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wengercorp-my.sharepoint.com/personal/brandon_albers_wengercorp_com/Documents/Desktop/"/>
    </mc:Choice>
  </mc:AlternateContent>
  <xr:revisionPtr revIDLastSave="160" documentId="8_{5FC16B84-BF1A-403A-AB46-32B638A80341}" xr6:coauthVersionLast="47" xr6:coauthVersionMax="47" xr10:uidLastSave="{A75D5092-A150-4F67-B53E-5D59D74DA605}"/>
  <bookViews>
    <workbookView xWindow="-120" yWindow="-120" windowWidth="29040" windowHeight="15360" xr2:uid="{00000000-000D-0000-FFFF-FFFF00000000}"/>
  </bookViews>
  <sheets>
    <sheet name="Landed Freight Margin Tool" sheetId="2" r:id="rId1"/>
    <sheet name="2023 Shipping data" sheetId="4" r:id="rId2"/>
  </sheets>
  <definedNames>
    <definedName name="_xlnm._FilterDatabase" localSheetId="1" hidden="1">'2023 Shipping data'!$A$1:$P$13007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73" i="4" l="1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N12693" i="4"/>
  <c r="N12694" i="4"/>
  <c r="N12695" i="4"/>
  <c r="N12696" i="4"/>
  <c r="N12697" i="4"/>
  <c r="N12698" i="4"/>
  <c r="N12699" i="4"/>
  <c r="N12700" i="4"/>
  <c r="N12701" i="4"/>
  <c r="N12702" i="4"/>
  <c r="N12703" i="4"/>
  <c r="N12704" i="4"/>
  <c r="N12705" i="4"/>
  <c r="N12706" i="4"/>
  <c r="N12707" i="4"/>
  <c r="N12708" i="4"/>
  <c r="N12709" i="4"/>
  <c r="N12710" i="4"/>
  <c r="N12711" i="4"/>
  <c r="N12712" i="4"/>
  <c r="N12713" i="4"/>
  <c r="N12714" i="4"/>
  <c r="N12715" i="4"/>
  <c r="N12716" i="4"/>
  <c r="N12717" i="4"/>
  <c r="N12718" i="4"/>
  <c r="N12719" i="4"/>
  <c r="N12720" i="4"/>
  <c r="N12721" i="4"/>
  <c r="N12722" i="4"/>
  <c r="N12723" i="4"/>
  <c r="N12724" i="4"/>
  <c r="N12725" i="4"/>
  <c r="N12726" i="4"/>
  <c r="N12727" i="4"/>
  <c r="N12728" i="4"/>
  <c r="N12729" i="4"/>
  <c r="N12730" i="4"/>
  <c r="N12731" i="4"/>
  <c r="N12732" i="4"/>
  <c r="N12733" i="4"/>
  <c r="N12734" i="4"/>
  <c r="N12735" i="4"/>
  <c r="N12736" i="4"/>
  <c r="N12737" i="4"/>
  <c r="N12738" i="4"/>
  <c r="N12739" i="4"/>
  <c r="N12740" i="4"/>
  <c r="N12741" i="4"/>
  <c r="N12742" i="4"/>
  <c r="N12743" i="4"/>
  <c r="N12744" i="4"/>
  <c r="N12745" i="4"/>
  <c r="N12746" i="4"/>
  <c r="N12747" i="4"/>
  <c r="N12748" i="4"/>
  <c r="N12749" i="4"/>
  <c r="N12750" i="4"/>
  <c r="N12751" i="4"/>
  <c r="N12752" i="4"/>
  <c r="N12753" i="4"/>
  <c r="N12754" i="4"/>
  <c r="N12755" i="4"/>
  <c r="N12756" i="4"/>
  <c r="N12757" i="4"/>
  <c r="N12758" i="4"/>
  <c r="N12759" i="4"/>
  <c r="N12760" i="4"/>
  <c r="N12761" i="4"/>
  <c r="N12762" i="4"/>
  <c r="N12763" i="4"/>
  <c r="N12764" i="4"/>
  <c r="N12765" i="4"/>
  <c r="N12766" i="4"/>
  <c r="N12767" i="4"/>
  <c r="N12768" i="4"/>
  <c r="N12769" i="4"/>
  <c r="N12770" i="4"/>
  <c r="N12771" i="4"/>
  <c r="N12772" i="4"/>
  <c r="N12773" i="4"/>
  <c r="N12774" i="4"/>
  <c r="N12775" i="4"/>
  <c r="N12776" i="4"/>
  <c r="N12777" i="4"/>
  <c r="N12778" i="4"/>
  <c r="N12779" i="4"/>
  <c r="N12780" i="4"/>
  <c r="N12781" i="4"/>
  <c r="N12782" i="4"/>
  <c r="N12783" i="4"/>
  <c r="N12784" i="4"/>
  <c r="N12785" i="4"/>
  <c r="N12786" i="4"/>
  <c r="N12787" i="4"/>
  <c r="N12788" i="4"/>
  <c r="N12789" i="4"/>
  <c r="N12790" i="4"/>
  <c r="N12791" i="4"/>
  <c r="N12792" i="4"/>
  <c r="N12793" i="4"/>
  <c r="N12794" i="4"/>
  <c r="N12795" i="4"/>
  <c r="N12796" i="4"/>
  <c r="N12797" i="4"/>
  <c r="N12798" i="4"/>
  <c r="N12799" i="4"/>
  <c r="N12800" i="4"/>
  <c r="N12801" i="4"/>
  <c r="N12802" i="4"/>
  <c r="N12803" i="4"/>
  <c r="N12804" i="4"/>
  <c r="N12805" i="4"/>
  <c r="N12806" i="4"/>
  <c r="N12807" i="4"/>
  <c r="N12808" i="4"/>
  <c r="N12809" i="4"/>
  <c r="N12810" i="4"/>
  <c r="N12811" i="4"/>
  <c r="N12812" i="4"/>
  <c r="N12813" i="4"/>
  <c r="N12814" i="4"/>
  <c r="N12815" i="4"/>
  <c r="N12816" i="4"/>
  <c r="N12817" i="4"/>
  <c r="N12818" i="4"/>
  <c r="N12819" i="4"/>
  <c r="N12820" i="4"/>
  <c r="N12821" i="4"/>
  <c r="N12822" i="4"/>
  <c r="N12823" i="4"/>
  <c r="N12824" i="4"/>
  <c r="N12825" i="4"/>
  <c r="N12826" i="4"/>
  <c r="N12827" i="4"/>
  <c r="N12828" i="4"/>
  <c r="N12829" i="4"/>
  <c r="N12830" i="4"/>
  <c r="N12831" i="4"/>
  <c r="N12832" i="4"/>
  <c r="N12833" i="4"/>
  <c r="N12834" i="4"/>
  <c r="N12835" i="4"/>
  <c r="N12836" i="4"/>
  <c r="N12837" i="4"/>
  <c r="N12838" i="4"/>
  <c r="N12839" i="4"/>
  <c r="N12840" i="4"/>
  <c r="N12841" i="4"/>
  <c r="N12842" i="4"/>
  <c r="N12843" i="4"/>
  <c r="N12844" i="4"/>
  <c r="N12845" i="4"/>
  <c r="N12846" i="4"/>
  <c r="N12847" i="4"/>
  <c r="N12848" i="4"/>
  <c r="N12849" i="4"/>
  <c r="N12850" i="4"/>
  <c r="N12851" i="4"/>
  <c r="N12852" i="4"/>
  <c r="N12853" i="4"/>
  <c r="N12854" i="4"/>
  <c r="N12855" i="4"/>
  <c r="N12856" i="4"/>
  <c r="N12857" i="4"/>
  <c r="N12858" i="4"/>
  <c r="N12859" i="4"/>
  <c r="N12860" i="4"/>
  <c r="N12861" i="4"/>
  <c r="N12862" i="4"/>
  <c r="N12863" i="4"/>
  <c r="N12864" i="4"/>
  <c r="N12865" i="4"/>
  <c r="N12866" i="4"/>
  <c r="N12867" i="4"/>
  <c r="N12868" i="4"/>
  <c r="N12869" i="4"/>
  <c r="N12870" i="4"/>
  <c r="N12871" i="4"/>
  <c r="N12872" i="4"/>
  <c r="N12873" i="4"/>
  <c r="N12874" i="4"/>
  <c r="N12875" i="4"/>
  <c r="N12876" i="4"/>
  <c r="N12877" i="4"/>
  <c r="N12878" i="4"/>
  <c r="N12879" i="4"/>
  <c r="N12880" i="4"/>
  <c r="N12881" i="4"/>
  <c r="N12882" i="4"/>
  <c r="N12883" i="4"/>
  <c r="N12884" i="4"/>
  <c r="N12885" i="4"/>
  <c r="N12886" i="4"/>
  <c r="N12887" i="4"/>
  <c r="N12888" i="4"/>
  <c r="N12889" i="4"/>
  <c r="N12890" i="4"/>
  <c r="N12891" i="4"/>
  <c r="N12892" i="4"/>
  <c r="N12893" i="4"/>
  <c r="N12894" i="4"/>
  <c r="N12895" i="4"/>
  <c r="N12896" i="4"/>
  <c r="N12897" i="4"/>
  <c r="N12898" i="4"/>
  <c r="N12899" i="4"/>
  <c r="N12900" i="4"/>
  <c r="N12901" i="4"/>
  <c r="N12902" i="4"/>
  <c r="N12903" i="4"/>
  <c r="N12904" i="4"/>
  <c r="N12905" i="4"/>
  <c r="N12906" i="4"/>
  <c r="N12907" i="4"/>
  <c r="N12908" i="4"/>
  <c r="N12909" i="4"/>
  <c r="N12910" i="4"/>
  <c r="N12911" i="4"/>
  <c r="N12912" i="4"/>
  <c r="N12913" i="4"/>
  <c r="N12914" i="4"/>
  <c r="N12915" i="4"/>
  <c r="N12916" i="4"/>
  <c r="N12917" i="4"/>
  <c r="N12918" i="4"/>
  <c r="N12919" i="4"/>
  <c r="N12920" i="4"/>
  <c r="N12921" i="4"/>
  <c r="N12922" i="4"/>
  <c r="N12923" i="4"/>
  <c r="N12924" i="4"/>
  <c r="N12925" i="4"/>
  <c r="N12926" i="4"/>
  <c r="N12927" i="4"/>
  <c r="N12928" i="4"/>
  <c r="N12929" i="4"/>
  <c r="N12930" i="4"/>
  <c r="N12931" i="4"/>
  <c r="N12932" i="4"/>
  <c r="N12933" i="4"/>
  <c r="N12934" i="4"/>
  <c r="N12935" i="4"/>
  <c r="N12936" i="4"/>
  <c r="N12937" i="4"/>
  <c r="N12938" i="4"/>
  <c r="N12939" i="4"/>
  <c r="N12940" i="4"/>
  <c r="N12941" i="4"/>
  <c r="N12942" i="4"/>
  <c r="N12943" i="4"/>
  <c r="N12944" i="4"/>
  <c r="N12945" i="4"/>
  <c r="N12946" i="4"/>
  <c r="N12947" i="4"/>
  <c r="N12948" i="4"/>
  <c r="N12949" i="4"/>
  <c r="N12950" i="4"/>
  <c r="N12951" i="4"/>
  <c r="N12952" i="4"/>
  <c r="N12953" i="4"/>
  <c r="N12954" i="4"/>
  <c r="N12955" i="4"/>
  <c r="N12956" i="4"/>
  <c r="N12957" i="4"/>
  <c r="N12958" i="4"/>
  <c r="N12959" i="4"/>
  <c r="N12960" i="4"/>
  <c r="N12961" i="4"/>
  <c r="N12962" i="4"/>
  <c r="N12963" i="4"/>
  <c r="N12964" i="4"/>
  <c r="N12965" i="4"/>
  <c r="N12966" i="4"/>
  <c r="N12967" i="4"/>
  <c r="N12968" i="4"/>
  <c r="N12969" i="4"/>
  <c r="N12970" i="4"/>
  <c r="N12971" i="4"/>
  <c r="N12972" i="4"/>
  <c r="N12973" i="4"/>
  <c r="N12974" i="4"/>
  <c r="N12975" i="4"/>
  <c r="N12976" i="4"/>
  <c r="N12977" i="4"/>
  <c r="N12978" i="4"/>
  <c r="N12979" i="4"/>
  <c r="N12980" i="4"/>
  <c r="N12981" i="4"/>
  <c r="N12982" i="4"/>
  <c r="N12983" i="4"/>
  <c r="N12984" i="4"/>
  <c r="N12985" i="4"/>
  <c r="N12986" i="4"/>
  <c r="N12987" i="4"/>
  <c r="N12988" i="4"/>
  <c r="N12989" i="4"/>
  <c r="N12990" i="4"/>
  <c r="N12991" i="4"/>
  <c r="N12992" i="4"/>
  <c r="N12993" i="4"/>
  <c r="N12994" i="4"/>
  <c r="N12995" i="4"/>
  <c r="N12996" i="4"/>
  <c r="N12997" i="4"/>
  <c r="N12998" i="4"/>
  <c r="N12999" i="4"/>
  <c r="N13000" i="4"/>
  <c r="N13001" i="4"/>
  <c r="N13002" i="4"/>
  <c r="N13003" i="4"/>
  <c r="N13004" i="4"/>
  <c r="N13005" i="4"/>
  <c r="N13006" i="4"/>
  <c r="N13007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D21" i="2"/>
  <c r="I20" i="2"/>
  <c r="D20" i="2"/>
  <c r="D19" i="2"/>
  <c r="I13" i="2"/>
  <c r="D13" i="2"/>
  <c r="D12" i="2"/>
  <c r="D14" i="2" l="1"/>
  <c r="D15" i="2" s="1"/>
  <c r="D22" i="2"/>
  <c r="N3" i="4"/>
  <c r="N4" i="4"/>
  <c r="O4" i="4" s="1"/>
  <c r="P4" i="4" s="1"/>
  <c r="N5" i="4"/>
  <c r="N6" i="4"/>
  <c r="N7" i="4"/>
  <c r="N8" i="4"/>
  <c r="O8" i="4" s="1"/>
  <c r="P8" i="4" s="1"/>
  <c r="N9" i="4"/>
  <c r="N10" i="4"/>
  <c r="O10" i="4" s="1"/>
  <c r="P10" i="4" s="1"/>
  <c r="N11" i="4"/>
  <c r="N12" i="4"/>
  <c r="O12" i="4" s="1"/>
  <c r="P12" i="4" s="1"/>
  <c r="N13" i="4"/>
  <c r="N14" i="4"/>
  <c r="O14" i="4" s="1"/>
  <c r="P14" i="4" s="1"/>
  <c r="N15" i="4"/>
  <c r="N16" i="4"/>
  <c r="O16" i="4" s="1"/>
  <c r="P16" i="4" s="1"/>
  <c r="N17" i="4"/>
  <c r="N18" i="4"/>
  <c r="N19" i="4"/>
  <c r="N20" i="4"/>
  <c r="N21" i="4"/>
  <c r="N22" i="4"/>
  <c r="O22" i="4" s="1"/>
  <c r="P22" i="4" s="1"/>
  <c r="N23" i="4"/>
  <c r="O23" i="4" s="1"/>
  <c r="P23" i="4" s="1"/>
  <c r="N24" i="4"/>
  <c r="O24" i="4" s="1"/>
  <c r="P24" i="4" s="1"/>
  <c r="N25" i="4"/>
  <c r="N26" i="4"/>
  <c r="O26" i="4" s="1"/>
  <c r="P26" i="4" s="1"/>
  <c r="N27" i="4"/>
  <c r="N28" i="4"/>
  <c r="N29" i="4"/>
  <c r="N30" i="4"/>
  <c r="O30" i="4" s="1"/>
  <c r="P30" i="4" s="1"/>
  <c r="N31" i="4"/>
  <c r="N32" i="4"/>
  <c r="O32" i="4" s="1"/>
  <c r="P32" i="4" s="1"/>
  <c r="N33" i="4"/>
  <c r="O33" i="4" s="1"/>
  <c r="P33" i="4" s="1"/>
  <c r="N34" i="4"/>
  <c r="O34" i="4" s="1"/>
  <c r="P34" i="4" s="1"/>
  <c r="N35" i="4"/>
  <c r="N36" i="4"/>
  <c r="O36" i="4" s="1"/>
  <c r="P36" i="4" s="1"/>
  <c r="N37" i="4"/>
  <c r="N38" i="4"/>
  <c r="O38" i="4" s="1"/>
  <c r="P38" i="4" s="1"/>
  <c r="N39" i="4"/>
  <c r="N40" i="4"/>
  <c r="O40" i="4" s="1"/>
  <c r="P40" i="4" s="1"/>
  <c r="N41" i="4"/>
  <c r="O41" i="4" s="1"/>
  <c r="P41" i="4" s="1"/>
  <c r="N42" i="4"/>
  <c r="O42" i="4" s="1"/>
  <c r="P42" i="4" s="1"/>
  <c r="N43" i="4"/>
  <c r="N44" i="4"/>
  <c r="O44" i="4" s="1"/>
  <c r="P44" i="4" s="1"/>
  <c r="N45" i="4"/>
  <c r="N46" i="4"/>
  <c r="N47" i="4"/>
  <c r="N48" i="4"/>
  <c r="N49" i="4"/>
  <c r="O49" i="4" s="1"/>
  <c r="P49" i="4" s="1"/>
  <c r="N50" i="4"/>
  <c r="O50" i="4" s="1"/>
  <c r="P50" i="4" s="1"/>
  <c r="N51" i="4"/>
  <c r="N52" i="4"/>
  <c r="N53" i="4"/>
  <c r="N54" i="4"/>
  <c r="N55" i="4"/>
  <c r="N56" i="4"/>
  <c r="O56" i="4" s="1"/>
  <c r="P56" i="4" s="1"/>
  <c r="N57" i="4"/>
  <c r="N58" i="4"/>
  <c r="O58" i="4" s="1"/>
  <c r="P58" i="4" s="1"/>
  <c r="N59" i="4"/>
  <c r="N60" i="4"/>
  <c r="O60" i="4" s="1"/>
  <c r="P60" i="4" s="1"/>
  <c r="N61" i="4"/>
  <c r="N62" i="4"/>
  <c r="O62" i="4" s="1"/>
  <c r="P62" i="4" s="1"/>
  <c r="N63" i="4"/>
  <c r="N64" i="4"/>
  <c r="N65" i="4"/>
  <c r="O65" i="4" s="1"/>
  <c r="P65" i="4" s="1"/>
  <c r="N66" i="4"/>
  <c r="N67" i="4"/>
  <c r="N68" i="4"/>
  <c r="N69" i="4"/>
  <c r="N70" i="4"/>
  <c r="O70" i="4" s="1"/>
  <c r="P70" i="4" s="1"/>
  <c r="N71" i="4"/>
  <c r="N72" i="4"/>
  <c r="O72" i="4" s="1"/>
  <c r="P72" i="4" s="1"/>
  <c r="N73" i="4"/>
  <c r="O73" i="4" s="1"/>
  <c r="P73" i="4" s="1"/>
  <c r="N74" i="4"/>
  <c r="O74" i="4" s="1"/>
  <c r="P74" i="4" s="1"/>
  <c r="N75" i="4"/>
  <c r="N76" i="4"/>
  <c r="O76" i="4" s="1"/>
  <c r="P76" i="4" s="1"/>
  <c r="N77" i="4"/>
  <c r="N78" i="4"/>
  <c r="O78" i="4" s="1"/>
  <c r="P78" i="4" s="1"/>
  <c r="N79" i="4"/>
  <c r="N80" i="4"/>
  <c r="O80" i="4" s="1"/>
  <c r="P80" i="4" s="1"/>
  <c r="N81" i="4"/>
  <c r="O81" i="4" s="1"/>
  <c r="P81" i="4" s="1"/>
  <c r="N82" i="4"/>
  <c r="O82" i="4" s="1"/>
  <c r="P82" i="4" s="1"/>
  <c r="N83" i="4"/>
  <c r="N84" i="4"/>
  <c r="O84" i="4" s="1"/>
  <c r="P84" i="4" s="1"/>
  <c r="N85" i="4"/>
  <c r="N86" i="4"/>
  <c r="N87" i="4"/>
  <c r="N88" i="4"/>
  <c r="O88" i="4" s="1"/>
  <c r="P88" i="4" s="1"/>
  <c r="N89" i="4"/>
  <c r="O89" i="4" s="1"/>
  <c r="P89" i="4" s="1"/>
  <c r="N90" i="4"/>
  <c r="O90" i="4" s="1"/>
  <c r="P90" i="4" s="1"/>
  <c r="N91" i="4"/>
  <c r="N92" i="4"/>
  <c r="N93" i="4"/>
  <c r="N94" i="4"/>
  <c r="O94" i="4" s="1"/>
  <c r="P94" i="4" s="1"/>
  <c r="N95" i="4"/>
  <c r="O95" i="4" s="1"/>
  <c r="P95" i="4" s="1"/>
  <c r="N96" i="4"/>
  <c r="N97" i="4"/>
  <c r="O97" i="4" s="1"/>
  <c r="P97" i="4" s="1"/>
  <c r="N98" i="4"/>
  <c r="N99" i="4"/>
  <c r="N100" i="4"/>
  <c r="N101" i="4"/>
  <c r="N102" i="4"/>
  <c r="N103" i="4"/>
  <c r="O103" i="4" s="1"/>
  <c r="P103" i="4" s="1"/>
  <c r="N104" i="4"/>
  <c r="O104" i="4" s="1"/>
  <c r="P104" i="4" s="1"/>
  <c r="N105" i="4"/>
  <c r="N106" i="4"/>
  <c r="N107" i="4"/>
  <c r="N108" i="4"/>
  <c r="N109" i="4"/>
  <c r="N110" i="4"/>
  <c r="N111" i="4"/>
  <c r="N112" i="4"/>
  <c r="O112" i="4" s="1"/>
  <c r="P112" i="4" s="1"/>
  <c r="N113" i="4"/>
  <c r="O113" i="4" s="1"/>
  <c r="P113" i="4" s="1"/>
  <c r="N114" i="4"/>
  <c r="N115" i="4"/>
  <c r="N116" i="4"/>
  <c r="O116" i="4" s="1"/>
  <c r="P116" i="4" s="1"/>
  <c r="N117" i="4"/>
  <c r="N118" i="4"/>
  <c r="N119" i="4"/>
  <c r="N120" i="4"/>
  <c r="N121" i="4"/>
  <c r="O121" i="4" s="1"/>
  <c r="P121" i="4" s="1"/>
  <c r="N122" i="4"/>
  <c r="N123" i="4"/>
  <c r="N124" i="4"/>
  <c r="N125" i="4"/>
  <c r="N126" i="4"/>
  <c r="O126" i="4" s="1"/>
  <c r="P126" i="4" s="1"/>
  <c r="N127" i="4"/>
  <c r="N128" i="4"/>
  <c r="N129" i="4"/>
  <c r="O129" i="4" s="1"/>
  <c r="P129" i="4" s="1"/>
  <c r="N130" i="4"/>
  <c r="O130" i="4" s="1"/>
  <c r="P130" i="4" s="1"/>
  <c r="N131" i="4"/>
  <c r="N132" i="4"/>
  <c r="N133" i="4"/>
  <c r="N134" i="4"/>
  <c r="O134" i="4" s="1"/>
  <c r="P134" i="4" s="1"/>
  <c r="N135" i="4"/>
  <c r="N136" i="4"/>
  <c r="O136" i="4" s="1"/>
  <c r="P136" i="4" s="1"/>
  <c r="N137" i="4"/>
  <c r="O137" i="4" s="1"/>
  <c r="P137" i="4" s="1"/>
  <c r="N138" i="4"/>
  <c r="N139" i="4"/>
  <c r="N140" i="4"/>
  <c r="N141" i="4"/>
  <c r="N142" i="4"/>
  <c r="O142" i="4" s="1"/>
  <c r="P142" i="4" s="1"/>
  <c r="N143" i="4"/>
  <c r="N144" i="4"/>
  <c r="O144" i="4" s="1"/>
  <c r="P144" i="4" s="1"/>
  <c r="N145" i="4"/>
  <c r="N146" i="4"/>
  <c r="O146" i="4" s="1"/>
  <c r="P146" i="4" s="1"/>
  <c r="N147" i="4"/>
  <c r="N148" i="4"/>
  <c r="N149" i="4"/>
  <c r="N150" i="4"/>
  <c r="O150" i="4" s="1"/>
  <c r="P150" i="4" s="1"/>
  <c r="N151" i="4"/>
  <c r="N152" i="4"/>
  <c r="O152" i="4" s="1"/>
  <c r="P152" i="4" s="1"/>
  <c r="N153" i="4"/>
  <c r="N154" i="4"/>
  <c r="O154" i="4" s="1"/>
  <c r="P154" i="4" s="1"/>
  <c r="O156" i="4"/>
  <c r="P156" i="4" s="1"/>
  <c r="O160" i="4"/>
  <c r="P160" i="4" s="1"/>
  <c r="O161" i="4"/>
  <c r="P161" i="4" s="1"/>
  <c r="O162" i="4"/>
  <c r="P162" i="4" s="1"/>
  <c r="O170" i="4"/>
  <c r="P170" i="4" s="1"/>
  <c r="O177" i="4"/>
  <c r="P177" i="4" s="1"/>
  <c r="O178" i="4"/>
  <c r="P178" i="4" s="1"/>
  <c r="O180" i="4"/>
  <c r="P180" i="4" s="1"/>
  <c r="O184" i="4"/>
  <c r="P184" i="4" s="1"/>
  <c r="O186" i="4"/>
  <c r="P186" i="4" s="1"/>
  <c r="O192" i="4"/>
  <c r="P192" i="4" s="1"/>
  <c r="O193" i="4"/>
  <c r="P193" i="4" s="1"/>
  <c r="O194" i="4"/>
  <c r="P194" i="4" s="1"/>
  <c r="O201" i="4"/>
  <c r="P201" i="4" s="1"/>
  <c r="O202" i="4"/>
  <c r="P202" i="4" s="1"/>
  <c r="O207" i="4"/>
  <c r="P207" i="4" s="1"/>
  <c r="O208" i="4"/>
  <c r="P208" i="4" s="1"/>
  <c r="O212" i="4"/>
  <c r="P212" i="4" s="1"/>
  <c r="O216" i="4"/>
  <c r="P216" i="4" s="1"/>
  <c r="O217" i="4"/>
  <c r="P217" i="4" s="1"/>
  <c r="O218" i="4"/>
  <c r="P218" i="4" s="1"/>
  <c r="O224" i="4"/>
  <c r="P224" i="4" s="1"/>
  <c r="O225" i="4"/>
  <c r="P225" i="4" s="1"/>
  <c r="O226" i="4"/>
  <c r="P226" i="4" s="1"/>
  <c r="O231" i="4"/>
  <c r="P231" i="4" s="1"/>
  <c r="O232" i="4"/>
  <c r="P232" i="4" s="1"/>
  <c r="O236" i="4"/>
  <c r="P236" i="4" s="1"/>
  <c r="O242" i="4"/>
  <c r="P242" i="4" s="1"/>
  <c r="O248" i="4"/>
  <c r="P248" i="4" s="1"/>
  <c r="O255" i="4"/>
  <c r="P255" i="4" s="1"/>
  <c r="O257" i="4"/>
  <c r="P257" i="4" s="1"/>
  <c r="O265" i="4"/>
  <c r="P265" i="4" s="1"/>
  <c r="O266" i="4"/>
  <c r="P266" i="4" s="1"/>
  <c r="O273" i="4"/>
  <c r="P273" i="4" s="1"/>
  <c r="O280" i="4"/>
  <c r="P280" i="4" s="1"/>
  <c r="O281" i="4"/>
  <c r="P281" i="4" s="1"/>
  <c r="O282" i="4"/>
  <c r="P282" i="4" s="1"/>
  <c r="O288" i="4"/>
  <c r="P288" i="4" s="1"/>
  <c r="O289" i="4"/>
  <c r="P289" i="4" s="1"/>
  <c r="O290" i="4"/>
  <c r="P290" i="4" s="1"/>
  <c r="O292" i="4"/>
  <c r="P292" i="4" s="1"/>
  <c r="O296" i="4"/>
  <c r="P296" i="4" s="1"/>
  <c r="O297" i="4"/>
  <c r="P297" i="4" s="1"/>
  <c r="O298" i="4"/>
  <c r="P298" i="4" s="1"/>
  <c r="O304" i="4"/>
  <c r="P304" i="4" s="1"/>
  <c r="O305" i="4"/>
  <c r="P305" i="4" s="1"/>
  <c r="O306" i="4"/>
  <c r="P306" i="4" s="1"/>
  <c r="O311" i="4"/>
  <c r="P311" i="4" s="1"/>
  <c r="O313" i="4"/>
  <c r="P313" i="4" s="1"/>
  <c r="O314" i="4"/>
  <c r="P314" i="4" s="1"/>
  <c r="O316" i="4"/>
  <c r="P316" i="4" s="1"/>
  <c r="O319" i="4"/>
  <c r="P319" i="4" s="1"/>
  <c r="O320" i="4"/>
  <c r="P320" i="4" s="1"/>
  <c r="O321" i="4"/>
  <c r="P321" i="4" s="1"/>
  <c r="O322" i="4"/>
  <c r="P322" i="4" s="1"/>
  <c r="O328" i="4"/>
  <c r="P328" i="4" s="1"/>
  <c r="O330" i="4"/>
  <c r="P330" i="4" s="1"/>
  <c r="O332" i="4"/>
  <c r="P332" i="4" s="1"/>
  <c r="O336" i="4"/>
  <c r="P336" i="4" s="1"/>
  <c r="O338" i="4"/>
  <c r="P338" i="4" s="1"/>
  <c r="O340" i="4"/>
  <c r="P340" i="4" s="1"/>
  <c r="O344" i="4"/>
  <c r="P344" i="4" s="1"/>
  <c r="O345" i="4"/>
  <c r="P345" i="4" s="1"/>
  <c r="O346" i="4"/>
  <c r="P346" i="4" s="1"/>
  <c r="O352" i="4"/>
  <c r="P352" i="4" s="1"/>
  <c r="O353" i="4"/>
  <c r="P353" i="4" s="1"/>
  <c r="O354" i="4"/>
  <c r="P354" i="4" s="1"/>
  <c r="O362" i="4"/>
  <c r="P362" i="4" s="1"/>
  <c r="O364" i="4"/>
  <c r="P364" i="4" s="1"/>
  <c r="O369" i="4"/>
  <c r="P369" i="4" s="1"/>
  <c r="O370" i="4"/>
  <c r="P370" i="4" s="1"/>
  <c r="O375" i="4"/>
  <c r="P375" i="4" s="1"/>
  <c r="O377" i="4"/>
  <c r="P377" i="4" s="1"/>
  <c r="O380" i="4"/>
  <c r="P380" i="4" s="1"/>
  <c r="O384" i="4"/>
  <c r="P384" i="4" s="1"/>
  <c r="O386" i="4"/>
  <c r="P386" i="4" s="1"/>
  <c r="O388" i="4"/>
  <c r="P388" i="4" s="1"/>
  <c r="O393" i="4"/>
  <c r="P393" i="4" s="1"/>
  <c r="O400" i="4"/>
  <c r="P400" i="4" s="1"/>
  <c r="O401" i="4"/>
  <c r="P401" i="4" s="1"/>
  <c r="O402" i="4"/>
  <c r="P402" i="4" s="1"/>
  <c r="O410" i="4"/>
  <c r="P410" i="4" s="1"/>
  <c r="O412" i="4"/>
  <c r="P412" i="4" s="1"/>
  <c r="O416" i="4"/>
  <c r="P416" i="4" s="1"/>
  <c r="O418" i="4"/>
  <c r="P418" i="4" s="1"/>
  <c r="O426" i="4"/>
  <c r="P426" i="4" s="1"/>
  <c r="O428" i="4"/>
  <c r="P428" i="4" s="1"/>
  <c r="O432" i="4"/>
  <c r="P432" i="4" s="1"/>
  <c r="O433" i="4"/>
  <c r="P433" i="4" s="1"/>
  <c r="O434" i="4"/>
  <c r="P434" i="4" s="1"/>
  <c r="O436" i="4"/>
  <c r="P436" i="4" s="1"/>
  <c r="O442" i="4"/>
  <c r="P442" i="4" s="1"/>
  <c r="O448" i="4"/>
  <c r="P448" i="4" s="1"/>
  <c r="O449" i="4"/>
  <c r="P449" i="4" s="1"/>
  <c r="O450" i="4"/>
  <c r="P450" i="4" s="1"/>
  <c r="O455" i="4"/>
  <c r="P455" i="4" s="1"/>
  <c r="O456" i="4"/>
  <c r="P456" i="4" s="1"/>
  <c r="O457" i="4"/>
  <c r="P457" i="4" s="1"/>
  <c r="O458" i="4"/>
  <c r="P458" i="4" s="1"/>
  <c r="O460" i="4"/>
  <c r="P460" i="4" s="1"/>
  <c r="O463" i="4"/>
  <c r="P463" i="4" s="1"/>
  <c r="O465" i="4"/>
  <c r="P465" i="4" s="1"/>
  <c r="O466" i="4"/>
  <c r="P466" i="4" s="1"/>
  <c r="O472" i="4"/>
  <c r="P472" i="4" s="1"/>
  <c r="O473" i="4"/>
  <c r="P473" i="4" s="1"/>
  <c r="O479" i="4"/>
  <c r="P479" i="4" s="1"/>
  <c r="O481" i="4"/>
  <c r="P481" i="4" s="1"/>
  <c r="O482" i="4"/>
  <c r="P482" i="4" s="1"/>
  <c r="O487" i="4"/>
  <c r="P487" i="4" s="1"/>
  <c r="O488" i="4"/>
  <c r="P488" i="4" s="1"/>
  <c r="O490" i="4"/>
  <c r="P490" i="4" s="1"/>
  <c r="O492" i="4"/>
  <c r="P492" i="4" s="1"/>
  <c r="O496" i="4"/>
  <c r="P496" i="4" s="1"/>
  <c r="O497" i="4"/>
  <c r="P497" i="4" s="1"/>
  <c r="O498" i="4"/>
  <c r="P498" i="4" s="1"/>
  <c r="O505" i="4"/>
  <c r="P505" i="4" s="1"/>
  <c r="O506" i="4"/>
  <c r="P506" i="4" s="1"/>
  <c r="O513" i="4"/>
  <c r="P513" i="4" s="1"/>
  <c r="O514" i="4"/>
  <c r="P514" i="4" s="1"/>
  <c r="O516" i="4"/>
  <c r="P516" i="4" s="1"/>
  <c r="O519" i="4"/>
  <c r="P519" i="4" s="1"/>
  <c r="O520" i="4"/>
  <c r="P520" i="4" s="1"/>
  <c r="O522" i="4"/>
  <c r="P522" i="4" s="1"/>
  <c r="O524" i="4"/>
  <c r="P524" i="4" s="1"/>
  <c r="O529" i="4"/>
  <c r="P529" i="4" s="1"/>
  <c r="O537" i="4"/>
  <c r="P537" i="4" s="1"/>
  <c r="O538" i="4"/>
  <c r="P538" i="4" s="1"/>
  <c r="O540" i="4"/>
  <c r="P540" i="4" s="1"/>
  <c r="O543" i="4"/>
  <c r="P543" i="4" s="1"/>
  <c r="O544" i="4"/>
  <c r="P544" i="4" s="1"/>
  <c r="O546" i="4"/>
  <c r="P546" i="4" s="1"/>
  <c r="O552" i="4"/>
  <c r="P552" i="4" s="1"/>
  <c r="O553" i="4"/>
  <c r="P553" i="4" s="1"/>
  <c r="O560" i="4"/>
  <c r="P560" i="4" s="1"/>
  <c r="O564" i="4"/>
  <c r="P564" i="4" s="1"/>
  <c r="O567" i="4"/>
  <c r="P567" i="4" s="1"/>
  <c r="O569" i="4"/>
  <c r="P569" i="4" s="1"/>
  <c r="O570" i="4"/>
  <c r="P570" i="4" s="1"/>
  <c r="O576" i="4"/>
  <c r="P576" i="4" s="1"/>
  <c r="O578" i="4"/>
  <c r="P578" i="4" s="1"/>
  <c r="O583" i="4"/>
  <c r="P583" i="4" s="1"/>
  <c r="O585" i="4"/>
  <c r="P585" i="4" s="1"/>
  <c r="O586" i="4"/>
  <c r="P586" i="4" s="1"/>
  <c r="O594" i="4"/>
  <c r="P594" i="4" s="1"/>
  <c r="O599" i="4"/>
  <c r="P599" i="4" s="1"/>
  <c r="O600" i="4"/>
  <c r="P600" i="4" s="1"/>
  <c r="O602" i="4"/>
  <c r="P602" i="4" s="1"/>
  <c r="O604" i="4"/>
  <c r="P604" i="4" s="1"/>
  <c r="O607" i="4"/>
  <c r="P607" i="4" s="1"/>
  <c r="O609" i="4"/>
  <c r="P609" i="4" s="1"/>
  <c r="O616" i="4"/>
  <c r="P616" i="4" s="1"/>
  <c r="O617" i="4"/>
  <c r="P617" i="4" s="1"/>
  <c r="O618" i="4"/>
  <c r="P618" i="4" s="1"/>
  <c r="O620" i="4"/>
  <c r="P620" i="4" s="1"/>
  <c r="O623" i="4"/>
  <c r="P623" i="4" s="1"/>
  <c r="O625" i="4"/>
  <c r="P625" i="4" s="1"/>
  <c r="O626" i="4"/>
  <c r="P626" i="4" s="1"/>
  <c r="O631" i="4"/>
  <c r="P631" i="4" s="1"/>
  <c r="O633" i="4"/>
  <c r="P633" i="4" s="1"/>
  <c r="O634" i="4"/>
  <c r="P634" i="4" s="1"/>
  <c r="O639" i="4"/>
  <c r="P639" i="4" s="1"/>
  <c r="O640" i="4"/>
  <c r="P640" i="4" s="1"/>
  <c r="O641" i="4"/>
  <c r="P641" i="4" s="1"/>
  <c r="O647" i="4"/>
  <c r="P647" i="4" s="1"/>
  <c r="O648" i="4"/>
  <c r="P648" i="4" s="1"/>
  <c r="O649" i="4"/>
  <c r="P649" i="4" s="1"/>
  <c r="O652" i="4"/>
  <c r="P652" i="4" s="1"/>
  <c r="O655" i="4"/>
  <c r="P655" i="4" s="1"/>
  <c r="O656" i="4"/>
  <c r="P656" i="4" s="1"/>
  <c r="O658" i="4"/>
  <c r="P658" i="4" s="1"/>
  <c r="O663" i="4"/>
  <c r="P663" i="4" s="1"/>
  <c r="O665" i="4"/>
  <c r="P665" i="4" s="1"/>
  <c r="O672" i="4"/>
  <c r="P672" i="4" s="1"/>
  <c r="O673" i="4"/>
  <c r="P673" i="4" s="1"/>
  <c r="O679" i="4"/>
  <c r="P679" i="4" s="1"/>
  <c r="O680" i="4"/>
  <c r="P680" i="4" s="1"/>
  <c r="O681" i="4"/>
  <c r="P681" i="4" s="1"/>
  <c r="O682" i="4"/>
  <c r="P682" i="4" s="1"/>
  <c r="O684" i="4"/>
  <c r="P684" i="4" s="1"/>
  <c r="O688" i="4"/>
  <c r="P688" i="4" s="1"/>
  <c r="O689" i="4"/>
  <c r="P689" i="4" s="1"/>
  <c r="O690" i="4"/>
  <c r="P690" i="4" s="1"/>
  <c r="O692" i="4"/>
  <c r="P692" i="4" s="1"/>
  <c r="O697" i="4"/>
  <c r="P697" i="4" s="1"/>
  <c r="O700" i="4"/>
  <c r="P700" i="4" s="1"/>
  <c r="O706" i="4"/>
  <c r="P706" i="4" s="1"/>
  <c r="O708" i="4"/>
  <c r="P708" i="4" s="1"/>
  <c r="O711" i="4"/>
  <c r="P711" i="4" s="1"/>
  <c r="O712" i="4"/>
  <c r="P712" i="4" s="1"/>
  <c r="O713" i="4"/>
  <c r="P713" i="4" s="1"/>
  <c r="O714" i="4"/>
  <c r="P714" i="4" s="1"/>
  <c r="O720" i="4"/>
  <c r="P720" i="4" s="1"/>
  <c r="O721" i="4"/>
  <c r="P721" i="4" s="1"/>
  <c r="O728" i="4"/>
  <c r="P728" i="4" s="1"/>
  <c r="O729" i="4"/>
  <c r="P729" i="4" s="1"/>
  <c r="O730" i="4"/>
  <c r="P730" i="4" s="1"/>
  <c r="O732" i="4"/>
  <c r="P732" i="4" s="1"/>
  <c r="O735" i="4"/>
  <c r="P735" i="4" s="1"/>
  <c r="O736" i="4"/>
  <c r="P736" i="4" s="1"/>
  <c r="O737" i="4"/>
  <c r="P737" i="4" s="1"/>
  <c r="O738" i="4"/>
  <c r="P738" i="4" s="1"/>
  <c r="O743" i="4"/>
  <c r="P743" i="4" s="1"/>
  <c r="O745" i="4"/>
  <c r="P745" i="4" s="1"/>
  <c r="O746" i="4"/>
  <c r="P746" i="4" s="1"/>
  <c r="O748" i="4"/>
  <c r="P748" i="4" s="1"/>
  <c r="O751" i="4"/>
  <c r="P751" i="4" s="1"/>
  <c r="O752" i="4"/>
  <c r="P752" i="4" s="1"/>
  <c r="O753" i="4"/>
  <c r="P753" i="4" s="1"/>
  <c r="O754" i="4"/>
  <c r="P754" i="4" s="1"/>
  <c r="O756" i="4"/>
  <c r="P756" i="4" s="1"/>
  <c r="O760" i="4"/>
  <c r="P760" i="4" s="1"/>
  <c r="O761" i="4"/>
  <c r="P761" i="4" s="1"/>
  <c r="O762" i="4"/>
  <c r="P762" i="4" s="1"/>
  <c r="O767" i="4"/>
  <c r="P767" i="4" s="1"/>
  <c r="O770" i="4"/>
  <c r="P770" i="4" s="1"/>
  <c r="O772" i="4"/>
  <c r="P772" i="4" s="1"/>
  <c r="O776" i="4"/>
  <c r="P776" i="4" s="1"/>
  <c r="O777" i="4"/>
  <c r="P777" i="4" s="1"/>
  <c r="O778" i="4"/>
  <c r="P778" i="4" s="1"/>
  <c r="O783" i="4"/>
  <c r="P783" i="4" s="1"/>
  <c r="O785" i="4"/>
  <c r="P785" i="4" s="1"/>
  <c r="O786" i="4"/>
  <c r="P786" i="4" s="1"/>
  <c r="O791" i="4"/>
  <c r="P791" i="4" s="1"/>
  <c r="O793" i="4"/>
  <c r="P793" i="4" s="1"/>
  <c r="O794" i="4"/>
  <c r="P794" i="4" s="1"/>
  <c r="O796" i="4"/>
  <c r="P796" i="4" s="1"/>
  <c r="O799" i="4"/>
  <c r="P799" i="4" s="1"/>
  <c r="O800" i="4"/>
  <c r="P800" i="4" s="1"/>
  <c r="O801" i="4"/>
  <c r="P801" i="4" s="1"/>
  <c r="O802" i="4"/>
  <c r="P802" i="4" s="1"/>
  <c r="O804" i="4"/>
  <c r="P804" i="4" s="1"/>
  <c r="O807" i="4"/>
  <c r="P807" i="4" s="1"/>
  <c r="O809" i="4"/>
  <c r="P809" i="4" s="1"/>
  <c r="O810" i="4"/>
  <c r="P810" i="4" s="1"/>
  <c r="O812" i="4"/>
  <c r="P812" i="4" s="1"/>
  <c r="O815" i="4"/>
  <c r="P815" i="4" s="1"/>
  <c r="O816" i="4"/>
  <c r="P816" i="4" s="1"/>
  <c r="O817" i="4"/>
  <c r="P817" i="4" s="1"/>
  <c r="O818" i="4"/>
  <c r="P818" i="4" s="1"/>
  <c r="O823" i="4"/>
  <c r="P823" i="4" s="1"/>
  <c r="O824" i="4"/>
  <c r="P824" i="4" s="1"/>
  <c r="O831" i="4"/>
  <c r="P831" i="4" s="1"/>
  <c r="O832" i="4"/>
  <c r="P832" i="4" s="1"/>
  <c r="O833" i="4"/>
  <c r="P833" i="4" s="1"/>
  <c r="O834" i="4"/>
  <c r="P834" i="4" s="1"/>
  <c r="O836" i="4"/>
  <c r="P836" i="4" s="1"/>
  <c r="O839" i="4"/>
  <c r="P839" i="4" s="1"/>
  <c r="O840" i="4"/>
  <c r="P840" i="4" s="1"/>
  <c r="O841" i="4"/>
  <c r="P841" i="4" s="1"/>
  <c r="O842" i="4"/>
  <c r="P842" i="4" s="1"/>
  <c r="O847" i="4"/>
  <c r="P847" i="4" s="1"/>
  <c r="O848" i="4"/>
  <c r="P848" i="4" s="1"/>
  <c r="O849" i="4"/>
  <c r="P849" i="4" s="1"/>
  <c r="O855" i="4"/>
  <c r="P855" i="4" s="1"/>
  <c r="O857" i="4"/>
  <c r="P857" i="4" s="1"/>
  <c r="O858" i="4"/>
  <c r="P858" i="4" s="1"/>
  <c r="O863" i="4"/>
  <c r="P863" i="4" s="1"/>
  <c r="O865" i="4"/>
  <c r="P865" i="4" s="1"/>
  <c r="O866" i="4"/>
  <c r="P866" i="4" s="1"/>
  <c r="O868" i="4"/>
  <c r="P868" i="4" s="1"/>
  <c r="O871" i="4"/>
  <c r="P871" i="4" s="1"/>
  <c r="O872" i="4"/>
  <c r="P872" i="4" s="1"/>
  <c r="O873" i="4"/>
  <c r="P873" i="4" s="1"/>
  <c r="O876" i="4"/>
  <c r="P876" i="4" s="1"/>
  <c r="O880" i="4"/>
  <c r="P880" i="4" s="1"/>
  <c r="O882" i="4"/>
  <c r="P882" i="4" s="1"/>
  <c r="O884" i="4"/>
  <c r="P884" i="4" s="1"/>
  <c r="O887" i="4"/>
  <c r="P887" i="4" s="1"/>
  <c r="O888" i="4"/>
  <c r="P888" i="4" s="1"/>
  <c r="O889" i="4"/>
  <c r="P889" i="4" s="1"/>
  <c r="O890" i="4"/>
  <c r="P890" i="4" s="1"/>
  <c r="O895" i="4"/>
  <c r="P895" i="4" s="1"/>
  <c r="O896" i="4"/>
  <c r="P896" i="4" s="1"/>
  <c r="O897" i="4"/>
  <c r="P897" i="4" s="1"/>
  <c r="O898" i="4"/>
  <c r="P898" i="4" s="1"/>
  <c r="O903" i="4"/>
  <c r="P903" i="4" s="1"/>
  <c r="O904" i="4"/>
  <c r="P904" i="4" s="1"/>
  <c r="O905" i="4"/>
  <c r="P905" i="4" s="1"/>
  <c r="O906" i="4"/>
  <c r="P906" i="4" s="1"/>
  <c r="O908" i="4"/>
  <c r="P908" i="4" s="1"/>
  <c r="O911" i="4"/>
  <c r="P911" i="4" s="1"/>
  <c r="O912" i="4"/>
  <c r="P912" i="4" s="1"/>
  <c r="O913" i="4"/>
  <c r="P913" i="4" s="1"/>
  <c r="O914" i="4"/>
  <c r="P914" i="4" s="1"/>
  <c r="O916" i="4"/>
  <c r="P916" i="4" s="1"/>
  <c r="O921" i="4"/>
  <c r="P921" i="4" s="1"/>
  <c r="O927" i="4"/>
  <c r="P927" i="4" s="1"/>
  <c r="O928" i="4"/>
  <c r="P928" i="4" s="1"/>
  <c r="O929" i="4"/>
  <c r="P929" i="4" s="1"/>
  <c r="O930" i="4"/>
  <c r="P930" i="4" s="1"/>
  <c r="O935" i="4"/>
  <c r="P935" i="4" s="1"/>
  <c r="O936" i="4"/>
  <c r="P936" i="4" s="1"/>
  <c r="O938" i="4"/>
  <c r="P938" i="4" s="1"/>
  <c r="O943" i="4"/>
  <c r="P943" i="4" s="1"/>
  <c r="O945" i="4"/>
  <c r="P945" i="4" s="1"/>
  <c r="O946" i="4"/>
  <c r="P946" i="4" s="1"/>
  <c r="O951" i="4"/>
  <c r="P951" i="4" s="1"/>
  <c r="O952" i="4"/>
  <c r="P952" i="4" s="1"/>
  <c r="O953" i="4"/>
  <c r="P953" i="4" s="1"/>
  <c r="O954" i="4"/>
  <c r="P954" i="4" s="1"/>
  <c r="O959" i="4"/>
  <c r="P959" i="4" s="1"/>
  <c r="O962" i="4"/>
  <c r="P962" i="4" s="1"/>
  <c r="O967" i="4"/>
  <c r="P967" i="4" s="1"/>
  <c r="O968" i="4"/>
  <c r="P968" i="4" s="1"/>
  <c r="O970" i="4"/>
  <c r="P970" i="4" s="1"/>
  <c r="O972" i="4"/>
  <c r="P972" i="4" s="1"/>
  <c r="O975" i="4"/>
  <c r="P975" i="4" s="1"/>
  <c r="O976" i="4"/>
  <c r="P976" i="4" s="1"/>
  <c r="O977" i="4"/>
  <c r="P977" i="4" s="1"/>
  <c r="O978" i="4"/>
  <c r="P978" i="4" s="1"/>
  <c r="O983" i="4"/>
  <c r="P983" i="4" s="1"/>
  <c r="O984" i="4"/>
  <c r="P984" i="4" s="1"/>
  <c r="O985" i="4"/>
  <c r="P985" i="4" s="1"/>
  <c r="O991" i="4"/>
  <c r="P991" i="4" s="1"/>
  <c r="O993" i="4"/>
  <c r="P993" i="4" s="1"/>
  <c r="O999" i="4"/>
  <c r="P999" i="4" s="1"/>
  <c r="O1001" i="4"/>
  <c r="P1001" i="4" s="1"/>
  <c r="O1002" i="4"/>
  <c r="P1002" i="4" s="1"/>
  <c r="O1007" i="4"/>
  <c r="P1007" i="4" s="1"/>
  <c r="O1008" i="4"/>
  <c r="P1008" i="4" s="1"/>
  <c r="O1009" i="4"/>
  <c r="P1009" i="4" s="1"/>
  <c r="O1012" i="4"/>
  <c r="P1012" i="4" s="1"/>
  <c r="O1015" i="4"/>
  <c r="P1015" i="4" s="1"/>
  <c r="O1016" i="4"/>
  <c r="P1016" i="4" s="1"/>
  <c r="O1017" i="4"/>
  <c r="P1017" i="4" s="1"/>
  <c r="O1018" i="4"/>
  <c r="P1018" i="4" s="1"/>
  <c r="O1020" i="4"/>
  <c r="P1020" i="4" s="1"/>
  <c r="O1023" i="4"/>
  <c r="P1023" i="4" s="1"/>
  <c r="O1024" i="4"/>
  <c r="P1024" i="4" s="1"/>
  <c r="O1026" i="4"/>
  <c r="P1026" i="4" s="1"/>
  <c r="O1031" i="4"/>
  <c r="P1031" i="4" s="1"/>
  <c r="O1033" i="4"/>
  <c r="P1033" i="4" s="1"/>
  <c r="O1034" i="4"/>
  <c r="P1034" i="4" s="1"/>
  <c r="O1040" i="4"/>
  <c r="P1040" i="4" s="1"/>
  <c r="O1041" i="4"/>
  <c r="P1041" i="4" s="1"/>
  <c r="O1042" i="4"/>
  <c r="P1042" i="4" s="1"/>
  <c r="O1047" i="4"/>
  <c r="P1047" i="4" s="1"/>
  <c r="O1048" i="4"/>
  <c r="P1048" i="4" s="1"/>
  <c r="O1055" i="4"/>
  <c r="P1055" i="4" s="1"/>
  <c r="O1056" i="4"/>
  <c r="P1056" i="4" s="1"/>
  <c r="O1057" i="4"/>
  <c r="P1057" i="4" s="1"/>
  <c r="O1058" i="4"/>
  <c r="P1058" i="4" s="1"/>
  <c r="O1063" i="4"/>
  <c r="P1063" i="4" s="1"/>
  <c r="O1064" i="4"/>
  <c r="P1064" i="4" s="1"/>
  <c r="O1066" i="4"/>
  <c r="P1066" i="4" s="1"/>
  <c r="O1071" i="4"/>
  <c r="P1071" i="4" s="1"/>
  <c r="O1073" i="4"/>
  <c r="P1073" i="4" s="1"/>
  <c r="O1074" i="4"/>
  <c r="P1074" i="4" s="1"/>
  <c r="O1076" i="4"/>
  <c r="P1076" i="4" s="1"/>
  <c r="O1079" i="4"/>
  <c r="P1079" i="4" s="1"/>
  <c r="O1080" i="4"/>
  <c r="P1080" i="4" s="1"/>
  <c r="O1081" i="4"/>
  <c r="P1081" i="4" s="1"/>
  <c r="O1082" i="4"/>
  <c r="P1082" i="4" s="1"/>
  <c r="O1087" i="4"/>
  <c r="P1087" i="4" s="1"/>
  <c r="O1089" i="4"/>
  <c r="P1089" i="4" s="1"/>
  <c r="O1090" i="4"/>
  <c r="P1090" i="4" s="1"/>
  <c r="O1092" i="4"/>
  <c r="P1092" i="4" s="1"/>
  <c r="O1095" i="4"/>
  <c r="P1095" i="4" s="1"/>
  <c r="O1097" i="4"/>
  <c r="P1097" i="4" s="1"/>
  <c r="O1098" i="4"/>
  <c r="P1098" i="4" s="1"/>
  <c r="O1100" i="4"/>
  <c r="P1100" i="4" s="1"/>
  <c r="O1105" i="4"/>
  <c r="P1105" i="4" s="1"/>
  <c r="O1106" i="4"/>
  <c r="P1106" i="4" s="1"/>
  <c r="O1108" i="4"/>
  <c r="P1108" i="4" s="1"/>
  <c r="O1111" i="4"/>
  <c r="P1111" i="4" s="1"/>
  <c r="O1113" i="4"/>
  <c r="P1113" i="4" s="1"/>
  <c r="O1114" i="4"/>
  <c r="P1114" i="4" s="1"/>
  <c r="O1116" i="4"/>
  <c r="P1116" i="4" s="1"/>
  <c r="O1119" i="4"/>
  <c r="P1119" i="4" s="1"/>
  <c r="O1120" i="4"/>
  <c r="P1120" i="4" s="1"/>
  <c r="O1121" i="4"/>
  <c r="P1121" i="4" s="1"/>
  <c r="O1127" i="4"/>
  <c r="P1127" i="4" s="1"/>
  <c r="O1128" i="4"/>
  <c r="P1128" i="4" s="1"/>
  <c r="O1129" i="4"/>
  <c r="P1129" i="4" s="1"/>
  <c r="O1130" i="4"/>
  <c r="P1130" i="4" s="1"/>
  <c r="O1136" i="4"/>
  <c r="P1136" i="4" s="1"/>
  <c r="O1137" i="4"/>
  <c r="P1137" i="4" s="1"/>
  <c r="O1138" i="4"/>
  <c r="P1138" i="4" s="1"/>
  <c r="O1143" i="4"/>
  <c r="P1143" i="4" s="1"/>
  <c r="O1144" i="4"/>
  <c r="P1144" i="4" s="1"/>
  <c r="O1145" i="4"/>
  <c r="P1145" i="4" s="1"/>
  <c r="O1146" i="4"/>
  <c r="P1146" i="4" s="1"/>
  <c r="O1151" i="4"/>
  <c r="P1151" i="4" s="1"/>
  <c r="O1152" i="4"/>
  <c r="P1152" i="4" s="1"/>
  <c r="O1161" i="4"/>
  <c r="P1161" i="4" s="1"/>
  <c r="O1162" i="4"/>
  <c r="P1162" i="4" s="1"/>
  <c r="O1167" i="4"/>
  <c r="P1167" i="4" s="1"/>
  <c r="O1168" i="4"/>
  <c r="P1168" i="4" s="1"/>
  <c r="O1169" i="4"/>
  <c r="P1169" i="4" s="1"/>
  <c r="O1170" i="4"/>
  <c r="P1170" i="4" s="1"/>
  <c r="O1175" i="4"/>
  <c r="P1175" i="4" s="1"/>
  <c r="O1176" i="4"/>
  <c r="P1176" i="4" s="1"/>
  <c r="O1177" i="4"/>
  <c r="P1177" i="4" s="1"/>
  <c r="O1178" i="4"/>
  <c r="P1178" i="4" s="1"/>
  <c r="O1183" i="4"/>
  <c r="P1183" i="4" s="1"/>
  <c r="O1184" i="4"/>
  <c r="P1184" i="4" s="1"/>
  <c r="O1185" i="4"/>
  <c r="P1185" i="4" s="1"/>
  <c r="O1186" i="4"/>
  <c r="P1186" i="4" s="1"/>
  <c r="O1193" i="4"/>
  <c r="P1193" i="4" s="1"/>
  <c r="O1194" i="4"/>
  <c r="P1194" i="4" s="1"/>
  <c r="O1199" i="4"/>
  <c r="P1199" i="4" s="1"/>
  <c r="O1201" i="4"/>
  <c r="P1201" i="4" s="1"/>
  <c r="O1223" i="4"/>
  <c r="P1223" i="4" s="1"/>
  <c r="O1224" i="4"/>
  <c r="P1224" i="4" s="1"/>
  <c r="O1225" i="4"/>
  <c r="P1225" i="4" s="1"/>
  <c r="O1233" i="4"/>
  <c r="P1233" i="4" s="1"/>
  <c r="O1234" i="4"/>
  <c r="P1234" i="4" s="1"/>
  <c r="O1239" i="4"/>
  <c r="P1239" i="4" s="1"/>
  <c r="O1240" i="4"/>
  <c r="P1240" i="4" s="1"/>
  <c r="O1242" i="4"/>
  <c r="P1242" i="4" s="1"/>
  <c r="O1244" i="4"/>
  <c r="P1244" i="4" s="1"/>
  <c r="O1247" i="4"/>
  <c r="P1247" i="4" s="1"/>
  <c r="O1249" i="4"/>
  <c r="P1249" i="4" s="1"/>
  <c r="O1257" i="4"/>
  <c r="P1257" i="4" s="1"/>
  <c r="O1263" i="4"/>
  <c r="P1263" i="4" s="1"/>
  <c r="O1264" i="4"/>
  <c r="P1264" i="4" s="1"/>
  <c r="O1265" i="4"/>
  <c r="P1265" i="4" s="1"/>
  <c r="O1271" i="4"/>
  <c r="P1271" i="4" s="1"/>
  <c r="O1272" i="4"/>
  <c r="P1272" i="4" s="1"/>
  <c r="O1273" i="4"/>
  <c r="P1273" i="4" s="1"/>
  <c r="O1274" i="4"/>
  <c r="P1274" i="4" s="1"/>
  <c r="O1279" i="4"/>
  <c r="P1279" i="4" s="1"/>
  <c r="O1282" i="4"/>
  <c r="P1282" i="4" s="1"/>
  <c r="O1287" i="4"/>
  <c r="P1287" i="4" s="1"/>
  <c r="O1288" i="4"/>
  <c r="P1288" i="4" s="1"/>
  <c r="O1289" i="4"/>
  <c r="P1289" i="4" s="1"/>
  <c r="O1295" i="4"/>
  <c r="P1295" i="4" s="1"/>
  <c r="O1296" i="4"/>
  <c r="P1296" i="4" s="1"/>
  <c r="O1298" i="4"/>
  <c r="P1298" i="4" s="1"/>
  <c r="O1300" i="4"/>
  <c r="P1300" i="4" s="1"/>
  <c r="O1303" i="4"/>
  <c r="P1303" i="4" s="1"/>
  <c r="O1305" i="4"/>
  <c r="P1305" i="4" s="1"/>
  <c r="O1306" i="4"/>
  <c r="P1306" i="4" s="1"/>
  <c r="O1311" i="4"/>
  <c r="P1311" i="4" s="1"/>
  <c r="O1312" i="4"/>
  <c r="P1312" i="4" s="1"/>
  <c r="O1313" i="4"/>
  <c r="P1313" i="4" s="1"/>
  <c r="O1314" i="4"/>
  <c r="P1314" i="4" s="1"/>
  <c r="O1319" i="4"/>
  <c r="P1319" i="4" s="1"/>
  <c r="O1321" i="4"/>
  <c r="P1321" i="4" s="1"/>
  <c r="O1322" i="4"/>
  <c r="P1322" i="4" s="1"/>
  <c r="O1324" i="4"/>
  <c r="P1324" i="4" s="1"/>
  <c r="O1328" i="4"/>
  <c r="P1328" i="4" s="1"/>
  <c r="O1329" i="4"/>
  <c r="P1329" i="4" s="1"/>
  <c r="O1337" i="4"/>
  <c r="P1337" i="4" s="1"/>
  <c r="O1338" i="4"/>
  <c r="P1338" i="4" s="1"/>
  <c r="O1343" i="4"/>
  <c r="P1343" i="4" s="1"/>
  <c r="O1344" i="4"/>
  <c r="P1344" i="4" s="1"/>
  <c r="O1345" i="4"/>
  <c r="P1345" i="4" s="1"/>
  <c r="O1346" i="4"/>
  <c r="P1346" i="4" s="1"/>
  <c r="O1351" i="4"/>
  <c r="P1351" i="4" s="1"/>
  <c r="O1352" i="4"/>
  <c r="P1352" i="4" s="1"/>
  <c r="O1354" i="4"/>
  <c r="P1354" i="4" s="1"/>
  <c r="O1356" i="4"/>
  <c r="P1356" i="4" s="1"/>
  <c r="O1359" i="4"/>
  <c r="P1359" i="4" s="1"/>
  <c r="O1360" i="4"/>
  <c r="P1360" i="4" s="1"/>
  <c r="O1370" i="4"/>
  <c r="P1370" i="4" s="1"/>
  <c r="O1376" i="4"/>
  <c r="P1376" i="4" s="1"/>
  <c r="O1377" i="4"/>
  <c r="P1377" i="4" s="1"/>
  <c r="O1378" i="4"/>
  <c r="P1378" i="4" s="1"/>
  <c r="O1380" i="4"/>
  <c r="P1380" i="4" s="1"/>
  <c r="O1383" i="4"/>
  <c r="P1383" i="4" s="1"/>
  <c r="O1384" i="4"/>
  <c r="P1384" i="4" s="1"/>
  <c r="O1385" i="4"/>
  <c r="P1385" i="4" s="1"/>
  <c r="O1386" i="4"/>
  <c r="P1386" i="4" s="1"/>
  <c r="O1391" i="4"/>
  <c r="P1391" i="4" s="1"/>
  <c r="O1392" i="4"/>
  <c r="P1392" i="4" s="1"/>
  <c r="O1393" i="4"/>
  <c r="P1393" i="4" s="1"/>
  <c r="O1399" i="4"/>
  <c r="P1399" i="4" s="1"/>
  <c r="O1400" i="4"/>
  <c r="P1400" i="4" s="1"/>
  <c r="O1401" i="4"/>
  <c r="P1401" i="4" s="1"/>
  <c r="O1402" i="4"/>
  <c r="P1402" i="4" s="1"/>
  <c r="O1404" i="4"/>
  <c r="P1404" i="4" s="1"/>
  <c r="O1407" i="4"/>
  <c r="P1407" i="4" s="1"/>
  <c r="O1408" i="4"/>
  <c r="P1408" i="4" s="1"/>
  <c r="O1409" i="4"/>
  <c r="P1409" i="4" s="1"/>
  <c r="O1415" i="4"/>
  <c r="P1415" i="4" s="1"/>
  <c r="O1416" i="4"/>
  <c r="P1416" i="4" s="1"/>
  <c r="O1418" i="4"/>
  <c r="P1418" i="4" s="1"/>
  <c r="O1420" i="4"/>
  <c r="P1420" i="4" s="1"/>
  <c r="O1426" i="4"/>
  <c r="P1426" i="4" s="1"/>
  <c r="O1431" i="4"/>
  <c r="P1431" i="4" s="1"/>
  <c r="O1433" i="4"/>
  <c r="P1433" i="4" s="1"/>
  <c r="O1436" i="4"/>
  <c r="P1436" i="4" s="1"/>
  <c r="O1439" i="4"/>
  <c r="P1439" i="4" s="1"/>
  <c r="O1440" i="4"/>
  <c r="P1440" i="4" s="1"/>
  <c r="O1442" i="4"/>
  <c r="P1442" i="4" s="1"/>
  <c r="O1444" i="4"/>
  <c r="P1444" i="4" s="1"/>
  <c r="O1447" i="4"/>
  <c r="P1447" i="4" s="1"/>
  <c r="O1448" i="4"/>
  <c r="P1448" i="4" s="1"/>
  <c r="O1449" i="4"/>
  <c r="P1449" i="4" s="1"/>
  <c r="O1450" i="4"/>
  <c r="P1450" i="4" s="1"/>
  <c r="O1455" i="4"/>
  <c r="P1455" i="4" s="1"/>
  <c r="O1456" i="4"/>
  <c r="P1456" i="4" s="1"/>
  <c r="O1457" i="4"/>
  <c r="P1457" i="4" s="1"/>
  <c r="O1458" i="4"/>
  <c r="P1458" i="4" s="1"/>
  <c r="O1463" i="4"/>
  <c r="P1463" i="4" s="1"/>
  <c r="O1465" i="4"/>
  <c r="P1465" i="4" s="1"/>
  <c r="O1471" i="4"/>
  <c r="P1471" i="4" s="1"/>
  <c r="O1472" i="4"/>
  <c r="P1472" i="4" s="1"/>
  <c r="O1473" i="4"/>
  <c r="P1473" i="4" s="1"/>
  <c r="O1474" i="4"/>
  <c r="P1474" i="4" s="1"/>
  <c r="O1479" i="4"/>
  <c r="P1479" i="4" s="1"/>
  <c r="O1480" i="4"/>
  <c r="P1480" i="4" s="1"/>
  <c r="O1481" i="4"/>
  <c r="P1481" i="4" s="1"/>
  <c r="O1482" i="4"/>
  <c r="P1482" i="4" s="1"/>
  <c r="O1487" i="4"/>
  <c r="P1487" i="4" s="1"/>
  <c r="O1489" i="4"/>
  <c r="P1489" i="4" s="1"/>
  <c r="O1490" i="4"/>
  <c r="P1490" i="4" s="1"/>
  <c r="O1492" i="4"/>
  <c r="P1492" i="4" s="1"/>
  <c r="O1496" i="4"/>
  <c r="P1496" i="4" s="1"/>
  <c r="O1497" i="4"/>
  <c r="P1497" i="4" s="1"/>
  <c r="O1498" i="4"/>
  <c r="P1498" i="4" s="1"/>
  <c r="O1503" i="4"/>
  <c r="P1503" i="4" s="1"/>
  <c r="O1504" i="4"/>
  <c r="P1504" i="4" s="1"/>
  <c r="O1505" i="4"/>
  <c r="P1505" i="4" s="1"/>
  <c r="O1506" i="4"/>
  <c r="P1506" i="4" s="1"/>
  <c r="O1511" i="4"/>
  <c r="P1511" i="4" s="1"/>
  <c r="O1512" i="4"/>
  <c r="P1512" i="4" s="1"/>
  <c r="O1513" i="4"/>
  <c r="P1513" i="4" s="1"/>
  <c r="O1514" i="4"/>
  <c r="P1514" i="4" s="1"/>
  <c r="O1516" i="4"/>
  <c r="P1516" i="4" s="1"/>
  <c r="O1520" i="4"/>
  <c r="P1520" i="4" s="1"/>
  <c r="O1521" i="4"/>
  <c r="P1521" i="4" s="1"/>
  <c r="O1522" i="4"/>
  <c r="P1522" i="4" s="1"/>
  <c r="O1527" i="4"/>
  <c r="P1527" i="4" s="1"/>
  <c r="O1528" i="4"/>
  <c r="P1528" i="4" s="1"/>
  <c r="O1530" i="4"/>
  <c r="P1530" i="4" s="1"/>
  <c r="O1535" i="4"/>
  <c r="P1535" i="4" s="1"/>
  <c r="O1536" i="4"/>
  <c r="P1536" i="4" s="1"/>
  <c r="O1537" i="4"/>
  <c r="P1537" i="4" s="1"/>
  <c r="O1544" i="4"/>
  <c r="P1544" i="4" s="1"/>
  <c r="O1545" i="4"/>
  <c r="P1545" i="4" s="1"/>
  <c r="O1551" i="4"/>
  <c r="P1551" i="4" s="1"/>
  <c r="O1552" i="4"/>
  <c r="P1552" i="4" s="1"/>
  <c r="O1554" i="4"/>
  <c r="P1554" i="4" s="1"/>
  <c r="O1559" i="4"/>
  <c r="P1559" i="4" s="1"/>
  <c r="O1560" i="4"/>
  <c r="P1560" i="4" s="1"/>
  <c r="O1561" i="4"/>
  <c r="P1561" i="4" s="1"/>
  <c r="O1562" i="4"/>
  <c r="P1562" i="4" s="1"/>
  <c r="O1568" i="4"/>
  <c r="P1568" i="4" s="1"/>
  <c r="O1569" i="4"/>
  <c r="P1569" i="4" s="1"/>
  <c r="O1570" i="4"/>
  <c r="P1570" i="4" s="1"/>
  <c r="O1572" i="4"/>
  <c r="P1572" i="4" s="1"/>
  <c r="O1575" i="4"/>
  <c r="P1575" i="4" s="1"/>
  <c r="O1576" i="4"/>
  <c r="P1576" i="4" s="1"/>
  <c r="O1578" i="4"/>
  <c r="P1578" i="4" s="1"/>
  <c r="O1583" i="4"/>
  <c r="P1583" i="4" s="1"/>
  <c r="O1584" i="4"/>
  <c r="P1584" i="4" s="1"/>
  <c r="O1585" i="4"/>
  <c r="P1585" i="4" s="1"/>
  <c r="O1586" i="4"/>
  <c r="P1586" i="4" s="1"/>
  <c r="O1591" i="4"/>
  <c r="P1591" i="4" s="1"/>
  <c r="O1593" i="4"/>
  <c r="P1593" i="4" s="1"/>
  <c r="O1600" i="4"/>
  <c r="P1600" i="4" s="1"/>
  <c r="O1601" i="4"/>
  <c r="P1601" i="4" s="1"/>
  <c r="O1608" i="4"/>
  <c r="P1608" i="4" s="1"/>
  <c r="O1609" i="4"/>
  <c r="P1609" i="4" s="1"/>
  <c r="O1615" i="4"/>
  <c r="P1615" i="4" s="1"/>
  <c r="O1616" i="4"/>
  <c r="P1616" i="4" s="1"/>
  <c r="O1617" i="4"/>
  <c r="P1617" i="4" s="1"/>
  <c r="O1618" i="4"/>
  <c r="P1618" i="4" s="1"/>
  <c r="O1620" i="4"/>
  <c r="P1620" i="4" s="1"/>
  <c r="O1623" i="4"/>
  <c r="P1623" i="4" s="1"/>
  <c r="O1626" i="4"/>
  <c r="P1626" i="4" s="1"/>
  <c r="O1631" i="4"/>
  <c r="P1631" i="4" s="1"/>
  <c r="O1632" i="4"/>
  <c r="P1632" i="4" s="1"/>
  <c r="O1633" i="4"/>
  <c r="P1633" i="4" s="1"/>
  <c r="O1634" i="4"/>
  <c r="P1634" i="4" s="1"/>
  <c r="O1639" i="4"/>
  <c r="P1639" i="4" s="1"/>
  <c r="O1641" i="4"/>
  <c r="P1641" i="4" s="1"/>
  <c r="O1647" i="4"/>
  <c r="P1647" i="4" s="1"/>
  <c r="O1648" i="4"/>
  <c r="P1648" i="4" s="1"/>
  <c r="O1649" i="4"/>
  <c r="P1649" i="4" s="1"/>
  <c r="O1650" i="4"/>
  <c r="P1650" i="4" s="1"/>
  <c r="O1656" i="4"/>
  <c r="P1656" i="4" s="1"/>
  <c r="O1657" i="4"/>
  <c r="P1657" i="4" s="1"/>
  <c r="O1658" i="4"/>
  <c r="P1658" i="4" s="1"/>
  <c r="O1663" i="4"/>
  <c r="P1663" i="4" s="1"/>
  <c r="O1664" i="4"/>
  <c r="P1664" i="4" s="1"/>
  <c r="O1666" i="4"/>
  <c r="P1666" i="4" s="1"/>
  <c r="O1668" i="4"/>
  <c r="P1668" i="4" s="1"/>
  <c r="O1671" i="4"/>
  <c r="P1671" i="4" s="1"/>
  <c r="O1672" i="4"/>
  <c r="P1672" i="4" s="1"/>
  <c r="O1673" i="4"/>
  <c r="P1673" i="4" s="1"/>
  <c r="O1674" i="4"/>
  <c r="P1674" i="4" s="1"/>
  <c r="O1681" i="4"/>
  <c r="P1681" i="4" s="1"/>
  <c r="O1687" i="4"/>
  <c r="P1687" i="4" s="1"/>
  <c r="O1689" i="4"/>
  <c r="P1689" i="4" s="1"/>
  <c r="O1690" i="4"/>
  <c r="P1690" i="4" s="1"/>
  <c r="O1695" i="4"/>
  <c r="P1695" i="4" s="1"/>
  <c r="O1697" i="4"/>
  <c r="P1697" i="4" s="1"/>
  <c r="O1703" i="4"/>
  <c r="P1703" i="4" s="1"/>
  <c r="O1704" i="4"/>
  <c r="P1704" i="4" s="1"/>
  <c r="O1705" i="4"/>
  <c r="P1705" i="4" s="1"/>
  <c r="O1706" i="4"/>
  <c r="P1706" i="4" s="1"/>
  <c r="O1711" i="4"/>
  <c r="P1711" i="4" s="1"/>
  <c r="O1712" i="4"/>
  <c r="P1712" i="4" s="1"/>
  <c r="O1714" i="4"/>
  <c r="P1714" i="4" s="1"/>
  <c r="O1719" i="4"/>
  <c r="P1719" i="4" s="1"/>
  <c r="O1721" i="4"/>
  <c r="P1721" i="4" s="1"/>
  <c r="O1722" i="4"/>
  <c r="P1722" i="4" s="1"/>
  <c r="O1729" i="4"/>
  <c r="P1729" i="4" s="1"/>
  <c r="O1730" i="4"/>
  <c r="P1730" i="4" s="1"/>
  <c r="O1736" i="4"/>
  <c r="P1736" i="4" s="1"/>
  <c r="O1738" i="4"/>
  <c r="P1738" i="4" s="1"/>
  <c r="O1740" i="4"/>
  <c r="P1740" i="4" s="1"/>
  <c r="O1744" i="4"/>
  <c r="P1744" i="4" s="1"/>
  <c r="O1745" i="4"/>
  <c r="P1745" i="4" s="1"/>
  <c r="O1746" i="4"/>
  <c r="P1746" i="4" s="1"/>
  <c r="O1751" i="4"/>
  <c r="P1751" i="4" s="1"/>
  <c r="O1752" i="4"/>
  <c r="P1752" i="4" s="1"/>
  <c r="O1753" i="4"/>
  <c r="P1753" i="4" s="1"/>
  <c r="O1756" i="4"/>
  <c r="P1756" i="4" s="1"/>
  <c r="O1759" i="4"/>
  <c r="P1759" i="4" s="1"/>
  <c r="O1760" i="4"/>
  <c r="P1760" i="4" s="1"/>
  <c r="O1761" i="4"/>
  <c r="P1761" i="4" s="1"/>
  <c r="O1762" i="4"/>
  <c r="P1762" i="4" s="1"/>
  <c r="O1764" i="4"/>
  <c r="P1764" i="4" s="1"/>
  <c r="O1769" i="4"/>
  <c r="P1769" i="4" s="1"/>
  <c r="O1770" i="4"/>
  <c r="P1770" i="4" s="1"/>
  <c r="O1775" i="4"/>
  <c r="P1775" i="4" s="1"/>
  <c r="O1778" i="4"/>
  <c r="P1778" i="4" s="1"/>
  <c r="O1785" i="4"/>
  <c r="P1785" i="4" s="1"/>
  <c r="O1786" i="4"/>
  <c r="P1786" i="4" s="1"/>
  <c r="O1791" i="4"/>
  <c r="P1791" i="4" s="1"/>
  <c r="O1792" i="4"/>
  <c r="P1792" i="4" s="1"/>
  <c r="O1793" i="4"/>
  <c r="P1793" i="4" s="1"/>
  <c r="O1794" i="4"/>
  <c r="P1794" i="4" s="1"/>
  <c r="O1799" i="4"/>
  <c r="P1799" i="4" s="1"/>
  <c r="O1800" i="4"/>
  <c r="P1800" i="4" s="1"/>
  <c r="O1801" i="4"/>
  <c r="P1801" i="4" s="1"/>
  <c r="O1802" i="4"/>
  <c r="P1802" i="4" s="1"/>
  <c r="O1807" i="4"/>
  <c r="P1807" i="4" s="1"/>
  <c r="O1809" i="4"/>
  <c r="P1809" i="4" s="1"/>
  <c r="O1816" i="4"/>
  <c r="P1816" i="4" s="1"/>
  <c r="O1817" i="4"/>
  <c r="P1817" i="4" s="1"/>
  <c r="O1824" i="4"/>
  <c r="P1824" i="4" s="1"/>
  <c r="O1825" i="4"/>
  <c r="P1825" i="4" s="1"/>
  <c r="O1832" i="4"/>
  <c r="P1832" i="4" s="1"/>
  <c r="O1833" i="4"/>
  <c r="P1833" i="4" s="1"/>
  <c r="O1834" i="4"/>
  <c r="P1834" i="4" s="1"/>
  <c r="O1839" i="4"/>
  <c r="P1839" i="4" s="1"/>
  <c r="O1840" i="4"/>
  <c r="P1840" i="4" s="1"/>
  <c r="O1841" i="4"/>
  <c r="P1841" i="4" s="1"/>
  <c r="O1842" i="4"/>
  <c r="P1842" i="4" s="1"/>
  <c r="O1847" i="4"/>
  <c r="P1847" i="4" s="1"/>
  <c r="O1850" i="4"/>
  <c r="P1850" i="4" s="1"/>
  <c r="O1856" i="4"/>
  <c r="P1856" i="4" s="1"/>
  <c r="O1857" i="4"/>
  <c r="P1857" i="4" s="1"/>
  <c r="O1858" i="4"/>
  <c r="P1858" i="4" s="1"/>
  <c r="O1863" i="4"/>
  <c r="P1863" i="4" s="1"/>
  <c r="O1864" i="4"/>
  <c r="P1864" i="4" s="1"/>
  <c r="O1865" i="4"/>
  <c r="P1865" i="4" s="1"/>
  <c r="O1871" i="4"/>
  <c r="P1871" i="4" s="1"/>
  <c r="O1872" i="4"/>
  <c r="P1872" i="4" s="1"/>
  <c r="O1873" i="4"/>
  <c r="P1873" i="4" s="1"/>
  <c r="O1874" i="4"/>
  <c r="P1874" i="4" s="1"/>
  <c r="O1880" i="4"/>
  <c r="P1880" i="4" s="1"/>
  <c r="O1881" i="4"/>
  <c r="P1881" i="4" s="1"/>
  <c r="O1882" i="4"/>
  <c r="P1882" i="4" s="1"/>
  <c r="O1888" i="4"/>
  <c r="P1888" i="4" s="1"/>
  <c r="O1889" i="4"/>
  <c r="P1889" i="4" s="1"/>
  <c r="O1890" i="4"/>
  <c r="P1890" i="4" s="1"/>
  <c r="O1895" i="4"/>
  <c r="P1895" i="4" s="1"/>
  <c r="O1897" i="4"/>
  <c r="P1897" i="4" s="1"/>
  <c r="O1898" i="4"/>
  <c r="P1898" i="4" s="1"/>
  <c r="O1903" i="4"/>
  <c r="P1903" i="4" s="1"/>
  <c r="O1904" i="4"/>
  <c r="P1904" i="4" s="1"/>
  <c r="O1905" i="4"/>
  <c r="P1905" i="4" s="1"/>
  <c r="O1906" i="4"/>
  <c r="P1906" i="4" s="1"/>
  <c r="O1911" i="4"/>
  <c r="P1911" i="4" s="1"/>
  <c r="O1912" i="4"/>
  <c r="P1912" i="4" s="1"/>
  <c r="O1913" i="4"/>
  <c r="P1913" i="4" s="1"/>
  <c r="O1914" i="4"/>
  <c r="P1914" i="4" s="1"/>
  <c r="O1919" i="4"/>
  <c r="P1919" i="4" s="1"/>
  <c r="O1921" i="4"/>
  <c r="P1921" i="4" s="1"/>
  <c r="O1927" i="4"/>
  <c r="P1927" i="4" s="1"/>
  <c r="O1929" i="4"/>
  <c r="P1929" i="4" s="1"/>
  <c r="O1930" i="4"/>
  <c r="P1930" i="4" s="1"/>
  <c r="O1932" i="4"/>
  <c r="P1932" i="4" s="1"/>
  <c r="O1935" i="4"/>
  <c r="P1935" i="4" s="1"/>
  <c r="O1936" i="4"/>
  <c r="P1936" i="4" s="1"/>
  <c r="O1937" i="4"/>
  <c r="P1937" i="4" s="1"/>
  <c r="O1938" i="4"/>
  <c r="P1938" i="4" s="1"/>
  <c r="O1940" i="4"/>
  <c r="P1940" i="4" s="1"/>
  <c r="O1943" i="4"/>
  <c r="P1943" i="4" s="1"/>
  <c r="O1944" i="4"/>
  <c r="P1944" i="4" s="1"/>
  <c r="O1945" i="4"/>
  <c r="P1945" i="4" s="1"/>
  <c r="O1946" i="4"/>
  <c r="P1946" i="4" s="1"/>
  <c r="O1951" i="4"/>
  <c r="P1951" i="4" s="1"/>
  <c r="O1952" i="4"/>
  <c r="P1952" i="4" s="1"/>
  <c r="O1953" i="4"/>
  <c r="P1953" i="4" s="1"/>
  <c r="O1956" i="4"/>
  <c r="P1956" i="4" s="1"/>
  <c r="O1961" i="4"/>
  <c r="P1961" i="4" s="1"/>
  <c r="O1962" i="4"/>
  <c r="P1962" i="4" s="1"/>
  <c r="O1964" i="4"/>
  <c r="P1964" i="4" s="1"/>
  <c r="O1969" i="4"/>
  <c r="P1969" i="4" s="1"/>
  <c r="O1970" i="4"/>
  <c r="P1970" i="4" s="1"/>
  <c r="O1975" i="4"/>
  <c r="P1975" i="4" s="1"/>
  <c r="O1976" i="4"/>
  <c r="P1976" i="4" s="1"/>
  <c r="O1977" i="4"/>
  <c r="P1977" i="4" s="1"/>
  <c r="O1978" i="4"/>
  <c r="P1978" i="4" s="1"/>
  <c r="O1980" i="4"/>
  <c r="P1980" i="4" s="1"/>
  <c r="O1984" i="4"/>
  <c r="P1984" i="4" s="1"/>
  <c r="O1985" i="4"/>
  <c r="P1985" i="4" s="1"/>
  <c r="O1986" i="4"/>
  <c r="P1986" i="4" s="1"/>
  <c r="O1992" i="4"/>
  <c r="P1992" i="4" s="1"/>
  <c r="O1993" i="4"/>
  <c r="P1993" i="4" s="1"/>
  <c r="O1994" i="4"/>
  <c r="P1994" i="4" s="1"/>
  <c r="O1999" i="4"/>
  <c r="P1999" i="4" s="1"/>
  <c r="O2001" i="4"/>
  <c r="P2001" i="4" s="1"/>
  <c r="O2002" i="4"/>
  <c r="P2002" i="4" s="1"/>
  <c r="O2007" i="4"/>
  <c r="P2007" i="4" s="1"/>
  <c r="O2010" i="4"/>
  <c r="P2010" i="4" s="1"/>
  <c r="O2012" i="4"/>
  <c r="P2012" i="4" s="1"/>
  <c r="O2015" i="4"/>
  <c r="P2015" i="4" s="1"/>
  <c r="O2017" i="4"/>
  <c r="P2017" i="4" s="1"/>
  <c r="O2018" i="4"/>
  <c r="P2018" i="4" s="1"/>
  <c r="O2020" i="4"/>
  <c r="P2020" i="4" s="1"/>
  <c r="O2023" i="4"/>
  <c r="P2023" i="4" s="1"/>
  <c r="O2025" i="4"/>
  <c r="P2025" i="4" s="1"/>
  <c r="O2026" i="4"/>
  <c r="P2026" i="4" s="1"/>
  <c r="O2031" i="4"/>
  <c r="P2031" i="4" s="1"/>
  <c r="O2033" i="4"/>
  <c r="P2033" i="4" s="1"/>
  <c r="O2034" i="4"/>
  <c r="P2034" i="4" s="1"/>
  <c r="O2039" i="4"/>
  <c r="P2039" i="4" s="1"/>
  <c r="O2041" i="4"/>
  <c r="P2041" i="4" s="1"/>
  <c r="O2042" i="4"/>
  <c r="P2042" i="4" s="1"/>
  <c r="O2047" i="4"/>
  <c r="P2047" i="4" s="1"/>
  <c r="O2048" i="4"/>
  <c r="P2048" i="4" s="1"/>
  <c r="O2049" i="4"/>
  <c r="P2049" i="4" s="1"/>
  <c r="O2050" i="4"/>
  <c r="P2050" i="4" s="1"/>
  <c r="O2055" i="4"/>
  <c r="P2055" i="4" s="1"/>
  <c r="O2056" i="4"/>
  <c r="P2056" i="4" s="1"/>
  <c r="O2057" i="4"/>
  <c r="P2057" i="4" s="1"/>
  <c r="O2058" i="4"/>
  <c r="P2058" i="4" s="1"/>
  <c r="O2060" i="4"/>
  <c r="P2060" i="4" s="1"/>
  <c r="O2063" i="4"/>
  <c r="P2063" i="4" s="1"/>
  <c r="O2064" i="4"/>
  <c r="P2064" i="4" s="1"/>
  <c r="O2065" i="4"/>
  <c r="P2065" i="4" s="1"/>
  <c r="O2066" i="4"/>
  <c r="P2066" i="4" s="1"/>
  <c r="O2068" i="4"/>
  <c r="P2068" i="4" s="1"/>
  <c r="O2071" i="4"/>
  <c r="P2071" i="4" s="1"/>
  <c r="O2074" i="4"/>
  <c r="P2074" i="4" s="1"/>
  <c r="O2079" i="4"/>
  <c r="P2079" i="4" s="1"/>
  <c r="O2080" i="4"/>
  <c r="P2080" i="4" s="1"/>
  <c r="O2081" i="4"/>
  <c r="P2081" i="4" s="1"/>
  <c r="O2087" i="4"/>
  <c r="P2087" i="4" s="1"/>
  <c r="O2088" i="4"/>
  <c r="P2088" i="4" s="1"/>
  <c r="O2095" i="4"/>
  <c r="P2095" i="4" s="1"/>
  <c r="O2096" i="4"/>
  <c r="P2096" i="4" s="1"/>
  <c r="O2097" i="4"/>
  <c r="P2097" i="4" s="1"/>
  <c r="O2098" i="4"/>
  <c r="P2098" i="4" s="1"/>
  <c r="O2100" i="4"/>
  <c r="P2100" i="4" s="1"/>
  <c r="O2103" i="4"/>
  <c r="P2103" i="4" s="1"/>
  <c r="O2105" i="4"/>
  <c r="P2105" i="4" s="1"/>
  <c r="O2106" i="4"/>
  <c r="P2106" i="4" s="1"/>
  <c r="O2111" i="4"/>
  <c r="P2111" i="4" s="1"/>
  <c r="O2112" i="4"/>
  <c r="P2112" i="4" s="1"/>
  <c r="O2113" i="4"/>
  <c r="P2113" i="4" s="1"/>
  <c r="O2114" i="4"/>
  <c r="P2114" i="4" s="1"/>
  <c r="O2119" i="4"/>
  <c r="P2119" i="4" s="1"/>
  <c r="O2120" i="4"/>
  <c r="P2120" i="4" s="1"/>
  <c r="O2121" i="4"/>
  <c r="P2121" i="4" s="1"/>
  <c r="O2124" i="4"/>
  <c r="P2124" i="4" s="1"/>
  <c r="O2127" i="4"/>
  <c r="P2127" i="4" s="1"/>
  <c r="O2128" i="4"/>
  <c r="P2128" i="4" s="1"/>
  <c r="O2129" i="4"/>
  <c r="P2129" i="4" s="1"/>
  <c r="O2130" i="4"/>
  <c r="P2130" i="4" s="1"/>
  <c r="O2136" i="4"/>
  <c r="P2136" i="4" s="1"/>
  <c r="O2137" i="4"/>
  <c r="P2137" i="4" s="1"/>
  <c r="O2143" i="4"/>
  <c r="P2143" i="4" s="1"/>
  <c r="O2144" i="4"/>
  <c r="P2144" i="4" s="1"/>
  <c r="O2146" i="4"/>
  <c r="P2146" i="4" s="1"/>
  <c r="O2151" i="4"/>
  <c r="P2151" i="4" s="1"/>
  <c r="O2153" i="4"/>
  <c r="P2153" i="4" s="1"/>
  <c r="O2154" i="4"/>
  <c r="P2154" i="4" s="1"/>
  <c r="O2159" i="4"/>
  <c r="P2159" i="4" s="1"/>
  <c r="O2160" i="4"/>
  <c r="P2160" i="4" s="1"/>
  <c r="O2162" i="4"/>
  <c r="P2162" i="4" s="1"/>
  <c r="O2167" i="4"/>
  <c r="P2167" i="4" s="1"/>
  <c r="O2168" i="4"/>
  <c r="P2168" i="4" s="1"/>
  <c r="O2169" i="4"/>
  <c r="P2169" i="4" s="1"/>
  <c r="O2170" i="4"/>
  <c r="P2170" i="4" s="1"/>
  <c r="O2177" i="4"/>
  <c r="P2177" i="4" s="1"/>
  <c r="O2178" i="4"/>
  <c r="P2178" i="4" s="1"/>
  <c r="O2180" i="4"/>
  <c r="P2180" i="4" s="1"/>
  <c r="O2183" i="4"/>
  <c r="P2183" i="4" s="1"/>
  <c r="O2184" i="4"/>
  <c r="P2184" i="4" s="1"/>
  <c r="O2185" i="4"/>
  <c r="P2185" i="4" s="1"/>
  <c r="O2186" i="4"/>
  <c r="P2186" i="4" s="1"/>
  <c r="O2188" i="4"/>
  <c r="P2188" i="4" s="1"/>
  <c r="O2191" i="4"/>
  <c r="P2191" i="4" s="1"/>
  <c r="O2192" i="4"/>
  <c r="P2192" i="4" s="1"/>
  <c r="O2193" i="4"/>
  <c r="P2193" i="4" s="1"/>
  <c r="O2194" i="4"/>
  <c r="P2194" i="4" s="1"/>
  <c r="O2199" i="4"/>
  <c r="P2199" i="4" s="1"/>
  <c r="O2200" i="4"/>
  <c r="P2200" i="4" s="1"/>
  <c r="O2201" i="4"/>
  <c r="P2201" i="4" s="1"/>
  <c r="O2207" i="4"/>
  <c r="P2207" i="4" s="1"/>
  <c r="O2208" i="4"/>
  <c r="P2208" i="4" s="1"/>
  <c r="O2210" i="4"/>
  <c r="P2210" i="4" s="1"/>
  <c r="O2212" i="4"/>
  <c r="P2212" i="4" s="1"/>
  <c r="O2215" i="4"/>
  <c r="P2215" i="4" s="1"/>
  <c r="O2217" i="4"/>
  <c r="P2217" i="4" s="1"/>
  <c r="O2218" i="4"/>
  <c r="P2218" i="4" s="1"/>
  <c r="O2224" i="4"/>
  <c r="P2224" i="4" s="1"/>
  <c r="O2225" i="4"/>
  <c r="P2225" i="4" s="1"/>
  <c r="O2226" i="4"/>
  <c r="P2226" i="4" s="1"/>
  <c r="O2231" i="4"/>
  <c r="P2231" i="4" s="1"/>
  <c r="O2232" i="4"/>
  <c r="P2232" i="4" s="1"/>
  <c r="O2234" i="4"/>
  <c r="P2234" i="4" s="1"/>
  <c r="O2236" i="4"/>
  <c r="P2236" i="4" s="1"/>
  <c r="O2239" i="4"/>
  <c r="P2239" i="4" s="1"/>
  <c r="O2240" i="4"/>
  <c r="P2240" i="4" s="1"/>
  <c r="O2241" i="4"/>
  <c r="P2241" i="4" s="1"/>
  <c r="O2242" i="4"/>
  <c r="P2242" i="4" s="1"/>
  <c r="O2247" i="4"/>
  <c r="P2247" i="4" s="1"/>
  <c r="O2248" i="4"/>
  <c r="P2248" i="4" s="1"/>
  <c r="O2249" i="4"/>
  <c r="P2249" i="4" s="1"/>
  <c r="O2250" i="4"/>
  <c r="P2250" i="4" s="1"/>
  <c r="O2255" i="4"/>
  <c r="P2255" i="4" s="1"/>
  <c r="O2257" i="4"/>
  <c r="P2257" i="4" s="1"/>
  <c r="O2258" i="4"/>
  <c r="P2258" i="4" s="1"/>
  <c r="O2263" i="4"/>
  <c r="P2263" i="4" s="1"/>
  <c r="O2265" i="4"/>
  <c r="P2265" i="4" s="1"/>
  <c r="O2272" i="4"/>
  <c r="P2272" i="4" s="1"/>
  <c r="O2273" i="4"/>
  <c r="P2273" i="4" s="1"/>
  <c r="O2274" i="4"/>
  <c r="P2274" i="4" s="1"/>
  <c r="O2280" i="4"/>
  <c r="P2280" i="4" s="1"/>
  <c r="O2281" i="4"/>
  <c r="P2281" i="4" s="1"/>
  <c r="O2282" i="4"/>
  <c r="P2282" i="4" s="1"/>
  <c r="O2287" i="4"/>
  <c r="P2287" i="4" s="1"/>
  <c r="O2288" i="4"/>
  <c r="P2288" i="4" s="1"/>
  <c r="O2289" i="4"/>
  <c r="P2289" i="4" s="1"/>
  <c r="O2290" i="4"/>
  <c r="P2290" i="4" s="1"/>
  <c r="O2296" i="4"/>
  <c r="P2296" i="4" s="1"/>
  <c r="O2297" i="4"/>
  <c r="P2297" i="4" s="1"/>
  <c r="O2298" i="4"/>
  <c r="P2298" i="4" s="1"/>
  <c r="O2303" i="4"/>
  <c r="P2303" i="4" s="1"/>
  <c r="O2305" i="4"/>
  <c r="P2305" i="4" s="1"/>
  <c r="O2306" i="4"/>
  <c r="P2306" i="4" s="1"/>
  <c r="O2313" i="4"/>
  <c r="P2313" i="4" s="1"/>
  <c r="O2319" i="4"/>
  <c r="P2319" i="4" s="1"/>
  <c r="O2320" i="4"/>
  <c r="P2320" i="4" s="1"/>
  <c r="O2321" i="4"/>
  <c r="P2321" i="4" s="1"/>
  <c r="O2322" i="4"/>
  <c r="P2322" i="4" s="1"/>
  <c r="O2329" i="4"/>
  <c r="P2329" i="4" s="1"/>
  <c r="O2330" i="4"/>
  <c r="P2330" i="4" s="1"/>
  <c r="O2332" i="4"/>
  <c r="P2332" i="4" s="1"/>
  <c r="O2335" i="4"/>
  <c r="P2335" i="4" s="1"/>
  <c r="O2337" i="4"/>
  <c r="P2337" i="4" s="1"/>
  <c r="O2343" i="4"/>
  <c r="P2343" i="4" s="1"/>
  <c r="O2344" i="4"/>
  <c r="P2344" i="4" s="1"/>
  <c r="O2345" i="4"/>
  <c r="P2345" i="4" s="1"/>
  <c r="O2351" i="4"/>
  <c r="P2351" i="4" s="1"/>
  <c r="O2352" i="4"/>
  <c r="P2352" i="4" s="1"/>
  <c r="O2356" i="4"/>
  <c r="P2356" i="4" s="1"/>
  <c r="O2359" i="4"/>
  <c r="P2359" i="4" s="1"/>
  <c r="O2360" i="4"/>
  <c r="P2360" i="4" s="1"/>
  <c r="O2362" i="4"/>
  <c r="P2362" i="4" s="1"/>
  <c r="O2369" i="4"/>
  <c r="P2369" i="4" s="1"/>
  <c r="O2376" i="4"/>
  <c r="P2376" i="4" s="1"/>
  <c r="O2377" i="4"/>
  <c r="P2377" i="4" s="1"/>
  <c r="O2378" i="4"/>
  <c r="P2378" i="4" s="1"/>
  <c r="O2380" i="4"/>
  <c r="P2380" i="4" s="1"/>
  <c r="O2383" i="4"/>
  <c r="P2383" i="4" s="1"/>
  <c r="O2384" i="4"/>
  <c r="P2384" i="4" s="1"/>
  <c r="O2385" i="4"/>
  <c r="P2385" i="4" s="1"/>
  <c r="O2392" i="4"/>
  <c r="P2392" i="4" s="1"/>
  <c r="O2393" i="4"/>
  <c r="P2393" i="4" s="1"/>
  <c r="O2394" i="4"/>
  <c r="P2394" i="4" s="1"/>
  <c r="O2399" i="4"/>
  <c r="P2399" i="4" s="1"/>
  <c r="O2401" i="4"/>
  <c r="P2401" i="4" s="1"/>
  <c r="O2402" i="4"/>
  <c r="P2402" i="4" s="1"/>
  <c r="O2404" i="4"/>
  <c r="P2404" i="4" s="1"/>
  <c r="O2407" i="4"/>
  <c r="P2407" i="4" s="1"/>
  <c r="O2408" i="4"/>
  <c r="P2408" i="4" s="1"/>
  <c r="O2412" i="4"/>
  <c r="P2412" i="4" s="1"/>
  <c r="O2415" i="4"/>
  <c r="P2415" i="4" s="1"/>
  <c r="O2416" i="4"/>
  <c r="P2416" i="4" s="1"/>
  <c r="O2417" i="4"/>
  <c r="P2417" i="4" s="1"/>
  <c r="O2418" i="4"/>
  <c r="P2418" i="4" s="1"/>
  <c r="O2423" i="4"/>
  <c r="P2423" i="4" s="1"/>
  <c r="O2424" i="4"/>
  <c r="P2424" i="4" s="1"/>
  <c r="O2425" i="4"/>
  <c r="P2425" i="4" s="1"/>
  <c r="O2428" i="4"/>
  <c r="P2428" i="4" s="1"/>
  <c r="O2431" i="4"/>
  <c r="P2431" i="4" s="1"/>
  <c r="O2432" i="4"/>
  <c r="P2432" i="4" s="1"/>
  <c r="O2433" i="4"/>
  <c r="P2433" i="4" s="1"/>
  <c r="O2434" i="4"/>
  <c r="P2434" i="4" s="1"/>
  <c r="O2441" i="4"/>
  <c r="P2441" i="4" s="1"/>
  <c r="O2447" i="4"/>
  <c r="P2447" i="4" s="1"/>
  <c r="O2449" i="4"/>
  <c r="P2449" i="4" s="1"/>
  <c r="O2450" i="4"/>
  <c r="P2450" i="4" s="1"/>
  <c r="O2455" i="4"/>
  <c r="P2455" i="4" s="1"/>
  <c r="O2457" i="4"/>
  <c r="P2457" i="4" s="1"/>
  <c r="O2458" i="4"/>
  <c r="P2458" i="4" s="1"/>
  <c r="O2460" i="4"/>
  <c r="P2460" i="4" s="1"/>
  <c r="O2463" i="4"/>
  <c r="P2463" i="4" s="1"/>
  <c r="O2465" i="4"/>
  <c r="P2465" i="4" s="1"/>
  <c r="O2466" i="4"/>
  <c r="P2466" i="4" s="1"/>
  <c r="O2473" i="4"/>
  <c r="P2473" i="4" s="1"/>
  <c r="O2474" i="4"/>
  <c r="P2474" i="4" s="1"/>
  <c r="O2476" i="4"/>
  <c r="P2476" i="4" s="1"/>
  <c r="O2481" i="4"/>
  <c r="P2481" i="4" s="1"/>
  <c r="O2482" i="4"/>
  <c r="P2482" i="4" s="1"/>
  <c r="O2488" i="4"/>
  <c r="P2488" i="4" s="1"/>
  <c r="O2489" i="4"/>
  <c r="P2489" i="4" s="1"/>
  <c r="O2490" i="4"/>
  <c r="P2490" i="4" s="1"/>
  <c r="O2492" i="4"/>
  <c r="P2492" i="4" s="1"/>
  <c r="O2495" i="4"/>
  <c r="P2495" i="4" s="1"/>
  <c r="O2498" i="4"/>
  <c r="P2498" i="4" s="1"/>
  <c r="O2503" i="4"/>
  <c r="P2503" i="4" s="1"/>
  <c r="O2504" i="4"/>
  <c r="P2504" i="4" s="1"/>
  <c r="O2505" i="4"/>
  <c r="P2505" i="4" s="1"/>
  <c r="O2506" i="4"/>
  <c r="P2506" i="4" s="1"/>
  <c r="O2513" i="4"/>
  <c r="P2513" i="4" s="1"/>
  <c r="O2514" i="4"/>
  <c r="P2514" i="4" s="1"/>
  <c r="O2519" i="4"/>
  <c r="P2519" i="4" s="1"/>
  <c r="O2520" i="4"/>
  <c r="P2520" i="4" s="1"/>
  <c r="O2524" i="4"/>
  <c r="P2524" i="4" s="1"/>
  <c r="O2530" i="4"/>
  <c r="P2530" i="4" s="1"/>
  <c r="O2535" i="4"/>
  <c r="P2535" i="4" s="1"/>
  <c r="O2536" i="4"/>
  <c r="P2536" i="4" s="1"/>
  <c r="O2537" i="4"/>
  <c r="P2537" i="4" s="1"/>
  <c r="O2538" i="4"/>
  <c r="P2538" i="4" s="1"/>
  <c r="O2544" i="4"/>
  <c r="P2544" i="4" s="1"/>
  <c r="O2546" i="4"/>
  <c r="P2546" i="4" s="1"/>
  <c r="O2548" i="4"/>
  <c r="P2548" i="4" s="1"/>
  <c r="O2551" i="4"/>
  <c r="P2551" i="4" s="1"/>
  <c r="O2553" i="4"/>
  <c r="P2553" i="4" s="1"/>
  <c r="O2554" i="4"/>
  <c r="P2554" i="4" s="1"/>
  <c r="O2556" i="4"/>
  <c r="P2556" i="4" s="1"/>
  <c r="O2559" i="4"/>
  <c r="P2559" i="4" s="1"/>
  <c r="O2560" i="4"/>
  <c r="P2560" i="4" s="1"/>
  <c r="O2561" i="4"/>
  <c r="P2561" i="4" s="1"/>
  <c r="O2562" i="4"/>
  <c r="P2562" i="4" s="1"/>
  <c r="O2567" i="4"/>
  <c r="P2567" i="4" s="1"/>
  <c r="O2568" i="4"/>
  <c r="P2568" i="4" s="1"/>
  <c r="O2569" i="4"/>
  <c r="P2569" i="4" s="1"/>
  <c r="O2575" i="4"/>
  <c r="P2575" i="4" s="1"/>
  <c r="O2576" i="4"/>
  <c r="P2576" i="4" s="1"/>
  <c r="O2577" i="4"/>
  <c r="P2577" i="4" s="1"/>
  <c r="O2578" i="4"/>
  <c r="P2578" i="4" s="1"/>
  <c r="O2580" i="4"/>
  <c r="P2580" i="4" s="1"/>
  <c r="O2584" i="4"/>
  <c r="P2584" i="4" s="1"/>
  <c r="O2586" i="4"/>
  <c r="P2586" i="4" s="1"/>
  <c r="O2588" i="4"/>
  <c r="P2588" i="4" s="1"/>
  <c r="O2591" i="4"/>
  <c r="P2591" i="4" s="1"/>
  <c r="O2592" i="4"/>
  <c r="P2592" i="4" s="1"/>
  <c r="O2593" i="4"/>
  <c r="P2593" i="4" s="1"/>
  <c r="O2599" i="4"/>
  <c r="P2599" i="4" s="1"/>
  <c r="O2600" i="4"/>
  <c r="P2600" i="4" s="1"/>
  <c r="O2601" i="4"/>
  <c r="P2601" i="4" s="1"/>
  <c r="O2602" i="4"/>
  <c r="P2602" i="4" s="1"/>
  <c r="O2608" i="4"/>
  <c r="P2608" i="4" s="1"/>
  <c r="O2609" i="4"/>
  <c r="P2609" i="4" s="1"/>
  <c r="O2612" i="4"/>
  <c r="P2612" i="4" s="1"/>
  <c r="O2617" i="4"/>
  <c r="P2617" i="4" s="1"/>
  <c r="O2620" i="4"/>
  <c r="P2620" i="4" s="1"/>
  <c r="O2624" i="4"/>
  <c r="P2624" i="4" s="1"/>
  <c r="O2625" i="4"/>
  <c r="P2625" i="4" s="1"/>
  <c r="O2633" i="4"/>
  <c r="P2633" i="4" s="1"/>
  <c r="O2636" i="4"/>
  <c r="P2636" i="4" s="1"/>
  <c r="O2639" i="4"/>
  <c r="P2639" i="4" s="1"/>
  <c r="O2640" i="4"/>
  <c r="P2640" i="4" s="1"/>
  <c r="O2641" i="4"/>
  <c r="P2641" i="4" s="1"/>
  <c r="O2642" i="4"/>
  <c r="P2642" i="4" s="1"/>
  <c r="O2644" i="4"/>
  <c r="P2644" i="4" s="1"/>
  <c r="O2647" i="4"/>
  <c r="P2647" i="4" s="1"/>
  <c r="O2648" i="4"/>
  <c r="P2648" i="4" s="1"/>
  <c r="O2649" i="4"/>
  <c r="P2649" i="4" s="1"/>
  <c r="O2652" i="4"/>
  <c r="P2652" i="4" s="1"/>
  <c r="O2656" i="4"/>
  <c r="P2656" i="4" s="1"/>
  <c r="O2657" i="4"/>
  <c r="P2657" i="4" s="1"/>
  <c r="O2658" i="4"/>
  <c r="P2658" i="4" s="1"/>
  <c r="O2660" i="4"/>
  <c r="P2660" i="4" s="1"/>
  <c r="O2665" i="4"/>
  <c r="P2665" i="4" s="1"/>
  <c r="O2671" i="4"/>
  <c r="P2671" i="4" s="1"/>
  <c r="O2674" i="4"/>
  <c r="P2674" i="4" s="1"/>
  <c r="O2679" i="4"/>
  <c r="P2679" i="4" s="1"/>
  <c r="O2682" i="4"/>
  <c r="P2682" i="4" s="1"/>
  <c r="O2687" i="4"/>
  <c r="P2687" i="4" s="1"/>
  <c r="O2689" i="4"/>
  <c r="P2689" i="4" s="1"/>
  <c r="O2690" i="4"/>
  <c r="P2690" i="4" s="1"/>
  <c r="O2692" i="4"/>
  <c r="P2692" i="4" s="1"/>
  <c r="O2696" i="4"/>
  <c r="P2696" i="4" s="1"/>
  <c r="O2703" i="4"/>
  <c r="P2703" i="4" s="1"/>
  <c r="O2705" i="4"/>
  <c r="P2705" i="4" s="1"/>
  <c r="O2706" i="4"/>
  <c r="P2706" i="4" s="1"/>
  <c r="O2708" i="4"/>
  <c r="P2708" i="4" s="1"/>
  <c r="O2713" i="4"/>
  <c r="P2713" i="4" s="1"/>
  <c r="O2714" i="4"/>
  <c r="P2714" i="4" s="1"/>
  <c r="O2721" i="4"/>
  <c r="P2721" i="4" s="1"/>
  <c r="O2727" i="4"/>
  <c r="P2727" i="4" s="1"/>
  <c r="O2728" i="4"/>
  <c r="P2728" i="4" s="1"/>
  <c r="O2735" i="4"/>
  <c r="P2735" i="4" s="1"/>
  <c r="O2736" i="4"/>
  <c r="P2736" i="4" s="1"/>
  <c r="O2737" i="4"/>
  <c r="P2737" i="4" s="1"/>
  <c r="O2740" i="4"/>
  <c r="P2740" i="4" s="1"/>
  <c r="O2743" i="4"/>
  <c r="P2743" i="4" s="1"/>
  <c r="O2744" i="4"/>
  <c r="P2744" i="4" s="1"/>
  <c r="O2745" i="4"/>
  <c r="P2745" i="4" s="1"/>
  <c r="O2746" i="4"/>
  <c r="P2746" i="4" s="1"/>
  <c r="O2751" i="4"/>
  <c r="P2751" i="4" s="1"/>
  <c r="O2752" i="4"/>
  <c r="P2752" i="4" s="1"/>
  <c r="O2753" i="4"/>
  <c r="P2753" i="4" s="1"/>
  <c r="O2754" i="4"/>
  <c r="P2754" i="4" s="1"/>
  <c r="O2759" i="4"/>
  <c r="P2759" i="4" s="1"/>
  <c r="O2761" i="4"/>
  <c r="P2761" i="4" s="1"/>
  <c r="O2762" i="4"/>
  <c r="P2762" i="4" s="1"/>
  <c r="O2764" i="4"/>
  <c r="P2764" i="4" s="1"/>
  <c r="O2767" i="4"/>
  <c r="P2767" i="4" s="1"/>
  <c r="O2769" i="4"/>
  <c r="P2769" i="4" s="1"/>
  <c r="O2770" i="4"/>
  <c r="P2770" i="4" s="1"/>
  <c r="O2775" i="4"/>
  <c r="P2775" i="4" s="1"/>
  <c r="O2776" i="4"/>
  <c r="P2776" i="4" s="1"/>
  <c r="O2778" i="4"/>
  <c r="P2778" i="4" s="1"/>
  <c r="O2783" i="4"/>
  <c r="P2783" i="4" s="1"/>
  <c r="O2784" i="4"/>
  <c r="P2784" i="4" s="1"/>
  <c r="O2786" i="4"/>
  <c r="P2786" i="4" s="1"/>
  <c r="O2788" i="4"/>
  <c r="P2788" i="4" s="1"/>
  <c r="O2791" i="4"/>
  <c r="P2791" i="4" s="1"/>
  <c r="O2792" i="4"/>
  <c r="P2792" i="4" s="1"/>
  <c r="O2793" i="4"/>
  <c r="P2793" i="4" s="1"/>
  <c r="O2794" i="4"/>
  <c r="P2794" i="4" s="1"/>
  <c r="O2799" i="4"/>
  <c r="P2799" i="4" s="1"/>
  <c r="O2800" i="4"/>
  <c r="P2800" i="4" s="1"/>
  <c r="O2801" i="4"/>
  <c r="P2801" i="4" s="1"/>
  <c r="O2809" i="4"/>
  <c r="P2809" i="4" s="1"/>
  <c r="O2810" i="4"/>
  <c r="P2810" i="4" s="1"/>
  <c r="O2812" i="4"/>
  <c r="P2812" i="4" s="1"/>
  <c r="O2815" i="4"/>
  <c r="P2815" i="4" s="1"/>
  <c r="O2817" i="4"/>
  <c r="P2817" i="4" s="1"/>
  <c r="O2818" i="4"/>
  <c r="P2818" i="4" s="1"/>
  <c r="O2826" i="4"/>
  <c r="P2826" i="4" s="1"/>
  <c r="O2831" i="4"/>
  <c r="P2831" i="4" s="1"/>
  <c r="O2832" i="4"/>
  <c r="P2832" i="4" s="1"/>
  <c r="O2834" i="4"/>
  <c r="P2834" i="4" s="1"/>
  <c r="O2839" i="4"/>
  <c r="P2839" i="4" s="1"/>
  <c r="O2840" i="4"/>
  <c r="P2840" i="4" s="1"/>
  <c r="O2841" i="4"/>
  <c r="P2841" i="4" s="1"/>
  <c r="O2842" i="4"/>
  <c r="P2842" i="4" s="1"/>
  <c r="O2844" i="4"/>
  <c r="P2844" i="4" s="1"/>
  <c r="O2847" i="4"/>
  <c r="P2847" i="4" s="1"/>
  <c r="O2848" i="4"/>
  <c r="P2848" i="4" s="1"/>
  <c r="O2849" i="4"/>
  <c r="P2849" i="4" s="1"/>
  <c r="O2855" i="4"/>
  <c r="P2855" i="4" s="1"/>
  <c r="O2856" i="4"/>
  <c r="P2856" i="4" s="1"/>
  <c r="O2857" i="4"/>
  <c r="P2857" i="4" s="1"/>
  <c r="O2858" i="4"/>
  <c r="P2858" i="4" s="1"/>
  <c r="O2860" i="4"/>
  <c r="P2860" i="4" s="1"/>
  <c r="O2863" i="4"/>
  <c r="P2863" i="4" s="1"/>
  <c r="O2864" i="4"/>
  <c r="P2864" i="4" s="1"/>
  <c r="O2865" i="4"/>
  <c r="P2865" i="4" s="1"/>
  <c r="O2871" i="4"/>
  <c r="P2871" i="4" s="1"/>
  <c r="O2874" i="4"/>
  <c r="P2874" i="4" s="1"/>
  <c r="O2876" i="4"/>
  <c r="P2876" i="4" s="1"/>
  <c r="O2879" i="4"/>
  <c r="P2879" i="4" s="1"/>
  <c r="O2882" i="4"/>
  <c r="P2882" i="4" s="1"/>
  <c r="O2890" i="4"/>
  <c r="P2890" i="4" s="1"/>
  <c r="O2895" i="4"/>
  <c r="P2895" i="4" s="1"/>
  <c r="O2898" i="4"/>
  <c r="P2898" i="4" s="1"/>
  <c r="O2900" i="4"/>
  <c r="P2900" i="4" s="1"/>
  <c r="O2903" i="4"/>
  <c r="P2903" i="4" s="1"/>
  <c r="O2904" i="4"/>
  <c r="P2904" i="4" s="1"/>
  <c r="O2906" i="4"/>
  <c r="P2906" i="4" s="1"/>
  <c r="O2911" i="4"/>
  <c r="P2911" i="4" s="1"/>
  <c r="O2912" i="4"/>
  <c r="P2912" i="4" s="1"/>
  <c r="O2913" i="4"/>
  <c r="P2913" i="4" s="1"/>
  <c r="O2914" i="4"/>
  <c r="P2914" i="4" s="1"/>
  <c r="O2921" i="4"/>
  <c r="P2921" i="4" s="1"/>
  <c r="O2924" i="4"/>
  <c r="P2924" i="4" s="1"/>
  <c r="O2927" i="4"/>
  <c r="P2927" i="4" s="1"/>
  <c r="O2928" i="4"/>
  <c r="P2928" i="4" s="1"/>
  <c r="O2929" i="4"/>
  <c r="P2929" i="4" s="1"/>
  <c r="O2930" i="4"/>
  <c r="P2930" i="4" s="1"/>
  <c r="O2932" i="4"/>
  <c r="P2932" i="4" s="1"/>
  <c r="O2938" i="4"/>
  <c r="P2938" i="4" s="1"/>
  <c r="O2940" i="4"/>
  <c r="P2940" i="4" s="1"/>
  <c r="O2943" i="4"/>
  <c r="P2943" i="4" s="1"/>
  <c r="O2944" i="4"/>
  <c r="P2944" i="4" s="1"/>
  <c r="O2945" i="4"/>
  <c r="P2945" i="4" s="1"/>
  <c r="O2948" i="4"/>
  <c r="P2948" i="4" s="1"/>
  <c r="O2951" i="4"/>
  <c r="P2951" i="4" s="1"/>
  <c r="O2952" i="4"/>
  <c r="P2952" i="4" s="1"/>
  <c r="O2954" i="4"/>
  <c r="P2954" i="4" s="1"/>
  <c r="O2956" i="4"/>
  <c r="P2956" i="4" s="1"/>
  <c r="O2959" i="4"/>
  <c r="P2959" i="4" s="1"/>
  <c r="O2964" i="4"/>
  <c r="P2964" i="4" s="1"/>
  <c r="O2969" i="4"/>
  <c r="P2969" i="4" s="1"/>
  <c r="O2970" i="4"/>
  <c r="P2970" i="4" s="1"/>
  <c r="O2972" i="4"/>
  <c r="P2972" i="4" s="1"/>
  <c r="O2975" i="4"/>
  <c r="P2975" i="4" s="1"/>
  <c r="O2976" i="4"/>
  <c r="P2976" i="4" s="1"/>
  <c r="O2978" i="4"/>
  <c r="P2978" i="4" s="1"/>
  <c r="O2983" i="4"/>
  <c r="P2983" i="4" s="1"/>
  <c r="O2984" i="4"/>
  <c r="P2984" i="4" s="1"/>
  <c r="O2985" i="4"/>
  <c r="P2985" i="4" s="1"/>
  <c r="O2991" i="4"/>
  <c r="P2991" i="4" s="1"/>
  <c r="O2992" i="4"/>
  <c r="P2992" i="4" s="1"/>
  <c r="O2993" i="4"/>
  <c r="P2993" i="4" s="1"/>
  <c r="O2994" i="4"/>
  <c r="P2994" i="4" s="1"/>
  <c r="O3000" i="4"/>
  <c r="P3000" i="4" s="1"/>
  <c r="O3001" i="4"/>
  <c r="P3001" i="4" s="1"/>
  <c r="O3002" i="4"/>
  <c r="P3002" i="4" s="1"/>
  <c r="O3008" i="4"/>
  <c r="P3008" i="4" s="1"/>
  <c r="O3010" i="4"/>
  <c r="P3010" i="4" s="1"/>
  <c r="O3012" i="4"/>
  <c r="P3012" i="4" s="1"/>
  <c r="O3015" i="4"/>
  <c r="P3015" i="4" s="1"/>
  <c r="O3017" i="4"/>
  <c r="P3017" i="4" s="1"/>
  <c r="O3018" i="4"/>
  <c r="P3018" i="4" s="1"/>
  <c r="O3024" i="4"/>
  <c r="P3024" i="4" s="1"/>
  <c r="O3026" i="4"/>
  <c r="P3026" i="4" s="1"/>
  <c r="O3031" i="4"/>
  <c r="P3031" i="4" s="1"/>
  <c r="O3032" i="4"/>
  <c r="P3032" i="4" s="1"/>
  <c r="O3034" i="4"/>
  <c r="P3034" i="4" s="1"/>
  <c r="O3039" i="4"/>
  <c r="P3039" i="4" s="1"/>
  <c r="O3040" i="4"/>
  <c r="P3040" i="4" s="1"/>
  <c r="O3041" i="4"/>
  <c r="P3041" i="4" s="1"/>
  <c r="O3042" i="4"/>
  <c r="P3042" i="4" s="1"/>
  <c r="O3047" i="4"/>
  <c r="P3047" i="4" s="1"/>
  <c r="O3049" i="4"/>
  <c r="P3049" i="4" s="1"/>
  <c r="O3050" i="4"/>
  <c r="P3050" i="4" s="1"/>
  <c r="O3055" i="4"/>
  <c r="P3055" i="4" s="1"/>
  <c r="O3056" i="4"/>
  <c r="P3056" i="4" s="1"/>
  <c r="O3058" i="4"/>
  <c r="P3058" i="4" s="1"/>
  <c r="O3060" i="4"/>
  <c r="P3060" i="4" s="1"/>
  <c r="O3063" i="4"/>
  <c r="P3063" i="4" s="1"/>
  <c r="O3065" i="4"/>
  <c r="P3065" i="4" s="1"/>
  <c r="O3071" i="4"/>
  <c r="P3071" i="4" s="1"/>
  <c r="O3072" i="4"/>
  <c r="P3072" i="4" s="1"/>
  <c r="O3074" i="4"/>
  <c r="P3074" i="4" s="1"/>
  <c r="O3076" i="4"/>
  <c r="P3076" i="4" s="1"/>
  <c r="O3079" i="4"/>
  <c r="P3079" i="4" s="1"/>
  <c r="O3080" i="4"/>
  <c r="P3080" i="4" s="1"/>
  <c r="O3081" i="4"/>
  <c r="P3081" i="4" s="1"/>
  <c r="O3087" i="4"/>
  <c r="P3087" i="4" s="1"/>
  <c r="O3088" i="4"/>
  <c r="P3088" i="4" s="1"/>
  <c r="O3089" i="4"/>
  <c r="P3089" i="4" s="1"/>
  <c r="O3090" i="4"/>
  <c r="P3090" i="4" s="1"/>
  <c r="O3092" i="4"/>
  <c r="P3092" i="4" s="1"/>
  <c r="O3095" i="4"/>
  <c r="P3095" i="4" s="1"/>
  <c r="O3096" i="4"/>
  <c r="P3096" i="4" s="1"/>
  <c r="O3097" i="4"/>
  <c r="P3097" i="4" s="1"/>
  <c r="O3098" i="4"/>
  <c r="P3098" i="4" s="1"/>
  <c r="O3104" i="4"/>
  <c r="P3104" i="4" s="1"/>
  <c r="O3105" i="4"/>
  <c r="P3105" i="4" s="1"/>
  <c r="O3106" i="4"/>
  <c r="P3106" i="4" s="1"/>
  <c r="O3112" i="4"/>
  <c r="P3112" i="4" s="1"/>
  <c r="O3113" i="4"/>
  <c r="P3113" i="4" s="1"/>
  <c r="O3114" i="4"/>
  <c r="P3114" i="4" s="1"/>
  <c r="O3120" i="4"/>
  <c r="P3120" i="4" s="1"/>
  <c r="O3121" i="4"/>
  <c r="P3121" i="4" s="1"/>
  <c r="O3122" i="4"/>
  <c r="P3122" i="4" s="1"/>
  <c r="O3127" i="4"/>
  <c r="P3127" i="4" s="1"/>
  <c r="O3129" i="4"/>
  <c r="P3129" i="4" s="1"/>
  <c r="O3130" i="4"/>
  <c r="P3130" i="4" s="1"/>
  <c r="O3136" i="4"/>
  <c r="P3136" i="4" s="1"/>
  <c r="O3138" i="4"/>
  <c r="P3138" i="4" s="1"/>
  <c r="O3140" i="4"/>
  <c r="P3140" i="4" s="1"/>
  <c r="O3144" i="4"/>
  <c r="P3144" i="4" s="1"/>
  <c r="O3148" i="4"/>
  <c r="P3148" i="4" s="1"/>
  <c r="O3153" i="4"/>
  <c r="P3153" i="4" s="1"/>
  <c r="O3154" i="4"/>
  <c r="P3154" i="4" s="1"/>
  <c r="O3156" i="4"/>
  <c r="P3156" i="4" s="1"/>
  <c r="O3168" i="4"/>
  <c r="P3168" i="4" s="1"/>
  <c r="O3169" i="4"/>
  <c r="P3169" i="4" s="1"/>
  <c r="O3170" i="4"/>
  <c r="P3170" i="4" s="1"/>
  <c r="O3172" i="4"/>
  <c r="P3172" i="4" s="1"/>
  <c r="O3175" i="4"/>
  <c r="P3175" i="4" s="1"/>
  <c r="O3177" i="4"/>
  <c r="P3177" i="4" s="1"/>
  <c r="O3178" i="4"/>
  <c r="P3178" i="4" s="1"/>
  <c r="O3183" i="4"/>
  <c r="P3183" i="4" s="1"/>
  <c r="O3185" i="4"/>
  <c r="P3185" i="4" s="1"/>
  <c r="O3186" i="4"/>
  <c r="P3186" i="4" s="1"/>
  <c r="O3193" i="4"/>
  <c r="P3193" i="4" s="1"/>
  <c r="O3194" i="4"/>
  <c r="P3194" i="4" s="1"/>
  <c r="O3199" i="4"/>
  <c r="P3199" i="4" s="1"/>
  <c r="O3201" i="4"/>
  <c r="P3201" i="4" s="1"/>
  <c r="O3202" i="4"/>
  <c r="P3202" i="4" s="1"/>
  <c r="O3207" i="4"/>
  <c r="P3207" i="4" s="1"/>
  <c r="O3209" i="4"/>
  <c r="P3209" i="4" s="1"/>
  <c r="O3210" i="4"/>
  <c r="P3210" i="4" s="1"/>
  <c r="O3217" i="4"/>
  <c r="P3217" i="4" s="1"/>
  <c r="O3218" i="4"/>
  <c r="P3218" i="4" s="1"/>
  <c r="O3220" i="4"/>
  <c r="P3220" i="4" s="1"/>
  <c r="O3223" i="4"/>
  <c r="P3223" i="4" s="1"/>
  <c r="O3224" i="4"/>
  <c r="P3224" i="4" s="1"/>
  <c r="O3225" i="4"/>
  <c r="P3225" i="4" s="1"/>
  <c r="O3228" i="4"/>
  <c r="P3228" i="4" s="1"/>
  <c r="O3231" i="4"/>
  <c r="P3231" i="4" s="1"/>
  <c r="O3232" i="4"/>
  <c r="P3232" i="4" s="1"/>
  <c r="O3233" i="4"/>
  <c r="P3233" i="4" s="1"/>
  <c r="O3241" i="4"/>
  <c r="P3241" i="4" s="1"/>
  <c r="O3242" i="4"/>
  <c r="P3242" i="4" s="1"/>
  <c r="O3247" i="4"/>
  <c r="P3247" i="4" s="1"/>
  <c r="O3248" i="4"/>
  <c r="P3248" i="4" s="1"/>
  <c r="O3256" i="4"/>
  <c r="P3256" i="4" s="1"/>
  <c r="O3257" i="4"/>
  <c r="P3257" i="4" s="1"/>
  <c r="O3258" i="4"/>
  <c r="P3258" i="4" s="1"/>
  <c r="O3265" i="4"/>
  <c r="P3265" i="4" s="1"/>
  <c r="O3266" i="4"/>
  <c r="P3266" i="4" s="1"/>
  <c r="O3273" i="4"/>
  <c r="P3273" i="4" s="1"/>
  <c r="O3274" i="4"/>
  <c r="P3274" i="4" s="1"/>
  <c r="O3281" i="4"/>
  <c r="P3281" i="4" s="1"/>
  <c r="O3282" i="4"/>
  <c r="P3282" i="4" s="1"/>
  <c r="O3287" i="4"/>
  <c r="P3287" i="4" s="1"/>
  <c r="O3288" i="4"/>
  <c r="P3288" i="4" s="1"/>
  <c r="O3289" i="4"/>
  <c r="P3289" i="4" s="1"/>
  <c r="O3290" i="4"/>
  <c r="P3290" i="4" s="1"/>
  <c r="O3292" i="4"/>
  <c r="P3292" i="4" s="1"/>
  <c r="O3295" i="4"/>
  <c r="P3295" i="4" s="1"/>
  <c r="O3296" i="4"/>
  <c r="P3296" i="4" s="1"/>
  <c r="O3297" i="4"/>
  <c r="P3297" i="4" s="1"/>
  <c r="O3298" i="4"/>
  <c r="P3298" i="4" s="1"/>
  <c r="O3305" i="4"/>
  <c r="P3305" i="4" s="1"/>
  <c r="O3306" i="4"/>
  <c r="P3306" i="4" s="1"/>
  <c r="O3311" i="4"/>
  <c r="P3311" i="4" s="1"/>
  <c r="O3312" i="4"/>
  <c r="P3312" i="4" s="1"/>
  <c r="O3314" i="4"/>
  <c r="P3314" i="4" s="1"/>
  <c r="O3316" i="4"/>
  <c r="P3316" i="4" s="1"/>
  <c r="O3328" i="4"/>
  <c r="P3328" i="4" s="1"/>
  <c r="O3330" i="4"/>
  <c r="P3330" i="4" s="1"/>
  <c r="O3332" i="4"/>
  <c r="P3332" i="4" s="1"/>
  <c r="O3335" i="4"/>
  <c r="P3335" i="4" s="1"/>
  <c r="O3337" i="4"/>
  <c r="P3337" i="4" s="1"/>
  <c r="O3343" i="4"/>
  <c r="P3343" i="4" s="1"/>
  <c r="O3344" i="4"/>
  <c r="P3344" i="4" s="1"/>
  <c r="O3346" i="4"/>
  <c r="P3346" i="4" s="1"/>
  <c r="O3351" i="4"/>
  <c r="P3351" i="4" s="1"/>
  <c r="O3352" i="4"/>
  <c r="P3352" i="4" s="1"/>
  <c r="O3354" i="4"/>
  <c r="P3354" i="4" s="1"/>
  <c r="O3356" i="4"/>
  <c r="P3356" i="4" s="1"/>
  <c r="O3359" i="4"/>
  <c r="P3359" i="4" s="1"/>
  <c r="O3360" i="4"/>
  <c r="P3360" i="4" s="1"/>
  <c r="O3361" i="4"/>
  <c r="P3361" i="4" s="1"/>
  <c r="O3364" i="4"/>
  <c r="P3364" i="4" s="1"/>
  <c r="O3367" i="4"/>
  <c r="P3367" i="4" s="1"/>
  <c r="O3368" i="4"/>
  <c r="P3368" i="4" s="1"/>
  <c r="O3369" i="4"/>
  <c r="P3369" i="4" s="1"/>
  <c r="O3375" i="4"/>
  <c r="P3375" i="4" s="1"/>
  <c r="O3376" i="4"/>
  <c r="P3376" i="4" s="1"/>
  <c r="O3377" i="4"/>
  <c r="P3377" i="4" s="1"/>
  <c r="O3384" i="4"/>
  <c r="P3384" i="4" s="1"/>
  <c r="O3385" i="4"/>
  <c r="P3385" i="4" s="1"/>
  <c r="O3386" i="4"/>
  <c r="P3386" i="4" s="1"/>
  <c r="O3393" i="4"/>
  <c r="P3393" i="4" s="1"/>
  <c r="O3394" i="4"/>
  <c r="P3394" i="4" s="1"/>
  <c r="O3396" i="4"/>
  <c r="P3396" i="4" s="1"/>
  <c r="O3400" i="4"/>
  <c r="P3400" i="4" s="1"/>
  <c r="O3401" i="4"/>
  <c r="P3401" i="4" s="1"/>
  <c r="O3402" i="4"/>
  <c r="P3402" i="4" s="1"/>
  <c r="O3408" i="4"/>
  <c r="P3408" i="4" s="1"/>
  <c r="O3409" i="4"/>
  <c r="P3409" i="4" s="1"/>
  <c r="O3410" i="4"/>
  <c r="P3410" i="4" s="1"/>
  <c r="O3415" i="4"/>
  <c r="P3415" i="4" s="1"/>
  <c r="O3417" i="4"/>
  <c r="P3417" i="4" s="1"/>
  <c r="O3418" i="4"/>
  <c r="P3418" i="4" s="1"/>
  <c r="O3424" i="4"/>
  <c r="P3424" i="4" s="1"/>
  <c r="O3425" i="4"/>
  <c r="P3425" i="4" s="1"/>
  <c r="O3426" i="4"/>
  <c r="P3426" i="4" s="1"/>
  <c r="O3434" i="4"/>
  <c r="P3434" i="4" s="1"/>
  <c r="O3436" i="4"/>
  <c r="P3436" i="4" s="1"/>
  <c r="O3441" i="4"/>
  <c r="P3441" i="4" s="1"/>
  <c r="O3442" i="4"/>
  <c r="P3442" i="4" s="1"/>
  <c r="O3447" i="4"/>
  <c r="P3447" i="4" s="1"/>
  <c r="O3448" i="4"/>
  <c r="P3448" i="4" s="1"/>
  <c r="O3455" i="4"/>
  <c r="P3455" i="4" s="1"/>
  <c r="O3457" i="4"/>
  <c r="P3457" i="4" s="1"/>
  <c r="O3458" i="4"/>
  <c r="P3458" i="4" s="1"/>
  <c r="O3463" i="4"/>
  <c r="P3463" i="4" s="1"/>
  <c r="O3464" i="4"/>
  <c r="P3464" i="4" s="1"/>
  <c r="O3465" i="4"/>
  <c r="P3465" i="4" s="1"/>
  <c r="O3466" i="4"/>
  <c r="P3466" i="4" s="1"/>
  <c r="O3471" i="4"/>
  <c r="P3471" i="4" s="1"/>
  <c r="O3472" i="4"/>
  <c r="P3472" i="4" s="1"/>
  <c r="O3473" i="4"/>
  <c r="P3473" i="4" s="1"/>
  <c r="O3474" i="4"/>
  <c r="P3474" i="4" s="1"/>
  <c r="O3476" i="4"/>
  <c r="P3476" i="4" s="1"/>
  <c r="O3480" i="4"/>
  <c r="P3480" i="4" s="1"/>
  <c r="O3481" i="4"/>
  <c r="P3481" i="4" s="1"/>
  <c r="O3482" i="4"/>
  <c r="P3482" i="4" s="1"/>
  <c r="O3484" i="4"/>
  <c r="P3484" i="4" s="1"/>
  <c r="O3489" i="4"/>
  <c r="P3489" i="4" s="1"/>
  <c r="O3495" i="4"/>
  <c r="P3495" i="4" s="1"/>
  <c r="O3496" i="4"/>
  <c r="P3496" i="4" s="1"/>
  <c r="O3498" i="4"/>
  <c r="P3498" i="4" s="1"/>
  <c r="O3500" i="4"/>
  <c r="P3500" i="4" s="1"/>
  <c r="O3504" i="4"/>
  <c r="P3504" i="4" s="1"/>
  <c r="O3505" i="4"/>
  <c r="P3505" i="4" s="1"/>
  <c r="O3511" i="4"/>
  <c r="P3511" i="4" s="1"/>
  <c r="O3512" i="4"/>
  <c r="P3512" i="4" s="1"/>
  <c r="O3514" i="4"/>
  <c r="P3514" i="4" s="1"/>
  <c r="O3519" i="4"/>
  <c r="P3519" i="4" s="1"/>
  <c r="O3520" i="4"/>
  <c r="P3520" i="4" s="1"/>
  <c r="O3521" i="4"/>
  <c r="P3521" i="4" s="1"/>
  <c r="O3522" i="4"/>
  <c r="P3522" i="4" s="1"/>
  <c r="O3527" i="4"/>
  <c r="P3527" i="4" s="1"/>
  <c r="O3528" i="4"/>
  <c r="P3528" i="4" s="1"/>
  <c r="O3529" i="4"/>
  <c r="P3529" i="4" s="1"/>
  <c r="O3530" i="4"/>
  <c r="P3530" i="4" s="1"/>
  <c r="O3535" i="4"/>
  <c r="P3535" i="4" s="1"/>
  <c r="O3537" i="4"/>
  <c r="P3537" i="4" s="1"/>
  <c r="O3540" i="4"/>
  <c r="P3540" i="4" s="1"/>
  <c r="O3545" i="4"/>
  <c r="P3545" i="4" s="1"/>
  <c r="O3546" i="4"/>
  <c r="P3546" i="4" s="1"/>
  <c r="O3551" i="4"/>
  <c r="P3551" i="4" s="1"/>
  <c r="O3552" i="4"/>
  <c r="P3552" i="4" s="1"/>
  <c r="O3553" i="4"/>
  <c r="P3553" i="4" s="1"/>
  <c r="O3554" i="4"/>
  <c r="P3554" i="4" s="1"/>
  <c r="O3559" i="4"/>
  <c r="P3559" i="4" s="1"/>
  <c r="O3560" i="4"/>
  <c r="P3560" i="4" s="1"/>
  <c r="O3561" i="4"/>
  <c r="P3561" i="4" s="1"/>
  <c r="O3562" i="4"/>
  <c r="P3562" i="4" s="1"/>
  <c r="O3569" i="4"/>
  <c r="P3569" i="4" s="1"/>
  <c r="O3575" i="4"/>
  <c r="P3575" i="4" s="1"/>
  <c r="O3577" i="4"/>
  <c r="P3577" i="4" s="1"/>
  <c r="O3578" i="4"/>
  <c r="P3578" i="4" s="1"/>
  <c r="O3583" i="4"/>
  <c r="P3583" i="4" s="1"/>
  <c r="O3584" i="4"/>
  <c r="P3584" i="4" s="1"/>
  <c r="O3585" i="4"/>
  <c r="P3585" i="4" s="1"/>
  <c r="O3586" i="4"/>
  <c r="P3586" i="4" s="1"/>
  <c r="O3588" i="4"/>
  <c r="P3588" i="4" s="1"/>
  <c r="O3592" i="4"/>
  <c r="P3592" i="4" s="1"/>
  <c r="O3593" i="4"/>
  <c r="P3593" i="4" s="1"/>
  <c r="O3594" i="4"/>
  <c r="P3594" i="4" s="1"/>
  <c r="O3596" i="4"/>
  <c r="P3596" i="4" s="1"/>
  <c r="O3599" i="4"/>
  <c r="P3599" i="4" s="1"/>
  <c r="O3601" i="4"/>
  <c r="P3601" i="4" s="1"/>
  <c r="O3607" i="4"/>
  <c r="P3607" i="4" s="1"/>
  <c r="O3609" i="4"/>
  <c r="P3609" i="4" s="1"/>
  <c r="O3615" i="4"/>
  <c r="P3615" i="4" s="1"/>
  <c r="O3616" i="4"/>
  <c r="P3616" i="4" s="1"/>
  <c r="O3618" i="4"/>
  <c r="P3618" i="4" s="1"/>
  <c r="O3620" i="4"/>
  <c r="P3620" i="4" s="1"/>
  <c r="O3623" i="4"/>
  <c r="P3623" i="4" s="1"/>
  <c r="O3624" i="4"/>
  <c r="P3624" i="4" s="1"/>
  <c r="O3625" i="4"/>
  <c r="P3625" i="4" s="1"/>
  <c r="O3626" i="4"/>
  <c r="P3626" i="4" s="1"/>
  <c r="O3631" i="4"/>
  <c r="P3631" i="4" s="1"/>
  <c r="O3632" i="4"/>
  <c r="P3632" i="4" s="1"/>
  <c r="O3633" i="4"/>
  <c r="P3633" i="4" s="1"/>
  <c r="O3634" i="4"/>
  <c r="P3634" i="4" s="1"/>
  <c r="O3639" i="4"/>
  <c r="P3639" i="4" s="1"/>
  <c r="O3640" i="4"/>
  <c r="P3640" i="4" s="1"/>
  <c r="O3641" i="4"/>
  <c r="P3641" i="4" s="1"/>
  <c r="O3642" i="4"/>
  <c r="P3642" i="4" s="1"/>
  <c r="O3647" i="4"/>
  <c r="P3647" i="4" s="1"/>
  <c r="O3648" i="4"/>
  <c r="P3648" i="4" s="1"/>
  <c r="O3649" i="4"/>
  <c r="P3649" i="4" s="1"/>
  <c r="O3650" i="4"/>
  <c r="P3650" i="4" s="1"/>
  <c r="O3652" i="4"/>
  <c r="P3652" i="4" s="1"/>
  <c r="O3655" i="4"/>
  <c r="P3655" i="4" s="1"/>
  <c r="O3656" i="4"/>
  <c r="P3656" i="4" s="1"/>
  <c r="O3657" i="4"/>
  <c r="P3657" i="4" s="1"/>
  <c r="O3658" i="4"/>
  <c r="P3658" i="4" s="1"/>
  <c r="O3664" i="4"/>
  <c r="P3664" i="4" s="1"/>
  <c r="O3665" i="4"/>
  <c r="P3665" i="4" s="1"/>
  <c r="O3666" i="4"/>
  <c r="P3666" i="4" s="1"/>
  <c r="O3673" i="4"/>
  <c r="P3673" i="4" s="1"/>
  <c r="O3679" i="4"/>
  <c r="P3679" i="4" s="1"/>
  <c r="O3681" i="4"/>
  <c r="P3681" i="4" s="1"/>
  <c r="O3690" i="4"/>
  <c r="P3690" i="4" s="1"/>
  <c r="O3695" i="4"/>
  <c r="P3695" i="4" s="1"/>
  <c r="O3696" i="4"/>
  <c r="P3696" i="4" s="1"/>
  <c r="O3697" i="4"/>
  <c r="P3697" i="4" s="1"/>
  <c r="O3698" i="4"/>
  <c r="P3698" i="4" s="1"/>
  <c r="O3700" i="4"/>
  <c r="P3700" i="4" s="1"/>
  <c r="O3703" i="4"/>
  <c r="P3703" i="4" s="1"/>
  <c r="O3704" i="4"/>
  <c r="P3704" i="4" s="1"/>
  <c r="O3706" i="4"/>
  <c r="P3706" i="4" s="1"/>
  <c r="O3708" i="4"/>
  <c r="P3708" i="4" s="1"/>
  <c r="O3711" i="4"/>
  <c r="P3711" i="4" s="1"/>
  <c r="O3712" i="4"/>
  <c r="P3712" i="4" s="1"/>
  <c r="O3713" i="4"/>
  <c r="P3713" i="4" s="1"/>
  <c r="O3714" i="4"/>
  <c r="P3714" i="4" s="1"/>
  <c r="O3721" i="4"/>
  <c r="P3721" i="4" s="1"/>
  <c r="O3722" i="4"/>
  <c r="P3722" i="4" s="1"/>
  <c r="O3727" i="4"/>
  <c r="P3727" i="4" s="1"/>
  <c r="O3729" i="4"/>
  <c r="P3729" i="4" s="1"/>
  <c r="O3730" i="4"/>
  <c r="P3730" i="4" s="1"/>
  <c r="O3732" i="4"/>
  <c r="P3732" i="4" s="1"/>
  <c r="O3735" i="4"/>
  <c r="P3735" i="4" s="1"/>
  <c r="O3744" i="4"/>
  <c r="P3744" i="4" s="1"/>
  <c r="O3746" i="4"/>
  <c r="P3746" i="4" s="1"/>
  <c r="O3751" i="4"/>
  <c r="P3751" i="4" s="1"/>
  <c r="O3753" i="4"/>
  <c r="P3753" i="4" s="1"/>
  <c r="O3754" i="4"/>
  <c r="P3754" i="4" s="1"/>
  <c r="O3759" i="4"/>
  <c r="P3759" i="4" s="1"/>
  <c r="O3760" i="4"/>
  <c r="P3760" i="4" s="1"/>
  <c r="O3761" i="4"/>
  <c r="P3761" i="4" s="1"/>
  <c r="O3762" i="4"/>
  <c r="P3762" i="4" s="1"/>
  <c r="O3768" i="4"/>
  <c r="P3768" i="4" s="1"/>
  <c r="O3769" i="4"/>
  <c r="P3769" i="4" s="1"/>
  <c r="O3776" i="4"/>
  <c r="P3776" i="4" s="1"/>
  <c r="O3777" i="4"/>
  <c r="P3777" i="4" s="1"/>
  <c r="O3778" i="4"/>
  <c r="P3778" i="4" s="1"/>
  <c r="O3783" i="4"/>
  <c r="P3783" i="4" s="1"/>
  <c r="O3785" i="4"/>
  <c r="P3785" i="4" s="1"/>
  <c r="O3791" i="4"/>
  <c r="P3791" i="4" s="1"/>
  <c r="O3793" i="4"/>
  <c r="P3793" i="4" s="1"/>
  <c r="O3794" i="4"/>
  <c r="P3794" i="4" s="1"/>
  <c r="O3799" i="4"/>
  <c r="P3799" i="4" s="1"/>
  <c r="O3800" i="4"/>
  <c r="P3800" i="4" s="1"/>
  <c r="O3801" i="4"/>
  <c r="P3801" i="4" s="1"/>
  <c r="O3802" i="4"/>
  <c r="P3802" i="4" s="1"/>
  <c r="O3804" i="4"/>
  <c r="P3804" i="4" s="1"/>
  <c r="O3807" i="4"/>
  <c r="P3807" i="4" s="1"/>
  <c r="O3808" i="4"/>
  <c r="P3808" i="4" s="1"/>
  <c r="O3809" i="4"/>
  <c r="P3809" i="4" s="1"/>
  <c r="O3815" i="4"/>
  <c r="P3815" i="4" s="1"/>
  <c r="O3817" i="4"/>
  <c r="P3817" i="4" s="1"/>
  <c r="O3818" i="4"/>
  <c r="P3818" i="4" s="1"/>
  <c r="O3823" i="4"/>
  <c r="P3823" i="4" s="1"/>
  <c r="O3824" i="4"/>
  <c r="P3824" i="4" s="1"/>
  <c r="O3825" i="4"/>
  <c r="P3825" i="4" s="1"/>
  <c r="O3826" i="4"/>
  <c r="P3826" i="4" s="1"/>
  <c r="O3831" i="4"/>
  <c r="P3831" i="4" s="1"/>
  <c r="O3832" i="4"/>
  <c r="P3832" i="4" s="1"/>
  <c r="O3833" i="4"/>
  <c r="P3833" i="4" s="1"/>
  <c r="O3834" i="4"/>
  <c r="P3834" i="4" s="1"/>
  <c r="O3839" i="4"/>
  <c r="P3839" i="4" s="1"/>
  <c r="O3842" i="4"/>
  <c r="P3842" i="4" s="1"/>
  <c r="O3844" i="4"/>
  <c r="P3844" i="4" s="1"/>
  <c r="O3847" i="4"/>
  <c r="P3847" i="4" s="1"/>
  <c r="O3849" i="4"/>
  <c r="P3849" i="4" s="1"/>
  <c r="O3850" i="4"/>
  <c r="P3850" i="4" s="1"/>
  <c r="O3855" i="4"/>
  <c r="P3855" i="4" s="1"/>
  <c r="O3858" i="4"/>
  <c r="P3858" i="4" s="1"/>
  <c r="O3860" i="4"/>
  <c r="P3860" i="4" s="1"/>
  <c r="O3865" i="4"/>
  <c r="P3865" i="4" s="1"/>
  <c r="O3866" i="4"/>
  <c r="P3866" i="4" s="1"/>
  <c r="O3871" i="4"/>
  <c r="P3871" i="4" s="1"/>
  <c r="O3872" i="4"/>
  <c r="P3872" i="4" s="1"/>
  <c r="O3881" i="4"/>
  <c r="P3881" i="4" s="1"/>
  <c r="O3882" i="4"/>
  <c r="P3882" i="4" s="1"/>
  <c r="O3887" i="4"/>
  <c r="P3887" i="4" s="1"/>
  <c r="O3890" i="4"/>
  <c r="P3890" i="4" s="1"/>
  <c r="O3892" i="4"/>
  <c r="P3892" i="4" s="1"/>
  <c r="O3895" i="4"/>
  <c r="P3895" i="4" s="1"/>
  <c r="O3897" i="4"/>
  <c r="P3897" i="4" s="1"/>
  <c r="O3898" i="4"/>
  <c r="P3898" i="4" s="1"/>
  <c r="O3900" i="4"/>
  <c r="P3900" i="4" s="1"/>
  <c r="O3906" i="4"/>
  <c r="P3906" i="4" s="1"/>
  <c r="O3911" i="4"/>
  <c r="P3911" i="4" s="1"/>
  <c r="O3912" i="4"/>
  <c r="P3912" i="4" s="1"/>
  <c r="O3913" i="4"/>
  <c r="P3913" i="4" s="1"/>
  <c r="O3914" i="4"/>
  <c r="P3914" i="4" s="1"/>
  <c r="O3919" i="4"/>
  <c r="P3919" i="4" s="1"/>
  <c r="O3920" i="4"/>
  <c r="P3920" i="4" s="1"/>
  <c r="O3921" i="4"/>
  <c r="P3921" i="4" s="1"/>
  <c r="O3922" i="4"/>
  <c r="P3922" i="4" s="1"/>
  <c r="O3924" i="4"/>
  <c r="P3924" i="4" s="1"/>
  <c r="O3927" i="4"/>
  <c r="P3927" i="4" s="1"/>
  <c r="O3930" i="4"/>
  <c r="P3930" i="4" s="1"/>
  <c r="O3936" i="4"/>
  <c r="P3936" i="4" s="1"/>
  <c r="O3937" i="4"/>
  <c r="P3937" i="4" s="1"/>
  <c r="O3946" i="4"/>
  <c r="P3946" i="4" s="1"/>
  <c r="O3951" i="4"/>
  <c r="P3951" i="4" s="1"/>
  <c r="O3954" i="4"/>
  <c r="P3954" i="4" s="1"/>
  <c r="O3959" i="4"/>
  <c r="P3959" i="4" s="1"/>
  <c r="O3960" i="4"/>
  <c r="P3960" i="4" s="1"/>
  <c r="O3962" i="4"/>
  <c r="P3962" i="4" s="1"/>
  <c r="O3967" i="4"/>
  <c r="P3967" i="4" s="1"/>
  <c r="O3968" i="4"/>
  <c r="P3968" i="4" s="1"/>
  <c r="O3969" i="4"/>
  <c r="P3969" i="4" s="1"/>
  <c r="O3975" i="4"/>
  <c r="P3975" i="4" s="1"/>
  <c r="O3976" i="4"/>
  <c r="P3976" i="4" s="1"/>
  <c r="O3980" i="4"/>
  <c r="P3980" i="4" s="1"/>
  <c r="O3983" i="4"/>
  <c r="P3983" i="4" s="1"/>
  <c r="O3984" i="4"/>
  <c r="P3984" i="4" s="1"/>
  <c r="O3985" i="4"/>
  <c r="P3985" i="4" s="1"/>
  <c r="O3988" i="4"/>
  <c r="P3988" i="4" s="1"/>
  <c r="O3991" i="4"/>
  <c r="P3991" i="4" s="1"/>
  <c r="O3993" i="4"/>
  <c r="P3993" i="4" s="1"/>
  <c r="O3994" i="4"/>
  <c r="P3994" i="4" s="1"/>
  <c r="O3999" i="4"/>
  <c r="P3999" i="4" s="1"/>
  <c r="O4001" i="4"/>
  <c r="P4001" i="4" s="1"/>
  <c r="O4004" i="4"/>
  <c r="P4004" i="4" s="1"/>
  <c r="O4007" i="4"/>
  <c r="P4007" i="4" s="1"/>
  <c r="O4009" i="4"/>
  <c r="P4009" i="4" s="1"/>
  <c r="O4010" i="4"/>
  <c r="P4010" i="4" s="1"/>
  <c r="O4015" i="4"/>
  <c r="P4015" i="4" s="1"/>
  <c r="O4016" i="4"/>
  <c r="P4016" i="4" s="1"/>
  <c r="O4018" i="4"/>
  <c r="P4018" i="4" s="1"/>
  <c r="O4020" i="4"/>
  <c r="P4020" i="4" s="1"/>
  <c r="O4024" i="4"/>
  <c r="P4024" i="4" s="1"/>
  <c r="O4025" i="4"/>
  <c r="P4025" i="4" s="1"/>
  <c r="O4026" i="4"/>
  <c r="P4026" i="4" s="1"/>
  <c r="O4028" i="4"/>
  <c r="P4028" i="4" s="1"/>
  <c r="O4032" i="4"/>
  <c r="P4032" i="4" s="1"/>
  <c r="O4033" i="4"/>
  <c r="P4033" i="4" s="1"/>
  <c r="O4034" i="4"/>
  <c r="P4034" i="4" s="1"/>
  <c r="O4036" i="4"/>
  <c r="P4036" i="4" s="1"/>
  <c r="O4039" i="4"/>
  <c r="P4039" i="4" s="1"/>
  <c r="O4040" i="4"/>
  <c r="P4040" i="4" s="1"/>
  <c r="O4041" i="4"/>
  <c r="P4041" i="4" s="1"/>
  <c r="O4042" i="4"/>
  <c r="P4042" i="4" s="1"/>
  <c r="O4047" i="4"/>
  <c r="P4047" i="4" s="1"/>
  <c r="O4049" i="4"/>
  <c r="P4049" i="4" s="1"/>
  <c r="O4050" i="4"/>
  <c r="P4050" i="4" s="1"/>
  <c r="O4052" i="4"/>
  <c r="P4052" i="4" s="1"/>
  <c r="O4055" i="4"/>
  <c r="P4055" i="4" s="1"/>
  <c r="O4056" i="4"/>
  <c r="P4056" i="4" s="1"/>
  <c r="O4057" i="4"/>
  <c r="P4057" i="4" s="1"/>
  <c r="O4063" i="4"/>
  <c r="P4063" i="4" s="1"/>
  <c r="O4064" i="4"/>
  <c r="P4064" i="4" s="1"/>
  <c r="O4073" i="4"/>
  <c r="P4073" i="4" s="1"/>
  <c r="O4074" i="4"/>
  <c r="P4074" i="4" s="1"/>
  <c r="O4076" i="4"/>
  <c r="P4076" i="4" s="1"/>
  <c r="O4079" i="4"/>
  <c r="P4079" i="4" s="1"/>
  <c r="O4081" i="4"/>
  <c r="P4081" i="4" s="1"/>
  <c r="O4082" i="4"/>
  <c r="P4082" i="4" s="1"/>
  <c r="O4087" i="4"/>
  <c r="P4087" i="4" s="1"/>
  <c r="O4088" i="4"/>
  <c r="P4088" i="4" s="1"/>
  <c r="O4089" i="4"/>
  <c r="P4089" i="4" s="1"/>
  <c r="O4090" i="4"/>
  <c r="P4090" i="4" s="1"/>
  <c r="O4095" i="4"/>
  <c r="P4095" i="4" s="1"/>
  <c r="O4096" i="4"/>
  <c r="P4096" i="4" s="1"/>
  <c r="O4098" i="4"/>
  <c r="P4098" i="4" s="1"/>
  <c r="O4100" i="4"/>
  <c r="P4100" i="4" s="1"/>
  <c r="O4104" i="4"/>
  <c r="P4104" i="4" s="1"/>
  <c r="O4106" i="4"/>
  <c r="P4106" i="4" s="1"/>
  <c r="O4111" i="4"/>
  <c r="P4111" i="4" s="1"/>
  <c r="O4113" i="4"/>
  <c r="P4113" i="4" s="1"/>
  <c r="O4119" i="4"/>
  <c r="P4119" i="4" s="1"/>
  <c r="O4120" i="4"/>
  <c r="P4120" i="4" s="1"/>
  <c r="O4122" i="4"/>
  <c r="P4122" i="4" s="1"/>
  <c r="O4127" i="4"/>
  <c r="P4127" i="4" s="1"/>
  <c r="O4129" i="4"/>
  <c r="P4129" i="4" s="1"/>
  <c r="O4130" i="4"/>
  <c r="P4130" i="4" s="1"/>
  <c r="O4135" i="4"/>
  <c r="P4135" i="4" s="1"/>
  <c r="O4138" i="4"/>
  <c r="P4138" i="4" s="1"/>
  <c r="O4143" i="4"/>
  <c r="P4143" i="4" s="1"/>
  <c r="O4145" i="4"/>
  <c r="P4145" i="4" s="1"/>
  <c r="O4146" i="4"/>
  <c r="P4146" i="4" s="1"/>
  <c r="O4151" i="4"/>
  <c r="P4151" i="4" s="1"/>
  <c r="O4152" i="4"/>
  <c r="P4152" i="4" s="1"/>
  <c r="O4160" i="4"/>
  <c r="P4160" i="4" s="1"/>
  <c r="O4161" i="4"/>
  <c r="P4161" i="4" s="1"/>
  <c r="O4162" i="4"/>
  <c r="P4162" i="4" s="1"/>
  <c r="O4167" i="4"/>
  <c r="P4167" i="4" s="1"/>
  <c r="O4175" i="4"/>
  <c r="P4175" i="4" s="1"/>
  <c r="O4176" i="4"/>
  <c r="P4176" i="4" s="1"/>
  <c r="O4177" i="4"/>
  <c r="P4177" i="4" s="1"/>
  <c r="O4178" i="4"/>
  <c r="P4178" i="4" s="1"/>
  <c r="O4183" i="4"/>
  <c r="P4183" i="4" s="1"/>
  <c r="O4185" i="4"/>
  <c r="P4185" i="4" s="1"/>
  <c r="O4186" i="4"/>
  <c r="P4186" i="4" s="1"/>
  <c r="O4191" i="4"/>
  <c r="P4191" i="4" s="1"/>
  <c r="O4192" i="4"/>
  <c r="P4192" i="4" s="1"/>
  <c r="O4193" i="4"/>
  <c r="P4193" i="4" s="1"/>
  <c r="O4194" i="4"/>
  <c r="P4194" i="4" s="1"/>
  <c r="O4199" i="4"/>
  <c r="P4199" i="4" s="1"/>
  <c r="O4200" i="4"/>
  <c r="P4200" i="4" s="1"/>
  <c r="O4201" i="4"/>
  <c r="P4201" i="4" s="1"/>
  <c r="O4207" i="4"/>
  <c r="P4207" i="4" s="1"/>
  <c r="O4208" i="4"/>
  <c r="P4208" i="4" s="1"/>
  <c r="O4209" i="4"/>
  <c r="P4209" i="4" s="1"/>
  <c r="O4210" i="4"/>
  <c r="P4210" i="4" s="1"/>
  <c r="O4223" i="4"/>
  <c r="P4223" i="4" s="1"/>
  <c r="O4225" i="4"/>
  <c r="P4225" i="4" s="1"/>
  <c r="O4226" i="4"/>
  <c r="P4226" i="4" s="1"/>
  <c r="O4231" i="4"/>
  <c r="P4231" i="4" s="1"/>
  <c r="O4232" i="4"/>
  <c r="P4232" i="4" s="1"/>
  <c r="O4233" i="4"/>
  <c r="P4233" i="4" s="1"/>
  <c r="O4234" i="4"/>
  <c r="P4234" i="4" s="1"/>
  <c r="O4241" i="4"/>
  <c r="P4241" i="4" s="1"/>
  <c r="O4242" i="4"/>
  <c r="P4242" i="4" s="1"/>
  <c r="O4244" i="4"/>
  <c r="P4244" i="4" s="1"/>
  <c r="O4249" i="4"/>
  <c r="P4249" i="4" s="1"/>
  <c r="O4250" i="4"/>
  <c r="P4250" i="4" s="1"/>
  <c r="O4255" i="4"/>
  <c r="P4255" i="4" s="1"/>
  <c r="O4257" i="4"/>
  <c r="P4257" i="4" s="1"/>
  <c r="O4258" i="4"/>
  <c r="P4258" i="4" s="1"/>
  <c r="O4263" i="4"/>
  <c r="P4263" i="4" s="1"/>
  <c r="O4264" i="4"/>
  <c r="P4264" i="4" s="1"/>
  <c r="O4265" i="4"/>
  <c r="P4265" i="4" s="1"/>
  <c r="O4266" i="4"/>
  <c r="P4266" i="4" s="1"/>
  <c r="O4271" i="4"/>
  <c r="P4271" i="4" s="1"/>
  <c r="O4272" i="4"/>
  <c r="P4272" i="4" s="1"/>
  <c r="O4273" i="4"/>
  <c r="P4273" i="4" s="1"/>
  <c r="O4279" i="4"/>
  <c r="P4279" i="4" s="1"/>
  <c r="O4280" i="4"/>
  <c r="P4280" i="4" s="1"/>
  <c r="O4281" i="4"/>
  <c r="P4281" i="4" s="1"/>
  <c r="O4288" i="4"/>
  <c r="P4288" i="4" s="1"/>
  <c r="O4289" i="4"/>
  <c r="P4289" i="4" s="1"/>
  <c r="O4290" i="4"/>
  <c r="P4290" i="4" s="1"/>
  <c r="O4295" i="4"/>
  <c r="P4295" i="4" s="1"/>
  <c r="O4303" i="4"/>
  <c r="P4303" i="4" s="1"/>
  <c r="O4304" i="4"/>
  <c r="P4304" i="4" s="1"/>
  <c r="O4305" i="4"/>
  <c r="P4305" i="4" s="1"/>
  <c r="O4306" i="4"/>
  <c r="P4306" i="4" s="1"/>
  <c r="O4313" i="4"/>
  <c r="P4313" i="4" s="1"/>
  <c r="O4320" i="4"/>
  <c r="P4320" i="4" s="1"/>
  <c r="O4322" i="4"/>
  <c r="P4322" i="4" s="1"/>
  <c r="O4327" i="4"/>
  <c r="P4327" i="4" s="1"/>
  <c r="O4329" i="4"/>
  <c r="P4329" i="4" s="1"/>
  <c r="O4330" i="4"/>
  <c r="P4330" i="4" s="1"/>
  <c r="O4335" i="4"/>
  <c r="P4335" i="4" s="1"/>
  <c r="O4336" i="4"/>
  <c r="P4336" i="4" s="1"/>
  <c r="O4337" i="4"/>
  <c r="P4337" i="4" s="1"/>
  <c r="O4338" i="4"/>
  <c r="P4338" i="4" s="1"/>
  <c r="O4340" i="4"/>
  <c r="P4340" i="4" s="1"/>
  <c r="O4344" i="4"/>
  <c r="P4344" i="4" s="1"/>
  <c r="O4345" i="4"/>
  <c r="P4345" i="4" s="1"/>
  <c r="O4353" i="4"/>
  <c r="P4353" i="4" s="1"/>
  <c r="O4354" i="4"/>
  <c r="P4354" i="4" s="1"/>
  <c r="O4356" i="4"/>
  <c r="P4356" i="4" s="1"/>
  <c r="O4359" i="4"/>
  <c r="P4359" i="4" s="1"/>
  <c r="O4362" i="4"/>
  <c r="P4362" i="4" s="1"/>
  <c r="O4364" i="4"/>
  <c r="P4364" i="4" s="1"/>
  <c r="O4367" i="4"/>
  <c r="P4367" i="4" s="1"/>
  <c r="O4369" i="4"/>
  <c r="P4369" i="4" s="1"/>
  <c r="O4372" i="4"/>
  <c r="P4372" i="4" s="1"/>
  <c r="O4375" i="4"/>
  <c r="P4375" i="4" s="1"/>
  <c r="O4376" i="4"/>
  <c r="P4376" i="4" s="1"/>
  <c r="O4377" i="4"/>
  <c r="P4377" i="4" s="1"/>
  <c r="O4383" i="4"/>
  <c r="P4383" i="4" s="1"/>
  <c r="O4384" i="4"/>
  <c r="P4384" i="4" s="1"/>
  <c r="O4386" i="4"/>
  <c r="P4386" i="4" s="1"/>
  <c r="O4388" i="4"/>
  <c r="P4388" i="4" s="1"/>
  <c r="O4391" i="4"/>
  <c r="P4391" i="4" s="1"/>
  <c r="O4393" i="4"/>
  <c r="P4393" i="4" s="1"/>
  <c r="O4394" i="4"/>
  <c r="P4394" i="4" s="1"/>
  <c r="O4396" i="4"/>
  <c r="P4396" i="4" s="1"/>
  <c r="O4401" i="4"/>
  <c r="P4401" i="4" s="1"/>
  <c r="O4402" i="4"/>
  <c r="P4402" i="4" s="1"/>
  <c r="O4408" i="4"/>
  <c r="P4408" i="4" s="1"/>
  <c r="O4409" i="4"/>
  <c r="P4409" i="4" s="1"/>
  <c r="O4410" i="4"/>
  <c r="P4410" i="4" s="1"/>
  <c r="O4412" i="4"/>
  <c r="P4412" i="4" s="1"/>
  <c r="O4415" i="4"/>
  <c r="P4415" i="4" s="1"/>
  <c r="O4417" i="4"/>
  <c r="P4417" i="4" s="1"/>
  <c r="O4418" i="4"/>
  <c r="P4418" i="4" s="1"/>
  <c r="O4420" i="4"/>
  <c r="P4420" i="4" s="1"/>
  <c r="O4423" i="4"/>
  <c r="P4423" i="4" s="1"/>
  <c r="O4424" i="4"/>
  <c r="P4424" i="4" s="1"/>
  <c r="O4425" i="4"/>
  <c r="P4425" i="4" s="1"/>
  <c r="O4428" i="4"/>
  <c r="P4428" i="4" s="1"/>
  <c r="O4431" i="4"/>
  <c r="P4431" i="4" s="1"/>
  <c r="O4434" i="4"/>
  <c r="P4434" i="4" s="1"/>
  <c r="O4441" i="4"/>
  <c r="P4441" i="4" s="1"/>
  <c r="O4447" i="4"/>
  <c r="P4447" i="4" s="1"/>
  <c r="O4448" i="4"/>
  <c r="P4448" i="4" s="1"/>
  <c r="O4449" i="4"/>
  <c r="P4449" i="4" s="1"/>
  <c r="O4450" i="4"/>
  <c r="P4450" i="4" s="1"/>
  <c r="O4455" i="4"/>
  <c r="P4455" i="4" s="1"/>
  <c r="O4456" i="4"/>
  <c r="P4456" i="4" s="1"/>
  <c r="O4457" i="4"/>
  <c r="P4457" i="4" s="1"/>
  <c r="O4458" i="4"/>
  <c r="P4458" i="4" s="1"/>
  <c r="O4463" i="4"/>
  <c r="P4463" i="4" s="1"/>
  <c r="O4464" i="4"/>
  <c r="P4464" i="4" s="1"/>
  <c r="O4465" i="4"/>
  <c r="P4465" i="4" s="1"/>
  <c r="O4466" i="4"/>
  <c r="P4466" i="4" s="1"/>
  <c r="O4472" i="4"/>
  <c r="P4472" i="4" s="1"/>
  <c r="O4473" i="4"/>
  <c r="P4473" i="4" s="1"/>
  <c r="O4480" i="4"/>
  <c r="P4480" i="4" s="1"/>
  <c r="O4481" i="4"/>
  <c r="P4481" i="4" s="1"/>
  <c r="O4482" i="4"/>
  <c r="P4482" i="4" s="1"/>
  <c r="O4488" i="4"/>
  <c r="P4488" i="4" s="1"/>
  <c r="O4489" i="4"/>
  <c r="P4489" i="4" s="1"/>
  <c r="O4490" i="4"/>
  <c r="P4490" i="4" s="1"/>
  <c r="O4496" i="4"/>
  <c r="P4496" i="4" s="1"/>
  <c r="O4497" i="4"/>
  <c r="P4497" i="4" s="1"/>
  <c r="O4498" i="4"/>
  <c r="P4498" i="4" s="1"/>
  <c r="O4506" i="4"/>
  <c r="P4506" i="4" s="1"/>
  <c r="O4508" i="4"/>
  <c r="P4508" i="4" s="1"/>
  <c r="O4513" i="4"/>
  <c r="P4513" i="4" s="1"/>
  <c r="O4514" i="4"/>
  <c r="P4514" i="4" s="1"/>
  <c r="O4520" i="4"/>
  <c r="P4520" i="4" s="1"/>
  <c r="O4521" i="4"/>
  <c r="P4521" i="4" s="1"/>
  <c r="O4522" i="4"/>
  <c r="P4522" i="4" s="1"/>
  <c r="O4528" i="4"/>
  <c r="P4528" i="4" s="1"/>
  <c r="O4535" i="4"/>
  <c r="P4535" i="4" s="1"/>
  <c r="O4537" i="4"/>
  <c r="P4537" i="4" s="1"/>
  <c r="O4538" i="4"/>
  <c r="P4538" i="4" s="1"/>
  <c r="O4543" i="4"/>
  <c r="P4543" i="4" s="1"/>
  <c r="O4544" i="4"/>
  <c r="P4544" i="4" s="1"/>
  <c r="O4545" i="4"/>
  <c r="P4545" i="4" s="1"/>
  <c r="O4548" i="4"/>
  <c r="P4548" i="4" s="1"/>
  <c r="O4553" i="4"/>
  <c r="P4553" i="4" s="1"/>
  <c r="O4556" i="4"/>
  <c r="P4556" i="4" s="1"/>
  <c r="O4560" i="4"/>
  <c r="P4560" i="4" s="1"/>
  <c r="O4561" i="4"/>
  <c r="P4561" i="4" s="1"/>
  <c r="O4567" i="4"/>
  <c r="P4567" i="4" s="1"/>
  <c r="O4568" i="4"/>
  <c r="P4568" i="4" s="1"/>
  <c r="O4569" i="4"/>
  <c r="P4569" i="4" s="1"/>
  <c r="O4570" i="4"/>
  <c r="P4570" i="4" s="1"/>
  <c r="O4576" i="4"/>
  <c r="P4576" i="4" s="1"/>
  <c r="O4577" i="4"/>
  <c r="P4577" i="4" s="1"/>
  <c r="O4578" i="4"/>
  <c r="P4578" i="4" s="1"/>
  <c r="O4585" i="4"/>
  <c r="P4585" i="4" s="1"/>
  <c r="O4591" i="4"/>
  <c r="P4591" i="4" s="1"/>
  <c r="O4592" i="4"/>
  <c r="P4592" i="4" s="1"/>
  <c r="O4593" i="4"/>
  <c r="P4593" i="4" s="1"/>
  <c r="O4599" i="4"/>
  <c r="P4599" i="4" s="1"/>
  <c r="O4600" i="4"/>
  <c r="P4600" i="4" s="1"/>
  <c r="O4601" i="4"/>
  <c r="P4601" i="4" s="1"/>
  <c r="O4607" i="4"/>
  <c r="P4607" i="4" s="1"/>
  <c r="O4608" i="4"/>
  <c r="P4608" i="4" s="1"/>
  <c r="O4609" i="4"/>
  <c r="P4609" i="4" s="1"/>
  <c r="O4615" i="4"/>
  <c r="P4615" i="4" s="1"/>
  <c r="O4617" i="4"/>
  <c r="P4617" i="4" s="1"/>
  <c r="O4618" i="4"/>
  <c r="P4618" i="4" s="1"/>
  <c r="O4624" i="4"/>
  <c r="P4624" i="4" s="1"/>
  <c r="O4628" i="4"/>
  <c r="P4628" i="4" s="1"/>
  <c r="O4631" i="4"/>
  <c r="P4631" i="4" s="1"/>
  <c r="O4632" i="4"/>
  <c r="P4632" i="4" s="1"/>
  <c r="O4633" i="4"/>
  <c r="P4633" i="4" s="1"/>
  <c r="O4634" i="4"/>
  <c r="P4634" i="4" s="1"/>
  <c r="O4636" i="4"/>
  <c r="P4636" i="4" s="1"/>
  <c r="O4639" i="4"/>
  <c r="P4639" i="4" s="1"/>
  <c r="O4640" i="4"/>
  <c r="P4640" i="4" s="1"/>
  <c r="O4641" i="4"/>
  <c r="P4641" i="4" s="1"/>
  <c r="O4642" i="4"/>
  <c r="P4642" i="4" s="1"/>
  <c r="O4644" i="4"/>
  <c r="P4644" i="4" s="1"/>
  <c r="O4648" i="4"/>
  <c r="P4648" i="4" s="1"/>
  <c r="O4650" i="4"/>
  <c r="P4650" i="4" s="1"/>
  <c r="O4655" i="4"/>
  <c r="P4655" i="4" s="1"/>
  <c r="O4656" i="4"/>
  <c r="P4656" i="4" s="1"/>
  <c r="O4657" i="4"/>
  <c r="P4657" i="4" s="1"/>
  <c r="O4658" i="4"/>
  <c r="P4658" i="4" s="1"/>
  <c r="O4660" i="4"/>
  <c r="P4660" i="4" s="1"/>
  <c r="O4664" i="4"/>
  <c r="P4664" i="4" s="1"/>
  <c r="O4666" i="4"/>
  <c r="P4666" i="4" s="1"/>
  <c r="O4668" i="4"/>
  <c r="P4668" i="4" s="1"/>
  <c r="O4671" i="4"/>
  <c r="P4671" i="4" s="1"/>
  <c r="O4673" i="4"/>
  <c r="P4673" i="4" s="1"/>
  <c r="O4674" i="4"/>
  <c r="P4674" i="4" s="1"/>
  <c r="O4680" i="4"/>
  <c r="P4680" i="4" s="1"/>
  <c r="O4681" i="4"/>
  <c r="P4681" i="4" s="1"/>
  <c r="O4682" i="4"/>
  <c r="P4682" i="4" s="1"/>
  <c r="O4687" i="4"/>
  <c r="P4687" i="4" s="1"/>
  <c r="O4688" i="4"/>
  <c r="P4688" i="4" s="1"/>
  <c r="O4690" i="4"/>
  <c r="P4690" i="4" s="1"/>
  <c r="O4695" i="4"/>
  <c r="P4695" i="4" s="1"/>
  <c r="O4696" i="4"/>
  <c r="P4696" i="4" s="1"/>
  <c r="O4697" i="4"/>
  <c r="P4697" i="4" s="1"/>
  <c r="O4700" i="4"/>
  <c r="P4700" i="4" s="1"/>
  <c r="O4703" i="4"/>
  <c r="P4703" i="4" s="1"/>
  <c r="O4704" i="4"/>
  <c r="P4704" i="4" s="1"/>
  <c r="O4706" i="4"/>
  <c r="P4706" i="4" s="1"/>
  <c r="O4712" i="4"/>
  <c r="P4712" i="4" s="1"/>
  <c r="O4714" i="4"/>
  <c r="P4714" i="4" s="1"/>
  <c r="O4719" i="4"/>
  <c r="P4719" i="4" s="1"/>
  <c r="O4720" i="4"/>
  <c r="P4720" i="4" s="1"/>
  <c r="O4721" i="4"/>
  <c r="P4721" i="4" s="1"/>
  <c r="O4722" i="4"/>
  <c r="P4722" i="4" s="1"/>
  <c r="O4727" i="4"/>
  <c r="P4727" i="4" s="1"/>
  <c r="O4728" i="4"/>
  <c r="P4728" i="4" s="1"/>
  <c r="O4729" i="4"/>
  <c r="P4729" i="4" s="1"/>
  <c r="O4732" i="4"/>
  <c r="P4732" i="4" s="1"/>
  <c r="O4735" i="4"/>
  <c r="P4735" i="4" s="1"/>
  <c r="O4736" i="4"/>
  <c r="P4736" i="4" s="1"/>
  <c r="O4737" i="4"/>
  <c r="P4737" i="4" s="1"/>
  <c r="O4738" i="4"/>
  <c r="P4738" i="4" s="1"/>
  <c r="O4740" i="4"/>
  <c r="P4740" i="4" s="1"/>
  <c r="O4743" i="4"/>
  <c r="P4743" i="4" s="1"/>
  <c r="O4744" i="4"/>
  <c r="P4744" i="4" s="1"/>
  <c r="O4746" i="4"/>
  <c r="P4746" i="4" s="1"/>
  <c r="O4748" i="4"/>
  <c r="P4748" i="4" s="1"/>
  <c r="O4751" i="4"/>
  <c r="P4751" i="4" s="1"/>
  <c r="O4752" i="4"/>
  <c r="P4752" i="4" s="1"/>
  <c r="O4753" i="4"/>
  <c r="P4753" i="4" s="1"/>
  <c r="O4754" i="4"/>
  <c r="P4754" i="4" s="1"/>
  <c r="O4759" i="4"/>
  <c r="P4759" i="4" s="1"/>
  <c r="O4760" i="4"/>
  <c r="P4760" i="4" s="1"/>
  <c r="O4761" i="4"/>
  <c r="P4761" i="4" s="1"/>
  <c r="O4762" i="4"/>
  <c r="P4762" i="4" s="1"/>
  <c r="O4764" i="4"/>
  <c r="P4764" i="4" s="1"/>
  <c r="O4767" i="4"/>
  <c r="P4767" i="4" s="1"/>
  <c r="O4768" i="4"/>
  <c r="P4768" i="4" s="1"/>
  <c r="O4770" i="4"/>
  <c r="P4770" i="4" s="1"/>
  <c r="O4775" i="4"/>
  <c r="P4775" i="4" s="1"/>
  <c r="O4776" i="4"/>
  <c r="P4776" i="4" s="1"/>
  <c r="O4784" i="4"/>
  <c r="P4784" i="4" s="1"/>
  <c r="O4785" i="4"/>
  <c r="P4785" i="4" s="1"/>
  <c r="O4786" i="4"/>
  <c r="P4786" i="4" s="1"/>
  <c r="O4791" i="4"/>
  <c r="P4791" i="4" s="1"/>
  <c r="O4792" i="4"/>
  <c r="P4792" i="4" s="1"/>
  <c r="O4793" i="4"/>
  <c r="P4793" i="4" s="1"/>
  <c r="O4794" i="4"/>
  <c r="P4794" i="4" s="1"/>
  <c r="O4800" i="4"/>
  <c r="P4800" i="4" s="1"/>
  <c r="O4801" i="4"/>
  <c r="P4801" i="4" s="1"/>
  <c r="O4802" i="4"/>
  <c r="P4802" i="4" s="1"/>
  <c r="O4807" i="4"/>
  <c r="P4807" i="4" s="1"/>
  <c r="O4808" i="4"/>
  <c r="P4808" i="4" s="1"/>
  <c r="O4809" i="4"/>
  <c r="P4809" i="4" s="1"/>
  <c r="O4810" i="4"/>
  <c r="P4810" i="4" s="1"/>
  <c r="O4812" i="4"/>
  <c r="P4812" i="4" s="1"/>
  <c r="O4816" i="4"/>
  <c r="P4816" i="4" s="1"/>
  <c r="O4817" i="4"/>
  <c r="P4817" i="4" s="1"/>
  <c r="O4818" i="4"/>
  <c r="P4818" i="4" s="1"/>
  <c r="O4825" i="4"/>
  <c r="P4825" i="4" s="1"/>
  <c r="O4826" i="4"/>
  <c r="P4826" i="4" s="1"/>
  <c r="O4831" i="4"/>
  <c r="P4831" i="4" s="1"/>
  <c r="O4833" i="4"/>
  <c r="P4833" i="4" s="1"/>
  <c r="O4834" i="4"/>
  <c r="P4834" i="4" s="1"/>
  <c r="O4839" i="4"/>
  <c r="P4839" i="4" s="1"/>
  <c r="O4840" i="4"/>
  <c r="P4840" i="4" s="1"/>
  <c r="O4841" i="4"/>
  <c r="P4841" i="4" s="1"/>
  <c r="O4849" i="4"/>
  <c r="P4849" i="4" s="1"/>
  <c r="O4850" i="4"/>
  <c r="P4850" i="4" s="1"/>
  <c r="O4857" i="4"/>
  <c r="P4857" i="4" s="1"/>
  <c r="O4858" i="4"/>
  <c r="P4858" i="4" s="1"/>
  <c r="O4863" i="4"/>
  <c r="P4863" i="4" s="1"/>
  <c r="O4865" i="4"/>
  <c r="P4865" i="4" s="1"/>
  <c r="O4868" i="4"/>
  <c r="P4868" i="4" s="1"/>
  <c r="O4871" i="4"/>
  <c r="P4871" i="4" s="1"/>
  <c r="O4872" i="4"/>
  <c r="P4872" i="4" s="1"/>
  <c r="O4873" i="4"/>
  <c r="P4873" i="4" s="1"/>
  <c r="O4874" i="4"/>
  <c r="P4874" i="4" s="1"/>
  <c r="O4879" i="4"/>
  <c r="P4879" i="4" s="1"/>
  <c r="O4880" i="4"/>
  <c r="P4880" i="4" s="1"/>
  <c r="O4888" i="4"/>
  <c r="P4888" i="4" s="1"/>
  <c r="O4889" i="4"/>
  <c r="P4889" i="4" s="1"/>
  <c r="O4890" i="4"/>
  <c r="P4890" i="4" s="1"/>
  <c r="O4895" i="4"/>
  <c r="P4895" i="4" s="1"/>
  <c r="O4897" i="4"/>
  <c r="P4897" i="4" s="1"/>
  <c r="O4900" i="4"/>
  <c r="P4900" i="4" s="1"/>
  <c r="O4903" i="4"/>
  <c r="P4903" i="4" s="1"/>
  <c r="O4904" i="4"/>
  <c r="P4904" i="4" s="1"/>
  <c r="O4906" i="4"/>
  <c r="P4906" i="4" s="1"/>
  <c r="O4912" i="4"/>
  <c r="P4912" i="4" s="1"/>
  <c r="O4913" i="4"/>
  <c r="P4913" i="4" s="1"/>
  <c r="O4919" i="4"/>
  <c r="P4919" i="4" s="1"/>
  <c r="O4924" i="4"/>
  <c r="P4924" i="4" s="1"/>
  <c r="O4927" i="4"/>
  <c r="P4927" i="4" s="1"/>
  <c r="O4928" i="4"/>
  <c r="P4928" i="4" s="1"/>
  <c r="O4936" i="4"/>
  <c r="P4936" i="4" s="1"/>
  <c r="O4938" i="4"/>
  <c r="P4938" i="4" s="1"/>
  <c r="O4944" i="4"/>
  <c r="P4944" i="4" s="1"/>
  <c r="O4945" i="4"/>
  <c r="P4945" i="4" s="1"/>
  <c r="O4946" i="4"/>
  <c r="P4946" i="4" s="1"/>
  <c r="O4951" i="4"/>
  <c r="P4951" i="4" s="1"/>
  <c r="O4953" i="4"/>
  <c r="P4953" i="4" s="1"/>
  <c r="O4956" i="4"/>
  <c r="P4956" i="4" s="1"/>
  <c r="O4959" i="4"/>
  <c r="P4959" i="4" s="1"/>
  <c r="O4961" i="4"/>
  <c r="P4961" i="4" s="1"/>
  <c r="O4962" i="4"/>
  <c r="P4962" i="4" s="1"/>
  <c r="O4967" i="4"/>
  <c r="P4967" i="4" s="1"/>
  <c r="O4968" i="4"/>
  <c r="P4968" i="4" s="1"/>
  <c r="O4969" i="4"/>
  <c r="P4969" i="4" s="1"/>
  <c r="O4970" i="4"/>
  <c r="P4970" i="4" s="1"/>
  <c r="O4972" i="4"/>
  <c r="P4972" i="4" s="1"/>
  <c r="O4975" i="4"/>
  <c r="P4975" i="4" s="1"/>
  <c r="O4976" i="4"/>
  <c r="P4976" i="4" s="1"/>
  <c r="O4977" i="4"/>
  <c r="P4977" i="4" s="1"/>
  <c r="O4978" i="4"/>
  <c r="P4978" i="4" s="1"/>
  <c r="O4983" i="4"/>
  <c r="P4983" i="4" s="1"/>
  <c r="O4985" i="4"/>
  <c r="P4985" i="4" s="1"/>
  <c r="O4986" i="4"/>
  <c r="P4986" i="4" s="1"/>
  <c r="O4991" i="4"/>
  <c r="P4991" i="4" s="1"/>
  <c r="O4992" i="4"/>
  <c r="P4992" i="4" s="1"/>
  <c r="O4993" i="4"/>
  <c r="P4993" i="4" s="1"/>
  <c r="O4994" i="4"/>
  <c r="P4994" i="4" s="1"/>
  <c r="O4996" i="4"/>
  <c r="P4996" i="4" s="1"/>
  <c r="O5000" i="4"/>
  <c r="P5000" i="4" s="1"/>
  <c r="O5001" i="4"/>
  <c r="P5001" i="4" s="1"/>
  <c r="O5004" i="4"/>
  <c r="P5004" i="4" s="1"/>
  <c r="O5008" i="4"/>
  <c r="P5008" i="4" s="1"/>
  <c r="O5009" i="4"/>
  <c r="P5009" i="4" s="1"/>
  <c r="O5010" i="4"/>
  <c r="P5010" i="4" s="1"/>
  <c r="O5018" i="4"/>
  <c r="P5018" i="4" s="1"/>
  <c r="O5020" i="4"/>
  <c r="P5020" i="4" s="1"/>
  <c r="O5024" i="4"/>
  <c r="P5024" i="4" s="1"/>
  <c r="O5025" i="4"/>
  <c r="P5025" i="4" s="1"/>
  <c r="O5026" i="4"/>
  <c r="P5026" i="4" s="1"/>
  <c r="O5031" i="4"/>
  <c r="P5031" i="4" s="1"/>
  <c r="O5032" i="4"/>
  <c r="P5032" i="4" s="1"/>
  <c r="O5033" i="4"/>
  <c r="P5033" i="4" s="1"/>
  <c r="O5039" i="4"/>
  <c r="P5039" i="4" s="1"/>
  <c r="O5040" i="4"/>
  <c r="P5040" i="4" s="1"/>
  <c r="O5041" i="4"/>
  <c r="P5041" i="4" s="1"/>
  <c r="O5042" i="4"/>
  <c r="P5042" i="4" s="1"/>
  <c r="O5044" i="4"/>
  <c r="P5044" i="4" s="1"/>
  <c r="O5047" i="4"/>
  <c r="P5047" i="4" s="1"/>
  <c r="O5048" i="4"/>
  <c r="P5048" i="4" s="1"/>
  <c r="O5049" i="4"/>
  <c r="P5049" i="4" s="1"/>
  <c r="O5055" i="4"/>
  <c r="P5055" i="4" s="1"/>
  <c r="O5057" i="4"/>
  <c r="P5057" i="4" s="1"/>
  <c r="O5063" i="4"/>
  <c r="P5063" i="4" s="1"/>
  <c r="O5064" i="4"/>
  <c r="P5064" i="4" s="1"/>
  <c r="O5065" i="4"/>
  <c r="P5065" i="4" s="1"/>
  <c r="O5066" i="4"/>
  <c r="P5066" i="4" s="1"/>
  <c r="O5072" i="4"/>
  <c r="P5072" i="4" s="1"/>
  <c r="O5073" i="4"/>
  <c r="P5073" i="4" s="1"/>
  <c r="O5080" i="4"/>
  <c r="P5080" i="4" s="1"/>
  <c r="O5081" i="4"/>
  <c r="P5081" i="4" s="1"/>
  <c r="O5082" i="4"/>
  <c r="P5082" i="4" s="1"/>
  <c r="O5084" i="4"/>
  <c r="P5084" i="4" s="1"/>
  <c r="O5087" i="4"/>
  <c r="P5087" i="4" s="1"/>
  <c r="O5088" i="4"/>
  <c r="P5088" i="4" s="1"/>
  <c r="O5092" i="4"/>
  <c r="P5092" i="4" s="1"/>
  <c r="O5097" i="4"/>
  <c r="P5097" i="4" s="1"/>
  <c r="O5098" i="4"/>
  <c r="P5098" i="4" s="1"/>
  <c r="O5103" i="4"/>
  <c r="P5103" i="4" s="1"/>
  <c r="O5104" i="4"/>
  <c r="P5104" i="4" s="1"/>
  <c r="O5111" i="4"/>
  <c r="P5111" i="4" s="1"/>
  <c r="O5112" i="4"/>
  <c r="P5112" i="4" s="1"/>
  <c r="O5113" i="4"/>
  <c r="P5113" i="4" s="1"/>
  <c r="O5114" i="4"/>
  <c r="P5114" i="4" s="1"/>
  <c r="O5122" i="4"/>
  <c r="P5122" i="4" s="1"/>
  <c r="O5124" i="4"/>
  <c r="P5124" i="4" s="1"/>
  <c r="O5128" i="4"/>
  <c r="P5128" i="4" s="1"/>
  <c r="O5135" i="4"/>
  <c r="P5135" i="4" s="1"/>
  <c r="O5136" i="4"/>
  <c r="P5136" i="4" s="1"/>
  <c r="O5137" i="4"/>
  <c r="P5137" i="4" s="1"/>
  <c r="O5138" i="4"/>
  <c r="P5138" i="4" s="1"/>
  <c r="O5143" i="4"/>
  <c r="P5143" i="4" s="1"/>
  <c r="O5145" i="4"/>
  <c r="P5145" i="4" s="1"/>
  <c r="O5146" i="4"/>
  <c r="P5146" i="4" s="1"/>
  <c r="O5152" i="4"/>
  <c r="P5152" i="4" s="1"/>
  <c r="O5153" i="4"/>
  <c r="P5153" i="4" s="1"/>
  <c r="O5154" i="4"/>
  <c r="P5154" i="4" s="1"/>
  <c r="O5159" i="4"/>
  <c r="P5159" i="4" s="1"/>
  <c r="O5160" i="4"/>
  <c r="P5160" i="4" s="1"/>
  <c r="O5161" i="4"/>
  <c r="P5161" i="4" s="1"/>
  <c r="O5167" i="4"/>
  <c r="P5167" i="4" s="1"/>
  <c r="O5168" i="4"/>
  <c r="P5168" i="4" s="1"/>
  <c r="O5169" i="4"/>
  <c r="P5169" i="4" s="1"/>
  <c r="O5170" i="4"/>
  <c r="P5170" i="4" s="1"/>
  <c r="O5172" i="4"/>
  <c r="P5172" i="4" s="1"/>
  <c r="O5176" i="4"/>
  <c r="P5176" i="4" s="1"/>
  <c r="O5177" i="4"/>
  <c r="P5177" i="4" s="1"/>
  <c r="O5183" i="4"/>
  <c r="P5183" i="4" s="1"/>
  <c r="O5184" i="4"/>
  <c r="P5184" i="4" s="1"/>
  <c r="O5191" i="4"/>
  <c r="P5191" i="4" s="1"/>
  <c r="O5192" i="4"/>
  <c r="P5192" i="4" s="1"/>
  <c r="O5193" i="4"/>
  <c r="P5193" i="4" s="1"/>
  <c r="O5194" i="4"/>
  <c r="P5194" i="4" s="1"/>
  <c r="O5201" i="4"/>
  <c r="P5201" i="4" s="1"/>
  <c r="O5207" i="4"/>
  <c r="P5207" i="4" s="1"/>
  <c r="O5208" i="4"/>
  <c r="P5208" i="4" s="1"/>
  <c r="O5209" i="4"/>
  <c r="P5209" i="4" s="1"/>
  <c r="O5210" i="4"/>
  <c r="P5210" i="4" s="1"/>
  <c r="O5215" i="4"/>
  <c r="P5215" i="4" s="1"/>
  <c r="O5216" i="4"/>
  <c r="P5216" i="4" s="1"/>
  <c r="O5218" i="4"/>
  <c r="P5218" i="4" s="1"/>
  <c r="O5223" i="4"/>
  <c r="P5223" i="4" s="1"/>
  <c r="O5224" i="4"/>
  <c r="P5224" i="4" s="1"/>
  <c r="O5225" i="4"/>
  <c r="P5225" i="4" s="1"/>
  <c r="O5226" i="4"/>
  <c r="P5226" i="4" s="1"/>
  <c r="O5228" i="4"/>
  <c r="P5228" i="4" s="1"/>
  <c r="O5231" i="4"/>
  <c r="P5231" i="4" s="1"/>
  <c r="O5232" i="4"/>
  <c r="P5232" i="4" s="1"/>
  <c r="O5234" i="4"/>
  <c r="P5234" i="4" s="1"/>
  <c r="O5239" i="4"/>
  <c r="P5239" i="4" s="1"/>
  <c r="O5240" i="4"/>
  <c r="P5240" i="4" s="1"/>
  <c r="O5247" i="4"/>
  <c r="P5247" i="4" s="1"/>
  <c r="O5255" i="4"/>
  <c r="P5255" i="4" s="1"/>
  <c r="O5257" i="4"/>
  <c r="P5257" i="4" s="1"/>
  <c r="O5258" i="4"/>
  <c r="P5258" i="4" s="1"/>
  <c r="O5263" i="4"/>
  <c r="P5263" i="4" s="1"/>
  <c r="O5264" i="4"/>
  <c r="P5264" i="4" s="1"/>
  <c r="O5266" i="4"/>
  <c r="P5266" i="4" s="1"/>
  <c r="O5272" i="4"/>
  <c r="P5272" i="4" s="1"/>
  <c r="O5274" i="4"/>
  <c r="P5274" i="4" s="1"/>
  <c r="O5279" i="4"/>
  <c r="P5279" i="4" s="1"/>
  <c r="O5280" i="4"/>
  <c r="P5280" i="4" s="1"/>
  <c r="O5281" i="4"/>
  <c r="P5281" i="4" s="1"/>
  <c r="O5282" i="4"/>
  <c r="P5282" i="4" s="1"/>
  <c r="O5287" i="4"/>
  <c r="P5287" i="4" s="1"/>
  <c r="O5289" i="4"/>
  <c r="P5289" i="4" s="1"/>
  <c r="O5290" i="4"/>
  <c r="P5290" i="4" s="1"/>
  <c r="O5292" i="4"/>
  <c r="P5292" i="4" s="1"/>
  <c r="O5295" i="4"/>
  <c r="P5295" i="4" s="1"/>
  <c r="O5296" i="4"/>
  <c r="P5296" i="4" s="1"/>
  <c r="O5297" i="4"/>
  <c r="P5297" i="4" s="1"/>
  <c r="O5304" i="4"/>
  <c r="P5304" i="4" s="1"/>
  <c r="O5305" i="4"/>
  <c r="P5305" i="4" s="1"/>
  <c r="O5306" i="4"/>
  <c r="P5306" i="4" s="1"/>
  <c r="O5311" i="4"/>
  <c r="P5311" i="4" s="1"/>
  <c r="O5312" i="4"/>
  <c r="P5312" i="4" s="1"/>
  <c r="O5313" i="4"/>
  <c r="P5313" i="4" s="1"/>
  <c r="O5319" i="4"/>
  <c r="P5319" i="4" s="1"/>
  <c r="O5320" i="4"/>
  <c r="P5320" i="4" s="1"/>
  <c r="O5321" i="4"/>
  <c r="P5321" i="4" s="1"/>
  <c r="O5322" i="4"/>
  <c r="P5322" i="4" s="1"/>
  <c r="O5328" i="4"/>
  <c r="P5328" i="4" s="1"/>
  <c r="O5330" i="4"/>
  <c r="P5330" i="4" s="1"/>
  <c r="O5335" i="4"/>
  <c r="P5335" i="4" s="1"/>
  <c r="O5344" i="4"/>
  <c r="P5344" i="4" s="1"/>
  <c r="O5345" i="4"/>
  <c r="P5345" i="4" s="1"/>
  <c r="O5351" i="4"/>
  <c r="P5351" i="4" s="1"/>
  <c r="O5352" i="4"/>
  <c r="P5352" i="4" s="1"/>
  <c r="O5354" i="4"/>
  <c r="P5354" i="4" s="1"/>
  <c r="O5359" i="4"/>
  <c r="P5359" i="4" s="1"/>
  <c r="O5361" i="4"/>
  <c r="P5361" i="4" s="1"/>
  <c r="O5364" i="4"/>
  <c r="P5364" i="4" s="1"/>
  <c r="O5369" i="4"/>
  <c r="P5369" i="4" s="1"/>
  <c r="O5370" i="4"/>
  <c r="P5370" i="4" s="1"/>
  <c r="O5375" i="4"/>
  <c r="P5375" i="4" s="1"/>
  <c r="O5376" i="4"/>
  <c r="P5376" i="4" s="1"/>
  <c r="O5377" i="4"/>
  <c r="P5377" i="4" s="1"/>
  <c r="O5378" i="4"/>
  <c r="P5378" i="4" s="1"/>
  <c r="O5385" i="4"/>
  <c r="P5385" i="4" s="1"/>
  <c r="O5386" i="4"/>
  <c r="P5386" i="4" s="1"/>
  <c r="O5391" i="4"/>
  <c r="P5391" i="4" s="1"/>
  <c r="O5392" i="4"/>
  <c r="P5392" i="4" s="1"/>
  <c r="O5394" i="4"/>
  <c r="P5394" i="4" s="1"/>
  <c r="O5399" i="4"/>
  <c r="P5399" i="4" s="1"/>
  <c r="O5400" i="4"/>
  <c r="P5400" i="4" s="1"/>
  <c r="O5402" i="4"/>
  <c r="P5402" i="4" s="1"/>
  <c r="O5407" i="4"/>
  <c r="P5407" i="4" s="1"/>
  <c r="O5408" i="4"/>
  <c r="P5408" i="4" s="1"/>
  <c r="O5409" i="4"/>
  <c r="P5409" i="4" s="1"/>
  <c r="O5412" i="4"/>
  <c r="P5412" i="4" s="1"/>
  <c r="O5415" i="4"/>
  <c r="P5415" i="4" s="1"/>
  <c r="O5417" i="4"/>
  <c r="P5417" i="4" s="1"/>
  <c r="O5418" i="4"/>
  <c r="P5418" i="4" s="1"/>
  <c r="O5423" i="4"/>
  <c r="P5423" i="4" s="1"/>
  <c r="O5424" i="4"/>
  <c r="P5424" i="4" s="1"/>
  <c r="O5425" i="4"/>
  <c r="P5425" i="4" s="1"/>
  <c r="O5426" i="4"/>
  <c r="P5426" i="4" s="1"/>
  <c r="O5431" i="4"/>
  <c r="P5431" i="4" s="1"/>
  <c r="O5432" i="4"/>
  <c r="P5432" i="4" s="1"/>
  <c r="O5434" i="4"/>
  <c r="P5434" i="4" s="1"/>
  <c r="O5436" i="4"/>
  <c r="P5436" i="4" s="1"/>
  <c r="O5439" i="4"/>
  <c r="P5439" i="4" s="1"/>
  <c r="O5441" i="4"/>
  <c r="P5441" i="4" s="1"/>
  <c r="O5442" i="4"/>
  <c r="P5442" i="4" s="1"/>
  <c r="O5447" i="4"/>
  <c r="P5447" i="4" s="1"/>
  <c r="O5448" i="4"/>
  <c r="P5448" i="4" s="1"/>
  <c r="O5449" i="4"/>
  <c r="P5449" i="4" s="1"/>
  <c r="O5450" i="4"/>
  <c r="P5450" i="4" s="1"/>
  <c r="O5455" i="4"/>
  <c r="P5455" i="4" s="1"/>
  <c r="O5456" i="4"/>
  <c r="P5456" i="4" s="1"/>
  <c r="O5457" i="4"/>
  <c r="P5457" i="4" s="1"/>
  <c r="O5458" i="4"/>
  <c r="P5458" i="4" s="1"/>
  <c r="O5460" i="4"/>
  <c r="P5460" i="4" s="1"/>
  <c r="O5463" i="4"/>
  <c r="P5463" i="4" s="1"/>
  <c r="O5464" i="4"/>
  <c r="P5464" i="4" s="1"/>
  <c r="O5465" i="4"/>
  <c r="P5465" i="4" s="1"/>
  <c r="O5466" i="4"/>
  <c r="P5466" i="4" s="1"/>
  <c r="O5471" i="4"/>
  <c r="P5471" i="4" s="1"/>
  <c r="O5472" i="4"/>
  <c r="P5472" i="4" s="1"/>
  <c r="O5473" i="4"/>
  <c r="P5473" i="4" s="1"/>
  <c r="O5479" i="4"/>
  <c r="P5479" i="4" s="1"/>
  <c r="O5480" i="4"/>
  <c r="P5480" i="4" s="1"/>
  <c r="O5481" i="4"/>
  <c r="P5481" i="4" s="1"/>
  <c r="O5488" i="4"/>
  <c r="P5488" i="4" s="1"/>
  <c r="O5489" i="4"/>
  <c r="P5489" i="4" s="1"/>
  <c r="O5490" i="4"/>
  <c r="P5490" i="4" s="1"/>
  <c r="O5492" i="4"/>
  <c r="P5492" i="4" s="1"/>
  <c r="O5496" i="4"/>
  <c r="P5496" i="4" s="1"/>
  <c r="O5497" i="4"/>
  <c r="P5497" i="4" s="1"/>
  <c r="O5498" i="4"/>
  <c r="P5498" i="4" s="1"/>
  <c r="O5506" i="4"/>
  <c r="P5506" i="4" s="1"/>
  <c r="O5512" i="4"/>
  <c r="P5512" i="4" s="1"/>
  <c r="O5520" i="4"/>
  <c r="P5520" i="4" s="1"/>
  <c r="O5521" i="4"/>
  <c r="P5521" i="4" s="1"/>
  <c r="O5522" i="4"/>
  <c r="P5522" i="4" s="1"/>
  <c r="O5535" i="4"/>
  <c r="P5535" i="4" s="1"/>
  <c r="O5536" i="4"/>
  <c r="P5536" i="4" s="1"/>
  <c r="O5537" i="4"/>
  <c r="P5537" i="4" s="1"/>
  <c r="O5544" i="4"/>
  <c r="P5544" i="4" s="1"/>
  <c r="O5545" i="4"/>
  <c r="P5545" i="4" s="1"/>
  <c r="O5546" i="4"/>
  <c r="P5546" i="4" s="1"/>
  <c r="O5552" i="4"/>
  <c r="P5552" i="4" s="1"/>
  <c r="O5553" i="4"/>
  <c r="P5553" i="4" s="1"/>
  <c r="O5554" i="4"/>
  <c r="P5554" i="4" s="1"/>
  <c r="O5556" i="4"/>
  <c r="P5556" i="4" s="1"/>
  <c r="O5560" i="4"/>
  <c r="P5560" i="4" s="1"/>
  <c r="O5562" i="4"/>
  <c r="P5562" i="4" s="1"/>
  <c r="O5567" i="4"/>
  <c r="P5567" i="4" s="1"/>
  <c r="O5568" i="4"/>
  <c r="P5568" i="4" s="1"/>
  <c r="O5569" i="4"/>
  <c r="P5569" i="4" s="1"/>
  <c r="O5570" i="4"/>
  <c r="P5570" i="4" s="1"/>
  <c r="O5572" i="4"/>
  <c r="P5572" i="4" s="1"/>
  <c r="O5575" i="4"/>
  <c r="P5575" i="4" s="1"/>
  <c r="O5576" i="4"/>
  <c r="P5576" i="4" s="1"/>
  <c r="O5577" i="4"/>
  <c r="P5577" i="4" s="1"/>
  <c r="O5578" i="4"/>
  <c r="P5578" i="4" s="1"/>
  <c r="O5583" i="4"/>
  <c r="P5583" i="4" s="1"/>
  <c r="O5585" i="4"/>
  <c r="P5585" i="4" s="1"/>
  <c r="O5592" i="4"/>
  <c r="P5592" i="4" s="1"/>
  <c r="O5594" i="4"/>
  <c r="P5594" i="4" s="1"/>
  <c r="O5599" i="4"/>
  <c r="P5599" i="4" s="1"/>
  <c r="O5600" i="4"/>
  <c r="P5600" i="4" s="1"/>
  <c r="O5601" i="4"/>
  <c r="P5601" i="4" s="1"/>
  <c r="O5607" i="4"/>
  <c r="P5607" i="4" s="1"/>
  <c r="O5608" i="4"/>
  <c r="P5608" i="4" s="1"/>
  <c r="O5609" i="4"/>
  <c r="P5609" i="4" s="1"/>
  <c r="O5610" i="4"/>
  <c r="P5610" i="4" s="1"/>
  <c r="O5615" i="4"/>
  <c r="P5615" i="4" s="1"/>
  <c r="O5616" i="4"/>
  <c r="P5616" i="4" s="1"/>
  <c r="O5618" i="4"/>
  <c r="P5618" i="4" s="1"/>
  <c r="O5625" i="4"/>
  <c r="P5625" i="4" s="1"/>
  <c r="O5626" i="4"/>
  <c r="P5626" i="4" s="1"/>
  <c r="O5631" i="4"/>
  <c r="P5631" i="4" s="1"/>
  <c r="O5632" i="4"/>
  <c r="P5632" i="4" s="1"/>
  <c r="O5633" i="4"/>
  <c r="P5633" i="4" s="1"/>
  <c r="O5634" i="4"/>
  <c r="P5634" i="4" s="1"/>
  <c r="O5639" i="4"/>
  <c r="P5639" i="4" s="1"/>
  <c r="O5640" i="4"/>
  <c r="P5640" i="4" s="1"/>
  <c r="O5641" i="4"/>
  <c r="P5641" i="4" s="1"/>
  <c r="O5642" i="4"/>
  <c r="P5642" i="4" s="1"/>
  <c r="O5648" i="4"/>
  <c r="P5648" i="4" s="1"/>
  <c r="O5649" i="4"/>
  <c r="P5649" i="4" s="1"/>
  <c r="O5650" i="4"/>
  <c r="P5650" i="4" s="1"/>
  <c r="O5657" i="4"/>
  <c r="P5657" i="4" s="1"/>
  <c r="O5658" i="4"/>
  <c r="P5658" i="4" s="1"/>
  <c r="O5663" i="4"/>
  <c r="P5663" i="4" s="1"/>
  <c r="O5664" i="4"/>
  <c r="P5664" i="4" s="1"/>
  <c r="O5665" i="4"/>
  <c r="P5665" i="4" s="1"/>
  <c r="O5666" i="4"/>
  <c r="P5666" i="4" s="1"/>
  <c r="O5668" i="4"/>
  <c r="P5668" i="4" s="1"/>
  <c r="O5673" i="4"/>
  <c r="P5673" i="4" s="1"/>
  <c r="O5674" i="4"/>
  <c r="P5674" i="4" s="1"/>
  <c r="O5679" i="4"/>
  <c r="P5679" i="4" s="1"/>
  <c r="O5681" i="4"/>
  <c r="P5681" i="4" s="1"/>
  <c r="O5684" i="4"/>
  <c r="P5684" i="4" s="1"/>
  <c r="O5690" i="4"/>
  <c r="P5690" i="4" s="1"/>
  <c r="O5695" i="4"/>
  <c r="P5695" i="4" s="1"/>
  <c r="O5696" i="4"/>
  <c r="P5696" i="4" s="1"/>
  <c r="O5698" i="4"/>
  <c r="P5698" i="4" s="1"/>
  <c r="O5703" i="4"/>
  <c r="P5703" i="4" s="1"/>
  <c r="O5704" i="4"/>
  <c r="P5704" i="4" s="1"/>
  <c r="O5706" i="4"/>
  <c r="P5706" i="4" s="1"/>
  <c r="O5711" i="4"/>
  <c r="P5711" i="4" s="1"/>
  <c r="O5712" i="4"/>
  <c r="P5712" i="4" s="1"/>
  <c r="O5713" i="4"/>
  <c r="P5713" i="4" s="1"/>
  <c r="O5716" i="4"/>
  <c r="P5716" i="4" s="1"/>
  <c r="O5719" i="4"/>
  <c r="P5719" i="4" s="1"/>
  <c r="O5720" i="4"/>
  <c r="P5720" i="4" s="1"/>
  <c r="O5728" i="4"/>
  <c r="P5728" i="4" s="1"/>
  <c r="O5729" i="4"/>
  <c r="P5729" i="4" s="1"/>
  <c r="O5736" i="4"/>
  <c r="P5736" i="4" s="1"/>
  <c r="O5737" i="4"/>
  <c r="P5737" i="4" s="1"/>
  <c r="O5743" i="4"/>
  <c r="P5743" i="4" s="1"/>
  <c r="O5744" i="4"/>
  <c r="P5744" i="4" s="1"/>
  <c r="O5745" i="4"/>
  <c r="P5745" i="4" s="1"/>
  <c r="O5751" i="4"/>
  <c r="P5751" i="4" s="1"/>
  <c r="O5752" i="4"/>
  <c r="P5752" i="4" s="1"/>
  <c r="O5753" i="4"/>
  <c r="P5753" i="4" s="1"/>
  <c r="O5754" i="4"/>
  <c r="P5754" i="4" s="1"/>
  <c r="O5756" i="4"/>
  <c r="P5756" i="4" s="1"/>
  <c r="O5760" i="4"/>
  <c r="P5760" i="4" s="1"/>
  <c r="O5761" i="4"/>
  <c r="P5761" i="4" s="1"/>
  <c r="O5762" i="4"/>
  <c r="P5762" i="4" s="1"/>
  <c r="O5768" i="4"/>
  <c r="P5768" i="4" s="1"/>
  <c r="O5769" i="4"/>
  <c r="P5769" i="4" s="1"/>
  <c r="O5770" i="4"/>
  <c r="P5770" i="4" s="1"/>
  <c r="O5772" i="4"/>
  <c r="P5772" i="4" s="1"/>
  <c r="O5775" i="4"/>
  <c r="P5775" i="4" s="1"/>
  <c r="O5776" i="4"/>
  <c r="P5776" i="4" s="1"/>
  <c r="O5780" i="4"/>
  <c r="P5780" i="4" s="1"/>
  <c r="O5783" i="4"/>
  <c r="P5783" i="4" s="1"/>
  <c r="O5785" i="4"/>
  <c r="P5785" i="4" s="1"/>
  <c r="O5786" i="4"/>
  <c r="P5786" i="4" s="1"/>
  <c r="O5791" i="4"/>
  <c r="P5791" i="4" s="1"/>
  <c r="O5792" i="4"/>
  <c r="P5792" i="4" s="1"/>
  <c r="O5794" i="4"/>
  <c r="P5794" i="4" s="1"/>
  <c r="O5801" i="4"/>
  <c r="P5801" i="4" s="1"/>
  <c r="O5804" i="4"/>
  <c r="P5804" i="4" s="1"/>
  <c r="O5810" i="4"/>
  <c r="P5810" i="4" s="1"/>
  <c r="O5815" i="4"/>
  <c r="P5815" i="4" s="1"/>
  <c r="O5818" i="4"/>
  <c r="P5818" i="4" s="1"/>
  <c r="O5820" i="4"/>
  <c r="P5820" i="4" s="1"/>
  <c r="O5823" i="4"/>
  <c r="P5823" i="4" s="1"/>
  <c r="O5824" i="4"/>
  <c r="P5824" i="4" s="1"/>
  <c r="O5825" i="4"/>
  <c r="P5825" i="4" s="1"/>
  <c r="O5831" i="4"/>
  <c r="P5831" i="4" s="1"/>
  <c r="O5832" i="4"/>
  <c r="P5832" i="4" s="1"/>
  <c r="O5833" i="4"/>
  <c r="P5833" i="4" s="1"/>
  <c r="O5834" i="4"/>
  <c r="P5834" i="4" s="1"/>
  <c r="O5836" i="4"/>
  <c r="P5836" i="4" s="1"/>
  <c r="O5841" i="4"/>
  <c r="P5841" i="4" s="1"/>
  <c r="O5842" i="4"/>
  <c r="P5842" i="4" s="1"/>
  <c r="O5847" i="4"/>
  <c r="P5847" i="4" s="1"/>
  <c r="O5848" i="4"/>
  <c r="P5848" i="4" s="1"/>
  <c r="O5849" i="4"/>
  <c r="P5849" i="4" s="1"/>
  <c r="O5852" i="4"/>
  <c r="P5852" i="4" s="1"/>
  <c r="O5855" i="4"/>
  <c r="P5855" i="4" s="1"/>
  <c r="O5856" i="4"/>
  <c r="P5856" i="4" s="1"/>
  <c r="O5857" i="4"/>
  <c r="P5857" i="4" s="1"/>
  <c r="O5860" i="4"/>
  <c r="P5860" i="4" s="1"/>
  <c r="O5863" i="4"/>
  <c r="P5863" i="4" s="1"/>
  <c r="O5864" i="4"/>
  <c r="P5864" i="4" s="1"/>
  <c r="O5866" i="4"/>
  <c r="P5866" i="4" s="1"/>
  <c r="O5871" i="4"/>
  <c r="P5871" i="4" s="1"/>
  <c r="O5874" i="4"/>
  <c r="P5874" i="4" s="1"/>
  <c r="O5876" i="4"/>
  <c r="P5876" i="4" s="1"/>
  <c r="O5879" i="4"/>
  <c r="P5879" i="4" s="1"/>
  <c r="O5880" i="4"/>
  <c r="P5880" i="4" s="1"/>
  <c r="O5882" i="4"/>
  <c r="P5882" i="4" s="1"/>
  <c r="O5884" i="4"/>
  <c r="P5884" i="4" s="1"/>
  <c r="O5889" i="4"/>
  <c r="P5889" i="4" s="1"/>
  <c r="O5890" i="4"/>
  <c r="P5890" i="4" s="1"/>
  <c r="O5892" i="4"/>
  <c r="P5892" i="4" s="1"/>
  <c r="O5895" i="4"/>
  <c r="P5895" i="4" s="1"/>
  <c r="O5896" i="4"/>
  <c r="P5896" i="4" s="1"/>
  <c r="O5897" i="4"/>
  <c r="P5897" i="4" s="1"/>
  <c r="O5898" i="4"/>
  <c r="P5898" i="4" s="1"/>
  <c r="O5900" i="4"/>
  <c r="P5900" i="4" s="1"/>
  <c r="O5904" i="4"/>
  <c r="P5904" i="4" s="1"/>
  <c r="O5905" i="4"/>
  <c r="P5905" i="4" s="1"/>
  <c r="O5906" i="4"/>
  <c r="P5906" i="4" s="1"/>
  <c r="O5908" i="4"/>
  <c r="P5908" i="4" s="1"/>
  <c r="O5911" i="4"/>
  <c r="P5911" i="4" s="1"/>
  <c r="O5916" i="4"/>
  <c r="P5916" i="4" s="1"/>
  <c r="O5919" i="4"/>
  <c r="P5919" i="4" s="1"/>
  <c r="O5921" i="4"/>
  <c r="P5921" i="4" s="1"/>
  <c r="O5922" i="4"/>
  <c r="P5922" i="4" s="1"/>
  <c r="O5930" i="4"/>
  <c r="P5930" i="4" s="1"/>
  <c r="O5935" i="4"/>
  <c r="P5935" i="4" s="1"/>
  <c r="O5936" i="4"/>
  <c r="P5936" i="4" s="1"/>
  <c r="O5937" i="4"/>
  <c r="P5937" i="4" s="1"/>
  <c r="O5943" i="4"/>
  <c r="P5943" i="4" s="1"/>
  <c r="O5944" i="4"/>
  <c r="P5944" i="4" s="1"/>
  <c r="O5945" i="4"/>
  <c r="P5945" i="4" s="1"/>
  <c r="O5948" i="4"/>
  <c r="P5948" i="4" s="1"/>
  <c r="O5951" i="4"/>
  <c r="P5951" i="4" s="1"/>
  <c r="O5952" i="4"/>
  <c r="P5952" i="4" s="1"/>
  <c r="O5953" i="4"/>
  <c r="P5953" i="4" s="1"/>
  <c r="O5959" i="4"/>
  <c r="P5959" i="4" s="1"/>
  <c r="O5960" i="4"/>
  <c r="P5960" i="4" s="1"/>
  <c r="O5964" i="4"/>
  <c r="P5964" i="4" s="1"/>
  <c r="O5967" i="4"/>
  <c r="P5967" i="4" s="1"/>
  <c r="O5968" i="4"/>
  <c r="P5968" i="4" s="1"/>
  <c r="O5970" i="4"/>
  <c r="P5970" i="4" s="1"/>
  <c r="O5975" i="4"/>
  <c r="P5975" i="4" s="1"/>
  <c r="O5976" i="4"/>
  <c r="P5976" i="4" s="1"/>
  <c r="O5977" i="4"/>
  <c r="P5977" i="4" s="1"/>
  <c r="O5978" i="4"/>
  <c r="P5978" i="4" s="1"/>
  <c r="O5980" i="4"/>
  <c r="P5980" i="4" s="1"/>
  <c r="O5984" i="4"/>
  <c r="P5984" i="4" s="1"/>
  <c r="O5985" i="4"/>
  <c r="P5985" i="4" s="1"/>
  <c r="O5986" i="4"/>
  <c r="P5986" i="4" s="1"/>
  <c r="O5992" i="4"/>
  <c r="P5992" i="4" s="1"/>
  <c r="O5993" i="4"/>
  <c r="P5993" i="4" s="1"/>
  <c r="O5994" i="4"/>
  <c r="P5994" i="4" s="1"/>
  <c r="O5999" i="4"/>
  <c r="P5999" i="4" s="1"/>
  <c r="O6000" i="4"/>
  <c r="P6000" i="4" s="1"/>
  <c r="O6001" i="4"/>
  <c r="P6001" i="4" s="1"/>
  <c r="O6004" i="4"/>
  <c r="P6004" i="4" s="1"/>
  <c r="O6008" i="4"/>
  <c r="P6008" i="4" s="1"/>
  <c r="O6010" i="4"/>
  <c r="P6010" i="4" s="1"/>
  <c r="O6015" i="4"/>
  <c r="P6015" i="4" s="1"/>
  <c r="O6018" i="4"/>
  <c r="P6018" i="4" s="1"/>
  <c r="O6020" i="4"/>
  <c r="P6020" i="4" s="1"/>
  <c r="O6023" i="4"/>
  <c r="P6023" i="4" s="1"/>
  <c r="O6024" i="4"/>
  <c r="P6024" i="4" s="1"/>
  <c r="O6025" i="4"/>
  <c r="P6025" i="4" s="1"/>
  <c r="O6026" i="4"/>
  <c r="P6026" i="4" s="1"/>
  <c r="O6033" i="4"/>
  <c r="P6033" i="4" s="1"/>
  <c r="O6034" i="4"/>
  <c r="P6034" i="4" s="1"/>
  <c r="O6040" i="4"/>
  <c r="P6040" i="4" s="1"/>
  <c r="O6042" i="4"/>
  <c r="P6042" i="4" s="1"/>
  <c r="O6044" i="4"/>
  <c r="P6044" i="4" s="1"/>
  <c r="O6048" i="4"/>
  <c r="P6048" i="4" s="1"/>
  <c r="O6050" i="4"/>
  <c r="P6050" i="4" s="1"/>
  <c r="O6056" i="4"/>
  <c r="P6056" i="4" s="1"/>
  <c r="O6057" i="4"/>
  <c r="P6057" i="4" s="1"/>
  <c r="O6058" i="4"/>
  <c r="P6058" i="4" s="1"/>
  <c r="O6060" i="4"/>
  <c r="P6060" i="4" s="1"/>
  <c r="O6064" i="4"/>
  <c r="P6064" i="4" s="1"/>
  <c r="O6071" i="4"/>
  <c r="P6071" i="4" s="1"/>
  <c r="O6073" i="4"/>
  <c r="P6073" i="4" s="1"/>
  <c r="O6074" i="4"/>
  <c r="P6074" i="4" s="1"/>
  <c r="O6076" i="4"/>
  <c r="P6076" i="4" s="1"/>
  <c r="O6079" i="4"/>
  <c r="P6079" i="4" s="1"/>
  <c r="O6080" i="4"/>
  <c r="P6080" i="4" s="1"/>
  <c r="O6081" i="4"/>
  <c r="P6081" i="4" s="1"/>
  <c r="O6089" i="4"/>
  <c r="P6089" i="4" s="1"/>
  <c r="O6090" i="4"/>
  <c r="P6090" i="4" s="1"/>
  <c r="O6095" i="4"/>
  <c r="P6095" i="4" s="1"/>
  <c r="O6096" i="4"/>
  <c r="P6096" i="4" s="1"/>
  <c r="O6097" i="4"/>
  <c r="P6097" i="4" s="1"/>
  <c r="O6098" i="4"/>
  <c r="P6098" i="4" s="1"/>
  <c r="O6100" i="4"/>
  <c r="P6100" i="4" s="1"/>
  <c r="O6104" i="4"/>
  <c r="P6104" i="4" s="1"/>
  <c r="O6105" i="4"/>
  <c r="P6105" i="4" s="1"/>
  <c r="O6106" i="4"/>
  <c r="P6106" i="4" s="1"/>
  <c r="O6111" i="4"/>
  <c r="P6111" i="4" s="1"/>
  <c r="O6113" i="4"/>
  <c r="P6113" i="4" s="1"/>
  <c r="O6114" i="4"/>
  <c r="P6114" i="4" s="1"/>
  <c r="O6119" i="4"/>
  <c r="P6119" i="4" s="1"/>
  <c r="O6121" i="4"/>
  <c r="P6121" i="4" s="1"/>
  <c r="O6122" i="4"/>
  <c r="P6122" i="4" s="1"/>
  <c r="O6127" i="4"/>
  <c r="P6127" i="4" s="1"/>
  <c r="O6128" i="4"/>
  <c r="P6128" i="4" s="1"/>
  <c r="O6129" i="4"/>
  <c r="P6129" i="4" s="1"/>
  <c r="O6130" i="4"/>
  <c r="P6130" i="4" s="1"/>
  <c r="O6135" i="4"/>
  <c r="P6135" i="4" s="1"/>
  <c r="O6137" i="4"/>
  <c r="P6137" i="4" s="1"/>
  <c r="O6138" i="4"/>
  <c r="P6138" i="4" s="1"/>
  <c r="O6143" i="4"/>
  <c r="P6143" i="4" s="1"/>
  <c r="O6145" i="4"/>
  <c r="P6145" i="4" s="1"/>
  <c r="O6146" i="4"/>
  <c r="P6146" i="4" s="1"/>
  <c r="O6148" i="4"/>
  <c r="P6148" i="4" s="1"/>
  <c r="O6152" i="4"/>
  <c r="P6152" i="4" s="1"/>
  <c r="O6153" i="4"/>
  <c r="P6153" i="4" s="1"/>
  <c r="O6154" i="4"/>
  <c r="P6154" i="4" s="1"/>
  <c r="O6160" i="4"/>
  <c r="P6160" i="4" s="1"/>
  <c r="O6161" i="4"/>
  <c r="P6161" i="4" s="1"/>
  <c r="O6162" i="4"/>
  <c r="P6162" i="4" s="1"/>
  <c r="O6164" i="4"/>
  <c r="P6164" i="4" s="1"/>
  <c r="O6167" i="4"/>
  <c r="P6167" i="4" s="1"/>
  <c r="O6168" i="4"/>
  <c r="P6168" i="4" s="1"/>
  <c r="O6170" i="4"/>
  <c r="P6170" i="4" s="1"/>
  <c r="O6172" i="4"/>
  <c r="P6172" i="4" s="1"/>
  <c r="O6175" i="4"/>
  <c r="P6175" i="4" s="1"/>
  <c r="O6176" i="4"/>
  <c r="P6176" i="4" s="1"/>
  <c r="O6177" i="4"/>
  <c r="P6177" i="4" s="1"/>
  <c r="O6178" i="4"/>
  <c r="P6178" i="4" s="1"/>
  <c r="O6183" i="4"/>
  <c r="P6183" i="4" s="1"/>
  <c r="O6184" i="4"/>
  <c r="P6184" i="4" s="1"/>
  <c r="O6185" i="4"/>
  <c r="P6185" i="4" s="1"/>
  <c r="O6186" i="4"/>
  <c r="P6186" i="4" s="1"/>
  <c r="O6188" i="4"/>
  <c r="P6188" i="4" s="1"/>
  <c r="O6191" i="4"/>
  <c r="P6191" i="4" s="1"/>
  <c r="O6193" i="4"/>
  <c r="P6193" i="4" s="1"/>
  <c r="O6194" i="4"/>
  <c r="P6194" i="4" s="1"/>
  <c r="O6196" i="4"/>
  <c r="P6196" i="4" s="1"/>
  <c r="O6199" i="4"/>
  <c r="P6199" i="4" s="1"/>
  <c r="O6200" i="4"/>
  <c r="P6200" i="4" s="1"/>
  <c r="O6201" i="4"/>
  <c r="P6201" i="4" s="1"/>
  <c r="O6202" i="4"/>
  <c r="P6202" i="4" s="1"/>
  <c r="O6204" i="4"/>
  <c r="P6204" i="4" s="1"/>
  <c r="O6207" i="4"/>
  <c r="P6207" i="4" s="1"/>
  <c r="O6208" i="4"/>
  <c r="P6208" i="4" s="1"/>
  <c r="O6209" i="4"/>
  <c r="P6209" i="4" s="1"/>
  <c r="O6217" i="4"/>
  <c r="P6217" i="4" s="1"/>
  <c r="O6220" i="4"/>
  <c r="P6220" i="4" s="1"/>
  <c r="O6224" i="4"/>
  <c r="P6224" i="4" s="1"/>
  <c r="O6225" i="4"/>
  <c r="P6225" i="4" s="1"/>
  <c r="O6226" i="4"/>
  <c r="P6226" i="4" s="1"/>
  <c r="O6228" i="4"/>
  <c r="P6228" i="4" s="1"/>
  <c r="O6232" i="4"/>
  <c r="P6232" i="4" s="1"/>
  <c r="O6233" i="4"/>
  <c r="P6233" i="4" s="1"/>
  <c r="O6234" i="4"/>
  <c r="P6234" i="4" s="1"/>
  <c r="O6239" i="4"/>
  <c r="P6239" i="4" s="1"/>
  <c r="O6240" i="4"/>
  <c r="P6240" i="4" s="1"/>
  <c r="O6241" i="4"/>
  <c r="P6241" i="4" s="1"/>
  <c r="O6242" i="4"/>
  <c r="P6242" i="4" s="1"/>
  <c r="O6247" i="4"/>
  <c r="P6247" i="4" s="1"/>
  <c r="O6248" i="4"/>
  <c r="P6248" i="4" s="1"/>
  <c r="O6250" i="4"/>
  <c r="P6250" i="4" s="1"/>
  <c r="O6256" i="4"/>
  <c r="P6256" i="4" s="1"/>
  <c r="O6257" i="4"/>
  <c r="P6257" i="4" s="1"/>
  <c r="O6258" i="4"/>
  <c r="P6258" i="4" s="1"/>
  <c r="O6264" i="4"/>
  <c r="P6264" i="4" s="1"/>
  <c r="O6266" i="4"/>
  <c r="P6266" i="4" s="1"/>
  <c r="O6271" i="4"/>
  <c r="P6271" i="4" s="1"/>
  <c r="O6272" i="4"/>
  <c r="P6272" i="4" s="1"/>
  <c r="O6273" i="4"/>
  <c r="P6273" i="4" s="1"/>
  <c r="O6274" i="4"/>
  <c r="P6274" i="4" s="1"/>
  <c r="O6276" i="4"/>
  <c r="P6276" i="4" s="1"/>
  <c r="O6281" i="4"/>
  <c r="P6281" i="4" s="1"/>
  <c r="O6282" i="4"/>
  <c r="P6282" i="4" s="1"/>
  <c r="O6287" i="4"/>
  <c r="P6287" i="4" s="1"/>
  <c r="O6288" i="4"/>
  <c r="P6288" i="4" s="1"/>
  <c r="O6289" i="4"/>
  <c r="P6289" i="4" s="1"/>
  <c r="O6290" i="4"/>
  <c r="P6290" i="4" s="1"/>
  <c r="O6295" i="4"/>
  <c r="P6295" i="4" s="1"/>
  <c r="O6297" i="4"/>
  <c r="P6297" i="4" s="1"/>
  <c r="O6298" i="4"/>
  <c r="P6298" i="4" s="1"/>
  <c r="O6300" i="4"/>
  <c r="P6300" i="4" s="1"/>
  <c r="O6303" i="4"/>
  <c r="P6303" i="4" s="1"/>
  <c r="O6304" i="4"/>
  <c r="P6304" i="4" s="1"/>
  <c r="O6305" i="4"/>
  <c r="P6305" i="4" s="1"/>
  <c r="O6308" i="4"/>
  <c r="P6308" i="4" s="1"/>
  <c r="O6311" i="4"/>
  <c r="P6311" i="4" s="1"/>
  <c r="O6313" i="4"/>
  <c r="P6313" i="4" s="1"/>
  <c r="O6314" i="4"/>
  <c r="P6314" i="4" s="1"/>
  <c r="O6319" i="4"/>
  <c r="P6319" i="4" s="1"/>
  <c r="O6320" i="4"/>
  <c r="P6320" i="4" s="1"/>
  <c r="O6324" i="4"/>
  <c r="P6324" i="4" s="1"/>
  <c r="O6327" i="4"/>
  <c r="P6327" i="4" s="1"/>
  <c r="O6328" i="4"/>
  <c r="P6328" i="4" s="1"/>
  <c r="O6329" i="4"/>
  <c r="P6329" i="4" s="1"/>
  <c r="O6330" i="4"/>
  <c r="P6330" i="4" s="1"/>
  <c r="O6335" i="4"/>
  <c r="P6335" i="4" s="1"/>
  <c r="O6338" i="4"/>
  <c r="P6338" i="4" s="1"/>
  <c r="O6340" i="4"/>
  <c r="P6340" i="4" s="1"/>
  <c r="O6344" i="4"/>
  <c r="P6344" i="4" s="1"/>
  <c r="O6345" i="4"/>
  <c r="P6345" i="4" s="1"/>
  <c r="O6351" i="4"/>
  <c r="P6351" i="4" s="1"/>
  <c r="O6352" i="4"/>
  <c r="P6352" i="4" s="1"/>
  <c r="O6353" i="4"/>
  <c r="P6353" i="4" s="1"/>
  <c r="O6354" i="4"/>
  <c r="P6354" i="4" s="1"/>
  <c r="O6361" i="4"/>
  <c r="P6361" i="4" s="1"/>
  <c r="O6367" i="4"/>
  <c r="P6367" i="4" s="1"/>
  <c r="O6368" i="4"/>
  <c r="P6368" i="4" s="1"/>
  <c r="O6369" i="4"/>
  <c r="P6369" i="4" s="1"/>
  <c r="O6370" i="4"/>
  <c r="P6370" i="4" s="1"/>
  <c r="O6375" i="4"/>
  <c r="P6375" i="4" s="1"/>
  <c r="O6376" i="4"/>
  <c r="P6376" i="4" s="1"/>
  <c r="O6377" i="4"/>
  <c r="P6377" i="4" s="1"/>
  <c r="O6378" i="4"/>
  <c r="P6378" i="4" s="1"/>
  <c r="O6383" i="4"/>
  <c r="P6383" i="4" s="1"/>
  <c r="O6385" i="4"/>
  <c r="P6385" i="4" s="1"/>
  <c r="O6392" i="4"/>
  <c r="P6392" i="4" s="1"/>
  <c r="O6394" i="4"/>
  <c r="P6394" i="4" s="1"/>
  <c r="O6408" i="4"/>
  <c r="P6408" i="4" s="1"/>
  <c r="O6417" i="4"/>
  <c r="P6417" i="4" s="1"/>
  <c r="O6418" i="4"/>
  <c r="P6418" i="4" s="1"/>
  <c r="O6420" i="4"/>
  <c r="P6420" i="4" s="1"/>
  <c r="O6423" i="4"/>
  <c r="P6423" i="4" s="1"/>
  <c r="O6424" i="4"/>
  <c r="P6424" i="4" s="1"/>
  <c r="O6425" i="4"/>
  <c r="P6425" i="4" s="1"/>
  <c r="O6426" i="4"/>
  <c r="P6426" i="4" s="1"/>
  <c r="O6431" i="4"/>
  <c r="P6431" i="4" s="1"/>
  <c r="O6432" i="4"/>
  <c r="P6432" i="4" s="1"/>
  <c r="O6433" i="4"/>
  <c r="P6433" i="4" s="1"/>
  <c r="O6434" i="4"/>
  <c r="P6434" i="4" s="1"/>
  <c r="O6436" i="4"/>
  <c r="P6436" i="4" s="1"/>
  <c r="O6439" i="4"/>
  <c r="P6439" i="4" s="1"/>
  <c r="O6440" i="4"/>
  <c r="P6440" i="4" s="1"/>
  <c r="O6441" i="4"/>
  <c r="P6441" i="4" s="1"/>
  <c r="O6442" i="4"/>
  <c r="P6442" i="4" s="1"/>
  <c r="O6447" i="4"/>
  <c r="P6447" i="4" s="1"/>
  <c r="O6448" i="4"/>
  <c r="P6448" i="4" s="1"/>
  <c r="O6449" i="4"/>
  <c r="P6449" i="4" s="1"/>
  <c r="O6450" i="4"/>
  <c r="P6450" i="4" s="1"/>
  <c r="O6452" i="4"/>
  <c r="P6452" i="4" s="1"/>
  <c r="O6455" i="4"/>
  <c r="P6455" i="4" s="1"/>
  <c r="O6456" i="4"/>
  <c r="P6456" i="4" s="1"/>
  <c r="O6457" i="4"/>
  <c r="P6457" i="4" s="1"/>
  <c r="O6458" i="4"/>
  <c r="P6458" i="4" s="1"/>
  <c r="O6463" i="4"/>
  <c r="P6463" i="4" s="1"/>
  <c r="O6464" i="4"/>
  <c r="P6464" i="4" s="1"/>
  <c r="O6465" i="4"/>
  <c r="P6465" i="4" s="1"/>
  <c r="O6466" i="4"/>
  <c r="P6466" i="4" s="1"/>
  <c r="O6471" i="4"/>
  <c r="P6471" i="4" s="1"/>
  <c r="O6472" i="4"/>
  <c r="P6472" i="4" s="1"/>
  <c r="O6473" i="4"/>
  <c r="P6473" i="4" s="1"/>
  <c r="O6474" i="4"/>
  <c r="P6474" i="4" s="1"/>
  <c r="O6479" i="4"/>
  <c r="P6479" i="4" s="1"/>
  <c r="O6480" i="4"/>
  <c r="P6480" i="4" s="1"/>
  <c r="O6481" i="4"/>
  <c r="P6481" i="4" s="1"/>
  <c r="O6482" i="4"/>
  <c r="P6482" i="4" s="1"/>
  <c r="O6488" i="4"/>
  <c r="P6488" i="4" s="1"/>
  <c r="O6489" i="4"/>
  <c r="P6489" i="4" s="1"/>
  <c r="O6490" i="4"/>
  <c r="P6490" i="4" s="1"/>
  <c r="O6495" i="4"/>
  <c r="P6495" i="4" s="1"/>
  <c r="O6496" i="4"/>
  <c r="P6496" i="4" s="1"/>
  <c r="O6497" i="4"/>
  <c r="P6497" i="4" s="1"/>
  <c r="O6498" i="4"/>
  <c r="P6498" i="4" s="1"/>
  <c r="O6505" i="4"/>
  <c r="P6505" i="4" s="1"/>
  <c r="O6508" i="4"/>
  <c r="P6508" i="4" s="1"/>
  <c r="O6514" i="4"/>
  <c r="P6514" i="4" s="1"/>
  <c r="O6516" i="4"/>
  <c r="P6516" i="4" s="1"/>
  <c r="O6521" i="4"/>
  <c r="P6521" i="4" s="1"/>
  <c r="O6522" i="4"/>
  <c r="P6522" i="4" s="1"/>
  <c r="O6527" i="4"/>
  <c r="P6527" i="4" s="1"/>
  <c r="O6528" i="4"/>
  <c r="P6528" i="4" s="1"/>
  <c r="O6529" i="4"/>
  <c r="P6529" i="4" s="1"/>
  <c r="O6530" i="4"/>
  <c r="P6530" i="4" s="1"/>
  <c r="O6532" i="4"/>
  <c r="P6532" i="4" s="1"/>
  <c r="O6535" i="4"/>
  <c r="P6535" i="4" s="1"/>
  <c r="O6536" i="4"/>
  <c r="P6536" i="4" s="1"/>
  <c r="O6537" i="4"/>
  <c r="P6537" i="4" s="1"/>
  <c r="O6538" i="4"/>
  <c r="P6538" i="4" s="1"/>
  <c r="O6543" i="4"/>
  <c r="P6543" i="4" s="1"/>
  <c r="O6544" i="4"/>
  <c r="P6544" i="4" s="1"/>
  <c r="O6545" i="4"/>
  <c r="P6545" i="4" s="1"/>
  <c r="O6546" i="4"/>
  <c r="P6546" i="4" s="1"/>
  <c r="O6551" i="4"/>
  <c r="P6551" i="4" s="1"/>
  <c r="O6553" i="4"/>
  <c r="P6553" i="4" s="1"/>
  <c r="O6554" i="4"/>
  <c r="P6554" i="4" s="1"/>
  <c r="O6559" i="4"/>
  <c r="P6559" i="4" s="1"/>
  <c r="O6560" i="4"/>
  <c r="P6560" i="4" s="1"/>
  <c r="O6562" i="4"/>
  <c r="P6562" i="4" s="1"/>
  <c r="O6564" i="4"/>
  <c r="P6564" i="4" s="1"/>
  <c r="O6568" i="4"/>
  <c r="P6568" i="4" s="1"/>
  <c r="O6569" i="4"/>
  <c r="P6569" i="4" s="1"/>
  <c r="O6576" i="4"/>
  <c r="P6576" i="4" s="1"/>
  <c r="O6577" i="4"/>
  <c r="P6577" i="4" s="1"/>
  <c r="O6578" i="4"/>
  <c r="P6578" i="4" s="1"/>
  <c r="O6580" i="4"/>
  <c r="P6580" i="4" s="1"/>
  <c r="O6584" i="4"/>
  <c r="P6584" i="4" s="1"/>
  <c r="O6585" i="4"/>
  <c r="P6585" i="4" s="1"/>
  <c r="O6588" i="4"/>
  <c r="P6588" i="4" s="1"/>
  <c r="O6591" i="4"/>
  <c r="P6591" i="4" s="1"/>
  <c r="O6592" i="4"/>
  <c r="P6592" i="4" s="1"/>
  <c r="O6593" i="4"/>
  <c r="P6593" i="4" s="1"/>
  <c r="O6594" i="4"/>
  <c r="P6594" i="4" s="1"/>
  <c r="O6596" i="4"/>
  <c r="P6596" i="4" s="1"/>
  <c r="O6600" i="4"/>
  <c r="P6600" i="4" s="1"/>
  <c r="O6601" i="4"/>
  <c r="P6601" i="4" s="1"/>
  <c r="O6602" i="4"/>
  <c r="P6602" i="4" s="1"/>
  <c r="O6609" i="4"/>
  <c r="P6609" i="4" s="1"/>
  <c r="O6610" i="4"/>
  <c r="P6610" i="4" s="1"/>
  <c r="O6616" i="4"/>
  <c r="P6616" i="4" s="1"/>
  <c r="O6617" i="4"/>
  <c r="P6617" i="4" s="1"/>
  <c r="O6620" i="4"/>
  <c r="P6620" i="4" s="1"/>
  <c r="O6623" i="4"/>
  <c r="P6623" i="4" s="1"/>
  <c r="O6624" i="4"/>
  <c r="P6624" i="4" s="1"/>
  <c r="O6625" i="4"/>
  <c r="P6625" i="4" s="1"/>
  <c r="O6626" i="4"/>
  <c r="P6626" i="4" s="1"/>
  <c r="O6633" i="4"/>
  <c r="P6633" i="4" s="1"/>
  <c r="O6634" i="4"/>
  <c r="P6634" i="4" s="1"/>
  <c r="O6636" i="4"/>
  <c r="P6636" i="4" s="1"/>
  <c r="O6639" i="4"/>
  <c r="P6639" i="4" s="1"/>
  <c r="O6641" i="4"/>
  <c r="P6641" i="4" s="1"/>
  <c r="O6642" i="4"/>
  <c r="P6642" i="4" s="1"/>
  <c r="O6648" i="4"/>
  <c r="P6648" i="4" s="1"/>
  <c r="O6655" i="4"/>
  <c r="P6655" i="4" s="1"/>
  <c r="O6656" i="4"/>
  <c r="P6656" i="4" s="1"/>
  <c r="O6657" i="4"/>
  <c r="P6657" i="4" s="1"/>
  <c r="O6658" i="4"/>
  <c r="P6658" i="4" s="1"/>
  <c r="O6665" i="4"/>
  <c r="P6665" i="4" s="1"/>
  <c r="O6666" i="4"/>
  <c r="P6666" i="4" s="1"/>
  <c r="O6668" i="4"/>
  <c r="P6668" i="4" s="1"/>
  <c r="O6672" i="4"/>
  <c r="P6672" i="4" s="1"/>
  <c r="O6674" i="4"/>
  <c r="P6674" i="4" s="1"/>
  <c r="O6680" i="4"/>
  <c r="P6680" i="4" s="1"/>
  <c r="O6681" i="4"/>
  <c r="P6681" i="4" s="1"/>
  <c r="O6684" i="4"/>
  <c r="P6684" i="4" s="1"/>
  <c r="O6687" i="4"/>
  <c r="P6687" i="4" s="1"/>
  <c r="O6695" i="4"/>
  <c r="P6695" i="4" s="1"/>
  <c r="O6696" i="4"/>
  <c r="P6696" i="4" s="1"/>
  <c r="O6697" i="4"/>
  <c r="P6697" i="4" s="1"/>
  <c r="O6703" i="4"/>
  <c r="P6703" i="4" s="1"/>
  <c r="O6704" i="4"/>
  <c r="P6704" i="4" s="1"/>
  <c r="O6706" i="4"/>
  <c r="P6706" i="4" s="1"/>
  <c r="O6711" i="4"/>
  <c r="P6711" i="4" s="1"/>
  <c r="O6712" i="4"/>
  <c r="P6712" i="4" s="1"/>
  <c r="O6714" i="4"/>
  <c r="P6714" i="4" s="1"/>
  <c r="O6716" i="4"/>
  <c r="P6716" i="4" s="1"/>
  <c r="O6719" i="4"/>
  <c r="P6719" i="4" s="1"/>
  <c r="O6721" i="4"/>
  <c r="P6721" i="4" s="1"/>
  <c r="O6722" i="4"/>
  <c r="P6722" i="4" s="1"/>
  <c r="O6724" i="4"/>
  <c r="P6724" i="4" s="1"/>
  <c r="O6727" i="4"/>
  <c r="P6727" i="4" s="1"/>
  <c r="O6728" i="4"/>
  <c r="P6728" i="4" s="1"/>
  <c r="O6736" i="4"/>
  <c r="P6736" i="4" s="1"/>
  <c r="O6737" i="4"/>
  <c r="P6737" i="4" s="1"/>
  <c r="O6743" i="4"/>
  <c r="P6743" i="4" s="1"/>
  <c r="O6746" i="4"/>
  <c r="P6746" i="4" s="1"/>
  <c r="O6751" i="4"/>
  <c r="P6751" i="4" s="1"/>
  <c r="O6752" i="4"/>
  <c r="P6752" i="4" s="1"/>
  <c r="O6753" i="4"/>
  <c r="P6753" i="4" s="1"/>
  <c r="O6754" i="4"/>
  <c r="P6754" i="4" s="1"/>
  <c r="O6762" i="4"/>
  <c r="P6762" i="4" s="1"/>
  <c r="O6767" i="4"/>
  <c r="P6767" i="4" s="1"/>
  <c r="O6768" i="4"/>
  <c r="P6768" i="4" s="1"/>
  <c r="O6776" i="4"/>
  <c r="P6776" i="4" s="1"/>
  <c r="O6777" i="4"/>
  <c r="P6777" i="4" s="1"/>
  <c r="O6780" i="4"/>
  <c r="P6780" i="4" s="1"/>
  <c r="O6784" i="4"/>
  <c r="P6784" i="4" s="1"/>
  <c r="O6786" i="4"/>
  <c r="P6786" i="4" s="1"/>
  <c r="O6791" i="4"/>
  <c r="P6791" i="4" s="1"/>
  <c r="O6794" i="4"/>
  <c r="P6794" i="4" s="1"/>
  <c r="O6799" i="4"/>
  <c r="P6799" i="4" s="1"/>
  <c r="O6800" i="4"/>
  <c r="P6800" i="4" s="1"/>
  <c r="O6801" i="4"/>
  <c r="P6801" i="4" s="1"/>
  <c r="O6807" i="4"/>
  <c r="P6807" i="4" s="1"/>
  <c r="O6809" i="4"/>
  <c r="P6809" i="4" s="1"/>
  <c r="O6812" i="4"/>
  <c r="P6812" i="4" s="1"/>
  <c r="O6815" i="4"/>
  <c r="P6815" i="4" s="1"/>
  <c r="O6816" i="4"/>
  <c r="P6816" i="4" s="1"/>
  <c r="O6817" i="4"/>
  <c r="P6817" i="4" s="1"/>
  <c r="O6818" i="4"/>
  <c r="P6818" i="4" s="1"/>
  <c r="O6820" i="4"/>
  <c r="P6820" i="4" s="1"/>
  <c r="O6823" i="4"/>
  <c r="P6823" i="4" s="1"/>
  <c r="O6824" i="4"/>
  <c r="P6824" i="4" s="1"/>
  <c r="O6825" i="4"/>
  <c r="P6825" i="4" s="1"/>
  <c r="O6826" i="4"/>
  <c r="P6826" i="4" s="1"/>
  <c r="O6834" i="4"/>
  <c r="P6834" i="4" s="1"/>
  <c r="O6836" i="4"/>
  <c r="P6836" i="4" s="1"/>
  <c r="O6839" i="4"/>
  <c r="P6839" i="4" s="1"/>
  <c r="O6841" i="4"/>
  <c r="P6841" i="4" s="1"/>
  <c r="O6842" i="4"/>
  <c r="P6842" i="4" s="1"/>
  <c r="O6848" i="4"/>
  <c r="P6848" i="4" s="1"/>
  <c r="O6849" i="4"/>
  <c r="P6849" i="4" s="1"/>
  <c r="O6855" i="4"/>
  <c r="P6855" i="4" s="1"/>
  <c r="O6857" i="4"/>
  <c r="P6857" i="4" s="1"/>
  <c r="O6858" i="4"/>
  <c r="P6858" i="4" s="1"/>
  <c r="O6863" i="4"/>
  <c r="P6863" i="4" s="1"/>
  <c r="O6865" i="4"/>
  <c r="P6865" i="4" s="1"/>
  <c r="O6866" i="4"/>
  <c r="P6866" i="4" s="1"/>
  <c r="O6868" i="4"/>
  <c r="P6868" i="4" s="1"/>
  <c r="O6872" i="4"/>
  <c r="P6872" i="4" s="1"/>
  <c r="O6873" i="4"/>
  <c r="P6873" i="4" s="1"/>
  <c r="O6879" i="4"/>
  <c r="P6879" i="4" s="1"/>
  <c r="O6881" i="4"/>
  <c r="P6881" i="4" s="1"/>
  <c r="O6887" i="4"/>
  <c r="P6887" i="4" s="1"/>
  <c r="O6888" i="4"/>
  <c r="P6888" i="4" s="1"/>
  <c r="O6889" i="4"/>
  <c r="P6889" i="4" s="1"/>
  <c r="O6897" i="4"/>
  <c r="P6897" i="4" s="1"/>
  <c r="O6898" i="4"/>
  <c r="P6898" i="4" s="1"/>
  <c r="O6900" i="4"/>
  <c r="P6900" i="4" s="1"/>
  <c r="O6903" i="4"/>
  <c r="P6903" i="4" s="1"/>
  <c r="O6908" i="4"/>
  <c r="P6908" i="4" s="1"/>
  <c r="O6912" i="4"/>
  <c r="P6912" i="4" s="1"/>
  <c r="O6913" i="4"/>
  <c r="P6913" i="4" s="1"/>
  <c r="O6914" i="4"/>
  <c r="P6914" i="4" s="1"/>
  <c r="O6919" i="4"/>
  <c r="P6919" i="4" s="1"/>
  <c r="O6920" i="4"/>
  <c r="P6920" i="4" s="1"/>
  <c r="O6921" i="4"/>
  <c r="P6921" i="4" s="1"/>
  <c r="O6922" i="4"/>
  <c r="P6922" i="4" s="1"/>
  <c r="O6927" i="4"/>
  <c r="P6927" i="4" s="1"/>
  <c r="O6929" i="4"/>
  <c r="P6929" i="4" s="1"/>
  <c r="O6930" i="4"/>
  <c r="P6930" i="4" s="1"/>
  <c r="O6936" i="4"/>
  <c r="P6936" i="4" s="1"/>
  <c r="O6937" i="4"/>
  <c r="P6937" i="4" s="1"/>
  <c r="O6943" i="4"/>
  <c r="P6943" i="4" s="1"/>
  <c r="O6944" i="4"/>
  <c r="P6944" i="4" s="1"/>
  <c r="O6945" i="4"/>
  <c r="P6945" i="4" s="1"/>
  <c r="O6946" i="4"/>
  <c r="P6946" i="4" s="1"/>
  <c r="O6948" i="4"/>
  <c r="P6948" i="4" s="1"/>
  <c r="O6951" i="4"/>
  <c r="P6951" i="4" s="1"/>
  <c r="O6953" i="4"/>
  <c r="P6953" i="4" s="1"/>
  <c r="O6954" i="4"/>
  <c r="P6954" i="4" s="1"/>
  <c r="O6959" i="4"/>
  <c r="P6959" i="4" s="1"/>
  <c r="O6960" i="4"/>
  <c r="P6960" i="4" s="1"/>
  <c r="O6961" i="4"/>
  <c r="P6961" i="4" s="1"/>
  <c r="O6962" i="4"/>
  <c r="P6962" i="4" s="1"/>
  <c r="O6967" i="4"/>
  <c r="P6967" i="4" s="1"/>
  <c r="O6968" i="4"/>
  <c r="P6968" i="4" s="1"/>
  <c r="O6969" i="4"/>
  <c r="P6969" i="4" s="1"/>
  <c r="O6972" i="4"/>
  <c r="P6972" i="4" s="1"/>
  <c r="O6976" i="4"/>
  <c r="P6976" i="4" s="1"/>
  <c r="O6977" i="4"/>
  <c r="P6977" i="4" s="1"/>
  <c r="O6978" i="4"/>
  <c r="P6978" i="4" s="1"/>
  <c r="O6980" i="4"/>
  <c r="P6980" i="4" s="1"/>
  <c r="O6983" i="4"/>
  <c r="P6983" i="4" s="1"/>
  <c r="O6984" i="4"/>
  <c r="P6984" i="4" s="1"/>
  <c r="O6985" i="4"/>
  <c r="P6985" i="4" s="1"/>
  <c r="O6986" i="4"/>
  <c r="P6986" i="4" s="1"/>
  <c r="O6991" i="4"/>
  <c r="P6991" i="4" s="1"/>
  <c r="O6992" i="4"/>
  <c r="P6992" i="4" s="1"/>
  <c r="O6993" i="4"/>
  <c r="P6993" i="4" s="1"/>
  <c r="O6999" i="4"/>
  <c r="P6999" i="4" s="1"/>
  <c r="O7000" i="4"/>
  <c r="P7000" i="4" s="1"/>
  <c r="O7001" i="4"/>
  <c r="P7001" i="4" s="1"/>
  <c r="O7002" i="4"/>
  <c r="P7002" i="4" s="1"/>
  <c r="O7009" i="4"/>
  <c r="P7009" i="4" s="1"/>
  <c r="O7010" i="4"/>
  <c r="P7010" i="4" s="1"/>
  <c r="O7012" i="4"/>
  <c r="P7012" i="4" s="1"/>
  <c r="O7017" i="4"/>
  <c r="P7017" i="4" s="1"/>
  <c r="O7020" i="4"/>
  <c r="P7020" i="4" s="1"/>
  <c r="O7023" i="4"/>
  <c r="P7023" i="4" s="1"/>
  <c r="O7024" i="4"/>
  <c r="P7024" i="4" s="1"/>
  <c r="O7028" i="4"/>
  <c r="P7028" i="4" s="1"/>
  <c r="O7033" i="4"/>
  <c r="P7033" i="4" s="1"/>
  <c r="O7034" i="4"/>
  <c r="P7034" i="4" s="1"/>
  <c r="O7036" i="4"/>
  <c r="P7036" i="4" s="1"/>
  <c r="O7041" i="4"/>
  <c r="P7041" i="4" s="1"/>
  <c r="O7042" i="4"/>
  <c r="P7042" i="4" s="1"/>
  <c r="O7047" i="4"/>
  <c r="P7047" i="4" s="1"/>
  <c r="O7048" i="4"/>
  <c r="P7048" i="4" s="1"/>
  <c r="O7049" i="4"/>
  <c r="P7049" i="4" s="1"/>
  <c r="O7052" i="4"/>
  <c r="P7052" i="4" s="1"/>
  <c r="O7056" i="4"/>
  <c r="P7056" i="4" s="1"/>
  <c r="O7057" i="4"/>
  <c r="P7057" i="4" s="1"/>
  <c r="O7058" i="4"/>
  <c r="P7058" i="4" s="1"/>
  <c r="O7060" i="4"/>
  <c r="P7060" i="4" s="1"/>
  <c r="O7063" i="4"/>
  <c r="P7063" i="4" s="1"/>
  <c r="O7064" i="4"/>
  <c r="P7064" i="4" s="1"/>
  <c r="O7065" i="4"/>
  <c r="P7065" i="4" s="1"/>
  <c r="O7066" i="4"/>
  <c r="P7066" i="4" s="1"/>
  <c r="O7072" i="4"/>
  <c r="P7072" i="4" s="1"/>
  <c r="O7073" i="4"/>
  <c r="P7073" i="4" s="1"/>
  <c r="O7079" i="4"/>
  <c r="P7079" i="4" s="1"/>
  <c r="O7081" i="4"/>
  <c r="P7081" i="4" s="1"/>
  <c r="O7082" i="4"/>
  <c r="P7082" i="4" s="1"/>
  <c r="O7087" i="4"/>
  <c r="P7087" i="4" s="1"/>
  <c r="O7088" i="4"/>
  <c r="P7088" i="4" s="1"/>
  <c r="O7089" i="4"/>
  <c r="P7089" i="4" s="1"/>
  <c r="O7090" i="4"/>
  <c r="P7090" i="4" s="1"/>
  <c r="O7096" i="4"/>
  <c r="P7096" i="4" s="1"/>
  <c r="O7097" i="4"/>
  <c r="P7097" i="4" s="1"/>
  <c r="O7098" i="4"/>
  <c r="P7098" i="4" s="1"/>
  <c r="O7103" i="4"/>
  <c r="P7103" i="4" s="1"/>
  <c r="O7104" i="4"/>
  <c r="P7104" i="4" s="1"/>
  <c r="O7105" i="4"/>
  <c r="P7105" i="4" s="1"/>
  <c r="O7106" i="4"/>
  <c r="P7106" i="4" s="1"/>
  <c r="O7111" i="4"/>
  <c r="P7111" i="4" s="1"/>
  <c r="O7112" i="4"/>
  <c r="P7112" i="4" s="1"/>
  <c r="O7114" i="4"/>
  <c r="P7114" i="4" s="1"/>
  <c r="O7119" i="4"/>
  <c r="P7119" i="4" s="1"/>
  <c r="O7122" i="4"/>
  <c r="P7122" i="4" s="1"/>
  <c r="O7129" i="4"/>
  <c r="P7129" i="4" s="1"/>
  <c r="O7130" i="4"/>
  <c r="P7130" i="4" s="1"/>
  <c r="O7132" i="4"/>
  <c r="P7132" i="4" s="1"/>
  <c r="O7135" i="4"/>
  <c r="P7135" i="4" s="1"/>
  <c r="O7136" i="4"/>
  <c r="P7136" i="4" s="1"/>
  <c r="O7137" i="4"/>
  <c r="P7137" i="4" s="1"/>
  <c r="O7143" i="4"/>
  <c r="P7143" i="4" s="1"/>
  <c r="O7144" i="4"/>
  <c r="P7144" i="4" s="1"/>
  <c r="O7145" i="4"/>
  <c r="P7145" i="4" s="1"/>
  <c r="O7146" i="4"/>
  <c r="P7146" i="4" s="1"/>
  <c r="O7151" i="4"/>
  <c r="P7151" i="4" s="1"/>
  <c r="O7152" i="4"/>
  <c r="P7152" i="4" s="1"/>
  <c r="O7153" i="4"/>
  <c r="P7153" i="4" s="1"/>
  <c r="O7154" i="4"/>
  <c r="P7154" i="4" s="1"/>
  <c r="O7156" i="4"/>
  <c r="P7156" i="4" s="1"/>
  <c r="O7159" i="4"/>
  <c r="P7159" i="4" s="1"/>
  <c r="O7160" i="4"/>
  <c r="P7160" i="4" s="1"/>
  <c r="O7162" i="4"/>
  <c r="P7162" i="4" s="1"/>
  <c r="O7167" i="4"/>
  <c r="P7167" i="4" s="1"/>
  <c r="O7169" i="4"/>
  <c r="P7169" i="4" s="1"/>
  <c r="O7170" i="4"/>
  <c r="P7170" i="4" s="1"/>
  <c r="O7172" i="4"/>
  <c r="P7172" i="4" s="1"/>
  <c r="O7175" i="4"/>
  <c r="P7175" i="4" s="1"/>
  <c r="O7176" i="4"/>
  <c r="P7176" i="4" s="1"/>
  <c r="O7177" i="4"/>
  <c r="P7177" i="4" s="1"/>
  <c r="O7178" i="4"/>
  <c r="P7178" i="4" s="1"/>
  <c r="O7183" i="4"/>
  <c r="P7183" i="4" s="1"/>
  <c r="O7184" i="4"/>
  <c r="P7184" i="4" s="1"/>
  <c r="O7186" i="4"/>
  <c r="P7186" i="4" s="1"/>
  <c r="O7188" i="4"/>
  <c r="P7188" i="4" s="1"/>
  <c r="O7193" i="4"/>
  <c r="P7193" i="4" s="1"/>
  <c r="O7194" i="4"/>
  <c r="P7194" i="4" s="1"/>
  <c r="O7201" i="4"/>
  <c r="P7201" i="4" s="1"/>
  <c r="O7202" i="4"/>
  <c r="P7202" i="4" s="1"/>
  <c r="O7208" i="4"/>
  <c r="P7208" i="4" s="1"/>
  <c r="O7209" i="4"/>
  <c r="P7209" i="4" s="1"/>
  <c r="O7210" i="4"/>
  <c r="P7210" i="4" s="1"/>
  <c r="O7217" i="4"/>
  <c r="P7217" i="4" s="1"/>
  <c r="O7224" i="4"/>
  <c r="P7224" i="4" s="1"/>
  <c r="O7225" i="4"/>
  <c r="P7225" i="4" s="1"/>
  <c r="O7226" i="4"/>
  <c r="P7226" i="4" s="1"/>
  <c r="O7231" i="4"/>
  <c r="P7231" i="4" s="1"/>
  <c r="O7232" i="4"/>
  <c r="P7232" i="4" s="1"/>
  <c r="O7233" i="4"/>
  <c r="P7233" i="4" s="1"/>
  <c r="O7239" i="4"/>
  <c r="P7239" i="4" s="1"/>
  <c r="O7240" i="4"/>
  <c r="P7240" i="4" s="1"/>
  <c r="O7242" i="4"/>
  <c r="P7242" i="4" s="1"/>
  <c r="O7244" i="4"/>
  <c r="P7244" i="4" s="1"/>
  <c r="O7247" i="4"/>
  <c r="P7247" i="4" s="1"/>
  <c r="O7248" i="4"/>
  <c r="P7248" i="4" s="1"/>
  <c r="O7249" i="4"/>
  <c r="P7249" i="4" s="1"/>
  <c r="O7255" i="4"/>
  <c r="P7255" i="4" s="1"/>
  <c r="O7257" i="4"/>
  <c r="P7257" i="4" s="1"/>
  <c r="O7258" i="4"/>
  <c r="P7258" i="4" s="1"/>
  <c r="O7264" i="4"/>
  <c r="P7264" i="4" s="1"/>
  <c r="O7266" i="4"/>
  <c r="P7266" i="4" s="1"/>
  <c r="O7272" i="4"/>
  <c r="P7272" i="4" s="1"/>
  <c r="O7274" i="4"/>
  <c r="P7274" i="4" s="1"/>
  <c r="O7276" i="4"/>
  <c r="P7276" i="4" s="1"/>
  <c r="O7280" i="4"/>
  <c r="P7280" i="4" s="1"/>
  <c r="O7281" i="4"/>
  <c r="P7281" i="4" s="1"/>
  <c r="O7290" i="4"/>
  <c r="P7290" i="4" s="1"/>
  <c r="O7292" i="4"/>
  <c r="P7292" i="4" s="1"/>
  <c r="O7295" i="4"/>
  <c r="P7295" i="4" s="1"/>
  <c r="O7296" i="4"/>
  <c r="P7296" i="4" s="1"/>
  <c r="O7297" i="4"/>
  <c r="P7297" i="4" s="1"/>
  <c r="O7298" i="4"/>
  <c r="P7298" i="4" s="1"/>
  <c r="O7304" i="4"/>
  <c r="P7304" i="4" s="1"/>
  <c r="O7305" i="4"/>
  <c r="P7305" i="4" s="1"/>
  <c r="O7308" i="4"/>
  <c r="P7308" i="4" s="1"/>
  <c r="O7312" i="4"/>
  <c r="P7312" i="4" s="1"/>
  <c r="O7313" i="4"/>
  <c r="P7313" i="4" s="1"/>
  <c r="O7314" i="4"/>
  <c r="P7314" i="4" s="1"/>
  <c r="O7316" i="4"/>
  <c r="P7316" i="4" s="1"/>
  <c r="O7319" i="4"/>
  <c r="P7319" i="4" s="1"/>
  <c r="O7320" i="4"/>
  <c r="P7320" i="4" s="1"/>
  <c r="O7321" i="4"/>
  <c r="P7321" i="4" s="1"/>
  <c r="O7322" i="4"/>
  <c r="P7322" i="4" s="1"/>
  <c r="O7327" i="4"/>
  <c r="P7327" i="4" s="1"/>
  <c r="O7328" i="4"/>
  <c r="P7328" i="4" s="1"/>
  <c r="O7329" i="4"/>
  <c r="P7329" i="4" s="1"/>
  <c r="O7330" i="4"/>
  <c r="P7330" i="4" s="1"/>
  <c r="O7332" i="4"/>
  <c r="P7332" i="4" s="1"/>
  <c r="O7335" i="4"/>
  <c r="P7335" i="4" s="1"/>
  <c r="O7336" i="4"/>
  <c r="P7336" i="4" s="1"/>
  <c r="O7337" i="4"/>
  <c r="P7337" i="4" s="1"/>
  <c r="O7338" i="4"/>
  <c r="P7338" i="4" s="1"/>
  <c r="O7340" i="4"/>
  <c r="P7340" i="4" s="1"/>
  <c r="O7344" i="4"/>
  <c r="P7344" i="4" s="1"/>
  <c r="O7345" i="4"/>
  <c r="P7345" i="4" s="1"/>
  <c r="O7346" i="4"/>
  <c r="P7346" i="4" s="1"/>
  <c r="O7351" i="4"/>
  <c r="P7351" i="4" s="1"/>
  <c r="O7352" i="4"/>
  <c r="P7352" i="4" s="1"/>
  <c r="O7353" i="4"/>
  <c r="P7353" i="4" s="1"/>
  <c r="O7354" i="4"/>
  <c r="P7354" i="4" s="1"/>
  <c r="O7359" i="4"/>
  <c r="P7359" i="4" s="1"/>
  <c r="O7361" i="4"/>
  <c r="P7361" i="4" s="1"/>
  <c r="O7362" i="4"/>
  <c r="P7362" i="4" s="1"/>
  <c r="O7368" i="4"/>
  <c r="P7368" i="4" s="1"/>
  <c r="O7369" i="4"/>
  <c r="P7369" i="4" s="1"/>
  <c r="O7370" i="4"/>
  <c r="P7370" i="4" s="1"/>
  <c r="O7372" i="4"/>
  <c r="P7372" i="4" s="1"/>
  <c r="O7375" i="4"/>
  <c r="P7375" i="4" s="1"/>
  <c r="O7376" i="4"/>
  <c r="P7376" i="4" s="1"/>
  <c r="O7377" i="4"/>
  <c r="P7377" i="4" s="1"/>
  <c r="O7383" i="4"/>
  <c r="P7383" i="4" s="1"/>
  <c r="O7384" i="4"/>
  <c r="P7384" i="4" s="1"/>
  <c r="O7385" i="4"/>
  <c r="P7385" i="4" s="1"/>
  <c r="O7386" i="4"/>
  <c r="P7386" i="4" s="1"/>
  <c r="O7391" i="4"/>
  <c r="P7391" i="4" s="1"/>
  <c r="O7392" i="4"/>
  <c r="P7392" i="4" s="1"/>
  <c r="O7393" i="4"/>
  <c r="P7393" i="4" s="1"/>
  <c r="O7394" i="4"/>
  <c r="P7394" i="4" s="1"/>
  <c r="O7399" i="4"/>
  <c r="P7399" i="4" s="1"/>
  <c r="O7400" i="4"/>
  <c r="P7400" i="4" s="1"/>
  <c r="O7401" i="4"/>
  <c r="P7401" i="4" s="1"/>
  <c r="O7402" i="4"/>
  <c r="P7402" i="4" s="1"/>
  <c r="O7407" i="4"/>
  <c r="P7407" i="4" s="1"/>
  <c r="O7408" i="4"/>
  <c r="P7408" i="4" s="1"/>
  <c r="O7409" i="4"/>
  <c r="P7409" i="4" s="1"/>
  <c r="O7412" i="4"/>
  <c r="P7412" i="4" s="1"/>
  <c r="O7415" i="4"/>
  <c r="P7415" i="4" s="1"/>
  <c r="O7416" i="4"/>
  <c r="P7416" i="4" s="1"/>
  <c r="O7417" i="4"/>
  <c r="P7417" i="4" s="1"/>
  <c r="O7418" i="4"/>
  <c r="P7418" i="4" s="1"/>
  <c r="O7423" i="4"/>
  <c r="P7423" i="4" s="1"/>
  <c r="O7424" i="4"/>
  <c r="P7424" i="4" s="1"/>
  <c r="O7425" i="4"/>
  <c r="P7425" i="4" s="1"/>
  <c r="O7428" i="4"/>
  <c r="P7428" i="4" s="1"/>
  <c r="O7431" i="4"/>
  <c r="P7431" i="4" s="1"/>
  <c r="O7432" i="4"/>
  <c r="P7432" i="4" s="1"/>
  <c r="O7433" i="4"/>
  <c r="P7433" i="4" s="1"/>
  <c r="O7434" i="4"/>
  <c r="P7434" i="4" s="1"/>
  <c r="O7441" i="4"/>
  <c r="P7441" i="4" s="1"/>
  <c r="O7442" i="4"/>
  <c r="P7442" i="4" s="1"/>
  <c r="O7447" i="4"/>
  <c r="P7447" i="4" s="1"/>
  <c r="O7448" i="4"/>
  <c r="P7448" i="4" s="1"/>
  <c r="O7452" i="4"/>
  <c r="P7452" i="4" s="1"/>
  <c r="O7455" i="4"/>
  <c r="P7455" i="4" s="1"/>
  <c r="O7456" i="4"/>
  <c r="P7456" i="4" s="1"/>
  <c r="O7458" i="4"/>
  <c r="P7458" i="4" s="1"/>
  <c r="O7463" i="4"/>
  <c r="P7463" i="4" s="1"/>
  <c r="O7465" i="4"/>
  <c r="P7465" i="4" s="1"/>
  <c r="O7466" i="4"/>
  <c r="P7466" i="4" s="1"/>
  <c r="O7468" i="4"/>
  <c r="P7468" i="4" s="1"/>
  <c r="O7472" i="4"/>
  <c r="P7472" i="4" s="1"/>
  <c r="O7476" i="4"/>
  <c r="P7476" i="4" s="1"/>
  <c r="O7479" i="4"/>
  <c r="P7479" i="4" s="1"/>
  <c r="O7480" i="4"/>
  <c r="P7480" i="4" s="1"/>
  <c r="O7482" i="4"/>
  <c r="P7482" i="4" s="1"/>
  <c r="O7484" i="4"/>
  <c r="P7484" i="4" s="1"/>
  <c r="O7488" i="4"/>
  <c r="P7488" i="4" s="1"/>
  <c r="O7489" i="4"/>
  <c r="P7489" i="4" s="1"/>
  <c r="O7490" i="4"/>
  <c r="P7490" i="4" s="1"/>
  <c r="O7498" i="4"/>
  <c r="P7498" i="4" s="1"/>
  <c r="O7500" i="4"/>
  <c r="P7500" i="4" s="1"/>
  <c r="O7504" i="4"/>
  <c r="P7504" i="4" s="1"/>
  <c r="O7505" i="4"/>
  <c r="P7505" i="4" s="1"/>
  <c r="O7506" i="4"/>
  <c r="P7506" i="4" s="1"/>
  <c r="O7508" i="4"/>
  <c r="P7508" i="4" s="1"/>
  <c r="O7512" i="4"/>
  <c r="P7512" i="4" s="1"/>
  <c r="O7513" i="4"/>
  <c r="P7513" i="4" s="1"/>
  <c r="O7514" i="4"/>
  <c r="P7514" i="4" s="1"/>
  <c r="O7519" i="4"/>
  <c r="P7519" i="4" s="1"/>
  <c r="O7520" i="4"/>
  <c r="P7520" i="4" s="1"/>
  <c r="O7521" i="4"/>
  <c r="P7521" i="4" s="1"/>
  <c r="O7528" i="4"/>
  <c r="P7528" i="4" s="1"/>
  <c r="O7529" i="4"/>
  <c r="P7529" i="4" s="1"/>
  <c r="O7530" i="4"/>
  <c r="P7530" i="4" s="1"/>
  <c r="O7535" i="4"/>
  <c r="P7535" i="4" s="1"/>
  <c r="O7538" i="4"/>
  <c r="P7538" i="4" s="1"/>
  <c r="O7540" i="4"/>
  <c r="P7540" i="4" s="1"/>
  <c r="O7545" i="4"/>
  <c r="P7545" i="4" s="1"/>
  <c r="O7546" i="4"/>
  <c r="P7546" i="4" s="1"/>
  <c r="O7548" i="4"/>
  <c r="P7548" i="4" s="1"/>
  <c r="O7551" i="4"/>
  <c r="P7551" i="4" s="1"/>
  <c r="O7553" i="4"/>
  <c r="P7553" i="4" s="1"/>
  <c r="O7554" i="4"/>
  <c r="P7554" i="4" s="1"/>
  <c r="O7556" i="4"/>
  <c r="P7556" i="4" s="1"/>
  <c r="O7559" i="4"/>
  <c r="P7559" i="4" s="1"/>
  <c r="O7561" i="4"/>
  <c r="P7561" i="4" s="1"/>
  <c r="O7562" i="4"/>
  <c r="P7562" i="4" s="1"/>
  <c r="O7568" i="4"/>
  <c r="P7568" i="4" s="1"/>
  <c r="O7569" i="4"/>
  <c r="P7569" i="4" s="1"/>
  <c r="O7570" i="4"/>
  <c r="P7570" i="4" s="1"/>
  <c r="O7575" i="4"/>
  <c r="P7575" i="4" s="1"/>
  <c r="O7577" i="4"/>
  <c r="P7577" i="4" s="1"/>
  <c r="O7583" i="4"/>
  <c r="P7583" i="4" s="1"/>
  <c r="O7585" i="4"/>
  <c r="P7585" i="4" s="1"/>
  <c r="O7586" i="4"/>
  <c r="P7586" i="4" s="1"/>
  <c r="O7592" i="4"/>
  <c r="P7592" i="4" s="1"/>
  <c r="O7593" i="4"/>
  <c r="P7593" i="4" s="1"/>
  <c r="O7594" i="4"/>
  <c r="P7594" i="4" s="1"/>
  <c r="O7599" i="4"/>
  <c r="P7599" i="4" s="1"/>
  <c r="O7600" i="4"/>
  <c r="P7600" i="4" s="1"/>
  <c r="O7601" i="4"/>
  <c r="P7601" i="4" s="1"/>
  <c r="O7602" i="4"/>
  <c r="P7602" i="4" s="1"/>
  <c r="O7607" i="4"/>
  <c r="P7607" i="4" s="1"/>
  <c r="O7608" i="4"/>
  <c r="P7608" i="4" s="1"/>
  <c r="O7609" i="4"/>
  <c r="P7609" i="4" s="1"/>
  <c r="O7610" i="4"/>
  <c r="P7610" i="4" s="1"/>
  <c r="O7612" i="4"/>
  <c r="P7612" i="4" s="1"/>
  <c r="O7617" i="4"/>
  <c r="P7617" i="4" s="1"/>
  <c r="O7618" i="4"/>
  <c r="P7618" i="4" s="1"/>
  <c r="O7624" i="4"/>
  <c r="P7624" i="4" s="1"/>
  <c r="O7625" i="4"/>
  <c r="P7625" i="4" s="1"/>
  <c r="O7626" i="4"/>
  <c r="P7626" i="4" s="1"/>
  <c r="O7631" i="4"/>
  <c r="P7631" i="4" s="1"/>
  <c r="O7632" i="4"/>
  <c r="P7632" i="4" s="1"/>
  <c r="O7634" i="4"/>
  <c r="P7634" i="4" s="1"/>
  <c r="O7639" i="4"/>
  <c r="P7639" i="4" s="1"/>
  <c r="O7640" i="4"/>
  <c r="P7640" i="4" s="1"/>
  <c r="O7641" i="4"/>
  <c r="P7641" i="4" s="1"/>
  <c r="O7642" i="4"/>
  <c r="P7642" i="4" s="1"/>
  <c r="O7647" i="4"/>
  <c r="P7647" i="4" s="1"/>
  <c r="O7648" i="4"/>
  <c r="P7648" i="4" s="1"/>
  <c r="O7649" i="4"/>
  <c r="P7649" i="4" s="1"/>
  <c r="O7650" i="4"/>
  <c r="P7650" i="4" s="1"/>
  <c r="O7652" i="4"/>
  <c r="P7652" i="4" s="1"/>
  <c r="O7655" i="4"/>
  <c r="P7655" i="4" s="1"/>
  <c r="O7656" i="4"/>
  <c r="P7656" i="4" s="1"/>
  <c r="O7657" i="4"/>
  <c r="P7657" i="4" s="1"/>
  <c r="O7658" i="4"/>
  <c r="P7658" i="4" s="1"/>
  <c r="O7660" i="4"/>
  <c r="P7660" i="4" s="1"/>
  <c r="O7663" i="4"/>
  <c r="P7663" i="4" s="1"/>
  <c r="O7664" i="4"/>
  <c r="P7664" i="4" s="1"/>
  <c r="O7666" i="4"/>
  <c r="P7666" i="4" s="1"/>
  <c r="O7671" i="4"/>
  <c r="P7671" i="4" s="1"/>
  <c r="O7672" i="4"/>
  <c r="P7672" i="4" s="1"/>
  <c r="O7673" i="4"/>
  <c r="P7673" i="4" s="1"/>
  <c r="O7679" i="4"/>
  <c r="P7679" i="4" s="1"/>
  <c r="O7680" i="4"/>
  <c r="P7680" i="4" s="1"/>
  <c r="O7681" i="4"/>
  <c r="P7681" i="4" s="1"/>
  <c r="O7682" i="4"/>
  <c r="P7682" i="4" s="1"/>
  <c r="O7689" i="4"/>
  <c r="P7689" i="4" s="1"/>
  <c r="O7690" i="4"/>
  <c r="P7690" i="4" s="1"/>
  <c r="O7696" i="4"/>
  <c r="P7696" i="4" s="1"/>
  <c r="O7697" i="4"/>
  <c r="P7697" i="4" s="1"/>
  <c r="O7698" i="4"/>
  <c r="P7698" i="4" s="1"/>
  <c r="O7703" i="4"/>
  <c r="P7703" i="4" s="1"/>
  <c r="O7704" i="4"/>
  <c r="P7704" i="4" s="1"/>
  <c r="O7705" i="4"/>
  <c r="P7705" i="4" s="1"/>
  <c r="O7711" i="4"/>
  <c r="P7711" i="4" s="1"/>
  <c r="O7712" i="4"/>
  <c r="P7712" i="4" s="1"/>
  <c r="O7713" i="4"/>
  <c r="P7713" i="4" s="1"/>
  <c r="O7714" i="4"/>
  <c r="P7714" i="4" s="1"/>
  <c r="O7720" i="4"/>
  <c r="P7720" i="4" s="1"/>
  <c r="O7721" i="4"/>
  <c r="P7721" i="4" s="1"/>
  <c r="O7722" i="4"/>
  <c r="P7722" i="4" s="1"/>
  <c r="O7727" i="4"/>
  <c r="P7727" i="4" s="1"/>
  <c r="O7728" i="4"/>
  <c r="P7728" i="4" s="1"/>
  <c r="O7729" i="4"/>
  <c r="P7729" i="4" s="1"/>
  <c r="O7730" i="4"/>
  <c r="P7730" i="4" s="1"/>
  <c r="O7735" i="4"/>
  <c r="P7735" i="4" s="1"/>
  <c r="O7737" i="4"/>
  <c r="P7737" i="4" s="1"/>
  <c r="O7738" i="4"/>
  <c r="P7738" i="4" s="1"/>
  <c r="O7743" i="4"/>
  <c r="P7743" i="4" s="1"/>
  <c r="O7744" i="4"/>
  <c r="P7744" i="4" s="1"/>
  <c r="O7745" i="4"/>
  <c r="P7745" i="4" s="1"/>
  <c r="O7746" i="4"/>
  <c r="P7746" i="4" s="1"/>
  <c r="O7751" i="4"/>
  <c r="P7751" i="4" s="1"/>
  <c r="O7752" i="4"/>
  <c r="P7752" i="4" s="1"/>
  <c r="O7753" i="4"/>
  <c r="P7753" i="4" s="1"/>
  <c r="O7754" i="4"/>
  <c r="P7754" i="4" s="1"/>
  <c r="O7756" i="4"/>
  <c r="P7756" i="4" s="1"/>
  <c r="O7762" i="4"/>
  <c r="P7762" i="4" s="1"/>
  <c r="O7767" i="4"/>
  <c r="P7767" i="4" s="1"/>
  <c r="O7768" i="4"/>
  <c r="P7768" i="4" s="1"/>
  <c r="O7770" i="4"/>
  <c r="P7770" i="4" s="1"/>
  <c r="O7772" i="4"/>
  <c r="P7772" i="4" s="1"/>
  <c r="O7775" i="4"/>
  <c r="P7775" i="4" s="1"/>
  <c r="O7776" i="4"/>
  <c r="P7776" i="4" s="1"/>
  <c r="O7777" i="4"/>
  <c r="P7777" i="4" s="1"/>
  <c r="O7778" i="4"/>
  <c r="P7778" i="4" s="1"/>
  <c r="O7783" i="4"/>
  <c r="P7783" i="4" s="1"/>
  <c r="O7784" i="4"/>
  <c r="P7784" i="4" s="1"/>
  <c r="O7785" i="4"/>
  <c r="P7785" i="4" s="1"/>
  <c r="O7786" i="4"/>
  <c r="P7786" i="4" s="1"/>
  <c r="O7791" i="4"/>
  <c r="P7791" i="4" s="1"/>
  <c r="O7792" i="4"/>
  <c r="P7792" i="4" s="1"/>
  <c r="O7793" i="4"/>
  <c r="P7793" i="4" s="1"/>
  <c r="O7794" i="4"/>
  <c r="P7794" i="4" s="1"/>
  <c r="O7800" i="4"/>
  <c r="P7800" i="4" s="1"/>
  <c r="O7801" i="4"/>
  <c r="P7801" i="4" s="1"/>
  <c r="O7802" i="4"/>
  <c r="P7802" i="4" s="1"/>
  <c r="O7807" i="4"/>
  <c r="P7807" i="4" s="1"/>
  <c r="O7808" i="4"/>
  <c r="P7808" i="4" s="1"/>
  <c r="O7809" i="4"/>
  <c r="P7809" i="4" s="1"/>
  <c r="O7810" i="4"/>
  <c r="P7810" i="4" s="1"/>
  <c r="O7815" i="4"/>
  <c r="P7815" i="4" s="1"/>
  <c r="O7817" i="4"/>
  <c r="P7817" i="4" s="1"/>
  <c r="O7818" i="4"/>
  <c r="P7818" i="4" s="1"/>
  <c r="O7823" i="4"/>
  <c r="P7823" i="4" s="1"/>
  <c r="O7825" i="4"/>
  <c r="P7825" i="4" s="1"/>
  <c r="O7826" i="4"/>
  <c r="P7826" i="4" s="1"/>
  <c r="O7828" i="4"/>
  <c r="P7828" i="4" s="1"/>
  <c r="O7832" i="4"/>
  <c r="P7832" i="4" s="1"/>
  <c r="O7834" i="4"/>
  <c r="P7834" i="4" s="1"/>
  <c r="O7839" i="4"/>
  <c r="P7839" i="4" s="1"/>
  <c r="O7840" i="4"/>
  <c r="P7840" i="4" s="1"/>
  <c r="O7841" i="4"/>
  <c r="P7841" i="4" s="1"/>
  <c r="O7842" i="4"/>
  <c r="P7842" i="4" s="1"/>
  <c r="O7844" i="4"/>
  <c r="P7844" i="4" s="1"/>
  <c r="O7848" i="4"/>
  <c r="P7848" i="4" s="1"/>
  <c r="O7849" i="4"/>
  <c r="P7849" i="4" s="1"/>
  <c r="O7850" i="4"/>
  <c r="P7850" i="4" s="1"/>
  <c r="O7852" i="4"/>
  <c r="P7852" i="4" s="1"/>
  <c r="O7856" i="4"/>
  <c r="P7856" i="4" s="1"/>
  <c r="O7857" i="4"/>
  <c r="P7857" i="4" s="1"/>
  <c r="O7858" i="4"/>
  <c r="P7858" i="4" s="1"/>
  <c r="O7860" i="4"/>
  <c r="P7860" i="4" s="1"/>
  <c r="O7863" i="4"/>
  <c r="P7863" i="4" s="1"/>
  <c r="O7865" i="4"/>
  <c r="P7865" i="4" s="1"/>
  <c r="O7866" i="4"/>
  <c r="P7866" i="4" s="1"/>
  <c r="O7872" i="4"/>
  <c r="P7872" i="4" s="1"/>
  <c r="O7873" i="4"/>
  <c r="P7873" i="4" s="1"/>
  <c r="O7874" i="4"/>
  <c r="P7874" i="4" s="1"/>
  <c r="O7880" i="4"/>
  <c r="P7880" i="4" s="1"/>
  <c r="O7881" i="4"/>
  <c r="P7881" i="4" s="1"/>
  <c r="O7887" i="4"/>
  <c r="P7887" i="4" s="1"/>
  <c r="O7888" i="4"/>
  <c r="P7888" i="4" s="1"/>
  <c r="O7889" i="4"/>
  <c r="P7889" i="4" s="1"/>
  <c r="O7890" i="4"/>
  <c r="P7890" i="4" s="1"/>
  <c r="O7892" i="4"/>
  <c r="P7892" i="4" s="1"/>
  <c r="O7895" i="4"/>
  <c r="P7895" i="4" s="1"/>
  <c r="O7897" i="4"/>
  <c r="P7897" i="4" s="1"/>
  <c r="O7898" i="4"/>
  <c r="P7898" i="4" s="1"/>
  <c r="O7903" i="4"/>
  <c r="P7903" i="4" s="1"/>
  <c r="O7904" i="4"/>
  <c r="P7904" i="4" s="1"/>
  <c r="O7905" i="4"/>
  <c r="P7905" i="4" s="1"/>
  <c r="O7906" i="4"/>
  <c r="P7906" i="4" s="1"/>
  <c r="O7912" i="4"/>
  <c r="P7912" i="4" s="1"/>
  <c r="O7914" i="4"/>
  <c r="P7914" i="4" s="1"/>
  <c r="O7916" i="4"/>
  <c r="P7916" i="4" s="1"/>
  <c r="O7919" i="4"/>
  <c r="P7919" i="4" s="1"/>
  <c r="O7920" i="4"/>
  <c r="P7920" i="4" s="1"/>
  <c r="O7921" i="4"/>
  <c r="P7921" i="4" s="1"/>
  <c r="O7922" i="4"/>
  <c r="P7922" i="4" s="1"/>
  <c r="O7924" i="4"/>
  <c r="P7924" i="4" s="1"/>
  <c r="O7927" i="4"/>
  <c r="P7927" i="4" s="1"/>
  <c r="O7928" i="4"/>
  <c r="P7928" i="4" s="1"/>
  <c r="O7929" i="4"/>
  <c r="P7929" i="4" s="1"/>
  <c r="O7930" i="4"/>
  <c r="P7930" i="4" s="1"/>
  <c r="O7932" i="4"/>
  <c r="P7932" i="4" s="1"/>
  <c r="O7936" i="4"/>
  <c r="P7936" i="4" s="1"/>
  <c r="O7937" i="4"/>
  <c r="P7937" i="4" s="1"/>
  <c r="O7938" i="4"/>
  <c r="P7938" i="4" s="1"/>
  <c r="O7940" i="4"/>
  <c r="P7940" i="4" s="1"/>
  <c r="O7943" i="4"/>
  <c r="P7943" i="4" s="1"/>
  <c r="O7944" i="4"/>
  <c r="P7944" i="4" s="1"/>
  <c r="O7945" i="4"/>
  <c r="P7945" i="4" s="1"/>
  <c r="O7946" i="4"/>
  <c r="P7946" i="4" s="1"/>
  <c r="O7951" i="4"/>
  <c r="P7951" i="4" s="1"/>
  <c r="O7952" i="4"/>
  <c r="P7952" i="4" s="1"/>
  <c r="O7953" i="4"/>
  <c r="P7953" i="4" s="1"/>
  <c r="O7956" i="4"/>
  <c r="P7956" i="4" s="1"/>
  <c r="O7959" i="4"/>
  <c r="P7959" i="4" s="1"/>
  <c r="O7960" i="4"/>
  <c r="P7960" i="4" s="1"/>
  <c r="O7961" i="4"/>
  <c r="P7961" i="4" s="1"/>
  <c r="O7967" i="4"/>
  <c r="P7967" i="4" s="1"/>
  <c r="O7970" i="4"/>
  <c r="P7970" i="4" s="1"/>
  <c r="O7972" i="4"/>
  <c r="P7972" i="4" s="1"/>
  <c r="O7975" i="4"/>
  <c r="P7975" i="4" s="1"/>
  <c r="O7977" i="4"/>
  <c r="P7977" i="4" s="1"/>
  <c r="O7985" i="4"/>
  <c r="P7985" i="4" s="1"/>
  <c r="O7986" i="4"/>
  <c r="P7986" i="4" s="1"/>
  <c r="O7988" i="4"/>
  <c r="P7988" i="4" s="1"/>
  <c r="O7991" i="4"/>
  <c r="P7991" i="4" s="1"/>
  <c r="O7992" i="4"/>
  <c r="P7992" i="4" s="1"/>
  <c r="O7994" i="4"/>
  <c r="P7994" i="4" s="1"/>
  <c r="O7996" i="4"/>
  <c r="P7996" i="4" s="1"/>
  <c r="O7999" i="4"/>
  <c r="P7999" i="4" s="1"/>
  <c r="O8000" i="4"/>
  <c r="P8000" i="4" s="1"/>
  <c r="O8001" i="4"/>
  <c r="P8001" i="4" s="1"/>
  <c r="O8009" i="4"/>
  <c r="P8009" i="4" s="1"/>
  <c r="O8016" i="4"/>
  <c r="P8016" i="4" s="1"/>
  <c r="O8017" i="4"/>
  <c r="P8017" i="4" s="1"/>
  <c r="O8018" i="4"/>
  <c r="P8018" i="4" s="1"/>
  <c r="O8024" i="4"/>
  <c r="P8024" i="4" s="1"/>
  <c r="O8025" i="4"/>
  <c r="P8025" i="4" s="1"/>
  <c r="O8031" i="4"/>
  <c r="P8031" i="4" s="1"/>
  <c r="O8032" i="4"/>
  <c r="P8032" i="4" s="1"/>
  <c r="O8033" i="4"/>
  <c r="P8033" i="4" s="1"/>
  <c r="O8034" i="4"/>
  <c r="P8034" i="4" s="1"/>
  <c r="O8036" i="4"/>
  <c r="P8036" i="4" s="1"/>
  <c r="O8039" i="4"/>
  <c r="P8039" i="4" s="1"/>
  <c r="O8040" i="4"/>
  <c r="P8040" i="4" s="1"/>
  <c r="O8041" i="4"/>
  <c r="P8041" i="4" s="1"/>
  <c r="O8047" i="4"/>
  <c r="P8047" i="4" s="1"/>
  <c r="O8048" i="4"/>
  <c r="P8048" i="4" s="1"/>
  <c r="O8049" i="4"/>
  <c r="P8049" i="4" s="1"/>
  <c r="O8050" i="4"/>
  <c r="P8050" i="4" s="1"/>
  <c r="O8055" i="4"/>
  <c r="P8055" i="4" s="1"/>
  <c r="O8065" i="4"/>
  <c r="P8065" i="4" s="1"/>
  <c r="O8066" i="4"/>
  <c r="P8066" i="4" s="1"/>
  <c r="O8068" i="4"/>
  <c r="P8068" i="4" s="1"/>
  <c r="O8071" i="4"/>
  <c r="P8071" i="4" s="1"/>
  <c r="O8072" i="4"/>
  <c r="P8072" i="4" s="1"/>
  <c r="O8073" i="4"/>
  <c r="P8073" i="4" s="1"/>
  <c r="O8079" i="4"/>
  <c r="P8079" i="4" s="1"/>
  <c r="O8080" i="4"/>
  <c r="P8080" i="4" s="1"/>
  <c r="O8081" i="4"/>
  <c r="P8081" i="4" s="1"/>
  <c r="O8082" i="4"/>
  <c r="P8082" i="4" s="1"/>
  <c r="O8087" i="4"/>
  <c r="P8087" i="4" s="1"/>
  <c r="O8088" i="4"/>
  <c r="P8088" i="4" s="1"/>
  <c r="O8089" i="4"/>
  <c r="P8089" i="4" s="1"/>
  <c r="O8090" i="4"/>
  <c r="P8090" i="4" s="1"/>
  <c r="O8092" i="4"/>
  <c r="P8092" i="4" s="1"/>
  <c r="O8095" i="4"/>
  <c r="P8095" i="4" s="1"/>
  <c r="O8096" i="4"/>
  <c r="P8096" i="4" s="1"/>
  <c r="O8097" i="4"/>
  <c r="P8097" i="4" s="1"/>
  <c r="O8098" i="4"/>
  <c r="P8098" i="4" s="1"/>
  <c r="O8103" i="4"/>
  <c r="P8103" i="4" s="1"/>
  <c r="O8111" i="4"/>
  <c r="P8111" i="4" s="1"/>
  <c r="O8114" i="4"/>
  <c r="P8114" i="4" s="1"/>
  <c r="O8116" i="4"/>
  <c r="P8116" i="4" s="1"/>
  <c r="O8120" i="4"/>
  <c r="P8120" i="4" s="1"/>
  <c r="O8121" i="4"/>
  <c r="P8121" i="4" s="1"/>
  <c r="O8124" i="4"/>
  <c r="P8124" i="4" s="1"/>
  <c r="O8128" i="4"/>
  <c r="P8128" i="4" s="1"/>
  <c r="O8129" i="4"/>
  <c r="P8129" i="4" s="1"/>
  <c r="O8130" i="4"/>
  <c r="P8130" i="4" s="1"/>
  <c r="O8135" i="4"/>
  <c r="P8135" i="4" s="1"/>
  <c r="O8136" i="4"/>
  <c r="P8136" i="4" s="1"/>
  <c r="O8137" i="4"/>
  <c r="P8137" i="4" s="1"/>
  <c r="O8138" i="4"/>
  <c r="P8138" i="4" s="1"/>
  <c r="O8143" i="4"/>
  <c r="P8143" i="4" s="1"/>
  <c r="O8144" i="4"/>
  <c r="P8144" i="4" s="1"/>
  <c r="O8145" i="4"/>
  <c r="P8145" i="4" s="1"/>
  <c r="O8146" i="4"/>
  <c r="P8146" i="4" s="1"/>
  <c r="O8151" i="4"/>
  <c r="P8151" i="4" s="1"/>
  <c r="O8153" i="4"/>
  <c r="P8153" i="4" s="1"/>
  <c r="O8154" i="4"/>
  <c r="P8154" i="4" s="1"/>
  <c r="O8159" i="4"/>
  <c r="P8159" i="4" s="1"/>
  <c r="O8160" i="4"/>
  <c r="P8160" i="4" s="1"/>
  <c r="O8161" i="4"/>
  <c r="P8161" i="4" s="1"/>
  <c r="O8162" i="4"/>
  <c r="P8162" i="4" s="1"/>
  <c r="O8167" i="4"/>
  <c r="P8167" i="4" s="1"/>
  <c r="O8168" i="4"/>
  <c r="P8168" i="4" s="1"/>
  <c r="O8169" i="4"/>
  <c r="P8169" i="4" s="1"/>
  <c r="O8175" i="4"/>
  <c r="P8175" i="4" s="1"/>
  <c r="O8176" i="4"/>
  <c r="P8176" i="4" s="1"/>
  <c r="O8177" i="4"/>
  <c r="P8177" i="4" s="1"/>
  <c r="O8178" i="4"/>
  <c r="P8178" i="4" s="1"/>
  <c r="O8184" i="4"/>
  <c r="P8184" i="4" s="1"/>
  <c r="O8185" i="4"/>
  <c r="P8185" i="4" s="1"/>
  <c r="O8186" i="4"/>
  <c r="P8186" i="4" s="1"/>
  <c r="O8192" i="4"/>
  <c r="P8192" i="4" s="1"/>
  <c r="O8193" i="4"/>
  <c r="P8193" i="4" s="1"/>
  <c r="O8194" i="4"/>
  <c r="P8194" i="4" s="1"/>
  <c r="O8196" i="4"/>
  <c r="P8196" i="4" s="1"/>
  <c r="O8199" i="4"/>
  <c r="P8199" i="4" s="1"/>
  <c r="O8200" i="4"/>
  <c r="P8200" i="4" s="1"/>
  <c r="O8201" i="4"/>
  <c r="P8201" i="4" s="1"/>
  <c r="O8202" i="4"/>
  <c r="P8202" i="4" s="1"/>
  <c r="O8208" i="4"/>
  <c r="P8208" i="4" s="1"/>
  <c r="O8209" i="4"/>
  <c r="P8209" i="4" s="1"/>
  <c r="O8210" i="4"/>
  <c r="P8210" i="4" s="1"/>
  <c r="O8212" i="4"/>
  <c r="P8212" i="4" s="1"/>
  <c r="O8215" i="4"/>
  <c r="P8215" i="4" s="1"/>
  <c r="O8218" i="4"/>
  <c r="P8218" i="4" s="1"/>
  <c r="O8223" i="4"/>
  <c r="P8223" i="4" s="1"/>
  <c r="O8224" i="4"/>
  <c r="P8224" i="4" s="1"/>
  <c r="O8225" i="4"/>
  <c r="P8225" i="4" s="1"/>
  <c r="O8226" i="4"/>
  <c r="P8226" i="4" s="1"/>
  <c r="O8228" i="4"/>
  <c r="P8228" i="4" s="1"/>
  <c r="O8231" i="4"/>
  <c r="P8231" i="4" s="1"/>
  <c r="O8232" i="4"/>
  <c r="P8232" i="4" s="1"/>
  <c r="O8233" i="4"/>
  <c r="P8233" i="4" s="1"/>
  <c r="O8234" i="4"/>
  <c r="P8234" i="4" s="1"/>
  <c r="O8240" i="4"/>
  <c r="P8240" i="4" s="1"/>
  <c r="O8241" i="4"/>
  <c r="P8241" i="4" s="1"/>
  <c r="O8242" i="4"/>
  <c r="P8242" i="4" s="1"/>
  <c r="O8249" i="4"/>
  <c r="P8249" i="4" s="1"/>
  <c r="O8252" i="4"/>
  <c r="P8252" i="4" s="1"/>
  <c r="O8256" i="4"/>
  <c r="P8256" i="4" s="1"/>
  <c r="O8257" i="4"/>
  <c r="P8257" i="4" s="1"/>
  <c r="O8263" i="4"/>
  <c r="P8263" i="4" s="1"/>
  <c r="O8264" i="4"/>
  <c r="P8264" i="4" s="1"/>
  <c r="O8265" i="4"/>
  <c r="P8265" i="4" s="1"/>
  <c r="O8271" i="4"/>
  <c r="P8271" i="4" s="1"/>
  <c r="O8272" i="4"/>
  <c r="P8272" i="4" s="1"/>
  <c r="O8273" i="4"/>
  <c r="P8273" i="4" s="1"/>
  <c r="O8274" i="4"/>
  <c r="P8274" i="4" s="1"/>
  <c r="O8279" i="4"/>
  <c r="P8279" i="4" s="1"/>
  <c r="O8280" i="4"/>
  <c r="P8280" i="4" s="1"/>
  <c r="O8281" i="4"/>
  <c r="P8281" i="4" s="1"/>
  <c r="O8282" i="4"/>
  <c r="P8282" i="4" s="1"/>
  <c r="O8288" i="4"/>
  <c r="P8288" i="4" s="1"/>
  <c r="O8289" i="4"/>
  <c r="P8289" i="4" s="1"/>
  <c r="O8290" i="4"/>
  <c r="P8290" i="4" s="1"/>
  <c r="O8295" i="4"/>
  <c r="P8295" i="4" s="1"/>
  <c r="O8296" i="4"/>
  <c r="P8296" i="4" s="1"/>
  <c r="O8297" i="4"/>
  <c r="P8297" i="4" s="1"/>
  <c r="O8298" i="4"/>
  <c r="P8298" i="4" s="1"/>
  <c r="O8303" i="4"/>
  <c r="P8303" i="4" s="1"/>
  <c r="O8305" i="4"/>
  <c r="P8305" i="4" s="1"/>
  <c r="O8306" i="4"/>
  <c r="P8306" i="4" s="1"/>
  <c r="O8311" i="4"/>
  <c r="P8311" i="4" s="1"/>
  <c r="O8312" i="4"/>
  <c r="P8312" i="4" s="1"/>
  <c r="O8313" i="4"/>
  <c r="P8313" i="4" s="1"/>
  <c r="O8314" i="4"/>
  <c r="P8314" i="4" s="1"/>
  <c r="O8316" i="4"/>
  <c r="P8316" i="4" s="1"/>
  <c r="O8320" i="4"/>
  <c r="P8320" i="4" s="1"/>
  <c r="O8321" i="4"/>
  <c r="P8321" i="4" s="1"/>
  <c r="O8322" i="4"/>
  <c r="P8322" i="4" s="1"/>
  <c r="O8329" i="4"/>
  <c r="P8329" i="4" s="1"/>
  <c r="O8338" i="4"/>
  <c r="P8338" i="4" s="1"/>
  <c r="O8340" i="4"/>
  <c r="P8340" i="4" s="1"/>
  <c r="O8344" i="4"/>
  <c r="P8344" i="4" s="1"/>
  <c r="O8346" i="4"/>
  <c r="P8346" i="4" s="1"/>
  <c r="O8348" i="4"/>
  <c r="P8348" i="4" s="1"/>
  <c r="O8352" i="4"/>
  <c r="P8352" i="4" s="1"/>
  <c r="O8353" i="4"/>
  <c r="P8353" i="4" s="1"/>
  <c r="O8354" i="4"/>
  <c r="P8354" i="4" s="1"/>
  <c r="O8356" i="4"/>
  <c r="P8356" i="4" s="1"/>
  <c r="O8359" i="4"/>
  <c r="P8359" i="4" s="1"/>
  <c r="O8360" i="4"/>
  <c r="P8360" i="4" s="1"/>
  <c r="O8361" i="4"/>
  <c r="P8361" i="4" s="1"/>
  <c r="O8362" i="4"/>
  <c r="P8362" i="4" s="1"/>
  <c r="O8368" i="4"/>
  <c r="P8368" i="4" s="1"/>
  <c r="O8369" i="4"/>
  <c r="P8369" i="4" s="1"/>
  <c r="O8370" i="4"/>
  <c r="P8370" i="4" s="1"/>
  <c r="O8372" i="4"/>
  <c r="P8372" i="4" s="1"/>
  <c r="O8376" i="4"/>
  <c r="P8376" i="4" s="1"/>
  <c r="O8378" i="4"/>
  <c r="P8378" i="4" s="1"/>
  <c r="O8384" i="4"/>
  <c r="P8384" i="4" s="1"/>
  <c r="O8385" i="4"/>
  <c r="P8385" i="4" s="1"/>
  <c r="O8386" i="4"/>
  <c r="P8386" i="4" s="1"/>
  <c r="O8393" i="4"/>
  <c r="P8393" i="4" s="1"/>
  <c r="O8399" i="4"/>
  <c r="P8399" i="4" s="1"/>
  <c r="O8400" i="4"/>
  <c r="P8400" i="4" s="1"/>
  <c r="O8402" i="4"/>
  <c r="P8402" i="4" s="1"/>
  <c r="O8408" i="4"/>
  <c r="P8408" i="4" s="1"/>
  <c r="O8409" i="4"/>
  <c r="P8409" i="4" s="1"/>
  <c r="O8410" i="4"/>
  <c r="P8410" i="4" s="1"/>
  <c r="O8415" i="4"/>
  <c r="P8415" i="4" s="1"/>
  <c r="O8417" i="4"/>
  <c r="P8417" i="4" s="1"/>
  <c r="O8418" i="4"/>
  <c r="P8418" i="4" s="1"/>
  <c r="O8424" i="4"/>
  <c r="P8424" i="4" s="1"/>
  <c r="O8431" i="4"/>
  <c r="P8431" i="4" s="1"/>
  <c r="O8432" i="4"/>
  <c r="P8432" i="4" s="1"/>
  <c r="O8436" i="4"/>
  <c r="P8436" i="4" s="1"/>
  <c r="O8440" i="4"/>
  <c r="P8440" i="4" s="1"/>
  <c r="O8442" i="4"/>
  <c r="P8442" i="4" s="1"/>
  <c r="O8447" i="4"/>
  <c r="P8447" i="4" s="1"/>
  <c r="O8449" i="4"/>
  <c r="P8449" i="4" s="1"/>
  <c r="O8455" i="4"/>
  <c r="P8455" i="4" s="1"/>
  <c r="O8456" i="4"/>
  <c r="P8456" i="4" s="1"/>
  <c r="O8463" i="4"/>
  <c r="P8463" i="4" s="1"/>
  <c r="O8464" i="4"/>
  <c r="P8464" i="4" s="1"/>
  <c r="O8465" i="4"/>
  <c r="P8465" i="4" s="1"/>
  <c r="O8466" i="4"/>
  <c r="P8466" i="4" s="1"/>
  <c r="O8471" i="4"/>
  <c r="P8471" i="4" s="1"/>
  <c r="O8472" i="4"/>
  <c r="P8472" i="4" s="1"/>
  <c r="O8474" i="4"/>
  <c r="P8474" i="4" s="1"/>
  <c r="O8476" i="4"/>
  <c r="P8476" i="4" s="1"/>
  <c r="O8481" i="4"/>
  <c r="P8481" i="4" s="1"/>
  <c r="O8482" i="4"/>
  <c r="P8482" i="4" s="1"/>
  <c r="O8484" i="4"/>
  <c r="P8484" i="4" s="1"/>
  <c r="O8488" i="4"/>
  <c r="P8488" i="4" s="1"/>
  <c r="O8489" i="4"/>
  <c r="P8489" i="4" s="1"/>
  <c r="O8490" i="4"/>
  <c r="P8490" i="4" s="1"/>
  <c r="O8492" i="4"/>
  <c r="P8492" i="4" s="1"/>
  <c r="O8496" i="4"/>
  <c r="P8496" i="4" s="1"/>
  <c r="O8497" i="4"/>
  <c r="P8497" i="4" s="1"/>
  <c r="O8498" i="4"/>
  <c r="P8498" i="4" s="1"/>
  <c r="O8500" i="4"/>
  <c r="P8500" i="4" s="1"/>
  <c r="O8503" i="4"/>
  <c r="P8503" i="4" s="1"/>
  <c r="O8504" i="4"/>
  <c r="P8504" i="4" s="1"/>
  <c r="O8505" i="4"/>
  <c r="P8505" i="4" s="1"/>
  <c r="O8506" i="4"/>
  <c r="P8506" i="4" s="1"/>
  <c r="O8508" i="4"/>
  <c r="P8508" i="4" s="1"/>
  <c r="O8513" i="4"/>
  <c r="P8513" i="4" s="1"/>
  <c r="O8514" i="4"/>
  <c r="P8514" i="4" s="1"/>
  <c r="O8519" i="4"/>
  <c r="P8519" i="4" s="1"/>
  <c r="O8520" i="4"/>
  <c r="P8520" i="4" s="1"/>
  <c r="O8521" i="4"/>
  <c r="P8521" i="4" s="1"/>
  <c r="O8522" i="4"/>
  <c r="P8522" i="4" s="1"/>
  <c r="O8528" i="4"/>
  <c r="P8528" i="4" s="1"/>
  <c r="O8529" i="4"/>
  <c r="P8529" i="4" s="1"/>
  <c r="O8530" i="4"/>
  <c r="P8530" i="4" s="1"/>
  <c r="O8532" i="4"/>
  <c r="P8532" i="4" s="1"/>
  <c r="O8535" i="4"/>
  <c r="P8535" i="4" s="1"/>
  <c r="O8537" i="4"/>
  <c r="P8537" i="4" s="1"/>
  <c r="O8538" i="4"/>
  <c r="P8538" i="4" s="1"/>
  <c r="O8540" i="4"/>
  <c r="P8540" i="4" s="1"/>
  <c r="O8543" i="4"/>
  <c r="P8543" i="4" s="1"/>
  <c r="O8544" i="4"/>
  <c r="P8544" i="4" s="1"/>
  <c r="O8546" i="4"/>
  <c r="P8546" i="4" s="1"/>
  <c r="O8552" i="4"/>
  <c r="P8552" i="4" s="1"/>
  <c r="O8553" i="4"/>
  <c r="P8553" i="4" s="1"/>
  <c r="O8554" i="4"/>
  <c r="P8554" i="4" s="1"/>
  <c r="O8560" i="4"/>
  <c r="P8560" i="4" s="1"/>
  <c r="O8561" i="4"/>
  <c r="P8561" i="4" s="1"/>
  <c r="O8562" i="4"/>
  <c r="P8562" i="4" s="1"/>
  <c r="O8564" i="4"/>
  <c r="P8564" i="4" s="1"/>
  <c r="O8567" i="4"/>
  <c r="P8567" i="4" s="1"/>
  <c r="O8568" i="4"/>
  <c r="P8568" i="4" s="1"/>
  <c r="O8570" i="4"/>
  <c r="P8570" i="4" s="1"/>
  <c r="O8576" i="4"/>
  <c r="P8576" i="4" s="1"/>
  <c r="O8577" i="4"/>
  <c r="P8577" i="4" s="1"/>
  <c r="O8578" i="4"/>
  <c r="P8578" i="4" s="1"/>
  <c r="O8584" i="4"/>
  <c r="P8584" i="4" s="1"/>
  <c r="O8585" i="4"/>
  <c r="P8585" i="4" s="1"/>
  <c r="O8588" i="4"/>
  <c r="P8588" i="4" s="1"/>
  <c r="O8591" i="4"/>
  <c r="P8591" i="4" s="1"/>
  <c r="O8593" i="4"/>
  <c r="P8593" i="4" s="1"/>
  <c r="O8594" i="4"/>
  <c r="P8594" i="4" s="1"/>
  <c r="O8600" i="4"/>
  <c r="P8600" i="4" s="1"/>
  <c r="O8601" i="4"/>
  <c r="P8601" i="4" s="1"/>
  <c r="O8602" i="4"/>
  <c r="P8602" i="4" s="1"/>
  <c r="O8604" i="4"/>
  <c r="P8604" i="4" s="1"/>
  <c r="O8608" i="4"/>
  <c r="P8608" i="4" s="1"/>
  <c r="O8609" i="4"/>
  <c r="P8609" i="4" s="1"/>
  <c r="O8610" i="4"/>
  <c r="P8610" i="4" s="1"/>
  <c r="O8615" i="4"/>
  <c r="P8615" i="4" s="1"/>
  <c r="O8617" i="4"/>
  <c r="P8617" i="4" s="1"/>
  <c r="O8624" i="4"/>
  <c r="P8624" i="4" s="1"/>
  <c r="O8625" i="4"/>
  <c r="P8625" i="4" s="1"/>
  <c r="O8628" i="4"/>
  <c r="P8628" i="4" s="1"/>
  <c r="O8631" i="4"/>
  <c r="P8631" i="4" s="1"/>
  <c r="O8633" i="4"/>
  <c r="P8633" i="4" s="1"/>
  <c r="O8634" i="4"/>
  <c r="P8634" i="4" s="1"/>
  <c r="O8640" i="4"/>
  <c r="P8640" i="4" s="1"/>
  <c r="O8641" i="4"/>
  <c r="P8641" i="4" s="1"/>
  <c r="O8647" i="4"/>
  <c r="P8647" i="4" s="1"/>
  <c r="O8648" i="4"/>
  <c r="P8648" i="4" s="1"/>
  <c r="O8649" i="4"/>
  <c r="P8649" i="4" s="1"/>
  <c r="O8650" i="4"/>
  <c r="P8650" i="4" s="1"/>
  <c r="O8652" i="4"/>
  <c r="P8652" i="4" s="1"/>
  <c r="O8655" i="4"/>
  <c r="P8655" i="4" s="1"/>
  <c r="O8656" i="4"/>
  <c r="P8656" i="4" s="1"/>
  <c r="O8657" i="4"/>
  <c r="P8657" i="4" s="1"/>
  <c r="O8658" i="4"/>
  <c r="P8658" i="4" s="1"/>
  <c r="O8663" i="4"/>
  <c r="P8663" i="4" s="1"/>
  <c r="O8665" i="4"/>
  <c r="P8665" i="4" s="1"/>
  <c r="O8666" i="4"/>
  <c r="P8666" i="4" s="1"/>
  <c r="O8671" i="4"/>
  <c r="P8671" i="4" s="1"/>
  <c r="O8673" i="4"/>
  <c r="P8673" i="4" s="1"/>
  <c r="O8679" i="4"/>
  <c r="P8679" i="4" s="1"/>
  <c r="O8680" i="4"/>
  <c r="P8680" i="4" s="1"/>
  <c r="O8682" i="4"/>
  <c r="P8682" i="4" s="1"/>
  <c r="O8684" i="4"/>
  <c r="P8684" i="4" s="1"/>
  <c r="O8688" i="4"/>
  <c r="P8688" i="4" s="1"/>
  <c r="O8689" i="4"/>
  <c r="P8689" i="4" s="1"/>
  <c r="O8697" i="4"/>
  <c r="P8697" i="4" s="1"/>
  <c r="O8698" i="4"/>
  <c r="P8698" i="4" s="1"/>
  <c r="O8700" i="4"/>
  <c r="P8700" i="4" s="1"/>
  <c r="O8703" i="4"/>
  <c r="P8703" i="4" s="1"/>
  <c r="O8704" i="4"/>
  <c r="P8704" i="4" s="1"/>
  <c r="O8705" i="4"/>
  <c r="P8705" i="4" s="1"/>
  <c r="O8706" i="4"/>
  <c r="P8706" i="4" s="1"/>
  <c r="O8708" i="4"/>
  <c r="P8708" i="4" s="1"/>
  <c r="O8712" i="4"/>
  <c r="P8712" i="4" s="1"/>
  <c r="O8713" i="4"/>
  <c r="P8713" i="4" s="1"/>
  <c r="O8714" i="4"/>
  <c r="P8714" i="4" s="1"/>
  <c r="O8720" i="4"/>
  <c r="P8720" i="4" s="1"/>
  <c r="O8721" i="4"/>
  <c r="P8721" i="4" s="1"/>
  <c r="O8722" i="4"/>
  <c r="P8722" i="4" s="1"/>
  <c r="O8727" i="4"/>
  <c r="P8727" i="4" s="1"/>
  <c r="O8728" i="4"/>
  <c r="P8728" i="4" s="1"/>
  <c r="O8729" i="4"/>
  <c r="P8729" i="4" s="1"/>
  <c r="O8730" i="4"/>
  <c r="P8730" i="4" s="1"/>
  <c r="O8732" i="4"/>
  <c r="P8732" i="4" s="1"/>
  <c r="O8735" i="4"/>
  <c r="P8735" i="4" s="1"/>
  <c r="O8736" i="4"/>
  <c r="P8736" i="4" s="1"/>
  <c r="O8737" i="4"/>
  <c r="P8737" i="4" s="1"/>
  <c r="O8740" i="4"/>
  <c r="P8740" i="4" s="1"/>
  <c r="O8743" i="4"/>
  <c r="P8743" i="4" s="1"/>
  <c r="O8744" i="4"/>
  <c r="P8744" i="4" s="1"/>
  <c r="O8746" i="4"/>
  <c r="P8746" i="4" s="1"/>
  <c r="O8751" i="4"/>
  <c r="P8751" i="4" s="1"/>
  <c r="O8752" i="4"/>
  <c r="P8752" i="4" s="1"/>
  <c r="O8754" i="4"/>
  <c r="P8754" i="4" s="1"/>
  <c r="O8759" i="4"/>
  <c r="P8759" i="4" s="1"/>
  <c r="O8760" i="4"/>
  <c r="P8760" i="4" s="1"/>
  <c r="O8761" i="4"/>
  <c r="P8761" i="4" s="1"/>
  <c r="O8762" i="4"/>
  <c r="P8762" i="4" s="1"/>
  <c r="O8764" i="4"/>
  <c r="P8764" i="4" s="1"/>
  <c r="O8768" i="4"/>
  <c r="P8768" i="4" s="1"/>
  <c r="O8769" i="4"/>
  <c r="P8769" i="4" s="1"/>
  <c r="O8770" i="4"/>
  <c r="P8770" i="4" s="1"/>
  <c r="O8775" i="4"/>
  <c r="P8775" i="4" s="1"/>
  <c r="O8776" i="4"/>
  <c r="P8776" i="4" s="1"/>
  <c r="O8777" i="4"/>
  <c r="P8777" i="4" s="1"/>
  <c r="O8778" i="4"/>
  <c r="P8778" i="4" s="1"/>
  <c r="O8784" i="4"/>
  <c r="P8784" i="4" s="1"/>
  <c r="O8785" i="4"/>
  <c r="P8785" i="4" s="1"/>
  <c r="O8786" i="4"/>
  <c r="P8786" i="4" s="1"/>
  <c r="O8788" i="4"/>
  <c r="P8788" i="4" s="1"/>
  <c r="O8793" i="4"/>
  <c r="P8793" i="4" s="1"/>
  <c r="O8794" i="4"/>
  <c r="P8794" i="4" s="1"/>
  <c r="O8799" i="4"/>
  <c r="P8799" i="4" s="1"/>
  <c r="O8800" i="4"/>
  <c r="P8800" i="4" s="1"/>
  <c r="O8801" i="4"/>
  <c r="P8801" i="4" s="1"/>
  <c r="O8802" i="4"/>
  <c r="P8802" i="4" s="1"/>
  <c r="O8804" i="4"/>
  <c r="P8804" i="4" s="1"/>
  <c r="O8807" i="4"/>
  <c r="P8807" i="4" s="1"/>
  <c r="O8808" i="4"/>
  <c r="P8808" i="4" s="1"/>
  <c r="O8810" i="4"/>
  <c r="P8810" i="4" s="1"/>
  <c r="O8816" i="4"/>
  <c r="P8816" i="4" s="1"/>
  <c r="O8817" i="4"/>
  <c r="P8817" i="4" s="1"/>
  <c r="O8818" i="4"/>
  <c r="P8818" i="4" s="1"/>
  <c r="O8820" i="4"/>
  <c r="P8820" i="4" s="1"/>
  <c r="O8824" i="4"/>
  <c r="P8824" i="4" s="1"/>
  <c r="O8825" i="4"/>
  <c r="P8825" i="4" s="1"/>
  <c r="O8826" i="4"/>
  <c r="P8826" i="4" s="1"/>
  <c r="O8831" i="4"/>
  <c r="P8831" i="4" s="1"/>
  <c r="O8834" i="4"/>
  <c r="P8834" i="4" s="1"/>
  <c r="O8839" i="4"/>
  <c r="P8839" i="4" s="1"/>
  <c r="O8840" i="4"/>
  <c r="P8840" i="4" s="1"/>
  <c r="O8841" i="4"/>
  <c r="P8841" i="4" s="1"/>
  <c r="O8842" i="4"/>
  <c r="P8842" i="4" s="1"/>
  <c r="O8847" i="4"/>
  <c r="P8847" i="4" s="1"/>
  <c r="O8848" i="4"/>
  <c r="P8848" i="4" s="1"/>
  <c r="O8850" i="4"/>
  <c r="P8850" i="4" s="1"/>
  <c r="O8852" i="4"/>
  <c r="P8852" i="4" s="1"/>
  <c r="O8855" i="4"/>
  <c r="P8855" i="4" s="1"/>
  <c r="O8857" i="4"/>
  <c r="P8857" i="4" s="1"/>
  <c r="O8858" i="4"/>
  <c r="P8858" i="4" s="1"/>
  <c r="O8864" i="4"/>
  <c r="P8864" i="4" s="1"/>
  <c r="O8865" i="4"/>
  <c r="P8865" i="4" s="1"/>
  <c r="O8866" i="4"/>
  <c r="P8866" i="4" s="1"/>
  <c r="O8873" i="4"/>
  <c r="P8873" i="4" s="1"/>
  <c r="O8874" i="4"/>
  <c r="P8874" i="4" s="1"/>
  <c r="O8881" i="4"/>
  <c r="P8881" i="4" s="1"/>
  <c r="O8882" i="4"/>
  <c r="P8882" i="4" s="1"/>
  <c r="O8887" i="4"/>
  <c r="P8887" i="4" s="1"/>
  <c r="O8890" i="4"/>
  <c r="P8890" i="4" s="1"/>
  <c r="O8892" i="4"/>
  <c r="P8892" i="4" s="1"/>
  <c r="O8895" i="4"/>
  <c r="P8895" i="4" s="1"/>
  <c r="O8896" i="4"/>
  <c r="P8896" i="4" s="1"/>
  <c r="O8897" i="4"/>
  <c r="P8897" i="4" s="1"/>
  <c r="O8898" i="4"/>
  <c r="P8898" i="4" s="1"/>
  <c r="O8904" i="4"/>
  <c r="P8904" i="4" s="1"/>
  <c r="O8905" i="4"/>
  <c r="P8905" i="4" s="1"/>
  <c r="O8911" i="4"/>
  <c r="P8911" i="4" s="1"/>
  <c r="O8912" i="4"/>
  <c r="P8912" i="4" s="1"/>
  <c r="O8914" i="4"/>
  <c r="P8914" i="4" s="1"/>
  <c r="O8916" i="4"/>
  <c r="P8916" i="4" s="1"/>
  <c r="O8919" i="4"/>
  <c r="P8919" i="4" s="1"/>
  <c r="O8920" i="4"/>
  <c r="P8920" i="4" s="1"/>
  <c r="O8922" i="4"/>
  <c r="P8922" i="4" s="1"/>
  <c r="O8927" i="4"/>
  <c r="P8927" i="4" s="1"/>
  <c r="O8929" i="4"/>
  <c r="P8929" i="4" s="1"/>
  <c r="O8930" i="4"/>
  <c r="P8930" i="4" s="1"/>
  <c r="O8935" i="4"/>
  <c r="P8935" i="4" s="1"/>
  <c r="O8936" i="4"/>
  <c r="P8936" i="4" s="1"/>
  <c r="O8937" i="4"/>
  <c r="P8937" i="4" s="1"/>
  <c r="O8938" i="4"/>
  <c r="P8938" i="4" s="1"/>
  <c r="O8944" i="4"/>
  <c r="P8944" i="4" s="1"/>
  <c r="O8945" i="4"/>
  <c r="P8945" i="4" s="1"/>
  <c r="O8946" i="4"/>
  <c r="P8946" i="4" s="1"/>
  <c r="O8951" i="4"/>
  <c r="P8951" i="4" s="1"/>
  <c r="O8952" i="4"/>
  <c r="P8952" i="4" s="1"/>
  <c r="O8953" i="4"/>
  <c r="P8953" i="4" s="1"/>
  <c r="O8956" i="4"/>
  <c r="P8956" i="4" s="1"/>
  <c r="O8959" i="4"/>
  <c r="P8959" i="4" s="1"/>
  <c r="O8961" i="4"/>
  <c r="P8961" i="4" s="1"/>
  <c r="O8962" i="4"/>
  <c r="P8962" i="4" s="1"/>
  <c r="O8968" i="4"/>
  <c r="P8968" i="4" s="1"/>
  <c r="O8969" i="4"/>
  <c r="P8969" i="4" s="1"/>
  <c r="O8970" i="4"/>
  <c r="P8970" i="4" s="1"/>
  <c r="O8975" i="4"/>
  <c r="P8975" i="4" s="1"/>
  <c r="O8976" i="4"/>
  <c r="P8976" i="4" s="1"/>
  <c r="O8977" i="4"/>
  <c r="P8977" i="4" s="1"/>
  <c r="O8978" i="4"/>
  <c r="P8978" i="4" s="1"/>
  <c r="O8984" i="4"/>
  <c r="P8984" i="4" s="1"/>
  <c r="O8985" i="4"/>
  <c r="P8985" i="4" s="1"/>
  <c r="O8986" i="4"/>
  <c r="P8986" i="4" s="1"/>
  <c r="O8992" i="4"/>
  <c r="P8992" i="4" s="1"/>
  <c r="O8993" i="4"/>
  <c r="P8993" i="4" s="1"/>
  <c r="O9000" i="4"/>
  <c r="P9000" i="4" s="1"/>
  <c r="O9001" i="4"/>
  <c r="P9001" i="4" s="1"/>
  <c r="O9002" i="4"/>
  <c r="P9002" i="4" s="1"/>
  <c r="O9007" i="4"/>
  <c r="P9007" i="4" s="1"/>
  <c r="O9008" i="4"/>
  <c r="P9008" i="4" s="1"/>
  <c r="O9009" i="4"/>
  <c r="P9009" i="4" s="1"/>
  <c r="O9015" i="4"/>
  <c r="P9015" i="4" s="1"/>
  <c r="O9016" i="4"/>
  <c r="P9016" i="4" s="1"/>
  <c r="O9017" i="4"/>
  <c r="P9017" i="4" s="1"/>
  <c r="O9023" i="4"/>
  <c r="P9023" i="4" s="1"/>
  <c r="O9024" i="4"/>
  <c r="P9024" i="4" s="1"/>
  <c r="O9025" i="4"/>
  <c r="P9025" i="4" s="1"/>
  <c r="O9026" i="4"/>
  <c r="P9026" i="4" s="1"/>
  <c r="O9028" i="4"/>
  <c r="P9028" i="4" s="1"/>
  <c r="O9031" i="4"/>
  <c r="P9031" i="4" s="1"/>
  <c r="O9032" i="4"/>
  <c r="P9032" i="4" s="1"/>
  <c r="O9033" i="4"/>
  <c r="P9033" i="4" s="1"/>
  <c r="O9034" i="4"/>
  <c r="P9034" i="4" s="1"/>
  <c r="O9039" i="4"/>
  <c r="P9039" i="4" s="1"/>
  <c r="O9040" i="4"/>
  <c r="P9040" i="4" s="1"/>
  <c r="O9041" i="4"/>
  <c r="P9041" i="4" s="1"/>
  <c r="O9044" i="4"/>
  <c r="P9044" i="4" s="1"/>
  <c r="O9047" i="4"/>
  <c r="P9047" i="4" s="1"/>
  <c r="O9048" i="4"/>
  <c r="P9048" i="4" s="1"/>
  <c r="O9056" i="4"/>
  <c r="P9056" i="4" s="1"/>
  <c r="O9057" i="4"/>
  <c r="P9057" i="4" s="1"/>
  <c r="O9060" i="4"/>
  <c r="P9060" i="4" s="1"/>
  <c r="O9063" i="4"/>
  <c r="P9063" i="4" s="1"/>
  <c r="O9065" i="4"/>
  <c r="P9065" i="4" s="1"/>
  <c r="O9066" i="4"/>
  <c r="P9066" i="4" s="1"/>
  <c r="O9071" i="4"/>
  <c r="P9071" i="4" s="1"/>
  <c r="O9073" i="4"/>
  <c r="P9073" i="4" s="1"/>
  <c r="O9080" i="4"/>
  <c r="P9080" i="4" s="1"/>
  <c r="O9082" i="4"/>
  <c r="P9082" i="4" s="1"/>
  <c r="O9087" i="4"/>
  <c r="P9087" i="4" s="1"/>
  <c r="O9088" i="4"/>
  <c r="P9088" i="4" s="1"/>
  <c r="O9089" i="4"/>
  <c r="P9089" i="4" s="1"/>
  <c r="O9090" i="4"/>
  <c r="P9090" i="4" s="1"/>
  <c r="O9092" i="4"/>
  <c r="P9092" i="4" s="1"/>
  <c r="O9095" i="4"/>
  <c r="P9095" i="4" s="1"/>
  <c r="O9096" i="4"/>
  <c r="P9096" i="4" s="1"/>
  <c r="O9097" i="4"/>
  <c r="P9097" i="4" s="1"/>
  <c r="O9098" i="4"/>
  <c r="P9098" i="4" s="1"/>
  <c r="O9100" i="4"/>
  <c r="P9100" i="4" s="1"/>
  <c r="O9105" i="4"/>
  <c r="P9105" i="4" s="1"/>
  <c r="O9106" i="4"/>
  <c r="P9106" i="4" s="1"/>
  <c r="O9111" i="4"/>
  <c r="P9111" i="4" s="1"/>
  <c r="O9112" i="4"/>
  <c r="P9112" i="4" s="1"/>
  <c r="O9113" i="4"/>
  <c r="P9113" i="4" s="1"/>
  <c r="O9119" i="4"/>
  <c r="P9119" i="4" s="1"/>
  <c r="O9120" i="4"/>
  <c r="P9120" i="4" s="1"/>
  <c r="O9121" i="4"/>
  <c r="P9121" i="4" s="1"/>
  <c r="O9127" i="4"/>
  <c r="P9127" i="4" s="1"/>
  <c r="O9129" i="4"/>
  <c r="P9129" i="4" s="1"/>
  <c r="O9130" i="4"/>
  <c r="P9130" i="4" s="1"/>
  <c r="O9135" i="4"/>
  <c r="P9135" i="4" s="1"/>
  <c r="O9137" i="4"/>
  <c r="P9137" i="4" s="1"/>
  <c r="O9138" i="4"/>
  <c r="P9138" i="4" s="1"/>
  <c r="O9143" i="4"/>
  <c r="P9143" i="4" s="1"/>
  <c r="O9144" i="4"/>
  <c r="P9144" i="4" s="1"/>
  <c r="O9145" i="4"/>
  <c r="P9145" i="4" s="1"/>
  <c r="O9148" i="4"/>
  <c r="P9148" i="4" s="1"/>
  <c r="O9151" i="4"/>
  <c r="P9151" i="4" s="1"/>
  <c r="O9154" i="4"/>
  <c r="P9154" i="4" s="1"/>
  <c r="O9156" i="4"/>
  <c r="P9156" i="4" s="1"/>
  <c r="O9159" i="4"/>
  <c r="P9159" i="4" s="1"/>
  <c r="O9160" i="4"/>
  <c r="P9160" i="4" s="1"/>
  <c r="O9161" i="4"/>
  <c r="P9161" i="4" s="1"/>
  <c r="O9167" i="4"/>
  <c r="P9167" i="4" s="1"/>
  <c r="O9168" i="4"/>
  <c r="P9168" i="4" s="1"/>
  <c r="O9170" i="4"/>
  <c r="P9170" i="4" s="1"/>
  <c r="O9172" i="4"/>
  <c r="P9172" i="4" s="1"/>
  <c r="O9176" i="4"/>
  <c r="P9176" i="4" s="1"/>
  <c r="O9178" i="4"/>
  <c r="P9178" i="4" s="1"/>
  <c r="O9183" i="4"/>
  <c r="P9183" i="4" s="1"/>
  <c r="O9186" i="4"/>
  <c r="P9186" i="4" s="1"/>
  <c r="O9192" i="4"/>
  <c r="P9192" i="4" s="1"/>
  <c r="O9194" i="4"/>
  <c r="P9194" i="4" s="1"/>
  <c r="O9196" i="4"/>
  <c r="P9196" i="4" s="1"/>
  <c r="O9199" i="4"/>
  <c r="P9199" i="4" s="1"/>
  <c r="O9200" i="4"/>
  <c r="P9200" i="4" s="1"/>
  <c r="O9202" i="4"/>
  <c r="P9202" i="4" s="1"/>
  <c r="O9207" i="4"/>
  <c r="P9207" i="4" s="1"/>
  <c r="O9208" i="4"/>
  <c r="P9208" i="4" s="1"/>
  <c r="O9209" i="4"/>
  <c r="P9209" i="4" s="1"/>
  <c r="O9210" i="4"/>
  <c r="P9210" i="4" s="1"/>
  <c r="O9212" i="4"/>
  <c r="P9212" i="4" s="1"/>
  <c r="O9215" i="4"/>
  <c r="P9215" i="4" s="1"/>
  <c r="O9217" i="4"/>
  <c r="P9217" i="4" s="1"/>
  <c r="O9223" i="4"/>
  <c r="P9223" i="4" s="1"/>
  <c r="O9224" i="4"/>
  <c r="P9224" i="4" s="1"/>
  <c r="O9225" i="4"/>
  <c r="P9225" i="4" s="1"/>
  <c r="O9233" i="4"/>
  <c r="P9233" i="4" s="1"/>
  <c r="O9234" i="4"/>
  <c r="P9234" i="4" s="1"/>
  <c r="O9240" i="4"/>
  <c r="P9240" i="4" s="1"/>
  <c r="O9241" i="4"/>
  <c r="P9241" i="4" s="1"/>
  <c r="O9242" i="4"/>
  <c r="P9242" i="4" s="1"/>
  <c r="O9247" i="4"/>
  <c r="P9247" i="4" s="1"/>
  <c r="O9248" i="4"/>
  <c r="P9248" i="4" s="1"/>
  <c r="O9249" i="4"/>
  <c r="P9249" i="4" s="1"/>
  <c r="O9250" i="4"/>
  <c r="P9250" i="4" s="1"/>
  <c r="O9252" i="4"/>
  <c r="P9252" i="4" s="1"/>
  <c r="O9255" i="4"/>
  <c r="P9255" i="4" s="1"/>
  <c r="O9256" i="4"/>
  <c r="P9256" i="4" s="1"/>
  <c r="O9257" i="4"/>
  <c r="P9257" i="4" s="1"/>
  <c r="O9258" i="4"/>
  <c r="P9258" i="4" s="1"/>
  <c r="O9263" i="4"/>
  <c r="P9263" i="4" s="1"/>
  <c r="O9264" i="4"/>
  <c r="P9264" i="4" s="1"/>
  <c r="O9271" i="4"/>
  <c r="P9271" i="4" s="1"/>
  <c r="O9273" i="4"/>
  <c r="P9273" i="4" s="1"/>
  <c r="O9274" i="4"/>
  <c r="P9274" i="4" s="1"/>
  <c r="O9279" i="4"/>
  <c r="P9279" i="4" s="1"/>
  <c r="O9281" i="4"/>
  <c r="P9281" i="4" s="1"/>
  <c r="O9282" i="4"/>
  <c r="P9282" i="4" s="1"/>
  <c r="O9284" i="4"/>
  <c r="P9284" i="4" s="1"/>
  <c r="O9288" i="4"/>
  <c r="P9288" i="4" s="1"/>
  <c r="O9289" i="4"/>
  <c r="P9289" i="4" s="1"/>
  <c r="O9290" i="4"/>
  <c r="P9290" i="4" s="1"/>
  <c r="O9296" i="4"/>
  <c r="P9296" i="4" s="1"/>
  <c r="O9298" i="4"/>
  <c r="P9298" i="4" s="1"/>
  <c r="O9303" i="4"/>
  <c r="P9303" i="4" s="1"/>
  <c r="O9305" i="4"/>
  <c r="P9305" i="4" s="1"/>
  <c r="O9306" i="4"/>
  <c r="P9306" i="4" s="1"/>
  <c r="O9311" i="4"/>
  <c r="P9311" i="4" s="1"/>
  <c r="O9312" i="4"/>
  <c r="P9312" i="4" s="1"/>
  <c r="O9320" i="4"/>
  <c r="P9320" i="4" s="1"/>
  <c r="O9321" i="4"/>
  <c r="P9321" i="4" s="1"/>
  <c r="O9322" i="4"/>
  <c r="P9322" i="4" s="1"/>
  <c r="O9327" i="4"/>
  <c r="P9327" i="4" s="1"/>
  <c r="O9329" i="4"/>
  <c r="P9329" i="4" s="1"/>
  <c r="O9330" i="4"/>
  <c r="P9330" i="4" s="1"/>
  <c r="O9335" i="4"/>
  <c r="P9335" i="4" s="1"/>
  <c r="O9336" i="4"/>
  <c r="P9336" i="4" s="1"/>
  <c r="O9337" i="4"/>
  <c r="P9337" i="4" s="1"/>
  <c r="O9338" i="4"/>
  <c r="P9338" i="4" s="1"/>
  <c r="O9344" i="4"/>
  <c r="P9344" i="4" s="1"/>
  <c r="O9345" i="4"/>
  <c r="P9345" i="4" s="1"/>
  <c r="O9346" i="4"/>
  <c r="P9346" i="4" s="1"/>
  <c r="O9351" i="4"/>
  <c r="P9351" i="4" s="1"/>
  <c r="O9352" i="4"/>
  <c r="P9352" i="4" s="1"/>
  <c r="O9353" i="4"/>
  <c r="P9353" i="4" s="1"/>
  <c r="O9354" i="4"/>
  <c r="P9354" i="4" s="1"/>
  <c r="O9359" i="4"/>
  <c r="P9359" i="4" s="1"/>
  <c r="O9360" i="4"/>
  <c r="P9360" i="4" s="1"/>
  <c r="O9361" i="4"/>
  <c r="P9361" i="4" s="1"/>
  <c r="O9362" i="4"/>
  <c r="P9362" i="4" s="1"/>
  <c r="O9368" i="4"/>
  <c r="P9368" i="4" s="1"/>
  <c r="O9369" i="4"/>
  <c r="P9369" i="4" s="1"/>
  <c r="O9372" i="4"/>
  <c r="P9372" i="4" s="1"/>
  <c r="O9375" i="4"/>
  <c r="P9375" i="4" s="1"/>
  <c r="O9376" i="4"/>
  <c r="P9376" i="4" s="1"/>
  <c r="O9380" i="4"/>
  <c r="P9380" i="4" s="1"/>
  <c r="O9384" i="4"/>
  <c r="P9384" i="4" s="1"/>
  <c r="O9385" i="4"/>
  <c r="P9385" i="4" s="1"/>
  <c r="O9386" i="4"/>
  <c r="P9386" i="4" s="1"/>
  <c r="O9392" i="4"/>
  <c r="P9392" i="4" s="1"/>
  <c r="O9393" i="4"/>
  <c r="P9393" i="4" s="1"/>
  <c r="O9394" i="4"/>
  <c r="P9394" i="4" s="1"/>
  <c r="O9399" i="4"/>
  <c r="P9399" i="4" s="1"/>
  <c r="O9400" i="4"/>
  <c r="P9400" i="4" s="1"/>
  <c r="O9401" i="4"/>
  <c r="P9401" i="4" s="1"/>
  <c r="O9402" i="4"/>
  <c r="P9402" i="4" s="1"/>
  <c r="O9407" i="4"/>
  <c r="P9407" i="4" s="1"/>
  <c r="O9410" i="4"/>
  <c r="P9410" i="4" s="1"/>
  <c r="O9415" i="4"/>
  <c r="P9415" i="4" s="1"/>
  <c r="O9416" i="4"/>
  <c r="P9416" i="4" s="1"/>
  <c r="O9417" i="4"/>
  <c r="P9417" i="4" s="1"/>
  <c r="O9420" i="4"/>
  <c r="P9420" i="4" s="1"/>
  <c r="O9423" i="4"/>
  <c r="P9423" i="4" s="1"/>
  <c r="O9426" i="4"/>
  <c r="P9426" i="4" s="1"/>
  <c r="O9431" i="4"/>
  <c r="P9431" i="4" s="1"/>
  <c r="O9433" i="4"/>
  <c r="P9433" i="4" s="1"/>
  <c r="O9434" i="4"/>
  <c r="P9434" i="4" s="1"/>
  <c r="O9436" i="4"/>
  <c r="P9436" i="4" s="1"/>
  <c r="O9439" i="4"/>
  <c r="P9439" i="4" s="1"/>
  <c r="O9440" i="4"/>
  <c r="P9440" i="4" s="1"/>
  <c r="O9441" i="4"/>
  <c r="P9441" i="4" s="1"/>
  <c r="O9442" i="4"/>
  <c r="P9442" i="4" s="1"/>
  <c r="O9448" i="4"/>
  <c r="P9448" i="4" s="1"/>
  <c r="O9449" i="4"/>
  <c r="P9449" i="4" s="1"/>
  <c r="O9450" i="4"/>
  <c r="P9450" i="4" s="1"/>
  <c r="O9455" i="4"/>
  <c r="P9455" i="4" s="1"/>
  <c r="O9457" i="4"/>
  <c r="P9457" i="4" s="1"/>
  <c r="O9458" i="4"/>
  <c r="P9458" i="4" s="1"/>
  <c r="O9460" i="4"/>
  <c r="P9460" i="4" s="1"/>
  <c r="O9463" i="4"/>
  <c r="P9463" i="4" s="1"/>
  <c r="O9464" i="4"/>
  <c r="P9464" i="4" s="1"/>
  <c r="O9465" i="4"/>
  <c r="P9465" i="4" s="1"/>
  <c r="O9466" i="4"/>
  <c r="P9466" i="4" s="1"/>
  <c r="O9471" i="4"/>
  <c r="P9471" i="4" s="1"/>
  <c r="O9472" i="4"/>
  <c r="P9472" i="4" s="1"/>
  <c r="O9474" i="4"/>
  <c r="P9474" i="4" s="1"/>
  <c r="O9476" i="4"/>
  <c r="P9476" i="4" s="1"/>
  <c r="O9479" i="4"/>
  <c r="P9479" i="4" s="1"/>
  <c r="O9480" i="4"/>
  <c r="P9480" i="4" s="1"/>
  <c r="O9481" i="4"/>
  <c r="P9481" i="4" s="1"/>
  <c r="O9487" i="4"/>
  <c r="P9487" i="4" s="1"/>
  <c r="O9489" i="4"/>
  <c r="P9489" i="4" s="1"/>
  <c r="O9490" i="4"/>
  <c r="P9490" i="4" s="1"/>
  <c r="O9498" i="4"/>
  <c r="P9498" i="4" s="1"/>
  <c r="O9500" i="4"/>
  <c r="P9500" i="4" s="1"/>
  <c r="O9503" i="4"/>
  <c r="P9503" i="4" s="1"/>
  <c r="O9504" i="4"/>
  <c r="P9504" i="4" s="1"/>
  <c r="O9505" i="4"/>
  <c r="P9505" i="4" s="1"/>
  <c r="O9506" i="4"/>
  <c r="P9506" i="4" s="1"/>
  <c r="O9511" i="4"/>
  <c r="P9511" i="4" s="1"/>
  <c r="O9512" i="4"/>
  <c r="P9512" i="4" s="1"/>
  <c r="O9513" i="4"/>
  <c r="P9513" i="4" s="1"/>
  <c r="O9514" i="4"/>
  <c r="P9514" i="4" s="1"/>
  <c r="O9520" i="4"/>
  <c r="P9520" i="4" s="1"/>
  <c r="O9521" i="4"/>
  <c r="P9521" i="4" s="1"/>
  <c r="O9522" i="4"/>
  <c r="P9522" i="4" s="1"/>
  <c r="O9529" i="4"/>
  <c r="P9529" i="4" s="1"/>
  <c r="O9530" i="4"/>
  <c r="P9530" i="4" s="1"/>
  <c r="O9535" i="4"/>
  <c r="P9535" i="4" s="1"/>
  <c r="O9536" i="4"/>
  <c r="P9536" i="4" s="1"/>
  <c r="O9540" i="4"/>
  <c r="P9540" i="4" s="1"/>
  <c r="O9544" i="4"/>
  <c r="P9544" i="4" s="1"/>
  <c r="O9546" i="4"/>
  <c r="P9546" i="4" s="1"/>
  <c r="O9552" i="4"/>
  <c r="P9552" i="4" s="1"/>
  <c r="O9553" i="4"/>
  <c r="P9553" i="4" s="1"/>
  <c r="O9554" i="4"/>
  <c r="P9554" i="4" s="1"/>
  <c r="O9560" i="4"/>
  <c r="P9560" i="4" s="1"/>
  <c r="O9561" i="4"/>
  <c r="P9561" i="4" s="1"/>
  <c r="O9568" i="4"/>
  <c r="P9568" i="4" s="1"/>
  <c r="O9569" i="4"/>
  <c r="P9569" i="4" s="1"/>
  <c r="O9570" i="4"/>
  <c r="P9570" i="4" s="1"/>
  <c r="O9575" i="4"/>
  <c r="P9575" i="4" s="1"/>
  <c r="O9576" i="4"/>
  <c r="P9576" i="4" s="1"/>
  <c r="O9577" i="4"/>
  <c r="P9577" i="4" s="1"/>
  <c r="O9578" i="4"/>
  <c r="P9578" i="4" s="1"/>
  <c r="O9580" i="4"/>
  <c r="P9580" i="4" s="1"/>
  <c r="O9586" i="4"/>
  <c r="P9586" i="4" s="1"/>
  <c r="O9591" i="4"/>
  <c r="P9591" i="4" s="1"/>
  <c r="O9592" i="4"/>
  <c r="P9592" i="4" s="1"/>
  <c r="O9593" i="4"/>
  <c r="P9593" i="4" s="1"/>
  <c r="O9594" i="4"/>
  <c r="P9594" i="4" s="1"/>
  <c r="O9600" i="4"/>
  <c r="P9600" i="4" s="1"/>
  <c r="O9607" i="4"/>
  <c r="P9607" i="4" s="1"/>
  <c r="O9608" i="4"/>
  <c r="P9608" i="4" s="1"/>
  <c r="O9610" i="4"/>
  <c r="P9610" i="4" s="1"/>
  <c r="O9615" i="4"/>
  <c r="P9615" i="4" s="1"/>
  <c r="O9616" i="4"/>
  <c r="P9616" i="4" s="1"/>
  <c r="O9620" i="4"/>
  <c r="P9620" i="4" s="1"/>
  <c r="O9623" i="4"/>
  <c r="P9623" i="4" s="1"/>
  <c r="O9624" i="4"/>
  <c r="P9624" i="4" s="1"/>
  <c r="O9625" i="4"/>
  <c r="P9625" i="4" s="1"/>
  <c r="O9626" i="4"/>
  <c r="P9626" i="4" s="1"/>
  <c r="O9632" i="4"/>
  <c r="P9632" i="4" s="1"/>
  <c r="O9633" i="4"/>
  <c r="P9633" i="4" s="1"/>
  <c r="O9634" i="4"/>
  <c r="P9634" i="4" s="1"/>
  <c r="O9639" i="4"/>
  <c r="P9639" i="4" s="1"/>
  <c r="O9640" i="4"/>
  <c r="P9640" i="4" s="1"/>
  <c r="O9641" i="4"/>
  <c r="P9641" i="4" s="1"/>
  <c r="O9642" i="4"/>
  <c r="P9642" i="4" s="1"/>
  <c r="O9647" i="4"/>
  <c r="P9647" i="4" s="1"/>
  <c r="O9648" i="4"/>
  <c r="P9648" i="4" s="1"/>
  <c r="O9650" i="4"/>
  <c r="P9650" i="4" s="1"/>
  <c r="O9652" i="4"/>
  <c r="P9652" i="4" s="1"/>
  <c r="O9655" i="4"/>
  <c r="P9655" i="4" s="1"/>
  <c r="O9663" i="4"/>
  <c r="P9663" i="4" s="1"/>
  <c r="O9664" i="4"/>
  <c r="P9664" i="4" s="1"/>
  <c r="O9665" i="4"/>
  <c r="P9665" i="4" s="1"/>
  <c r="O9666" i="4"/>
  <c r="P9666" i="4" s="1"/>
  <c r="O9672" i="4"/>
  <c r="P9672" i="4" s="1"/>
  <c r="O9673" i="4"/>
  <c r="P9673" i="4" s="1"/>
  <c r="O9674" i="4"/>
  <c r="P9674" i="4" s="1"/>
  <c r="O9676" i="4"/>
  <c r="P9676" i="4" s="1"/>
  <c r="O9679" i="4"/>
  <c r="P9679" i="4" s="1"/>
  <c r="O9681" i="4"/>
  <c r="P9681" i="4" s="1"/>
  <c r="O9682" i="4"/>
  <c r="P9682" i="4" s="1"/>
  <c r="O9687" i="4"/>
  <c r="P9687" i="4" s="1"/>
  <c r="O9688" i="4"/>
  <c r="P9688" i="4" s="1"/>
  <c r="O9689" i="4"/>
  <c r="P9689" i="4" s="1"/>
  <c r="O9690" i="4"/>
  <c r="P9690" i="4" s="1"/>
  <c r="O9695" i="4"/>
  <c r="P9695" i="4" s="1"/>
  <c r="O9696" i="4"/>
  <c r="P9696" i="4" s="1"/>
  <c r="O9697" i="4"/>
  <c r="P9697" i="4" s="1"/>
  <c r="O9698" i="4"/>
  <c r="P9698" i="4" s="1"/>
  <c r="O9703" i="4"/>
  <c r="P9703" i="4" s="1"/>
  <c r="O9705" i="4"/>
  <c r="P9705" i="4" s="1"/>
  <c r="O9708" i="4"/>
  <c r="P9708" i="4" s="1"/>
  <c r="O9711" i="4"/>
  <c r="P9711" i="4" s="1"/>
  <c r="O9712" i="4"/>
  <c r="P9712" i="4" s="1"/>
  <c r="O9713" i="4"/>
  <c r="P9713" i="4" s="1"/>
  <c r="O9714" i="4"/>
  <c r="P9714" i="4" s="1"/>
  <c r="O9719" i="4"/>
  <c r="P9719" i="4" s="1"/>
  <c r="O9720" i="4"/>
  <c r="P9720" i="4" s="1"/>
  <c r="O9721" i="4"/>
  <c r="P9721" i="4" s="1"/>
  <c r="O9727" i="4"/>
  <c r="P9727" i="4" s="1"/>
  <c r="O9729" i="4"/>
  <c r="P9729" i="4" s="1"/>
  <c r="O9732" i="4"/>
  <c r="P9732" i="4" s="1"/>
  <c r="O9735" i="4"/>
  <c r="P9735" i="4" s="1"/>
  <c r="O9736" i="4"/>
  <c r="P9736" i="4" s="1"/>
  <c r="O9740" i="4"/>
  <c r="P9740" i="4" s="1"/>
  <c r="O9744" i="4"/>
  <c r="P9744" i="4" s="1"/>
  <c r="O9745" i="4"/>
  <c r="P9745" i="4" s="1"/>
  <c r="O9746" i="4"/>
  <c r="P9746" i="4" s="1"/>
  <c r="O9751" i="4"/>
  <c r="P9751" i="4" s="1"/>
  <c r="O9753" i="4"/>
  <c r="P9753" i="4" s="1"/>
  <c r="O9754" i="4"/>
  <c r="P9754" i="4" s="1"/>
  <c r="O9756" i="4"/>
  <c r="P9756" i="4" s="1"/>
  <c r="O9759" i="4"/>
  <c r="P9759" i="4" s="1"/>
  <c r="O9760" i="4"/>
  <c r="P9760" i="4" s="1"/>
  <c r="O9761" i="4"/>
  <c r="P9761" i="4" s="1"/>
  <c r="O9762" i="4"/>
  <c r="P9762" i="4" s="1"/>
  <c r="O9768" i="4"/>
  <c r="P9768" i="4" s="1"/>
  <c r="O9769" i="4"/>
  <c r="P9769" i="4" s="1"/>
  <c r="O9770" i="4"/>
  <c r="P9770" i="4" s="1"/>
  <c r="O9776" i="4"/>
  <c r="P9776" i="4" s="1"/>
  <c r="O9777" i="4"/>
  <c r="P9777" i="4" s="1"/>
  <c r="O9783" i="4"/>
  <c r="P9783" i="4" s="1"/>
  <c r="O9784" i="4"/>
  <c r="P9784" i="4" s="1"/>
  <c r="O9785" i="4"/>
  <c r="P9785" i="4" s="1"/>
  <c r="O9786" i="4"/>
  <c r="P9786" i="4" s="1"/>
  <c r="O9788" i="4"/>
  <c r="P9788" i="4" s="1"/>
  <c r="O9792" i="4"/>
  <c r="P9792" i="4" s="1"/>
  <c r="O9793" i="4"/>
  <c r="P9793" i="4" s="1"/>
  <c r="O9796" i="4"/>
  <c r="P9796" i="4" s="1"/>
  <c r="O9801" i="4"/>
  <c r="P9801" i="4" s="1"/>
  <c r="O9807" i="4"/>
  <c r="P9807" i="4" s="1"/>
  <c r="O9808" i="4"/>
  <c r="P9808" i="4" s="1"/>
  <c r="O9809" i="4"/>
  <c r="P9809" i="4" s="1"/>
  <c r="O9810" i="4"/>
  <c r="P9810" i="4" s="1"/>
  <c r="O9812" i="4"/>
  <c r="P9812" i="4" s="1"/>
  <c r="O9815" i="4"/>
  <c r="P9815" i="4" s="1"/>
  <c r="O9816" i="4"/>
  <c r="P9816" i="4" s="1"/>
  <c r="O9817" i="4"/>
  <c r="P9817" i="4" s="1"/>
  <c r="O9818" i="4"/>
  <c r="P9818" i="4" s="1"/>
  <c r="O9823" i="4"/>
  <c r="P9823" i="4" s="1"/>
  <c r="O9824" i="4"/>
  <c r="P9824" i="4" s="1"/>
  <c r="O9825" i="4"/>
  <c r="P9825" i="4" s="1"/>
  <c r="O9826" i="4"/>
  <c r="P9826" i="4" s="1"/>
  <c r="O9831" i="4"/>
  <c r="P9831" i="4" s="1"/>
  <c r="O9832" i="4"/>
  <c r="P9832" i="4" s="1"/>
  <c r="O9833" i="4"/>
  <c r="P9833" i="4" s="1"/>
  <c r="O9834" i="4"/>
  <c r="P9834" i="4" s="1"/>
  <c r="O9836" i="4"/>
  <c r="P9836" i="4" s="1"/>
  <c r="O9839" i="4"/>
  <c r="P9839" i="4" s="1"/>
  <c r="O9840" i="4"/>
  <c r="P9840" i="4" s="1"/>
  <c r="O9841" i="4"/>
  <c r="P9841" i="4" s="1"/>
  <c r="O9847" i="4"/>
  <c r="P9847" i="4" s="1"/>
  <c r="O9848" i="4"/>
  <c r="P9848" i="4" s="1"/>
  <c r="O9849" i="4"/>
  <c r="P9849" i="4" s="1"/>
  <c r="O9850" i="4"/>
  <c r="P9850" i="4" s="1"/>
  <c r="O9855" i="4"/>
  <c r="P9855" i="4" s="1"/>
  <c r="O9856" i="4"/>
  <c r="P9856" i="4" s="1"/>
  <c r="O9857" i="4"/>
  <c r="P9857" i="4" s="1"/>
  <c r="O9858" i="4"/>
  <c r="P9858" i="4" s="1"/>
  <c r="O9860" i="4"/>
  <c r="P9860" i="4" s="1"/>
  <c r="O9863" i="4"/>
  <c r="P9863" i="4" s="1"/>
  <c r="O9864" i="4"/>
  <c r="P9864" i="4" s="1"/>
  <c r="O9866" i="4"/>
  <c r="P9866" i="4" s="1"/>
  <c r="O9868" i="4"/>
  <c r="P9868" i="4" s="1"/>
  <c r="O9871" i="4"/>
  <c r="P9871" i="4" s="1"/>
  <c r="O9872" i="4"/>
  <c r="P9872" i="4" s="1"/>
  <c r="O9880" i="4"/>
  <c r="P9880" i="4" s="1"/>
  <c r="O9881" i="4"/>
  <c r="P9881" i="4" s="1"/>
  <c r="O9882" i="4"/>
  <c r="P9882" i="4" s="1"/>
  <c r="O9887" i="4"/>
  <c r="P9887" i="4" s="1"/>
  <c r="O9888" i="4"/>
  <c r="P9888" i="4" s="1"/>
  <c r="O9889" i="4"/>
  <c r="P9889" i="4" s="1"/>
  <c r="O9895" i="4"/>
  <c r="P9895" i="4" s="1"/>
  <c r="O9898" i="4"/>
  <c r="P9898" i="4" s="1"/>
  <c r="O9900" i="4"/>
  <c r="P9900" i="4" s="1"/>
  <c r="O9904" i="4"/>
  <c r="P9904" i="4" s="1"/>
  <c r="O9906" i="4"/>
  <c r="P9906" i="4" s="1"/>
  <c r="O9911" i="4"/>
  <c r="P9911" i="4" s="1"/>
  <c r="O9912" i="4"/>
  <c r="P9912" i="4" s="1"/>
  <c r="O9913" i="4"/>
  <c r="P9913" i="4" s="1"/>
  <c r="O9919" i="4"/>
  <c r="P9919" i="4" s="1"/>
  <c r="O9922" i="4"/>
  <c r="P9922" i="4" s="1"/>
  <c r="O9927" i="4"/>
  <c r="P9927" i="4" s="1"/>
  <c r="O9928" i="4"/>
  <c r="P9928" i="4" s="1"/>
  <c r="O9935" i="4"/>
  <c r="P9935" i="4" s="1"/>
  <c r="O9936" i="4"/>
  <c r="P9936" i="4" s="1"/>
  <c r="O9937" i="4"/>
  <c r="P9937" i="4" s="1"/>
  <c r="O9938" i="4"/>
  <c r="P9938" i="4" s="1"/>
  <c r="O9940" i="4"/>
  <c r="P9940" i="4" s="1"/>
  <c r="O9944" i="4"/>
  <c r="P9944" i="4" s="1"/>
  <c r="O9945" i="4"/>
  <c r="P9945" i="4" s="1"/>
  <c r="O9951" i="4"/>
  <c r="P9951" i="4" s="1"/>
  <c r="O9952" i="4"/>
  <c r="P9952" i="4" s="1"/>
  <c r="O9953" i="4"/>
  <c r="P9953" i="4" s="1"/>
  <c r="O9954" i="4"/>
  <c r="P9954" i="4" s="1"/>
  <c r="O9959" i="4"/>
  <c r="P9959" i="4" s="1"/>
  <c r="O9960" i="4"/>
  <c r="P9960" i="4" s="1"/>
  <c r="O9962" i="4"/>
  <c r="P9962" i="4" s="1"/>
  <c r="O9967" i="4"/>
  <c r="P9967" i="4" s="1"/>
  <c r="O9970" i="4"/>
  <c r="P9970" i="4" s="1"/>
  <c r="O9975" i="4"/>
  <c r="P9975" i="4" s="1"/>
  <c r="O9976" i="4"/>
  <c r="P9976" i="4" s="1"/>
  <c r="O9977" i="4"/>
  <c r="P9977" i="4" s="1"/>
  <c r="O9978" i="4"/>
  <c r="P9978" i="4" s="1"/>
  <c r="O9983" i="4"/>
  <c r="P9983" i="4" s="1"/>
  <c r="O9984" i="4"/>
  <c r="P9984" i="4" s="1"/>
  <c r="O9985" i="4"/>
  <c r="P9985" i="4" s="1"/>
  <c r="O9988" i="4"/>
  <c r="P9988" i="4" s="1"/>
  <c r="O9992" i="4"/>
  <c r="P9992" i="4" s="1"/>
  <c r="O9993" i="4"/>
  <c r="P9993" i="4" s="1"/>
  <c r="O9994" i="4"/>
  <c r="P9994" i="4" s="1"/>
  <c r="O9996" i="4"/>
  <c r="P9996" i="4" s="1"/>
  <c r="O9999" i="4"/>
  <c r="P9999" i="4" s="1"/>
  <c r="O10000" i="4"/>
  <c r="P10000" i="4" s="1"/>
  <c r="O10001" i="4"/>
  <c r="P10001" i="4" s="1"/>
  <c r="O10004" i="4"/>
  <c r="P10004" i="4" s="1"/>
  <c r="O10007" i="4"/>
  <c r="P10007" i="4" s="1"/>
  <c r="O10008" i="4"/>
  <c r="P10008" i="4" s="1"/>
  <c r="O10009" i="4"/>
  <c r="P10009" i="4" s="1"/>
  <c r="O10010" i="4"/>
  <c r="P10010" i="4" s="1"/>
  <c r="O10012" i="4"/>
  <c r="P10012" i="4" s="1"/>
  <c r="O10015" i="4"/>
  <c r="P10015" i="4" s="1"/>
  <c r="O10016" i="4"/>
  <c r="P10016" i="4" s="1"/>
  <c r="O10018" i="4"/>
  <c r="P10018" i="4" s="1"/>
  <c r="O10020" i="4"/>
  <c r="P10020" i="4" s="1"/>
  <c r="O10024" i="4"/>
  <c r="P10024" i="4" s="1"/>
  <c r="O10026" i="4"/>
  <c r="P10026" i="4" s="1"/>
  <c r="O10028" i="4"/>
  <c r="P10028" i="4" s="1"/>
  <c r="O10031" i="4"/>
  <c r="P10031" i="4" s="1"/>
  <c r="O10033" i="4"/>
  <c r="P10033" i="4" s="1"/>
  <c r="O10034" i="4"/>
  <c r="P10034" i="4" s="1"/>
  <c r="O10039" i="4"/>
  <c r="P10039" i="4" s="1"/>
  <c r="O10040" i="4"/>
  <c r="P10040" i="4" s="1"/>
  <c r="O10041" i="4"/>
  <c r="P10041" i="4" s="1"/>
  <c r="O10042" i="4"/>
  <c r="P10042" i="4" s="1"/>
  <c r="O10044" i="4"/>
  <c r="P10044" i="4" s="1"/>
  <c r="O10047" i="4"/>
  <c r="P10047" i="4" s="1"/>
  <c r="O10049" i="4"/>
  <c r="P10049" i="4" s="1"/>
  <c r="O10050" i="4"/>
  <c r="P10050" i="4" s="1"/>
  <c r="O10057" i="4"/>
  <c r="P10057" i="4" s="1"/>
  <c r="O10058" i="4"/>
  <c r="P10058" i="4" s="1"/>
  <c r="O10063" i="4"/>
  <c r="P10063" i="4" s="1"/>
  <c r="O10065" i="4"/>
  <c r="P10065" i="4" s="1"/>
  <c r="O10066" i="4"/>
  <c r="P10066" i="4" s="1"/>
  <c r="O10071" i="4"/>
  <c r="P10071" i="4" s="1"/>
  <c r="O10072" i="4"/>
  <c r="P10072" i="4" s="1"/>
  <c r="O10073" i="4"/>
  <c r="P10073" i="4" s="1"/>
  <c r="O10074" i="4"/>
  <c r="P10074" i="4" s="1"/>
  <c r="O10076" i="4"/>
  <c r="P10076" i="4" s="1"/>
  <c r="O10079" i="4"/>
  <c r="P10079" i="4" s="1"/>
  <c r="O10080" i="4"/>
  <c r="P10080" i="4" s="1"/>
  <c r="O10081" i="4"/>
  <c r="P10081" i="4" s="1"/>
  <c r="O10082" i="4"/>
  <c r="P10082" i="4" s="1"/>
  <c r="O10087" i="4"/>
  <c r="P10087" i="4" s="1"/>
  <c r="O10088" i="4"/>
  <c r="P10088" i="4" s="1"/>
  <c r="O10089" i="4"/>
  <c r="P10089" i="4" s="1"/>
  <c r="O10096" i="4"/>
  <c r="P10096" i="4" s="1"/>
  <c r="O10098" i="4"/>
  <c r="P10098" i="4" s="1"/>
  <c r="O10100" i="4"/>
  <c r="P10100" i="4" s="1"/>
  <c r="O10103" i="4"/>
  <c r="P10103" i="4" s="1"/>
  <c r="O10104" i="4"/>
  <c r="P10104" i="4" s="1"/>
  <c r="O10105" i="4"/>
  <c r="P10105" i="4" s="1"/>
  <c r="O10112" i="4"/>
  <c r="P10112" i="4" s="1"/>
  <c r="O10114" i="4"/>
  <c r="P10114" i="4" s="1"/>
  <c r="O10116" i="4"/>
  <c r="P10116" i="4" s="1"/>
  <c r="O10119" i="4"/>
  <c r="P10119" i="4" s="1"/>
  <c r="O10120" i="4"/>
  <c r="P10120" i="4" s="1"/>
  <c r="O10121" i="4"/>
  <c r="P10121" i="4" s="1"/>
  <c r="O10122" i="4"/>
  <c r="P10122" i="4" s="1"/>
  <c r="O10124" i="4"/>
  <c r="P10124" i="4" s="1"/>
  <c r="O10128" i="4"/>
  <c r="P10128" i="4" s="1"/>
  <c r="O10129" i="4"/>
  <c r="P10129" i="4" s="1"/>
  <c r="O10130" i="4"/>
  <c r="P10130" i="4" s="1"/>
  <c r="O10135" i="4"/>
  <c r="P10135" i="4" s="1"/>
  <c r="O10137" i="4"/>
  <c r="P10137" i="4" s="1"/>
  <c r="O10140" i="4"/>
  <c r="P10140" i="4" s="1"/>
  <c r="O10143" i="4"/>
  <c r="P10143" i="4" s="1"/>
  <c r="O10144" i="4"/>
  <c r="P10144" i="4" s="1"/>
  <c r="O10145" i="4"/>
  <c r="P10145" i="4" s="1"/>
  <c r="O10146" i="4"/>
  <c r="P10146" i="4" s="1"/>
  <c r="O10152" i="4"/>
  <c r="P10152" i="4" s="1"/>
  <c r="O10153" i="4"/>
  <c r="P10153" i="4" s="1"/>
  <c r="O10154" i="4"/>
  <c r="P10154" i="4" s="1"/>
  <c r="O10159" i="4"/>
  <c r="P10159" i="4" s="1"/>
  <c r="O10160" i="4"/>
  <c r="P10160" i="4" s="1"/>
  <c r="O10162" i="4"/>
  <c r="P10162" i="4" s="1"/>
  <c r="O10164" i="4"/>
  <c r="P10164" i="4" s="1"/>
  <c r="O10167" i="4"/>
  <c r="P10167" i="4" s="1"/>
  <c r="O10168" i="4"/>
  <c r="P10168" i="4" s="1"/>
  <c r="O10169" i="4"/>
  <c r="P10169" i="4" s="1"/>
  <c r="O10170" i="4"/>
  <c r="P10170" i="4" s="1"/>
  <c r="O10175" i="4"/>
  <c r="P10175" i="4" s="1"/>
  <c r="O10176" i="4"/>
  <c r="P10176" i="4" s="1"/>
  <c r="O10177" i="4"/>
  <c r="P10177" i="4" s="1"/>
  <c r="O10178" i="4"/>
  <c r="P10178" i="4" s="1"/>
  <c r="O10183" i="4"/>
  <c r="P10183" i="4" s="1"/>
  <c r="O10185" i="4"/>
  <c r="P10185" i="4" s="1"/>
  <c r="O10186" i="4"/>
  <c r="P10186" i="4" s="1"/>
  <c r="O10192" i="4"/>
  <c r="P10192" i="4" s="1"/>
  <c r="O10193" i="4"/>
  <c r="P10193" i="4" s="1"/>
  <c r="O10194" i="4"/>
  <c r="P10194" i="4" s="1"/>
  <c r="O10199" i="4"/>
  <c r="P10199" i="4" s="1"/>
  <c r="O10200" i="4"/>
  <c r="P10200" i="4" s="1"/>
  <c r="O10201" i="4"/>
  <c r="P10201" i="4" s="1"/>
  <c r="O10202" i="4"/>
  <c r="P10202" i="4" s="1"/>
  <c r="O10207" i="4"/>
  <c r="P10207" i="4" s="1"/>
  <c r="O10208" i="4"/>
  <c r="P10208" i="4" s="1"/>
  <c r="O10209" i="4"/>
  <c r="P10209" i="4" s="1"/>
  <c r="O10210" i="4"/>
  <c r="P10210" i="4" s="1"/>
  <c r="O10216" i="4"/>
  <c r="P10216" i="4" s="1"/>
  <c r="O10217" i="4"/>
  <c r="P10217" i="4" s="1"/>
  <c r="O10223" i="4"/>
  <c r="P10223" i="4" s="1"/>
  <c r="O10224" i="4"/>
  <c r="P10224" i="4" s="1"/>
  <c r="O10225" i="4"/>
  <c r="P10225" i="4" s="1"/>
  <c r="O10226" i="4"/>
  <c r="P10226" i="4" s="1"/>
  <c r="O10228" i="4"/>
  <c r="P10228" i="4" s="1"/>
  <c r="O10231" i="4"/>
  <c r="P10231" i="4" s="1"/>
  <c r="O10232" i="4"/>
  <c r="P10232" i="4" s="1"/>
  <c r="O10233" i="4"/>
  <c r="P10233" i="4" s="1"/>
  <c r="O10234" i="4"/>
  <c r="P10234" i="4" s="1"/>
  <c r="O10239" i="4"/>
  <c r="P10239" i="4" s="1"/>
  <c r="O10240" i="4"/>
  <c r="P10240" i="4" s="1"/>
  <c r="O10242" i="4"/>
  <c r="P10242" i="4" s="1"/>
  <c r="O10252" i="4"/>
  <c r="P10252" i="4" s="1"/>
  <c r="O10255" i="4"/>
  <c r="P10255" i="4" s="1"/>
  <c r="O10256" i="4"/>
  <c r="P10256" i="4" s="1"/>
  <c r="O10257" i="4"/>
  <c r="P10257" i="4" s="1"/>
  <c r="O10258" i="4"/>
  <c r="P10258" i="4" s="1"/>
  <c r="O10263" i="4"/>
  <c r="P10263" i="4" s="1"/>
  <c r="O10265" i="4"/>
  <c r="P10265" i="4" s="1"/>
  <c r="O10266" i="4"/>
  <c r="P10266" i="4" s="1"/>
  <c r="O10271" i="4"/>
  <c r="P10271" i="4" s="1"/>
  <c r="O10272" i="4"/>
  <c r="P10272" i="4" s="1"/>
  <c r="O10273" i="4"/>
  <c r="P10273" i="4" s="1"/>
  <c r="O10280" i="4"/>
  <c r="P10280" i="4" s="1"/>
  <c r="O10281" i="4"/>
  <c r="P10281" i="4" s="1"/>
  <c r="O10287" i="4"/>
  <c r="P10287" i="4" s="1"/>
  <c r="O10288" i="4"/>
  <c r="P10288" i="4" s="1"/>
  <c r="O10289" i="4"/>
  <c r="P10289" i="4" s="1"/>
  <c r="O10290" i="4"/>
  <c r="P10290" i="4" s="1"/>
  <c r="O10295" i="4"/>
  <c r="P10295" i="4" s="1"/>
  <c r="O10296" i="4"/>
  <c r="P10296" i="4" s="1"/>
  <c r="O10297" i="4"/>
  <c r="P10297" i="4" s="1"/>
  <c r="O10298" i="4"/>
  <c r="P10298" i="4" s="1"/>
  <c r="O10304" i="4"/>
  <c r="P10304" i="4" s="1"/>
  <c r="O10305" i="4"/>
  <c r="P10305" i="4" s="1"/>
  <c r="O10308" i="4"/>
  <c r="P10308" i="4" s="1"/>
  <c r="O10311" i="4"/>
  <c r="P10311" i="4" s="1"/>
  <c r="O10313" i="4"/>
  <c r="P10313" i="4" s="1"/>
  <c r="O10316" i="4"/>
  <c r="P10316" i="4" s="1"/>
  <c r="O10319" i="4"/>
  <c r="P10319" i="4" s="1"/>
  <c r="O10320" i="4"/>
  <c r="P10320" i="4" s="1"/>
  <c r="O10327" i="4"/>
  <c r="P10327" i="4" s="1"/>
  <c r="O10328" i="4"/>
  <c r="P10328" i="4" s="1"/>
  <c r="O10330" i="4"/>
  <c r="P10330" i="4" s="1"/>
  <c r="O10335" i="4"/>
  <c r="P10335" i="4" s="1"/>
  <c r="O10336" i="4"/>
  <c r="P10336" i="4" s="1"/>
  <c r="O10337" i="4"/>
  <c r="P10337" i="4" s="1"/>
  <c r="O10344" i="4"/>
  <c r="P10344" i="4" s="1"/>
  <c r="O10345" i="4"/>
  <c r="P10345" i="4" s="1"/>
  <c r="O10346" i="4"/>
  <c r="P10346" i="4" s="1"/>
  <c r="O10352" i="4"/>
  <c r="P10352" i="4" s="1"/>
  <c r="O10353" i="4"/>
  <c r="P10353" i="4" s="1"/>
  <c r="O10354" i="4"/>
  <c r="P10354" i="4" s="1"/>
  <c r="O10356" i="4"/>
  <c r="P10356" i="4" s="1"/>
  <c r="O10360" i="4"/>
  <c r="P10360" i="4" s="1"/>
  <c r="O10361" i="4"/>
  <c r="P10361" i="4" s="1"/>
  <c r="O10362" i="4"/>
  <c r="P10362" i="4" s="1"/>
  <c r="O10367" i="4"/>
  <c r="P10367" i="4" s="1"/>
  <c r="O10368" i="4"/>
  <c r="P10368" i="4" s="1"/>
  <c r="O10369" i="4"/>
  <c r="P10369" i="4" s="1"/>
  <c r="O10370" i="4"/>
  <c r="P10370" i="4" s="1"/>
  <c r="O10375" i="4"/>
  <c r="P10375" i="4" s="1"/>
  <c r="O10376" i="4"/>
  <c r="P10376" i="4" s="1"/>
  <c r="O10377" i="4"/>
  <c r="P10377" i="4" s="1"/>
  <c r="O10378" i="4"/>
  <c r="P10378" i="4" s="1"/>
  <c r="O10386" i="4"/>
  <c r="P10386" i="4" s="1"/>
  <c r="O10392" i="4"/>
  <c r="P10392" i="4" s="1"/>
  <c r="O10399" i="4"/>
  <c r="P10399" i="4" s="1"/>
  <c r="O10407" i="4"/>
  <c r="P10407" i="4" s="1"/>
  <c r="O10408" i="4"/>
  <c r="P10408" i="4" s="1"/>
  <c r="O10409" i="4"/>
  <c r="P10409" i="4" s="1"/>
  <c r="O10412" i="4"/>
  <c r="P10412" i="4" s="1"/>
  <c r="O10415" i="4"/>
  <c r="P10415" i="4" s="1"/>
  <c r="O10416" i="4"/>
  <c r="P10416" i="4" s="1"/>
  <c r="O10417" i="4"/>
  <c r="P10417" i="4" s="1"/>
  <c r="O10418" i="4"/>
  <c r="P10418" i="4" s="1"/>
  <c r="O10420" i="4"/>
  <c r="P10420" i="4" s="1"/>
  <c r="O10426" i="4"/>
  <c r="P10426" i="4" s="1"/>
  <c r="O10431" i="4"/>
  <c r="P10431" i="4" s="1"/>
  <c r="O10432" i="4"/>
  <c r="P10432" i="4" s="1"/>
  <c r="O10433" i="4"/>
  <c r="P10433" i="4" s="1"/>
  <c r="O10434" i="4"/>
  <c r="P10434" i="4" s="1"/>
  <c r="O10436" i="4"/>
  <c r="P10436" i="4" s="1"/>
  <c r="O10439" i="4"/>
  <c r="P10439" i="4" s="1"/>
  <c r="O10440" i="4"/>
  <c r="P10440" i="4" s="1"/>
  <c r="O10441" i="4"/>
  <c r="P10441" i="4" s="1"/>
  <c r="O10442" i="4"/>
  <c r="P10442" i="4" s="1"/>
  <c r="O10447" i="4"/>
  <c r="P10447" i="4" s="1"/>
  <c r="O10448" i="4"/>
  <c r="P10448" i="4" s="1"/>
  <c r="O10450" i="4"/>
  <c r="P10450" i="4" s="1"/>
  <c r="O10455" i="4"/>
  <c r="P10455" i="4" s="1"/>
  <c r="O10456" i="4"/>
  <c r="P10456" i="4" s="1"/>
  <c r="O10457" i="4"/>
  <c r="P10457" i="4" s="1"/>
  <c r="O10458" i="4"/>
  <c r="P10458" i="4" s="1"/>
  <c r="O10464" i="4"/>
  <c r="P10464" i="4" s="1"/>
  <c r="O10465" i="4"/>
  <c r="P10465" i="4" s="1"/>
  <c r="O10466" i="4"/>
  <c r="P10466" i="4" s="1"/>
  <c r="O10471" i="4"/>
  <c r="P10471" i="4" s="1"/>
  <c r="O10472" i="4"/>
  <c r="P10472" i="4" s="1"/>
  <c r="O10473" i="4"/>
  <c r="P10473" i="4" s="1"/>
  <c r="O10474" i="4"/>
  <c r="P10474" i="4" s="1"/>
  <c r="O10480" i="4"/>
  <c r="P10480" i="4" s="1"/>
  <c r="O10481" i="4"/>
  <c r="P10481" i="4" s="1"/>
  <c r="O10489" i="4"/>
  <c r="P10489" i="4" s="1"/>
  <c r="O10490" i="4"/>
  <c r="P10490" i="4" s="1"/>
  <c r="O10495" i="4"/>
  <c r="P10495" i="4" s="1"/>
  <c r="O10497" i="4"/>
  <c r="P10497" i="4" s="1"/>
  <c r="O10504" i="4"/>
  <c r="P10504" i="4" s="1"/>
  <c r="O10505" i="4"/>
  <c r="P10505" i="4" s="1"/>
  <c r="O10506" i="4"/>
  <c r="P10506" i="4" s="1"/>
  <c r="O10511" i="4"/>
  <c r="P10511" i="4" s="1"/>
  <c r="O10513" i="4"/>
  <c r="P10513" i="4" s="1"/>
  <c r="O10514" i="4"/>
  <c r="P10514" i="4" s="1"/>
  <c r="O10519" i="4"/>
  <c r="P10519" i="4" s="1"/>
  <c r="O10521" i="4"/>
  <c r="P10521" i="4" s="1"/>
  <c r="O10522" i="4"/>
  <c r="P10522" i="4" s="1"/>
  <c r="O10527" i="4"/>
  <c r="P10527" i="4" s="1"/>
  <c r="O10528" i="4"/>
  <c r="P10528" i="4" s="1"/>
  <c r="O10529" i="4"/>
  <c r="P10529" i="4" s="1"/>
  <c r="O10530" i="4"/>
  <c r="P10530" i="4" s="1"/>
  <c r="O10532" i="4"/>
  <c r="P10532" i="4" s="1"/>
  <c r="O10536" i="4"/>
  <c r="P10536" i="4" s="1"/>
  <c r="O10537" i="4"/>
  <c r="P10537" i="4" s="1"/>
  <c r="O10538" i="4"/>
  <c r="P10538" i="4" s="1"/>
  <c r="O10543" i="4"/>
  <c r="P10543" i="4" s="1"/>
  <c r="O10544" i="4"/>
  <c r="P10544" i="4" s="1"/>
  <c r="O10545" i="4"/>
  <c r="P10545" i="4" s="1"/>
  <c r="O10546" i="4"/>
  <c r="P10546" i="4" s="1"/>
  <c r="O10548" i="4"/>
  <c r="P10548" i="4" s="1"/>
  <c r="O10552" i="4"/>
  <c r="P10552" i="4" s="1"/>
  <c r="O10553" i="4"/>
  <c r="P10553" i="4" s="1"/>
  <c r="O10559" i="4"/>
  <c r="P10559" i="4" s="1"/>
  <c r="O10560" i="4"/>
  <c r="P10560" i="4" s="1"/>
  <c r="O10561" i="4"/>
  <c r="P10561" i="4" s="1"/>
  <c r="O10562" i="4"/>
  <c r="P10562" i="4" s="1"/>
  <c r="O10564" i="4"/>
  <c r="P10564" i="4" s="1"/>
  <c r="O10567" i="4"/>
  <c r="P10567" i="4" s="1"/>
  <c r="O10569" i="4"/>
  <c r="P10569" i="4" s="1"/>
  <c r="O10570" i="4"/>
  <c r="P10570" i="4" s="1"/>
  <c r="O10572" i="4"/>
  <c r="P10572" i="4" s="1"/>
  <c r="O10575" i="4"/>
  <c r="P10575" i="4" s="1"/>
  <c r="O10577" i="4"/>
  <c r="P10577" i="4" s="1"/>
  <c r="O10578" i="4"/>
  <c r="P10578" i="4" s="1"/>
  <c r="O10583" i="4"/>
  <c r="P10583" i="4" s="1"/>
  <c r="O10584" i="4"/>
  <c r="P10584" i="4" s="1"/>
  <c r="O10586" i="4"/>
  <c r="P10586" i="4" s="1"/>
  <c r="O10592" i="4"/>
  <c r="P10592" i="4" s="1"/>
  <c r="O10593" i="4"/>
  <c r="P10593" i="4" s="1"/>
  <c r="O10594" i="4"/>
  <c r="P10594" i="4" s="1"/>
  <c r="O10599" i="4"/>
  <c r="P10599" i="4" s="1"/>
  <c r="O10600" i="4"/>
  <c r="P10600" i="4" s="1"/>
  <c r="O10601" i="4"/>
  <c r="P10601" i="4" s="1"/>
  <c r="O10602" i="4"/>
  <c r="P10602" i="4" s="1"/>
  <c r="O10608" i="4"/>
  <c r="P10608" i="4" s="1"/>
  <c r="O10609" i="4"/>
  <c r="P10609" i="4" s="1"/>
  <c r="O10615" i="4"/>
  <c r="P10615" i="4" s="1"/>
  <c r="O10616" i="4"/>
  <c r="P10616" i="4" s="1"/>
  <c r="O10617" i="4"/>
  <c r="P10617" i="4" s="1"/>
  <c r="O10618" i="4"/>
  <c r="P10618" i="4" s="1"/>
  <c r="O10624" i="4"/>
  <c r="P10624" i="4" s="1"/>
  <c r="O10625" i="4"/>
  <c r="P10625" i="4" s="1"/>
  <c r="O10631" i="4"/>
  <c r="P10631" i="4" s="1"/>
  <c r="O10633" i="4"/>
  <c r="P10633" i="4" s="1"/>
  <c r="O10639" i="4"/>
  <c r="P10639" i="4" s="1"/>
  <c r="O10640" i="4"/>
  <c r="P10640" i="4" s="1"/>
  <c r="O10641" i="4"/>
  <c r="P10641" i="4" s="1"/>
  <c r="O10648" i="4"/>
  <c r="P10648" i="4" s="1"/>
  <c r="O10649" i="4"/>
  <c r="P10649" i="4" s="1"/>
  <c r="O10650" i="4"/>
  <c r="P10650" i="4" s="1"/>
  <c r="O10652" i="4"/>
  <c r="P10652" i="4" s="1"/>
  <c r="O10655" i="4"/>
  <c r="P10655" i="4" s="1"/>
  <c r="O10656" i="4"/>
  <c r="P10656" i="4" s="1"/>
  <c r="O10657" i="4"/>
  <c r="P10657" i="4" s="1"/>
  <c r="O10658" i="4"/>
  <c r="P10658" i="4" s="1"/>
  <c r="O10660" i="4"/>
  <c r="P10660" i="4" s="1"/>
  <c r="O10663" i="4"/>
  <c r="P10663" i="4" s="1"/>
  <c r="O10664" i="4"/>
  <c r="P10664" i="4" s="1"/>
  <c r="O10665" i="4"/>
  <c r="P10665" i="4" s="1"/>
  <c r="O10666" i="4"/>
  <c r="P10666" i="4" s="1"/>
  <c r="O10668" i="4"/>
  <c r="P10668" i="4" s="1"/>
  <c r="O10673" i="4"/>
  <c r="P10673" i="4" s="1"/>
  <c r="O10674" i="4"/>
  <c r="P10674" i="4" s="1"/>
  <c r="O10676" i="4"/>
  <c r="P10676" i="4" s="1"/>
  <c r="O10680" i="4"/>
  <c r="P10680" i="4" s="1"/>
  <c r="O10681" i="4"/>
  <c r="P10681" i="4" s="1"/>
  <c r="O10682" i="4"/>
  <c r="P10682" i="4" s="1"/>
  <c r="O10687" i="4"/>
  <c r="P10687" i="4" s="1"/>
  <c r="O10688" i="4"/>
  <c r="P10688" i="4" s="1"/>
  <c r="O10690" i="4"/>
  <c r="P10690" i="4" s="1"/>
  <c r="O10692" i="4"/>
  <c r="P10692" i="4" s="1"/>
  <c r="O10695" i="4"/>
  <c r="P10695" i="4" s="1"/>
  <c r="O10697" i="4"/>
  <c r="P10697" i="4" s="1"/>
  <c r="O10698" i="4"/>
  <c r="P10698" i="4" s="1"/>
  <c r="O10703" i="4"/>
  <c r="P10703" i="4" s="1"/>
  <c r="O10704" i="4"/>
  <c r="P10704" i="4" s="1"/>
  <c r="O10706" i="4"/>
  <c r="P10706" i="4" s="1"/>
  <c r="O10711" i="4"/>
  <c r="P10711" i="4" s="1"/>
  <c r="O10713" i="4"/>
  <c r="P10713" i="4" s="1"/>
  <c r="O10714" i="4"/>
  <c r="P10714" i="4" s="1"/>
  <c r="O10716" i="4"/>
  <c r="P10716" i="4" s="1"/>
  <c r="O10720" i="4"/>
  <c r="P10720" i="4" s="1"/>
  <c r="O10722" i="4"/>
  <c r="P10722" i="4" s="1"/>
  <c r="O10727" i="4"/>
  <c r="P10727" i="4" s="1"/>
  <c r="O10728" i="4"/>
  <c r="P10728" i="4" s="1"/>
  <c r="O10730" i="4"/>
  <c r="P10730" i="4" s="1"/>
  <c r="O10738" i="4"/>
  <c r="P10738" i="4" s="1"/>
  <c r="O10743" i="4"/>
  <c r="P10743" i="4" s="1"/>
  <c r="O10744" i="4"/>
  <c r="P10744" i="4" s="1"/>
  <c r="O10745" i="4"/>
  <c r="P10745" i="4" s="1"/>
  <c r="O10751" i="4"/>
  <c r="P10751" i="4" s="1"/>
  <c r="O10752" i="4"/>
  <c r="P10752" i="4" s="1"/>
  <c r="O10753" i="4"/>
  <c r="P10753" i="4" s="1"/>
  <c r="O10754" i="4"/>
  <c r="P10754" i="4" s="1"/>
  <c r="O10756" i="4"/>
  <c r="P10756" i="4" s="1"/>
  <c r="O10760" i="4"/>
  <c r="P10760" i="4" s="1"/>
  <c r="O10762" i="4"/>
  <c r="P10762" i="4" s="1"/>
  <c r="O10767" i="4"/>
  <c r="P10767" i="4" s="1"/>
  <c r="O10768" i="4"/>
  <c r="P10768" i="4" s="1"/>
  <c r="N2" i="4"/>
  <c r="O2" i="4" s="1"/>
  <c r="S6" i="4"/>
  <c r="H8133" i="4"/>
  <c r="H10151" i="4"/>
  <c r="H4571" i="4"/>
  <c r="H1053" i="4"/>
  <c r="H9574" i="4"/>
  <c r="H9367" i="4"/>
  <c r="H6623" i="4"/>
  <c r="H2515" i="4"/>
  <c r="H9049" i="4"/>
  <c r="H1304" i="4"/>
  <c r="H9896" i="4"/>
  <c r="H561" i="4"/>
  <c r="H7992" i="4"/>
  <c r="H1336" i="4"/>
  <c r="H7502" i="4"/>
  <c r="H6572" i="4"/>
  <c r="H372" i="4"/>
  <c r="H3945" i="4"/>
  <c r="H4988" i="4"/>
  <c r="H11778" i="4"/>
  <c r="H11239" i="4"/>
  <c r="H7652" i="4"/>
  <c r="H1054" i="4"/>
  <c r="H6017" i="4"/>
  <c r="H10191" i="4"/>
  <c r="H10963" i="4"/>
  <c r="H9654" i="4"/>
  <c r="H4346" i="4"/>
  <c r="H1296" i="4"/>
  <c r="H3202" i="4"/>
  <c r="H12956" i="4"/>
  <c r="H3403" i="4"/>
  <c r="H5670" i="4"/>
  <c r="H9136" i="4"/>
  <c r="H389" i="4"/>
  <c r="H5586" i="4"/>
  <c r="H8684" i="4"/>
  <c r="H6108" i="4"/>
  <c r="H520" i="4"/>
  <c r="H5519" i="4"/>
  <c r="H867" i="4"/>
  <c r="H6144" i="4"/>
  <c r="H10321" i="4"/>
  <c r="H8206" i="4"/>
  <c r="H3053" i="4"/>
  <c r="H2694" i="4"/>
  <c r="H3258" i="4"/>
  <c r="H1251" i="4"/>
  <c r="H9800" i="4"/>
  <c r="H1010" i="4"/>
  <c r="H4068" i="4"/>
  <c r="H2949" i="4"/>
  <c r="H84" i="4"/>
  <c r="H8628" i="4"/>
  <c r="H11848" i="4"/>
  <c r="H11974" i="4"/>
  <c r="H7246" i="4"/>
  <c r="H879" i="4"/>
  <c r="H2497" i="4"/>
  <c r="H2311" i="4"/>
  <c r="H12469" i="4"/>
  <c r="H488" i="4"/>
  <c r="H9029" i="4"/>
  <c r="H5915" i="4"/>
  <c r="H4150" i="4"/>
  <c r="H7543" i="4"/>
  <c r="H2422" i="4"/>
  <c r="H6296" i="4"/>
  <c r="H8651" i="4"/>
  <c r="H134" i="4"/>
  <c r="H7715" i="4"/>
  <c r="H12937" i="4"/>
  <c r="H3279" i="4"/>
  <c r="H11523" i="4"/>
  <c r="H11889" i="4"/>
  <c r="H8248" i="4"/>
  <c r="H12539" i="4"/>
  <c r="H376" i="4"/>
  <c r="H10323" i="4"/>
  <c r="H4392" i="4"/>
  <c r="H10410" i="4"/>
  <c r="H2411" i="4"/>
  <c r="H10588" i="4"/>
  <c r="H8327" i="4"/>
  <c r="H10104" i="4"/>
  <c r="H842" i="4"/>
  <c r="H12428" i="4"/>
  <c r="H4341" i="4"/>
  <c r="H5105" i="4"/>
  <c r="H11310" i="4"/>
  <c r="H2850" i="4"/>
  <c r="H971" i="4"/>
  <c r="H10645" i="4"/>
  <c r="H10602" i="4"/>
  <c r="H684" i="4"/>
  <c r="H1879" i="4"/>
  <c r="H3261" i="4"/>
  <c r="H8078" i="4"/>
  <c r="H404" i="4"/>
  <c r="H105" i="4"/>
  <c r="H10459" i="4"/>
  <c r="H10518" i="4"/>
  <c r="H8897" i="4"/>
  <c r="H2790" i="4"/>
  <c r="H2429" i="4"/>
  <c r="H10671" i="4"/>
  <c r="H11786" i="4"/>
  <c r="H5404" i="4"/>
  <c r="H4983" i="4"/>
  <c r="H10685" i="4"/>
  <c r="H1399" i="4"/>
  <c r="H11657" i="4"/>
  <c r="H12219" i="4"/>
  <c r="H5501" i="4"/>
  <c r="H11222" i="4"/>
  <c r="H1494" i="4"/>
  <c r="H5020" i="4"/>
  <c r="H7639" i="4"/>
  <c r="H8235" i="4"/>
  <c r="H11916" i="4"/>
  <c r="H12020" i="4"/>
  <c r="H12727" i="4"/>
  <c r="H6892" i="4"/>
  <c r="H2941" i="4"/>
  <c r="H12992" i="4"/>
  <c r="H9684" i="4"/>
  <c r="H8816" i="4"/>
  <c r="H1353" i="4"/>
  <c r="H12561" i="4"/>
  <c r="H8076" i="4"/>
  <c r="H3250" i="4"/>
  <c r="H3950" i="4"/>
  <c r="H7885" i="4"/>
  <c r="H10202" i="4"/>
  <c r="H3117" i="4"/>
  <c r="H2461" i="4"/>
  <c r="H12449" i="4"/>
  <c r="H2724" i="4"/>
  <c r="H10585" i="4"/>
  <c r="H508" i="4"/>
  <c r="H9121" i="4"/>
  <c r="H6147" i="4"/>
  <c r="H7634" i="4"/>
  <c r="H1908" i="4"/>
  <c r="H5202" i="4"/>
  <c r="H4856" i="4"/>
  <c r="H12514" i="4"/>
  <c r="H118" i="4"/>
  <c r="H1429" i="4"/>
  <c r="H1157" i="4"/>
  <c r="H884" i="4"/>
  <c r="H9169" i="4"/>
  <c r="H6708" i="4"/>
  <c r="H2631" i="4"/>
  <c r="H12801" i="4"/>
  <c r="H6994" i="4"/>
  <c r="H8366" i="4"/>
  <c r="H2731" i="4"/>
  <c r="H2648" i="4"/>
  <c r="H9572" i="4"/>
  <c r="H9304" i="4"/>
  <c r="H4819" i="4"/>
  <c r="H5771" i="4"/>
  <c r="H4321" i="4"/>
  <c r="H5209" i="4"/>
  <c r="H12338" i="4"/>
  <c r="H7500" i="4"/>
  <c r="H3591" i="4"/>
  <c r="H10206" i="4"/>
  <c r="H8394" i="4"/>
  <c r="H8659" i="4"/>
  <c r="H3033" i="4"/>
  <c r="H6083" i="4"/>
  <c r="H2180" i="4"/>
  <c r="H10811" i="4"/>
  <c r="H9343" i="4"/>
  <c r="H3133" i="4"/>
  <c r="H2837" i="4"/>
  <c r="H3935" i="4"/>
  <c r="H9602" i="4"/>
  <c r="H3769" i="4"/>
  <c r="H7612" i="4"/>
  <c r="H10743" i="4"/>
  <c r="H7574" i="4"/>
  <c r="H10220" i="4"/>
  <c r="H2555" i="4"/>
  <c r="H6251" i="4"/>
  <c r="H4058" i="4"/>
  <c r="H1670" i="4"/>
  <c r="H5349" i="4"/>
  <c r="H8700" i="4"/>
  <c r="H8337" i="4"/>
  <c r="H11809" i="4"/>
  <c r="H11856" i="4"/>
  <c r="H6267" i="4"/>
  <c r="H4769" i="4"/>
  <c r="H9740" i="4"/>
  <c r="H9611" i="4"/>
  <c r="H1516" i="4"/>
  <c r="H1241" i="4"/>
  <c r="H2664" i="4"/>
  <c r="H6911" i="4"/>
  <c r="H12952" i="4"/>
  <c r="H3163" i="4"/>
  <c r="H7406" i="4"/>
  <c r="H3071" i="4"/>
  <c r="H6033" i="4"/>
  <c r="H10086" i="4"/>
  <c r="H9942" i="4"/>
  <c r="H10292" i="4"/>
  <c r="H3013" i="4"/>
  <c r="H1065" i="4"/>
  <c r="H5153" i="4"/>
  <c r="H7713" i="4"/>
  <c r="H3012" i="4"/>
  <c r="H9830" i="4"/>
  <c r="H2807" i="4"/>
  <c r="H12794" i="4"/>
  <c r="H5972" i="4"/>
  <c r="H11849" i="4"/>
  <c r="H5455" i="4"/>
  <c r="H12165" i="4"/>
  <c r="H6340" i="4"/>
  <c r="H349" i="4"/>
  <c r="H3810" i="4"/>
  <c r="H4378" i="4"/>
  <c r="H790" i="4"/>
  <c r="H1117" i="4"/>
  <c r="H9288" i="4"/>
  <c r="H257" i="4"/>
  <c r="H1843" i="4"/>
  <c r="H4845" i="4"/>
  <c r="H3259" i="4"/>
  <c r="H6771" i="4"/>
  <c r="H6828" i="4"/>
  <c r="H12728" i="4"/>
  <c r="H8952" i="4"/>
  <c r="H5701" i="4"/>
  <c r="H2225" i="4"/>
  <c r="H8507" i="4"/>
  <c r="H7457" i="4"/>
  <c r="H11315" i="4"/>
  <c r="H1979" i="4"/>
  <c r="H11866" i="4"/>
  <c r="H10019" i="4"/>
  <c r="H1672" i="4"/>
  <c r="H728" i="4"/>
  <c r="H10813" i="4"/>
  <c r="H53" i="4"/>
  <c r="H5056" i="4"/>
  <c r="H3622" i="4"/>
  <c r="H12470" i="4"/>
  <c r="H11636" i="4"/>
  <c r="H12196" i="4"/>
  <c r="H12889" i="4"/>
  <c r="H1829" i="4"/>
  <c r="H12097" i="4"/>
  <c r="H11352" i="4"/>
  <c r="H2202" i="4"/>
  <c r="H2934" i="4"/>
  <c r="H3006" i="4"/>
  <c r="H8938" i="4"/>
  <c r="H3869" i="4"/>
  <c r="H8319" i="4"/>
  <c r="H10070" i="4"/>
  <c r="H10030" i="4"/>
  <c r="H6792" i="4"/>
  <c r="H8254" i="4"/>
  <c r="H9855" i="4"/>
  <c r="H7072" i="4"/>
  <c r="H7686" i="4"/>
  <c r="H11011" i="4"/>
  <c r="H7870" i="4"/>
  <c r="H10554" i="4"/>
  <c r="H2420" i="4"/>
  <c r="H12526" i="4"/>
  <c r="H1350" i="4"/>
  <c r="H6826" i="4"/>
  <c r="H9633" i="4"/>
  <c r="H7984" i="4"/>
  <c r="H1692" i="4"/>
  <c r="H5301" i="4"/>
  <c r="H4297" i="4"/>
  <c r="H6501" i="4"/>
  <c r="H12141" i="4"/>
  <c r="H4671" i="4"/>
  <c r="H12158" i="4"/>
  <c r="H6381" i="4"/>
  <c r="H556" i="4"/>
  <c r="H722" i="4"/>
  <c r="H1628" i="4"/>
  <c r="H7427" i="4"/>
  <c r="H12789" i="4"/>
  <c r="H9577" i="4"/>
  <c r="H2848" i="4"/>
  <c r="H128" i="4"/>
  <c r="H1742" i="4"/>
  <c r="H8877" i="4"/>
  <c r="H4952" i="4"/>
  <c r="H3449" i="4"/>
  <c r="H8481" i="4"/>
  <c r="H10881" i="4"/>
  <c r="H9826" i="4"/>
  <c r="H1767" i="4"/>
  <c r="H6279" i="4"/>
  <c r="H4980" i="4"/>
  <c r="H2271" i="4"/>
  <c r="H3173" i="4"/>
  <c r="H8777" i="4"/>
  <c r="H10595" i="4"/>
  <c r="H8271" i="4"/>
  <c r="H9469" i="4"/>
  <c r="H11893" i="4"/>
  <c r="H12117" i="4"/>
  <c r="H698" i="4"/>
  <c r="H7430" i="4"/>
  <c r="H12344" i="4"/>
  <c r="H9604" i="4"/>
  <c r="H8357" i="4"/>
  <c r="H8084" i="4"/>
  <c r="H8008" i="4"/>
  <c r="H9164" i="4"/>
  <c r="H7121" i="4"/>
  <c r="H11994" i="4"/>
  <c r="H319" i="4"/>
  <c r="H8910" i="4"/>
  <c r="H3522" i="4"/>
  <c r="H6608" i="4"/>
  <c r="H6382" i="4"/>
  <c r="H7983" i="4"/>
  <c r="H6778" i="4"/>
  <c r="H2960" i="4"/>
  <c r="H2310" i="4"/>
  <c r="H10824" i="4"/>
  <c r="H10203" i="4"/>
  <c r="H10430" i="4"/>
  <c r="H826" i="4"/>
  <c r="H8480" i="4"/>
  <c r="H2338" i="4"/>
  <c r="H6847" i="4"/>
  <c r="H7334" i="4"/>
  <c r="H4991" i="4"/>
  <c r="H8208" i="4"/>
  <c r="H11109" i="4"/>
  <c r="H9158" i="4"/>
  <c r="H12813" i="4"/>
  <c r="H9110" i="4"/>
  <c r="H768" i="4"/>
  <c r="H6694" i="4"/>
  <c r="H12118" i="4"/>
  <c r="H1264" i="4"/>
  <c r="H10303" i="4"/>
  <c r="H9921" i="4"/>
  <c r="H10911" i="4"/>
  <c r="H12298" i="4"/>
  <c r="H6299" i="4"/>
  <c r="H10492" i="4"/>
  <c r="H4544" i="4"/>
  <c r="H6801" i="4"/>
  <c r="H961" i="4"/>
  <c r="H10764" i="4"/>
  <c r="H3450" i="4"/>
  <c r="H7411" i="4"/>
  <c r="H3116" i="4"/>
  <c r="H12032" i="4"/>
  <c r="H8256" i="4"/>
  <c r="H7549" i="4"/>
  <c r="H341" i="4"/>
  <c r="H2370" i="4"/>
  <c r="H4307" i="4"/>
  <c r="H7616" i="4"/>
  <c r="H2574" i="4"/>
  <c r="H12010" i="4"/>
  <c r="H3306" i="4"/>
  <c r="H3859" i="4"/>
  <c r="H9435" i="4"/>
  <c r="H8883" i="4"/>
  <c r="H5817" i="4"/>
  <c r="H11559" i="4"/>
  <c r="H5360" i="4"/>
  <c r="H11259" i="4"/>
  <c r="H1882" i="4"/>
  <c r="H7188" i="4"/>
  <c r="H4293" i="4"/>
  <c r="H3515" i="4"/>
  <c r="H3338" i="4"/>
  <c r="H7516" i="4"/>
  <c r="H4019" i="4"/>
  <c r="H4895" i="4"/>
  <c r="H7607" i="4"/>
  <c r="H9217" i="4"/>
  <c r="H5588" i="4"/>
  <c r="H4219" i="4"/>
  <c r="H12572" i="4"/>
  <c r="H8595" i="4"/>
  <c r="H932" i="4"/>
  <c r="H4264" i="4"/>
  <c r="H5257" i="4"/>
  <c r="H9357" i="4"/>
  <c r="H327" i="4"/>
  <c r="H3705" i="4"/>
  <c r="H1772" i="4"/>
  <c r="H7578" i="4"/>
  <c r="H6859" i="4"/>
  <c r="H6338" i="4"/>
  <c r="H2725" i="4"/>
  <c r="H207" i="4"/>
  <c r="H6216" i="4"/>
  <c r="H547" i="4"/>
  <c r="H4778" i="4"/>
  <c r="H6065" i="4"/>
  <c r="H11818" i="4"/>
  <c r="H11768" i="4"/>
  <c r="H781" i="4"/>
  <c r="H12249" i="4"/>
  <c r="H8216" i="4"/>
  <c r="H5767" i="4"/>
  <c r="H545" i="4"/>
  <c r="H1848" i="4"/>
  <c r="H8662" i="4"/>
  <c r="H4967" i="4"/>
  <c r="H2469" i="4"/>
  <c r="H2359" i="4"/>
  <c r="H12358" i="4"/>
  <c r="H7241" i="4"/>
  <c r="H6262" i="4"/>
  <c r="H12837" i="4"/>
  <c r="H12998" i="4"/>
  <c r="H11829" i="4"/>
  <c r="H4074" i="4"/>
  <c r="H2236" i="4"/>
  <c r="H8928" i="4"/>
  <c r="H3630" i="4"/>
  <c r="H12256" i="4"/>
  <c r="H12568" i="4"/>
  <c r="H7382" i="4"/>
  <c r="H6579" i="4"/>
  <c r="H6383" i="4"/>
  <c r="H11613" i="4"/>
  <c r="H864" i="4"/>
  <c r="H6066" i="4"/>
  <c r="H3191" i="4"/>
  <c r="H10591" i="4"/>
  <c r="H4731" i="4"/>
  <c r="H11943" i="4"/>
  <c r="H2286" i="4"/>
  <c r="H7929" i="4"/>
  <c r="H11319" i="4"/>
  <c r="H11196" i="4"/>
  <c r="H5504" i="4"/>
  <c r="H4361" i="4"/>
  <c r="H5336" i="4"/>
  <c r="H2197" i="4"/>
  <c r="H11693" i="4"/>
  <c r="H4821" i="4"/>
  <c r="H5738" i="4"/>
  <c r="H3135" i="4"/>
  <c r="H7203" i="4"/>
  <c r="H12689" i="4"/>
  <c r="H7037" i="4"/>
  <c r="H2261" i="4"/>
  <c r="H3999" i="4"/>
  <c r="H11799" i="4"/>
  <c r="H642" i="4"/>
  <c r="H7584" i="4"/>
  <c r="H8152" i="4"/>
  <c r="H12587" i="4"/>
  <c r="H4870" i="4"/>
  <c r="H5518" i="4"/>
  <c r="H2838" i="4"/>
  <c r="H10652" i="4"/>
  <c r="H5242" i="4"/>
  <c r="H1361" i="4"/>
  <c r="H3023" i="4"/>
  <c r="H9101" i="4"/>
  <c r="H10715" i="4"/>
  <c r="H10015" i="4"/>
  <c r="H2432" i="4"/>
  <c r="H12680" i="4"/>
  <c r="H4059" i="4"/>
  <c r="H696" i="4"/>
  <c r="H37" i="4"/>
  <c r="H2852" i="4"/>
  <c r="H10734" i="4"/>
  <c r="H269" i="4"/>
  <c r="H325" i="4"/>
  <c r="H5953" i="4"/>
  <c r="H4215" i="4"/>
  <c r="H4715" i="4"/>
  <c r="H5474" i="4"/>
  <c r="H1869" i="4"/>
  <c r="H1982" i="4"/>
  <c r="H211" i="4"/>
  <c r="H9276" i="4"/>
  <c r="H7858" i="4"/>
  <c r="H9295" i="4"/>
  <c r="H11438" i="4"/>
  <c r="H7148" i="4"/>
  <c r="H6890" i="4"/>
  <c r="H7191" i="4"/>
  <c r="H983" i="4"/>
  <c r="H7318" i="4"/>
  <c r="H8141" i="4"/>
  <c r="H11597" i="4"/>
  <c r="H9656" i="4"/>
  <c r="H10013" i="4"/>
  <c r="H3430" i="4"/>
  <c r="H12209" i="4"/>
  <c r="H1436" i="4"/>
  <c r="H4481" i="4"/>
  <c r="H557" i="4"/>
  <c r="H6301" i="4"/>
  <c r="H6748" i="4"/>
  <c r="H7366" i="4"/>
  <c r="H8266" i="4"/>
  <c r="H9914" i="4"/>
  <c r="H4553" i="4"/>
  <c r="H5871" i="4"/>
  <c r="H11273" i="4"/>
  <c r="H5343" i="4"/>
  <c r="H4698" i="4"/>
  <c r="H111" i="4"/>
  <c r="H4101" i="4"/>
  <c r="H727" i="4"/>
  <c r="H54" i="4"/>
  <c r="H6502" i="4"/>
  <c r="H9376" i="4"/>
  <c r="H6586" i="4"/>
  <c r="H5148" i="4"/>
  <c r="H6804" i="4"/>
  <c r="H6063" i="4"/>
  <c r="H6924" i="4"/>
  <c r="H9230" i="4"/>
  <c r="H4410" i="4"/>
  <c r="H11721" i="4"/>
  <c r="H2435" i="4"/>
  <c r="H6009" i="4"/>
  <c r="H2907" i="4"/>
  <c r="H11178" i="4"/>
  <c r="H803" i="4"/>
  <c r="H4441" i="4"/>
  <c r="H8617" i="4"/>
  <c r="H7772" i="4"/>
  <c r="H12013" i="4"/>
  <c r="H8821" i="4"/>
  <c r="H12042" i="4"/>
  <c r="H3737" i="4"/>
  <c r="H12797" i="4"/>
  <c r="H5307" i="4"/>
  <c r="H7295" i="4"/>
  <c r="H7172" i="4"/>
  <c r="H9219" i="4"/>
  <c r="H3602" i="4"/>
  <c r="H6831" i="4"/>
  <c r="H8426" i="4"/>
  <c r="H6384" i="4"/>
  <c r="H4776" i="4"/>
  <c r="H8953" i="4"/>
  <c r="H7595" i="4"/>
  <c r="H7005" i="4"/>
  <c r="H584" i="4"/>
  <c r="H1260" i="4"/>
  <c r="H8569" i="4"/>
  <c r="H4848" i="4"/>
  <c r="H6073" i="4"/>
  <c r="H5765" i="4"/>
  <c r="H10273" i="4"/>
  <c r="H10264" i="4"/>
  <c r="H1845" i="4"/>
  <c r="H9373" i="4"/>
  <c r="H11190" i="4"/>
  <c r="H8676" i="4"/>
  <c r="H10189" i="4"/>
  <c r="H8698" i="4"/>
  <c r="H2452" i="4"/>
  <c r="H8454" i="4"/>
  <c r="H6133" i="4"/>
  <c r="H3488" i="4"/>
  <c r="H534" i="4"/>
  <c r="H10241" i="4"/>
  <c r="H333" i="4"/>
  <c r="H7297" i="4"/>
  <c r="H4933" i="4"/>
  <c r="H3682" i="4"/>
  <c r="H3353" i="4"/>
  <c r="H9601" i="4"/>
  <c r="H6700" i="4"/>
  <c r="H7004" i="4"/>
  <c r="H2125" i="4"/>
  <c r="H4685" i="4"/>
  <c r="H5549" i="4"/>
  <c r="H11421" i="4"/>
  <c r="H1973" i="4"/>
  <c r="H11457" i="4"/>
  <c r="H7095" i="4"/>
  <c r="H9508" i="4"/>
  <c r="H8261" i="4"/>
  <c r="H8655" i="4"/>
  <c r="H60" i="4"/>
  <c r="H3894" i="4"/>
  <c r="H2512" i="4"/>
  <c r="H636" i="4"/>
  <c r="H6785" i="4"/>
  <c r="H5887" i="4"/>
  <c r="H7666" i="4"/>
  <c r="H4088" i="4"/>
  <c r="H1017" i="4"/>
  <c r="H3617" i="4"/>
  <c r="H10798" i="4"/>
  <c r="H10358" i="4"/>
  <c r="H9408" i="4"/>
  <c r="H5692" i="4"/>
  <c r="H7452" i="4"/>
  <c r="H7423" i="4"/>
  <c r="H9112" i="4"/>
  <c r="H10222" i="4"/>
  <c r="H2999" i="4"/>
  <c r="H4665" i="4"/>
  <c r="H4142" i="4"/>
  <c r="H5646" i="4"/>
  <c r="H5667" i="4"/>
  <c r="H9455" i="4"/>
  <c r="H12946" i="4"/>
  <c r="H10380" i="4"/>
  <c r="H723" i="4"/>
  <c r="H1701" i="4"/>
  <c r="H6244" i="4"/>
  <c r="H2582" i="4"/>
  <c r="H3231" i="4"/>
  <c r="H4969" i="4"/>
  <c r="H3551" i="4"/>
  <c r="H5514" i="4"/>
  <c r="H8002" i="4"/>
  <c r="H4922" i="4"/>
  <c r="H10299" i="4"/>
  <c r="H3219" i="4"/>
  <c r="H10122" i="4"/>
  <c r="H12143" i="4"/>
  <c r="H5193" i="4"/>
  <c r="H1464" i="4"/>
  <c r="H12823" i="4"/>
  <c r="H12512" i="4"/>
  <c r="H7138" i="4"/>
  <c r="H11896" i="4"/>
  <c r="H4839" i="4"/>
  <c r="H6966" i="4"/>
  <c r="H4981" i="4"/>
  <c r="H122" i="4"/>
  <c r="H10787" i="4"/>
  <c r="H5476" i="4"/>
  <c r="H4031" i="4"/>
  <c r="H12120" i="4"/>
  <c r="H10066" i="4"/>
  <c r="H11783" i="4"/>
  <c r="H4759" i="4"/>
  <c r="H5500" i="4"/>
  <c r="H12193" i="4"/>
  <c r="H7306" i="4"/>
  <c r="H2899" i="4"/>
  <c r="H950" i="4"/>
  <c r="H5791" i="4"/>
  <c r="H6609" i="4"/>
  <c r="H12362" i="4"/>
  <c r="H11663" i="4"/>
  <c r="H8642" i="4"/>
  <c r="H3016" i="4"/>
  <c r="H4844" i="4"/>
  <c r="H6705" i="4"/>
  <c r="H12736" i="4"/>
  <c r="H6977" i="4"/>
  <c r="H12182" i="4"/>
  <c r="H8343" i="4"/>
  <c r="H3885" i="4"/>
  <c r="H1682" i="4"/>
  <c r="H1777" i="4"/>
  <c r="H4725" i="4"/>
  <c r="H11446" i="4"/>
  <c r="H8151" i="4"/>
  <c r="H718" i="4"/>
  <c r="H8276" i="4"/>
  <c r="H4586" i="4"/>
  <c r="H4590" i="4"/>
  <c r="H1637" i="4"/>
  <c r="H4796" i="4"/>
  <c r="H10546" i="4"/>
  <c r="H2575" i="4"/>
  <c r="H924" i="4"/>
  <c r="H2995" i="4"/>
  <c r="H9341" i="4"/>
  <c r="H7108" i="4"/>
  <c r="H12892" i="4"/>
  <c r="H1941" i="4"/>
  <c r="H6385" i="4"/>
  <c r="H7835" i="4"/>
  <c r="H7921" i="4"/>
  <c r="H9347" i="4"/>
  <c r="H3423" i="4"/>
  <c r="H10011" i="4"/>
  <c r="H405" i="4"/>
  <c r="H3857" i="4"/>
  <c r="H12204" i="4"/>
  <c r="H11395" i="4"/>
  <c r="H5124" i="4"/>
  <c r="H7788" i="4"/>
  <c r="H361" i="4"/>
  <c r="H7381" i="4"/>
  <c r="H6731" i="4"/>
  <c r="H9567" i="4"/>
  <c r="H1730" i="4"/>
  <c r="H10407" i="4"/>
  <c r="H4576" i="4"/>
  <c r="H9618" i="4"/>
  <c r="H4838" i="4"/>
  <c r="H8921" i="4"/>
  <c r="H12793" i="4"/>
  <c r="H11834" i="4"/>
  <c r="H7565" i="4"/>
  <c r="H465" i="4"/>
  <c r="H599" i="4"/>
  <c r="H7265" i="4"/>
  <c r="H2353" i="4"/>
  <c r="H9152" i="4"/>
  <c r="H6904" i="4"/>
  <c r="H1849" i="4"/>
  <c r="H2667" i="4"/>
  <c r="H137" i="4"/>
  <c r="H7897" i="4"/>
  <c r="H444" i="4"/>
  <c r="H11193" i="4"/>
  <c r="H2748" i="4"/>
  <c r="H2082" i="4"/>
  <c r="H3944" i="4"/>
  <c r="H1581" i="4"/>
  <c r="H10164" i="4"/>
  <c r="H2463" i="4"/>
  <c r="H5655" i="4"/>
  <c r="H10759" i="4"/>
  <c r="H7185" i="4"/>
  <c r="H2543" i="4"/>
  <c r="H6263" i="4"/>
  <c r="H10697" i="4"/>
  <c r="H2048" i="4"/>
  <c r="H7961" i="4"/>
  <c r="H2279" i="4"/>
  <c r="H11888" i="4"/>
  <c r="H3503" i="4"/>
  <c r="H5543" i="4"/>
  <c r="H10868" i="4"/>
  <c r="H11816" i="4"/>
  <c r="H12707" i="4"/>
  <c r="H5760" i="4"/>
  <c r="H7486" i="4"/>
  <c r="H11450" i="4"/>
  <c r="H1735" i="4"/>
  <c r="H6386" i="4"/>
  <c r="H12140" i="4"/>
  <c r="H9315" i="4"/>
  <c r="H1863" i="4"/>
  <c r="H11004" i="4"/>
  <c r="H4583" i="4"/>
  <c r="H7935" i="4"/>
  <c r="H8255" i="4"/>
  <c r="H2077" i="4"/>
  <c r="H6348" i="4"/>
  <c r="H6724" i="4"/>
  <c r="H2390" i="4"/>
  <c r="H12973" i="4"/>
  <c r="H5828" i="4"/>
  <c r="H2480" i="4"/>
  <c r="H8811" i="4"/>
  <c r="H11249" i="4"/>
  <c r="H5487" i="4"/>
  <c r="H469" i="4"/>
  <c r="H9474" i="4"/>
  <c r="H2345" i="4"/>
  <c r="H6387" i="4"/>
  <c r="H7864" i="4"/>
  <c r="H9226" i="4"/>
  <c r="H10828" i="4"/>
  <c r="H955" i="4"/>
  <c r="H10784" i="4"/>
  <c r="H12114" i="4"/>
  <c r="H7134" i="4"/>
  <c r="H12055" i="4"/>
  <c r="H10215" i="4"/>
  <c r="H7868" i="4"/>
  <c r="H12848" i="4"/>
  <c r="H1019" i="4"/>
  <c r="H7274" i="4"/>
  <c r="H12817" i="4"/>
  <c r="H4537" i="4"/>
  <c r="H592" i="4"/>
  <c r="H3979" i="4"/>
  <c r="H278" i="4"/>
  <c r="H9377" i="4"/>
  <c r="H3167" i="4"/>
  <c r="H12886" i="4"/>
  <c r="H3670" i="4"/>
  <c r="H1349" i="4"/>
  <c r="H4212" i="4"/>
  <c r="H9645" i="4"/>
  <c r="H6650" i="4"/>
  <c r="H4717" i="4"/>
  <c r="H11885" i="4"/>
  <c r="H5063" i="4"/>
  <c r="H299" i="4"/>
  <c r="H4956" i="4"/>
  <c r="H919" i="4"/>
  <c r="H10973" i="4"/>
  <c r="H4684" i="4"/>
  <c r="H205" i="4"/>
  <c r="H2894" i="4"/>
  <c r="H7278" i="4"/>
  <c r="H10418" i="4"/>
  <c r="H2625" i="4"/>
  <c r="H5379" i="4"/>
  <c r="H10761" i="4"/>
  <c r="H7078" i="4"/>
  <c r="H1320" i="4"/>
  <c r="H8967" i="4"/>
  <c r="H1186" i="4"/>
  <c r="H6680" i="4"/>
  <c r="H9416" i="4"/>
  <c r="H6047" i="4"/>
  <c r="H2977" i="4"/>
  <c r="H2881" i="4"/>
  <c r="H166" i="4"/>
  <c r="H1462" i="4"/>
  <c r="H3335" i="4"/>
  <c r="H9070" i="4"/>
  <c r="H10053" i="4"/>
  <c r="H4905" i="4"/>
  <c r="H6259" i="4"/>
  <c r="H615" i="4"/>
  <c r="H11808" i="4"/>
  <c r="H6640" i="4"/>
  <c r="H9805" i="4"/>
  <c r="H4408" i="4"/>
  <c r="H1559" i="4"/>
  <c r="H9175" i="4"/>
  <c r="H7279" i="4"/>
  <c r="H7260" i="4"/>
  <c r="H10634" i="4"/>
  <c r="H9055" i="4"/>
  <c r="H10197" i="4"/>
  <c r="H10107" i="4"/>
  <c r="H12661" i="4"/>
  <c r="H8509" i="4"/>
  <c r="H11299" i="4"/>
  <c r="H3830" i="4"/>
  <c r="H1679" i="4"/>
  <c r="H1693" i="4"/>
  <c r="H8218" i="4"/>
  <c r="H3214" i="4"/>
  <c r="H774" i="4"/>
  <c r="H12640" i="4"/>
  <c r="H10324" i="4"/>
  <c r="H9180" i="4"/>
  <c r="H3176" i="4"/>
  <c r="H12940" i="4"/>
  <c r="H3035" i="4"/>
  <c r="H9434" i="4"/>
  <c r="H8731" i="4"/>
  <c r="H310" i="4"/>
  <c r="H6503" i="4"/>
  <c r="H6504" i="4"/>
  <c r="H4914" i="4"/>
  <c r="H3141" i="4"/>
  <c r="H3045" i="4"/>
  <c r="H7625" i="4"/>
  <c r="H10211" i="4"/>
  <c r="H7288" i="4"/>
  <c r="H10637" i="4"/>
  <c r="H12035" i="4"/>
  <c r="H2024" i="4"/>
  <c r="H1595" i="4"/>
  <c r="H1971" i="4"/>
  <c r="H782" i="4"/>
  <c r="H5269" i="4"/>
  <c r="H191" i="4"/>
  <c r="H9946" i="4"/>
  <c r="H4360" i="4"/>
  <c r="H5602" i="4"/>
  <c r="H5241" i="4"/>
  <c r="H11814" i="4"/>
  <c r="H6257" i="4"/>
  <c r="H12265" i="4"/>
  <c r="H8132" i="4"/>
  <c r="H12818" i="4"/>
  <c r="H9456" i="4"/>
  <c r="H11704" i="4"/>
  <c r="H6192" i="4"/>
  <c r="H336" i="4"/>
  <c r="H1570" i="4"/>
  <c r="H620" i="4"/>
  <c r="H124" i="4"/>
  <c r="H4433" i="4"/>
  <c r="H10314" i="4"/>
  <c r="H258" i="4"/>
  <c r="H2621" i="4"/>
  <c r="H3065" i="4"/>
  <c r="H9721" i="4"/>
  <c r="H1858" i="4"/>
  <c r="H4432" i="4"/>
  <c r="H6055" i="4"/>
  <c r="H7039" i="4"/>
  <c r="H107" i="4"/>
  <c r="H3784" i="4"/>
  <c r="H4773" i="4"/>
  <c r="H9506" i="4"/>
  <c r="H4561" i="4"/>
  <c r="H9319" i="4"/>
  <c r="H10708" i="4"/>
  <c r="H1099" i="4"/>
  <c r="H3943" i="4"/>
  <c r="H5157" i="4"/>
  <c r="H8585" i="4"/>
  <c r="H11788" i="4"/>
  <c r="H12405" i="4"/>
  <c r="H4501" i="4"/>
  <c r="H3162" i="4"/>
  <c r="H1122" i="4"/>
  <c r="H4504" i="4"/>
  <c r="H12218" i="4"/>
  <c r="H4470" i="4"/>
  <c r="H2590" i="4"/>
  <c r="H213" i="4"/>
  <c r="H10632" i="4"/>
  <c r="H9969" i="4"/>
  <c r="H4352" i="4"/>
  <c r="H4500" i="4"/>
  <c r="H11345" i="4"/>
  <c r="H419" i="4"/>
  <c r="H10879" i="4"/>
  <c r="H1072" i="4"/>
  <c r="H5332" i="4"/>
  <c r="H11506" i="4"/>
  <c r="H1947" i="4"/>
  <c r="H1529" i="4"/>
  <c r="H10662" i="4"/>
  <c r="H7308" i="4"/>
  <c r="H3843" i="4"/>
  <c r="H12083" i="4"/>
  <c r="H11057" i="4"/>
  <c r="H892" i="4"/>
  <c r="H1032" i="4"/>
  <c r="H9669" i="4"/>
  <c r="H6958" i="4"/>
  <c r="H11830" i="4"/>
  <c r="H12262" i="4"/>
  <c r="H5853" i="4"/>
  <c r="H6136" i="4"/>
  <c r="H2730" i="4"/>
  <c r="H7510" i="4"/>
  <c r="H8057" i="4"/>
  <c r="H9675" i="4"/>
  <c r="H5939" i="4"/>
  <c r="H10958" i="4"/>
  <c r="H10980" i="4"/>
  <c r="H4141" i="4"/>
  <c r="H9493" i="4"/>
  <c r="H2235" i="4"/>
  <c r="H7007" i="4"/>
  <c r="H3285" i="4"/>
  <c r="H8071" i="4"/>
  <c r="H1608" i="4"/>
  <c r="H3489" i="4"/>
  <c r="H10512" i="4"/>
  <c r="H12227" i="4"/>
  <c r="H5106" i="4"/>
  <c r="H526" i="4"/>
  <c r="H12305" i="4"/>
  <c r="H8103" i="4"/>
  <c r="H5834" i="4"/>
  <c r="H4070" i="4"/>
  <c r="H10535" i="4"/>
  <c r="H1217" i="4"/>
  <c r="H4823" i="4"/>
  <c r="H7742" i="4"/>
  <c r="H8871" i="4"/>
  <c r="H5279" i="4"/>
  <c r="H5237" i="4"/>
  <c r="H6148" i="4"/>
  <c r="H3684" i="4"/>
  <c r="H8999" i="4"/>
  <c r="H6790" i="4"/>
  <c r="H12221" i="4"/>
  <c r="H11526" i="4"/>
  <c r="H10472" i="4"/>
  <c r="H6220" i="4"/>
  <c r="H4143" i="4"/>
  <c r="H5164" i="4"/>
  <c r="H6223" i="4"/>
  <c r="H3479" i="4"/>
  <c r="H7259" i="4"/>
  <c r="H9543" i="4"/>
  <c r="H8329" i="4"/>
  <c r="H11445" i="4"/>
  <c r="H8388" i="4"/>
  <c r="H8495" i="4"/>
  <c r="H6928" i="4"/>
  <c r="H5142" i="4"/>
  <c r="H1645" i="4"/>
  <c r="H6885" i="4"/>
  <c r="H2006" i="4"/>
  <c r="H8776" i="4"/>
  <c r="H2424" i="4"/>
  <c r="H4594" i="4"/>
  <c r="H6032" i="4"/>
  <c r="H1166" i="4"/>
  <c r="H5709" i="4"/>
  <c r="H12411" i="4"/>
  <c r="H5235" i="4"/>
  <c r="H3765" i="4"/>
  <c r="H8992" i="4"/>
  <c r="H1724" i="4"/>
  <c r="H3211" i="4"/>
  <c r="H12695" i="4"/>
  <c r="H7396" i="4"/>
  <c r="H12399" i="4"/>
  <c r="H10800" i="4"/>
  <c r="H11233" i="4"/>
  <c r="H8340" i="4"/>
  <c r="H3938" i="4"/>
  <c r="H3066" i="4"/>
  <c r="H2314" i="4"/>
  <c r="H862" i="4"/>
  <c r="H10702" i="4"/>
  <c r="H4925" i="4"/>
  <c r="H10974" i="4"/>
  <c r="H7746" i="4"/>
  <c r="H10293" i="4"/>
  <c r="H9556" i="4"/>
  <c r="H6388" i="4"/>
  <c r="H10861" i="4"/>
  <c r="H2037" i="4"/>
  <c r="H1284" i="4"/>
  <c r="H311" i="4"/>
  <c r="H6505" i="4"/>
  <c r="H12906" i="4"/>
  <c r="H3143" i="4"/>
  <c r="H2884" i="4"/>
  <c r="H6087" i="4"/>
  <c r="H9947" i="4"/>
  <c r="H2879" i="4"/>
  <c r="H6245" i="4"/>
  <c r="H1807" i="4"/>
  <c r="H10379" i="4"/>
  <c r="H12646" i="4"/>
  <c r="H5903" i="4"/>
  <c r="H11908" i="4"/>
  <c r="H12625" i="4"/>
  <c r="H9039" i="4"/>
  <c r="H2151" i="4"/>
  <c r="H7778" i="4"/>
  <c r="H415" i="4"/>
  <c r="H8026" i="4"/>
  <c r="H2123" i="4"/>
  <c r="H9010" i="4"/>
  <c r="H1156" i="4"/>
  <c r="H109" i="4"/>
  <c r="H3475" i="4"/>
  <c r="H2245" i="4"/>
  <c r="H881" i="4"/>
  <c r="H10479" i="4"/>
  <c r="H4153" i="4"/>
  <c r="H272" i="4"/>
  <c r="H1327" i="4"/>
  <c r="H2187" i="4"/>
  <c r="H7783" i="4"/>
  <c r="H3389" i="4"/>
  <c r="H10212" i="4"/>
  <c r="H10803" i="4"/>
  <c r="H788" i="4"/>
  <c r="H7527" i="4"/>
  <c r="H2616" i="4"/>
  <c r="H7239" i="4"/>
  <c r="H32" i="4"/>
  <c r="H12984" i="4"/>
  <c r="H1815" i="4"/>
  <c r="H9693" i="4"/>
  <c r="H447" i="4"/>
  <c r="H11453" i="4"/>
  <c r="H250" i="4"/>
  <c r="H11954" i="4"/>
  <c r="H4382" i="4"/>
  <c r="H8267" i="4"/>
  <c r="H9495" i="4"/>
  <c r="H210" i="4"/>
  <c r="H827" i="4"/>
  <c r="H11872" i="4"/>
  <c r="H2316" i="4"/>
  <c r="H2212" i="4"/>
  <c r="H6027" i="4"/>
  <c r="H9021" i="4"/>
  <c r="H2442" i="4"/>
  <c r="H9814" i="4"/>
  <c r="H3073" i="4"/>
  <c r="H8830" i="4"/>
  <c r="H9162" i="4"/>
  <c r="H1681" i="4"/>
  <c r="H10114" i="4"/>
  <c r="H11959" i="4"/>
  <c r="H11398" i="4"/>
  <c r="H12832" i="4"/>
  <c r="H2132" i="4"/>
  <c r="H11742" i="4"/>
  <c r="H3022" i="4"/>
  <c r="H855" i="4"/>
  <c r="H12003" i="4"/>
  <c r="H2297" i="4"/>
  <c r="H10487" i="4"/>
  <c r="H2295" i="4"/>
  <c r="H4530" i="4"/>
  <c r="H4148" i="4"/>
  <c r="H7120" i="4"/>
  <c r="H2183" i="4"/>
  <c r="H10988" i="4"/>
  <c r="H911" i="4"/>
  <c r="H3145" i="4"/>
  <c r="H5252" i="4"/>
  <c r="H11666" i="4"/>
  <c r="H4282" i="4"/>
  <c r="H12645" i="4"/>
  <c r="H590" i="4"/>
  <c r="H8406" i="4"/>
  <c r="H10504" i="4"/>
  <c r="H7438" i="4"/>
  <c r="H7979" i="4"/>
  <c r="H391" i="4"/>
  <c r="H12882" i="4"/>
  <c r="H3605" i="4"/>
  <c r="H6273" i="4"/>
  <c r="H8665" i="4"/>
  <c r="H1125" i="4"/>
  <c r="H575" i="4"/>
  <c r="H3339" i="4"/>
  <c r="H9042" i="4"/>
  <c r="H10705" i="4"/>
  <c r="H11213" i="4"/>
  <c r="H11432" i="4"/>
  <c r="H3627" i="4"/>
  <c r="H7432" i="4"/>
  <c r="H12287" i="4"/>
  <c r="H11822" i="4"/>
  <c r="H5078" i="4"/>
  <c r="H10737" i="4"/>
  <c r="H3629" i="4"/>
  <c r="H4603" i="4"/>
  <c r="H3278" i="4"/>
  <c r="H11703" i="4"/>
  <c r="H1823" i="4"/>
  <c r="H5746" i="4"/>
  <c r="H3118" i="4"/>
  <c r="H10736" i="4"/>
  <c r="H10056" i="4"/>
  <c r="H8459" i="4"/>
  <c r="H3055" i="4"/>
  <c r="H3390" i="4"/>
  <c r="H3977" i="4"/>
  <c r="H11686" i="4"/>
  <c r="H7674" i="4"/>
  <c r="H3956" i="4"/>
  <c r="H6016" i="4"/>
  <c r="H2932" i="4"/>
  <c r="H2242" i="4"/>
  <c r="H4209" i="4"/>
  <c r="H1590" i="4"/>
  <c r="H12044" i="4"/>
  <c r="H1411" i="4"/>
  <c r="H9851" i="4"/>
  <c r="H528" i="4"/>
  <c r="H11567" i="4"/>
  <c r="H8184" i="4"/>
  <c r="H10509" i="4"/>
  <c r="H6506" i="4"/>
  <c r="H2819" i="4"/>
  <c r="H2888" i="4"/>
  <c r="H8345" i="4"/>
  <c r="H7509" i="4"/>
  <c r="H6345" i="4"/>
  <c r="H181" i="4"/>
  <c r="H2788" i="4"/>
  <c r="H9153" i="4"/>
  <c r="H2722" i="4"/>
  <c r="H4196" i="4"/>
  <c r="H5186" i="4"/>
  <c r="H10955" i="4"/>
  <c r="H543" i="4"/>
  <c r="H8245" i="4"/>
  <c r="H4858" i="4"/>
  <c r="H845" i="4"/>
  <c r="H7962" i="4"/>
  <c r="H10833" i="4"/>
  <c r="H12284" i="4"/>
  <c r="H10610" i="4"/>
  <c r="H5931" i="4"/>
  <c r="H12983" i="4"/>
  <c r="H3713" i="4"/>
  <c r="H5812" i="4"/>
  <c r="H10250" i="4"/>
  <c r="H2157" i="4"/>
  <c r="H6970" i="4"/>
  <c r="H2487" i="4"/>
  <c r="H11272" i="4"/>
  <c r="H12787" i="4"/>
  <c r="H754" i="4"/>
  <c r="H685" i="4"/>
  <c r="H11838" i="4"/>
  <c r="H9821" i="4"/>
  <c r="H11304" i="4"/>
  <c r="H5881" i="4"/>
  <c r="H3039" i="4"/>
  <c r="H281" i="4"/>
  <c r="H10778" i="4"/>
  <c r="H7470" i="4"/>
  <c r="H2802" i="4"/>
  <c r="H512" i="4"/>
  <c r="H9750" i="4"/>
  <c r="H4237" i="4"/>
  <c r="H11356" i="4"/>
  <c r="H8950" i="4"/>
  <c r="H8691" i="4"/>
  <c r="H11851" i="4"/>
  <c r="H2409" i="4"/>
  <c r="H13001" i="4"/>
  <c r="H9519" i="4"/>
  <c r="H7155" i="4"/>
  <c r="H7326" i="4"/>
  <c r="H9445" i="4"/>
  <c r="H6389" i="4"/>
  <c r="H10991" i="4"/>
  <c r="H1713" i="4"/>
  <c r="H2785" i="4"/>
  <c r="H1050" i="4"/>
  <c r="H2854" i="4"/>
  <c r="H7431" i="4"/>
  <c r="H11747" i="4"/>
  <c r="H3027" i="4"/>
  <c r="H4296" i="4"/>
  <c r="H2782" i="4"/>
  <c r="H12393" i="4"/>
  <c r="H5606" i="4"/>
  <c r="H10921" i="4"/>
  <c r="H2049" i="4"/>
  <c r="H4627" i="4"/>
  <c r="H5436" i="4"/>
  <c r="H5914" i="4"/>
  <c r="H6190" i="4"/>
  <c r="H3767" i="4"/>
  <c r="H1262" i="4"/>
  <c r="H4078" i="4"/>
  <c r="H12322" i="4"/>
  <c r="H4009" i="4"/>
  <c r="H6390" i="4"/>
  <c r="H11710" i="4"/>
  <c r="H6159" i="4"/>
  <c r="H2070" i="4"/>
  <c r="H3873" i="4"/>
  <c r="H773" i="4"/>
  <c r="H12242" i="4"/>
  <c r="H9477" i="4"/>
  <c r="H73" i="4"/>
  <c r="H12682" i="4"/>
  <c r="H9396" i="4"/>
  <c r="H2175" i="4"/>
  <c r="H8205" i="4"/>
  <c r="H4247" i="4"/>
  <c r="H12614" i="4"/>
  <c r="H1606" i="4"/>
  <c r="H12610" i="4"/>
  <c r="H4651" i="4"/>
  <c r="H5840" i="4"/>
  <c r="H11901" i="4"/>
  <c r="H3677" i="4"/>
  <c r="H1266" i="4"/>
  <c r="H8640" i="4"/>
  <c r="H566" i="4"/>
  <c r="H10476" i="4"/>
  <c r="H2152" i="4"/>
  <c r="H451" i="4"/>
  <c r="H3452" i="4"/>
  <c r="H9307" i="4"/>
  <c r="H256" i="4"/>
  <c r="H3700" i="4"/>
  <c r="H5654" i="4"/>
  <c r="H7508" i="4"/>
  <c r="H4866" i="4"/>
  <c r="H8696" i="4"/>
  <c r="H358" i="4"/>
  <c r="H9059" i="4"/>
  <c r="H295" i="4"/>
  <c r="H1493" i="4"/>
  <c r="H5907" i="4"/>
  <c r="H4338" i="4"/>
  <c r="H675" i="4"/>
  <c r="H7954" i="4"/>
  <c r="H9865" i="4"/>
  <c r="H1256" i="4"/>
  <c r="H1124" i="4"/>
  <c r="H11604" i="4"/>
  <c r="H5092" i="4"/>
  <c r="H7506" i="4"/>
  <c r="H4140" i="4"/>
  <c r="H9287" i="4"/>
  <c r="H9680" i="4"/>
  <c r="H6575" i="4"/>
  <c r="H2936" i="4"/>
  <c r="H10575" i="4"/>
  <c r="H4938" i="4"/>
  <c r="H6998" i="4"/>
  <c r="H7364" i="4"/>
  <c r="H12072" i="4"/>
  <c r="H4708" i="4"/>
  <c r="H5843" i="4"/>
  <c r="H12668" i="4"/>
  <c r="H1486" i="4"/>
  <c r="H494" i="4"/>
  <c r="H43" i="4"/>
  <c r="H7360" i="4"/>
  <c r="H7410" i="4"/>
  <c r="H8906" i="4"/>
  <c r="H7882" i="4"/>
  <c r="H3102" i="4"/>
  <c r="H6283" i="4"/>
  <c r="H11845" i="4"/>
  <c r="H9120" i="4"/>
  <c r="H7483" i="4"/>
  <c r="H4065" i="4"/>
  <c r="H423" i="4"/>
  <c r="H10115" i="4"/>
  <c r="H10928" i="4"/>
  <c r="H11211" i="4"/>
  <c r="H6576" i="4"/>
  <c r="H8461" i="4"/>
  <c r="H3796" i="4"/>
  <c r="H5023" i="4"/>
  <c r="H8687" i="4"/>
  <c r="H8856" i="4"/>
  <c r="H5559" i="4"/>
  <c r="H2578" i="4"/>
  <c r="H1722" i="4"/>
  <c r="H1703" i="4"/>
  <c r="H7732" i="4"/>
  <c r="H6647" i="4"/>
  <c r="H9077" i="4"/>
  <c r="H8875" i="4"/>
  <c r="H1557" i="4"/>
  <c r="H12409" i="4"/>
  <c r="H3946" i="4"/>
  <c r="H8891" i="4"/>
  <c r="H241" i="4"/>
  <c r="H7700" i="4"/>
  <c r="H614" i="4"/>
  <c r="H5693" i="4"/>
  <c r="H9146" i="4"/>
  <c r="H12226" i="4"/>
  <c r="H4387" i="4"/>
  <c r="H6119" i="4"/>
  <c r="H9497" i="4"/>
  <c r="H5927" i="4"/>
  <c r="H12138" i="4"/>
  <c r="H8441" i="4"/>
  <c r="H6682" i="4"/>
  <c r="H2959" i="4"/>
  <c r="H9764" i="4"/>
  <c r="H4064" i="4"/>
  <c r="H7637" i="4"/>
  <c r="H17" i="4"/>
  <c r="H11192" i="4"/>
  <c r="H7158" i="4"/>
  <c r="H8863" i="4"/>
  <c r="H9510" i="4"/>
  <c r="H6111" i="4"/>
  <c r="H381" i="4"/>
  <c r="H9905" i="4"/>
  <c r="H8302" i="4"/>
  <c r="H6391" i="4"/>
  <c r="H3327" i="4"/>
  <c r="H1140" i="4"/>
  <c r="H5870" i="4"/>
  <c r="H8554" i="4"/>
  <c r="H9629" i="4"/>
  <c r="H8753" i="4"/>
  <c r="H1526" i="4"/>
  <c r="H6366" i="4"/>
  <c r="H307" i="4"/>
  <c r="H4314" i="4"/>
  <c r="H12563" i="4"/>
  <c r="H11971" i="4"/>
  <c r="H346" i="4"/>
  <c r="H8748" i="4"/>
  <c r="H6952" i="4"/>
  <c r="H6895" i="4"/>
  <c r="H1294" i="4"/>
  <c r="H4505" i="4"/>
  <c r="H4910" i="4"/>
  <c r="H8829" i="4"/>
  <c r="H7046" i="4"/>
  <c r="H2220" i="4"/>
  <c r="H6606" i="4"/>
  <c r="H3848" i="4"/>
  <c r="H5793" i="4"/>
  <c r="H10274" i="4"/>
  <c r="H761" i="4"/>
  <c r="H10453" i="4"/>
  <c r="H4220" i="4"/>
  <c r="H10726" i="4"/>
  <c r="H11560" i="4"/>
  <c r="H12600" i="4"/>
  <c r="H1368" i="4"/>
  <c r="H11598" i="4"/>
  <c r="H2221" i="4"/>
  <c r="H8993" i="4"/>
  <c r="H7583" i="4"/>
  <c r="H8902" i="4"/>
  <c r="H2549" i="4"/>
  <c r="H10520" i="4"/>
  <c r="H10672" i="4"/>
  <c r="H10853" i="4"/>
  <c r="H1028" i="4"/>
  <c r="H8431" i="4"/>
  <c r="H12448" i="4"/>
  <c r="H4312" i="4"/>
  <c r="H4584" i="4"/>
  <c r="H10142" i="4"/>
  <c r="H7303" i="4"/>
  <c r="H8127" i="4"/>
  <c r="H8299" i="4"/>
  <c r="H1560" i="4"/>
  <c r="H9816" i="4"/>
  <c r="H7378" i="4"/>
  <c r="H8260" i="4"/>
  <c r="H657" i="4"/>
  <c r="H3671" i="4"/>
  <c r="H5174" i="4"/>
  <c r="H4733" i="4"/>
  <c r="H2418" i="4"/>
  <c r="H1825" i="4"/>
  <c r="H3963" i="4"/>
  <c r="H1049" i="4"/>
  <c r="H1653" i="4"/>
  <c r="H9876" i="4"/>
  <c r="H10351" i="4"/>
  <c r="H3954" i="4"/>
  <c r="H5596" i="4"/>
  <c r="H9719" i="4"/>
  <c r="H12198" i="4"/>
  <c r="H8473" i="4"/>
  <c r="H3329" i="4"/>
  <c r="H6235" i="4"/>
  <c r="H12379" i="4"/>
  <c r="H7465" i="4"/>
  <c r="H10577" i="4"/>
  <c r="H9133" i="4"/>
  <c r="H11948" i="4"/>
  <c r="H179" i="4"/>
  <c r="H6882" i="4"/>
  <c r="H10571" i="4"/>
  <c r="H2118" i="4"/>
  <c r="H11353" i="4"/>
  <c r="H4049" i="4"/>
  <c r="H7493" i="4"/>
  <c r="H12205" i="4"/>
  <c r="H8377" i="4"/>
  <c r="H474" i="4"/>
  <c r="H2451" i="4"/>
  <c r="H2833" i="4"/>
  <c r="H6392" i="4"/>
  <c r="H2845" i="4"/>
  <c r="H553" i="4"/>
  <c r="H1406" i="4"/>
  <c r="H1220" i="4"/>
  <c r="H11449" i="4"/>
  <c r="H12673" i="4"/>
  <c r="H9081" i="4"/>
  <c r="H4648" i="4"/>
  <c r="H11296" i="4"/>
  <c r="H1803" i="4"/>
  <c r="H2522" i="4"/>
  <c r="H6359" i="4"/>
  <c r="H348" i="4"/>
  <c r="H6597" i="4"/>
  <c r="H6222" i="4"/>
  <c r="H7927" i="4"/>
  <c r="H7307" i="4"/>
  <c r="H12883" i="4"/>
  <c r="H9791" i="4"/>
  <c r="H856" i="4"/>
  <c r="H11161" i="4"/>
  <c r="H6615" i="4"/>
  <c r="H5121" i="4"/>
  <c r="H9462" i="4"/>
  <c r="H12729" i="4"/>
  <c r="H1537" i="4"/>
  <c r="H5691" i="4"/>
  <c r="H5991" i="4"/>
  <c r="H5068" i="4"/>
  <c r="H10712" i="4"/>
  <c r="H11839" i="4"/>
  <c r="H10975" i="4"/>
  <c r="H5309" i="4"/>
  <c r="H3831" i="4"/>
  <c r="H3992" i="4"/>
  <c r="H12772" i="4"/>
  <c r="H11969" i="4"/>
  <c r="H5799" i="4"/>
  <c r="H5420" i="4"/>
  <c r="H807" i="4"/>
  <c r="H11899" i="4"/>
  <c r="H4304" i="4"/>
  <c r="H12768" i="4"/>
  <c r="H2893" i="4"/>
  <c r="H1602" i="4"/>
  <c r="H5941" i="4"/>
  <c r="H8106" i="4"/>
  <c r="H3747" i="4"/>
  <c r="H6298" i="4"/>
  <c r="H10495" i="4"/>
  <c r="H11226" i="4"/>
  <c r="H9651" i="4"/>
  <c r="H3687" i="4"/>
  <c r="H3989" i="4"/>
  <c r="H6507" i="4"/>
  <c r="H5773" i="4"/>
  <c r="H588" i="4"/>
  <c r="H542" i="4"/>
  <c r="H13002" i="4"/>
  <c r="H2477" i="4"/>
  <c r="H8197" i="4"/>
  <c r="H3094" i="4"/>
  <c r="H4958" i="4"/>
  <c r="H2280" i="4"/>
  <c r="H5173" i="4"/>
  <c r="H8193" i="4"/>
  <c r="H2421" i="4"/>
  <c r="H8991" i="4"/>
  <c r="H5175" i="4"/>
  <c r="H6618" i="4"/>
  <c r="H6975" i="4"/>
  <c r="H5538" i="4"/>
  <c r="H5804" i="4"/>
  <c r="H953" i="4"/>
  <c r="H10113" i="4"/>
  <c r="H10286" i="4"/>
  <c r="H9657" i="4"/>
  <c r="H3284" i="4"/>
  <c r="H10678" i="4"/>
  <c r="H7943" i="4"/>
  <c r="H3580" i="4"/>
  <c r="H10129" i="4"/>
  <c r="H12782" i="4"/>
  <c r="H644" i="4"/>
  <c r="H5058" i="4"/>
  <c r="H308" i="4"/>
  <c r="H10531" i="4"/>
  <c r="H552" i="4"/>
  <c r="H12320" i="4"/>
  <c r="H2433" i="4"/>
  <c r="H12527" i="4"/>
  <c r="H11119" i="4"/>
  <c r="H1237" i="4"/>
  <c r="H11579" i="4"/>
  <c r="H638" i="4"/>
  <c r="H6508" i="4"/>
  <c r="H506" i="4"/>
  <c r="H10010" i="4"/>
  <c r="H392" i="4"/>
  <c r="H10391" i="4"/>
  <c r="H4852" i="4"/>
  <c r="H1135" i="4"/>
  <c r="H10230" i="4"/>
  <c r="H9400" i="4"/>
  <c r="H8102" i="4"/>
  <c r="H12738" i="4"/>
  <c r="H10507" i="4"/>
  <c r="H11326" i="4"/>
  <c r="H11220" i="4"/>
  <c r="H7582" i="4"/>
  <c r="H12826" i="4"/>
  <c r="H612" i="4"/>
  <c r="H9836" i="4"/>
  <c r="H7904" i="4"/>
  <c r="H3715" i="4"/>
  <c r="H4813" i="4"/>
  <c r="H5017" i="4"/>
  <c r="H9177" i="4"/>
  <c r="H11483" i="4"/>
  <c r="H3369" i="4"/>
  <c r="H3074" i="4"/>
  <c r="H10550" i="4"/>
  <c r="H2603" i="4"/>
  <c r="H10646" i="4"/>
  <c r="H140" i="4"/>
  <c r="H5938" i="4"/>
  <c r="H7397" i="4"/>
  <c r="H10464" i="4"/>
  <c r="H8931" i="4"/>
  <c r="H103" i="4"/>
  <c r="H4672" i="4"/>
  <c r="H860" i="4"/>
  <c r="H2709" i="4"/>
  <c r="H9757" i="4"/>
  <c r="H7030" i="4"/>
  <c r="H7490" i="4"/>
  <c r="H8720" i="4"/>
  <c r="H10224" i="4"/>
  <c r="H6906" i="4"/>
  <c r="H1960" i="4"/>
  <c r="H7820" i="4"/>
  <c r="H2629" i="4"/>
  <c r="H5118" i="4"/>
  <c r="H12536" i="4"/>
  <c r="H3960" i="4"/>
  <c r="H7683" i="4"/>
  <c r="H10158" i="4"/>
  <c r="H10903" i="4"/>
  <c r="H5273" i="4"/>
  <c r="H9923" i="4"/>
  <c r="H4532" i="4"/>
  <c r="H3364" i="4"/>
  <c r="H6291" i="4"/>
  <c r="H2933" i="4"/>
  <c r="H8434" i="4"/>
  <c r="H6729" i="4"/>
  <c r="H10845" i="4"/>
  <c r="H12761" i="4"/>
  <c r="H3538" i="4"/>
  <c r="H9899" i="4"/>
  <c r="H11062" i="4"/>
  <c r="H6089" i="4"/>
  <c r="H6124" i="4"/>
  <c r="H11932" i="4"/>
  <c r="H1226" i="4"/>
  <c r="H234" i="4"/>
  <c r="H1698" i="4"/>
  <c r="H10933" i="4"/>
  <c r="H11717" i="4"/>
  <c r="H9521" i="4"/>
  <c r="H3467" i="4"/>
  <c r="H3904" i="4"/>
  <c r="H1835" i="4"/>
  <c r="H12134" i="4"/>
  <c r="H10090" i="4"/>
  <c r="H9667" i="4"/>
  <c r="H12454" i="4"/>
  <c r="H2447" i="4"/>
  <c r="H1096" i="4"/>
  <c r="H9802" i="4"/>
  <c r="H10331" i="4"/>
  <c r="H3548" i="4"/>
  <c r="H3961" i="4"/>
  <c r="H1356" i="4"/>
  <c r="H12326" i="4"/>
  <c r="H5641" i="4"/>
  <c r="H1160" i="4"/>
  <c r="H3576" i="4"/>
  <c r="H8425" i="4"/>
  <c r="H5742" i="4"/>
  <c r="H1594" i="4"/>
  <c r="H2657" i="4"/>
  <c r="H3096" i="4"/>
  <c r="H9431" i="4"/>
  <c r="H7958" i="4"/>
  <c r="H6393" i="4"/>
  <c r="H204" i="4"/>
  <c r="H5923" i="4"/>
  <c r="H5131" i="4"/>
  <c r="H5267" i="4"/>
  <c r="H10352" i="4"/>
  <c r="H10837" i="4"/>
  <c r="H1109" i="4"/>
  <c r="H2916" i="4"/>
  <c r="H200" i="4"/>
  <c r="H664" i="4"/>
  <c r="H6676" i="4"/>
  <c r="H887" i="4"/>
  <c r="H10657" i="4"/>
  <c r="H11968" i="4"/>
  <c r="H5582" i="4"/>
  <c r="H844" i="4"/>
  <c r="H7350" i="4"/>
  <c r="H6717" i="4"/>
  <c r="H499" i="4"/>
  <c r="H6394" i="4"/>
  <c r="H4374" i="4"/>
  <c r="H12475" i="4"/>
  <c r="H12307" i="4"/>
  <c r="H2777" i="4"/>
  <c r="H9874" i="4"/>
  <c r="H3492" i="4"/>
  <c r="H1453" i="4"/>
  <c r="H4057" i="4"/>
  <c r="H1370" i="4"/>
  <c r="H6577" i="4"/>
  <c r="H6735" i="4"/>
  <c r="H4654" i="4"/>
  <c r="H11517" i="4"/>
  <c r="H11271" i="4"/>
  <c r="H11248" i="4"/>
  <c r="H2525" i="4"/>
  <c r="H10926" i="4"/>
  <c r="H410" i="4"/>
  <c r="H6763" i="4"/>
  <c r="H12432" i="4"/>
  <c r="H9074" i="4"/>
  <c r="H7050" i="4"/>
  <c r="H3249" i="4"/>
  <c r="H403" i="4"/>
  <c r="H5405" i="4"/>
  <c r="H1644" i="4"/>
  <c r="H12462" i="4"/>
  <c r="H4343" i="4"/>
  <c r="H4276" i="4"/>
  <c r="H3531" i="4"/>
  <c r="H11063" i="4"/>
  <c r="H242" i="4"/>
  <c r="H121" i="4"/>
  <c r="H2210" i="4"/>
  <c r="H9955" i="4"/>
  <c r="H10095" i="4"/>
  <c r="H2299" i="4"/>
  <c r="H9692" i="4"/>
  <c r="H5077" i="4"/>
  <c r="H4742" i="4"/>
  <c r="H6395" i="4"/>
  <c r="H7909" i="4"/>
  <c r="H4414" i="4"/>
  <c r="H10689" i="4"/>
  <c r="H3889" i="4"/>
  <c r="H7161" i="4"/>
  <c r="H7215" i="4"/>
  <c r="H12967" i="4"/>
  <c r="H2726" i="4"/>
  <c r="H9179" i="4"/>
  <c r="H11773" i="4"/>
  <c r="H3571" i="4"/>
  <c r="H8664" i="4"/>
  <c r="H2145" i="4"/>
  <c r="H6103" i="4"/>
  <c r="H12382" i="4"/>
  <c r="H3729" i="4"/>
  <c r="H6188" i="4"/>
  <c r="H2729" i="4"/>
  <c r="H9706" i="4"/>
  <c r="H2663" i="4"/>
  <c r="H3322" i="4"/>
  <c r="H6509" i="4"/>
  <c r="H6269" i="4"/>
  <c r="H1199" i="4"/>
  <c r="H9028" i="4"/>
  <c r="H7189" i="4"/>
  <c r="H12594" i="4"/>
  <c r="H10123" i="4"/>
  <c r="H12336" i="4"/>
  <c r="H6805" i="4"/>
  <c r="H2450" i="4"/>
  <c r="H6225" i="4"/>
  <c r="H3478" i="4"/>
  <c r="H5778" i="4"/>
  <c r="H8382" i="4"/>
  <c r="H7200" i="4"/>
  <c r="H9328" i="4"/>
  <c r="H3134" i="4"/>
  <c r="H9885" i="4"/>
  <c r="H3925" i="4"/>
  <c r="H3060" i="4"/>
  <c r="H2630" i="4"/>
  <c r="H9018" i="4"/>
  <c r="H7128" i="4"/>
  <c r="H1025" i="4"/>
  <c r="H3644" i="4"/>
  <c r="H3031" i="4"/>
  <c r="H4434" i="4"/>
  <c r="H9663" i="4"/>
  <c r="H6396" i="4"/>
  <c r="H2823" i="4"/>
  <c r="H11148" i="4"/>
  <c r="H9646" i="4"/>
  <c r="H759" i="4"/>
  <c r="H4563" i="4"/>
  <c r="H4543" i="4"/>
  <c r="H8282" i="4"/>
  <c r="H5662" i="4"/>
  <c r="H8383" i="4"/>
  <c r="H725" i="4"/>
  <c r="H7083" i="4"/>
  <c r="H8853" i="4"/>
  <c r="H11194" i="4"/>
  <c r="H3150" i="4"/>
  <c r="H7010" i="4"/>
  <c r="H6336" i="4"/>
  <c r="H8038" i="4"/>
  <c r="H3320" i="4"/>
  <c r="H2061" i="4"/>
  <c r="H9370" i="4"/>
  <c r="H11307" i="4"/>
  <c r="H1874" i="4"/>
  <c r="H2301" i="4"/>
  <c r="H8795" i="4"/>
  <c r="H7331" i="4"/>
  <c r="H6628" i="4"/>
  <c r="H7029" i="4"/>
  <c r="H10677" i="4"/>
  <c r="H9051" i="4"/>
  <c r="H9613" i="4"/>
  <c r="H8285" i="4"/>
  <c r="H5350" i="4"/>
  <c r="H12628" i="4"/>
  <c r="H1655" i="4"/>
  <c r="H9326" i="4"/>
  <c r="H8994" i="4"/>
  <c r="H8638" i="4"/>
  <c r="H11835" i="4"/>
  <c r="H6684" i="4"/>
  <c r="H249" i="4"/>
  <c r="H15" i="4"/>
  <c r="H7070" i="4"/>
  <c r="H424" i="4"/>
  <c r="H12989" i="4"/>
  <c r="H1761" i="4"/>
  <c r="H3242" i="4"/>
  <c r="H463" i="4"/>
  <c r="H3748" i="4"/>
  <c r="H11013" i="4"/>
  <c r="H5155" i="4"/>
  <c r="H1039" i="4"/>
  <c r="H1423" i="4"/>
  <c r="H8654" i="4"/>
  <c r="H9246" i="4"/>
  <c r="H12667" i="4"/>
  <c r="H6397" i="4"/>
  <c r="H5909" i="4"/>
  <c r="H12903" i="4"/>
  <c r="H10835" i="4"/>
  <c r="H915" i="4"/>
  <c r="H11010" i="4"/>
  <c r="H12924" i="4"/>
  <c r="H12257" i="4"/>
  <c r="H10710" i="4"/>
  <c r="H6720" i="4"/>
  <c r="H11401" i="4"/>
  <c r="H11937" i="4"/>
  <c r="H2219" i="4"/>
  <c r="H9607" i="4"/>
  <c r="H7568" i="4"/>
  <c r="H12701" i="4"/>
  <c r="H7933" i="4"/>
  <c r="H2205" i="4"/>
  <c r="H6974" i="4"/>
  <c r="H4711" i="4"/>
  <c r="H2662" i="4"/>
  <c r="H136" i="4"/>
  <c r="H3087" i="4"/>
  <c r="H602" i="4"/>
  <c r="H2090" i="4"/>
  <c r="H3215" i="4"/>
  <c r="H1052" i="4"/>
  <c r="H5564" i="4"/>
  <c r="H5924" i="4"/>
  <c r="H5790" i="4"/>
  <c r="H3361" i="4"/>
  <c r="H2057" i="4"/>
  <c r="H11780" i="4"/>
  <c r="H3324" i="4"/>
  <c r="H4745" i="4"/>
  <c r="H4154" i="4"/>
  <c r="H6886" i="4"/>
  <c r="H10441" i="4"/>
  <c r="H517" i="4"/>
  <c r="H8025" i="4"/>
  <c r="H4546" i="4"/>
  <c r="H6268" i="4"/>
  <c r="H8765" i="4"/>
  <c r="H1180" i="4"/>
  <c r="H5714" i="4"/>
  <c r="H7863" i="4"/>
  <c r="H4639" i="4"/>
  <c r="H1995" i="4"/>
  <c r="H6761" i="4"/>
  <c r="H11585" i="4"/>
  <c r="H874" i="4"/>
  <c r="H9990" i="4"/>
  <c r="H11546" i="4"/>
  <c r="H4740" i="4"/>
  <c r="H3304" i="4"/>
  <c r="H4955" i="4"/>
  <c r="H10766" i="4"/>
  <c r="H10970" i="4"/>
  <c r="H8879" i="4"/>
  <c r="H3009" i="4"/>
  <c r="H7606" i="4"/>
  <c r="H6715" i="4"/>
  <c r="H6781" i="4"/>
  <c r="H4199" i="4"/>
  <c r="H1826" i="4"/>
  <c r="H11940" i="4"/>
  <c r="H11433" i="4"/>
  <c r="H11087" i="4"/>
  <c r="H3444" i="4"/>
  <c r="H2166" i="4"/>
  <c r="H10884" i="4"/>
  <c r="H10686" i="4"/>
  <c r="H3321" i="4"/>
  <c r="H5249" i="4"/>
  <c r="H5060" i="4"/>
  <c r="H4027" i="4"/>
  <c r="H9903" i="4"/>
  <c r="H4548" i="4"/>
  <c r="H12792" i="4"/>
  <c r="H5152" i="4"/>
  <c r="H10312" i="4"/>
  <c r="H6664" i="4"/>
  <c r="H11758" i="4"/>
  <c r="H502" i="4"/>
  <c r="H4446" i="4"/>
  <c r="H11439" i="4"/>
  <c r="H10178" i="4"/>
  <c r="H9546" i="4"/>
  <c r="H10384" i="4"/>
  <c r="H7025" i="4"/>
  <c r="H1339" i="4"/>
  <c r="H9126" i="4"/>
  <c r="H10393" i="4"/>
  <c r="H1572" i="4"/>
  <c r="H929" i="4"/>
  <c r="H10693" i="4"/>
  <c r="H6864" i="4"/>
  <c r="H7256" i="4"/>
  <c r="H10847" i="4"/>
  <c r="H7450" i="4"/>
  <c r="H3672" i="4"/>
  <c r="H1093" i="4"/>
  <c r="H3352" i="4"/>
  <c r="H794" i="4"/>
  <c r="H2570" i="4"/>
  <c r="H4460" i="4"/>
  <c r="H5741" i="4"/>
  <c r="H12725" i="4"/>
  <c r="H7523" i="4"/>
  <c r="H11385" i="4"/>
  <c r="H1042" i="4"/>
  <c r="H1809" i="4"/>
  <c r="H8054" i="4"/>
  <c r="H223" i="4"/>
  <c r="H209" i="4"/>
  <c r="H12807" i="4"/>
  <c r="H4114" i="4"/>
  <c r="H7156" i="4"/>
  <c r="H8570" i="4"/>
  <c r="H9243" i="4"/>
  <c r="H7420" i="4"/>
  <c r="H4689" i="4"/>
  <c r="H11318" i="4"/>
  <c r="H4370" i="4"/>
  <c r="H12451" i="4"/>
  <c r="H7028" i="4"/>
  <c r="H5280" i="4"/>
  <c r="H4032" i="4"/>
  <c r="H2668" i="4"/>
  <c r="H5954" i="4"/>
  <c r="H4105" i="4"/>
  <c r="H4551" i="4"/>
  <c r="H4475" i="4"/>
  <c r="H3200" i="4"/>
  <c r="H4412" i="4"/>
  <c r="H9898" i="4"/>
  <c r="H3982" i="4"/>
  <c r="H19" i="4"/>
  <c r="H12251" i="4"/>
  <c r="H8589" i="4"/>
  <c r="H1983" i="4"/>
  <c r="H12065" i="4"/>
  <c r="H11767" i="4"/>
  <c r="H1168" i="4"/>
  <c r="H6510" i="4"/>
  <c r="H51" i="4"/>
  <c r="H1954" i="4"/>
  <c r="H9715" i="4"/>
  <c r="H5144" i="4"/>
  <c r="H9151" i="4"/>
  <c r="H8547" i="4"/>
  <c r="H12849" i="4"/>
  <c r="H86" i="4"/>
  <c r="H6723" i="4"/>
  <c r="H5052" i="4"/>
  <c r="H9562" i="4"/>
  <c r="H1427" i="4"/>
  <c r="H5044" i="4"/>
  <c r="H2885" i="4"/>
  <c r="H8095" i="4"/>
  <c r="H4562" i="4"/>
  <c r="H8626" i="4"/>
  <c r="H1374" i="4"/>
  <c r="H4552" i="4"/>
  <c r="H3336" i="4"/>
  <c r="H849" i="4"/>
  <c r="H3476" i="4"/>
  <c r="H9094" i="4"/>
  <c r="H5946" i="4"/>
  <c r="H11030" i="4"/>
  <c r="H10400" i="4"/>
  <c r="H9181" i="4"/>
  <c r="H4597" i="4"/>
  <c r="H1491" i="4"/>
  <c r="H3466" i="4"/>
  <c r="H1343" i="4"/>
  <c r="H12757" i="4"/>
  <c r="H1255" i="4"/>
  <c r="H8222" i="4"/>
  <c r="H7426" i="4"/>
  <c r="H8392" i="4"/>
  <c r="H5944" i="4"/>
  <c r="H10455" i="4"/>
  <c r="H2620" i="4"/>
  <c r="H8572" i="4"/>
  <c r="H1131" i="4"/>
  <c r="H8105" i="4"/>
  <c r="H825" i="4"/>
  <c r="H5974" i="4"/>
  <c r="H1498" i="4"/>
  <c r="H10098" i="4"/>
  <c r="H10386" i="4"/>
  <c r="H478" i="4"/>
  <c r="H5798" i="4"/>
  <c r="H12633" i="4"/>
  <c r="H10401" i="4"/>
  <c r="H563" i="4"/>
  <c r="H4794" i="4"/>
  <c r="H3208" i="4"/>
  <c r="H6675" i="4"/>
  <c r="H9730" i="4"/>
  <c r="H12021" i="4"/>
  <c r="H5329" i="4"/>
  <c r="H6398" i="4"/>
  <c r="H6649" i="4"/>
  <c r="H4454" i="4"/>
  <c r="H12709" i="4"/>
  <c r="H10537" i="4"/>
  <c r="H4218" i="4"/>
  <c r="H4187" i="4"/>
  <c r="H12387" i="4"/>
  <c r="H4462" i="4"/>
  <c r="H4170" i="4"/>
  <c r="H7177" i="4"/>
  <c r="H7718" i="4"/>
  <c r="H8175" i="4"/>
  <c r="H10794" i="4"/>
  <c r="H6120" i="4"/>
  <c r="H5969" i="4"/>
  <c r="H335" i="4"/>
  <c r="H11701" i="4"/>
  <c r="H365" i="4"/>
  <c r="H12686" i="4"/>
  <c r="H10676" i="4"/>
  <c r="H3568" i="4"/>
  <c r="H4440" i="4"/>
  <c r="H6399" i="4"/>
  <c r="H6850" i="4"/>
  <c r="H1209" i="4"/>
  <c r="H4443" i="4"/>
  <c r="H6739" i="4"/>
  <c r="H7057" i="4"/>
  <c r="H7997" i="4"/>
  <c r="H8148" i="4"/>
  <c r="H9585" i="4"/>
  <c r="H5189" i="4"/>
  <c r="H4108" i="4"/>
  <c r="H7730" i="4"/>
  <c r="H4599" i="4"/>
  <c r="H6126" i="4"/>
  <c r="H2419" i="4"/>
  <c r="H3539" i="4"/>
  <c r="H12733" i="4"/>
  <c r="H9579" i="4"/>
  <c r="H792" i="4"/>
  <c r="H12031" i="4"/>
  <c r="H7409" i="4"/>
  <c r="H6566" i="4"/>
  <c r="H8330" i="4"/>
  <c r="H2771" i="4"/>
  <c r="H5505" i="4"/>
  <c r="H12784" i="4"/>
  <c r="H8605" i="4"/>
  <c r="H12" i="4"/>
  <c r="H9729" i="4"/>
  <c r="H747" i="4"/>
  <c r="H5689" i="4"/>
  <c r="H138" i="4"/>
  <c r="H8011" i="4"/>
  <c r="H10540" i="4"/>
  <c r="H9926" i="4"/>
  <c r="H12385" i="4"/>
  <c r="H4592" i="4"/>
  <c r="H8730" i="4"/>
  <c r="H3271" i="4"/>
  <c r="H5682" i="4"/>
  <c r="H6698" i="4"/>
  <c r="H12798" i="4"/>
  <c r="H12396" i="4"/>
  <c r="H6342" i="4"/>
  <c r="H12853" i="4"/>
  <c r="H2559" i="4"/>
  <c r="H1866" i="4"/>
  <c r="H8592" i="4"/>
  <c r="H2655" i="4"/>
  <c r="H3240" i="4"/>
  <c r="H11399" i="4"/>
  <c r="H2906" i="4"/>
  <c r="H2993" i="4"/>
  <c r="H3282" i="4"/>
  <c r="H12602" i="4"/>
  <c r="H378" i="4"/>
  <c r="H4037" i="4"/>
  <c r="H787" i="4"/>
  <c r="H5079" i="4"/>
  <c r="H7754" i="4"/>
  <c r="H5169" i="4"/>
  <c r="H11007" i="4"/>
  <c r="H8304" i="4"/>
  <c r="H2585" i="4"/>
  <c r="H12459" i="4"/>
  <c r="H6793" i="4"/>
  <c r="H8113" i="4"/>
  <c r="H12172" i="4"/>
  <c r="H11019" i="4"/>
  <c r="H12669" i="4"/>
  <c r="H1246" i="4"/>
  <c r="H6321" i="4"/>
  <c r="H5988" i="4"/>
  <c r="H5401" i="4"/>
  <c r="H7273" i="4"/>
  <c r="H11680" i="4"/>
  <c r="H1632" i="4"/>
  <c r="H6380" i="4"/>
  <c r="H3738" i="4"/>
  <c r="H2734" i="4"/>
  <c r="H7180" i="4"/>
  <c r="H2634" i="4"/>
  <c r="H7724" i="4"/>
  <c r="H9150" i="4"/>
  <c r="H757" i="4"/>
  <c r="H7741" i="4"/>
  <c r="H2382" i="4"/>
  <c r="H8683" i="4"/>
  <c r="H1782" i="4"/>
  <c r="H10111" i="4"/>
  <c r="H3646" i="4"/>
  <c r="H5091" i="4"/>
  <c r="H2430" i="4"/>
  <c r="H7446" i="4"/>
  <c r="H8367" i="4"/>
  <c r="H385" i="4"/>
  <c r="H12698" i="4"/>
  <c r="H6916" i="4"/>
  <c r="H9678" i="4"/>
  <c r="H270" i="4"/>
  <c r="H10236" i="4"/>
  <c r="H8839" i="4"/>
  <c r="H5928" i="4"/>
  <c r="H8627" i="4"/>
  <c r="H10038" i="4"/>
  <c r="H11410" i="4"/>
  <c r="H11981" i="4"/>
  <c r="H10608" i="4"/>
  <c r="H11864" i="4"/>
  <c r="H4340" i="4"/>
  <c r="H12637" i="4"/>
  <c r="H2594" i="4"/>
  <c r="H8913" i="4"/>
  <c r="H1708" i="4"/>
  <c r="H5178" i="4"/>
  <c r="H658" i="4"/>
  <c r="H6722" i="4"/>
  <c r="H5803" i="4"/>
  <c r="H10812" i="4"/>
  <c r="H6511" i="4"/>
  <c r="H10482" i="4"/>
  <c r="H12855" i="4"/>
  <c r="H7436" i="4"/>
  <c r="H482" i="4"/>
  <c r="H3897" i="4"/>
  <c r="H7689" i="4"/>
  <c r="H7115" i="4"/>
  <c r="H12206" i="4"/>
  <c r="H4048" i="4"/>
  <c r="H8515" i="4"/>
  <c r="H7387" i="4"/>
  <c r="H598" i="4"/>
  <c r="H7149" i="4"/>
  <c r="H12086" i="4"/>
  <c r="H9920" i="4"/>
  <c r="H2304" i="4"/>
  <c r="H8023" i="4"/>
  <c r="H7367" i="4"/>
  <c r="H6400" i="4"/>
  <c r="H3113" i="4"/>
  <c r="H434" i="4"/>
  <c r="H11373" i="4"/>
  <c r="H610" i="4"/>
  <c r="H4614" i="4"/>
  <c r="H9897" i="4"/>
  <c r="H11873" i="4"/>
  <c r="H9268" i="4"/>
  <c r="H10943" i="4"/>
  <c r="H10567" i="4"/>
  <c r="H9634" i="4"/>
  <c r="H10329" i="4"/>
  <c r="H10383" i="4"/>
  <c r="H8575" i="4"/>
  <c r="H12436" i="4"/>
  <c r="H7908" i="4"/>
  <c r="H2094" i="4"/>
  <c r="H5966" i="4"/>
  <c r="H10196" i="4"/>
  <c r="H4954" i="4"/>
  <c r="H153" i="4"/>
  <c r="H4558" i="4"/>
  <c r="H2695" i="4"/>
  <c r="H4180" i="4"/>
  <c r="H3569" i="4"/>
  <c r="H9536" i="4"/>
  <c r="H8072" i="4"/>
  <c r="H2889" i="4"/>
  <c r="H12870" i="4"/>
  <c r="H1432" i="4"/>
  <c r="H4124" i="4"/>
  <c r="H6745" i="4"/>
  <c r="H5229" i="4"/>
  <c r="H2213" i="4"/>
  <c r="H5364" i="4"/>
  <c r="H12477" i="4"/>
  <c r="H6918" i="4"/>
  <c r="H10385" i="4"/>
  <c r="H8074" i="4"/>
  <c r="H2610" i="4"/>
  <c r="H2405" i="4"/>
  <c r="H10751" i="4"/>
  <c r="H6232" i="4"/>
  <c r="H5800" i="4"/>
  <c r="H8407" i="4"/>
  <c r="H12949" i="4"/>
  <c r="H3427" i="4"/>
  <c r="H12235" i="4"/>
  <c r="H11679" i="4"/>
  <c r="H9240" i="4"/>
  <c r="H6756" i="4"/>
  <c r="H10025" i="4"/>
  <c r="H2361" i="4"/>
  <c r="H7299" i="4"/>
  <c r="H10064" i="4"/>
  <c r="H4559" i="4"/>
  <c r="H6873" i="4"/>
  <c r="H12894" i="4"/>
  <c r="H29" i="4"/>
  <c r="H3132" i="4"/>
  <c r="H3164" i="4"/>
  <c r="H937" i="4"/>
  <c r="H11540" i="4"/>
  <c r="H5759" i="4"/>
  <c r="H2035" i="4"/>
  <c r="H10471" i="4"/>
  <c r="H10920" i="4"/>
  <c r="H8043" i="4"/>
  <c r="H2673" i="4"/>
  <c r="H4426" i="4"/>
  <c r="H9299" i="4"/>
  <c r="H471" i="4"/>
  <c r="H7811" i="4"/>
  <c r="H7243" i="4"/>
  <c r="H10159" i="4"/>
  <c r="H6231" i="4"/>
  <c r="H12579" i="4"/>
  <c r="H408" i="4"/>
  <c r="H10746" i="4"/>
  <c r="H11592" i="4"/>
  <c r="H12703" i="4"/>
  <c r="H10337" i="4"/>
  <c r="H7232" i="4"/>
  <c r="H4529" i="4"/>
  <c r="H6619" i="4"/>
  <c r="H6901" i="4"/>
  <c r="H6312" i="4"/>
  <c r="H8607" i="4"/>
  <c r="H12899" i="4"/>
  <c r="H12606" i="4"/>
  <c r="H11844" i="4"/>
  <c r="H7016" i="4"/>
  <c r="H5805" i="4"/>
  <c r="H7389" i="4"/>
  <c r="H491" i="4"/>
  <c r="H12702" i="4"/>
  <c r="H5315" i="4"/>
  <c r="H9100" i="4"/>
  <c r="H12506" i="4"/>
  <c r="H986" i="4"/>
  <c r="H7234" i="4"/>
  <c r="H5913" i="4"/>
  <c r="H4921" i="4"/>
  <c r="H11262" i="4"/>
  <c r="H3649" i="4"/>
  <c r="H11427" i="4"/>
  <c r="H362" i="4"/>
  <c r="H5589" i="4"/>
  <c r="H2650" i="4"/>
  <c r="H4436" i="4"/>
  <c r="H3970" i="4"/>
  <c r="H6689" i="4"/>
  <c r="H3534" i="4"/>
  <c r="H8448" i="4"/>
  <c r="H2114" i="4"/>
  <c r="H9820" i="4"/>
  <c r="H8380" i="4"/>
  <c r="H4310" i="4"/>
  <c r="H4885" i="4"/>
  <c r="H7598" i="4"/>
  <c r="H1120" i="4"/>
  <c r="H4904" i="4"/>
  <c r="H1568" i="4"/>
  <c r="H1818" i="4"/>
  <c r="H114" i="4"/>
  <c r="H9467" i="4"/>
  <c r="H8672" i="4"/>
  <c r="H10977" i="4"/>
  <c r="H5304" i="4"/>
  <c r="H978" i="4"/>
  <c r="H11083" i="4"/>
  <c r="H2853" i="4"/>
  <c r="H9527" i="4"/>
  <c r="H8954" i="4"/>
  <c r="H1102" i="4"/>
  <c r="H1812" i="4"/>
  <c r="H3695" i="4"/>
  <c r="H7240" i="4"/>
  <c r="H11132" i="4"/>
  <c r="H726" i="4"/>
  <c r="H8695" i="4"/>
  <c r="H9272" i="4"/>
  <c r="H5624" i="4"/>
  <c r="H1495" i="4"/>
  <c r="H303" i="4"/>
  <c r="H1020" i="4"/>
  <c r="H4635" i="4"/>
  <c r="H6179" i="4"/>
  <c r="H6028" i="4"/>
  <c r="H6570" i="4"/>
  <c r="H10675" i="4"/>
  <c r="H6760" i="4"/>
  <c r="H10431" i="4"/>
  <c r="H2108" i="4"/>
  <c r="H5627" i="4"/>
  <c r="H674" i="4"/>
  <c r="H10343" i="4"/>
  <c r="H4365" i="4"/>
  <c r="H10395" i="4"/>
  <c r="H6203" i="4"/>
  <c r="H10666" i="4"/>
  <c r="H8847" i="4"/>
  <c r="H11182" i="4"/>
  <c r="H4518" i="4"/>
  <c r="H7250" i="4"/>
  <c r="H7300" i="4"/>
  <c r="H6218" i="4"/>
  <c r="H4575" i="4"/>
  <c r="H739" i="4"/>
  <c r="H8916" i="4"/>
  <c r="H2829" i="4"/>
  <c r="H318" i="4"/>
  <c r="H8404" i="4"/>
  <c r="H2135" i="4"/>
  <c r="H7552" i="4"/>
  <c r="H57" i="4"/>
  <c r="H9797" i="4"/>
  <c r="H5323" i="4"/>
  <c r="H11491" i="4"/>
  <c r="H7587" i="4"/>
  <c r="H5730" i="4"/>
  <c r="H2988" i="4"/>
  <c r="H6401" i="4"/>
  <c r="H11061" i="4"/>
  <c r="H11944" i="4"/>
  <c r="H7049" i="4"/>
  <c r="H7052" i="4"/>
  <c r="H3388" i="4"/>
  <c r="H7027" i="4"/>
  <c r="H4243" i="4"/>
  <c r="H1307" i="4"/>
  <c r="H4254" i="4"/>
  <c r="H6071" i="4"/>
  <c r="H2827" i="4"/>
  <c r="H7151" i="4"/>
  <c r="H9794" i="4"/>
  <c r="H3245" i="4"/>
  <c r="H5256" i="4"/>
  <c r="H2195" i="4"/>
  <c r="H3856" i="4"/>
  <c r="H9113" i="4"/>
  <c r="H10493" i="4"/>
  <c r="H12674" i="4"/>
  <c r="H12737" i="4"/>
  <c r="H870" i="4"/>
  <c r="H7199" i="4"/>
  <c r="H7708" i="4"/>
  <c r="H10187" i="4"/>
  <c r="H4729" i="4"/>
  <c r="H70" i="4"/>
  <c r="H3545" i="4"/>
  <c r="H6402" i="4"/>
  <c r="H8122" i="4"/>
  <c r="H10817" i="4"/>
  <c r="H8213" i="4"/>
  <c r="H3126" i="4"/>
  <c r="H4636" i="4"/>
  <c r="H5048" i="4"/>
  <c r="H50" i="4"/>
  <c r="H7205" i="4"/>
  <c r="H11510" i="4"/>
  <c r="H2283" i="4"/>
  <c r="H1466" i="4"/>
  <c r="H1588" i="4"/>
  <c r="H8234" i="4"/>
  <c r="H4528" i="4"/>
  <c r="H7791" i="4"/>
  <c r="H8767" i="4"/>
  <c r="H4260" i="4"/>
  <c r="H7902" i="4"/>
  <c r="H1207" i="4"/>
  <c r="H1625" i="4"/>
  <c r="H12038" i="4"/>
  <c r="H11116" i="4"/>
  <c r="H564" i="4"/>
  <c r="H11542" i="4"/>
  <c r="H12341" i="4"/>
  <c r="H12391" i="4"/>
  <c r="H9079" i="4"/>
  <c r="H11821" i="4"/>
  <c r="H2193" i="4"/>
  <c r="H3165" i="4"/>
  <c r="H7292" i="4"/>
  <c r="H9104" i="4"/>
  <c r="H5459" i="4"/>
  <c r="H808" i="4"/>
  <c r="H4984" i="4"/>
  <c r="H11115" i="4"/>
  <c r="H4384" i="4"/>
  <c r="H10898" i="4"/>
  <c r="H5629" i="4"/>
  <c r="H4713" i="4"/>
  <c r="H3841" i="4"/>
  <c r="H2981" i="4"/>
  <c r="H10366" i="4"/>
  <c r="H11926" i="4"/>
  <c r="H6929" i="4"/>
  <c r="H8273" i="4"/>
  <c r="H3926" i="4"/>
  <c r="H12232" i="4"/>
  <c r="H4319" i="4"/>
  <c r="H11312" i="4"/>
  <c r="H7074" i="4"/>
  <c r="H3929" i="4"/>
  <c r="H5385" i="4"/>
  <c r="H479" i="4"/>
  <c r="H282" i="4"/>
  <c r="H11777" i="4"/>
  <c r="H3395" i="4"/>
  <c r="H4006" i="4"/>
  <c r="H7092" i="4"/>
  <c r="H7993" i="4"/>
  <c r="H2974" i="4"/>
  <c r="H9705" i="4"/>
  <c r="H12161" i="4"/>
  <c r="H8579" i="4"/>
  <c r="H2986" i="4"/>
  <c r="H8678" i="4"/>
  <c r="H6249" i="4"/>
  <c r="H2164" i="4"/>
  <c r="H763" i="4"/>
  <c r="H8349" i="4"/>
  <c r="H11746" i="4"/>
  <c r="H11732" i="4"/>
  <c r="H5725" i="4"/>
  <c r="H480" i="4"/>
  <c r="H1716" i="4"/>
  <c r="H9787" i="4"/>
  <c r="H3092" i="4"/>
  <c r="H9335" i="4"/>
  <c r="H3454" i="4"/>
  <c r="H4190" i="4"/>
  <c r="H9365" i="4"/>
  <c r="H4164" i="4"/>
  <c r="H8512" i="4"/>
  <c r="H8545" i="4"/>
  <c r="H1646" i="4"/>
  <c r="H10143" i="4"/>
  <c r="H9951" i="4"/>
  <c r="H66" i="4"/>
  <c r="H8139" i="4"/>
  <c r="H8787" i="4"/>
  <c r="H12767" i="4"/>
  <c r="H6237" i="4"/>
  <c r="H4335" i="4"/>
  <c r="H5720" i="4"/>
  <c r="H905" i="4"/>
  <c r="H1051" i="4"/>
  <c r="H5561" i="4"/>
  <c r="H944" i="4"/>
  <c r="H2622" i="4"/>
  <c r="H8221" i="4"/>
  <c r="H9330" i="4"/>
  <c r="H7956" i="4"/>
  <c r="H6209" i="4"/>
  <c r="H2953" i="4"/>
  <c r="H4256" i="4"/>
  <c r="H3688" i="4"/>
  <c r="H5962" i="4"/>
  <c r="H10496" i="4"/>
  <c r="H2806" i="4"/>
  <c r="H11227" i="4"/>
  <c r="H11810" i="4"/>
  <c r="H6871" i="4"/>
  <c r="H11386" i="4"/>
  <c r="H5530" i="4"/>
  <c r="H3416" i="4"/>
  <c r="H8645" i="4"/>
  <c r="H11414" i="4"/>
  <c r="H8475" i="4"/>
  <c r="H11120" i="4"/>
  <c r="H8027" i="4"/>
  <c r="H10642" i="4"/>
  <c r="H1518" i="4"/>
  <c r="H3745" i="4"/>
  <c r="H10390" i="4"/>
  <c r="H10228" i="4"/>
  <c r="H8036" i="4"/>
  <c r="H11397" i="4"/>
  <c r="H2410" i="4"/>
  <c r="H7282" i="4"/>
  <c r="H7080" i="4"/>
  <c r="H10932" i="4"/>
  <c r="H5126" i="4"/>
  <c r="H2839" i="4"/>
  <c r="H2428" i="4"/>
  <c r="H4901" i="4"/>
  <c r="H12207" i="4"/>
  <c r="H10300" i="4"/>
  <c r="H1968" i="4"/>
  <c r="H4121" i="4"/>
  <c r="H3863" i="4"/>
  <c r="H10510" i="4"/>
  <c r="H5943" i="4"/>
  <c r="H8969" i="4"/>
  <c r="H11298" i="4"/>
  <c r="H2756" i="4"/>
  <c r="H3997" i="4"/>
  <c r="H1459" i="4"/>
  <c r="H1394" i="4"/>
  <c r="H4560" i="4"/>
  <c r="H4656" i="4"/>
  <c r="H8591" i="4"/>
  <c r="H4527" i="4"/>
  <c r="H7349" i="4"/>
  <c r="H9114" i="4"/>
  <c r="H6730" i="4"/>
  <c r="H969" i="4"/>
  <c r="H11106" i="4"/>
  <c r="H2689" i="4"/>
  <c r="H1471" i="4"/>
  <c r="H4815" i="4"/>
  <c r="H12770" i="4"/>
  <c r="H1567" i="4"/>
  <c r="H8563" i="4"/>
  <c r="H3978" i="4"/>
  <c r="H2100" i="4"/>
  <c r="H634" i="4"/>
  <c r="H188" i="4"/>
  <c r="H11938" i="4"/>
  <c r="H5721" i="4"/>
  <c r="H1153" i="4"/>
  <c r="H666" i="4"/>
  <c r="H5089" i="4"/>
  <c r="H3664" i="4"/>
  <c r="H3583" i="4"/>
  <c r="H10125" i="4"/>
  <c r="H182" i="4"/>
  <c r="H2540" i="4"/>
  <c r="H9201" i="4"/>
  <c r="H12582" i="4"/>
  <c r="H11426" i="4"/>
  <c r="H2649" i="4"/>
  <c r="H11683" i="4"/>
  <c r="H10593" i="4"/>
  <c r="H274" i="4"/>
  <c r="H7733" i="4"/>
  <c r="H10840" i="4"/>
  <c r="H9058" i="4"/>
  <c r="H8104" i="4"/>
  <c r="H8929" i="4"/>
  <c r="H3584" i="4"/>
  <c r="H4900" i="4"/>
  <c r="H12029" i="4"/>
  <c r="H5653" i="4"/>
  <c r="H9378" i="4"/>
  <c r="H12935" i="4"/>
  <c r="H9828" i="4"/>
  <c r="H4961" i="4"/>
  <c r="H4779" i="4"/>
  <c r="H9765" i="4"/>
  <c r="H9742" i="4"/>
  <c r="H7228" i="4"/>
  <c r="H504" i="4"/>
  <c r="H10721" i="4"/>
  <c r="H851" i="4"/>
  <c r="H5743" i="4"/>
  <c r="H8385" i="4"/>
  <c r="H10730" i="4"/>
  <c r="H228" i="4"/>
  <c r="H185" i="4"/>
  <c r="H9324" i="4"/>
  <c r="H9004" i="4"/>
  <c r="H2000" i="4"/>
  <c r="H3832" i="4"/>
  <c r="H3981" i="4"/>
  <c r="H7953" i="4"/>
  <c r="H2958" i="4"/>
  <c r="H2323" i="4"/>
  <c r="H9387" i="4"/>
  <c r="H11199" i="4"/>
  <c r="H4602" i="4"/>
  <c r="H8244" i="4"/>
  <c r="H11928" i="4"/>
  <c r="H2199" i="4"/>
  <c r="H8616" i="4"/>
  <c r="H11650" i="4"/>
  <c r="H4827" i="4"/>
  <c r="H11173" i="4"/>
  <c r="H574" i="4"/>
  <c r="H302" i="4"/>
  <c r="H12046" i="4"/>
  <c r="H10543" i="4"/>
  <c r="H6896" i="4"/>
  <c r="H6403" i="4"/>
  <c r="H4610" i="4"/>
  <c r="H8792" i="4"/>
  <c r="H7192" i="4"/>
  <c r="H1314" i="4"/>
  <c r="H5258" i="4"/>
  <c r="H7892" i="4"/>
  <c r="H10322" i="4"/>
  <c r="H8917" i="4"/>
  <c r="H12181" i="4"/>
  <c r="H10825" i="4"/>
  <c r="H8401" i="4"/>
  <c r="H9282" i="4"/>
  <c r="H6404" i="4"/>
  <c r="H11728" i="4"/>
  <c r="H5507" i="4"/>
  <c r="H1781" i="4"/>
  <c r="H11508" i="4"/>
  <c r="H6082" i="4"/>
  <c r="H9297" i="4"/>
  <c r="H587" i="4"/>
  <c r="H10806" i="4"/>
  <c r="H4668" i="4"/>
  <c r="H8494" i="4"/>
  <c r="H3085" i="4"/>
  <c r="H9545" i="4"/>
  <c r="H9166" i="4"/>
  <c r="H2892" i="4"/>
  <c r="H621" i="4"/>
  <c r="H7519" i="4"/>
  <c r="H3198" i="4"/>
  <c r="H8536" i="4"/>
  <c r="H6318" i="4"/>
  <c r="H1310" i="4"/>
  <c r="H4536" i="4"/>
  <c r="H11539" i="4"/>
  <c r="H4349" i="4"/>
  <c r="H9398" i="4"/>
  <c r="H5010" i="4"/>
  <c r="H3152" i="4"/>
  <c r="H2339" i="4"/>
  <c r="H4692" i="4"/>
  <c r="H395" i="4"/>
  <c r="H12595" i="4"/>
  <c r="H6140" i="4"/>
  <c r="H3409" i="4"/>
  <c r="H2758" i="4"/>
  <c r="H573" i="4"/>
  <c r="H10048" i="4"/>
  <c r="H6935" i="4"/>
  <c r="H8227" i="4"/>
  <c r="H11462" i="4"/>
  <c r="H2940" i="4"/>
  <c r="H3900" i="4"/>
  <c r="H613" i="4"/>
  <c r="H5802" i="4"/>
  <c r="H11127" i="4"/>
  <c r="H2887" i="4"/>
  <c r="H1688" i="4"/>
  <c r="H7611" i="4"/>
  <c r="H9303" i="4"/>
  <c r="H6733" i="4"/>
  <c r="H8190" i="4"/>
  <c r="H5850" i="4"/>
  <c r="H1441" i="4"/>
  <c r="H2862" i="4"/>
  <c r="H9781" i="4"/>
  <c r="H3025" i="4"/>
  <c r="H8577" i="4"/>
  <c r="H9653" i="4"/>
  <c r="H923" i="4"/>
  <c r="H8990" i="4"/>
  <c r="H11566" i="4"/>
  <c r="H3728" i="4"/>
  <c r="H7487" i="4"/>
  <c r="H5011" i="4"/>
  <c r="H7852" i="4"/>
  <c r="H7786" i="4"/>
  <c r="H7281" i="4"/>
  <c r="H1783" i="4"/>
  <c r="H650" i="4"/>
  <c r="H6337" i="4"/>
  <c r="H3610" i="4"/>
  <c r="H12834" i="4"/>
  <c r="H8005" i="4"/>
  <c r="H12366" i="4"/>
  <c r="H7345" i="4"/>
  <c r="H6663" i="4"/>
  <c r="H6653" i="4"/>
  <c r="H9803" i="4"/>
  <c r="H7164" i="4"/>
  <c r="H11919" i="4"/>
  <c r="H6626" i="4"/>
  <c r="H10268" i="4"/>
  <c r="H59" i="4"/>
  <c r="H2996" i="4"/>
  <c r="H2147" i="4"/>
  <c r="H9424" i="4"/>
  <c r="H12401" i="4"/>
  <c r="H813" i="4"/>
  <c r="H9711" i="4"/>
  <c r="H1535" i="4"/>
  <c r="H10783" i="4"/>
  <c r="H9128" i="4"/>
  <c r="H4156" i="4"/>
  <c r="H8894" i="4"/>
  <c r="H8745" i="4"/>
  <c r="H11261" i="4"/>
  <c r="H7316" i="4"/>
  <c r="H9423" i="4"/>
  <c r="H9000" i="4"/>
  <c r="H9844" i="4"/>
  <c r="H3928" i="4"/>
  <c r="H9496" i="4"/>
  <c r="H10679" i="4"/>
  <c r="H3533" i="4"/>
  <c r="H11419" i="4"/>
  <c r="H11052" i="4"/>
  <c r="H9342" i="4"/>
  <c r="H3226" i="4"/>
  <c r="H275" i="4"/>
  <c r="H5300" i="4"/>
  <c r="H9302" i="4"/>
  <c r="H3590" i="4"/>
  <c r="H9428" i="4"/>
  <c r="H2661" i="4"/>
  <c r="H2371" i="4"/>
  <c r="H11128" i="4"/>
  <c r="H2336" i="4"/>
  <c r="H5540" i="4"/>
  <c r="H247" i="4"/>
  <c r="H10936" i="4"/>
  <c r="H8477" i="4"/>
  <c r="H135" i="4"/>
  <c r="H12174" i="4"/>
  <c r="H3435" i="4"/>
  <c r="H6677" i="4"/>
  <c r="H3446" i="4"/>
  <c r="H8876" i="4"/>
  <c r="H6405" i="4"/>
  <c r="H11581" i="4"/>
  <c r="H12550" i="4"/>
  <c r="H1619" i="4"/>
  <c r="H10282" i="4"/>
  <c r="H6322" i="4"/>
  <c r="H7853" i="4"/>
  <c r="H12740" i="4"/>
  <c r="H10279" i="4"/>
  <c r="H4660" i="4"/>
  <c r="H9934" i="4"/>
  <c r="H9111" i="4"/>
  <c r="H3046" i="4"/>
  <c r="H5086" i="4"/>
  <c r="H3238" i="4"/>
  <c r="H5203" i="4"/>
  <c r="H1435" i="4"/>
  <c r="H10356" i="4"/>
  <c r="H1615" i="4"/>
  <c r="H10659" i="4"/>
  <c r="H3820" i="4"/>
  <c r="H1643" i="4"/>
  <c r="H1003" i="4"/>
  <c r="H2998" i="4"/>
  <c r="H12255" i="4"/>
  <c r="H1649" i="4"/>
  <c r="H2644" i="4"/>
  <c r="H5442" i="4"/>
  <c r="H2467" i="4"/>
  <c r="H12611" i="4"/>
  <c r="H3462" i="4"/>
  <c r="H10099" i="4"/>
  <c r="H11309" i="4"/>
  <c r="H6861" i="4"/>
  <c r="H3333" i="4"/>
  <c r="H5704" i="4"/>
  <c r="H2623" i="4"/>
  <c r="H2691" i="4"/>
  <c r="H3103" i="4"/>
  <c r="H1797" i="4"/>
  <c r="H758" i="4"/>
  <c r="H10290" i="4"/>
  <c r="H4185" i="4"/>
  <c r="H7419" i="4"/>
  <c r="H12068" i="4"/>
  <c r="H10842" i="4"/>
  <c r="H4898" i="4"/>
  <c r="H9239" i="4"/>
  <c r="H6685" i="4"/>
  <c r="H1811" i="4"/>
  <c r="H12313" i="4"/>
  <c r="H7434" i="4"/>
  <c r="H565" i="4"/>
  <c r="H5872" i="4"/>
  <c r="H9447" i="4"/>
  <c r="H4323" i="4"/>
  <c r="H3184" i="4"/>
  <c r="H8609" i="4"/>
  <c r="H822" i="4"/>
  <c r="H8636" i="4"/>
  <c r="H7168" i="4"/>
  <c r="H8823" i="4"/>
  <c r="H12412" i="4"/>
  <c r="H5686" i="4"/>
  <c r="H1342" i="4"/>
  <c r="H12309" i="4"/>
  <c r="H387" i="4"/>
  <c r="H8834" i="4"/>
  <c r="H10138" i="4"/>
  <c r="H6360" i="4"/>
  <c r="H3443" i="4"/>
  <c r="H1790" i="4"/>
  <c r="H8058" i="4"/>
  <c r="H21" i="4"/>
  <c r="H2154" i="4"/>
  <c r="H10063" i="4"/>
  <c r="H5346" i="4"/>
  <c r="H12300" i="4"/>
  <c r="H9842" i="4"/>
  <c r="H11629" i="4"/>
  <c r="H5016" i="4"/>
  <c r="H477" i="4"/>
  <c r="H5782" i="4"/>
  <c r="H7767" i="4"/>
  <c r="H1248" i="4"/>
  <c r="H6254" i="4"/>
  <c r="H6599" i="4"/>
  <c r="H1372" i="4"/>
  <c r="H7497" i="4"/>
  <c r="H12927" i="4"/>
  <c r="H5321" i="4"/>
  <c r="H4052" i="4"/>
  <c r="H5452" i="4"/>
  <c r="H12928" i="4"/>
  <c r="H12192" i="4"/>
  <c r="H3146" i="4"/>
  <c r="H2643" i="4"/>
  <c r="H3775" i="4"/>
  <c r="H10021" i="4"/>
  <c r="H174" i="4"/>
  <c r="H11676" i="4"/>
  <c r="H3853" i="4"/>
  <c r="H324" i="4"/>
  <c r="H6406" i="4"/>
  <c r="H9486" i="4"/>
  <c r="H5116" i="4"/>
  <c r="H2875" i="4"/>
  <c r="H12089" i="4"/>
  <c r="H5002" i="4"/>
  <c r="H4566" i="4"/>
  <c r="H9184" i="4"/>
  <c r="H5074" i="4"/>
  <c r="H7018" i="4"/>
  <c r="H2039" i="4"/>
  <c r="H9848" i="4"/>
  <c r="H4135" i="4"/>
  <c r="H9390" i="4"/>
  <c r="H2550" i="4"/>
  <c r="H7824" i="4"/>
  <c r="H1301" i="4"/>
  <c r="H5527" i="4"/>
  <c r="H10756" i="4"/>
  <c r="H8134" i="4"/>
  <c r="H1751" i="4"/>
  <c r="H7998" i="4"/>
  <c r="H3719" i="4"/>
  <c r="H6306" i="4"/>
  <c r="H11675" i="4"/>
  <c r="H11656" i="4"/>
  <c r="H11791" i="4"/>
  <c r="H1886" i="4"/>
  <c r="H8483" i="4"/>
  <c r="H9314" i="4"/>
  <c r="H9122" i="4"/>
  <c r="H8934" i="4"/>
  <c r="H4331" i="4"/>
  <c r="H2688" i="4"/>
  <c r="H12704" i="4"/>
  <c r="H6620" i="4"/>
  <c r="H3063" i="4"/>
  <c r="H4171" i="4"/>
  <c r="H8723" i="4"/>
  <c r="H2700" i="4"/>
  <c r="H8487" i="4"/>
  <c r="H1190" i="4"/>
  <c r="H7006" i="4"/>
  <c r="H9212" i="4"/>
  <c r="H5070" i="4"/>
  <c r="H646" i="4"/>
  <c r="H559" i="4"/>
  <c r="H1103" i="4"/>
  <c r="H7422" i="4"/>
  <c r="H12286" i="4"/>
  <c r="H9773" i="4"/>
  <c r="H1917" i="4"/>
  <c r="H9769" i="4"/>
  <c r="H1924" i="4"/>
  <c r="H12678" i="4"/>
  <c r="H6407" i="4"/>
  <c r="H11988" i="4"/>
  <c r="H6679" i="4"/>
  <c r="H1445" i="4"/>
  <c r="H10874" i="4"/>
  <c r="H4422" i="4"/>
  <c r="H5548" i="4"/>
  <c r="H11125" i="4"/>
  <c r="H12381" i="4"/>
  <c r="H1281" i="4"/>
  <c r="H2172" i="4"/>
  <c r="H11100" i="4"/>
  <c r="H6588" i="4"/>
  <c r="H3169" i="4"/>
  <c r="H1091" i="4"/>
  <c r="H11436" i="4"/>
  <c r="H521" i="4"/>
  <c r="H7380" i="4"/>
  <c r="H9174" i="4"/>
  <c r="H11390" i="4"/>
  <c r="H10185" i="4"/>
  <c r="H6314" i="4"/>
  <c r="H3874" i="4"/>
  <c r="H12752" i="4"/>
  <c r="H5054" i="4"/>
  <c r="H10359" i="4"/>
  <c r="H4847" i="4"/>
  <c r="H2258" i="4"/>
  <c r="H9223" i="4"/>
  <c r="H9178" i="4"/>
  <c r="H9958" i="4"/>
  <c r="H11690" i="4"/>
  <c r="H7913" i="4"/>
  <c r="H10887" i="4"/>
  <c r="H7573" i="4"/>
  <c r="H6155" i="4"/>
  <c r="H4076" i="4"/>
  <c r="H12216" i="4"/>
  <c r="H3543" i="4"/>
  <c r="H9" i="4"/>
  <c r="H5171" i="4"/>
  <c r="H6683" i="4"/>
  <c r="H8583" i="4"/>
  <c r="H2969" i="4"/>
  <c r="H3274" i="4"/>
  <c r="H1185" i="4"/>
  <c r="H6688" i="4"/>
  <c r="H4077" i="4"/>
  <c r="H11658" i="4"/>
  <c r="H9971" i="4"/>
  <c r="H4083" i="4"/>
  <c r="H898" i="4"/>
  <c r="H10415" i="4"/>
  <c r="H2780" i="4"/>
  <c r="H530" i="4"/>
  <c r="H628" i="4"/>
  <c r="H7459" i="4"/>
  <c r="H12047" i="4"/>
  <c r="H1754" i="4"/>
  <c r="H5134" i="4"/>
  <c r="H5325" i="4"/>
  <c r="H10087" i="4"/>
  <c r="H6031" i="4"/>
  <c r="H2340" i="4"/>
  <c r="H441" i="4"/>
  <c r="H2138" i="4"/>
  <c r="H5007" i="4"/>
  <c r="H4396" i="4"/>
  <c r="H5592" i="4"/>
  <c r="H7899" i="4"/>
  <c r="H8010" i="4"/>
  <c r="H3188" i="4"/>
  <c r="H1810" i="4"/>
  <c r="H11155" i="4"/>
  <c r="H9006" i="4"/>
  <c r="H8532" i="4"/>
  <c r="H10757" i="4"/>
  <c r="H9202" i="4"/>
  <c r="H10261" i="4"/>
  <c r="H7763" i="4"/>
  <c r="H10085" i="4"/>
  <c r="H724" i="4"/>
  <c r="H536" i="4"/>
  <c r="H7735" i="4"/>
  <c r="H6271" i="4"/>
  <c r="H12775" i="4"/>
  <c r="H4235" i="4"/>
  <c r="H5393" i="4"/>
  <c r="H3612" i="4"/>
  <c r="H7222" i="4"/>
  <c r="H12612" i="4"/>
  <c r="H1470" i="4"/>
  <c r="H3975" i="4"/>
  <c r="H7747" i="4"/>
  <c r="H10889" i="4"/>
  <c r="H11456" i="4"/>
  <c r="H605" i="4"/>
  <c r="H9266" i="4"/>
  <c r="H10964" i="4"/>
  <c r="H11813" i="4"/>
  <c r="H9232" i="4"/>
  <c r="H3486" i="4"/>
  <c r="H3966" i="4"/>
  <c r="H9218" i="4"/>
  <c r="H1192" i="4"/>
  <c r="H12461" i="4"/>
  <c r="H4169" i="4"/>
  <c r="H10589" i="4"/>
  <c r="H9978" i="4"/>
  <c r="H7869" i="4"/>
  <c r="H7207" i="4"/>
  <c r="H8247" i="4"/>
  <c r="H3244" i="4"/>
  <c r="H11146" i="4"/>
  <c r="H5811" i="4"/>
  <c r="H3819" i="4"/>
  <c r="H963" i="4"/>
  <c r="H8800" i="4"/>
  <c r="H3563" i="4"/>
  <c r="H6195" i="4"/>
  <c r="H9929" i="4"/>
  <c r="H1806" i="4"/>
  <c r="H9414" i="4"/>
  <c r="H7022" i="4"/>
  <c r="H12350" i="4"/>
  <c r="H4119" i="4"/>
  <c r="H12692" i="4"/>
  <c r="H3507" i="4"/>
  <c r="H4168" i="4"/>
  <c r="H8559" i="4"/>
  <c r="H4915" i="4"/>
  <c r="H10265" i="4"/>
  <c r="H12546" i="4"/>
  <c r="H4482" i="4"/>
  <c r="H6856" i="4"/>
  <c r="H5593" i="4"/>
  <c r="H7373" i="4"/>
  <c r="H4479" i="4"/>
  <c r="H1974" i="4"/>
  <c r="H11552" i="4"/>
  <c r="H8506" i="4"/>
  <c r="H1239" i="4"/>
  <c r="H11576" i="4"/>
  <c r="H3513" i="4"/>
  <c r="H5777" i="4"/>
  <c r="H885" i="4"/>
  <c r="H7740" i="4"/>
  <c r="H8977" i="4"/>
  <c r="H6205" i="4"/>
  <c r="H10996" i="4"/>
  <c r="H7847" i="4"/>
  <c r="H2445" i="4"/>
  <c r="H3283" i="4"/>
  <c r="H8214" i="4"/>
  <c r="H2697" i="4"/>
  <c r="H7309" i="4"/>
  <c r="H5820" i="4"/>
  <c r="H8778" i="4"/>
  <c r="H7769" i="4"/>
  <c r="H4137" i="4"/>
  <c r="H12675" i="4"/>
  <c r="H7557" i="4"/>
  <c r="H11482" i="4"/>
  <c r="H7994" i="4"/>
  <c r="H6095" i="4"/>
  <c r="H5026" i="4"/>
  <c r="H9559" i="4"/>
  <c r="H12266" i="4"/>
  <c r="H4613" i="4"/>
  <c r="H6775" i="4"/>
  <c r="H4435" i="4"/>
  <c r="H11163" i="4"/>
  <c r="H9793" i="4"/>
  <c r="H2822" i="4"/>
  <c r="H12893" i="4"/>
  <c r="H6645" i="4"/>
  <c r="H3453" i="4"/>
  <c r="H7563" i="4"/>
  <c r="H11879" i="4"/>
  <c r="H5744" i="4"/>
  <c r="H11080" i="4"/>
  <c r="H779" i="4"/>
  <c r="H3119" i="4"/>
  <c r="H7015" i="4"/>
  <c r="H10843" i="4"/>
  <c r="H9191" i="4"/>
  <c r="H7621" i="4"/>
  <c r="H7898" i="4"/>
  <c r="H12744" i="4"/>
  <c r="H11479" i="4"/>
  <c r="H12370" i="4"/>
  <c r="H6230" i="4"/>
  <c r="H4224" i="4"/>
  <c r="H10394" i="4"/>
  <c r="H2711" i="4"/>
  <c r="H4320" i="4"/>
  <c r="H7170" i="4"/>
  <c r="H6168" i="4"/>
  <c r="H4267" i="4"/>
  <c r="H4864" i="4"/>
  <c r="H12418" i="4"/>
  <c r="H2237" i="4"/>
  <c r="H5529" i="4"/>
  <c r="H4804" i="4"/>
  <c r="H6228" i="4"/>
  <c r="H12096" i="4"/>
  <c r="H8170" i="4"/>
  <c r="H406" i="4"/>
  <c r="H996" i="4"/>
  <c r="H5347" i="4"/>
  <c r="H1733" i="4"/>
  <c r="H712" i="4"/>
  <c r="H9861" i="4"/>
  <c r="H2349" i="4"/>
  <c r="H1413" i="4"/>
  <c r="H9558" i="4"/>
  <c r="H9425" i="4"/>
  <c r="H7263" i="4"/>
  <c r="H5869" i="4"/>
  <c r="H11082" i="4"/>
  <c r="H7242" i="4"/>
  <c r="H9310" i="4"/>
  <c r="H9991" i="4"/>
  <c r="H4531" i="4"/>
  <c r="H5384" i="4"/>
  <c r="H11354" i="4"/>
  <c r="H8035" i="4"/>
  <c r="H2642" i="4"/>
  <c r="H1579" i="4"/>
  <c r="H625" i="4"/>
  <c r="H2825" i="4"/>
  <c r="H744" i="4"/>
  <c r="H1610" i="4"/>
  <c r="H2808" i="4"/>
  <c r="H48" i="4"/>
  <c r="H2740" i="4"/>
  <c r="H10483" i="4"/>
  <c r="H916" i="4"/>
  <c r="H11575" i="4"/>
  <c r="H7555" i="4"/>
  <c r="H5764" i="4"/>
  <c r="H1158" i="4"/>
  <c r="H1990" i="4"/>
  <c r="H3360" i="4"/>
  <c r="H12987" i="4"/>
  <c r="H10742" i="4"/>
  <c r="H9726" i="4"/>
  <c r="H9704" i="4"/>
  <c r="H10607" i="4"/>
  <c r="H2868" i="4"/>
  <c r="H8198" i="4"/>
  <c r="H7518" i="4"/>
  <c r="H4611" i="4"/>
  <c r="H2924" i="4"/>
  <c r="H2859" i="4"/>
  <c r="H11841" i="4"/>
  <c r="H12759" i="4"/>
  <c r="H2615" i="4"/>
  <c r="H10789" i="4"/>
  <c r="H7285" i="4"/>
  <c r="H3662" i="4"/>
  <c r="H3732" i="4"/>
  <c r="H11987" i="4"/>
  <c r="H2672" i="4"/>
  <c r="H12723" i="4"/>
  <c r="H12917" i="4"/>
  <c r="H9799" i="4"/>
  <c r="H6046" i="4"/>
  <c r="H11105" i="4"/>
  <c r="H8333" i="4"/>
  <c r="H8315" i="4"/>
  <c r="H3020" i="4"/>
  <c r="H9403" i="4"/>
  <c r="H7536" i="4"/>
  <c r="H7896" i="4"/>
  <c r="H8447" i="4"/>
  <c r="H11028" i="4"/>
  <c r="H1523" i="4"/>
  <c r="H4239" i="4"/>
  <c r="H5108" i="4"/>
  <c r="H4649" i="4"/>
  <c r="H4595" i="4"/>
  <c r="H10944" i="4"/>
  <c r="H7340" i="4"/>
  <c r="H8983" i="4"/>
  <c r="H1379" i="4"/>
  <c r="H6629" i="4"/>
  <c r="H8832" i="4"/>
  <c r="H1640" i="4"/>
  <c r="H5566" i="4"/>
  <c r="H8773" i="4"/>
  <c r="H11801" i="4"/>
  <c r="H5558" i="4"/>
  <c r="H4214" i="4"/>
  <c r="H7911" i="4"/>
  <c r="H5196" i="4"/>
  <c r="H1438" i="4"/>
  <c r="H10127" i="4"/>
  <c r="H10131" i="4"/>
  <c r="H4165" i="4"/>
  <c r="H6292" i="4"/>
  <c r="H8581" i="4"/>
  <c r="H12296" i="4"/>
  <c r="H3272" i="4"/>
  <c r="H1547" i="4"/>
  <c r="H2181" i="4"/>
  <c r="H7669" i="4"/>
  <c r="H11029" i="4"/>
  <c r="H1159" i="4"/>
  <c r="H10" i="4"/>
  <c r="H3044" i="4"/>
  <c r="H2922" i="4"/>
  <c r="H7270" i="4"/>
  <c r="H8439" i="4"/>
  <c r="H4471" i="4"/>
  <c r="H5952" i="4"/>
  <c r="H9703" i="4"/>
  <c r="H1136" i="4"/>
  <c r="H11324" i="4"/>
  <c r="H1297" i="4"/>
  <c r="H1652" i="4"/>
  <c r="H7982" i="4"/>
  <c r="H2259" i="4"/>
  <c r="H11228" i="4"/>
  <c r="H2831" i="4"/>
  <c r="H5515" i="4"/>
  <c r="H5246" i="4"/>
  <c r="H10498" i="4"/>
  <c r="H4002" i="4"/>
  <c r="H8783" i="4"/>
  <c r="H5656" i="4"/>
  <c r="H3804" i="4"/>
  <c r="H7779" i="4"/>
  <c r="H7819" i="4"/>
  <c r="H7522" i="4"/>
  <c r="H9873" i="4"/>
  <c r="H5996" i="4"/>
  <c r="H11739" i="4"/>
  <c r="H1005" i="4"/>
  <c r="H7337" i="4"/>
  <c r="H11384" i="4"/>
  <c r="H175" i="4"/>
  <c r="H5095" i="4"/>
  <c r="H3757" i="4"/>
  <c r="H6236" i="4"/>
  <c r="H5398" i="4"/>
  <c r="H8541" i="4"/>
  <c r="H972" i="4"/>
  <c r="H11950" i="4"/>
  <c r="H2326" i="4"/>
  <c r="H11757" i="4"/>
  <c r="H6210" i="4"/>
  <c r="H3433" i="4"/>
  <c r="H3043" i="4"/>
  <c r="H8599" i="4"/>
  <c r="H3536" i="4"/>
  <c r="H2325" i="4"/>
  <c r="H1994" i="4"/>
  <c r="H10946" i="4"/>
  <c r="H417" i="4"/>
  <c r="H7026" i="4"/>
  <c r="H2269" i="4"/>
  <c r="H5162" i="4"/>
  <c r="H7002" i="4"/>
  <c r="H7132" i="4"/>
  <c r="H7887" i="4"/>
  <c r="H6069" i="4"/>
  <c r="H5630" i="4"/>
  <c r="H12002" i="4"/>
  <c r="H12330" i="4"/>
  <c r="H7759" i="4"/>
  <c r="H428" i="4"/>
  <c r="H10004" i="4"/>
  <c r="H156" i="4"/>
  <c r="H10106" i="4"/>
  <c r="H4008" i="4"/>
  <c r="H6512" i="4"/>
  <c r="H9222" i="4"/>
  <c r="H4298" i="4"/>
  <c r="H487" i="4"/>
  <c r="H7839" i="4"/>
  <c r="H8997" i="4"/>
  <c r="H3151" i="4"/>
  <c r="H1231" i="4"/>
  <c r="H1710" i="4"/>
  <c r="H3570" i="4"/>
  <c r="H2436" i="4"/>
  <c r="H12626" i="4"/>
  <c r="H7538" i="4"/>
  <c r="H10124" i="4"/>
  <c r="H11923" i="4"/>
  <c r="H1878" i="4"/>
  <c r="H11696" i="4"/>
  <c r="H9468" i="4"/>
  <c r="H4625" i="4"/>
  <c r="H4109" i="4"/>
  <c r="H5960" i="4"/>
  <c r="H8413" i="4"/>
  <c r="H6165" i="4"/>
  <c r="H7021" i="4"/>
  <c r="H11200" i="4"/>
  <c r="H5151" i="4"/>
  <c r="H6806" i="4"/>
  <c r="H11094" i="4"/>
  <c r="H9681" i="4"/>
  <c r="H8806" i="4"/>
  <c r="H2867" i="4"/>
  <c r="H4710" i="4"/>
  <c r="H7440" i="4"/>
  <c r="H11784" i="4"/>
  <c r="H102" i="4"/>
  <c r="H1414" i="4"/>
  <c r="H8098" i="4"/>
  <c r="H11107" i="4"/>
  <c r="H9492" i="4"/>
  <c r="H1000" i="4"/>
  <c r="H3309" i="4"/>
  <c r="H10425" i="4"/>
  <c r="H4920" i="4"/>
  <c r="H5819" i="4"/>
  <c r="H2524" i="4"/>
  <c r="H7110" i="4"/>
  <c r="H12022" i="4"/>
  <c r="H145" i="4"/>
  <c r="H2989" i="4"/>
  <c r="H6846" i="4"/>
  <c r="H5482" i="4"/>
  <c r="H2903" i="4"/>
  <c r="H7412" i="4"/>
  <c r="H1531" i="4"/>
  <c r="H12314" i="4"/>
  <c r="H4097" i="4"/>
  <c r="H8250" i="4"/>
  <c r="H3502" i="4"/>
  <c r="H9767" i="4"/>
  <c r="H3794" i="4"/>
  <c r="H6132" i="4"/>
  <c r="H10640" i="4"/>
  <c r="H12643" i="4"/>
  <c r="H10719" i="4"/>
  <c r="H8690" i="4"/>
  <c r="H12681" i="4"/>
  <c r="H7968" i="4"/>
  <c r="H9093" i="4"/>
  <c r="H2313" i="4"/>
  <c r="H7253" i="4"/>
  <c r="H10684" i="4"/>
  <c r="H8042" i="4"/>
  <c r="H3235" i="4"/>
  <c r="H3399" i="4"/>
  <c r="H11730" i="4"/>
  <c r="H2176" i="4"/>
  <c r="H4736" i="4"/>
  <c r="H12230" i="4"/>
  <c r="H11513" i="4"/>
  <c r="H12895" i="4"/>
  <c r="H11365" i="4"/>
  <c r="H12327" i="4"/>
  <c r="H10541" i="4"/>
  <c r="H8817" i="4"/>
  <c r="H12497" i="4"/>
  <c r="H7267" i="4"/>
  <c r="H11049" i="4"/>
  <c r="H5314" i="4"/>
  <c r="H7286" i="4"/>
  <c r="H3875" i="4"/>
  <c r="H8960" i="4"/>
  <c r="H4033" i="4"/>
  <c r="H12741" i="4"/>
  <c r="H1763" i="4"/>
  <c r="H9339" i="4"/>
  <c r="H3879" i="4"/>
  <c r="H9086" i="4"/>
  <c r="H8717" i="4"/>
  <c r="H11425" i="4"/>
  <c r="H5925" i="4"/>
  <c r="H10517" i="4"/>
  <c r="H9155" i="4"/>
  <c r="H2937" i="4"/>
  <c r="H10136" i="4"/>
  <c r="H1280" i="4"/>
  <c r="H2030" i="4"/>
  <c r="H1043" i="4"/>
  <c r="H6706" i="4"/>
  <c r="H12466" i="4"/>
  <c r="H2404" i="4"/>
  <c r="H8958" i="4"/>
  <c r="H12264" i="4"/>
  <c r="H10883" i="4"/>
  <c r="H4679" i="4"/>
  <c r="H8052" i="4"/>
  <c r="H2963" i="4"/>
  <c r="H12613" i="4"/>
  <c r="H9677" i="4"/>
  <c r="H707" i="4"/>
  <c r="H8980" i="4"/>
  <c r="H3888" i="4"/>
  <c r="H12671" i="4"/>
  <c r="H10093" i="4"/>
  <c r="H9407" i="4"/>
  <c r="H8522" i="4"/>
  <c r="H3413" i="4"/>
  <c r="H6632" i="4"/>
  <c r="H3313" i="4"/>
  <c r="H12076" i="4"/>
  <c r="H6938" i="4"/>
  <c r="H2768" i="4"/>
  <c r="H9168" i="4"/>
  <c r="H7860" i="4"/>
  <c r="H7001" i="4"/>
  <c r="H5310" i="4"/>
  <c r="H10830" i="4"/>
  <c r="H12136" i="4"/>
  <c r="H11392" i="4"/>
  <c r="H1210" i="4"/>
  <c r="H2863" i="4"/>
  <c r="H1912" i="4"/>
  <c r="H2538" i="4"/>
  <c r="H4832" i="4"/>
  <c r="H5584" i="4"/>
  <c r="H12958" i="4"/>
  <c r="H3280" i="4"/>
  <c r="H9516" i="4"/>
  <c r="H12581" i="4"/>
  <c r="H11327" i="4"/>
  <c r="H1299" i="4"/>
  <c r="H363" i="4"/>
  <c r="H4909" i="4"/>
  <c r="H5419" i="4"/>
  <c r="H3181" i="4"/>
  <c r="H5262" i="4"/>
  <c r="H1593" i="4"/>
  <c r="H11911" i="4"/>
  <c r="H2569" i="4"/>
  <c r="H1084" i="4"/>
  <c r="H9599" i="4"/>
  <c r="H12874" i="4"/>
  <c r="H2062" i="4"/>
  <c r="H5688" i="4"/>
  <c r="H525" i="4"/>
  <c r="H4547" i="4"/>
  <c r="H4758" i="4"/>
  <c r="H11733" i="4"/>
  <c r="H11860" i="4"/>
  <c r="H4917" i="4"/>
  <c r="H1991" i="4"/>
  <c r="H6326" i="4"/>
  <c r="H11688" i="4"/>
  <c r="H2282" i="4"/>
  <c r="H2637" i="4"/>
  <c r="H6513" i="4"/>
  <c r="H5950" i="4"/>
  <c r="H10526" i="4"/>
  <c r="H6988" i="4"/>
  <c r="H11972" i="4"/>
  <c r="H12311" i="4"/>
  <c r="H1896" i="4"/>
  <c r="H8162" i="4"/>
  <c r="H5298" i="4"/>
  <c r="H5816" i="4"/>
  <c r="H1387" i="4"/>
  <c r="H7749" i="4"/>
  <c r="H8711" i="4"/>
  <c r="H31" i="4"/>
  <c r="H11258" i="4"/>
  <c r="H8115" i="4"/>
  <c r="H3391" i="4"/>
  <c r="H5844" i="4"/>
  <c r="H9313" i="4"/>
  <c r="H12384" i="4"/>
  <c r="H6770" i="4"/>
  <c r="H9985" i="4"/>
  <c r="H12746" i="4"/>
  <c r="H7033" i="4"/>
  <c r="H4404" i="4"/>
  <c r="H1887" i="4"/>
  <c r="H5015" i="4"/>
  <c r="H6749" i="4"/>
  <c r="H3111" i="4"/>
  <c r="H12700" i="4"/>
  <c r="H6408" i="4"/>
  <c r="H4167" i="4"/>
  <c r="H11443" i="4"/>
  <c r="H12001" i="4"/>
  <c r="H12694" i="4"/>
  <c r="H12509" i="4"/>
  <c r="H7537" i="4"/>
  <c r="H11379" i="4"/>
  <c r="H692" i="4"/>
  <c r="H9372" i="4"/>
  <c r="H1250" i="4"/>
  <c r="H1367" i="4"/>
  <c r="H4929" i="4"/>
  <c r="H1577" i="4"/>
  <c r="H12479" i="4"/>
  <c r="H10172" i="4"/>
  <c r="H4493" i="4"/>
  <c r="H7999" i="4"/>
  <c r="H2529" i="4"/>
  <c r="H7196" i="4"/>
  <c r="H1665" i="4"/>
  <c r="H7978" i="4"/>
  <c r="H2109" i="4"/>
  <c r="H2083" i="4"/>
  <c r="H10071" i="4"/>
  <c r="H7328" i="4"/>
  <c r="H10248" i="4"/>
  <c r="H5858" i="4"/>
  <c r="H2036" i="4"/>
  <c r="H12115" i="4"/>
  <c r="H5628" i="4"/>
  <c r="H11615" i="4"/>
  <c r="H5681" i="4"/>
  <c r="H2352" i="4"/>
  <c r="H9961" i="4"/>
  <c r="H11527" i="4"/>
  <c r="H12087" i="4"/>
  <c r="H8189" i="4"/>
  <c r="H9930" i="4"/>
  <c r="H3459" i="4"/>
  <c r="H1198" i="4"/>
  <c r="H8360" i="4"/>
  <c r="H10769" i="4"/>
  <c r="H4066" i="4"/>
  <c r="H4491" i="4"/>
  <c r="H301" i="4"/>
  <c r="H1808" i="4"/>
  <c r="H12392" i="4"/>
  <c r="H12830" i="4"/>
  <c r="H6514" i="4"/>
  <c r="H5784" i="4"/>
  <c r="H4943" i="4"/>
  <c r="H6169" i="4"/>
  <c r="H5130" i="4"/>
  <c r="H2040" i="4"/>
  <c r="H1554" i="4"/>
  <c r="H7058" i="4"/>
  <c r="H8305" i="4"/>
  <c r="H4582" i="4"/>
  <c r="H5611" i="4"/>
  <c r="H6052" i="4"/>
  <c r="H5373" i="4"/>
  <c r="H8063" i="4"/>
  <c r="H3326" i="4"/>
  <c r="H3356" i="4"/>
  <c r="H3519" i="4"/>
  <c r="H7799" i="4"/>
  <c r="H5034" i="4"/>
  <c r="H12000" i="4"/>
  <c r="H10449" i="4"/>
  <c r="H4930" i="4"/>
  <c r="H6294" i="4"/>
  <c r="H2365" i="4"/>
  <c r="H9397" i="4"/>
  <c r="H8164" i="4"/>
  <c r="H5888" i="4"/>
  <c r="H10984" i="4"/>
  <c r="H1347" i="4"/>
  <c r="H6409" i="4"/>
  <c r="H4398" i="4"/>
  <c r="H4628" i="4"/>
  <c r="H11269" i="4"/>
  <c r="H12778" i="4"/>
  <c r="H8067" i="4"/>
  <c r="H1126" i="4"/>
  <c r="H6019" i="4"/>
  <c r="H10157" i="4"/>
  <c r="H3635" i="4"/>
  <c r="H3040" i="4"/>
  <c r="H11048" i="4"/>
  <c r="H3995" i="4"/>
  <c r="H9606" i="4"/>
  <c r="H6410" i="4"/>
  <c r="H9755" i="4"/>
  <c r="H12373" i="4"/>
  <c r="H5088" i="4"/>
  <c r="H1774" i="4"/>
  <c r="H5182" i="4"/>
  <c r="H8021" i="4"/>
  <c r="H8142" i="4"/>
  <c r="H11984" i="4"/>
  <c r="H9908" i="4"/>
  <c r="H10396" i="4"/>
  <c r="H8694" i="4"/>
  <c r="H11367" i="4"/>
  <c r="H12994" i="4"/>
  <c r="H12518" i="4"/>
  <c r="H10204" i="4"/>
  <c r="H10923" i="4"/>
  <c r="H3078" i="4"/>
  <c r="H5288" i="4"/>
  <c r="H10491" i="4"/>
  <c r="H12811" i="4"/>
  <c r="H6727" i="4"/>
  <c r="H7013" i="4"/>
  <c r="H12243" i="4"/>
  <c r="H8681" i="4"/>
  <c r="H11958" i="4"/>
  <c r="H8573" i="4"/>
  <c r="H9702" i="4"/>
  <c r="H6255" i="4"/>
  <c r="H519" i="4"/>
  <c r="H9064" i="4"/>
  <c r="H7311" i="4"/>
  <c r="H9879" i="4"/>
  <c r="H2638" i="4"/>
  <c r="H12043" i="4"/>
  <c r="H1919" i="4"/>
  <c r="H4401" i="4"/>
  <c r="H5895" i="4"/>
  <c r="H9943" i="4"/>
  <c r="H7454" i="4"/>
  <c r="H9083" i="4"/>
  <c r="H5362" i="4"/>
  <c r="H5248" i="4"/>
  <c r="H104" i="4"/>
  <c r="H9053" i="4"/>
  <c r="H255" i="4"/>
  <c r="H1928" i="4"/>
  <c r="H2406" i="4"/>
  <c r="H4705" i="4"/>
  <c r="H6567" i="4"/>
  <c r="H933" i="4"/>
  <c r="H10120" i="4"/>
  <c r="H2676" i="4"/>
  <c r="H8951" i="4"/>
  <c r="H8323" i="4"/>
  <c r="H2866" i="4"/>
  <c r="H11532" i="4"/>
  <c r="H9775" i="4"/>
  <c r="H6515" i="4"/>
  <c r="H11203" i="4"/>
  <c r="H6211" i="4"/>
  <c r="H9478" i="4"/>
  <c r="H11026" i="4"/>
  <c r="H157" i="4"/>
  <c r="H10097" i="4"/>
  <c r="H3742" i="4"/>
  <c r="H8183" i="4"/>
  <c r="H8365" i="4"/>
  <c r="H8637" i="4"/>
  <c r="H6355" i="4"/>
  <c r="H7220" i="4"/>
  <c r="H7473" i="4"/>
  <c r="H2233" i="4"/>
  <c r="H10424" i="4"/>
  <c r="H960" i="4"/>
  <c r="H9421" i="4"/>
  <c r="H1420" i="4"/>
  <c r="H3990" i="4"/>
  <c r="H9102" i="4"/>
  <c r="H12803" i="4"/>
  <c r="H11669" i="4"/>
  <c r="H329" i="4"/>
  <c r="H7531" i="4"/>
  <c r="H6411" i="4"/>
  <c r="H5225" i="4"/>
  <c r="H10057" i="4"/>
  <c r="H5617" i="4"/>
  <c r="H4859" i="4"/>
  <c r="H6833" i="4"/>
  <c r="H9142" i="4"/>
  <c r="H10184" i="4"/>
  <c r="H11827" i="4"/>
  <c r="H2342" i="4"/>
  <c r="H7257" i="4"/>
  <c r="H11779" i="4"/>
  <c r="H3743" i="4"/>
  <c r="H11404" i="4"/>
  <c r="H1104" i="4"/>
  <c r="H3370" i="4"/>
  <c r="H7745" i="4"/>
  <c r="H5170" i="4"/>
  <c r="H11268" i="4"/>
  <c r="H2350" i="4"/>
  <c r="H3182" i="4"/>
  <c r="H7974" i="4"/>
  <c r="H4017" i="4"/>
  <c r="H8422" i="4"/>
  <c r="H8733" i="4"/>
  <c r="H10100" i="4"/>
  <c r="H3317" i="4"/>
  <c r="H4510" i="4"/>
  <c r="H11624" i="4"/>
  <c r="H10077" i="4"/>
  <c r="H5503" i="4"/>
  <c r="H3378" i="4"/>
  <c r="H5207" i="4"/>
  <c r="H12629" i="4"/>
  <c r="H1738" i="4"/>
  <c r="H1837" i="4"/>
  <c r="H10875" i="4"/>
  <c r="H10870" i="4"/>
  <c r="H9038" i="4"/>
  <c r="H429" i="4"/>
  <c r="H1719" i="4"/>
  <c r="H2128" i="4"/>
  <c r="H10020" i="4"/>
  <c r="H10580" i="4"/>
  <c r="H532" i="4"/>
  <c r="H11553" i="4"/>
  <c r="H12361" i="4"/>
  <c r="H12865" i="4"/>
  <c r="H3212" i="4"/>
  <c r="H1167" i="4"/>
  <c r="H2815" i="4"/>
  <c r="H9548" i="4"/>
  <c r="H3374" i="4"/>
  <c r="H8258" i="4"/>
  <c r="H10882" i="4"/>
  <c r="H1855" i="4"/>
  <c r="H9159" i="4"/>
  <c r="H1707" i="4"/>
  <c r="H7934" i="4"/>
  <c r="H10524" i="4"/>
  <c r="H10574" i="4"/>
  <c r="H11166" i="4"/>
  <c r="H5338" i="4"/>
  <c r="H2718" i="4"/>
  <c r="H3010" i="4"/>
  <c r="H3484" i="4"/>
  <c r="H4227" i="4"/>
  <c r="H3372" i="4"/>
  <c r="H1154" i="4"/>
  <c r="H4579" i="4"/>
  <c r="H1362" i="4"/>
  <c r="H531" i="4"/>
  <c r="H10074" i="4"/>
  <c r="H9220" i="4"/>
  <c r="H8310" i="4"/>
  <c r="H6931" i="4"/>
  <c r="H2285" i="4"/>
  <c r="H11640" i="4"/>
  <c r="H769" i="4"/>
  <c r="H11695" i="4"/>
  <c r="H7804" i="4"/>
  <c r="H1678" i="4"/>
  <c r="H6174" i="4"/>
  <c r="H1425" i="4"/>
  <c r="H106" i="4"/>
  <c r="H25" i="4"/>
  <c r="H10067" i="4"/>
  <c r="H6796" i="4"/>
  <c r="H10473" i="4"/>
  <c r="H5450" i="4"/>
  <c r="H876" i="4"/>
  <c r="H12852" i="4"/>
  <c r="H11408" i="4"/>
  <c r="H7629" i="4"/>
  <c r="H518" i="4"/>
  <c r="H8420" i="4"/>
  <c r="H9550" i="4"/>
  <c r="H2373" i="4"/>
  <c r="H1616" i="4"/>
  <c r="H1258" i="4"/>
  <c r="H4252" i="4"/>
  <c r="H12827" i="4"/>
  <c r="H8191" i="4"/>
  <c r="H117" i="4"/>
  <c r="H12930" i="4"/>
  <c r="H9289" i="4"/>
  <c r="H1145" i="4"/>
  <c r="H2824" i="4"/>
  <c r="H7684" i="4"/>
  <c r="H8458" i="4"/>
  <c r="H1398" i="4"/>
  <c r="H3676" i="4"/>
  <c r="H12355" i="4"/>
  <c r="H11470" i="4"/>
  <c r="H5492" i="4"/>
  <c r="H239" i="4"/>
  <c r="H11251" i="4"/>
  <c r="H2738" i="4"/>
  <c r="H1510" i="4"/>
  <c r="H12905" i="4"/>
  <c r="H9415" i="4"/>
  <c r="H6782" i="4"/>
  <c r="H1851" i="4"/>
  <c r="H8838" i="4"/>
  <c r="H11185" i="4"/>
  <c r="H8468" i="4"/>
  <c r="H1243" i="4"/>
  <c r="H4799" i="4"/>
  <c r="H8643" i="4"/>
  <c r="H9161" i="4"/>
  <c r="H4932" i="4"/>
  <c r="H6412" i="4"/>
  <c r="H6413" i="4"/>
  <c r="H4881" i="4"/>
  <c r="H9409" i="4"/>
  <c r="H1434" i="4"/>
  <c r="H5783" i="4"/>
  <c r="H6414" i="4"/>
  <c r="H208" i="4"/>
  <c r="H2939" i="4"/>
  <c r="H2440" i="4"/>
  <c r="H4110" i="4"/>
  <c r="H2704" i="4"/>
  <c r="H4474" i="4"/>
  <c r="H669" i="4"/>
  <c r="H3611" i="4"/>
  <c r="H5886" i="4"/>
  <c r="H2009" i="4"/>
  <c r="H11771" i="4"/>
  <c r="H7567" i="4"/>
  <c r="H9427" i="4"/>
  <c r="H6346" i="4"/>
  <c r="H10183" i="4"/>
  <c r="H2856" i="4"/>
  <c r="H3650" i="4"/>
  <c r="H11366" i="4"/>
  <c r="H6415" i="4"/>
  <c r="H843" i="4"/>
  <c r="H2962" i="4"/>
  <c r="H8963" i="4"/>
  <c r="H4996" i="4"/>
  <c r="H10954" i="4"/>
  <c r="H3437" i="4"/>
  <c r="H12390" i="4"/>
  <c r="H2161" i="4"/>
  <c r="H1150" i="4"/>
  <c r="H8163" i="4"/>
  <c r="H6789" i="4"/>
  <c r="H9839" i="4"/>
  <c r="H314" i="4"/>
  <c r="H7244" i="4"/>
  <c r="H7539" i="4"/>
  <c r="H7726" i="4"/>
  <c r="H9564" i="4"/>
  <c r="H4777" i="4"/>
  <c r="H2209" i="4"/>
  <c r="H5122" i="4"/>
  <c r="H2393" i="4"/>
  <c r="H7766" i="4"/>
  <c r="H5547" i="4"/>
  <c r="H3348" i="4"/>
  <c r="H7343" i="4"/>
  <c r="H12485" i="4"/>
  <c r="H8677" i="4"/>
  <c r="H3154" i="4"/>
  <c r="H5021" i="4"/>
  <c r="H10707" i="4"/>
  <c r="H10247" i="4"/>
  <c r="H12517" i="4"/>
  <c r="H9925" i="4"/>
  <c r="H6630" i="4"/>
  <c r="H4882" i="4"/>
  <c r="H4630" i="4"/>
  <c r="H10130" i="4"/>
  <c r="H9363" i="4"/>
  <c r="H9244" i="4"/>
  <c r="H1330" i="4"/>
  <c r="H4619" i="4"/>
  <c r="H1335" i="4"/>
  <c r="H11085" i="4"/>
  <c r="H912" i="4"/>
  <c r="H8116" i="4"/>
  <c r="H334" i="4"/>
  <c r="H123" i="4"/>
  <c r="H1501" i="4"/>
  <c r="H1232" i="4"/>
  <c r="H3953" i="4"/>
  <c r="H5539" i="4"/>
  <c r="H11475" i="4"/>
  <c r="H12081" i="4"/>
  <c r="H4995" i="4"/>
  <c r="H7695" i="4"/>
  <c r="H3124" i="4"/>
  <c r="H819" i="4"/>
  <c r="H12991" i="4"/>
  <c r="H11660" i="4"/>
  <c r="H1654" i="4"/>
  <c r="H917" i="4"/>
  <c r="H6059" i="4"/>
  <c r="H632" i="4"/>
  <c r="H1607" i="4"/>
  <c r="H8108" i="4"/>
  <c r="H4301" i="4"/>
  <c r="H994" i="4"/>
  <c r="H5145" i="4"/>
  <c r="H10925" i="4"/>
  <c r="H9143" i="4"/>
  <c r="H486" i="4"/>
  <c r="H4790" i="4"/>
  <c r="H6416" i="4"/>
  <c r="H11142" i="4"/>
  <c r="H1475" i="4"/>
  <c r="H4244" i="4"/>
  <c r="H3730" i="4"/>
  <c r="H9643" i="4"/>
  <c r="H8140" i="4"/>
  <c r="H6702" i="4"/>
  <c r="H2946" i="4"/>
  <c r="H8531" i="4"/>
  <c r="H3128" i="4"/>
  <c r="H4622" i="4"/>
  <c r="H6516" i="4"/>
  <c r="H5376" i="4"/>
  <c r="H3407" i="4"/>
  <c r="H2920" i="4"/>
  <c r="H1375" i="4"/>
  <c r="H10443" i="4"/>
  <c r="H169" i="4"/>
  <c r="H11574" i="4"/>
  <c r="H1376" i="4"/>
  <c r="H640" i="4"/>
  <c r="H2367" i="4"/>
  <c r="H7503" i="4"/>
  <c r="H2905" i="4"/>
  <c r="H7481" i="4"/>
  <c r="H5195" i="4"/>
  <c r="H6589" i="4"/>
  <c r="H10765" i="4"/>
  <c r="H5072" i="4"/>
  <c r="H6964" i="4"/>
  <c r="H11647" i="4"/>
  <c r="H61" i="4"/>
  <c r="H10017" i="4"/>
  <c r="H11891" i="4"/>
  <c r="H5311" i="4"/>
  <c r="H3642" i="4"/>
  <c r="H8771" i="4"/>
  <c r="H2908" i="4"/>
  <c r="H4332" i="4"/>
  <c r="H5920" i="4"/>
  <c r="H46" i="4"/>
  <c r="H1922" i="4"/>
  <c r="H3795" i="4"/>
  <c r="H11749" i="4"/>
  <c r="H9078" i="4"/>
  <c r="H8872" i="4"/>
  <c r="H3918" i="4"/>
  <c r="H233" i="4"/>
  <c r="H5809" i="4"/>
  <c r="H4294" i="4"/>
  <c r="H11561" i="4"/>
  <c r="H9625" i="4"/>
  <c r="H8667" i="4"/>
  <c r="H9891" i="4"/>
  <c r="H8397" i="4"/>
  <c r="H11317" i="4"/>
  <c r="H10488" i="4"/>
  <c r="H8119" i="4"/>
  <c r="H2566" i="4"/>
  <c r="H9822" i="4"/>
  <c r="H2882" i="4"/>
  <c r="H9737" i="4"/>
  <c r="H5839" i="4"/>
  <c r="H12623" i="4"/>
  <c r="H10463" i="4"/>
  <c r="H1499" i="4"/>
  <c r="H7011" i="4"/>
  <c r="H677" i="4"/>
  <c r="H5289" i="4"/>
  <c r="H5722" i="4"/>
  <c r="H1115" i="4"/>
  <c r="H6041" i="4"/>
  <c r="H3161" i="4"/>
  <c r="H9422" i="4"/>
  <c r="H11486" i="4"/>
  <c r="H5133" i="4"/>
  <c r="H5554" i="4"/>
  <c r="H3347" i="4"/>
  <c r="H12715" i="4"/>
  <c r="H11495" i="4"/>
  <c r="H6678" i="4"/>
  <c r="H4937" i="4"/>
  <c r="H177" i="4"/>
  <c r="H12441" i="4"/>
  <c r="H4054" i="4"/>
  <c r="H2375" i="4"/>
  <c r="H10333" i="4"/>
  <c r="H11881" i="4"/>
  <c r="H2253" i="4"/>
  <c r="H1546" i="4"/>
  <c r="H3098" i="4"/>
  <c r="H3822" i="4"/>
  <c r="H6417" i="4"/>
  <c r="H7460" i="4"/>
  <c r="H246" i="4"/>
  <c r="H7229" i="4"/>
  <c r="H7371" i="4"/>
  <c r="H11533" i="4"/>
  <c r="H2059" i="4"/>
  <c r="H6418" i="4"/>
  <c r="H10433" i="4"/>
  <c r="H35" i="4"/>
  <c r="H8621" i="4"/>
  <c r="H5217" i="4"/>
  <c r="H11091" i="4"/>
  <c r="H7127" i="4"/>
  <c r="H10307" i="4"/>
  <c r="H2215" i="4"/>
  <c r="H11794" i="4"/>
  <c r="H2666" i="4"/>
  <c r="H1285" i="4"/>
  <c r="H476" i="4"/>
  <c r="H1725" i="4"/>
  <c r="H4023" i="4"/>
  <c r="H6419" i="4"/>
  <c r="H8841" i="4"/>
  <c r="H7589" i="4"/>
  <c r="H9752" i="4"/>
  <c r="H1717" i="4"/>
  <c r="H12622" i="4"/>
  <c r="H3816" i="4"/>
  <c r="H734" i="4"/>
  <c r="H4556" i="4"/>
  <c r="H3793" i="4"/>
  <c r="H6741" i="4"/>
  <c r="H9973" i="4"/>
  <c r="H11292" i="4"/>
  <c r="H4718" i="4"/>
  <c r="H1564" i="4"/>
  <c r="H3137" i="4"/>
  <c r="H5394" i="4"/>
  <c r="H2144" i="4"/>
  <c r="H12749" i="4"/>
  <c r="H1731" i="4"/>
  <c r="H9722" i="4"/>
  <c r="H2919" i="4"/>
  <c r="H5502" i="4"/>
  <c r="H5807" i="4"/>
  <c r="H4359" i="4"/>
  <c r="H2706" i="4"/>
  <c r="H1038" i="4"/>
  <c r="H5363" i="4"/>
  <c r="H12771" i="4"/>
  <c r="H7206" i="4"/>
  <c r="H2102" i="4"/>
  <c r="H5563" i="4"/>
  <c r="H12180" i="4"/>
  <c r="H3412" i="4"/>
  <c r="H4947" i="4"/>
  <c r="H501" i="4"/>
  <c r="H9165" i="4"/>
  <c r="H3115" i="4"/>
  <c r="H2398" i="4"/>
  <c r="H8293" i="4"/>
  <c r="H10226" i="4"/>
  <c r="H11807" i="4"/>
  <c r="H8975" i="4"/>
  <c r="H2386" i="4"/>
  <c r="H11287" i="4"/>
  <c r="H3166" i="4"/>
  <c r="H2719" i="4"/>
  <c r="H11244" i="4"/>
  <c r="H1344" i="4"/>
  <c r="H11177" i="4"/>
  <c r="H9160" i="4"/>
  <c r="H2961" i="4"/>
  <c r="H3909" i="4"/>
  <c r="H7675" i="4"/>
  <c r="H7044" i="4"/>
  <c r="H4960" i="4"/>
  <c r="H10447" i="4"/>
  <c r="H304" i="4"/>
  <c r="H4591" i="4"/>
  <c r="H10163" i="4"/>
  <c r="H7688" i="4"/>
  <c r="H5912" i="4"/>
  <c r="H1550" i="4"/>
  <c r="H5180" i="4"/>
  <c r="H10325" i="4"/>
  <c r="H12607" i="4"/>
  <c r="H3579" i="4"/>
  <c r="H11795" i="4"/>
  <c r="H601" i="4"/>
  <c r="H2521" i="4"/>
  <c r="H8833" i="4"/>
  <c r="H9391" i="4"/>
  <c r="H9360" i="4"/>
  <c r="H2229" i="4"/>
  <c r="H94" i="4"/>
  <c r="H10886" i="4"/>
  <c r="H11930" i="4"/>
  <c r="H5468" i="4"/>
  <c r="H5579" i="4"/>
  <c r="H12177" i="4"/>
  <c r="H4497" i="4"/>
  <c r="H2814" i="4"/>
  <c r="H11655" i="4"/>
  <c r="H8780" i="4"/>
  <c r="H5961" i="4"/>
  <c r="H1732" i="4"/>
  <c r="H6810" i="4"/>
  <c r="H7179" i="4"/>
  <c r="H8470" i="4"/>
  <c r="H11219" i="4"/>
  <c r="H11197" i="4"/>
  <c r="H394" i="4"/>
  <c r="H8849" i="4"/>
  <c r="H12549" i="4"/>
  <c r="H5035" i="4"/>
  <c r="H2032" i="4"/>
  <c r="H12548" i="4"/>
  <c r="H6517" i="4"/>
  <c r="H5945" i="4"/>
  <c r="H5517" i="4"/>
  <c r="H9738" i="4"/>
  <c r="H3299" i="4"/>
  <c r="H11986" i="4"/>
  <c r="H9782" i="4"/>
  <c r="H8092" i="4"/>
  <c r="H5160" i="4"/>
  <c r="H11305" i="4"/>
  <c r="H5271" i="4"/>
  <c r="H11466" i="4"/>
  <c r="H5591" i="4"/>
  <c r="H4274" i="4"/>
  <c r="H3190" i="4"/>
  <c r="H7208" i="4"/>
  <c r="H8087" i="4"/>
  <c r="H12400" i="4"/>
  <c r="H5368" i="4"/>
  <c r="H2016" i="4"/>
  <c r="H7526" i="4"/>
  <c r="H9216" i="4"/>
  <c r="H39" i="4"/>
  <c r="H4020" i="4"/>
  <c r="H11719" i="4"/>
  <c r="H12544" i="4"/>
  <c r="H12936" i="4"/>
  <c r="H11336" i="4"/>
  <c r="H6869" i="4"/>
  <c r="H8044" i="4"/>
  <c r="H10930" i="4"/>
  <c r="H11614" i="4"/>
  <c r="H12904" i="4"/>
  <c r="H6420" i="4"/>
  <c r="H3786" i="4"/>
  <c r="H4730" i="4"/>
  <c r="H3057" i="4"/>
  <c r="H6364" i="4"/>
  <c r="H9766" i="4"/>
  <c r="H11709" i="4"/>
  <c r="H6865" i="4"/>
  <c r="H840" i="4"/>
  <c r="H12650" i="4"/>
  <c r="H7511" i="4"/>
  <c r="H7123" i="4"/>
  <c r="H5120" i="4"/>
  <c r="H6286" i="4"/>
  <c r="H11797" i="4"/>
  <c r="H1069" i="4"/>
  <c r="H7720" i="4"/>
  <c r="H7140" i="4"/>
  <c r="H9050" i="4"/>
  <c r="H10092" i="4"/>
  <c r="H7560" i="4"/>
  <c r="H1553" i="4"/>
  <c r="H6330" i="4"/>
  <c r="H7317" i="4"/>
  <c r="H10597" i="4"/>
  <c r="H7796" i="4"/>
  <c r="H1189" i="4"/>
  <c r="H2915" i="4"/>
  <c r="H10735" i="4"/>
  <c r="H6713" i="4"/>
  <c r="H11929" i="4"/>
  <c r="H11043" i="4"/>
  <c r="H6377" i="4"/>
  <c r="H10404" i="4"/>
  <c r="H12185" i="4"/>
  <c r="H6870" i="4"/>
  <c r="H627" i="4"/>
  <c r="H10779" i="4"/>
  <c r="H11490" i="4"/>
  <c r="H350" i="4"/>
  <c r="H12302" i="4"/>
  <c r="H8702" i="4"/>
  <c r="H2471" i="4"/>
  <c r="H5059" i="4"/>
  <c r="H12438" i="4"/>
  <c r="H11263" i="4"/>
  <c r="H957" i="4"/>
  <c r="H450" i="4"/>
  <c r="H12910" i="4"/>
  <c r="H12690" i="4"/>
  <c r="H1831" i="4"/>
  <c r="H733" i="4"/>
  <c r="H11284" i="4"/>
  <c r="H10966" i="4"/>
  <c r="H3491" i="4"/>
  <c r="H9137" i="4"/>
  <c r="H8546" i="4"/>
  <c r="H7449" i="4"/>
  <c r="H4442" i="4"/>
  <c r="H5678" i="4"/>
  <c r="H4284" i="4"/>
  <c r="H6573" i="4"/>
  <c r="H11264" i="4"/>
  <c r="H11183" i="4"/>
  <c r="H8219" i="4"/>
  <c r="H3726" i="4"/>
  <c r="H2391" i="4"/>
  <c r="H12063" i="4"/>
  <c r="H926" i="4"/>
  <c r="H9859" i="4"/>
  <c r="H5272" i="4"/>
  <c r="H6910" i="4"/>
  <c r="H7322" i="4"/>
  <c r="H8555" i="4"/>
  <c r="H7478" i="4"/>
  <c r="H6053" i="4"/>
  <c r="H3007" i="4"/>
  <c r="H1094" i="4"/>
  <c r="H5836" i="4"/>
  <c r="H6993" i="4"/>
  <c r="H3683" i="4"/>
  <c r="H12153" i="4"/>
  <c r="H8375" i="4"/>
  <c r="H9728" i="4"/>
  <c r="H8217" i="4"/>
  <c r="H96" i="4"/>
  <c r="H10603" i="4"/>
  <c r="H4659" i="4"/>
  <c r="H7758" i="4"/>
  <c r="H7603" i="4"/>
  <c r="H10043" i="4"/>
  <c r="H2545" i="4"/>
  <c r="H6518" i="4"/>
  <c r="H2341" i="4"/>
  <c r="H3895" i="4"/>
  <c r="H5574" i="4"/>
  <c r="H10061" i="4"/>
  <c r="H3362" i="4"/>
  <c r="H11179" i="4"/>
  <c r="H7576" i="4"/>
  <c r="H12971" i="4"/>
  <c r="H5" i="4"/>
  <c r="H7339" i="4"/>
  <c r="H218" i="4"/>
  <c r="H12839" i="4"/>
  <c r="H2917" i="4"/>
  <c r="H8328" i="4"/>
  <c r="H5454" i="4"/>
  <c r="H8511" i="4"/>
  <c r="H12034" i="4"/>
  <c r="H5464" i="4"/>
  <c r="H347" i="4"/>
  <c r="H11393" i="4"/>
  <c r="H6421" i="4"/>
  <c r="H12926" i="4"/>
  <c r="H7615" i="4"/>
  <c r="H8738" i="4"/>
  <c r="H8527" i="4"/>
  <c r="H7556" i="4"/>
  <c r="H10846" i="4"/>
  <c r="H168" i="4"/>
  <c r="H4238" i="4"/>
  <c r="H7687" i="4"/>
  <c r="H10863" i="4"/>
  <c r="H7071" i="4"/>
  <c r="H7357" i="4"/>
  <c r="H2586" i="4"/>
  <c r="H10653" i="4"/>
  <c r="H4051" i="4"/>
  <c r="H8803" i="4"/>
  <c r="H18" i="4"/>
  <c r="H8416" i="4"/>
  <c r="H8862" i="4"/>
  <c r="H9381" i="4"/>
  <c r="H7324" i="4"/>
  <c r="H3504" i="4"/>
  <c r="H11020" i="4"/>
  <c r="H4397" i="4"/>
  <c r="H6088" i="4"/>
  <c r="H11025" i="4"/>
  <c r="H3790" i="4"/>
  <c r="H4487" i="4"/>
  <c r="H3774" i="4"/>
  <c r="H11963" i="4"/>
  <c r="H1911" i="4"/>
  <c r="H3813" i="4"/>
  <c r="H2880" i="4"/>
  <c r="H554" i="4"/>
  <c r="H4385" i="4"/>
  <c r="H7976" i="4"/>
  <c r="H5340" i="4"/>
  <c r="H3288" i="4"/>
  <c r="H6368" i="4"/>
  <c r="H5090" i="4"/>
  <c r="H850" i="4"/>
  <c r="H7665" i="4"/>
  <c r="H8889" i="4"/>
  <c r="H5680" i="4"/>
  <c r="H7797" i="4"/>
  <c r="H2012" i="4"/>
  <c r="H5661" i="4"/>
  <c r="H10023" i="4"/>
  <c r="H9968" i="4"/>
  <c r="H4942" i="4"/>
  <c r="H4043" i="4"/>
  <c r="H409" i="4"/>
  <c r="H2851" i="4"/>
  <c r="H7871" i="4"/>
  <c r="H3268" i="4"/>
  <c r="H2681" i="4"/>
  <c r="H6072" i="4"/>
  <c r="H7131" i="4"/>
  <c r="H1230" i="4"/>
  <c r="H10188" i="4"/>
  <c r="H11172" i="4"/>
  <c r="H7368" i="4"/>
  <c r="H2068" i="4"/>
  <c r="H1892" i="4"/>
  <c r="H337" i="4"/>
  <c r="H6038" i="4"/>
  <c r="H2680" i="4"/>
  <c r="H1766" i="4"/>
  <c r="H10521" i="4"/>
  <c r="H10112" i="4"/>
  <c r="H11876" i="4"/>
  <c r="H368" i="4"/>
  <c r="H10972" i="4"/>
  <c r="H9778" i="4"/>
  <c r="H12652" i="4"/>
  <c r="H2354" i="4"/>
  <c r="H11632" i="4"/>
  <c r="H11394" i="4"/>
  <c r="H3179" i="4"/>
  <c r="H6007" i="4"/>
  <c r="H10770" i="4"/>
  <c r="H3345" i="4"/>
  <c r="H8598" i="4"/>
  <c r="H1382" i="4"/>
  <c r="H292" i="4"/>
  <c r="H7124" i="4"/>
  <c r="H8538" i="4"/>
  <c r="H5198" i="4"/>
  <c r="H6045" i="4"/>
  <c r="H1293" i="4"/>
  <c r="H10516" i="4"/>
  <c r="H7699" i="4"/>
  <c r="H4593" i="4"/>
  <c r="H10529" i="4"/>
  <c r="H3494" i="4"/>
  <c r="H12168" i="4"/>
  <c r="H5050" i="4"/>
  <c r="H77" i="4"/>
  <c r="H11374" i="4"/>
  <c r="H5433" i="4"/>
  <c r="H5651" i="4"/>
  <c r="H3448" i="4"/>
  <c r="H11297" i="4"/>
  <c r="H1603" i="4"/>
  <c r="H6357" i="4"/>
  <c r="H5644" i="4"/>
  <c r="H4217" i="4"/>
  <c r="H8692" i="4"/>
  <c r="H5637" i="4"/>
  <c r="H11772" i="4"/>
  <c r="H958" i="4"/>
  <c r="H12655" i="4"/>
  <c r="H9612" i="4"/>
  <c r="H10696" i="4"/>
  <c r="H10576" i="4"/>
  <c r="H703" i="4"/>
  <c r="H9509" i="4"/>
  <c r="H6240" i="4"/>
  <c r="H9207" i="4"/>
  <c r="H10388" i="4"/>
  <c r="H2008" i="4"/>
  <c r="H3506" i="4"/>
  <c r="H12012" i="4"/>
  <c r="H12896" i="4"/>
  <c r="H8520" i="4"/>
  <c r="H10278" i="4"/>
  <c r="H7211" i="4"/>
  <c r="H6769" i="4"/>
  <c r="H3487" i="4"/>
  <c r="H12490" i="4"/>
  <c r="H10249" i="4"/>
  <c r="H1417" i="4"/>
  <c r="H2803" i="4"/>
  <c r="H1680" i="4"/>
  <c r="H5649" i="4"/>
  <c r="H654" i="4"/>
  <c r="H3736" i="4"/>
  <c r="H8056" i="4"/>
  <c r="H2165" i="4"/>
  <c r="H1805" i="4"/>
  <c r="H1271" i="4"/>
  <c r="H3656" i="4"/>
  <c r="H9979" i="4"/>
  <c r="H7861" i="4"/>
  <c r="H8013" i="4"/>
  <c r="H5233" i="4"/>
  <c r="H9956" i="4"/>
  <c r="H10999" i="4"/>
  <c r="H7000" i="4"/>
  <c r="H8386" i="4"/>
  <c r="H12017" i="4"/>
  <c r="H3663" i="4"/>
  <c r="H8693" i="4"/>
  <c r="H6989" i="4"/>
  <c r="H2073" i="4"/>
  <c r="H10747" i="4"/>
  <c r="H9399" i="4"/>
  <c r="H1151" i="4"/>
  <c r="H388" i="4"/>
  <c r="H8674" i="4"/>
  <c r="H10306" i="4"/>
  <c r="H3485" i="4"/>
  <c r="H6362" i="4"/>
  <c r="H2698" i="4"/>
  <c r="H4406" i="4"/>
  <c r="H9547" i="4"/>
  <c r="H9777" i="4"/>
  <c r="H120" i="4"/>
  <c r="H5877" i="4"/>
  <c r="H11722" i="4"/>
  <c r="H11046" i="4"/>
  <c r="H5303" i="4"/>
  <c r="H544" i="4"/>
  <c r="H8712" i="4"/>
  <c r="H2131" i="4"/>
  <c r="H11782" i="4"/>
  <c r="H1755" i="4"/>
  <c r="H12844" i="4"/>
  <c r="H4453" i="4"/>
  <c r="H5865" i="4"/>
  <c r="H11933" i="4"/>
  <c r="H2121" i="4"/>
  <c r="H12951" i="4"/>
  <c r="H1369" i="4"/>
  <c r="H9609" i="4"/>
  <c r="H8204" i="4"/>
  <c r="H10623" i="4"/>
  <c r="H9537" i="4"/>
  <c r="H3837" i="4"/>
  <c r="H11661" i="4"/>
  <c r="H7425" i="4"/>
  <c r="H11302" i="4"/>
  <c r="H947" i="4"/>
  <c r="H6422" i="4"/>
  <c r="H7271" i="4"/>
  <c r="H4174" i="4"/>
  <c r="H7443" i="4"/>
  <c r="H10288" i="4"/>
  <c r="H5485" i="4"/>
  <c r="H1963" i="4"/>
  <c r="H5117" i="4"/>
  <c r="H4926" i="4"/>
  <c r="H12819" i="4"/>
  <c r="H5891" i="4"/>
  <c r="H9046" i="4"/>
  <c r="H8451" i="4"/>
  <c r="H1324" i="4"/>
  <c r="H6341" i="4"/>
  <c r="H9743" i="4"/>
  <c r="H6874" i="4"/>
  <c r="H5528" i="4"/>
  <c r="H12201" i="4"/>
  <c r="H6423" i="4"/>
  <c r="H2830" i="4"/>
  <c r="H7442" i="4"/>
  <c r="H1215" i="4"/>
  <c r="H7055" i="4"/>
  <c r="H12078" i="4"/>
  <c r="H3439" i="4"/>
  <c r="H6880" i="4"/>
  <c r="H6025" i="4"/>
  <c r="H9736" i="4"/>
  <c r="H5551" i="4"/>
  <c r="H470" i="4"/>
  <c r="H6116" i="4"/>
  <c r="H5265" i="4"/>
  <c r="H4663" i="4"/>
  <c r="H8332" i="4"/>
  <c r="H2774" i="4"/>
  <c r="H12331" i="4"/>
  <c r="H4069" i="4"/>
  <c r="H500" i="4"/>
  <c r="H12444" i="4"/>
  <c r="H12062" i="4"/>
  <c r="H4403" i="4"/>
  <c r="H1219" i="4"/>
  <c r="H2474" i="4"/>
  <c r="H10214" i="4"/>
  <c r="H5567" i="4"/>
  <c r="H9886" i="4"/>
  <c r="H11586" i="4"/>
  <c r="H149" i="4"/>
  <c r="H7544" i="4"/>
  <c r="H577" i="4"/>
  <c r="H2710" i="4"/>
  <c r="H131" i="4"/>
  <c r="H12224" i="4"/>
  <c r="H12805" i="4"/>
  <c r="H562" i="4"/>
  <c r="H6987" i="4"/>
  <c r="H11266" i="4"/>
  <c r="H4771" i="4"/>
  <c r="H248" i="4"/>
  <c r="H12875" i="4"/>
  <c r="H9257" i="4"/>
  <c r="H11543" i="4"/>
  <c r="H12277" i="4"/>
  <c r="H2816" i="4"/>
  <c r="H4512" i="4"/>
  <c r="H7019" i="4"/>
  <c r="H10446" i="4"/>
  <c r="H194" i="4"/>
  <c r="H293" i="4"/>
  <c r="H7774" i="4"/>
  <c r="H10862" i="4"/>
  <c r="H7969" i="4"/>
  <c r="H12349" i="4"/>
  <c r="H5435" i="4"/>
  <c r="H8046" i="4"/>
  <c r="H6370" i="4"/>
  <c r="H9097" i="4"/>
  <c r="H9292" i="4"/>
  <c r="H2712" i="4"/>
  <c r="H12507" i="4"/>
  <c r="H7736" i="4"/>
  <c r="H4676" i="4"/>
  <c r="H11970" i="4"/>
  <c r="H10315" i="4"/>
  <c r="H1899" i="4"/>
  <c r="H5119" i="4"/>
  <c r="H12147" i="4"/>
  <c r="H2828" i="4"/>
  <c r="H13004" i="4"/>
  <c r="H12186" i="4"/>
  <c r="H10267" i="4"/>
  <c r="H3714" i="4"/>
  <c r="H7515" i="4"/>
  <c r="H12040" i="4"/>
  <c r="H7040" i="4"/>
  <c r="H203" i="4"/>
  <c r="H6757" i="4"/>
  <c r="H8112" i="4"/>
  <c r="H10564" i="4"/>
  <c r="H10412" i="4"/>
  <c r="H12638" i="4"/>
  <c r="H1543" i="4"/>
  <c r="H12639" i="4"/>
  <c r="H2873" i="4"/>
  <c r="H8836" i="4"/>
  <c r="H7833" i="4"/>
  <c r="H7667" i="4"/>
  <c r="H12970" i="4"/>
  <c r="H941" i="4"/>
  <c r="H8131" i="4"/>
  <c r="H8336" i="4"/>
  <c r="H2618" i="4"/>
  <c r="H9116" i="4"/>
  <c r="H1720" i="4"/>
  <c r="H1090" i="4"/>
  <c r="H5700" i="4"/>
  <c r="H4567" i="4"/>
  <c r="H8888" i="4"/>
  <c r="H8943" i="4"/>
  <c r="H12359" i="4"/>
  <c r="H9283" i="4"/>
  <c r="H10055" i="4"/>
  <c r="H1969" i="4"/>
  <c r="H540" i="4"/>
  <c r="H9466" i="4"/>
  <c r="H12972" i="4"/>
  <c r="H11458" i="4"/>
  <c r="H12071" i="4"/>
  <c r="H6905" i="4"/>
  <c r="H5763" i="4"/>
  <c r="H5937" i="4"/>
  <c r="H2781" i="4"/>
  <c r="H10345" i="4"/>
  <c r="H12711" i="4"/>
  <c r="H9185" i="4"/>
  <c r="H119" i="4"/>
  <c r="H1484" i="4"/>
  <c r="H5873" i="4"/>
  <c r="H152" i="4"/>
  <c r="H5254" i="4"/>
  <c r="H7916" i="4"/>
  <c r="H12524" i="4"/>
  <c r="H2511" i="4"/>
  <c r="H7289" i="4"/>
  <c r="H2222" i="4"/>
  <c r="H2327" i="4"/>
  <c r="H7728" i="4"/>
  <c r="H6424" i="4"/>
  <c r="H3253" i="4"/>
  <c r="H6832" i="4"/>
  <c r="H12318" i="4"/>
  <c r="H5513" i="4"/>
  <c r="H4824" i="4"/>
  <c r="H12670" i="4"/>
  <c r="H22" i="4"/>
  <c r="H1422" i="4"/>
  <c r="H5668" i="4"/>
  <c r="H11524" i="4"/>
  <c r="H2533" i="4"/>
  <c r="H1278" i="4"/>
  <c r="H12131" i="4"/>
  <c r="H3614" i="4"/>
  <c r="H12498" i="4"/>
  <c r="H993" i="4"/>
  <c r="H232" i="4"/>
  <c r="H9115" i="4"/>
  <c r="H7067" i="4"/>
  <c r="H4519" i="4"/>
  <c r="H6902" i="4"/>
  <c r="H11761" i="4"/>
  <c r="H10906" i="4"/>
  <c r="H2302" i="4"/>
  <c r="H2764" i="4"/>
  <c r="H1355" i="4"/>
  <c r="H9532" i="4"/>
  <c r="H3497" i="4"/>
  <c r="H262" i="4"/>
  <c r="H2122" i="4"/>
  <c r="H2058" i="4"/>
  <c r="H10948" i="4"/>
  <c r="H7347" i="4"/>
  <c r="H4853" i="4"/>
  <c r="H3798" i="4"/>
  <c r="H11831" i="4"/>
  <c r="H2086" i="4"/>
  <c r="H12144" i="4"/>
  <c r="H11605" i="4"/>
  <c r="H10762" i="4"/>
  <c r="H2243" i="4"/>
  <c r="H7547" i="4"/>
  <c r="H1796" i="4"/>
  <c r="H1538" i="4"/>
  <c r="H1340" i="4"/>
  <c r="H11415" i="4"/>
  <c r="H12842" i="4"/>
  <c r="H6173" i="4"/>
  <c r="H12779" i="4"/>
  <c r="H6049" i="4"/>
  <c r="H6265" i="4"/>
  <c r="H2626" i="4"/>
  <c r="H2053" i="4"/>
  <c r="H11006" i="4"/>
  <c r="H4764" i="4"/>
  <c r="H11096" i="4"/>
  <c r="H1057" i="4"/>
  <c r="H10797" i="4"/>
  <c r="H1726" i="4"/>
  <c r="H1200" i="4"/>
  <c r="H5524" i="4"/>
  <c r="H407" i="4"/>
  <c r="H5213" i="4"/>
  <c r="H4868" i="4"/>
  <c r="H5861" i="4"/>
  <c r="H11003" i="4"/>
  <c r="H7633" i="4"/>
  <c r="H8618" i="4"/>
  <c r="H8548" i="4"/>
  <c r="H2309" i="4"/>
  <c r="H4693" i="4"/>
  <c r="H1451" i="4"/>
  <c r="H10777" i="4"/>
  <c r="H7761" i="4"/>
  <c r="H6343" i="4"/>
  <c r="H10002" i="4"/>
  <c r="H10647" i="4"/>
  <c r="H9528" i="4"/>
  <c r="H756" i="4"/>
  <c r="H12766" i="4"/>
  <c r="H10852" i="4"/>
  <c r="H2632" i="4"/>
  <c r="H8433" i="4"/>
  <c r="H3526" i="4"/>
  <c r="H11325" i="4"/>
  <c r="H1027" i="4"/>
  <c r="H2741" i="4"/>
  <c r="H2601" i="4"/>
  <c r="H10427" i="4"/>
  <c r="H11600" i="4"/>
  <c r="H64" i="4"/>
  <c r="H8427" i="4"/>
  <c r="H4128" i="4"/>
  <c r="H8880" i="4"/>
  <c r="H12213" i="4"/>
  <c r="H283" i="4"/>
  <c r="H1079" i="4"/>
  <c r="H7836" i="4"/>
  <c r="H7879" i="4"/>
  <c r="H1959" i="4"/>
  <c r="H8450" i="4"/>
  <c r="H2044" i="4"/>
  <c r="H11455" i="4"/>
  <c r="H8474" i="4"/>
  <c r="H9689" i="4"/>
  <c r="H10032" i="4"/>
  <c r="H10773" i="4"/>
  <c r="H11420" i="4"/>
  <c r="H6112" i="4"/>
  <c r="H4935" i="4"/>
  <c r="H4751" i="4"/>
  <c r="H4496" i="4"/>
  <c r="H10548" i="4"/>
  <c r="H10406" i="4"/>
  <c r="H3567" i="4"/>
  <c r="H5647" i="4"/>
  <c r="H12443" i="4"/>
  <c r="H1768" i="4"/>
  <c r="H5047" i="4"/>
  <c r="H9500" i="4"/>
  <c r="H10467" i="4"/>
  <c r="H12200" i="4"/>
  <c r="H12764" i="4"/>
  <c r="H4896" i="4"/>
  <c r="H4814" i="4"/>
  <c r="H10469" i="4"/>
  <c r="H3312" i="4"/>
  <c r="H9024" i="4"/>
  <c r="H4364" i="4"/>
  <c r="H8262" i="4"/>
  <c r="H9280" i="4"/>
  <c r="H2438" i="4"/>
  <c r="H4756" i="4"/>
  <c r="H1635" i="4"/>
  <c r="H7545" i="4"/>
  <c r="H954" i="4"/>
  <c r="H858" i="4"/>
  <c r="H11123" i="4"/>
  <c r="H8287" i="4"/>
  <c r="H196" i="4"/>
  <c r="H12939" i="4"/>
  <c r="H8982" i="4"/>
  <c r="H8478" i="4"/>
  <c r="H8000" i="4"/>
  <c r="H5290" i="4"/>
  <c r="H6054" i="4"/>
  <c r="H4495" i="4"/>
  <c r="H8551" i="4"/>
  <c r="H2426" i="4"/>
  <c r="H6673" i="4"/>
  <c r="H3418" i="4"/>
  <c r="H10688" i="4"/>
  <c r="H12371" i="4"/>
  <c r="H2089" i="4"/>
  <c r="H10402" i="4"/>
  <c r="H5983" i="4"/>
  <c r="H3160" i="4"/>
  <c r="H5990" i="4"/>
  <c r="H5576" i="4"/>
  <c r="H12070" i="4"/>
  <c r="H8866" i="4"/>
  <c r="H12056" i="4"/>
  <c r="H1599" i="4"/>
  <c r="H3456" i="4"/>
  <c r="H9637" i="4"/>
  <c r="H6356" i="4"/>
  <c r="H11776" i="4"/>
  <c r="H3597" i="4"/>
  <c r="H11500" i="4"/>
  <c r="H1107" i="4"/>
  <c r="H4202" i="4"/>
  <c r="H6013" i="4"/>
  <c r="H7717" i="4"/>
  <c r="H6744" i="4"/>
  <c r="H1456" i="4"/>
  <c r="H9433" i="4"/>
  <c r="H1627" i="4"/>
  <c r="H8813" i="4"/>
  <c r="H8809" i="4"/>
  <c r="H7495" i="4"/>
  <c r="H5929" i="4"/>
  <c r="H12342" i="4"/>
  <c r="H6591" i="4"/>
  <c r="H2898" i="4"/>
  <c r="H1009" i="4"/>
  <c r="H12993" i="4"/>
  <c r="H2216" i="4"/>
  <c r="H3905" i="4"/>
  <c r="H5830" i="4"/>
  <c r="H3910" i="4"/>
  <c r="H4351" i="4"/>
  <c r="H8281" i="4"/>
  <c r="H1488" i="4"/>
  <c r="H2045" i="4"/>
  <c r="H705" i="4"/>
  <c r="H7053" i="4"/>
  <c r="H8715" i="4"/>
  <c r="H3234" i="4"/>
  <c r="H7785" i="4"/>
  <c r="H1816" i="4"/>
  <c r="H10154" i="4"/>
  <c r="H4268" i="4"/>
  <c r="H11617" i="4"/>
  <c r="H1290" i="4"/>
  <c r="H1163" i="4"/>
  <c r="H425" i="4"/>
  <c r="H652" i="4"/>
  <c r="H7064" i="4"/>
  <c r="H4257" i="4"/>
  <c r="H10218" i="4"/>
  <c r="H11335" i="4"/>
  <c r="H11659" i="4"/>
  <c r="H9139" i="4"/>
  <c r="H4181" i="4"/>
  <c r="H5260" i="4"/>
  <c r="H4971" i="4"/>
  <c r="H2883" i="4"/>
  <c r="H6246" i="4"/>
  <c r="H3689" i="4"/>
  <c r="H3770" i="4"/>
  <c r="H6583" i="4"/>
  <c r="H1642" i="4"/>
  <c r="H11671" i="4"/>
  <c r="H8826" i="4"/>
  <c r="H7905" i="4"/>
  <c r="H4228" i="4"/>
  <c r="H7218" i="4"/>
  <c r="H11346" i="4"/>
  <c r="H8051" i="4"/>
  <c r="H5808" i="4"/>
  <c r="H665" i="4"/>
  <c r="H12722" i="4"/>
  <c r="H2174" i="4"/>
  <c r="H8064" i="4"/>
  <c r="H5893" i="4"/>
  <c r="H9649" i="4"/>
  <c r="H8623" i="4"/>
  <c r="H3668" i="4"/>
  <c r="H6519" i="4"/>
  <c r="H1576" i="4"/>
  <c r="H619" i="4"/>
  <c r="H3674" i="4"/>
  <c r="H2897" i="4"/>
  <c r="H2583" i="4"/>
  <c r="H5337" i="4"/>
  <c r="H8457" i="4"/>
  <c r="H11591" i="4"/>
  <c r="H7575" i="4"/>
  <c r="H4147" i="4"/>
  <c r="H8351" i="4"/>
  <c r="H10904" i="4"/>
  <c r="H1022" i="4"/>
  <c r="H7973" i="4"/>
  <c r="H10180" i="4"/>
  <c r="H3112" i="4"/>
  <c r="H1847" i="4"/>
  <c r="H4155" i="4"/>
  <c r="H5096" i="4"/>
  <c r="H9265" i="4"/>
  <c r="H6808" i="4"/>
  <c r="H6180" i="4"/>
  <c r="H5185" i="4"/>
  <c r="H3891" i="4"/>
  <c r="H9539" i="4"/>
  <c r="H697" i="4"/>
  <c r="H9418" i="4"/>
  <c r="H98" i="4"/>
  <c r="H1915" i="4"/>
  <c r="H5027" i="4"/>
  <c r="H9671" i="4"/>
  <c r="H2841" i="4"/>
  <c r="H11812" i="4"/>
  <c r="H113" i="4"/>
  <c r="H9707" i="4"/>
  <c r="H1405" i="4"/>
  <c r="H1727" i="4"/>
  <c r="H7760" i="4"/>
  <c r="H12591" i="4"/>
  <c r="H9911" i="4"/>
  <c r="H6944" i="4"/>
  <c r="H4787" i="4"/>
  <c r="H5697" i="4"/>
  <c r="H7068" i="4"/>
  <c r="H10568" i="4"/>
  <c r="H9473" i="4"/>
  <c r="H2266" i="4"/>
  <c r="H1029" i="4"/>
  <c r="H4026" i="4"/>
  <c r="H10258" i="4"/>
  <c r="H6843" i="4"/>
  <c r="H11607" i="4"/>
  <c r="H9658" i="4"/>
  <c r="H3303" i="4"/>
  <c r="H1302" i="4"/>
  <c r="H82" i="4"/>
  <c r="H4878" i="4"/>
  <c r="H56" i="4"/>
  <c r="H11557" i="4"/>
  <c r="H2019" i="4"/>
  <c r="H10629" i="4"/>
  <c r="H10788" i="4"/>
  <c r="H9538" i="4"/>
  <c r="H3237" i="4"/>
  <c r="H5211" i="4"/>
  <c r="H1363" i="4"/>
  <c r="H1410" i="4"/>
  <c r="H312" i="4"/>
  <c r="H10161" i="4"/>
  <c r="H4554" i="4"/>
  <c r="H593" i="4"/>
  <c r="H3783" i="4"/>
  <c r="H7261" i="4"/>
  <c r="H438" i="4"/>
  <c r="H9383" i="4"/>
  <c r="H3986" i="4"/>
  <c r="H11878" i="4"/>
  <c r="H2472" i="4"/>
  <c r="H11340" i="4"/>
  <c r="H1909" i="4"/>
  <c r="H11260" i="4"/>
  <c r="H5432" i="4"/>
  <c r="H5926" i="4"/>
  <c r="H5416" i="4"/>
  <c r="H9526" i="4"/>
  <c r="H11694" i="4"/>
  <c r="H5705" i="4"/>
  <c r="H7525" i="4"/>
  <c r="H1758" i="4"/>
  <c r="H267" i="4"/>
  <c r="H4399" i="4"/>
  <c r="H1395" i="4"/>
  <c r="H7591" i="4"/>
  <c r="H12948" i="4"/>
  <c r="H489" i="4"/>
  <c r="H2669" i="4"/>
  <c r="H995" i="4"/>
  <c r="H10718" i="4"/>
  <c r="H5495" i="4"/>
  <c r="H8566" i="4"/>
  <c r="H9986" i="4"/>
  <c r="H3387" i="4"/>
  <c r="H164" i="4"/>
  <c r="H6425" i="4"/>
  <c r="H8886" i="4"/>
  <c r="H11842" i="4"/>
  <c r="H467" i="4"/>
  <c r="H12809" i="4"/>
  <c r="H5541" i="4"/>
  <c r="H110" i="4"/>
  <c r="H12955" i="4"/>
  <c r="H8331" i="4"/>
  <c r="H9900" i="4"/>
  <c r="H7535" i="4"/>
  <c r="H6150" i="4"/>
  <c r="H2156" i="4"/>
  <c r="H7113" i="4"/>
  <c r="H5958" i="4"/>
  <c r="H6561" i="4"/>
  <c r="H9270" i="4"/>
  <c r="H8138" i="4"/>
  <c r="H4703" i="4"/>
  <c r="H10838" i="4"/>
  <c r="H10291" i="4"/>
  <c r="H10729" i="4"/>
  <c r="H11564" i="4"/>
  <c r="H12075" i="4"/>
  <c r="H11678" i="4"/>
  <c r="H10636" i="4"/>
  <c r="H1702" i="4"/>
  <c r="H8158" i="4"/>
  <c r="H6215" i="4"/>
  <c r="H9482" i="4"/>
  <c r="H5826" i="4"/>
  <c r="H4198" i="4"/>
  <c r="H1677" i="4"/>
  <c r="H8735" i="4"/>
  <c r="H11378" i="4"/>
  <c r="H5250" i="4"/>
  <c r="H2312" i="4"/>
  <c r="H8109" i="4"/>
  <c r="H4429" i="4"/>
  <c r="H12074" i="4"/>
  <c r="H4280" i="4"/>
  <c r="H4782" i="4"/>
  <c r="H7167" i="4"/>
  <c r="H7464" i="4"/>
  <c r="H99" i="4"/>
  <c r="H5672" i="4"/>
  <c r="H5293" i="4"/>
  <c r="H12151" i="4"/>
  <c r="H8927" i="4"/>
  <c r="H11537" i="4"/>
  <c r="H8311" i="4"/>
  <c r="H8586" i="4"/>
  <c r="H1737" i="4"/>
  <c r="H6738" i="4"/>
  <c r="H9432" i="4"/>
  <c r="H1202" i="4"/>
  <c r="H6934" i="4"/>
  <c r="H5609" i="4"/>
  <c r="H6426" i="4"/>
  <c r="H1196" i="4"/>
  <c r="H3216" i="4"/>
  <c r="H12225" i="4"/>
  <c r="H678" i="4"/>
  <c r="H1318" i="4"/>
  <c r="H3927" i="4"/>
  <c r="H10860" i="4"/>
  <c r="H2813" i="4"/>
  <c r="H8125" i="4"/>
  <c r="H366" i="4"/>
  <c r="H9758" i="4"/>
  <c r="H9099" i="4"/>
  <c r="H7855" i="4"/>
  <c r="H3751" i="4"/>
  <c r="H1525" i="4"/>
  <c r="H1463" i="4"/>
  <c r="H3573" i="4"/>
  <c r="H11946" i="4"/>
  <c r="H11775" i="4"/>
  <c r="H10899" i="4"/>
  <c r="H5129" i="4"/>
  <c r="H3104" i="4"/>
  <c r="H836" i="4"/>
  <c r="H11051" i="4"/>
  <c r="H5733" i="4"/>
  <c r="H7496" i="4"/>
  <c r="H11389" i="4"/>
  <c r="H7035" i="4"/>
  <c r="H510" i="4"/>
  <c r="H529" i="4"/>
  <c r="H1741" i="4"/>
  <c r="H4275" i="4"/>
  <c r="H10724" i="4"/>
  <c r="H922" i="4"/>
  <c r="H9997" i="4"/>
  <c r="H948" i="4"/>
  <c r="H8391" i="4"/>
  <c r="H12808" i="4"/>
  <c r="H5625" i="4"/>
  <c r="H1651" i="4"/>
  <c r="H3660" i="4"/>
  <c r="H6260" i="4"/>
  <c r="H8390" i="4"/>
  <c r="H3680" i="4"/>
  <c r="H5353" i="4"/>
  <c r="H2593" i="4"/>
  <c r="H10820" i="4"/>
  <c r="H9062" i="4"/>
  <c r="H4798" i="4"/>
  <c r="H11184" i="4"/>
  <c r="H260" i="4"/>
  <c r="H9890" i="4"/>
  <c r="H4795" i="4"/>
  <c r="H8565" i="4"/>
  <c r="H11989" i="4"/>
  <c r="H3319" i="4"/>
  <c r="H11573" i="4"/>
  <c r="H3792" i="4"/>
  <c r="H10503" i="4"/>
  <c r="H7816" i="4"/>
  <c r="H671" i="4"/>
  <c r="H5031" i="4"/>
  <c r="H5776" i="4"/>
  <c r="H8571" i="4"/>
  <c r="H9549" i="4"/>
  <c r="H8542" i="4"/>
  <c r="H1388" i="4"/>
  <c r="H11254" i="4"/>
  <c r="H3903" i="4"/>
  <c r="H1092" i="4"/>
  <c r="H11785" i="4"/>
  <c r="H7327" i="4"/>
  <c r="H1884" i="4"/>
  <c r="H3252" i="4"/>
  <c r="H3787" i="4"/>
  <c r="H6520" i="4"/>
  <c r="H6957" i="4"/>
  <c r="H12731" i="4"/>
  <c r="H872" i="4"/>
  <c r="H7089" i="4"/>
  <c r="H12609" i="4"/>
  <c r="H8100" i="4"/>
  <c r="H9193" i="4"/>
  <c r="H4626" i="4"/>
  <c r="H8239" i="4"/>
  <c r="H2158" i="4"/>
  <c r="H4617" i="4"/>
  <c r="H5136" i="4"/>
  <c r="H11858" i="4"/>
  <c r="H5200" i="4"/>
  <c r="H9631" i="4"/>
  <c r="H3490" i="4"/>
  <c r="H9584" i="4"/>
  <c r="H8018" i="4"/>
  <c r="H4957" i="4"/>
  <c r="H3691" i="4"/>
  <c r="H3082" i="4"/>
  <c r="H3213" i="4"/>
  <c r="H11252" i="4"/>
  <c r="H6783" i="4"/>
  <c r="H2256" i="4"/>
  <c r="H9211" i="4"/>
  <c r="H6039" i="4"/>
  <c r="H10801" i="4"/>
  <c r="H10626" i="4"/>
  <c r="H12090" i="4"/>
  <c r="H694" i="4"/>
  <c r="H2346" i="4"/>
  <c r="H11060" i="4"/>
  <c r="H1671" i="4"/>
  <c r="H7601" i="4"/>
  <c r="H1313" i="4"/>
  <c r="H4616" i="4"/>
  <c r="H6036" i="4"/>
  <c r="H6690" i="4"/>
  <c r="H7709" i="4"/>
  <c r="H7474" i="4"/>
  <c r="H5342" i="4"/>
  <c r="H8804" i="4"/>
  <c r="H7827" i="4"/>
  <c r="H8486" i="4"/>
  <c r="H4071" i="4"/>
  <c r="H9617" i="4"/>
  <c r="H11798" i="4"/>
  <c r="H6002" i="4"/>
  <c r="H4801" i="4"/>
  <c r="H4163" i="4"/>
  <c r="H2900" i="4"/>
  <c r="H5797" i="4"/>
  <c r="H7679" i="4"/>
  <c r="H6427" i="4"/>
  <c r="H3998" i="4"/>
  <c r="H5845" i="4"/>
  <c r="H11875" i="4"/>
  <c r="H9860" i="4"/>
  <c r="H2240" i="4"/>
  <c r="H11134" i="4"/>
  <c r="H1458" i="4"/>
  <c r="H8464" i="4"/>
  <c r="H4090" i="4"/>
  <c r="H10572" i="4"/>
  <c r="H4535" i="4"/>
  <c r="H5880" i="4"/>
  <c r="H2476" i="4"/>
  <c r="H1930" i="4"/>
  <c r="H2001" i="4"/>
  <c r="H2027" i="4"/>
  <c r="H748" i="4"/>
  <c r="H2105" i="4"/>
  <c r="H11763" i="4"/>
  <c r="H7117" i="4"/>
  <c r="H3640" i="4"/>
  <c r="H5997" i="4"/>
  <c r="H12664" i="4"/>
  <c r="H12713" i="4"/>
  <c r="H11824" i="4"/>
  <c r="H643" i="4"/>
  <c r="H2139" i="4"/>
  <c r="H375" i="4"/>
  <c r="H10355" i="4"/>
  <c r="H12121" i="4"/>
  <c r="H1683" i="4"/>
  <c r="H5071" i="4"/>
  <c r="H12004" i="4"/>
  <c r="H11534" i="4"/>
  <c r="H11578" i="4"/>
  <c r="H7247" i="4"/>
  <c r="H12788" i="4"/>
  <c r="H10790" i="4"/>
  <c r="H3153" i="4"/>
  <c r="H7781" i="4"/>
  <c r="H11377" i="4"/>
  <c r="H12802" i="4"/>
  <c r="H2534" i="4"/>
  <c r="H12188" i="4"/>
  <c r="H1244" i="4"/>
  <c r="H3342" i="4"/>
  <c r="H4417" i="4"/>
  <c r="H7201" i="4"/>
  <c r="H8014" i="4"/>
  <c r="H2983" i="4"/>
  <c r="H11358" i="4"/>
  <c r="H1583" i="4"/>
  <c r="H5856" i="4"/>
  <c r="H846" i="4"/>
  <c r="H8048" i="4"/>
  <c r="H785" i="4"/>
  <c r="H11487" i="4"/>
  <c r="H8123" i="4"/>
  <c r="H5544" i="4"/>
  <c r="H7159" i="4"/>
  <c r="H12098" i="4"/>
  <c r="H7403" i="4"/>
  <c r="H12179" i="4"/>
  <c r="H766" i="4"/>
  <c r="H492" i="4"/>
  <c r="H11460" i="4"/>
  <c r="H12148" i="4"/>
  <c r="H2844" i="4"/>
  <c r="H9863" i="4"/>
  <c r="H523" i="4"/>
  <c r="H2462" i="4"/>
  <c r="H9001" i="4"/>
  <c r="H8289" i="4"/>
  <c r="H4025" i="4"/>
  <c r="H10681" i="4"/>
  <c r="H5852" i="4"/>
  <c r="H8120" i="4"/>
  <c r="H5053" i="4"/>
  <c r="H1326" i="4"/>
  <c r="H8277" i="4"/>
  <c r="H4526" i="4"/>
  <c r="H11133" i="4"/>
  <c r="H1201" i="4"/>
  <c r="H9813" i="4"/>
  <c r="H2137" i="4"/>
  <c r="H9994" i="4"/>
  <c r="H10171" i="4"/>
  <c r="H6716" i="4"/>
  <c r="H5694" i="4"/>
  <c r="H5458" i="4"/>
  <c r="H2739" i="4"/>
  <c r="H7517" i="4"/>
  <c r="H7803" i="4"/>
  <c r="H921" i="4"/>
  <c r="H3086" i="4"/>
  <c r="H10692" i="4"/>
  <c r="H11549" i="4"/>
  <c r="H10368" i="4"/>
  <c r="H7678" i="4"/>
  <c r="H2431" i="4"/>
  <c r="H5403" i="4"/>
  <c r="H10297" i="4"/>
  <c r="H6559" i="4"/>
  <c r="H2005" i="4"/>
  <c r="H11168" i="4"/>
  <c r="H1612" i="4"/>
  <c r="H11745" i="4"/>
  <c r="H877" i="4"/>
  <c r="H10942" i="4"/>
  <c r="H10387" i="4"/>
  <c r="H231" i="4"/>
  <c r="H594" i="4"/>
  <c r="H10363" i="4"/>
  <c r="H811" i="4"/>
  <c r="H12571" i="4"/>
  <c r="H3818" i="4"/>
  <c r="H686" i="4"/>
  <c r="H4456" i="4"/>
  <c r="H10076" i="4"/>
  <c r="H8039" i="4"/>
  <c r="H6241" i="4"/>
  <c r="H6191" i="4"/>
  <c r="H11017" i="4"/>
  <c r="H8296" i="4"/>
  <c r="H10782" i="4"/>
  <c r="H8701" i="4"/>
  <c r="H9229" i="4"/>
  <c r="H370" i="4"/>
  <c r="H5664" i="4"/>
  <c r="H7182" i="4"/>
  <c r="H12534" i="4"/>
  <c r="H3750" i="4"/>
  <c r="H10700" i="4"/>
  <c r="H9841" i="4"/>
  <c r="H1235" i="4"/>
  <c r="H10670" i="4"/>
  <c r="H11423" i="4"/>
  <c r="H4557" i="4"/>
  <c r="H6768" i="4"/>
  <c r="H6044" i="4"/>
  <c r="H10317" i="4"/>
  <c r="H2902" i="4"/>
  <c r="H9952" i="4"/>
  <c r="H12447" i="4"/>
  <c r="H6242" i="4"/>
  <c r="H2332" i="4"/>
  <c r="H5255" i="4"/>
  <c r="H12483" i="4"/>
  <c r="H8279" i="4"/>
  <c r="H5268" i="4"/>
  <c r="H8909" i="4"/>
  <c r="H1252" i="4"/>
  <c r="H2124" i="4"/>
  <c r="H2921" i="4"/>
  <c r="H6909" i="4"/>
  <c r="H2337" i="4"/>
  <c r="H9544" i="4"/>
  <c r="H6143" i="4"/>
  <c r="H6945" i="4"/>
  <c r="H10502" i="4"/>
  <c r="H90" i="4"/>
  <c r="H10934" i="4"/>
  <c r="H9045" i="4"/>
  <c r="H11819" i="4"/>
  <c r="H2786" i="4"/>
  <c r="H12292" i="4"/>
  <c r="H868" i="4"/>
  <c r="H5699" i="4"/>
  <c r="H6797" i="4"/>
  <c r="H5785" i="4"/>
  <c r="H12900" i="4"/>
  <c r="H7540" i="4"/>
  <c r="H3325" i="4"/>
  <c r="H2334" i="4"/>
  <c r="H878" i="4"/>
  <c r="H2811" i="4"/>
  <c r="H6638" i="4"/>
  <c r="H10616" i="4"/>
  <c r="H3316" i="4"/>
  <c r="H9976" i="4"/>
  <c r="H11712" i="4"/>
  <c r="H189" i="4"/>
  <c r="H12351" i="4"/>
  <c r="H6145" i="4"/>
  <c r="H7414" i="4"/>
  <c r="H6593" i="4"/>
  <c r="H8732" i="4"/>
  <c r="H10201" i="4"/>
  <c r="H5456" i="4"/>
  <c r="H11113" i="4"/>
  <c r="H3363" i="4"/>
  <c r="H2379" i="4"/>
  <c r="H2757" i="4"/>
  <c r="H34" i="4"/>
  <c r="H5516" i="4"/>
  <c r="H597" i="4"/>
  <c r="H5051" i="4"/>
  <c r="H9754" i="4"/>
  <c r="H9386" i="4"/>
  <c r="H8574" i="4"/>
  <c r="H3862" i="4"/>
  <c r="H2535" i="4"/>
  <c r="H2918" i="4"/>
  <c r="H6127" i="4"/>
  <c r="H7812" i="4"/>
  <c r="H7484" i="4"/>
  <c r="H4208" i="4"/>
  <c r="H6971" i="4"/>
  <c r="H11571" i="4"/>
  <c r="H3227" i="4"/>
  <c r="H12316" i="4"/>
  <c r="H7135" i="4"/>
  <c r="H8697" i="4"/>
  <c r="H4416" i="4"/>
  <c r="H2408" i="4"/>
  <c r="H418" i="4"/>
  <c r="H3406" i="4"/>
  <c r="H9615" i="4"/>
  <c r="H11925" i="4"/>
  <c r="H10341" i="4"/>
  <c r="H6304" i="4"/>
  <c r="H11101" i="4"/>
  <c r="H2065" i="4"/>
  <c r="H7372" i="4"/>
  <c r="H3643" i="4"/>
  <c r="H3686" i="4"/>
  <c r="H2306" i="4"/>
  <c r="H11828" i="4"/>
  <c r="H10364" i="4"/>
  <c r="H6285" i="4"/>
  <c r="H11800" i="4"/>
  <c r="H604" i="4"/>
  <c r="H2457" i="4"/>
  <c r="H1238" i="4"/>
  <c r="H7315" i="4"/>
  <c r="H7561" i="4"/>
  <c r="H6428" i="4"/>
  <c r="H4987" i="4"/>
  <c r="H894" i="4"/>
  <c r="H374" i="4"/>
  <c r="H11918" i="4"/>
  <c r="H7987" i="4"/>
  <c r="H12191" i="4"/>
  <c r="H11572" i="4"/>
  <c r="H12473" i="4"/>
  <c r="H5787" i="4"/>
  <c r="H1490" i="4"/>
  <c r="H3659" i="4"/>
  <c r="H490" i="4"/>
  <c r="H139" i="4"/>
  <c r="H1328" i="4"/>
  <c r="H6197" i="4"/>
  <c r="H11338" i="4"/>
  <c r="H5327" i="4"/>
  <c r="H1448" i="4"/>
  <c r="H11548" i="4"/>
  <c r="H4010" i="4"/>
  <c r="H11283" i="4"/>
  <c r="H7963" i="4"/>
  <c r="H5948" i="4"/>
  <c r="H3050" i="4"/>
  <c r="H7630" i="4"/>
  <c r="H970" i="4"/>
  <c r="H11903" i="4"/>
  <c r="H635" i="4"/>
  <c r="H9359" i="4"/>
  <c r="H5833" i="4"/>
  <c r="H6379" i="4"/>
  <c r="H9676" i="4"/>
  <c r="H11765" i="4"/>
  <c r="H1668" i="4"/>
  <c r="H6429" i="4"/>
  <c r="H6568" i="4"/>
  <c r="H4223" i="4"/>
  <c r="H5240" i="4"/>
  <c r="H6430" i="4"/>
  <c r="H3877" i="4"/>
  <c r="H4161" i="4"/>
  <c r="H5286" i="4"/>
  <c r="H12317" i="4"/>
  <c r="H3257" i="4"/>
  <c r="H10080" i="4"/>
  <c r="H10810" i="4"/>
  <c r="H8896" i="4"/>
  <c r="H7475" i="4"/>
  <c r="H9067" i="4"/>
  <c r="H8182" i="4"/>
  <c r="H6807" i="4"/>
  <c r="H12963" i="4"/>
  <c r="H8493" i="4"/>
  <c r="H938" i="4"/>
  <c r="H355" i="4"/>
  <c r="H12306" i="4"/>
  <c r="H5556" i="4"/>
  <c r="H5073" i="4"/>
  <c r="H11625" i="4"/>
  <c r="H1377" i="4"/>
  <c r="H11329" i="4"/>
  <c r="H3821" i="4"/>
  <c r="H6431" i="4"/>
  <c r="H28" i="4"/>
  <c r="H2087" i="4"/>
  <c r="H12290" i="4"/>
  <c r="H10619" i="4"/>
  <c r="H3824" i="4"/>
  <c r="H1080" i="4"/>
  <c r="H10901" i="4"/>
  <c r="H10538" i="4"/>
  <c r="H6005" i="4"/>
  <c r="H10243" i="4"/>
  <c r="H9437" i="4"/>
  <c r="H9981" i="4"/>
  <c r="H3070" i="4"/>
  <c r="H10295" i="4"/>
  <c r="H11956" i="4"/>
  <c r="H4258" i="4"/>
  <c r="H4466" i="4"/>
  <c r="H9635" i="4"/>
  <c r="H190" i="4"/>
  <c r="H10896" i="4"/>
  <c r="H12268" i="4"/>
  <c r="H7790" i="4"/>
  <c r="H7996" i="4"/>
  <c r="H6737" i="4"/>
  <c r="H4245" i="4"/>
  <c r="H1750" i="4"/>
  <c r="H706" i="4"/>
  <c r="H10308" i="4"/>
  <c r="H93" i="4"/>
  <c r="H212" i="4"/>
  <c r="H229" i="4"/>
  <c r="H12552" i="4"/>
  <c r="H11868" i="4"/>
  <c r="H3652" i="4"/>
  <c r="H6193" i="4"/>
  <c r="H11144" i="4"/>
  <c r="H9918" i="4"/>
  <c r="H9285" i="4"/>
  <c r="H6654" i="4"/>
  <c r="H12431" i="4"/>
  <c r="H1861" i="4"/>
  <c r="H4286" i="4"/>
  <c r="H7514" i="4"/>
  <c r="H154" i="4"/>
  <c r="H4313" i="4"/>
  <c r="H8619" i="4"/>
  <c r="H5696" i="4"/>
  <c r="H5371" i="4"/>
  <c r="H12800" i="4"/>
  <c r="H5192" i="4"/>
  <c r="H12297" i="4"/>
  <c r="H7358" i="4"/>
  <c r="H3420" i="4"/>
  <c r="H7822" i="4"/>
  <c r="H10193" i="4"/>
  <c r="H1116" i="4"/>
  <c r="H12423" i="4"/>
  <c r="H5425" i="4"/>
  <c r="H4428" i="4"/>
  <c r="H9953" i="4"/>
  <c r="H3913" i="4"/>
  <c r="H4394" i="4"/>
  <c r="H7548" i="4"/>
  <c r="H7922" i="4"/>
  <c r="H3052" i="4"/>
  <c r="H2071" i="4"/>
  <c r="H10320" i="4"/>
  <c r="H8088" i="4"/>
  <c r="H10135" i="4"/>
  <c r="H4123" i="4"/>
  <c r="H12605" i="4"/>
  <c r="H4894" i="4"/>
  <c r="H2769" i="4"/>
  <c r="H11820" i="4"/>
  <c r="H8604" i="4"/>
  <c r="H10532" i="4"/>
  <c r="H7581" i="4"/>
  <c r="H730" i="4"/>
  <c r="H11654" i="4"/>
  <c r="H12346" i="4"/>
  <c r="H3003" i="4"/>
  <c r="H7091" i="4"/>
  <c r="H2692" i="4"/>
  <c r="H8763" i="4"/>
  <c r="H1907" i="4"/>
  <c r="H4420" i="4"/>
  <c r="H12566" i="4"/>
  <c r="H9735" i="4"/>
  <c r="H9043" i="4"/>
  <c r="H9273" i="4"/>
  <c r="H12538" i="4"/>
  <c r="H11731" i="4"/>
  <c r="H3561" i="4"/>
  <c r="H9026" i="4"/>
  <c r="H2588" i="4"/>
  <c r="H4467" i="4"/>
  <c r="H3311" i="4"/>
  <c r="H6521" i="4"/>
  <c r="H7175" i="4"/>
  <c r="H426" i="4"/>
  <c r="H9382" i="4"/>
  <c r="H6962" i="4"/>
  <c r="H1121" i="4"/>
  <c r="H6558" i="4"/>
  <c r="H9731" i="4"/>
  <c r="H464" i="4"/>
  <c r="H515" i="4"/>
  <c r="H10310" i="4"/>
  <c r="H6601" i="4"/>
  <c r="H2224" i="4"/>
  <c r="H6276" i="4"/>
  <c r="H9507" i="4"/>
  <c r="H1895" i="4"/>
  <c r="H9277" i="4"/>
  <c r="H4892" i="4"/>
  <c r="H3973" i="4"/>
  <c r="H9091" i="4"/>
  <c r="H6878" i="4"/>
  <c r="H1130" i="4"/>
  <c r="H6170" i="4"/>
  <c r="H3906" i="4"/>
  <c r="H655" i="4"/>
  <c r="H11804" i="4"/>
  <c r="H12554" i="4"/>
  <c r="H7408" i="4"/>
  <c r="H3902" i="4"/>
  <c r="H3893" i="4"/>
  <c r="H11843" i="4"/>
  <c r="H5755" i="4"/>
  <c r="H4178" i="4"/>
  <c r="H6522" i="4"/>
  <c r="H9563" i="4"/>
  <c r="H436" i="4"/>
  <c r="H7614" i="4"/>
  <c r="H12404" i="4"/>
  <c r="H6037" i="4"/>
  <c r="H2812" i="4"/>
  <c r="H9441" i="4"/>
  <c r="H1108" i="4"/>
  <c r="H11983" i="4"/>
  <c r="H10392" i="4"/>
  <c r="H7176" i="4"/>
  <c r="H1400" i="4"/>
  <c r="H12419" i="4"/>
  <c r="H9856" i="4"/>
  <c r="H12159" i="4"/>
  <c r="H2162" i="4"/>
  <c r="H9796" i="4"/>
  <c r="H4087" i="4"/>
  <c r="H6691" i="4"/>
  <c r="H9783" i="4"/>
  <c r="H9119" i="4"/>
  <c r="H10950" i="4"/>
  <c r="H4362" i="4"/>
  <c r="H11734" i="4"/>
  <c r="H10539" i="4"/>
  <c r="H6564" i="4"/>
  <c r="H3461" i="4"/>
  <c r="H7102" i="4"/>
  <c r="H4045" i="4"/>
  <c r="H2938" i="4"/>
  <c r="H7744" i="4"/>
  <c r="H3631" i="4"/>
  <c r="H7821" i="4"/>
  <c r="H5560" i="4"/>
  <c r="H10570" i="4"/>
  <c r="H977" i="4"/>
  <c r="H5109" i="4"/>
  <c r="H5562" i="4"/>
  <c r="H2929" i="4"/>
  <c r="H11536" i="4"/>
  <c r="H3547" i="4"/>
  <c r="H10439" i="4"/>
  <c r="H12437" i="4"/>
  <c r="H12776" i="4"/>
  <c r="H12878" i="4"/>
  <c r="H743" i="4"/>
  <c r="H9614" i="4"/>
  <c r="H1932" i="4"/>
  <c r="H2956" i="4"/>
  <c r="H3455" i="4"/>
  <c r="H12877" i="4"/>
  <c r="H1385" i="4"/>
  <c r="H1306" i="4"/>
  <c r="H10456" i="4"/>
  <c r="H5882" i="4"/>
  <c r="H5964" i="4"/>
  <c r="H11869" i="4"/>
  <c r="H8081" i="4"/>
  <c r="H5965" i="4"/>
  <c r="H1676" i="4"/>
  <c r="H8754" i="4"/>
  <c r="H6774" i="4"/>
  <c r="H6621" i="4"/>
  <c r="H10819" i="4"/>
  <c r="H5832" i="4"/>
  <c r="H12270" i="4"/>
  <c r="H11441" i="4"/>
  <c r="H7906" i="4"/>
  <c r="H4872" i="4"/>
  <c r="H10515" i="4"/>
  <c r="H10555" i="4"/>
  <c r="H7304" i="4"/>
  <c r="H12369" i="4"/>
  <c r="H5754" i="4"/>
  <c r="H10578" i="4"/>
  <c r="H11204" i="4"/>
  <c r="H9015" i="4"/>
  <c r="H6181" i="4"/>
  <c r="H10421" i="4"/>
  <c r="H8867" i="4"/>
  <c r="H12730" i="4"/>
  <c r="H10283" i="4"/>
  <c r="H8819" i="4"/>
  <c r="H7571" i="4"/>
  <c r="H6555" i="4"/>
  <c r="H5004" i="4"/>
  <c r="H253" i="4"/>
  <c r="H8016" i="4"/>
  <c r="H7249" i="4"/>
  <c r="H5669" i="4"/>
  <c r="H11247" i="4"/>
  <c r="H10888" i="4"/>
  <c r="H4393" i="4"/>
  <c r="H3527" i="4"/>
  <c r="H11472" i="4"/>
  <c r="H7521" i="4"/>
  <c r="H9870" i="4"/>
  <c r="H2821" i="4"/>
  <c r="H11913" i="4"/>
  <c r="H4893" i="4"/>
  <c r="H3829" i="4"/>
  <c r="H12999" i="4"/>
  <c r="H12237" i="4"/>
  <c r="H6657" i="4"/>
  <c r="H12465" i="4"/>
  <c r="H8006" i="4"/>
  <c r="H11360" i="4"/>
  <c r="H772" i="4"/>
  <c r="H9832" i="4"/>
  <c r="H12033" i="4"/>
  <c r="H760" i="4"/>
  <c r="H3578" i="4"/>
  <c r="H1346" i="4"/>
  <c r="H158" i="4"/>
  <c r="H8053" i="4"/>
  <c r="H2194" i="4"/>
  <c r="H1119" i="4"/>
  <c r="H3883" i="4"/>
  <c r="H10581" i="4"/>
  <c r="H8085" i="4"/>
  <c r="H8356" i="4"/>
  <c r="H1711" i="4"/>
  <c r="H10497" i="4"/>
  <c r="H5874" i="4"/>
  <c r="H412" i="4"/>
  <c r="H10673" i="4"/>
  <c r="H2787" i="4"/>
  <c r="H10369" i="4"/>
  <c r="H2064" i="4"/>
  <c r="H7830" i="4"/>
  <c r="H2514" i="4"/>
  <c r="H1155" i="4"/>
  <c r="H4262" i="4"/>
  <c r="H8068" i="4"/>
  <c r="H187" i="4"/>
  <c r="H10047" i="4"/>
  <c r="H2552" i="4"/>
  <c r="H9092" i="4"/>
  <c r="H3498" i="4"/>
  <c r="H8582" i="4"/>
  <c r="H8212" i="4"/>
  <c r="H9458" i="4"/>
  <c r="H12806" i="4"/>
  <c r="H7415" i="4"/>
  <c r="H11276" i="4"/>
  <c r="H10165" i="4"/>
  <c r="H1035" i="4"/>
  <c r="H12328" i="4"/>
  <c r="H5525" i="4"/>
  <c r="H8898" i="4"/>
  <c r="H1920" i="4"/>
  <c r="H1704" i="4"/>
  <c r="H9950" i="4"/>
  <c r="H2762" i="4"/>
  <c r="H9384" i="4"/>
  <c r="H5040" i="4"/>
  <c r="H6100" i="4"/>
  <c r="H439" i="4"/>
  <c r="H7841" i="4"/>
  <c r="H11837" i="4"/>
  <c r="H8996" i="4"/>
  <c r="H7312" i="4"/>
  <c r="H3340" i="4"/>
  <c r="H3076" i="4"/>
  <c r="H1822" i="4"/>
  <c r="H3985" i="4"/>
  <c r="H3477" i="4"/>
  <c r="H11463" i="4"/>
  <c r="H6764" i="4"/>
  <c r="H12323" i="4"/>
  <c r="H2112" i="4"/>
  <c r="H8708" i="4"/>
  <c r="H5361" i="4"/>
  <c r="H10650" i="4"/>
  <c r="H3934" i="4"/>
  <c r="H8437" i="4"/>
  <c r="H236" i="4"/>
  <c r="H6176" i="4"/>
  <c r="H5633" i="4"/>
  <c r="H163" i="4"/>
  <c r="H1505" i="4"/>
  <c r="H4039" i="4"/>
  <c r="H2025" i="4"/>
  <c r="H861" i="4"/>
  <c r="H11630" i="4"/>
  <c r="H3175" i="4"/>
  <c r="H245" i="4"/>
  <c r="H485" i="4"/>
  <c r="H6569" i="4"/>
  <c r="H5274" i="4"/>
  <c r="H9190" i="4"/>
  <c r="H11034" i="4"/>
  <c r="H3172" i="4"/>
  <c r="H12476" i="4"/>
  <c r="H10242" i="4"/>
  <c r="H12202" i="4"/>
  <c r="H2580" i="4"/>
  <c r="H10791" i="4"/>
  <c r="H8353" i="4"/>
  <c r="H1440" i="4"/>
  <c r="H10170" i="4"/>
  <c r="H2168" i="4"/>
  <c r="H10527" i="4"/>
  <c r="H5976" i="4"/>
  <c r="H10772" i="4"/>
  <c r="H1656" i="4"/>
  <c r="H4728" i="4"/>
  <c r="H11762" i="4"/>
  <c r="H5980" i="4"/>
  <c r="H7924" i="4"/>
  <c r="H10475" i="4"/>
  <c r="H3690" i="4"/>
  <c r="H6837" i="4"/>
  <c r="H2231" i="4"/>
  <c r="H3860" i="4"/>
  <c r="H6105" i="4"/>
  <c r="H973" i="4"/>
  <c r="H1834" i="4"/>
  <c r="H7219" i="4"/>
  <c r="H9460" i="4"/>
  <c r="H10175" i="4"/>
  <c r="H9354" i="4"/>
  <c r="H6300" i="4"/>
  <c r="H6923" i="4"/>
  <c r="H2255" i="4"/>
  <c r="H12217" i="4"/>
  <c r="H9515" i="4"/>
  <c r="H11638" i="4"/>
  <c r="H11279" i="4"/>
  <c r="H1174" i="4"/>
  <c r="H1480" i="4"/>
  <c r="H8099" i="4"/>
  <c r="H1723" i="4"/>
  <c r="H10411" i="4"/>
  <c r="H7600" i="4"/>
  <c r="H5951" i="4"/>
  <c r="H662" i="4"/>
  <c r="H7826" i="4"/>
  <c r="H8093" i="4"/>
  <c r="H8369" i="4"/>
  <c r="H7883" i="4"/>
  <c r="H10454" i="4"/>
  <c r="H1064" i="4"/>
  <c r="H7065" i="4"/>
  <c r="H3224" i="4"/>
  <c r="H9457" i="4"/>
  <c r="H12015" i="4"/>
  <c r="H4877" i="4"/>
  <c r="H7193" i="4"/>
  <c r="H9858" i="4"/>
  <c r="H581" i="4"/>
  <c r="H12414" i="4"/>
  <c r="H2612" i="4"/>
  <c r="H11802" i="4"/>
  <c r="H7190" i="4"/>
  <c r="H6432" i="4"/>
  <c r="H1890" i="4"/>
  <c r="H9907" i="4"/>
  <c r="H12458" i="4"/>
  <c r="H8384" i="4"/>
  <c r="H9208" i="4"/>
  <c r="H10256" i="4"/>
  <c r="H10470" i="4"/>
  <c r="H3541" i="4"/>
  <c r="H6433" i="4"/>
  <c r="H3379" i="4"/>
  <c r="H3002" i="4"/>
  <c r="H4371" i="4"/>
  <c r="H6214" i="4"/>
  <c r="H7648" i="4"/>
  <c r="H1407" i="4"/>
  <c r="H9666" i="4"/>
  <c r="H6823" i="4"/>
  <c r="H5176" i="4"/>
  <c r="H146" i="4"/>
  <c r="H5033" i="4"/>
  <c r="H12415" i="4"/>
  <c r="H9009" i="4"/>
  <c r="H6434" i="4"/>
  <c r="H2501" i="4"/>
  <c r="H9063" i="4"/>
  <c r="H4127" i="4"/>
  <c r="H402" i="4"/>
  <c r="H10050" i="4"/>
  <c r="H2031" i="4"/>
  <c r="H9595" i="4"/>
  <c r="H2413" i="4"/>
  <c r="H6799" i="4"/>
  <c r="H10596" i="4"/>
  <c r="H9189" i="4"/>
  <c r="H6293" i="4"/>
  <c r="H316" i="4"/>
  <c r="H11323" i="4"/>
  <c r="H7105" i="4"/>
  <c r="H1149" i="4"/>
  <c r="H1366" i="4"/>
  <c r="H12869" i="4"/>
  <c r="H3666" i="4"/>
  <c r="H5414" i="4"/>
  <c r="H11047" i="4"/>
  <c r="H6858" i="4"/>
  <c r="H8456" i="4"/>
  <c r="H8657" i="4"/>
  <c r="H1416" i="4"/>
  <c r="H11001" i="4"/>
  <c r="H2561" i="4"/>
  <c r="H7597" i="4"/>
  <c r="H9655" i="4"/>
  <c r="H8325" i="4"/>
  <c r="H8669" i="4"/>
  <c r="H11569" i="4"/>
  <c r="H6130" i="4"/>
  <c r="H3988" i="4"/>
  <c r="H11684" i="4"/>
  <c r="H691" i="4"/>
  <c r="H10971" i="4"/>
  <c r="H3017" i="4"/>
  <c r="H377" i="4"/>
  <c r="H1756" i="4"/>
  <c r="H1197" i="4"/>
  <c r="H2356" i="4"/>
  <c r="H6595" i="4"/>
  <c r="H3142" i="4"/>
  <c r="H5774" i="4"/>
  <c r="H11583" i="4"/>
  <c r="H11042" i="4"/>
  <c r="H11469" i="4"/>
  <c r="H5158" i="4"/>
  <c r="H11616" i="4"/>
  <c r="H10660" i="4"/>
  <c r="H7233" i="4"/>
  <c r="H886" i="4"/>
  <c r="H9048" i="4"/>
  <c r="H7854" i="4"/>
  <c r="H6658" i="4"/>
  <c r="H4028" i="4"/>
  <c r="H11637" i="4"/>
  <c r="H8073" i="4"/>
  <c r="H2510" i="4"/>
  <c r="H5572" i="4"/>
  <c r="H9489" i="4"/>
  <c r="H8168" i="4"/>
  <c r="H10907" i="4"/>
  <c r="H5218" i="4"/>
  <c r="H4455" i="4"/>
  <c r="H5287" i="4"/>
  <c r="H12599" i="4"/>
  <c r="H6754" i="4"/>
  <c r="H1492" i="4"/>
  <c r="H4072" i="4"/>
  <c r="H1504" i="4"/>
  <c r="H11904" i="4"/>
  <c r="H5904" i="4"/>
  <c r="H2861" i="4"/>
  <c r="H10277" i="4"/>
  <c r="H1519" i="4"/>
  <c r="H12846" i="4"/>
  <c r="H9672" i="4"/>
  <c r="H9993" i="4"/>
  <c r="H7550" i="4"/>
  <c r="H6154" i="4"/>
  <c r="H1853" i="4"/>
  <c r="H10945" i="4"/>
  <c r="H8372" i="4"/>
  <c r="H1024" i="4"/>
  <c r="H10542" i="4"/>
  <c r="H5049" i="4"/>
  <c r="H10081" i="4"/>
  <c r="H524" i="4"/>
  <c r="H4606" i="4"/>
  <c r="H8124" i="4"/>
  <c r="H4808" i="4"/>
  <c r="H10624" i="4"/>
  <c r="H9747" i="4"/>
  <c r="H10894" i="4"/>
  <c r="H569" i="4"/>
  <c r="H5087" i="4"/>
  <c r="H4884" i="4"/>
  <c r="H5177" i="4"/>
  <c r="H6224" i="4"/>
  <c r="H7828" i="4"/>
  <c r="H9013" i="4"/>
  <c r="H11139" i="4"/>
  <c r="H2107" i="4"/>
  <c r="H2733" i="4"/>
  <c r="H9522" i="4"/>
  <c r="H9345" i="4"/>
  <c r="H7505" i="4"/>
  <c r="H8606" i="4"/>
  <c r="H5365" i="4"/>
  <c r="H9578" i="4"/>
  <c r="H4523" i="4"/>
  <c r="H4726" i="4"/>
  <c r="H10854" i="4"/>
  <c r="H2414" i="4"/>
  <c r="H7856" i="4"/>
  <c r="H9321" i="4"/>
  <c r="H7090" i="4"/>
  <c r="H8290" i="4"/>
  <c r="H12084" i="4"/>
  <c r="H1259" i="4"/>
  <c r="H8845" i="4"/>
  <c r="H7970" i="4"/>
  <c r="H5430" i="4"/>
  <c r="H12283" i="4"/>
  <c r="H8181" i="4"/>
  <c r="H12406" i="4"/>
  <c r="H6152" i="4"/>
  <c r="H10035" i="4"/>
  <c r="H3844" i="4"/>
  <c r="H1391" i="4"/>
  <c r="H8368" i="4"/>
  <c r="H4811" i="4"/>
  <c r="H6803" i="4"/>
  <c r="H8117" i="4"/>
  <c r="H10553" i="4"/>
  <c r="H11852" i="4"/>
  <c r="H8476" i="4"/>
  <c r="H9774" i="4"/>
  <c r="H10561" i="4"/>
  <c r="H1381" i="4"/>
  <c r="H1945" i="4"/>
  <c r="H12105" i="4"/>
  <c r="H9679" i="4"/>
  <c r="H12553" i="4"/>
  <c r="H10549" i="4"/>
  <c r="H5238" i="4"/>
  <c r="H12027" i="4"/>
  <c r="H4657" i="4"/>
  <c r="H9329" i="4"/>
  <c r="H12007" i="4"/>
  <c r="H6435" i="4"/>
  <c r="H4701" i="4"/>
  <c r="H7925" i="4"/>
  <c r="H498" i="4"/>
  <c r="H2708" i="4"/>
  <c r="H11619" i="4"/>
  <c r="H10485" i="4"/>
  <c r="H11996" i="4"/>
  <c r="H8444" i="4"/>
  <c r="H2443" i="4"/>
  <c r="H2760" i="4"/>
  <c r="H5736" i="4"/>
  <c r="H3217" i="4"/>
  <c r="H7635" i="4"/>
  <c r="H252" i="4"/>
  <c r="H10711" i="4"/>
  <c r="H9251" i="4"/>
  <c r="H708" i="4"/>
  <c r="H4358" i="4"/>
  <c r="H10376" i="4"/>
  <c r="H3079" i="4"/>
  <c r="H2964" i="4"/>
  <c r="H1686" i="4"/>
  <c r="H5005" i="4"/>
  <c r="H11189" i="4"/>
  <c r="H9130" i="4"/>
  <c r="H2460" i="4"/>
  <c r="H1794" i="4"/>
  <c r="H11368" i="4"/>
  <c r="H5328" i="4"/>
  <c r="H8449" i="4"/>
  <c r="H12345" i="4"/>
  <c r="H1817" i="4"/>
  <c r="H10704" i="4"/>
  <c r="H10956" i="4"/>
  <c r="H3861" i="4"/>
  <c r="H10003" i="4"/>
  <c r="H9454" i="4"/>
  <c r="H2927" i="4"/>
  <c r="H3505" i="4"/>
  <c r="H3752" i="4"/>
  <c r="H2029" i="4"/>
  <c r="H7370" i="4"/>
  <c r="H943" i="4"/>
  <c r="H6436" i="4"/>
  <c r="H8707" i="4"/>
  <c r="H1147" i="4"/>
  <c r="H12683" i="4"/>
  <c r="H2584" i="4"/>
  <c r="H2606" i="4"/>
  <c r="H5603" i="4"/>
  <c r="H12822" i="4"/>
  <c r="H1669" i="4"/>
  <c r="H10691" i="4"/>
  <c r="H4086" i="4"/>
  <c r="H11005" i="4"/>
  <c r="H800" i="4"/>
  <c r="H11766" i="4"/>
  <c r="H4177" i="4"/>
  <c r="H8985" i="4"/>
  <c r="H9835" i="4"/>
  <c r="H1786" i="4"/>
  <c r="H5634" i="4"/>
  <c r="H11151" i="4"/>
  <c r="H1885" i="4"/>
  <c r="H6523" i="4"/>
  <c r="H8231" i="4"/>
  <c r="H11217" i="4"/>
  <c r="H4063" i="4"/>
  <c r="H5632" i="4"/>
  <c r="H2055" i="4"/>
  <c r="H10037" i="4"/>
  <c r="H1773" i="4"/>
  <c r="H8822" i="4"/>
  <c r="H2614" i="4"/>
  <c r="H1565" i="4"/>
  <c r="H11242" i="4"/>
  <c r="H6524" i="4"/>
  <c r="H3225" i="4"/>
  <c r="H7787" i="4"/>
  <c r="H8922" i="4"/>
  <c r="H8947" i="4"/>
  <c r="H6163" i="4"/>
  <c r="H8858" i="4"/>
  <c r="H1389" i="4"/>
  <c r="H7564" i="4"/>
  <c r="H5718" i="4"/>
  <c r="H8666" i="4"/>
  <c r="H2218" i="4"/>
  <c r="H11076" i="4"/>
  <c r="H12859" i="4"/>
  <c r="H11602" i="4"/>
  <c r="H12375" i="4"/>
  <c r="H11000" i="4"/>
  <c r="H3411" i="4"/>
  <c r="H5707" i="4"/>
  <c r="H3458" i="4"/>
  <c r="H3924" i="4"/>
  <c r="H4565" i="4"/>
  <c r="H7445" i="4"/>
  <c r="H7395" i="4"/>
  <c r="H4694" i="4"/>
  <c r="H8029" i="4"/>
  <c r="H11611" i="4"/>
  <c r="H10611" i="4"/>
  <c r="H3962" i="4"/>
  <c r="H2985" i="4"/>
  <c r="H2714" i="4"/>
  <c r="H2776" i="4"/>
  <c r="H2088" i="4"/>
  <c r="H9025" i="4"/>
  <c r="H11622" i="4"/>
  <c r="H11973" i="4"/>
  <c r="H2911" i="4"/>
  <c r="H5234" i="4"/>
  <c r="H9875" i="4"/>
  <c r="H1601" i="4"/>
  <c r="H7251" i="4"/>
  <c r="H1938" i="4"/>
  <c r="H2234" i="4"/>
  <c r="H11131" i="4"/>
  <c r="H6946" i="4"/>
  <c r="H6149" i="4"/>
  <c r="H4818" i="4"/>
  <c r="H6818" i="4"/>
  <c r="H7862" i="4"/>
  <c r="H8155" i="4"/>
  <c r="H9906" i="4"/>
  <c r="H9134" i="4"/>
  <c r="H1931" i="4"/>
  <c r="H4637" i="4"/>
  <c r="H2315" i="4"/>
  <c r="H2034" i="4"/>
  <c r="H4144" i="4"/>
  <c r="H2096" i="4"/>
  <c r="H11652" i="4"/>
  <c r="H2434" i="4"/>
  <c r="H10519" i="4"/>
  <c r="H7656" i="4"/>
  <c r="H12565" i="4"/>
  <c r="H717" i="4"/>
  <c r="H11708" i="4"/>
  <c r="H11241" i="4"/>
  <c r="H2658" i="4"/>
  <c r="H12501" i="4"/>
  <c r="H7195" i="4"/>
  <c r="H8820" i="4"/>
  <c r="H7520" i="4"/>
  <c r="H5622" i="4"/>
  <c r="H4278" i="4"/>
  <c r="H3236" i="4"/>
  <c r="H12374" i="4"/>
  <c r="H3310" i="4"/>
  <c r="H3588" i="4"/>
  <c r="H6825" i="4"/>
  <c r="H5841" i="4"/>
  <c r="H6097" i="4"/>
  <c r="H8069" i="4"/>
  <c r="H5046" i="4"/>
  <c r="H3847" i="4"/>
  <c r="H2490" i="4"/>
  <c r="H8149" i="4"/>
  <c r="H11664" i="4"/>
  <c r="H9697" i="4"/>
  <c r="H7617" i="4"/>
  <c r="H6699" i="4"/>
  <c r="H8549" i="4"/>
  <c r="H4514" i="4"/>
  <c r="H8334" i="4"/>
  <c r="H5542" i="4"/>
  <c r="H2990" i="4"/>
  <c r="H9290" i="4"/>
  <c r="H11041" i="4"/>
  <c r="H2453" i="4"/>
  <c r="H9278" i="4"/>
  <c r="H12777" i="4"/>
  <c r="H656" i="4"/>
  <c r="H3493" i="4"/>
  <c r="H7310" i="4"/>
  <c r="H1444" i="4"/>
  <c r="H4007" i="4"/>
  <c r="H7087" i="4"/>
  <c r="H3800" i="4"/>
  <c r="H9623" i="4"/>
  <c r="H8661" i="4"/>
  <c r="H11375" i="4"/>
  <c r="H27" i="4"/>
  <c r="H12845" i="4"/>
  <c r="H3049" i="4"/>
  <c r="H11949" i="4"/>
  <c r="H5645" i="4"/>
  <c r="H9912" i="4"/>
  <c r="H1390" i="4"/>
  <c r="H3679" i="4"/>
  <c r="H5598" i="4"/>
  <c r="H4176" i="4"/>
  <c r="H8814" i="4"/>
  <c r="H603" i="4"/>
  <c r="H10927" i="4"/>
  <c r="H6893" i="4"/>
  <c r="H11447" i="4"/>
  <c r="H4201" i="4"/>
  <c r="H3465" i="4"/>
  <c r="H3540" i="4"/>
  <c r="H7048" i="4"/>
  <c r="H1479" i="4"/>
  <c r="H12966" i="4"/>
  <c r="H12624" i="4"/>
  <c r="H1893" i="4"/>
  <c r="H4172" i="4"/>
  <c r="H7661" i="4"/>
  <c r="H2307" i="4"/>
  <c r="H5553" i="4"/>
  <c r="H2743" i="4"/>
  <c r="H4445" i="4"/>
  <c r="H7084" i="4"/>
  <c r="H3499" i="4"/>
  <c r="H8988" i="4"/>
  <c r="H3550" i="4"/>
  <c r="H9949" i="4"/>
  <c r="H9007" i="4"/>
  <c r="H9401" i="4"/>
  <c r="H9440" i="4"/>
  <c r="H1623" i="4"/>
  <c r="H10179" i="4"/>
  <c r="H4377" i="4"/>
  <c r="H6437" i="4"/>
  <c r="H4473" i="4"/>
  <c r="H2473" i="4"/>
  <c r="H2130" i="4"/>
  <c r="H202" i="4"/>
  <c r="H7332" i="4"/>
  <c r="H3436" i="4"/>
  <c r="H2127" i="4"/>
  <c r="H9255" i="4"/>
  <c r="H5296" i="4"/>
  <c r="H795" i="4"/>
  <c r="H6525" i="4"/>
  <c r="H7231" i="4"/>
  <c r="H373" i="4"/>
  <c r="H4376" i="4"/>
  <c r="H5724" i="4"/>
  <c r="H9060" i="4"/>
  <c r="H9964" i="4"/>
  <c r="H9056" i="4"/>
  <c r="H11314" i="4"/>
  <c r="H7838" i="4"/>
  <c r="H2849" i="4"/>
  <c r="H6438" i="4"/>
  <c r="H2687" i="4"/>
  <c r="H816" i="4"/>
  <c r="H7628" i="4"/>
  <c r="H5675" i="4"/>
  <c r="H9940" i="4"/>
  <c r="H1303" i="4"/>
  <c r="H11978" i="4"/>
  <c r="H9642" i="4"/>
  <c r="H6198" i="4"/>
  <c r="H7463" i="4"/>
  <c r="H4480" i="4"/>
  <c r="H4225" i="4"/>
  <c r="H693" i="4"/>
  <c r="H2003" i="4"/>
  <c r="H6743" i="4"/>
  <c r="H3641" i="4"/>
  <c r="H5810" i="4"/>
  <c r="H5292" i="4"/>
  <c r="H1191" i="4"/>
  <c r="H9910" i="4"/>
  <c r="H1433" i="4"/>
  <c r="H6627" i="4"/>
  <c r="H12569" i="4"/>
  <c r="H7507" i="4"/>
  <c r="H8086" i="4"/>
  <c r="H11706" i="4"/>
  <c r="H670" i="4"/>
  <c r="H6867" i="4"/>
  <c r="H3773" i="4"/>
  <c r="H8785" i="4"/>
  <c r="H804" i="4"/>
  <c r="H11563" i="4"/>
  <c r="H4485" i="4"/>
  <c r="H6051" i="4"/>
  <c r="H4082" i="4"/>
  <c r="H5757" i="4"/>
  <c r="H1802" i="4"/>
  <c r="H2558" i="4"/>
  <c r="H6439" i="4"/>
  <c r="H266" i="4"/>
  <c r="H737" i="4"/>
  <c r="H8228" i="4"/>
  <c r="H3158" i="4"/>
  <c r="H12556" i="4"/>
  <c r="H11150" i="4"/>
  <c r="H6907" i="4"/>
  <c r="H3717" i="4"/>
  <c r="H4126" i="4"/>
  <c r="H7038" i="4"/>
  <c r="H2267" i="4"/>
  <c r="H4309" i="4"/>
  <c r="H812" i="4"/>
  <c r="H1062" i="4"/>
  <c r="H10781" i="4"/>
  <c r="H3473" i="4"/>
  <c r="H6233" i="4"/>
  <c r="H7169" i="4"/>
  <c r="H2119" i="4"/>
  <c r="H1111" i="4"/>
  <c r="H1086" i="4"/>
  <c r="H3438" i="4"/>
  <c r="H6369" i="4"/>
  <c r="H11175" i="4"/>
  <c r="H2425" i="4"/>
  <c r="H6172" i="4"/>
  <c r="H7704" i="4"/>
  <c r="H2826" i="4"/>
  <c r="H962" i="4"/>
  <c r="H11544" i="4"/>
  <c r="H8539" i="4"/>
  <c r="H5190" i="4"/>
  <c r="H11713" i="4"/>
  <c r="H7145" i="4"/>
  <c r="H3799" i="4"/>
  <c r="H871" i="4"/>
  <c r="H10986" i="4"/>
  <c r="H8529" i="4"/>
  <c r="H7562" i="4"/>
  <c r="H4205" i="4"/>
  <c r="H12045" i="4"/>
  <c r="H12269" i="4"/>
  <c r="H9446" i="4"/>
  <c r="H11945" i="4"/>
  <c r="H10859" i="4"/>
  <c r="H9913" i="4"/>
  <c r="H4568" i="4"/>
  <c r="H8101" i="4"/>
  <c r="H10876" i="4"/>
  <c r="H8251" i="4"/>
  <c r="H11755" i="4"/>
  <c r="H5451" i="4"/>
  <c r="H4662" i="4"/>
  <c r="H5141" i="4"/>
  <c r="H2696" i="4"/>
  <c r="H8979" i="4"/>
  <c r="H2520" i="4"/>
  <c r="H1182" i="4"/>
  <c r="H8201" i="4"/>
  <c r="H9448" i="4"/>
  <c r="H3574" i="4"/>
  <c r="H2686" i="4"/>
  <c r="H11267" i="4"/>
  <c r="H5892" i="4"/>
  <c r="H1779" i="4"/>
  <c r="H9854" i="4"/>
  <c r="H5687" i="4"/>
  <c r="H197" i="4"/>
  <c r="H10044" i="4"/>
  <c r="H6110" i="4"/>
  <c r="H12627" i="4"/>
  <c r="H12069" i="4"/>
  <c r="H992" i="4"/>
  <c r="H2200" i="4"/>
  <c r="H9761" i="4"/>
  <c r="H12721" i="4"/>
  <c r="H9368" i="4"/>
  <c r="H11412" i="4"/>
  <c r="H5424" i="4"/>
  <c r="H8497" i="4"/>
  <c r="H12816" i="4"/>
  <c r="H6367" i="4"/>
  <c r="H5159" i="4"/>
  <c r="H5438" i="4"/>
  <c r="H9275" i="4"/>
  <c r="H10750" i="4"/>
  <c r="H6594" i="4"/>
  <c r="H12427" i="4"/>
  <c r="H1142" i="4"/>
  <c r="H6908" i="4"/>
  <c r="H11832" i="4"/>
  <c r="H11201" i="4"/>
  <c r="H3223" i="4"/>
  <c r="H5042" i="4"/>
  <c r="H4369" i="4"/>
  <c r="H4" i="4"/>
  <c r="H4963" i="4"/>
  <c r="H4919" i="4"/>
  <c r="H6830" i="4"/>
  <c r="H12769" i="4"/>
  <c r="H949" i="4"/>
  <c r="H2384" i="4"/>
  <c r="H11545" i="4"/>
  <c r="H3189" i="4"/>
  <c r="H331" i="4"/>
  <c r="H5806" i="4"/>
  <c r="H4507" i="4"/>
  <c r="H7939" i="4"/>
  <c r="H340" i="4"/>
  <c r="H8321" i="4"/>
  <c r="H7365" i="4"/>
  <c r="H1647" i="4"/>
  <c r="H10116" i="4"/>
  <c r="H1229" i="4"/>
  <c r="H2930" i="4"/>
  <c r="H6440" i="4"/>
  <c r="H4902" i="4"/>
  <c r="H7662" i="4"/>
  <c r="H8237" i="4"/>
  <c r="H7301" i="4"/>
  <c r="H9087" i="4"/>
  <c r="H2499" i="4"/>
  <c r="H9982" i="4"/>
  <c r="H8974" i="4"/>
  <c r="H1999" i="4"/>
  <c r="H2394" i="4"/>
  <c r="H7476" i="4"/>
  <c r="H11208" i="4"/>
  <c r="H1298" i="4"/>
  <c r="H2141" i="4"/>
  <c r="H11516" i="4"/>
  <c r="H12337" i="4"/>
  <c r="H9542" i="4"/>
  <c r="H6820" i="4"/>
  <c r="H4299" i="4"/>
  <c r="H5751" i="4"/>
  <c r="H7780" i="4"/>
  <c r="H11499" i="4"/>
  <c r="H5471" i="4"/>
  <c r="H5716" i="4"/>
  <c r="H3275" i="4"/>
  <c r="H9443" i="4"/>
  <c r="H9605" i="4"/>
  <c r="H10609" i="4"/>
  <c r="H10101" i="4"/>
  <c r="H12995" i="4"/>
  <c r="H4113" i="4"/>
  <c r="H2072" i="4"/>
  <c r="H8505" i="4"/>
  <c r="H6239" i="4"/>
  <c r="H12493" i="4"/>
  <c r="H2855" i="4"/>
  <c r="H2238" i="4"/>
  <c r="H2136" i="4"/>
  <c r="H4891" i="4"/>
  <c r="H1859" i="4"/>
  <c r="H6060" i="4"/>
  <c r="H10422" i="4"/>
  <c r="H7626" i="4"/>
  <c r="H4876" i="4"/>
  <c r="H10683" i="4"/>
  <c r="H6773" i="4"/>
  <c r="H5201" i="4"/>
  <c r="H7137" i="4"/>
  <c r="H5659" i="4"/>
  <c r="H11218" i="4"/>
  <c r="H155" i="4"/>
  <c r="H5358" i="4"/>
  <c r="H3779" i="4"/>
  <c r="H10849" i="4"/>
  <c r="H12938" i="4"/>
  <c r="H6633" i="4"/>
  <c r="H10169" i="4"/>
  <c r="H1641" i="4"/>
  <c r="H2557" i="4"/>
  <c r="H2834" i="4"/>
  <c r="H11634" i="4"/>
  <c r="H12276" i="4"/>
  <c r="H3654" i="4"/>
  <c r="H12460" i="4"/>
  <c r="H6365" i="4"/>
  <c r="H12234" i="4"/>
  <c r="H5711" i="4"/>
  <c r="H5067" i="4"/>
  <c r="H9385" i="4"/>
  <c r="H10582" i="4"/>
  <c r="H7658" i="4"/>
  <c r="H6758" i="4"/>
  <c r="H6010" i="4"/>
  <c r="H12006" i="4"/>
  <c r="H10739" i="4"/>
  <c r="H9479" i="4"/>
  <c r="H10855" i="4"/>
  <c r="H9044" i="4"/>
  <c r="H3394" i="4"/>
  <c r="H12440" i="4"/>
  <c r="H6656" i="4"/>
  <c r="H8625" i="4"/>
  <c r="H1380" i="4"/>
  <c r="H2665" i="4"/>
  <c r="H3064" i="4"/>
  <c r="H5228" i="4"/>
  <c r="H12596" i="4"/>
  <c r="H7399" i="4"/>
  <c r="H3886" i="4"/>
  <c r="H746" i="4"/>
  <c r="H12913" i="4"/>
  <c r="H3129" i="4"/>
  <c r="H4722" i="4"/>
  <c r="H10305" i="4"/>
  <c r="H9966" i="4"/>
  <c r="H6922" i="4"/>
  <c r="H323" i="4"/>
  <c r="H6526" i="4"/>
  <c r="H12245" i="4"/>
  <c r="H8561" i="4"/>
  <c r="H1700" i="4"/>
  <c r="H12687" i="4"/>
  <c r="H10374" i="4"/>
  <c r="H10451" i="4"/>
  <c r="H8066" i="4"/>
  <c r="H11789" i="4"/>
  <c r="H796" i="4"/>
  <c r="H2374" i="4"/>
  <c r="H2640" i="4"/>
  <c r="H5181" i="4"/>
  <c r="H5769" i="4"/>
  <c r="H2485" i="4"/>
  <c r="H10316" i="4"/>
  <c r="H8361" i="4"/>
  <c r="H4768" i="4"/>
  <c r="H8978" i="4"/>
  <c r="H354" i="4"/>
  <c r="H7880" i="4"/>
  <c r="H78" i="4"/>
  <c r="H2732" i="4"/>
  <c r="H352" i="4"/>
  <c r="H3771" i="4"/>
  <c r="H6206" i="4"/>
  <c r="H12279" i="4"/>
  <c r="H1465" i="4"/>
  <c r="H3665" i="4"/>
  <c r="H12621" i="4"/>
  <c r="H5671" i="4"/>
  <c r="H9937" i="4"/>
  <c r="H9825" i="4"/>
  <c r="H2399" i="4"/>
  <c r="H4810" i="4"/>
  <c r="H4762" i="4"/>
  <c r="H12478" i="4"/>
  <c r="H6067" i="4"/>
  <c r="H10150" i="4"/>
  <c r="H4427" i="4"/>
  <c r="H4213" i="4"/>
  <c r="H6527" i="4"/>
  <c r="H8411" i="4"/>
  <c r="H12756" i="4"/>
  <c r="H7770" i="4"/>
  <c r="H6189" i="4"/>
  <c r="H7313" i="4"/>
  <c r="H12333" i="4"/>
  <c r="H3557" i="4"/>
  <c r="H2106" i="4"/>
  <c r="H3206" i="4"/>
  <c r="H4451" i="4"/>
  <c r="H4812" i="4"/>
  <c r="H11102" i="4"/>
  <c r="H1211" i="4"/>
  <c r="H5512" i="4"/>
  <c r="H8981" i="4"/>
  <c r="H8195" i="4"/>
  <c r="H12036" i="4"/>
  <c r="H8550" i="4"/>
  <c r="H3648" i="4"/>
  <c r="H2800" i="4"/>
  <c r="H8726" i="4"/>
  <c r="H10897" i="4"/>
  <c r="H8442" i="4"/>
  <c r="H198" i="4"/>
  <c r="H5987" i="4"/>
  <c r="H5204" i="4"/>
  <c r="H817" i="4"/>
  <c r="H6079" i="4"/>
  <c r="H1066" i="4"/>
  <c r="H7428" i="4"/>
  <c r="H6855" i="4"/>
  <c r="H9701" i="4"/>
  <c r="H7668" i="4"/>
  <c r="H10768" i="4"/>
  <c r="H1900" i="4"/>
  <c r="H11405" i="4"/>
  <c r="H3509" i="4"/>
  <c r="H7756" i="4"/>
  <c r="H1993" i="4"/>
  <c r="H1929" i="4"/>
  <c r="H7532" i="4"/>
  <c r="H2056" i="4"/>
  <c r="H3037" i="4"/>
  <c r="H7701" i="4"/>
  <c r="H12720" i="4"/>
  <c r="H7696" i="4"/>
  <c r="H11206" i="4"/>
  <c r="H4080" i="4"/>
  <c r="H8686" i="4"/>
  <c r="H6528" i="4"/>
  <c r="H10741" i="4"/>
  <c r="H1611" i="4"/>
  <c r="H6062" i="4"/>
  <c r="H7266" i="4"/>
  <c r="H5936" i="4"/>
  <c r="H6959" i="4"/>
  <c r="H171" i="4"/>
  <c r="H7451" i="4"/>
  <c r="H5490" i="4"/>
  <c r="H8523" i="4"/>
  <c r="H2797" i="4"/>
  <c r="H2351" i="4"/>
  <c r="H7114" i="4"/>
  <c r="H1839" i="4"/>
  <c r="H4968" i="4"/>
  <c r="H9824" i="4"/>
  <c r="H3251" i="4"/>
  <c r="H6157" i="4"/>
  <c r="H5486" i="4"/>
  <c r="H5849" i="4"/>
  <c r="H8764" i="4"/>
  <c r="H2527" i="4"/>
  <c r="H7020" i="4"/>
  <c r="H10566" i="4"/>
  <c r="H8272" i="4"/>
  <c r="H10257" i="4"/>
  <c r="H1871" i="4"/>
  <c r="H10961" i="4"/>
  <c r="H1620" i="4"/>
  <c r="H2492" i="4"/>
  <c r="H2968" i="4"/>
  <c r="H10335" i="4"/>
  <c r="H6029" i="4"/>
  <c r="H12979" i="4"/>
  <c r="H3791" i="4"/>
  <c r="H1914" i="4"/>
  <c r="H4874" i="4"/>
  <c r="H9312" i="4"/>
  <c r="H3744" i="4"/>
  <c r="H8316" i="4"/>
  <c r="H8757" i="4"/>
  <c r="H700" i="4"/>
  <c r="H1867" i="4"/>
  <c r="H11270" i="4"/>
  <c r="H1431" i="4"/>
  <c r="H3993" i="4"/>
  <c r="H10181" i="4"/>
  <c r="H1082" i="4"/>
  <c r="H12304" i="4"/>
  <c r="H10622" i="4"/>
  <c r="H8635" i="4"/>
  <c r="H5437" i="4"/>
  <c r="H12487" i="4"/>
  <c r="H3072" i="4"/>
  <c r="H12187" i="4"/>
  <c r="H9436" i="4"/>
  <c r="H6196" i="4"/>
  <c r="H1630" i="4"/>
  <c r="H12482" i="4"/>
  <c r="H12745" i="4"/>
  <c r="H6930" i="4"/>
  <c r="H7056" i="4"/>
  <c r="H9003" i="4"/>
  <c r="H5166" i="4"/>
  <c r="H6109" i="4"/>
  <c r="H10266" i="4"/>
  <c r="H317" i="4"/>
  <c r="H11114" i="4"/>
  <c r="H10937" i="4"/>
  <c r="H9173" i="4"/>
  <c r="H11724" i="4"/>
  <c r="H2" i="4"/>
  <c r="H12442" i="4"/>
  <c r="H3523" i="4"/>
  <c r="H7807" i="4"/>
  <c r="H81" i="4"/>
  <c r="H458" i="4"/>
  <c r="H12244" i="4"/>
  <c r="H2613" i="4"/>
  <c r="H10126" i="4"/>
  <c r="H6948" i="4"/>
  <c r="H7272" i="4"/>
  <c r="H537" i="4"/>
  <c r="H4386" i="4"/>
  <c r="H6354" i="4"/>
  <c r="H8615" i="4"/>
  <c r="H5942" i="4"/>
  <c r="H9608" i="4"/>
  <c r="H12861" i="4"/>
  <c r="H12365" i="4"/>
  <c r="H3500" i="4"/>
  <c r="H468" i="4"/>
  <c r="H2013" i="4"/>
  <c r="H3230" i="4"/>
  <c r="H9213" i="4"/>
  <c r="H3549" i="4"/>
  <c r="H12503" i="4"/>
  <c r="H11833" i="4"/>
  <c r="H162" i="4"/>
  <c r="H9426" i="4"/>
  <c r="H10717" i="4"/>
  <c r="H7721" i="4"/>
  <c r="H9449" i="4"/>
  <c r="H4631" i="4"/>
  <c r="H7294" i="4"/>
  <c r="H9192" i="4"/>
  <c r="H11529" i="4"/>
  <c r="H9085" i="4"/>
  <c r="H9033" i="4"/>
  <c r="H6320" i="4"/>
  <c r="H5319" i="4"/>
  <c r="H10031" i="4"/>
  <c r="H11927" i="4"/>
  <c r="H1477" i="4"/>
  <c r="H11303" i="4"/>
  <c r="H12048" i="4"/>
  <c r="H5918" i="4"/>
  <c r="H11601" i="4"/>
  <c r="H10795" i="4"/>
  <c r="H5294" i="4"/>
  <c r="H5780" i="4"/>
  <c r="H12990" i="4"/>
  <c r="H10022" i="4"/>
  <c r="H12421" i="4"/>
  <c r="H8755" i="4"/>
  <c r="H3525" i="4"/>
  <c r="H1587" i="4"/>
  <c r="H10389" i="4"/>
  <c r="H11137" i="4"/>
  <c r="H7593" i="4"/>
  <c r="H3759" i="4"/>
  <c r="H1739" i="4"/>
  <c r="H3246" i="4"/>
  <c r="H3510" i="4"/>
  <c r="H5772" i="4"/>
  <c r="H8462" i="4"/>
  <c r="H2085" i="4"/>
  <c r="H11764" i="4"/>
  <c r="H9922" i="4"/>
  <c r="H5232" i="4"/>
  <c r="H4240" i="4"/>
  <c r="H5243" i="4"/>
  <c r="H9040" i="4"/>
  <c r="H4100" i="4"/>
  <c r="H4095" i="4"/>
  <c r="H1175" i="4"/>
  <c r="H6780" i="4"/>
  <c r="H10103" i="4"/>
  <c r="H8533" i="4"/>
  <c r="H5829" i="4"/>
  <c r="H9541" i="4"/>
  <c r="H8901" i="4"/>
  <c r="H11066" i="4"/>
  <c r="H9054" i="4"/>
  <c r="H3811" i="4"/>
  <c r="H1077" i="4"/>
  <c r="H6000" i="4"/>
  <c r="H9753" i="4"/>
  <c r="H8850" i="4"/>
  <c r="H10857" i="4"/>
  <c r="H3351" i="4"/>
  <c r="H10346" i="4"/>
  <c r="H10864" i="4"/>
  <c r="H6668" i="4"/>
  <c r="H7837" i="4"/>
  <c r="H1300" i="4"/>
  <c r="H4982" i="4"/>
  <c r="H12026" i="4"/>
  <c r="H11147" i="4"/>
  <c r="H3140" i="4"/>
  <c r="H7738" i="4"/>
  <c r="H8465" i="4"/>
  <c r="H5607" i="4"/>
  <c r="H8788" i="4"/>
  <c r="H8059" i="4"/>
  <c r="H12748" i="4"/>
  <c r="H4277" i="4"/>
  <c r="H10287" i="4"/>
  <c r="H9996" i="4"/>
  <c r="H7808" i="4"/>
  <c r="H4104" i="4"/>
  <c r="H3067" i="4"/>
  <c r="H7773" i="4"/>
  <c r="H8530" i="4"/>
  <c r="H6872" i="4"/>
  <c r="H8210" i="4"/>
  <c r="H578" i="4"/>
  <c r="H7579" i="4"/>
  <c r="H5354" i="4"/>
  <c r="H3964" i="4"/>
  <c r="H1240" i="4"/>
  <c r="H12685" i="4"/>
  <c r="H10014" i="4"/>
  <c r="H6308" i="4"/>
  <c r="H4732" i="4"/>
  <c r="H206" i="4"/>
  <c r="H11481" i="4"/>
  <c r="H4000" i="4"/>
  <c r="H11344" i="4"/>
  <c r="H6289" i="4"/>
  <c r="H6352" i="4"/>
  <c r="H4269" i="4"/>
  <c r="H10665" i="4"/>
  <c r="H10614" i="4"/>
  <c r="H7162" i="4"/>
  <c r="H2177" i="4"/>
  <c r="H435" i="4"/>
  <c r="H8885" i="4"/>
  <c r="H4075" i="4"/>
  <c r="H12367" i="4"/>
  <c r="H4700" i="4"/>
  <c r="H4695" i="4"/>
  <c r="H3825" i="4"/>
  <c r="H9284" i="4"/>
  <c r="H9853" i="4"/>
  <c r="H1533" i="4"/>
  <c r="H595" i="4"/>
  <c r="H4375" i="4"/>
  <c r="H10594" i="4"/>
  <c r="H5568" i="4"/>
  <c r="H12977" i="4"/>
  <c r="H8049" i="4"/>
  <c r="H600" i="4"/>
  <c r="H745" i="4"/>
  <c r="H6814" i="4"/>
  <c r="H88" i="4"/>
  <c r="H9725" i="4"/>
  <c r="H2809" i="4"/>
  <c r="H7468" i="4"/>
  <c r="H6441" i="4"/>
  <c r="H9089" i="4"/>
  <c r="H2291" i="4"/>
  <c r="H1925" i="4"/>
  <c r="H199" i="4"/>
  <c r="H3620" i="4"/>
  <c r="H4997" i="4"/>
  <c r="H9471" i="4"/>
  <c r="H5583" i="4"/>
  <c r="H5001" i="4"/>
  <c r="H5094" i="4"/>
  <c r="H6963" i="4"/>
  <c r="H4355" i="4"/>
  <c r="H12753" i="4"/>
  <c r="H7012" i="4"/>
  <c r="H9670" i="4"/>
  <c r="H8482" i="4"/>
  <c r="H2805" i="4"/>
  <c r="H4463" i="4"/>
  <c r="H3248" i="4"/>
  <c r="H8739" i="4"/>
  <c r="H3968" i="4"/>
  <c r="H4407" i="4"/>
  <c r="H5967" i="4"/>
  <c r="H4046" i="4"/>
  <c r="H10831" i="4"/>
  <c r="H195" i="4"/>
  <c r="H6920" i="4"/>
  <c r="H3359" i="4"/>
  <c r="H12008" i="4"/>
  <c r="H5463" i="4"/>
  <c r="H3318" i="4"/>
  <c r="H12763" i="4"/>
  <c r="H5866" i="4"/>
  <c r="H6442" i="4"/>
  <c r="H6115" i="4"/>
  <c r="H1345" i="4"/>
  <c r="H12030" i="4"/>
  <c r="H11898" i="4"/>
  <c r="H7670" i="4"/>
  <c r="H12515" i="4"/>
  <c r="H2923" i="4"/>
  <c r="H11215" i="4"/>
  <c r="H7252" i="4"/>
  <c r="H8484" i="4"/>
  <c r="H2203" i="4"/>
  <c r="H332" i="4"/>
  <c r="H3156" i="4"/>
  <c r="H12363" i="4"/>
  <c r="H9035" i="4"/>
  <c r="H14" i="4"/>
  <c r="H10339" i="4"/>
  <c r="H5341" i="4"/>
  <c r="H12996" i="4"/>
  <c r="H1404" i="4"/>
  <c r="H6712" i="4"/>
  <c r="H7685" i="4"/>
  <c r="H9256" i="4"/>
  <c r="H315" i="4"/>
  <c r="H8962" i="4"/>
  <c r="H6982" i="4"/>
  <c r="H9659" i="4"/>
  <c r="H11140" i="4"/>
  <c r="H1018" i="4"/>
  <c r="H8498" i="4"/>
  <c r="H11867" i="4"/>
  <c r="H10330" i="4"/>
  <c r="H9877" i="4"/>
  <c r="H11924" i="4"/>
  <c r="H551" i="4"/>
  <c r="H6164" i="4"/>
  <c r="H2320" i="4"/>
  <c r="H11870" i="4"/>
  <c r="H8126" i="4"/>
  <c r="H8729" i="4"/>
  <c r="H3782" i="4"/>
  <c r="H3106" i="4"/>
  <c r="H6261" i="4"/>
  <c r="H8436" i="4"/>
  <c r="H3865" i="4"/>
  <c r="H5036" i="4"/>
  <c r="H3651" i="4"/>
  <c r="H2241" i="4"/>
  <c r="H837" i="4"/>
  <c r="H3708" i="4"/>
  <c r="H875" i="4"/>
  <c r="H934" i="4"/>
  <c r="H11376" i="4"/>
  <c r="H7119" i="4"/>
  <c r="H9148" i="4"/>
  <c r="H6611" i="4"/>
  <c r="H7036" i="4"/>
  <c r="H5150" i="4"/>
  <c r="H8631" i="4"/>
  <c r="H11138" i="4"/>
  <c r="H8973" i="4"/>
  <c r="H6167" i="4"/>
  <c r="H1184" i="4"/>
  <c r="H7703" i="4"/>
  <c r="H11691" i="4"/>
  <c r="H12541" i="4"/>
  <c r="H473" i="4"/>
  <c r="H7227" i="4"/>
  <c r="H8601" i="4"/>
  <c r="H7456" i="4"/>
  <c r="H4829" i="4"/>
  <c r="H1068" i="4"/>
  <c r="H7513" i="4"/>
  <c r="H3727" i="4"/>
  <c r="H11018" i="4"/>
  <c r="H1378" i="4"/>
  <c r="H5415" i="4"/>
  <c r="H6443" i="4"/>
  <c r="H11278" i="4"/>
  <c r="H10489" i="4"/>
  <c r="H264" i="4"/>
  <c r="H3178" i="4"/>
  <c r="H10225" i="4"/>
  <c r="H10856" i="4"/>
  <c r="H3593" i="4"/>
  <c r="H3221" i="4"/>
  <c r="H11451" i="4"/>
  <c r="H8040" i="4"/>
  <c r="H2347" i="4"/>
  <c r="H10102" i="4"/>
  <c r="H6081" i="4"/>
  <c r="H5093" i="4"/>
  <c r="H9790" i="4"/>
  <c r="H12080" i="4"/>
  <c r="H10344" i="4"/>
  <c r="H9073" i="4"/>
  <c r="H8768" i="4"/>
  <c r="H999" i="4"/>
  <c r="H4924" i="4"/>
  <c r="H8121" i="4"/>
  <c r="H12077" i="4"/>
  <c r="H7125" i="4"/>
  <c r="H7647" i="4"/>
  <c r="H12057" i="4"/>
  <c r="H9788" i="4"/>
  <c r="H12520" i="4"/>
  <c r="H10089" i="4"/>
  <c r="H3232" i="4"/>
  <c r="H1455" i="4"/>
  <c r="H4831" i="4"/>
  <c r="H10420" i="4"/>
  <c r="H9274" i="4"/>
  <c r="H481" i="4"/>
  <c r="H4520" i="4"/>
  <c r="H23" i="4"/>
  <c r="H2281" i="4"/>
  <c r="H5900" i="4"/>
  <c r="H8378" i="4"/>
  <c r="H1023" i="4"/>
  <c r="H5295" i="4"/>
  <c r="H5062" i="4"/>
  <c r="H2260" i="4"/>
  <c r="H7873" i="4"/>
  <c r="H6444" i="4"/>
  <c r="H10799" i="4"/>
  <c r="H5971" i="4"/>
  <c r="H12765" i="4"/>
  <c r="H6816" i="4"/>
  <c r="H549" i="4"/>
  <c r="H2577" i="4"/>
  <c r="H10606" i="4"/>
  <c r="H2427" i="4"/>
  <c r="H11281" i="4"/>
  <c r="H3396" i="4"/>
  <c r="H160" i="4"/>
  <c r="H9501" i="4"/>
  <c r="H6015" i="4"/>
  <c r="H1138" i="4"/>
  <c r="H5643" i="4"/>
  <c r="H5905" i="4"/>
  <c r="H11024" i="4"/>
  <c r="H2551" i="4"/>
  <c r="H7659" i="4"/>
  <c r="H1161" i="4"/>
  <c r="H1253" i="4"/>
  <c r="H2972" i="4"/>
  <c r="H11985" i="4"/>
  <c r="H4667" i="4"/>
  <c r="H2364" i="4"/>
  <c r="H9323" i="4"/>
  <c r="H9410" i="4"/>
  <c r="H11793" i="4"/>
  <c r="H6529" i="4"/>
  <c r="H6955" i="4"/>
  <c r="H8629" i="4"/>
  <c r="H9419" i="4"/>
  <c r="H1225" i="4"/>
  <c r="H129" i="4"/>
  <c r="H6877" i="4"/>
  <c r="H11022" i="4"/>
  <c r="H7344" i="4"/>
  <c r="H11240" i="4"/>
  <c r="H9770" i="4"/>
  <c r="H2186" i="4"/>
  <c r="H1841" i="4"/>
  <c r="H10049" i="4"/>
  <c r="H3149" i="4"/>
  <c r="H11720" i="4"/>
  <c r="H12860" i="4"/>
  <c r="H9249" i="4"/>
  <c r="H7888" i="4"/>
  <c r="H7325" i="4"/>
  <c r="H9163" i="4"/>
  <c r="H3186" i="4"/>
  <c r="H6445" i="4"/>
  <c r="H6972" i="4"/>
  <c r="H3408" i="4"/>
  <c r="H6581" i="4"/>
  <c r="H11882" i="4"/>
  <c r="H10121" i="4"/>
  <c r="H1622" i="4"/>
  <c r="H6753" i="4"/>
  <c r="H10195" i="4"/>
  <c r="H5753" i="4"/>
  <c r="H10635" i="4"/>
  <c r="H2842" i="4"/>
  <c r="H11067" i="4"/>
  <c r="H7051" i="4"/>
  <c r="H9817" i="4"/>
  <c r="H2754" i="4"/>
  <c r="H7981" i="4"/>
  <c r="H9127" i="4"/>
  <c r="H3170" i="4"/>
  <c r="H3756" i="4"/>
  <c r="H5876" i="4"/>
  <c r="H11861" i="4"/>
  <c r="H2952" i="4"/>
  <c r="H3061" i="4"/>
  <c r="H8805" i="4"/>
  <c r="H1014" i="4"/>
  <c r="H10365" i="4"/>
  <c r="H631" i="4"/>
  <c r="H11890" i="4"/>
  <c r="H12573" i="4"/>
  <c r="H11361" i="4"/>
  <c r="H12862" i="4"/>
  <c r="H235" i="4"/>
  <c r="H714" i="4"/>
  <c r="H12978" i="4"/>
  <c r="H10167" i="4"/>
  <c r="H4014" i="4"/>
  <c r="H6917" i="4"/>
  <c r="H3451" i="4"/>
  <c r="H11363" i="4"/>
  <c r="H11160" i="4"/>
  <c r="H10280" i="4"/>
  <c r="H8688" i="4"/>
  <c r="H2330" i="4"/>
  <c r="H5197" i="4"/>
  <c r="H751" i="4"/>
  <c r="H6006" i="4"/>
  <c r="H321" i="4"/>
  <c r="H8526" i="4"/>
  <c r="H2860" i="4"/>
  <c r="H12785" i="4"/>
  <c r="H12474" i="4"/>
  <c r="H9597" i="4"/>
  <c r="H9739" i="4"/>
  <c r="H7024" i="4"/>
  <c r="H2018" i="4"/>
  <c r="H6755" i="4"/>
  <c r="H11330" i="4"/>
  <c r="H2369" i="4"/>
  <c r="H8033" i="4"/>
  <c r="H2750" i="4"/>
  <c r="H12293" i="4"/>
  <c r="H3915" i="4"/>
  <c r="H7003" i="4"/>
  <c r="H2508" i="4"/>
  <c r="H1274" i="4"/>
  <c r="H4334" i="4"/>
  <c r="H3297" i="4"/>
  <c r="H9998" i="4"/>
  <c r="H4508" i="4"/>
  <c r="H10668" i="4"/>
  <c r="H9624" i="4"/>
  <c r="H649" i="4"/>
  <c r="H7917" i="4"/>
  <c r="H8956" i="4"/>
  <c r="H4315" i="4"/>
  <c r="H12499" i="4"/>
  <c r="H9888" i="4"/>
  <c r="H5107" i="4"/>
  <c r="H7213" i="4"/>
  <c r="H5831" i="4"/>
  <c r="H1574" i="4"/>
  <c r="H7877" i="4"/>
  <c r="H7150" i="4"/>
  <c r="H3083" i="4"/>
  <c r="H4690" i="4"/>
  <c r="H11320" i="4"/>
  <c r="H6933" i="4"/>
  <c r="H6085" i="4"/>
  <c r="H4233" i="4"/>
  <c r="H9687" i="4"/>
  <c r="H1144" i="4"/>
  <c r="H4234" i="4"/>
  <c r="H11753" i="4"/>
  <c r="H4229" i="4"/>
  <c r="H12868" i="4"/>
  <c r="H10408" i="4"/>
  <c r="H3036" i="4"/>
  <c r="H12295" i="4"/>
  <c r="H7302" i="4"/>
  <c r="H10559" i="4"/>
  <c r="H3080" i="4"/>
  <c r="H10377" i="4"/>
  <c r="H8671" i="4"/>
  <c r="H11" i="4"/>
  <c r="H7966" i="4"/>
  <c r="H3753" i="4"/>
  <c r="H1393" i="4"/>
  <c r="H3980" i="4"/>
  <c r="H9517" i="4"/>
  <c r="H3265" i="4"/>
  <c r="H9023" i="4"/>
  <c r="H7931" i="4"/>
  <c r="H5975" i="4"/>
  <c r="H11015" i="4"/>
  <c r="H11884" i="4"/>
  <c r="H4598" i="4"/>
  <c r="H6900" i="4"/>
  <c r="H4541" i="4"/>
  <c r="H6967" i="4"/>
  <c r="H9662" i="4"/>
  <c r="H6750" i="4"/>
  <c r="H8846" i="4"/>
  <c r="H12028" i="4"/>
  <c r="H286" i="4"/>
  <c r="H5908" i="4"/>
  <c r="H11452" i="4"/>
  <c r="H1076" i="4"/>
  <c r="H432" i="4"/>
  <c r="H7995" i="4"/>
  <c r="H2877" i="4"/>
  <c r="H2289" i="4"/>
  <c r="H10663" i="4"/>
  <c r="H5878" i="4"/>
  <c r="H5723" i="4"/>
  <c r="H8252" i="4"/>
  <c r="H6734" i="4"/>
  <c r="H9494" i="4"/>
  <c r="H5756" i="4"/>
  <c r="H3984" i="4"/>
  <c r="H6104" i="4"/>
  <c r="H4022" i="4"/>
  <c r="H12755" i="4"/>
  <c r="H12879" i="4"/>
  <c r="H3814" i="4"/>
  <c r="H9525" i="4"/>
  <c r="H5302" i="4"/>
  <c r="H12394" i="4"/>
  <c r="H466" i="4"/>
  <c r="H8269" i="4"/>
  <c r="H7664" i="4"/>
  <c r="H4330" i="4"/>
  <c r="H380" i="4"/>
  <c r="H2098" i="4"/>
  <c r="H5334" i="4"/>
  <c r="H6960" i="4"/>
  <c r="H2377" i="4"/>
  <c r="H3457" i="4"/>
  <c r="H6852" i="4"/>
  <c r="H7677" i="4"/>
  <c r="H732" i="4"/>
  <c r="H7062" i="4"/>
  <c r="H8157" i="4"/>
  <c r="H4550" i="4"/>
  <c r="H215" i="4"/>
  <c r="H7462" i="4"/>
  <c r="H7752" i="4"/>
  <c r="H216" i="4"/>
  <c r="H682" i="4"/>
  <c r="H12312" i="4"/>
  <c r="H5263" i="4"/>
  <c r="H9553" i="4"/>
  <c r="H12282" i="4"/>
  <c r="H11514" i="4"/>
  <c r="H1987" i="4"/>
  <c r="H6284" i="4"/>
  <c r="H5123" i="4"/>
  <c r="H10012" i="4"/>
  <c r="H12092" i="4"/>
  <c r="H10939" i="4"/>
  <c r="H6980" i="4"/>
  <c r="H4683" i="4"/>
  <c r="H1573" i="4"/>
  <c r="H3301" i="4"/>
  <c r="H11355" i="4"/>
  <c r="H6098" i="4"/>
  <c r="H4226" i="4"/>
  <c r="H7245" i="4"/>
  <c r="H12149" i="4"/>
  <c r="H7891" i="4"/>
  <c r="H9476" i="4"/>
  <c r="H2249" i="4"/>
  <c r="H6636" i="4"/>
  <c r="H12578" i="4"/>
  <c r="H4415" i="4"/>
  <c r="H4003" i="4"/>
  <c r="H12335" i="4"/>
  <c r="H5577" i="4"/>
  <c r="H4655" i="4"/>
  <c r="H12964" i="4"/>
  <c r="H7937" i="4"/>
  <c r="H4018" i="4"/>
  <c r="H1718" i="4"/>
  <c r="H9186" i="4"/>
  <c r="H5864" i="4"/>
  <c r="H379" i="4"/>
  <c r="H430" i="4"/>
  <c r="H6596" i="4"/>
  <c r="H1712" i="4"/>
  <c r="H7045" i="4"/>
  <c r="H10814" i="4"/>
  <c r="H5867" i="4"/>
  <c r="H2368" i="4"/>
  <c r="H2723" i="4"/>
  <c r="H12127" i="4"/>
  <c r="H3296" i="4"/>
  <c r="H7777" i="4"/>
  <c r="H2335" i="4"/>
  <c r="H493" i="4"/>
  <c r="H4103" i="4"/>
  <c r="H2403" i="4"/>
  <c r="H11351" i="4"/>
  <c r="H10592" i="4"/>
  <c r="H10922" i="4"/>
  <c r="H437" i="4"/>
  <c r="H3517" i="4"/>
  <c r="H5862" i="4"/>
  <c r="H12919" i="4"/>
  <c r="H1178" i="4"/>
  <c r="H7466" i="4"/>
  <c r="H8815" i="4"/>
  <c r="H2079" i="4"/>
  <c r="H5187" i="4"/>
  <c r="H3840" i="4"/>
  <c r="H12542" i="4"/>
  <c r="H193" i="4"/>
  <c r="H4241" i="4"/>
  <c r="H12252" i="4"/>
  <c r="H12856" i="4"/>
  <c r="H6446" i="4"/>
  <c r="H7627" i="4"/>
  <c r="H8291" i="4"/>
  <c r="H1956" i="4"/>
  <c r="H2247" i="4"/>
  <c r="H1187" i="4"/>
  <c r="H4173" i="4"/>
  <c r="H7098" i="4"/>
  <c r="H2766" i="4"/>
  <c r="H1118" i="4"/>
  <c r="H5355" i="4"/>
  <c r="H6868" i="4"/>
  <c r="H4503" i="4"/>
  <c r="H284" i="4"/>
  <c r="H414" i="4"/>
  <c r="H10448" i="4"/>
  <c r="H2104" i="4"/>
  <c r="H12123" i="4"/>
  <c r="H5081" i="4"/>
  <c r="H12332" i="4"/>
  <c r="H11388" i="4"/>
  <c r="H12156" i="4"/>
  <c r="H3354" i="4"/>
  <c r="H4677" i="4"/>
  <c r="H8945" i="4"/>
  <c r="H9580" i="4"/>
  <c r="H449" i="4"/>
  <c r="H9732" i="4"/>
  <c r="H2707" i="4"/>
  <c r="H11073" i="4"/>
  <c r="H3812" i="4"/>
  <c r="H8165" i="4"/>
  <c r="H9714" i="4"/>
  <c r="H5786" i="4"/>
  <c r="H9864" i="4"/>
  <c r="H8159" i="4"/>
  <c r="H5731" i="4"/>
  <c r="H3095" i="4"/>
  <c r="H9529" i="4"/>
  <c r="H3228" i="4"/>
  <c r="H6447" i="4"/>
  <c r="H5412" i="4"/>
  <c r="H6661" i="4"/>
  <c r="H7844" i="4"/>
  <c r="H7136" i="4"/>
  <c r="H1690" i="4"/>
  <c r="H2257" i="4"/>
  <c r="H6076" i="4"/>
  <c r="H2536" i="4"/>
  <c r="H4425" i="4"/>
  <c r="H5084" i="4"/>
  <c r="H3421" i="4"/>
  <c r="H1482" i="4"/>
  <c r="H4400" i="4"/>
  <c r="H11459" i="4"/>
  <c r="H7672" i="4"/>
  <c r="H1897" i="4"/>
  <c r="H186" i="4"/>
  <c r="H6836" i="4"/>
  <c r="H4950" i="4"/>
  <c r="H6034" i="4"/>
  <c r="H10336" i="4"/>
  <c r="H12657" i="4"/>
  <c r="H7874" i="4"/>
  <c r="H3481" i="4"/>
  <c r="H4680" i="4"/>
  <c r="H12248" i="4"/>
  <c r="H4972" i="4"/>
  <c r="H7485" i="4"/>
  <c r="H9660" i="4"/>
  <c r="H12710" i="4"/>
  <c r="H2103" i="4"/>
  <c r="H2214" i="4"/>
  <c r="H3907" i="4"/>
  <c r="H4757" i="4"/>
  <c r="H7418" i="4"/>
  <c r="H2761" i="4"/>
  <c r="H6530" i="4"/>
  <c r="H322" i="4"/>
  <c r="H755" i="4"/>
  <c r="H7268" i="4"/>
  <c r="H6666" i="4"/>
  <c r="H4644" i="4"/>
  <c r="H8144" i="4"/>
  <c r="H4372" i="4"/>
  <c r="H12347" i="4"/>
  <c r="H9183" i="4"/>
  <c r="H6448" i="4"/>
  <c r="H6707" i="4"/>
  <c r="H184" i="4"/>
  <c r="H11409" i="4"/>
  <c r="H1524" i="4"/>
  <c r="H1589" i="4"/>
  <c r="H76" i="4"/>
  <c r="H5917" i="4"/>
  <c r="H5977" i="4"/>
  <c r="H2385" i="4"/>
  <c r="H10995" i="4"/>
  <c r="H630" i="4"/>
  <c r="H2810" i="4"/>
  <c r="H8930" i="4"/>
  <c r="H10631" i="4"/>
  <c r="H6531" i="4"/>
  <c r="H4472" i="4"/>
  <c r="H1798" i="4"/>
  <c r="H2935" i="4"/>
  <c r="H11301" i="4"/>
  <c r="H1842" i="4"/>
  <c r="H5481" i="4"/>
  <c r="H6532" i="4"/>
  <c r="H10269" i="4"/>
  <c r="H8169" i="4"/>
  <c r="H7363" i="4"/>
  <c r="H5128" i="4"/>
  <c r="H10878" i="4"/>
  <c r="H455" i="4"/>
  <c r="H1747" i="4"/>
  <c r="H12831" i="4"/>
  <c r="H12825" i="4"/>
  <c r="H12666" i="4"/>
  <c r="H647" i="4"/>
  <c r="H10079" i="4"/>
  <c r="H11727" i="4"/>
  <c r="H6767" i="4"/>
  <c r="H83" i="4"/>
  <c r="H1964" i="4"/>
  <c r="H8600" i="4"/>
  <c r="H8373" i="4"/>
  <c r="H6742" i="4"/>
  <c r="H1830" i="4"/>
  <c r="H11770" i="4"/>
  <c r="H8499" i="4"/>
  <c r="H676" i="4"/>
  <c r="H2020" i="4"/>
  <c r="H9503" i="4"/>
  <c r="H4499" i="4"/>
  <c r="H1873" i="4"/>
  <c r="H3495" i="4"/>
  <c r="H5698" i="4"/>
  <c r="H4857" i="4"/>
  <c r="H832" i="4"/>
  <c r="H10370" i="4"/>
  <c r="H9350" i="4"/>
  <c r="H901" i="4"/>
  <c r="H10915" i="4"/>
  <c r="H8022" i="4"/>
  <c r="H8540" i="4"/>
  <c r="H11416" i="4"/>
  <c r="H5496" i="4"/>
  <c r="H7262" i="4"/>
  <c r="H4781" i="4"/>
  <c r="H3337" i="4"/>
  <c r="H2628" i="4"/>
  <c r="H10587" i="4"/>
  <c r="H6217" i="4"/>
  <c r="H7944" i="4"/>
  <c r="H4578" i="4"/>
  <c r="H12434" i="4"/>
  <c r="H7141" i="4"/>
  <c r="H7712" i="4"/>
  <c r="H4249" i="4"/>
  <c r="H6787" i="4"/>
  <c r="H9919" i="4"/>
  <c r="H10000" i="4"/>
  <c r="H12642" i="4"/>
  <c r="H516" i="4"/>
  <c r="H12916" i="4"/>
  <c r="H3501" i="4"/>
  <c r="H6533" i="4"/>
  <c r="H12408" i="4"/>
  <c r="H1061" i="4"/>
  <c r="H7622" i="4"/>
  <c r="H2548" i="4"/>
  <c r="H10353" i="4"/>
  <c r="H5351" i="4"/>
  <c r="H2343" i="4"/>
  <c r="H2948" i="4"/>
  <c r="H10375" i="4"/>
  <c r="H12739" i="4"/>
  <c r="H2652" i="4"/>
  <c r="H10028" i="4"/>
  <c r="H5018" i="4"/>
  <c r="H10562" i="4"/>
  <c r="H6281" i="4"/>
  <c r="H5075" i="4"/>
  <c r="H2871" i="4"/>
  <c r="H11118" i="4"/>
  <c r="H8758" i="4"/>
  <c r="H1321" i="4"/>
  <c r="H125" i="4"/>
  <c r="H4913" i="4"/>
  <c r="H7216" i="4"/>
  <c r="H4081" i="4"/>
  <c r="H5614" i="4"/>
  <c r="H5919" i="4"/>
  <c r="H2223" i="4"/>
  <c r="H10041" i="4"/>
  <c r="H11158" i="4"/>
  <c r="H2746" i="4"/>
  <c r="H8656" i="4"/>
  <c r="H6752" i="4"/>
  <c r="H12644" i="4"/>
  <c r="H6651" i="4"/>
  <c r="H4978" i="4"/>
  <c r="H6324" i="4"/>
  <c r="H12111" i="4"/>
  <c r="H10641" i="4"/>
  <c r="H4273" i="4"/>
  <c r="H6374" i="4"/>
  <c r="H6449" i="4"/>
  <c r="H6158" i="4"/>
  <c r="H10034" i="4"/>
  <c r="H5847" i="4"/>
  <c r="H6631" i="4"/>
  <c r="H7750" i="4"/>
  <c r="H7849" i="4"/>
  <c r="H6248" i="4"/>
  <c r="H2798" i="4"/>
  <c r="H1813" i="4"/>
  <c r="H12898" i="4"/>
  <c r="H11289" i="4"/>
  <c r="H1152" i="4"/>
  <c r="H663" i="4"/>
  <c r="H6968" i="4"/>
  <c r="H10826" i="4"/>
  <c r="H12921" i="4"/>
  <c r="H8443" i="4"/>
  <c r="H2509" i="4"/>
  <c r="H8766" i="4"/>
  <c r="H7386" i="4"/>
  <c r="H4388" i="4"/>
  <c r="H5163" i="4"/>
  <c r="H13000" i="4"/>
  <c r="H903" i="4"/>
  <c r="H4989" i="4"/>
  <c r="H6617" i="4"/>
  <c r="H3709" i="4"/>
  <c r="H452" i="4"/>
  <c r="H9394" i="4"/>
  <c r="H8959" i="4"/>
  <c r="H413" i="4"/>
  <c r="H2682" i="4"/>
  <c r="H2878" i="4"/>
  <c r="H10302" i="4"/>
  <c r="H11754" i="4"/>
  <c r="H1384" i="4"/>
  <c r="H8652" i="4"/>
  <c r="H3815" i="4"/>
  <c r="H12119" i="4"/>
  <c r="H8864" i="4"/>
  <c r="H6003" i="4"/>
  <c r="H4509" i="4"/>
  <c r="H6686" i="4"/>
  <c r="H12564" i="4"/>
  <c r="H5299" i="4"/>
  <c r="H8737" i="4"/>
  <c r="H2188" i="4"/>
  <c r="H11707" i="4"/>
  <c r="H8514" i="4"/>
  <c r="H2505" i="4"/>
  <c r="H7681" i="4"/>
  <c r="H3634" i="4"/>
  <c r="H1289" i="4"/>
  <c r="H4073" i="4"/>
  <c r="H6107" i="4"/>
  <c r="H4464" i="4"/>
  <c r="H4912" i="4"/>
  <c r="H10149" i="4"/>
  <c r="H12693" i="4"/>
  <c r="H12858" i="4"/>
  <c r="H6361" i="4"/>
  <c r="H7153" i="4"/>
  <c r="H6166" i="4"/>
  <c r="H6280" i="4"/>
  <c r="H9250" i="4"/>
  <c r="H12608" i="4"/>
  <c r="H10534" i="4"/>
  <c r="H11328" i="4"/>
  <c r="H12272" i="4"/>
  <c r="H989" i="4"/>
  <c r="H7831" i="4"/>
  <c r="H1263" i="4"/>
  <c r="H681" i="4"/>
  <c r="H11157" i="4"/>
  <c r="H10865" i="4"/>
  <c r="H2876" i="4"/>
  <c r="H472" i="4"/>
  <c r="H9395" i="4"/>
  <c r="H45" i="4"/>
  <c r="H4263" i="4"/>
  <c r="H9475" i="4"/>
  <c r="H5499" i="4"/>
  <c r="H12618" i="4"/>
  <c r="H12463" i="4"/>
  <c r="H1940" i="4"/>
  <c r="H12278" i="4"/>
  <c r="H5066" i="4"/>
  <c r="H3220" i="4"/>
  <c r="H7945" i="4"/>
  <c r="H9465" i="4"/>
  <c r="H8905" i="4"/>
  <c r="H9374" i="4"/>
  <c r="H12250" i="4"/>
  <c r="H5231" i="4"/>
  <c r="H2783" i="4"/>
  <c r="H1194" i="4"/>
  <c r="H12574" i="4"/>
  <c r="H11653" i="4"/>
  <c r="H12261" i="4"/>
  <c r="H8467" i="4"/>
  <c r="H4092" i="4"/>
  <c r="H4792" i="4"/>
  <c r="H4336" i="4"/>
  <c r="H7059" i="4"/>
  <c r="H6779" i="4"/>
  <c r="H8749" i="4"/>
  <c r="H4851" i="4"/>
  <c r="H10199" i="4"/>
  <c r="H8844" i="4"/>
  <c r="H6295" i="4"/>
  <c r="H7727" i="4"/>
  <c r="H11752" i="4"/>
  <c r="H11584" i="4"/>
  <c r="H12619" i="4"/>
  <c r="H2633" i="4"/>
  <c r="H3596" i="4"/>
  <c r="H12175" i="4"/>
  <c r="H4438" i="4"/>
  <c r="H5762" i="4"/>
  <c r="H10744" i="4"/>
  <c r="H1764" i="4"/>
  <c r="H11953" i="4"/>
  <c r="H12780" i="4"/>
  <c r="H10807" i="4"/>
  <c r="H11407" i="4"/>
  <c r="H10978" i="4"/>
  <c r="H6762" i="4"/>
  <c r="H8775" i="4"/>
  <c r="H11498" i="4"/>
  <c r="H1245" i="4"/>
  <c r="H291" i="4"/>
  <c r="H2991" i="4"/>
  <c r="H1170" i="4"/>
  <c r="H7335" i="4"/>
  <c r="H8500" i="4"/>
  <c r="H3008" i="4"/>
  <c r="H1473" i="4"/>
  <c r="H5666" i="4"/>
  <c r="H1213" i="4"/>
  <c r="H8171" i="4"/>
  <c r="H6153" i="4"/>
  <c r="H6953" i="4"/>
  <c r="H11621" i="4"/>
  <c r="H7541" i="4"/>
  <c r="H4681" i="4"/>
  <c r="H2146" i="4"/>
  <c r="H2319" i="4"/>
  <c r="H3197" i="4"/>
  <c r="H4004" i="4"/>
  <c r="H11480" i="4"/>
  <c r="H6450" i="4"/>
  <c r="H12699" i="4"/>
  <c r="H5857" i="4"/>
  <c r="H9156" i="4"/>
  <c r="H4607" i="4"/>
  <c r="H10656" i="4"/>
  <c r="H1286" i="4"/>
  <c r="H11075" i="4"/>
  <c r="H5973" i="4"/>
  <c r="H201" i="4"/>
  <c r="H224" i="4"/>
  <c r="H7594" i="4"/>
  <c r="H6" i="4"/>
  <c r="H10786" i="4"/>
  <c r="H8196" i="4"/>
  <c r="H9215" i="4"/>
  <c r="H12615" i="4"/>
  <c r="H8675" i="4"/>
  <c r="H6624" i="4"/>
  <c r="H3177" i="4"/>
  <c r="H7755" i="4"/>
  <c r="H11181" i="4"/>
  <c r="H8135" i="4"/>
  <c r="H5029" i="4"/>
  <c r="H8670" i="4"/>
  <c r="H7362" i="4"/>
  <c r="H2660" i="4"/>
  <c r="H7649" i="4"/>
  <c r="H3595" i="4"/>
  <c r="H2227" i="4"/>
  <c r="H4767" i="4"/>
  <c r="H69" i="4"/>
  <c r="H7280" i="4"/>
  <c r="H5734" i="4"/>
  <c r="H4395" i="4"/>
  <c r="H6534" i="4"/>
  <c r="H3330" i="4"/>
  <c r="H2388" i="4"/>
  <c r="H8030" i="4"/>
  <c r="H11865" i="4"/>
  <c r="H1214" i="4"/>
  <c r="H1008" i="4"/>
  <c r="H9807" i="4"/>
  <c r="H11644" i="4"/>
  <c r="H9057" i="4"/>
  <c r="H4206" i="4"/>
  <c r="H7163" i="4"/>
  <c r="H8784" i="4"/>
  <c r="H7829" i="4"/>
  <c r="H7801" i="4"/>
  <c r="H11685" i="4"/>
  <c r="H2683" i="4"/>
  <c r="H6853" i="4"/>
  <c r="H1396" i="4"/>
  <c r="H2465" i="4"/>
  <c r="H11093" i="4"/>
  <c r="H11840" i="4"/>
  <c r="H908" i="4"/>
  <c r="H5014" i="4"/>
  <c r="H897" i="4"/>
  <c r="H12430" i="4"/>
  <c r="H12911" i="4"/>
  <c r="H6146" i="4"/>
  <c r="H1254" i="4"/>
  <c r="H11478" i="4"/>
  <c r="H6451" i="4"/>
  <c r="H8588" i="4"/>
  <c r="H6600" i="4"/>
  <c r="H11237" i="4"/>
  <c r="H11291" i="4"/>
  <c r="H1977" i="4"/>
  <c r="H9756" i="4"/>
  <c r="H12923" i="4"/>
  <c r="H4102" i="4"/>
  <c r="H3148" i="4"/>
  <c r="H1551" i="4"/>
  <c r="H6992" i="4"/>
  <c r="H446" i="4"/>
  <c r="H8379" i="4"/>
  <c r="H9568" i="4"/>
  <c r="H12208" i="4"/>
  <c r="H2651" i="4"/>
  <c r="H5030" i="4"/>
  <c r="H12135" i="4"/>
  <c r="H831" i="4"/>
  <c r="H9221" i="4"/>
  <c r="H967" i="4"/>
  <c r="H4640" i="4"/>
  <c r="H711" i="4"/>
  <c r="H12691" i="4"/>
  <c r="H10617" i="4"/>
  <c r="H6580" i="4"/>
  <c r="H3168" i="4"/>
  <c r="H6863" i="4"/>
  <c r="H7895" i="4"/>
  <c r="H9380" i="4"/>
  <c r="H10486" i="4"/>
  <c r="H10731" i="4"/>
  <c r="H4133" i="4"/>
  <c r="H3851" i="4"/>
  <c r="H2014" i="4"/>
  <c r="H10505" i="4"/>
  <c r="H2464" i="4"/>
  <c r="H4805" i="4"/>
  <c r="H420" i="4"/>
  <c r="H3295" i="4"/>
  <c r="H8881" i="4"/>
  <c r="H5615" i="4"/>
  <c r="H1605" i="4"/>
  <c r="H7379" i="4"/>
  <c r="H8797" i="4"/>
  <c r="H2322" i="4"/>
  <c r="H9518" i="4"/>
  <c r="H633" i="4"/>
  <c r="H7618" i="4"/>
  <c r="H12969" i="4"/>
  <c r="H5599" i="4"/>
  <c r="H1100" i="4"/>
  <c r="H5935" i="4"/>
  <c r="H11370" i="4"/>
  <c r="H513" i="4"/>
  <c r="H4869" i="4"/>
  <c r="H1556" i="4"/>
  <c r="H11587" i="4"/>
  <c r="H2857" i="4"/>
  <c r="H4784" i="4"/>
  <c r="H7932" i="4"/>
  <c r="H178" i="4"/>
  <c r="H1904" i="4"/>
  <c r="H7711" i="4"/>
  <c r="H8957" i="4"/>
  <c r="H6786" i="4"/>
  <c r="H3803" i="4"/>
  <c r="H9641" i="4"/>
  <c r="H8578" i="4"/>
  <c r="H7106" i="4"/>
  <c r="H10869" i="4"/>
  <c r="H1016" i="4"/>
  <c r="H12195" i="4"/>
  <c r="H8118" i="4"/>
  <c r="H2994" i="4"/>
  <c r="H11130" i="4"/>
  <c r="H752" i="4"/>
  <c r="H7383" i="4"/>
  <c r="H3281" i="4"/>
  <c r="H3048" i="4"/>
  <c r="H2690" i="4"/>
  <c r="H6452" i="4"/>
  <c r="H7187" i="4"/>
  <c r="H4721" i="4"/>
  <c r="H10982" i="4"/>
  <c r="H1740" i="4"/>
  <c r="H2820" i="4"/>
  <c r="H12647" i="4"/>
  <c r="H2095" i="4"/>
  <c r="H3892" i="4"/>
  <c r="H330" i="4"/>
  <c r="H12747" i="4"/>
  <c r="H9008" i="4"/>
  <c r="H11738" i="4"/>
  <c r="H8603" i="4"/>
  <c r="H3720" i="4"/>
  <c r="H6812" i="4"/>
  <c r="H4139" i="4"/>
  <c r="H3393" i="4"/>
  <c r="H7660" i="4"/>
  <c r="H1059" i="4"/>
  <c r="H8568" i="4"/>
  <c r="H10457" i="4"/>
  <c r="H11618" i="4"/>
  <c r="H891" i="4"/>
  <c r="H8699" i="4"/>
  <c r="H3711" i="4"/>
  <c r="H880" i="4"/>
  <c r="H4515" i="4"/>
  <c r="H2041" i="4"/>
  <c r="H10252" i="4"/>
  <c r="H5097" i="4"/>
  <c r="H4136" i="4"/>
  <c r="H5467" i="4"/>
  <c r="H12424" i="4"/>
  <c r="H5916" i="4"/>
  <c r="H11496" i="4"/>
  <c r="H12288" i="4"/>
  <c r="H150" i="4"/>
  <c r="H7723" i="4"/>
  <c r="H4283" i="4"/>
  <c r="H4421" i="4"/>
  <c r="H10713" i="4"/>
  <c r="H12833" i="4"/>
  <c r="H5037" i="4"/>
  <c r="H9108" i="4"/>
  <c r="H6841" i="4"/>
  <c r="H3110" i="4"/>
  <c r="H1875" i="4"/>
  <c r="H261" i="4"/>
  <c r="H10844" i="4"/>
  <c r="H10296" i="4"/>
  <c r="H742" i="4"/>
  <c r="H4162" i="4"/>
  <c r="H5702" i="4"/>
  <c r="H142" i="4"/>
  <c r="H5055" i="4"/>
  <c r="H3144" i="4"/>
  <c r="H7940" i="4"/>
  <c r="H4998" i="4"/>
  <c r="H351" i="4"/>
  <c r="H8399" i="4"/>
  <c r="H4766" i="4"/>
  <c r="H3241" i="4"/>
  <c r="H3896" i="4"/>
  <c r="H7081" i="4"/>
  <c r="H3777" i="4"/>
  <c r="H9688" i="4"/>
  <c r="H11232" i="4"/>
  <c r="H12220" i="4"/>
  <c r="H1536" i="4"/>
  <c r="H10232" i="4"/>
  <c r="H8560" i="4"/>
  <c r="H9540" i="4"/>
  <c r="H11349" i="4"/>
  <c r="H7959" i="4"/>
  <c r="H4279" i="4"/>
  <c r="H12584" i="4"/>
  <c r="H11306" i="4"/>
  <c r="H6535" i="4"/>
  <c r="H2925" i="4"/>
  <c r="H7972" i="4"/>
  <c r="H12339" i="4"/>
  <c r="H9095" i="4"/>
  <c r="H2329" i="4"/>
  <c r="H8017" i="4"/>
  <c r="H10360" i="4"/>
  <c r="H771" i="4"/>
  <c r="H5392" i="4"/>
  <c r="H7198" i="4"/>
  <c r="H12824" i="4"/>
  <c r="H10162" i="4"/>
  <c r="H6613" i="4"/>
  <c r="H8424" i="4"/>
  <c r="H2050" i="4"/>
  <c r="H7099" i="4"/>
  <c r="H2482" i="4"/>
  <c r="H847" i="4"/>
  <c r="H838" i="4"/>
  <c r="H1333" i="4"/>
  <c r="H7952" i="4"/>
  <c r="H2541" i="4"/>
  <c r="H9209" i="4"/>
  <c r="H987" i="4"/>
  <c r="H589" i="4"/>
  <c r="H8438" i="4"/>
  <c r="H8740" i="4"/>
  <c r="H4197" i="4"/>
  <c r="H460" i="4"/>
  <c r="H5684" i="4"/>
  <c r="H7722" i="4"/>
  <c r="H5449" i="4"/>
  <c r="H10753" i="4"/>
  <c r="H8472" i="4"/>
  <c r="H2957" i="4"/>
  <c r="H10499" i="4"/>
  <c r="H3410" i="4"/>
  <c r="H2598" i="4"/>
  <c r="H12259" i="4"/>
  <c r="H7217" i="4"/>
  <c r="H3263" i="4"/>
  <c r="H3269" i="4"/>
  <c r="H12653" i="4"/>
  <c r="H10275" i="4"/>
  <c r="H11528" i="4"/>
  <c r="H4253" i="4"/>
  <c r="H1824" i="4"/>
  <c r="H616" i="4"/>
  <c r="H6042" i="4"/>
  <c r="H7330" i="4"/>
  <c r="H3899" i="4"/>
  <c r="H7553" i="4"/>
  <c r="H9576" i="4"/>
  <c r="H2546" i="4"/>
  <c r="H839" i="4"/>
  <c r="H416" i="4"/>
  <c r="H12944" i="4"/>
  <c r="H5206" i="4"/>
  <c r="H8779" i="4"/>
  <c r="H1997" i="4"/>
  <c r="H1674" i="4"/>
  <c r="H9461" i="4"/>
  <c r="H79" i="4"/>
  <c r="H3604" i="4"/>
  <c r="H4951" i="4"/>
  <c r="H9511" i="4"/>
  <c r="H814" i="4"/>
  <c r="H11045" i="4"/>
  <c r="H11044" i="4"/>
  <c r="H10599" i="4"/>
  <c r="H4744" i="4"/>
  <c r="H12170" i="4"/>
  <c r="H8564" i="4"/>
  <c r="H6030" i="4"/>
  <c r="H5587" i="4"/>
  <c r="H12588" i="4"/>
  <c r="H8003" i="4"/>
  <c r="H1373" i="4"/>
  <c r="H974" i="4"/>
  <c r="H4588" i="4"/>
  <c r="H11448" i="4"/>
  <c r="H12099" i="4"/>
  <c r="H9751" i="4"/>
  <c r="H9248" i="4"/>
  <c r="H5008" i="4"/>
  <c r="H496" i="4"/>
  <c r="H3858" i="4"/>
  <c r="H9069" i="4"/>
  <c r="H7893" i="4"/>
  <c r="H10357" i="4"/>
  <c r="H8925" i="4"/>
  <c r="H8280" i="4"/>
  <c r="H1862" i="4"/>
  <c r="H9626" i="4"/>
  <c r="H10309" i="4"/>
  <c r="H1903" i="4"/>
  <c r="H12106" i="4"/>
  <c r="H1659" i="4"/>
  <c r="H1249" i="4"/>
  <c r="H1888" i="4"/>
  <c r="H10440" i="4"/>
  <c r="H9902" i="4"/>
  <c r="H5470" i="4"/>
  <c r="H8852" i="4"/>
  <c r="H4748" i="4"/>
  <c r="H2567" i="4"/>
  <c r="H6347" i="4"/>
  <c r="H10065" i="4"/>
  <c r="H3528" i="4"/>
  <c r="H11008" i="4"/>
  <c r="H12486" i="4"/>
  <c r="H12058" i="4"/>
  <c r="H12236" i="4"/>
  <c r="H1784" i="4"/>
  <c r="H3647" i="4"/>
  <c r="H1578" i="4"/>
  <c r="H3026" i="4"/>
  <c r="H12954" i="4"/>
  <c r="H6453" i="4"/>
  <c r="H7235" i="4"/>
  <c r="H7186" i="4"/>
  <c r="H6020" i="4"/>
  <c r="H12943" i="4"/>
  <c r="H5239" i="4"/>
  <c r="H1162" i="4"/>
  <c r="H5526" i="4"/>
  <c r="H7559" i="4"/>
  <c r="H3005" i="4"/>
  <c r="H5794" i="4"/>
  <c r="H11915" i="4"/>
  <c r="H11606" i="4"/>
  <c r="H9252" i="4"/>
  <c r="H7441" i="4"/>
  <c r="H10458" i="4"/>
  <c r="H10987" i="4"/>
  <c r="H9393" i="4"/>
  <c r="H9366" i="4"/>
  <c r="H6349" i="4"/>
  <c r="H1791" i="4"/>
  <c r="H10419" i="4"/>
  <c r="H1937" i="4"/>
  <c r="H7739" i="4"/>
  <c r="H1311" i="4"/>
  <c r="H6879" i="4"/>
  <c r="H9868" i="4"/>
  <c r="H5848" i="4"/>
  <c r="H8045" i="4"/>
  <c r="H895" i="4"/>
  <c r="H6117" i="4"/>
  <c r="H9279" i="4"/>
  <c r="H9582" i="4"/>
  <c r="H641" i="4"/>
  <c r="H457" i="4"/>
  <c r="H6747" i="4"/>
  <c r="H8818" i="4"/>
  <c r="H12931" i="4"/>
  <c r="H6327" i="4"/>
  <c r="H5658" i="4"/>
  <c r="H3440" i="4"/>
  <c r="H10009" i="4"/>
  <c r="H9032" i="4"/>
  <c r="H12025" i="4"/>
  <c r="H7421" i="4"/>
  <c r="H8347" i="4"/>
  <c r="H12388" i="4"/>
  <c r="H4326" i="4"/>
  <c r="H12750" i="4"/>
  <c r="H11976" i="4"/>
  <c r="H36" i="4"/>
  <c r="H2705" i="4"/>
  <c r="H1592" i="4"/>
  <c r="H8535" i="4"/>
  <c r="H2832" i="4"/>
  <c r="H8491" i="4"/>
  <c r="H12890" i="4"/>
  <c r="H7223" i="4"/>
  <c r="H1949" i="4"/>
  <c r="H1618" i="4"/>
  <c r="H3872" i="4"/>
  <c r="H3243" i="4"/>
  <c r="H6718" i="4"/>
  <c r="H8160" i="4"/>
  <c r="H6845" i="4"/>
  <c r="H10432" i="4"/>
  <c r="H3694" i="4"/>
  <c r="H4306" i="4"/>
  <c r="H116" i="4"/>
  <c r="H6732" i="4"/>
  <c r="H3558" i="4"/>
  <c r="H12247" i="4"/>
  <c r="H11417" i="4"/>
  <c r="H12500" i="4"/>
  <c r="H7734" i="4"/>
  <c r="H2608" i="4"/>
  <c r="H11079" i="4"/>
  <c r="H8364" i="4"/>
  <c r="H1521" i="4"/>
  <c r="H2160" i="4"/>
  <c r="H5978" i="4"/>
  <c r="H421" i="4"/>
  <c r="H9327" i="4"/>
  <c r="H309" i="4"/>
  <c r="H3854" i="4"/>
  <c r="H2111" i="4"/>
  <c r="H4390" i="4"/>
  <c r="H2793" i="4"/>
  <c r="H1944" i="4"/>
  <c r="H672" i="4"/>
  <c r="H1541" i="4"/>
  <c r="H9713" i="4"/>
  <c r="H3315" i="4"/>
  <c r="H8736" i="4"/>
  <c r="H6454" i="4"/>
  <c r="H12453" i="4"/>
  <c r="H9034" i="4"/>
  <c r="H3385" i="4"/>
  <c r="H8611" i="4"/>
  <c r="H9620" i="4"/>
  <c r="H4865" i="4"/>
  <c r="H4888" i="4"/>
  <c r="H1967" i="4"/>
  <c r="H9404" i="4"/>
  <c r="H1205" i="4"/>
  <c r="H6275" i="4"/>
  <c r="H12228" i="4"/>
  <c r="H10128" i="4"/>
  <c r="H7290" i="4"/>
  <c r="H12368" i="4"/>
  <c r="H6616" i="4"/>
  <c r="H1657" i="4"/>
  <c r="H1799" i="4"/>
  <c r="H11740" i="4"/>
  <c r="H3122" i="4"/>
  <c r="H10612" i="4"/>
  <c r="H4311" i="4"/>
  <c r="H4271" i="4"/>
  <c r="H10205" i="4"/>
  <c r="H11886" i="4"/>
  <c r="H144" i="4"/>
  <c r="H8284" i="4"/>
  <c r="H2755" i="4"/>
  <c r="H147" i="4"/>
  <c r="H10436" i="4"/>
  <c r="H3474" i="4"/>
  <c r="H1793" i="4"/>
  <c r="H9485" i="4"/>
  <c r="H5367" i="4"/>
  <c r="H6985" i="4"/>
  <c r="H3233" i="4"/>
  <c r="H3419" i="4"/>
  <c r="H988" i="4"/>
  <c r="H2380" i="4"/>
  <c r="H3422" i="4"/>
  <c r="H4765" i="4"/>
  <c r="H12308" i="4"/>
  <c r="H2742" i="4"/>
  <c r="H10960" i="4"/>
  <c r="H10140" i="4"/>
  <c r="H3174" i="4"/>
  <c r="H8663" i="4"/>
  <c r="H8130" i="4"/>
  <c r="H9652" i="4"/>
  <c r="H4650" i="4"/>
  <c r="H801" i="4"/>
  <c r="H7209" i="4"/>
  <c r="H5884" i="4"/>
  <c r="H9052" i="4"/>
  <c r="H2383" i="4"/>
  <c r="H1098" i="4"/>
  <c r="H5657" i="4"/>
  <c r="H4699" i="4"/>
  <c r="H10885" i="4"/>
  <c r="H10481" i="4"/>
  <c r="H11729" i="4"/>
  <c r="H5795" i="4"/>
  <c r="H7609" i="4"/>
  <c r="H9389" i="4"/>
  <c r="H4317" i="4"/>
  <c r="H11525" i="4"/>
  <c r="H3425" i="4"/>
  <c r="H8096" i="4"/>
  <c r="H5357" i="4"/>
  <c r="H9107" i="4"/>
  <c r="H6884" i="4"/>
  <c r="H830" i="4"/>
  <c r="H1976" i="4"/>
  <c r="H9745" i="4"/>
  <c r="H67" i="4"/>
  <c r="H4151" i="4"/>
  <c r="H4447" i="4"/>
  <c r="H7691" i="4"/>
  <c r="H7437" i="4"/>
  <c r="H1283" i="4"/>
  <c r="H3428" i="4"/>
  <c r="H10931" i="4"/>
  <c r="H8174" i="4"/>
  <c r="H1872" i="4"/>
  <c r="H4785" i="4"/>
  <c r="H126" i="4"/>
  <c r="H12321" i="4"/>
  <c r="H6659" i="4"/>
  <c r="H11180" i="4"/>
  <c r="H9483" i="4"/>
  <c r="H729" i="4"/>
  <c r="H8186" i="4"/>
  <c r="H10219" i="4"/>
  <c r="H5333" i="4"/>
  <c r="H12631" i="4"/>
  <c r="H9724" i="4"/>
  <c r="H1621" i="4"/>
  <c r="H1985" i="4"/>
  <c r="H2721" i="4"/>
  <c r="H1752" i="4"/>
  <c r="H10174" i="4"/>
  <c r="H10867" i="4"/>
  <c r="H2067" i="4"/>
  <c r="H7692" i="4"/>
  <c r="H12299" i="4"/>
  <c r="H12229" i="4"/>
  <c r="H10006" i="4"/>
  <c r="H1195" i="4"/>
  <c r="H11646" i="4"/>
  <c r="H9880" i="4"/>
  <c r="H1555" i="4"/>
  <c r="H9141" i="4"/>
  <c r="H5230" i="4"/>
  <c r="H4867" i="4"/>
  <c r="H10694" i="4"/>
  <c r="H1549" i="4"/>
  <c r="H9812" i="4"/>
  <c r="H4934" i="4"/>
  <c r="H4021" i="4"/>
  <c r="H5335" i="4"/>
  <c r="H10690" i="4"/>
  <c r="H8432" i="4"/>
  <c r="H11863" i="4"/>
  <c r="H9442" i="4"/>
  <c r="H6121" i="4"/>
  <c r="H1472" i="4"/>
  <c r="H11962" i="4"/>
  <c r="H9850" i="4"/>
  <c r="H7086" i="4"/>
  <c r="H4035" i="4"/>
  <c r="H9429" i="4"/>
  <c r="H11796" i="4"/>
  <c r="H12975" i="4"/>
  <c r="H10435" i="4"/>
  <c r="H910" i="4"/>
  <c r="H12887" i="4"/>
  <c r="H3871" i="4"/>
  <c r="H12417" i="4"/>
  <c r="H3014" i="4"/>
  <c r="H3607" i="4"/>
  <c r="H4129" i="4"/>
  <c r="H7230" i="4"/>
  <c r="H12634" i="4"/>
  <c r="H9420" i="4"/>
  <c r="H7590" i="4"/>
  <c r="H11847" i="4"/>
  <c r="H6234" i="4"/>
  <c r="H9066" i="4"/>
  <c r="H10450" i="4"/>
  <c r="H6556" i="4"/>
  <c r="H72" i="4"/>
  <c r="H7054" i="4"/>
  <c r="H4534" i="4"/>
  <c r="H12378" i="4"/>
  <c r="H11382" i="4"/>
  <c r="H1814" i="4"/>
  <c r="H2232" i="4"/>
  <c r="H1760" i="4"/>
  <c r="H3880" i="4"/>
  <c r="H7663" i="4"/>
  <c r="H7183" i="4"/>
  <c r="H12947" i="4"/>
  <c r="H3706" i="4"/>
  <c r="H4115" i="4"/>
  <c r="H11565" i="4"/>
  <c r="H2556" i="4"/>
  <c r="H12450" i="4"/>
  <c r="H44" i="4"/>
  <c r="H9596" i="4"/>
  <c r="H12464" i="4"/>
  <c r="H1386" i="4"/>
  <c r="H227" i="4"/>
  <c r="H2179" i="4"/>
  <c r="H10613" i="4"/>
  <c r="H326" i="4"/>
  <c r="H4803" i="4"/>
  <c r="H6455" i="4"/>
  <c r="H4760" i="4"/>
  <c r="H4450" i="4"/>
  <c r="H9708" i="4"/>
  <c r="H6736" i="4"/>
  <c r="H10141" i="4"/>
  <c r="H4041" i="4"/>
  <c r="H2976" i="4"/>
  <c r="H2635" i="4"/>
  <c r="H5429" i="4"/>
  <c r="H1743" i="4"/>
  <c r="H6131" i="4"/>
  <c r="H3603" i="4"/>
  <c r="H4741" i="4"/>
  <c r="H12410" i="4"/>
  <c r="H8421" i="4"/>
  <c r="H2378" i="4"/>
  <c r="H80" i="4"/>
  <c r="H10285" i="4"/>
  <c r="H12231" i="4"/>
  <c r="H10914" i="4"/>
  <c r="H1989" i="4"/>
  <c r="H8177" i="4"/>
  <c r="H7488" i="4"/>
  <c r="H4036" i="4"/>
  <c r="H9332" i="4"/>
  <c r="H3776" i="4"/>
  <c r="H784" i="4"/>
  <c r="H1357" i="4"/>
  <c r="H3305" i="4"/>
  <c r="H9988" i="4"/>
  <c r="H6018" i="4"/>
  <c r="H2344" i="4"/>
  <c r="H11135" i="4"/>
  <c r="H11942" i="4"/>
  <c r="H1667" i="4"/>
  <c r="H12094" i="4"/>
  <c r="H1585" i="4"/>
  <c r="H4863" i="4"/>
  <c r="H5557" i="4"/>
  <c r="H3914" i="4"/>
  <c r="H4431" i="4"/>
  <c r="H1143" i="4"/>
  <c r="H3749" i="4"/>
  <c r="H6204" i="4"/>
  <c r="H2970" i="4"/>
  <c r="H3823" i="4"/>
  <c r="H859" i="4"/>
  <c r="H9709" i="4"/>
  <c r="H1699" i="4"/>
  <c r="H9098" i="4"/>
  <c r="H9453" i="4"/>
  <c r="H5312" i="4"/>
  <c r="H4862" i="4"/>
  <c r="H6937" i="4"/>
  <c r="H3835" i="4"/>
  <c r="H5955" i="4"/>
  <c r="H2942" i="4"/>
  <c r="H95" i="4"/>
  <c r="H1047" i="4"/>
  <c r="H1443" i="4"/>
  <c r="H5276" i="4"/>
  <c r="H11274" i="4"/>
  <c r="H2184" i="4"/>
  <c r="H11033" i="4"/>
  <c r="H1819" i="4"/>
  <c r="H11562" i="4"/>
  <c r="H8082" i="4"/>
  <c r="H6726" i="4"/>
  <c r="H12494" i="4"/>
  <c r="H535" i="4"/>
  <c r="H4918" i="4"/>
  <c r="H12011" i="4"/>
  <c r="H6703" i="4"/>
  <c r="H5906" i="4"/>
  <c r="H11817" i="4"/>
  <c r="H9776" i="4"/>
  <c r="H3434" i="4"/>
  <c r="H4643" i="4"/>
  <c r="H9358" i="4"/>
  <c r="H1901" i="4"/>
  <c r="H3581" i="4"/>
  <c r="H5911" i="4"/>
  <c r="H7714" i="4"/>
  <c r="H7276" i="4"/>
  <c r="H7202" i="4"/>
  <c r="H12529" i="4"/>
  <c r="H165" i="4"/>
  <c r="H4053" i="4"/>
  <c r="H12843" i="4"/>
  <c r="H3855" i="4"/>
  <c r="H8348" i="4"/>
  <c r="H12173" i="4"/>
  <c r="H5460" i="4"/>
  <c r="H9717" i="4"/>
  <c r="H10841" i="4"/>
  <c r="H5172" i="4"/>
  <c r="H7985" i="4"/>
  <c r="H10643" i="4"/>
  <c r="H6128" i="4"/>
  <c r="H6102" i="4"/>
  <c r="H10405" i="4"/>
  <c r="H4350" i="4"/>
  <c r="H2060" i="4"/>
  <c r="H12372" i="4"/>
  <c r="H7809" i="4"/>
  <c r="H3723" i="4"/>
  <c r="H10146" i="4"/>
  <c r="H7690" i="4"/>
  <c r="H8835" i="4"/>
  <c r="H7376" i="4"/>
  <c r="H10209" i="4"/>
  <c r="H2498" i="4"/>
  <c r="H4290" i="4"/>
  <c r="H390" i="4"/>
  <c r="H4806" i="4"/>
  <c r="H4502" i="4"/>
  <c r="H10042" i="4"/>
  <c r="H9352" i="4"/>
  <c r="H11095" i="4"/>
  <c r="H2847" i="4"/>
  <c r="H12059" i="4"/>
  <c r="H5747" i="4"/>
  <c r="H10139" i="4"/>
  <c r="H10235" i="4"/>
  <c r="H9450" i="4"/>
  <c r="H7060" i="4"/>
  <c r="H7846" i="4"/>
  <c r="H8918" i="4"/>
  <c r="H9554" i="4"/>
  <c r="H2439" i="4"/>
  <c r="H4682" i="4"/>
  <c r="H2033" i="4"/>
  <c r="H4368" i="4"/>
  <c r="H1935" i="4"/>
  <c r="H3417" i="4"/>
  <c r="H12533" i="4"/>
  <c r="H12751" i="4"/>
  <c r="H10627" i="4"/>
  <c r="H10902" i="4"/>
  <c r="H8408" i="4"/>
  <c r="H9172" i="4"/>
  <c r="H7066" i="4"/>
  <c r="H10716" i="4"/>
  <c r="H11955" i="4"/>
  <c r="H2007" i="4"/>
  <c r="H243" i="4"/>
  <c r="H11440" i="4"/>
  <c r="H1715" i="4"/>
  <c r="H6171" i="4"/>
  <c r="H2150" i="4"/>
  <c r="H4131" i="4"/>
  <c r="H12285" i="4"/>
  <c r="H11235" i="4"/>
  <c r="H9490" i="4"/>
  <c r="H8257" i="4"/>
  <c r="H12961" i="4"/>
  <c r="H10240" i="4"/>
  <c r="H10547" i="4"/>
  <c r="H8492" i="4"/>
  <c r="H12241" i="4"/>
  <c r="H1056" i="4"/>
  <c r="H9379" i="4"/>
  <c r="H5963" i="4"/>
  <c r="H12435" i="4"/>
  <c r="H9413" i="4"/>
  <c r="H11221" i="4"/>
  <c r="H3332" i="4"/>
  <c r="H834" i="4"/>
  <c r="H12734" i="4"/>
  <c r="H4618" i="4"/>
  <c r="H4448" i="4"/>
  <c r="H8508" i="4"/>
  <c r="H8593" i="4"/>
  <c r="H9592" i="4"/>
  <c r="H5860" i="4"/>
  <c r="H4288" i="4"/>
  <c r="H9647" i="4"/>
  <c r="H10367" i="4"/>
  <c r="H2412" i="4"/>
  <c r="H1012" i="4"/>
  <c r="H4042" i="4"/>
  <c r="H9893" i="4"/>
  <c r="H9928" i="4"/>
  <c r="H12446" i="4"/>
  <c r="H4940" i="4"/>
  <c r="H2971" i="4"/>
  <c r="H7390" i="4"/>
  <c r="H8892" i="4"/>
  <c r="H2246" i="4"/>
  <c r="H3991" i="4"/>
  <c r="H6315" i="4"/>
  <c r="H5815" i="4"/>
  <c r="H736" i="4"/>
  <c r="H11723" i="4"/>
  <c r="H6574" i="4"/>
  <c r="H3381" i="4"/>
  <c r="H7988" i="4"/>
  <c r="H3763" i="4"/>
  <c r="H7404" i="4"/>
  <c r="H5580" i="4"/>
  <c r="H9334" i="4"/>
  <c r="H570" i="4"/>
  <c r="H10362" i="4"/>
  <c r="H6824" i="4"/>
  <c r="H783" i="4"/>
  <c r="H10414" i="4"/>
  <c r="H12522" i="4"/>
  <c r="H6160" i="4"/>
  <c r="H1469" i="4"/>
  <c r="H1415" i="4"/>
  <c r="H7884" i="4"/>
  <c r="H1134" i="4"/>
  <c r="H3696" i="4"/>
  <c r="H1666" i="4"/>
  <c r="H1206" i="4"/>
  <c r="H8553" i="4"/>
  <c r="H1617" i="4"/>
  <c r="H12343" i="4"/>
  <c r="H12663" i="4"/>
  <c r="H10822" i="4"/>
  <c r="H11979" i="4"/>
  <c r="H6536" i="4"/>
  <c r="H12348" i="4"/>
  <c r="H1894" i="4"/>
  <c r="H10270" i="4"/>
  <c r="H11343" i="4"/>
  <c r="H4889" i="4"/>
  <c r="H4303" i="4"/>
  <c r="H10514" i="4"/>
  <c r="H8246" i="4"/>
  <c r="H4356" i="4"/>
  <c r="H12880" i="4"/>
  <c r="H11957" i="4"/>
  <c r="H4646" i="4"/>
  <c r="H8584" i="4"/>
  <c r="H9262" i="4"/>
  <c r="H6537" i="4"/>
  <c r="H11580" i="4"/>
  <c r="H8825" i="4"/>
  <c r="H1522" i="4"/>
  <c r="H8704" i="4"/>
  <c r="H3292" i="4"/>
  <c r="H9560" i="4"/>
  <c r="H8146" i="4"/>
  <c r="H4342" i="4"/>
  <c r="H8358" i="4"/>
  <c r="H1936" i="4"/>
  <c r="H3600" i="4"/>
  <c r="H2581" i="4"/>
  <c r="H8019" i="4"/>
  <c r="H6004" i="4"/>
  <c r="H6584" i="4"/>
  <c r="H10311" i="4"/>
  <c r="H6456" i="4"/>
  <c r="H550" i="4"/>
  <c r="H2636" i="4"/>
  <c r="H9196" i="4"/>
  <c r="H10625" i="4"/>
  <c r="H180" i="4"/>
  <c r="H10969" i="4"/>
  <c r="H6213" i="4"/>
  <c r="H3051" i="4"/>
  <c r="H2554" i="4"/>
  <c r="H9763" i="4"/>
  <c r="H5388" i="4"/>
  <c r="H12484" i="4"/>
  <c r="H306" i="4"/>
  <c r="H364" i="4"/>
  <c r="H4107" i="4"/>
  <c r="H10727" i="4"/>
  <c r="H6375" i="4"/>
  <c r="H10962" i="4"/>
  <c r="H8187" i="4"/>
  <c r="H12743" i="4"/>
  <c r="H7843" i="4"/>
  <c r="H11781" i="4"/>
  <c r="H10754" i="4"/>
  <c r="H8161" i="4"/>
  <c r="H12122" i="4"/>
  <c r="H357" i="4"/>
  <c r="H9616" i="4"/>
  <c r="H4291" i="4"/>
  <c r="H11021" i="4"/>
  <c r="H8463" i="4"/>
  <c r="H68" i="4"/>
  <c r="H1582" i="4"/>
  <c r="H5601" i="4"/>
  <c r="H3555" i="4"/>
  <c r="H12838" i="4"/>
  <c r="H8770" i="4"/>
  <c r="H9082" i="4"/>
  <c r="H9375" i="4"/>
  <c r="H5706" i="4"/>
  <c r="H112" i="4"/>
  <c r="H8080" i="4"/>
  <c r="H10108" i="4"/>
  <c r="H5308" i="4"/>
  <c r="H12102" i="4"/>
  <c r="H3974" i="4"/>
  <c r="H3755" i="4"/>
  <c r="H8843" i="4"/>
  <c r="H798" i="4"/>
  <c r="H4661" i="4"/>
  <c r="H8419" i="4"/>
  <c r="H1958" i="4"/>
  <c r="H3994" i="4"/>
  <c r="H5498" i="4"/>
  <c r="H8503" i="4"/>
  <c r="H7889" i="4"/>
  <c r="H6457" i="4"/>
  <c r="H2980" i="4"/>
  <c r="H8998" i="4"/>
  <c r="H4207" i="4"/>
  <c r="H1771" i="4"/>
  <c r="H11103" i="4"/>
  <c r="H7951" i="4"/>
  <c r="H1112" i="4"/>
  <c r="H11165" i="4"/>
  <c r="H11171" i="4"/>
  <c r="H4250" i="4"/>
  <c r="H5715" i="4"/>
  <c r="H7088" i="4"/>
  <c r="H11902" i="4"/>
  <c r="H4688" i="4"/>
  <c r="H5019" i="4"/>
  <c r="H951" i="4"/>
  <c r="H10848" i="4"/>
  <c r="H10069" i="4"/>
  <c r="H5638" i="4"/>
  <c r="H7694" i="4"/>
  <c r="H4302" i="4"/>
  <c r="H6458" i="4"/>
  <c r="H10674" i="4"/>
  <c r="H12433" i="4"/>
  <c r="H10313" i="4"/>
  <c r="H975" i="4"/>
  <c r="H1224" i="4"/>
  <c r="H9963" i="4"/>
  <c r="H9748" i="4"/>
  <c r="H7157" i="4"/>
  <c r="H7346" i="4"/>
  <c r="H2317" i="4"/>
  <c r="H13003" i="4"/>
  <c r="H2294" i="4"/>
  <c r="H5813" i="4"/>
  <c r="H10194" i="4"/>
  <c r="H1846" i="4"/>
  <c r="H11126" i="4"/>
  <c r="H8318" i="4"/>
  <c r="H3386" i="4"/>
  <c r="H11032" i="4"/>
  <c r="H10207" i="4"/>
  <c r="H4931" i="4"/>
  <c r="H12166" i="4"/>
  <c r="H10096" i="4"/>
  <c r="H8350" i="4"/>
  <c r="H9933" i="4"/>
  <c r="H5534" i="4"/>
  <c r="H2728" i="4"/>
  <c r="H11975" i="4"/>
  <c r="H9349" i="4"/>
  <c r="H9746" i="4"/>
  <c r="H8842" i="4"/>
  <c r="H3936" i="4"/>
  <c r="H12303" i="4"/>
  <c r="H11454" i="4"/>
  <c r="H5959" i="4"/>
  <c r="H1424" i="4"/>
  <c r="H3911" i="4"/>
  <c r="H2513" i="4"/>
  <c r="H10024" i="4"/>
  <c r="H6459" i="4"/>
  <c r="H4697" i="4"/>
  <c r="H2143" i="4"/>
  <c r="H12885" i="4"/>
  <c r="H9019" i="4"/>
  <c r="H12754" i="4"/>
  <c r="H12357" i="4"/>
  <c r="H9989" i="4"/>
  <c r="H2641" i="4"/>
  <c r="H7975" i="4"/>
  <c r="H2415" i="4"/>
  <c r="H161" i="4"/>
  <c r="H2026" i="4"/>
  <c r="H1540" i="4"/>
  <c r="H7152" i="4"/>
  <c r="H8521" i="4"/>
  <c r="H6101" i="4"/>
  <c r="H1257" i="4"/>
  <c r="H12719" i="4"/>
  <c r="H2835" i="4"/>
  <c r="H5372" i="4"/>
  <c r="H3852" i="4"/>
  <c r="H4166" i="4"/>
  <c r="H4964" i="4"/>
  <c r="H12455" i="4"/>
  <c r="H11216" i="4"/>
  <c r="H11700" i="4"/>
  <c r="H7197" i="4"/>
  <c r="H1007" i="4"/>
  <c r="H2674" i="4"/>
  <c r="H3482" i="4"/>
  <c r="H12535" i="4"/>
  <c r="H9685" i="4"/>
  <c r="H8949" i="4"/>
  <c r="H11104" i="4"/>
  <c r="H5497" i="4"/>
  <c r="H8354" i="4"/>
  <c r="H3239" i="4"/>
  <c r="H5982" i="4"/>
  <c r="H12659" i="4"/>
  <c r="H6278" i="4"/>
  <c r="H3334" i="4"/>
  <c r="H3127" i="4"/>
  <c r="H7903" i="4"/>
  <c r="H12171" i="4"/>
  <c r="H10147" i="4"/>
  <c r="H1596" i="4"/>
  <c r="H7498" i="4"/>
  <c r="H3661" i="4"/>
  <c r="H8940" i="4"/>
  <c r="H2092" i="4"/>
  <c r="H5114" i="4"/>
  <c r="H2357" i="4"/>
  <c r="H5854" i="4"/>
  <c r="H10816" i="4"/>
  <c r="H2248" i="4"/>
  <c r="H219" i="4"/>
  <c r="H2869" i="4"/>
  <c r="H2063" i="4"/>
  <c r="H11195" i="4"/>
  <c r="H10545" i="4"/>
  <c r="H9203" i="4"/>
  <c r="H10763" i="4"/>
  <c r="H12957" i="4"/>
  <c r="H12932" i="4"/>
  <c r="H719" i="4"/>
  <c r="H6721" i="4"/>
  <c r="H11980" i="4"/>
  <c r="H5639" i="4"/>
  <c r="H11214" i="4"/>
  <c r="H9117" i="4"/>
  <c r="H10959" i="4"/>
  <c r="H12976" i="4"/>
  <c r="H11188" i="4"/>
  <c r="H6936" i="4"/>
  <c r="H873" i="4"/>
  <c r="H26" i="4"/>
  <c r="H6844" i="4"/>
  <c r="H11050" i="4"/>
  <c r="H3429" i="4"/>
  <c r="H7333" i="4"/>
  <c r="H776" i="4"/>
  <c r="H20" i="4"/>
  <c r="H3075" i="4"/>
  <c r="H4596" i="4"/>
  <c r="H4522" i="4"/>
  <c r="H1058" i="4"/>
  <c r="H9030" i="4"/>
  <c r="H4623" i="4"/>
  <c r="H2896" i="4"/>
  <c r="H8283" i="4"/>
  <c r="H5491" i="4"/>
  <c r="H12716" i="4"/>
  <c r="H1073" i="4"/>
  <c r="H1013" i="4"/>
  <c r="H3731" i="4"/>
  <c r="H9369" i="4"/>
  <c r="H2171" i="4"/>
  <c r="H4675" i="4"/>
  <c r="H3114" i="4"/>
  <c r="H10775" i="4"/>
  <c r="H976" i="4"/>
  <c r="H12492" i="4"/>
  <c r="H11672" i="4"/>
  <c r="H11461" i="4"/>
  <c r="H1402" i="4"/>
  <c r="H3760" i="4"/>
  <c r="H130" i="4"/>
  <c r="H1132" i="4"/>
  <c r="H6460" i="4"/>
  <c r="H2448" i="4"/>
  <c r="H62" i="4"/>
  <c r="H5640" i="4"/>
  <c r="H5489" i="4"/>
  <c r="H141" i="4"/>
  <c r="H5453" i="4"/>
  <c r="H3987" i="4"/>
  <c r="H11117" i="4"/>
  <c r="H7764" i="4"/>
  <c r="H1663" i="4"/>
  <c r="H4585" i="4"/>
  <c r="H10500" i="4"/>
  <c r="H5147" i="4"/>
  <c r="H3496" i="4"/>
  <c r="H1870" i="4"/>
  <c r="H5994" i="4"/>
  <c r="H12253" i="4"/>
  <c r="H6635" i="4"/>
  <c r="H9771" i="4"/>
  <c r="H10649" i="4"/>
  <c r="H3908" i="4"/>
  <c r="H6056" i="4"/>
  <c r="H11250" i="4"/>
  <c r="H6637" i="4"/>
  <c r="H7748" i="4"/>
  <c r="H6711" i="4"/>
  <c r="H5597" i="4"/>
  <c r="H11556" i="4"/>
  <c r="H8153" i="4"/>
  <c r="H5434" i="4"/>
  <c r="H7632" i="4"/>
  <c r="H159" i="4"/>
  <c r="H2775" i="4"/>
  <c r="H10880" i="4"/>
  <c r="H8705" i="4"/>
  <c r="H9916" i="4"/>
  <c r="H6058" i="4"/>
  <c r="H9795" i="4"/>
  <c r="H9965" i="4"/>
  <c r="H3130" i="4"/>
  <c r="H11759" i="4"/>
  <c r="H10823" i="4"/>
  <c r="H9718" i="4"/>
  <c r="H9438" i="4"/>
  <c r="H11124" i="4"/>
  <c r="H5275" i="4"/>
  <c r="H3947" i="4"/>
  <c r="H5770" i="4"/>
  <c r="H6288" i="4"/>
  <c r="H5154" i="4"/>
  <c r="H7960" i="4"/>
  <c r="H12863" i="4"/>
  <c r="H5409" i="4"/>
  <c r="H9882" i="4"/>
  <c r="H3081" i="4"/>
  <c r="H9664" i="4"/>
  <c r="H8517" i="4"/>
  <c r="H11444" i="4"/>
  <c r="H8807" i="4"/>
  <c r="H8405" i="4"/>
  <c r="H12804" i="4"/>
  <c r="H1041" i="4"/>
  <c r="H9236" i="4"/>
  <c r="H6162" i="4"/>
  <c r="H687" i="4"/>
  <c r="H6372" i="4"/>
  <c r="H2459" i="4"/>
  <c r="H7986" i="4"/>
  <c r="H2591" i="4"/>
  <c r="H7751" i="4"/>
  <c r="H12489" i="4"/>
  <c r="H10651" i="4"/>
  <c r="H10438" i="4"/>
  <c r="H12871" i="4"/>
  <c r="H2372" i="4"/>
  <c r="H3107" i="4"/>
  <c r="H8882" i="4"/>
  <c r="H8313" i="4"/>
  <c r="H8396" i="4"/>
  <c r="H12706" i="4"/>
  <c r="H339" i="4"/>
  <c r="H8869" i="4"/>
  <c r="H3183" i="4"/>
  <c r="H12920" i="4"/>
  <c r="H3912" i="4"/>
  <c r="H9682" i="4"/>
  <c r="H8744" i="4"/>
  <c r="H7144" i="4"/>
  <c r="H3898" i="4"/>
  <c r="H3125" i="4"/>
  <c r="H11331" i="4"/>
  <c r="H8166" i="4"/>
  <c r="H5775" i="4"/>
  <c r="H11428" i="4"/>
  <c r="H12901" i="4"/>
  <c r="H9984" i="4"/>
  <c r="H63" i="4"/>
  <c r="H4270" i="4"/>
  <c r="H1114" i="4"/>
  <c r="H8840" i="4"/>
  <c r="H2416" i="4"/>
  <c r="H7352" i="4"/>
  <c r="H11997" i="4"/>
  <c r="H6838" i="4"/>
  <c r="H11224" i="4"/>
  <c r="H7878" i="4"/>
  <c r="H12891" i="4"/>
  <c r="H11874" i="4"/>
  <c r="H7936" i="4"/>
  <c r="H4281" i="4"/>
  <c r="H11931" i="4"/>
  <c r="H9819" i="4"/>
  <c r="H4060" i="4"/>
  <c r="H4337" i="4"/>
  <c r="H1164" i="4"/>
  <c r="H2207" i="4"/>
  <c r="H7977" i="4"/>
  <c r="H629" i="4"/>
  <c r="H6331" i="4"/>
  <c r="H2046" i="4"/>
  <c r="H8094" i="4"/>
  <c r="H6316" i="4"/>
  <c r="H4477" i="4"/>
  <c r="H6461" i="4"/>
  <c r="H151" i="4"/>
  <c r="H3618" i="4"/>
  <c r="H661" i="4"/>
  <c r="H8518" i="4"/>
  <c r="H4664" i="4"/>
  <c r="H7023" i="4"/>
  <c r="H5621" i="4"/>
  <c r="H4783" i="4"/>
  <c r="H9838" i="4"/>
  <c r="H1097" i="4"/>
  <c r="H8203" i="4"/>
  <c r="H4437" i="4"/>
  <c r="H3850" i="4"/>
  <c r="H2560" i="4"/>
  <c r="H12082" i="4"/>
  <c r="H10208" i="4"/>
  <c r="H702" i="4"/>
  <c r="H2444" i="4"/>
  <c r="H10815" i="4"/>
  <c r="H8756" i="4"/>
  <c r="H1520" i="4"/>
  <c r="H9867" i="4"/>
  <c r="H7910" i="4"/>
  <c r="H3685" i="4"/>
  <c r="H6462" i="4"/>
  <c r="H9586" i="4"/>
  <c r="H12589" i="4"/>
  <c r="H2363" i="4"/>
  <c r="H2117" i="4"/>
  <c r="H5345" i="4"/>
  <c r="H6881" i="4"/>
  <c r="H4511" i="4"/>
  <c r="H4883" i="4"/>
  <c r="H7181" i="4"/>
  <c r="H6182" i="4"/>
  <c r="H320" i="4"/>
  <c r="H10563" i="4"/>
  <c r="H2600" i="4"/>
  <c r="H10953" i="4"/>
  <c r="H12050" i="4"/>
  <c r="H762" i="4"/>
  <c r="H297" i="4"/>
  <c r="H1282" i="4"/>
  <c r="H5099" i="4"/>
  <c r="H8946" i="4"/>
  <c r="H4242" i="4"/>
  <c r="H7471" i="4"/>
  <c r="H9573" i="4"/>
  <c r="H11530" i="4"/>
  <c r="H10036" i="4"/>
  <c r="H1106" i="4"/>
  <c r="H9027" i="4"/>
  <c r="H10909" i="4"/>
  <c r="H4645" i="4"/>
  <c r="H8362" i="4"/>
  <c r="H5408" i="4"/>
  <c r="H3405" i="4"/>
  <c r="H9849" i="4"/>
  <c r="H9411" i="4"/>
  <c r="H8412" i="4"/>
  <c r="H2226" i="4"/>
  <c r="H5796" i="4"/>
  <c r="H396" i="4"/>
  <c r="H5039" i="4"/>
  <c r="H11121" i="4"/>
  <c r="H12620" i="4"/>
  <c r="H2496" i="4"/>
  <c r="H11590" i="4"/>
  <c r="H8192" i="4"/>
  <c r="H1780" i="4"/>
  <c r="H9311" i="4"/>
  <c r="H9686" i="4"/>
  <c r="H4348" i="4"/>
  <c r="H4525" i="4"/>
  <c r="H6813" i="4"/>
  <c r="H10361" i="4"/>
  <c r="H2716" i="4"/>
  <c r="H8341" i="4"/>
  <c r="H433" i="4"/>
  <c r="H7293" i="4"/>
  <c r="H1348" i="4"/>
  <c r="H1447" i="4"/>
  <c r="H3508" i="4"/>
  <c r="H3716" i="4"/>
  <c r="H12066" i="4"/>
  <c r="H4990" i="4"/>
  <c r="H9194" i="4"/>
  <c r="H5674" i="4"/>
  <c r="H4498" i="4"/>
  <c r="H1539" i="4"/>
  <c r="H8860" i="4"/>
  <c r="H11092" i="4"/>
  <c r="H4601" i="4"/>
  <c r="H8941" i="4"/>
  <c r="H2523" i="4"/>
  <c r="H10983" i="4"/>
  <c r="H5749" i="4"/>
  <c r="H12876" i="4"/>
  <c r="H5949" i="4"/>
  <c r="H8110" i="4"/>
  <c r="H7650" i="4"/>
  <c r="H4329" i="4"/>
  <c r="H10239" i="4"/>
  <c r="H11535" i="4"/>
  <c r="H824" i="4"/>
  <c r="H7173" i="4"/>
  <c r="H427" i="4"/>
  <c r="H11921" i="4"/>
  <c r="H9336" i="4"/>
  <c r="H6227" i="4"/>
  <c r="H12091" i="4"/>
  <c r="H2975" i="4"/>
  <c r="H11805" i="4"/>
  <c r="H11714" i="4"/>
  <c r="H10018" i="4"/>
  <c r="H4363" i="4"/>
  <c r="H3291" i="4"/>
  <c r="H9452" i="4"/>
  <c r="H6138" i="4"/>
  <c r="H10598" i="4"/>
  <c r="H7489" i="4"/>
  <c r="H6883" i="4"/>
  <c r="H12724" i="4"/>
  <c r="H5984" i="4"/>
  <c r="H11313" i="4"/>
  <c r="H4484" i="4"/>
  <c r="H9938" i="4"/>
  <c r="H2947" i="4"/>
  <c r="H4797" i="4"/>
  <c r="H12301" i="4"/>
  <c r="H1865" i="4"/>
  <c r="H2081" i="4"/>
  <c r="H10119" i="4"/>
  <c r="H3808" i="4"/>
  <c r="H6795" i="4"/>
  <c r="H9895" i="4"/>
  <c r="H3535" i="4"/>
  <c r="H2563" i="4"/>
  <c r="H263" i="4"/>
  <c r="H9535" i="4"/>
  <c r="H1981" i="4"/>
  <c r="H10723" i="4"/>
  <c r="H6693" i="4"/>
  <c r="H2639" i="4"/>
  <c r="H5000" i="4"/>
  <c r="H10062" i="4"/>
  <c r="H3192" i="4"/>
  <c r="H12093" i="4"/>
  <c r="H1658" i="4"/>
  <c r="H2028" i="4"/>
  <c r="H2042" i="4"/>
  <c r="H11668" i="4"/>
  <c r="H5421" i="4"/>
  <c r="H12726" i="4"/>
  <c r="H12146" i="4"/>
  <c r="H9353" i="4"/>
  <c r="H12708" i="4"/>
  <c r="H1021" i="4"/>
  <c r="H7850" i="4"/>
  <c r="H5585" i="4"/>
  <c r="H4012" i="4"/>
  <c r="H6106" i="4"/>
  <c r="H7602" i="4"/>
  <c r="H11787" i="4"/>
  <c r="H560" i="4"/>
  <c r="H7702" i="4"/>
  <c r="H6740" i="4"/>
  <c r="H3262" i="4"/>
  <c r="H5594" i="4"/>
  <c r="H6891" i="4"/>
  <c r="H3805" i="4"/>
  <c r="H4800" i="4"/>
  <c r="H2189" i="4"/>
  <c r="H8939" i="4"/>
  <c r="H10328" i="4"/>
  <c r="H6954" i="4"/>
  <c r="H690" i="4"/>
  <c r="H11823" i="4"/>
  <c r="H12480" i="4"/>
  <c r="H12530" i="4"/>
  <c r="H3483" i="4"/>
  <c r="H7236" i="4"/>
  <c r="H786" i="4"/>
  <c r="H3754" i="4"/>
  <c r="H1075" i="4"/>
  <c r="H9840" i="4"/>
  <c r="H5750" i="4"/>
  <c r="H8288" i="4"/>
  <c r="H11282" i="4"/>
  <c r="H4737" i="4"/>
  <c r="H8679" i="4"/>
  <c r="H445" i="4"/>
  <c r="H6221" i="4"/>
  <c r="H6995" i="4"/>
  <c r="H6604" i="4"/>
  <c r="H5979" i="4"/>
  <c r="H7580" i="4"/>
  <c r="H8012" i="4"/>
  <c r="H659" i="4"/>
  <c r="H12197" i="4"/>
  <c r="H4897" i="4"/>
  <c r="H8452" i="4"/>
  <c r="H4600" i="4"/>
  <c r="H89" i="4"/>
  <c r="H7439" i="4"/>
  <c r="H9317" i="4"/>
  <c r="H9451" i="4"/>
  <c r="H11108" i="4"/>
  <c r="H12851" i="4"/>
  <c r="H1785" i="4"/>
  <c r="H9594" i="4"/>
  <c r="H7946" i="4"/>
  <c r="H100" i="4"/>
  <c r="H1748" i="4"/>
  <c r="H4195" i="4"/>
  <c r="H9231" i="4"/>
  <c r="H11951" i="4"/>
  <c r="H10871" i="4"/>
  <c r="H6802" i="4"/>
  <c r="H4461" i="4"/>
  <c r="H8624" i="4"/>
  <c r="H10621" i="4"/>
  <c r="H7757" i="4"/>
  <c r="H5326" i="4"/>
  <c r="H6800" i="4"/>
  <c r="H3866" i="4"/>
  <c r="H928" i="4"/>
  <c r="H6996" i="4"/>
  <c r="H1762" i="4"/>
  <c r="H9084" i="4"/>
  <c r="H3625" i="4"/>
  <c r="H6139" i="4"/>
  <c r="H12959" i="4"/>
  <c r="H6129" i="4"/>
  <c r="H3693" i="4"/>
  <c r="H6563" i="4"/>
  <c r="H11966" i="4"/>
  <c r="H4458" i="4"/>
  <c r="H9129" i="4"/>
  <c r="H1454" i="4"/>
  <c r="H12110" i="4"/>
  <c r="H7948" i="4"/>
  <c r="H5510" i="4"/>
  <c r="H12397" i="4"/>
  <c r="H7143" i="4"/>
  <c r="H12864" i="4"/>
  <c r="H1221" i="4"/>
  <c r="H5041" i="4"/>
  <c r="H5488" i="4"/>
  <c r="H5477" i="4"/>
  <c r="H4216" i="4"/>
  <c r="H8525" i="4"/>
  <c r="H9852" i="4"/>
  <c r="H6463" i="4"/>
  <c r="H1496" i="4"/>
  <c r="H5788" i="4"/>
  <c r="H9593" i="4"/>
  <c r="H6973" i="4"/>
  <c r="H11207" i="4"/>
  <c r="H10981" i="4"/>
  <c r="H12325" i="4"/>
  <c r="H8976" i="4"/>
  <c r="H1408" i="4"/>
  <c r="H8242" i="4"/>
  <c r="H5191" i="4"/>
  <c r="H6026" i="4"/>
  <c r="H10523" i="4"/>
  <c r="H11369" i="4"/>
  <c r="H12630" i="4"/>
  <c r="H11603" i="4"/>
  <c r="H12429" i="4"/>
  <c r="H4820" i="4"/>
  <c r="H5623" i="4"/>
  <c r="H9744" i="4"/>
  <c r="H539" i="4"/>
  <c r="H3983" i="4"/>
  <c r="H10474" i="4"/>
  <c r="H5636" i="4"/>
  <c r="H12857" i="4"/>
  <c r="H2749" i="4"/>
  <c r="H1613" i="4"/>
  <c r="H9071" i="4"/>
  <c r="H6714" i="4"/>
  <c r="H8243" i="4"/>
  <c r="H8936" i="4"/>
  <c r="H8556" i="4"/>
  <c r="H11406" i="4"/>
  <c r="H4772" i="4"/>
  <c r="H11383" i="4"/>
  <c r="H3157" i="4"/>
  <c r="H11825" i="4"/>
  <c r="H9959" i="4"/>
  <c r="H945" i="4"/>
  <c r="H5737" i="4"/>
  <c r="H9417" i="4"/>
  <c r="H5112" i="4"/>
  <c r="H9076" i="4"/>
  <c r="H11341" i="4"/>
  <c r="H5616" i="4"/>
  <c r="H11991" i="4"/>
  <c r="H2753" i="4"/>
  <c r="H1426" i="4"/>
  <c r="H5253" i="4"/>
  <c r="H11631" i="4"/>
  <c r="H6001" i="4"/>
  <c r="H10989" i="4"/>
  <c r="H11871" i="4"/>
  <c r="H11612" i="4"/>
  <c r="H8007" i="4"/>
  <c r="H7894" i="4"/>
  <c r="H12420" i="4"/>
  <c r="H5590" i="4"/>
  <c r="H8502" i="4"/>
  <c r="H11648" i="4"/>
  <c r="H4367" i="4"/>
  <c r="H2051" i="4"/>
  <c r="H8915" i="4"/>
  <c r="H7646" i="4"/>
  <c r="H2895" i="4"/>
  <c r="H9322" i="4"/>
  <c r="H2677" i="4"/>
  <c r="H8923" i="4"/>
  <c r="H7980" i="4"/>
  <c r="H3817" i="4"/>
  <c r="H5480" i="4"/>
  <c r="H6080" i="4"/>
  <c r="H2303" i="4"/>
  <c r="H10732" i="4"/>
  <c r="H3255" i="4"/>
  <c r="H5676" i="4"/>
  <c r="H2278" i="4"/>
  <c r="H4230" i="4"/>
  <c r="H12037" i="4"/>
  <c r="H9555" i="4"/>
  <c r="H8562" i="4"/>
  <c r="H11941" i="4"/>
  <c r="H4179" i="4"/>
  <c r="H5168" i="4"/>
  <c r="H2493" i="4"/>
  <c r="H11164" i="4"/>
  <c r="H558" i="4"/>
  <c r="H12310" i="4"/>
  <c r="H10005" i="4"/>
  <c r="H5635" i="4"/>
  <c r="H12319" i="4"/>
  <c r="H852" i="4"/>
  <c r="H12712" i="4"/>
  <c r="H9894" i="4"/>
  <c r="H2624" i="4"/>
  <c r="H935" i="4"/>
  <c r="H8202" i="4"/>
  <c r="H9514" i="4"/>
  <c r="H9992" i="4"/>
  <c r="H820" i="4"/>
  <c r="H2017" i="4"/>
  <c r="H5028" i="4"/>
  <c r="H1695" i="4"/>
  <c r="H2912" i="4"/>
  <c r="H2080" i="4"/>
  <c r="H6695" i="4"/>
  <c r="H6914" i="4"/>
  <c r="H6325" i="4"/>
  <c r="H10444" i="4"/>
  <c r="H9005" i="4"/>
  <c r="H5137" i="4"/>
  <c r="H10748" i="4"/>
  <c r="H6978" i="4"/>
  <c r="H10091" i="4"/>
  <c r="H9917" i="4"/>
  <c r="H11961" i="4"/>
  <c r="H3376" i="4"/>
  <c r="H1660" i="4"/>
  <c r="H2201" i="4"/>
  <c r="H7369" i="4"/>
  <c r="H3712" i="4"/>
  <c r="H10088" i="4"/>
  <c r="H3922" i="4"/>
  <c r="H3290" i="4"/>
  <c r="H4927" i="4"/>
  <c r="H2265" i="4"/>
  <c r="H7971" i="4"/>
  <c r="H7776" i="4"/>
  <c r="H4300" i="4"/>
  <c r="H7967" i="4"/>
  <c r="H778" i="4"/>
  <c r="H8047" i="4"/>
  <c r="H2366" i="4"/>
  <c r="H3054" i="4"/>
  <c r="H7284" i="4"/>
  <c r="H767" i="4"/>
  <c r="H4855" i="4"/>
  <c r="H1181" i="4"/>
  <c r="H4232" i="4"/>
  <c r="H12821" i="4"/>
  <c r="H8393" i="4"/>
  <c r="H1512" i="4"/>
  <c r="H2047" i="4"/>
  <c r="H2252" i="4"/>
  <c r="H5719" i="4"/>
  <c r="H8874" i="4"/>
  <c r="H9138" i="4"/>
  <c r="H9694" i="4"/>
  <c r="H7400" i="4"/>
  <c r="H6709" i="4"/>
  <c r="H2589" i="4"/>
  <c r="H1127" i="4"/>
  <c r="H8176" i="4"/>
  <c r="H818" i="4"/>
  <c r="H11620" i="4"/>
  <c r="H533" i="4"/>
  <c r="H10494" i="4"/>
  <c r="H9716" i="4"/>
  <c r="H10399" i="4"/>
  <c r="H8650" i="4"/>
  <c r="H2950" i="4"/>
  <c r="H5484" i="4"/>
  <c r="H3254" i="4"/>
  <c r="H8326" i="4"/>
  <c r="H11097" i="4"/>
  <c r="H12925" i="4"/>
  <c r="H7354" i="4"/>
  <c r="H399" i="4"/>
  <c r="H4085" i="4"/>
  <c r="H4977" i="4"/>
  <c r="H9392" i="4"/>
  <c r="H8851" i="4"/>
  <c r="H12416" i="4"/>
  <c r="H13" i="4"/>
  <c r="H4775" i="4"/>
  <c r="H1544" i="4"/>
  <c r="H6991" i="4"/>
  <c r="H6350" i="4"/>
  <c r="H8796" i="4"/>
  <c r="H2653" i="4"/>
  <c r="H3801" i="4"/>
  <c r="H12190" i="4"/>
  <c r="H11503" i="4"/>
  <c r="H4517" i="4"/>
  <c r="H9798" i="4"/>
  <c r="H2671" i="4"/>
  <c r="H2099" i="4"/>
  <c r="H1216" i="4"/>
  <c r="H2355" i="4"/>
  <c r="H71" i="4"/>
  <c r="H2836" i="4"/>
  <c r="H11065" i="4"/>
  <c r="H7139" i="4"/>
  <c r="H1844" i="4"/>
  <c r="H6094" i="4"/>
  <c r="H7848" i="4"/>
  <c r="H5523" i="4"/>
  <c r="H7577" i="4"/>
  <c r="H1850" i="4"/>
  <c r="H10082" i="4"/>
  <c r="H4316" i="4"/>
  <c r="H12199" i="4"/>
  <c r="H6669" i="4"/>
  <c r="H8381" i="4"/>
  <c r="H11012" i="4"/>
  <c r="H11488" i="4"/>
  <c r="H11229" i="4"/>
  <c r="H9806" i="4"/>
  <c r="H4489" i="4"/>
  <c r="H9710" i="4"/>
  <c r="H10326" i="4"/>
  <c r="H5890" i="4"/>
  <c r="H3068" i="4"/>
  <c r="H3878" i="4"/>
  <c r="H9784" i="4"/>
  <c r="H7645" i="4"/>
  <c r="H5285" i="4"/>
  <c r="H10755" i="4"/>
  <c r="H7323" i="4"/>
  <c r="H12457" i="4"/>
  <c r="H6605" i="4"/>
  <c r="H10176" i="4"/>
  <c r="H4887" i="4"/>
  <c r="H8128" i="4"/>
  <c r="H7795" i="4"/>
  <c r="H2646" i="4"/>
  <c r="H11643" i="4"/>
  <c r="H4347" i="4"/>
  <c r="H5410" i="4"/>
  <c r="H12968" i="4"/>
  <c r="H12791" i="4"/>
  <c r="H8968" i="4"/>
  <c r="H12124" i="4"/>
  <c r="H3195" i="4"/>
  <c r="H10728" i="4"/>
  <c r="H9261" i="4"/>
  <c r="H9779" i="4"/>
  <c r="H9238" i="4"/>
  <c r="H3764" i="4"/>
  <c r="H8020" i="4"/>
  <c r="H4612" i="4"/>
  <c r="H296" i="4"/>
  <c r="H775" i="4"/>
  <c r="H5284" i="4"/>
  <c r="H4974" i="4"/>
  <c r="H7184" i="4"/>
  <c r="H9712" i="4"/>
  <c r="H7165" i="4"/>
  <c r="H7867" i="4"/>
  <c r="H7359" i="4"/>
  <c r="H12974" i="4"/>
  <c r="H9772" i="4"/>
  <c r="H3041" i="4"/>
  <c r="H9957" i="4"/>
  <c r="H1325" i="4"/>
  <c r="H4948" i="4"/>
  <c r="H8199" i="4"/>
  <c r="H12380" i="4"/>
  <c r="H6984" i="4"/>
  <c r="H2602" i="4"/>
  <c r="H980" i="4"/>
  <c r="H1449" i="4"/>
  <c r="H9924" i="4"/>
  <c r="H12641" i="4"/>
  <c r="H4221" i="4"/>
  <c r="H5139" i="4"/>
  <c r="H3349" i="4"/>
  <c r="H7077" i="4"/>
  <c r="H704" i="4"/>
  <c r="H12635" i="4"/>
  <c r="H8004" i="4"/>
  <c r="H9157" i="4"/>
  <c r="H12163" i="4"/>
  <c r="H9524" i="4"/>
  <c r="H5665" i="4"/>
  <c r="H10511" i="4"/>
  <c r="H10155" i="4"/>
  <c r="H3196" i="4"/>
  <c r="H12128" i="4"/>
  <c r="H9904" i="4"/>
  <c r="H192" i="4"/>
  <c r="H930" i="4"/>
  <c r="H10477" i="4"/>
  <c r="H5167" i="4"/>
  <c r="H225" i="4"/>
  <c r="H4754" i="4"/>
  <c r="H3739" i="4"/>
  <c r="H3518" i="4"/>
  <c r="H9941" i="4"/>
  <c r="H5212" i="4"/>
  <c r="H2858" i="4"/>
  <c r="H12545" i="4"/>
  <c r="H12467" i="4"/>
  <c r="H6024" i="4"/>
  <c r="H582" i="4"/>
  <c r="H3546" i="4"/>
  <c r="H1948" i="4"/>
  <c r="H4747" i="4"/>
  <c r="H10919" i="4"/>
  <c r="H3882" i="4"/>
  <c r="H8179" i="4"/>
  <c r="H5940" i="4"/>
  <c r="H4641" i="4"/>
  <c r="H11333" i="4"/>
  <c r="H7654" i="4"/>
  <c r="H6941" i="4"/>
  <c r="H9106" i="4"/>
  <c r="H4182" i="4"/>
  <c r="H4132" i="4"/>
  <c r="H2679" i="4"/>
  <c r="H3463" i="4"/>
  <c r="H3358" i="4"/>
  <c r="H4175" i="4"/>
  <c r="H3636" i="4"/>
  <c r="H6277" i="4"/>
  <c r="H11504" i="4"/>
  <c r="H8050" i="4"/>
  <c r="H3442" i="4"/>
  <c r="H3346" i="4"/>
  <c r="H9829" i="4"/>
  <c r="H7680" i="4"/>
  <c r="H10513" i="4"/>
  <c r="H10661" i="4"/>
  <c r="H47" i="4"/>
  <c r="H10033" i="4"/>
  <c r="H2909" i="4"/>
  <c r="H10233" i="4"/>
  <c r="H9815" i="4"/>
  <c r="H2943" i="4"/>
  <c r="H7529" i="4"/>
  <c r="H6866" i="4"/>
  <c r="H11484" i="4"/>
  <c r="H8490" i="4"/>
  <c r="H10251" i="4"/>
  <c r="H4016" i="4"/>
  <c r="H2565" i="4"/>
  <c r="H8178" i="4"/>
  <c r="H3357" i="4"/>
  <c r="H7032" i="4"/>
  <c r="H6951" i="4"/>
  <c r="H10262" i="4"/>
  <c r="H12850" i="4"/>
  <c r="H7076" i="4"/>
  <c r="H8233" i="4"/>
  <c r="H5879" i="4"/>
  <c r="H2865" i="4"/>
  <c r="H617" i="4"/>
  <c r="H3404" i="4"/>
  <c r="H9198" i="4"/>
  <c r="H9269" i="4"/>
  <c r="H300" i="4"/>
  <c r="H2494" i="4"/>
  <c r="H1687" i="4"/>
  <c r="H959" i="4"/>
  <c r="H1877" i="4"/>
  <c r="H580" i="4"/>
  <c r="H10836" i="4"/>
  <c r="H7558" i="4"/>
  <c r="H1146" i="4"/>
  <c r="H3948" i="4"/>
  <c r="H848" i="4"/>
  <c r="H4886" i="4"/>
  <c r="H5111" i="4"/>
  <c r="H9759" i="4"/>
  <c r="H1921" i="4"/>
  <c r="H3586" i="4"/>
  <c r="H6641" i="4"/>
  <c r="H3969" i="4"/>
  <c r="H3741" i="4"/>
  <c r="H4521" i="4"/>
  <c r="H2604" i="4"/>
  <c r="H3204" i="4"/>
  <c r="H2945" i="4"/>
  <c r="H3472" i="4"/>
  <c r="H87" i="4"/>
  <c r="H11086" i="4"/>
  <c r="H12902" i="4"/>
  <c r="H5179" i="4"/>
  <c r="H4788" i="4"/>
  <c r="H5146" i="4"/>
  <c r="H4673" i="4"/>
  <c r="H10709" i="4"/>
  <c r="H2518" i="4"/>
  <c r="H11359" i="4"/>
  <c r="H3294" i="4"/>
  <c r="H5532" i="4"/>
  <c r="H1757" i="4"/>
  <c r="H805" i="4"/>
  <c r="H11143" i="4"/>
  <c r="H869" i="4"/>
  <c r="H920" i="4"/>
  <c r="H11209" i="4"/>
  <c r="H4200" i="4"/>
  <c r="H1759" i="4"/>
  <c r="H2078" i="4"/>
  <c r="H4739" i="4"/>
  <c r="H1970" i="4"/>
  <c r="H1714" i="4"/>
  <c r="H4608" i="4"/>
  <c r="H8270" i="4"/>
  <c r="H10334" i="4"/>
  <c r="H5930" i="4"/>
  <c r="H8409" i="4"/>
  <c r="H7075" i="4"/>
  <c r="H9205" i="4"/>
  <c r="H10105" i="4"/>
  <c r="H11069" i="4"/>
  <c r="H7572" i="4"/>
  <c r="H2992" i="4"/>
  <c r="H596" i="4"/>
  <c r="H11435" i="4"/>
  <c r="H11756" i="4"/>
  <c r="H3108" i="4"/>
  <c r="H7401" i="4"/>
  <c r="H9557" i="4"/>
  <c r="H2576" i="4"/>
  <c r="H10997" i="4"/>
  <c r="H4749" i="4"/>
  <c r="H6266" i="4"/>
  <c r="H8793" i="4"/>
  <c r="H3131" i="4"/>
  <c r="H11750" i="4"/>
  <c r="H4793" i="4"/>
  <c r="H2914" i="4"/>
  <c r="H12665" i="4"/>
  <c r="H4816" i="4"/>
  <c r="H9892" i="4"/>
  <c r="H5478" i="4"/>
  <c r="H10429" i="4"/>
  <c r="H2321" i="4"/>
  <c r="H12531" i="4"/>
  <c r="H8414" i="4"/>
  <c r="H6290" i="4"/>
  <c r="H10137" i="4"/>
  <c r="H1276" i="4"/>
  <c r="H2701" i="4"/>
  <c r="H6207" i="4"/>
  <c r="H3516" i="4"/>
  <c r="H12570" i="4"/>
  <c r="H4413" i="4"/>
  <c r="H5199" i="4"/>
  <c r="H6538" i="4"/>
  <c r="H2789" i="4"/>
  <c r="H6464" i="4"/>
  <c r="H8786" i="4"/>
  <c r="H9233" i="4"/>
  <c r="H12590" i="4"/>
  <c r="H4391" i="4"/>
  <c r="H10638" i="4"/>
  <c r="H9281" i="4"/>
  <c r="H3375" i="4"/>
  <c r="H55" i="4"/>
  <c r="H2751" i="4"/>
  <c r="H133" i="4"/>
  <c r="H1476" i="4"/>
  <c r="H11156" i="4"/>
  <c r="H10304" i="4"/>
  <c r="H637" i="4"/>
  <c r="H3109" i="4"/>
  <c r="H173" i="4"/>
  <c r="H5397" i="4"/>
  <c r="H7825" i="4"/>
  <c r="H11689" i="4"/>
  <c r="H8015" i="4"/>
  <c r="H7479" i="4"/>
  <c r="H4860" i="4"/>
  <c r="H3746" i="4"/>
  <c r="H3331" i="4"/>
  <c r="H11311" i="4"/>
  <c r="H8762" i="4"/>
  <c r="H12023" i="4"/>
  <c r="H6022" i="4"/>
  <c r="H8024" i="4"/>
  <c r="H6043" i="4"/>
  <c r="H10586" i="4"/>
  <c r="H12617" i="4"/>
  <c r="H8111" i="4"/>
  <c r="H8727" i="4"/>
  <c r="H11339" i="4"/>
  <c r="H11056" i="4"/>
  <c r="H12167" i="4"/>
  <c r="H10145" i="4"/>
  <c r="H2217" i="4"/>
  <c r="H10957" i="4"/>
  <c r="H900" i="4"/>
  <c r="H8309" i="4"/>
  <c r="H4308" i="4"/>
  <c r="H5381" i="4"/>
  <c r="H5732" i="4"/>
  <c r="H8308" i="4"/>
  <c r="H11687" i="4"/>
  <c r="H5188" i="4"/>
  <c r="H9935" i="4"/>
  <c r="H1437" i="4"/>
  <c r="H7100" i="4"/>
  <c r="H12294" i="4"/>
  <c r="H5208" i="4"/>
  <c r="H5306" i="4"/>
  <c r="H749" i="4"/>
  <c r="H1998" i="4"/>
  <c r="H1218" i="4"/>
  <c r="H4666" i="4"/>
  <c r="H2381" i="4"/>
  <c r="H11725" i="4"/>
  <c r="H5383" i="4"/>
  <c r="H1513" i="4"/>
  <c r="H1563" i="4"/>
  <c r="H10600" i="4"/>
  <c r="H11334" i="4"/>
  <c r="H7467" i="4"/>
  <c r="H7585" i="4"/>
  <c r="H8009" i="4"/>
  <c r="H3093" i="4"/>
  <c r="H3562" i="4"/>
  <c r="H1011" i="4"/>
  <c r="H12280" i="4"/>
  <c r="H6903" i="4"/>
  <c r="H8903" i="4"/>
  <c r="H12656" i="4"/>
  <c r="H10992" i="4"/>
  <c r="H9696" i="4"/>
  <c r="H4191" i="4"/>
  <c r="H12519" i="4"/>
  <c r="H8632" i="4"/>
  <c r="H11507" i="4"/>
  <c r="H12562" i="4"/>
  <c r="H12018" i="4"/>
  <c r="H6297" i="4"/>
  <c r="H8966" i="4"/>
  <c r="H7042" i="4"/>
  <c r="H9619" i="4"/>
  <c r="H2685" i="4"/>
  <c r="H6238" i="4"/>
  <c r="H799" i="4"/>
  <c r="H5032" i="4"/>
  <c r="H12039" i="4"/>
  <c r="H866" i="4"/>
  <c r="H3845" i="4"/>
  <c r="H11387" i="4"/>
  <c r="H1312" i="4"/>
  <c r="H7264" i="4"/>
  <c r="H3091" i="4"/>
  <c r="H5838" i="4"/>
  <c r="H4379" i="4"/>
  <c r="H568" i="4"/>
  <c r="H538" i="4"/>
  <c r="H2169" i="4"/>
  <c r="H1996" i="4"/>
  <c r="H5855" i="4"/>
  <c r="H1950" i="4"/>
  <c r="H12176" i="4"/>
  <c r="H8620" i="4"/>
  <c r="H3308" i="4"/>
  <c r="H11031" i="4"/>
  <c r="H2264" i="4"/>
  <c r="H6351" i="4"/>
  <c r="H7212" i="4"/>
  <c r="H3836" i="4"/>
  <c r="H8653" i="4"/>
  <c r="H6926" i="4"/>
  <c r="H5406" i="4"/>
  <c r="H1279" i="4"/>
  <c r="H1515" i="4"/>
  <c r="H12014" i="4"/>
  <c r="H2290" i="4"/>
  <c r="H913" i="4"/>
  <c r="H1085" i="4"/>
  <c r="H3802" i="4"/>
  <c r="H3120" i="4"/>
  <c r="H12658" i="4"/>
  <c r="H5352" i="4"/>
  <c r="H4780" i="4"/>
  <c r="H623" i="4"/>
  <c r="H6465" i="4"/>
  <c r="H857" i="4"/>
  <c r="H507" i="4"/>
  <c r="H4381" i="4"/>
  <c r="H3105" i="4"/>
  <c r="H2287" i="4"/>
  <c r="H3520" i="4"/>
  <c r="H12888" i="4"/>
  <c r="H6353" i="4"/>
  <c r="H10026" i="4"/>
  <c r="H12820" i="4"/>
  <c r="H2466" i="4"/>
  <c r="H12274" i="4"/>
  <c r="H8060" i="4"/>
  <c r="H7551" i="4"/>
  <c r="H11702" i="4"/>
  <c r="H3828" i="4"/>
  <c r="H6092" i="4"/>
  <c r="H11568" i="4"/>
  <c r="H11473" i="4"/>
  <c r="H8557" i="4"/>
  <c r="H4723" i="4"/>
  <c r="H12024" i="4"/>
  <c r="H6612" i="4"/>
  <c r="H4478" i="4"/>
  <c r="H1133" i="4"/>
  <c r="H4629" i="4"/>
  <c r="H9674" i="4"/>
  <c r="H6086" i="4"/>
  <c r="H925" i="4"/>
  <c r="H3619" i="4"/>
  <c r="H443" i="4"/>
  <c r="H9591" i="4"/>
  <c r="H4266" i="4"/>
  <c r="H1705" i="4"/>
  <c r="H12929" i="4"/>
  <c r="H8831" i="4"/>
  <c r="H5244" i="4"/>
  <c r="H12009" i="4"/>
  <c r="H8751" i="4"/>
  <c r="H12575" i="4"/>
  <c r="H10648" i="4"/>
  <c r="H10633" i="4"/>
  <c r="H3090" i="4"/>
  <c r="H11027" i="4"/>
  <c r="H10200" i="4"/>
  <c r="H12580" i="4"/>
  <c r="H1778" i="4"/>
  <c r="H11236" i="4"/>
  <c r="H1071" i="4"/>
  <c r="H8812" i="4"/>
  <c r="H780" i="4"/>
  <c r="H8742" i="4"/>
  <c r="H609" i="4"/>
  <c r="H8344" i="4"/>
  <c r="H7225" i="4"/>
  <c r="H2483" i="4"/>
  <c r="H4476" i="4"/>
  <c r="H5989" i="4"/>
  <c r="H907" i="4"/>
  <c r="H793" i="4"/>
  <c r="H1986" i="4"/>
  <c r="H10745" i="4"/>
  <c r="H6942" i="4"/>
  <c r="H1234" i="4"/>
  <c r="H10913" i="4"/>
  <c r="H9264" i="4"/>
  <c r="H1868" i="4"/>
  <c r="H5555" i="4"/>
  <c r="H12150" i="4"/>
  <c r="H1709" i="4"/>
  <c r="H2206" i="4"/>
  <c r="H3965" i="4"/>
  <c r="H11290" i="4"/>
  <c r="H3424" i="4"/>
  <c r="H1833" i="4"/>
  <c r="H4013" i="4"/>
  <c r="H764" i="4"/>
  <c r="H33" i="4"/>
  <c r="H12107" i="4"/>
  <c r="H1265" i="4"/>
  <c r="H12125" i="4"/>
  <c r="H8265" i="4"/>
  <c r="H10480" i="4"/>
  <c r="H4946" i="4"/>
  <c r="H5281" i="4"/>
  <c r="H5745" i="4"/>
  <c r="H6466" i="4"/>
  <c r="H6539" i="4"/>
  <c r="H1962" i="4"/>
  <c r="H1338" i="4"/>
  <c r="H1113" i="4"/>
  <c r="H5863" i="4"/>
  <c r="H9305" i="4"/>
  <c r="H8750" i="4"/>
  <c r="H4979" i="4"/>
  <c r="H3949" i="4"/>
  <c r="H5348" i="4"/>
  <c r="H8136" i="4"/>
  <c r="H6788" i="4"/>
  <c r="H3382" i="4"/>
  <c r="H12142" i="4"/>
  <c r="H4211" i="4"/>
  <c r="H904" i="4"/>
  <c r="H2198" i="4"/>
  <c r="H12897" i="4"/>
  <c r="H6096" i="4"/>
  <c r="H10461" i="4"/>
  <c r="H1800" i="4"/>
  <c r="H10152" i="4"/>
  <c r="H1506" i="4"/>
  <c r="H5679" i="4"/>
  <c r="H1689" i="4"/>
  <c r="H5620" i="4"/>
  <c r="H12585" i="4"/>
  <c r="H7319" i="4"/>
  <c r="H5226" i="4"/>
  <c r="H1233" i="4"/>
  <c r="H10054" i="4"/>
  <c r="H453" i="4"/>
  <c r="H7771" i="4"/>
  <c r="H9741" i="4"/>
  <c r="H12950" i="4"/>
  <c r="H10722" i="4"/>
  <c r="H10590" i="4"/>
  <c r="H1694" i="4"/>
  <c r="H688" i="4"/>
  <c r="H8137" i="4"/>
  <c r="H2928" i="4"/>
  <c r="H4158" i="4"/>
  <c r="H7923" i="4"/>
  <c r="H3867" i="4"/>
  <c r="H1926" i="4"/>
  <c r="H3441" i="4"/>
  <c r="H5462" i="4"/>
  <c r="H12154" i="4"/>
  <c r="H7296" i="4"/>
  <c r="H854" i="4"/>
  <c r="H6614" i="4"/>
  <c r="H9513" i="4"/>
  <c r="H11608" i="4"/>
  <c r="H6467" i="4"/>
  <c r="H4255" i="4"/>
  <c r="H8453" i="4"/>
  <c r="H10558" i="4"/>
  <c r="H4024" i="4"/>
  <c r="H24" i="4"/>
  <c r="H10714" i="4"/>
  <c r="H2611" i="4"/>
  <c r="H10272" i="4"/>
  <c r="H1212" i="4"/>
  <c r="H2796" i="4"/>
  <c r="H4459" i="4"/>
  <c r="H6919" i="4"/>
  <c r="H4183" i="4"/>
  <c r="H3735" i="4"/>
  <c r="H9644" i="4"/>
  <c r="H11342" i="4"/>
  <c r="H8802" i="4"/>
  <c r="H9760" i="4"/>
  <c r="H10579" i="4"/>
  <c r="H5522" i="4"/>
  <c r="H10246" i="4"/>
  <c r="H9691" i="4"/>
  <c r="H2239" i="4"/>
  <c r="H10259" i="4"/>
  <c r="H3598" i="4"/>
  <c r="H2890" i="4"/>
  <c r="H1838" i="4"/>
  <c r="H4056" i="4"/>
  <c r="H382" i="4"/>
  <c r="H12398" i="4"/>
  <c r="H9124" i="4"/>
  <c r="H1953" i="4"/>
  <c r="H4789" i="4"/>
  <c r="H5822" i="4"/>
  <c r="H12100" i="4"/>
  <c r="H6540" i="4"/>
  <c r="H7542" i="4"/>
  <c r="H2770" i="4"/>
  <c r="H6468" i="4"/>
  <c r="H6376" i="4"/>
  <c r="H1277" i="4"/>
  <c r="H952" i="4"/>
  <c r="H11670" i="4"/>
  <c r="H4837" i="4"/>
  <c r="H3100" i="4"/>
  <c r="H6358" i="4"/>
  <c r="H9569" i="4"/>
  <c r="H10221" i="4"/>
  <c r="H10110" i="4"/>
  <c r="H12439" i="4"/>
  <c r="H6253" i="4"/>
  <c r="H1691" i="4"/>
  <c r="H10536" i="4"/>
  <c r="H5431" i="4"/>
  <c r="H8857" i="4"/>
  <c r="H2376" i="4"/>
  <c r="H11649" i="4"/>
  <c r="H2458" i="4"/>
  <c r="H7638" i="4"/>
  <c r="H6809" i="4"/>
  <c r="H4192" i="4"/>
  <c r="H4157" i="4"/>
  <c r="H11474" i="4"/>
  <c r="H10156" i="4"/>
  <c r="H10253" i="4"/>
  <c r="H12052" i="4"/>
  <c r="H6329" i="4"/>
  <c r="H7107" i="4"/>
  <c r="H1729" i="4"/>
  <c r="H8970" i="4"/>
  <c r="H5779" i="4"/>
  <c r="H927" i="4"/>
  <c r="H2997" i="4"/>
  <c r="H4285" i="4"/>
  <c r="H2389" i="4"/>
  <c r="H8097" i="4"/>
  <c r="H8041" i="4"/>
  <c r="H7104" i="4"/>
  <c r="H8303" i="4"/>
  <c r="H2901" i="4"/>
  <c r="H9481" i="4"/>
  <c r="H7069" i="4"/>
  <c r="H11857" i="4"/>
  <c r="H9294" i="4"/>
  <c r="H4210" i="4"/>
  <c r="H11912" i="4"/>
  <c r="H10965" i="4"/>
  <c r="H12456" i="4"/>
  <c r="H10084" i="4"/>
  <c r="H6644" i="4"/>
  <c r="H6827" i="4"/>
  <c r="H10466" i="4"/>
  <c r="H3669" i="4"/>
  <c r="H1332" i="4"/>
  <c r="H12597" i="4"/>
  <c r="H10929" i="4"/>
  <c r="H3653" i="4"/>
  <c r="H244" i="4"/>
  <c r="H6725" i="4"/>
  <c r="H3021" i="4"/>
  <c r="H11288" i="4"/>
  <c r="H10318" i="4"/>
  <c r="H9804" i="4"/>
  <c r="H2069" i="4"/>
  <c r="H8932" i="4"/>
  <c r="H6862" i="4"/>
  <c r="H9144" i="4"/>
  <c r="H10413" i="4"/>
  <c r="H6469" i="4"/>
  <c r="H5494" i="4"/>
  <c r="H7743" i="4"/>
  <c r="H11982" i="4"/>
  <c r="H5604" i="4"/>
  <c r="H5161" i="4"/>
  <c r="H3270" i="4"/>
  <c r="H3000" i="4"/>
  <c r="H7907" i="4"/>
  <c r="H12422" i="4"/>
  <c r="H9145" i="4"/>
  <c r="H11589" i="4"/>
  <c r="H1527" i="4"/>
  <c r="H268" i="4"/>
  <c r="H12403" i="4"/>
  <c r="H6008" i="4"/>
  <c r="H2324" i="4"/>
  <c r="H3733" i="4"/>
  <c r="H11321" i="4"/>
  <c r="H12481" i="4"/>
  <c r="H5613" i="4"/>
  <c r="H12537" i="4"/>
  <c r="H3260" i="4"/>
  <c r="H1545" i="4"/>
  <c r="H9827" i="4"/>
  <c r="H8721" i="4"/>
  <c r="H1916" i="4"/>
  <c r="H1460" i="4"/>
  <c r="H720" i="4"/>
  <c r="H2507" i="4"/>
  <c r="H9661" i="4"/>
  <c r="H12353" i="4"/>
  <c r="H10940" i="4"/>
  <c r="H608" i="4"/>
  <c r="H2331" i="4"/>
  <c r="H3367" i="4"/>
  <c r="H12505" i="4"/>
  <c r="H9648" i="4"/>
  <c r="H8789" i="4"/>
  <c r="H11550" i="4"/>
  <c r="H11285" i="4"/>
  <c r="H353" i="4"/>
  <c r="H5483" i="4"/>
  <c r="H431" i="4"/>
  <c r="H6849" i="4"/>
  <c r="H8079" i="4"/>
  <c r="H10168" i="4"/>
  <c r="H8648" i="4"/>
  <c r="H2891" i="4"/>
  <c r="H10776" i="4"/>
  <c r="H5823" i="4"/>
  <c r="H11859" i="4"/>
  <c r="H10560" i="4"/>
  <c r="H7569" i="4"/>
  <c r="H4826" i="4"/>
  <c r="H12108" i="4"/>
  <c r="H5677" i="4"/>
  <c r="H11741" i="4"/>
  <c r="H8312" i="4"/>
  <c r="H8460" i="4"/>
  <c r="H8728" i="4"/>
  <c r="H3355" i="4"/>
  <c r="H8469" i="4"/>
  <c r="H8232" i="4"/>
  <c r="H4524" i="4"/>
  <c r="H9075" i="4"/>
  <c r="H10522" i="4"/>
  <c r="H12126" i="4"/>
  <c r="H7693" i="4"/>
  <c r="H4605" i="4"/>
  <c r="H5387" i="4"/>
  <c r="H7914" i="4"/>
  <c r="H12386" i="4"/>
  <c r="H5956" i="4"/>
  <c r="H2004" i="4"/>
  <c r="H12583" i="4"/>
  <c r="H8769" i="4"/>
  <c r="H4251" i="4"/>
  <c r="H2470" i="4"/>
  <c r="H6719" i="4"/>
  <c r="H10484" i="4"/>
  <c r="H3762" i="4"/>
  <c r="H5251" i="4"/>
  <c r="H4802" i="4"/>
  <c r="H2396" i="4"/>
  <c r="H9348" i="4"/>
  <c r="H10793" i="4"/>
  <c r="H12962" i="4"/>
  <c r="H9962" i="4"/>
  <c r="H2270" i="4"/>
  <c r="H9883" i="4"/>
  <c r="H4469" i="4"/>
  <c r="H8859" i="4"/>
  <c r="H3951" i="4"/>
  <c r="H92" i="4"/>
  <c r="H841" i="4"/>
  <c r="H8610" i="4"/>
  <c r="H6208" i="4"/>
  <c r="H9733" i="4"/>
  <c r="H7955" i="4"/>
  <c r="H9889" i="4"/>
  <c r="H9090" i="4"/>
  <c r="H7447" i="4"/>
  <c r="H10227" i="4"/>
  <c r="H1227" i="4"/>
  <c r="H7063" i="4"/>
  <c r="H4834" i="4"/>
  <c r="H12413" i="4"/>
  <c r="H1913" i="4"/>
  <c r="H4825" i="4"/>
  <c r="H8594" i="4"/>
  <c r="H9502" i="4"/>
  <c r="H3004" i="4"/>
  <c r="H6541" i="4"/>
  <c r="H9388" i="4"/>
  <c r="H5921" i="4"/>
  <c r="H8907" i="4"/>
  <c r="H11751" i="4"/>
  <c r="H8972" i="4"/>
  <c r="H9125" i="4"/>
  <c r="H9131" i="4"/>
  <c r="H3123" i="4"/>
  <c r="H2126" i="4"/>
  <c r="H3615" i="4"/>
  <c r="H7501" i="4"/>
  <c r="H6011" i="4"/>
  <c r="H6378" i="4"/>
  <c r="H6961" i="4"/>
  <c r="H7194" i="4"/>
  <c r="H1078" i="4"/>
  <c r="H9999" i="4"/>
  <c r="H11016" i="4"/>
  <c r="H6665" i="4"/>
  <c r="H3553" i="4"/>
  <c r="H2093" i="4"/>
  <c r="H2159" i="4"/>
  <c r="H8516" i="4"/>
  <c r="H2011" i="4"/>
  <c r="H509" i="4"/>
  <c r="H3470" i="4"/>
  <c r="H6319" i="4"/>
  <c r="H10166" i="4"/>
  <c r="H9972" i="4"/>
  <c r="H9301" i="4"/>
  <c r="H8558" i="4"/>
  <c r="H8402" i="4"/>
  <c r="H8984" i="4"/>
  <c r="H8716" i="4"/>
  <c r="H9140" i="4"/>
  <c r="H12067" i="4"/>
  <c r="H7085" i="4"/>
  <c r="H10490" i="4"/>
  <c r="H10148" i="4"/>
  <c r="H8207" i="4"/>
  <c r="H8919" i="4"/>
  <c r="H8680" i="4"/>
  <c r="H1031" i="4"/>
  <c r="H1176" i="4"/>
  <c r="H3460" i="4"/>
  <c r="H6247" i="4"/>
  <c r="H4246" i="4"/>
  <c r="H10639" i="4"/>
  <c r="H3042" i="4"/>
  <c r="H10027" i="4"/>
  <c r="H8430" i="4"/>
  <c r="H10338" i="4"/>
  <c r="H11811" i="4"/>
  <c r="H5509" i="4"/>
  <c r="H6990" i="4"/>
  <c r="H2116" i="4"/>
  <c r="H5149" i="4"/>
  <c r="H2904" i="4"/>
  <c r="H4325" i="4"/>
  <c r="H11815" i="4"/>
  <c r="H356" i="4"/>
  <c r="H8861" i="4"/>
  <c r="H132" i="4"/>
  <c r="H8501" i="4"/>
  <c r="H12965" i="4"/>
  <c r="H802" i="4"/>
  <c r="H4727" i="4"/>
  <c r="H2387" i="4"/>
  <c r="H3657" i="4"/>
  <c r="H11595" i="4"/>
  <c r="H9430" i="4"/>
  <c r="H6542" i="4"/>
  <c r="H12717" i="4"/>
  <c r="H8294" i="4"/>
  <c r="H896" i="4"/>
  <c r="H3088" i="4"/>
  <c r="H10644" i="4"/>
  <c r="H2481" i="4"/>
  <c r="H10687" i="4"/>
  <c r="H7588" i="4"/>
  <c r="H1675" i="4"/>
  <c r="H6229" i="4"/>
  <c r="H8971" i="4"/>
  <c r="H2772" i="4"/>
  <c r="H667" i="4"/>
  <c r="H7775" i="4"/>
  <c r="H7530" i="4"/>
  <c r="H5690" i="4"/>
  <c r="H4620" i="4"/>
  <c r="H5883" i="4"/>
  <c r="H5382" i="4"/>
  <c r="H6777" i="4"/>
  <c r="H6949" i="4"/>
  <c r="H4615" i="4"/>
  <c r="H12019" i="4"/>
  <c r="H101" i="4"/>
  <c r="H1442" i="4"/>
  <c r="H12651" i="4"/>
  <c r="H5317" i="4"/>
  <c r="H10052" i="4"/>
  <c r="H10403" i="4"/>
  <c r="H1530" i="4"/>
  <c r="H4483" i="4"/>
  <c r="H2274" i="4"/>
  <c r="H8410" i="4"/>
  <c r="H12847" i="4"/>
  <c r="H11485" i="4"/>
  <c r="H828" i="4"/>
  <c r="H7277" i="4"/>
  <c r="H6662" i="4"/>
  <c r="H5227" i="4"/>
  <c r="H4494" i="4"/>
  <c r="H583" i="4"/>
  <c r="H3018" i="4"/>
  <c r="H7061" i="4"/>
  <c r="H11662" i="4"/>
  <c r="H2792" i="4"/>
  <c r="H1351" i="4"/>
  <c r="H1397" i="4"/>
  <c r="H6590" i="4"/>
  <c r="H6310" i="4"/>
  <c r="H8479" i="4"/>
  <c r="H6598" i="4"/>
  <c r="H6023" i="4"/>
  <c r="H5428" i="4"/>
  <c r="H10994" i="4"/>
  <c r="H10210" i="4"/>
  <c r="H6200" i="4"/>
  <c r="H4704" i="4"/>
  <c r="H1123" i="4"/>
  <c r="H3941" i="4"/>
  <c r="H7321" i="4"/>
  <c r="H11170" i="4"/>
  <c r="H217" i="4"/>
  <c r="H4936" i="4"/>
  <c r="H10740" i="4"/>
  <c r="H12997" i="4"/>
  <c r="H12986" i="4"/>
  <c r="H3917" i="4"/>
  <c r="H6543" i="4"/>
  <c r="H8646" i="4"/>
  <c r="H5673" i="4"/>
  <c r="H3287" i="4"/>
  <c r="H3698" i="4"/>
  <c r="H7329" i="4"/>
  <c r="H6344" i="4"/>
  <c r="H5098" i="4"/>
  <c r="H12383" i="4"/>
  <c r="H2075" i="4"/>
  <c r="H4670" i="4"/>
  <c r="H7034" i="4"/>
  <c r="H4786" i="4"/>
  <c r="H11039" i="4"/>
  <c r="H6544" i="4"/>
  <c r="H3077" i="4"/>
  <c r="H3038" i="4"/>
  <c r="H567" i="4"/>
  <c r="H5194" i="4"/>
  <c r="H1517" i="4"/>
  <c r="H4809" i="4"/>
  <c r="H8314" i="4"/>
  <c r="H2296" i="4"/>
  <c r="H1534" i="4"/>
  <c r="H11792" i="4"/>
  <c r="H1171" i="4"/>
  <c r="H2747" i="4"/>
  <c r="H7802" i="4"/>
  <c r="H9983" i="4"/>
  <c r="H7221" i="4"/>
  <c r="H12152" i="4"/>
  <c r="H3266" i="4"/>
  <c r="H8724" i="4"/>
  <c r="H4873" i="4"/>
  <c r="H1129" i="4"/>
  <c r="H11883" i="4"/>
  <c r="H6759" i="4"/>
  <c r="H5992" i="4"/>
  <c r="H3468" i="4"/>
  <c r="H12567" i="4"/>
  <c r="H12942" i="4"/>
  <c r="H85" i="4"/>
  <c r="H3628" i="4"/>
  <c r="H7461" i="4"/>
  <c r="H422" i="4"/>
  <c r="H8278" i="4"/>
  <c r="H9210" i="4"/>
  <c r="H2305" i="4"/>
  <c r="H6692" i="4"/>
  <c r="H668" i="4"/>
  <c r="H8965" i="4"/>
  <c r="H2872" i="4"/>
  <c r="H10349" i="4"/>
  <c r="H3890" i="4"/>
  <c r="H5061" i="4"/>
  <c r="H11350" i="4"/>
  <c r="H2684" i="4"/>
  <c r="H10289" i="4"/>
  <c r="H1600" i="4"/>
  <c r="H1591" i="4"/>
  <c r="H4001" i="4"/>
  <c r="H2592" i="4"/>
  <c r="H10058" i="4"/>
  <c r="H11308" i="4"/>
  <c r="H5801" i="4"/>
  <c r="H1552" i="4"/>
  <c r="H6765" i="4"/>
  <c r="H1137" i="4"/>
  <c r="H3601" i="4"/>
  <c r="H4050" i="4"/>
  <c r="H12223" i="4"/>
  <c r="H4828" i="4"/>
  <c r="H4409" i="4"/>
  <c r="H12291" i="4"/>
  <c r="H5752" i="4"/>
  <c r="H8" i="4"/>
  <c r="H7859" i="4"/>
  <c r="H10967" i="4"/>
  <c r="H8114" i="4"/>
  <c r="H2744" i="4"/>
  <c r="H6014" i="4"/>
  <c r="H6156" i="4"/>
  <c r="H5291" i="4"/>
  <c r="H9698" i="4"/>
  <c r="H11489" i="4"/>
  <c r="H6091" i="4"/>
  <c r="H8230" i="4"/>
  <c r="H7392" i="4"/>
  <c r="H1275" i="4"/>
  <c r="H931" i="4"/>
  <c r="H5569" i="4"/>
  <c r="H12145" i="4"/>
  <c r="H12222" i="4"/>
  <c r="H1033" i="4"/>
  <c r="H2173" i="4"/>
  <c r="H2572" i="4"/>
  <c r="H5827" i="4"/>
  <c r="H5102" i="4"/>
  <c r="H459" i="4"/>
  <c r="H7800" i="4"/>
  <c r="H11547" i="4"/>
  <c r="H6470" i="4"/>
  <c r="H12502" i="4"/>
  <c r="H5320" i="4"/>
  <c r="H9491" i="4"/>
  <c r="H2979" i="4"/>
  <c r="H12799" i="4"/>
  <c r="H7642" i="4"/>
  <c r="H5758" i="4"/>
  <c r="H12061" i="4"/>
  <c r="H7435" i="4"/>
  <c r="H4945" i="4"/>
  <c r="H38" i="4"/>
  <c r="H12054" i="4"/>
  <c r="H6184" i="4"/>
  <c r="H10758" i="4"/>
  <c r="H5064" i="4"/>
  <c r="H4344" i="4"/>
  <c r="H5210" i="4"/>
  <c r="H7641" i="4"/>
  <c r="H2401" i="4"/>
  <c r="H5423" i="4"/>
  <c r="H10680" i="4"/>
  <c r="H4719" i="4"/>
  <c r="H2015" i="4"/>
  <c r="H1269" i="4"/>
  <c r="H6728" i="4"/>
  <c r="H12598" i="4"/>
  <c r="H8359" i="4"/>
  <c r="H12918" i="4"/>
  <c r="H2167" i="4"/>
  <c r="H10701" i="4"/>
  <c r="H5708" i="4"/>
  <c r="H750" i="4"/>
  <c r="H940" i="4"/>
  <c r="H1673" i="4"/>
  <c r="H5417" i="4"/>
  <c r="H5739" i="4"/>
  <c r="H8147" i="4"/>
  <c r="H3959" i="4"/>
  <c r="H11411" i="4"/>
  <c r="H2799" i="4"/>
  <c r="H2454" i="4"/>
  <c r="H170" i="4"/>
  <c r="H865" i="4"/>
  <c r="H10144" i="4"/>
  <c r="H9944" i="4"/>
  <c r="H12933" i="4"/>
  <c r="H2358" i="4"/>
  <c r="H8924" i="4"/>
  <c r="H1489" i="4"/>
  <c r="H7171" i="4"/>
  <c r="H6965" i="4"/>
  <c r="H360" i="4"/>
  <c r="H12157" i="4"/>
  <c r="H5565" i="4"/>
  <c r="H9699" i="4"/>
  <c r="H5264" i="4"/>
  <c r="H12841" i="4"/>
  <c r="H11234" i="4"/>
  <c r="H5537" i="4"/>
  <c r="H11174" i="4"/>
  <c r="H2579" i="4"/>
  <c r="H10506" i="4"/>
  <c r="H3028" i="4"/>
  <c r="H11705" i="4"/>
  <c r="H8703" i="4"/>
  <c r="H2717" i="4"/>
  <c r="H998" i="4"/>
  <c r="H2587" i="4"/>
  <c r="H1485" i="4"/>
  <c r="H12137" i="4"/>
  <c r="H4038" i="4"/>
  <c r="H9187" i="4"/>
  <c r="H6335" i="4"/>
  <c r="H6471" i="4"/>
  <c r="H10445" i="4"/>
  <c r="H8488" i="4"/>
  <c r="H4994" i="4"/>
  <c r="H8240" i="4"/>
  <c r="H7719" i="4"/>
  <c r="H11995" i="4"/>
  <c r="H10738" i="4"/>
  <c r="H4116" i="4"/>
  <c r="H11396" i="4"/>
  <c r="H7009" i="4"/>
  <c r="H7716" i="4"/>
  <c r="H11736" i="4"/>
  <c r="H5447" i="4"/>
  <c r="H6912" i="4"/>
  <c r="H9700" i="4"/>
  <c r="H8154" i="4"/>
  <c r="H4647" i="4"/>
  <c r="H11223" i="4"/>
  <c r="H12872" i="4"/>
  <c r="H4452" i="4"/>
  <c r="H2784" i="4"/>
  <c r="H12790" i="4"/>
  <c r="H6472" i="4"/>
  <c r="H7900" i="4"/>
  <c r="H7875" i="4"/>
  <c r="H9845" i="4"/>
  <c r="H1514" i="4"/>
  <c r="H5511" i="4"/>
  <c r="H1419" i="4"/>
  <c r="H11934" i="4"/>
  <c r="H6313" i="4"/>
  <c r="H11726" i="4"/>
  <c r="H5520" i="4"/>
  <c r="H5712" i="4"/>
  <c r="H4261" i="4"/>
  <c r="H11036" i="4"/>
  <c r="H8065" i="4"/>
  <c r="H863" i="4"/>
  <c r="H4322" i="4"/>
  <c r="H7204" i="4"/>
  <c r="H10398" i="4"/>
  <c r="H1439" i="4"/>
  <c r="H1169" i="4"/>
  <c r="H5868" i="4"/>
  <c r="H12504" i="4"/>
  <c r="H6674" i="4"/>
  <c r="H74" i="4"/>
  <c r="H9344" i="4"/>
  <c r="H968" i="4"/>
  <c r="H12718" i="4"/>
  <c r="H12073" i="4"/>
  <c r="H11538" i="4"/>
  <c r="H12688" i="4"/>
  <c r="H10462" i="4"/>
  <c r="H3589" i="4"/>
  <c r="H4734" i="4"/>
  <c r="H4791" i="4"/>
  <c r="H2773" i="4"/>
  <c r="H4305" i="4"/>
  <c r="H7949" i="4"/>
  <c r="H1267" i="4"/>
  <c r="H1317" i="4"/>
  <c r="H6704" i="4"/>
  <c r="H12472" i="4"/>
  <c r="H3384" i="4"/>
  <c r="H8510" i="4"/>
  <c r="H7402" i="4"/>
  <c r="H5851" i="4"/>
  <c r="H7118" i="4"/>
  <c r="H11058" i="4"/>
  <c r="H6969" i="4"/>
  <c r="H3210" i="4"/>
  <c r="H5536" i="4"/>
  <c r="H4093" i="4"/>
  <c r="H6183" i="4"/>
  <c r="H9260" i="4"/>
  <c r="H11265" i="4"/>
  <c r="H52" i="4"/>
  <c r="H6582" i="4"/>
  <c r="H4099" i="4"/>
  <c r="H9320" i="4"/>
  <c r="H10533" i="4"/>
  <c r="H8912" i="4"/>
  <c r="H4457" i="4"/>
  <c r="H4545" i="4"/>
  <c r="H11294" i="4"/>
  <c r="H6557" i="4"/>
  <c r="H2647" i="4"/>
  <c r="H12551" i="4"/>
  <c r="H3056" i="4"/>
  <c r="H1598" i="4"/>
  <c r="H1352" i="4"/>
  <c r="H4295" i="4"/>
  <c r="H12340" i="4"/>
  <c r="H8268" i="4"/>
  <c r="H6035" i="4"/>
  <c r="H12324" i="4"/>
  <c r="H442" i="4"/>
  <c r="H8395" i="4"/>
  <c r="H5727" i="4"/>
  <c r="H8944" i="4"/>
  <c r="H1223" i="4"/>
  <c r="H626" i="4"/>
  <c r="H12211" i="4"/>
  <c r="H1139" i="4"/>
  <c r="H3833" i="4"/>
  <c r="H11760" i="4"/>
  <c r="H8225" i="4"/>
  <c r="H5266" i="4"/>
  <c r="H6983" i="4"/>
  <c r="H495" i="4"/>
  <c r="H7385" i="4"/>
  <c r="H9570" i="4"/>
  <c r="H833" i="4"/>
  <c r="H8810" i="4"/>
  <c r="H4062" i="4"/>
  <c r="H3201" i="4"/>
  <c r="H397" i="4"/>
  <c r="H12714" i="4"/>
  <c r="H7444" i="4"/>
  <c r="H6473" i="4"/>
  <c r="H1177" i="4"/>
  <c r="H1946" i="4"/>
  <c r="H10720" i="4"/>
  <c r="H6625" i="4"/>
  <c r="H5761" i="4"/>
  <c r="H1074" i="4"/>
  <c r="H6226" i="4"/>
  <c r="H1329" i="4"/>
  <c r="H12275" i="4"/>
  <c r="H10767" i="4"/>
  <c r="H12116" i="4"/>
  <c r="H7793" i="4"/>
  <c r="H1609" i="4"/>
  <c r="H2475" i="4"/>
  <c r="H997" i="4"/>
  <c r="H5842" i="4"/>
  <c r="H11380" i="4"/>
  <c r="H10895" i="4"/>
  <c r="H9199" i="4"/>
  <c r="H651" i="4"/>
  <c r="H9241" i="4"/>
  <c r="H3789" i="4"/>
  <c r="H1728" i="4"/>
  <c r="H9470" i="4"/>
  <c r="H10941" i="4"/>
  <c r="H2693" i="4"/>
  <c r="H9683" i="4"/>
  <c r="H11735" i="4"/>
  <c r="H280" i="4"/>
  <c r="H6270" i="4"/>
  <c r="H1087" i="4"/>
  <c r="H4669" i="4"/>
  <c r="H1984" i="4"/>
  <c r="H902" i="4"/>
  <c r="H9749" i="4"/>
  <c r="H7623" i="4"/>
  <c r="H7876" i="4"/>
  <c r="H1511" i="4"/>
  <c r="H699" i="4"/>
  <c r="H5531" i="4"/>
  <c r="H6311" i="4"/>
  <c r="H3559" i="4"/>
  <c r="H10347" i="4"/>
  <c r="H11059" i="4"/>
  <c r="H721" i="4"/>
  <c r="H290" i="4"/>
  <c r="H6545" i="4"/>
  <c r="H11497" i="4"/>
  <c r="H645" i="4"/>
  <c r="H11023" i="4"/>
  <c r="H12795" i="4"/>
  <c r="H7413" i="4"/>
  <c r="H3205" i="4"/>
  <c r="H10703" i="4"/>
  <c r="H12189" i="4"/>
  <c r="H12360" i="4"/>
  <c r="H6585" i="4"/>
  <c r="H2542" i="4"/>
  <c r="H3139" i="4"/>
  <c r="H2486" i="4"/>
  <c r="H4743" i="4"/>
  <c r="H5115" i="4"/>
  <c r="H5076" i="4"/>
  <c r="H251" i="4"/>
  <c r="H3032" i="4"/>
  <c r="H11715" i="4"/>
  <c r="H11711" i="4"/>
  <c r="H8673" i="4"/>
  <c r="H237" i="4"/>
  <c r="H4577" i="4"/>
  <c r="H12815" i="4"/>
  <c r="H2211" i="4"/>
  <c r="H2553" i="4"/>
  <c r="H8226" i="4"/>
  <c r="H12132" i="4"/>
  <c r="H10528" i="4"/>
  <c r="H10976" i="4"/>
  <c r="H1795" i="4"/>
  <c r="H5995" i="4"/>
  <c r="H11422" i="4"/>
  <c r="H1927" i="4"/>
  <c r="H1832" i="4"/>
  <c r="H10332" i="4"/>
  <c r="H10839" i="4"/>
  <c r="H8855" i="4"/>
  <c r="H4152" i="4"/>
  <c r="H12873" i="4"/>
  <c r="H4738" i="4"/>
  <c r="H12781" i="4"/>
  <c r="H2745" i="4"/>
  <c r="H8440" i="4"/>
  <c r="H4444" i="4"/>
  <c r="H6546" i="4"/>
  <c r="H11295" i="4"/>
  <c r="H7341" i="4"/>
  <c r="H9171" i="4"/>
  <c r="H13005" i="4"/>
  <c r="H1204" i="4"/>
  <c r="H6323" i="4"/>
  <c r="H9843" i="4"/>
  <c r="H9109" i="4"/>
  <c r="H5374" i="4"/>
  <c r="H9014" i="4"/>
  <c r="H1891" i="4"/>
  <c r="H7707" i="4"/>
  <c r="H6815" i="4"/>
  <c r="H888" i="4"/>
  <c r="H4098" i="4"/>
  <c r="H12632" i="4"/>
  <c r="H5038" i="4"/>
  <c r="H6547" i="4"/>
  <c r="H10569" i="4"/>
  <c r="H4842" i="4"/>
  <c r="H10460" i="4"/>
  <c r="H2659" i="4"/>
  <c r="H6078" i="4"/>
  <c r="H511" i="4"/>
  <c r="H10371" i="4"/>
  <c r="H2113" i="4"/>
  <c r="H10979" i="4"/>
  <c r="H6012" i="4"/>
  <c r="H9977" i="4"/>
  <c r="H12233" i="4"/>
  <c r="H7130" i="4"/>
  <c r="H4807" i="4"/>
  <c r="H9786" i="4"/>
  <c r="H806" i="4"/>
  <c r="H7111" i="4"/>
  <c r="H12238" i="4"/>
  <c r="H6981" i="4"/>
  <c r="H226" i="4"/>
  <c r="H2804" i="4"/>
  <c r="H4678" i="4"/>
  <c r="H3734" i="4"/>
  <c r="H1015" i="4"/>
  <c r="H10808" i="4"/>
  <c r="H5663" i="4"/>
  <c r="H3447" i="4"/>
  <c r="H1004" i="4"/>
  <c r="H1105" i="4"/>
  <c r="H2163" i="4"/>
  <c r="H6887" i="4"/>
  <c r="H11887" i="4"/>
  <c r="H11476" i="4"/>
  <c r="H6610" i="4"/>
  <c r="H3402" i="4"/>
  <c r="H11748" i="4"/>
  <c r="H1089" i="4"/>
  <c r="H3958" i="4"/>
  <c r="H7653" i="4"/>
  <c r="H4055" i="4"/>
  <c r="H10949" i="4"/>
  <c r="H10213" i="4"/>
  <c r="H10029" i="4"/>
  <c r="H10821" i="4"/>
  <c r="H1626" i="4"/>
  <c r="H11850" i="4"/>
  <c r="H5282" i="4"/>
  <c r="H11129" i="4"/>
  <c r="H10073" i="4"/>
  <c r="H1509" i="4"/>
  <c r="H2562" i="4"/>
  <c r="H10007" i="4"/>
  <c r="H6979" i="4"/>
  <c r="H4117" i="4"/>
  <c r="H11993" i="4"/>
  <c r="H2564" i="4"/>
  <c r="H6943" i="4"/>
  <c r="H11112" i="4"/>
  <c r="H10832" i="4"/>
  <c r="H13007" i="4"/>
  <c r="H11698" i="4"/>
  <c r="H9444" i="4"/>
  <c r="H1095" i="4"/>
  <c r="H2228" i="4"/>
  <c r="H4492" i="4"/>
  <c r="H6587" i="4"/>
  <c r="H6976" i="4"/>
  <c r="H8400" i="4"/>
  <c r="H7482" i="4"/>
  <c r="H7546" i="4"/>
  <c r="H1684" i="4"/>
  <c r="H10858" i="4"/>
  <c r="H4574" i="4"/>
  <c r="H11464" i="4"/>
  <c r="H3667" i="4"/>
  <c r="H1508" i="4"/>
  <c r="H1268" i="4"/>
  <c r="H7840" i="4"/>
  <c r="H12060" i="4"/>
  <c r="H2645" i="4"/>
  <c r="H3273" i="4"/>
  <c r="H9695" i="4"/>
  <c r="H914" i="4"/>
  <c r="H12922" i="4"/>
  <c r="H9734" i="4"/>
  <c r="H6622" i="4"/>
  <c r="H4696" i="4"/>
  <c r="H2886" i="4"/>
  <c r="H5140" i="4"/>
  <c r="H2054" i="4"/>
  <c r="H3621" i="4"/>
  <c r="H1208" i="4"/>
  <c r="H8298" i="4"/>
  <c r="H7608" i="4"/>
  <c r="H889" i="4"/>
  <c r="H2605" i="4"/>
  <c r="H6064" i="4"/>
  <c r="H11505" i="4"/>
  <c r="H2656" i="4"/>
  <c r="H9668" i="4"/>
  <c r="H7096" i="4"/>
  <c r="H6114" i="4"/>
  <c r="H4418" i="4"/>
  <c r="H10628" i="4"/>
  <c r="H5222" i="4"/>
  <c r="H10827" i="4"/>
  <c r="H12616" i="4"/>
  <c r="H7636" i="4"/>
  <c r="H12267" i="4"/>
  <c r="H1288" i="4"/>
  <c r="H3585" i="4"/>
  <c r="H6274" i="4"/>
  <c r="H4145" i="4"/>
  <c r="H10238" i="4"/>
  <c r="H9639" i="4"/>
  <c r="H2503" i="4"/>
  <c r="H2251" i="4"/>
  <c r="H6474" i="4"/>
  <c r="H1734" i="4"/>
  <c r="H1101" i="4"/>
  <c r="H12103" i="4"/>
  <c r="H4324" i="4"/>
  <c r="H4449" i="4"/>
  <c r="H1634" i="4"/>
  <c r="H10877" i="4"/>
  <c r="H5642" i="4"/>
  <c r="H8339" i="4"/>
  <c r="H10039" i="4"/>
  <c r="H6475" i="4"/>
  <c r="H2191" i="4"/>
  <c r="H7533" i="4"/>
  <c r="H7806" i="4"/>
  <c r="H2468" i="4"/>
  <c r="H11191" i="4"/>
  <c r="H10605" i="4"/>
  <c r="H3692" i="4"/>
  <c r="H9931" i="4"/>
  <c r="H8223" i="4"/>
  <c r="H5573" i="4"/>
  <c r="H9331" i="4"/>
  <c r="H7494" i="4"/>
  <c r="H4992" i="4"/>
  <c r="H5986" i="4"/>
  <c r="H11038" i="4"/>
  <c r="H1179" i="4"/>
  <c r="H7305" i="4"/>
  <c r="H3846" i="4"/>
  <c r="H713" i="4"/>
  <c r="H11743" i="4"/>
  <c r="H4581" i="4"/>
  <c r="H5703" i="4"/>
  <c r="H12496" i="4"/>
  <c r="H475" i="4"/>
  <c r="H10774" i="4"/>
  <c r="H10682" i="4"/>
  <c r="H5045" i="4"/>
  <c r="H4380" i="4"/>
  <c r="H9512" i="4"/>
  <c r="H2392" i="4"/>
  <c r="H4248" i="4"/>
  <c r="H2678" i="4"/>
  <c r="H7448" i="4"/>
  <c r="H7178" i="4"/>
  <c r="H11257" i="4"/>
  <c r="H11774" i="4"/>
  <c r="H7798" i="4"/>
  <c r="H3881" i="4"/>
  <c r="H11518" i="4"/>
  <c r="H3839" i="4"/>
  <c r="H8466" i="4"/>
  <c r="H6839" i="4"/>
  <c r="H4130" i="4"/>
  <c r="H11855" i="4"/>
  <c r="H7112" i="4"/>
  <c r="H221" i="4"/>
  <c r="H4203" i="4"/>
  <c r="H7455" i="4"/>
  <c r="H9866" i="4"/>
  <c r="H8639" i="4"/>
  <c r="H2052" i="4"/>
  <c r="H2654" i="4"/>
  <c r="H2190" i="4"/>
  <c r="H9364" i="4"/>
  <c r="H2133" i="4"/>
  <c r="H5110" i="4"/>
  <c r="H11070" i="4"/>
  <c r="H6476" i="4"/>
  <c r="H1736" i="4"/>
  <c r="H4939" i="4"/>
  <c r="H5896" i="4"/>
  <c r="H167" i="4"/>
  <c r="H4096" i="4"/>
  <c r="H1242" i="4"/>
  <c r="H5165" i="4"/>
  <c r="H6199" i="4"/>
  <c r="H1769" i="4"/>
  <c r="H1308" i="4"/>
  <c r="H10805" i="4"/>
  <c r="H5399" i="4"/>
  <c r="H1452" i="4"/>
  <c r="H7631" i="4"/>
  <c r="H5535" i="4"/>
  <c r="H1860" i="4"/>
  <c r="H1446" i="4"/>
  <c r="H6477" i="4"/>
  <c r="H7093" i="4"/>
  <c r="H4506" i="4"/>
  <c r="H11512" i="4"/>
  <c r="H2966" i="4"/>
  <c r="H4389" i="4"/>
  <c r="H6899" i="4"/>
  <c r="H3380" i="4"/>
  <c r="H5344" i="4"/>
  <c r="H5386" i="4"/>
  <c r="H7275" i="4"/>
  <c r="H7697" i="4"/>
  <c r="H1639" i="4"/>
  <c r="H1128" i="4"/>
  <c r="H5824" i="4"/>
  <c r="H220" i="4"/>
  <c r="H2489" i="4"/>
  <c r="H4962" i="4"/>
  <c r="H4353" i="4"/>
  <c r="H4222" i="4"/>
  <c r="H7851" i="4"/>
  <c r="H9534" i="4"/>
  <c r="H12907" i="4"/>
  <c r="H8743" i="4"/>
  <c r="H3171" i="4"/>
  <c r="H8865" i="4"/>
  <c r="H10186" i="4"/>
  <c r="H12212" i="4"/>
  <c r="H2763" i="4"/>
  <c r="H12364" i="4"/>
  <c r="H10244" i="4"/>
  <c r="H4465" i="4"/>
  <c r="H10132" i="4"/>
  <c r="H4079" i="4"/>
  <c r="H9621" i="4"/>
  <c r="H12604" i="4"/>
  <c r="H2617" i="4"/>
  <c r="H3229" i="4"/>
  <c r="H11068" i="4"/>
  <c r="H1030" i="4"/>
  <c r="H1481" i="4"/>
  <c r="H7619" i="4"/>
  <c r="H648" i="4"/>
  <c r="H3560" i="4"/>
  <c r="H10465" i="4"/>
  <c r="H4569" i="4"/>
  <c r="H11293" i="4"/>
  <c r="H1502" i="4"/>
  <c r="H9065" i="4"/>
  <c r="H2870" i="4"/>
  <c r="H11364" i="4"/>
  <c r="H3" i="4"/>
  <c r="H4542" i="4"/>
  <c r="H4061" i="4"/>
  <c r="H42" i="4"/>
  <c r="H3870" i="4"/>
  <c r="H939" i="4"/>
  <c r="H7810" i="4"/>
  <c r="H5897" i="4"/>
  <c r="H4965" i="4"/>
  <c r="H7792" i="4"/>
  <c r="H305" i="4"/>
  <c r="H9355" i="4"/>
  <c r="H9176" i="4"/>
  <c r="H527" i="4"/>
  <c r="H9224" i="4"/>
  <c r="H9464" i="4"/>
  <c r="H11159" i="4"/>
  <c r="H10620" i="4"/>
  <c r="H4652" i="4"/>
  <c r="H5413" i="4"/>
  <c r="H770" i="4"/>
  <c r="H6141" i="4"/>
  <c r="H3920" i="4"/>
  <c r="H5156" i="4"/>
  <c r="H411" i="4"/>
  <c r="H6478" i="4"/>
  <c r="H12178" i="4"/>
  <c r="H4402" i="4"/>
  <c r="H6940" i="4"/>
  <c r="H5377" i="4"/>
  <c r="H2619" i="4"/>
  <c r="H5297" i="4"/>
  <c r="H10850" i="4"/>
  <c r="H3592" i="4"/>
  <c r="H7174" i="4"/>
  <c r="H11936" i="4"/>
  <c r="H10809" i="4"/>
  <c r="H9970" i="4"/>
  <c r="H6667" i="4"/>
  <c r="H689" i="4"/>
  <c r="H7610" i="4"/>
  <c r="H3655" i="4"/>
  <c r="H3710" i="4"/>
  <c r="H7599" i="4"/>
  <c r="H5821" i="4"/>
  <c r="H10231" i="4"/>
  <c r="H3609" i="4"/>
  <c r="H11623" i="4"/>
  <c r="H2987" i="4"/>
  <c r="H4653" i="4"/>
  <c r="H4533" i="4"/>
  <c r="H1923" i="4"/>
  <c r="H639" i="4"/>
  <c r="H6889" i="4"/>
  <c r="H8307" i="4"/>
  <c r="H5837" i="4"/>
  <c r="H4906" i="4"/>
  <c r="H3084" i="4"/>
  <c r="H5446" i="4"/>
  <c r="H3350" i="4"/>
  <c r="H5859" i="4"/>
  <c r="H7210" i="4"/>
  <c r="H11998" i="4"/>
  <c r="H9789" i="4"/>
  <c r="H9565" i="4"/>
  <c r="H7886" i="4"/>
  <c r="H10952" i="4"/>
  <c r="H5009" i="4"/>
  <c r="H41" i="4"/>
  <c r="H9068" i="4"/>
  <c r="H11253" i="4"/>
  <c r="H5391" i="4"/>
  <c r="H12812" i="4"/>
  <c r="H2091" i="4"/>
  <c r="H5766" i="4"/>
  <c r="H4658" i="4"/>
  <c r="H11501" i="4"/>
  <c r="H5339" i="4"/>
  <c r="H7534" i="4"/>
  <c r="H11952" i="4"/>
  <c r="H12523" i="4"/>
  <c r="H571" i="4"/>
  <c r="H8576" i="4"/>
  <c r="H7433" i="4"/>
  <c r="H1880" i="4"/>
  <c r="H2395" i="4"/>
  <c r="H10890" i="4"/>
  <c r="H7990" i="4"/>
  <c r="H12774" i="4"/>
  <c r="H8370" i="4"/>
  <c r="H127" i="4"/>
  <c r="H4714" i="4"/>
  <c r="H5508" i="4"/>
  <c r="H3901" i="4"/>
  <c r="H10530" i="4"/>
  <c r="H11502" i="4"/>
  <c r="H6177" i="4"/>
  <c r="H9204" i="4"/>
  <c r="H8781" i="4"/>
  <c r="H1965" i="4"/>
  <c r="H5359" i="4"/>
  <c r="H8200" i="4"/>
  <c r="H10072" i="4"/>
  <c r="H6956" i="4"/>
  <c r="H1770" i="4"/>
  <c r="H3512" i="4"/>
  <c r="H6851" i="4"/>
  <c r="H12246" i="4"/>
  <c r="H12377" i="4"/>
  <c r="H1236" i="4"/>
  <c r="H1876" i="4"/>
  <c r="H440" i="4"/>
  <c r="H8322" i="4"/>
  <c r="H3722" i="4"/>
  <c r="H9600" i="4"/>
  <c r="H4327" i="4"/>
  <c r="H11037" i="4"/>
  <c r="H8926" i="4"/>
  <c r="H9575" i="4"/>
  <c r="H4513" i="4"/>
  <c r="H2954" i="4"/>
  <c r="H10245" i="4"/>
  <c r="H3718" i="4"/>
  <c r="H12164" i="4"/>
  <c r="H7753" i="4"/>
  <c r="H11515" i="4"/>
  <c r="H4880" i="4"/>
  <c r="H8760" i="4"/>
  <c r="H11999" i="4"/>
  <c r="H11084" i="4"/>
  <c r="H9362" i="4"/>
  <c r="H8485" i="4"/>
  <c r="H65" i="4"/>
  <c r="H10198" i="4"/>
  <c r="H9727" i="4"/>
  <c r="H7008" i="4"/>
  <c r="H7737" i="4"/>
  <c r="H2675" i="4"/>
  <c r="H1173" i="4"/>
  <c r="H3931" i="4"/>
  <c r="H1957" i="4"/>
  <c r="H9627" i="4"/>
  <c r="H4204" i="4"/>
  <c r="H1183" i="4"/>
  <c r="H3015" i="4"/>
  <c r="H5825" i="4"/>
  <c r="H12005" i="4"/>
  <c r="H8722" i="4"/>
  <c r="H1753" i="4"/>
  <c r="H2023" i="4"/>
  <c r="H9862" i="4"/>
  <c r="H287" i="4"/>
  <c r="H4540" i="4"/>
  <c r="H401" i="4"/>
  <c r="H11692" i="4"/>
  <c r="H4949" i="4"/>
  <c r="H6986" i="4"/>
  <c r="H11430" i="4"/>
  <c r="H7287" i="4"/>
  <c r="H12239" i="4"/>
  <c r="H2488" i="4"/>
  <c r="H2263" i="4"/>
  <c r="H5748" i="4"/>
  <c r="H462" i="4"/>
  <c r="H8107" i="4"/>
  <c r="H9884" i="4"/>
  <c r="H5324" i="4"/>
  <c r="H8824" i="4"/>
  <c r="H7073" i="4"/>
  <c r="H7842" i="4"/>
  <c r="H2713" i="4"/>
  <c r="H3658" i="4"/>
  <c r="H2277" i="4"/>
  <c r="H1955" i="4"/>
  <c r="H9878" i="4"/>
  <c r="H2153" i="4"/>
  <c r="H7640" i="4"/>
  <c r="H505" i="4"/>
  <c r="H3377" i="4"/>
  <c r="H4120" i="4"/>
  <c r="H4186" i="4"/>
  <c r="H9809" i="4"/>
  <c r="H10190" i="4"/>
  <c r="H2449" i="4"/>
  <c r="H9628" i="4"/>
  <c r="H3849" i="4"/>
  <c r="H8075" i="4"/>
  <c r="H6201" i="4"/>
  <c r="H1088" i="4"/>
  <c r="H4146" i="4"/>
  <c r="H9785" i="4"/>
  <c r="H9188" i="4"/>
  <c r="H8374" i="4"/>
  <c r="H9603" i="4"/>
  <c r="H148" i="4"/>
  <c r="H7762" i="4"/>
  <c r="H1309" i="4"/>
  <c r="H7845" i="4"/>
  <c r="H7160" i="4"/>
  <c r="H9405" i="4"/>
  <c r="H740" i="4"/>
  <c r="H230" i="4"/>
  <c r="H4941" i="4"/>
  <c r="H12980" i="4"/>
  <c r="H1801" i="4"/>
  <c r="H10552" i="4"/>
  <c r="H6915" i="4"/>
  <c r="H11202" i="4"/>
  <c r="H4011" i="4"/>
  <c r="H8324" i="4"/>
  <c r="H9309" i="4"/>
  <c r="H10985" i="4"/>
  <c r="H4621" i="4"/>
  <c r="H4903" i="4"/>
  <c r="H3030" i="4"/>
  <c r="H11909" i="4"/>
  <c r="H8055" i="4"/>
  <c r="H2022" i="4"/>
  <c r="H11960" i="4"/>
  <c r="H9291" i="4"/>
  <c r="H4911" i="4"/>
  <c r="H4084" i="4"/>
  <c r="H10426" i="4"/>
  <c r="H5578" i="4"/>
  <c r="H2407" i="4"/>
  <c r="H3921" i="4"/>
  <c r="H11088" i="4"/>
  <c r="H6057" i="4"/>
  <c r="H12129" i="4"/>
  <c r="H3344" i="4"/>
  <c r="H7480" i="4"/>
  <c r="H3511" i="4"/>
  <c r="H3575" i="4"/>
  <c r="H2134" i="4"/>
  <c r="H8828" i="4"/>
  <c r="H238" i="4"/>
  <c r="H9036" i="4"/>
  <c r="H4944" i="4"/>
  <c r="H3864" i="4"/>
  <c r="H7671" i="4"/>
  <c r="H11245" i="4"/>
  <c r="H10851" i="4"/>
  <c r="H8194" i="4"/>
  <c r="H12356" i="4"/>
  <c r="H7224" i="4"/>
  <c r="H9723" i="4"/>
  <c r="H9690" i="4"/>
  <c r="H7424" i="4"/>
  <c r="H11935" i="4"/>
  <c r="H12085" i="4"/>
  <c r="H9338" i="4"/>
  <c r="H12471" i="4"/>
  <c r="H7604" i="4"/>
  <c r="H5356" i="4"/>
  <c r="H8129" i="4"/>
  <c r="H371" i="4"/>
  <c r="H8746" i="4"/>
  <c r="H4686" i="4"/>
  <c r="H5205" i="4"/>
  <c r="H4830" i="4"/>
  <c r="H2446" i="4"/>
  <c r="H10416" i="4"/>
  <c r="H5999" i="4"/>
  <c r="H10160" i="4"/>
  <c r="H9412" i="4"/>
  <c r="H7491" i="4"/>
  <c r="H3976" i="4"/>
  <c r="H8209" i="4"/>
  <c r="H1978" i="4"/>
  <c r="H4841" i="4"/>
  <c r="H9780" i="4"/>
  <c r="H12260" i="4"/>
  <c r="H143" i="4"/>
  <c r="H7348" i="4"/>
  <c r="H4430" i="4"/>
  <c r="H6077" i="4"/>
  <c r="H7079" i="4"/>
  <c r="H8083" i="4"/>
  <c r="H2148" i="4"/>
  <c r="H3933" i="4"/>
  <c r="H10917" i="4"/>
  <c r="H5366" i="4"/>
  <c r="H9154" i="4"/>
  <c r="H5957" i="4"/>
  <c r="H7405" i="4"/>
  <c r="H12395" i="4"/>
  <c r="H6548" i="4"/>
  <c r="H9340" i="4"/>
  <c r="H6939" i="4"/>
  <c r="H7805" i="4"/>
  <c r="H1228" i="4"/>
  <c r="H2720" i="4"/>
  <c r="H6332" i="4"/>
  <c r="H8264" i="4"/>
  <c r="H5781" i="4"/>
  <c r="H10501" i="4"/>
  <c r="H7416" i="4"/>
  <c r="H12508" i="4"/>
  <c r="H7377" i="4"/>
  <c r="H1854" i="4"/>
  <c r="H1316" i="4"/>
  <c r="H12915" i="4"/>
  <c r="H8873" i="4"/>
  <c r="H6860" i="4"/>
  <c r="H3806" i="4"/>
  <c r="H7375" i="4"/>
  <c r="H10583" i="4"/>
  <c r="H3426" i="4"/>
  <c r="H1383" i="4"/>
  <c r="H3876" i="4"/>
  <c r="H9017" i="4"/>
  <c r="H4159" i="4"/>
  <c r="H4752" i="4"/>
  <c r="H12783" i="4"/>
  <c r="H3207" i="4"/>
  <c r="H4138" i="4"/>
  <c r="H1624" i="4"/>
  <c r="H11922" i="4"/>
  <c r="H8306" i="4"/>
  <c r="H9587" i="4"/>
  <c r="H10263" i="4"/>
  <c r="H7126" i="4"/>
  <c r="H695" i="4"/>
  <c r="H8363" i="4"/>
  <c r="H4706" i="4"/>
  <c r="H9909" i="4"/>
  <c r="H2276" i="4"/>
  <c r="H10284" i="4"/>
  <c r="H12909" i="4"/>
  <c r="H3298" i="4"/>
  <c r="H3371" i="4"/>
  <c r="H2455" i="4"/>
  <c r="H3768" i="4"/>
  <c r="H11967" i="4"/>
  <c r="H3019" i="4"/>
  <c r="H2759" i="4"/>
  <c r="H1497" i="4"/>
  <c r="H383" i="4"/>
  <c r="H660" i="4"/>
  <c r="H9480" i="4"/>
  <c r="H12203" i="4"/>
  <c r="H8445" i="4"/>
  <c r="H1188" i="4"/>
  <c r="H6137" i="4"/>
  <c r="H5968" i="4"/>
  <c r="H3159" i="4"/>
  <c r="H12315" i="4"/>
  <c r="H5648" i="4"/>
  <c r="H6655" i="4"/>
  <c r="H8890" i="4"/>
  <c r="H1638" i="4"/>
  <c r="H2752" i="4"/>
  <c r="H9939" i="4"/>
  <c r="H2609" i="4"/>
  <c r="H7673" i="4"/>
  <c r="H7989" i="4"/>
  <c r="H2702" i="4"/>
  <c r="H9041" i="4"/>
  <c r="H8031" i="4"/>
  <c r="H2818" i="4"/>
  <c r="H10802" i="4"/>
  <c r="H11895" i="4"/>
  <c r="H1586" i="4"/>
  <c r="H11790" i="4"/>
  <c r="H2531" i="4"/>
  <c r="H6829" i="4"/>
  <c r="H4833" i="4"/>
  <c r="H1966" i="4"/>
  <c r="H618" i="4"/>
  <c r="H7528" i="4"/>
  <c r="H3565" i="4"/>
  <c r="H10255" i="4"/>
  <c r="H4189" i="4"/>
  <c r="H9132" i="4"/>
  <c r="H2530" i="4"/>
  <c r="H5631" i="4"/>
  <c r="H7" i="4"/>
  <c r="H10725" i="4"/>
  <c r="H5465" i="4"/>
  <c r="H10298" i="4"/>
  <c r="H343" i="4"/>
  <c r="H8524" i="4"/>
  <c r="H4555" i="4"/>
  <c r="H265" i="4"/>
  <c r="H11905" i="4"/>
  <c r="H12289" i="4"/>
  <c r="H4691" i="4"/>
  <c r="H791" i="4"/>
  <c r="H4923" i="4"/>
  <c r="H12109" i="4"/>
  <c r="H10699" i="4"/>
  <c r="H2002" i="4"/>
  <c r="H9975" i="4"/>
  <c r="H8709" i="4"/>
  <c r="H7269" i="4"/>
  <c r="H4959" i="4"/>
  <c r="H4405" i="4"/>
  <c r="H8185" i="4"/>
  <c r="H2495" i="4"/>
  <c r="H2208" i="4"/>
  <c r="H8848" i="4"/>
  <c r="H2670" i="4"/>
  <c r="H2333" i="4"/>
  <c r="H1500" i="4"/>
  <c r="H7965" i="4"/>
  <c r="H6888" i="4"/>
  <c r="H1631" i="4"/>
  <c r="H7154" i="4"/>
  <c r="H7814" i="4"/>
  <c r="H10615" i="4"/>
  <c r="H9245" i="4"/>
  <c r="H277" i="4"/>
  <c r="H3537" i="4"/>
  <c r="H7657" i="4"/>
  <c r="H3199" i="4"/>
  <c r="H1006" i="4"/>
  <c r="H3930" i="4"/>
  <c r="H5305" i="4"/>
  <c r="H4272" i="4"/>
  <c r="H12654" i="4"/>
  <c r="H5006" i="4"/>
  <c r="H9022" i="4"/>
  <c r="H3778" i="4"/>
  <c r="H1040" i="4"/>
  <c r="H8718" i="4"/>
  <c r="H9195" i="4"/>
  <c r="H4570" i="4"/>
  <c r="H3343" i="4"/>
  <c r="H6772" i="4"/>
  <c r="H2484" i="4"/>
  <c r="H1820" i="4"/>
  <c r="H4753" i="4"/>
  <c r="H8543" i="4"/>
  <c r="H9147" i="4"/>
  <c r="H3392" i="4"/>
  <c r="H3542" i="4"/>
  <c r="H10604" i="4"/>
  <c r="H3554" i="4"/>
  <c r="H10327" i="4"/>
  <c r="H8317" i="4"/>
  <c r="H3328" i="4"/>
  <c r="H7620" i="4"/>
  <c r="H8948" i="4"/>
  <c r="H6122" i="4"/>
  <c r="H386" i="4"/>
  <c r="H10008" i="4"/>
  <c r="H3740" i="4"/>
  <c r="H2288" i="4"/>
  <c r="H3464" i="4"/>
  <c r="H2185" i="4"/>
  <c r="H8747" i="4"/>
  <c r="H11176" i="4"/>
  <c r="H10804" i="4"/>
  <c r="H4761" i="4"/>
  <c r="H11187" i="4"/>
  <c r="H1883" i="4"/>
  <c r="H2526" i="4"/>
  <c r="H1943" i="4"/>
  <c r="H5411" i="4"/>
  <c r="H5814" i="4"/>
  <c r="H6479" i="4"/>
  <c r="H2504" i="4"/>
  <c r="H1474" i="4"/>
  <c r="H9872" i="4"/>
  <c r="H8355" i="4"/>
  <c r="H11141" i="4"/>
  <c r="H7950" i="4"/>
  <c r="H11122" i="4"/>
  <c r="H918" i="4"/>
  <c r="H7651" i="4"/>
  <c r="H8964" i="4"/>
  <c r="H1067" i="4"/>
  <c r="H5768" i="4"/>
  <c r="H899" i="4"/>
  <c r="H5441" i="4"/>
  <c r="H10947" i="4"/>
  <c r="H6549" i="4"/>
  <c r="H8920" i="4"/>
  <c r="H8791" i="4"/>
  <c r="H12560" i="4"/>
  <c r="H12941" i="4"/>
  <c r="H11210" i="4"/>
  <c r="H4516" i="4"/>
  <c r="H3887" i="4"/>
  <c r="H6084" i="4"/>
  <c r="H2360" i="4"/>
  <c r="H9016" i="4"/>
  <c r="H3521" i="4"/>
  <c r="H6480" i="4"/>
  <c r="H2275" i="4"/>
  <c r="H12760" i="4"/>
  <c r="H2491" i="4"/>
  <c r="H369" i="4"/>
  <c r="H8887" i="4"/>
  <c r="H5138" i="4"/>
  <c r="H3704" i="4"/>
  <c r="H3432" i="4"/>
  <c r="H1939" i="4"/>
  <c r="H8342" i="4"/>
  <c r="H3807" i="4"/>
  <c r="H9318" i="4"/>
  <c r="H2308" i="4"/>
  <c r="H1418" i="4"/>
  <c r="H7644" i="4"/>
  <c r="H10565" i="4"/>
  <c r="H6481" i="4"/>
  <c r="H5993" i="4"/>
  <c r="H6950" i="4"/>
  <c r="H7705" i="4"/>
  <c r="H5402" i="4"/>
  <c r="H12705" i="4"/>
  <c r="H7499" i="4"/>
  <c r="H11255" i="4"/>
  <c r="H3826" i="4"/>
  <c r="H680" i="4"/>
  <c r="H12445" i="4"/>
  <c r="H3594" i="4"/>
  <c r="H2021" i="4"/>
  <c r="H576" i="4"/>
  <c r="H2182" i="4"/>
  <c r="H10951" i="4"/>
  <c r="H2076" i="4"/>
  <c r="H5546" i="4"/>
  <c r="H9948" i="4"/>
  <c r="H10216" i="4"/>
  <c r="H8295" i="4"/>
  <c r="H10342" i="4"/>
  <c r="H6118" i="4"/>
  <c r="H1055" i="4"/>
  <c r="H259" i="4"/>
  <c r="H1636" i="4"/>
  <c r="H3772" i="4"/>
  <c r="H809" i="4"/>
  <c r="H7147" i="4"/>
  <c r="H8612" i="4"/>
  <c r="H8429" i="4"/>
  <c r="H10078" i="4"/>
  <c r="H4843" i="4"/>
  <c r="H40" i="4"/>
  <c r="H3702" i="4"/>
  <c r="H8387" i="4"/>
  <c r="H8644" i="4"/>
  <c r="H3827" i="4"/>
  <c r="H11894" i="4"/>
  <c r="H2596" i="4"/>
  <c r="H10557" i="4"/>
  <c r="H2140" i="4"/>
  <c r="H4030" i="4"/>
  <c r="H6835" i="4"/>
  <c r="H12555" i="4"/>
  <c r="H3572" i="4"/>
  <c r="H2272" i="4"/>
  <c r="H1292" i="4"/>
  <c r="H7784" i="4"/>
  <c r="H3058" i="4"/>
  <c r="H11593" i="4"/>
  <c r="H1193" i="4"/>
  <c r="H653" i="4"/>
  <c r="H4339" i="4"/>
  <c r="H12732" i="4"/>
  <c r="H2262" i="4"/>
  <c r="H673" i="4"/>
  <c r="H11599" i="4"/>
  <c r="H9298" i="4"/>
  <c r="H12334" i="4"/>
  <c r="H3940" i="4"/>
  <c r="H2627" i="4"/>
  <c r="H8899" i="4"/>
  <c r="H1037" i="4"/>
  <c r="H7082" i="4"/>
  <c r="H4040" i="4"/>
  <c r="H624" i="4"/>
  <c r="H10654" i="4"/>
  <c r="H12160" i="4"/>
  <c r="H9242" i="4"/>
  <c r="H5933" i="4"/>
  <c r="H1478" i="4"/>
  <c r="H11205" i="4"/>
  <c r="H2293" i="4"/>
  <c r="H11718" i="4"/>
  <c r="H10118" i="4"/>
  <c r="H1503" i="4"/>
  <c r="H3613" i="4"/>
  <c r="H6997" i="4"/>
  <c r="H6482" i="4"/>
  <c r="H1918" i="4"/>
  <c r="H6050" i="4"/>
  <c r="H815" i="4"/>
  <c r="H9267" i="4"/>
  <c r="H9590" i="4"/>
  <c r="H882" i="4"/>
  <c r="H1542" i="4"/>
  <c r="H2571" i="4"/>
  <c r="H3697" i="4"/>
  <c r="H3788" i="4"/>
  <c r="H6305" i="4"/>
  <c r="H11677" i="4"/>
  <c r="H2931" i="4"/>
  <c r="H183" i="4"/>
  <c r="H10968" i="4"/>
  <c r="H5650" i="4"/>
  <c r="H731" i="4"/>
  <c r="H9170" i="4"/>
  <c r="H2084" i="4"/>
  <c r="H5100" i="4"/>
  <c r="H3721" i="4"/>
  <c r="H10117" i="4"/>
  <c r="H5570" i="4"/>
  <c r="H5444" i="4"/>
  <c r="H9259" i="4"/>
  <c r="H10301" i="4"/>
  <c r="H7570" i="4"/>
  <c r="H6021" i="4"/>
  <c r="H4366" i="4"/>
  <c r="H12511" i="4"/>
  <c r="H285" i="4"/>
  <c r="H1081" i="4"/>
  <c r="H5278" i="4"/>
  <c r="H11145" i="4"/>
  <c r="H8352" i="4"/>
  <c r="H12169" i="4"/>
  <c r="H8180" i="4"/>
  <c r="H2528" i="4"/>
  <c r="H11300" i="4"/>
  <c r="H10134" i="4"/>
  <c r="H1036" i="4"/>
  <c r="H10618" i="4"/>
  <c r="H2913" i="4"/>
  <c r="H8955" i="4"/>
  <c r="H3761" i="4"/>
  <c r="H3937" i="4"/>
  <c r="H5899" i="4"/>
  <c r="H12133" i="4"/>
  <c r="H9834" i="4"/>
  <c r="H115" i="4"/>
  <c r="H3218" i="4"/>
  <c r="H906" i="4"/>
  <c r="H3544" i="4"/>
  <c r="H5600" i="4"/>
  <c r="H5885" i="4"/>
  <c r="H11014" i="4"/>
  <c r="H964" i="4"/>
  <c r="H11077" i="4"/>
  <c r="H7254" i="4"/>
  <c r="H3001" i="4"/>
  <c r="H1063" i="4"/>
  <c r="H9571" i="4"/>
  <c r="H1721" i="4"/>
  <c r="H8987" i="4"/>
  <c r="H1247" i="4"/>
  <c r="H5316" i="4"/>
  <c r="H8297" i="4"/>
  <c r="H6483" i="4"/>
  <c r="H7258" i="4"/>
  <c r="H10872" i="4"/>
  <c r="H11665" i="4"/>
  <c r="H2539" i="4"/>
  <c r="H1852" i="4"/>
  <c r="H12407" i="4"/>
  <c r="H5729" i="4"/>
  <c r="H2400" i="4"/>
  <c r="H12210" i="4"/>
  <c r="H8613" i="4"/>
  <c r="H7919" i="4"/>
  <c r="H9011" i="4"/>
  <c r="H5545" i="4"/>
  <c r="H8537" i="4"/>
  <c r="H8150" i="4"/>
  <c r="H9818" i="4"/>
  <c r="H2846" i="4"/>
  <c r="H7566" i="4"/>
  <c r="H3062" i="4"/>
  <c r="H10551" i="4"/>
  <c r="H9123" i="4"/>
  <c r="H5104" i="4"/>
  <c r="H7731" i="4"/>
  <c r="H12491" i="4"/>
  <c r="H5695" i="4"/>
  <c r="H2817" i="4"/>
  <c r="H1026" i="4"/>
  <c r="H2478" i="4"/>
  <c r="H7676" i="4"/>
  <c r="H8893" i="4"/>
  <c r="H8590" i="4"/>
  <c r="H11152" i="4"/>
  <c r="H3203" i="4"/>
  <c r="H10752" i="4"/>
  <c r="H12254" i="4"/>
  <c r="H6074" i="4"/>
  <c r="H3942" i="4"/>
  <c r="H12835" i="4"/>
  <c r="H1487" i="4"/>
  <c r="H12104" i="4"/>
  <c r="H497" i="4"/>
  <c r="H6842" i="4"/>
  <c r="H6307" i="4"/>
  <c r="H9227" i="4"/>
  <c r="H4624" i="4"/>
  <c r="H9406" i="4"/>
  <c r="H11627" i="4"/>
  <c r="H12376" i="4"/>
  <c r="H9012" i="4"/>
  <c r="H6135" i="4"/>
  <c r="H1951" i="4"/>
  <c r="H3638" i="4"/>
  <c r="H3996" i="4"/>
  <c r="H7398" i="4"/>
  <c r="H12053" i="4"/>
  <c r="H8172" i="4"/>
  <c r="H7094" i="4"/>
  <c r="H11531" i="4"/>
  <c r="H2699" i="4"/>
  <c r="H11639" i="4"/>
  <c r="H5726" i="4"/>
  <c r="H5024" i="4"/>
  <c r="H3247" i="4"/>
  <c r="H572" i="4"/>
  <c r="H1421" i="4"/>
  <c r="H7765" i="4"/>
  <c r="H11511" i="4"/>
  <c r="H5457" i="4"/>
  <c r="H10630" i="4"/>
  <c r="H11541" i="4"/>
  <c r="H12155" i="4"/>
  <c r="H7453" i="4"/>
  <c r="H12981" i="4"/>
  <c r="H9530" i="4"/>
  <c r="H4094" i="4"/>
  <c r="H7918" i="4"/>
  <c r="H1584" i="4"/>
  <c r="H5013" i="4"/>
  <c r="H3699" i="4"/>
  <c r="H11098" i="4"/>
  <c r="H11907" i="4"/>
  <c r="H6339" i="4"/>
  <c r="H7394" i="4"/>
  <c r="H7133" i="4"/>
  <c r="H8504" i="4"/>
  <c r="H7813" i="4"/>
  <c r="H1864" i="4"/>
  <c r="H2926" i="4"/>
  <c r="H3724" i="4"/>
  <c r="H3673" i="4"/>
  <c r="H456" i="4"/>
  <c r="H7729" i="4"/>
  <c r="H7613" i="4"/>
  <c r="H1358" i="4"/>
  <c r="H4674" i="4"/>
  <c r="H9987" i="4"/>
  <c r="H10938" i="4"/>
  <c r="H11641" i="4"/>
  <c r="H3365" i="4"/>
  <c r="H10340" i="4"/>
  <c r="H2417" i="4"/>
  <c r="H11434" i="4"/>
  <c r="H1988" i="4"/>
  <c r="H8608" i="4"/>
  <c r="H3147" i="4"/>
  <c r="H7930" i="4"/>
  <c r="H3524" i="4"/>
  <c r="H5475" i="4"/>
  <c r="H4985" i="4"/>
  <c r="H2864" i="4"/>
  <c r="H8900" i="4"/>
  <c r="H7710" i="4"/>
  <c r="H3957" i="4"/>
  <c r="H622" i="4"/>
  <c r="H11277" i="4"/>
  <c r="H97" i="4"/>
  <c r="H9954" i="4"/>
  <c r="H3608" i="4"/>
  <c r="H6648" i="4"/>
  <c r="H7624" i="4"/>
  <c r="H11400" i="4"/>
  <c r="H4890" i="4"/>
  <c r="H8089" i="4"/>
  <c r="H9837" i="4"/>
  <c r="H8156" i="4"/>
  <c r="H7698" i="4"/>
  <c r="H3701" i="4"/>
  <c r="H1821" i="4"/>
  <c r="H8596" i="4"/>
  <c r="H1371" i="4"/>
  <c r="H3267" i="4"/>
  <c r="H7129" i="4"/>
  <c r="H1403" i="4"/>
  <c r="H5789" i="4"/>
  <c r="H12495" i="4"/>
  <c r="H1562" i="4"/>
  <c r="H1881" i="4"/>
  <c r="H9504" i="4"/>
  <c r="H3780" i="4"/>
  <c r="H4580" i="4"/>
  <c r="H4106" i="4"/>
  <c r="H12758" i="4"/>
  <c r="H7834" i="4"/>
  <c r="H4836" i="4"/>
  <c r="H8544" i="4"/>
  <c r="H328" i="4"/>
  <c r="H8790" i="4"/>
  <c r="H7947" i="4"/>
  <c r="H3136" i="4"/>
  <c r="H2362" i="4"/>
  <c r="H829" i="4"/>
  <c r="H4642" i="4"/>
  <c r="H4383" i="4"/>
  <c r="H12945" i="4"/>
  <c r="H11348" i="4"/>
  <c r="H979" i="4"/>
  <c r="H12139" i="4"/>
  <c r="H7142" i="4"/>
  <c r="H11577" i="4"/>
  <c r="H9459" i="4"/>
  <c r="H3011" i="4"/>
  <c r="H11231" i="4"/>
  <c r="H2532" i="4"/>
  <c r="H4770" i="4"/>
  <c r="H5259" i="4"/>
  <c r="H11558" i="4"/>
  <c r="H8908" i="4"/>
  <c r="H1483" i="4"/>
  <c r="H7472" i="4"/>
  <c r="H981" i="4"/>
  <c r="H4638" i="4"/>
  <c r="H6484" i="4"/>
  <c r="H6925" i="4"/>
  <c r="H5125" i="4"/>
  <c r="H4976" i="4"/>
  <c r="H12679" i="4"/>
  <c r="H11372" i="4"/>
  <c r="H1412" i="4"/>
  <c r="H1942" i="4"/>
  <c r="H9325" i="4"/>
  <c r="H6328" i="4"/>
  <c r="H823" i="4"/>
  <c r="H1902" i="4"/>
  <c r="H1034" i="4"/>
  <c r="H8706" i="4"/>
  <c r="H3577" i="4"/>
  <c r="H4633" i="4"/>
  <c r="H12273" i="4"/>
  <c r="H4850" i="4"/>
  <c r="H6696" i="4"/>
  <c r="H4589" i="4"/>
  <c r="H5101" i="4"/>
  <c r="H12352" i="4"/>
  <c r="H8371" i="4"/>
  <c r="H7768" i="4"/>
  <c r="H9088" i="4"/>
  <c r="H3445" i="4"/>
  <c r="H11403" i="4"/>
  <c r="H8346" i="4"/>
  <c r="H7041" i="4"/>
  <c r="H5221" i="4"/>
  <c r="H4702" i="4"/>
  <c r="H8032" i="4"/>
  <c r="H12194" i="4"/>
  <c r="H8241" i="4"/>
  <c r="H591" i="4"/>
  <c r="H8519" i="4"/>
  <c r="H4746" i="4"/>
  <c r="H11413" i="4"/>
  <c r="H1828" i="4"/>
  <c r="H12953" i="4"/>
  <c r="H1575" i="4"/>
  <c r="H1898" i="4"/>
  <c r="H9871" i="4"/>
  <c r="H384" i="4"/>
  <c r="H5985" i="4"/>
  <c r="H5506" i="4"/>
  <c r="H1148" i="4"/>
  <c r="H10935" i="4"/>
  <c r="H108" i="4"/>
  <c r="H214" i="4"/>
  <c r="H11429" i="4"/>
  <c r="H7706" i="4"/>
  <c r="H1354" i="4"/>
  <c r="H1359" i="4"/>
  <c r="H7866" i="4"/>
  <c r="H11521" i="4"/>
  <c r="H10733" i="4"/>
  <c r="H8489" i="4"/>
  <c r="H1044" i="4"/>
  <c r="H11610" i="4"/>
  <c r="H1566" i="4"/>
  <c r="H2573" i="4"/>
  <c r="H9531" i="4"/>
  <c r="H9589" i="4"/>
  <c r="H2843" i="4"/>
  <c r="H10319" i="4"/>
  <c r="H3431" i="4"/>
  <c r="H11877" i="4"/>
  <c r="H6875" i="4"/>
  <c r="H10658" i="4"/>
  <c r="H3277" i="4"/>
  <c r="H254" i="4"/>
  <c r="H2043" i="4"/>
  <c r="H12828" i="4"/>
  <c r="H2273" i="4"/>
  <c r="H11635" i="4"/>
  <c r="H10912" i="4"/>
  <c r="H7504" i="4"/>
  <c r="H2910" i="4"/>
  <c r="H11939" i="4"/>
  <c r="H3797" i="4"/>
  <c r="H9337" i="4"/>
  <c r="H6485" i="4"/>
  <c r="H8224" i="4"/>
  <c r="H5043" i="4"/>
  <c r="H7512" i="4"/>
  <c r="H3047" i="4"/>
  <c r="H3566" i="4"/>
  <c r="H3300" i="4"/>
  <c r="H11554" i="4"/>
  <c r="H7818" i="4"/>
  <c r="H4265" i="4"/>
  <c r="H8914" i="4"/>
  <c r="H6186" i="4"/>
  <c r="H9402" i="4"/>
  <c r="H4573" i="4"/>
  <c r="H2794" i="4"/>
  <c r="H2348" i="4"/>
  <c r="H984" i="4"/>
  <c r="H7238" i="4"/>
  <c r="H8215" i="4"/>
  <c r="H8062" i="4"/>
  <c r="H1614" i="4"/>
  <c r="H1697" i="4"/>
  <c r="H8286" i="4"/>
  <c r="H12258" i="4"/>
  <c r="H8001" i="4"/>
  <c r="H11920" i="4"/>
  <c r="H1001" i="4"/>
  <c r="H11737" i="4"/>
  <c r="H3024" i="4"/>
  <c r="H10348" i="4"/>
  <c r="H6258" i="4"/>
  <c r="H11286" i="4"/>
  <c r="H5612" i="4"/>
  <c r="H10223" i="4"/>
  <c r="H5898" i="4"/>
  <c r="H6671" i="4"/>
  <c r="H1952" i="4"/>
  <c r="H10177" i="4"/>
  <c r="H11111" i="4"/>
  <c r="H10664" i="4"/>
  <c r="H10771" i="4"/>
  <c r="H2735" i="4"/>
  <c r="H12884" i="4"/>
  <c r="H10998" i="4"/>
  <c r="H12051" i="4"/>
  <c r="H8714" i="4"/>
  <c r="H91" i="4"/>
  <c r="H7832" i="4"/>
  <c r="H10229" i="4"/>
  <c r="H3286" i="4"/>
  <c r="H9293" i="4"/>
  <c r="H1203" i="4"/>
  <c r="H777" i="4"/>
  <c r="H11099" i="4"/>
  <c r="H8854" i="4"/>
  <c r="H5439" i="4"/>
  <c r="H9823" i="4"/>
  <c r="H10669" i="4"/>
  <c r="H2284" i="4"/>
  <c r="H5466" i="4"/>
  <c r="H5395" i="4"/>
  <c r="H7469" i="4"/>
  <c r="H10434" i="4"/>
  <c r="H8417" i="4"/>
  <c r="H2727" i="4"/>
  <c r="H6894" i="4"/>
  <c r="H7857" i="4"/>
  <c r="H6178" i="4"/>
  <c r="H1291" i="4"/>
  <c r="H9037" i="4"/>
  <c r="H8145" i="4"/>
  <c r="H5735" i="4"/>
  <c r="H12540" i="4"/>
  <c r="H6687" i="4"/>
  <c r="H3097" i="4"/>
  <c r="H2097" i="4"/>
  <c r="H2944" i="4"/>
  <c r="H6068" i="4"/>
  <c r="H5998" i="4"/>
  <c r="H8837" i="4"/>
  <c r="H8403" i="4"/>
  <c r="H11645" i="4"/>
  <c r="H9371" i="4"/>
  <c r="H5427" i="4"/>
  <c r="H6175" i="4"/>
  <c r="H11002" i="4"/>
  <c r="H2502" i="4"/>
  <c r="H10508" i="4"/>
  <c r="H5846" i="4"/>
  <c r="H75" i="4"/>
  <c r="H9583" i="4"/>
  <c r="H9300" i="4"/>
  <c r="H522" i="4"/>
  <c r="H2155" i="4"/>
  <c r="H5717" i="4"/>
  <c r="H10417" i="4"/>
  <c r="H4468" i="4"/>
  <c r="H715" i="4"/>
  <c r="H6710" i="4"/>
  <c r="H6857" i="4"/>
  <c r="H5445" i="4"/>
  <c r="H741" i="4"/>
  <c r="H12240" i="4"/>
  <c r="H11900" i="4"/>
  <c r="H6634" i="4"/>
  <c r="H10893" i="4"/>
  <c r="H6840" i="4"/>
  <c r="H8061" i="4"/>
  <c r="H11090" i="4"/>
  <c r="H10192" i="4"/>
  <c r="H1961" i="4"/>
  <c r="H12468" i="4"/>
  <c r="H10452" i="4"/>
  <c r="H3469" i="4"/>
  <c r="H3185" i="4"/>
  <c r="H2795" i="4"/>
  <c r="H6854" i="4"/>
  <c r="H8263" i="4"/>
  <c r="H12452" i="4"/>
  <c r="H1696" i="4"/>
  <c r="H273" i="4"/>
  <c r="H8989" i="4"/>
  <c r="H1992" i="4"/>
  <c r="H10040" i="4"/>
  <c r="H10866" i="4"/>
  <c r="H821" i="4"/>
  <c r="H7356" i="4"/>
  <c r="H10083" i="4"/>
  <c r="H5025" i="4"/>
  <c r="H11519" i="4"/>
  <c r="H4357" i="4"/>
  <c r="H1467" i="4"/>
  <c r="H8759" i="4"/>
  <c r="H5571" i="4"/>
  <c r="H6486" i="4"/>
  <c r="H9881" i="4"/>
  <c r="H342" i="4"/>
  <c r="H2250" i="4"/>
  <c r="H8091" i="4"/>
  <c r="H6371" i="4"/>
  <c r="H12676" i="4"/>
  <c r="H3414" i="4"/>
  <c r="H5426" i="4"/>
  <c r="H8300" i="4"/>
  <c r="H7890" i="4"/>
  <c r="H4822" i="4"/>
  <c r="H9915" i="4"/>
  <c r="H7109" i="4"/>
  <c r="H3264" i="4"/>
  <c r="H2982" i="4"/>
  <c r="H9847" i="4"/>
  <c r="H9351" i="4"/>
  <c r="H10892" i="4"/>
  <c r="H4118" i="4"/>
  <c r="H11803" i="4"/>
  <c r="H6093" i="4"/>
  <c r="H1629" i="4"/>
  <c r="H12829" i="4"/>
  <c r="H3366" i="4"/>
  <c r="H7942" i="4"/>
  <c r="H11391" i="4"/>
  <c r="H1580" i="4"/>
  <c r="H9306" i="4"/>
  <c r="H810" i="4"/>
  <c r="H6701" i="4"/>
  <c r="H6639" i="4"/>
  <c r="H2801" i="4"/>
  <c r="H853" i="4"/>
  <c r="H2736" i="4"/>
  <c r="H11009" i="4"/>
  <c r="H3624" i="4"/>
  <c r="H12263" i="4"/>
  <c r="H1662" i="4"/>
  <c r="H10891" i="4"/>
  <c r="H8534" i="4"/>
  <c r="H2456" i="4"/>
  <c r="H2737" i="4"/>
  <c r="H1905" i="4"/>
  <c r="H6272" i="4"/>
  <c r="H6643" i="4"/>
  <c r="H5396" i="4"/>
  <c r="H12402" i="4"/>
  <c r="H49" i="4"/>
  <c r="H5183" i="4"/>
  <c r="H11806" i="4"/>
  <c r="H11442" i="4"/>
  <c r="H6562" i="4"/>
  <c r="H6309" i="4"/>
  <c r="H11081" i="4"/>
  <c r="H6652" i="4"/>
  <c r="H7817" i="4"/>
  <c r="H10046" i="4"/>
  <c r="H3552" i="4"/>
  <c r="H946" i="4"/>
  <c r="H10173" i="4"/>
  <c r="H3842" i="4"/>
  <c r="H3307" i="4"/>
  <c r="H2703" i="4"/>
  <c r="H6334" i="4"/>
  <c r="H2328" i="4"/>
  <c r="H6565" i="4"/>
  <c r="H3314" i="4"/>
  <c r="H1315" i="4"/>
  <c r="H10016" i="4"/>
  <c r="H4539" i="4"/>
  <c r="H11053" i="4"/>
  <c r="H5065" i="4"/>
  <c r="H12735" i="4"/>
  <c r="H3868" i="4"/>
  <c r="H9995" i="4"/>
  <c r="H10276" i="4"/>
  <c r="H12281" i="4"/>
  <c r="H9833" i="4"/>
  <c r="H4091" i="4"/>
  <c r="H5083" i="4"/>
  <c r="H12577" i="4"/>
  <c r="H4564" i="4"/>
  <c r="H3766" i="4"/>
  <c r="H11381" i="4"/>
  <c r="H6256" i="4"/>
  <c r="H8668" i="4"/>
  <c r="H7047" i="4"/>
  <c r="H1975" i="4"/>
  <c r="H345" i="4"/>
  <c r="H9831" i="4"/>
  <c r="H7915" i="4"/>
  <c r="H3626" i="4"/>
  <c r="H5223" i="4"/>
  <c r="H11230" i="4"/>
  <c r="H8660" i="4"/>
  <c r="H12559" i="4"/>
  <c r="H12796" i="4"/>
  <c r="H7361" i="4"/>
  <c r="H9118" i="4"/>
  <c r="H10237" i="4"/>
  <c r="H1910" i="4"/>
  <c r="H3681" i="4"/>
  <c r="H5818" i="4"/>
  <c r="H12389" i="4"/>
  <c r="H4005" i="4"/>
  <c r="H313" i="4"/>
  <c r="H279" i="4"/>
  <c r="H1457" i="4"/>
  <c r="H5619" i="4"/>
  <c r="H4047" i="4"/>
  <c r="H1548" i="4"/>
  <c r="H11910" i="4"/>
  <c r="H5683" i="4"/>
  <c r="H5889" i="4"/>
  <c r="H6578" i="4"/>
  <c r="H10749" i="4"/>
  <c r="H835" i="4"/>
  <c r="H11520" i="4"/>
  <c r="H6571" i="4"/>
  <c r="H12636" i="4"/>
  <c r="H11437" i="4"/>
  <c r="H11897" i="4"/>
  <c r="H2500" i="4"/>
  <c r="H12547" i="4"/>
  <c r="H8884" i="4"/>
  <c r="H585" i="4"/>
  <c r="H5220" i="4"/>
  <c r="H6487" i="4"/>
  <c r="H5247" i="4"/>
  <c r="H11198" i="4"/>
  <c r="H11316" i="4"/>
  <c r="H5216" i="4"/>
  <c r="H10045" i="4"/>
  <c r="H9810" i="4"/>
  <c r="H11551" i="4"/>
  <c r="H6212" i="4"/>
  <c r="H12088" i="4"/>
  <c r="H8614" i="4"/>
  <c r="H10075" i="4"/>
  <c r="H5448" i="4"/>
  <c r="H10908" i="4"/>
  <c r="H6550" i="4"/>
  <c r="H606" i="4"/>
  <c r="H2115" i="4"/>
  <c r="H8995" i="4"/>
  <c r="H1933" i="4"/>
  <c r="H12648" i="4"/>
  <c r="H4373" i="4"/>
  <c r="H4259" i="4"/>
  <c r="H1648" i="4"/>
  <c r="H2066" i="4"/>
  <c r="H3368" i="4"/>
  <c r="H4835" i="4"/>
  <c r="H1083" i="4"/>
  <c r="H12049" i="4"/>
  <c r="H12184" i="4"/>
  <c r="H6099" i="4"/>
  <c r="H4907" i="4"/>
  <c r="H12649" i="4"/>
  <c r="H4231" i="4"/>
  <c r="H8799" i="4"/>
  <c r="H1430" i="4"/>
  <c r="H7388" i="4"/>
  <c r="H8904" i="4"/>
  <c r="H6488" i="4"/>
  <c r="H4970" i="4"/>
  <c r="H7384" i="4"/>
  <c r="H1002" i="4"/>
  <c r="H5472" i="4"/>
  <c r="H8455" i="4"/>
  <c r="H7298" i="4"/>
  <c r="H11169" i="4"/>
  <c r="H1409" i="4"/>
  <c r="H5792" i="4"/>
  <c r="H5127" i="4"/>
  <c r="H12814" i="4"/>
  <c r="H5132" i="4"/>
  <c r="H9499" i="4"/>
  <c r="H1804" i="4"/>
  <c r="H10001" i="4"/>
  <c r="H6642" i="4"/>
  <c r="H10924" i="4"/>
  <c r="H1706" i="4"/>
  <c r="H2767" i="4"/>
  <c r="H7586" i="4"/>
  <c r="H738" i="4"/>
  <c r="H9234" i="4"/>
  <c r="H4709" i="4"/>
  <c r="H8658" i="4"/>
  <c r="H2595" i="4"/>
  <c r="H6123" i="4"/>
  <c r="H8647" i="4"/>
  <c r="H3678" i="4"/>
  <c r="H7458" i="4"/>
  <c r="H12525" i="4"/>
  <c r="H11522" i="4"/>
  <c r="H11917" i="4"/>
  <c r="H10584" i="4"/>
  <c r="H9768" i="4"/>
  <c r="H10294" i="4"/>
  <c r="H8037" i="4"/>
  <c r="H3341" i="4"/>
  <c r="H4879" i="4"/>
  <c r="H6603" i="4"/>
  <c r="H11769" i="4"/>
  <c r="H11990" i="4"/>
  <c r="H12742" i="4"/>
  <c r="H288" i="4"/>
  <c r="H9463" i="4"/>
  <c r="H3180" i="4"/>
  <c r="H5652" i="4"/>
  <c r="H6363" i="4"/>
  <c r="H12586" i="4"/>
  <c r="H1856" i="4"/>
  <c r="H11071" i="4"/>
  <c r="H367" i="4"/>
  <c r="H8827" i="4"/>
  <c r="H11892" i="4"/>
  <c r="H6061" i="4"/>
  <c r="H1305" i="4"/>
  <c r="H7391" i="4"/>
  <c r="H1222" i="4"/>
  <c r="H2192" i="4"/>
  <c r="H3099" i="4"/>
  <c r="H1857" i="4"/>
  <c r="H10372" i="4"/>
  <c r="H11078" i="4"/>
  <c r="H5685" i="4"/>
  <c r="H12557" i="4"/>
  <c r="H10916" i="4"/>
  <c r="H8801" i="4"/>
  <c r="H11906" i="4"/>
  <c r="H1561" i="4"/>
  <c r="H1789" i="4"/>
  <c r="H1461" i="4"/>
  <c r="H9801" i="4"/>
  <c r="H4423" i="4"/>
  <c r="H11853" i="4"/>
  <c r="H10655" i="4"/>
  <c r="H5143" i="4"/>
  <c r="H3514" i="4"/>
  <c r="H4720" i="4"/>
  <c r="H5552" i="4"/>
  <c r="H8710" i="4"/>
  <c r="H3967" i="4"/>
  <c r="H10601" i="4"/>
  <c r="H9361" i="4"/>
  <c r="H2298" i="4"/>
  <c r="H6489" i="4"/>
  <c r="H11465" i="4"/>
  <c r="H4966" i="4"/>
  <c r="H9640" i="4"/>
  <c r="H2292" i="4"/>
  <c r="H4609" i="4"/>
  <c r="H7255" i="4"/>
  <c r="H11110" i="4"/>
  <c r="H7655" i="4"/>
  <c r="H10468" i="4"/>
  <c r="H8868" i="4"/>
  <c r="H8772" i="4"/>
  <c r="H4632" i="4"/>
  <c r="H12016" i="4"/>
  <c r="H3599" i="4"/>
  <c r="H9673" i="4"/>
  <c r="H11418" i="4"/>
  <c r="H5894" i="4"/>
  <c r="H2441" i="4"/>
  <c r="H6302" i="4"/>
  <c r="H11238" i="4"/>
  <c r="H3632" i="4"/>
  <c r="H8292" i="4"/>
  <c r="H1337" i="4"/>
  <c r="H3471" i="4"/>
  <c r="H4604" i="4"/>
  <c r="H11471" i="4"/>
  <c r="H10109" i="4"/>
  <c r="H6250" i="4"/>
  <c r="H11626" i="4"/>
  <c r="H5331" i="4"/>
  <c r="H3256" i="4"/>
  <c r="H8070" i="4"/>
  <c r="H6817" i="4"/>
  <c r="H3302" i="4"/>
  <c r="H2778" i="4"/>
  <c r="H9253" i="4"/>
  <c r="H5318" i="4"/>
  <c r="H10667" i="4"/>
  <c r="H7342" i="4"/>
  <c r="H8942" i="4"/>
  <c r="H1664" i="4"/>
  <c r="H2010" i="4"/>
  <c r="H11947" i="4"/>
  <c r="H12840" i="4"/>
  <c r="H10182" i="4"/>
  <c r="H1507" i="4"/>
  <c r="H1749" i="4"/>
  <c r="H5082" i="4"/>
  <c r="H7928" i="4"/>
  <c r="H6811" i="4"/>
  <c r="H6876" i="4"/>
  <c r="H10698" i="4"/>
  <c r="H8496" i="4"/>
  <c r="H4333" i="4"/>
  <c r="H12912" i="4"/>
  <c r="H5369" i="4"/>
  <c r="H909" i="4"/>
  <c r="H9974" i="4"/>
  <c r="H2978" i="4"/>
  <c r="H10217" i="4"/>
  <c r="H11609" i="4"/>
  <c r="H10993" i="4"/>
  <c r="H6075" i="4"/>
  <c r="H8229" i="4"/>
  <c r="H5473" i="4"/>
  <c r="H12513" i="4"/>
  <c r="H9901" i="4"/>
  <c r="H1060" i="4"/>
  <c r="H12112" i="4"/>
  <c r="H4193" i="4"/>
  <c r="H3707" i="4"/>
  <c r="H3415" i="4"/>
  <c r="H12985" i="4"/>
  <c r="H3703" i="4"/>
  <c r="H6194" i="4"/>
  <c r="H5400" i="4"/>
  <c r="H3834" i="4"/>
  <c r="H1392" i="4"/>
  <c r="H2170" i="4"/>
  <c r="H2178" i="4"/>
  <c r="H12064" i="4"/>
  <c r="H5575" i="4"/>
  <c r="H5283" i="4"/>
  <c r="H5922" i="4"/>
  <c r="H8741" i="4"/>
  <c r="H5389" i="4"/>
  <c r="H7794" i="4"/>
  <c r="H1633" i="4"/>
  <c r="H982" i="4"/>
  <c r="H1360" i="4"/>
  <c r="H4712" i="4"/>
  <c r="H942" i="4"/>
  <c r="H3138" i="4"/>
  <c r="H9869" i="4"/>
  <c r="H12488" i="4"/>
  <c r="H1334" i="4"/>
  <c r="H753" i="4"/>
  <c r="H240" i="4"/>
  <c r="H3532" i="4"/>
  <c r="H276" i="4"/>
  <c r="H6551" i="4"/>
  <c r="H5135" i="4"/>
  <c r="H7524" i="4"/>
  <c r="H2110" i="4"/>
  <c r="H9487" i="4"/>
  <c r="H5113" i="4"/>
  <c r="H7031" i="4"/>
  <c r="H5245" i="4"/>
  <c r="H7926" i="4"/>
  <c r="H991" i="4"/>
  <c r="H1319" i="4"/>
  <c r="H11492" i="4"/>
  <c r="H6670" i="4"/>
  <c r="H735" i="4"/>
  <c r="H10423" i="4"/>
  <c r="H9135" i="4"/>
  <c r="H7353" i="4"/>
  <c r="H1110" i="4"/>
  <c r="H6921" i="4"/>
  <c r="H8028" i="4"/>
  <c r="H11371" i="4"/>
  <c r="H4634" i="4"/>
  <c r="H4424" i="4"/>
  <c r="H9622" i="4"/>
  <c r="H12543" i="4"/>
  <c r="H3923" i="4"/>
  <c r="H1165" i="4"/>
  <c r="H9665" i="4"/>
  <c r="H9632" i="4"/>
  <c r="H7920" i="4"/>
  <c r="H9472" i="4"/>
  <c r="H3529" i="4"/>
  <c r="H10437" i="4"/>
  <c r="H5740" i="4"/>
  <c r="H3616" i="4"/>
  <c r="H4034" i="4"/>
  <c r="H3194" i="4"/>
  <c r="H4122" i="4"/>
  <c r="H6317" i="4"/>
  <c r="H5322" i="4"/>
  <c r="H4354" i="4"/>
  <c r="H12908" i="4"/>
  <c r="H1604" i="4"/>
  <c r="H1775" i="4"/>
  <c r="H2973" i="4"/>
  <c r="H9103" i="4"/>
  <c r="H5550" i="4"/>
  <c r="H5003" i="4"/>
  <c r="H2142" i="4"/>
  <c r="H8173" i="4"/>
  <c r="H9271" i="4"/>
  <c r="H10350" i="4"/>
  <c r="H9316" i="4"/>
  <c r="H4999" i="4"/>
  <c r="H1571" i="4"/>
  <c r="H1528" i="4"/>
  <c r="H10382" i="4"/>
  <c r="H7682" i="4"/>
  <c r="H2423" i="4"/>
  <c r="H9598" i="4"/>
  <c r="H2300" i="4"/>
  <c r="H1792" i="4"/>
  <c r="H503" i="4"/>
  <c r="H11402" i="4"/>
  <c r="H6560" i="4"/>
  <c r="H3069" i="4"/>
  <c r="H11064" i="4"/>
  <c r="H12677" i="4"/>
  <c r="H3606" i="4"/>
  <c r="H2268" i="4"/>
  <c r="H8761" i="4"/>
  <c r="H3089" i="4"/>
  <c r="H1287" i="4"/>
  <c r="H1070" i="4"/>
  <c r="H6751" i="4"/>
  <c r="H716" i="4"/>
  <c r="H5981" i="4"/>
  <c r="H11555" i="4"/>
  <c r="H7214" i="4"/>
  <c r="H3972" i="4"/>
  <c r="H9936" i="4"/>
  <c r="H10905" i="4"/>
  <c r="H5390" i="4"/>
  <c r="H11362" i="4"/>
  <c r="H3556" i="4"/>
  <c r="H11424" i="4"/>
  <c r="H2779" i="4"/>
  <c r="H12660" i="4"/>
  <c r="H8713" i="4"/>
  <c r="H11167" i="4"/>
  <c r="H12836" i="4"/>
  <c r="H10051" i="4"/>
  <c r="H2599" i="4"/>
  <c r="H3582" i="4"/>
  <c r="H11055" i="4"/>
  <c r="H11494" i="4"/>
  <c r="H4486" i="4"/>
  <c r="H985" i="4"/>
  <c r="H7725" i="4"/>
  <c r="H966" i="4"/>
  <c r="H6373" i="4"/>
  <c r="H4875" i="4"/>
  <c r="H10785" i="4"/>
  <c r="H4089" i="4"/>
  <c r="H3637" i="4"/>
  <c r="H7964" i="4"/>
  <c r="H1045" i="4"/>
  <c r="H8878" i="4"/>
  <c r="H10695" i="4"/>
  <c r="H11337" i="4"/>
  <c r="H6161" i="4"/>
  <c r="H6243" i="4"/>
  <c r="H1765" i="4"/>
  <c r="H10428" i="4"/>
  <c r="H9149" i="4"/>
  <c r="H11136" i="4"/>
  <c r="H12601" i="4"/>
  <c r="H1744" i="4"/>
  <c r="H1685" i="4"/>
  <c r="H1322" i="4"/>
  <c r="H11633" i="4"/>
  <c r="H3939" i="4"/>
  <c r="H12762" i="4"/>
  <c r="H1745" i="4"/>
  <c r="H11332" i="4"/>
  <c r="H2101" i="4"/>
  <c r="H8602" i="4"/>
  <c r="H7166" i="4"/>
  <c r="H3645" i="4"/>
  <c r="H9967" i="4"/>
  <c r="H9247" i="4"/>
  <c r="H10059" i="4"/>
  <c r="H7477" i="4"/>
  <c r="H10796" i="4"/>
  <c r="H1827" i="4"/>
  <c r="H4345" i="4"/>
  <c r="H5469" i="4"/>
  <c r="H7881" i="4"/>
  <c r="H9182" i="4"/>
  <c r="H9857" i="4"/>
  <c r="H5085" i="4"/>
  <c r="H2129" i="4"/>
  <c r="H9200" i="4"/>
  <c r="H1787" i="4"/>
  <c r="H4111" i="4"/>
  <c r="H9523" i="4"/>
  <c r="H1172" i="4"/>
  <c r="H5277" i="4"/>
  <c r="H7872" i="4"/>
  <c r="H10381" i="4"/>
  <c r="H12532" i="4"/>
  <c r="H9235" i="4"/>
  <c r="H298" i="4"/>
  <c r="H9080" i="4"/>
  <c r="H9105" i="4"/>
  <c r="H1650" i="4"/>
  <c r="H13006" i="4"/>
  <c r="H9214" i="4"/>
  <c r="H7291" i="4"/>
  <c r="H2955" i="4"/>
  <c r="H5270" i="4"/>
  <c r="H8774" i="4"/>
  <c r="H4908" i="4"/>
  <c r="H6490" i="4"/>
  <c r="H8641" i="4"/>
  <c r="H7336" i="4"/>
  <c r="H6927" i="4"/>
  <c r="H6999" i="4"/>
  <c r="H10910" i="4"/>
  <c r="H4750" i="4"/>
  <c r="H11651" i="4"/>
  <c r="H5261" i="4"/>
  <c r="H2120" i="4"/>
  <c r="H4899" i="4"/>
  <c r="H5610" i="4"/>
  <c r="H8211" i="4"/>
  <c r="H4067" i="4"/>
  <c r="H8649" i="4"/>
  <c r="H9650" i="4"/>
  <c r="H4572" i="4"/>
  <c r="H883" i="4"/>
  <c r="H6287" i="4"/>
  <c r="H8752" i="4"/>
  <c r="H11054" i="4"/>
  <c r="H965" i="4"/>
  <c r="H6048" i="4"/>
  <c r="H12593" i="4"/>
  <c r="H9333" i="4"/>
  <c r="H5934" i="4"/>
  <c r="H2516" i="4"/>
  <c r="H8808" i="4"/>
  <c r="H7492" i="4"/>
  <c r="H5595" i="4"/>
  <c r="H7912" i="4"/>
  <c r="H16" i="4"/>
  <c r="H11468" i="4"/>
  <c r="H8794" i="4"/>
  <c r="H1776" i="4"/>
  <c r="H5069" i="4"/>
  <c r="H5370" i="4"/>
  <c r="H679" i="4"/>
  <c r="H11716" i="4"/>
  <c r="H9846" i="4"/>
  <c r="H7643" i="4"/>
  <c r="H6491" i="4"/>
  <c r="H9638" i="4"/>
  <c r="H9498" i="4"/>
  <c r="H8552" i="4"/>
  <c r="H7407" i="4"/>
  <c r="H2984" i="4"/>
  <c r="H5902" i="4"/>
  <c r="H12214" i="4"/>
  <c r="H11582" i="4"/>
  <c r="H10409" i="4"/>
  <c r="H9002" i="4"/>
  <c r="H10829" i="4"/>
  <c r="H7014" i="4"/>
  <c r="H7101" i="4"/>
  <c r="H12329" i="4"/>
  <c r="H1141" i="4"/>
  <c r="H2204" i="4"/>
  <c r="H2318" i="4"/>
  <c r="H607" i="4"/>
  <c r="H1558" i="4"/>
  <c r="H400" i="4"/>
  <c r="H454" i="4"/>
  <c r="H11493" i="4"/>
  <c r="H4160" i="4"/>
  <c r="H8077" i="4"/>
  <c r="H12516" i="4"/>
  <c r="H3587" i="4"/>
  <c r="H3564" i="4"/>
  <c r="H6898" i="4"/>
  <c r="H11280" i="4"/>
  <c r="H10271" i="4"/>
  <c r="H3633" i="4"/>
  <c r="H11836" i="4"/>
  <c r="H5932" i="4"/>
  <c r="H683" i="4"/>
  <c r="H7248" i="4"/>
  <c r="H8734" i="4"/>
  <c r="H6602" i="4"/>
  <c r="H6113" i="4"/>
  <c r="H3289" i="4"/>
  <c r="H4928" i="4"/>
  <c r="H9263" i="4"/>
  <c r="H2519" i="4"/>
  <c r="H4707" i="4"/>
  <c r="H6552" i="4"/>
  <c r="H8398" i="4"/>
  <c r="H10792" i="4"/>
  <c r="H8376" i="4"/>
  <c r="H6746" i="4"/>
  <c r="H8034" i="4"/>
  <c r="H9520" i="4"/>
  <c r="H546" i="4"/>
  <c r="H4846" i="4"/>
  <c r="H10990" i="4"/>
  <c r="H11681" i="4"/>
  <c r="H3809" i="4"/>
  <c r="H344" i="4"/>
  <c r="H10234" i="4"/>
  <c r="H11089" i="4"/>
  <c r="H9581" i="4"/>
  <c r="H2597" i="4"/>
  <c r="H12426" i="4"/>
  <c r="H5713" i="4"/>
  <c r="H2149" i="4"/>
  <c r="H7938" i="4"/>
  <c r="H5970" i="4"/>
  <c r="H5605" i="4"/>
  <c r="H393" i="4"/>
  <c r="H11225" i="4"/>
  <c r="H4763" i="4"/>
  <c r="H2951" i="4"/>
  <c r="H1323" i="4"/>
  <c r="H7865" i="4"/>
  <c r="H398" i="4"/>
  <c r="H1331" i="4"/>
  <c r="H3059" i="4"/>
  <c r="H4411" i="4"/>
  <c r="H10153" i="4"/>
  <c r="H1046" i="4"/>
  <c r="H9980" i="4"/>
  <c r="H9031" i="4"/>
  <c r="H10780" i="4"/>
  <c r="H12867" i="4"/>
  <c r="H3623" i="4"/>
  <c r="H1048" i="4"/>
  <c r="H4490" i="4"/>
  <c r="H7017" i="4"/>
  <c r="H6142" i="4"/>
  <c r="H6819" i="4"/>
  <c r="H5901" i="4"/>
  <c r="H5378" i="4"/>
  <c r="H9286" i="4"/>
  <c r="H6553" i="4"/>
  <c r="H8685" i="4"/>
  <c r="H9630" i="4"/>
  <c r="H1270" i="4"/>
  <c r="H8143" i="4"/>
  <c r="H7592" i="4"/>
  <c r="H9197" i="4"/>
  <c r="H6282" i="4"/>
  <c r="H3785" i="4"/>
  <c r="H3781" i="4"/>
  <c r="H2965" i="4"/>
  <c r="H8986" i="4"/>
  <c r="H5215" i="4"/>
  <c r="H5407" i="4"/>
  <c r="H10873" i="4"/>
  <c r="H9533" i="4"/>
  <c r="H7596" i="4"/>
  <c r="H8870" i="4"/>
  <c r="H2479" i="4"/>
  <c r="H11275" i="4"/>
  <c r="H9720" i="4"/>
  <c r="H8528" i="4"/>
  <c r="H9061" i="4"/>
  <c r="H11243" i="4"/>
  <c r="H11074" i="4"/>
  <c r="H7320" i="4"/>
  <c r="H9096" i="4"/>
  <c r="H7103" i="4"/>
  <c r="H5947" i="4"/>
  <c r="H8275" i="4"/>
  <c r="H6607" i="4"/>
  <c r="H6134" i="4"/>
  <c r="H6070" i="4"/>
  <c r="H6697" i="4"/>
  <c r="H8274" i="4"/>
  <c r="H8415" i="4"/>
  <c r="H7941" i="4"/>
  <c r="H10834" i="4"/>
  <c r="H2397" i="4"/>
  <c r="H5022" i="4"/>
  <c r="H12696" i="4"/>
  <c r="H2402" i="4"/>
  <c r="H8782" i="4"/>
  <c r="H12697" i="4"/>
  <c r="H1532" i="4"/>
  <c r="H1261" i="4"/>
  <c r="H10556" i="4"/>
  <c r="H12881" i="4"/>
  <c r="H11467" i="4"/>
  <c r="H11509" i="4"/>
  <c r="H4015" i="4"/>
  <c r="H10254" i="4"/>
  <c r="H611" i="4"/>
  <c r="H6187" i="4"/>
  <c r="H5660" i="4"/>
  <c r="H9484" i="4"/>
  <c r="H11477" i="4"/>
  <c r="H2568" i="4"/>
  <c r="H12095" i="4"/>
  <c r="H7146" i="4"/>
  <c r="H11153" i="4"/>
  <c r="H7901" i="4"/>
  <c r="H3400" i="4"/>
  <c r="H9561" i="4"/>
  <c r="H2230" i="4"/>
  <c r="H4716" i="4"/>
  <c r="H222" i="4"/>
  <c r="H3155" i="4"/>
  <c r="H3101" i="4"/>
  <c r="H11667" i="4"/>
  <c r="H4112" i="4"/>
  <c r="H2437" i="4"/>
  <c r="H4029" i="4"/>
  <c r="H890" i="4"/>
  <c r="H11347" i="4"/>
  <c r="H1365" i="4"/>
  <c r="H8634" i="4"/>
  <c r="H4973" i="4"/>
  <c r="H6185" i="4"/>
  <c r="H7374" i="4"/>
  <c r="H1450" i="4"/>
  <c r="H176" i="4"/>
  <c r="H9308" i="4"/>
  <c r="H12662" i="4"/>
  <c r="H12183" i="4"/>
  <c r="H12425" i="4"/>
  <c r="H9356" i="4"/>
  <c r="H1468" i="4"/>
  <c r="H8236" i="4"/>
  <c r="H8719" i="4"/>
  <c r="H12521" i="4"/>
  <c r="H11154" i="4"/>
  <c r="H1836" i="4"/>
  <c r="H9228" i="4"/>
  <c r="H8633" i="4"/>
  <c r="H3276" i="4"/>
  <c r="H12988" i="4"/>
  <c r="H11682" i="4"/>
  <c r="H3383" i="4"/>
  <c r="H6492" i="4"/>
  <c r="H3932" i="4"/>
  <c r="H10260" i="4"/>
  <c r="H3373" i="4"/>
  <c r="H6252" i="4"/>
  <c r="H3397" i="4"/>
  <c r="H8253" i="4"/>
  <c r="H9296" i="4"/>
  <c r="H4953" i="4"/>
  <c r="H4849" i="4"/>
  <c r="H6151" i="4"/>
  <c r="H12982" i="4"/>
  <c r="H5728" i="4"/>
  <c r="H6766" i="4"/>
  <c r="H7355" i="4"/>
  <c r="H12354" i="4"/>
  <c r="H1661" i="4"/>
  <c r="H5581" i="4"/>
  <c r="H5012" i="4"/>
  <c r="H2537" i="4"/>
  <c r="H8423" i="4"/>
  <c r="H11149" i="4"/>
  <c r="H2765" i="4"/>
  <c r="H11588" i="4"/>
  <c r="H271" i="4"/>
  <c r="H6794" i="4"/>
  <c r="H2547" i="4"/>
  <c r="H10573" i="4"/>
  <c r="H9552" i="4"/>
  <c r="H3952" i="4"/>
  <c r="H8090" i="4"/>
  <c r="H7226" i="4"/>
  <c r="H10818" i="4"/>
  <c r="H12558" i="4"/>
  <c r="H11040" i="4"/>
  <c r="H1272" i="4"/>
  <c r="H10094" i="4"/>
  <c r="H6646" i="4"/>
  <c r="H11914" i="4"/>
  <c r="H701" i="4"/>
  <c r="H710" i="4"/>
  <c r="H6848" i="4"/>
  <c r="H6592" i="4"/>
  <c r="H8630" i="4"/>
  <c r="H1569" i="4"/>
  <c r="H5184" i="4"/>
  <c r="H7823" i="4"/>
  <c r="H6834" i="4"/>
  <c r="H8622" i="4"/>
  <c r="H12672" i="4"/>
  <c r="H5214" i="4"/>
  <c r="H5910" i="4"/>
  <c r="H6554" i="4"/>
  <c r="H11846" i="4"/>
  <c r="H5608" i="4"/>
  <c r="H8301" i="4"/>
  <c r="H4993" i="4"/>
  <c r="H4044" i="4"/>
  <c r="H338" i="4"/>
  <c r="H8435" i="4"/>
  <c r="H7605" i="4"/>
  <c r="H990" i="4"/>
  <c r="H3401" i="4"/>
  <c r="H7417" i="4"/>
  <c r="H1746" i="4"/>
  <c r="H3323" i="4"/>
  <c r="H6493" i="4"/>
  <c r="H6660" i="4"/>
  <c r="H5219" i="4"/>
  <c r="H2840" i="4"/>
  <c r="H10900" i="4"/>
  <c r="H8937" i="4"/>
  <c r="H893" i="4"/>
  <c r="H2517" i="4"/>
  <c r="H9488" i="4"/>
  <c r="H9960" i="4"/>
  <c r="H5461" i="4"/>
  <c r="H12215" i="4"/>
  <c r="H11697" i="4"/>
  <c r="H8167" i="4"/>
  <c r="H58" i="4"/>
  <c r="H12510" i="4"/>
  <c r="H9887" i="4"/>
  <c r="H1788" i="4"/>
  <c r="H9566" i="4"/>
  <c r="H10281" i="4"/>
  <c r="H8935" i="4"/>
  <c r="H8220" i="4"/>
  <c r="H12854" i="4"/>
  <c r="H579" i="4"/>
  <c r="H11431" i="4"/>
  <c r="H5479" i="4"/>
  <c r="H172" i="4"/>
  <c r="H3919" i="4"/>
  <c r="H555" i="4"/>
  <c r="H11256" i="4"/>
  <c r="H4134" i="4"/>
  <c r="H1428" i="4"/>
  <c r="H9588" i="4"/>
  <c r="H7351" i="4"/>
  <c r="H2874" i="4"/>
  <c r="H5521" i="4"/>
  <c r="H4318" i="4"/>
  <c r="H9346" i="4"/>
  <c r="H4149" i="4"/>
  <c r="H8259" i="4"/>
  <c r="H8933" i="4"/>
  <c r="H8249" i="4"/>
  <c r="H5875" i="4"/>
  <c r="H8446" i="4"/>
  <c r="H8428" i="4"/>
  <c r="H11642" i="4"/>
  <c r="H5313" i="4"/>
  <c r="H8961" i="4"/>
  <c r="H11357" i="4"/>
  <c r="H10760" i="4"/>
  <c r="H9439" i="4"/>
  <c r="H1364" i="4"/>
  <c r="H1401" i="4"/>
  <c r="H586" i="4"/>
  <c r="H12271" i="4"/>
  <c r="H10060" i="4"/>
  <c r="H4236" i="4"/>
  <c r="H4292" i="4"/>
  <c r="H3029" i="4"/>
  <c r="H11246" i="4"/>
  <c r="H483" i="4"/>
  <c r="H3193" i="4"/>
  <c r="H9610" i="4"/>
  <c r="H9636" i="4"/>
  <c r="H4916" i="4"/>
  <c r="H12810" i="4"/>
  <c r="H8682" i="4"/>
  <c r="H7957" i="4"/>
  <c r="H8338" i="4"/>
  <c r="H9258" i="4"/>
  <c r="H5626" i="4"/>
  <c r="H8587" i="4"/>
  <c r="H9047" i="4"/>
  <c r="H5710" i="4"/>
  <c r="H5236" i="4"/>
  <c r="H289" i="4"/>
  <c r="H6040" i="4"/>
  <c r="H1295" i="4"/>
  <c r="H3398" i="4"/>
  <c r="H1972" i="4"/>
  <c r="H8418" i="4"/>
  <c r="H11162" i="4"/>
  <c r="H9551" i="4"/>
  <c r="H8597" i="4"/>
  <c r="H359" i="4"/>
  <c r="H6219" i="4"/>
  <c r="H5422" i="4"/>
  <c r="H3675" i="4"/>
  <c r="H7122" i="4"/>
  <c r="H3480" i="4"/>
  <c r="H541" i="4"/>
  <c r="H9254" i="4"/>
  <c r="H9945" i="4"/>
  <c r="H3884" i="4"/>
  <c r="H3034" i="4"/>
  <c r="H3639" i="4"/>
  <c r="H5380" i="4"/>
  <c r="H4328" i="4"/>
  <c r="H9808" i="4"/>
  <c r="H6821" i="4"/>
  <c r="H2038" i="4"/>
  <c r="H11594" i="4"/>
  <c r="H10068" i="4"/>
  <c r="H9811" i="4"/>
  <c r="H3758" i="4"/>
  <c r="H8725" i="4"/>
  <c r="H10442" i="4"/>
  <c r="H1906" i="4"/>
  <c r="H7116" i="4"/>
  <c r="H4194" i="4"/>
  <c r="H7429" i="4"/>
  <c r="H6494" i="4"/>
  <c r="H4587" i="4"/>
  <c r="H12592" i="4"/>
  <c r="H1934" i="4"/>
  <c r="H9792" i="4"/>
  <c r="H8895" i="4"/>
  <c r="H4188" i="4"/>
  <c r="H11570" i="4"/>
  <c r="H4538" i="4"/>
  <c r="H9762" i="4"/>
  <c r="H3209" i="4"/>
  <c r="H5440" i="4"/>
  <c r="H30" i="4"/>
  <c r="H5493" i="4"/>
  <c r="H4755" i="4"/>
  <c r="H7393" i="4"/>
  <c r="H5618" i="4"/>
  <c r="H4287" i="4"/>
  <c r="H11854" i="4"/>
  <c r="H5224" i="4"/>
  <c r="H6681" i="4"/>
  <c r="H2196" i="4"/>
  <c r="H1341" i="4"/>
  <c r="H9932" i="4"/>
  <c r="H5418" i="4"/>
  <c r="H8689" i="4"/>
  <c r="H4724" i="4"/>
  <c r="H5103" i="4"/>
  <c r="H6798" i="4"/>
  <c r="H2967" i="4"/>
  <c r="H448" i="4"/>
  <c r="H1273" i="4"/>
  <c r="H4975" i="4"/>
  <c r="H10397" i="4"/>
  <c r="H294" i="4"/>
  <c r="H5835" i="4"/>
  <c r="H11674" i="4"/>
  <c r="H4986" i="4"/>
  <c r="H5080" i="4"/>
  <c r="H7237" i="4"/>
  <c r="H5443" i="4"/>
  <c r="H4439" i="4"/>
  <c r="H4735" i="4"/>
  <c r="H11628" i="4"/>
  <c r="H10544" i="4"/>
  <c r="H12113" i="4"/>
  <c r="H12786" i="4"/>
  <c r="H2074" i="4"/>
  <c r="H11699" i="4"/>
  <c r="H6947" i="4"/>
  <c r="H12528" i="4"/>
  <c r="H10378" i="4"/>
  <c r="H709" i="4"/>
  <c r="H461" i="4"/>
  <c r="H12101" i="4"/>
  <c r="H4184" i="4"/>
  <c r="H6333" i="4"/>
  <c r="H9167" i="4"/>
  <c r="H12162" i="4"/>
  <c r="H11744" i="4"/>
  <c r="H4419" i="4"/>
  <c r="H12130" i="4"/>
  <c r="H7789" i="4"/>
  <c r="H6672" i="4"/>
  <c r="H3725" i="4"/>
  <c r="H10133" i="4"/>
  <c r="H797" i="4"/>
  <c r="H4488" i="4"/>
  <c r="H11322" i="4"/>
  <c r="H5533" i="4"/>
  <c r="H12041" i="4"/>
  <c r="H6932" i="4"/>
  <c r="H1980" i="4"/>
  <c r="H11992" i="4"/>
  <c r="H3187" i="4"/>
  <c r="H12576" i="4"/>
  <c r="H1889" i="4"/>
  <c r="H11826" i="4"/>
  <c r="H548" i="4"/>
  <c r="H11965" i="4"/>
  <c r="H8335" i="4"/>
  <c r="H6495" i="4"/>
  <c r="H2254" i="4"/>
  <c r="H12603" i="4"/>
  <c r="H6822" i="4"/>
  <c r="H9225" i="4"/>
  <c r="H9206" i="4"/>
  <c r="H936" i="4"/>
  <c r="H3530" i="4"/>
  <c r="H8580" i="4"/>
  <c r="H7338" i="4"/>
  <c r="H2244" i="4"/>
  <c r="H8238" i="4"/>
  <c r="H6264" i="4"/>
  <c r="H6125" i="4"/>
  <c r="H10373" i="4"/>
  <c r="H5375" i="4"/>
  <c r="H4840" i="4"/>
  <c r="H4861" i="4"/>
  <c r="H8513" i="4"/>
  <c r="H6496" i="4"/>
  <c r="H8911" i="4"/>
  <c r="H6497" i="4"/>
  <c r="H6776" i="4"/>
  <c r="H2791" i="4"/>
  <c r="H10525" i="4"/>
  <c r="H5057" i="4"/>
  <c r="H7782" i="4"/>
  <c r="H12934" i="4"/>
  <c r="H7991" i="4"/>
  <c r="H8567" i="4"/>
  <c r="H3293" i="4"/>
  <c r="H6498" i="4"/>
  <c r="H4687" i="4"/>
  <c r="H4774" i="4"/>
  <c r="H3121" i="4"/>
  <c r="H11596" i="4"/>
  <c r="H3955" i="4"/>
  <c r="H3916" i="4"/>
  <c r="H9927" i="4"/>
  <c r="H4854" i="4"/>
  <c r="H11673" i="4"/>
  <c r="H8389" i="4"/>
  <c r="H956" i="4"/>
  <c r="H12773" i="4"/>
  <c r="H11035" i="4"/>
  <c r="H6499" i="4"/>
  <c r="H7283" i="4"/>
  <c r="H6500" i="4"/>
  <c r="H4871" i="4"/>
  <c r="H789" i="4"/>
  <c r="H484" i="4"/>
  <c r="H3838" i="4"/>
  <c r="H765" i="4"/>
  <c r="H1840" i="4"/>
  <c r="H10478" i="4"/>
  <c r="H1597" i="4"/>
  <c r="H11212" i="4"/>
  <c r="H12866" i="4"/>
  <c r="H6913" i="4"/>
  <c r="H6784" i="4"/>
  <c r="H8320" i="4"/>
  <c r="H4125" i="4"/>
  <c r="H9020" i="4"/>
  <c r="H8471" i="4"/>
  <c r="H2506" i="4"/>
  <c r="H2607" i="4"/>
  <c r="H7815" i="4"/>
  <c r="H4817" i="4"/>
  <c r="H11072" i="4"/>
  <c r="H12914" i="4"/>
  <c r="H12684" i="4"/>
  <c r="H9072" i="4"/>
  <c r="H5330" i="4"/>
  <c r="H8798" i="4"/>
  <c r="H7314" i="4"/>
  <c r="H6791" i="4"/>
  <c r="H6090" i="4"/>
  <c r="H10354" i="4"/>
  <c r="H2715" i="4"/>
  <c r="H7043" i="4"/>
  <c r="H11977" i="4"/>
  <c r="H4549" i="4"/>
  <c r="H12960" i="4"/>
  <c r="H10706" i="4"/>
  <c r="H11964" i="4"/>
  <c r="H11880" i="4"/>
  <c r="H4289" i="4"/>
  <c r="H6303" i="4"/>
  <c r="H9505" i="4"/>
  <c r="H6202" i="4"/>
  <c r="H7097" i="4"/>
  <c r="H7554" i="4"/>
  <c r="H514" i="4"/>
  <c r="H11186" i="4"/>
  <c r="H8188" i="4"/>
  <c r="H2544" i="4"/>
  <c r="H12079" i="4"/>
  <c r="H6897" i="4"/>
  <c r="H9237" i="4"/>
  <c r="H11862" i="4"/>
  <c r="H3222" i="4"/>
  <c r="H10918" i="4"/>
  <c r="H3971" i="4"/>
  <c r="G8133" i="4"/>
  <c r="G10151" i="4"/>
  <c r="G4571" i="4"/>
  <c r="G1053" i="4"/>
  <c r="G9574" i="4"/>
  <c r="G9367" i="4"/>
  <c r="G6623" i="4"/>
  <c r="G2515" i="4"/>
  <c r="G9049" i="4"/>
  <c r="G1304" i="4"/>
  <c r="G9896" i="4"/>
  <c r="G561" i="4"/>
  <c r="G7992" i="4"/>
  <c r="G1336" i="4"/>
  <c r="G7502" i="4"/>
  <c r="G6572" i="4"/>
  <c r="G372" i="4"/>
  <c r="G3945" i="4"/>
  <c r="G4988" i="4"/>
  <c r="G11778" i="4"/>
  <c r="G11239" i="4"/>
  <c r="G7652" i="4"/>
  <c r="G1054" i="4"/>
  <c r="G6017" i="4"/>
  <c r="G10191" i="4"/>
  <c r="G10963" i="4"/>
  <c r="G9654" i="4"/>
  <c r="G4346" i="4"/>
  <c r="G1296" i="4"/>
  <c r="G3202" i="4"/>
  <c r="G12956" i="4"/>
  <c r="G3403" i="4"/>
  <c r="G5670" i="4"/>
  <c r="G9136" i="4"/>
  <c r="G389" i="4"/>
  <c r="G5586" i="4"/>
  <c r="G8684" i="4"/>
  <c r="G6108" i="4"/>
  <c r="G520" i="4"/>
  <c r="G5519" i="4"/>
  <c r="G867" i="4"/>
  <c r="G6144" i="4"/>
  <c r="G10321" i="4"/>
  <c r="G8206" i="4"/>
  <c r="G3053" i="4"/>
  <c r="G2694" i="4"/>
  <c r="G3258" i="4"/>
  <c r="G1251" i="4"/>
  <c r="G9800" i="4"/>
  <c r="G1010" i="4"/>
  <c r="G4068" i="4"/>
  <c r="G2949" i="4"/>
  <c r="G84" i="4"/>
  <c r="G8628" i="4"/>
  <c r="G11848" i="4"/>
  <c r="G11974" i="4"/>
  <c r="G7246" i="4"/>
  <c r="G879" i="4"/>
  <c r="G2497" i="4"/>
  <c r="G2311" i="4"/>
  <c r="G12469" i="4"/>
  <c r="G488" i="4"/>
  <c r="G9029" i="4"/>
  <c r="G5915" i="4"/>
  <c r="G4150" i="4"/>
  <c r="G7543" i="4"/>
  <c r="G2422" i="4"/>
  <c r="G6296" i="4"/>
  <c r="G8651" i="4"/>
  <c r="G134" i="4"/>
  <c r="G7715" i="4"/>
  <c r="G12937" i="4"/>
  <c r="G3279" i="4"/>
  <c r="G11523" i="4"/>
  <c r="G11889" i="4"/>
  <c r="G8248" i="4"/>
  <c r="G12539" i="4"/>
  <c r="G376" i="4"/>
  <c r="G10323" i="4"/>
  <c r="G4392" i="4"/>
  <c r="G10410" i="4"/>
  <c r="G2411" i="4"/>
  <c r="G10588" i="4"/>
  <c r="G8327" i="4"/>
  <c r="G10104" i="4"/>
  <c r="G842" i="4"/>
  <c r="G12428" i="4"/>
  <c r="G4341" i="4"/>
  <c r="G5105" i="4"/>
  <c r="G11310" i="4"/>
  <c r="G2850" i="4"/>
  <c r="G971" i="4"/>
  <c r="G10645" i="4"/>
  <c r="G10602" i="4"/>
  <c r="G684" i="4"/>
  <c r="G1879" i="4"/>
  <c r="G3261" i="4"/>
  <c r="G8078" i="4"/>
  <c r="G404" i="4"/>
  <c r="G105" i="4"/>
  <c r="G10459" i="4"/>
  <c r="G10518" i="4"/>
  <c r="G8897" i="4"/>
  <c r="G2790" i="4"/>
  <c r="G2429" i="4"/>
  <c r="G10671" i="4"/>
  <c r="G11786" i="4"/>
  <c r="G5404" i="4"/>
  <c r="G4983" i="4"/>
  <c r="G10685" i="4"/>
  <c r="G1399" i="4"/>
  <c r="G11657" i="4"/>
  <c r="G12219" i="4"/>
  <c r="G5501" i="4"/>
  <c r="G11222" i="4"/>
  <c r="G1494" i="4"/>
  <c r="G5020" i="4"/>
  <c r="G7639" i="4"/>
  <c r="G8235" i="4"/>
  <c r="G11916" i="4"/>
  <c r="G12020" i="4"/>
  <c r="G12727" i="4"/>
  <c r="G6892" i="4"/>
  <c r="G2941" i="4"/>
  <c r="G12992" i="4"/>
  <c r="G9684" i="4"/>
  <c r="G8816" i="4"/>
  <c r="G1353" i="4"/>
  <c r="G12561" i="4"/>
  <c r="G8076" i="4"/>
  <c r="G3250" i="4"/>
  <c r="G3950" i="4"/>
  <c r="G7885" i="4"/>
  <c r="G10202" i="4"/>
  <c r="G3117" i="4"/>
  <c r="G2461" i="4"/>
  <c r="G12449" i="4"/>
  <c r="G2724" i="4"/>
  <c r="G10585" i="4"/>
  <c r="G508" i="4"/>
  <c r="G9121" i="4"/>
  <c r="G6147" i="4"/>
  <c r="G7634" i="4"/>
  <c r="G1908" i="4"/>
  <c r="G5202" i="4"/>
  <c r="G4856" i="4"/>
  <c r="G12514" i="4"/>
  <c r="G118" i="4"/>
  <c r="G1429" i="4"/>
  <c r="G1157" i="4"/>
  <c r="G884" i="4"/>
  <c r="G9169" i="4"/>
  <c r="G6708" i="4"/>
  <c r="G2631" i="4"/>
  <c r="G12801" i="4"/>
  <c r="G6994" i="4"/>
  <c r="G8366" i="4"/>
  <c r="G2731" i="4"/>
  <c r="G2648" i="4"/>
  <c r="G9572" i="4"/>
  <c r="G9304" i="4"/>
  <c r="G4819" i="4"/>
  <c r="G5771" i="4"/>
  <c r="G4321" i="4"/>
  <c r="G5209" i="4"/>
  <c r="G12338" i="4"/>
  <c r="G7500" i="4"/>
  <c r="G3591" i="4"/>
  <c r="G10206" i="4"/>
  <c r="G8394" i="4"/>
  <c r="G8659" i="4"/>
  <c r="G3033" i="4"/>
  <c r="G6083" i="4"/>
  <c r="G2180" i="4"/>
  <c r="G10811" i="4"/>
  <c r="G9343" i="4"/>
  <c r="G3133" i="4"/>
  <c r="G2837" i="4"/>
  <c r="G3935" i="4"/>
  <c r="G9602" i="4"/>
  <c r="G3769" i="4"/>
  <c r="G7612" i="4"/>
  <c r="G10743" i="4"/>
  <c r="G7574" i="4"/>
  <c r="G10220" i="4"/>
  <c r="G2555" i="4"/>
  <c r="G6251" i="4"/>
  <c r="G4058" i="4"/>
  <c r="G1670" i="4"/>
  <c r="G5349" i="4"/>
  <c r="G8700" i="4"/>
  <c r="G8337" i="4"/>
  <c r="G11809" i="4"/>
  <c r="G11856" i="4"/>
  <c r="G6267" i="4"/>
  <c r="G4769" i="4"/>
  <c r="G9740" i="4"/>
  <c r="G9611" i="4"/>
  <c r="G1516" i="4"/>
  <c r="G1241" i="4"/>
  <c r="G2664" i="4"/>
  <c r="G6911" i="4"/>
  <c r="G12952" i="4"/>
  <c r="G3163" i="4"/>
  <c r="G7406" i="4"/>
  <c r="G3071" i="4"/>
  <c r="G6033" i="4"/>
  <c r="G10086" i="4"/>
  <c r="G9942" i="4"/>
  <c r="G10292" i="4"/>
  <c r="G3013" i="4"/>
  <c r="G1065" i="4"/>
  <c r="G5153" i="4"/>
  <c r="G7713" i="4"/>
  <c r="G3012" i="4"/>
  <c r="G9830" i="4"/>
  <c r="G2807" i="4"/>
  <c r="G12794" i="4"/>
  <c r="G5972" i="4"/>
  <c r="G11849" i="4"/>
  <c r="G5455" i="4"/>
  <c r="G12165" i="4"/>
  <c r="G6340" i="4"/>
  <c r="G349" i="4"/>
  <c r="G3810" i="4"/>
  <c r="G4378" i="4"/>
  <c r="G790" i="4"/>
  <c r="G1117" i="4"/>
  <c r="G9288" i="4"/>
  <c r="G257" i="4"/>
  <c r="G1843" i="4"/>
  <c r="G4845" i="4"/>
  <c r="G3259" i="4"/>
  <c r="G6771" i="4"/>
  <c r="G6828" i="4"/>
  <c r="G12728" i="4"/>
  <c r="G8952" i="4"/>
  <c r="G5701" i="4"/>
  <c r="G2225" i="4"/>
  <c r="G8507" i="4"/>
  <c r="G7457" i="4"/>
  <c r="G11315" i="4"/>
  <c r="G1979" i="4"/>
  <c r="G11866" i="4"/>
  <c r="G10019" i="4"/>
  <c r="G1672" i="4"/>
  <c r="G728" i="4"/>
  <c r="G10813" i="4"/>
  <c r="G53" i="4"/>
  <c r="G5056" i="4"/>
  <c r="G3622" i="4"/>
  <c r="G12470" i="4"/>
  <c r="G11636" i="4"/>
  <c r="G12196" i="4"/>
  <c r="G12889" i="4"/>
  <c r="G1829" i="4"/>
  <c r="G12097" i="4"/>
  <c r="G11352" i="4"/>
  <c r="G2202" i="4"/>
  <c r="G2934" i="4"/>
  <c r="G3006" i="4"/>
  <c r="G8938" i="4"/>
  <c r="G3869" i="4"/>
  <c r="G8319" i="4"/>
  <c r="G10070" i="4"/>
  <c r="G10030" i="4"/>
  <c r="G6792" i="4"/>
  <c r="G8254" i="4"/>
  <c r="G9855" i="4"/>
  <c r="G7072" i="4"/>
  <c r="G7686" i="4"/>
  <c r="G11011" i="4"/>
  <c r="G7870" i="4"/>
  <c r="G10554" i="4"/>
  <c r="G2420" i="4"/>
  <c r="G12526" i="4"/>
  <c r="G1350" i="4"/>
  <c r="G6826" i="4"/>
  <c r="G9633" i="4"/>
  <c r="G7984" i="4"/>
  <c r="G1692" i="4"/>
  <c r="G5301" i="4"/>
  <c r="G4297" i="4"/>
  <c r="G6501" i="4"/>
  <c r="G12141" i="4"/>
  <c r="G4671" i="4"/>
  <c r="G12158" i="4"/>
  <c r="G6381" i="4"/>
  <c r="G556" i="4"/>
  <c r="G722" i="4"/>
  <c r="G1628" i="4"/>
  <c r="G7427" i="4"/>
  <c r="G12789" i="4"/>
  <c r="G9577" i="4"/>
  <c r="G2848" i="4"/>
  <c r="G128" i="4"/>
  <c r="G1742" i="4"/>
  <c r="G8877" i="4"/>
  <c r="G4952" i="4"/>
  <c r="G3449" i="4"/>
  <c r="G8481" i="4"/>
  <c r="G10881" i="4"/>
  <c r="G9826" i="4"/>
  <c r="G1767" i="4"/>
  <c r="G6279" i="4"/>
  <c r="G4980" i="4"/>
  <c r="G2271" i="4"/>
  <c r="G3173" i="4"/>
  <c r="G8777" i="4"/>
  <c r="G10595" i="4"/>
  <c r="G8271" i="4"/>
  <c r="G9469" i="4"/>
  <c r="G11893" i="4"/>
  <c r="G12117" i="4"/>
  <c r="G698" i="4"/>
  <c r="G7430" i="4"/>
  <c r="G12344" i="4"/>
  <c r="G9604" i="4"/>
  <c r="G8357" i="4"/>
  <c r="G8084" i="4"/>
  <c r="G8008" i="4"/>
  <c r="G9164" i="4"/>
  <c r="G7121" i="4"/>
  <c r="G11994" i="4"/>
  <c r="G319" i="4"/>
  <c r="G8910" i="4"/>
  <c r="G3522" i="4"/>
  <c r="G6608" i="4"/>
  <c r="G6382" i="4"/>
  <c r="G7983" i="4"/>
  <c r="G6778" i="4"/>
  <c r="G2960" i="4"/>
  <c r="G2310" i="4"/>
  <c r="G10824" i="4"/>
  <c r="G10203" i="4"/>
  <c r="G10430" i="4"/>
  <c r="G826" i="4"/>
  <c r="G8480" i="4"/>
  <c r="G2338" i="4"/>
  <c r="G6847" i="4"/>
  <c r="G7334" i="4"/>
  <c r="G4991" i="4"/>
  <c r="G8208" i="4"/>
  <c r="G11109" i="4"/>
  <c r="G9158" i="4"/>
  <c r="G12813" i="4"/>
  <c r="G9110" i="4"/>
  <c r="G768" i="4"/>
  <c r="G6694" i="4"/>
  <c r="G12118" i="4"/>
  <c r="G1264" i="4"/>
  <c r="G10303" i="4"/>
  <c r="G9921" i="4"/>
  <c r="G10911" i="4"/>
  <c r="G12298" i="4"/>
  <c r="G6299" i="4"/>
  <c r="G10492" i="4"/>
  <c r="G4544" i="4"/>
  <c r="G6801" i="4"/>
  <c r="G961" i="4"/>
  <c r="G10764" i="4"/>
  <c r="G3450" i="4"/>
  <c r="G7411" i="4"/>
  <c r="G3116" i="4"/>
  <c r="G12032" i="4"/>
  <c r="G8256" i="4"/>
  <c r="G7549" i="4"/>
  <c r="G341" i="4"/>
  <c r="G2370" i="4"/>
  <c r="G4307" i="4"/>
  <c r="G7616" i="4"/>
  <c r="G2574" i="4"/>
  <c r="G12010" i="4"/>
  <c r="G3306" i="4"/>
  <c r="G3859" i="4"/>
  <c r="G9435" i="4"/>
  <c r="G8883" i="4"/>
  <c r="G5817" i="4"/>
  <c r="G11559" i="4"/>
  <c r="G5360" i="4"/>
  <c r="G11259" i="4"/>
  <c r="G1882" i="4"/>
  <c r="G7188" i="4"/>
  <c r="G4293" i="4"/>
  <c r="G3515" i="4"/>
  <c r="G3338" i="4"/>
  <c r="G7516" i="4"/>
  <c r="G4019" i="4"/>
  <c r="G4895" i="4"/>
  <c r="G7607" i="4"/>
  <c r="G9217" i="4"/>
  <c r="G5588" i="4"/>
  <c r="G4219" i="4"/>
  <c r="G12572" i="4"/>
  <c r="G8595" i="4"/>
  <c r="G932" i="4"/>
  <c r="G4264" i="4"/>
  <c r="G5257" i="4"/>
  <c r="G9357" i="4"/>
  <c r="G327" i="4"/>
  <c r="G3705" i="4"/>
  <c r="G1772" i="4"/>
  <c r="G7578" i="4"/>
  <c r="G6859" i="4"/>
  <c r="G6338" i="4"/>
  <c r="G2725" i="4"/>
  <c r="G207" i="4"/>
  <c r="G6216" i="4"/>
  <c r="G547" i="4"/>
  <c r="G4778" i="4"/>
  <c r="G6065" i="4"/>
  <c r="G11818" i="4"/>
  <c r="G11768" i="4"/>
  <c r="G781" i="4"/>
  <c r="G12249" i="4"/>
  <c r="G8216" i="4"/>
  <c r="G5767" i="4"/>
  <c r="G545" i="4"/>
  <c r="G1848" i="4"/>
  <c r="G8662" i="4"/>
  <c r="G4967" i="4"/>
  <c r="G2469" i="4"/>
  <c r="G2359" i="4"/>
  <c r="G12358" i="4"/>
  <c r="G7241" i="4"/>
  <c r="G6262" i="4"/>
  <c r="G12837" i="4"/>
  <c r="G12998" i="4"/>
  <c r="G11829" i="4"/>
  <c r="G4074" i="4"/>
  <c r="G2236" i="4"/>
  <c r="G8928" i="4"/>
  <c r="G3630" i="4"/>
  <c r="G12256" i="4"/>
  <c r="G12568" i="4"/>
  <c r="G7382" i="4"/>
  <c r="G6579" i="4"/>
  <c r="G6383" i="4"/>
  <c r="G11613" i="4"/>
  <c r="G864" i="4"/>
  <c r="G6066" i="4"/>
  <c r="G3191" i="4"/>
  <c r="G10591" i="4"/>
  <c r="G4731" i="4"/>
  <c r="G11943" i="4"/>
  <c r="G2286" i="4"/>
  <c r="G7929" i="4"/>
  <c r="G11319" i="4"/>
  <c r="G11196" i="4"/>
  <c r="G5504" i="4"/>
  <c r="G4361" i="4"/>
  <c r="G5336" i="4"/>
  <c r="G2197" i="4"/>
  <c r="G11693" i="4"/>
  <c r="G4821" i="4"/>
  <c r="G5738" i="4"/>
  <c r="G3135" i="4"/>
  <c r="G7203" i="4"/>
  <c r="G12689" i="4"/>
  <c r="G7037" i="4"/>
  <c r="G2261" i="4"/>
  <c r="G3999" i="4"/>
  <c r="G11799" i="4"/>
  <c r="G642" i="4"/>
  <c r="G7584" i="4"/>
  <c r="G8152" i="4"/>
  <c r="G12587" i="4"/>
  <c r="G4870" i="4"/>
  <c r="G5518" i="4"/>
  <c r="G2838" i="4"/>
  <c r="G10652" i="4"/>
  <c r="G5242" i="4"/>
  <c r="G1361" i="4"/>
  <c r="G3023" i="4"/>
  <c r="G9101" i="4"/>
  <c r="G10715" i="4"/>
  <c r="G10015" i="4"/>
  <c r="G2432" i="4"/>
  <c r="G12680" i="4"/>
  <c r="G4059" i="4"/>
  <c r="G696" i="4"/>
  <c r="G37" i="4"/>
  <c r="G2852" i="4"/>
  <c r="G10734" i="4"/>
  <c r="G269" i="4"/>
  <c r="G325" i="4"/>
  <c r="G5953" i="4"/>
  <c r="G4215" i="4"/>
  <c r="G4715" i="4"/>
  <c r="G5474" i="4"/>
  <c r="G1869" i="4"/>
  <c r="G1982" i="4"/>
  <c r="G211" i="4"/>
  <c r="G9276" i="4"/>
  <c r="G7858" i="4"/>
  <c r="G9295" i="4"/>
  <c r="G11438" i="4"/>
  <c r="G7148" i="4"/>
  <c r="G6890" i="4"/>
  <c r="G7191" i="4"/>
  <c r="G983" i="4"/>
  <c r="G7318" i="4"/>
  <c r="G8141" i="4"/>
  <c r="G11597" i="4"/>
  <c r="G9656" i="4"/>
  <c r="G10013" i="4"/>
  <c r="G3430" i="4"/>
  <c r="G12209" i="4"/>
  <c r="G1436" i="4"/>
  <c r="G4481" i="4"/>
  <c r="G557" i="4"/>
  <c r="G6301" i="4"/>
  <c r="G6748" i="4"/>
  <c r="G7366" i="4"/>
  <c r="G8266" i="4"/>
  <c r="G9914" i="4"/>
  <c r="G4553" i="4"/>
  <c r="G5871" i="4"/>
  <c r="G11273" i="4"/>
  <c r="G5343" i="4"/>
  <c r="G4698" i="4"/>
  <c r="G111" i="4"/>
  <c r="G4101" i="4"/>
  <c r="G727" i="4"/>
  <c r="G54" i="4"/>
  <c r="G6502" i="4"/>
  <c r="G9376" i="4"/>
  <c r="G6586" i="4"/>
  <c r="G5148" i="4"/>
  <c r="G6804" i="4"/>
  <c r="G6063" i="4"/>
  <c r="G6924" i="4"/>
  <c r="G9230" i="4"/>
  <c r="G4410" i="4"/>
  <c r="G11721" i="4"/>
  <c r="G2435" i="4"/>
  <c r="G6009" i="4"/>
  <c r="G2907" i="4"/>
  <c r="G11178" i="4"/>
  <c r="G803" i="4"/>
  <c r="G4441" i="4"/>
  <c r="G8617" i="4"/>
  <c r="G7772" i="4"/>
  <c r="G12013" i="4"/>
  <c r="G8821" i="4"/>
  <c r="G12042" i="4"/>
  <c r="G3737" i="4"/>
  <c r="G12797" i="4"/>
  <c r="G5307" i="4"/>
  <c r="G7295" i="4"/>
  <c r="G7172" i="4"/>
  <c r="G9219" i="4"/>
  <c r="G3602" i="4"/>
  <c r="G6831" i="4"/>
  <c r="G8426" i="4"/>
  <c r="G6384" i="4"/>
  <c r="G4776" i="4"/>
  <c r="G8953" i="4"/>
  <c r="G7595" i="4"/>
  <c r="G7005" i="4"/>
  <c r="G584" i="4"/>
  <c r="G1260" i="4"/>
  <c r="G8569" i="4"/>
  <c r="G4848" i="4"/>
  <c r="G6073" i="4"/>
  <c r="G5765" i="4"/>
  <c r="G10273" i="4"/>
  <c r="G10264" i="4"/>
  <c r="G1845" i="4"/>
  <c r="G9373" i="4"/>
  <c r="G11190" i="4"/>
  <c r="G8676" i="4"/>
  <c r="G10189" i="4"/>
  <c r="G8698" i="4"/>
  <c r="G2452" i="4"/>
  <c r="G8454" i="4"/>
  <c r="G6133" i="4"/>
  <c r="G3488" i="4"/>
  <c r="G534" i="4"/>
  <c r="G10241" i="4"/>
  <c r="G333" i="4"/>
  <c r="G7297" i="4"/>
  <c r="G4933" i="4"/>
  <c r="G3682" i="4"/>
  <c r="G3353" i="4"/>
  <c r="G9601" i="4"/>
  <c r="G6700" i="4"/>
  <c r="G7004" i="4"/>
  <c r="G2125" i="4"/>
  <c r="G4685" i="4"/>
  <c r="G5549" i="4"/>
  <c r="G11421" i="4"/>
  <c r="G1973" i="4"/>
  <c r="G11457" i="4"/>
  <c r="G7095" i="4"/>
  <c r="G9508" i="4"/>
  <c r="G8261" i="4"/>
  <c r="G8655" i="4"/>
  <c r="G60" i="4"/>
  <c r="G3894" i="4"/>
  <c r="G2512" i="4"/>
  <c r="G636" i="4"/>
  <c r="G6785" i="4"/>
  <c r="G5887" i="4"/>
  <c r="G7666" i="4"/>
  <c r="G4088" i="4"/>
  <c r="G1017" i="4"/>
  <c r="G3617" i="4"/>
  <c r="G10798" i="4"/>
  <c r="G10358" i="4"/>
  <c r="G9408" i="4"/>
  <c r="G5692" i="4"/>
  <c r="G7452" i="4"/>
  <c r="G7423" i="4"/>
  <c r="G9112" i="4"/>
  <c r="G10222" i="4"/>
  <c r="G2999" i="4"/>
  <c r="G4665" i="4"/>
  <c r="G4142" i="4"/>
  <c r="G5646" i="4"/>
  <c r="G5667" i="4"/>
  <c r="G9455" i="4"/>
  <c r="G12946" i="4"/>
  <c r="G10380" i="4"/>
  <c r="G723" i="4"/>
  <c r="G1701" i="4"/>
  <c r="G6244" i="4"/>
  <c r="G2582" i="4"/>
  <c r="G3231" i="4"/>
  <c r="G4969" i="4"/>
  <c r="G3551" i="4"/>
  <c r="G5514" i="4"/>
  <c r="G8002" i="4"/>
  <c r="G4922" i="4"/>
  <c r="G10299" i="4"/>
  <c r="G3219" i="4"/>
  <c r="G10122" i="4"/>
  <c r="G12143" i="4"/>
  <c r="G5193" i="4"/>
  <c r="G1464" i="4"/>
  <c r="G12823" i="4"/>
  <c r="G12512" i="4"/>
  <c r="G7138" i="4"/>
  <c r="G11896" i="4"/>
  <c r="G4839" i="4"/>
  <c r="G6966" i="4"/>
  <c r="G4981" i="4"/>
  <c r="G122" i="4"/>
  <c r="G10787" i="4"/>
  <c r="G5476" i="4"/>
  <c r="G4031" i="4"/>
  <c r="G12120" i="4"/>
  <c r="G10066" i="4"/>
  <c r="G11783" i="4"/>
  <c r="G4759" i="4"/>
  <c r="G5500" i="4"/>
  <c r="G12193" i="4"/>
  <c r="G7306" i="4"/>
  <c r="G2899" i="4"/>
  <c r="G950" i="4"/>
  <c r="G5791" i="4"/>
  <c r="G6609" i="4"/>
  <c r="G12362" i="4"/>
  <c r="G11663" i="4"/>
  <c r="G8642" i="4"/>
  <c r="G3016" i="4"/>
  <c r="G4844" i="4"/>
  <c r="G6705" i="4"/>
  <c r="G12736" i="4"/>
  <c r="G6977" i="4"/>
  <c r="G12182" i="4"/>
  <c r="G8343" i="4"/>
  <c r="G3885" i="4"/>
  <c r="G1682" i="4"/>
  <c r="G1777" i="4"/>
  <c r="G4725" i="4"/>
  <c r="G11446" i="4"/>
  <c r="G8151" i="4"/>
  <c r="G718" i="4"/>
  <c r="G8276" i="4"/>
  <c r="G4586" i="4"/>
  <c r="G4590" i="4"/>
  <c r="G1637" i="4"/>
  <c r="G4796" i="4"/>
  <c r="G10546" i="4"/>
  <c r="G2575" i="4"/>
  <c r="G924" i="4"/>
  <c r="G2995" i="4"/>
  <c r="G9341" i="4"/>
  <c r="G7108" i="4"/>
  <c r="G12892" i="4"/>
  <c r="G1941" i="4"/>
  <c r="G6385" i="4"/>
  <c r="G7835" i="4"/>
  <c r="G7921" i="4"/>
  <c r="G9347" i="4"/>
  <c r="G3423" i="4"/>
  <c r="G10011" i="4"/>
  <c r="G405" i="4"/>
  <c r="G3857" i="4"/>
  <c r="G12204" i="4"/>
  <c r="G11395" i="4"/>
  <c r="G5124" i="4"/>
  <c r="G7788" i="4"/>
  <c r="G361" i="4"/>
  <c r="G7381" i="4"/>
  <c r="G6731" i="4"/>
  <c r="G9567" i="4"/>
  <c r="G1730" i="4"/>
  <c r="G10407" i="4"/>
  <c r="G4576" i="4"/>
  <c r="G9618" i="4"/>
  <c r="G4838" i="4"/>
  <c r="G8921" i="4"/>
  <c r="G12793" i="4"/>
  <c r="G11834" i="4"/>
  <c r="G7565" i="4"/>
  <c r="G465" i="4"/>
  <c r="G599" i="4"/>
  <c r="G7265" i="4"/>
  <c r="G2353" i="4"/>
  <c r="G9152" i="4"/>
  <c r="G6904" i="4"/>
  <c r="G1849" i="4"/>
  <c r="G2667" i="4"/>
  <c r="G137" i="4"/>
  <c r="G7897" i="4"/>
  <c r="G444" i="4"/>
  <c r="G11193" i="4"/>
  <c r="G2748" i="4"/>
  <c r="G2082" i="4"/>
  <c r="G3944" i="4"/>
  <c r="G1581" i="4"/>
  <c r="G10164" i="4"/>
  <c r="G2463" i="4"/>
  <c r="G5655" i="4"/>
  <c r="G10759" i="4"/>
  <c r="G7185" i="4"/>
  <c r="G2543" i="4"/>
  <c r="G6263" i="4"/>
  <c r="G10697" i="4"/>
  <c r="G2048" i="4"/>
  <c r="G7961" i="4"/>
  <c r="G2279" i="4"/>
  <c r="G11888" i="4"/>
  <c r="G3503" i="4"/>
  <c r="G5543" i="4"/>
  <c r="G10868" i="4"/>
  <c r="G11816" i="4"/>
  <c r="G12707" i="4"/>
  <c r="G5760" i="4"/>
  <c r="G7486" i="4"/>
  <c r="G11450" i="4"/>
  <c r="G1735" i="4"/>
  <c r="G6386" i="4"/>
  <c r="G12140" i="4"/>
  <c r="G9315" i="4"/>
  <c r="G1863" i="4"/>
  <c r="G11004" i="4"/>
  <c r="G4583" i="4"/>
  <c r="G7935" i="4"/>
  <c r="G8255" i="4"/>
  <c r="G2077" i="4"/>
  <c r="G6348" i="4"/>
  <c r="G6724" i="4"/>
  <c r="G2390" i="4"/>
  <c r="G12973" i="4"/>
  <c r="G5828" i="4"/>
  <c r="G2480" i="4"/>
  <c r="G8811" i="4"/>
  <c r="G11249" i="4"/>
  <c r="G5487" i="4"/>
  <c r="G469" i="4"/>
  <c r="G9474" i="4"/>
  <c r="G2345" i="4"/>
  <c r="G6387" i="4"/>
  <c r="G7864" i="4"/>
  <c r="G9226" i="4"/>
  <c r="G10828" i="4"/>
  <c r="G955" i="4"/>
  <c r="G10784" i="4"/>
  <c r="G12114" i="4"/>
  <c r="G7134" i="4"/>
  <c r="G12055" i="4"/>
  <c r="G10215" i="4"/>
  <c r="G7868" i="4"/>
  <c r="G12848" i="4"/>
  <c r="G1019" i="4"/>
  <c r="G7274" i="4"/>
  <c r="G12817" i="4"/>
  <c r="G4537" i="4"/>
  <c r="G592" i="4"/>
  <c r="G3979" i="4"/>
  <c r="G278" i="4"/>
  <c r="G9377" i="4"/>
  <c r="G3167" i="4"/>
  <c r="G12886" i="4"/>
  <c r="G3670" i="4"/>
  <c r="G1349" i="4"/>
  <c r="G4212" i="4"/>
  <c r="G9645" i="4"/>
  <c r="G6650" i="4"/>
  <c r="G4717" i="4"/>
  <c r="G11885" i="4"/>
  <c r="G5063" i="4"/>
  <c r="G299" i="4"/>
  <c r="G4956" i="4"/>
  <c r="G919" i="4"/>
  <c r="G10973" i="4"/>
  <c r="G4684" i="4"/>
  <c r="G205" i="4"/>
  <c r="G2894" i="4"/>
  <c r="G7278" i="4"/>
  <c r="G10418" i="4"/>
  <c r="G2625" i="4"/>
  <c r="G5379" i="4"/>
  <c r="G10761" i="4"/>
  <c r="G7078" i="4"/>
  <c r="G1320" i="4"/>
  <c r="G8967" i="4"/>
  <c r="G1186" i="4"/>
  <c r="G6680" i="4"/>
  <c r="G9416" i="4"/>
  <c r="G6047" i="4"/>
  <c r="G2977" i="4"/>
  <c r="G2881" i="4"/>
  <c r="G166" i="4"/>
  <c r="G1462" i="4"/>
  <c r="G3335" i="4"/>
  <c r="G9070" i="4"/>
  <c r="G10053" i="4"/>
  <c r="G4905" i="4"/>
  <c r="G6259" i="4"/>
  <c r="G615" i="4"/>
  <c r="G11808" i="4"/>
  <c r="G6640" i="4"/>
  <c r="G9805" i="4"/>
  <c r="G4408" i="4"/>
  <c r="G1559" i="4"/>
  <c r="G9175" i="4"/>
  <c r="G7279" i="4"/>
  <c r="G7260" i="4"/>
  <c r="G10634" i="4"/>
  <c r="G9055" i="4"/>
  <c r="G10197" i="4"/>
  <c r="G10107" i="4"/>
  <c r="G12661" i="4"/>
  <c r="G8509" i="4"/>
  <c r="G11299" i="4"/>
  <c r="G3830" i="4"/>
  <c r="G1679" i="4"/>
  <c r="G1693" i="4"/>
  <c r="G8218" i="4"/>
  <c r="G3214" i="4"/>
  <c r="G774" i="4"/>
  <c r="G12640" i="4"/>
  <c r="G10324" i="4"/>
  <c r="G9180" i="4"/>
  <c r="G3176" i="4"/>
  <c r="G12940" i="4"/>
  <c r="G3035" i="4"/>
  <c r="G9434" i="4"/>
  <c r="G8731" i="4"/>
  <c r="G310" i="4"/>
  <c r="G6503" i="4"/>
  <c r="G6504" i="4"/>
  <c r="G4914" i="4"/>
  <c r="G3141" i="4"/>
  <c r="G3045" i="4"/>
  <c r="G7625" i="4"/>
  <c r="G10211" i="4"/>
  <c r="G7288" i="4"/>
  <c r="G10637" i="4"/>
  <c r="G12035" i="4"/>
  <c r="G2024" i="4"/>
  <c r="G1595" i="4"/>
  <c r="G1971" i="4"/>
  <c r="G782" i="4"/>
  <c r="G5269" i="4"/>
  <c r="G191" i="4"/>
  <c r="G9946" i="4"/>
  <c r="G4360" i="4"/>
  <c r="G5602" i="4"/>
  <c r="G5241" i="4"/>
  <c r="G11814" i="4"/>
  <c r="G6257" i="4"/>
  <c r="G12265" i="4"/>
  <c r="G8132" i="4"/>
  <c r="G12818" i="4"/>
  <c r="G9456" i="4"/>
  <c r="G11704" i="4"/>
  <c r="G6192" i="4"/>
  <c r="G336" i="4"/>
  <c r="G1570" i="4"/>
  <c r="G620" i="4"/>
  <c r="G124" i="4"/>
  <c r="G4433" i="4"/>
  <c r="G10314" i="4"/>
  <c r="G258" i="4"/>
  <c r="G2621" i="4"/>
  <c r="G3065" i="4"/>
  <c r="G9721" i="4"/>
  <c r="G1858" i="4"/>
  <c r="G4432" i="4"/>
  <c r="G6055" i="4"/>
  <c r="G7039" i="4"/>
  <c r="G107" i="4"/>
  <c r="G3784" i="4"/>
  <c r="G4773" i="4"/>
  <c r="G9506" i="4"/>
  <c r="G4561" i="4"/>
  <c r="G9319" i="4"/>
  <c r="G10708" i="4"/>
  <c r="G1099" i="4"/>
  <c r="G3943" i="4"/>
  <c r="G5157" i="4"/>
  <c r="G8585" i="4"/>
  <c r="G11788" i="4"/>
  <c r="G12405" i="4"/>
  <c r="G4501" i="4"/>
  <c r="G3162" i="4"/>
  <c r="G1122" i="4"/>
  <c r="G4504" i="4"/>
  <c r="G12218" i="4"/>
  <c r="G4470" i="4"/>
  <c r="G2590" i="4"/>
  <c r="G213" i="4"/>
  <c r="G10632" i="4"/>
  <c r="G9969" i="4"/>
  <c r="G4352" i="4"/>
  <c r="G4500" i="4"/>
  <c r="G11345" i="4"/>
  <c r="G419" i="4"/>
  <c r="G10879" i="4"/>
  <c r="G1072" i="4"/>
  <c r="G5332" i="4"/>
  <c r="G11506" i="4"/>
  <c r="G1947" i="4"/>
  <c r="G1529" i="4"/>
  <c r="G10662" i="4"/>
  <c r="G7308" i="4"/>
  <c r="G3843" i="4"/>
  <c r="G12083" i="4"/>
  <c r="G11057" i="4"/>
  <c r="G892" i="4"/>
  <c r="G1032" i="4"/>
  <c r="G9669" i="4"/>
  <c r="G6958" i="4"/>
  <c r="G11830" i="4"/>
  <c r="G12262" i="4"/>
  <c r="G5853" i="4"/>
  <c r="G6136" i="4"/>
  <c r="G2730" i="4"/>
  <c r="G7510" i="4"/>
  <c r="G8057" i="4"/>
  <c r="G9675" i="4"/>
  <c r="G5939" i="4"/>
  <c r="G10958" i="4"/>
  <c r="G10980" i="4"/>
  <c r="G4141" i="4"/>
  <c r="G9493" i="4"/>
  <c r="G2235" i="4"/>
  <c r="G7007" i="4"/>
  <c r="G3285" i="4"/>
  <c r="G8071" i="4"/>
  <c r="G1608" i="4"/>
  <c r="G3489" i="4"/>
  <c r="G10512" i="4"/>
  <c r="G12227" i="4"/>
  <c r="G5106" i="4"/>
  <c r="G526" i="4"/>
  <c r="G12305" i="4"/>
  <c r="G8103" i="4"/>
  <c r="G5834" i="4"/>
  <c r="G4070" i="4"/>
  <c r="G10535" i="4"/>
  <c r="G1217" i="4"/>
  <c r="G4823" i="4"/>
  <c r="G7742" i="4"/>
  <c r="G8871" i="4"/>
  <c r="G5279" i="4"/>
  <c r="G5237" i="4"/>
  <c r="G6148" i="4"/>
  <c r="G3684" i="4"/>
  <c r="G8999" i="4"/>
  <c r="G6790" i="4"/>
  <c r="G12221" i="4"/>
  <c r="G11526" i="4"/>
  <c r="G10472" i="4"/>
  <c r="G6220" i="4"/>
  <c r="G4143" i="4"/>
  <c r="G5164" i="4"/>
  <c r="G6223" i="4"/>
  <c r="G3479" i="4"/>
  <c r="G7259" i="4"/>
  <c r="G9543" i="4"/>
  <c r="G8329" i="4"/>
  <c r="G11445" i="4"/>
  <c r="G8388" i="4"/>
  <c r="G8495" i="4"/>
  <c r="G6928" i="4"/>
  <c r="G5142" i="4"/>
  <c r="G1645" i="4"/>
  <c r="G6885" i="4"/>
  <c r="G2006" i="4"/>
  <c r="G8776" i="4"/>
  <c r="G2424" i="4"/>
  <c r="G4594" i="4"/>
  <c r="G6032" i="4"/>
  <c r="G1166" i="4"/>
  <c r="G5709" i="4"/>
  <c r="G12411" i="4"/>
  <c r="G5235" i="4"/>
  <c r="G3765" i="4"/>
  <c r="G8992" i="4"/>
  <c r="G1724" i="4"/>
  <c r="G3211" i="4"/>
  <c r="G12695" i="4"/>
  <c r="G7396" i="4"/>
  <c r="G12399" i="4"/>
  <c r="G10800" i="4"/>
  <c r="G11233" i="4"/>
  <c r="G8340" i="4"/>
  <c r="G3938" i="4"/>
  <c r="G3066" i="4"/>
  <c r="G2314" i="4"/>
  <c r="G862" i="4"/>
  <c r="G10702" i="4"/>
  <c r="G4925" i="4"/>
  <c r="G10974" i="4"/>
  <c r="G7746" i="4"/>
  <c r="G10293" i="4"/>
  <c r="G9556" i="4"/>
  <c r="G6388" i="4"/>
  <c r="G10861" i="4"/>
  <c r="G2037" i="4"/>
  <c r="G1284" i="4"/>
  <c r="G311" i="4"/>
  <c r="G6505" i="4"/>
  <c r="G12906" i="4"/>
  <c r="G3143" i="4"/>
  <c r="G2884" i="4"/>
  <c r="G6087" i="4"/>
  <c r="G9947" i="4"/>
  <c r="G2879" i="4"/>
  <c r="G6245" i="4"/>
  <c r="G1807" i="4"/>
  <c r="G10379" i="4"/>
  <c r="G12646" i="4"/>
  <c r="G5903" i="4"/>
  <c r="G11908" i="4"/>
  <c r="G12625" i="4"/>
  <c r="G9039" i="4"/>
  <c r="G2151" i="4"/>
  <c r="G7778" i="4"/>
  <c r="G415" i="4"/>
  <c r="G8026" i="4"/>
  <c r="G2123" i="4"/>
  <c r="G9010" i="4"/>
  <c r="G1156" i="4"/>
  <c r="G109" i="4"/>
  <c r="G3475" i="4"/>
  <c r="G2245" i="4"/>
  <c r="G881" i="4"/>
  <c r="G10479" i="4"/>
  <c r="G4153" i="4"/>
  <c r="G272" i="4"/>
  <c r="G1327" i="4"/>
  <c r="G2187" i="4"/>
  <c r="G7783" i="4"/>
  <c r="G3389" i="4"/>
  <c r="G10212" i="4"/>
  <c r="G10803" i="4"/>
  <c r="G788" i="4"/>
  <c r="G7527" i="4"/>
  <c r="G2616" i="4"/>
  <c r="G7239" i="4"/>
  <c r="G32" i="4"/>
  <c r="G12984" i="4"/>
  <c r="G1815" i="4"/>
  <c r="G9693" i="4"/>
  <c r="G447" i="4"/>
  <c r="G11453" i="4"/>
  <c r="G250" i="4"/>
  <c r="G11954" i="4"/>
  <c r="G4382" i="4"/>
  <c r="G8267" i="4"/>
  <c r="G9495" i="4"/>
  <c r="G210" i="4"/>
  <c r="G827" i="4"/>
  <c r="G11872" i="4"/>
  <c r="G2316" i="4"/>
  <c r="G2212" i="4"/>
  <c r="G6027" i="4"/>
  <c r="G9021" i="4"/>
  <c r="G2442" i="4"/>
  <c r="G9814" i="4"/>
  <c r="G3073" i="4"/>
  <c r="G8830" i="4"/>
  <c r="G9162" i="4"/>
  <c r="G1681" i="4"/>
  <c r="G10114" i="4"/>
  <c r="G11959" i="4"/>
  <c r="G11398" i="4"/>
  <c r="G12832" i="4"/>
  <c r="G2132" i="4"/>
  <c r="G11742" i="4"/>
  <c r="G3022" i="4"/>
  <c r="G855" i="4"/>
  <c r="G12003" i="4"/>
  <c r="G2297" i="4"/>
  <c r="G10487" i="4"/>
  <c r="G2295" i="4"/>
  <c r="G4530" i="4"/>
  <c r="G4148" i="4"/>
  <c r="G7120" i="4"/>
  <c r="G2183" i="4"/>
  <c r="G10988" i="4"/>
  <c r="G911" i="4"/>
  <c r="G3145" i="4"/>
  <c r="G5252" i="4"/>
  <c r="G11666" i="4"/>
  <c r="G4282" i="4"/>
  <c r="G12645" i="4"/>
  <c r="G590" i="4"/>
  <c r="G8406" i="4"/>
  <c r="G10504" i="4"/>
  <c r="G7438" i="4"/>
  <c r="G7979" i="4"/>
  <c r="G391" i="4"/>
  <c r="G12882" i="4"/>
  <c r="G3605" i="4"/>
  <c r="G6273" i="4"/>
  <c r="G8665" i="4"/>
  <c r="G1125" i="4"/>
  <c r="G575" i="4"/>
  <c r="G3339" i="4"/>
  <c r="G9042" i="4"/>
  <c r="G10705" i="4"/>
  <c r="G11213" i="4"/>
  <c r="G11432" i="4"/>
  <c r="G3627" i="4"/>
  <c r="G7432" i="4"/>
  <c r="G12287" i="4"/>
  <c r="G11822" i="4"/>
  <c r="G5078" i="4"/>
  <c r="G10737" i="4"/>
  <c r="G3629" i="4"/>
  <c r="G4603" i="4"/>
  <c r="G3278" i="4"/>
  <c r="G11703" i="4"/>
  <c r="G1823" i="4"/>
  <c r="G5746" i="4"/>
  <c r="G3118" i="4"/>
  <c r="G10736" i="4"/>
  <c r="G10056" i="4"/>
  <c r="G8459" i="4"/>
  <c r="G3055" i="4"/>
  <c r="G3390" i="4"/>
  <c r="G3977" i="4"/>
  <c r="G11686" i="4"/>
  <c r="G7674" i="4"/>
  <c r="G3956" i="4"/>
  <c r="G6016" i="4"/>
  <c r="G2932" i="4"/>
  <c r="G2242" i="4"/>
  <c r="G4209" i="4"/>
  <c r="G1590" i="4"/>
  <c r="G12044" i="4"/>
  <c r="G1411" i="4"/>
  <c r="G9851" i="4"/>
  <c r="G528" i="4"/>
  <c r="G11567" i="4"/>
  <c r="G8184" i="4"/>
  <c r="G10509" i="4"/>
  <c r="G6506" i="4"/>
  <c r="G2819" i="4"/>
  <c r="G2888" i="4"/>
  <c r="G8345" i="4"/>
  <c r="G7509" i="4"/>
  <c r="G6345" i="4"/>
  <c r="G181" i="4"/>
  <c r="G2788" i="4"/>
  <c r="G9153" i="4"/>
  <c r="G2722" i="4"/>
  <c r="G4196" i="4"/>
  <c r="G5186" i="4"/>
  <c r="G10955" i="4"/>
  <c r="G543" i="4"/>
  <c r="G8245" i="4"/>
  <c r="G4858" i="4"/>
  <c r="G845" i="4"/>
  <c r="G7962" i="4"/>
  <c r="G10833" i="4"/>
  <c r="G12284" i="4"/>
  <c r="G10610" i="4"/>
  <c r="G5931" i="4"/>
  <c r="G12983" i="4"/>
  <c r="G3713" i="4"/>
  <c r="G5812" i="4"/>
  <c r="G10250" i="4"/>
  <c r="G2157" i="4"/>
  <c r="G6970" i="4"/>
  <c r="G2487" i="4"/>
  <c r="G11272" i="4"/>
  <c r="G12787" i="4"/>
  <c r="G754" i="4"/>
  <c r="G685" i="4"/>
  <c r="G11838" i="4"/>
  <c r="G9821" i="4"/>
  <c r="G11304" i="4"/>
  <c r="G5881" i="4"/>
  <c r="G3039" i="4"/>
  <c r="G281" i="4"/>
  <c r="G10778" i="4"/>
  <c r="G7470" i="4"/>
  <c r="G2802" i="4"/>
  <c r="G512" i="4"/>
  <c r="G9750" i="4"/>
  <c r="G4237" i="4"/>
  <c r="G11356" i="4"/>
  <c r="G8950" i="4"/>
  <c r="G8691" i="4"/>
  <c r="G11851" i="4"/>
  <c r="G2409" i="4"/>
  <c r="G13001" i="4"/>
  <c r="G9519" i="4"/>
  <c r="G7155" i="4"/>
  <c r="G7326" i="4"/>
  <c r="G9445" i="4"/>
  <c r="G6389" i="4"/>
  <c r="G10991" i="4"/>
  <c r="G1713" i="4"/>
  <c r="G2785" i="4"/>
  <c r="G1050" i="4"/>
  <c r="G2854" i="4"/>
  <c r="G7431" i="4"/>
  <c r="G11747" i="4"/>
  <c r="G3027" i="4"/>
  <c r="G4296" i="4"/>
  <c r="G2782" i="4"/>
  <c r="G12393" i="4"/>
  <c r="G5606" i="4"/>
  <c r="G10921" i="4"/>
  <c r="G2049" i="4"/>
  <c r="G4627" i="4"/>
  <c r="G5436" i="4"/>
  <c r="G5914" i="4"/>
  <c r="G6190" i="4"/>
  <c r="G3767" i="4"/>
  <c r="G1262" i="4"/>
  <c r="G4078" i="4"/>
  <c r="G12322" i="4"/>
  <c r="G4009" i="4"/>
  <c r="G6390" i="4"/>
  <c r="G11710" i="4"/>
  <c r="G6159" i="4"/>
  <c r="G2070" i="4"/>
  <c r="G3873" i="4"/>
  <c r="G773" i="4"/>
  <c r="G12242" i="4"/>
  <c r="G9477" i="4"/>
  <c r="G73" i="4"/>
  <c r="G12682" i="4"/>
  <c r="G9396" i="4"/>
  <c r="G2175" i="4"/>
  <c r="G8205" i="4"/>
  <c r="G4247" i="4"/>
  <c r="G12614" i="4"/>
  <c r="G1606" i="4"/>
  <c r="G12610" i="4"/>
  <c r="G4651" i="4"/>
  <c r="G5840" i="4"/>
  <c r="G11901" i="4"/>
  <c r="G3677" i="4"/>
  <c r="G1266" i="4"/>
  <c r="G8640" i="4"/>
  <c r="G566" i="4"/>
  <c r="G10476" i="4"/>
  <c r="G2152" i="4"/>
  <c r="G451" i="4"/>
  <c r="G3452" i="4"/>
  <c r="G9307" i="4"/>
  <c r="G256" i="4"/>
  <c r="G3700" i="4"/>
  <c r="G5654" i="4"/>
  <c r="G7508" i="4"/>
  <c r="G4866" i="4"/>
  <c r="G8696" i="4"/>
  <c r="G358" i="4"/>
  <c r="G9059" i="4"/>
  <c r="G295" i="4"/>
  <c r="G1493" i="4"/>
  <c r="G5907" i="4"/>
  <c r="G4338" i="4"/>
  <c r="G675" i="4"/>
  <c r="G7954" i="4"/>
  <c r="G9865" i="4"/>
  <c r="G1256" i="4"/>
  <c r="G1124" i="4"/>
  <c r="G11604" i="4"/>
  <c r="G5092" i="4"/>
  <c r="G7506" i="4"/>
  <c r="G4140" i="4"/>
  <c r="G9287" i="4"/>
  <c r="G9680" i="4"/>
  <c r="G6575" i="4"/>
  <c r="G2936" i="4"/>
  <c r="G10575" i="4"/>
  <c r="G4938" i="4"/>
  <c r="G6998" i="4"/>
  <c r="G7364" i="4"/>
  <c r="G12072" i="4"/>
  <c r="G4708" i="4"/>
  <c r="G5843" i="4"/>
  <c r="G12668" i="4"/>
  <c r="G1486" i="4"/>
  <c r="G494" i="4"/>
  <c r="G43" i="4"/>
  <c r="G7360" i="4"/>
  <c r="G7410" i="4"/>
  <c r="G8906" i="4"/>
  <c r="G7882" i="4"/>
  <c r="G3102" i="4"/>
  <c r="G6283" i="4"/>
  <c r="G11845" i="4"/>
  <c r="G9120" i="4"/>
  <c r="G7483" i="4"/>
  <c r="G4065" i="4"/>
  <c r="G423" i="4"/>
  <c r="G10115" i="4"/>
  <c r="G10928" i="4"/>
  <c r="G11211" i="4"/>
  <c r="G6576" i="4"/>
  <c r="G8461" i="4"/>
  <c r="G3796" i="4"/>
  <c r="G5023" i="4"/>
  <c r="G8687" i="4"/>
  <c r="G8856" i="4"/>
  <c r="G5559" i="4"/>
  <c r="G2578" i="4"/>
  <c r="G1722" i="4"/>
  <c r="G1703" i="4"/>
  <c r="G7732" i="4"/>
  <c r="G6647" i="4"/>
  <c r="G9077" i="4"/>
  <c r="G8875" i="4"/>
  <c r="G1557" i="4"/>
  <c r="G12409" i="4"/>
  <c r="G3946" i="4"/>
  <c r="G8891" i="4"/>
  <c r="G241" i="4"/>
  <c r="G7700" i="4"/>
  <c r="G614" i="4"/>
  <c r="G5693" i="4"/>
  <c r="G9146" i="4"/>
  <c r="G12226" i="4"/>
  <c r="G4387" i="4"/>
  <c r="G6119" i="4"/>
  <c r="G9497" i="4"/>
  <c r="G5927" i="4"/>
  <c r="G12138" i="4"/>
  <c r="G8441" i="4"/>
  <c r="G6682" i="4"/>
  <c r="G2959" i="4"/>
  <c r="G9764" i="4"/>
  <c r="G4064" i="4"/>
  <c r="G7637" i="4"/>
  <c r="G17" i="4"/>
  <c r="G11192" i="4"/>
  <c r="G7158" i="4"/>
  <c r="G8863" i="4"/>
  <c r="G9510" i="4"/>
  <c r="G6111" i="4"/>
  <c r="G381" i="4"/>
  <c r="G9905" i="4"/>
  <c r="G8302" i="4"/>
  <c r="G6391" i="4"/>
  <c r="G3327" i="4"/>
  <c r="G1140" i="4"/>
  <c r="G5870" i="4"/>
  <c r="G8554" i="4"/>
  <c r="G9629" i="4"/>
  <c r="G8753" i="4"/>
  <c r="G1526" i="4"/>
  <c r="G6366" i="4"/>
  <c r="G307" i="4"/>
  <c r="G4314" i="4"/>
  <c r="G12563" i="4"/>
  <c r="G11971" i="4"/>
  <c r="G346" i="4"/>
  <c r="G8748" i="4"/>
  <c r="G6952" i="4"/>
  <c r="G6895" i="4"/>
  <c r="G1294" i="4"/>
  <c r="G4505" i="4"/>
  <c r="G4910" i="4"/>
  <c r="G8829" i="4"/>
  <c r="G7046" i="4"/>
  <c r="G2220" i="4"/>
  <c r="G6606" i="4"/>
  <c r="G3848" i="4"/>
  <c r="G5793" i="4"/>
  <c r="G10274" i="4"/>
  <c r="G761" i="4"/>
  <c r="G10453" i="4"/>
  <c r="G4220" i="4"/>
  <c r="G10726" i="4"/>
  <c r="G11560" i="4"/>
  <c r="G12600" i="4"/>
  <c r="G1368" i="4"/>
  <c r="G11598" i="4"/>
  <c r="G2221" i="4"/>
  <c r="G8993" i="4"/>
  <c r="G7583" i="4"/>
  <c r="G8902" i="4"/>
  <c r="G2549" i="4"/>
  <c r="G10520" i="4"/>
  <c r="G10672" i="4"/>
  <c r="G10853" i="4"/>
  <c r="G1028" i="4"/>
  <c r="G8431" i="4"/>
  <c r="G12448" i="4"/>
  <c r="G4312" i="4"/>
  <c r="G4584" i="4"/>
  <c r="G10142" i="4"/>
  <c r="G7303" i="4"/>
  <c r="G8127" i="4"/>
  <c r="G8299" i="4"/>
  <c r="G1560" i="4"/>
  <c r="G9816" i="4"/>
  <c r="G7378" i="4"/>
  <c r="G8260" i="4"/>
  <c r="G657" i="4"/>
  <c r="G3671" i="4"/>
  <c r="G5174" i="4"/>
  <c r="G4733" i="4"/>
  <c r="G2418" i="4"/>
  <c r="G1825" i="4"/>
  <c r="G3963" i="4"/>
  <c r="G1049" i="4"/>
  <c r="G1653" i="4"/>
  <c r="G9876" i="4"/>
  <c r="G10351" i="4"/>
  <c r="G3954" i="4"/>
  <c r="G5596" i="4"/>
  <c r="G9719" i="4"/>
  <c r="G12198" i="4"/>
  <c r="G8473" i="4"/>
  <c r="G3329" i="4"/>
  <c r="G6235" i="4"/>
  <c r="G12379" i="4"/>
  <c r="G7465" i="4"/>
  <c r="G10577" i="4"/>
  <c r="G9133" i="4"/>
  <c r="G11948" i="4"/>
  <c r="G179" i="4"/>
  <c r="G6882" i="4"/>
  <c r="G10571" i="4"/>
  <c r="G2118" i="4"/>
  <c r="G11353" i="4"/>
  <c r="G4049" i="4"/>
  <c r="G7493" i="4"/>
  <c r="G12205" i="4"/>
  <c r="G8377" i="4"/>
  <c r="G474" i="4"/>
  <c r="G2451" i="4"/>
  <c r="G2833" i="4"/>
  <c r="G6392" i="4"/>
  <c r="G2845" i="4"/>
  <c r="G553" i="4"/>
  <c r="G1406" i="4"/>
  <c r="G1220" i="4"/>
  <c r="G11449" i="4"/>
  <c r="G12673" i="4"/>
  <c r="G9081" i="4"/>
  <c r="G4648" i="4"/>
  <c r="G11296" i="4"/>
  <c r="G1803" i="4"/>
  <c r="G2522" i="4"/>
  <c r="G6359" i="4"/>
  <c r="G348" i="4"/>
  <c r="G6597" i="4"/>
  <c r="G6222" i="4"/>
  <c r="G7927" i="4"/>
  <c r="G7307" i="4"/>
  <c r="G12883" i="4"/>
  <c r="G9791" i="4"/>
  <c r="G856" i="4"/>
  <c r="G11161" i="4"/>
  <c r="G6615" i="4"/>
  <c r="G5121" i="4"/>
  <c r="G9462" i="4"/>
  <c r="G12729" i="4"/>
  <c r="G1537" i="4"/>
  <c r="G5691" i="4"/>
  <c r="G5991" i="4"/>
  <c r="G5068" i="4"/>
  <c r="G10712" i="4"/>
  <c r="G11839" i="4"/>
  <c r="G10975" i="4"/>
  <c r="G5309" i="4"/>
  <c r="G3831" i="4"/>
  <c r="G3992" i="4"/>
  <c r="G12772" i="4"/>
  <c r="G11969" i="4"/>
  <c r="G5799" i="4"/>
  <c r="G5420" i="4"/>
  <c r="G807" i="4"/>
  <c r="G11899" i="4"/>
  <c r="G4304" i="4"/>
  <c r="G12768" i="4"/>
  <c r="G2893" i="4"/>
  <c r="G1602" i="4"/>
  <c r="G5941" i="4"/>
  <c r="G8106" i="4"/>
  <c r="G3747" i="4"/>
  <c r="G6298" i="4"/>
  <c r="G10495" i="4"/>
  <c r="G11226" i="4"/>
  <c r="G9651" i="4"/>
  <c r="G3687" i="4"/>
  <c r="G3989" i="4"/>
  <c r="G6507" i="4"/>
  <c r="G5773" i="4"/>
  <c r="G588" i="4"/>
  <c r="G542" i="4"/>
  <c r="G13002" i="4"/>
  <c r="G2477" i="4"/>
  <c r="G8197" i="4"/>
  <c r="G3094" i="4"/>
  <c r="G4958" i="4"/>
  <c r="G2280" i="4"/>
  <c r="G5173" i="4"/>
  <c r="G8193" i="4"/>
  <c r="G2421" i="4"/>
  <c r="G8991" i="4"/>
  <c r="G5175" i="4"/>
  <c r="G6618" i="4"/>
  <c r="G6975" i="4"/>
  <c r="G5538" i="4"/>
  <c r="G5804" i="4"/>
  <c r="G953" i="4"/>
  <c r="G10113" i="4"/>
  <c r="G10286" i="4"/>
  <c r="G9657" i="4"/>
  <c r="G3284" i="4"/>
  <c r="G10678" i="4"/>
  <c r="G7943" i="4"/>
  <c r="G3580" i="4"/>
  <c r="G10129" i="4"/>
  <c r="G12782" i="4"/>
  <c r="G644" i="4"/>
  <c r="G5058" i="4"/>
  <c r="G308" i="4"/>
  <c r="G10531" i="4"/>
  <c r="G552" i="4"/>
  <c r="G12320" i="4"/>
  <c r="G2433" i="4"/>
  <c r="G12527" i="4"/>
  <c r="G11119" i="4"/>
  <c r="G1237" i="4"/>
  <c r="G11579" i="4"/>
  <c r="G638" i="4"/>
  <c r="G6508" i="4"/>
  <c r="G506" i="4"/>
  <c r="G10010" i="4"/>
  <c r="G392" i="4"/>
  <c r="G10391" i="4"/>
  <c r="G4852" i="4"/>
  <c r="G1135" i="4"/>
  <c r="G10230" i="4"/>
  <c r="G9400" i="4"/>
  <c r="G8102" i="4"/>
  <c r="G12738" i="4"/>
  <c r="G10507" i="4"/>
  <c r="G11326" i="4"/>
  <c r="G11220" i="4"/>
  <c r="G7582" i="4"/>
  <c r="G12826" i="4"/>
  <c r="G612" i="4"/>
  <c r="G9836" i="4"/>
  <c r="G7904" i="4"/>
  <c r="G3715" i="4"/>
  <c r="G4813" i="4"/>
  <c r="G5017" i="4"/>
  <c r="G9177" i="4"/>
  <c r="G11483" i="4"/>
  <c r="G3369" i="4"/>
  <c r="G3074" i="4"/>
  <c r="G10550" i="4"/>
  <c r="G2603" i="4"/>
  <c r="G10646" i="4"/>
  <c r="G140" i="4"/>
  <c r="G5938" i="4"/>
  <c r="G7397" i="4"/>
  <c r="G10464" i="4"/>
  <c r="G8931" i="4"/>
  <c r="G103" i="4"/>
  <c r="G4672" i="4"/>
  <c r="G860" i="4"/>
  <c r="G2709" i="4"/>
  <c r="G9757" i="4"/>
  <c r="G7030" i="4"/>
  <c r="G7490" i="4"/>
  <c r="G8720" i="4"/>
  <c r="G10224" i="4"/>
  <c r="G6906" i="4"/>
  <c r="G1960" i="4"/>
  <c r="G7820" i="4"/>
  <c r="G2629" i="4"/>
  <c r="G5118" i="4"/>
  <c r="G12536" i="4"/>
  <c r="G3960" i="4"/>
  <c r="G7683" i="4"/>
  <c r="G10158" i="4"/>
  <c r="G10903" i="4"/>
  <c r="G5273" i="4"/>
  <c r="G9923" i="4"/>
  <c r="G4532" i="4"/>
  <c r="G3364" i="4"/>
  <c r="G6291" i="4"/>
  <c r="G2933" i="4"/>
  <c r="G8434" i="4"/>
  <c r="G6729" i="4"/>
  <c r="G10845" i="4"/>
  <c r="G12761" i="4"/>
  <c r="G3538" i="4"/>
  <c r="G9899" i="4"/>
  <c r="G11062" i="4"/>
  <c r="G6089" i="4"/>
  <c r="G6124" i="4"/>
  <c r="G11932" i="4"/>
  <c r="G1226" i="4"/>
  <c r="G234" i="4"/>
  <c r="G1698" i="4"/>
  <c r="G10933" i="4"/>
  <c r="G11717" i="4"/>
  <c r="G9521" i="4"/>
  <c r="G3467" i="4"/>
  <c r="G3904" i="4"/>
  <c r="G1835" i="4"/>
  <c r="G12134" i="4"/>
  <c r="G10090" i="4"/>
  <c r="G9667" i="4"/>
  <c r="G12454" i="4"/>
  <c r="G2447" i="4"/>
  <c r="G1096" i="4"/>
  <c r="G9802" i="4"/>
  <c r="G10331" i="4"/>
  <c r="G3548" i="4"/>
  <c r="G3961" i="4"/>
  <c r="G1356" i="4"/>
  <c r="G12326" i="4"/>
  <c r="G5641" i="4"/>
  <c r="G1160" i="4"/>
  <c r="G3576" i="4"/>
  <c r="G8425" i="4"/>
  <c r="G5742" i="4"/>
  <c r="G1594" i="4"/>
  <c r="G2657" i="4"/>
  <c r="G3096" i="4"/>
  <c r="G9431" i="4"/>
  <c r="G7958" i="4"/>
  <c r="G6393" i="4"/>
  <c r="G204" i="4"/>
  <c r="G5923" i="4"/>
  <c r="G5131" i="4"/>
  <c r="G5267" i="4"/>
  <c r="G10352" i="4"/>
  <c r="G10837" i="4"/>
  <c r="G1109" i="4"/>
  <c r="G2916" i="4"/>
  <c r="G200" i="4"/>
  <c r="G664" i="4"/>
  <c r="G6676" i="4"/>
  <c r="G887" i="4"/>
  <c r="G10657" i="4"/>
  <c r="G11968" i="4"/>
  <c r="G5582" i="4"/>
  <c r="G844" i="4"/>
  <c r="G7350" i="4"/>
  <c r="G6717" i="4"/>
  <c r="G499" i="4"/>
  <c r="G6394" i="4"/>
  <c r="G4374" i="4"/>
  <c r="G12475" i="4"/>
  <c r="G12307" i="4"/>
  <c r="G2777" i="4"/>
  <c r="G9874" i="4"/>
  <c r="G3492" i="4"/>
  <c r="G1453" i="4"/>
  <c r="G4057" i="4"/>
  <c r="G1370" i="4"/>
  <c r="G6577" i="4"/>
  <c r="G6735" i="4"/>
  <c r="G4654" i="4"/>
  <c r="G11517" i="4"/>
  <c r="G11271" i="4"/>
  <c r="G11248" i="4"/>
  <c r="G2525" i="4"/>
  <c r="G10926" i="4"/>
  <c r="G410" i="4"/>
  <c r="G6763" i="4"/>
  <c r="G12432" i="4"/>
  <c r="G9074" i="4"/>
  <c r="G7050" i="4"/>
  <c r="G3249" i="4"/>
  <c r="G403" i="4"/>
  <c r="G5405" i="4"/>
  <c r="G1644" i="4"/>
  <c r="G12462" i="4"/>
  <c r="G4343" i="4"/>
  <c r="G4276" i="4"/>
  <c r="G3531" i="4"/>
  <c r="G11063" i="4"/>
  <c r="G242" i="4"/>
  <c r="G121" i="4"/>
  <c r="G2210" i="4"/>
  <c r="G9955" i="4"/>
  <c r="G10095" i="4"/>
  <c r="G2299" i="4"/>
  <c r="G9692" i="4"/>
  <c r="G5077" i="4"/>
  <c r="G4742" i="4"/>
  <c r="G6395" i="4"/>
  <c r="G7909" i="4"/>
  <c r="G4414" i="4"/>
  <c r="G10689" i="4"/>
  <c r="G3889" i="4"/>
  <c r="G7161" i="4"/>
  <c r="G7215" i="4"/>
  <c r="G12967" i="4"/>
  <c r="G2726" i="4"/>
  <c r="G9179" i="4"/>
  <c r="G11773" i="4"/>
  <c r="G3571" i="4"/>
  <c r="G8664" i="4"/>
  <c r="G2145" i="4"/>
  <c r="G6103" i="4"/>
  <c r="G12382" i="4"/>
  <c r="G3729" i="4"/>
  <c r="G6188" i="4"/>
  <c r="G2729" i="4"/>
  <c r="G9706" i="4"/>
  <c r="G2663" i="4"/>
  <c r="G3322" i="4"/>
  <c r="G6509" i="4"/>
  <c r="G6269" i="4"/>
  <c r="G1199" i="4"/>
  <c r="G9028" i="4"/>
  <c r="G7189" i="4"/>
  <c r="G12594" i="4"/>
  <c r="G10123" i="4"/>
  <c r="G12336" i="4"/>
  <c r="G6805" i="4"/>
  <c r="G2450" i="4"/>
  <c r="G6225" i="4"/>
  <c r="G3478" i="4"/>
  <c r="G5778" i="4"/>
  <c r="G8382" i="4"/>
  <c r="G7200" i="4"/>
  <c r="G9328" i="4"/>
  <c r="G3134" i="4"/>
  <c r="G9885" i="4"/>
  <c r="G3925" i="4"/>
  <c r="G3060" i="4"/>
  <c r="G2630" i="4"/>
  <c r="G9018" i="4"/>
  <c r="G7128" i="4"/>
  <c r="G1025" i="4"/>
  <c r="G3644" i="4"/>
  <c r="G3031" i="4"/>
  <c r="G4434" i="4"/>
  <c r="G9663" i="4"/>
  <c r="G6396" i="4"/>
  <c r="G2823" i="4"/>
  <c r="G11148" i="4"/>
  <c r="G9646" i="4"/>
  <c r="G759" i="4"/>
  <c r="G4563" i="4"/>
  <c r="G4543" i="4"/>
  <c r="G8282" i="4"/>
  <c r="G5662" i="4"/>
  <c r="G8383" i="4"/>
  <c r="G725" i="4"/>
  <c r="G7083" i="4"/>
  <c r="G8853" i="4"/>
  <c r="G11194" i="4"/>
  <c r="G3150" i="4"/>
  <c r="G7010" i="4"/>
  <c r="G6336" i="4"/>
  <c r="G8038" i="4"/>
  <c r="G3320" i="4"/>
  <c r="G2061" i="4"/>
  <c r="G9370" i="4"/>
  <c r="G11307" i="4"/>
  <c r="G1874" i="4"/>
  <c r="G2301" i="4"/>
  <c r="G8795" i="4"/>
  <c r="G7331" i="4"/>
  <c r="G6628" i="4"/>
  <c r="G7029" i="4"/>
  <c r="G10677" i="4"/>
  <c r="G9051" i="4"/>
  <c r="G9613" i="4"/>
  <c r="G8285" i="4"/>
  <c r="G5350" i="4"/>
  <c r="G12628" i="4"/>
  <c r="G1655" i="4"/>
  <c r="G9326" i="4"/>
  <c r="G8994" i="4"/>
  <c r="G8638" i="4"/>
  <c r="G11835" i="4"/>
  <c r="G6684" i="4"/>
  <c r="G249" i="4"/>
  <c r="G15" i="4"/>
  <c r="G7070" i="4"/>
  <c r="G424" i="4"/>
  <c r="G12989" i="4"/>
  <c r="G1761" i="4"/>
  <c r="G3242" i="4"/>
  <c r="G463" i="4"/>
  <c r="G3748" i="4"/>
  <c r="G11013" i="4"/>
  <c r="G5155" i="4"/>
  <c r="G1039" i="4"/>
  <c r="G1423" i="4"/>
  <c r="G8654" i="4"/>
  <c r="G9246" i="4"/>
  <c r="G12667" i="4"/>
  <c r="G6397" i="4"/>
  <c r="G5909" i="4"/>
  <c r="G12903" i="4"/>
  <c r="G10835" i="4"/>
  <c r="G915" i="4"/>
  <c r="G11010" i="4"/>
  <c r="G12924" i="4"/>
  <c r="G12257" i="4"/>
  <c r="G10710" i="4"/>
  <c r="G6720" i="4"/>
  <c r="G11401" i="4"/>
  <c r="G11937" i="4"/>
  <c r="G2219" i="4"/>
  <c r="G9607" i="4"/>
  <c r="G7568" i="4"/>
  <c r="G12701" i="4"/>
  <c r="G7933" i="4"/>
  <c r="G2205" i="4"/>
  <c r="G6974" i="4"/>
  <c r="G4711" i="4"/>
  <c r="G2662" i="4"/>
  <c r="G136" i="4"/>
  <c r="G3087" i="4"/>
  <c r="G602" i="4"/>
  <c r="G2090" i="4"/>
  <c r="G3215" i="4"/>
  <c r="G1052" i="4"/>
  <c r="G5564" i="4"/>
  <c r="G5924" i="4"/>
  <c r="G5790" i="4"/>
  <c r="G3361" i="4"/>
  <c r="G2057" i="4"/>
  <c r="G11780" i="4"/>
  <c r="G3324" i="4"/>
  <c r="G4745" i="4"/>
  <c r="G4154" i="4"/>
  <c r="G6886" i="4"/>
  <c r="G10441" i="4"/>
  <c r="G517" i="4"/>
  <c r="G8025" i="4"/>
  <c r="G4546" i="4"/>
  <c r="G6268" i="4"/>
  <c r="G8765" i="4"/>
  <c r="G1180" i="4"/>
  <c r="G5714" i="4"/>
  <c r="G7863" i="4"/>
  <c r="G4639" i="4"/>
  <c r="G1995" i="4"/>
  <c r="G6761" i="4"/>
  <c r="G11585" i="4"/>
  <c r="G874" i="4"/>
  <c r="G9990" i="4"/>
  <c r="G11546" i="4"/>
  <c r="G4740" i="4"/>
  <c r="G3304" i="4"/>
  <c r="G4955" i="4"/>
  <c r="G10766" i="4"/>
  <c r="G10970" i="4"/>
  <c r="G8879" i="4"/>
  <c r="G3009" i="4"/>
  <c r="G7606" i="4"/>
  <c r="G6715" i="4"/>
  <c r="G6781" i="4"/>
  <c r="G4199" i="4"/>
  <c r="G1826" i="4"/>
  <c r="G11940" i="4"/>
  <c r="G11433" i="4"/>
  <c r="G11087" i="4"/>
  <c r="G3444" i="4"/>
  <c r="G2166" i="4"/>
  <c r="G10884" i="4"/>
  <c r="G10686" i="4"/>
  <c r="G3321" i="4"/>
  <c r="G5249" i="4"/>
  <c r="G5060" i="4"/>
  <c r="G4027" i="4"/>
  <c r="G9903" i="4"/>
  <c r="G4548" i="4"/>
  <c r="G12792" i="4"/>
  <c r="G5152" i="4"/>
  <c r="G10312" i="4"/>
  <c r="G6664" i="4"/>
  <c r="G11758" i="4"/>
  <c r="G502" i="4"/>
  <c r="G4446" i="4"/>
  <c r="G11439" i="4"/>
  <c r="G10178" i="4"/>
  <c r="G9546" i="4"/>
  <c r="G10384" i="4"/>
  <c r="G7025" i="4"/>
  <c r="G1339" i="4"/>
  <c r="G9126" i="4"/>
  <c r="G10393" i="4"/>
  <c r="G1572" i="4"/>
  <c r="G929" i="4"/>
  <c r="G10693" i="4"/>
  <c r="G6864" i="4"/>
  <c r="G7256" i="4"/>
  <c r="G10847" i="4"/>
  <c r="G7450" i="4"/>
  <c r="G3672" i="4"/>
  <c r="G1093" i="4"/>
  <c r="G3352" i="4"/>
  <c r="G794" i="4"/>
  <c r="G2570" i="4"/>
  <c r="G4460" i="4"/>
  <c r="G5741" i="4"/>
  <c r="G12725" i="4"/>
  <c r="G7523" i="4"/>
  <c r="G11385" i="4"/>
  <c r="G1042" i="4"/>
  <c r="G1809" i="4"/>
  <c r="G8054" i="4"/>
  <c r="G223" i="4"/>
  <c r="G209" i="4"/>
  <c r="G12807" i="4"/>
  <c r="G4114" i="4"/>
  <c r="G7156" i="4"/>
  <c r="G8570" i="4"/>
  <c r="G9243" i="4"/>
  <c r="G7420" i="4"/>
  <c r="G4689" i="4"/>
  <c r="G11318" i="4"/>
  <c r="G4370" i="4"/>
  <c r="G12451" i="4"/>
  <c r="G7028" i="4"/>
  <c r="G5280" i="4"/>
  <c r="G4032" i="4"/>
  <c r="G2668" i="4"/>
  <c r="G5954" i="4"/>
  <c r="G4105" i="4"/>
  <c r="G4551" i="4"/>
  <c r="G4475" i="4"/>
  <c r="G3200" i="4"/>
  <c r="G4412" i="4"/>
  <c r="G9898" i="4"/>
  <c r="G3982" i="4"/>
  <c r="G19" i="4"/>
  <c r="G12251" i="4"/>
  <c r="G8589" i="4"/>
  <c r="G1983" i="4"/>
  <c r="G12065" i="4"/>
  <c r="G11767" i="4"/>
  <c r="G1168" i="4"/>
  <c r="G6510" i="4"/>
  <c r="G51" i="4"/>
  <c r="G1954" i="4"/>
  <c r="G9715" i="4"/>
  <c r="G5144" i="4"/>
  <c r="G9151" i="4"/>
  <c r="G8547" i="4"/>
  <c r="G12849" i="4"/>
  <c r="G86" i="4"/>
  <c r="G6723" i="4"/>
  <c r="G5052" i="4"/>
  <c r="G9562" i="4"/>
  <c r="G1427" i="4"/>
  <c r="G5044" i="4"/>
  <c r="G2885" i="4"/>
  <c r="G8095" i="4"/>
  <c r="G4562" i="4"/>
  <c r="G8626" i="4"/>
  <c r="G1374" i="4"/>
  <c r="G4552" i="4"/>
  <c r="G3336" i="4"/>
  <c r="G849" i="4"/>
  <c r="G3476" i="4"/>
  <c r="G9094" i="4"/>
  <c r="G5946" i="4"/>
  <c r="G11030" i="4"/>
  <c r="G10400" i="4"/>
  <c r="G9181" i="4"/>
  <c r="G4597" i="4"/>
  <c r="G1491" i="4"/>
  <c r="G3466" i="4"/>
  <c r="G1343" i="4"/>
  <c r="G12757" i="4"/>
  <c r="G1255" i="4"/>
  <c r="G8222" i="4"/>
  <c r="G7426" i="4"/>
  <c r="G8392" i="4"/>
  <c r="G5944" i="4"/>
  <c r="G10455" i="4"/>
  <c r="G2620" i="4"/>
  <c r="G8572" i="4"/>
  <c r="G1131" i="4"/>
  <c r="G8105" i="4"/>
  <c r="G825" i="4"/>
  <c r="G5974" i="4"/>
  <c r="G1498" i="4"/>
  <c r="G10098" i="4"/>
  <c r="G10386" i="4"/>
  <c r="G478" i="4"/>
  <c r="G5798" i="4"/>
  <c r="G12633" i="4"/>
  <c r="G10401" i="4"/>
  <c r="G563" i="4"/>
  <c r="G4794" i="4"/>
  <c r="G3208" i="4"/>
  <c r="G6675" i="4"/>
  <c r="G9730" i="4"/>
  <c r="G12021" i="4"/>
  <c r="G5329" i="4"/>
  <c r="G6398" i="4"/>
  <c r="G6649" i="4"/>
  <c r="G4454" i="4"/>
  <c r="G12709" i="4"/>
  <c r="G10537" i="4"/>
  <c r="G4218" i="4"/>
  <c r="G4187" i="4"/>
  <c r="G12387" i="4"/>
  <c r="G4462" i="4"/>
  <c r="G4170" i="4"/>
  <c r="G7177" i="4"/>
  <c r="G7718" i="4"/>
  <c r="G8175" i="4"/>
  <c r="G10794" i="4"/>
  <c r="G6120" i="4"/>
  <c r="G5969" i="4"/>
  <c r="G335" i="4"/>
  <c r="G11701" i="4"/>
  <c r="G365" i="4"/>
  <c r="G12686" i="4"/>
  <c r="G10676" i="4"/>
  <c r="G3568" i="4"/>
  <c r="G4440" i="4"/>
  <c r="G6399" i="4"/>
  <c r="G6850" i="4"/>
  <c r="G1209" i="4"/>
  <c r="G4443" i="4"/>
  <c r="G6739" i="4"/>
  <c r="G7057" i="4"/>
  <c r="G7997" i="4"/>
  <c r="G8148" i="4"/>
  <c r="G9585" i="4"/>
  <c r="G5189" i="4"/>
  <c r="G4108" i="4"/>
  <c r="G7730" i="4"/>
  <c r="G4599" i="4"/>
  <c r="G6126" i="4"/>
  <c r="G2419" i="4"/>
  <c r="G3539" i="4"/>
  <c r="G12733" i="4"/>
  <c r="G9579" i="4"/>
  <c r="G792" i="4"/>
  <c r="G12031" i="4"/>
  <c r="G7409" i="4"/>
  <c r="G6566" i="4"/>
  <c r="G8330" i="4"/>
  <c r="G2771" i="4"/>
  <c r="G5505" i="4"/>
  <c r="G12784" i="4"/>
  <c r="G8605" i="4"/>
  <c r="G12" i="4"/>
  <c r="G9729" i="4"/>
  <c r="G747" i="4"/>
  <c r="G5689" i="4"/>
  <c r="G138" i="4"/>
  <c r="G8011" i="4"/>
  <c r="G10540" i="4"/>
  <c r="G9926" i="4"/>
  <c r="G12385" i="4"/>
  <c r="G4592" i="4"/>
  <c r="G8730" i="4"/>
  <c r="G3271" i="4"/>
  <c r="G5682" i="4"/>
  <c r="G6698" i="4"/>
  <c r="G12798" i="4"/>
  <c r="G12396" i="4"/>
  <c r="G6342" i="4"/>
  <c r="G12853" i="4"/>
  <c r="G2559" i="4"/>
  <c r="G1866" i="4"/>
  <c r="G8592" i="4"/>
  <c r="G2655" i="4"/>
  <c r="G3240" i="4"/>
  <c r="G11399" i="4"/>
  <c r="G2906" i="4"/>
  <c r="G2993" i="4"/>
  <c r="G3282" i="4"/>
  <c r="G12602" i="4"/>
  <c r="G378" i="4"/>
  <c r="G4037" i="4"/>
  <c r="G787" i="4"/>
  <c r="G5079" i="4"/>
  <c r="G7754" i="4"/>
  <c r="G5169" i="4"/>
  <c r="G11007" i="4"/>
  <c r="G8304" i="4"/>
  <c r="G2585" i="4"/>
  <c r="G12459" i="4"/>
  <c r="G6793" i="4"/>
  <c r="G8113" i="4"/>
  <c r="G12172" i="4"/>
  <c r="G11019" i="4"/>
  <c r="G12669" i="4"/>
  <c r="G1246" i="4"/>
  <c r="G6321" i="4"/>
  <c r="G5988" i="4"/>
  <c r="G5401" i="4"/>
  <c r="G7273" i="4"/>
  <c r="G11680" i="4"/>
  <c r="G1632" i="4"/>
  <c r="G6380" i="4"/>
  <c r="G3738" i="4"/>
  <c r="G2734" i="4"/>
  <c r="G7180" i="4"/>
  <c r="G2634" i="4"/>
  <c r="G7724" i="4"/>
  <c r="G9150" i="4"/>
  <c r="G757" i="4"/>
  <c r="G7741" i="4"/>
  <c r="G2382" i="4"/>
  <c r="G8683" i="4"/>
  <c r="G1782" i="4"/>
  <c r="G10111" i="4"/>
  <c r="G3646" i="4"/>
  <c r="G5091" i="4"/>
  <c r="G2430" i="4"/>
  <c r="G7446" i="4"/>
  <c r="G8367" i="4"/>
  <c r="G385" i="4"/>
  <c r="G12698" i="4"/>
  <c r="G6916" i="4"/>
  <c r="G9678" i="4"/>
  <c r="G270" i="4"/>
  <c r="G10236" i="4"/>
  <c r="G8839" i="4"/>
  <c r="G5928" i="4"/>
  <c r="G8627" i="4"/>
  <c r="G10038" i="4"/>
  <c r="G11410" i="4"/>
  <c r="G11981" i="4"/>
  <c r="G10608" i="4"/>
  <c r="G11864" i="4"/>
  <c r="G4340" i="4"/>
  <c r="G12637" i="4"/>
  <c r="G2594" i="4"/>
  <c r="G8913" i="4"/>
  <c r="G1708" i="4"/>
  <c r="G5178" i="4"/>
  <c r="G658" i="4"/>
  <c r="G6722" i="4"/>
  <c r="G5803" i="4"/>
  <c r="G10812" i="4"/>
  <c r="G6511" i="4"/>
  <c r="G10482" i="4"/>
  <c r="G12855" i="4"/>
  <c r="G7436" i="4"/>
  <c r="G482" i="4"/>
  <c r="G3897" i="4"/>
  <c r="G7689" i="4"/>
  <c r="G7115" i="4"/>
  <c r="G12206" i="4"/>
  <c r="G4048" i="4"/>
  <c r="G8515" i="4"/>
  <c r="G7387" i="4"/>
  <c r="G598" i="4"/>
  <c r="G7149" i="4"/>
  <c r="G12086" i="4"/>
  <c r="G9920" i="4"/>
  <c r="G2304" i="4"/>
  <c r="G8023" i="4"/>
  <c r="G7367" i="4"/>
  <c r="G6400" i="4"/>
  <c r="G3113" i="4"/>
  <c r="G434" i="4"/>
  <c r="G11373" i="4"/>
  <c r="G610" i="4"/>
  <c r="G4614" i="4"/>
  <c r="G9897" i="4"/>
  <c r="G11873" i="4"/>
  <c r="G9268" i="4"/>
  <c r="G10943" i="4"/>
  <c r="G10567" i="4"/>
  <c r="G9634" i="4"/>
  <c r="G10329" i="4"/>
  <c r="G10383" i="4"/>
  <c r="G8575" i="4"/>
  <c r="G12436" i="4"/>
  <c r="G7908" i="4"/>
  <c r="G2094" i="4"/>
  <c r="G5966" i="4"/>
  <c r="G10196" i="4"/>
  <c r="G4954" i="4"/>
  <c r="G153" i="4"/>
  <c r="G4558" i="4"/>
  <c r="G2695" i="4"/>
  <c r="G4180" i="4"/>
  <c r="G3569" i="4"/>
  <c r="G9536" i="4"/>
  <c r="G8072" i="4"/>
  <c r="G2889" i="4"/>
  <c r="G12870" i="4"/>
  <c r="G1432" i="4"/>
  <c r="G4124" i="4"/>
  <c r="G6745" i="4"/>
  <c r="G5229" i="4"/>
  <c r="G2213" i="4"/>
  <c r="G5364" i="4"/>
  <c r="G12477" i="4"/>
  <c r="G6918" i="4"/>
  <c r="G10385" i="4"/>
  <c r="G8074" i="4"/>
  <c r="G2610" i="4"/>
  <c r="G2405" i="4"/>
  <c r="G10751" i="4"/>
  <c r="G6232" i="4"/>
  <c r="G5800" i="4"/>
  <c r="G8407" i="4"/>
  <c r="G12949" i="4"/>
  <c r="G3427" i="4"/>
  <c r="G12235" i="4"/>
  <c r="G11679" i="4"/>
  <c r="G9240" i="4"/>
  <c r="G6756" i="4"/>
  <c r="G10025" i="4"/>
  <c r="G2361" i="4"/>
  <c r="G7299" i="4"/>
  <c r="G10064" i="4"/>
  <c r="G4559" i="4"/>
  <c r="G6873" i="4"/>
  <c r="G12894" i="4"/>
  <c r="G29" i="4"/>
  <c r="G3132" i="4"/>
  <c r="G3164" i="4"/>
  <c r="G937" i="4"/>
  <c r="G11540" i="4"/>
  <c r="G5759" i="4"/>
  <c r="G2035" i="4"/>
  <c r="G10471" i="4"/>
  <c r="G10920" i="4"/>
  <c r="G8043" i="4"/>
  <c r="G2673" i="4"/>
  <c r="G4426" i="4"/>
  <c r="G9299" i="4"/>
  <c r="G471" i="4"/>
  <c r="G7811" i="4"/>
  <c r="G7243" i="4"/>
  <c r="G10159" i="4"/>
  <c r="G6231" i="4"/>
  <c r="G12579" i="4"/>
  <c r="G408" i="4"/>
  <c r="G10746" i="4"/>
  <c r="G11592" i="4"/>
  <c r="G12703" i="4"/>
  <c r="G10337" i="4"/>
  <c r="G7232" i="4"/>
  <c r="G4529" i="4"/>
  <c r="G6619" i="4"/>
  <c r="G6901" i="4"/>
  <c r="G6312" i="4"/>
  <c r="G8607" i="4"/>
  <c r="G12899" i="4"/>
  <c r="G12606" i="4"/>
  <c r="G11844" i="4"/>
  <c r="G7016" i="4"/>
  <c r="G5805" i="4"/>
  <c r="G7389" i="4"/>
  <c r="G491" i="4"/>
  <c r="G12702" i="4"/>
  <c r="G5315" i="4"/>
  <c r="G9100" i="4"/>
  <c r="G12506" i="4"/>
  <c r="G986" i="4"/>
  <c r="G7234" i="4"/>
  <c r="G5913" i="4"/>
  <c r="G4921" i="4"/>
  <c r="G11262" i="4"/>
  <c r="G3649" i="4"/>
  <c r="G11427" i="4"/>
  <c r="G362" i="4"/>
  <c r="G5589" i="4"/>
  <c r="G2650" i="4"/>
  <c r="G4436" i="4"/>
  <c r="G3970" i="4"/>
  <c r="G6689" i="4"/>
  <c r="G3534" i="4"/>
  <c r="G8448" i="4"/>
  <c r="G2114" i="4"/>
  <c r="G9820" i="4"/>
  <c r="G8380" i="4"/>
  <c r="G4310" i="4"/>
  <c r="G4885" i="4"/>
  <c r="G7598" i="4"/>
  <c r="G1120" i="4"/>
  <c r="G4904" i="4"/>
  <c r="G1568" i="4"/>
  <c r="G1818" i="4"/>
  <c r="G114" i="4"/>
  <c r="G9467" i="4"/>
  <c r="G8672" i="4"/>
  <c r="G10977" i="4"/>
  <c r="G5304" i="4"/>
  <c r="G978" i="4"/>
  <c r="G11083" i="4"/>
  <c r="G2853" i="4"/>
  <c r="G9527" i="4"/>
  <c r="G8954" i="4"/>
  <c r="G1102" i="4"/>
  <c r="G1812" i="4"/>
  <c r="G3695" i="4"/>
  <c r="G7240" i="4"/>
  <c r="G11132" i="4"/>
  <c r="G726" i="4"/>
  <c r="G8695" i="4"/>
  <c r="G9272" i="4"/>
  <c r="G5624" i="4"/>
  <c r="G1495" i="4"/>
  <c r="G303" i="4"/>
  <c r="G1020" i="4"/>
  <c r="G4635" i="4"/>
  <c r="G6179" i="4"/>
  <c r="G6028" i="4"/>
  <c r="G6570" i="4"/>
  <c r="G10675" i="4"/>
  <c r="G6760" i="4"/>
  <c r="G10431" i="4"/>
  <c r="G2108" i="4"/>
  <c r="G5627" i="4"/>
  <c r="G674" i="4"/>
  <c r="G10343" i="4"/>
  <c r="G4365" i="4"/>
  <c r="G10395" i="4"/>
  <c r="G6203" i="4"/>
  <c r="G10666" i="4"/>
  <c r="G8847" i="4"/>
  <c r="G11182" i="4"/>
  <c r="G4518" i="4"/>
  <c r="G7250" i="4"/>
  <c r="G7300" i="4"/>
  <c r="G6218" i="4"/>
  <c r="G4575" i="4"/>
  <c r="G739" i="4"/>
  <c r="G8916" i="4"/>
  <c r="G2829" i="4"/>
  <c r="G318" i="4"/>
  <c r="G8404" i="4"/>
  <c r="G2135" i="4"/>
  <c r="G7552" i="4"/>
  <c r="G57" i="4"/>
  <c r="G9797" i="4"/>
  <c r="G5323" i="4"/>
  <c r="G11491" i="4"/>
  <c r="G7587" i="4"/>
  <c r="G5730" i="4"/>
  <c r="G2988" i="4"/>
  <c r="G6401" i="4"/>
  <c r="G11061" i="4"/>
  <c r="G11944" i="4"/>
  <c r="G7049" i="4"/>
  <c r="G7052" i="4"/>
  <c r="G3388" i="4"/>
  <c r="G7027" i="4"/>
  <c r="G4243" i="4"/>
  <c r="G1307" i="4"/>
  <c r="G4254" i="4"/>
  <c r="G6071" i="4"/>
  <c r="G2827" i="4"/>
  <c r="G7151" i="4"/>
  <c r="G9794" i="4"/>
  <c r="G3245" i="4"/>
  <c r="G5256" i="4"/>
  <c r="G2195" i="4"/>
  <c r="G3856" i="4"/>
  <c r="G9113" i="4"/>
  <c r="G10493" i="4"/>
  <c r="G12674" i="4"/>
  <c r="G12737" i="4"/>
  <c r="G870" i="4"/>
  <c r="G7199" i="4"/>
  <c r="G7708" i="4"/>
  <c r="G10187" i="4"/>
  <c r="G4729" i="4"/>
  <c r="G70" i="4"/>
  <c r="G3545" i="4"/>
  <c r="G6402" i="4"/>
  <c r="G8122" i="4"/>
  <c r="G10817" i="4"/>
  <c r="G8213" i="4"/>
  <c r="G3126" i="4"/>
  <c r="G4636" i="4"/>
  <c r="G5048" i="4"/>
  <c r="G50" i="4"/>
  <c r="G7205" i="4"/>
  <c r="G11510" i="4"/>
  <c r="G2283" i="4"/>
  <c r="G1466" i="4"/>
  <c r="G1588" i="4"/>
  <c r="G8234" i="4"/>
  <c r="G4528" i="4"/>
  <c r="G7791" i="4"/>
  <c r="G8767" i="4"/>
  <c r="G4260" i="4"/>
  <c r="G7902" i="4"/>
  <c r="G1207" i="4"/>
  <c r="G1625" i="4"/>
  <c r="G12038" i="4"/>
  <c r="G11116" i="4"/>
  <c r="G564" i="4"/>
  <c r="G11542" i="4"/>
  <c r="G12341" i="4"/>
  <c r="G12391" i="4"/>
  <c r="G9079" i="4"/>
  <c r="G11821" i="4"/>
  <c r="G2193" i="4"/>
  <c r="G3165" i="4"/>
  <c r="G7292" i="4"/>
  <c r="G9104" i="4"/>
  <c r="G5459" i="4"/>
  <c r="G808" i="4"/>
  <c r="G4984" i="4"/>
  <c r="G11115" i="4"/>
  <c r="G4384" i="4"/>
  <c r="G10898" i="4"/>
  <c r="G5629" i="4"/>
  <c r="G4713" i="4"/>
  <c r="G3841" i="4"/>
  <c r="G2981" i="4"/>
  <c r="G10366" i="4"/>
  <c r="G11926" i="4"/>
  <c r="G6929" i="4"/>
  <c r="G8273" i="4"/>
  <c r="G3926" i="4"/>
  <c r="G12232" i="4"/>
  <c r="G4319" i="4"/>
  <c r="G11312" i="4"/>
  <c r="G7074" i="4"/>
  <c r="G3929" i="4"/>
  <c r="G5385" i="4"/>
  <c r="G479" i="4"/>
  <c r="G282" i="4"/>
  <c r="G11777" i="4"/>
  <c r="G3395" i="4"/>
  <c r="G4006" i="4"/>
  <c r="G7092" i="4"/>
  <c r="G7993" i="4"/>
  <c r="G2974" i="4"/>
  <c r="G9705" i="4"/>
  <c r="G12161" i="4"/>
  <c r="G8579" i="4"/>
  <c r="G2986" i="4"/>
  <c r="G8678" i="4"/>
  <c r="G6249" i="4"/>
  <c r="G2164" i="4"/>
  <c r="G763" i="4"/>
  <c r="G8349" i="4"/>
  <c r="G11746" i="4"/>
  <c r="G11732" i="4"/>
  <c r="G5725" i="4"/>
  <c r="G480" i="4"/>
  <c r="G1716" i="4"/>
  <c r="G9787" i="4"/>
  <c r="G3092" i="4"/>
  <c r="G9335" i="4"/>
  <c r="G3454" i="4"/>
  <c r="G4190" i="4"/>
  <c r="G9365" i="4"/>
  <c r="G4164" i="4"/>
  <c r="G8512" i="4"/>
  <c r="G8545" i="4"/>
  <c r="G1646" i="4"/>
  <c r="G10143" i="4"/>
  <c r="G9951" i="4"/>
  <c r="G66" i="4"/>
  <c r="G8139" i="4"/>
  <c r="G8787" i="4"/>
  <c r="G12767" i="4"/>
  <c r="G6237" i="4"/>
  <c r="G4335" i="4"/>
  <c r="G5720" i="4"/>
  <c r="G905" i="4"/>
  <c r="G1051" i="4"/>
  <c r="G5561" i="4"/>
  <c r="G944" i="4"/>
  <c r="G2622" i="4"/>
  <c r="G8221" i="4"/>
  <c r="G9330" i="4"/>
  <c r="G7956" i="4"/>
  <c r="G6209" i="4"/>
  <c r="G2953" i="4"/>
  <c r="G4256" i="4"/>
  <c r="G3688" i="4"/>
  <c r="G5962" i="4"/>
  <c r="G10496" i="4"/>
  <c r="G2806" i="4"/>
  <c r="G11227" i="4"/>
  <c r="G11810" i="4"/>
  <c r="G6871" i="4"/>
  <c r="G11386" i="4"/>
  <c r="G5530" i="4"/>
  <c r="G3416" i="4"/>
  <c r="G8645" i="4"/>
  <c r="G11414" i="4"/>
  <c r="G8475" i="4"/>
  <c r="G11120" i="4"/>
  <c r="G8027" i="4"/>
  <c r="G10642" i="4"/>
  <c r="G1518" i="4"/>
  <c r="G3745" i="4"/>
  <c r="G10390" i="4"/>
  <c r="G10228" i="4"/>
  <c r="G8036" i="4"/>
  <c r="G11397" i="4"/>
  <c r="G2410" i="4"/>
  <c r="G7282" i="4"/>
  <c r="G7080" i="4"/>
  <c r="G10932" i="4"/>
  <c r="G5126" i="4"/>
  <c r="G2839" i="4"/>
  <c r="G2428" i="4"/>
  <c r="G4901" i="4"/>
  <c r="G12207" i="4"/>
  <c r="G10300" i="4"/>
  <c r="G1968" i="4"/>
  <c r="G4121" i="4"/>
  <c r="G3863" i="4"/>
  <c r="G10510" i="4"/>
  <c r="G5943" i="4"/>
  <c r="G8969" i="4"/>
  <c r="G11298" i="4"/>
  <c r="G2756" i="4"/>
  <c r="G3997" i="4"/>
  <c r="G1459" i="4"/>
  <c r="G1394" i="4"/>
  <c r="G4560" i="4"/>
  <c r="G4656" i="4"/>
  <c r="G8591" i="4"/>
  <c r="G4527" i="4"/>
  <c r="G7349" i="4"/>
  <c r="G9114" i="4"/>
  <c r="G6730" i="4"/>
  <c r="G969" i="4"/>
  <c r="G11106" i="4"/>
  <c r="G2689" i="4"/>
  <c r="G1471" i="4"/>
  <c r="G4815" i="4"/>
  <c r="G12770" i="4"/>
  <c r="G1567" i="4"/>
  <c r="G8563" i="4"/>
  <c r="G3978" i="4"/>
  <c r="G2100" i="4"/>
  <c r="G634" i="4"/>
  <c r="G188" i="4"/>
  <c r="G11938" i="4"/>
  <c r="G5721" i="4"/>
  <c r="G1153" i="4"/>
  <c r="G666" i="4"/>
  <c r="G5089" i="4"/>
  <c r="G3664" i="4"/>
  <c r="G3583" i="4"/>
  <c r="G10125" i="4"/>
  <c r="G182" i="4"/>
  <c r="G2540" i="4"/>
  <c r="G9201" i="4"/>
  <c r="G12582" i="4"/>
  <c r="G11426" i="4"/>
  <c r="G2649" i="4"/>
  <c r="G11683" i="4"/>
  <c r="G10593" i="4"/>
  <c r="G274" i="4"/>
  <c r="G7733" i="4"/>
  <c r="G10840" i="4"/>
  <c r="G9058" i="4"/>
  <c r="G8104" i="4"/>
  <c r="G8929" i="4"/>
  <c r="G3584" i="4"/>
  <c r="G4900" i="4"/>
  <c r="G12029" i="4"/>
  <c r="G5653" i="4"/>
  <c r="G9378" i="4"/>
  <c r="G12935" i="4"/>
  <c r="G9828" i="4"/>
  <c r="G4961" i="4"/>
  <c r="G4779" i="4"/>
  <c r="G9765" i="4"/>
  <c r="G9742" i="4"/>
  <c r="G7228" i="4"/>
  <c r="G504" i="4"/>
  <c r="G10721" i="4"/>
  <c r="G851" i="4"/>
  <c r="G5743" i="4"/>
  <c r="G8385" i="4"/>
  <c r="G10730" i="4"/>
  <c r="G228" i="4"/>
  <c r="G185" i="4"/>
  <c r="G9324" i="4"/>
  <c r="G9004" i="4"/>
  <c r="G2000" i="4"/>
  <c r="G3832" i="4"/>
  <c r="G3981" i="4"/>
  <c r="G7953" i="4"/>
  <c r="G2958" i="4"/>
  <c r="G2323" i="4"/>
  <c r="G9387" i="4"/>
  <c r="G11199" i="4"/>
  <c r="G4602" i="4"/>
  <c r="G8244" i="4"/>
  <c r="G11928" i="4"/>
  <c r="G2199" i="4"/>
  <c r="G8616" i="4"/>
  <c r="G11650" i="4"/>
  <c r="G4827" i="4"/>
  <c r="G11173" i="4"/>
  <c r="G574" i="4"/>
  <c r="G302" i="4"/>
  <c r="G12046" i="4"/>
  <c r="G10543" i="4"/>
  <c r="G6896" i="4"/>
  <c r="G6403" i="4"/>
  <c r="G4610" i="4"/>
  <c r="G8792" i="4"/>
  <c r="G7192" i="4"/>
  <c r="G1314" i="4"/>
  <c r="G5258" i="4"/>
  <c r="G7892" i="4"/>
  <c r="G10322" i="4"/>
  <c r="G8917" i="4"/>
  <c r="G12181" i="4"/>
  <c r="G10825" i="4"/>
  <c r="G8401" i="4"/>
  <c r="G9282" i="4"/>
  <c r="G6404" i="4"/>
  <c r="G11728" i="4"/>
  <c r="G5507" i="4"/>
  <c r="G1781" i="4"/>
  <c r="G11508" i="4"/>
  <c r="G6082" i="4"/>
  <c r="G9297" i="4"/>
  <c r="G587" i="4"/>
  <c r="G10806" i="4"/>
  <c r="G4668" i="4"/>
  <c r="G8494" i="4"/>
  <c r="G3085" i="4"/>
  <c r="G9545" i="4"/>
  <c r="G9166" i="4"/>
  <c r="G2892" i="4"/>
  <c r="G621" i="4"/>
  <c r="G7519" i="4"/>
  <c r="G3198" i="4"/>
  <c r="G8536" i="4"/>
  <c r="G6318" i="4"/>
  <c r="G1310" i="4"/>
  <c r="G4536" i="4"/>
  <c r="G11539" i="4"/>
  <c r="G4349" i="4"/>
  <c r="G9398" i="4"/>
  <c r="G5010" i="4"/>
  <c r="G3152" i="4"/>
  <c r="G2339" i="4"/>
  <c r="G4692" i="4"/>
  <c r="G395" i="4"/>
  <c r="G12595" i="4"/>
  <c r="G6140" i="4"/>
  <c r="G3409" i="4"/>
  <c r="G2758" i="4"/>
  <c r="G573" i="4"/>
  <c r="G10048" i="4"/>
  <c r="G6935" i="4"/>
  <c r="G8227" i="4"/>
  <c r="G11462" i="4"/>
  <c r="G2940" i="4"/>
  <c r="G3900" i="4"/>
  <c r="G613" i="4"/>
  <c r="G5802" i="4"/>
  <c r="G11127" i="4"/>
  <c r="G2887" i="4"/>
  <c r="G1688" i="4"/>
  <c r="G7611" i="4"/>
  <c r="G9303" i="4"/>
  <c r="G6733" i="4"/>
  <c r="G8190" i="4"/>
  <c r="G5850" i="4"/>
  <c r="G1441" i="4"/>
  <c r="G2862" i="4"/>
  <c r="G9781" i="4"/>
  <c r="G3025" i="4"/>
  <c r="G8577" i="4"/>
  <c r="G9653" i="4"/>
  <c r="G923" i="4"/>
  <c r="G8990" i="4"/>
  <c r="G11566" i="4"/>
  <c r="G3728" i="4"/>
  <c r="G7487" i="4"/>
  <c r="G5011" i="4"/>
  <c r="G7852" i="4"/>
  <c r="G7786" i="4"/>
  <c r="G7281" i="4"/>
  <c r="G1783" i="4"/>
  <c r="G650" i="4"/>
  <c r="G6337" i="4"/>
  <c r="G3610" i="4"/>
  <c r="G12834" i="4"/>
  <c r="G8005" i="4"/>
  <c r="G12366" i="4"/>
  <c r="G7345" i="4"/>
  <c r="G6663" i="4"/>
  <c r="G6653" i="4"/>
  <c r="G9803" i="4"/>
  <c r="G7164" i="4"/>
  <c r="G11919" i="4"/>
  <c r="G6626" i="4"/>
  <c r="G10268" i="4"/>
  <c r="G59" i="4"/>
  <c r="G2996" i="4"/>
  <c r="G2147" i="4"/>
  <c r="G9424" i="4"/>
  <c r="G12401" i="4"/>
  <c r="G813" i="4"/>
  <c r="G9711" i="4"/>
  <c r="G1535" i="4"/>
  <c r="G10783" i="4"/>
  <c r="G9128" i="4"/>
  <c r="G4156" i="4"/>
  <c r="G8894" i="4"/>
  <c r="G8745" i="4"/>
  <c r="G11261" i="4"/>
  <c r="G7316" i="4"/>
  <c r="G9423" i="4"/>
  <c r="G9000" i="4"/>
  <c r="G9844" i="4"/>
  <c r="G3928" i="4"/>
  <c r="G9496" i="4"/>
  <c r="G10679" i="4"/>
  <c r="G3533" i="4"/>
  <c r="G11419" i="4"/>
  <c r="G11052" i="4"/>
  <c r="G9342" i="4"/>
  <c r="G3226" i="4"/>
  <c r="G275" i="4"/>
  <c r="G5300" i="4"/>
  <c r="G9302" i="4"/>
  <c r="G3590" i="4"/>
  <c r="G9428" i="4"/>
  <c r="G2661" i="4"/>
  <c r="G2371" i="4"/>
  <c r="G11128" i="4"/>
  <c r="G2336" i="4"/>
  <c r="G5540" i="4"/>
  <c r="G247" i="4"/>
  <c r="G10936" i="4"/>
  <c r="G8477" i="4"/>
  <c r="G135" i="4"/>
  <c r="G12174" i="4"/>
  <c r="G3435" i="4"/>
  <c r="G6677" i="4"/>
  <c r="G3446" i="4"/>
  <c r="G8876" i="4"/>
  <c r="G6405" i="4"/>
  <c r="G11581" i="4"/>
  <c r="G12550" i="4"/>
  <c r="G1619" i="4"/>
  <c r="G10282" i="4"/>
  <c r="G6322" i="4"/>
  <c r="G7853" i="4"/>
  <c r="G12740" i="4"/>
  <c r="G10279" i="4"/>
  <c r="G4660" i="4"/>
  <c r="G9934" i="4"/>
  <c r="G9111" i="4"/>
  <c r="G3046" i="4"/>
  <c r="G5086" i="4"/>
  <c r="G3238" i="4"/>
  <c r="G5203" i="4"/>
  <c r="G1435" i="4"/>
  <c r="G10356" i="4"/>
  <c r="G1615" i="4"/>
  <c r="G10659" i="4"/>
  <c r="G3820" i="4"/>
  <c r="G1643" i="4"/>
  <c r="G1003" i="4"/>
  <c r="G2998" i="4"/>
  <c r="G12255" i="4"/>
  <c r="G1649" i="4"/>
  <c r="G2644" i="4"/>
  <c r="G5442" i="4"/>
  <c r="G2467" i="4"/>
  <c r="G12611" i="4"/>
  <c r="G3462" i="4"/>
  <c r="G10099" i="4"/>
  <c r="G11309" i="4"/>
  <c r="G6861" i="4"/>
  <c r="G3333" i="4"/>
  <c r="G5704" i="4"/>
  <c r="G2623" i="4"/>
  <c r="G2691" i="4"/>
  <c r="G3103" i="4"/>
  <c r="G1797" i="4"/>
  <c r="G758" i="4"/>
  <c r="G10290" i="4"/>
  <c r="G4185" i="4"/>
  <c r="G7419" i="4"/>
  <c r="G12068" i="4"/>
  <c r="G10842" i="4"/>
  <c r="G4898" i="4"/>
  <c r="G9239" i="4"/>
  <c r="G6685" i="4"/>
  <c r="G1811" i="4"/>
  <c r="G12313" i="4"/>
  <c r="G7434" i="4"/>
  <c r="G565" i="4"/>
  <c r="G5872" i="4"/>
  <c r="G9447" i="4"/>
  <c r="G4323" i="4"/>
  <c r="G3184" i="4"/>
  <c r="G8609" i="4"/>
  <c r="G822" i="4"/>
  <c r="G8636" i="4"/>
  <c r="G7168" i="4"/>
  <c r="G8823" i="4"/>
  <c r="G12412" i="4"/>
  <c r="G5686" i="4"/>
  <c r="G1342" i="4"/>
  <c r="G12309" i="4"/>
  <c r="G387" i="4"/>
  <c r="G8834" i="4"/>
  <c r="G10138" i="4"/>
  <c r="G6360" i="4"/>
  <c r="G3443" i="4"/>
  <c r="G1790" i="4"/>
  <c r="G8058" i="4"/>
  <c r="G21" i="4"/>
  <c r="G2154" i="4"/>
  <c r="G10063" i="4"/>
  <c r="G5346" i="4"/>
  <c r="G12300" i="4"/>
  <c r="G9842" i="4"/>
  <c r="G11629" i="4"/>
  <c r="G5016" i="4"/>
  <c r="G477" i="4"/>
  <c r="G5782" i="4"/>
  <c r="G7767" i="4"/>
  <c r="G1248" i="4"/>
  <c r="G6254" i="4"/>
  <c r="G6599" i="4"/>
  <c r="G1372" i="4"/>
  <c r="G7497" i="4"/>
  <c r="G12927" i="4"/>
  <c r="G5321" i="4"/>
  <c r="G4052" i="4"/>
  <c r="G5452" i="4"/>
  <c r="G12928" i="4"/>
  <c r="G12192" i="4"/>
  <c r="G3146" i="4"/>
  <c r="G2643" i="4"/>
  <c r="G3775" i="4"/>
  <c r="G10021" i="4"/>
  <c r="G174" i="4"/>
  <c r="G11676" i="4"/>
  <c r="G3853" i="4"/>
  <c r="G324" i="4"/>
  <c r="G6406" i="4"/>
  <c r="G9486" i="4"/>
  <c r="G5116" i="4"/>
  <c r="G2875" i="4"/>
  <c r="G12089" i="4"/>
  <c r="G5002" i="4"/>
  <c r="G4566" i="4"/>
  <c r="G9184" i="4"/>
  <c r="G5074" i="4"/>
  <c r="G7018" i="4"/>
  <c r="G2039" i="4"/>
  <c r="G9848" i="4"/>
  <c r="G4135" i="4"/>
  <c r="G9390" i="4"/>
  <c r="G2550" i="4"/>
  <c r="G7824" i="4"/>
  <c r="G1301" i="4"/>
  <c r="G5527" i="4"/>
  <c r="G10756" i="4"/>
  <c r="G8134" i="4"/>
  <c r="G1751" i="4"/>
  <c r="G7998" i="4"/>
  <c r="G3719" i="4"/>
  <c r="G6306" i="4"/>
  <c r="G11675" i="4"/>
  <c r="G11656" i="4"/>
  <c r="G11791" i="4"/>
  <c r="G1886" i="4"/>
  <c r="G8483" i="4"/>
  <c r="G9314" i="4"/>
  <c r="G9122" i="4"/>
  <c r="G8934" i="4"/>
  <c r="G4331" i="4"/>
  <c r="G2688" i="4"/>
  <c r="G12704" i="4"/>
  <c r="G6620" i="4"/>
  <c r="G3063" i="4"/>
  <c r="G4171" i="4"/>
  <c r="G8723" i="4"/>
  <c r="G2700" i="4"/>
  <c r="G8487" i="4"/>
  <c r="G1190" i="4"/>
  <c r="G7006" i="4"/>
  <c r="G9212" i="4"/>
  <c r="G5070" i="4"/>
  <c r="G646" i="4"/>
  <c r="G559" i="4"/>
  <c r="G1103" i="4"/>
  <c r="G7422" i="4"/>
  <c r="G12286" i="4"/>
  <c r="G9773" i="4"/>
  <c r="G1917" i="4"/>
  <c r="G9769" i="4"/>
  <c r="G1924" i="4"/>
  <c r="G12678" i="4"/>
  <c r="G6407" i="4"/>
  <c r="G11988" i="4"/>
  <c r="G6679" i="4"/>
  <c r="G1445" i="4"/>
  <c r="G10874" i="4"/>
  <c r="G4422" i="4"/>
  <c r="G5548" i="4"/>
  <c r="G11125" i="4"/>
  <c r="G12381" i="4"/>
  <c r="G1281" i="4"/>
  <c r="G2172" i="4"/>
  <c r="G11100" i="4"/>
  <c r="G6588" i="4"/>
  <c r="G3169" i="4"/>
  <c r="G1091" i="4"/>
  <c r="G11436" i="4"/>
  <c r="G521" i="4"/>
  <c r="G7380" i="4"/>
  <c r="G9174" i="4"/>
  <c r="G11390" i="4"/>
  <c r="G10185" i="4"/>
  <c r="G6314" i="4"/>
  <c r="G3874" i="4"/>
  <c r="G12752" i="4"/>
  <c r="G5054" i="4"/>
  <c r="G10359" i="4"/>
  <c r="G4847" i="4"/>
  <c r="G2258" i="4"/>
  <c r="G9223" i="4"/>
  <c r="G9178" i="4"/>
  <c r="G9958" i="4"/>
  <c r="G11690" i="4"/>
  <c r="G7913" i="4"/>
  <c r="G10887" i="4"/>
  <c r="G7573" i="4"/>
  <c r="G6155" i="4"/>
  <c r="G4076" i="4"/>
  <c r="G12216" i="4"/>
  <c r="G3543" i="4"/>
  <c r="G9" i="4"/>
  <c r="G5171" i="4"/>
  <c r="G6683" i="4"/>
  <c r="G8583" i="4"/>
  <c r="G2969" i="4"/>
  <c r="G3274" i="4"/>
  <c r="G1185" i="4"/>
  <c r="G6688" i="4"/>
  <c r="G4077" i="4"/>
  <c r="G11658" i="4"/>
  <c r="G9971" i="4"/>
  <c r="G4083" i="4"/>
  <c r="G898" i="4"/>
  <c r="G10415" i="4"/>
  <c r="G2780" i="4"/>
  <c r="G530" i="4"/>
  <c r="G628" i="4"/>
  <c r="G7459" i="4"/>
  <c r="G12047" i="4"/>
  <c r="G1754" i="4"/>
  <c r="G5134" i="4"/>
  <c r="G5325" i="4"/>
  <c r="G10087" i="4"/>
  <c r="G6031" i="4"/>
  <c r="G2340" i="4"/>
  <c r="G441" i="4"/>
  <c r="G2138" i="4"/>
  <c r="G5007" i="4"/>
  <c r="G4396" i="4"/>
  <c r="G5592" i="4"/>
  <c r="G7899" i="4"/>
  <c r="G8010" i="4"/>
  <c r="G3188" i="4"/>
  <c r="G1810" i="4"/>
  <c r="G11155" i="4"/>
  <c r="G9006" i="4"/>
  <c r="G8532" i="4"/>
  <c r="G10757" i="4"/>
  <c r="G9202" i="4"/>
  <c r="G10261" i="4"/>
  <c r="G7763" i="4"/>
  <c r="G10085" i="4"/>
  <c r="G724" i="4"/>
  <c r="G536" i="4"/>
  <c r="G7735" i="4"/>
  <c r="G6271" i="4"/>
  <c r="G12775" i="4"/>
  <c r="G4235" i="4"/>
  <c r="G5393" i="4"/>
  <c r="G3612" i="4"/>
  <c r="G7222" i="4"/>
  <c r="G12612" i="4"/>
  <c r="G1470" i="4"/>
  <c r="G3975" i="4"/>
  <c r="G7747" i="4"/>
  <c r="G10889" i="4"/>
  <c r="G11456" i="4"/>
  <c r="G605" i="4"/>
  <c r="G9266" i="4"/>
  <c r="G10964" i="4"/>
  <c r="G11813" i="4"/>
  <c r="G9232" i="4"/>
  <c r="G3486" i="4"/>
  <c r="G3966" i="4"/>
  <c r="G9218" i="4"/>
  <c r="G1192" i="4"/>
  <c r="G12461" i="4"/>
  <c r="G4169" i="4"/>
  <c r="G10589" i="4"/>
  <c r="G9978" i="4"/>
  <c r="G7869" i="4"/>
  <c r="G7207" i="4"/>
  <c r="G8247" i="4"/>
  <c r="G3244" i="4"/>
  <c r="G11146" i="4"/>
  <c r="G5811" i="4"/>
  <c r="G3819" i="4"/>
  <c r="G963" i="4"/>
  <c r="G8800" i="4"/>
  <c r="G3563" i="4"/>
  <c r="G6195" i="4"/>
  <c r="G9929" i="4"/>
  <c r="G1806" i="4"/>
  <c r="G9414" i="4"/>
  <c r="G7022" i="4"/>
  <c r="G12350" i="4"/>
  <c r="G4119" i="4"/>
  <c r="G12692" i="4"/>
  <c r="G3507" i="4"/>
  <c r="G4168" i="4"/>
  <c r="G8559" i="4"/>
  <c r="G4915" i="4"/>
  <c r="G10265" i="4"/>
  <c r="G12546" i="4"/>
  <c r="G4482" i="4"/>
  <c r="G6856" i="4"/>
  <c r="G5593" i="4"/>
  <c r="G7373" i="4"/>
  <c r="G4479" i="4"/>
  <c r="G1974" i="4"/>
  <c r="G11552" i="4"/>
  <c r="G8506" i="4"/>
  <c r="G1239" i="4"/>
  <c r="G11576" i="4"/>
  <c r="G3513" i="4"/>
  <c r="G5777" i="4"/>
  <c r="G885" i="4"/>
  <c r="G7740" i="4"/>
  <c r="G8977" i="4"/>
  <c r="G6205" i="4"/>
  <c r="G10996" i="4"/>
  <c r="G7847" i="4"/>
  <c r="G2445" i="4"/>
  <c r="G3283" i="4"/>
  <c r="G8214" i="4"/>
  <c r="G2697" i="4"/>
  <c r="G7309" i="4"/>
  <c r="G5820" i="4"/>
  <c r="G8778" i="4"/>
  <c r="G7769" i="4"/>
  <c r="G4137" i="4"/>
  <c r="G12675" i="4"/>
  <c r="G7557" i="4"/>
  <c r="G11482" i="4"/>
  <c r="G7994" i="4"/>
  <c r="G6095" i="4"/>
  <c r="G5026" i="4"/>
  <c r="G9559" i="4"/>
  <c r="G12266" i="4"/>
  <c r="G4613" i="4"/>
  <c r="G6775" i="4"/>
  <c r="G4435" i="4"/>
  <c r="G11163" i="4"/>
  <c r="G9793" i="4"/>
  <c r="G2822" i="4"/>
  <c r="G12893" i="4"/>
  <c r="G6645" i="4"/>
  <c r="G3453" i="4"/>
  <c r="G7563" i="4"/>
  <c r="G11879" i="4"/>
  <c r="G5744" i="4"/>
  <c r="G11080" i="4"/>
  <c r="G779" i="4"/>
  <c r="G3119" i="4"/>
  <c r="G7015" i="4"/>
  <c r="G10843" i="4"/>
  <c r="G9191" i="4"/>
  <c r="G7621" i="4"/>
  <c r="G7898" i="4"/>
  <c r="G12744" i="4"/>
  <c r="G11479" i="4"/>
  <c r="G12370" i="4"/>
  <c r="G6230" i="4"/>
  <c r="G4224" i="4"/>
  <c r="G10394" i="4"/>
  <c r="G2711" i="4"/>
  <c r="G4320" i="4"/>
  <c r="G7170" i="4"/>
  <c r="G6168" i="4"/>
  <c r="G4267" i="4"/>
  <c r="G4864" i="4"/>
  <c r="G12418" i="4"/>
  <c r="G2237" i="4"/>
  <c r="G5529" i="4"/>
  <c r="G4804" i="4"/>
  <c r="G6228" i="4"/>
  <c r="G12096" i="4"/>
  <c r="G8170" i="4"/>
  <c r="G406" i="4"/>
  <c r="G996" i="4"/>
  <c r="G5347" i="4"/>
  <c r="G1733" i="4"/>
  <c r="G712" i="4"/>
  <c r="G9861" i="4"/>
  <c r="G2349" i="4"/>
  <c r="G1413" i="4"/>
  <c r="G9558" i="4"/>
  <c r="G9425" i="4"/>
  <c r="G7263" i="4"/>
  <c r="G5869" i="4"/>
  <c r="G11082" i="4"/>
  <c r="G7242" i="4"/>
  <c r="G9310" i="4"/>
  <c r="G9991" i="4"/>
  <c r="G4531" i="4"/>
  <c r="G5384" i="4"/>
  <c r="G11354" i="4"/>
  <c r="G8035" i="4"/>
  <c r="G2642" i="4"/>
  <c r="G1579" i="4"/>
  <c r="G625" i="4"/>
  <c r="G2825" i="4"/>
  <c r="G744" i="4"/>
  <c r="G1610" i="4"/>
  <c r="G2808" i="4"/>
  <c r="G48" i="4"/>
  <c r="G2740" i="4"/>
  <c r="G10483" i="4"/>
  <c r="G916" i="4"/>
  <c r="G11575" i="4"/>
  <c r="G7555" i="4"/>
  <c r="G5764" i="4"/>
  <c r="G1158" i="4"/>
  <c r="G1990" i="4"/>
  <c r="G3360" i="4"/>
  <c r="G12987" i="4"/>
  <c r="G10742" i="4"/>
  <c r="G9726" i="4"/>
  <c r="G9704" i="4"/>
  <c r="G10607" i="4"/>
  <c r="G2868" i="4"/>
  <c r="G8198" i="4"/>
  <c r="G7518" i="4"/>
  <c r="G4611" i="4"/>
  <c r="G2924" i="4"/>
  <c r="G2859" i="4"/>
  <c r="G11841" i="4"/>
  <c r="G12759" i="4"/>
  <c r="G2615" i="4"/>
  <c r="G10789" i="4"/>
  <c r="G7285" i="4"/>
  <c r="G3662" i="4"/>
  <c r="G3732" i="4"/>
  <c r="G11987" i="4"/>
  <c r="G2672" i="4"/>
  <c r="G12723" i="4"/>
  <c r="G12917" i="4"/>
  <c r="G9799" i="4"/>
  <c r="G6046" i="4"/>
  <c r="G11105" i="4"/>
  <c r="G8333" i="4"/>
  <c r="G8315" i="4"/>
  <c r="G3020" i="4"/>
  <c r="G9403" i="4"/>
  <c r="G7536" i="4"/>
  <c r="G7896" i="4"/>
  <c r="G8447" i="4"/>
  <c r="G11028" i="4"/>
  <c r="G1523" i="4"/>
  <c r="G4239" i="4"/>
  <c r="G5108" i="4"/>
  <c r="G4649" i="4"/>
  <c r="G4595" i="4"/>
  <c r="G10944" i="4"/>
  <c r="G7340" i="4"/>
  <c r="G8983" i="4"/>
  <c r="G1379" i="4"/>
  <c r="G6629" i="4"/>
  <c r="G8832" i="4"/>
  <c r="G1640" i="4"/>
  <c r="G5566" i="4"/>
  <c r="G8773" i="4"/>
  <c r="G11801" i="4"/>
  <c r="G5558" i="4"/>
  <c r="G4214" i="4"/>
  <c r="G7911" i="4"/>
  <c r="G5196" i="4"/>
  <c r="G1438" i="4"/>
  <c r="G10127" i="4"/>
  <c r="G10131" i="4"/>
  <c r="G4165" i="4"/>
  <c r="G6292" i="4"/>
  <c r="G8581" i="4"/>
  <c r="G12296" i="4"/>
  <c r="G3272" i="4"/>
  <c r="G1547" i="4"/>
  <c r="G2181" i="4"/>
  <c r="G7669" i="4"/>
  <c r="G11029" i="4"/>
  <c r="G1159" i="4"/>
  <c r="G10" i="4"/>
  <c r="G3044" i="4"/>
  <c r="G2922" i="4"/>
  <c r="G7270" i="4"/>
  <c r="G8439" i="4"/>
  <c r="G4471" i="4"/>
  <c r="G5952" i="4"/>
  <c r="G9703" i="4"/>
  <c r="G1136" i="4"/>
  <c r="G11324" i="4"/>
  <c r="G1297" i="4"/>
  <c r="G1652" i="4"/>
  <c r="G7982" i="4"/>
  <c r="G2259" i="4"/>
  <c r="G11228" i="4"/>
  <c r="G2831" i="4"/>
  <c r="G5515" i="4"/>
  <c r="G5246" i="4"/>
  <c r="G10498" i="4"/>
  <c r="G4002" i="4"/>
  <c r="G8783" i="4"/>
  <c r="G5656" i="4"/>
  <c r="G3804" i="4"/>
  <c r="G7779" i="4"/>
  <c r="G7819" i="4"/>
  <c r="G7522" i="4"/>
  <c r="G9873" i="4"/>
  <c r="G5996" i="4"/>
  <c r="G11739" i="4"/>
  <c r="G1005" i="4"/>
  <c r="G7337" i="4"/>
  <c r="G11384" i="4"/>
  <c r="G175" i="4"/>
  <c r="G5095" i="4"/>
  <c r="G3757" i="4"/>
  <c r="G6236" i="4"/>
  <c r="G5398" i="4"/>
  <c r="G8541" i="4"/>
  <c r="G972" i="4"/>
  <c r="G11950" i="4"/>
  <c r="G2326" i="4"/>
  <c r="G11757" i="4"/>
  <c r="G6210" i="4"/>
  <c r="G3433" i="4"/>
  <c r="G3043" i="4"/>
  <c r="G8599" i="4"/>
  <c r="G3536" i="4"/>
  <c r="G2325" i="4"/>
  <c r="G1994" i="4"/>
  <c r="G10946" i="4"/>
  <c r="G417" i="4"/>
  <c r="G7026" i="4"/>
  <c r="G2269" i="4"/>
  <c r="G5162" i="4"/>
  <c r="G7002" i="4"/>
  <c r="G7132" i="4"/>
  <c r="G7887" i="4"/>
  <c r="G6069" i="4"/>
  <c r="G5630" i="4"/>
  <c r="G12002" i="4"/>
  <c r="G12330" i="4"/>
  <c r="G7759" i="4"/>
  <c r="G428" i="4"/>
  <c r="G10004" i="4"/>
  <c r="G156" i="4"/>
  <c r="G10106" i="4"/>
  <c r="G4008" i="4"/>
  <c r="G6512" i="4"/>
  <c r="G9222" i="4"/>
  <c r="G4298" i="4"/>
  <c r="G487" i="4"/>
  <c r="G7839" i="4"/>
  <c r="G8997" i="4"/>
  <c r="G3151" i="4"/>
  <c r="G1231" i="4"/>
  <c r="G1710" i="4"/>
  <c r="G3570" i="4"/>
  <c r="G2436" i="4"/>
  <c r="G12626" i="4"/>
  <c r="G7538" i="4"/>
  <c r="G10124" i="4"/>
  <c r="G11923" i="4"/>
  <c r="G1878" i="4"/>
  <c r="G11696" i="4"/>
  <c r="G9468" i="4"/>
  <c r="G4625" i="4"/>
  <c r="G4109" i="4"/>
  <c r="G5960" i="4"/>
  <c r="G8413" i="4"/>
  <c r="G6165" i="4"/>
  <c r="G7021" i="4"/>
  <c r="G11200" i="4"/>
  <c r="G5151" i="4"/>
  <c r="G6806" i="4"/>
  <c r="G11094" i="4"/>
  <c r="G9681" i="4"/>
  <c r="G8806" i="4"/>
  <c r="G2867" i="4"/>
  <c r="G4710" i="4"/>
  <c r="G7440" i="4"/>
  <c r="G11784" i="4"/>
  <c r="G102" i="4"/>
  <c r="G1414" i="4"/>
  <c r="G8098" i="4"/>
  <c r="G11107" i="4"/>
  <c r="G9492" i="4"/>
  <c r="G1000" i="4"/>
  <c r="G3309" i="4"/>
  <c r="G10425" i="4"/>
  <c r="G4920" i="4"/>
  <c r="G5819" i="4"/>
  <c r="G2524" i="4"/>
  <c r="G7110" i="4"/>
  <c r="G12022" i="4"/>
  <c r="G145" i="4"/>
  <c r="G2989" i="4"/>
  <c r="G6846" i="4"/>
  <c r="G5482" i="4"/>
  <c r="G2903" i="4"/>
  <c r="G7412" i="4"/>
  <c r="G1531" i="4"/>
  <c r="G12314" i="4"/>
  <c r="G4097" i="4"/>
  <c r="G8250" i="4"/>
  <c r="G3502" i="4"/>
  <c r="G9767" i="4"/>
  <c r="G3794" i="4"/>
  <c r="G6132" i="4"/>
  <c r="G10640" i="4"/>
  <c r="G12643" i="4"/>
  <c r="G10719" i="4"/>
  <c r="G8690" i="4"/>
  <c r="G12681" i="4"/>
  <c r="G7968" i="4"/>
  <c r="G9093" i="4"/>
  <c r="G2313" i="4"/>
  <c r="G7253" i="4"/>
  <c r="G10684" i="4"/>
  <c r="G8042" i="4"/>
  <c r="G3235" i="4"/>
  <c r="G3399" i="4"/>
  <c r="G11730" i="4"/>
  <c r="G2176" i="4"/>
  <c r="G4736" i="4"/>
  <c r="G12230" i="4"/>
  <c r="G11513" i="4"/>
  <c r="G12895" i="4"/>
  <c r="G11365" i="4"/>
  <c r="G12327" i="4"/>
  <c r="G10541" i="4"/>
  <c r="G8817" i="4"/>
  <c r="G12497" i="4"/>
  <c r="G7267" i="4"/>
  <c r="G11049" i="4"/>
  <c r="G5314" i="4"/>
  <c r="G7286" i="4"/>
  <c r="G3875" i="4"/>
  <c r="G8960" i="4"/>
  <c r="G4033" i="4"/>
  <c r="G12741" i="4"/>
  <c r="G1763" i="4"/>
  <c r="G9339" i="4"/>
  <c r="G3879" i="4"/>
  <c r="G9086" i="4"/>
  <c r="G8717" i="4"/>
  <c r="G11425" i="4"/>
  <c r="G5925" i="4"/>
  <c r="G10517" i="4"/>
  <c r="G9155" i="4"/>
  <c r="G2937" i="4"/>
  <c r="G10136" i="4"/>
  <c r="G1280" i="4"/>
  <c r="G2030" i="4"/>
  <c r="G1043" i="4"/>
  <c r="G6706" i="4"/>
  <c r="G12466" i="4"/>
  <c r="G2404" i="4"/>
  <c r="G8958" i="4"/>
  <c r="G12264" i="4"/>
  <c r="G10883" i="4"/>
  <c r="G4679" i="4"/>
  <c r="G8052" i="4"/>
  <c r="G2963" i="4"/>
  <c r="G12613" i="4"/>
  <c r="G9677" i="4"/>
  <c r="G707" i="4"/>
  <c r="G8980" i="4"/>
  <c r="G3888" i="4"/>
  <c r="G12671" i="4"/>
  <c r="G10093" i="4"/>
  <c r="G9407" i="4"/>
  <c r="G8522" i="4"/>
  <c r="G3413" i="4"/>
  <c r="G6632" i="4"/>
  <c r="G3313" i="4"/>
  <c r="G12076" i="4"/>
  <c r="G6938" i="4"/>
  <c r="G2768" i="4"/>
  <c r="G9168" i="4"/>
  <c r="G7860" i="4"/>
  <c r="G7001" i="4"/>
  <c r="G5310" i="4"/>
  <c r="G10830" i="4"/>
  <c r="G12136" i="4"/>
  <c r="G11392" i="4"/>
  <c r="G1210" i="4"/>
  <c r="G2863" i="4"/>
  <c r="G1912" i="4"/>
  <c r="G2538" i="4"/>
  <c r="G4832" i="4"/>
  <c r="G5584" i="4"/>
  <c r="G12958" i="4"/>
  <c r="G3280" i="4"/>
  <c r="G9516" i="4"/>
  <c r="G12581" i="4"/>
  <c r="G11327" i="4"/>
  <c r="G1299" i="4"/>
  <c r="G363" i="4"/>
  <c r="G4909" i="4"/>
  <c r="G5419" i="4"/>
  <c r="G3181" i="4"/>
  <c r="G5262" i="4"/>
  <c r="G1593" i="4"/>
  <c r="G11911" i="4"/>
  <c r="G2569" i="4"/>
  <c r="G1084" i="4"/>
  <c r="G9599" i="4"/>
  <c r="G12874" i="4"/>
  <c r="G2062" i="4"/>
  <c r="G5688" i="4"/>
  <c r="G525" i="4"/>
  <c r="G4547" i="4"/>
  <c r="G4758" i="4"/>
  <c r="G11733" i="4"/>
  <c r="G11860" i="4"/>
  <c r="G4917" i="4"/>
  <c r="G1991" i="4"/>
  <c r="G6326" i="4"/>
  <c r="G11688" i="4"/>
  <c r="G2282" i="4"/>
  <c r="G2637" i="4"/>
  <c r="G6513" i="4"/>
  <c r="G5950" i="4"/>
  <c r="G10526" i="4"/>
  <c r="G6988" i="4"/>
  <c r="G11972" i="4"/>
  <c r="G12311" i="4"/>
  <c r="G1896" i="4"/>
  <c r="G8162" i="4"/>
  <c r="G5298" i="4"/>
  <c r="G5816" i="4"/>
  <c r="G1387" i="4"/>
  <c r="G7749" i="4"/>
  <c r="G8711" i="4"/>
  <c r="G31" i="4"/>
  <c r="G11258" i="4"/>
  <c r="G8115" i="4"/>
  <c r="G3391" i="4"/>
  <c r="G5844" i="4"/>
  <c r="G9313" i="4"/>
  <c r="G12384" i="4"/>
  <c r="G6770" i="4"/>
  <c r="G9985" i="4"/>
  <c r="G12746" i="4"/>
  <c r="G7033" i="4"/>
  <c r="G4404" i="4"/>
  <c r="G1887" i="4"/>
  <c r="G5015" i="4"/>
  <c r="G6749" i="4"/>
  <c r="G3111" i="4"/>
  <c r="G12700" i="4"/>
  <c r="G6408" i="4"/>
  <c r="G4167" i="4"/>
  <c r="G11443" i="4"/>
  <c r="G12001" i="4"/>
  <c r="G12694" i="4"/>
  <c r="G12509" i="4"/>
  <c r="G7537" i="4"/>
  <c r="G11379" i="4"/>
  <c r="G692" i="4"/>
  <c r="G9372" i="4"/>
  <c r="G1250" i="4"/>
  <c r="G1367" i="4"/>
  <c r="G4929" i="4"/>
  <c r="G1577" i="4"/>
  <c r="G12479" i="4"/>
  <c r="G10172" i="4"/>
  <c r="G4493" i="4"/>
  <c r="G7999" i="4"/>
  <c r="G2529" i="4"/>
  <c r="G7196" i="4"/>
  <c r="G1665" i="4"/>
  <c r="G7978" i="4"/>
  <c r="G2109" i="4"/>
  <c r="G2083" i="4"/>
  <c r="G10071" i="4"/>
  <c r="G7328" i="4"/>
  <c r="G10248" i="4"/>
  <c r="G5858" i="4"/>
  <c r="G2036" i="4"/>
  <c r="G12115" i="4"/>
  <c r="G5628" i="4"/>
  <c r="G11615" i="4"/>
  <c r="G5681" i="4"/>
  <c r="G2352" i="4"/>
  <c r="G9961" i="4"/>
  <c r="G11527" i="4"/>
  <c r="G12087" i="4"/>
  <c r="G8189" i="4"/>
  <c r="G9930" i="4"/>
  <c r="G3459" i="4"/>
  <c r="G1198" i="4"/>
  <c r="G8360" i="4"/>
  <c r="G10769" i="4"/>
  <c r="G4066" i="4"/>
  <c r="G4491" i="4"/>
  <c r="G301" i="4"/>
  <c r="G1808" i="4"/>
  <c r="G12392" i="4"/>
  <c r="G12830" i="4"/>
  <c r="G6514" i="4"/>
  <c r="G5784" i="4"/>
  <c r="G4943" i="4"/>
  <c r="G6169" i="4"/>
  <c r="G5130" i="4"/>
  <c r="G2040" i="4"/>
  <c r="G1554" i="4"/>
  <c r="G7058" i="4"/>
  <c r="G8305" i="4"/>
  <c r="G4582" i="4"/>
  <c r="G5611" i="4"/>
  <c r="G6052" i="4"/>
  <c r="G5373" i="4"/>
  <c r="G8063" i="4"/>
  <c r="G3326" i="4"/>
  <c r="G3356" i="4"/>
  <c r="G3519" i="4"/>
  <c r="G7799" i="4"/>
  <c r="G5034" i="4"/>
  <c r="G12000" i="4"/>
  <c r="G10449" i="4"/>
  <c r="G4930" i="4"/>
  <c r="G6294" i="4"/>
  <c r="G2365" i="4"/>
  <c r="G9397" i="4"/>
  <c r="G8164" i="4"/>
  <c r="G5888" i="4"/>
  <c r="G10984" i="4"/>
  <c r="G1347" i="4"/>
  <c r="G6409" i="4"/>
  <c r="G4398" i="4"/>
  <c r="G4628" i="4"/>
  <c r="G11269" i="4"/>
  <c r="G12778" i="4"/>
  <c r="G8067" i="4"/>
  <c r="G1126" i="4"/>
  <c r="G6019" i="4"/>
  <c r="G10157" i="4"/>
  <c r="G3635" i="4"/>
  <c r="G3040" i="4"/>
  <c r="G11048" i="4"/>
  <c r="G3995" i="4"/>
  <c r="G9606" i="4"/>
  <c r="G6410" i="4"/>
  <c r="G9755" i="4"/>
  <c r="G12373" i="4"/>
  <c r="G5088" i="4"/>
  <c r="G1774" i="4"/>
  <c r="G5182" i="4"/>
  <c r="G8021" i="4"/>
  <c r="G8142" i="4"/>
  <c r="G11984" i="4"/>
  <c r="G9908" i="4"/>
  <c r="G10396" i="4"/>
  <c r="G8694" i="4"/>
  <c r="G11367" i="4"/>
  <c r="G12994" i="4"/>
  <c r="G12518" i="4"/>
  <c r="G10204" i="4"/>
  <c r="G10923" i="4"/>
  <c r="G3078" i="4"/>
  <c r="G5288" i="4"/>
  <c r="G10491" i="4"/>
  <c r="G12811" i="4"/>
  <c r="G6727" i="4"/>
  <c r="G7013" i="4"/>
  <c r="G12243" i="4"/>
  <c r="G8681" i="4"/>
  <c r="G11958" i="4"/>
  <c r="G8573" i="4"/>
  <c r="G9702" i="4"/>
  <c r="G6255" i="4"/>
  <c r="G519" i="4"/>
  <c r="G9064" i="4"/>
  <c r="G7311" i="4"/>
  <c r="G9879" i="4"/>
  <c r="G2638" i="4"/>
  <c r="G12043" i="4"/>
  <c r="G1919" i="4"/>
  <c r="G4401" i="4"/>
  <c r="G5895" i="4"/>
  <c r="G9943" i="4"/>
  <c r="G7454" i="4"/>
  <c r="G9083" i="4"/>
  <c r="G5362" i="4"/>
  <c r="G5248" i="4"/>
  <c r="G104" i="4"/>
  <c r="G9053" i="4"/>
  <c r="G255" i="4"/>
  <c r="G1928" i="4"/>
  <c r="G2406" i="4"/>
  <c r="G4705" i="4"/>
  <c r="G6567" i="4"/>
  <c r="G933" i="4"/>
  <c r="G10120" i="4"/>
  <c r="G2676" i="4"/>
  <c r="G8951" i="4"/>
  <c r="G8323" i="4"/>
  <c r="G2866" i="4"/>
  <c r="G11532" i="4"/>
  <c r="G9775" i="4"/>
  <c r="G6515" i="4"/>
  <c r="G11203" i="4"/>
  <c r="G6211" i="4"/>
  <c r="G9478" i="4"/>
  <c r="G11026" i="4"/>
  <c r="G157" i="4"/>
  <c r="G10097" i="4"/>
  <c r="G3742" i="4"/>
  <c r="G8183" i="4"/>
  <c r="G8365" i="4"/>
  <c r="G8637" i="4"/>
  <c r="G6355" i="4"/>
  <c r="G7220" i="4"/>
  <c r="G7473" i="4"/>
  <c r="G2233" i="4"/>
  <c r="G10424" i="4"/>
  <c r="G960" i="4"/>
  <c r="G9421" i="4"/>
  <c r="G1420" i="4"/>
  <c r="G3990" i="4"/>
  <c r="G9102" i="4"/>
  <c r="G12803" i="4"/>
  <c r="G11669" i="4"/>
  <c r="G329" i="4"/>
  <c r="G7531" i="4"/>
  <c r="G6411" i="4"/>
  <c r="G5225" i="4"/>
  <c r="G10057" i="4"/>
  <c r="G5617" i="4"/>
  <c r="G4859" i="4"/>
  <c r="G6833" i="4"/>
  <c r="G9142" i="4"/>
  <c r="G10184" i="4"/>
  <c r="G11827" i="4"/>
  <c r="G2342" i="4"/>
  <c r="G7257" i="4"/>
  <c r="G11779" i="4"/>
  <c r="G3743" i="4"/>
  <c r="G11404" i="4"/>
  <c r="G1104" i="4"/>
  <c r="G3370" i="4"/>
  <c r="G7745" i="4"/>
  <c r="G5170" i="4"/>
  <c r="G11268" i="4"/>
  <c r="G2350" i="4"/>
  <c r="G3182" i="4"/>
  <c r="G7974" i="4"/>
  <c r="G4017" i="4"/>
  <c r="G8422" i="4"/>
  <c r="G8733" i="4"/>
  <c r="G10100" i="4"/>
  <c r="G3317" i="4"/>
  <c r="G4510" i="4"/>
  <c r="G11624" i="4"/>
  <c r="G10077" i="4"/>
  <c r="G5503" i="4"/>
  <c r="G3378" i="4"/>
  <c r="G5207" i="4"/>
  <c r="G12629" i="4"/>
  <c r="G1738" i="4"/>
  <c r="G1837" i="4"/>
  <c r="G10875" i="4"/>
  <c r="G10870" i="4"/>
  <c r="G9038" i="4"/>
  <c r="G429" i="4"/>
  <c r="G1719" i="4"/>
  <c r="G2128" i="4"/>
  <c r="G10020" i="4"/>
  <c r="G10580" i="4"/>
  <c r="G532" i="4"/>
  <c r="G11553" i="4"/>
  <c r="G12361" i="4"/>
  <c r="G12865" i="4"/>
  <c r="G3212" i="4"/>
  <c r="G1167" i="4"/>
  <c r="G2815" i="4"/>
  <c r="G9548" i="4"/>
  <c r="G3374" i="4"/>
  <c r="G8258" i="4"/>
  <c r="G10882" i="4"/>
  <c r="G1855" i="4"/>
  <c r="G9159" i="4"/>
  <c r="G1707" i="4"/>
  <c r="G7934" i="4"/>
  <c r="G10524" i="4"/>
  <c r="G10574" i="4"/>
  <c r="G11166" i="4"/>
  <c r="G5338" i="4"/>
  <c r="G2718" i="4"/>
  <c r="G3010" i="4"/>
  <c r="G3484" i="4"/>
  <c r="G4227" i="4"/>
  <c r="G3372" i="4"/>
  <c r="G1154" i="4"/>
  <c r="G4579" i="4"/>
  <c r="G1362" i="4"/>
  <c r="G531" i="4"/>
  <c r="G10074" i="4"/>
  <c r="G9220" i="4"/>
  <c r="G8310" i="4"/>
  <c r="G6931" i="4"/>
  <c r="G2285" i="4"/>
  <c r="G11640" i="4"/>
  <c r="G769" i="4"/>
  <c r="G11695" i="4"/>
  <c r="G7804" i="4"/>
  <c r="G1678" i="4"/>
  <c r="G6174" i="4"/>
  <c r="G1425" i="4"/>
  <c r="G106" i="4"/>
  <c r="G25" i="4"/>
  <c r="G10067" i="4"/>
  <c r="G6796" i="4"/>
  <c r="G10473" i="4"/>
  <c r="G5450" i="4"/>
  <c r="G876" i="4"/>
  <c r="G12852" i="4"/>
  <c r="G11408" i="4"/>
  <c r="G7629" i="4"/>
  <c r="G518" i="4"/>
  <c r="G8420" i="4"/>
  <c r="G9550" i="4"/>
  <c r="G2373" i="4"/>
  <c r="G1616" i="4"/>
  <c r="G1258" i="4"/>
  <c r="G4252" i="4"/>
  <c r="G12827" i="4"/>
  <c r="G8191" i="4"/>
  <c r="G117" i="4"/>
  <c r="G12930" i="4"/>
  <c r="G9289" i="4"/>
  <c r="G1145" i="4"/>
  <c r="G2824" i="4"/>
  <c r="G7684" i="4"/>
  <c r="G8458" i="4"/>
  <c r="G1398" i="4"/>
  <c r="G3676" i="4"/>
  <c r="G12355" i="4"/>
  <c r="G11470" i="4"/>
  <c r="G5492" i="4"/>
  <c r="G239" i="4"/>
  <c r="G11251" i="4"/>
  <c r="G2738" i="4"/>
  <c r="G1510" i="4"/>
  <c r="G12905" i="4"/>
  <c r="G9415" i="4"/>
  <c r="G6782" i="4"/>
  <c r="G1851" i="4"/>
  <c r="G8838" i="4"/>
  <c r="G11185" i="4"/>
  <c r="G8468" i="4"/>
  <c r="G1243" i="4"/>
  <c r="G4799" i="4"/>
  <c r="G8643" i="4"/>
  <c r="G9161" i="4"/>
  <c r="G4932" i="4"/>
  <c r="G6412" i="4"/>
  <c r="G6413" i="4"/>
  <c r="G4881" i="4"/>
  <c r="G9409" i="4"/>
  <c r="G1434" i="4"/>
  <c r="G5783" i="4"/>
  <c r="G6414" i="4"/>
  <c r="G208" i="4"/>
  <c r="G2939" i="4"/>
  <c r="G2440" i="4"/>
  <c r="G4110" i="4"/>
  <c r="G2704" i="4"/>
  <c r="G4474" i="4"/>
  <c r="G669" i="4"/>
  <c r="G3611" i="4"/>
  <c r="G5886" i="4"/>
  <c r="G2009" i="4"/>
  <c r="G11771" i="4"/>
  <c r="G7567" i="4"/>
  <c r="G9427" i="4"/>
  <c r="G6346" i="4"/>
  <c r="G10183" i="4"/>
  <c r="G2856" i="4"/>
  <c r="G3650" i="4"/>
  <c r="G11366" i="4"/>
  <c r="G6415" i="4"/>
  <c r="G843" i="4"/>
  <c r="G2962" i="4"/>
  <c r="G8963" i="4"/>
  <c r="G4996" i="4"/>
  <c r="G10954" i="4"/>
  <c r="G3437" i="4"/>
  <c r="G12390" i="4"/>
  <c r="G2161" i="4"/>
  <c r="G1150" i="4"/>
  <c r="G8163" i="4"/>
  <c r="G6789" i="4"/>
  <c r="G9839" i="4"/>
  <c r="G314" i="4"/>
  <c r="G7244" i="4"/>
  <c r="G7539" i="4"/>
  <c r="G7726" i="4"/>
  <c r="G9564" i="4"/>
  <c r="G4777" i="4"/>
  <c r="G2209" i="4"/>
  <c r="G5122" i="4"/>
  <c r="G2393" i="4"/>
  <c r="G7766" i="4"/>
  <c r="G5547" i="4"/>
  <c r="G3348" i="4"/>
  <c r="G7343" i="4"/>
  <c r="G12485" i="4"/>
  <c r="G8677" i="4"/>
  <c r="G3154" i="4"/>
  <c r="G5021" i="4"/>
  <c r="G10707" i="4"/>
  <c r="G10247" i="4"/>
  <c r="G12517" i="4"/>
  <c r="G9925" i="4"/>
  <c r="G6630" i="4"/>
  <c r="G4882" i="4"/>
  <c r="G4630" i="4"/>
  <c r="G10130" i="4"/>
  <c r="G9363" i="4"/>
  <c r="G9244" i="4"/>
  <c r="G1330" i="4"/>
  <c r="G4619" i="4"/>
  <c r="G1335" i="4"/>
  <c r="G11085" i="4"/>
  <c r="G912" i="4"/>
  <c r="G8116" i="4"/>
  <c r="G334" i="4"/>
  <c r="G123" i="4"/>
  <c r="G1501" i="4"/>
  <c r="G1232" i="4"/>
  <c r="G3953" i="4"/>
  <c r="G5539" i="4"/>
  <c r="G11475" i="4"/>
  <c r="G12081" i="4"/>
  <c r="G4995" i="4"/>
  <c r="G7695" i="4"/>
  <c r="G3124" i="4"/>
  <c r="G819" i="4"/>
  <c r="G12991" i="4"/>
  <c r="G11660" i="4"/>
  <c r="G1654" i="4"/>
  <c r="G917" i="4"/>
  <c r="G6059" i="4"/>
  <c r="G632" i="4"/>
  <c r="G1607" i="4"/>
  <c r="G8108" i="4"/>
  <c r="G4301" i="4"/>
  <c r="G994" i="4"/>
  <c r="G5145" i="4"/>
  <c r="G10925" i="4"/>
  <c r="G9143" i="4"/>
  <c r="G486" i="4"/>
  <c r="G4790" i="4"/>
  <c r="G6416" i="4"/>
  <c r="G11142" i="4"/>
  <c r="G1475" i="4"/>
  <c r="G4244" i="4"/>
  <c r="G3730" i="4"/>
  <c r="G9643" i="4"/>
  <c r="G8140" i="4"/>
  <c r="G6702" i="4"/>
  <c r="G2946" i="4"/>
  <c r="G8531" i="4"/>
  <c r="G3128" i="4"/>
  <c r="G4622" i="4"/>
  <c r="G6516" i="4"/>
  <c r="G5376" i="4"/>
  <c r="G3407" i="4"/>
  <c r="G2920" i="4"/>
  <c r="G1375" i="4"/>
  <c r="G10443" i="4"/>
  <c r="G169" i="4"/>
  <c r="G11574" i="4"/>
  <c r="G1376" i="4"/>
  <c r="G640" i="4"/>
  <c r="G2367" i="4"/>
  <c r="G7503" i="4"/>
  <c r="G2905" i="4"/>
  <c r="G7481" i="4"/>
  <c r="G5195" i="4"/>
  <c r="G6589" i="4"/>
  <c r="G10765" i="4"/>
  <c r="G5072" i="4"/>
  <c r="G6964" i="4"/>
  <c r="G11647" i="4"/>
  <c r="G61" i="4"/>
  <c r="G10017" i="4"/>
  <c r="G11891" i="4"/>
  <c r="G5311" i="4"/>
  <c r="G3642" i="4"/>
  <c r="G8771" i="4"/>
  <c r="G2908" i="4"/>
  <c r="G4332" i="4"/>
  <c r="G5920" i="4"/>
  <c r="G46" i="4"/>
  <c r="G1922" i="4"/>
  <c r="G3795" i="4"/>
  <c r="G11749" i="4"/>
  <c r="G9078" i="4"/>
  <c r="G8872" i="4"/>
  <c r="G3918" i="4"/>
  <c r="G233" i="4"/>
  <c r="G5809" i="4"/>
  <c r="G4294" i="4"/>
  <c r="G11561" i="4"/>
  <c r="G9625" i="4"/>
  <c r="G8667" i="4"/>
  <c r="G9891" i="4"/>
  <c r="G8397" i="4"/>
  <c r="G11317" i="4"/>
  <c r="G10488" i="4"/>
  <c r="G8119" i="4"/>
  <c r="G2566" i="4"/>
  <c r="G9822" i="4"/>
  <c r="G2882" i="4"/>
  <c r="G9737" i="4"/>
  <c r="G5839" i="4"/>
  <c r="G12623" i="4"/>
  <c r="G10463" i="4"/>
  <c r="G1499" i="4"/>
  <c r="G7011" i="4"/>
  <c r="G677" i="4"/>
  <c r="G5289" i="4"/>
  <c r="G5722" i="4"/>
  <c r="G1115" i="4"/>
  <c r="G6041" i="4"/>
  <c r="G3161" i="4"/>
  <c r="G9422" i="4"/>
  <c r="G11486" i="4"/>
  <c r="G5133" i="4"/>
  <c r="G5554" i="4"/>
  <c r="G3347" i="4"/>
  <c r="G12715" i="4"/>
  <c r="G11495" i="4"/>
  <c r="G6678" i="4"/>
  <c r="G4937" i="4"/>
  <c r="G177" i="4"/>
  <c r="G12441" i="4"/>
  <c r="G4054" i="4"/>
  <c r="G2375" i="4"/>
  <c r="G10333" i="4"/>
  <c r="G11881" i="4"/>
  <c r="G2253" i="4"/>
  <c r="G1546" i="4"/>
  <c r="G3098" i="4"/>
  <c r="G3822" i="4"/>
  <c r="G6417" i="4"/>
  <c r="G7460" i="4"/>
  <c r="G246" i="4"/>
  <c r="G7229" i="4"/>
  <c r="G7371" i="4"/>
  <c r="G11533" i="4"/>
  <c r="G2059" i="4"/>
  <c r="G6418" i="4"/>
  <c r="G10433" i="4"/>
  <c r="G35" i="4"/>
  <c r="G8621" i="4"/>
  <c r="G5217" i="4"/>
  <c r="G11091" i="4"/>
  <c r="G7127" i="4"/>
  <c r="G10307" i="4"/>
  <c r="G2215" i="4"/>
  <c r="G11794" i="4"/>
  <c r="G2666" i="4"/>
  <c r="G1285" i="4"/>
  <c r="G476" i="4"/>
  <c r="G1725" i="4"/>
  <c r="G4023" i="4"/>
  <c r="G6419" i="4"/>
  <c r="G8841" i="4"/>
  <c r="G7589" i="4"/>
  <c r="G9752" i="4"/>
  <c r="G1717" i="4"/>
  <c r="G12622" i="4"/>
  <c r="G3816" i="4"/>
  <c r="G734" i="4"/>
  <c r="G4556" i="4"/>
  <c r="G3793" i="4"/>
  <c r="G6741" i="4"/>
  <c r="G9973" i="4"/>
  <c r="G11292" i="4"/>
  <c r="G4718" i="4"/>
  <c r="G1564" i="4"/>
  <c r="G3137" i="4"/>
  <c r="G5394" i="4"/>
  <c r="G2144" i="4"/>
  <c r="G12749" i="4"/>
  <c r="G1731" i="4"/>
  <c r="G9722" i="4"/>
  <c r="G2919" i="4"/>
  <c r="G5502" i="4"/>
  <c r="G5807" i="4"/>
  <c r="G4359" i="4"/>
  <c r="G2706" i="4"/>
  <c r="G1038" i="4"/>
  <c r="G5363" i="4"/>
  <c r="G12771" i="4"/>
  <c r="G7206" i="4"/>
  <c r="G2102" i="4"/>
  <c r="G5563" i="4"/>
  <c r="G12180" i="4"/>
  <c r="G3412" i="4"/>
  <c r="G4947" i="4"/>
  <c r="G501" i="4"/>
  <c r="G9165" i="4"/>
  <c r="G3115" i="4"/>
  <c r="G2398" i="4"/>
  <c r="G8293" i="4"/>
  <c r="G10226" i="4"/>
  <c r="G11807" i="4"/>
  <c r="G8975" i="4"/>
  <c r="G2386" i="4"/>
  <c r="G11287" i="4"/>
  <c r="G3166" i="4"/>
  <c r="G2719" i="4"/>
  <c r="G11244" i="4"/>
  <c r="G1344" i="4"/>
  <c r="G11177" i="4"/>
  <c r="G9160" i="4"/>
  <c r="G2961" i="4"/>
  <c r="G3909" i="4"/>
  <c r="G7675" i="4"/>
  <c r="G7044" i="4"/>
  <c r="G4960" i="4"/>
  <c r="G10447" i="4"/>
  <c r="G304" i="4"/>
  <c r="G4591" i="4"/>
  <c r="G10163" i="4"/>
  <c r="G7688" i="4"/>
  <c r="G5912" i="4"/>
  <c r="G1550" i="4"/>
  <c r="G5180" i="4"/>
  <c r="G10325" i="4"/>
  <c r="G12607" i="4"/>
  <c r="G3579" i="4"/>
  <c r="G11795" i="4"/>
  <c r="G601" i="4"/>
  <c r="G2521" i="4"/>
  <c r="G8833" i="4"/>
  <c r="G9391" i="4"/>
  <c r="G9360" i="4"/>
  <c r="G2229" i="4"/>
  <c r="G94" i="4"/>
  <c r="G10886" i="4"/>
  <c r="G11930" i="4"/>
  <c r="G5468" i="4"/>
  <c r="G5579" i="4"/>
  <c r="G12177" i="4"/>
  <c r="G4497" i="4"/>
  <c r="G2814" i="4"/>
  <c r="G11655" i="4"/>
  <c r="G8780" i="4"/>
  <c r="G5961" i="4"/>
  <c r="G1732" i="4"/>
  <c r="G6810" i="4"/>
  <c r="G7179" i="4"/>
  <c r="G8470" i="4"/>
  <c r="G11219" i="4"/>
  <c r="G11197" i="4"/>
  <c r="G394" i="4"/>
  <c r="G8849" i="4"/>
  <c r="G12549" i="4"/>
  <c r="G5035" i="4"/>
  <c r="G2032" i="4"/>
  <c r="G12548" i="4"/>
  <c r="G6517" i="4"/>
  <c r="G5945" i="4"/>
  <c r="G5517" i="4"/>
  <c r="G9738" i="4"/>
  <c r="G3299" i="4"/>
  <c r="G11986" i="4"/>
  <c r="G9782" i="4"/>
  <c r="G8092" i="4"/>
  <c r="G5160" i="4"/>
  <c r="G11305" i="4"/>
  <c r="G5271" i="4"/>
  <c r="G11466" i="4"/>
  <c r="G5591" i="4"/>
  <c r="G4274" i="4"/>
  <c r="G3190" i="4"/>
  <c r="G7208" i="4"/>
  <c r="G8087" i="4"/>
  <c r="G12400" i="4"/>
  <c r="G5368" i="4"/>
  <c r="G2016" i="4"/>
  <c r="G7526" i="4"/>
  <c r="G9216" i="4"/>
  <c r="G39" i="4"/>
  <c r="G4020" i="4"/>
  <c r="G11719" i="4"/>
  <c r="G12544" i="4"/>
  <c r="G12936" i="4"/>
  <c r="G11336" i="4"/>
  <c r="G6869" i="4"/>
  <c r="G8044" i="4"/>
  <c r="G10930" i="4"/>
  <c r="G11614" i="4"/>
  <c r="G12904" i="4"/>
  <c r="G6420" i="4"/>
  <c r="G3786" i="4"/>
  <c r="G4730" i="4"/>
  <c r="G3057" i="4"/>
  <c r="G6364" i="4"/>
  <c r="G9766" i="4"/>
  <c r="G11709" i="4"/>
  <c r="G6865" i="4"/>
  <c r="G840" i="4"/>
  <c r="G12650" i="4"/>
  <c r="G7511" i="4"/>
  <c r="G7123" i="4"/>
  <c r="G5120" i="4"/>
  <c r="G6286" i="4"/>
  <c r="G11797" i="4"/>
  <c r="G1069" i="4"/>
  <c r="G7720" i="4"/>
  <c r="G7140" i="4"/>
  <c r="G9050" i="4"/>
  <c r="G10092" i="4"/>
  <c r="G7560" i="4"/>
  <c r="G1553" i="4"/>
  <c r="G6330" i="4"/>
  <c r="G7317" i="4"/>
  <c r="G10597" i="4"/>
  <c r="G7796" i="4"/>
  <c r="G1189" i="4"/>
  <c r="G2915" i="4"/>
  <c r="G10735" i="4"/>
  <c r="G6713" i="4"/>
  <c r="G11929" i="4"/>
  <c r="G11043" i="4"/>
  <c r="G6377" i="4"/>
  <c r="G10404" i="4"/>
  <c r="G12185" i="4"/>
  <c r="G6870" i="4"/>
  <c r="G627" i="4"/>
  <c r="G10779" i="4"/>
  <c r="G11490" i="4"/>
  <c r="G350" i="4"/>
  <c r="G12302" i="4"/>
  <c r="G8702" i="4"/>
  <c r="G2471" i="4"/>
  <c r="G5059" i="4"/>
  <c r="G12438" i="4"/>
  <c r="G11263" i="4"/>
  <c r="G957" i="4"/>
  <c r="G450" i="4"/>
  <c r="G12910" i="4"/>
  <c r="G12690" i="4"/>
  <c r="G1831" i="4"/>
  <c r="G733" i="4"/>
  <c r="G11284" i="4"/>
  <c r="G10966" i="4"/>
  <c r="G3491" i="4"/>
  <c r="G9137" i="4"/>
  <c r="G8546" i="4"/>
  <c r="G7449" i="4"/>
  <c r="G4442" i="4"/>
  <c r="G5678" i="4"/>
  <c r="G4284" i="4"/>
  <c r="G6573" i="4"/>
  <c r="G11264" i="4"/>
  <c r="G11183" i="4"/>
  <c r="G8219" i="4"/>
  <c r="G3726" i="4"/>
  <c r="G2391" i="4"/>
  <c r="G12063" i="4"/>
  <c r="G926" i="4"/>
  <c r="G9859" i="4"/>
  <c r="G5272" i="4"/>
  <c r="G6910" i="4"/>
  <c r="G7322" i="4"/>
  <c r="G8555" i="4"/>
  <c r="G7478" i="4"/>
  <c r="G6053" i="4"/>
  <c r="G3007" i="4"/>
  <c r="G1094" i="4"/>
  <c r="G5836" i="4"/>
  <c r="G6993" i="4"/>
  <c r="G3683" i="4"/>
  <c r="G12153" i="4"/>
  <c r="G8375" i="4"/>
  <c r="G9728" i="4"/>
  <c r="G8217" i="4"/>
  <c r="G96" i="4"/>
  <c r="G10603" i="4"/>
  <c r="G4659" i="4"/>
  <c r="G7758" i="4"/>
  <c r="G7603" i="4"/>
  <c r="G10043" i="4"/>
  <c r="G2545" i="4"/>
  <c r="G6518" i="4"/>
  <c r="G2341" i="4"/>
  <c r="G3895" i="4"/>
  <c r="G5574" i="4"/>
  <c r="G10061" i="4"/>
  <c r="G3362" i="4"/>
  <c r="G11179" i="4"/>
  <c r="G7576" i="4"/>
  <c r="G12971" i="4"/>
  <c r="G5" i="4"/>
  <c r="G7339" i="4"/>
  <c r="G218" i="4"/>
  <c r="G12839" i="4"/>
  <c r="G2917" i="4"/>
  <c r="G8328" i="4"/>
  <c r="G5454" i="4"/>
  <c r="G8511" i="4"/>
  <c r="G12034" i="4"/>
  <c r="G5464" i="4"/>
  <c r="G347" i="4"/>
  <c r="G11393" i="4"/>
  <c r="G6421" i="4"/>
  <c r="G12926" i="4"/>
  <c r="G7615" i="4"/>
  <c r="G8738" i="4"/>
  <c r="G8527" i="4"/>
  <c r="G7556" i="4"/>
  <c r="G10846" i="4"/>
  <c r="G168" i="4"/>
  <c r="G4238" i="4"/>
  <c r="G7687" i="4"/>
  <c r="G10863" i="4"/>
  <c r="G7071" i="4"/>
  <c r="G7357" i="4"/>
  <c r="G2586" i="4"/>
  <c r="G10653" i="4"/>
  <c r="G4051" i="4"/>
  <c r="G8803" i="4"/>
  <c r="G18" i="4"/>
  <c r="G8416" i="4"/>
  <c r="G8862" i="4"/>
  <c r="G9381" i="4"/>
  <c r="G7324" i="4"/>
  <c r="G3504" i="4"/>
  <c r="G11020" i="4"/>
  <c r="G4397" i="4"/>
  <c r="G6088" i="4"/>
  <c r="G11025" i="4"/>
  <c r="G3790" i="4"/>
  <c r="G4487" i="4"/>
  <c r="G3774" i="4"/>
  <c r="G11963" i="4"/>
  <c r="G1911" i="4"/>
  <c r="G3813" i="4"/>
  <c r="G2880" i="4"/>
  <c r="G554" i="4"/>
  <c r="G4385" i="4"/>
  <c r="G7976" i="4"/>
  <c r="G5340" i="4"/>
  <c r="G3288" i="4"/>
  <c r="G6368" i="4"/>
  <c r="G5090" i="4"/>
  <c r="G850" i="4"/>
  <c r="G7665" i="4"/>
  <c r="G8889" i="4"/>
  <c r="G5680" i="4"/>
  <c r="G7797" i="4"/>
  <c r="G2012" i="4"/>
  <c r="G5661" i="4"/>
  <c r="G10023" i="4"/>
  <c r="G9968" i="4"/>
  <c r="G4942" i="4"/>
  <c r="G4043" i="4"/>
  <c r="G409" i="4"/>
  <c r="G2851" i="4"/>
  <c r="G7871" i="4"/>
  <c r="G3268" i="4"/>
  <c r="G2681" i="4"/>
  <c r="G6072" i="4"/>
  <c r="G7131" i="4"/>
  <c r="G1230" i="4"/>
  <c r="G10188" i="4"/>
  <c r="G11172" i="4"/>
  <c r="G7368" i="4"/>
  <c r="G2068" i="4"/>
  <c r="G1892" i="4"/>
  <c r="G337" i="4"/>
  <c r="G6038" i="4"/>
  <c r="G2680" i="4"/>
  <c r="G1766" i="4"/>
  <c r="G10521" i="4"/>
  <c r="G10112" i="4"/>
  <c r="G11876" i="4"/>
  <c r="G368" i="4"/>
  <c r="G10972" i="4"/>
  <c r="G9778" i="4"/>
  <c r="G12652" i="4"/>
  <c r="G2354" i="4"/>
  <c r="G11632" i="4"/>
  <c r="G11394" i="4"/>
  <c r="G3179" i="4"/>
  <c r="G6007" i="4"/>
  <c r="G10770" i="4"/>
  <c r="G3345" i="4"/>
  <c r="G8598" i="4"/>
  <c r="G1382" i="4"/>
  <c r="G292" i="4"/>
  <c r="G7124" i="4"/>
  <c r="G8538" i="4"/>
  <c r="G5198" i="4"/>
  <c r="G6045" i="4"/>
  <c r="G1293" i="4"/>
  <c r="G10516" i="4"/>
  <c r="G7699" i="4"/>
  <c r="G4593" i="4"/>
  <c r="G10529" i="4"/>
  <c r="G3494" i="4"/>
  <c r="G12168" i="4"/>
  <c r="G5050" i="4"/>
  <c r="G77" i="4"/>
  <c r="G11374" i="4"/>
  <c r="G5433" i="4"/>
  <c r="G5651" i="4"/>
  <c r="G3448" i="4"/>
  <c r="G11297" i="4"/>
  <c r="G1603" i="4"/>
  <c r="G6357" i="4"/>
  <c r="G5644" i="4"/>
  <c r="G4217" i="4"/>
  <c r="G8692" i="4"/>
  <c r="G5637" i="4"/>
  <c r="G11772" i="4"/>
  <c r="G958" i="4"/>
  <c r="G12655" i="4"/>
  <c r="G9612" i="4"/>
  <c r="G10696" i="4"/>
  <c r="G10576" i="4"/>
  <c r="G703" i="4"/>
  <c r="G9509" i="4"/>
  <c r="G6240" i="4"/>
  <c r="G9207" i="4"/>
  <c r="G10388" i="4"/>
  <c r="G2008" i="4"/>
  <c r="G3506" i="4"/>
  <c r="G12012" i="4"/>
  <c r="G12896" i="4"/>
  <c r="G8520" i="4"/>
  <c r="G10278" i="4"/>
  <c r="G7211" i="4"/>
  <c r="G6769" i="4"/>
  <c r="G3487" i="4"/>
  <c r="G12490" i="4"/>
  <c r="G10249" i="4"/>
  <c r="G1417" i="4"/>
  <c r="G2803" i="4"/>
  <c r="G1680" i="4"/>
  <c r="G5649" i="4"/>
  <c r="G654" i="4"/>
  <c r="G3736" i="4"/>
  <c r="G8056" i="4"/>
  <c r="G2165" i="4"/>
  <c r="G1805" i="4"/>
  <c r="G1271" i="4"/>
  <c r="G3656" i="4"/>
  <c r="G9979" i="4"/>
  <c r="G7861" i="4"/>
  <c r="G8013" i="4"/>
  <c r="G5233" i="4"/>
  <c r="G9956" i="4"/>
  <c r="G10999" i="4"/>
  <c r="G7000" i="4"/>
  <c r="G8386" i="4"/>
  <c r="G12017" i="4"/>
  <c r="G3663" i="4"/>
  <c r="G8693" i="4"/>
  <c r="G6989" i="4"/>
  <c r="G2073" i="4"/>
  <c r="G10747" i="4"/>
  <c r="G9399" i="4"/>
  <c r="G1151" i="4"/>
  <c r="G388" i="4"/>
  <c r="G8674" i="4"/>
  <c r="G10306" i="4"/>
  <c r="G3485" i="4"/>
  <c r="G6362" i="4"/>
  <c r="G2698" i="4"/>
  <c r="G4406" i="4"/>
  <c r="G9547" i="4"/>
  <c r="G9777" i="4"/>
  <c r="G120" i="4"/>
  <c r="G5877" i="4"/>
  <c r="G11722" i="4"/>
  <c r="G11046" i="4"/>
  <c r="G5303" i="4"/>
  <c r="G544" i="4"/>
  <c r="G8712" i="4"/>
  <c r="G2131" i="4"/>
  <c r="G11782" i="4"/>
  <c r="G1755" i="4"/>
  <c r="G12844" i="4"/>
  <c r="G4453" i="4"/>
  <c r="G5865" i="4"/>
  <c r="G11933" i="4"/>
  <c r="G2121" i="4"/>
  <c r="G12951" i="4"/>
  <c r="G1369" i="4"/>
  <c r="G9609" i="4"/>
  <c r="G8204" i="4"/>
  <c r="G10623" i="4"/>
  <c r="G9537" i="4"/>
  <c r="G3837" i="4"/>
  <c r="G11661" i="4"/>
  <c r="G7425" i="4"/>
  <c r="G11302" i="4"/>
  <c r="G947" i="4"/>
  <c r="G6422" i="4"/>
  <c r="G7271" i="4"/>
  <c r="G4174" i="4"/>
  <c r="G7443" i="4"/>
  <c r="G10288" i="4"/>
  <c r="G5485" i="4"/>
  <c r="G1963" i="4"/>
  <c r="G5117" i="4"/>
  <c r="G4926" i="4"/>
  <c r="G12819" i="4"/>
  <c r="G5891" i="4"/>
  <c r="G9046" i="4"/>
  <c r="G8451" i="4"/>
  <c r="G1324" i="4"/>
  <c r="G6341" i="4"/>
  <c r="G9743" i="4"/>
  <c r="G6874" i="4"/>
  <c r="G5528" i="4"/>
  <c r="G12201" i="4"/>
  <c r="G6423" i="4"/>
  <c r="G2830" i="4"/>
  <c r="G7442" i="4"/>
  <c r="G1215" i="4"/>
  <c r="G7055" i="4"/>
  <c r="G12078" i="4"/>
  <c r="G3439" i="4"/>
  <c r="G6880" i="4"/>
  <c r="G6025" i="4"/>
  <c r="G9736" i="4"/>
  <c r="G5551" i="4"/>
  <c r="G470" i="4"/>
  <c r="G6116" i="4"/>
  <c r="G5265" i="4"/>
  <c r="G4663" i="4"/>
  <c r="G8332" i="4"/>
  <c r="G2774" i="4"/>
  <c r="G12331" i="4"/>
  <c r="G4069" i="4"/>
  <c r="G500" i="4"/>
  <c r="G12444" i="4"/>
  <c r="G12062" i="4"/>
  <c r="G4403" i="4"/>
  <c r="G1219" i="4"/>
  <c r="G2474" i="4"/>
  <c r="G10214" i="4"/>
  <c r="G5567" i="4"/>
  <c r="G9886" i="4"/>
  <c r="G11586" i="4"/>
  <c r="G149" i="4"/>
  <c r="G7544" i="4"/>
  <c r="G577" i="4"/>
  <c r="G2710" i="4"/>
  <c r="G131" i="4"/>
  <c r="G12224" i="4"/>
  <c r="G12805" i="4"/>
  <c r="G562" i="4"/>
  <c r="G6987" i="4"/>
  <c r="G11266" i="4"/>
  <c r="G4771" i="4"/>
  <c r="G248" i="4"/>
  <c r="G12875" i="4"/>
  <c r="G9257" i="4"/>
  <c r="G11543" i="4"/>
  <c r="G12277" i="4"/>
  <c r="G2816" i="4"/>
  <c r="G4512" i="4"/>
  <c r="G7019" i="4"/>
  <c r="G10446" i="4"/>
  <c r="G194" i="4"/>
  <c r="G293" i="4"/>
  <c r="G7774" i="4"/>
  <c r="G10862" i="4"/>
  <c r="G7969" i="4"/>
  <c r="G12349" i="4"/>
  <c r="G5435" i="4"/>
  <c r="G8046" i="4"/>
  <c r="G6370" i="4"/>
  <c r="G9097" i="4"/>
  <c r="G9292" i="4"/>
  <c r="G2712" i="4"/>
  <c r="G12507" i="4"/>
  <c r="G7736" i="4"/>
  <c r="G4676" i="4"/>
  <c r="G11970" i="4"/>
  <c r="G10315" i="4"/>
  <c r="G1899" i="4"/>
  <c r="G5119" i="4"/>
  <c r="G12147" i="4"/>
  <c r="G2828" i="4"/>
  <c r="G13004" i="4"/>
  <c r="G12186" i="4"/>
  <c r="G10267" i="4"/>
  <c r="G3714" i="4"/>
  <c r="G7515" i="4"/>
  <c r="G12040" i="4"/>
  <c r="G7040" i="4"/>
  <c r="G203" i="4"/>
  <c r="G6757" i="4"/>
  <c r="G8112" i="4"/>
  <c r="G10564" i="4"/>
  <c r="G10412" i="4"/>
  <c r="G12638" i="4"/>
  <c r="G1543" i="4"/>
  <c r="G12639" i="4"/>
  <c r="G2873" i="4"/>
  <c r="G8836" i="4"/>
  <c r="G7833" i="4"/>
  <c r="G7667" i="4"/>
  <c r="G12970" i="4"/>
  <c r="G941" i="4"/>
  <c r="G8131" i="4"/>
  <c r="G8336" i="4"/>
  <c r="G2618" i="4"/>
  <c r="G9116" i="4"/>
  <c r="G1720" i="4"/>
  <c r="G1090" i="4"/>
  <c r="G5700" i="4"/>
  <c r="G4567" i="4"/>
  <c r="G8888" i="4"/>
  <c r="G8943" i="4"/>
  <c r="G12359" i="4"/>
  <c r="G9283" i="4"/>
  <c r="G10055" i="4"/>
  <c r="G1969" i="4"/>
  <c r="G540" i="4"/>
  <c r="G9466" i="4"/>
  <c r="G12972" i="4"/>
  <c r="G11458" i="4"/>
  <c r="G12071" i="4"/>
  <c r="G6905" i="4"/>
  <c r="G5763" i="4"/>
  <c r="G5937" i="4"/>
  <c r="G2781" i="4"/>
  <c r="G10345" i="4"/>
  <c r="G12711" i="4"/>
  <c r="G9185" i="4"/>
  <c r="G119" i="4"/>
  <c r="G1484" i="4"/>
  <c r="G5873" i="4"/>
  <c r="G152" i="4"/>
  <c r="G5254" i="4"/>
  <c r="G7916" i="4"/>
  <c r="G12524" i="4"/>
  <c r="G2511" i="4"/>
  <c r="G7289" i="4"/>
  <c r="G2222" i="4"/>
  <c r="G2327" i="4"/>
  <c r="G7728" i="4"/>
  <c r="G6424" i="4"/>
  <c r="G3253" i="4"/>
  <c r="G6832" i="4"/>
  <c r="G12318" i="4"/>
  <c r="G5513" i="4"/>
  <c r="G4824" i="4"/>
  <c r="G12670" i="4"/>
  <c r="G22" i="4"/>
  <c r="G1422" i="4"/>
  <c r="G5668" i="4"/>
  <c r="G11524" i="4"/>
  <c r="G2533" i="4"/>
  <c r="G1278" i="4"/>
  <c r="G12131" i="4"/>
  <c r="G3614" i="4"/>
  <c r="G12498" i="4"/>
  <c r="G993" i="4"/>
  <c r="G232" i="4"/>
  <c r="G9115" i="4"/>
  <c r="G7067" i="4"/>
  <c r="G4519" i="4"/>
  <c r="G6902" i="4"/>
  <c r="G11761" i="4"/>
  <c r="G10906" i="4"/>
  <c r="G2302" i="4"/>
  <c r="G2764" i="4"/>
  <c r="G1355" i="4"/>
  <c r="G9532" i="4"/>
  <c r="G3497" i="4"/>
  <c r="G262" i="4"/>
  <c r="G2122" i="4"/>
  <c r="G2058" i="4"/>
  <c r="G10948" i="4"/>
  <c r="G7347" i="4"/>
  <c r="G4853" i="4"/>
  <c r="G3798" i="4"/>
  <c r="G11831" i="4"/>
  <c r="G2086" i="4"/>
  <c r="G12144" i="4"/>
  <c r="G11605" i="4"/>
  <c r="G10762" i="4"/>
  <c r="G2243" i="4"/>
  <c r="G7547" i="4"/>
  <c r="G1796" i="4"/>
  <c r="G1538" i="4"/>
  <c r="G1340" i="4"/>
  <c r="G11415" i="4"/>
  <c r="G12842" i="4"/>
  <c r="G6173" i="4"/>
  <c r="G12779" i="4"/>
  <c r="G6049" i="4"/>
  <c r="G6265" i="4"/>
  <c r="G2626" i="4"/>
  <c r="G2053" i="4"/>
  <c r="G11006" i="4"/>
  <c r="G4764" i="4"/>
  <c r="G11096" i="4"/>
  <c r="G1057" i="4"/>
  <c r="G10797" i="4"/>
  <c r="G1726" i="4"/>
  <c r="G1200" i="4"/>
  <c r="G5524" i="4"/>
  <c r="G407" i="4"/>
  <c r="G5213" i="4"/>
  <c r="G4868" i="4"/>
  <c r="G5861" i="4"/>
  <c r="G11003" i="4"/>
  <c r="G7633" i="4"/>
  <c r="G8618" i="4"/>
  <c r="G8548" i="4"/>
  <c r="G2309" i="4"/>
  <c r="G4693" i="4"/>
  <c r="G1451" i="4"/>
  <c r="G10777" i="4"/>
  <c r="G7761" i="4"/>
  <c r="G6343" i="4"/>
  <c r="G10002" i="4"/>
  <c r="G10647" i="4"/>
  <c r="G9528" i="4"/>
  <c r="G756" i="4"/>
  <c r="G12766" i="4"/>
  <c r="G10852" i="4"/>
  <c r="G2632" i="4"/>
  <c r="G8433" i="4"/>
  <c r="G3526" i="4"/>
  <c r="G11325" i="4"/>
  <c r="G1027" i="4"/>
  <c r="G2741" i="4"/>
  <c r="G2601" i="4"/>
  <c r="G10427" i="4"/>
  <c r="G11600" i="4"/>
  <c r="G64" i="4"/>
  <c r="G8427" i="4"/>
  <c r="G4128" i="4"/>
  <c r="G8880" i="4"/>
  <c r="G12213" i="4"/>
  <c r="G283" i="4"/>
  <c r="G1079" i="4"/>
  <c r="G7836" i="4"/>
  <c r="G7879" i="4"/>
  <c r="G1959" i="4"/>
  <c r="G8450" i="4"/>
  <c r="G2044" i="4"/>
  <c r="G11455" i="4"/>
  <c r="G8474" i="4"/>
  <c r="G9689" i="4"/>
  <c r="G10032" i="4"/>
  <c r="G10773" i="4"/>
  <c r="G11420" i="4"/>
  <c r="G6112" i="4"/>
  <c r="G4935" i="4"/>
  <c r="G4751" i="4"/>
  <c r="G4496" i="4"/>
  <c r="G10548" i="4"/>
  <c r="G10406" i="4"/>
  <c r="G3567" i="4"/>
  <c r="G5647" i="4"/>
  <c r="G12443" i="4"/>
  <c r="G1768" i="4"/>
  <c r="G5047" i="4"/>
  <c r="G9500" i="4"/>
  <c r="G10467" i="4"/>
  <c r="G12200" i="4"/>
  <c r="G12764" i="4"/>
  <c r="G4896" i="4"/>
  <c r="G4814" i="4"/>
  <c r="G10469" i="4"/>
  <c r="G3312" i="4"/>
  <c r="G9024" i="4"/>
  <c r="G4364" i="4"/>
  <c r="G8262" i="4"/>
  <c r="G9280" i="4"/>
  <c r="G2438" i="4"/>
  <c r="G4756" i="4"/>
  <c r="G1635" i="4"/>
  <c r="G7545" i="4"/>
  <c r="G954" i="4"/>
  <c r="G858" i="4"/>
  <c r="G11123" i="4"/>
  <c r="G8287" i="4"/>
  <c r="G196" i="4"/>
  <c r="G12939" i="4"/>
  <c r="G8982" i="4"/>
  <c r="G8478" i="4"/>
  <c r="G8000" i="4"/>
  <c r="G5290" i="4"/>
  <c r="G6054" i="4"/>
  <c r="G4495" i="4"/>
  <c r="G8551" i="4"/>
  <c r="G2426" i="4"/>
  <c r="G6673" i="4"/>
  <c r="G3418" i="4"/>
  <c r="G10688" i="4"/>
  <c r="G12371" i="4"/>
  <c r="G2089" i="4"/>
  <c r="G10402" i="4"/>
  <c r="G5983" i="4"/>
  <c r="G3160" i="4"/>
  <c r="G5990" i="4"/>
  <c r="G5576" i="4"/>
  <c r="G12070" i="4"/>
  <c r="G8866" i="4"/>
  <c r="G12056" i="4"/>
  <c r="G1599" i="4"/>
  <c r="G3456" i="4"/>
  <c r="G9637" i="4"/>
  <c r="G6356" i="4"/>
  <c r="G11776" i="4"/>
  <c r="G3597" i="4"/>
  <c r="G11500" i="4"/>
  <c r="G1107" i="4"/>
  <c r="G4202" i="4"/>
  <c r="G6013" i="4"/>
  <c r="G7717" i="4"/>
  <c r="G6744" i="4"/>
  <c r="G1456" i="4"/>
  <c r="G9433" i="4"/>
  <c r="G1627" i="4"/>
  <c r="G8813" i="4"/>
  <c r="G8809" i="4"/>
  <c r="G7495" i="4"/>
  <c r="G5929" i="4"/>
  <c r="G12342" i="4"/>
  <c r="G6591" i="4"/>
  <c r="G2898" i="4"/>
  <c r="G1009" i="4"/>
  <c r="G12993" i="4"/>
  <c r="G2216" i="4"/>
  <c r="G3905" i="4"/>
  <c r="G5830" i="4"/>
  <c r="G3910" i="4"/>
  <c r="G4351" i="4"/>
  <c r="G8281" i="4"/>
  <c r="G1488" i="4"/>
  <c r="G2045" i="4"/>
  <c r="G705" i="4"/>
  <c r="G7053" i="4"/>
  <c r="G8715" i="4"/>
  <c r="G3234" i="4"/>
  <c r="G7785" i="4"/>
  <c r="G1816" i="4"/>
  <c r="G10154" i="4"/>
  <c r="G4268" i="4"/>
  <c r="G11617" i="4"/>
  <c r="G1290" i="4"/>
  <c r="G1163" i="4"/>
  <c r="G425" i="4"/>
  <c r="G652" i="4"/>
  <c r="G7064" i="4"/>
  <c r="G4257" i="4"/>
  <c r="G10218" i="4"/>
  <c r="G11335" i="4"/>
  <c r="G11659" i="4"/>
  <c r="G9139" i="4"/>
  <c r="G4181" i="4"/>
  <c r="G5260" i="4"/>
  <c r="G4971" i="4"/>
  <c r="G2883" i="4"/>
  <c r="G6246" i="4"/>
  <c r="G3689" i="4"/>
  <c r="G3770" i="4"/>
  <c r="G6583" i="4"/>
  <c r="G1642" i="4"/>
  <c r="G11671" i="4"/>
  <c r="G8826" i="4"/>
  <c r="G7905" i="4"/>
  <c r="G4228" i="4"/>
  <c r="G7218" i="4"/>
  <c r="G11346" i="4"/>
  <c r="G8051" i="4"/>
  <c r="G5808" i="4"/>
  <c r="G665" i="4"/>
  <c r="G12722" i="4"/>
  <c r="G2174" i="4"/>
  <c r="G8064" i="4"/>
  <c r="G5893" i="4"/>
  <c r="G9649" i="4"/>
  <c r="G8623" i="4"/>
  <c r="G3668" i="4"/>
  <c r="G6519" i="4"/>
  <c r="G1576" i="4"/>
  <c r="G619" i="4"/>
  <c r="G3674" i="4"/>
  <c r="G2897" i="4"/>
  <c r="G2583" i="4"/>
  <c r="G5337" i="4"/>
  <c r="G8457" i="4"/>
  <c r="G11591" i="4"/>
  <c r="G7575" i="4"/>
  <c r="G4147" i="4"/>
  <c r="G8351" i="4"/>
  <c r="G10904" i="4"/>
  <c r="G1022" i="4"/>
  <c r="G7973" i="4"/>
  <c r="G10180" i="4"/>
  <c r="G3112" i="4"/>
  <c r="G1847" i="4"/>
  <c r="G4155" i="4"/>
  <c r="G5096" i="4"/>
  <c r="G9265" i="4"/>
  <c r="G6808" i="4"/>
  <c r="G6180" i="4"/>
  <c r="G5185" i="4"/>
  <c r="G3891" i="4"/>
  <c r="G9539" i="4"/>
  <c r="G697" i="4"/>
  <c r="G9418" i="4"/>
  <c r="G98" i="4"/>
  <c r="G1915" i="4"/>
  <c r="G5027" i="4"/>
  <c r="G9671" i="4"/>
  <c r="G2841" i="4"/>
  <c r="G11812" i="4"/>
  <c r="G113" i="4"/>
  <c r="G9707" i="4"/>
  <c r="G1405" i="4"/>
  <c r="G1727" i="4"/>
  <c r="G7760" i="4"/>
  <c r="G12591" i="4"/>
  <c r="G9911" i="4"/>
  <c r="G6944" i="4"/>
  <c r="G4787" i="4"/>
  <c r="G5697" i="4"/>
  <c r="G7068" i="4"/>
  <c r="G10568" i="4"/>
  <c r="G9473" i="4"/>
  <c r="G2266" i="4"/>
  <c r="G1029" i="4"/>
  <c r="G4026" i="4"/>
  <c r="G10258" i="4"/>
  <c r="G6843" i="4"/>
  <c r="G11607" i="4"/>
  <c r="G9658" i="4"/>
  <c r="G3303" i="4"/>
  <c r="G1302" i="4"/>
  <c r="G82" i="4"/>
  <c r="G4878" i="4"/>
  <c r="G56" i="4"/>
  <c r="G11557" i="4"/>
  <c r="G2019" i="4"/>
  <c r="G10629" i="4"/>
  <c r="G10788" i="4"/>
  <c r="G9538" i="4"/>
  <c r="G3237" i="4"/>
  <c r="G5211" i="4"/>
  <c r="G1363" i="4"/>
  <c r="G1410" i="4"/>
  <c r="G312" i="4"/>
  <c r="G10161" i="4"/>
  <c r="G4554" i="4"/>
  <c r="G593" i="4"/>
  <c r="G3783" i="4"/>
  <c r="G7261" i="4"/>
  <c r="G438" i="4"/>
  <c r="G9383" i="4"/>
  <c r="G3986" i="4"/>
  <c r="G11878" i="4"/>
  <c r="G2472" i="4"/>
  <c r="G11340" i="4"/>
  <c r="G1909" i="4"/>
  <c r="G11260" i="4"/>
  <c r="G5432" i="4"/>
  <c r="G5926" i="4"/>
  <c r="G5416" i="4"/>
  <c r="G9526" i="4"/>
  <c r="G11694" i="4"/>
  <c r="G5705" i="4"/>
  <c r="G7525" i="4"/>
  <c r="G1758" i="4"/>
  <c r="G267" i="4"/>
  <c r="G4399" i="4"/>
  <c r="G1395" i="4"/>
  <c r="G7591" i="4"/>
  <c r="G12948" i="4"/>
  <c r="G489" i="4"/>
  <c r="G2669" i="4"/>
  <c r="G995" i="4"/>
  <c r="G10718" i="4"/>
  <c r="G5495" i="4"/>
  <c r="G8566" i="4"/>
  <c r="G9986" i="4"/>
  <c r="G3387" i="4"/>
  <c r="G164" i="4"/>
  <c r="G6425" i="4"/>
  <c r="G8886" i="4"/>
  <c r="G11842" i="4"/>
  <c r="G467" i="4"/>
  <c r="G12809" i="4"/>
  <c r="G5541" i="4"/>
  <c r="G110" i="4"/>
  <c r="G12955" i="4"/>
  <c r="G8331" i="4"/>
  <c r="G9900" i="4"/>
  <c r="G7535" i="4"/>
  <c r="G6150" i="4"/>
  <c r="G2156" i="4"/>
  <c r="G7113" i="4"/>
  <c r="G5958" i="4"/>
  <c r="G6561" i="4"/>
  <c r="G9270" i="4"/>
  <c r="G8138" i="4"/>
  <c r="G4703" i="4"/>
  <c r="G10838" i="4"/>
  <c r="G10291" i="4"/>
  <c r="G10729" i="4"/>
  <c r="G11564" i="4"/>
  <c r="G12075" i="4"/>
  <c r="G11678" i="4"/>
  <c r="G10636" i="4"/>
  <c r="G1702" i="4"/>
  <c r="G8158" i="4"/>
  <c r="G6215" i="4"/>
  <c r="G9482" i="4"/>
  <c r="G5826" i="4"/>
  <c r="G4198" i="4"/>
  <c r="G1677" i="4"/>
  <c r="G8735" i="4"/>
  <c r="G11378" i="4"/>
  <c r="G5250" i="4"/>
  <c r="G2312" i="4"/>
  <c r="G8109" i="4"/>
  <c r="G4429" i="4"/>
  <c r="G12074" i="4"/>
  <c r="G4280" i="4"/>
  <c r="G4782" i="4"/>
  <c r="G7167" i="4"/>
  <c r="G7464" i="4"/>
  <c r="G99" i="4"/>
  <c r="G5672" i="4"/>
  <c r="G5293" i="4"/>
  <c r="G12151" i="4"/>
  <c r="G8927" i="4"/>
  <c r="G11537" i="4"/>
  <c r="G8311" i="4"/>
  <c r="G8586" i="4"/>
  <c r="G1737" i="4"/>
  <c r="G6738" i="4"/>
  <c r="G9432" i="4"/>
  <c r="G1202" i="4"/>
  <c r="G6934" i="4"/>
  <c r="G5609" i="4"/>
  <c r="G6426" i="4"/>
  <c r="G1196" i="4"/>
  <c r="G3216" i="4"/>
  <c r="G12225" i="4"/>
  <c r="G678" i="4"/>
  <c r="G1318" i="4"/>
  <c r="G3927" i="4"/>
  <c r="G10860" i="4"/>
  <c r="G2813" i="4"/>
  <c r="G8125" i="4"/>
  <c r="G366" i="4"/>
  <c r="G9758" i="4"/>
  <c r="G9099" i="4"/>
  <c r="G7855" i="4"/>
  <c r="G3751" i="4"/>
  <c r="G1525" i="4"/>
  <c r="G1463" i="4"/>
  <c r="G3573" i="4"/>
  <c r="G11946" i="4"/>
  <c r="G11775" i="4"/>
  <c r="G10899" i="4"/>
  <c r="G5129" i="4"/>
  <c r="G3104" i="4"/>
  <c r="G836" i="4"/>
  <c r="G11051" i="4"/>
  <c r="G5733" i="4"/>
  <c r="G7496" i="4"/>
  <c r="G11389" i="4"/>
  <c r="G7035" i="4"/>
  <c r="G510" i="4"/>
  <c r="G529" i="4"/>
  <c r="G1741" i="4"/>
  <c r="G4275" i="4"/>
  <c r="G10724" i="4"/>
  <c r="G922" i="4"/>
  <c r="G9997" i="4"/>
  <c r="G948" i="4"/>
  <c r="G8391" i="4"/>
  <c r="G12808" i="4"/>
  <c r="G5625" i="4"/>
  <c r="G1651" i="4"/>
  <c r="G3660" i="4"/>
  <c r="G6260" i="4"/>
  <c r="G8390" i="4"/>
  <c r="G3680" i="4"/>
  <c r="G5353" i="4"/>
  <c r="G2593" i="4"/>
  <c r="G10820" i="4"/>
  <c r="G9062" i="4"/>
  <c r="G4798" i="4"/>
  <c r="G11184" i="4"/>
  <c r="G260" i="4"/>
  <c r="G9890" i="4"/>
  <c r="G4795" i="4"/>
  <c r="G8565" i="4"/>
  <c r="G11989" i="4"/>
  <c r="G3319" i="4"/>
  <c r="G11573" i="4"/>
  <c r="G3792" i="4"/>
  <c r="G10503" i="4"/>
  <c r="G7816" i="4"/>
  <c r="G671" i="4"/>
  <c r="G5031" i="4"/>
  <c r="G5776" i="4"/>
  <c r="G8571" i="4"/>
  <c r="G9549" i="4"/>
  <c r="G8542" i="4"/>
  <c r="G1388" i="4"/>
  <c r="G11254" i="4"/>
  <c r="G3903" i="4"/>
  <c r="G1092" i="4"/>
  <c r="G11785" i="4"/>
  <c r="G7327" i="4"/>
  <c r="G1884" i="4"/>
  <c r="G3252" i="4"/>
  <c r="G3787" i="4"/>
  <c r="G6520" i="4"/>
  <c r="G6957" i="4"/>
  <c r="G12731" i="4"/>
  <c r="G872" i="4"/>
  <c r="G7089" i="4"/>
  <c r="G12609" i="4"/>
  <c r="G8100" i="4"/>
  <c r="G9193" i="4"/>
  <c r="G4626" i="4"/>
  <c r="G8239" i="4"/>
  <c r="G2158" i="4"/>
  <c r="G4617" i="4"/>
  <c r="G5136" i="4"/>
  <c r="G11858" i="4"/>
  <c r="G5200" i="4"/>
  <c r="G9631" i="4"/>
  <c r="G3490" i="4"/>
  <c r="G9584" i="4"/>
  <c r="G8018" i="4"/>
  <c r="G4957" i="4"/>
  <c r="G3691" i="4"/>
  <c r="G3082" i="4"/>
  <c r="G3213" i="4"/>
  <c r="G11252" i="4"/>
  <c r="G6783" i="4"/>
  <c r="G2256" i="4"/>
  <c r="G9211" i="4"/>
  <c r="G6039" i="4"/>
  <c r="G10801" i="4"/>
  <c r="G10626" i="4"/>
  <c r="G12090" i="4"/>
  <c r="G694" i="4"/>
  <c r="G2346" i="4"/>
  <c r="G11060" i="4"/>
  <c r="G1671" i="4"/>
  <c r="G7601" i="4"/>
  <c r="G1313" i="4"/>
  <c r="G4616" i="4"/>
  <c r="G6036" i="4"/>
  <c r="G6690" i="4"/>
  <c r="G7709" i="4"/>
  <c r="G7474" i="4"/>
  <c r="G5342" i="4"/>
  <c r="G8804" i="4"/>
  <c r="G7827" i="4"/>
  <c r="G8486" i="4"/>
  <c r="G4071" i="4"/>
  <c r="G9617" i="4"/>
  <c r="G11798" i="4"/>
  <c r="G6002" i="4"/>
  <c r="G4801" i="4"/>
  <c r="G4163" i="4"/>
  <c r="G2900" i="4"/>
  <c r="G5797" i="4"/>
  <c r="G7679" i="4"/>
  <c r="G6427" i="4"/>
  <c r="G3998" i="4"/>
  <c r="G5845" i="4"/>
  <c r="G11875" i="4"/>
  <c r="G9860" i="4"/>
  <c r="G2240" i="4"/>
  <c r="G11134" i="4"/>
  <c r="G1458" i="4"/>
  <c r="G8464" i="4"/>
  <c r="G4090" i="4"/>
  <c r="G10572" i="4"/>
  <c r="G4535" i="4"/>
  <c r="G5880" i="4"/>
  <c r="G2476" i="4"/>
  <c r="G1930" i="4"/>
  <c r="G2001" i="4"/>
  <c r="G2027" i="4"/>
  <c r="G748" i="4"/>
  <c r="G2105" i="4"/>
  <c r="G11763" i="4"/>
  <c r="G7117" i="4"/>
  <c r="G3640" i="4"/>
  <c r="G5997" i="4"/>
  <c r="G12664" i="4"/>
  <c r="G12713" i="4"/>
  <c r="G11824" i="4"/>
  <c r="G643" i="4"/>
  <c r="G2139" i="4"/>
  <c r="G375" i="4"/>
  <c r="G10355" i="4"/>
  <c r="G12121" i="4"/>
  <c r="G1683" i="4"/>
  <c r="G5071" i="4"/>
  <c r="G12004" i="4"/>
  <c r="G11534" i="4"/>
  <c r="G11578" i="4"/>
  <c r="G7247" i="4"/>
  <c r="G12788" i="4"/>
  <c r="G10790" i="4"/>
  <c r="G3153" i="4"/>
  <c r="G7781" i="4"/>
  <c r="G11377" i="4"/>
  <c r="G12802" i="4"/>
  <c r="G2534" i="4"/>
  <c r="G12188" i="4"/>
  <c r="G1244" i="4"/>
  <c r="G3342" i="4"/>
  <c r="G4417" i="4"/>
  <c r="G7201" i="4"/>
  <c r="G8014" i="4"/>
  <c r="G2983" i="4"/>
  <c r="G11358" i="4"/>
  <c r="G1583" i="4"/>
  <c r="G5856" i="4"/>
  <c r="G846" i="4"/>
  <c r="G8048" i="4"/>
  <c r="G785" i="4"/>
  <c r="G11487" i="4"/>
  <c r="G8123" i="4"/>
  <c r="G5544" i="4"/>
  <c r="G7159" i="4"/>
  <c r="G12098" i="4"/>
  <c r="G7403" i="4"/>
  <c r="G12179" i="4"/>
  <c r="G766" i="4"/>
  <c r="G492" i="4"/>
  <c r="G11460" i="4"/>
  <c r="G12148" i="4"/>
  <c r="G2844" i="4"/>
  <c r="G9863" i="4"/>
  <c r="G523" i="4"/>
  <c r="G2462" i="4"/>
  <c r="G9001" i="4"/>
  <c r="G8289" i="4"/>
  <c r="G4025" i="4"/>
  <c r="G10681" i="4"/>
  <c r="G5852" i="4"/>
  <c r="G8120" i="4"/>
  <c r="G5053" i="4"/>
  <c r="G1326" i="4"/>
  <c r="G8277" i="4"/>
  <c r="G4526" i="4"/>
  <c r="G11133" i="4"/>
  <c r="G1201" i="4"/>
  <c r="G9813" i="4"/>
  <c r="G2137" i="4"/>
  <c r="G9994" i="4"/>
  <c r="G10171" i="4"/>
  <c r="G6716" i="4"/>
  <c r="G5694" i="4"/>
  <c r="G5458" i="4"/>
  <c r="G2739" i="4"/>
  <c r="G7517" i="4"/>
  <c r="G7803" i="4"/>
  <c r="G921" i="4"/>
  <c r="G3086" i="4"/>
  <c r="G10692" i="4"/>
  <c r="G11549" i="4"/>
  <c r="G10368" i="4"/>
  <c r="G7678" i="4"/>
  <c r="G2431" i="4"/>
  <c r="G5403" i="4"/>
  <c r="G10297" i="4"/>
  <c r="G6559" i="4"/>
  <c r="G2005" i="4"/>
  <c r="G11168" i="4"/>
  <c r="G1612" i="4"/>
  <c r="G11745" i="4"/>
  <c r="G877" i="4"/>
  <c r="G10942" i="4"/>
  <c r="G10387" i="4"/>
  <c r="G231" i="4"/>
  <c r="G594" i="4"/>
  <c r="G10363" i="4"/>
  <c r="G811" i="4"/>
  <c r="G12571" i="4"/>
  <c r="G3818" i="4"/>
  <c r="G686" i="4"/>
  <c r="G4456" i="4"/>
  <c r="G10076" i="4"/>
  <c r="G8039" i="4"/>
  <c r="G6241" i="4"/>
  <c r="G6191" i="4"/>
  <c r="G11017" i="4"/>
  <c r="G8296" i="4"/>
  <c r="G10782" i="4"/>
  <c r="G8701" i="4"/>
  <c r="G9229" i="4"/>
  <c r="G370" i="4"/>
  <c r="G5664" i="4"/>
  <c r="G7182" i="4"/>
  <c r="G12534" i="4"/>
  <c r="G3750" i="4"/>
  <c r="G10700" i="4"/>
  <c r="G9841" i="4"/>
  <c r="G1235" i="4"/>
  <c r="G10670" i="4"/>
  <c r="G11423" i="4"/>
  <c r="G4557" i="4"/>
  <c r="G6768" i="4"/>
  <c r="G6044" i="4"/>
  <c r="G10317" i="4"/>
  <c r="G2902" i="4"/>
  <c r="G9952" i="4"/>
  <c r="G12447" i="4"/>
  <c r="G6242" i="4"/>
  <c r="G2332" i="4"/>
  <c r="G5255" i="4"/>
  <c r="G12483" i="4"/>
  <c r="G8279" i="4"/>
  <c r="G5268" i="4"/>
  <c r="G8909" i="4"/>
  <c r="G1252" i="4"/>
  <c r="G2124" i="4"/>
  <c r="G2921" i="4"/>
  <c r="G6909" i="4"/>
  <c r="G2337" i="4"/>
  <c r="G9544" i="4"/>
  <c r="G6143" i="4"/>
  <c r="G6945" i="4"/>
  <c r="G10502" i="4"/>
  <c r="G90" i="4"/>
  <c r="G10934" i="4"/>
  <c r="G9045" i="4"/>
  <c r="G11819" i="4"/>
  <c r="G2786" i="4"/>
  <c r="G12292" i="4"/>
  <c r="G868" i="4"/>
  <c r="G5699" i="4"/>
  <c r="G6797" i="4"/>
  <c r="G5785" i="4"/>
  <c r="G12900" i="4"/>
  <c r="G7540" i="4"/>
  <c r="G3325" i="4"/>
  <c r="G2334" i="4"/>
  <c r="G878" i="4"/>
  <c r="G2811" i="4"/>
  <c r="G6638" i="4"/>
  <c r="G10616" i="4"/>
  <c r="G3316" i="4"/>
  <c r="G9976" i="4"/>
  <c r="G11712" i="4"/>
  <c r="G189" i="4"/>
  <c r="G12351" i="4"/>
  <c r="G6145" i="4"/>
  <c r="G7414" i="4"/>
  <c r="G6593" i="4"/>
  <c r="G8732" i="4"/>
  <c r="G10201" i="4"/>
  <c r="G5456" i="4"/>
  <c r="G11113" i="4"/>
  <c r="G3363" i="4"/>
  <c r="G2379" i="4"/>
  <c r="G2757" i="4"/>
  <c r="G34" i="4"/>
  <c r="G5516" i="4"/>
  <c r="G597" i="4"/>
  <c r="G5051" i="4"/>
  <c r="G9754" i="4"/>
  <c r="G9386" i="4"/>
  <c r="G8574" i="4"/>
  <c r="G3862" i="4"/>
  <c r="G2535" i="4"/>
  <c r="G2918" i="4"/>
  <c r="G6127" i="4"/>
  <c r="G7812" i="4"/>
  <c r="G7484" i="4"/>
  <c r="G4208" i="4"/>
  <c r="G6971" i="4"/>
  <c r="G11571" i="4"/>
  <c r="G3227" i="4"/>
  <c r="G12316" i="4"/>
  <c r="G7135" i="4"/>
  <c r="G8697" i="4"/>
  <c r="G4416" i="4"/>
  <c r="G2408" i="4"/>
  <c r="G418" i="4"/>
  <c r="G3406" i="4"/>
  <c r="G9615" i="4"/>
  <c r="G11925" i="4"/>
  <c r="G10341" i="4"/>
  <c r="G6304" i="4"/>
  <c r="G11101" i="4"/>
  <c r="G2065" i="4"/>
  <c r="G7372" i="4"/>
  <c r="G3643" i="4"/>
  <c r="G3686" i="4"/>
  <c r="G2306" i="4"/>
  <c r="G11828" i="4"/>
  <c r="G10364" i="4"/>
  <c r="G6285" i="4"/>
  <c r="G11800" i="4"/>
  <c r="G604" i="4"/>
  <c r="G2457" i="4"/>
  <c r="G1238" i="4"/>
  <c r="G7315" i="4"/>
  <c r="G7561" i="4"/>
  <c r="G6428" i="4"/>
  <c r="G4987" i="4"/>
  <c r="G894" i="4"/>
  <c r="G374" i="4"/>
  <c r="G11918" i="4"/>
  <c r="G7987" i="4"/>
  <c r="G12191" i="4"/>
  <c r="G11572" i="4"/>
  <c r="G12473" i="4"/>
  <c r="G5787" i="4"/>
  <c r="G1490" i="4"/>
  <c r="G3659" i="4"/>
  <c r="G490" i="4"/>
  <c r="G139" i="4"/>
  <c r="G1328" i="4"/>
  <c r="G6197" i="4"/>
  <c r="G11338" i="4"/>
  <c r="G5327" i="4"/>
  <c r="G1448" i="4"/>
  <c r="G11548" i="4"/>
  <c r="G4010" i="4"/>
  <c r="G11283" i="4"/>
  <c r="G7963" i="4"/>
  <c r="G5948" i="4"/>
  <c r="G3050" i="4"/>
  <c r="G7630" i="4"/>
  <c r="G970" i="4"/>
  <c r="G11903" i="4"/>
  <c r="G635" i="4"/>
  <c r="G9359" i="4"/>
  <c r="G5833" i="4"/>
  <c r="G6379" i="4"/>
  <c r="G9676" i="4"/>
  <c r="G11765" i="4"/>
  <c r="G1668" i="4"/>
  <c r="G6429" i="4"/>
  <c r="G6568" i="4"/>
  <c r="G4223" i="4"/>
  <c r="G5240" i="4"/>
  <c r="G6430" i="4"/>
  <c r="G3877" i="4"/>
  <c r="G4161" i="4"/>
  <c r="G5286" i="4"/>
  <c r="G12317" i="4"/>
  <c r="G3257" i="4"/>
  <c r="G10080" i="4"/>
  <c r="G10810" i="4"/>
  <c r="G8896" i="4"/>
  <c r="G7475" i="4"/>
  <c r="G9067" i="4"/>
  <c r="G8182" i="4"/>
  <c r="G6807" i="4"/>
  <c r="G12963" i="4"/>
  <c r="G8493" i="4"/>
  <c r="G938" i="4"/>
  <c r="G355" i="4"/>
  <c r="G12306" i="4"/>
  <c r="G5556" i="4"/>
  <c r="G5073" i="4"/>
  <c r="G11625" i="4"/>
  <c r="G1377" i="4"/>
  <c r="G11329" i="4"/>
  <c r="G3821" i="4"/>
  <c r="G6431" i="4"/>
  <c r="G28" i="4"/>
  <c r="G2087" i="4"/>
  <c r="G12290" i="4"/>
  <c r="G10619" i="4"/>
  <c r="G3824" i="4"/>
  <c r="G1080" i="4"/>
  <c r="G10901" i="4"/>
  <c r="G10538" i="4"/>
  <c r="G6005" i="4"/>
  <c r="G10243" i="4"/>
  <c r="G9437" i="4"/>
  <c r="G9981" i="4"/>
  <c r="G3070" i="4"/>
  <c r="G10295" i="4"/>
  <c r="G11956" i="4"/>
  <c r="G4258" i="4"/>
  <c r="G4466" i="4"/>
  <c r="G9635" i="4"/>
  <c r="G190" i="4"/>
  <c r="G10896" i="4"/>
  <c r="G12268" i="4"/>
  <c r="G7790" i="4"/>
  <c r="G7996" i="4"/>
  <c r="G6737" i="4"/>
  <c r="G4245" i="4"/>
  <c r="G1750" i="4"/>
  <c r="G706" i="4"/>
  <c r="G10308" i="4"/>
  <c r="G93" i="4"/>
  <c r="G212" i="4"/>
  <c r="G229" i="4"/>
  <c r="G12552" i="4"/>
  <c r="G11868" i="4"/>
  <c r="G3652" i="4"/>
  <c r="G6193" i="4"/>
  <c r="G11144" i="4"/>
  <c r="G9918" i="4"/>
  <c r="G9285" i="4"/>
  <c r="G6654" i="4"/>
  <c r="G12431" i="4"/>
  <c r="G1861" i="4"/>
  <c r="G4286" i="4"/>
  <c r="G7514" i="4"/>
  <c r="G154" i="4"/>
  <c r="G4313" i="4"/>
  <c r="G8619" i="4"/>
  <c r="G5696" i="4"/>
  <c r="G5371" i="4"/>
  <c r="G12800" i="4"/>
  <c r="G5192" i="4"/>
  <c r="G12297" i="4"/>
  <c r="G7358" i="4"/>
  <c r="G3420" i="4"/>
  <c r="G7822" i="4"/>
  <c r="G10193" i="4"/>
  <c r="G1116" i="4"/>
  <c r="G12423" i="4"/>
  <c r="G5425" i="4"/>
  <c r="G4428" i="4"/>
  <c r="G9953" i="4"/>
  <c r="G3913" i="4"/>
  <c r="G4394" i="4"/>
  <c r="G7548" i="4"/>
  <c r="G7922" i="4"/>
  <c r="G3052" i="4"/>
  <c r="G2071" i="4"/>
  <c r="G10320" i="4"/>
  <c r="G8088" i="4"/>
  <c r="G10135" i="4"/>
  <c r="G4123" i="4"/>
  <c r="G12605" i="4"/>
  <c r="G4894" i="4"/>
  <c r="G2769" i="4"/>
  <c r="G11820" i="4"/>
  <c r="G8604" i="4"/>
  <c r="G10532" i="4"/>
  <c r="G7581" i="4"/>
  <c r="G730" i="4"/>
  <c r="G11654" i="4"/>
  <c r="G12346" i="4"/>
  <c r="G3003" i="4"/>
  <c r="G7091" i="4"/>
  <c r="G2692" i="4"/>
  <c r="G8763" i="4"/>
  <c r="G1907" i="4"/>
  <c r="G4420" i="4"/>
  <c r="G12566" i="4"/>
  <c r="G9735" i="4"/>
  <c r="G9043" i="4"/>
  <c r="G9273" i="4"/>
  <c r="G12538" i="4"/>
  <c r="G11731" i="4"/>
  <c r="G3561" i="4"/>
  <c r="G9026" i="4"/>
  <c r="G2588" i="4"/>
  <c r="G4467" i="4"/>
  <c r="G3311" i="4"/>
  <c r="G6521" i="4"/>
  <c r="G7175" i="4"/>
  <c r="G426" i="4"/>
  <c r="G9382" i="4"/>
  <c r="G6962" i="4"/>
  <c r="G1121" i="4"/>
  <c r="G6558" i="4"/>
  <c r="G9731" i="4"/>
  <c r="G464" i="4"/>
  <c r="G515" i="4"/>
  <c r="G10310" i="4"/>
  <c r="G6601" i="4"/>
  <c r="G2224" i="4"/>
  <c r="G6276" i="4"/>
  <c r="G9507" i="4"/>
  <c r="G1895" i="4"/>
  <c r="G9277" i="4"/>
  <c r="G4892" i="4"/>
  <c r="G3973" i="4"/>
  <c r="G9091" i="4"/>
  <c r="G6878" i="4"/>
  <c r="G1130" i="4"/>
  <c r="G6170" i="4"/>
  <c r="G3906" i="4"/>
  <c r="G655" i="4"/>
  <c r="G11804" i="4"/>
  <c r="G12554" i="4"/>
  <c r="G7408" i="4"/>
  <c r="G3902" i="4"/>
  <c r="G3893" i="4"/>
  <c r="G11843" i="4"/>
  <c r="G5755" i="4"/>
  <c r="G4178" i="4"/>
  <c r="G6522" i="4"/>
  <c r="G9563" i="4"/>
  <c r="G436" i="4"/>
  <c r="G7614" i="4"/>
  <c r="G12404" i="4"/>
  <c r="G6037" i="4"/>
  <c r="G2812" i="4"/>
  <c r="G9441" i="4"/>
  <c r="G1108" i="4"/>
  <c r="G11983" i="4"/>
  <c r="G10392" i="4"/>
  <c r="G7176" i="4"/>
  <c r="G1400" i="4"/>
  <c r="G12419" i="4"/>
  <c r="G9856" i="4"/>
  <c r="G12159" i="4"/>
  <c r="G2162" i="4"/>
  <c r="G9796" i="4"/>
  <c r="G4087" i="4"/>
  <c r="G6691" i="4"/>
  <c r="G9783" i="4"/>
  <c r="G9119" i="4"/>
  <c r="G10950" i="4"/>
  <c r="G4362" i="4"/>
  <c r="G11734" i="4"/>
  <c r="G10539" i="4"/>
  <c r="G6564" i="4"/>
  <c r="G3461" i="4"/>
  <c r="G7102" i="4"/>
  <c r="G4045" i="4"/>
  <c r="G2938" i="4"/>
  <c r="G7744" i="4"/>
  <c r="G3631" i="4"/>
  <c r="G7821" i="4"/>
  <c r="G5560" i="4"/>
  <c r="G10570" i="4"/>
  <c r="G977" i="4"/>
  <c r="G5109" i="4"/>
  <c r="G5562" i="4"/>
  <c r="G2929" i="4"/>
  <c r="G11536" i="4"/>
  <c r="G3547" i="4"/>
  <c r="G10439" i="4"/>
  <c r="G12437" i="4"/>
  <c r="G12776" i="4"/>
  <c r="G12878" i="4"/>
  <c r="G743" i="4"/>
  <c r="G9614" i="4"/>
  <c r="G1932" i="4"/>
  <c r="G2956" i="4"/>
  <c r="G3455" i="4"/>
  <c r="G12877" i="4"/>
  <c r="G1385" i="4"/>
  <c r="G1306" i="4"/>
  <c r="G10456" i="4"/>
  <c r="G5882" i="4"/>
  <c r="G5964" i="4"/>
  <c r="G11869" i="4"/>
  <c r="G8081" i="4"/>
  <c r="G5965" i="4"/>
  <c r="G1676" i="4"/>
  <c r="G8754" i="4"/>
  <c r="G6774" i="4"/>
  <c r="G6621" i="4"/>
  <c r="G10819" i="4"/>
  <c r="G5832" i="4"/>
  <c r="G12270" i="4"/>
  <c r="G11441" i="4"/>
  <c r="G7906" i="4"/>
  <c r="G4872" i="4"/>
  <c r="G10515" i="4"/>
  <c r="G10555" i="4"/>
  <c r="G7304" i="4"/>
  <c r="G12369" i="4"/>
  <c r="G5754" i="4"/>
  <c r="G10578" i="4"/>
  <c r="G11204" i="4"/>
  <c r="G9015" i="4"/>
  <c r="G6181" i="4"/>
  <c r="G10421" i="4"/>
  <c r="G8867" i="4"/>
  <c r="G12730" i="4"/>
  <c r="G10283" i="4"/>
  <c r="G8819" i="4"/>
  <c r="G7571" i="4"/>
  <c r="G6555" i="4"/>
  <c r="G5004" i="4"/>
  <c r="G253" i="4"/>
  <c r="G8016" i="4"/>
  <c r="G7249" i="4"/>
  <c r="G5669" i="4"/>
  <c r="G11247" i="4"/>
  <c r="G10888" i="4"/>
  <c r="G4393" i="4"/>
  <c r="G3527" i="4"/>
  <c r="G11472" i="4"/>
  <c r="G7521" i="4"/>
  <c r="G9870" i="4"/>
  <c r="G2821" i="4"/>
  <c r="G11913" i="4"/>
  <c r="G4893" i="4"/>
  <c r="G3829" i="4"/>
  <c r="G12999" i="4"/>
  <c r="G12237" i="4"/>
  <c r="G6657" i="4"/>
  <c r="G12465" i="4"/>
  <c r="G8006" i="4"/>
  <c r="G11360" i="4"/>
  <c r="G772" i="4"/>
  <c r="G9832" i="4"/>
  <c r="G12033" i="4"/>
  <c r="G760" i="4"/>
  <c r="G3578" i="4"/>
  <c r="G1346" i="4"/>
  <c r="G158" i="4"/>
  <c r="G8053" i="4"/>
  <c r="G2194" i="4"/>
  <c r="G1119" i="4"/>
  <c r="G3883" i="4"/>
  <c r="G10581" i="4"/>
  <c r="G8085" i="4"/>
  <c r="G8356" i="4"/>
  <c r="G1711" i="4"/>
  <c r="G10497" i="4"/>
  <c r="G5874" i="4"/>
  <c r="G412" i="4"/>
  <c r="G10673" i="4"/>
  <c r="G2787" i="4"/>
  <c r="G10369" i="4"/>
  <c r="G2064" i="4"/>
  <c r="G7830" i="4"/>
  <c r="G2514" i="4"/>
  <c r="G1155" i="4"/>
  <c r="G4262" i="4"/>
  <c r="G8068" i="4"/>
  <c r="G187" i="4"/>
  <c r="G10047" i="4"/>
  <c r="G2552" i="4"/>
  <c r="G9092" i="4"/>
  <c r="G3498" i="4"/>
  <c r="G8582" i="4"/>
  <c r="G8212" i="4"/>
  <c r="G9458" i="4"/>
  <c r="G12806" i="4"/>
  <c r="G7415" i="4"/>
  <c r="G11276" i="4"/>
  <c r="G10165" i="4"/>
  <c r="G1035" i="4"/>
  <c r="G12328" i="4"/>
  <c r="G5525" i="4"/>
  <c r="G8898" i="4"/>
  <c r="G1920" i="4"/>
  <c r="G1704" i="4"/>
  <c r="G9950" i="4"/>
  <c r="G2762" i="4"/>
  <c r="G9384" i="4"/>
  <c r="G5040" i="4"/>
  <c r="G6100" i="4"/>
  <c r="G439" i="4"/>
  <c r="G7841" i="4"/>
  <c r="G11837" i="4"/>
  <c r="G8996" i="4"/>
  <c r="G7312" i="4"/>
  <c r="G3340" i="4"/>
  <c r="G3076" i="4"/>
  <c r="G1822" i="4"/>
  <c r="G3985" i="4"/>
  <c r="G3477" i="4"/>
  <c r="G11463" i="4"/>
  <c r="G6764" i="4"/>
  <c r="G12323" i="4"/>
  <c r="G2112" i="4"/>
  <c r="G8708" i="4"/>
  <c r="G5361" i="4"/>
  <c r="G10650" i="4"/>
  <c r="G3934" i="4"/>
  <c r="G8437" i="4"/>
  <c r="G236" i="4"/>
  <c r="G6176" i="4"/>
  <c r="G5633" i="4"/>
  <c r="G163" i="4"/>
  <c r="G1505" i="4"/>
  <c r="G4039" i="4"/>
  <c r="G2025" i="4"/>
  <c r="G861" i="4"/>
  <c r="G11630" i="4"/>
  <c r="G3175" i="4"/>
  <c r="G245" i="4"/>
  <c r="G485" i="4"/>
  <c r="G6569" i="4"/>
  <c r="G5274" i="4"/>
  <c r="G9190" i="4"/>
  <c r="G11034" i="4"/>
  <c r="G3172" i="4"/>
  <c r="G12476" i="4"/>
  <c r="G10242" i="4"/>
  <c r="G12202" i="4"/>
  <c r="G2580" i="4"/>
  <c r="G10791" i="4"/>
  <c r="G8353" i="4"/>
  <c r="G1440" i="4"/>
  <c r="G10170" i="4"/>
  <c r="G2168" i="4"/>
  <c r="G10527" i="4"/>
  <c r="G5976" i="4"/>
  <c r="G10772" i="4"/>
  <c r="G1656" i="4"/>
  <c r="G4728" i="4"/>
  <c r="G11762" i="4"/>
  <c r="G5980" i="4"/>
  <c r="G7924" i="4"/>
  <c r="G10475" i="4"/>
  <c r="G3690" i="4"/>
  <c r="G6837" i="4"/>
  <c r="G2231" i="4"/>
  <c r="G3860" i="4"/>
  <c r="G6105" i="4"/>
  <c r="G973" i="4"/>
  <c r="G1834" i="4"/>
  <c r="G7219" i="4"/>
  <c r="G9460" i="4"/>
  <c r="G10175" i="4"/>
  <c r="G9354" i="4"/>
  <c r="G6300" i="4"/>
  <c r="G6923" i="4"/>
  <c r="G2255" i="4"/>
  <c r="G12217" i="4"/>
  <c r="G9515" i="4"/>
  <c r="G11638" i="4"/>
  <c r="G11279" i="4"/>
  <c r="G1174" i="4"/>
  <c r="G1480" i="4"/>
  <c r="G8099" i="4"/>
  <c r="G1723" i="4"/>
  <c r="G10411" i="4"/>
  <c r="G7600" i="4"/>
  <c r="G5951" i="4"/>
  <c r="G662" i="4"/>
  <c r="G7826" i="4"/>
  <c r="G8093" i="4"/>
  <c r="G8369" i="4"/>
  <c r="G7883" i="4"/>
  <c r="G10454" i="4"/>
  <c r="G1064" i="4"/>
  <c r="G7065" i="4"/>
  <c r="G3224" i="4"/>
  <c r="G9457" i="4"/>
  <c r="G12015" i="4"/>
  <c r="G4877" i="4"/>
  <c r="G7193" i="4"/>
  <c r="G9858" i="4"/>
  <c r="G581" i="4"/>
  <c r="G12414" i="4"/>
  <c r="G2612" i="4"/>
  <c r="G11802" i="4"/>
  <c r="G7190" i="4"/>
  <c r="G6432" i="4"/>
  <c r="G1890" i="4"/>
  <c r="G9907" i="4"/>
  <c r="G12458" i="4"/>
  <c r="G8384" i="4"/>
  <c r="G9208" i="4"/>
  <c r="G10256" i="4"/>
  <c r="G10470" i="4"/>
  <c r="G3541" i="4"/>
  <c r="G6433" i="4"/>
  <c r="G3379" i="4"/>
  <c r="G3002" i="4"/>
  <c r="G4371" i="4"/>
  <c r="G6214" i="4"/>
  <c r="G7648" i="4"/>
  <c r="G1407" i="4"/>
  <c r="G9666" i="4"/>
  <c r="G6823" i="4"/>
  <c r="G5176" i="4"/>
  <c r="G146" i="4"/>
  <c r="G5033" i="4"/>
  <c r="G12415" i="4"/>
  <c r="G9009" i="4"/>
  <c r="G6434" i="4"/>
  <c r="G2501" i="4"/>
  <c r="G9063" i="4"/>
  <c r="G4127" i="4"/>
  <c r="G402" i="4"/>
  <c r="G10050" i="4"/>
  <c r="G2031" i="4"/>
  <c r="G9595" i="4"/>
  <c r="G2413" i="4"/>
  <c r="G6799" i="4"/>
  <c r="G10596" i="4"/>
  <c r="G9189" i="4"/>
  <c r="G6293" i="4"/>
  <c r="G316" i="4"/>
  <c r="G11323" i="4"/>
  <c r="G7105" i="4"/>
  <c r="G1149" i="4"/>
  <c r="G1366" i="4"/>
  <c r="G12869" i="4"/>
  <c r="G3666" i="4"/>
  <c r="G5414" i="4"/>
  <c r="G11047" i="4"/>
  <c r="G6858" i="4"/>
  <c r="G8456" i="4"/>
  <c r="G8657" i="4"/>
  <c r="G1416" i="4"/>
  <c r="G11001" i="4"/>
  <c r="G2561" i="4"/>
  <c r="G7597" i="4"/>
  <c r="G9655" i="4"/>
  <c r="G8325" i="4"/>
  <c r="G8669" i="4"/>
  <c r="G11569" i="4"/>
  <c r="G6130" i="4"/>
  <c r="G3988" i="4"/>
  <c r="G11684" i="4"/>
  <c r="G691" i="4"/>
  <c r="G10971" i="4"/>
  <c r="G3017" i="4"/>
  <c r="G377" i="4"/>
  <c r="G1756" i="4"/>
  <c r="G1197" i="4"/>
  <c r="G2356" i="4"/>
  <c r="G6595" i="4"/>
  <c r="G3142" i="4"/>
  <c r="G5774" i="4"/>
  <c r="G11583" i="4"/>
  <c r="G11042" i="4"/>
  <c r="G11469" i="4"/>
  <c r="G5158" i="4"/>
  <c r="G11616" i="4"/>
  <c r="G10660" i="4"/>
  <c r="G7233" i="4"/>
  <c r="G886" i="4"/>
  <c r="G9048" i="4"/>
  <c r="G7854" i="4"/>
  <c r="G6658" i="4"/>
  <c r="G4028" i="4"/>
  <c r="G11637" i="4"/>
  <c r="G8073" i="4"/>
  <c r="G2510" i="4"/>
  <c r="G5572" i="4"/>
  <c r="G9489" i="4"/>
  <c r="G8168" i="4"/>
  <c r="G10907" i="4"/>
  <c r="G5218" i="4"/>
  <c r="G4455" i="4"/>
  <c r="G5287" i="4"/>
  <c r="G12599" i="4"/>
  <c r="G6754" i="4"/>
  <c r="G1492" i="4"/>
  <c r="G4072" i="4"/>
  <c r="G1504" i="4"/>
  <c r="G11904" i="4"/>
  <c r="G5904" i="4"/>
  <c r="G2861" i="4"/>
  <c r="G10277" i="4"/>
  <c r="G1519" i="4"/>
  <c r="G12846" i="4"/>
  <c r="G9672" i="4"/>
  <c r="G9993" i="4"/>
  <c r="G7550" i="4"/>
  <c r="G6154" i="4"/>
  <c r="G1853" i="4"/>
  <c r="G10945" i="4"/>
  <c r="G8372" i="4"/>
  <c r="G1024" i="4"/>
  <c r="G10542" i="4"/>
  <c r="G5049" i="4"/>
  <c r="G10081" i="4"/>
  <c r="G524" i="4"/>
  <c r="G4606" i="4"/>
  <c r="G8124" i="4"/>
  <c r="G4808" i="4"/>
  <c r="G10624" i="4"/>
  <c r="G9747" i="4"/>
  <c r="G10894" i="4"/>
  <c r="G569" i="4"/>
  <c r="G5087" i="4"/>
  <c r="G4884" i="4"/>
  <c r="G5177" i="4"/>
  <c r="G6224" i="4"/>
  <c r="G7828" i="4"/>
  <c r="G9013" i="4"/>
  <c r="G11139" i="4"/>
  <c r="G2107" i="4"/>
  <c r="G2733" i="4"/>
  <c r="G9522" i="4"/>
  <c r="G9345" i="4"/>
  <c r="G7505" i="4"/>
  <c r="G8606" i="4"/>
  <c r="G5365" i="4"/>
  <c r="G9578" i="4"/>
  <c r="G4523" i="4"/>
  <c r="G4726" i="4"/>
  <c r="G10854" i="4"/>
  <c r="G2414" i="4"/>
  <c r="G7856" i="4"/>
  <c r="G9321" i="4"/>
  <c r="G7090" i="4"/>
  <c r="G8290" i="4"/>
  <c r="G12084" i="4"/>
  <c r="G1259" i="4"/>
  <c r="G8845" i="4"/>
  <c r="G7970" i="4"/>
  <c r="G5430" i="4"/>
  <c r="G12283" i="4"/>
  <c r="G8181" i="4"/>
  <c r="G12406" i="4"/>
  <c r="G6152" i="4"/>
  <c r="G10035" i="4"/>
  <c r="G3844" i="4"/>
  <c r="G1391" i="4"/>
  <c r="G8368" i="4"/>
  <c r="G4811" i="4"/>
  <c r="G6803" i="4"/>
  <c r="G8117" i="4"/>
  <c r="G10553" i="4"/>
  <c r="G11852" i="4"/>
  <c r="G8476" i="4"/>
  <c r="G9774" i="4"/>
  <c r="G10561" i="4"/>
  <c r="G1381" i="4"/>
  <c r="G1945" i="4"/>
  <c r="G12105" i="4"/>
  <c r="G9679" i="4"/>
  <c r="G12553" i="4"/>
  <c r="G10549" i="4"/>
  <c r="G5238" i="4"/>
  <c r="G12027" i="4"/>
  <c r="G4657" i="4"/>
  <c r="G9329" i="4"/>
  <c r="G12007" i="4"/>
  <c r="G6435" i="4"/>
  <c r="G4701" i="4"/>
  <c r="G7925" i="4"/>
  <c r="G498" i="4"/>
  <c r="G2708" i="4"/>
  <c r="G11619" i="4"/>
  <c r="G10485" i="4"/>
  <c r="G11996" i="4"/>
  <c r="G8444" i="4"/>
  <c r="G2443" i="4"/>
  <c r="G2760" i="4"/>
  <c r="G5736" i="4"/>
  <c r="G3217" i="4"/>
  <c r="G7635" i="4"/>
  <c r="G252" i="4"/>
  <c r="G10711" i="4"/>
  <c r="G9251" i="4"/>
  <c r="G708" i="4"/>
  <c r="G4358" i="4"/>
  <c r="G10376" i="4"/>
  <c r="G3079" i="4"/>
  <c r="G2964" i="4"/>
  <c r="G1686" i="4"/>
  <c r="G5005" i="4"/>
  <c r="G11189" i="4"/>
  <c r="G9130" i="4"/>
  <c r="G2460" i="4"/>
  <c r="G1794" i="4"/>
  <c r="G11368" i="4"/>
  <c r="G5328" i="4"/>
  <c r="G8449" i="4"/>
  <c r="G12345" i="4"/>
  <c r="G1817" i="4"/>
  <c r="G10704" i="4"/>
  <c r="G10956" i="4"/>
  <c r="G3861" i="4"/>
  <c r="G10003" i="4"/>
  <c r="G9454" i="4"/>
  <c r="G2927" i="4"/>
  <c r="G3505" i="4"/>
  <c r="G3752" i="4"/>
  <c r="G2029" i="4"/>
  <c r="G7370" i="4"/>
  <c r="G943" i="4"/>
  <c r="G6436" i="4"/>
  <c r="G8707" i="4"/>
  <c r="G1147" i="4"/>
  <c r="G12683" i="4"/>
  <c r="G2584" i="4"/>
  <c r="G2606" i="4"/>
  <c r="G5603" i="4"/>
  <c r="G12822" i="4"/>
  <c r="G1669" i="4"/>
  <c r="G10691" i="4"/>
  <c r="G4086" i="4"/>
  <c r="G11005" i="4"/>
  <c r="G800" i="4"/>
  <c r="G11766" i="4"/>
  <c r="G4177" i="4"/>
  <c r="G8985" i="4"/>
  <c r="G9835" i="4"/>
  <c r="G1786" i="4"/>
  <c r="G5634" i="4"/>
  <c r="G11151" i="4"/>
  <c r="G1885" i="4"/>
  <c r="G6523" i="4"/>
  <c r="G8231" i="4"/>
  <c r="G11217" i="4"/>
  <c r="G4063" i="4"/>
  <c r="G5632" i="4"/>
  <c r="G2055" i="4"/>
  <c r="G10037" i="4"/>
  <c r="G1773" i="4"/>
  <c r="G8822" i="4"/>
  <c r="G2614" i="4"/>
  <c r="G1565" i="4"/>
  <c r="G11242" i="4"/>
  <c r="G6524" i="4"/>
  <c r="G3225" i="4"/>
  <c r="G7787" i="4"/>
  <c r="G8922" i="4"/>
  <c r="G8947" i="4"/>
  <c r="G6163" i="4"/>
  <c r="G8858" i="4"/>
  <c r="G1389" i="4"/>
  <c r="G7564" i="4"/>
  <c r="G5718" i="4"/>
  <c r="G8666" i="4"/>
  <c r="G2218" i="4"/>
  <c r="G11076" i="4"/>
  <c r="G12859" i="4"/>
  <c r="G11602" i="4"/>
  <c r="G12375" i="4"/>
  <c r="G11000" i="4"/>
  <c r="G3411" i="4"/>
  <c r="G5707" i="4"/>
  <c r="G3458" i="4"/>
  <c r="G3924" i="4"/>
  <c r="G4565" i="4"/>
  <c r="G7445" i="4"/>
  <c r="G7395" i="4"/>
  <c r="G4694" i="4"/>
  <c r="G8029" i="4"/>
  <c r="G11611" i="4"/>
  <c r="G10611" i="4"/>
  <c r="G3962" i="4"/>
  <c r="G2985" i="4"/>
  <c r="G2714" i="4"/>
  <c r="G2776" i="4"/>
  <c r="G2088" i="4"/>
  <c r="G9025" i="4"/>
  <c r="G11622" i="4"/>
  <c r="G11973" i="4"/>
  <c r="G2911" i="4"/>
  <c r="G5234" i="4"/>
  <c r="G9875" i="4"/>
  <c r="G1601" i="4"/>
  <c r="G7251" i="4"/>
  <c r="G1938" i="4"/>
  <c r="G2234" i="4"/>
  <c r="G11131" i="4"/>
  <c r="G6946" i="4"/>
  <c r="G6149" i="4"/>
  <c r="G4818" i="4"/>
  <c r="G6818" i="4"/>
  <c r="G7862" i="4"/>
  <c r="G8155" i="4"/>
  <c r="G9906" i="4"/>
  <c r="G9134" i="4"/>
  <c r="G1931" i="4"/>
  <c r="G4637" i="4"/>
  <c r="G2315" i="4"/>
  <c r="G2034" i="4"/>
  <c r="G4144" i="4"/>
  <c r="G2096" i="4"/>
  <c r="G11652" i="4"/>
  <c r="G2434" i="4"/>
  <c r="G10519" i="4"/>
  <c r="G7656" i="4"/>
  <c r="G12565" i="4"/>
  <c r="G717" i="4"/>
  <c r="G11708" i="4"/>
  <c r="G11241" i="4"/>
  <c r="G2658" i="4"/>
  <c r="G12501" i="4"/>
  <c r="G7195" i="4"/>
  <c r="G8820" i="4"/>
  <c r="G7520" i="4"/>
  <c r="G5622" i="4"/>
  <c r="G4278" i="4"/>
  <c r="G3236" i="4"/>
  <c r="G12374" i="4"/>
  <c r="G3310" i="4"/>
  <c r="G3588" i="4"/>
  <c r="G6825" i="4"/>
  <c r="G5841" i="4"/>
  <c r="G6097" i="4"/>
  <c r="G8069" i="4"/>
  <c r="G5046" i="4"/>
  <c r="G3847" i="4"/>
  <c r="G2490" i="4"/>
  <c r="G8149" i="4"/>
  <c r="G11664" i="4"/>
  <c r="G9697" i="4"/>
  <c r="G7617" i="4"/>
  <c r="G6699" i="4"/>
  <c r="G8549" i="4"/>
  <c r="G4514" i="4"/>
  <c r="G8334" i="4"/>
  <c r="G5542" i="4"/>
  <c r="G2990" i="4"/>
  <c r="G9290" i="4"/>
  <c r="G11041" i="4"/>
  <c r="G2453" i="4"/>
  <c r="G9278" i="4"/>
  <c r="G12777" i="4"/>
  <c r="G656" i="4"/>
  <c r="G3493" i="4"/>
  <c r="G7310" i="4"/>
  <c r="G1444" i="4"/>
  <c r="G4007" i="4"/>
  <c r="G7087" i="4"/>
  <c r="G3800" i="4"/>
  <c r="G9623" i="4"/>
  <c r="G8661" i="4"/>
  <c r="G11375" i="4"/>
  <c r="G27" i="4"/>
  <c r="G12845" i="4"/>
  <c r="G3049" i="4"/>
  <c r="G11949" i="4"/>
  <c r="G5645" i="4"/>
  <c r="G9912" i="4"/>
  <c r="G1390" i="4"/>
  <c r="G3679" i="4"/>
  <c r="G5598" i="4"/>
  <c r="G4176" i="4"/>
  <c r="G8814" i="4"/>
  <c r="G603" i="4"/>
  <c r="G10927" i="4"/>
  <c r="G6893" i="4"/>
  <c r="G11447" i="4"/>
  <c r="G4201" i="4"/>
  <c r="G3465" i="4"/>
  <c r="G3540" i="4"/>
  <c r="G7048" i="4"/>
  <c r="G1479" i="4"/>
  <c r="G12966" i="4"/>
  <c r="G12624" i="4"/>
  <c r="G1893" i="4"/>
  <c r="G4172" i="4"/>
  <c r="G7661" i="4"/>
  <c r="G2307" i="4"/>
  <c r="G5553" i="4"/>
  <c r="G2743" i="4"/>
  <c r="G4445" i="4"/>
  <c r="G7084" i="4"/>
  <c r="G3499" i="4"/>
  <c r="G8988" i="4"/>
  <c r="G3550" i="4"/>
  <c r="G9949" i="4"/>
  <c r="G9007" i="4"/>
  <c r="G9401" i="4"/>
  <c r="G9440" i="4"/>
  <c r="G1623" i="4"/>
  <c r="G10179" i="4"/>
  <c r="G4377" i="4"/>
  <c r="G6437" i="4"/>
  <c r="G4473" i="4"/>
  <c r="G2473" i="4"/>
  <c r="G2130" i="4"/>
  <c r="G202" i="4"/>
  <c r="G7332" i="4"/>
  <c r="G3436" i="4"/>
  <c r="G2127" i="4"/>
  <c r="G9255" i="4"/>
  <c r="G5296" i="4"/>
  <c r="G795" i="4"/>
  <c r="G6525" i="4"/>
  <c r="G7231" i="4"/>
  <c r="G373" i="4"/>
  <c r="G4376" i="4"/>
  <c r="G5724" i="4"/>
  <c r="G9060" i="4"/>
  <c r="G9964" i="4"/>
  <c r="G9056" i="4"/>
  <c r="G11314" i="4"/>
  <c r="G7838" i="4"/>
  <c r="G2849" i="4"/>
  <c r="G6438" i="4"/>
  <c r="G2687" i="4"/>
  <c r="G816" i="4"/>
  <c r="G7628" i="4"/>
  <c r="G5675" i="4"/>
  <c r="G9940" i="4"/>
  <c r="G1303" i="4"/>
  <c r="G11978" i="4"/>
  <c r="G9642" i="4"/>
  <c r="G6198" i="4"/>
  <c r="G7463" i="4"/>
  <c r="G4480" i="4"/>
  <c r="G4225" i="4"/>
  <c r="G693" i="4"/>
  <c r="G2003" i="4"/>
  <c r="G6743" i="4"/>
  <c r="G3641" i="4"/>
  <c r="G5810" i="4"/>
  <c r="G5292" i="4"/>
  <c r="G1191" i="4"/>
  <c r="G9910" i="4"/>
  <c r="G1433" i="4"/>
  <c r="G6627" i="4"/>
  <c r="G12569" i="4"/>
  <c r="G7507" i="4"/>
  <c r="G8086" i="4"/>
  <c r="G11706" i="4"/>
  <c r="G670" i="4"/>
  <c r="G6867" i="4"/>
  <c r="G3773" i="4"/>
  <c r="G8785" i="4"/>
  <c r="G804" i="4"/>
  <c r="G11563" i="4"/>
  <c r="G4485" i="4"/>
  <c r="G6051" i="4"/>
  <c r="G4082" i="4"/>
  <c r="G5757" i="4"/>
  <c r="G1802" i="4"/>
  <c r="G2558" i="4"/>
  <c r="G6439" i="4"/>
  <c r="G266" i="4"/>
  <c r="G737" i="4"/>
  <c r="G8228" i="4"/>
  <c r="G3158" i="4"/>
  <c r="G12556" i="4"/>
  <c r="G11150" i="4"/>
  <c r="G6907" i="4"/>
  <c r="G3717" i="4"/>
  <c r="G4126" i="4"/>
  <c r="G7038" i="4"/>
  <c r="G2267" i="4"/>
  <c r="G4309" i="4"/>
  <c r="G812" i="4"/>
  <c r="G1062" i="4"/>
  <c r="G10781" i="4"/>
  <c r="G3473" i="4"/>
  <c r="G6233" i="4"/>
  <c r="G7169" i="4"/>
  <c r="G2119" i="4"/>
  <c r="G1111" i="4"/>
  <c r="G1086" i="4"/>
  <c r="G3438" i="4"/>
  <c r="G6369" i="4"/>
  <c r="G11175" i="4"/>
  <c r="G2425" i="4"/>
  <c r="G6172" i="4"/>
  <c r="G7704" i="4"/>
  <c r="G2826" i="4"/>
  <c r="G962" i="4"/>
  <c r="G11544" i="4"/>
  <c r="G8539" i="4"/>
  <c r="G5190" i="4"/>
  <c r="G11713" i="4"/>
  <c r="G7145" i="4"/>
  <c r="G3799" i="4"/>
  <c r="G871" i="4"/>
  <c r="G10986" i="4"/>
  <c r="G8529" i="4"/>
  <c r="G7562" i="4"/>
  <c r="G4205" i="4"/>
  <c r="G12045" i="4"/>
  <c r="G12269" i="4"/>
  <c r="G9446" i="4"/>
  <c r="G11945" i="4"/>
  <c r="G10859" i="4"/>
  <c r="G9913" i="4"/>
  <c r="G4568" i="4"/>
  <c r="G8101" i="4"/>
  <c r="G10876" i="4"/>
  <c r="G8251" i="4"/>
  <c r="G11755" i="4"/>
  <c r="G5451" i="4"/>
  <c r="G4662" i="4"/>
  <c r="G5141" i="4"/>
  <c r="G2696" i="4"/>
  <c r="G8979" i="4"/>
  <c r="G2520" i="4"/>
  <c r="G1182" i="4"/>
  <c r="G8201" i="4"/>
  <c r="G9448" i="4"/>
  <c r="G3574" i="4"/>
  <c r="G2686" i="4"/>
  <c r="G11267" i="4"/>
  <c r="G5892" i="4"/>
  <c r="G1779" i="4"/>
  <c r="G9854" i="4"/>
  <c r="G5687" i="4"/>
  <c r="G197" i="4"/>
  <c r="G10044" i="4"/>
  <c r="G6110" i="4"/>
  <c r="G12627" i="4"/>
  <c r="G12069" i="4"/>
  <c r="G992" i="4"/>
  <c r="G2200" i="4"/>
  <c r="G9761" i="4"/>
  <c r="G12721" i="4"/>
  <c r="G9368" i="4"/>
  <c r="G11412" i="4"/>
  <c r="G5424" i="4"/>
  <c r="G8497" i="4"/>
  <c r="G12816" i="4"/>
  <c r="G6367" i="4"/>
  <c r="G5159" i="4"/>
  <c r="G5438" i="4"/>
  <c r="G9275" i="4"/>
  <c r="G10750" i="4"/>
  <c r="G6594" i="4"/>
  <c r="G12427" i="4"/>
  <c r="G1142" i="4"/>
  <c r="G6908" i="4"/>
  <c r="G11832" i="4"/>
  <c r="G11201" i="4"/>
  <c r="G3223" i="4"/>
  <c r="G5042" i="4"/>
  <c r="G4369" i="4"/>
  <c r="G4" i="4"/>
  <c r="G4963" i="4"/>
  <c r="G4919" i="4"/>
  <c r="G6830" i="4"/>
  <c r="G12769" i="4"/>
  <c r="G949" i="4"/>
  <c r="G2384" i="4"/>
  <c r="G11545" i="4"/>
  <c r="G3189" i="4"/>
  <c r="G331" i="4"/>
  <c r="G5806" i="4"/>
  <c r="G4507" i="4"/>
  <c r="G7939" i="4"/>
  <c r="G340" i="4"/>
  <c r="G8321" i="4"/>
  <c r="G7365" i="4"/>
  <c r="G1647" i="4"/>
  <c r="G10116" i="4"/>
  <c r="G1229" i="4"/>
  <c r="G2930" i="4"/>
  <c r="G6440" i="4"/>
  <c r="G4902" i="4"/>
  <c r="G7662" i="4"/>
  <c r="G8237" i="4"/>
  <c r="G7301" i="4"/>
  <c r="G9087" i="4"/>
  <c r="G2499" i="4"/>
  <c r="G9982" i="4"/>
  <c r="G8974" i="4"/>
  <c r="G1999" i="4"/>
  <c r="G2394" i="4"/>
  <c r="G7476" i="4"/>
  <c r="G11208" i="4"/>
  <c r="G1298" i="4"/>
  <c r="G2141" i="4"/>
  <c r="G11516" i="4"/>
  <c r="G12337" i="4"/>
  <c r="G9542" i="4"/>
  <c r="G6820" i="4"/>
  <c r="G4299" i="4"/>
  <c r="G5751" i="4"/>
  <c r="G7780" i="4"/>
  <c r="G11499" i="4"/>
  <c r="G5471" i="4"/>
  <c r="G5716" i="4"/>
  <c r="G3275" i="4"/>
  <c r="G9443" i="4"/>
  <c r="G9605" i="4"/>
  <c r="G10609" i="4"/>
  <c r="G10101" i="4"/>
  <c r="G12995" i="4"/>
  <c r="G4113" i="4"/>
  <c r="G2072" i="4"/>
  <c r="G8505" i="4"/>
  <c r="G6239" i="4"/>
  <c r="G12493" i="4"/>
  <c r="G2855" i="4"/>
  <c r="G2238" i="4"/>
  <c r="G2136" i="4"/>
  <c r="G4891" i="4"/>
  <c r="G1859" i="4"/>
  <c r="G6060" i="4"/>
  <c r="G10422" i="4"/>
  <c r="G7626" i="4"/>
  <c r="G4876" i="4"/>
  <c r="G10683" i="4"/>
  <c r="G6773" i="4"/>
  <c r="G5201" i="4"/>
  <c r="G7137" i="4"/>
  <c r="G5659" i="4"/>
  <c r="G11218" i="4"/>
  <c r="G155" i="4"/>
  <c r="G5358" i="4"/>
  <c r="G3779" i="4"/>
  <c r="G10849" i="4"/>
  <c r="G12938" i="4"/>
  <c r="G6633" i="4"/>
  <c r="G10169" i="4"/>
  <c r="G1641" i="4"/>
  <c r="G2557" i="4"/>
  <c r="G2834" i="4"/>
  <c r="G11634" i="4"/>
  <c r="G12276" i="4"/>
  <c r="G3654" i="4"/>
  <c r="G12460" i="4"/>
  <c r="G6365" i="4"/>
  <c r="G12234" i="4"/>
  <c r="G5711" i="4"/>
  <c r="G5067" i="4"/>
  <c r="G9385" i="4"/>
  <c r="G10582" i="4"/>
  <c r="G7658" i="4"/>
  <c r="G6758" i="4"/>
  <c r="G6010" i="4"/>
  <c r="G12006" i="4"/>
  <c r="G10739" i="4"/>
  <c r="G9479" i="4"/>
  <c r="G10855" i="4"/>
  <c r="G9044" i="4"/>
  <c r="G3394" i="4"/>
  <c r="G12440" i="4"/>
  <c r="G6656" i="4"/>
  <c r="G8625" i="4"/>
  <c r="G1380" i="4"/>
  <c r="G2665" i="4"/>
  <c r="G3064" i="4"/>
  <c r="G5228" i="4"/>
  <c r="G12596" i="4"/>
  <c r="G7399" i="4"/>
  <c r="G3886" i="4"/>
  <c r="G746" i="4"/>
  <c r="G12913" i="4"/>
  <c r="G3129" i="4"/>
  <c r="G4722" i="4"/>
  <c r="G10305" i="4"/>
  <c r="G9966" i="4"/>
  <c r="G6922" i="4"/>
  <c r="G323" i="4"/>
  <c r="G6526" i="4"/>
  <c r="G12245" i="4"/>
  <c r="G8561" i="4"/>
  <c r="G1700" i="4"/>
  <c r="G12687" i="4"/>
  <c r="G10374" i="4"/>
  <c r="G10451" i="4"/>
  <c r="G8066" i="4"/>
  <c r="G11789" i="4"/>
  <c r="G796" i="4"/>
  <c r="G2374" i="4"/>
  <c r="G2640" i="4"/>
  <c r="G5181" i="4"/>
  <c r="G5769" i="4"/>
  <c r="G2485" i="4"/>
  <c r="G10316" i="4"/>
  <c r="G8361" i="4"/>
  <c r="G4768" i="4"/>
  <c r="G8978" i="4"/>
  <c r="G354" i="4"/>
  <c r="G7880" i="4"/>
  <c r="G78" i="4"/>
  <c r="G2732" i="4"/>
  <c r="G352" i="4"/>
  <c r="G3771" i="4"/>
  <c r="G6206" i="4"/>
  <c r="G12279" i="4"/>
  <c r="G1465" i="4"/>
  <c r="G3665" i="4"/>
  <c r="G12621" i="4"/>
  <c r="G5671" i="4"/>
  <c r="G9937" i="4"/>
  <c r="G9825" i="4"/>
  <c r="G2399" i="4"/>
  <c r="G4810" i="4"/>
  <c r="G4762" i="4"/>
  <c r="G12478" i="4"/>
  <c r="G6067" i="4"/>
  <c r="G10150" i="4"/>
  <c r="G4427" i="4"/>
  <c r="G4213" i="4"/>
  <c r="G6527" i="4"/>
  <c r="G8411" i="4"/>
  <c r="G12756" i="4"/>
  <c r="G7770" i="4"/>
  <c r="G6189" i="4"/>
  <c r="G7313" i="4"/>
  <c r="G12333" i="4"/>
  <c r="G3557" i="4"/>
  <c r="G2106" i="4"/>
  <c r="G3206" i="4"/>
  <c r="G4451" i="4"/>
  <c r="G4812" i="4"/>
  <c r="G11102" i="4"/>
  <c r="G1211" i="4"/>
  <c r="G5512" i="4"/>
  <c r="G8981" i="4"/>
  <c r="G8195" i="4"/>
  <c r="G12036" i="4"/>
  <c r="G8550" i="4"/>
  <c r="G3648" i="4"/>
  <c r="G2800" i="4"/>
  <c r="G8726" i="4"/>
  <c r="G10897" i="4"/>
  <c r="G8442" i="4"/>
  <c r="G198" i="4"/>
  <c r="G5987" i="4"/>
  <c r="G5204" i="4"/>
  <c r="G817" i="4"/>
  <c r="G6079" i="4"/>
  <c r="G1066" i="4"/>
  <c r="G7428" i="4"/>
  <c r="G6855" i="4"/>
  <c r="G9701" i="4"/>
  <c r="G7668" i="4"/>
  <c r="G10768" i="4"/>
  <c r="G1900" i="4"/>
  <c r="G11405" i="4"/>
  <c r="G3509" i="4"/>
  <c r="G7756" i="4"/>
  <c r="G1993" i="4"/>
  <c r="G1929" i="4"/>
  <c r="G7532" i="4"/>
  <c r="G2056" i="4"/>
  <c r="G3037" i="4"/>
  <c r="G7701" i="4"/>
  <c r="G12720" i="4"/>
  <c r="G7696" i="4"/>
  <c r="G11206" i="4"/>
  <c r="G4080" i="4"/>
  <c r="G8686" i="4"/>
  <c r="G6528" i="4"/>
  <c r="G10741" i="4"/>
  <c r="G1611" i="4"/>
  <c r="G6062" i="4"/>
  <c r="G7266" i="4"/>
  <c r="G5936" i="4"/>
  <c r="G6959" i="4"/>
  <c r="G171" i="4"/>
  <c r="G7451" i="4"/>
  <c r="G5490" i="4"/>
  <c r="G8523" i="4"/>
  <c r="G2797" i="4"/>
  <c r="G2351" i="4"/>
  <c r="G7114" i="4"/>
  <c r="G1839" i="4"/>
  <c r="G4968" i="4"/>
  <c r="G9824" i="4"/>
  <c r="G3251" i="4"/>
  <c r="G6157" i="4"/>
  <c r="G5486" i="4"/>
  <c r="G5849" i="4"/>
  <c r="G8764" i="4"/>
  <c r="G2527" i="4"/>
  <c r="G7020" i="4"/>
  <c r="G10566" i="4"/>
  <c r="G8272" i="4"/>
  <c r="G10257" i="4"/>
  <c r="G1871" i="4"/>
  <c r="G10961" i="4"/>
  <c r="G1620" i="4"/>
  <c r="G2492" i="4"/>
  <c r="G2968" i="4"/>
  <c r="G10335" i="4"/>
  <c r="G6029" i="4"/>
  <c r="G12979" i="4"/>
  <c r="G3791" i="4"/>
  <c r="G1914" i="4"/>
  <c r="G4874" i="4"/>
  <c r="G9312" i="4"/>
  <c r="G3744" i="4"/>
  <c r="G8316" i="4"/>
  <c r="G8757" i="4"/>
  <c r="G700" i="4"/>
  <c r="G1867" i="4"/>
  <c r="G11270" i="4"/>
  <c r="G1431" i="4"/>
  <c r="G3993" i="4"/>
  <c r="G10181" i="4"/>
  <c r="G1082" i="4"/>
  <c r="G12304" i="4"/>
  <c r="G10622" i="4"/>
  <c r="G8635" i="4"/>
  <c r="G5437" i="4"/>
  <c r="G12487" i="4"/>
  <c r="G3072" i="4"/>
  <c r="G12187" i="4"/>
  <c r="G9436" i="4"/>
  <c r="G6196" i="4"/>
  <c r="G1630" i="4"/>
  <c r="G12482" i="4"/>
  <c r="G12745" i="4"/>
  <c r="G6930" i="4"/>
  <c r="G7056" i="4"/>
  <c r="G9003" i="4"/>
  <c r="G5166" i="4"/>
  <c r="G6109" i="4"/>
  <c r="G10266" i="4"/>
  <c r="G317" i="4"/>
  <c r="G11114" i="4"/>
  <c r="G10937" i="4"/>
  <c r="G9173" i="4"/>
  <c r="G11724" i="4"/>
  <c r="G2" i="4"/>
  <c r="G12442" i="4"/>
  <c r="G3523" i="4"/>
  <c r="G7807" i="4"/>
  <c r="G81" i="4"/>
  <c r="G458" i="4"/>
  <c r="G12244" i="4"/>
  <c r="G2613" i="4"/>
  <c r="G10126" i="4"/>
  <c r="G6948" i="4"/>
  <c r="G7272" i="4"/>
  <c r="G537" i="4"/>
  <c r="G4386" i="4"/>
  <c r="G6354" i="4"/>
  <c r="G8615" i="4"/>
  <c r="G5942" i="4"/>
  <c r="G9608" i="4"/>
  <c r="G12861" i="4"/>
  <c r="G12365" i="4"/>
  <c r="G3500" i="4"/>
  <c r="G468" i="4"/>
  <c r="G2013" i="4"/>
  <c r="G3230" i="4"/>
  <c r="G9213" i="4"/>
  <c r="G3549" i="4"/>
  <c r="G12503" i="4"/>
  <c r="G11833" i="4"/>
  <c r="G162" i="4"/>
  <c r="G9426" i="4"/>
  <c r="G10717" i="4"/>
  <c r="G7721" i="4"/>
  <c r="G9449" i="4"/>
  <c r="G4631" i="4"/>
  <c r="G7294" i="4"/>
  <c r="G9192" i="4"/>
  <c r="G11529" i="4"/>
  <c r="G9085" i="4"/>
  <c r="G9033" i="4"/>
  <c r="G6320" i="4"/>
  <c r="G5319" i="4"/>
  <c r="G10031" i="4"/>
  <c r="G11927" i="4"/>
  <c r="G1477" i="4"/>
  <c r="G11303" i="4"/>
  <c r="G12048" i="4"/>
  <c r="G5918" i="4"/>
  <c r="G11601" i="4"/>
  <c r="G10795" i="4"/>
  <c r="G5294" i="4"/>
  <c r="G5780" i="4"/>
  <c r="G12990" i="4"/>
  <c r="G10022" i="4"/>
  <c r="G12421" i="4"/>
  <c r="G8755" i="4"/>
  <c r="G3525" i="4"/>
  <c r="G1587" i="4"/>
  <c r="G10389" i="4"/>
  <c r="G11137" i="4"/>
  <c r="G7593" i="4"/>
  <c r="G3759" i="4"/>
  <c r="G1739" i="4"/>
  <c r="G3246" i="4"/>
  <c r="G3510" i="4"/>
  <c r="G5772" i="4"/>
  <c r="G8462" i="4"/>
  <c r="G2085" i="4"/>
  <c r="G11764" i="4"/>
  <c r="G9922" i="4"/>
  <c r="G5232" i="4"/>
  <c r="G4240" i="4"/>
  <c r="G5243" i="4"/>
  <c r="G9040" i="4"/>
  <c r="G4100" i="4"/>
  <c r="G4095" i="4"/>
  <c r="G1175" i="4"/>
  <c r="G6780" i="4"/>
  <c r="G10103" i="4"/>
  <c r="G8533" i="4"/>
  <c r="G5829" i="4"/>
  <c r="G9541" i="4"/>
  <c r="G8901" i="4"/>
  <c r="G11066" i="4"/>
  <c r="G9054" i="4"/>
  <c r="G3811" i="4"/>
  <c r="G1077" i="4"/>
  <c r="G6000" i="4"/>
  <c r="G9753" i="4"/>
  <c r="G8850" i="4"/>
  <c r="G10857" i="4"/>
  <c r="G3351" i="4"/>
  <c r="G10346" i="4"/>
  <c r="G10864" i="4"/>
  <c r="G6668" i="4"/>
  <c r="G7837" i="4"/>
  <c r="G1300" i="4"/>
  <c r="G4982" i="4"/>
  <c r="G12026" i="4"/>
  <c r="G11147" i="4"/>
  <c r="G3140" i="4"/>
  <c r="G7738" i="4"/>
  <c r="G8465" i="4"/>
  <c r="G5607" i="4"/>
  <c r="G8788" i="4"/>
  <c r="G8059" i="4"/>
  <c r="G12748" i="4"/>
  <c r="G4277" i="4"/>
  <c r="G10287" i="4"/>
  <c r="G9996" i="4"/>
  <c r="G7808" i="4"/>
  <c r="G4104" i="4"/>
  <c r="G3067" i="4"/>
  <c r="G7773" i="4"/>
  <c r="G8530" i="4"/>
  <c r="G6872" i="4"/>
  <c r="G8210" i="4"/>
  <c r="G578" i="4"/>
  <c r="G7579" i="4"/>
  <c r="G5354" i="4"/>
  <c r="G3964" i="4"/>
  <c r="G1240" i="4"/>
  <c r="G12685" i="4"/>
  <c r="G10014" i="4"/>
  <c r="G6308" i="4"/>
  <c r="G4732" i="4"/>
  <c r="G206" i="4"/>
  <c r="G11481" i="4"/>
  <c r="G4000" i="4"/>
  <c r="G11344" i="4"/>
  <c r="G6289" i="4"/>
  <c r="G6352" i="4"/>
  <c r="G4269" i="4"/>
  <c r="G10665" i="4"/>
  <c r="G10614" i="4"/>
  <c r="G7162" i="4"/>
  <c r="G2177" i="4"/>
  <c r="G435" i="4"/>
  <c r="G8885" i="4"/>
  <c r="G4075" i="4"/>
  <c r="G12367" i="4"/>
  <c r="G4700" i="4"/>
  <c r="G4695" i="4"/>
  <c r="G3825" i="4"/>
  <c r="G9284" i="4"/>
  <c r="G9853" i="4"/>
  <c r="G1533" i="4"/>
  <c r="G595" i="4"/>
  <c r="G4375" i="4"/>
  <c r="G10594" i="4"/>
  <c r="G5568" i="4"/>
  <c r="G12977" i="4"/>
  <c r="G8049" i="4"/>
  <c r="G600" i="4"/>
  <c r="G745" i="4"/>
  <c r="G6814" i="4"/>
  <c r="G88" i="4"/>
  <c r="G9725" i="4"/>
  <c r="G2809" i="4"/>
  <c r="G7468" i="4"/>
  <c r="G6441" i="4"/>
  <c r="G9089" i="4"/>
  <c r="G2291" i="4"/>
  <c r="G1925" i="4"/>
  <c r="G199" i="4"/>
  <c r="G3620" i="4"/>
  <c r="G4997" i="4"/>
  <c r="G9471" i="4"/>
  <c r="G5583" i="4"/>
  <c r="G5001" i="4"/>
  <c r="G5094" i="4"/>
  <c r="G6963" i="4"/>
  <c r="G4355" i="4"/>
  <c r="G12753" i="4"/>
  <c r="G7012" i="4"/>
  <c r="G9670" i="4"/>
  <c r="G8482" i="4"/>
  <c r="G2805" i="4"/>
  <c r="G4463" i="4"/>
  <c r="G3248" i="4"/>
  <c r="G8739" i="4"/>
  <c r="G3968" i="4"/>
  <c r="G4407" i="4"/>
  <c r="G5967" i="4"/>
  <c r="G4046" i="4"/>
  <c r="G10831" i="4"/>
  <c r="G195" i="4"/>
  <c r="G6920" i="4"/>
  <c r="G3359" i="4"/>
  <c r="G12008" i="4"/>
  <c r="G5463" i="4"/>
  <c r="G3318" i="4"/>
  <c r="G12763" i="4"/>
  <c r="G5866" i="4"/>
  <c r="G6442" i="4"/>
  <c r="G6115" i="4"/>
  <c r="G1345" i="4"/>
  <c r="G12030" i="4"/>
  <c r="G11898" i="4"/>
  <c r="G7670" i="4"/>
  <c r="G12515" i="4"/>
  <c r="G2923" i="4"/>
  <c r="G11215" i="4"/>
  <c r="G7252" i="4"/>
  <c r="G8484" i="4"/>
  <c r="G2203" i="4"/>
  <c r="G332" i="4"/>
  <c r="G3156" i="4"/>
  <c r="G12363" i="4"/>
  <c r="G9035" i="4"/>
  <c r="G14" i="4"/>
  <c r="G10339" i="4"/>
  <c r="G5341" i="4"/>
  <c r="G12996" i="4"/>
  <c r="G1404" i="4"/>
  <c r="G6712" i="4"/>
  <c r="G7685" i="4"/>
  <c r="G9256" i="4"/>
  <c r="G315" i="4"/>
  <c r="G8962" i="4"/>
  <c r="G6982" i="4"/>
  <c r="G9659" i="4"/>
  <c r="G11140" i="4"/>
  <c r="G1018" i="4"/>
  <c r="G8498" i="4"/>
  <c r="G11867" i="4"/>
  <c r="G10330" i="4"/>
  <c r="G9877" i="4"/>
  <c r="G11924" i="4"/>
  <c r="G551" i="4"/>
  <c r="G6164" i="4"/>
  <c r="G2320" i="4"/>
  <c r="G11870" i="4"/>
  <c r="G8126" i="4"/>
  <c r="G8729" i="4"/>
  <c r="G3782" i="4"/>
  <c r="G3106" i="4"/>
  <c r="G6261" i="4"/>
  <c r="G8436" i="4"/>
  <c r="G3865" i="4"/>
  <c r="G5036" i="4"/>
  <c r="G3651" i="4"/>
  <c r="G2241" i="4"/>
  <c r="G837" i="4"/>
  <c r="G3708" i="4"/>
  <c r="G875" i="4"/>
  <c r="G934" i="4"/>
  <c r="G11376" i="4"/>
  <c r="G7119" i="4"/>
  <c r="G9148" i="4"/>
  <c r="G6611" i="4"/>
  <c r="G7036" i="4"/>
  <c r="G5150" i="4"/>
  <c r="G8631" i="4"/>
  <c r="G11138" i="4"/>
  <c r="G8973" i="4"/>
  <c r="G6167" i="4"/>
  <c r="G1184" i="4"/>
  <c r="G7703" i="4"/>
  <c r="G11691" i="4"/>
  <c r="G12541" i="4"/>
  <c r="G473" i="4"/>
  <c r="G7227" i="4"/>
  <c r="G8601" i="4"/>
  <c r="G7456" i="4"/>
  <c r="G4829" i="4"/>
  <c r="G1068" i="4"/>
  <c r="G7513" i="4"/>
  <c r="G3727" i="4"/>
  <c r="G11018" i="4"/>
  <c r="G1378" i="4"/>
  <c r="G5415" i="4"/>
  <c r="G6443" i="4"/>
  <c r="G11278" i="4"/>
  <c r="G10489" i="4"/>
  <c r="G264" i="4"/>
  <c r="G3178" i="4"/>
  <c r="G10225" i="4"/>
  <c r="G10856" i="4"/>
  <c r="G3593" i="4"/>
  <c r="G3221" i="4"/>
  <c r="G11451" i="4"/>
  <c r="G8040" i="4"/>
  <c r="G2347" i="4"/>
  <c r="G10102" i="4"/>
  <c r="G6081" i="4"/>
  <c r="G5093" i="4"/>
  <c r="G9790" i="4"/>
  <c r="G12080" i="4"/>
  <c r="G10344" i="4"/>
  <c r="G9073" i="4"/>
  <c r="G8768" i="4"/>
  <c r="G999" i="4"/>
  <c r="G4924" i="4"/>
  <c r="G8121" i="4"/>
  <c r="G12077" i="4"/>
  <c r="G7125" i="4"/>
  <c r="G7647" i="4"/>
  <c r="G12057" i="4"/>
  <c r="G9788" i="4"/>
  <c r="G12520" i="4"/>
  <c r="G10089" i="4"/>
  <c r="G3232" i="4"/>
  <c r="G1455" i="4"/>
  <c r="G4831" i="4"/>
  <c r="G10420" i="4"/>
  <c r="G9274" i="4"/>
  <c r="G481" i="4"/>
  <c r="G4520" i="4"/>
  <c r="G23" i="4"/>
  <c r="G2281" i="4"/>
  <c r="G5900" i="4"/>
  <c r="G8378" i="4"/>
  <c r="G1023" i="4"/>
  <c r="G5295" i="4"/>
  <c r="G5062" i="4"/>
  <c r="G2260" i="4"/>
  <c r="G7873" i="4"/>
  <c r="G6444" i="4"/>
  <c r="G10799" i="4"/>
  <c r="G5971" i="4"/>
  <c r="G12765" i="4"/>
  <c r="G6816" i="4"/>
  <c r="G549" i="4"/>
  <c r="G2577" i="4"/>
  <c r="G10606" i="4"/>
  <c r="G2427" i="4"/>
  <c r="G11281" i="4"/>
  <c r="G3396" i="4"/>
  <c r="G160" i="4"/>
  <c r="G9501" i="4"/>
  <c r="G6015" i="4"/>
  <c r="G1138" i="4"/>
  <c r="G5643" i="4"/>
  <c r="G5905" i="4"/>
  <c r="G11024" i="4"/>
  <c r="G2551" i="4"/>
  <c r="G7659" i="4"/>
  <c r="G1161" i="4"/>
  <c r="G1253" i="4"/>
  <c r="G2972" i="4"/>
  <c r="G11985" i="4"/>
  <c r="G4667" i="4"/>
  <c r="G2364" i="4"/>
  <c r="G9323" i="4"/>
  <c r="G9410" i="4"/>
  <c r="G11793" i="4"/>
  <c r="G6529" i="4"/>
  <c r="G6955" i="4"/>
  <c r="G8629" i="4"/>
  <c r="G9419" i="4"/>
  <c r="G1225" i="4"/>
  <c r="G129" i="4"/>
  <c r="G6877" i="4"/>
  <c r="G11022" i="4"/>
  <c r="G7344" i="4"/>
  <c r="G11240" i="4"/>
  <c r="G9770" i="4"/>
  <c r="G2186" i="4"/>
  <c r="G1841" i="4"/>
  <c r="G10049" i="4"/>
  <c r="G3149" i="4"/>
  <c r="G11720" i="4"/>
  <c r="G12860" i="4"/>
  <c r="G9249" i="4"/>
  <c r="G7888" i="4"/>
  <c r="G7325" i="4"/>
  <c r="G9163" i="4"/>
  <c r="G3186" i="4"/>
  <c r="G6445" i="4"/>
  <c r="G6972" i="4"/>
  <c r="G3408" i="4"/>
  <c r="G6581" i="4"/>
  <c r="G11882" i="4"/>
  <c r="G10121" i="4"/>
  <c r="G1622" i="4"/>
  <c r="G6753" i="4"/>
  <c r="G10195" i="4"/>
  <c r="G5753" i="4"/>
  <c r="G10635" i="4"/>
  <c r="G2842" i="4"/>
  <c r="G11067" i="4"/>
  <c r="G7051" i="4"/>
  <c r="G9817" i="4"/>
  <c r="G2754" i="4"/>
  <c r="G7981" i="4"/>
  <c r="G9127" i="4"/>
  <c r="G3170" i="4"/>
  <c r="G3756" i="4"/>
  <c r="G5876" i="4"/>
  <c r="G11861" i="4"/>
  <c r="G2952" i="4"/>
  <c r="G3061" i="4"/>
  <c r="G8805" i="4"/>
  <c r="G1014" i="4"/>
  <c r="G10365" i="4"/>
  <c r="G631" i="4"/>
  <c r="G11890" i="4"/>
  <c r="G12573" i="4"/>
  <c r="G11361" i="4"/>
  <c r="G12862" i="4"/>
  <c r="G235" i="4"/>
  <c r="G714" i="4"/>
  <c r="G12978" i="4"/>
  <c r="G10167" i="4"/>
  <c r="G4014" i="4"/>
  <c r="G6917" i="4"/>
  <c r="G3451" i="4"/>
  <c r="G11363" i="4"/>
  <c r="G11160" i="4"/>
  <c r="G10280" i="4"/>
  <c r="G8688" i="4"/>
  <c r="G2330" i="4"/>
  <c r="G5197" i="4"/>
  <c r="G751" i="4"/>
  <c r="G6006" i="4"/>
  <c r="G321" i="4"/>
  <c r="G8526" i="4"/>
  <c r="G2860" i="4"/>
  <c r="G12785" i="4"/>
  <c r="G12474" i="4"/>
  <c r="G9597" i="4"/>
  <c r="G9739" i="4"/>
  <c r="G7024" i="4"/>
  <c r="G2018" i="4"/>
  <c r="G6755" i="4"/>
  <c r="G11330" i="4"/>
  <c r="G2369" i="4"/>
  <c r="G8033" i="4"/>
  <c r="G2750" i="4"/>
  <c r="G12293" i="4"/>
  <c r="G3915" i="4"/>
  <c r="G7003" i="4"/>
  <c r="G2508" i="4"/>
  <c r="G1274" i="4"/>
  <c r="G4334" i="4"/>
  <c r="G3297" i="4"/>
  <c r="G9998" i="4"/>
  <c r="G4508" i="4"/>
  <c r="G10668" i="4"/>
  <c r="G9624" i="4"/>
  <c r="G649" i="4"/>
  <c r="G7917" i="4"/>
  <c r="G8956" i="4"/>
  <c r="G4315" i="4"/>
  <c r="G12499" i="4"/>
  <c r="G9888" i="4"/>
  <c r="G5107" i="4"/>
  <c r="G7213" i="4"/>
  <c r="G5831" i="4"/>
  <c r="G1574" i="4"/>
  <c r="G7877" i="4"/>
  <c r="G7150" i="4"/>
  <c r="G3083" i="4"/>
  <c r="G4690" i="4"/>
  <c r="G11320" i="4"/>
  <c r="G6933" i="4"/>
  <c r="G6085" i="4"/>
  <c r="G4233" i="4"/>
  <c r="G9687" i="4"/>
  <c r="G1144" i="4"/>
  <c r="G4234" i="4"/>
  <c r="G11753" i="4"/>
  <c r="G4229" i="4"/>
  <c r="G12868" i="4"/>
  <c r="G10408" i="4"/>
  <c r="G3036" i="4"/>
  <c r="G12295" i="4"/>
  <c r="G7302" i="4"/>
  <c r="G10559" i="4"/>
  <c r="G3080" i="4"/>
  <c r="G10377" i="4"/>
  <c r="G8671" i="4"/>
  <c r="G11" i="4"/>
  <c r="G7966" i="4"/>
  <c r="G3753" i="4"/>
  <c r="G1393" i="4"/>
  <c r="G3980" i="4"/>
  <c r="G9517" i="4"/>
  <c r="G3265" i="4"/>
  <c r="G9023" i="4"/>
  <c r="G7931" i="4"/>
  <c r="G5975" i="4"/>
  <c r="G11015" i="4"/>
  <c r="G11884" i="4"/>
  <c r="G4598" i="4"/>
  <c r="G6900" i="4"/>
  <c r="G4541" i="4"/>
  <c r="G6967" i="4"/>
  <c r="G9662" i="4"/>
  <c r="G6750" i="4"/>
  <c r="G8846" i="4"/>
  <c r="G12028" i="4"/>
  <c r="G286" i="4"/>
  <c r="G5908" i="4"/>
  <c r="G11452" i="4"/>
  <c r="G1076" i="4"/>
  <c r="G432" i="4"/>
  <c r="G7995" i="4"/>
  <c r="G2877" i="4"/>
  <c r="G2289" i="4"/>
  <c r="G10663" i="4"/>
  <c r="G5878" i="4"/>
  <c r="G5723" i="4"/>
  <c r="G8252" i="4"/>
  <c r="G6734" i="4"/>
  <c r="G9494" i="4"/>
  <c r="G5756" i="4"/>
  <c r="G3984" i="4"/>
  <c r="G6104" i="4"/>
  <c r="G4022" i="4"/>
  <c r="G12755" i="4"/>
  <c r="G12879" i="4"/>
  <c r="G3814" i="4"/>
  <c r="G9525" i="4"/>
  <c r="G5302" i="4"/>
  <c r="G12394" i="4"/>
  <c r="G466" i="4"/>
  <c r="G8269" i="4"/>
  <c r="G7664" i="4"/>
  <c r="G4330" i="4"/>
  <c r="G380" i="4"/>
  <c r="G2098" i="4"/>
  <c r="G5334" i="4"/>
  <c r="G6960" i="4"/>
  <c r="G2377" i="4"/>
  <c r="G3457" i="4"/>
  <c r="G6852" i="4"/>
  <c r="G7677" i="4"/>
  <c r="G732" i="4"/>
  <c r="G7062" i="4"/>
  <c r="G8157" i="4"/>
  <c r="G4550" i="4"/>
  <c r="G215" i="4"/>
  <c r="G7462" i="4"/>
  <c r="G7752" i="4"/>
  <c r="G216" i="4"/>
  <c r="G682" i="4"/>
  <c r="G12312" i="4"/>
  <c r="G5263" i="4"/>
  <c r="G9553" i="4"/>
  <c r="G12282" i="4"/>
  <c r="G11514" i="4"/>
  <c r="G1987" i="4"/>
  <c r="G6284" i="4"/>
  <c r="G5123" i="4"/>
  <c r="G10012" i="4"/>
  <c r="G12092" i="4"/>
  <c r="G10939" i="4"/>
  <c r="G6980" i="4"/>
  <c r="G4683" i="4"/>
  <c r="G1573" i="4"/>
  <c r="G3301" i="4"/>
  <c r="G11355" i="4"/>
  <c r="G6098" i="4"/>
  <c r="G4226" i="4"/>
  <c r="G7245" i="4"/>
  <c r="G12149" i="4"/>
  <c r="G7891" i="4"/>
  <c r="G9476" i="4"/>
  <c r="G2249" i="4"/>
  <c r="G6636" i="4"/>
  <c r="G12578" i="4"/>
  <c r="G4415" i="4"/>
  <c r="G4003" i="4"/>
  <c r="G12335" i="4"/>
  <c r="G5577" i="4"/>
  <c r="G4655" i="4"/>
  <c r="G12964" i="4"/>
  <c r="G7937" i="4"/>
  <c r="G4018" i="4"/>
  <c r="G1718" i="4"/>
  <c r="G9186" i="4"/>
  <c r="G5864" i="4"/>
  <c r="G379" i="4"/>
  <c r="G430" i="4"/>
  <c r="G6596" i="4"/>
  <c r="G1712" i="4"/>
  <c r="G7045" i="4"/>
  <c r="G10814" i="4"/>
  <c r="G5867" i="4"/>
  <c r="G2368" i="4"/>
  <c r="G2723" i="4"/>
  <c r="G12127" i="4"/>
  <c r="G3296" i="4"/>
  <c r="G7777" i="4"/>
  <c r="G2335" i="4"/>
  <c r="G493" i="4"/>
  <c r="G4103" i="4"/>
  <c r="G2403" i="4"/>
  <c r="G11351" i="4"/>
  <c r="G10592" i="4"/>
  <c r="G10922" i="4"/>
  <c r="G437" i="4"/>
  <c r="G3517" i="4"/>
  <c r="G5862" i="4"/>
  <c r="G12919" i="4"/>
  <c r="G1178" i="4"/>
  <c r="G7466" i="4"/>
  <c r="G8815" i="4"/>
  <c r="G2079" i="4"/>
  <c r="G5187" i="4"/>
  <c r="G3840" i="4"/>
  <c r="G12542" i="4"/>
  <c r="G193" i="4"/>
  <c r="G4241" i="4"/>
  <c r="G12252" i="4"/>
  <c r="G12856" i="4"/>
  <c r="G6446" i="4"/>
  <c r="G7627" i="4"/>
  <c r="G8291" i="4"/>
  <c r="G1956" i="4"/>
  <c r="G2247" i="4"/>
  <c r="G1187" i="4"/>
  <c r="G4173" i="4"/>
  <c r="G7098" i="4"/>
  <c r="G2766" i="4"/>
  <c r="G1118" i="4"/>
  <c r="G5355" i="4"/>
  <c r="G6868" i="4"/>
  <c r="G4503" i="4"/>
  <c r="G284" i="4"/>
  <c r="G414" i="4"/>
  <c r="G10448" i="4"/>
  <c r="G2104" i="4"/>
  <c r="G12123" i="4"/>
  <c r="G5081" i="4"/>
  <c r="G12332" i="4"/>
  <c r="G11388" i="4"/>
  <c r="G12156" i="4"/>
  <c r="G3354" i="4"/>
  <c r="G4677" i="4"/>
  <c r="G8945" i="4"/>
  <c r="G9580" i="4"/>
  <c r="G449" i="4"/>
  <c r="G9732" i="4"/>
  <c r="G2707" i="4"/>
  <c r="G11073" i="4"/>
  <c r="G3812" i="4"/>
  <c r="G8165" i="4"/>
  <c r="G9714" i="4"/>
  <c r="G5786" i="4"/>
  <c r="G9864" i="4"/>
  <c r="G8159" i="4"/>
  <c r="G5731" i="4"/>
  <c r="G3095" i="4"/>
  <c r="G9529" i="4"/>
  <c r="G3228" i="4"/>
  <c r="G6447" i="4"/>
  <c r="G5412" i="4"/>
  <c r="G6661" i="4"/>
  <c r="G7844" i="4"/>
  <c r="G7136" i="4"/>
  <c r="G1690" i="4"/>
  <c r="G2257" i="4"/>
  <c r="G6076" i="4"/>
  <c r="G2536" i="4"/>
  <c r="G4425" i="4"/>
  <c r="G5084" i="4"/>
  <c r="G3421" i="4"/>
  <c r="G1482" i="4"/>
  <c r="G4400" i="4"/>
  <c r="G11459" i="4"/>
  <c r="G7672" i="4"/>
  <c r="G1897" i="4"/>
  <c r="G186" i="4"/>
  <c r="G6836" i="4"/>
  <c r="G4950" i="4"/>
  <c r="G6034" i="4"/>
  <c r="G10336" i="4"/>
  <c r="G12657" i="4"/>
  <c r="G7874" i="4"/>
  <c r="G3481" i="4"/>
  <c r="G4680" i="4"/>
  <c r="G12248" i="4"/>
  <c r="G4972" i="4"/>
  <c r="G7485" i="4"/>
  <c r="G9660" i="4"/>
  <c r="G12710" i="4"/>
  <c r="G2103" i="4"/>
  <c r="G2214" i="4"/>
  <c r="G3907" i="4"/>
  <c r="G4757" i="4"/>
  <c r="G7418" i="4"/>
  <c r="G2761" i="4"/>
  <c r="G6530" i="4"/>
  <c r="G322" i="4"/>
  <c r="G755" i="4"/>
  <c r="G7268" i="4"/>
  <c r="G6666" i="4"/>
  <c r="G4644" i="4"/>
  <c r="G8144" i="4"/>
  <c r="G4372" i="4"/>
  <c r="G12347" i="4"/>
  <c r="G9183" i="4"/>
  <c r="G6448" i="4"/>
  <c r="G6707" i="4"/>
  <c r="G184" i="4"/>
  <c r="G11409" i="4"/>
  <c r="G1524" i="4"/>
  <c r="G1589" i="4"/>
  <c r="G76" i="4"/>
  <c r="G5917" i="4"/>
  <c r="G5977" i="4"/>
  <c r="G2385" i="4"/>
  <c r="G10995" i="4"/>
  <c r="G630" i="4"/>
  <c r="G2810" i="4"/>
  <c r="G8930" i="4"/>
  <c r="G10631" i="4"/>
  <c r="G6531" i="4"/>
  <c r="G4472" i="4"/>
  <c r="G1798" i="4"/>
  <c r="G2935" i="4"/>
  <c r="G11301" i="4"/>
  <c r="G1842" i="4"/>
  <c r="G5481" i="4"/>
  <c r="G6532" i="4"/>
  <c r="G10269" i="4"/>
  <c r="G8169" i="4"/>
  <c r="G7363" i="4"/>
  <c r="G5128" i="4"/>
  <c r="G10878" i="4"/>
  <c r="G455" i="4"/>
  <c r="G1747" i="4"/>
  <c r="G12831" i="4"/>
  <c r="G12825" i="4"/>
  <c r="G12666" i="4"/>
  <c r="G647" i="4"/>
  <c r="G10079" i="4"/>
  <c r="G11727" i="4"/>
  <c r="G6767" i="4"/>
  <c r="G83" i="4"/>
  <c r="G1964" i="4"/>
  <c r="G8600" i="4"/>
  <c r="G8373" i="4"/>
  <c r="G6742" i="4"/>
  <c r="G1830" i="4"/>
  <c r="G11770" i="4"/>
  <c r="G8499" i="4"/>
  <c r="G676" i="4"/>
  <c r="G2020" i="4"/>
  <c r="G9503" i="4"/>
  <c r="G4499" i="4"/>
  <c r="G1873" i="4"/>
  <c r="G3495" i="4"/>
  <c r="G5698" i="4"/>
  <c r="G4857" i="4"/>
  <c r="G832" i="4"/>
  <c r="G10370" i="4"/>
  <c r="G9350" i="4"/>
  <c r="G901" i="4"/>
  <c r="G10915" i="4"/>
  <c r="G8022" i="4"/>
  <c r="G8540" i="4"/>
  <c r="G11416" i="4"/>
  <c r="G5496" i="4"/>
  <c r="G7262" i="4"/>
  <c r="G4781" i="4"/>
  <c r="G3337" i="4"/>
  <c r="G2628" i="4"/>
  <c r="G10587" i="4"/>
  <c r="G6217" i="4"/>
  <c r="G7944" i="4"/>
  <c r="G4578" i="4"/>
  <c r="G12434" i="4"/>
  <c r="G7141" i="4"/>
  <c r="G7712" i="4"/>
  <c r="G4249" i="4"/>
  <c r="G6787" i="4"/>
  <c r="G9919" i="4"/>
  <c r="G10000" i="4"/>
  <c r="G12642" i="4"/>
  <c r="G516" i="4"/>
  <c r="G12916" i="4"/>
  <c r="G3501" i="4"/>
  <c r="G6533" i="4"/>
  <c r="G12408" i="4"/>
  <c r="G1061" i="4"/>
  <c r="G7622" i="4"/>
  <c r="G2548" i="4"/>
  <c r="G10353" i="4"/>
  <c r="G5351" i="4"/>
  <c r="G2343" i="4"/>
  <c r="G2948" i="4"/>
  <c r="G10375" i="4"/>
  <c r="G12739" i="4"/>
  <c r="G2652" i="4"/>
  <c r="G10028" i="4"/>
  <c r="G5018" i="4"/>
  <c r="G10562" i="4"/>
  <c r="G6281" i="4"/>
  <c r="G5075" i="4"/>
  <c r="G2871" i="4"/>
  <c r="G11118" i="4"/>
  <c r="G8758" i="4"/>
  <c r="G1321" i="4"/>
  <c r="G125" i="4"/>
  <c r="G4913" i="4"/>
  <c r="G7216" i="4"/>
  <c r="G4081" i="4"/>
  <c r="G5614" i="4"/>
  <c r="G5919" i="4"/>
  <c r="G2223" i="4"/>
  <c r="G10041" i="4"/>
  <c r="G11158" i="4"/>
  <c r="G2746" i="4"/>
  <c r="G8656" i="4"/>
  <c r="G6752" i="4"/>
  <c r="G12644" i="4"/>
  <c r="G6651" i="4"/>
  <c r="G4978" i="4"/>
  <c r="G6324" i="4"/>
  <c r="G12111" i="4"/>
  <c r="G10641" i="4"/>
  <c r="G4273" i="4"/>
  <c r="G6374" i="4"/>
  <c r="G6449" i="4"/>
  <c r="G6158" i="4"/>
  <c r="G10034" i="4"/>
  <c r="G5847" i="4"/>
  <c r="G6631" i="4"/>
  <c r="G7750" i="4"/>
  <c r="G7849" i="4"/>
  <c r="G6248" i="4"/>
  <c r="G2798" i="4"/>
  <c r="G1813" i="4"/>
  <c r="G12898" i="4"/>
  <c r="G11289" i="4"/>
  <c r="G1152" i="4"/>
  <c r="G663" i="4"/>
  <c r="G6968" i="4"/>
  <c r="G10826" i="4"/>
  <c r="G12921" i="4"/>
  <c r="G8443" i="4"/>
  <c r="G2509" i="4"/>
  <c r="G8766" i="4"/>
  <c r="G7386" i="4"/>
  <c r="G4388" i="4"/>
  <c r="G5163" i="4"/>
  <c r="G13000" i="4"/>
  <c r="G903" i="4"/>
  <c r="G4989" i="4"/>
  <c r="G6617" i="4"/>
  <c r="G3709" i="4"/>
  <c r="G452" i="4"/>
  <c r="G9394" i="4"/>
  <c r="G8959" i="4"/>
  <c r="G413" i="4"/>
  <c r="G2682" i="4"/>
  <c r="G2878" i="4"/>
  <c r="G10302" i="4"/>
  <c r="G11754" i="4"/>
  <c r="G1384" i="4"/>
  <c r="G8652" i="4"/>
  <c r="G3815" i="4"/>
  <c r="G12119" i="4"/>
  <c r="G8864" i="4"/>
  <c r="G6003" i="4"/>
  <c r="G4509" i="4"/>
  <c r="G6686" i="4"/>
  <c r="G12564" i="4"/>
  <c r="G5299" i="4"/>
  <c r="G8737" i="4"/>
  <c r="G2188" i="4"/>
  <c r="G11707" i="4"/>
  <c r="G8514" i="4"/>
  <c r="G2505" i="4"/>
  <c r="G7681" i="4"/>
  <c r="G3634" i="4"/>
  <c r="G1289" i="4"/>
  <c r="G4073" i="4"/>
  <c r="G6107" i="4"/>
  <c r="G4464" i="4"/>
  <c r="G4912" i="4"/>
  <c r="G10149" i="4"/>
  <c r="G12693" i="4"/>
  <c r="G12858" i="4"/>
  <c r="G6361" i="4"/>
  <c r="G7153" i="4"/>
  <c r="G6166" i="4"/>
  <c r="G6280" i="4"/>
  <c r="G9250" i="4"/>
  <c r="G12608" i="4"/>
  <c r="G10534" i="4"/>
  <c r="G11328" i="4"/>
  <c r="G12272" i="4"/>
  <c r="G989" i="4"/>
  <c r="G7831" i="4"/>
  <c r="G1263" i="4"/>
  <c r="G681" i="4"/>
  <c r="G11157" i="4"/>
  <c r="G10865" i="4"/>
  <c r="G2876" i="4"/>
  <c r="G472" i="4"/>
  <c r="G9395" i="4"/>
  <c r="G45" i="4"/>
  <c r="G4263" i="4"/>
  <c r="G9475" i="4"/>
  <c r="G5499" i="4"/>
  <c r="G12618" i="4"/>
  <c r="G12463" i="4"/>
  <c r="G1940" i="4"/>
  <c r="G12278" i="4"/>
  <c r="G5066" i="4"/>
  <c r="G3220" i="4"/>
  <c r="G7945" i="4"/>
  <c r="G9465" i="4"/>
  <c r="G8905" i="4"/>
  <c r="G9374" i="4"/>
  <c r="G12250" i="4"/>
  <c r="G5231" i="4"/>
  <c r="G2783" i="4"/>
  <c r="G1194" i="4"/>
  <c r="G12574" i="4"/>
  <c r="G11653" i="4"/>
  <c r="G12261" i="4"/>
  <c r="G8467" i="4"/>
  <c r="G4092" i="4"/>
  <c r="G4792" i="4"/>
  <c r="G4336" i="4"/>
  <c r="G7059" i="4"/>
  <c r="G6779" i="4"/>
  <c r="G8749" i="4"/>
  <c r="G4851" i="4"/>
  <c r="G10199" i="4"/>
  <c r="G8844" i="4"/>
  <c r="G6295" i="4"/>
  <c r="G7727" i="4"/>
  <c r="G11752" i="4"/>
  <c r="G11584" i="4"/>
  <c r="G12619" i="4"/>
  <c r="G2633" i="4"/>
  <c r="G3596" i="4"/>
  <c r="G12175" i="4"/>
  <c r="G4438" i="4"/>
  <c r="G5762" i="4"/>
  <c r="G10744" i="4"/>
  <c r="G1764" i="4"/>
  <c r="G11953" i="4"/>
  <c r="G12780" i="4"/>
  <c r="G10807" i="4"/>
  <c r="G11407" i="4"/>
  <c r="G10978" i="4"/>
  <c r="G6762" i="4"/>
  <c r="G8775" i="4"/>
  <c r="G11498" i="4"/>
  <c r="G1245" i="4"/>
  <c r="G291" i="4"/>
  <c r="G2991" i="4"/>
  <c r="G1170" i="4"/>
  <c r="G7335" i="4"/>
  <c r="G8500" i="4"/>
  <c r="G3008" i="4"/>
  <c r="G1473" i="4"/>
  <c r="G5666" i="4"/>
  <c r="G1213" i="4"/>
  <c r="G8171" i="4"/>
  <c r="G6153" i="4"/>
  <c r="G6953" i="4"/>
  <c r="G11621" i="4"/>
  <c r="G7541" i="4"/>
  <c r="G4681" i="4"/>
  <c r="G2146" i="4"/>
  <c r="G2319" i="4"/>
  <c r="G3197" i="4"/>
  <c r="G4004" i="4"/>
  <c r="G11480" i="4"/>
  <c r="G6450" i="4"/>
  <c r="G12699" i="4"/>
  <c r="G5857" i="4"/>
  <c r="G9156" i="4"/>
  <c r="G4607" i="4"/>
  <c r="G10656" i="4"/>
  <c r="G1286" i="4"/>
  <c r="G11075" i="4"/>
  <c r="G5973" i="4"/>
  <c r="G201" i="4"/>
  <c r="G224" i="4"/>
  <c r="G7594" i="4"/>
  <c r="G6" i="4"/>
  <c r="G10786" i="4"/>
  <c r="G8196" i="4"/>
  <c r="G9215" i="4"/>
  <c r="G12615" i="4"/>
  <c r="G8675" i="4"/>
  <c r="G6624" i="4"/>
  <c r="G3177" i="4"/>
  <c r="G7755" i="4"/>
  <c r="G11181" i="4"/>
  <c r="G8135" i="4"/>
  <c r="G5029" i="4"/>
  <c r="G8670" i="4"/>
  <c r="G7362" i="4"/>
  <c r="G2660" i="4"/>
  <c r="G7649" i="4"/>
  <c r="G3595" i="4"/>
  <c r="G2227" i="4"/>
  <c r="G4767" i="4"/>
  <c r="G69" i="4"/>
  <c r="G7280" i="4"/>
  <c r="G5734" i="4"/>
  <c r="G4395" i="4"/>
  <c r="G6534" i="4"/>
  <c r="G3330" i="4"/>
  <c r="G2388" i="4"/>
  <c r="G8030" i="4"/>
  <c r="G11865" i="4"/>
  <c r="G1214" i="4"/>
  <c r="G1008" i="4"/>
  <c r="G9807" i="4"/>
  <c r="G11644" i="4"/>
  <c r="G9057" i="4"/>
  <c r="G4206" i="4"/>
  <c r="G7163" i="4"/>
  <c r="G8784" i="4"/>
  <c r="G7829" i="4"/>
  <c r="G7801" i="4"/>
  <c r="G11685" i="4"/>
  <c r="G2683" i="4"/>
  <c r="G6853" i="4"/>
  <c r="G1396" i="4"/>
  <c r="G2465" i="4"/>
  <c r="G11093" i="4"/>
  <c r="G11840" i="4"/>
  <c r="G908" i="4"/>
  <c r="G5014" i="4"/>
  <c r="G897" i="4"/>
  <c r="G12430" i="4"/>
  <c r="G12911" i="4"/>
  <c r="G6146" i="4"/>
  <c r="G1254" i="4"/>
  <c r="G11478" i="4"/>
  <c r="G6451" i="4"/>
  <c r="G8588" i="4"/>
  <c r="G6600" i="4"/>
  <c r="G11237" i="4"/>
  <c r="G11291" i="4"/>
  <c r="G1977" i="4"/>
  <c r="G9756" i="4"/>
  <c r="G12923" i="4"/>
  <c r="G4102" i="4"/>
  <c r="G3148" i="4"/>
  <c r="G1551" i="4"/>
  <c r="G6992" i="4"/>
  <c r="G446" i="4"/>
  <c r="G8379" i="4"/>
  <c r="G9568" i="4"/>
  <c r="G12208" i="4"/>
  <c r="G2651" i="4"/>
  <c r="G5030" i="4"/>
  <c r="G12135" i="4"/>
  <c r="G831" i="4"/>
  <c r="G9221" i="4"/>
  <c r="G967" i="4"/>
  <c r="G4640" i="4"/>
  <c r="G711" i="4"/>
  <c r="G12691" i="4"/>
  <c r="G10617" i="4"/>
  <c r="G6580" i="4"/>
  <c r="G3168" i="4"/>
  <c r="G6863" i="4"/>
  <c r="G7895" i="4"/>
  <c r="G9380" i="4"/>
  <c r="G10486" i="4"/>
  <c r="G10731" i="4"/>
  <c r="G4133" i="4"/>
  <c r="G3851" i="4"/>
  <c r="G2014" i="4"/>
  <c r="G10505" i="4"/>
  <c r="G2464" i="4"/>
  <c r="G4805" i="4"/>
  <c r="G420" i="4"/>
  <c r="G3295" i="4"/>
  <c r="G8881" i="4"/>
  <c r="G5615" i="4"/>
  <c r="G1605" i="4"/>
  <c r="G7379" i="4"/>
  <c r="G8797" i="4"/>
  <c r="G2322" i="4"/>
  <c r="G9518" i="4"/>
  <c r="G633" i="4"/>
  <c r="G7618" i="4"/>
  <c r="G12969" i="4"/>
  <c r="G5599" i="4"/>
  <c r="G1100" i="4"/>
  <c r="G5935" i="4"/>
  <c r="G11370" i="4"/>
  <c r="G513" i="4"/>
  <c r="G4869" i="4"/>
  <c r="G1556" i="4"/>
  <c r="G11587" i="4"/>
  <c r="G2857" i="4"/>
  <c r="G4784" i="4"/>
  <c r="G7932" i="4"/>
  <c r="G178" i="4"/>
  <c r="G1904" i="4"/>
  <c r="G7711" i="4"/>
  <c r="G8957" i="4"/>
  <c r="G6786" i="4"/>
  <c r="G3803" i="4"/>
  <c r="G9641" i="4"/>
  <c r="G8578" i="4"/>
  <c r="G7106" i="4"/>
  <c r="G10869" i="4"/>
  <c r="G1016" i="4"/>
  <c r="G12195" i="4"/>
  <c r="G8118" i="4"/>
  <c r="G2994" i="4"/>
  <c r="G11130" i="4"/>
  <c r="G752" i="4"/>
  <c r="G7383" i="4"/>
  <c r="G3281" i="4"/>
  <c r="G3048" i="4"/>
  <c r="G2690" i="4"/>
  <c r="G6452" i="4"/>
  <c r="G7187" i="4"/>
  <c r="G4721" i="4"/>
  <c r="G10982" i="4"/>
  <c r="G1740" i="4"/>
  <c r="G2820" i="4"/>
  <c r="G12647" i="4"/>
  <c r="G2095" i="4"/>
  <c r="G3892" i="4"/>
  <c r="G330" i="4"/>
  <c r="G12747" i="4"/>
  <c r="G9008" i="4"/>
  <c r="G11738" i="4"/>
  <c r="G8603" i="4"/>
  <c r="G3720" i="4"/>
  <c r="G6812" i="4"/>
  <c r="G4139" i="4"/>
  <c r="G3393" i="4"/>
  <c r="G7660" i="4"/>
  <c r="G1059" i="4"/>
  <c r="G8568" i="4"/>
  <c r="G10457" i="4"/>
  <c r="G11618" i="4"/>
  <c r="G891" i="4"/>
  <c r="G8699" i="4"/>
  <c r="G3711" i="4"/>
  <c r="G880" i="4"/>
  <c r="G4515" i="4"/>
  <c r="G2041" i="4"/>
  <c r="G10252" i="4"/>
  <c r="G5097" i="4"/>
  <c r="G4136" i="4"/>
  <c r="G5467" i="4"/>
  <c r="G12424" i="4"/>
  <c r="G5916" i="4"/>
  <c r="G11496" i="4"/>
  <c r="G12288" i="4"/>
  <c r="G150" i="4"/>
  <c r="G7723" i="4"/>
  <c r="G4283" i="4"/>
  <c r="G4421" i="4"/>
  <c r="G10713" i="4"/>
  <c r="G12833" i="4"/>
  <c r="G5037" i="4"/>
  <c r="G9108" i="4"/>
  <c r="G6841" i="4"/>
  <c r="G3110" i="4"/>
  <c r="G1875" i="4"/>
  <c r="G261" i="4"/>
  <c r="G10844" i="4"/>
  <c r="G10296" i="4"/>
  <c r="G742" i="4"/>
  <c r="G4162" i="4"/>
  <c r="G5702" i="4"/>
  <c r="G142" i="4"/>
  <c r="G5055" i="4"/>
  <c r="G3144" i="4"/>
  <c r="G7940" i="4"/>
  <c r="G4998" i="4"/>
  <c r="G351" i="4"/>
  <c r="G8399" i="4"/>
  <c r="G4766" i="4"/>
  <c r="G3241" i="4"/>
  <c r="G3896" i="4"/>
  <c r="G7081" i="4"/>
  <c r="G3777" i="4"/>
  <c r="G9688" i="4"/>
  <c r="G11232" i="4"/>
  <c r="G12220" i="4"/>
  <c r="G1536" i="4"/>
  <c r="G10232" i="4"/>
  <c r="G8560" i="4"/>
  <c r="G9540" i="4"/>
  <c r="G11349" i="4"/>
  <c r="G7959" i="4"/>
  <c r="G4279" i="4"/>
  <c r="G12584" i="4"/>
  <c r="G11306" i="4"/>
  <c r="G6535" i="4"/>
  <c r="G2925" i="4"/>
  <c r="G7972" i="4"/>
  <c r="G12339" i="4"/>
  <c r="G9095" i="4"/>
  <c r="G2329" i="4"/>
  <c r="G8017" i="4"/>
  <c r="G10360" i="4"/>
  <c r="G771" i="4"/>
  <c r="G5392" i="4"/>
  <c r="G7198" i="4"/>
  <c r="G12824" i="4"/>
  <c r="G10162" i="4"/>
  <c r="G6613" i="4"/>
  <c r="G8424" i="4"/>
  <c r="G2050" i="4"/>
  <c r="G7099" i="4"/>
  <c r="G2482" i="4"/>
  <c r="G847" i="4"/>
  <c r="G838" i="4"/>
  <c r="G1333" i="4"/>
  <c r="G7952" i="4"/>
  <c r="G2541" i="4"/>
  <c r="G9209" i="4"/>
  <c r="G987" i="4"/>
  <c r="G589" i="4"/>
  <c r="G8438" i="4"/>
  <c r="G8740" i="4"/>
  <c r="G4197" i="4"/>
  <c r="G460" i="4"/>
  <c r="G5684" i="4"/>
  <c r="G7722" i="4"/>
  <c r="G5449" i="4"/>
  <c r="G10753" i="4"/>
  <c r="G8472" i="4"/>
  <c r="G2957" i="4"/>
  <c r="G10499" i="4"/>
  <c r="G3410" i="4"/>
  <c r="G2598" i="4"/>
  <c r="G12259" i="4"/>
  <c r="G7217" i="4"/>
  <c r="G3263" i="4"/>
  <c r="G3269" i="4"/>
  <c r="G12653" i="4"/>
  <c r="G10275" i="4"/>
  <c r="G11528" i="4"/>
  <c r="G4253" i="4"/>
  <c r="G1824" i="4"/>
  <c r="G616" i="4"/>
  <c r="G6042" i="4"/>
  <c r="G7330" i="4"/>
  <c r="G3899" i="4"/>
  <c r="G7553" i="4"/>
  <c r="G9576" i="4"/>
  <c r="G2546" i="4"/>
  <c r="G839" i="4"/>
  <c r="G416" i="4"/>
  <c r="G12944" i="4"/>
  <c r="G5206" i="4"/>
  <c r="G8779" i="4"/>
  <c r="G1997" i="4"/>
  <c r="G1674" i="4"/>
  <c r="G9461" i="4"/>
  <c r="G79" i="4"/>
  <c r="G3604" i="4"/>
  <c r="G4951" i="4"/>
  <c r="G9511" i="4"/>
  <c r="G814" i="4"/>
  <c r="G11045" i="4"/>
  <c r="G11044" i="4"/>
  <c r="G10599" i="4"/>
  <c r="G4744" i="4"/>
  <c r="G12170" i="4"/>
  <c r="G8564" i="4"/>
  <c r="G6030" i="4"/>
  <c r="G5587" i="4"/>
  <c r="G12588" i="4"/>
  <c r="G8003" i="4"/>
  <c r="G1373" i="4"/>
  <c r="G974" i="4"/>
  <c r="G4588" i="4"/>
  <c r="G11448" i="4"/>
  <c r="G12099" i="4"/>
  <c r="G9751" i="4"/>
  <c r="G9248" i="4"/>
  <c r="G5008" i="4"/>
  <c r="G496" i="4"/>
  <c r="G3858" i="4"/>
  <c r="G9069" i="4"/>
  <c r="G7893" i="4"/>
  <c r="G10357" i="4"/>
  <c r="G8925" i="4"/>
  <c r="G8280" i="4"/>
  <c r="G1862" i="4"/>
  <c r="G9626" i="4"/>
  <c r="G10309" i="4"/>
  <c r="G1903" i="4"/>
  <c r="G12106" i="4"/>
  <c r="G1659" i="4"/>
  <c r="G1249" i="4"/>
  <c r="G1888" i="4"/>
  <c r="G10440" i="4"/>
  <c r="G9902" i="4"/>
  <c r="G5470" i="4"/>
  <c r="G8852" i="4"/>
  <c r="G4748" i="4"/>
  <c r="G2567" i="4"/>
  <c r="G6347" i="4"/>
  <c r="G10065" i="4"/>
  <c r="G3528" i="4"/>
  <c r="G11008" i="4"/>
  <c r="G12486" i="4"/>
  <c r="G12058" i="4"/>
  <c r="G12236" i="4"/>
  <c r="G1784" i="4"/>
  <c r="G3647" i="4"/>
  <c r="G1578" i="4"/>
  <c r="G3026" i="4"/>
  <c r="G12954" i="4"/>
  <c r="G6453" i="4"/>
  <c r="G7235" i="4"/>
  <c r="G7186" i="4"/>
  <c r="G6020" i="4"/>
  <c r="G12943" i="4"/>
  <c r="G5239" i="4"/>
  <c r="G1162" i="4"/>
  <c r="G5526" i="4"/>
  <c r="G7559" i="4"/>
  <c r="G3005" i="4"/>
  <c r="G5794" i="4"/>
  <c r="G11915" i="4"/>
  <c r="G11606" i="4"/>
  <c r="G9252" i="4"/>
  <c r="G7441" i="4"/>
  <c r="G10458" i="4"/>
  <c r="G10987" i="4"/>
  <c r="G9393" i="4"/>
  <c r="G9366" i="4"/>
  <c r="G6349" i="4"/>
  <c r="G1791" i="4"/>
  <c r="G10419" i="4"/>
  <c r="G1937" i="4"/>
  <c r="G7739" i="4"/>
  <c r="G1311" i="4"/>
  <c r="G6879" i="4"/>
  <c r="G9868" i="4"/>
  <c r="G5848" i="4"/>
  <c r="G8045" i="4"/>
  <c r="G895" i="4"/>
  <c r="G6117" i="4"/>
  <c r="G9279" i="4"/>
  <c r="G9582" i="4"/>
  <c r="G641" i="4"/>
  <c r="G457" i="4"/>
  <c r="G6747" i="4"/>
  <c r="G8818" i="4"/>
  <c r="G12931" i="4"/>
  <c r="G6327" i="4"/>
  <c r="G5658" i="4"/>
  <c r="G3440" i="4"/>
  <c r="G10009" i="4"/>
  <c r="G9032" i="4"/>
  <c r="G12025" i="4"/>
  <c r="G7421" i="4"/>
  <c r="G8347" i="4"/>
  <c r="G12388" i="4"/>
  <c r="G4326" i="4"/>
  <c r="G12750" i="4"/>
  <c r="G11976" i="4"/>
  <c r="G36" i="4"/>
  <c r="G2705" i="4"/>
  <c r="G1592" i="4"/>
  <c r="G8535" i="4"/>
  <c r="G2832" i="4"/>
  <c r="G8491" i="4"/>
  <c r="G12890" i="4"/>
  <c r="G7223" i="4"/>
  <c r="G1949" i="4"/>
  <c r="G1618" i="4"/>
  <c r="G3872" i="4"/>
  <c r="G3243" i="4"/>
  <c r="G6718" i="4"/>
  <c r="G8160" i="4"/>
  <c r="G6845" i="4"/>
  <c r="G10432" i="4"/>
  <c r="G3694" i="4"/>
  <c r="G4306" i="4"/>
  <c r="G116" i="4"/>
  <c r="G6732" i="4"/>
  <c r="G3558" i="4"/>
  <c r="G12247" i="4"/>
  <c r="G11417" i="4"/>
  <c r="G12500" i="4"/>
  <c r="G7734" i="4"/>
  <c r="G2608" i="4"/>
  <c r="G11079" i="4"/>
  <c r="G8364" i="4"/>
  <c r="G1521" i="4"/>
  <c r="G2160" i="4"/>
  <c r="G5978" i="4"/>
  <c r="G421" i="4"/>
  <c r="G9327" i="4"/>
  <c r="G309" i="4"/>
  <c r="G3854" i="4"/>
  <c r="G2111" i="4"/>
  <c r="G4390" i="4"/>
  <c r="G2793" i="4"/>
  <c r="G1944" i="4"/>
  <c r="G672" i="4"/>
  <c r="G1541" i="4"/>
  <c r="G9713" i="4"/>
  <c r="G3315" i="4"/>
  <c r="G8736" i="4"/>
  <c r="G6454" i="4"/>
  <c r="G12453" i="4"/>
  <c r="G9034" i="4"/>
  <c r="G3385" i="4"/>
  <c r="G8611" i="4"/>
  <c r="G9620" i="4"/>
  <c r="G4865" i="4"/>
  <c r="G4888" i="4"/>
  <c r="G1967" i="4"/>
  <c r="G9404" i="4"/>
  <c r="G1205" i="4"/>
  <c r="G6275" i="4"/>
  <c r="G12228" i="4"/>
  <c r="G10128" i="4"/>
  <c r="G7290" i="4"/>
  <c r="G12368" i="4"/>
  <c r="G6616" i="4"/>
  <c r="G1657" i="4"/>
  <c r="G1799" i="4"/>
  <c r="G11740" i="4"/>
  <c r="G3122" i="4"/>
  <c r="G10612" i="4"/>
  <c r="G4311" i="4"/>
  <c r="G4271" i="4"/>
  <c r="G10205" i="4"/>
  <c r="G11886" i="4"/>
  <c r="G144" i="4"/>
  <c r="G8284" i="4"/>
  <c r="G2755" i="4"/>
  <c r="G147" i="4"/>
  <c r="G10436" i="4"/>
  <c r="G3474" i="4"/>
  <c r="G1793" i="4"/>
  <c r="G9485" i="4"/>
  <c r="G5367" i="4"/>
  <c r="G6985" i="4"/>
  <c r="G3233" i="4"/>
  <c r="G3419" i="4"/>
  <c r="G988" i="4"/>
  <c r="G2380" i="4"/>
  <c r="G3422" i="4"/>
  <c r="G4765" i="4"/>
  <c r="G12308" i="4"/>
  <c r="G2742" i="4"/>
  <c r="G10960" i="4"/>
  <c r="G10140" i="4"/>
  <c r="G3174" i="4"/>
  <c r="G8663" i="4"/>
  <c r="G8130" i="4"/>
  <c r="G9652" i="4"/>
  <c r="G4650" i="4"/>
  <c r="G801" i="4"/>
  <c r="G7209" i="4"/>
  <c r="G5884" i="4"/>
  <c r="G9052" i="4"/>
  <c r="G2383" i="4"/>
  <c r="G1098" i="4"/>
  <c r="G5657" i="4"/>
  <c r="G4699" i="4"/>
  <c r="G10885" i="4"/>
  <c r="G10481" i="4"/>
  <c r="G11729" i="4"/>
  <c r="G5795" i="4"/>
  <c r="G7609" i="4"/>
  <c r="G9389" i="4"/>
  <c r="G4317" i="4"/>
  <c r="G11525" i="4"/>
  <c r="G3425" i="4"/>
  <c r="G8096" i="4"/>
  <c r="G5357" i="4"/>
  <c r="G9107" i="4"/>
  <c r="G6884" i="4"/>
  <c r="G830" i="4"/>
  <c r="G1976" i="4"/>
  <c r="G9745" i="4"/>
  <c r="G67" i="4"/>
  <c r="G4151" i="4"/>
  <c r="G4447" i="4"/>
  <c r="G7691" i="4"/>
  <c r="G7437" i="4"/>
  <c r="G1283" i="4"/>
  <c r="G3428" i="4"/>
  <c r="G10931" i="4"/>
  <c r="G8174" i="4"/>
  <c r="G1872" i="4"/>
  <c r="G4785" i="4"/>
  <c r="G126" i="4"/>
  <c r="G12321" i="4"/>
  <c r="G6659" i="4"/>
  <c r="G11180" i="4"/>
  <c r="G9483" i="4"/>
  <c r="G729" i="4"/>
  <c r="G8186" i="4"/>
  <c r="G10219" i="4"/>
  <c r="G5333" i="4"/>
  <c r="G12631" i="4"/>
  <c r="G9724" i="4"/>
  <c r="G1621" i="4"/>
  <c r="G1985" i="4"/>
  <c r="G2721" i="4"/>
  <c r="G1752" i="4"/>
  <c r="G10174" i="4"/>
  <c r="G10867" i="4"/>
  <c r="G2067" i="4"/>
  <c r="G7692" i="4"/>
  <c r="G12299" i="4"/>
  <c r="G12229" i="4"/>
  <c r="G10006" i="4"/>
  <c r="G1195" i="4"/>
  <c r="G11646" i="4"/>
  <c r="G9880" i="4"/>
  <c r="G1555" i="4"/>
  <c r="G9141" i="4"/>
  <c r="G5230" i="4"/>
  <c r="G4867" i="4"/>
  <c r="G10694" i="4"/>
  <c r="G1549" i="4"/>
  <c r="G9812" i="4"/>
  <c r="G4934" i="4"/>
  <c r="G4021" i="4"/>
  <c r="G5335" i="4"/>
  <c r="G10690" i="4"/>
  <c r="G8432" i="4"/>
  <c r="G11863" i="4"/>
  <c r="G9442" i="4"/>
  <c r="G6121" i="4"/>
  <c r="G1472" i="4"/>
  <c r="G11962" i="4"/>
  <c r="G9850" i="4"/>
  <c r="G7086" i="4"/>
  <c r="G4035" i="4"/>
  <c r="G9429" i="4"/>
  <c r="G11796" i="4"/>
  <c r="G12975" i="4"/>
  <c r="G10435" i="4"/>
  <c r="G910" i="4"/>
  <c r="G12887" i="4"/>
  <c r="G3871" i="4"/>
  <c r="G12417" i="4"/>
  <c r="G3014" i="4"/>
  <c r="G3607" i="4"/>
  <c r="G4129" i="4"/>
  <c r="G7230" i="4"/>
  <c r="G12634" i="4"/>
  <c r="G9420" i="4"/>
  <c r="G7590" i="4"/>
  <c r="G11847" i="4"/>
  <c r="G6234" i="4"/>
  <c r="G9066" i="4"/>
  <c r="G10450" i="4"/>
  <c r="G6556" i="4"/>
  <c r="G72" i="4"/>
  <c r="G7054" i="4"/>
  <c r="G4534" i="4"/>
  <c r="G12378" i="4"/>
  <c r="G11382" i="4"/>
  <c r="G1814" i="4"/>
  <c r="G2232" i="4"/>
  <c r="G1760" i="4"/>
  <c r="G3880" i="4"/>
  <c r="G7663" i="4"/>
  <c r="G7183" i="4"/>
  <c r="G12947" i="4"/>
  <c r="G3706" i="4"/>
  <c r="G4115" i="4"/>
  <c r="G11565" i="4"/>
  <c r="G2556" i="4"/>
  <c r="G12450" i="4"/>
  <c r="G44" i="4"/>
  <c r="G9596" i="4"/>
  <c r="G12464" i="4"/>
  <c r="G1386" i="4"/>
  <c r="G227" i="4"/>
  <c r="G2179" i="4"/>
  <c r="G10613" i="4"/>
  <c r="G326" i="4"/>
  <c r="G4803" i="4"/>
  <c r="G6455" i="4"/>
  <c r="G4760" i="4"/>
  <c r="G4450" i="4"/>
  <c r="G9708" i="4"/>
  <c r="G6736" i="4"/>
  <c r="G10141" i="4"/>
  <c r="G4041" i="4"/>
  <c r="G2976" i="4"/>
  <c r="G2635" i="4"/>
  <c r="G5429" i="4"/>
  <c r="G1743" i="4"/>
  <c r="G6131" i="4"/>
  <c r="G3603" i="4"/>
  <c r="G4741" i="4"/>
  <c r="G12410" i="4"/>
  <c r="G8421" i="4"/>
  <c r="G2378" i="4"/>
  <c r="G80" i="4"/>
  <c r="G10285" i="4"/>
  <c r="G12231" i="4"/>
  <c r="G10914" i="4"/>
  <c r="G1989" i="4"/>
  <c r="G8177" i="4"/>
  <c r="G7488" i="4"/>
  <c r="G4036" i="4"/>
  <c r="G9332" i="4"/>
  <c r="G3776" i="4"/>
  <c r="G784" i="4"/>
  <c r="G1357" i="4"/>
  <c r="G3305" i="4"/>
  <c r="G9988" i="4"/>
  <c r="G6018" i="4"/>
  <c r="G2344" i="4"/>
  <c r="G11135" i="4"/>
  <c r="G11942" i="4"/>
  <c r="G1667" i="4"/>
  <c r="G12094" i="4"/>
  <c r="G1585" i="4"/>
  <c r="G4863" i="4"/>
  <c r="G5557" i="4"/>
  <c r="G3914" i="4"/>
  <c r="G4431" i="4"/>
  <c r="G1143" i="4"/>
  <c r="G3749" i="4"/>
  <c r="G6204" i="4"/>
  <c r="G2970" i="4"/>
  <c r="G3823" i="4"/>
  <c r="G859" i="4"/>
  <c r="G9709" i="4"/>
  <c r="G1699" i="4"/>
  <c r="G9098" i="4"/>
  <c r="G9453" i="4"/>
  <c r="G5312" i="4"/>
  <c r="G4862" i="4"/>
  <c r="G6937" i="4"/>
  <c r="G3835" i="4"/>
  <c r="G5955" i="4"/>
  <c r="G2942" i="4"/>
  <c r="G95" i="4"/>
  <c r="G1047" i="4"/>
  <c r="G1443" i="4"/>
  <c r="G5276" i="4"/>
  <c r="G11274" i="4"/>
  <c r="G2184" i="4"/>
  <c r="G11033" i="4"/>
  <c r="G1819" i="4"/>
  <c r="G11562" i="4"/>
  <c r="G8082" i="4"/>
  <c r="G6726" i="4"/>
  <c r="G12494" i="4"/>
  <c r="G535" i="4"/>
  <c r="G4918" i="4"/>
  <c r="G12011" i="4"/>
  <c r="G6703" i="4"/>
  <c r="G5906" i="4"/>
  <c r="G11817" i="4"/>
  <c r="G9776" i="4"/>
  <c r="G3434" i="4"/>
  <c r="G4643" i="4"/>
  <c r="G9358" i="4"/>
  <c r="G1901" i="4"/>
  <c r="G3581" i="4"/>
  <c r="G5911" i="4"/>
  <c r="G7714" i="4"/>
  <c r="G7276" i="4"/>
  <c r="G7202" i="4"/>
  <c r="G12529" i="4"/>
  <c r="G165" i="4"/>
  <c r="G4053" i="4"/>
  <c r="G12843" i="4"/>
  <c r="G3855" i="4"/>
  <c r="G8348" i="4"/>
  <c r="G12173" i="4"/>
  <c r="G5460" i="4"/>
  <c r="G9717" i="4"/>
  <c r="G10841" i="4"/>
  <c r="G5172" i="4"/>
  <c r="G7985" i="4"/>
  <c r="G10643" i="4"/>
  <c r="G6128" i="4"/>
  <c r="G6102" i="4"/>
  <c r="G10405" i="4"/>
  <c r="G4350" i="4"/>
  <c r="G2060" i="4"/>
  <c r="G12372" i="4"/>
  <c r="G7809" i="4"/>
  <c r="G3723" i="4"/>
  <c r="G10146" i="4"/>
  <c r="G7690" i="4"/>
  <c r="G8835" i="4"/>
  <c r="G7376" i="4"/>
  <c r="G10209" i="4"/>
  <c r="G2498" i="4"/>
  <c r="G4290" i="4"/>
  <c r="G390" i="4"/>
  <c r="G4806" i="4"/>
  <c r="G4502" i="4"/>
  <c r="G10042" i="4"/>
  <c r="G9352" i="4"/>
  <c r="G11095" i="4"/>
  <c r="G2847" i="4"/>
  <c r="G12059" i="4"/>
  <c r="G5747" i="4"/>
  <c r="G10139" i="4"/>
  <c r="G10235" i="4"/>
  <c r="G9450" i="4"/>
  <c r="G7060" i="4"/>
  <c r="G7846" i="4"/>
  <c r="G8918" i="4"/>
  <c r="G9554" i="4"/>
  <c r="G2439" i="4"/>
  <c r="G4682" i="4"/>
  <c r="G2033" i="4"/>
  <c r="G4368" i="4"/>
  <c r="G1935" i="4"/>
  <c r="G3417" i="4"/>
  <c r="G12533" i="4"/>
  <c r="G12751" i="4"/>
  <c r="G10627" i="4"/>
  <c r="G10902" i="4"/>
  <c r="G8408" i="4"/>
  <c r="G9172" i="4"/>
  <c r="G7066" i="4"/>
  <c r="G10716" i="4"/>
  <c r="G11955" i="4"/>
  <c r="G2007" i="4"/>
  <c r="G243" i="4"/>
  <c r="G11440" i="4"/>
  <c r="G1715" i="4"/>
  <c r="G6171" i="4"/>
  <c r="G2150" i="4"/>
  <c r="G4131" i="4"/>
  <c r="G12285" i="4"/>
  <c r="G11235" i="4"/>
  <c r="G9490" i="4"/>
  <c r="G8257" i="4"/>
  <c r="G12961" i="4"/>
  <c r="G10240" i="4"/>
  <c r="G10547" i="4"/>
  <c r="G8492" i="4"/>
  <c r="G12241" i="4"/>
  <c r="G1056" i="4"/>
  <c r="G9379" i="4"/>
  <c r="G5963" i="4"/>
  <c r="G12435" i="4"/>
  <c r="G9413" i="4"/>
  <c r="G11221" i="4"/>
  <c r="G3332" i="4"/>
  <c r="G834" i="4"/>
  <c r="G12734" i="4"/>
  <c r="G4618" i="4"/>
  <c r="G4448" i="4"/>
  <c r="G8508" i="4"/>
  <c r="G8593" i="4"/>
  <c r="G9592" i="4"/>
  <c r="G5860" i="4"/>
  <c r="G4288" i="4"/>
  <c r="G9647" i="4"/>
  <c r="G10367" i="4"/>
  <c r="G2412" i="4"/>
  <c r="G1012" i="4"/>
  <c r="G4042" i="4"/>
  <c r="G9893" i="4"/>
  <c r="G9928" i="4"/>
  <c r="G12446" i="4"/>
  <c r="G4940" i="4"/>
  <c r="G2971" i="4"/>
  <c r="G7390" i="4"/>
  <c r="G8892" i="4"/>
  <c r="G2246" i="4"/>
  <c r="G3991" i="4"/>
  <c r="G6315" i="4"/>
  <c r="G5815" i="4"/>
  <c r="G736" i="4"/>
  <c r="G11723" i="4"/>
  <c r="G6574" i="4"/>
  <c r="G3381" i="4"/>
  <c r="G7988" i="4"/>
  <c r="G3763" i="4"/>
  <c r="G7404" i="4"/>
  <c r="G5580" i="4"/>
  <c r="G9334" i="4"/>
  <c r="G570" i="4"/>
  <c r="G10362" i="4"/>
  <c r="G6824" i="4"/>
  <c r="G783" i="4"/>
  <c r="G10414" i="4"/>
  <c r="G12522" i="4"/>
  <c r="G6160" i="4"/>
  <c r="G1469" i="4"/>
  <c r="G1415" i="4"/>
  <c r="G7884" i="4"/>
  <c r="G1134" i="4"/>
  <c r="G3696" i="4"/>
  <c r="G1666" i="4"/>
  <c r="G1206" i="4"/>
  <c r="G8553" i="4"/>
  <c r="G1617" i="4"/>
  <c r="G12343" i="4"/>
  <c r="G12663" i="4"/>
  <c r="G10822" i="4"/>
  <c r="G11979" i="4"/>
  <c r="G6536" i="4"/>
  <c r="G12348" i="4"/>
  <c r="G1894" i="4"/>
  <c r="G10270" i="4"/>
  <c r="G11343" i="4"/>
  <c r="G4889" i="4"/>
  <c r="G4303" i="4"/>
  <c r="G10514" i="4"/>
  <c r="G8246" i="4"/>
  <c r="G4356" i="4"/>
  <c r="G12880" i="4"/>
  <c r="G11957" i="4"/>
  <c r="G4646" i="4"/>
  <c r="G8584" i="4"/>
  <c r="G9262" i="4"/>
  <c r="G6537" i="4"/>
  <c r="G11580" i="4"/>
  <c r="G8825" i="4"/>
  <c r="G1522" i="4"/>
  <c r="G8704" i="4"/>
  <c r="G3292" i="4"/>
  <c r="G9560" i="4"/>
  <c r="G8146" i="4"/>
  <c r="G4342" i="4"/>
  <c r="G8358" i="4"/>
  <c r="G1936" i="4"/>
  <c r="G3600" i="4"/>
  <c r="G2581" i="4"/>
  <c r="G8019" i="4"/>
  <c r="G6004" i="4"/>
  <c r="G6584" i="4"/>
  <c r="G10311" i="4"/>
  <c r="G6456" i="4"/>
  <c r="G550" i="4"/>
  <c r="G2636" i="4"/>
  <c r="G9196" i="4"/>
  <c r="G10625" i="4"/>
  <c r="G180" i="4"/>
  <c r="G10969" i="4"/>
  <c r="G6213" i="4"/>
  <c r="G3051" i="4"/>
  <c r="G2554" i="4"/>
  <c r="G9763" i="4"/>
  <c r="G5388" i="4"/>
  <c r="G12484" i="4"/>
  <c r="G306" i="4"/>
  <c r="G364" i="4"/>
  <c r="G4107" i="4"/>
  <c r="G10727" i="4"/>
  <c r="G6375" i="4"/>
  <c r="G10962" i="4"/>
  <c r="G8187" i="4"/>
  <c r="G12743" i="4"/>
  <c r="G7843" i="4"/>
  <c r="G11781" i="4"/>
  <c r="G10754" i="4"/>
  <c r="G8161" i="4"/>
  <c r="G12122" i="4"/>
  <c r="G357" i="4"/>
  <c r="G9616" i="4"/>
  <c r="G4291" i="4"/>
  <c r="G11021" i="4"/>
  <c r="G8463" i="4"/>
  <c r="G68" i="4"/>
  <c r="G1582" i="4"/>
  <c r="G5601" i="4"/>
  <c r="G3555" i="4"/>
  <c r="G12838" i="4"/>
  <c r="G8770" i="4"/>
  <c r="G9082" i="4"/>
  <c r="G9375" i="4"/>
  <c r="G5706" i="4"/>
  <c r="G112" i="4"/>
  <c r="G8080" i="4"/>
  <c r="G10108" i="4"/>
  <c r="G5308" i="4"/>
  <c r="G12102" i="4"/>
  <c r="G3974" i="4"/>
  <c r="G3755" i="4"/>
  <c r="G8843" i="4"/>
  <c r="G798" i="4"/>
  <c r="G4661" i="4"/>
  <c r="G8419" i="4"/>
  <c r="G1958" i="4"/>
  <c r="G3994" i="4"/>
  <c r="G5498" i="4"/>
  <c r="G8503" i="4"/>
  <c r="G7889" i="4"/>
  <c r="G6457" i="4"/>
  <c r="G2980" i="4"/>
  <c r="G8998" i="4"/>
  <c r="G4207" i="4"/>
  <c r="G1771" i="4"/>
  <c r="G11103" i="4"/>
  <c r="G7951" i="4"/>
  <c r="G1112" i="4"/>
  <c r="G11165" i="4"/>
  <c r="G11171" i="4"/>
  <c r="G4250" i="4"/>
  <c r="G5715" i="4"/>
  <c r="G7088" i="4"/>
  <c r="G11902" i="4"/>
  <c r="G4688" i="4"/>
  <c r="G5019" i="4"/>
  <c r="G951" i="4"/>
  <c r="G10848" i="4"/>
  <c r="G10069" i="4"/>
  <c r="G5638" i="4"/>
  <c r="G7694" i="4"/>
  <c r="G4302" i="4"/>
  <c r="G6458" i="4"/>
  <c r="G10674" i="4"/>
  <c r="G12433" i="4"/>
  <c r="G10313" i="4"/>
  <c r="G975" i="4"/>
  <c r="G1224" i="4"/>
  <c r="G9963" i="4"/>
  <c r="G9748" i="4"/>
  <c r="G7157" i="4"/>
  <c r="G7346" i="4"/>
  <c r="G2317" i="4"/>
  <c r="G13003" i="4"/>
  <c r="G2294" i="4"/>
  <c r="G5813" i="4"/>
  <c r="G10194" i="4"/>
  <c r="G1846" i="4"/>
  <c r="G11126" i="4"/>
  <c r="G8318" i="4"/>
  <c r="G3386" i="4"/>
  <c r="G11032" i="4"/>
  <c r="G10207" i="4"/>
  <c r="G4931" i="4"/>
  <c r="G12166" i="4"/>
  <c r="G10096" i="4"/>
  <c r="G8350" i="4"/>
  <c r="G9933" i="4"/>
  <c r="G5534" i="4"/>
  <c r="G2728" i="4"/>
  <c r="G11975" i="4"/>
  <c r="G9349" i="4"/>
  <c r="G9746" i="4"/>
  <c r="G8842" i="4"/>
  <c r="G3936" i="4"/>
  <c r="G12303" i="4"/>
  <c r="G11454" i="4"/>
  <c r="G5959" i="4"/>
  <c r="G1424" i="4"/>
  <c r="G3911" i="4"/>
  <c r="G2513" i="4"/>
  <c r="G10024" i="4"/>
  <c r="G6459" i="4"/>
  <c r="G4697" i="4"/>
  <c r="G2143" i="4"/>
  <c r="G12885" i="4"/>
  <c r="G9019" i="4"/>
  <c r="G12754" i="4"/>
  <c r="G12357" i="4"/>
  <c r="G9989" i="4"/>
  <c r="G2641" i="4"/>
  <c r="G7975" i="4"/>
  <c r="G2415" i="4"/>
  <c r="G161" i="4"/>
  <c r="G2026" i="4"/>
  <c r="G1540" i="4"/>
  <c r="G7152" i="4"/>
  <c r="G8521" i="4"/>
  <c r="G6101" i="4"/>
  <c r="G1257" i="4"/>
  <c r="G12719" i="4"/>
  <c r="G2835" i="4"/>
  <c r="G5372" i="4"/>
  <c r="G3852" i="4"/>
  <c r="G4166" i="4"/>
  <c r="G4964" i="4"/>
  <c r="G12455" i="4"/>
  <c r="G11216" i="4"/>
  <c r="G11700" i="4"/>
  <c r="G7197" i="4"/>
  <c r="G1007" i="4"/>
  <c r="G2674" i="4"/>
  <c r="G3482" i="4"/>
  <c r="G12535" i="4"/>
  <c r="G9685" i="4"/>
  <c r="G8949" i="4"/>
  <c r="G11104" i="4"/>
  <c r="G5497" i="4"/>
  <c r="G8354" i="4"/>
  <c r="G3239" i="4"/>
  <c r="G5982" i="4"/>
  <c r="G12659" i="4"/>
  <c r="G6278" i="4"/>
  <c r="G3334" i="4"/>
  <c r="G3127" i="4"/>
  <c r="G7903" i="4"/>
  <c r="G12171" i="4"/>
  <c r="G10147" i="4"/>
  <c r="G1596" i="4"/>
  <c r="G7498" i="4"/>
  <c r="G3661" i="4"/>
  <c r="G8940" i="4"/>
  <c r="G2092" i="4"/>
  <c r="G5114" i="4"/>
  <c r="G2357" i="4"/>
  <c r="G5854" i="4"/>
  <c r="G10816" i="4"/>
  <c r="G2248" i="4"/>
  <c r="G219" i="4"/>
  <c r="G2869" i="4"/>
  <c r="G2063" i="4"/>
  <c r="G11195" i="4"/>
  <c r="G10545" i="4"/>
  <c r="G9203" i="4"/>
  <c r="G10763" i="4"/>
  <c r="G12957" i="4"/>
  <c r="G12932" i="4"/>
  <c r="G719" i="4"/>
  <c r="G6721" i="4"/>
  <c r="G11980" i="4"/>
  <c r="G5639" i="4"/>
  <c r="G11214" i="4"/>
  <c r="G9117" i="4"/>
  <c r="G10959" i="4"/>
  <c r="G12976" i="4"/>
  <c r="G11188" i="4"/>
  <c r="G6936" i="4"/>
  <c r="G873" i="4"/>
  <c r="G26" i="4"/>
  <c r="G6844" i="4"/>
  <c r="G11050" i="4"/>
  <c r="G3429" i="4"/>
  <c r="G7333" i="4"/>
  <c r="G776" i="4"/>
  <c r="G20" i="4"/>
  <c r="G3075" i="4"/>
  <c r="G4596" i="4"/>
  <c r="G4522" i="4"/>
  <c r="G1058" i="4"/>
  <c r="G9030" i="4"/>
  <c r="G4623" i="4"/>
  <c r="G2896" i="4"/>
  <c r="G8283" i="4"/>
  <c r="G5491" i="4"/>
  <c r="G12716" i="4"/>
  <c r="G1073" i="4"/>
  <c r="G1013" i="4"/>
  <c r="G3731" i="4"/>
  <c r="G9369" i="4"/>
  <c r="G2171" i="4"/>
  <c r="G4675" i="4"/>
  <c r="G3114" i="4"/>
  <c r="G10775" i="4"/>
  <c r="G976" i="4"/>
  <c r="G12492" i="4"/>
  <c r="G11672" i="4"/>
  <c r="G11461" i="4"/>
  <c r="G1402" i="4"/>
  <c r="G3760" i="4"/>
  <c r="G130" i="4"/>
  <c r="G1132" i="4"/>
  <c r="G6460" i="4"/>
  <c r="G2448" i="4"/>
  <c r="G62" i="4"/>
  <c r="G5640" i="4"/>
  <c r="G5489" i="4"/>
  <c r="G141" i="4"/>
  <c r="G5453" i="4"/>
  <c r="G3987" i="4"/>
  <c r="G11117" i="4"/>
  <c r="G7764" i="4"/>
  <c r="G1663" i="4"/>
  <c r="G4585" i="4"/>
  <c r="G10500" i="4"/>
  <c r="G5147" i="4"/>
  <c r="G3496" i="4"/>
  <c r="G1870" i="4"/>
  <c r="G5994" i="4"/>
  <c r="G12253" i="4"/>
  <c r="G6635" i="4"/>
  <c r="G9771" i="4"/>
  <c r="G10649" i="4"/>
  <c r="G3908" i="4"/>
  <c r="G6056" i="4"/>
  <c r="G11250" i="4"/>
  <c r="G6637" i="4"/>
  <c r="G7748" i="4"/>
  <c r="G6711" i="4"/>
  <c r="G5597" i="4"/>
  <c r="G11556" i="4"/>
  <c r="G8153" i="4"/>
  <c r="G5434" i="4"/>
  <c r="G7632" i="4"/>
  <c r="G159" i="4"/>
  <c r="G2775" i="4"/>
  <c r="G10880" i="4"/>
  <c r="G8705" i="4"/>
  <c r="G9916" i="4"/>
  <c r="G6058" i="4"/>
  <c r="G9795" i="4"/>
  <c r="G9965" i="4"/>
  <c r="G3130" i="4"/>
  <c r="G11759" i="4"/>
  <c r="G10823" i="4"/>
  <c r="G9718" i="4"/>
  <c r="G9438" i="4"/>
  <c r="G11124" i="4"/>
  <c r="G5275" i="4"/>
  <c r="G3947" i="4"/>
  <c r="G5770" i="4"/>
  <c r="G6288" i="4"/>
  <c r="G5154" i="4"/>
  <c r="G7960" i="4"/>
  <c r="G12863" i="4"/>
  <c r="G5409" i="4"/>
  <c r="G9882" i="4"/>
  <c r="G3081" i="4"/>
  <c r="G9664" i="4"/>
  <c r="G8517" i="4"/>
  <c r="G11444" i="4"/>
  <c r="G8807" i="4"/>
  <c r="G8405" i="4"/>
  <c r="G12804" i="4"/>
  <c r="G1041" i="4"/>
  <c r="G9236" i="4"/>
  <c r="G6162" i="4"/>
  <c r="G687" i="4"/>
  <c r="G6372" i="4"/>
  <c r="G2459" i="4"/>
  <c r="G7986" i="4"/>
  <c r="G2591" i="4"/>
  <c r="G7751" i="4"/>
  <c r="G12489" i="4"/>
  <c r="G10651" i="4"/>
  <c r="G10438" i="4"/>
  <c r="G12871" i="4"/>
  <c r="G2372" i="4"/>
  <c r="G3107" i="4"/>
  <c r="G8882" i="4"/>
  <c r="G8313" i="4"/>
  <c r="G8396" i="4"/>
  <c r="G12706" i="4"/>
  <c r="G339" i="4"/>
  <c r="G8869" i="4"/>
  <c r="G3183" i="4"/>
  <c r="G12920" i="4"/>
  <c r="G3912" i="4"/>
  <c r="G9682" i="4"/>
  <c r="G8744" i="4"/>
  <c r="G7144" i="4"/>
  <c r="G3898" i="4"/>
  <c r="G3125" i="4"/>
  <c r="G11331" i="4"/>
  <c r="G8166" i="4"/>
  <c r="G5775" i="4"/>
  <c r="G11428" i="4"/>
  <c r="G12901" i="4"/>
  <c r="G9984" i="4"/>
  <c r="G63" i="4"/>
  <c r="G4270" i="4"/>
  <c r="G1114" i="4"/>
  <c r="G8840" i="4"/>
  <c r="G2416" i="4"/>
  <c r="G7352" i="4"/>
  <c r="G11997" i="4"/>
  <c r="G6838" i="4"/>
  <c r="G11224" i="4"/>
  <c r="G7878" i="4"/>
  <c r="G12891" i="4"/>
  <c r="G11874" i="4"/>
  <c r="G7936" i="4"/>
  <c r="G4281" i="4"/>
  <c r="G11931" i="4"/>
  <c r="G9819" i="4"/>
  <c r="G4060" i="4"/>
  <c r="G4337" i="4"/>
  <c r="G1164" i="4"/>
  <c r="G2207" i="4"/>
  <c r="G7977" i="4"/>
  <c r="G629" i="4"/>
  <c r="G6331" i="4"/>
  <c r="G2046" i="4"/>
  <c r="G8094" i="4"/>
  <c r="G6316" i="4"/>
  <c r="G4477" i="4"/>
  <c r="G6461" i="4"/>
  <c r="G151" i="4"/>
  <c r="G3618" i="4"/>
  <c r="G661" i="4"/>
  <c r="G8518" i="4"/>
  <c r="G4664" i="4"/>
  <c r="G7023" i="4"/>
  <c r="G5621" i="4"/>
  <c r="G4783" i="4"/>
  <c r="G9838" i="4"/>
  <c r="G1097" i="4"/>
  <c r="G8203" i="4"/>
  <c r="G4437" i="4"/>
  <c r="G3850" i="4"/>
  <c r="G2560" i="4"/>
  <c r="G12082" i="4"/>
  <c r="G10208" i="4"/>
  <c r="G702" i="4"/>
  <c r="G2444" i="4"/>
  <c r="G10815" i="4"/>
  <c r="G8756" i="4"/>
  <c r="G1520" i="4"/>
  <c r="G9867" i="4"/>
  <c r="G7910" i="4"/>
  <c r="G3685" i="4"/>
  <c r="G6462" i="4"/>
  <c r="G9586" i="4"/>
  <c r="G12589" i="4"/>
  <c r="G2363" i="4"/>
  <c r="G2117" i="4"/>
  <c r="G5345" i="4"/>
  <c r="G6881" i="4"/>
  <c r="G4511" i="4"/>
  <c r="G4883" i="4"/>
  <c r="G7181" i="4"/>
  <c r="G6182" i="4"/>
  <c r="G320" i="4"/>
  <c r="G10563" i="4"/>
  <c r="G2600" i="4"/>
  <c r="G10953" i="4"/>
  <c r="G12050" i="4"/>
  <c r="G762" i="4"/>
  <c r="G297" i="4"/>
  <c r="G1282" i="4"/>
  <c r="G5099" i="4"/>
  <c r="G8946" i="4"/>
  <c r="G4242" i="4"/>
  <c r="G7471" i="4"/>
  <c r="G9573" i="4"/>
  <c r="G11530" i="4"/>
  <c r="G10036" i="4"/>
  <c r="G1106" i="4"/>
  <c r="G9027" i="4"/>
  <c r="G10909" i="4"/>
  <c r="G4645" i="4"/>
  <c r="G8362" i="4"/>
  <c r="G5408" i="4"/>
  <c r="G3405" i="4"/>
  <c r="G9849" i="4"/>
  <c r="G9411" i="4"/>
  <c r="G8412" i="4"/>
  <c r="G2226" i="4"/>
  <c r="G5796" i="4"/>
  <c r="G396" i="4"/>
  <c r="G5039" i="4"/>
  <c r="G11121" i="4"/>
  <c r="G12620" i="4"/>
  <c r="G2496" i="4"/>
  <c r="G11590" i="4"/>
  <c r="G8192" i="4"/>
  <c r="G1780" i="4"/>
  <c r="G9311" i="4"/>
  <c r="G9686" i="4"/>
  <c r="G4348" i="4"/>
  <c r="G4525" i="4"/>
  <c r="G6813" i="4"/>
  <c r="G10361" i="4"/>
  <c r="G2716" i="4"/>
  <c r="G8341" i="4"/>
  <c r="G433" i="4"/>
  <c r="G7293" i="4"/>
  <c r="G1348" i="4"/>
  <c r="G1447" i="4"/>
  <c r="G3508" i="4"/>
  <c r="G3716" i="4"/>
  <c r="G12066" i="4"/>
  <c r="G4990" i="4"/>
  <c r="G9194" i="4"/>
  <c r="G5674" i="4"/>
  <c r="G4498" i="4"/>
  <c r="G1539" i="4"/>
  <c r="G8860" i="4"/>
  <c r="G11092" i="4"/>
  <c r="G4601" i="4"/>
  <c r="G8941" i="4"/>
  <c r="G2523" i="4"/>
  <c r="G10983" i="4"/>
  <c r="G5749" i="4"/>
  <c r="G12876" i="4"/>
  <c r="G5949" i="4"/>
  <c r="G8110" i="4"/>
  <c r="G7650" i="4"/>
  <c r="G4329" i="4"/>
  <c r="G10239" i="4"/>
  <c r="G11535" i="4"/>
  <c r="G824" i="4"/>
  <c r="G7173" i="4"/>
  <c r="G427" i="4"/>
  <c r="G11921" i="4"/>
  <c r="G9336" i="4"/>
  <c r="G6227" i="4"/>
  <c r="G12091" i="4"/>
  <c r="G2975" i="4"/>
  <c r="G11805" i="4"/>
  <c r="G11714" i="4"/>
  <c r="G10018" i="4"/>
  <c r="G4363" i="4"/>
  <c r="G3291" i="4"/>
  <c r="G9452" i="4"/>
  <c r="G6138" i="4"/>
  <c r="G10598" i="4"/>
  <c r="G7489" i="4"/>
  <c r="G6883" i="4"/>
  <c r="G12724" i="4"/>
  <c r="G5984" i="4"/>
  <c r="G11313" i="4"/>
  <c r="G4484" i="4"/>
  <c r="G9938" i="4"/>
  <c r="G2947" i="4"/>
  <c r="G4797" i="4"/>
  <c r="G12301" i="4"/>
  <c r="G1865" i="4"/>
  <c r="G2081" i="4"/>
  <c r="G10119" i="4"/>
  <c r="G3808" i="4"/>
  <c r="G6795" i="4"/>
  <c r="G9895" i="4"/>
  <c r="G3535" i="4"/>
  <c r="G2563" i="4"/>
  <c r="G263" i="4"/>
  <c r="G9535" i="4"/>
  <c r="G1981" i="4"/>
  <c r="G10723" i="4"/>
  <c r="G6693" i="4"/>
  <c r="G2639" i="4"/>
  <c r="G5000" i="4"/>
  <c r="G10062" i="4"/>
  <c r="G3192" i="4"/>
  <c r="G12093" i="4"/>
  <c r="G1658" i="4"/>
  <c r="G2028" i="4"/>
  <c r="G2042" i="4"/>
  <c r="G11668" i="4"/>
  <c r="G5421" i="4"/>
  <c r="G12726" i="4"/>
  <c r="G12146" i="4"/>
  <c r="G9353" i="4"/>
  <c r="G12708" i="4"/>
  <c r="G1021" i="4"/>
  <c r="G7850" i="4"/>
  <c r="G5585" i="4"/>
  <c r="G4012" i="4"/>
  <c r="G6106" i="4"/>
  <c r="G7602" i="4"/>
  <c r="G11787" i="4"/>
  <c r="G560" i="4"/>
  <c r="G7702" i="4"/>
  <c r="G6740" i="4"/>
  <c r="G3262" i="4"/>
  <c r="G5594" i="4"/>
  <c r="G6891" i="4"/>
  <c r="G3805" i="4"/>
  <c r="G4800" i="4"/>
  <c r="G2189" i="4"/>
  <c r="G8939" i="4"/>
  <c r="G10328" i="4"/>
  <c r="G6954" i="4"/>
  <c r="G690" i="4"/>
  <c r="G11823" i="4"/>
  <c r="G12480" i="4"/>
  <c r="G12530" i="4"/>
  <c r="G3483" i="4"/>
  <c r="G7236" i="4"/>
  <c r="G786" i="4"/>
  <c r="G3754" i="4"/>
  <c r="G1075" i="4"/>
  <c r="G9840" i="4"/>
  <c r="G5750" i="4"/>
  <c r="G8288" i="4"/>
  <c r="G11282" i="4"/>
  <c r="G4737" i="4"/>
  <c r="G8679" i="4"/>
  <c r="G445" i="4"/>
  <c r="G6221" i="4"/>
  <c r="G6995" i="4"/>
  <c r="G6604" i="4"/>
  <c r="G5979" i="4"/>
  <c r="G7580" i="4"/>
  <c r="G8012" i="4"/>
  <c r="G659" i="4"/>
  <c r="G12197" i="4"/>
  <c r="G4897" i="4"/>
  <c r="G8452" i="4"/>
  <c r="G4600" i="4"/>
  <c r="G89" i="4"/>
  <c r="G7439" i="4"/>
  <c r="G9317" i="4"/>
  <c r="G9451" i="4"/>
  <c r="G11108" i="4"/>
  <c r="G12851" i="4"/>
  <c r="G1785" i="4"/>
  <c r="G9594" i="4"/>
  <c r="G7946" i="4"/>
  <c r="G100" i="4"/>
  <c r="G1748" i="4"/>
  <c r="G4195" i="4"/>
  <c r="G9231" i="4"/>
  <c r="G11951" i="4"/>
  <c r="G10871" i="4"/>
  <c r="G6802" i="4"/>
  <c r="G4461" i="4"/>
  <c r="G8624" i="4"/>
  <c r="G10621" i="4"/>
  <c r="G7757" i="4"/>
  <c r="G5326" i="4"/>
  <c r="G6800" i="4"/>
  <c r="G3866" i="4"/>
  <c r="G928" i="4"/>
  <c r="G6996" i="4"/>
  <c r="G1762" i="4"/>
  <c r="G9084" i="4"/>
  <c r="G3625" i="4"/>
  <c r="G6139" i="4"/>
  <c r="G12959" i="4"/>
  <c r="G6129" i="4"/>
  <c r="G3693" i="4"/>
  <c r="G6563" i="4"/>
  <c r="G11966" i="4"/>
  <c r="G4458" i="4"/>
  <c r="G9129" i="4"/>
  <c r="G1454" i="4"/>
  <c r="G12110" i="4"/>
  <c r="G7948" i="4"/>
  <c r="G5510" i="4"/>
  <c r="G12397" i="4"/>
  <c r="G7143" i="4"/>
  <c r="G12864" i="4"/>
  <c r="G1221" i="4"/>
  <c r="G5041" i="4"/>
  <c r="G5488" i="4"/>
  <c r="G5477" i="4"/>
  <c r="G4216" i="4"/>
  <c r="G8525" i="4"/>
  <c r="G9852" i="4"/>
  <c r="G6463" i="4"/>
  <c r="G1496" i="4"/>
  <c r="G5788" i="4"/>
  <c r="G9593" i="4"/>
  <c r="G6973" i="4"/>
  <c r="G11207" i="4"/>
  <c r="G10981" i="4"/>
  <c r="G12325" i="4"/>
  <c r="G8976" i="4"/>
  <c r="G1408" i="4"/>
  <c r="G8242" i="4"/>
  <c r="G5191" i="4"/>
  <c r="G6026" i="4"/>
  <c r="G10523" i="4"/>
  <c r="G11369" i="4"/>
  <c r="G12630" i="4"/>
  <c r="G11603" i="4"/>
  <c r="G12429" i="4"/>
  <c r="G4820" i="4"/>
  <c r="G5623" i="4"/>
  <c r="G9744" i="4"/>
  <c r="G539" i="4"/>
  <c r="G3983" i="4"/>
  <c r="G10474" i="4"/>
  <c r="G5636" i="4"/>
  <c r="G12857" i="4"/>
  <c r="G2749" i="4"/>
  <c r="G1613" i="4"/>
  <c r="G9071" i="4"/>
  <c r="G6714" i="4"/>
  <c r="G8243" i="4"/>
  <c r="G8936" i="4"/>
  <c r="G8556" i="4"/>
  <c r="G11406" i="4"/>
  <c r="G4772" i="4"/>
  <c r="G11383" i="4"/>
  <c r="G3157" i="4"/>
  <c r="G11825" i="4"/>
  <c r="G9959" i="4"/>
  <c r="G945" i="4"/>
  <c r="G5737" i="4"/>
  <c r="G9417" i="4"/>
  <c r="G5112" i="4"/>
  <c r="G9076" i="4"/>
  <c r="G11341" i="4"/>
  <c r="G5616" i="4"/>
  <c r="G11991" i="4"/>
  <c r="G2753" i="4"/>
  <c r="G1426" i="4"/>
  <c r="G5253" i="4"/>
  <c r="G11631" i="4"/>
  <c r="G6001" i="4"/>
  <c r="G10989" i="4"/>
  <c r="G11871" i="4"/>
  <c r="G11612" i="4"/>
  <c r="G8007" i="4"/>
  <c r="G7894" i="4"/>
  <c r="G12420" i="4"/>
  <c r="G5590" i="4"/>
  <c r="G8502" i="4"/>
  <c r="G11648" i="4"/>
  <c r="G4367" i="4"/>
  <c r="G2051" i="4"/>
  <c r="G8915" i="4"/>
  <c r="G7646" i="4"/>
  <c r="G2895" i="4"/>
  <c r="G9322" i="4"/>
  <c r="G2677" i="4"/>
  <c r="G8923" i="4"/>
  <c r="G7980" i="4"/>
  <c r="G3817" i="4"/>
  <c r="G5480" i="4"/>
  <c r="G6080" i="4"/>
  <c r="G2303" i="4"/>
  <c r="G10732" i="4"/>
  <c r="G3255" i="4"/>
  <c r="G5676" i="4"/>
  <c r="G2278" i="4"/>
  <c r="G4230" i="4"/>
  <c r="G12037" i="4"/>
  <c r="G9555" i="4"/>
  <c r="G8562" i="4"/>
  <c r="G11941" i="4"/>
  <c r="G4179" i="4"/>
  <c r="G5168" i="4"/>
  <c r="G2493" i="4"/>
  <c r="G11164" i="4"/>
  <c r="G558" i="4"/>
  <c r="G12310" i="4"/>
  <c r="G10005" i="4"/>
  <c r="G5635" i="4"/>
  <c r="G12319" i="4"/>
  <c r="G852" i="4"/>
  <c r="G12712" i="4"/>
  <c r="G9894" i="4"/>
  <c r="G2624" i="4"/>
  <c r="G935" i="4"/>
  <c r="G8202" i="4"/>
  <c r="G9514" i="4"/>
  <c r="G9992" i="4"/>
  <c r="G820" i="4"/>
  <c r="G2017" i="4"/>
  <c r="G5028" i="4"/>
  <c r="G1695" i="4"/>
  <c r="G2912" i="4"/>
  <c r="G2080" i="4"/>
  <c r="G6695" i="4"/>
  <c r="G6914" i="4"/>
  <c r="G6325" i="4"/>
  <c r="G10444" i="4"/>
  <c r="G9005" i="4"/>
  <c r="G5137" i="4"/>
  <c r="G10748" i="4"/>
  <c r="G6978" i="4"/>
  <c r="G10091" i="4"/>
  <c r="G9917" i="4"/>
  <c r="G11961" i="4"/>
  <c r="G3376" i="4"/>
  <c r="G1660" i="4"/>
  <c r="G2201" i="4"/>
  <c r="G7369" i="4"/>
  <c r="G3712" i="4"/>
  <c r="G10088" i="4"/>
  <c r="G3922" i="4"/>
  <c r="G3290" i="4"/>
  <c r="G4927" i="4"/>
  <c r="G2265" i="4"/>
  <c r="G7971" i="4"/>
  <c r="G7776" i="4"/>
  <c r="G4300" i="4"/>
  <c r="G7967" i="4"/>
  <c r="G778" i="4"/>
  <c r="G8047" i="4"/>
  <c r="G2366" i="4"/>
  <c r="G3054" i="4"/>
  <c r="G7284" i="4"/>
  <c r="G767" i="4"/>
  <c r="G4855" i="4"/>
  <c r="G1181" i="4"/>
  <c r="G4232" i="4"/>
  <c r="G12821" i="4"/>
  <c r="G8393" i="4"/>
  <c r="G1512" i="4"/>
  <c r="G2047" i="4"/>
  <c r="G2252" i="4"/>
  <c r="G5719" i="4"/>
  <c r="G8874" i="4"/>
  <c r="G9138" i="4"/>
  <c r="G9694" i="4"/>
  <c r="G7400" i="4"/>
  <c r="G6709" i="4"/>
  <c r="G2589" i="4"/>
  <c r="G1127" i="4"/>
  <c r="G8176" i="4"/>
  <c r="G818" i="4"/>
  <c r="G11620" i="4"/>
  <c r="G533" i="4"/>
  <c r="G10494" i="4"/>
  <c r="G9716" i="4"/>
  <c r="G10399" i="4"/>
  <c r="G8650" i="4"/>
  <c r="G2950" i="4"/>
  <c r="G5484" i="4"/>
  <c r="G3254" i="4"/>
  <c r="G8326" i="4"/>
  <c r="G11097" i="4"/>
  <c r="G12925" i="4"/>
  <c r="G7354" i="4"/>
  <c r="G399" i="4"/>
  <c r="G4085" i="4"/>
  <c r="G4977" i="4"/>
  <c r="G9392" i="4"/>
  <c r="G8851" i="4"/>
  <c r="G12416" i="4"/>
  <c r="G13" i="4"/>
  <c r="G4775" i="4"/>
  <c r="G1544" i="4"/>
  <c r="G6991" i="4"/>
  <c r="G6350" i="4"/>
  <c r="G8796" i="4"/>
  <c r="G2653" i="4"/>
  <c r="G3801" i="4"/>
  <c r="G12190" i="4"/>
  <c r="G11503" i="4"/>
  <c r="G4517" i="4"/>
  <c r="G9798" i="4"/>
  <c r="G2671" i="4"/>
  <c r="G2099" i="4"/>
  <c r="G1216" i="4"/>
  <c r="G2355" i="4"/>
  <c r="G71" i="4"/>
  <c r="G2836" i="4"/>
  <c r="G11065" i="4"/>
  <c r="G7139" i="4"/>
  <c r="G1844" i="4"/>
  <c r="G6094" i="4"/>
  <c r="G7848" i="4"/>
  <c r="G5523" i="4"/>
  <c r="G7577" i="4"/>
  <c r="G1850" i="4"/>
  <c r="G10082" i="4"/>
  <c r="G4316" i="4"/>
  <c r="G12199" i="4"/>
  <c r="G6669" i="4"/>
  <c r="G8381" i="4"/>
  <c r="G11012" i="4"/>
  <c r="G11488" i="4"/>
  <c r="G11229" i="4"/>
  <c r="G9806" i="4"/>
  <c r="G4489" i="4"/>
  <c r="G9710" i="4"/>
  <c r="G10326" i="4"/>
  <c r="G5890" i="4"/>
  <c r="G3068" i="4"/>
  <c r="G3878" i="4"/>
  <c r="G9784" i="4"/>
  <c r="G7645" i="4"/>
  <c r="G5285" i="4"/>
  <c r="G10755" i="4"/>
  <c r="G7323" i="4"/>
  <c r="G12457" i="4"/>
  <c r="G6605" i="4"/>
  <c r="G10176" i="4"/>
  <c r="G4887" i="4"/>
  <c r="G8128" i="4"/>
  <c r="G7795" i="4"/>
  <c r="G2646" i="4"/>
  <c r="G11643" i="4"/>
  <c r="G4347" i="4"/>
  <c r="G5410" i="4"/>
  <c r="G12968" i="4"/>
  <c r="G12791" i="4"/>
  <c r="G8968" i="4"/>
  <c r="G12124" i="4"/>
  <c r="G3195" i="4"/>
  <c r="G10728" i="4"/>
  <c r="G9261" i="4"/>
  <c r="G9779" i="4"/>
  <c r="G9238" i="4"/>
  <c r="G3764" i="4"/>
  <c r="G8020" i="4"/>
  <c r="G4612" i="4"/>
  <c r="G296" i="4"/>
  <c r="G775" i="4"/>
  <c r="G5284" i="4"/>
  <c r="G4974" i="4"/>
  <c r="G7184" i="4"/>
  <c r="G9712" i="4"/>
  <c r="G7165" i="4"/>
  <c r="G7867" i="4"/>
  <c r="G7359" i="4"/>
  <c r="G12974" i="4"/>
  <c r="G9772" i="4"/>
  <c r="G3041" i="4"/>
  <c r="G9957" i="4"/>
  <c r="G1325" i="4"/>
  <c r="G4948" i="4"/>
  <c r="G8199" i="4"/>
  <c r="G12380" i="4"/>
  <c r="G6984" i="4"/>
  <c r="G2602" i="4"/>
  <c r="G980" i="4"/>
  <c r="G1449" i="4"/>
  <c r="G9924" i="4"/>
  <c r="G12641" i="4"/>
  <c r="G4221" i="4"/>
  <c r="G5139" i="4"/>
  <c r="G3349" i="4"/>
  <c r="G7077" i="4"/>
  <c r="G704" i="4"/>
  <c r="G12635" i="4"/>
  <c r="G8004" i="4"/>
  <c r="G9157" i="4"/>
  <c r="G12163" i="4"/>
  <c r="G9524" i="4"/>
  <c r="G5665" i="4"/>
  <c r="G10511" i="4"/>
  <c r="G10155" i="4"/>
  <c r="G3196" i="4"/>
  <c r="G12128" i="4"/>
  <c r="G9904" i="4"/>
  <c r="G192" i="4"/>
  <c r="G930" i="4"/>
  <c r="G10477" i="4"/>
  <c r="G5167" i="4"/>
  <c r="G225" i="4"/>
  <c r="G4754" i="4"/>
  <c r="G3739" i="4"/>
  <c r="G3518" i="4"/>
  <c r="G9941" i="4"/>
  <c r="G5212" i="4"/>
  <c r="G2858" i="4"/>
  <c r="G12545" i="4"/>
  <c r="G12467" i="4"/>
  <c r="G6024" i="4"/>
  <c r="G582" i="4"/>
  <c r="G3546" i="4"/>
  <c r="G1948" i="4"/>
  <c r="G4747" i="4"/>
  <c r="G10919" i="4"/>
  <c r="G3882" i="4"/>
  <c r="G8179" i="4"/>
  <c r="G5940" i="4"/>
  <c r="G4641" i="4"/>
  <c r="G11333" i="4"/>
  <c r="G7654" i="4"/>
  <c r="G6941" i="4"/>
  <c r="G9106" i="4"/>
  <c r="G4182" i="4"/>
  <c r="G4132" i="4"/>
  <c r="G2679" i="4"/>
  <c r="G3463" i="4"/>
  <c r="G3358" i="4"/>
  <c r="G4175" i="4"/>
  <c r="G3636" i="4"/>
  <c r="G6277" i="4"/>
  <c r="G11504" i="4"/>
  <c r="G8050" i="4"/>
  <c r="G3442" i="4"/>
  <c r="G3346" i="4"/>
  <c r="G9829" i="4"/>
  <c r="G7680" i="4"/>
  <c r="G10513" i="4"/>
  <c r="G10661" i="4"/>
  <c r="G47" i="4"/>
  <c r="G10033" i="4"/>
  <c r="G2909" i="4"/>
  <c r="G10233" i="4"/>
  <c r="G9815" i="4"/>
  <c r="G2943" i="4"/>
  <c r="G7529" i="4"/>
  <c r="G6866" i="4"/>
  <c r="G11484" i="4"/>
  <c r="G8490" i="4"/>
  <c r="G10251" i="4"/>
  <c r="G4016" i="4"/>
  <c r="G2565" i="4"/>
  <c r="G8178" i="4"/>
  <c r="G3357" i="4"/>
  <c r="G7032" i="4"/>
  <c r="G6951" i="4"/>
  <c r="G10262" i="4"/>
  <c r="G12850" i="4"/>
  <c r="G7076" i="4"/>
  <c r="G8233" i="4"/>
  <c r="G5879" i="4"/>
  <c r="G2865" i="4"/>
  <c r="G617" i="4"/>
  <c r="G3404" i="4"/>
  <c r="G9198" i="4"/>
  <c r="G9269" i="4"/>
  <c r="G300" i="4"/>
  <c r="G2494" i="4"/>
  <c r="G1687" i="4"/>
  <c r="G959" i="4"/>
  <c r="G1877" i="4"/>
  <c r="G580" i="4"/>
  <c r="G10836" i="4"/>
  <c r="G7558" i="4"/>
  <c r="G1146" i="4"/>
  <c r="G3948" i="4"/>
  <c r="G848" i="4"/>
  <c r="G4886" i="4"/>
  <c r="G5111" i="4"/>
  <c r="G9759" i="4"/>
  <c r="G1921" i="4"/>
  <c r="G3586" i="4"/>
  <c r="G6641" i="4"/>
  <c r="G3969" i="4"/>
  <c r="G3741" i="4"/>
  <c r="G4521" i="4"/>
  <c r="G2604" i="4"/>
  <c r="G3204" i="4"/>
  <c r="G2945" i="4"/>
  <c r="G3472" i="4"/>
  <c r="G87" i="4"/>
  <c r="G11086" i="4"/>
  <c r="G12902" i="4"/>
  <c r="G5179" i="4"/>
  <c r="G4788" i="4"/>
  <c r="G5146" i="4"/>
  <c r="G4673" i="4"/>
  <c r="G10709" i="4"/>
  <c r="G2518" i="4"/>
  <c r="G11359" i="4"/>
  <c r="G3294" i="4"/>
  <c r="G5532" i="4"/>
  <c r="G1757" i="4"/>
  <c r="G805" i="4"/>
  <c r="G11143" i="4"/>
  <c r="G869" i="4"/>
  <c r="G920" i="4"/>
  <c r="G11209" i="4"/>
  <c r="G4200" i="4"/>
  <c r="G1759" i="4"/>
  <c r="G2078" i="4"/>
  <c r="G4739" i="4"/>
  <c r="G1970" i="4"/>
  <c r="G1714" i="4"/>
  <c r="G4608" i="4"/>
  <c r="G8270" i="4"/>
  <c r="G10334" i="4"/>
  <c r="G5930" i="4"/>
  <c r="G8409" i="4"/>
  <c r="G7075" i="4"/>
  <c r="G9205" i="4"/>
  <c r="G10105" i="4"/>
  <c r="G11069" i="4"/>
  <c r="G7572" i="4"/>
  <c r="G2992" i="4"/>
  <c r="G596" i="4"/>
  <c r="G11435" i="4"/>
  <c r="G11756" i="4"/>
  <c r="G3108" i="4"/>
  <c r="G7401" i="4"/>
  <c r="G9557" i="4"/>
  <c r="G2576" i="4"/>
  <c r="G10997" i="4"/>
  <c r="G4749" i="4"/>
  <c r="G6266" i="4"/>
  <c r="G8793" i="4"/>
  <c r="G3131" i="4"/>
  <c r="G11750" i="4"/>
  <c r="G4793" i="4"/>
  <c r="G2914" i="4"/>
  <c r="G12665" i="4"/>
  <c r="G4816" i="4"/>
  <c r="G9892" i="4"/>
  <c r="G5478" i="4"/>
  <c r="G10429" i="4"/>
  <c r="G2321" i="4"/>
  <c r="G12531" i="4"/>
  <c r="G8414" i="4"/>
  <c r="G6290" i="4"/>
  <c r="G10137" i="4"/>
  <c r="G1276" i="4"/>
  <c r="G2701" i="4"/>
  <c r="G6207" i="4"/>
  <c r="G3516" i="4"/>
  <c r="G12570" i="4"/>
  <c r="G4413" i="4"/>
  <c r="G5199" i="4"/>
  <c r="G6538" i="4"/>
  <c r="G2789" i="4"/>
  <c r="G6464" i="4"/>
  <c r="G8786" i="4"/>
  <c r="G9233" i="4"/>
  <c r="G12590" i="4"/>
  <c r="G4391" i="4"/>
  <c r="G10638" i="4"/>
  <c r="G9281" i="4"/>
  <c r="G3375" i="4"/>
  <c r="G55" i="4"/>
  <c r="G2751" i="4"/>
  <c r="G133" i="4"/>
  <c r="G1476" i="4"/>
  <c r="G11156" i="4"/>
  <c r="G10304" i="4"/>
  <c r="G637" i="4"/>
  <c r="G3109" i="4"/>
  <c r="G173" i="4"/>
  <c r="G5397" i="4"/>
  <c r="G7825" i="4"/>
  <c r="G11689" i="4"/>
  <c r="G8015" i="4"/>
  <c r="G7479" i="4"/>
  <c r="G4860" i="4"/>
  <c r="G3746" i="4"/>
  <c r="G3331" i="4"/>
  <c r="G11311" i="4"/>
  <c r="G8762" i="4"/>
  <c r="G12023" i="4"/>
  <c r="G6022" i="4"/>
  <c r="G8024" i="4"/>
  <c r="G6043" i="4"/>
  <c r="G10586" i="4"/>
  <c r="G12617" i="4"/>
  <c r="G8111" i="4"/>
  <c r="G8727" i="4"/>
  <c r="G11339" i="4"/>
  <c r="G11056" i="4"/>
  <c r="G12167" i="4"/>
  <c r="G10145" i="4"/>
  <c r="G2217" i="4"/>
  <c r="G10957" i="4"/>
  <c r="G900" i="4"/>
  <c r="G8309" i="4"/>
  <c r="G4308" i="4"/>
  <c r="G5381" i="4"/>
  <c r="G5732" i="4"/>
  <c r="G8308" i="4"/>
  <c r="G11687" i="4"/>
  <c r="G5188" i="4"/>
  <c r="G9935" i="4"/>
  <c r="G1437" i="4"/>
  <c r="G7100" i="4"/>
  <c r="G12294" i="4"/>
  <c r="G5208" i="4"/>
  <c r="G5306" i="4"/>
  <c r="G749" i="4"/>
  <c r="G1998" i="4"/>
  <c r="G1218" i="4"/>
  <c r="G4666" i="4"/>
  <c r="G2381" i="4"/>
  <c r="G11725" i="4"/>
  <c r="G5383" i="4"/>
  <c r="G1513" i="4"/>
  <c r="G1563" i="4"/>
  <c r="G10600" i="4"/>
  <c r="G11334" i="4"/>
  <c r="G7467" i="4"/>
  <c r="G7585" i="4"/>
  <c r="G8009" i="4"/>
  <c r="G3093" i="4"/>
  <c r="G3562" i="4"/>
  <c r="G1011" i="4"/>
  <c r="G12280" i="4"/>
  <c r="G6903" i="4"/>
  <c r="G8903" i="4"/>
  <c r="G12656" i="4"/>
  <c r="G10992" i="4"/>
  <c r="G9696" i="4"/>
  <c r="G4191" i="4"/>
  <c r="G12519" i="4"/>
  <c r="G8632" i="4"/>
  <c r="G11507" i="4"/>
  <c r="G12562" i="4"/>
  <c r="G12018" i="4"/>
  <c r="G6297" i="4"/>
  <c r="G8966" i="4"/>
  <c r="G7042" i="4"/>
  <c r="G9619" i="4"/>
  <c r="G2685" i="4"/>
  <c r="G6238" i="4"/>
  <c r="G799" i="4"/>
  <c r="G5032" i="4"/>
  <c r="G12039" i="4"/>
  <c r="G866" i="4"/>
  <c r="G3845" i="4"/>
  <c r="G11387" i="4"/>
  <c r="G1312" i="4"/>
  <c r="G7264" i="4"/>
  <c r="G3091" i="4"/>
  <c r="G5838" i="4"/>
  <c r="G4379" i="4"/>
  <c r="G568" i="4"/>
  <c r="G538" i="4"/>
  <c r="G2169" i="4"/>
  <c r="G1996" i="4"/>
  <c r="G5855" i="4"/>
  <c r="G1950" i="4"/>
  <c r="G12176" i="4"/>
  <c r="G8620" i="4"/>
  <c r="G3308" i="4"/>
  <c r="G11031" i="4"/>
  <c r="G2264" i="4"/>
  <c r="G6351" i="4"/>
  <c r="G7212" i="4"/>
  <c r="G3836" i="4"/>
  <c r="G8653" i="4"/>
  <c r="G6926" i="4"/>
  <c r="G5406" i="4"/>
  <c r="G1279" i="4"/>
  <c r="G1515" i="4"/>
  <c r="G12014" i="4"/>
  <c r="G2290" i="4"/>
  <c r="G913" i="4"/>
  <c r="G1085" i="4"/>
  <c r="G3802" i="4"/>
  <c r="G3120" i="4"/>
  <c r="G12658" i="4"/>
  <c r="G5352" i="4"/>
  <c r="G4780" i="4"/>
  <c r="G623" i="4"/>
  <c r="G6465" i="4"/>
  <c r="G857" i="4"/>
  <c r="G507" i="4"/>
  <c r="G4381" i="4"/>
  <c r="G3105" i="4"/>
  <c r="G2287" i="4"/>
  <c r="G3520" i="4"/>
  <c r="G12888" i="4"/>
  <c r="G6353" i="4"/>
  <c r="G10026" i="4"/>
  <c r="G12820" i="4"/>
  <c r="G2466" i="4"/>
  <c r="G12274" i="4"/>
  <c r="G8060" i="4"/>
  <c r="G7551" i="4"/>
  <c r="G11702" i="4"/>
  <c r="G3828" i="4"/>
  <c r="G6092" i="4"/>
  <c r="G11568" i="4"/>
  <c r="G11473" i="4"/>
  <c r="G8557" i="4"/>
  <c r="G4723" i="4"/>
  <c r="G12024" i="4"/>
  <c r="G6612" i="4"/>
  <c r="G4478" i="4"/>
  <c r="G1133" i="4"/>
  <c r="G4629" i="4"/>
  <c r="G9674" i="4"/>
  <c r="G6086" i="4"/>
  <c r="G925" i="4"/>
  <c r="G3619" i="4"/>
  <c r="G443" i="4"/>
  <c r="G9591" i="4"/>
  <c r="G4266" i="4"/>
  <c r="G1705" i="4"/>
  <c r="G12929" i="4"/>
  <c r="G8831" i="4"/>
  <c r="G5244" i="4"/>
  <c r="G12009" i="4"/>
  <c r="G8751" i="4"/>
  <c r="G12575" i="4"/>
  <c r="G10648" i="4"/>
  <c r="G10633" i="4"/>
  <c r="G3090" i="4"/>
  <c r="G11027" i="4"/>
  <c r="G10200" i="4"/>
  <c r="G12580" i="4"/>
  <c r="G1778" i="4"/>
  <c r="G11236" i="4"/>
  <c r="G1071" i="4"/>
  <c r="G8812" i="4"/>
  <c r="G780" i="4"/>
  <c r="G8742" i="4"/>
  <c r="G609" i="4"/>
  <c r="G8344" i="4"/>
  <c r="G7225" i="4"/>
  <c r="G2483" i="4"/>
  <c r="G4476" i="4"/>
  <c r="G5989" i="4"/>
  <c r="G907" i="4"/>
  <c r="G793" i="4"/>
  <c r="G1986" i="4"/>
  <c r="G10745" i="4"/>
  <c r="G6942" i="4"/>
  <c r="G1234" i="4"/>
  <c r="G10913" i="4"/>
  <c r="G9264" i="4"/>
  <c r="G1868" i="4"/>
  <c r="G5555" i="4"/>
  <c r="G12150" i="4"/>
  <c r="G1709" i="4"/>
  <c r="G2206" i="4"/>
  <c r="G3965" i="4"/>
  <c r="G11290" i="4"/>
  <c r="G3424" i="4"/>
  <c r="G1833" i="4"/>
  <c r="G4013" i="4"/>
  <c r="G764" i="4"/>
  <c r="G33" i="4"/>
  <c r="G12107" i="4"/>
  <c r="G1265" i="4"/>
  <c r="G12125" i="4"/>
  <c r="G8265" i="4"/>
  <c r="G10480" i="4"/>
  <c r="G4946" i="4"/>
  <c r="G5281" i="4"/>
  <c r="G5745" i="4"/>
  <c r="G6466" i="4"/>
  <c r="G6539" i="4"/>
  <c r="G1962" i="4"/>
  <c r="G1338" i="4"/>
  <c r="G1113" i="4"/>
  <c r="G5863" i="4"/>
  <c r="G9305" i="4"/>
  <c r="G8750" i="4"/>
  <c r="G4979" i="4"/>
  <c r="G3949" i="4"/>
  <c r="G5348" i="4"/>
  <c r="G8136" i="4"/>
  <c r="G6788" i="4"/>
  <c r="G3382" i="4"/>
  <c r="G12142" i="4"/>
  <c r="G4211" i="4"/>
  <c r="G904" i="4"/>
  <c r="G2198" i="4"/>
  <c r="G12897" i="4"/>
  <c r="G6096" i="4"/>
  <c r="G10461" i="4"/>
  <c r="G1800" i="4"/>
  <c r="G10152" i="4"/>
  <c r="G1506" i="4"/>
  <c r="G5679" i="4"/>
  <c r="G1689" i="4"/>
  <c r="G5620" i="4"/>
  <c r="G12585" i="4"/>
  <c r="G7319" i="4"/>
  <c r="G5226" i="4"/>
  <c r="G1233" i="4"/>
  <c r="G10054" i="4"/>
  <c r="G453" i="4"/>
  <c r="G7771" i="4"/>
  <c r="G9741" i="4"/>
  <c r="G12950" i="4"/>
  <c r="G10722" i="4"/>
  <c r="G10590" i="4"/>
  <c r="G1694" i="4"/>
  <c r="G688" i="4"/>
  <c r="G8137" i="4"/>
  <c r="G2928" i="4"/>
  <c r="G4158" i="4"/>
  <c r="G7923" i="4"/>
  <c r="G3867" i="4"/>
  <c r="G1926" i="4"/>
  <c r="G3441" i="4"/>
  <c r="G5462" i="4"/>
  <c r="G12154" i="4"/>
  <c r="G7296" i="4"/>
  <c r="G854" i="4"/>
  <c r="G6614" i="4"/>
  <c r="G9513" i="4"/>
  <c r="G11608" i="4"/>
  <c r="G6467" i="4"/>
  <c r="G4255" i="4"/>
  <c r="G8453" i="4"/>
  <c r="G10558" i="4"/>
  <c r="G4024" i="4"/>
  <c r="G24" i="4"/>
  <c r="G10714" i="4"/>
  <c r="G2611" i="4"/>
  <c r="G10272" i="4"/>
  <c r="G1212" i="4"/>
  <c r="G2796" i="4"/>
  <c r="G4459" i="4"/>
  <c r="G6919" i="4"/>
  <c r="G4183" i="4"/>
  <c r="G3735" i="4"/>
  <c r="G9644" i="4"/>
  <c r="G11342" i="4"/>
  <c r="G8802" i="4"/>
  <c r="G9760" i="4"/>
  <c r="G10579" i="4"/>
  <c r="G5522" i="4"/>
  <c r="G10246" i="4"/>
  <c r="G9691" i="4"/>
  <c r="G2239" i="4"/>
  <c r="G10259" i="4"/>
  <c r="G3598" i="4"/>
  <c r="G2890" i="4"/>
  <c r="G1838" i="4"/>
  <c r="G4056" i="4"/>
  <c r="G382" i="4"/>
  <c r="G12398" i="4"/>
  <c r="G9124" i="4"/>
  <c r="G1953" i="4"/>
  <c r="G4789" i="4"/>
  <c r="G5822" i="4"/>
  <c r="G12100" i="4"/>
  <c r="G6540" i="4"/>
  <c r="G7542" i="4"/>
  <c r="G2770" i="4"/>
  <c r="G6468" i="4"/>
  <c r="G6376" i="4"/>
  <c r="G1277" i="4"/>
  <c r="G952" i="4"/>
  <c r="G11670" i="4"/>
  <c r="G4837" i="4"/>
  <c r="G3100" i="4"/>
  <c r="G6358" i="4"/>
  <c r="G9569" i="4"/>
  <c r="G10221" i="4"/>
  <c r="G10110" i="4"/>
  <c r="G12439" i="4"/>
  <c r="G6253" i="4"/>
  <c r="G1691" i="4"/>
  <c r="G10536" i="4"/>
  <c r="G5431" i="4"/>
  <c r="G8857" i="4"/>
  <c r="G2376" i="4"/>
  <c r="G11649" i="4"/>
  <c r="G2458" i="4"/>
  <c r="G7638" i="4"/>
  <c r="G6809" i="4"/>
  <c r="G4192" i="4"/>
  <c r="G4157" i="4"/>
  <c r="G11474" i="4"/>
  <c r="G10156" i="4"/>
  <c r="G10253" i="4"/>
  <c r="G12052" i="4"/>
  <c r="G6329" i="4"/>
  <c r="G7107" i="4"/>
  <c r="G1729" i="4"/>
  <c r="G8970" i="4"/>
  <c r="G5779" i="4"/>
  <c r="G927" i="4"/>
  <c r="G2997" i="4"/>
  <c r="G4285" i="4"/>
  <c r="G2389" i="4"/>
  <c r="G8097" i="4"/>
  <c r="G8041" i="4"/>
  <c r="G7104" i="4"/>
  <c r="G8303" i="4"/>
  <c r="G2901" i="4"/>
  <c r="G9481" i="4"/>
  <c r="G7069" i="4"/>
  <c r="G11857" i="4"/>
  <c r="G9294" i="4"/>
  <c r="G4210" i="4"/>
  <c r="G11912" i="4"/>
  <c r="G10965" i="4"/>
  <c r="G12456" i="4"/>
  <c r="G10084" i="4"/>
  <c r="G6644" i="4"/>
  <c r="G6827" i="4"/>
  <c r="G10466" i="4"/>
  <c r="G3669" i="4"/>
  <c r="G1332" i="4"/>
  <c r="G12597" i="4"/>
  <c r="G10929" i="4"/>
  <c r="G3653" i="4"/>
  <c r="G244" i="4"/>
  <c r="G6725" i="4"/>
  <c r="G3021" i="4"/>
  <c r="G11288" i="4"/>
  <c r="G10318" i="4"/>
  <c r="G9804" i="4"/>
  <c r="G2069" i="4"/>
  <c r="G8932" i="4"/>
  <c r="G6862" i="4"/>
  <c r="G9144" i="4"/>
  <c r="G10413" i="4"/>
  <c r="G6469" i="4"/>
  <c r="G5494" i="4"/>
  <c r="G7743" i="4"/>
  <c r="G11982" i="4"/>
  <c r="G5604" i="4"/>
  <c r="G5161" i="4"/>
  <c r="G3270" i="4"/>
  <c r="G3000" i="4"/>
  <c r="G7907" i="4"/>
  <c r="G12422" i="4"/>
  <c r="G9145" i="4"/>
  <c r="G11589" i="4"/>
  <c r="G1527" i="4"/>
  <c r="G268" i="4"/>
  <c r="G12403" i="4"/>
  <c r="G6008" i="4"/>
  <c r="G2324" i="4"/>
  <c r="G3733" i="4"/>
  <c r="G11321" i="4"/>
  <c r="G12481" i="4"/>
  <c r="G5613" i="4"/>
  <c r="G12537" i="4"/>
  <c r="G3260" i="4"/>
  <c r="G1545" i="4"/>
  <c r="G9827" i="4"/>
  <c r="G8721" i="4"/>
  <c r="G1916" i="4"/>
  <c r="G1460" i="4"/>
  <c r="G720" i="4"/>
  <c r="G2507" i="4"/>
  <c r="G9661" i="4"/>
  <c r="G12353" i="4"/>
  <c r="G10940" i="4"/>
  <c r="G608" i="4"/>
  <c r="G2331" i="4"/>
  <c r="G3367" i="4"/>
  <c r="G12505" i="4"/>
  <c r="G9648" i="4"/>
  <c r="G8789" i="4"/>
  <c r="G11550" i="4"/>
  <c r="G11285" i="4"/>
  <c r="G353" i="4"/>
  <c r="G5483" i="4"/>
  <c r="G431" i="4"/>
  <c r="G6849" i="4"/>
  <c r="G8079" i="4"/>
  <c r="G10168" i="4"/>
  <c r="G8648" i="4"/>
  <c r="G2891" i="4"/>
  <c r="G10776" i="4"/>
  <c r="G5823" i="4"/>
  <c r="G11859" i="4"/>
  <c r="G10560" i="4"/>
  <c r="G7569" i="4"/>
  <c r="G4826" i="4"/>
  <c r="G12108" i="4"/>
  <c r="G5677" i="4"/>
  <c r="G11741" i="4"/>
  <c r="G8312" i="4"/>
  <c r="G8460" i="4"/>
  <c r="G8728" i="4"/>
  <c r="G3355" i="4"/>
  <c r="G8469" i="4"/>
  <c r="G8232" i="4"/>
  <c r="G4524" i="4"/>
  <c r="G9075" i="4"/>
  <c r="G10522" i="4"/>
  <c r="G12126" i="4"/>
  <c r="G7693" i="4"/>
  <c r="G4605" i="4"/>
  <c r="G5387" i="4"/>
  <c r="G7914" i="4"/>
  <c r="G12386" i="4"/>
  <c r="G5956" i="4"/>
  <c r="G2004" i="4"/>
  <c r="G12583" i="4"/>
  <c r="G8769" i="4"/>
  <c r="G4251" i="4"/>
  <c r="G2470" i="4"/>
  <c r="G6719" i="4"/>
  <c r="G10484" i="4"/>
  <c r="G3762" i="4"/>
  <c r="G5251" i="4"/>
  <c r="G4802" i="4"/>
  <c r="G2396" i="4"/>
  <c r="G9348" i="4"/>
  <c r="G10793" i="4"/>
  <c r="G12962" i="4"/>
  <c r="G9962" i="4"/>
  <c r="G2270" i="4"/>
  <c r="G9883" i="4"/>
  <c r="G4469" i="4"/>
  <c r="G8859" i="4"/>
  <c r="G3951" i="4"/>
  <c r="G92" i="4"/>
  <c r="G841" i="4"/>
  <c r="G8610" i="4"/>
  <c r="G6208" i="4"/>
  <c r="G9733" i="4"/>
  <c r="G7955" i="4"/>
  <c r="G9889" i="4"/>
  <c r="G9090" i="4"/>
  <c r="G7447" i="4"/>
  <c r="G10227" i="4"/>
  <c r="G1227" i="4"/>
  <c r="G7063" i="4"/>
  <c r="G4834" i="4"/>
  <c r="G12413" i="4"/>
  <c r="G1913" i="4"/>
  <c r="G4825" i="4"/>
  <c r="G8594" i="4"/>
  <c r="G9502" i="4"/>
  <c r="G3004" i="4"/>
  <c r="G6541" i="4"/>
  <c r="G9388" i="4"/>
  <c r="G5921" i="4"/>
  <c r="G8907" i="4"/>
  <c r="G11751" i="4"/>
  <c r="G8972" i="4"/>
  <c r="G9125" i="4"/>
  <c r="G9131" i="4"/>
  <c r="G3123" i="4"/>
  <c r="G2126" i="4"/>
  <c r="G3615" i="4"/>
  <c r="G7501" i="4"/>
  <c r="G6011" i="4"/>
  <c r="G6378" i="4"/>
  <c r="G6961" i="4"/>
  <c r="G7194" i="4"/>
  <c r="G1078" i="4"/>
  <c r="G9999" i="4"/>
  <c r="G11016" i="4"/>
  <c r="G6665" i="4"/>
  <c r="G3553" i="4"/>
  <c r="G2093" i="4"/>
  <c r="G2159" i="4"/>
  <c r="G8516" i="4"/>
  <c r="G2011" i="4"/>
  <c r="G509" i="4"/>
  <c r="G3470" i="4"/>
  <c r="G6319" i="4"/>
  <c r="G10166" i="4"/>
  <c r="G9972" i="4"/>
  <c r="G9301" i="4"/>
  <c r="G8558" i="4"/>
  <c r="G8402" i="4"/>
  <c r="G8984" i="4"/>
  <c r="G8716" i="4"/>
  <c r="G9140" i="4"/>
  <c r="G12067" i="4"/>
  <c r="G7085" i="4"/>
  <c r="G10490" i="4"/>
  <c r="G10148" i="4"/>
  <c r="G8207" i="4"/>
  <c r="G8919" i="4"/>
  <c r="G8680" i="4"/>
  <c r="G1031" i="4"/>
  <c r="G1176" i="4"/>
  <c r="G3460" i="4"/>
  <c r="G6247" i="4"/>
  <c r="G4246" i="4"/>
  <c r="G10639" i="4"/>
  <c r="G3042" i="4"/>
  <c r="G10027" i="4"/>
  <c r="G8430" i="4"/>
  <c r="G10338" i="4"/>
  <c r="G11811" i="4"/>
  <c r="G5509" i="4"/>
  <c r="G6990" i="4"/>
  <c r="G2116" i="4"/>
  <c r="G5149" i="4"/>
  <c r="G2904" i="4"/>
  <c r="G4325" i="4"/>
  <c r="G11815" i="4"/>
  <c r="G356" i="4"/>
  <c r="G8861" i="4"/>
  <c r="G132" i="4"/>
  <c r="G8501" i="4"/>
  <c r="G12965" i="4"/>
  <c r="G802" i="4"/>
  <c r="G4727" i="4"/>
  <c r="G2387" i="4"/>
  <c r="G3657" i="4"/>
  <c r="G11595" i="4"/>
  <c r="G9430" i="4"/>
  <c r="G6542" i="4"/>
  <c r="G12717" i="4"/>
  <c r="G8294" i="4"/>
  <c r="G896" i="4"/>
  <c r="G3088" i="4"/>
  <c r="G10644" i="4"/>
  <c r="G2481" i="4"/>
  <c r="G10687" i="4"/>
  <c r="G7588" i="4"/>
  <c r="G1675" i="4"/>
  <c r="G6229" i="4"/>
  <c r="G8971" i="4"/>
  <c r="G2772" i="4"/>
  <c r="G667" i="4"/>
  <c r="G7775" i="4"/>
  <c r="G7530" i="4"/>
  <c r="G5690" i="4"/>
  <c r="G4620" i="4"/>
  <c r="G5883" i="4"/>
  <c r="G5382" i="4"/>
  <c r="G6777" i="4"/>
  <c r="G6949" i="4"/>
  <c r="G4615" i="4"/>
  <c r="G12019" i="4"/>
  <c r="G101" i="4"/>
  <c r="G1442" i="4"/>
  <c r="G12651" i="4"/>
  <c r="G5317" i="4"/>
  <c r="G10052" i="4"/>
  <c r="G10403" i="4"/>
  <c r="G1530" i="4"/>
  <c r="G4483" i="4"/>
  <c r="G2274" i="4"/>
  <c r="G8410" i="4"/>
  <c r="G12847" i="4"/>
  <c r="G11485" i="4"/>
  <c r="G828" i="4"/>
  <c r="G7277" i="4"/>
  <c r="G6662" i="4"/>
  <c r="G5227" i="4"/>
  <c r="G4494" i="4"/>
  <c r="G583" i="4"/>
  <c r="G3018" i="4"/>
  <c r="G7061" i="4"/>
  <c r="G11662" i="4"/>
  <c r="G2792" i="4"/>
  <c r="G1351" i="4"/>
  <c r="G1397" i="4"/>
  <c r="G6590" i="4"/>
  <c r="G6310" i="4"/>
  <c r="G8479" i="4"/>
  <c r="G6598" i="4"/>
  <c r="G6023" i="4"/>
  <c r="G5428" i="4"/>
  <c r="G10994" i="4"/>
  <c r="G10210" i="4"/>
  <c r="G6200" i="4"/>
  <c r="G4704" i="4"/>
  <c r="G1123" i="4"/>
  <c r="G3941" i="4"/>
  <c r="G7321" i="4"/>
  <c r="G11170" i="4"/>
  <c r="G217" i="4"/>
  <c r="G4936" i="4"/>
  <c r="G10740" i="4"/>
  <c r="G12997" i="4"/>
  <c r="G12986" i="4"/>
  <c r="G3917" i="4"/>
  <c r="G6543" i="4"/>
  <c r="G8646" i="4"/>
  <c r="G5673" i="4"/>
  <c r="G3287" i="4"/>
  <c r="G3698" i="4"/>
  <c r="G7329" i="4"/>
  <c r="G6344" i="4"/>
  <c r="G5098" i="4"/>
  <c r="G12383" i="4"/>
  <c r="G2075" i="4"/>
  <c r="G4670" i="4"/>
  <c r="G7034" i="4"/>
  <c r="G4786" i="4"/>
  <c r="G11039" i="4"/>
  <c r="G6544" i="4"/>
  <c r="G3077" i="4"/>
  <c r="G3038" i="4"/>
  <c r="G567" i="4"/>
  <c r="G5194" i="4"/>
  <c r="G1517" i="4"/>
  <c r="G4809" i="4"/>
  <c r="G8314" i="4"/>
  <c r="G2296" i="4"/>
  <c r="G1534" i="4"/>
  <c r="G11792" i="4"/>
  <c r="G1171" i="4"/>
  <c r="G2747" i="4"/>
  <c r="G7802" i="4"/>
  <c r="G9983" i="4"/>
  <c r="G7221" i="4"/>
  <c r="G12152" i="4"/>
  <c r="G3266" i="4"/>
  <c r="G8724" i="4"/>
  <c r="G4873" i="4"/>
  <c r="G1129" i="4"/>
  <c r="G11883" i="4"/>
  <c r="G6759" i="4"/>
  <c r="G5992" i="4"/>
  <c r="G3468" i="4"/>
  <c r="G12567" i="4"/>
  <c r="G12942" i="4"/>
  <c r="G85" i="4"/>
  <c r="G3628" i="4"/>
  <c r="G7461" i="4"/>
  <c r="G422" i="4"/>
  <c r="G8278" i="4"/>
  <c r="G9210" i="4"/>
  <c r="G2305" i="4"/>
  <c r="G6692" i="4"/>
  <c r="G668" i="4"/>
  <c r="G8965" i="4"/>
  <c r="G2872" i="4"/>
  <c r="G10349" i="4"/>
  <c r="G3890" i="4"/>
  <c r="G5061" i="4"/>
  <c r="G11350" i="4"/>
  <c r="G2684" i="4"/>
  <c r="G10289" i="4"/>
  <c r="G1600" i="4"/>
  <c r="G1591" i="4"/>
  <c r="G4001" i="4"/>
  <c r="G2592" i="4"/>
  <c r="G10058" i="4"/>
  <c r="G11308" i="4"/>
  <c r="G5801" i="4"/>
  <c r="G1552" i="4"/>
  <c r="G6765" i="4"/>
  <c r="G1137" i="4"/>
  <c r="G3601" i="4"/>
  <c r="G4050" i="4"/>
  <c r="G12223" i="4"/>
  <c r="G4828" i="4"/>
  <c r="G4409" i="4"/>
  <c r="G12291" i="4"/>
  <c r="G5752" i="4"/>
  <c r="G8" i="4"/>
  <c r="G7859" i="4"/>
  <c r="G10967" i="4"/>
  <c r="G8114" i="4"/>
  <c r="G2744" i="4"/>
  <c r="G6014" i="4"/>
  <c r="G6156" i="4"/>
  <c r="G5291" i="4"/>
  <c r="G9698" i="4"/>
  <c r="G11489" i="4"/>
  <c r="G6091" i="4"/>
  <c r="G8230" i="4"/>
  <c r="G7392" i="4"/>
  <c r="G1275" i="4"/>
  <c r="G931" i="4"/>
  <c r="G5569" i="4"/>
  <c r="G12145" i="4"/>
  <c r="G12222" i="4"/>
  <c r="G1033" i="4"/>
  <c r="G2173" i="4"/>
  <c r="G2572" i="4"/>
  <c r="G5827" i="4"/>
  <c r="G5102" i="4"/>
  <c r="G459" i="4"/>
  <c r="G7800" i="4"/>
  <c r="G11547" i="4"/>
  <c r="G6470" i="4"/>
  <c r="G12502" i="4"/>
  <c r="G5320" i="4"/>
  <c r="G9491" i="4"/>
  <c r="G2979" i="4"/>
  <c r="G12799" i="4"/>
  <c r="G7642" i="4"/>
  <c r="G5758" i="4"/>
  <c r="G12061" i="4"/>
  <c r="G7435" i="4"/>
  <c r="G4945" i="4"/>
  <c r="G38" i="4"/>
  <c r="G12054" i="4"/>
  <c r="G6184" i="4"/>
  <c r="G10758" i="4"/>
  <c r="G5064" i="4"/>
  <c r="G4344" i="4"/>
  <c r="G5210" i="4"/>
  <c r="G7641" i="4"/>
  <c r="G2401" i="4"/>
  <c r="G5423" i="4"/>
  <c r="G10680" i="4"/>
  <c r="G4719" i="4"/>
  <c r="G2015" i="4"/>
  <c r="G1269" i="4"/>
  <c r="G6728" i="4"/>
  <c r="G12598" i="4"/>
  <c r="G8359" i="4"/>
  <c r="G12918" i="4"/>
  <c r="G2167" i="4"/>
  <c r="G10701" i="4"/>
  <c r="G5708" i="4"/>
  <c r="G750" i="4"/>
  <c r="G940" i="4"/>
  <c r="G1673" i="4"/>
  <c r="G5417" i="4"/>
  <c r="G5739" i="4"/>
  <c r="G8147" i="4"/>
  <c r="G3959" i="4"/>
  <c r="G11411" i="4"/>
  <c r="G2799" i="4"/>
  <c r="G2454" i="4"/>
  <c r="G170" i="4"/>
  <c r="G865" i="4"/>
  <c r="G10144" i="4"/>
  <c r="G9944" i="4"/>
  <c r="G12933" i="4"/>
  <c r="G2358" i="4"/>
  <c r="G8924" i="4"/>
  <c r="G1489" i="4"/>
  <c r="G7171" i="4"/>
  <c r="G6965" i="4"/>
  <c r="G360" i="4"/>
  <c r="G12157" i="4"/>
  <c r="G5565" i="4"/>
  <c r="G9699" i="4"/>
  <c r="G5264" i="4"/>
  <c r="G12841" i="4"/>
  <c r="G11234" i="4"/>
  <c r="G5537" i="4"/>
  <c r="G11174" i="4"/>
  <c r="G2579" i="4"/>
  <c r="G10506" i="4"/>
  <c r="G3028" i="4"/>
  <c r="G11705" i="4"/>
  <c r="G8703" i="4"/>
  <c r="G2717" i="4"/>
  <c r="G998" i="4"/>
  <c r="G2587" i="4"/>
  <c r="G1485" i="4"/>
  <c r="G12137" i="4"/>
  <c r="G4038" i="4"/>
  <c r="G9187" i="4"/>
  <c r="G6335" i="4"/>
  <c r="G6471" i="4"/>
  <c r="G10445" i="4"/>
  <c r="G8488" i="4"/>
  <c r="G4994" i="4"/>
  <c r="G8240" i="4"/>
  <c r="G7719" i="4"/>
  <c r="G11995" i="4"/>
  <c r="G10738" i="4"/>
  <c r="G4116" i="4"/>
  <c r="G11396" i="4"/>
  <c r="G7009" i="4"/>
  <c r="G7716" i="4"/>
  <c r="G11736" i="4"/>
  <c r="G5447" i="4"/>
  <c r="G6912" i="4"/>
  <c r="G9700" i="4"/>
  <c r="G8154" i="4"/>
  <c r="G4647" i="4"/>
  <c r="G11223" i="4"/>
  <c r="G12872" i="4"/>
  <c r="G4452" i="4"/>
  <c r="G2784" i="4"/>
  <c r="G12790" i="4"/>
  <c r="G6472" i="4"/>
  <c r="G7900" i="4"/>
  <c r="G7875" i="4"/>
  <c r="G9845" i="4"/>
  <c r="G1514" i="4"/>
  <c r="G5511" i="4"/>
  <c r="G1419" i="4"/>
  <c r="G11934" i="4"/>
  <c r="G6313" i="4"/>
  <c r="G11726" i="4"/>
  <c r="G5520" i="4"/>
  <c r="G5712" i="4"/>
  <c r="G4261" i="4"/>
  <c r="G11036" i="4"/>
  <c r="G8065" i="4"/>
  <c r="G863" i="4"/>
  <c r="G4322" i="4"/>
  <c r="G7204" i="4"/>
  <c r="G10398" i="4"/>
  <c r="G1439" i="4"/>
  <c r="G1169" i="4"/>
  <c r="G5868" i="4"/>
  <c r="G12504" i="4"/>
  <c r="G6674" i="4"/>
  <c r="G74" i="4"/>
  <c r="G9344" i="4"/>
  <c r="G968" i="4"/>
  <c r="G12718" i="4"/>
  <c r="G12073" i="4"/>
  <c r="G11538" i="4"/>
  <c r="G12688" i="4"/>
  <c r="G10462" i="4"/>
  <c r="G3589" i="4"/>
  <c r="G4734" i="4"/>
  <c r="G4791" i="4"/>
  <c r="G2773" i="4"/>
  <c r="G4305" i="4"/>
  <c r="G7949" i="4"/>
  <c r="G1267" i="4"/>
  <c r="G1317" i="4"/>
  <c r="G6704" i="4"/>
  <c r="G12472" i="4"/>
  <c r="G3384" i="4"/>
  <c r="G8510" i="4"/>
  <c r="G7402" i="4"/>
  <c r="G5851" i="4"/>
  <c r="G7118" i="4"/>
  <c r="G11058" i="4"/>
  <c r="G6969" i="4"/>
  <c r="G3210" i="4"/>
  <c r="G5536" i="4"/>
  <c r="G4093" i="4"/>
  <c r="G6183" i="4"/>
  <c r="G9260" i="4"/>
  <c r="G11265" i="4"/>
  <c r="G52" i="4"/>
  <c r="G6582" i="4"/>
  <c r="G4099" i="4"/>
  <c r="G9320" i="4"/>
  <c r="G10533" i="4"/>
  <c r="G8912" i="4"/>
  <c r="G4457" i="4"/>
  <c r="G4545" i="4"/>
  <c r="G11294" i="4"/>
  <c r="G6557" i="4"/>
  <c r="G2647" i="4"/>
  <c r="G12551" i="4"/>
  <c r="G3056" i="4"/>
  <c r="G1598" i="4"/>
  <c r="G1352" i="4"/>
  <c r="G4295" i="4"/>
  <c r="G12340" i="4"/>
  <c r="G8268" i="4"/>
  <c r="G6035" i="4"/>
  <c r="G12324" i="4"/>
  <c r="G442" i="4"/>
  <c r="G8395" i="4"/>
  <c r="G5727" i="4"/>
  <c r="G8944" i="4"/>
  <c r="G1223" i="4"/>
  <c r="G626" i="4"/>
  <c r="G12211" i="4"/>
  <c r="G1139" i="4"/>
  <c r="G3833" i="4"/>
  <c r="G11760" i="4"/>
  <c r="G8225" i="4"/>
  <c r="G5266" i="4"/>
  <c r="G6983" i="4"/>
  <c r="G495" i="4"/>
  <c r="G7385" i="4"/>
  <c r="G9570" i="4"/>
  <c r="G833" i="4"/>
  <c r="G8810" i="4"/>
  <c r="G4062" i="4"/>
  <c r="G3201" i="4"/>
  <c r="G397" i="4"/>
  <c r="G12714" i="4"/>
  <c r="G7444" i="4"/>
  <c r="G6473" i="4"/>
  <c r="G1177" i="4"/>
  <c r="G1946" i="4"/>
  <c r="G10720" i="4"/>
  <c r="G6625" i="4"/>
  <c r="G5761" i="4"/>
  <c r="G1074" i="4"/>
  <c r="G6226" i="4"/>
  <c r="G1329" i="4"/>
  <c r="G12275" i="4"/>
  <c r="G10767" i="4"/>
  <c r="G12116" i="4"/>
  <c r="G7793" i="4"/>
  <c r="G1609" i="4"/>
  <c r="G2475" i="4"/>
  <c r="G997" i="4"/>
  <c r="G5842" i="4"/>
  <c r="G11380" i="4"/>
  <c r="G10895" i="4"/>
  <c r="G9199" i="4"/>
  <c r="G651" i="4"/>
  <c r="G9241" i="4"/>
  <c r="G3789" i="4"/>
  <c r="G1728" i="4"/>
  <c r="G9470" i="4"/>
  <c r="G10941" i="4"/>
  <c r="G2693" i="4"/>
  <c r="G9683" i="4"/>
  <c r="G11735" i="4"/>
  <c r="G280" i="4"/>
  <c r="G6270" i="4"/>
  <c r="G1087" i="4"/>
  <c r="G4669" i="4"/>
  <c r="G1984" i="4"/>
  <c r="G902" i="4"/>
  <c r="G9749" i="4"/>
  <c r="G7623" i="4"/>
  <c r="G7876" i="4"/>
  <c r="G1511" i="4"/>
  <c r="G699" i="4"/>
  <c r="G5531" i="4"/>
  <c r="G6311" i="4"/>
  <c r="G3559" i="4"/>
  <c r="G10347" i="4"/>
  <c r="G11059" i="4"/>
  <c r="G721" i="4"/>
  <c r="G290" i="4"/>
  <c r="G6545" i="4"/>
  <c r="G11497" i="4"/>
  <c r="G645" i="4"/>
  <c r="G11023" i="4"/>
  <c r="G12795" i="4"/>
  <c r="G7413" i="4"/>
  <c r="G3205" i="4"/>
  <c r="G10703" i="4"/>
  <c r="G12189" i="4"/>
  <c r="G12360" i="4"/>
  <c r="G6585" i="4"/>
  <c r="G2542" i="4"/>
  <c r="G3139" i="4"/>
  <c r="G2486" i="4"/>
  <c r="G4743" i="4"/>
  <c r="G5115" i="4"/>
  <c r="G5076" i="4"/>
  <c r="G251" i="4"/>
  <c r="G3032" i="4"/>
  <c r="G11715" i="4"/>
  <c r="G11711" i="4"/>
  <c r="G8673" i="4"/>
  <c r="G237" i="4"/>
  <c r="G4577" i="4"/>
  <c r="G12815" i="4"/>
  <c r="G2211" i="4"/>
  <c r="G2553" i="4"/>
  <c r="G8226" i="4"/>
  <c r="G12132" i="4"/>
  <c r="G10528" i="4"/>
  <c r="G10976" i="4"/>
  <c r="G1795" i="4"/>
  <c r="G5995" i="4"/>
  <c r="G11422" i="4"/>
  <c r="G1927" i="4"/>
  <c r="G1832" i="4"/>
  <c r="G10332" i="4"/>
  <c r="G10839" i="4"/>
  <c r="G8855" i="4"/>
  <c r="G4152" i="4"/>
  <c r="G12873" i="4"/>
  <c r="G4738" i="4"/>
  <c r="G12781" i="4"/>
  <c r="G2745" i="4"/>
  <c r="G8440" i="4"/>
  <c r="G4444" i="4"/>
  <c r="G6546" i="4"/>
  <c r="G11295" i="4"/>
  <c r="G7341" i="4"/>
  <c r="G9171" i="4"/>
  <c r="G13005" i="4"/>
  <c r="G1204" i="4"/>
  <c r="G6323" i="4"/>
  <c r="G9843" i="4"/>
  <c r="G9109" i="4"/>
  <c r="G5374" i="4"/>
  <c r="G9014" i="4"/>
  <c r="G1891" i="4"/>
  <c r="G7707" i="4"/>
  <c r="G6815" i="4"/>
  <c r="G888" i="4"/>
  <c r="G4098" i="4"/>
  <c r="G12632" i="4"/>
  <c r="G5038" i="4"/>
  <c r="G6547" i="4"/>
  <c r="G10569" i="4"/>
  <c r="G4842" i="4"/>
  <c r="G10460" i="4"/>
  <c r="G2659" i="4"/>
  <c r="G6078" i="4"/>
  <c r="G511" i="4"/>
  <c r="G10371" i="4"/>
  <c r="G2113" i="4"/>
  <c r="G10979" i="4"/>
  <c r="G6012" i="4"/>
  <c r="G9977" i="4"/>
  <c r="G12233" i="4"/>
  <c r="G7130" i="4"/>
  <c r="G4807" i="4"/>
  <c r="G9786" i="4"/>
  <c r="G806" i="4"/>
  <c r="G7111" i="4"/>
  <c r="G12238" i="4"/>
  <c r="G6981" i="4"/>
  <c r="G226" i="4"/>
  <c r="G2804" i="4"/>
  <c r="G4678" i="4"/>
  <c r="G3734" i="4"/>
  <c r="G1015" i="4"/>
  <c r="G10808" i="4"/>
  <c r="G5663" i="4"/>
  <c r="G3447" i="4"/>
  <c r="G1004" i="4"/>
  <c r="G1105" i="4"/>
  <c r="G2163" i="4"/>
  <c r="G6887" i="4"/>
  <c r="G11887" i="4"/>
  <c r="G11476" i="4"/>
  <c r="G6610" i="4"/>
  <c r="G3402" i="4"/>
  <c r="G11748" i="4"/>
  <c r="G1089" i="4"/>
  <c r="G3958" i="4"/>
  <c r="G7653" i="4"/>
  <c r="G4055" i="4"/>
  <c r="G10949" i="4"/>
  <c r="G10213" i="4"/>
  <c r="G10029" i="4"/>
  <c r="G10821" i="4"/>
  <c r="G1626" i="4"/>
  <c r="G11850" i="4"/>
  <c r="G5282" i="4"/>
  <c r="G11129" i="4"/>
  <c r="G10073" i="4"/>
  <c r="G1509" i="4"/>
  <c r="G2562" i="4"/>
  <c r="G10007" i="4"/>
  <c r="G6979" i="4"/>
  <c r="G4117" i="4"/>
  <c r="G11993" i="4"/>
  <c r="G2564" i="4"/>
  <c r="G6943" i="4"/>
  <c r="G11112" i="4"/>
  <c r="G10832" i="4"/>
  <c r="G13007" i="4"/>
  <c r="G11698" i="4"/>
  <c r="G9444" i="4"/>
  <c r="G1095" i="4"/>
  <c r="G2228" i="4"/>
  <c r="G4492" i="4"/>
  <c r="G6587" i="4"/>
  <c r="G6976" i="4"/>
  <c r="G8400" i="4"/>
  <c r="G7482" i="4"/>
  <c r="G7546" i="4"/>
  <c r="G1684" i="4"/>
  <c r="G10858" i="4"/>
  <c r="G4574" i="4"/>
  <c r="G11464" i="4"/>
  <c r="G3667" i="4"/>
  <c r="G1508" i="4"/>
  <c r="G1268" i="4"/>
  <c r="G7840" i="4"/>
  <c r="G12060" i="4"/>
  <c r="G2645" i="4"/>
  <c r="G3273" i="4"/>
  <c r="G9695" i="4"/>
  <c r="G914" i="4"/>
  <c r="G12922" i="4"/>
  <c r="G9734" i="4"/>
  <c r="G6622" i="4"/>
  <c r="G4696" i="4"/>
  <c r="G2886" i="4"/>
  <c r="G5140" i="4"/>
  <c r="G2054" i="4"/>
  <c r="G3621" i="4"/>
  <c r="G1208" i="4"/>
  <c r="G8298" i="4"/>
  <c r="G7608" i="4"/>
  <c r="G889" i="4"/>
  <c r="G2605" i="4"/>
  <c r="G6064" i="4"/>
  <c r="G11505" i="4"/>
  <c r="G2656" i="4"/>
  <c r="G9668" i="4"/>
  <c r="G7096" i="4"/>
  <c r="G6114" i="4"/>
  <c r="G4418" i="4"/>
  <c r="G10628" i="4"/>
  <c r="G5222" i="4"/>
  <c r="G10827" i="4"/>
  <c r="G12616" i="4"/>
  <c r="G7636" i="4"/>
  <c r="G12267" i="4"/>
  <c r="G1288" i="4"/>
  <c r="G3585" i="4"/>
  <c r="G6274" i="4"/>
  <c r="G4145" i="4"/>
  <c r="G10238" i="4"/>
  <c r="G9639" i="4"/>
  <c r="G2503" i="4"/>
  <c r="G2251" i="4"/>
  <c r="G6474" i="4"/>
  <c r="G1734" i="4"/>
  <c r="G1101" i="4"/>
  <c r="G12103" i="4"/>
  <c r="G4324" i="4"/>
  <c r="G4449" i="4"/>
  <c r="G1634" i="4"/>
  <c r="G10877" i="4"/>
  <c r="G5642" i="4"/>
  <c r="G8339" i="4"/>
  <c r="G10039" i="4"/>
  <c r="G6475" i="4"/>
  <c r="G2191" i="4"/>
  <c r="G7533" i="4"/>
  <c r="G7806" i="4"/>
  <c r="G2468" i="4"/>
  <c r="G11191" i="4"/>
  <c r="G10605" i="4"/>
  <c r="G3692" i="4"/>
  <c r="G9931" i="4"/>
  <c r="G8223" i="4"/>
  <c r="G5573" i="4"/>
  <c r="G9331" i="4"/>
  <c r="G7494" i="4"/>
  <c r="G4992" i="4"/>
  <c r="G5986" i="4"/>
  <c r="G11038" i="4"/>
  <c r="G1179" i="4"/>
  <c r="G7305" i="4"/>
  <c r="G3846" i="4"/>
  <c r="G713" i="4"/>
  <c r="G11743" i="4"/>
  <c r="G4581" i="4"/>
  <c r="G5703" i="4"/>
  <c r="G12496" i="4"/>
  <c r="G475" i="4"/>
  <c r="G10774" i="4"/>
  <c r="G10682" i="4"/>
  <c r="G5045" i="4"/>
  <c r="G4380" i="4"/>
  <c r="G9512" i="4"/>
  <c r="G2392" i="4"/>
  <c r="G4248" i="4"/>
  <c r="G2678" i="4"/>
  <c r="G7448" i="4"/>
  <c r="G7178" i="4"/>
  <c r="G11257" i="4"/>
  <c r="G11774" i="4"/>
  <c r="G7798" i="4"/>
  <c r="G3881" i="4"/>
  <c r="G11518" i="4"/>
  <c r="G3839" i="4"/>
  <c r="G8466" i="4"/>
  <c r="G6839" i="4"/>
  <c r="G4130" i="4"/>
  <c r="G11855" i="4"/>
  <c r="G7112" i="4"/>
  <c r="G221" i="4"/>
  <c r="G4203" i="4"/>
  <c r="G7455" i="4"/>
  <c r="G9866" i="4"/>
  <c r="G8639" i="4"/>
  <c r="G2052" i="4"/>
  <c r="G2654" i="4"/>
  <c r="G2190" i="4"/>
  <c r="G9364" i="4"/>
  <c r="G2133" i="4"/>
  <c r="G5110" i="4"/>
  <c r="G11070" i="4"/>
  <c r="G6476" i="4"/>
  <c r="G1736" i="4"/>
  <c r="G4939" i="4"/>
  <c r="G5896" i="4"/>
  <c r="G167" i="4"/>
  <c r="G4096" i="4"/>
  <c r="G1242" i="4"/>
  <c r="G5165" i="4"/>
  <c r="G6199" i="4"/>
  <c r="G1769" i="4"/>
  <c r="G1308" i="4"/>
  <c r="G10805" i="4"/>
  <c r="G5399" i="4"/>
  <c r="G1452" i="4"/>
  <c r="G7631" i="4"/>
  <c r="G5535" i="4"/>
  <c r="G1860" i="4"/>
  <c r="G1446" i="4"/>
  <c r="G6477" i="4"/>
  <c r="G7093" i="4"/>
  <c r="G4506" i="4"/>
  <c r="G11512" i="4"/>
  <c r="G2966" i="4"/>
  <c r="G4389" i="4"/>
  <c r="G6899" i="4"/>
  <c r="G3380" i="4"/>
  <c r="G5344" i="4"/>
  <c r="G5386" i="4"/>
  <c r="G7275" i="4"/>
  <c r="G7697" i="4"/>
  <c r="G1639" i="4"/>
  <c r="G1128" i="4"/>
  <c r="G5824" i="4"/>
  <c r="G220" i="4"/>
  <c r="G2489" i="4"/>
  <c r="G4962" i="4"/>
  <c r="G4353" i="4"/>
  <c r="G4222" i="4"/>
  <c r="G7851" i="4"/>
  <c r="G9534" i="4"/>
  <c r="G12907" i="4"/>
  <c r="G8743" i="4"/>
  <c r="G3171" i="4"/>
  <c r="G8865" i="4"/>
  <c r="G10186" i="4"/>
  <c r="G12212" i="4"/>
  <c r="G2763" i="4"/>
  <c r="G12364" i="4"/>
  <c r="G10244" i="4"/>
  <c r="G4465" i="4"/>
  <c r="G10132" i="4"/>
  <c r="G4079" i="4"/>
  <c r="G9621" i="4"/>
  <c r="G12604" i="4"/>
  <c r="G2617" i="4"/>
  <c r="G3229" i="4"/>
  <c r="G11068" i="4"/>
  <c r="G1030" i="4"/>
  <c r="G1481" i="4"/>
  <c r="G7619" i="4"/>
  <c r="G648" i="4"/>
  <c r="G3560" i="4"/>
  <c r="G10465" i="4"/>
  <c r="G4569" i="4"/>
  <c r="G11293" i="4"/>
  <c r="G1502" i="4"/>
  <c r="G9065" i="4"/>
  <c r="G2870" i="4"/>
  <c r="G11364" i="4"/>
  <c r="G3" i="4"/>
  <c r="G4542" i="4"/>
  <c r="G4061" i="4"/>
  <c r="G42" i="4"/>
  <c r="G3870" i="4"/>
  <c r="G939" i="4"/>
  <c r="G7810" i="4"/>
  <c r="G5897" i="4"/>
  <c r="G4965" i="4"/>
  <c r="G7792" i="4"/>
  <c r="G305" i="4"/>
  <c r="G9355" i="4"/>
  <c r="G9176" i="4"/>
  <c r="G527" i="4"/>
  <c r="G9224" i="4"/>
  <c r="G9464" i="4"/>
  <c r="G11159" i="4"/>
  <c r="G10620" i="4"/>
  <c r="G4652" i="4"/>
  <c r="G5413" i="4"/>
  <c r="G770" i="4"/>
  <c r="G6141" i="4"/>
  <c r="G3920" i="4"/>
  <c r="G5156" i="4"/>
  <c r="G411" i="4"/>
  <c r="G6478" i="4"/>
  <c r="G12178" i="4"/>
  <c r="G4402" i="4"/>
  <c r="G6940" i="4"/>
  <c r="G5377" i="4"/>
  <c r="G2619" i="4"/>
  <c r="G5297" i="4"/>
  <c r="G10850" i="4"/>
  <c r="G3592" i="4"/>
  <c r="G7174" i="4"/>
  <c r="G11936" i="4"/>
  <c r="G10809" i="4"/>
  <c r="G9970" i="4"/>
  <c r="G6667" i="4"/>
  <c r="G689" i="4"/>
  <c r="G7610" i="4"/>
  <c r="G3655" i="4"/>
  <c r="G3710" i="4"/>
  <c r="G7599" i="4"/>
  <c r="G5821" i="4"/>
  <c r="G10231" i="4"/>
  <c r="G3609" i="4"/>
  <c r="G11623" i="4"/>
  <c r="G2987" i="4"/>
  <c r="G4653" i="4"/>
  <c r="G4533" i="4"/>
  <c r="G1923" i="4"/>
  <c r="G639" i="4"/>
  <c r="G6889" i="4"/>
  <c r="G8307" i="4"/>
  <c r="G5837" i="4"/>
  <c r="G4906" i="4"/>
  <c r="G3084" i="4"/>
  <c r="G5446" i="4"/>
  <c r="G3350" i="4"/>
  <c r="G5859" i="4"/>
  <c r="G7210" i="4"/>
  <c r="G11998" i="4"/>
  <c r="G9789" i="4"/>
  <c r="G9565" i="4"/>
  <c r="G7886" i="4"/>
  <c r="G10952" i="4"/>
  <c r="G5009" i="4"/>
  <c r="G41" i="4"/>
  <c r="G9068" i="4"/>
  <c r="G11253" i="4"/>
  <c r="G5391" i="4"/>
  <c r="G12812" i="4"/>
  <c r="G2091" i="4"/>
  <c r="G5766" i="4"/>
  <c r="G4658" i="4"/>
  <c r="G11501" i="4"/>
  <c r="G5339" i="4"/>
  <c r="G7534" i="4"/>
  <c r="G11952" i="4"/>
  <c r="G12523" i="4"/>
  <c r="G571" i="4"/>
  <c r="G8576" i="4"/>
  <c r="G7433" i="4"/>
  <c r="G1880" i="4"/>
  <c r="G2395" i="4"/>
  <c r="G10890" i="4"/>
  <c r="G7990" i="4"/>
  <c r="G12774" i="4"/>
  <c r="G8370" i="4"/>
  <c r="G127" i="4"/>
  <c r="G4714" i="4"/>
  <c r="G5508" i="4"/>
  <c r="G3901" i="4"/>
  <c r="G10530" i="4"/>
  <c r="G11502" i="4"/>
  <c r="G6177" i="4"/>
  <c r="G9204" i="4"/>
  <c r="G8781" i="4"/>
  <c r="G1965" i="4"/>
  <c r="G5359" i="4"/>
  <c r="G8200" i="4"/>
  <c r="G10072" i="4"/>
  <c r="G6956" i="4"/>
  <c r="G1770" i="4"/>
  <c r="G3512" i="4"/>
  <c r="G6851" i="4"/>
  <c r="G12246" i="4"/>
  <c r="G12377" i="4"/>
  <c r="G1236" i="4"/>
  <c r="G1876" i="4"/>
  <c r="G440" i="4"/>
  <c r="G8322" i="4"/>
  <c r="G3722" i="4"/>
  <c r="G9600" i="4"/>
  <c r="G4327" i="4"/>
  <c r="G11037" i="4"/>
  <c r="G8926" i="4"/>
  <c r="G9575" i="4"/>
  <c r="G4513" i="4"/>
  <c r="G2954" i="4"/>
  <c r="G10245" i="4"/>
  <c r="G3718" i="4"/>
  <c r="G12164" i="4"/>
  <c r="G7753" i="4"/>
  <c r="G11515" i="4"/>
  <c r="G4880" i="4"/>
  <c r="G8760" i="4"/>
  <c r="G11999" i="4"/>
  <c r="G11084" i="4"/>
  <c r="G9362" i="4"/>
  <c r="G8485" i="4"/>
  <c r="G65" i="4"/>
  <c r="G10198" i="4"/>
  <c r="G9727" i="4"/>
  <c r="G7008" i="4"/>
  <c r="G7737" i="4"/>
  <c r="G2675" i="4"/>
  <c r="G1173" i="4"/>
  <c r="G3931" i="4"/>
  <c r="G1957" i="4"/>
  <c r="G9627" i="4"/>
  <c r="G4204" i="4"/>
  <c r="G1183" i="4"/>
  <c r="G3015" i="4"/>
  <c r="G5825" i="4"/>
  <c r="G12005" i="4"/>
  <c r="G8722" i="4"/>
  <c r="G1753" i="4"/>
  <c r="G2023" i="4"/>
  <c r="G9862" i="4"/>
  <c r="G287" i="4"/>
  <c r="G4540" i="4"/>
  <c r="G401" i="4"/>
  <c r="G11692" i="4"/>
  <c r="G4949" i="4"/>
  <c r="G6986" i="4"/>
  <c r="G11430" i="4"/>
  <c r="G7287" i="4"/>
  <c r="G12239" i="4"/>
  <c r="G2488" i="4"/>
  <c r="G2263" i="4"/>
  <c r="G5748" i="4"/>
  <c r="G462" i="4"/>
  <c r="G8107" i="4"/>
  <c r="G9884" i="4"/>
  <c r="G5324" i="4"/>
  <c r="G8824" i="4"/>
  <c r="G7073" i="4"/>
  <c r="G7842" i="4"/>
  <c r="G2713" i="4"/>
  <c r="G3658" i="4"/>
  <c r="G2277" i="4"/>
  <c r="G1955" i="4"/>
  <c r="G9878" i="4"/>
  <c r="G2153" i="4"/>
  <c r="G7640" i="4"/>
  <c r="G505" i="4"/>
  <c r="G3377" i="4"/>
  <c r="G4120" i="4"/>
  <c r="G4186" i="4"/>
  <c r="G9809" i="4"/>
  <c r="G10190" i="4"/>
  <c r="G2449" i="4"/>
  <c r="G9628" i="4"/>
  <c r="G3849" i="4"/>
  <c r="G8075" i="4"/>
  <c r="G6201" i="4"/>
  <c r="G1088" i="4"/>
  <c r="G4146" i="4"/>
  <c r="G9785" i="4"/>
  <c r="G9188" i="4"/>
  <c r="G8374" i="4"/>
  <c r="G9603" i="4"/>
  <c r="G148" i="4"/>
  <c r="G7762" i="4"/>
  <c r="G1309" i="4"/>
  <c r="G7845" i="4"/>
  <c r="G7160" i="4"/>
  <c r="G9405" i="4"/>
  <c r="G740" i="4"/>
  <c r="G230" i="4"/>
  <c r="G4941" i="4"/>
  <c r="G12980" i="4"/>
  <c r="G1801" i="4"/>
  <c r="G10552" i="4"/>
  <c r="G6915" i="4"/>
  <c r="G11202" i="4"/>
  <c r="G4011" i="4"/>
  <c r="G8324" i="4"/>
  <c r="G9309" i="4"/>
  <c r="G10985" i="4"/>
  <c r="G4621" i="4"/>
  <c r="G4903" i="4"/>
  <c r="G3030" i="4"/>
  <c r="G11909" i="4"/>
  <c r="G8055" i="4"/>
  <c r="G2022" i="4"/>
  <c r="G11960" i="4"/>
  <c r="G9291" i="4"/>
  <c r="G4911" i="4"/>
  <c r="G4084" i="4"/>
  <c r="G10426" i="4"/>
  <c r="G5578" i="4"/>
  <c r="G2407" i="4"/>
  <c r="G3921" i="4"/>
  <c r="G11088" i="4"/>
  <c r="G6057" i="4"/>
  <c r="G12129" i="4"/>
  <c r="G3344" i="4"/>
  <c r="G7480" i="4"/>
  <c r="G3511" i="4"/>
  <c r="G3575" i="4"/>
  <c r="G2134" i="4"/>
  <c r="G8828" i="4"/>
  <c r="G238" i="4"/>
  <c r="G9036" i="4"/>
  <c r="G4944" i="4"/>
  <c r="G3864" i="4"/>
  <c r="G7671" i="4"/>
  <c r="G11245" i="4"/>
  <c r="G10851" i="4"/>
  <c r="G8194" i="4"/>
  <c r="G12356" i="4"/>
  <c r="G7224" i="4"/>
  <c r="G9723" i="4"/>
  <c r="G9690" i="4"/>
  <c r="G7424" i="4"/>
  <c r="G11935" i="4"/>
  <c r="G12085" i="4"/>
  <c r="G9338" i="4"/>
  <c r="G12471" i="4"/>
  <c r="G7604" i="4"/>
  <c r="G5356" i="4"/>
  <c r="G8129" i="4"/>
  <c r="G371" i="4"/>
  <c r="G8746" i="4"/>
  <c r="G4686" i="4"/>
  <c r="G5205" i="4"/>
  <c r="G4830" i="4"/>
  <c r="G2446" i="4"/>
  <c r="G10416" i="4"/>
  <c r="G5999" i="4"/>
  <c r="G10160" i="4"/>
  <c r="G9412" i="4"/>
  <c r="G7491" i="4"/>
  <c r="G3976" i="4"/>
  <c r="G8209" i="4"/>
  <c r="G1978" i="4"/>
  <c r="G4841" i="4"/>
  <c r="G9780" i="4"/>
  <c r="G12260" i="4"/>
  <c r="G143" i="4"/>
  <c r="G7348" i="4"/>
  <c r="G4430" i="4"/>
  <c r="G6077" i="4"/>
  <c r="G7079" i="4"/>
  <c r="G8083" i="4"/>
  <c r="G2148" i="4"/>
  <c r="G3933" i="4"/>
  <c r="G10917" i="4"/>
  <c r="G5366" i="4"/>
  <c r="G9154" i="4"/>
  <c r="G5957" i="4"/>
  <c r="G7405" i="4"/>
  <c r="G12395" i="4"/>
  <c r="G6548" i="4"/>
  <c r="G9340" i="4"/>
  <c r="G6939" i="4"/>
  <c r="G7805" i="4"/>
  <c r="G1228" i="4"/>
  <c r="G2720" i="4"/>
  <c r="G6332" i="4"/>
  <c r="G8264" i="4"/>
  <c r="G5781" i="4"/>
  <c r="G10501" i="4"/>
  <c r="G7416" i="4"/>
  <c r="G12508" i="4"/>
  <c r="G7377" i="4"/>
  <c r="G1854" i="4"/>
  <c r="G1316" i="4"/>
  <c r="G12915" i="4"/>
  <c r="G8873" i="4"/>
  <c r="G6860" i="4"/>
  <c r="G3806" i="4"/>
  <c r="G7375" i="4"/>
  <c r="G10583" i="4"/>
  <c r="G3426" i="4"/>
  <c r="G1383" i="4"/>
  <c r="G3876" i="4"/>
  <c r="G9017" i="4"/>
  <c r="G4159" i="4"/>
  <c r="G4752" i="4"/>
  <c r="G12783" i="4"/>
  <c r="G3207" i="4"/>
  <c r="G4138" i="4"/>
  <c r="G1624" i="4"/>
  <c r="G11922" i="4"/>
  <c r="G8306" i="4"/>
  <c r="G9587" i="4"/>
  <c r="G10263" i="4"/>
  <c r="G7126" i="4"/>
  <c r="G695" i="4"/>
  <c r="G8363" i="4"/>
  <c r="G4706" i="4"/>
  <c r="G9909" i="4"/>
  <c r="G2276" i="4"/>
  <c r="G10284" i="4"/>
  <c r="G12909" i="4"/>
  <c r="G3298" i="4"/>
  <c r="G3371" i="4"/>
  <c r="G2455" i="4"/>
  <c r="G3768" i="4"/>
  <c r="G11967" i="4"/>
  <c r="G3019" i="4"/>
  <c r="G2759" i="4"/>
  <c r="G1497" i="4"/>
  <c r="G383" i="4"/>
  <c r="G660" i="4"/>
  <c r="G9480" i="4"/>
  <c r="G12203" i="4"/>
  <c r="G8445" i="4"/>
  <c r="G1188" i="4"/>
  <c r="G6137" i="4"/>
  <c r="G5968" i="4"/>
  <c r="G3159" i="4"/>
  <c r="G12315" i="4"/>
  <c r="G5648" i="4"/>
  <c r="G6655" i="4"/>
  <c r="G8890" i="4"/>
  <c r="G1638" i="4"/>
  <c r="G2752" i="4"/>
  <c r="G9939" i="4"/>
  <c r="G2609" i="4"/>
  <c r="G7673" i="4"/>
  <c r="G7989" i="4"/>
  <c r="G2702" i="4"/>
  <c r="G9041" i="4"/>
  <c r="G8031" i="4"/>
  <c r="G2818" i="4"/>
  <c r="G10802" i="4"/>
  <c r="G11895" i="4"/>
  <c r="G1586" i="4"/>
  <c r="G11790" i="4"/>
  <c r="G2531" i="4"/>
  <c r="G6829" i="4"/>
  <c r="G4833" i="4"/>
  <c r="G1966" i="4"/>
  <c r="G618" i="4"/>
  <c r="G7528" i="4"/>
  <c r="G3565" i="4"/>
  <c r="G10255" i="4"/>
  <c r="G4189" i="4"/>
  <c r="G9132" i="4"/>
  <c r="G2530" i="4"/>
  <c r="G5631" i="4"/>
  <c r="G7" i="4"/>
  <c r="G10725" i="4"/>
  <c r="G5465" i="4"/>
  <c r="G10298" i="4"/>
  <c r="G343" i="4"/>
  <c r="G8524" i="4"/>
  <c r="G4555" i="4"/>
  <c r="G265" i="4"/>
  <c r="G11905" i="4"/>
  <c r="G12289" i="4"/>
  <c r="G4691" i="4"/>
  <c r="G791" i="4"/>
  <c r="G4923" i="4"/>
  <c r="G12109" i="4"/>
  <c r="G10699" i="4"/>
  <c r="G2002" i="4"/>
  <c r="G9975" i="4"/>
  <c r="G8709" i="4"/>
  <c r="G7269" i="4"/>
  <c r="G4959" i="4"/>
  <c r="G4405" i="4"/>
  <c r="G8185" i="4"/>
  <c r="G2495" i="4"/>
  <c r="G2208" i="4"/>
  <c r="G8848" i="4"/>
  <c r="G2670" i="4"/>
  <c r="G2333" i="4"/>
  <c r="G1500" i="4"/>
  <c r="G7965" i="4"/>
  <c r="G6888" i="4"/>
  <c r="G1631" i="4"/>
  <c r="G7154" i="4"/>
  <c r="G7814" i="4"/>
  <c r="G10615" i="4"/>
  <c r="G9245" i="4"/>
  <c r="G277" i="4"/>
  <c r="G3537" i="4"/>
  <c r="G7657" i="4"/>
  <c r="G3199" i="4"/>
  <c r="G1006" i="4"/>
  <c r="G3930" i="4"/>
  <c r="G5305" i="4"/>
  <c r="G4272" i="4"/>
  <c r="G12654" i="4"/>
  <c r="G5006" i="4"/>
  <c r="G9022" i="4"/>
  <c r="G3778" i="4"/>
  <c r="G1040" i="4"/>
  <c r="G8718" i="4"/>
  <c r="G9195" i="4"/>
  <c r="G4570" i="4"/>
  <c r="G3343" i="4"/>
  <c r="G6772" i="4"/>
  <c r="G2484" i="4"/>
  <c r="G1820" i="4"/>
  <c r="G4753" i="4"/>
  <c r="G8543" i="4"/>
  <c r="G9147" i="4"/>
  <c r="G3392" i="4"/>
  <c r="G3542" i="4"/>
  <c r="G10604" i="4"/>
  <c r="G3554" i="4"/>
  <c r="G10327" i="4"/>
  <c r="G8317" i="4"/>
  <c r="G3328" i="4"/>
  <c r="G7620" i="4"/>
  <c r="G8948" i="4"/>
  <c r="G6122" i="4"/>
  <c r="G386" i="4"/>
  <c r="G10008" i="4"/>
  <c r="G3740" i="4"/>
  <c r="G2288" i="4"/>
  <c r="G3464" i="4"/>
  <c r="G2185" i="4"/>
  <c r="G8747" i="4"/>
  <c r="G11176" i="4"/>
  <c r="G10804" i="4"/>
  <c r="G4761" i="4"/>
  <c r="G11187" i="4"/>
  <c r="G1883" i="4"/>
  <c r="G2526" i="4"/>
  <c r="G1943" i="4"/>
  <c r="G5411" i="4"/>
  <c r="G5814" i="4"/>
  <c r="G6479" i="4"/>
  <c r="G2504" i="4"/>
  <c r="G1474" i="4"/>
  <c r="G9872" i="4"/>
  <c r="G8355" i="4"/>
  <c r="G11141" i="4"/>
  <c r="G7950" i="4"/>
  <c r="G11122" i="4"/>
  <c r="G918" i="4"/>
  <c r="G7651" i="4"/>
  <c r="G8964" i="4"/>
  <c r="G1067" i="4"/>
  <c r="G5768" i="4"/>
  <c r="G899" i="4"/>
  <c r="G5441" i="4"/>
  <c r="G10947" i="4"/>
  <c r="G6549" i="4"/>
  <c r="G8920" i="4"/>
  <c r="G8791" i="4"/>
  <c r="G12560" i="4"/>
  <c r="G12941" i="4"/>
  <c r="G11210" i="4"/>
  <c r="G4516" i="4"/>
  <c r="G3887" i="4"/>
  <c r="G6084" i="4"/>
  <c r="G2360" i="4"/>
  <c r="G9016" i="4"/>
  <c r="G3521" i="4"/>
  <c r="G6480" i="4"/>
  <c r="G2275" i="4"/>
  <c r="G12760" i="4"/>
  <c r="G2491" i="4"/>
  <c r="G369" i="4"/>
  <c r="G8887" i="4"/>
  <c r="G5138" i="4"/>
  <c r="G3704" i="4"/>
  <c r="G3432" i="4"/>
  <c r="G1939" i="4"/>
  <c r="G8342" i="4"/>
  <c r="G3807" i="4"/>
  <c r="G9318" i="4"/>
  <c r="G2308" i="4"/>
  <c r="G1418" i="4"/>
  <c r="G7644" i="4"/>
  <c r="G10565" i="4"/>
  <c r="G6481" i="4"/>
  <c r="G5993" i="4"/>
  <c r="G6950" i="4"/>
  <c r="G7705" i="4"/>
  <c r="G5402" i="4"/>
  <c r="G12705" i="4"/>
  <c r="G7499" i="4"/>
  <c r="G11255" i="4"/>
  <c r="G3826" i="4"/>
  <c r="G680" i="4"/>
  <c r="G12445" i="4"/>
  <c r="G3594" i="4"/>
  <c r="G2021" i="4"/>
  <c r="G576" i="4"/>
  <c r="G2182" i="4"/>
  <c r="G10951" i="4"/>
  <c r="G2076" i="4"/>
  <c r="G5546" i="4"/>
  <c r="G9948" i="4"/>
  <c r="G10216" i="4"/>
  <c r="G8295" i="4"/>
  <c r="G10342" i="4"/>
  <c r="G6118" i="4"/>
  <c r="G1055" i="4"/>
  <c r="G259" i="4"/>
  <c r="G1636" i="4"/>
  <c r="G3772" i="4"/>
  <c r="G809" i="4"/>
  <c r="G7147" i="4"/>
  <c r="G8612" i="4"/>
  <c r="G8429" i="4"/>
  <c r="G10078" i="4"/>
  <c r="G4843" i="4"/>
  <c r="G40" i="4"/>
  <c r="G3702" i="4"/>
  <c r="G8387" i="4"/>
  <c r="G8644" i="4"/>
  <c r="G3827" i="4"/>
  <c r="G11894" i="4"/>
  <c r="G2596" i="4"/>
  <c r="G10557" i="4"/>
  <c r="G2140" i="4"/>
  <c r="G4030" i="4"/>
  <c r="G6835" i="4"/>
  <c r="G12555" i="4"/>
  <c r="G3572" i="4"/>
  <c r="G2272" i="4"/>
  <c r="G1292" i="4"/>
  <c r="G7784" i="4"/>
  <c r="G3058" i="4"/>
  <c r="G11593" i="4"/>
  <c r="G1193" i="4"/>
  <c r="G653" i="4"/>
  <c r="G4339" i="4"/>
  <c r="G12732" i="4"/>
  <c r="G2262" i="4"/>
  <c r="G673" i="4"/>
  <c r="G11599" i="4"/>
  <c r="G9298" i="4"/>
  <c r="G12334" i="4"/>
  <c r="G3940" i="4"/>
  <c r="G2627" i="4"/>
  <c r="G8899" i="4"/>
  <c r="G1037" i="4"/>
  <c r="G7082" i="4"/>
  <c r="G4040" i="4"/>
  <c r="G624" i="4"/>
  <c r="G10654" i="4"/>
  <c r="G12160" i="4"/>
  <c r="G9242" i="4"/>
  <c r="G5933" i="4"/>
  <c r="G1478" i="4"/>
  <c r="G11205" i="4"/>
  <c r="G2293" i="4"/>
  <c r="G11718" i="4"/>
  <c r="G10118" i="4"/>
  <c r="G1503" i="4"/>
  <c r="G3613" i="4"/>
  <c r="G6997" i="4"/>
  <c r="G6482" i="4"/>
  <c r="G1918" i="4"/>
  <c r="G6050" i="4"/>
  <c r="G815" i="4"/>
  <c r="G9267" i="4"/>
  <c r="G9590" i="4"/>
  <c r="G882" i="4"/>
  <c r="G1542" i="4"/>
  <c r="G2571" i="4"/>
  <c r="G3697" i="4"/>
  <c r="G3788" i="4"/>
  <c r="G6305" i="4"/>
  <c r="G11677" i="4"/>
  <c r="G2931" i="4"/>
  <c r="G183" i="4"/>
  <c r="G10968" i="4"/>
  <c r="G5650" i="4"/>
  <c r="G731" i="4"/>
  <c r="G9170" i="4"/>
  <c r="G2084" i="4"/>
  <c r="G5100" i="4"/>
  <c r="G3721" i="4"/>
  <c r="G10117" i="4"/>
  <c r="G5570" i="4"/>
  <c r="G5444" i="4"/>
  <c r="G9259" i="4"/>
  <c r="G10301" i="4"/>
  <c r="G7570" i="4"/>
  <c r="G6021" i="4"/>
  <c r="G4366" i="4"/>
  <c r="G12511" i="4"/>
  <c r="G285" i="4"/>
  <c r="G1081" i="4"/>
  <c r="G5278" i="4"/>
  <c r="G11145" i="4"/>
  <c r="G8352" i="4"/>
  <c r="G12169" i="4"/>
  <c r="G8180" i="4"/>
  <c r="G2528" i="4"/>
  <c r="G11300" i="4"/>
  <c r="G10134" i="4"/>
  <c r="G1036" i="4"/>
  <c r="G10618" i="4"/>
  <c r="G2913" i="4"/>
  <c r="G8955" i="4"/>
  <c r="G3761" i="4"/>
  <c r="G3937" i="4"/>
  <c r="G5899" i="4"/>
  <c r="G12133" i="4"/>
  <c r="G9834" i="4"/>
  <c r="G115" i="4"/>
  <c r="G3218" i="4"/>
  <c r="G906" i="4"/>
  <c r="G3544" i="4"/>
  <c r="G5600" i="4"/>
  <c r="G5885" i="4"/>
  <c r="G11014" i="4"/>
  <c r="G964" i="4"/>
  <c r="G11077" i="4"/>
  <c r="G7254" i="4"/>
  <c r="G3001" i="4"/>
  <c r="G1063" i="4"/>
  <c r="G9571" i="4"/>
  <c r="G1721" i="4"/>
  <c r="G8987" i="4"/>
  <c r="G1247" i="4"/>
  <c r="G5316" i="4"/>
  <c r="G8297" i="4"/>
  <c r="G6483" i="4"/>
  <c r="G7258" i="4"/>
  <c r="G10872" i="4"/>
  <c r="G11665" i="4"/>
  <c r="G2539" i="4"/>
  <c r="G1852" i="4"/>
  <c r="G12407" i="4"/>
  <c r="G5729" i="4"/>
  <c r="G2400" i="4"/>
  <c r="G12210" i="4"/>
  <c r="G8613" i="4"/>
  <c r="G7919" i="4"/>
  <c r="G9011" i="4"/>
  <c r="G5545" i="4"/>
  <c r="G8537" i="4"/>
  <c r="G8150" i="4"/>
  <c r="G9818" i="4"/>
  <c r="G2846" i="4"/>
  <c r="G7566" i="4"/>
  <c r="G3062" i="4"/>
  <c r="G10551" i="4"/>
  <c r="G9123" i="4"/>
  <c r="G5104" i="4"/>
  <c r="G7731" i="4"/>
  <c r="G12491" i="4"/>
  <c r="G5695" i="4"/>
  <c r="G2817" i="4"/>
  <c r="G1026" i="4"/>
  <c r="G2478" i="4"/>
  <c r="G7676" i="4"/>
  <c r="G8893" i="4"/>
  <c r="G8590" i="4"/>
  <c r="G11152" i="4"/>
  <c r="G3203" i="4"/>
  <c r="G10752" i="4"/>
  <c r="G12254" i="4"/>
  <c r="G6074" i="4"/>
  <c r="G3942" i="4"/>
  <c r="G12835" i="4"/>
  <c r="G1487" i="4"/>
  <c r="G12104" i="4"/>
  <c r="G497" i="4"/>
  <c r="G6842" i="4"/>
  <c r="G6307" i="4"/>
  <c r="G9227" i="4"/>
  <c r="G4624" i="4"/>
  <c r="G9406" i="4"/>
  <c r="G11627" i="4"/>
  <c r="G12376" i="4"/>
  <c r="G9012" i="4"/>
  <c r="G6135" i="4"/>
  <c r="G1951" i="4"/>
  <c r="G3638" i="4"/>
  <c r="G3996" i="4"/>
  <c r="G7398" i="4"/>
  <c r="G12053" i="4"/>
  <c r="G8172" i="4"/>
  <c r="G7094" i="4"/>
  <c r="G11531" i="4"/>
  <c r="G2699" i="4"/>
  <c r="G11639" i="4"/>
  <c r="G5726" i="4"/>
  <c r="G5024" i="4"/>
  <c r="G3247" i="4"/>
  <c r="G572" i="4"/>
  <c r="G1421" i="4"/>
  <c r="G7765" i="4"/>
  <c r="G11511" i="4"/>
  <c r="G5457" i="4"/>
  <c r="G10630" i="4"/>
  <c r="G11541" i="4"/>
  <c r="G12155" i="4"/>
  <c r="G7453" i="4"/>
  <c r="G12981" i="4"/>
  <c r="G9530" i="4"/>
  <c r="G4094" i="4"/>
  <c r="G7918" i="4"/>
  <c r="G1584" i="4"/>
  <c r="G5013" i="4"/>
  <c r="G3699" i="4"/>
  <c r="G11098" i="4"/>
  <c r="G11907" i="4"/>
  <c r="G6339" i="4"/>
  <c r="G7394" i="4"/>
  <c r="G7133" i="4"/>
  <c r="G8504" i="4"/>
  <c r="G7813" i="4"/>
  <c r="G1864" i="4"/>
  <c r="G2926" i="4"/>
  <c r="G3724" i="4"/>
  <c r="G3673" i="4"/>
  <c r="G456" i="4"/>
  <c r="G7729" i="4"/>
  <c r="G7613" i="4"/>
  <c r="G1358" i="4"/>
  <c r="G4674" i="4"/>
  <c r="G9987" i="4"/>
  <c r="G10938" i="4"/>
  <c r="G11641" i="4"/>
  <c r="G3365" i="4"/>
  <c r="G10340" i="4"/>
  <c r="G2417" i="4"/>
  <c r="G11434" i="4"/>
  <c r="G1988" i="4"/>
  <c r="G8608" i="4"/>
  <c r="G3147" i="4"/>
  <c r="G7930" i="4"/>
  <c r="G3524" i="4"/>
  <c r="G5475" i="4"/>
  <c r="G4985" i="4"/>
  <c r="G2864" i="4"/>
  <c r="G8900" i="4"/>
  <c r="G7710" i="4"/>
  <c r="G3957" i="4"/>
  <c r="G622" i="4"/>
  <c r="G11277" i="4"/>
  <c r="G97" i="4"/>
  <c r="G9954" i="4"/>
  <c r="G3608" i="4"/>
  <c r="G6648" i="4"/>
  <c r="G7624" i="4"/>
  <c r="G11400" i="4"/>
  <c r="G4890" i="4"/>
  <c r="G8089" i="4"/>
  <c r="G9837" i="4"/>
  <c r="G8156" i="4"/>
  <c r="G7698" i="4"/>
  <c r="G3701" i="4"/>
  <c r="G1821" i="4"/>
  <c r="G8596" i="4"/>
  <c r="G1371" i="4"/>
  <c r="G3267" i="4"/>
  <c r="G7129" i="4"/>
  <c r="G1403" i="4"/>
  <c r="G5789" i="4"/>
  <c r="G12495" i="4"/>
  <c r="G1562" i="4"/>
  <c r="G1881" i="4"/>
  <c r="G9504" i="4"/>
  <c r="G3780" i="4"/>
  <c r="G4580" i="4"/>
  <c r="G4106" i="4"/>
  <c r="G12758" i="4"/>
  <c r="G7834" i="4"/>
  <c r="G4836" i="4"/>
  <c r="G8544" i="4"/>
  <c r="G328" i="4"/>
  <c r="G8790" i="4"/>
  <c r="G7947" i="4"/>
  <c r="G3136" i="4"/>
  <c r="G2362" i="4"/>
  <c r="G829" i="4"/>
  <c r="G4642" i="4"/>
  <c r="G4383" i="4"/>
  <c r="G12945" i="4"/>
  <c r="G11348" i="4"/>
  <c r="G979" i="4"/>
  <c r="G12139" i="4"/>
  <c r="G7142" i="4"/>
  <c r="G11577" i="4"/>
  <c r="G9459" i="4"/>
  <c r="G3011" i="4"/>
  <c r="G11231" i="4"/>
  <c r="G2532" i="4"/>
  <c r="G4770" i="4"/>
  <c r="G5259" i="4"/>
  <c r="G11558" i="4"/>
  <c r="G8908" i="4"/>
  <c r="G1483" i="4"/>
  <c r="G7472" i="4"/>
  <c r="G981" i="4"/>
  <c r="G4638" i="4"/>
  <c r="G6484" i="4"/>
  <c r="G6925" i="4"/>
  <c r="G5125" i="4"/>
  <c r="G4976" i="4"/>
  <c r="G12679" i="4"/>
  <c r="G11372" i="4"/>
  <c r="G1412" i="4"/>
  <c r="G1942" i="4"/>
  <c r="G9325" i="4"/>
  <c r="G6328" i="4"/>
  <c r="G823" i="4"/>
  <c r="G1902" i="4"/>
  <c r="G1034" i="4"/>
  <c r="G8706" i="4"/>
  <c r="G3577" i="4"/>
  <c r="G4633" i="4"/>
  <c r="G12273" i="4"/>
  <c r="G4850" i="4"/>
  <c r="G6696" i="4"/>
  <c r="G4589" i="4"/>
  <c r="G5101" i="4"/>
  <c r="G12352" i="4"/>
  <c r="G8371" i="4"/>
  <c r="G7768" i="4"/>
  <c r="G9088" i="4"/>
  <c r="G3445" i="4"/>
  <c r="G11403" i="4"/>
  <c r="G8346" i="4"/>
  <c r="G7041" i="4"/>
  <c r="G5221" i="4"/>
  <c r="G4702" i="4"/>
  <c r="G8032" i="4"/>
  <c r="G12194" i="4"/>
  <c r="G8241" i="4"/>
  <c r="G591" i="4"/>
  <c r="G8519" i="4"/>
  <c r="G4746" i="4"/>
  <c r="G11413" i="4"/>
  <c r="G1828" i="4"/>
  <c r="G12953" i="4"/>
  <c r="G1575" i="4"/>
  <c r="G1898" i="4"/>
  <c r="G9871" i="4"/>
  <c r="G384" i="4"/>
  <c r="G5985" i="4"/>
  <c r="G5506" i="4"/>
  <c r="G1148" i="4"/>
  <c r="G10935" i="4"/>
  <c r="G108" i="4"/>
  <c r="G214" i="4"/>
  <c r="G11429" i="4"/>
  <c r="G7706" i="4"/>
  <c r="G1354" i="4"/>
  <c r="G1359" i="4"/>
  <c r="G7866" i="4"/>
  <c r="G11521" i="4"/>
  <c r="G10733" i="4"/>
  <c r="G8489" i="4"/>
  <c r="G1044" i="4"/>
  <c r="G11610" i="4"/>
  <c r="G1566" i="4"/>
  <c r="G2573" i="4"/>
  <c r="G9531" i="4"/>
  <c r="G9589" i="4"/>
  <c r="G2843" i="4"/>
  <c r="G10319" i="4"/>
  <c r="G3431" i="4"/>
  <c r="G11877" i="4"/>
  <c r="G6875" i="4"/>
  <c r="G10658" i="4"/>
  <c r="G3277" i="4"/>
  <c r="G254" i="4"/>
  <c r="G2043" i="4"/>
  <c r="G12828" i="4"/>
  <c r="G2273" i="4"/>
  <c r="G11635" i="4"/>
  <c r="G10912" i="4"/>
  <c r="G7504" i="4"/>
  <c r="G2910" i="4"/>
  <c r="G11939" i="4"/>
  <c r="G3797" i="4"/>
  <c r="G9337" i="4"/>
  <c r="G6485" i="4"/>
  <c r="G8224" i="4"/>
  <c r="G5043" i="4"/>
  <c r="G7512" i="4"/>
  <c r="G3047" i="4"/>
  <c r="G3566" i="4"/>
  <c r="G3300" i="4"/>
  <c r="G11554" i="4"/>
  <c r="G7818" i="4"/>
  <c r="G4265" i="4"/>
  <c r="G8914" i="4"/>
  <c r="G6186" i="4"/>
  <c r="G9402" i="4"/>
  <c r="G4573" i="4"/>
  <c r="G2794" i="4"/>
  <c r="G2348" i="4"/>
  <c r="G984" i="4"/>
  <c r="G7238" i="4"/>
  <c r="G8215" i="4"/>
  <c r="G8062" i="4"/>
  <c r="G1614" i="4"/>
  <c r="G1697" i="4"/>
  <c r="G8286" i="4"/>
  <c r="G12258" i="4"/>
  <c r="G8001" i="4"/>
  <c r="G11920" i="4"/>
  <c r="G1001" i="4"/>
  <c r="G11737" i="4"/>
  <c r="G3024" i="4"/>
  <c r="G10348" i="4"/>
  <c r="G6258" i="4"/>
  <c r="G11286" i="4"/>
  <c r="G5612" i="4"/>
  <c r="G10223" i="4"/>
  <c r="G5898" i="4"/>
  <c r="G6671" i="4"/>
  <c r="G1952" i="4"/>
  <c r="G10177" i="4"/>
  <c r="G11111" i="4"/>
  <c r="G10664" i="4"/>
  <c r="G10771" i="4"/>
  <c r="G2735" i="4"/>
  <c r="G12884" i="4"/>
  <c r="G10998" i="4"/>
  <c r="G12051" i="4"/>
  <c r="G8714" i="4"/>
  <c r="G91" i="4"/>
  <c r="G7832" i="4"/>
  <c r="G10229" i="4"/>
  <c r="G3286" i="4"/>
  <c r="G9293" i="4"/>
  <c r="G1203" i="4"/>
  <c r="G777" i="4"/>
  <c r="G11099" i="4"/>
  <c r="G8854" i="4"/>
  <c r="G5439" i="4"/>
  <c r="G9823" i="4"/>
  <c r="G10669" i="4"/>
  <c r="G2284" i="4"/>
  <c r="G5466" i="4"/>
  <c r="G5395" i="4"/>
  <c r="G7469" i="4"/>
  <c r="G10434" i="4"/>
  <c r="G8417" i="4"/>
  <c r="G2727" i="4"/>
  <c r="G6894" i="4"/>
  <c r="G7857" i="4"/>
  <c r="G6178" i="4"/>
  <c r="G1291" i="4"/>
  <c r="G9037" i="4"/>
  <c r="G8145" i="4"/>
  <c r="G5735" i="4"/>
  <c r="G12540" i="4"/>
  <c r="G6687" i="4"/>
  <c r="G3097" i="4"/>
  <c r="G2097" i="4"/>
  <c r="G2944" i="4"/>
  <c r="G6068" i="4"/>
  <c r="G5998" i="4"/>
  <c r="G8837" i="4"/>
  <c r="G8403" i="4"/>
  <c r="G11645" i="4"/>
  <c r="G9371" i="4"/>
  <c r="G5427" i="4"/>
  <c r="G6175" i="4"/>
  <c r="G11002" i="4"/>
  <c r="G2502" i="4"/>
  <c r="G10508" i="4"/>
  <c r="G5846" i="4"/>
  <c r="G75" i="4"/>
  <c r="G9583" i="4"/>
  <c r="G9300" i="4"/>
  <c r="G522" i="4"/>
  <c r="G2155" i="4"/>
  <c r="G5717" i="4"/>
  <c r="G10417" i="4"/>
  <c r="G4468" i="4"/>
  <c r="G715" i="4"/>
  <c r="G6710" i="4"/>
  <c r="G6857" i="4"/>
  <c r="G5445" i="4"/>
  <c r="G741" i="4"/>
  <c r="G12240" i="4"/>
  <c r="G11900" i="4"/>
  <c r="G6634" i="4"/>
  <c r="G10893" i="4"/>
  <c r="G6840" i="4"/>
  <c r="G8061" i="4"/>
  <c r="G11090" i="4"/>
  <c r="G10192" i="4"/>
  <c r="G1961" i="4"/>
  <c r="G12468" i="4"/>
  <c r="G10452" i="4"/>
  <c r="G3469" i="4"/>
  <c r="G3185" i="4"/>
  <c r="G2795" i="4"/>
  <c r="G6854" i="4"/>
  <c r="G8263" i="4"/>
  <c r="G12452" i="4"/>
  <c r="G1696" i="4"/>
  <c r="G273" i="4"/>
  <c r="G8989" i="4"/>
  <c r="G1992" i="4"/>
  <c r="G10040" i="4"/>
  <c r="G10866" i="4"/>
  <c r="G821" i="4"/>
  <c r="G7356" i="4"/>
  <c r="G10083" i="4"/>
  <c r="G5025" i="4"/>
  <c r="G11519" i="4"/>
  <c r="G4357" i="4"/>
  <c r="G1467" i="4"/>
  <c r="G8759" i="4"/>
  <c r="G5571" i="4"/>
  <c r="G6486" i="4"/>
  <c r="G9881" i="4"/>
  <c r="G342" i="4"/>
  <c r="G2250" i="4"/>
  <c r="G8091" i="4"/>
  <c r="G6371" i="4"/>
  <c r="G12676" i="4"/>
  <c r="G3414" i="4"/>
  <c r="G5426" i="4"/>
  <c r="G8300" i="4"/>
  <c r="G7890" i="4"/>
  <c r="G4822" i="4"/>
  <c r="G9915" i="4"/>
  <c r="G7109" i="4"/>
  <c r="G3264" i="4"/>
  <c r="G2982" i="4"/>
  <c r="G9847" i="4"/>
  <c r="G9351" i="4"/>
  <c r="G10892" i="4"/>
  <c r="G4118" i="4"/>
  <c r="G11803" i="4"/>
  <c r="G6093" i="4"/>
  <c r="G1629" i="4"/>
  <c r="G12829" i="4"/>
  <c r="G3366" i="4"/>
  <c r="G7942" i="4"/>
  <c r="G11391" i="4"/>
  <c r="G1580" i="4"/>
  <c r="G9306" i="4"/>
  <c r="G810" i="4"/>
  <c r="G6701" i="4"/>
  <c r="G6639" i="4"/>
  <c r="G2801" i="4"/>
  <c r="G853" i="4"/>
  <c r="G2736" i="4"/>
  <c r="G11009" i="4"/>
  <c r="G3624" i="4"/>
  <c r="G12263" i="4"/>
  <c r="G1662" i="4"/>
  <c r="G10891" i="4"/>
  <c r="G8534" i="4"/>
  <c r="G2456" i="4"/>
  <c r="G2737" i="4"/>
  <c r="G1905" i="4"/>
  <c r="G6272" i="4"/>
  <c r="G6643" i="4"/>
  <c r="G5396" i="4"/>
  <c r="G12402" i="4"/>
  <c r="G49" i="4"/>
  <c r="G5183" i="4"/>
  <c r="G11806" i="4"/>
  <c r="G11442" i="4"/>
  <c r="G6562" i="4"/>
  <c r="G6309" i="4"/>
  <c r="G11081" i="4"/>
  <c r="G6652" i="4"/>
  <c r="G7817" i="4"/>
  <c r="G10046" i="4"/>
  <c r="G3552" i="4"/>
  <c r="G946" i="4"/>
  <c r="G10173" i="4"/>
  <c r="G3842" i="4"/>
  <c r="G3307" i="4"/>
  <c r="G2703" i="4"/>
  <c r="G6334" i="4"/>
  <c r="G2328" i="4"/>
  <c r="G6565" i="4"/>
  <c r="G3314" i="4"/>
  <c r="G1315" i="4"/>
  <c r="G10016" i="4"/>
  <c r="G4539" i="4"/>
  <c r="G11053" i="4"/>
  <c r="G5065" i="4"/>
  <c r="G12735" i="4"/>
  <c r="G3868" i="4"/>
  <c r="G9995" i="4"/>
  <c r="G10276" i="4"/>
  <c r="G12281" i="4"/>
  <c r="G9833" i="4"/>
  <c r="G4091" i="4"/>
  <c r="G5083" i="4"/>
  <c r="G12577" i="4"/>
  <c r="G4564" i="4"/>
  <c r="G3766" i="4"/>
  <c r="G11381" i="4"/>
  <c r="G6256" i="4"/>
  <c r="G8668" i="4"/>
  <c r="G7047" i="4"/>
  <c r="G1975" i="4"/>
  <c r="G345" i="4"/>
  <c r="G9831" i="4"/>
  <c r="G7915" i="4"/>
  <c r="G3626" i="4"/>
  <c r="G5223" i="4"/>
  <c r="G11230" i="4"/>
  <c r="G8660" i="4"/>
  <c r="G12559" i="4"/>
  <c r="G12796" i="4"/>
  <c r="G7361" i="4"/>
  <c r="G9118" i="4"/>
  <c r="G10237" i="4"/>
  <c r="G1910" i="4"/>
  <c r="G3681" i="4"/>
  <c r="G5818" i="4"/>
  <c r="G12389" i="4"/>
  <c r="G4005" i="4"/>
  <c r="G313" i="4"/>
  <c r="G279" i="4"/>
  <c r="G1457" i="4"/>
  <c r="G5619" i="4"/>
  <c r="G4047" i="4"/>
  <c r="G1548" i="4"/>
  <c r="G11910" i="4"/>
  <c r="G5683" i="4"/>
  <c r="G5889" i="4"/>
  <c r="G6578" i="4"/>
  <c r="G10749" i="4"/>
  <c r="G835" i="4"/>
  <c r="G11520" i="4"/>
  <c r="G6571" i="4"/>
  <c r="G12636" i="4"/>
  <c r="G11437" i="4"/>
  <c r="G11897" i="4"/>
  <c r="G2500" i="4"/>
  <c r="G12547" i="4"/>
  <c r="G8884" i="4"/>
  <c r="G585" i="4"/>
  <c r="G5220" i="4"/>
  <c r="G6487" i="4"/>
  <c r="G5247" i="4"/>
  <c r="G11198" i="4"/>
  <c r="G11316" i="4"/>
  <c r="G5216" i="4"/>
  <c r="G10045" i="4"/>
  <c r="G9810" i="4"/>
  <c r="G11551" i="4"/>
  <c r="G6212" i="4"/>
  <c r="G12088" i="4"/>
  <c r="G8614" i="4"/>
  <c r="G10075" i="4"/>
  <c r="G5448" i="4"/>
  <c r="G10908" i="4"/>
  <c r="G6550" i="4"/>
  <c r="G606" i="4"/>
  <c r="G2115" i="4"/>
  <c r="G8995" i="4"/>
  <c r="G1933" i="4"/>
  <c r="G12648" i="4"/>
  <c r="G4373" i="4"/>
  <c r="G4259" i="4"/>
  <c r="G1648" i="4"/>
  <c r="G2066" i="4"/>
  <c r="G3368" i="4"/>
  <c r="G4835" i="4"/>
  <c r="G1083" i="4"/>
  <c r="G12049" i="4"/>
  <c r="G12184" i="4"/>
  <c r="G6099" i="4"/>
  <c r="G4907" i="4"/>
  <c r="G12649" i="4"/>
  <c r="G4231" i="4"/>
  <c r="G8799" i="4"/>
  <c r="G1430" i="4"/>
  <c r="G7388" i="4"/>
  <c r="G8904" i="4"/>
  <c r="G6488" i="4"/>
  <c r="G4970" i="4"/>
  <c r="G7384" i="4"/>
  <c r="G1002" i="4"/>
  <c r="G5472" i="4"/>
  <c r="G8455" i="4"/>
  <c r="G7298" i="4"/>
  <c r="G11169" i="4"/>
  <c r="G1409" i="4"/>
  <c r="G5792" i="4"/>
  <c r="G5127" i="4"/>
  <c r="G12814" i="4"/>
  <c r="G5132" i="4"/>
  <c r="G9499" i="4"/>
  <c r="G1804" i="4"/>
  <c r="G10001" i="4"/>
  <c r="G6642" i="4"/>
  <c r="G10924" i="4"/>
  <c r="G1706" i="4"/>
  <c r="G2767" i="4"/>
  <c r="G7586" i="4"/>
  <c r="G738" i="4"/>
  <c r="G9234" i="4"/>
  <c r="G4709" i="4"/>
  <c r="G8658" i="4"/>
  <c r="G2595" i="4"/>
  <c r="G6123" i="4"/>
  <c r="G8647" i="4"/>
  <c r="G3678" i="4"/>
  <c r="G7458" i="4"/>
  <c r="G12525" i="4"/>
  <c r="G11522" i="4"/>
  <c r="G11917" i="4"/>
  <c r="G10584" i="4"/>
  <c r="G9768" i="4"/>
  <c r="G10294" i="4"/>
  <c r="G8037" i="4"/>
  <c r="G3341" i="4"/>
  <c r="G4879" i="4"/>
  <c r="G6603" i="4"/>
  <c r="G11769" i="4"/>
  <c r="G11990" i="4"/>
  <c r="G12742" i="4"/>
  <c r="G288" i="4"/>
  <c r="G9463" i="4"/>
  <c r="G3180" i="4"/>
  <c r="G5652" i="4"/>
  <c r="G6363" i="4"/>
  <c r="G12586" i="4"/>
  <c r="G1856" i="4"/>
  <c r="G11071" i="4"/>
  <c r="G367" i="4"/>
  <c r="G8827" i="4"/>
  <c r="G11892" i="4"/>
  <c r="G6061" i="4"/>
  <c r="G1305" i="4"/>
  <c r="G7391" i="4"/>
  <c r="G1222" i="4"/>
  <c r="G2192" i="4"/>
  <c r="G3099" i="4"/>
  <c r="G1857" i="4"/>
  <c r="G10372" i="4"/>
  <c r="G11078" i="4"/>
  <c r="G5685" i="4"/>
  <c r="G12557" i="4"/>
  <c r="G10916" i="4"/>
  <c r="G8801" i="4"/>
  <c r="G11906" i="4"/>
  <c r="G1561" i="4"/>
  <c r="G1789" i="4"/>
  <c r="G1461" i="4"/>
  <c r="G9801" i="4"/>
  <c r="G4423" i="4"/>
  <c r="G11853" i="4"/>
  <c r="G10655" i="4"/>
  <c r="G5143" i="4"/>
  <c r="G3514" i="4"/>
  <c r="G4720" i="4"/>
  <c r="G5552" i="4"/>
  <c r="G8710" i="4"/>
  <c r="G3967" i="4"/>
  <c r="G10601" i="4"/>
  <c r="G9361" i="4"/>
  <c r="G2298" i="4"/>
  <c r="G6489" i="4"/>
  <c r="G11465" i="4"/>
  <c r="G4966" i="4"/>
  <c r="G9640" i="4"/>
  <c r="G2292" i="4"/>
  <c r="G4609" i="4"/>
  <c r="G7255" i="4"/>
  <c r="G11110" i="4"/>
  <c r="G7655" i="4"/>
  <c r="G10468" i="4"/>
  <c r="G8868" i="4"/>
  <c r="G8772" i="4"/>
  <c r="G4632" i="4"/>
  <c r="G12016" i="4"/>
  <c r="G3599" i="4"/>
  <c r="G9673" i="4"/>
  <c r="G11418" i="4"/>
  <c r="G5894" i="4"/>
  <c r="G2441" i="4"/>
  <c r="G6302" i="4"/>
  <c r="G11238" i="4"/>
  <c r="G3632" i="4"/>
  <c r="G8292" i="4"/>
  <c r="G1337" i="4"/>
  <c r="G3471" i="4"/>
  <c r="G4604" i="4"/>
  <c r="G11471" i="4"/>
  <c r="G10109" i="4"/>
  <c r="G6250" i="4"/>
  <c r="G11626" i="4"/>
  <c r="G5331" i="4"/>
  <c r="G3256" i="4"/>
  <c r="G8070" i="4"/>
  <c r="G6817" i="4"/>
  <c r="G3302" i="4"/>
  <c r="G2778" i="4"/>
  <c r="G9253" i="4"/>
  <c r="G5318" i="4"/>
  <c r="G10667" i="4"/>
  <c r="G7342" i="4"/>
  <c r="G8942" i="4"/>
  <c r="G1664" i="4"/>
  <c r="G2010" i="4"/>
  <c r="G11947" i="4"/>
  <c r="G12840" i="4"/>
  <c r="G10182" i="4"/>
  <c r="G1507" i="4"/>
  <c r="G1749" i="4"/>
  <c r="G5082" i="4"/>
  <c r="G7928" i="4"/>
  <c r="G6811" i="4"/>
  <c r="G6876" i="4"/>
  <c r="G10698" i="4"/>
  <c r="G8496" i="4"/>
  <c r="G4333" i="4"/>
  <c r="G12912" i="4"/>
  <c r="G5369" i="4"/>
  <c r="G909" i="4"/>
  <c r="G9974" i="4"/>
  <c r="G2978" i="4"/>
  <c r="G10217" i="4"/>
  <c r="G11609" i="4"/>
  <c r="G10993" i="4"/>
  <c r="G6075" i="4"/>
  <c r="G8229" i="4"/>
  <c r="G5473" i="4"/>
  <c r="G12513" i="4"/>
  <c r="G9901" i="4"/>
  <c r="G1060" i="4"/>
  <c r="G12112" i="4"/>
  <c r="G4193" i="4"/>
  <c r="G3707" i="4"/>
  <c r="G3415" i="4"/>
  <c r="G12985" i="4"/>
  <c r="G3703" i="4"/>
  <c r="G6194" i="4"/>
  <c r="G5400" i="4"/>
  <c r="G3834" i="4"/>
  <c r="G1392" i="4"/>
  <c r="G2170" i="4"/>
  <c r="G2178" i="4"/>
  <c r="G12064" i="4"/>
  <c r="G5575" i="4"/>
  <c r="G5283" i="4"/>
  <c r="G5922" i="4"/>
  <c r="G8741" i="4"/>
  <c r="G5389" i="4"/>
  <c r="G7794" i="4"/>
  <c r="G1633" i="4"/>
  <c r="G982" i="4"/>
  <c r="G1360" i="4"/>
  <c r="G4712" i="4"/>
  <c r="G942" i="4"/>
  <c r="G3138" i="4"/>
  <c r="G9869" i="4"/>
  <c r="G12488" i="4"/>
  <c r="G1334" i="4"/>
  <c r="G753" i="4"/>
  <c r="G240" i="4"/>
  <c r="G3532" i="4"/>
  <c r="G276" i="4"/>
  <c r="G6551" i="4"/>
  <c r="G5135" i="4"/>
  <c r="G7524" i="4"/>
  <c r="G2110" i="4"/>
  <c r="G9487" i="4"/>
  <c r="G5113" i="4"/>
  <c r="G7031" i="4"/>
  <c r="G5245" i="4"/>
  <c r="G7926" i="4"/>
  <c r="G991" i="4"/>
  <c r="G1319" i="4"/>
  <c r="G11492" i="4"/>
  <c r="G6670" i="4"/>
  <c r="G735" i="4"/>
  <c r="G10423" i="4"/>
  <c r="G9135" i="4"/>
  <c r="G7353" i="4"/>
  <c r="G1110" i="4"/>
  <c r="G6921" i="4"/>
  <c r="G8028" i="4"/>
  <c r="G11371" i="4"/>
  <c r="G4634" i="4"/>
  <c r="G4424" i="4"/>
  <c r="G9622" i="4"/>
  <c r="G12543" i="4"/>
  <c r="G3923" i="4"/>
  <c r="G1165" i="4"/>
  <c r="G9665" i="4"/>
  <c r="G9632" i="4"/>
  <c r="G7920" i="4"/>
  <c r="G9472" i="4"/>
  <c r="G3529" i="4"/>
  <c r="G10437" i="4"/>
  <c r="G5740" i="4"/>
  <c r="G3616" i="4"/>
  <c r="G4034" i="4"/>
  <c r="G3194" i="4"/>
  <c r="G4122" i="4"/>
  <c r="G6317" i="4"/>
  <c r="G5322" i="4"/>
  <c r="G4354" i="4"/>
  <c r="G12908" i="4"/>
  <c r="G1604" i="4"/>
  <c r="G1775" i="4"/>
  <c r="G2973" i="4"/>
  <c r="G9103" i="4"/>
  <c r="G5550" i="4"/>
  <c r="G5003" i="4"/>
  <c r="G2142" i="4"/>
  <c r="G8173" i="4"/>
  <c r="G9271" i="4"/>
  <c r="G10350" i="4"/>
  <c r="G9316" i="4"/>
  <c r="G4999" i="4"/>
  <c r="G1571" i="4"/>
  <c r="G1528" i="4"/>
  <c r="G10382" i="4"/>
  <c r="G7682" i="4"/>
  <c r="G2423" i="4"/>
  <c r="G9598" i="4"/>
  <c r="G2300" i="4"/>
  <c r="G1792" i="4"/>
  <c r="G503" i="4"/>
  <c r="G11402" i="4"/>
  <c r="G6560" i="4"/>
  <c r="G3069" i="4"/>
  <c r="G11064" i="4"/>
  <c r="G12677" i="4"/>
  <c r="G3606" i="4"/>
  <c r="G2268" i="4"/>
  <c r="G8761" i="4"/>
  <c r="G3089" i="4"/>
  <c r="G1287" i="4"/>
  <c r="G1070" i="4"/>
  <c r="G6751" i="4"/>
  <c r="G716" i="4"/>
  <c r="G5981" i="4"/>
  <c r="G11555" i="4"/>
  <c r="G7214" i="4"/>
  <c r="G3972" i="4"/>
  <c r="G9936" i="4"/>
  <c r="G10905" i="4"/>
  <c r="G5390" i="4"/>
  <c r="G11362" i="4"/>
  <c r="G3556" i="4"/>
  <c r="G11424" i="4"/>
  <c r="G2779" i="4"/>
  <c r="G12660" i="4"/>
  <c r="G8713" i="4"/>
  <c r="G11167" i="4"/>
  <c r="G12836" i="4"/>
  <c r="G10051" i="4"/>
  <c r="G2599" i="4"/>
  <c r="G3582" i="4"/>
  <c r="G11055" i="4"/>
  <c r="G11494" i="4"/>
  <c r="G4486" i="4"/>
  <c r="G985" i="4"/>
  <c r="G7725" i="4"/>
  <c r="G966" i="4"/>
  <c r="G6373" i="4"/>
  <c r="G4875" i="4"/>
  <c r="G10785" i="4"/>
  <c r="G4089" i="4"/>
  <c r="G3637" i="4"/>
  <c r="G7964" i="4"/>
  <c r="G1045" i="4"/>
  <c r="G8878" i="4"/>
  <c r="G10695" i="4"/>
  <c r="G11337" i="4"/>
  <c r="G6161" i="4"/>
  <c r="G6243" i="4"/>
  <c r="G1765" i="4"/>
  <c r="G10428" i="4"/>
  <c r="G9149" i="4"/>
  <c r="G11136" i="4"/>
  <c r="G12601" i="4"/>
  <c r="G1744" i="4"/>
  <c r="G1685" i="4"/>
  <c r="G1322" i="4"/>
  <c r="G11633" i="4"/>
  <c r="G3939" i="4"/>
  <c r="G12762" i="4"/>
  <c r="G1745" i="4"/>
  <c r="G11332" i="4"/>
  <c r="G2101" i="4"/>
  <c r="G8602" i="4"/>
  <c r="G7166" i="4"/>
  <c r="G3645" i="4"/>
  <c r="G9967" i="4"/>
  <c r="G9247" i="4"/>
  <c r="G10059" i="4"/>
  <c r="G7477" i="4"/>
  <c r="G10796" i="4"/>
  <c r="G1827" i="4"/>
  <c r="G4345" i="4"/>
  <c r="G5469" i="4"/>
  <c r="G7881" i="4"/>
  <c r="G9182" i="4"/>
  <c r="G9857" i="4"/>
  <c r="G5085" i="4"/>
  <c r="G2129" i="4"/>
  <c r="G9200" i="4"/>
  <c r="G1787" i="4"/>
  <c r="G4111" i="4"/>
  <c r="G9523" i="4"/>
  <c r="G1172" i="4"/>
  <c r="G5277" i="4"/>
  <c r="G7872" i="4"/>
  <c r="G10381" i="4"/>
  <c r="G12532" i="4"/>
  <c r="G9235" i="4"/>
  <c r="G298" i="4"/>
  <c r="G9080" i="4"/>
  <c r="G9105" i="4"/>
  <c r="G1650" i="4"/>
  <c r="G13006" i="4"/>
  <c r="G9214" i="4"/>
  <c r="G7291" i="4"/>
  <c r="G2955" i="4"/>
  <c r="G5270" i="4"/>
  <c r="G8774" i="4"/>
  <c r="G4908" i="4"/>
  <c r="G6490" i="4"/>
  <c r="G8641" i="4"/>
  <c r="G7336" i="4"/>
  <c r="G6927" i="4"/>
  <c r="G6999" i="4"/>
  <c r="G10910" i="4"/>
  <c r="G4750" i="4"/>
  <c r="G11651" i="4"/>
  <c r="G5261" i="4"/>
  <c r="G2120" i="4"/>
  <c r="G4899" i="4"/>
  <c r="G5610" i="4"/>
  <c r="G8211" i="4"/>
  <c r="G4067" i="4"/>
  <c r="G8649" i="4"/>
  <c r="G9650" i="4"/>
  <c r="G4572" i="4"/>
  <c r="G883" i="4"/>
  <c r="G6287" i="4"/>
  <c r="G8752" i="4"/>
  <c r="G11054" i="4"/>
  <c r="G965" i="4"/>
  <c r="G6048" i="4"/>
  <c r="G12593" i="4"/>
  <c r="G9333" i="4"/>
  <c r="G5934" i="4"/>
  <c r="G2516" i="4"/>
  <c r="G8808" i="4"/>
  <c r="G7492" i="4"/>
  <c r="G5595" i="4"/>
  <c r="G7912" i="4"/>
  <c r="G16" i="4"/>
  <c r="G11468" i="4"/>
  <c r="G8794" i="4"/>
  <c r="G1776" i="4"/>
  <c r="G5069" i="4"/>
  <c r="G5370" i="4"/>
  <c r="G679" i="4"/>
  <c r="G11716" i="4"/>
  <c r="G9846" i="4"/>
  <c r="G7643" i="4"/>
  <c r="G6491" i="4"/>
  <c r="G9638" i="4"/>
  <c r="G9498" i="4"/>
  <c r="G8552" i="4"/>
  <c r="G7407" i="4"/>
  <c r="G2984" i="4"/>
  <c r="G5902" i="4"/>
  <c r="G12214" i="4"/>
  <c r="G11582" i="4"/>
  <c r="G10409" i="4"/>
  <c r="G9002" i="4"/>
  <c r="G10829" i="4"/>
  <c r="G7014" i="4"/>
  <c r="G7101" i="4"/>
  <c r="G12329" i="4"/>
  <c r="G1141" i="4"/>
  <c r="G2204" i="4"/>
  <c r="G2318" i="4"/>
  <c r="G607" i="4"/>
  <c r="G1558" i="4"/>
  <c r="G400" i="4"/>
  <c r="G454" i="4"/>
  <c r="G11493" i="4"/>
  <c r="G4160" i="4"/>
  <c r="G8077" i="4"/>
  <c r="G12516" i="4"/>
  <c r="G3587" i="4"/>
  <c r="G3564" i="4"/>
  <c r="G6898" i="4"/>
  <c r="G11280" i="4"/>
  <c r="G10271" i="4"/>
  <c r="G3633" i="4"/>
  <c r="G11836" i="4"/>
  <c r="G5932" i="4"/>
  <c r="G683" i="4"/>
  <c r="G7248" i="4"/>
  <c r="G8734" i="4"/>
  <c r="G6602" i="4"/>
  <c r="G6113" i="4"/>
  <c r="G3289" i="4"/>
  <c r="G4928" i="4"/>
  <c r="G9263" i="4"/>
  <c r="G2519" i="4"/>
  <c r="G4707" i="4"/>
  <c r="G6552" i="4"/>
  <c r="G8398" i="4"/>
  <c r="G10792" i="4"/>
  <c r="G8376" i="4"/>
  <c r="G6746" i="4"/>
  <c r="G8034" i="4"/>
  <c r="G9520" i="4"/>
  <c r="G546" i="4"/>
  <c r="G4846" i="4"/>
  <c r="G10990" i="4"/>
  <c r="G11681" i="4"/>
  <c r="G3809" i="4"/>
  <c r="G344" i="4"/>
  <c r="G10234" i="4"/>
  <c r="G11089" i="4"/>
  <c r="G9581" i="4"/>
  <c r="G2597" i="4"/>
  <c r="G12426" i="4"/>
  <c r="G5713" i="4"/>
  <c r="G2149" i="4"/>
  <c r="G7938" i="4"/>
  <c r="G5970" i="4"/>
  <c r="G5605" i="4"/>
  <c r="G393" i="4"/>
  <c r="G11225" i="4"/>
  <c r="G4763" i="4"/>
  <c r="G2951" i="4"/>
  <c r="G1323" i="4"/>
  <c r="G7865" i="4"/>
  <c r="G398" i="4"/>
  <c r="G1331" i="4"/>
  <c r="G3059" i="4"/>
  <c r="G4411" i="4"/>
  <c r="G10153" i="4"/>
  <c r="G1046" i="4"/>
  <c r="G9980" i="4"/>
  <c r="G9031" i="4"/>
  <c r="G10780" i="4"/>
  <c r="G12867" i="4"/>
  <c r="G3623" i="4"/>
  <c r="G1048" i="4"/>
  <c r="G4490" i="4"/>
  <c r="G7017" i="4"/>
  <c r="G6142" i="4"/>
  <c r="G6819" i="4"/>
  <c r="G5901" i="4"/>
  <c r="G5378" i="4"/>
  <c r="G9286" i="4"/>
  <c r="G6553" i="4"/>
  <c r="G8685" i="4"/>
  <c r="G9630" i="4"/>
  <c r="G1270" i="4"/>
  <c r="G8143" i="4"/>
  <c r="G7592" i="4"/>
  <c r="G9197" i="4"/>
  <c r="G6282" i="4"/>
  <c r="G3785" i="4"/>
  <c r="G3781" i="4"/>
  <c r="G2965" i="4"/>
  <c r="G8986" i="4"/>
  <c r="G5215" i="4"/>
  <c r="G5407" i="4"/>
  <c r="G10873" i="4"/>
  <c r="G9533" i="4"/>
  <c r="G7596" i="4"/>
  <c r="G8870" i="4"/>
  <c r="G2479" i="4"/>
  <c r="G11275" i="4"/>
  <c r="G9720" i="4"/>
  <c r="G8528" i="4"/>
  <c r="G9061" i="4"/>
  <c r="G11243" i="4"/>
  <c r="G11074" i="4"/>
  <c r="G7320" i="4"/>
  <c r="G9096" i="4"/>
  <c r="G7103" i="4"/>
  <c r="G5947" i="4"/>
  <c r="G8275" i="4"/>
  <c r="G6607" i="4"/>
  <c r="G6134" i="4"/>
  <c r="G6070" i="4"/>
  <c r="G6697" i="4"/>
  <c r="G8274" i="4"/>
  <c r="G8415" i="4"/>
  <c r="G7941" i="4"/>
  <c r="G10834" i="4"/>
  <c r="G2397" i="4"/>
  <c r="G5022" i="4"/>
  <c r="G12696" i="4"/>
  <c r="G2402" i="4"/>
  <c r="G8782" i="4"/>
  <c r="G12697" i="4"/>
  <c r="G1532" i="4"/>
  <c r="G1261" i="4"/>
  <c r="G10556" i="4"/>
  <c r="G12881" i="4"/>
  <c r="G11467" i="4"/>
  <c r="G11509" i="4"/>
  <c r="G4015" i="4"/>
  <c r="G10254" i="4"/>
  <c r="G611" i="4"/>
  <c r="G6187" i="4"/>
  <c r="G5660" i="4"/>
  <c r="G9484" i="4"/>
  <c r="G11477" i="4"/>
  <c r="G2568" i="4"/>
  <c r="G12095" i="4"/>
  <c r="G7146" i="4"/>
  <c r="G11153" i="4"/>
  <c r="G7901" i="4"/>
  <c r="G3400" i="4"/>
  <c r="G9561" i="4"/>
  <c r="G2230" i="4"/>
  <c r="G4716" i="4"/>
  <c r="G222" i="4"/>
  <c r="G3155" i="4"/>
  <c r="G3101" i="4"/>
  <c r="G11667" i="4"/>
  <c r="G4112" i="4"/>
  <c r="G2437" i="4"/>
  <c r="G4029" i="4"/>
  <c r="G890" i="4"/>
  <c r="G11347" i="4"/>
  <c r="G1365" i="4"/>
  <c r="G8634" i="4"/>
  <c r="G4973" i="4"/>
  <c r="G6185" i="4"/>
  <c r="G7374" i="4"/>
  <c r="G1450" i="4"/>
  <c r="G176" i="4"/>
  <c r="G9308" i="4"/>
  <c r="G12662" i="4"/>
  <c r="G12183" i="4"/>
  <c r="G12425" i="4"/>
  <c r="G9356" i="4"/>
  <c r="G1468" i="4"/>
  <c r="G8236" i="4"/>
  <c r="G8719" i="4"/>
  <c r="G12521" i="4"/>
  <c r="G11154" i="4"/>
  <c r="G1836" i="4"/>
  <c r="G9228" i="4"/>
  <c r="G8633" i="4"/>
  <c r="G3276" i="4"/>
  <c r="G12988" i="4"/>
  <c r="G11682" i="4"/>
  <c r="G3383" i="4"/>
  <c r="G6492" i="4"/>
  <c r="G3932" i="4"/>
  <c r="G10260" i="4"/>
  <c r="G3373" i="4"/>
  <c r="G6252" i="4"/>
  <c r="G3397" i="4"/>
  <c r="G8253" i="4"/>
  <c r="G9296" i="4"/>
  <c r="G4953" i="4"/>
  <c r="G4849" i="4"/>
  <c r="G6151" i="4"/>
  <c r="G12982" i="4"/>
  <c r="G5728" i="4"/>
  <c r="G6766" i="4"/>
  <c r="G7355" i="4"/>
  <c r="G12354" i="4"/>
  <c r="G1661" i="4"/>
  <c r="G5581" i="4"/>
  <c r="G5012" i="4"/>
  <c r="G2537" i="4"/>
  <c r="G8423" i="4"/>
  <c r="G11149" i="4"/>
  <c r="G2765" i="4"/>
  <c r="G11588" i="4"/>
  <c r="G271" i="4"/>
  <c r="G6794" i="4"/>
  <c r="G2547" i="4"/>
  <c r="G10573" i="4"/>
  <c r="G9552" i="4"/>
  <c r="G3952" i="4"/>
  <c r="G8090" i="4"/>
  <c r="G7226" i="4"/>
  <c r="G10818" i="4"/>
  <c r="G12558" i="4"/>
  <c r="G11040" i="4"/>
  <c r="G1272" i="4"/>
  <c r="G10094" i="4"/>
  <c r="G6646" i="4"/>
  <c r="G11914" i="4"/>
  <c r="G701" i="4"/>
  <c r="G710" i="4"/>
  <c r="G6848" i="4"/>
  <c r="G6592" i="4"/>
  <c r="G8630" i="4"/>
  <c r="G1569" i="4"/>
  <c r="G5184" i="4"/>
  <c r="G7823" i="4"/>
  <c r="G6834" i="4"/>
  <c r="G8622" i="4"/>
  <c r="G12672" i="4"/>
  <c r="G5214" i="4"/>
  <c r="G5910" i="4"/>
  <c r="G6554" i="4"/>
  <c r="G11846" i="4"/>
  <c r="G5608" i="4"/>
  <c r="G8301" i="4"/>
  <c r="G4993" i="4"/>
  <c r="G4044" i="4"/>
  <c r="G338" i="4"/>
  <c r="G8435" i="4"/>
  <c r="G7605" i="4"/>
  <c r="G990" i="4"/>
  <c r="G3401" i="4"/>
  <c r="G7417" i="4"/>
  <c r="G1746" i="4"/>
  <c r="G3323" i="4"/>
  <c r="G6493" i="4"/>
  <c r="G6660" i="4"/>
  <c r="G5219" i="4"/>
  <c r="G2840" i="4"/>
  <c r="G10900" i="4"/>
  <c r="G8937" i="4"/>
  <c r="G893" i="4"/>
  <c r="G2517" i="4"/>
  <c r="G9488" i="4"/>
  <c r="G9960" i="4"/>
  <c r="G5461" i="4"/>
  <c r="G12215" i="4"/>
  <c r="G11697" i="4"/>
  <c r="G8167" i="4"/>
  <c r="G58" i="4"/>
  <c r="G12510" i="4"/>
  <c r="G9887" i="4"/>
  <c r="G1788" i="4"/>
  <c r="G9566" i="4"/>
  <c r="G10281" i="4"/>
  <c r="G8935" i="4"/>
  <c r="G8220" i="4"/>
  <c r="G12854" i="4"/>
  <c r="G579" i="4"/>
  <c r="G11431" i="4"/>
  <c r="G5479" i="4"/>
  <c r="G172" i="4"/>
  <c r="G3919" i="4"/>
  <c r="G555" i="4"/>
  <c r="G11256" i="4"/>
  <c r="G4134" i="4"/>
  <c r="G1428" i="4"/>
  <c r="G9588" i="4"/>
  <c r="G7351" i="4"/>
  <c r="G2874" i="4"/>
  <c r="G5521" i="4"/>
  <c r="G4318" i="4"/>
  <c r="G9346" i="4"/>
  <c r="G4149" i="4"/>
  <c r="G8259" i="4"/>
  <c r="G8933" i="4"/>
  <c r="G8249" i="4"/>
  <c r="G5875" i="4"/>
  <c r="G8446" i="4"/>
  <c r="G8428" i="4"/>
  <c r="G11642" i="4"/>
  <c r="G5313" i="4"/>
  <c r="G8961" i="4"/>
  <c r="G11357" i="4"/>
  <c r="G10760" i="4"/>
  <c r="G9439" i="4"/>
  <c r="G1364" i="4"/>
  <c r="G1401" i="4"/>
  <c r="G586" i="4"/>
  <c r="G12271" i="4"/>
  <c r="G10060" i="4"/>
  <c r="G4236" i="4"/>
  <c r="G4292" i="4"/>
  <c r="G3029" i="4"/>
  <c r="G11246" i="4"/>
  <c r="G483" i="4"/>
  <c r="G3193" i="4"/>
  <c r="G9610" i="4"/>
  <c r="G9636" i="4"/>
  <c r="G4916" i="4"/>
  <c r="G12810" i="4"/>
  <c r="G8682" i="4"/>
  <c r="G7957" i="4"/>
  <c r="G8338" i="4"/>
  <c r="G9258" i="4"/>
  <c r="G5626" i="4"/>
  <c r="G8587" i="4"/>
  <c r="G9047" i="4"/>
  <c r="G5710" i="4"/>
  <c r="G5236" i="4"/>
  <c r="G289" i="4"/>
  <c r="G6040" i="4"/>
  <c r="G1295" i="4"/>
  <c r="G3398" i="4"/>
  <c r="G1972" i="4"/>
  <c r="G8418" i="4"/>
  <c r="G11162" i="4"/>
  <c r="G9551" i="4"/>
  <c r="G8597" i="4"/>
  <c r="G359" i="4"/>
  <c r="G6219" i="4"/>
  <c r="G5422" i="4"/>
  <c r="G3675" i="4"/>
  <c r="G7122" i="4"/>
  <c r="G3480" i="4"/>
  <c r="G541" i="4"/>
  <c r="G9254" i="4"/>
  <c r="G9945" i="4"/>
  <c r="G3884" i="4"/>
  <c r="G3034" i="4"/>
  <c r="G3639" i="4"/>
  <c r="G5380" i="4"/>
  <c r="G4328" i="4"/>
  <c r="G9808" i="4"/>
  <c r="G6821" i="4"/>
  <c r="G2038" i="4"/>
  <c r="G11594" i="4"/>
  <c r="G10068" i="4"/>
  <c r="G9811" i="4"/>
  <c r="G3758" i="4"/>
  <c r="G8725" i="4"/>
  <c r="G10442" i="4"/>
  <c r="G1906" i="4"/>
  <c r="G7116" i="4"/>
  <c r="G4194" i="4"/>
  <c r="G7429" i="4"/>
  <c r="G6494" i="4"/>
  <c r="G4587" i="4"/>
  <c r="G12592" i="4"/>
  <c r="G1934" i="4"/>
  <c r="G9792" i="4"/>
  <c r="G8895" i="4"/>
  <c r="G4188" i="4"/>
  <c r="G11570" i="4"/>
  <c r="G4538" i="4"/>
  <c r="G9762" i="4"/>
  <c r="G3209" i="4"/>
  <c r="G5440" i="4"/>
  <c r="G30" i="4"/>
  <c r="G5493" i="4"/>
  <c r="G4755" i="4"/>
  <c r="G7393" i="4"/>
  <c r="G5618" i="4"/>
  <c r="G4287" i="4"/>
  <c r="G11854" i="4"/>
  <c r="G5224" i="4"/>
  <c r="G6681" i="4"/>
  <c r="G2196" i="4"/>
  <c r="G1341" i="4"/>
  <c r="G9932" i="4"/>
  <c r="G5418" i="4"/>
  <c r="G8689" i="4"/>
  <c r="G4724" i="4"/>
  <c r="G5103" i="4"/>
  <c r="G6798" i="4"/>
  <c r="G2967" i="4"/>
  <c r="G448" i="4"/>
  <c r="G1273" i="4"/>
  <c r="G4975" i="4"/>
  <c r="G10397" i="4"/>
  <c r="G294" i="4"/>
  <c r="G5835" i="4"/>
  <c r="G11674" i="4"/>
  <c r="G4986" i="4"/>
  <c r="G5080" i="4"/>
  <c r="G7237" i="4"/>
  <c r="G5443" i="4"/>
  <c r="G4439" i="4"/>
  <c r="G4735" i="4"/>
  <c r="G11628" i="4"/>
  <c r="G10544" i="4"/>
  <c r="G12113" i="4"/>
  <c r="G12786" i="4"/>
  <c r="G2074" i="4"/>
  <c r="G11699" i="4"/>
  <c r="G6947" i="4"/>
  <c r="G12528" i="4"/>
  <c r="G10378" i="4"/>
  <c r="G709" i="4"/>
  <c r="G461" i="4"/>
  <c r="G12101" i="4"/>
  <c r="G4184" i="4"/>
  <c r="G6333" i="4"/>
  <c r="G9167" i="4"/>
  <c r="G12162" i="4"/>
  <c r="G11744" i="4"/>
  <c r="G4419" i="4"/>
  <c r="G12130" i="4"/>
  <c r="G7789" i="4"/>
  <c r="G6672" i="4"/>
  <c r="G3725" i="4"/>
  <c r="G10133" i="4"/>
  <c r="G797" i="4"/>
  <c r="G4488" i="4"/>
  <c r="G11322" i="4"/>
  <c r="G5533" i="4"/>
  <c r="G12041" i="4"/>
  <c r="G6932" i="4"/>
  <c r="G1980" i="4"/>
  <c r="G11992" i="4"/>
  <c r="G3187" i="4"/>
  <c r="G12576" i="4"/>
  <c r="G1889" i="4"/>
  <c r="G11826" i="4"/>
  <c r="G548" i="4"/>
  <c r="G11965" i="4"/>
  <c r="G8335" i="4"/>
  <c r="G6495" i="4"/>
  <c r="G2254" i="4"/>
  <c r="G12603" i="4"/>
  <c r="G6822" i="4"/>
  <c r="G9225" i="4"/>
  <c r="G9206" i="4"/>
  <c r="G936" i="4"/>
  <c r="G3530" i="4"/>
  <c r="G8580" i="4"/>
  <c r="G7338" i="4"/>
  <c r="G2244" i="4"/>
  <c r="G8238" i="4"/>
  <c r="G6264" i="4"/>
  <c r="G6125" i="4"/>
  <c r="G10373" i="4"/>
  <c r="G5375" i="4"/>
  <c r="G4840" i="4"/>
  <c r="G4861" i="4"/>
  <c r="G8513" i="4"/>
  <c r="G6496" i="4"/>
  <c r="G8911" i="4"/>
  <c r="G6497" i="4"/>
  <c r="G6776" i="4"/>
  <c r="G2791" i="4"/>
  <c r="G10525" i="4"/>
  <c r="G5057" i="4"/>
  <c r="G7782" i="4"/>
  <c r="G12934" i="4"/>
  <c r="G7991" i="4"/>
  <c r="G8567" i="4"/>
  <c r="G3293" i="4"/>
  <c r="G6498" i="4"/>
  <c r="G4687" i="4"/>
  <c r="G4774" i="4"/>
  <c r="G3121" i="4"/>
  <c r="G11596" i="4"/>
  <c r="G3955" i="4"/>
  <c r="G3916" i="4"/>
  <c r="G9927" i="4"/>
  <c r="G4854" i="4"/>
  <c r="G11673" i="4"/>
  <c r="G8389" i="4"/>
  <c r="G956" i="4"/>
  <c r="G12773" i="4"/>
  <c r="G11035" i="4"/>
  <c r="G6499" i="4"/>
  <c r="G7283" i="4"/>
  <c r="G6500" i="4"/>
  <c r="G4871" i="4"/>
  <c r="G789" i="4"/>
  <c r="G484" i="4"/>
  <c r="G3838" i="4"/>
  <c r="G765" i="4"/>
  <c r="G1840" i="4"/>
  <c r="G10478" i="4"/>
  <c r="G1597" i="4"/>
  <c r="G11212" i="4"/>
  <c r="G12866" i="4"/>
  <c r="G6913" i="4"/>
  <c r="G6784" i="4"/>
  <c r="G8320" i="4"/>
  <c r="G4125" i="4"/>
  <c r="G9020" i="4"/>
  <c r="G8471" i="4"/>
  <c r="G2506" i="4"/>
  <c r="G2607" i="4"/>
  <c r="G7815" i="4"/>
  <c r="G4817" i="4"/>
  <c r="G11072" i="4"/>
  <c r="G12914" i="4"/>
  <c r="G12684" i="4"/>
  <c r="G9072" i="4"/>
  <c r="G5330" i="4"/>
  <c r="G8798" i="4"/>
  <c r="G7314" i="4"/>
  <c r="G6791" i="4"/>
  <c r="G6090" i="4"/>
  <c r="G10354" i="4"/>
  <c r="G2715" i="4"/>
  <c r="G7043" i="4"/>
  <c r="G11977" i="4"/>
  <c r="G4549" i="4"/>
  <c r="G12960" i="4"/>
  <c r="G10706" i="4"/>
  <c r="G11964" i="4"/>
  <c r="G11880" i="4"/>
  <c r="G4289" i="4"/>
  <c r="G6303" i="4"/>
  <c r="G9505" i="4"/>
  <c r="G6202" i="4"/>
  <c r="G7097" i="4"/>
  <c r="G7554" i="4"/>
  <c r="G514" i="4"/>
  <c r="G11186" i="4"/>
  <c r="G8188" i="4"/>
  <c r="G2544" i="4"/>
  <c r="G12079" i="4"/>
  <c r="G6897" i="4"/>
  <c r="G9237" i="4"/>
  <c r="G11862" i="4"/>
  <c r="G3222" i="4"/>
  <c r="G10918" i="4"/>
  <c r="G3971" i="4"/>
  <c r="I3971" i="4"/>
  <c r="U3" i="4"/>
  <c r="U2" i="4"/>
  <c r="S7" i="4"/>
  <c r="S8" i="4"/>
  <c r="I8133" i="4"/>
  <c r="I10151" i="4"/>
  <c r="I4571" i="4"/>
  <c r="I1053" i="4"/>
  <c r="I9574" i="4"/>
  <c r="I9367" i="4"/>
  <c r="I6623" i="4"/>
  <c r="I2515" i="4"/>
  <c r="I9049" i="4"/>
  <c r="I1304" i="4"/>
  <c r="I9896" i="4"/>
  <c r="I561" i="4"/>
  <c r="I7992" i="4"/>
  <c r="I1336" i="4"/>
  <c r="I7502" i="4"/>
  <c r="I6572" i="4"/>
  <c r="I372" i="4"/>
  <c r="I3945" i="4"/>
  <c r="I4988" i="4"/>
  <c r="I11778" i="4"/>
  <c r="I11239" i="4"/>
  <c r="I7652" i="4"/>
  <c r="I1054" i="4"/>
  <c r="I6017" i="4"/>
  <c r="I10191" i="4"/>
  <c r="I10963" i="4"/>
  <c r="I9654" i="4"/>
  <c r="I4346" i="4"/>
  <c r="I1296" i="4"/>
  <c r="I3202" i="4"/>
  <c r="I12956" i="4"/>
  <c r="I3403" i="4"/>
  <c r="I5670" i="4"/>
  <c r="I9136" i="4"/>
  <c r="I389" i="4"/>
  <c r="I5586" i="4"/>
  <c r="I8684" i="4"/>
  <c r="I6108" i="4"/>
  <c r="I520" i="4"/>
  <c r="I5519" i="4"/>
  <c r="I867" i="4"/>
  <c r="I6144" i="4"/>
  <c r="I10321" i="4"/>
  <c r="I8206" i="4"/>
  <c r="I3053" i="4"/>
  <c r="I2694" i="4"/>
  <c r="I3258" i="4"/>
  <c r="I1251" i="4"/>
  <c r="I9800" i="4"/>
  <c r="I1010" i="4"/>
  <c r="I4068" i="4"/>
  <c r="I2949" i="4"/>
  <c r="I84" i="4"/>
  <c r="I8628" i="4"/>
  <c r="I11848" i="4"/>
  <c r="I11974" i="4"/>
  <c r="I7246" i="4"/>
  <c r="I879" i="4"/>
  <c r="I2497" i="4"/>
  <c r="I2311" i="4"/>
  <c r="I12469" i="4"/>
  <c r="I488" i="4"/>
  <c r="I9029" i="4"/>
  <c r="I5915" i="4"/>
  <c r="I4150" i="4"/>
  <c r="I7543" i="4"/>
  <c r="I2422" i="4"/>
  <c r="I6296" i="4"/>
  <c r="I8651" i="4"/>
  <c r="I134" i="4"/>
  <c r="I7715" i="4"/>
  <c r="I12937" i="4"/>
  <c r="I3279" i="4"/>
  <c r="I11523" i="4"/>
  <c r="I11889" i="4"/>
  <c r="I8248" i="4"/>
  <c r="I12539" i="4"/>
  <c r="I376" i="4"/>
  <c r="I10323" i="4"/>
  <c r="I4392" i="4"/>
  <c r="I10410" i="4"/>
  <c r="I2411" i="4"/>
  <c r="I10588" i="4"/>
  <c r="I8327" i="4"/>
  <c r="I10104" i="4"/>
  <c r="I842" i="4"/>
  <c r="I12428" i="4"/>
  <c r="I4341" i="4"/>
  <c r="I5105" i="4"/>
  <c r="I11310" i="4"/>
  <c r="I2850" i="4"/>
  <c r="I971" i="4"/>
  <c r="I10645" i="4"/>
  <c r="I10602" i="4"/>
  <c r="I684" i="4"/>
  <c r="I1879" i="4"/>
  <c r="I3261" i="4"/>
  <c r="I8078" i="4"/>
  <c r="I404" i="4"/>
  <c r="I105" i="4"/>
  <c r="I10459" i="4"/>
  <c r="I10518" i="4"/>
  <c r="I8897" i="4"/>
  <c r="I2790" i="4"/>
  <c r="I2429" i="4"/>
  <c r="I10671" i="4"/>
  <c r="I11786" i="4"/>
  <c r="I5404" i="4"/>
  <c r="I4983" i="4"/>
  <c r="I10685" i="4"/>
  <c r="I1399" i="4"/>
  <c r="I11657" i="4"/>
  <c r="I12219" i="4"/>
  <c r="I5501" i="4"/>
  <c r="I11222" i="4"/>
  <c r="I1494" i="4"/>
  <c r="I5020" i="4"/>
  <c r="I7639" i="4"/>
  <c r="I8235" i="4"/>
  <c r="I11916" i="4"/>
  <c r="I12020" i="4"/>
  <c r="I12727" i="4"/>
  <c r="I6892" i="4"/>
  <c r="I2941" i="4"/>
  <c r="I12992" i="4"/>
  <c r="I9684" i="4"/>
  <c r="I8816" i="4"/>
  <c r="I1353" i="4"/>
  <c r="I12561" i="4"/>
  <c r="I8076" i="4"/>
  <c r="I3250" i="4"/>
  <c r="I3950" i="4"/>
  <c r="I7885" i="4"/>
  <c r="I10202" i="4"/>
  <c r="I3117" i="4"/>
  <c r="I2461" i="4"/>
  <c r="I12449" i="4"/>
  <c r="I2724" i="4"/>
  <c r="I10585" i="4"/>
  <c r="I508" i="4"/>
  <c r="I9121" i="4"/>
  <c r="I6147" i="4"/>
  <c r="I7634" i="4"/>
  <c r="I1908" i="4"/>
  <c r="I5202" i="4"/>
  <c r="I4856" i="4"/>
  <c r="I12514" i="4"/>
  <c r="I118" i="4"/>
  <c r="I1429" i="4"/>
  <c r="I1157" i="4"/>
  <c r="I884" i="4"/>
  <c r="I9169" i="4"/>
  <c r="I6708" i="4"/>
  <c r="I2631" i="4"/>
  <c r="I12801" i="4"/>
  <c r="I6994" i="4"/>
  <c r="I8366" i="4"/>
  <c r="I2731" i="4"/>
  <c r="I2648" i="4"/>
  <c r="I9572" i="4"/>
  <c r="I9304" i="4"/>
  <c r="I4819" i="4"/>
  <c r="I5771" i="4"/>
  <c r="I4321" i="4"/>
  <c r="I5209" i="4"/>
  <c r="I12338" i="4"/>
  <c r="I7500" i="4"/>
  <c r="I3591" i="4"/>
  <c r="I10206" i="4"/>
  <c r="I8394" i="4"/>
  <c r="I8659" i="4"/>
  <c r="I3033" i="4"/>
  <c r="I6083" i="4"/>
  <c r="I2180" i="4"/>
  <c r="I10811" i="4"/>
  <c r="I9343" i="4"/>
  <c r="I3133" i="4"/>
  <c r="I2837" i="4"/>
  <c r="I3935" i="4"/>
  <c r="I9602" i="4"/>
  <c r="I3769" i="4"/>
  <c r="I7612" i="4"/>
  <c r="I10743" i="4"/>
  <c r="I7574" i="4"/>
  <c r="I10220" i="4"/>
  <c r="I2555" i="4"/>
  <c r="I6251" i="4"/>
  <c r="I4058" i="4"/>
  <c r="I1670" i="4"/>
  <c r="I5349" i="4"/>
  <c r="I8700" i="4"/>
  <c r="I8337" i="4"/>
  <c r="I11809" i="4"/>
  <c r="I11856" i="4"/>
  <c r="I6267" i="4"/>
  <c r="I4769" i="4"/>
  <c r="I9740" i="4"/>
  <c r="I9611" i="4"/>
  <c r="I1516" i="4"/>
  <c r="I1241" i="4"/>
  <c r="I2664" i="4"/>
  <c r="I6911" i="4"/>
  <c r="I12952" i="4"/>
  <c r="I3163" i="4"/>
  <c r="I7406" i="4"/>
  <c r="I3071" i="4"/>
  <c r="I6033" i="4"/>
  <c r="I10086" i="4"/>
  <c r="I9942" i="4"/>
  <c r="I10292" i="4"/>
  <c r="I3013" i="4"/>
  <c r="I1065" i="4"/>
  <c r="I5153" i="4"/>
  <c r="I7713" i="4"/>
  <c r="I3012" i="4"/>
  <c r="I9830" i="4"/>
  <c r="I2807" i="4"/>
  <c r="I12794" i="4"/>
  <c r="I5972" i="4"/>
  <c r="I11849" i="4"/>
  <c r="I5455" i="4"/>
  <c r="I12165" i="4"/>
  <c r="I6340" i="4"/>
  <c r="I349" i="4"/>
  <c r="I3810" i="4"/>
  <c r="I4378" i="4"/>
  <c r="I790" i="4"/>
  <c r="I1117" i="4"/>
  <c r="I9288" i="4"/>
  <c r="I257" i="4"/>
  <c r="I1843" i="4"/>
  <c r="I4845" i="4"/>
  <c r="I3259" i="4"/>
  <c r="I6771" i="4"/>
  <c r="I6828" i="4"/>
  <c r="I12728" i="4"/>
  <c r="I8952" i="4"/>
  <c r="I5701" i="4"/>
  <c r="I2225" i="4"/>
  <c r="I8507" i="4"/>
  <c r="I7457" i="4"/>
  <c r="I11315" i="4"/>
  <c r="I1979" i="4"/>
  <c r="I11866" i="4"/>
  <c r="I10019" i="4"/>
  <c r="I1672" i="4"/>
  <c r="I728" i="4"/>
  <c r="I10813" i="4"/>
  <c r="I53" i="4"/>
  <c r="I5056" i="4"/>
  <c r="I3622" i="4"/>
  <c r="I12470" i="4"/>
  <c r="I11636" i="4"/>
  <c r="I12196" i="4"/>
  <c r="I12889" i="4"/>
  <c r="I1829" i="4"/>
  <c r="I12097" i="4"/>
  <c r="I11352" i="4"/>
  <c r="I2202" i="4"/>
  <c r="I2934" i="4"/>
  <c r="I3006" i="4"/>
  <c r="I8938" i="4"/>
  <c r="I3869" i="4"/>
  <c r="I8319" i="4"/>
  <c r="I10070" i="4"/>
  <c r="I10030" i="4"/>
  <c r="I6792" i="4"/>
  <c r="I8254" i="4"/>
  <c r="I9855" i="4"/>
  <c r="I7072" i="4"/>
  <c r="I7686" i="4"/>
  <c r="I11011" i="4"/>
  <c r="I7870" i="4"/>
  <c r="I10554" i="4"/>
  <c r="I2420" i="4"/>
  <c r="I12526" i="4"/>
  <c r="I1350" i="4"/>
  <c r="I6826" i="4"/>
  <c r="I9633" i="4"/>
  <c r="I7984" i="4"/>
  <c r="I1692" i="4"/>
  <c r="I5301" i="4"/>
  <c r="I4297" i="4"/>
  <c r="I6501" i="4"/>
  <c r="I12141" i="4"/>
  <c r="I4671" i="4"/>
  <c r="I12158" i="4"/>
  <c r="I6381" i="4"/>
  <c r="I556" i="4"/>
  <c r="I722" i="4"/>
  <c r="I1628" i="4"/>
  <c r="I7427" i="4"/>
  <c r="I12789" i="4"/>
  <c r="I9577" i="4"/>
  <c r="I2848" i="4"/>
  <c r="I128" i="4"/>
  <c r="I1742" i="4"/>
  <c r="I8877" i="4"/>
  <c r="I4952" i="4"/>
  <c r="I3449" i="4"/>
  <c r="I8481" i="4"/>
  <c r="I10881" i="4"/>
  <c r="I9826" i="4"/>
  <c r="I1767" i="4"/>
  <c r="I6279" i="4"/>
  <c r="I4980" i="4"/>
  <c r="I2271" i="4"/>
  <c r="I3173" i="4"/>
  <c r="I8777" i="4"/>
  <c r="I10595" i="4"/>
  <c r="I8271" i="4"/>
  <c r="I9469" i="4"/>
  <c r="I11893" i="4"/>
  <c r="I12117" i="4"/>
  <c r="I698" i="4"/>
  <c r="I7430" i="4"/>
  <c r="I12344" i="4"/>
  <c r="I9604" i="4"/>
  <c r="I8357" i="4"/>
  <c r="I8084" i="4"/>
  <c r="I8008" i="4"/>
  <c r="I9164" i="4"/>
  <c r="I7121" i="4"/>
  <c r="I11994" i="4"/>
  <c r="I319" i="4"/>
  <c r="I8910" i="4"/>
  <c r="I3522" i="4"/>
  <c r="I6608" i="4"/>
  <c r="I6382" i="4"/>
  <c r="I7983" i="4"/>
  <c r="I6778" i="4"/>
  <c r="I2960" i="4"/>
  <c r="I2310" i="4"/>
  <c r="I10824" i="4"/>
  <c r="I10203" i="4"/>
  <c r="I10430" i="4"/>
  <c r="I826" i="4"/>
  <c r="I8480" i="4"/>
  <c r="I2338" i="4"/>
  <c r="I6847" i="4"/>
  <c r="I7334" i="4"/>
  <c r="I4991" i="4"/>
  <c r="I8208" i="4"/>
  <c r="I11109" i="4"/>
  <c r="I9158" i="4"/>
  <c r="I12813" i="4"/>
  <c r="I9110" i="4"/>
  <c r="I768" i="4"/>
  <c r="I6694" i="4"/>
  <c r="I12118" i="4"/>
  <c r="I1264" i="4"/>
  <c r="I10303" i="4"/>
  <c r="I9921" i="4"/>
  <c r="I10911" i="4"/>
  <c r="I12298" i="4"/>
  <c r="I6299" i="4"/>
  <c r="I10492" i="4"/>
  <c r="I4544" i="4"/>
  <c r="I6801" i="4"/>
  <c r="I961" i="4"/>
  <c r="I10764" i="4"/>
  <c r="I3450" i="4"/>
  <c r="I7411" i="4"/>
  <c r="I3116" i="4"/>
  <c r="I12032" i="4"/>
  <c r="I8256" i="4"/>
  <c r="I7549" i="4"/>
  <c r="I341" i="4"/>
  <c r="I2370" i="4"/>
  <c r="I4307" i="4"/>
  <c r="I7616" i="4"/>
  <c r="I2574" i="4"/>
  <c r="I12010" i="4"/>
  <c r="I3306" i="4"/>
  <c r="I3859" i="4"/>
  <c r="I9435" i="4"/>
  <c r="I8883" i="4"/>
  <c r="I5817" i="4"/>
  <c r="I11559" i="4"/>
  <c r="I5360" i="4"/>
  <c r="I11259" i="4"/>
  <c r="I1882" i="4"/>
  <c r="I7188" i="4"/>
  <c r="I4293" i="4"/>
  <c r="I3515" i="4"/>
  <c r="I3338" i="4"/>
  <c r="I7516" i="4"/>
  <c r="I4019" i="4"/>
  <c r="I4895" i="4"/>
  <c r="I7607" i="4"/>
  <c r="I9217" i="4"/>
  <c r="I5588" i="4"/>
  <c r="I4219" i="4"/>
  <c r="I12572" i="4"/>
  <c r="I8595" i="4"/>
  <c r="I932" i="4"/>
  <c r="I4264" i="4"/>
  <c r="I5257" i="4"/>
  <c r="I9357" i="4"/>
  <c r="I327" i="4"/>
  <c r="I3705" i="4"/>
  <c r="I1772" i="4"/>
  <c r="I7578" i="4"/>
  <c r="I6859" i="4"/>
  <c r="I6338" i="4"/>
  <c r="I2725" i="4"/>
  <c r="I207" i="4"/>
  <c r="I6216" i="4"/>
  <c r="I547" i="4"/>
  <c r="I4778" i="4"/>
  <c r="I6065" i="4"/>
  <c r="I11818" i="4"/>
  <c r="I11768" i="4"/>
  <c r="I781" i="4"/>
  <c r="I12249" i="4"/>
  <c r="I8216" i="4"/>
  <c r="I5767" i="4"/>
  <c r="I545" i="4"/>
  <c r="I1848" i="4"/>
  <c r="I8662" i="4"/>
  <c r="I4967" i="4"/>
  <c r="I2469" i="4"/>
  <c r="I2359" i="4"/>
  <c r="I12358" i="4"/>
  <c r="I7241" i="4"/>
  <c r="I6262" i="4"/>
  <c r="I12837" i="4"/>
  <c r="I12998" i="4"/>
  <c r="I11829" i="4"/>
  <c r="I4074" i="4"/>
  <c r="I2236" i="4"/>
  <c r="I8928" i="4"/>
  <c r="I3630" i="4"/>
  <c r="I12256" i="4"/>
  <c r="I12568" i="4"/>
  <c r="I7382" i="4"/>
  <c r="I6579" i="4"/>
  <c r="I6383" i="4"/>
  <c r="I11613" i="4"/>
  <c r="I864" i="4"/>
  <c r="I6066" i="4"/>
  <c r="I3191" i="4"/>
  <c r="I10591" i="4"/>
  <c r="I4731" i="4"/>
  <c r="I11943" i="4"/>
  <c r="I2286" i="4"/>
  <c r="I7929" i="4"/>
  <c r="I11319" i="4"/>
  <c r="I11196" i="4"/>
  <c r="I5504" i="4"/>
  <c r="I4361" i="4"/>
  <c r="I5336" i="4"/>
  <c r="I2197" i="4"/>
  <c r="I11693" i="4"/>
  <c r="I4821" i="4"/>
  <c r="I5738" i="4"/>
  <c r="I3135" i="4"/>
  <c r="I7203" i="4"/>
  <c r="I12689" i="4"/>
  <c r="I7037" i="4"/>
  <c r="I2261" i="4"/>
  <c r="I3999" i="4"/>
  <c r="I11799" i="4"/>
  <c r="I642" i="4"/>
  <c r="I7584" i="4"/>
  <c r="I8152" i="4"/>
  <c r="I12587" i="4"/>
  <c r="I4870" i="4"/>
  <c r="I5518" i="4"/>
  <c r="I2838" i="4"/>
  <c r="I10652" i="4"/>
  <c r="I5242" i="4"/>
  <c r="I1361" i="4"/>
  <c r="I3023" i="4"/>
  <c r="I9101" i="4"/>
  <c r="I10715" i="4"/>
  <c r="I10015" i="4"/>
  <c r="I2432" i="4"/>
  <c r="I12680" i="4"/>
  <c r="I4059" i="4"/>
  <c r="I696" i="4"/>
  <c r="I37" i="4"/>
  <c r="I2852" i="4"/>
  <c r="I10734" i="4"/>
  <c r="I269" i="4"/>
  <c r="I325" i="4"/>
  <c r="I5953" i="4"/>
  <c r="I4215" i="4"/>
  <c r="I4715" i="4"/>
  <c r="I5474" i="4"/>
  <c r="I1869" i="4"/>
  <c r="I1982" i="4"/>
  <c r="I211" i="4"/>
  <c r="I9276" i="4"/>
  <c r="I7858" i="4"/>
  <c r="I9295" i="4"/>
  <c r="I11438" i="4"/>
  <c r="I7148" i="4"/>
  <c r="I6890" i="4"/>
  <c r="I7191" i="4"/>
  <c r="I983" i="4"/>
  <c r="I7318" i="4"/>
  <c r="I8141" i="4"/>
  <c r="I11597" i="4"/>
  <c r="I9656" i="4"/>
  <c r="I10013" i="4"/>
  <c r="I3430" i="4"/>
  <c r="I12209" i="4"/>
  <c r="I1436" i="4"/>
  <c r="I4481" i="4"/>
  <c r="I557" i="4"/>
  <c r="I6301" i="4"/>
  <c r="I6748" i="4"/>
  <c r="I7366" i="4"/>
  <c r="I8266" i="4"/>
  <c r="I9914" i="4"/>
  <c r="I4553" i="4"/>
  <c r="I5871" i="4"/>
  <c r="I11273" i="4"/>
  <c r="I5343" i="4"/>
  <c r="I4698" i="4"/>
  <c r="I111" i="4"/>
  <c r="I4101" i="4"/>
  <c r="I727" i="4"/>
  <c r="I54" i="4"/>
  <c r="I6502" i="4"/>
  <c r="I9376" i="4"/>
  <c r="I6586" i="4"/>
  <c r="I5148" i="4"/>
  <c r="I6804" i="4"/>
  <c r="I6063" i="4"/>
  <c r="I6924" i="4"/>
  <c r="I9230" i="4"/>
  <c r="I4410" i="4"/>
  <c r="I11721" i="4"/>
  <c r="I2435" i="4"/>
  <c r="I6009" i="4"/>
  <c r="I2907" i="4"/>
  <c r="I11178" i="4"/>
  <c r="I803" i="4"/>
  <c r="I4441" i="4"/>
  <c r="I8617" i="4"/>
  <c r="I7772" i="4"/>
  <c r="I12013" i="4"/>
  <c r="I8821" i="4"/>
  <c r="I12042" i="4"/>
  <c r="I3737" i="4"/>
  <c r="I12797" i="4"/>
  <c r="I5307" i="4"/>
  <c r="I7295" i="4"/>
  <c r="I7172" i="4"/>
  <c r="I9219" i="4"/>
  <c r="I3602" i="4"/>
  <c r="I6831" i="4"/>
  <c r="I8426" i="4"/>
  <c r="I6384" i="4"/>
  <c r="I4776" i="4"/>
  <c r="I8953" i="4"/>
  <c r="I7595" i="4"/>
  <c r="I7005" i="4"/>
  <c r="I584" i="4"/>
  <c r="I1260" i="4"/>
  <c r="I8569" i="4"/>
  <c r="I4848" i="4"/>
  <c r="I6073" i="4"/>
  <c r="I5765" i="4"/>
  <c r="I10273" i="4"/>
  <c r="I10264" i="4"/>
  <c r="I1845" i="4"/>
  <c r="I9373" i="4"/>
  <c r="I11190" i="4"/>
  <c r="I8676" i="4"/>
  <c r="I10189" i="4"/>
  <c r="I8698" i="4"/>
  <c r="I2452" i="4"/>
  <c r="I8454" i="4"/>
  <c r="I6133" i="4"/>
  <c r="I3488" i="4"/>
  <c r="I534" i="4"/>
  <c r="I10241" i="4"/>
  <c r="I333" i="4"/>
  <c r="I7297" i="4"/>
  <c r="I4933" i="4"/>
  <c r="I3682" i="4"/>
  <c r="I3353" i="4"/>
  <c r="I9601" i="4"/>
  <c r="I6700" i="4"/>
  <c r="I7004" i="4"/>
  <c r="I2125" i="4"/>
  <c r="I4685" i="4"/>
  <c r="I5549" i="4"/>
  <c r="I11421" i="4"/>
  <c r="I1973" i="4"/>
  <c r="I11457" i="4"/>
  <c r="I7095" i="4"/>
  <c r="I9508" i="4"/>
  <c r="I8261" i="4"/>
  <c r="I8655" i="4"/>
  <c r="I60" i="4"/>
  <c r="I3894" i="4"/>
  <c r="I2512" i="4"/>
  <c r="I636" i="4"/>
  <c r="I6785" i="4"/>
  <c r="I5887" i="4"/>
  <c r="I7666" i="4"/>
  <c r="I4088" i="4"/>
  <c r="I1017" i="4"/>
  <c r="I3617" i="4"/>
  <c r="I10798" i="4"/>
  <c r="I10358" i="4"/>
  <c r="I9408" i="4"/>
  <c r="I5692" i="4"/>
  <c r="I7452" i="4"/>
  <c r="I7423" i="4"/>
  <c r="I9112" i="4"/>
  <c r="I10222" i="4"/>
  <c r="I2999" i="4"/>
  <c r="I4665" i="4"/>
  <c r="I4142" i="4"/>
  <c r="I5646" i="4"/>
  <c r="I5667" i="4"/>
  <c r="I9455" i="4"/>
  <c r="I12946" i="4"/>
  <c r="I10380" i="4"/>
  <c r="I723" i="4"/>
  <c r="I1701" i="4"/>
  <c r="I6244" i="4"/>
  <c r="I2582" i="4"/>
  <c r="I3231" i="4"/>
  <c r="I4969" i="4"/>
  <c r="I3551" i="4"/>
  <c r="I5514" i="4"/>
  <c r="I8002" i="4"/>
  <c r="I4922" i="4"/>
  <c r="I10299" i="4"/>
  <c r="I3219" i="4"/>
  <c r="I10122" i="4"/>
  <c r="I12143" i="4"/>
  <c r="I5193" i="4"/>
  <c r="I1464" i="4"/>
  <c r="I12823" i="4"/>
  <c r="I12512" i="4"/>
  <c r="I7138" i="4"/>
  <c r="I11896" i="4"/>
  <c r="I4839" i="4"/>
  <c r="I6966" i="4"/>
  <c r="I4981" i="4"/>
  <c r="I122" i="4"/>
  <c r="I10787" i="4"/>
  <c r="I5476" i="4"/>
  <c r="I4031" i="4"/>
  <c r="I12120" i="4"/>
  <c r="I10066" i="4"/>
  <c r="I11783" i="4"/>
  <c r="I4759" i="4"/>
  <c r="I5500" i="4"/>
  <c r="I12193" i="4"/>
  <c r="I7306" i="4"/>
  <c r="I2899" i="4"/>
  <c r="I950" i="4"/>
  <c r="I5791" i="4"/>
  <c r="I6609" i="4"/>
  <c r="I12362" i="4"/>
  <c r="I11663" i="4"/>
  <c r="I8642" i="4"/>
  <c r="I3016" i="4"/>
  <c r="I4844" i="4"/>
  <c r="I6705" i="4"/>
  <c r="I12736" i="4"/>
  <c r="I6977" i="4"/>
  <c r="I12182" i="4"/>
  <c r="I8343" i="4"/>
  <c r="I3885" i="4"/>
  <c r="I1682" i="4"/>
  <c r="I1777" i="4"/>
  <c r="I4725" i="4"/>
  <c r="I11446" i="4"/>
  <c r="I8151" i="4"/>
  <c r="I718" i="4"/>
  <c r="I8276" i="4"/>
  <c r="I4586" i="4"/>
  <c r="I4590" i="4"/>
  <c r="I1637" i="4"/>
  <c r="I4796" i="4"/>
  <c r="I10546" i="4"/>
  <c r="I2575" i="4"/>
  <c r="I924" i="4"/>
  <c r="I2995" i="4"/>
  <c r="I9341" i="4"/>
  <c r="I7108" i="4"/>
  <c r="I12892" i="4"/>
  <c r="I1941" i="4"/>
  <c r="I6385" i="4"/>
  <c r="I7835" i="4"/>
  <c r="I7921" i="4"/>
  <c r="I9347" i="4"/>
  <c r="I3423" i="4"/>
  <c r="I10011" i="4"/>
  <c r="I405" i="4"/>
  <c r="I3857" i="4"/>
  <c r="I12204" i="4"/>
  <c r="I11395" i="4"/>
  <c r="I5124" i="4"/>
  <c r="I7788" i="4"/>
  <c r="I361" i="4"/>
  <c r="I7381" i="4"/>
  <c r="I6731" i="4"/>
  <c r="I9567" i="4"/>
  <c r="I1730" i="4"/>
  <c r="I10407" i="4"/>
  <c r="I4576" i="4"/>
  <c r="I9618" i="4"/>
  <c r="I4838" i="4"/>
  <c r="I8921" i="4"/>
  <c r="I12793" i="4"/>
  <c r="I11834" i="4"/>
  <c r="I7565" i="4"/>
  <c r="I465" i="4"/>
  <c r="I599" i="4"/>
  <c r="I7265" i="4"/>
  <c r="I2353" i="4"/>
  <c r="I9152" i="4"/>
  <c r="I6904" i="4"/>
  <c r="I1849" i="4"/>
  <c r="I2667" i="4"/>
  <c r="I137" i="4"/>
  <c r="I7897" i="4"/>
  <c r="I444" i="4"/>
  <c r="I11193" i="4"/>
  <c r="I2748" i="4"/>
  <c r="I2082" i="4"/>
  <c r="I3944" i="4"/>
  <c r="I1581" i="4"/>
  <c r="I10164" i="4"/>
  <c r="I2463" i="4"/>
  <c r="I5655" i="4"/>
  <c r="I10759" i="4"/>
  <c r="I7185" i="4"/>
  <c r="I2543" i="4"/>
  <c r="I6263" i="4"/>
  <c r="I10697" i="4"/>
  <c r="I2048" i="4"/>
  <c r="I7961" i="4"/>
  <c r="I2279" i="4"/>
  <c r="I11888" i="4"/>
  <c r="I3503" i="4"/>
  <c r="I5543" i="4"/>
  <c r="I10868" i="4"/>
  <c r="I11816" i="4"/>
  <c r="I12707" i="4"/>
  <c r="I5760" i="4"/>
  <c r="I7486" i="4"/>
  <c r="I11450" i="4"/>
  <c r="I1735" i="4"/>
  <c r="I6386" i="4"/>
  <c r="I12140" i="4"/>
  <c r="I9315" i="4"/>
  <c r="I1863" i="4"/>
  <c r="I11004" i="4"/>
  <c r="I4583" i="4"/>
  <c r="I7935" i="4"/>
  <c r="I8255" i="4"/>
  <c r="I2077" i="4"/>
  <c r="I6348" i="4"/>
  <c r="I6724" i="4"/>
  <c r="I2390" i="4"/>
  <c r="I12973" i="4"/>
  <c r="I5828" i="4"/>
  <c r="I2480" i="4"/>
  <c r="I8811" i="4"/>
  <c r="I11249" i="4"/>
  <c r="I5487" i="4"/>
  <c r="I469" i="4"/>
  <c r="I9474" i="4"/>
  <c r="I2345" i="4"/>
  <c r="I6387" i="4"/>
  <c r="I7864" i="4"/>
  <c r="I9226" i="4"/>
  <c r="I10828" i="4"/>
  <c r="I955" i="4"/>
  <c r="I10784" i="4"/>
  <c r="I12114" i="4"/>
  <c r="I7134" i="4"/>
  <c r="I12055" i="4"/>
  <c r="I10215" i="4"/>
  <c r="I7868" i="4"/>
  <c r="I12848" i="4"/>
  <c r="I1019" i="4"/>
  <c r="I7274" i="4"/>
  <c r="I12817" i="4"/>
  <c r="I4537" i="4"/>
  <c r="I592" i="4"/>
  <c r="I3979" i="4"/>
  <c r="I278" i="4"/>
  <c r="I9377" i="4"/>
  <c r="I3167" i="4"/>
  <c r="I12886" i="4"/>
  <c r="I3670" i="4"/>
  <c r="I1349" i="4"/>
  <c r="I4212" i="4"/>
  <c r="I9645" i="4"/>
  <c r="I6650" i="4"/>
  <c r="I4717" i="4"/>
  <c r="I11885" i="4"/>
  <c r="I5063" i="4"/>
  <c r="I299" i="4"/>
  <c r="I4956" i="4"/>
  <c r="I919" i="4"/>
  <c r="I10973" i="4"/>
  <c r="I4684" i="4"/>
  <c r="I205" i="4"/>
  <c r="I2894" i="4"/>
  <c r="I7278" i="4"/>
  <c r="I10418" i="4"/>
  <c r="I2625" i="4"/>
  <c r="I5379" i="4"/>
  <c r="I10761" i="4"/>
  <c r="I7078" i="4"/>
  <c r="I1320" i="4"/>
  <c r="I8967" i="4"/>
  <c r="I1186" i="4"/>
  <c r="I6680" i="4"/>
  <c r="I9416" i="4"/>
  <c r="I6047" i="4"/>
  <c r="I2977" i="4"/>
  <c r="I2881" i="4"/>
  <c r="I166" i="4"/>
  <c r="I1462" i="4"/>
  <c r="I3335" i="4"/>
  <c r="I9070" i="4"/>
  <c r="I10053" i="4"/>
  <c r="I4905" i="4"/>
  <c r="I6259" i="4"/>
  <c r="I615" i="4"/>
  <c r="I11808" i="4"/>
  <c r="I6640" i="4"/>
  <c r="I9805" i="4"/>
  <c r="I4408" i="4"/>
  <c r="I1559" i="4"/>
  <c r="I9175" i="4"/>
  <c r="I7279" i="4"/>
  <c r="I7260" i="4"/>
  <c r="I10634" i="4"/>
  <c r="I9055" i="4"/>
  <c r="I10197" i="4"/>
  <c r="I10107" i="4"/>
  <c r="I12661" i="4"/>
  <c r="I8509" i="4"/>
  <c r="I11299" i="4"/>
  <c r="I3830" i="4"/>
  <c r="I1679" i="4"/>
  <c r="I1693" i="4"/>
  <c r="I8218" i="4"/>
  <c r="I3214" i="4"/>
  <c r="I774" i="4"/>
  <c r="I12640" i="4"/>
  <c r="I10324" i="4"/>
  <c r="I9180" i="4"/>
  <c r="I3176" i="4"/>
  <c r="I12940" i="4"/>
  <c r="I3035" i="4"/>
  <c r="I9434" i="4"/>
  <c r="I8731" i="4"/>
  <c r="I310" i="4"/>
  <c r="I6503" i="4"/>
  <c r="I6504" i="4"/>
  <c r="I4914" i="4"/>
  <c r="I3141" i="4"/>
  <c r="I3045" i="4"/>
  <c r="I7625" i="4"/>
  <c r="I10211" i="4"/>
  <c r="I7288" i="4"/>
  <c r="I10637" i="4"/>
  <c r="I12035" i="4"/>
  <c r="I2024" i="4"/>
  <c r="I1595" i="4"/>
  <c r="I1971" i="4"/>
  <c r="I782" i="4"/>
  <c r="I5269" i="4"/>
  <c r="I191" i="4"/>
  <c r="I9946" i="4"/>
  <c r="I4360" i="4"/>
  <c r="I5602" i="4"/>
  <c r="I5241" i="4"/>
  <c r="I11814" i="4"/>
  <c r="I6257" i="4"/>
  <c r="I12265" i="4"/>
  <c r="I8132" i="4"/>
  <c r="I12818" i="4"/>
  <c r="I9456" i="4"/>
  <c r="I11704" i="4"/>
  <c r="I6192" i="4"/>
  <c r="I336" i="4"/>
  <c r="I1570" i="4"/>
  <c r="I620" i="4"/>
  <c r="I124" i="4"/>
  <c r="I4433" i="4"/>
  <c r="I10314" i="4"/>
  <c r="I258" i="4"/>
  <c r="I2621" i="4"/>
  <c r="I3065" i="4"/>
  <c r="I9721" i="4"/>
  <c r="I1858" i="4"/>
  <c r="I4432" i="4"/>
  <c r="I6055" i="4"/>
  <c r="I7039" i="4"/>
  <c r="I107" i="4"/>
  <c r="I3784" i="4"/>
  <c r="I4773" i="4"/>
  <c r="I9506" i="4"/>
  <c r="I4561" i="4"/>
  <c r="I9319" i="4"/>
  <c r="I10708" i="4"/>
  <c r="I1099" i="4"/>
  <c r="I3943" i="4"/>
  <c r="I5157" i="4"/>
  <c r="I8585" i="4"/>
  <c r="I11788" i="4"/>
  <c r="I12405" i="4"/>
  <c r="I4501" i="4"/>
  <c r="I3162" i="4"/>
  <c r="I1122" i="4"/>
  <c r="I4504" i="4"/>
  <c r="I12218" i="4"/>
  <c r="I4470" i="4"/>
  <c r="I2590" i="4"/>
  <c r="I213" i="4"/>
  <c r="I10632" i="4"/>
  <c r="I9969" i="4"/>
  <c r="I4352" i="4"/>
  <c r="I4500" i="4"/>
  <c r="I11345" i="4"/>
  <c r="I419" i="4"/>
  <c r="I10879" i="4"/>
  <c r="I1072" i="4"/>
  <c r="I5332" i="4"/>
  <c r="I11506" i="4"/>
  <c r="I1947" i="4"/>
  <c r="I1529" i="4"/>
  <c r="I10662" i="4"/>
  <c r="I7308" i="4"/>
  <c r="I3843" i="4"/>
  <c r="I12083" i="4"/>
  <c r="I11057" i="4"/>
  <c r="I892" i="4"/>
  <c r="I1032" i="4"/>
  <c r="I9669" i="4"/>
  <c r="I6958" i="4"/>
  <c r="I11830" i="4"/>
  <c r="I12262" i="4"/>
  <c r="I5853" i="4"/>
  <c r="I6136" i="4"/>
  <c r="I2730" i="4"/>
  <c r="I7510" i="4"/>
  <c r="I8057" i="4"/>
  <c r="I9675" i="4"/>
  <c r="I5939" i="4"/>
  <c r="I10958" i="4"/>
  <c r="I10980" i="4"/>
  <c r="I4141" i="4"/>
  <c r="I9493" i="4"/>
  <c r="I2235" i="4"/>
  <c r="I7007" i="4"/>
  <c r="I3285" i="4"/>
  <c r="I8071" i="4"/>
  <c r="I1608" i="4"/>
  <c r="I3489" i="4"/>
  <c r="I10512" i="4"/>
  <c r="I12227" i="4"/>
  <c r="I5106" i="4"/>
  <c r="I526" i="4"/>
  <c r="I12305" i="4"/>
  <c r="I8103" i="4"/>
  <c r="I5834" i="4"/>
  <c r="I4070" i="4"/>
  <c r="I10535" i="4"/>
  <c r="I1217" i="4"/>
  <c r="I4823" i="4"/>
  <c r="I7742" i="4"/>
  <c r="I8871" i="4"/>
  <c r="I5279" i="4"/>
  <c r="I5237" i="4"/>
  <c r="I6148" i="4"/>
  <c r="I3684" i="4"/>
  <c r="I8999" i="4"/>
  <c r="I6790" i="4"/>
  <c r="I12221" i="4"/>
  <c r="I11526" i="4"/>
  <c r="I10472" i="4"/>
  <c r="I6220" i="4"/>
  <c r="I4143" i="4"/>
  <c r="I5164" i="4"/>
  <c r="I6223" i="4"/>
  <c r="I3479" i="4"/>
  <c r="I7259" i="4"/>
  <c r="I9543" i="4"/>
  <c r="I8329" i="4"/>
  <c r="I11445" i="4"/>
  <c r="I8388" i="4"/>
  <c r="I8495" i="4"/>
  <c r="I6928" i="4"/>
  <c r="I5142" i="4"/>
  <c r="I1645" i="4"/>
  <c r="I6885" i="4"/>
  <c r="I2006" i="4"/>
  <c r="I8776" i="4"/>
  <c r="I2424" i="4"/>
  <c r="I4594" i="4"/>
  <c r="I6032" i="4"/>
  <c r="I1166" i="4"/>
  <c r="I5709" i="4"/>
  <c r="I12411" i="4"/>
  <c r="I5235" i="4"/>
  <c r="I3765" i="4"/>
  <c r="I8992" i="4"/>
  <c r="I1724" i="4"/>
  <c r="I3211" i="4"/>
  <c r="I12695" i="4"/>
  <c r="I7396" i="4"/>
  <c r="I12399" i="4"/>
  <c r="I10800" i="4"/>
  <c r="I11233" i="4"/>
  <c r="I8340" i="4"/>
  <c r="I3938" i="4"/>
  <c r="I3066" i="4"/>
  <c r="I2314" i="4"/>
  <c r="I862" i="4"/>
  <c r="I10702" i="4"/>
  <c r="I4925" i="4"/>
  <c r="I10974" i="4"/>
  <c r="I7746" i="4"/>
  <c r="I10293" i="4"/>
  <c r="I9556" i="4"/>
  <c r="I6388" i="4"/>
  <c r="I10861" i="4"/>
  <c r="I2037" i="4"/>
  <c r="I1284" i="4"/>
  <c r="I311" i="4"/>
  <c r="I6505" i="4"/>
  <c r="I12906" i="4"/>
  <c r="I3143" i="4"/>
  <c r="I2884" i="4"/>
  <c r="I6087" i="4"/>
  <c r="I9947" i="4"/>
  <c r="I2879" i="4"/>
  <c r="I6245" i="4"/>
  <c r="I1807" i="4"/>
  <c r="I10379" i="4"/>
  <c r="I12646" i="4"/>
  <c r="I5903" i="4"/>
  <c r="I11908" i="4"/>
  <c r="I12625" i="4"/>
  <c r="I9039" i="4"/>
  <c r="I2151" i="4"/>
  <c r="I7778" i="4"/>
  <c r="I415" i="4"/>
  <c r="I8026" i="4"/>
  <c r="I2123" i="4"/>
  <c r="I9010" i="4"/>
  <c r="I1156" i="4"/>
  <c r="I109" i="4"/>
  <c r="I3475" i="4"/>
  <c r="I2245" i="4"/>
  <c r="I881" i="4"/>
  <c r="I10479" i="4"/>
  <c r="I4153" i="4"/>
  <c r="I272" i="4"/>
  <c r="I1327" i="4"/>
  <c r="I2187" i="4"/>
  <c r="I7783" i="4"/>
  <c r="I3389" i="4"/>
  <c r="I10212" i="4"/>
  <c r="I10803" i="4"/>
  <c r="I788" i="4"/>
  <c r="I7527" i="4"/>
  <c r="I2616" i="4"/>
  <c r="I7239" i="4"/>
  <c r="I32" i="4"/>
  <c r="I12984" i="4"/>
  <c r="I1815" i="4"/>
  <c r="I9693" i="4"/>
  <c r="I447" i="4"/>
  <c r="I11453" i="4"/>
  <c r="I250" i="4"/>
  <c r="I11954" i="4"/>
  <c r="I4382" i="4"/>
  <c r="I8267" i="4"/>
  <c r="I9495" i="4"/>
  <c r="I210" i="4"/>
  <c r="I827" i="4"/>
  <c r="I11872" i="4"/>
  <c r="I2316" i="4"/>
  <c r="I2212" i="4"/>
  <c r="I6027" i="4"/>
  <c r="I9021" i="4"/>
  <c r="I2442" i="4"/>
  <c r="I9814" i="4"/>
  <c r="I3073" i="4"/>
  <c r="I8830" i="4"/>
  <c r="I9162" i="4"/>
  <c r="I1681" i="4"/>
  <c r="I10114" i="4"/>
  <c r="I11959" i="4"/>
  <c r="I11398" i="4"/>
  <c r="I12832" i="4"/>
  <c r="I2132" i="4"/>
  <c r="I11742" i="4"/>
  <c r="I3022" i="4"/>
  <c r="I855" i="4"/>
  <c r="I12003" i="4"/>
  <c r="I2297" i="4"/>
  <c r="I10487" i="4"/>
  <c r="I2295" i="4"/>
  <c r="I4530" i="4"/>
  <c r="I4148" i="4"/>
  <c r="I7120" i="4"/>
  <c r="I2183" i="4"/>
  <c r="I10988" i="4"/>
  <c r="I911" i="4"/>
  <c r="I3145" i="4"/>
  <c r="I5252" i="4"/>
  <c r="I11666" i="4"/>
  <c r="I4282" i="4"/>
  <c r="I12645" i="4"/>
  <c r="I590" i="4"/>
  <c r="I8406" i="4"/>
  <c r="I10504" i="4"/>
  <c r="I7438" i="4"/>
  <c r="I7979" i="4"/>
  <c r="I391" i="4"/>
  <c r="I12882" i="4"/>
  <c r="I3605" i="4"/>
  <c r="I6273" i="4"/>
  <c r="I8665" i="4"/>
  <c r="I1125" i="4"/>
  <c r="I575" i="4"/>
  <c r="I3339" i="4"/>
  <c r="I9042" i="4"/>
  <c r="I10705" i="4"/>
  <c r="I11213" i="4"/>
  <c r="I11432" i="4"/>
  <c r="I3627" i="4"/>
  <c r="I7432" i="4"/>
  <c r="I12287" i="4"/>
  <c r="I11822" i="4"/>
  <c r="I5078" i="4"/>
  <c r="I10737" i="4"/>
  <c r="I3629" i="4"/>
  <c r="I4603" i="4"/>
  <c r="I3278" i="4"/>
  <c r="I11703" i="4"/>
  <c r="I1823" i="4"/>
  <c r="I5746" i="4"/>
  <c r="I3118" i="4"/>
  <c r="I10736" i="4"/>
  <c r="I10056" i="4"/>
  <c r="I8459" i="4"/>
  <c r="I3055" i="4"/>
  <c r="I3390" i="4"/>
  <c r="I3977" i="4"/>
  <c r="I11686" i="4"/>
  <c r="I7674" i="4"/>
  <c r="I3956" i="4"/>
  <c r="I6016" i="4"/>
  <c r="I2932" i="4"/>
  <c r="I2242" i="4"/>
  <c r="I4209" i="4"/>
  <c r="I1590" i="4"/>
  <c r="I12044" i="4"/>
  <c r="I1411" i="4"/>
  <c r="I9851" i="4"/>
  <c r="I528" i="4"/>
  <c r="I11567" i="4"/>
  <c r="I8184" i="4"/>
  <c r="I10509" i="4"/>
  <c r="I6506" i="4"/>
  <c r="I2819" i="4"/>
  <c r="I2888" i="4"/>
  <c r="I8345" i="4"/>
  <c r="I7509" i="4"/>
  <c r="I6345" i="4"/>
  <c r="I181" i="4"/>
  <c r="I2788" i="4"/>
  <c r="I9153" i="4"/>
  <c r="I2722" i="4"/>
  <c r="I4196" i="4"/>
  <c r="I5186" i="4"/>
  <c r="I10955" i="4"/>
  <c r="I543" i="4"/>
  <c r="I8245" i="4"/>
  <c r="I4858" i="4"/>
  <c r="I845" i="4"/>
  <c r="I7962" i="4"/>
  <c r="I10833" i="4"/>
  <c r="I12284" i="4"/>
  <c r="I10610" i="4"/>
  <c r="I5931" i="4"/>
  <c r="I12983" i="4"/>
  <c r="I3713" i="4"/>
  <c r="I5812" i="4"/>
  <c r="I10250" i="4"/>
  <c r="I2157" i="4"/>
  <c r="I6970" i="4"/>
  <c r="I2487" i="4"/>
  <c r="I11272" i="4"/>
  <c r="I12787" i="4"/>
  <c r="I754" i="4"/>
  <c r="I685" i="4"/>
  <c r="I11838" i="4"/>
  <c r="I9821" i="4"/>
  <c r="I11304" i="4"/>
  <c r="I5881" i="4"/>
  <c r="I3039" i="4"/>
  <c r="I281" i="4"/>
  <c r="I10778" i="4"/>
  <c r="I7470" i="4"/>
  <c r="I2802" i="4"/>
  <c r="I512" i="4"/>
  <c r="I9750" i="4"/>
  <c r="I4237" i="4"/>
  <c r="I11356" i="4"/>
  <c r="I8950" i="4"/>
  <c r="I8691" i="4"/>
  <c r="I11851" i="4"/>
  <c r="I2409" i="4"/>
  <c r="I13001" i="4"/>
  <c r="I9519" i="4"/>
  <c r="I7155" i="4"/>
  <c r="I7326" i="4"/>
  <c r="I9445" i="4"/>
  <c r="I6389" i="4"/>
  <c r="I10991" i="4"/>
  <c r="I1713" i="4"/>
  <c r="I2785" i="4"/>
  <c r="I1050" i="4"/>
  <c r="I2854" i="4"/>
  <c r="I7431" i="4"/>
  <c r="I11747" i="4"/>
  <c r="I3027" i="4"/>
  <c r="I4296" i="4"/>
  <c r="I2782" i="4"/>
  <c r="I12393" i="4"/>
  <c r="I5606" i="4"/>
  <c r="I10921" i="4"/>
  <c r="I2049" i="4"/>
  <c r="I4627" i="4"/>
  <c r="I5436" i="4"/>
  <c r="I5914" i="4"/>
  <c r="I6190" i="4"/>
  <c r="I3767" i="4"/>
  <c r="I1262" i="4"/>
  <c r="I4078" i="4"/>
  <c r="I12322" i="4"/>
  <c r="I4009" i="4"/>
  <c r="I6390" i="4"/>
  <c r="I11710" i="4"/>
  <c r="I6159" i="4"/>
  <c r="I2070" i="4"/>
  <c r="I3873" i="4"/>
  <c r="I773" i="4"/>
  <c r="I12242" i="4"/>
  <c r="I9477" i="4"/>
  <c r="I73" i="4"/>
  <c r="I12682" i="4"/>
  <c r="I9396" i="4"/>
  <c r="I2175" i="4"/>
  <c r="I8205" i="4"/>
  <c r="I4247" i="4"/>
  <c r="I12614" i="4"/>
  <c r="I1606" i="4"/>
  <c r="I12610" i="4"/>
  <c r="I4651" i="4"/>
  <c r="I5840" i="4"/>
  <c r="I11901" i="4"/>
  <c r="I3677" i="4"/>
  <c r="I1266" i="4"/>
  <c r="I8640" i="4"/>
  <c r="I566" i="4"/>
  <c r="I10476" i="4"/>
  <c r="I2152" i="4"/>
  <c r="I451" i="4"/>
  <c r="I3452" i="4"/>
  <c r="I9307" i="4"/>
  <c r="I256" i="4"/>
  <c r="I3700" i="4"/>
  <c r="I5654" i="4"/>
  <c r="I7508" i="4"/>
  <c r="I4866" i="4"/>
  <c r="I8696" i="4"/>
  <c r="I358" i="4"/>
  <c r="I9059" i="4"/>
  <c r="I295" i="4"/>
  <c r="I1493" i="4"/>
  <c r="I5907" i="4"/>
  <c r="I4338" i="4"/>
  <c r="I675" i="4"/>
  <c r="I7954" i="4"/>
  <c r="I9865" i="4"/>
  <c r="I1256" i="4"/>
  <c r="I1124" i="4"/>
  <c r="I11604" i="4"/>
  <c r="I5092" i="4"/>
  <c r="I7506" i="4"/>
  <c r="I4140" i="4"/>
  <c r="I9287" i="4"/>
  <c r="I9680" i="4"/>
  <c r="I6575" i="4"/>
  <c r="I2936" i="4"/>
  <c r="I10575" i="4"/>
  <c r="I4938" i="4"/>
  <c r="I6998" i="4"/>
  <c r="I7364" i="4"/>
  <c r="I12072" i="4"/>
  <c r="I4708" i="4"/>
  <c r="I5843" i="4"/>
  <c r="I12668" i="4"/>
  <c r="I1486" i="4"/>
  <c r="I494" i="4"/>
  <c r="I43" i="4"/>
  <c r="I7360" i="4"/>
  <c r="I7410" i="4"/>
  <c r="I8906" i="4"/>
  <c r="I7882" i="4"/>
  <c r="I3102" i="4"/>
  <c r="I6283" i="4"/>
  <c r="I11845" i="4"/>
  <c r="I9120" i="4"/>
  <c r="I7483" i="4"/>
  <c r="I4065" i="4"/>
  <c r="I423" i="4"/>
  <c r="I10115" i="4"/>
  <c r="I10928" i="4"/>
  <c r="I11211" i="4"/>
  <c r="I6576" i="4"/>
  <c r="I8461" i="4"/>
  <c r="I3796" i="4"/>
  <c r="I5023" i="4"/>
  <c r="I8687" i="4"/>
  <c r="I8856" i="4"/>
  <c r="I5559" i="4"/>
  <c r="I2578" i="4"/>
  <c r="I1722" i="4"/>
  <c r="I1703" i="4"/>
  <c r="I7732" i="4"/>
  <c r="I6647" i="4"/>
  <c r="I9077" i="4"/>
  <c r="I8875" i="4"/>
  <c r="I1557" i="4"/>
  <c r="I12409" i="4"/>
  <c r="I3946" i="4"/>
  <c r="I8891" i="4"/>
  <c r="I241" i="4"/>
  <c r="I7700" i="4"/>
  <c r="I614" i="4"/>
  <c r="I5693" i="4"/>
  <c r="I9146" i="4"/>
  <c r="I12226" i="4"/>
  <c r="I4387" i="4"/>
  <c r="I6119" i="4"/>
  <c r="I9497" i="4"/>
  <c r="I5927" i="4"/>
  <c r="I12138" i="4"/>
  <c r="I8441" i="4"/>
  <c r="I6682" i="4"/>
  <c r="I2959" i="4"/>
  <c r="I9764" i="4"/>
  <c r="I4064" i="4"/>
  <c r="I7637" i="4"/>
  <c r="I17" i="4"/>
  <c r="I11192" i="4"/>
  <c r="I7158" i="4"/>
  <c r="I8863" i="4"/>
  <c r="I9510" i="4"/>
  <c r="I6111" i="4"/>
  <c r="I381" i="4"/>
  <c r="I9905" i="4"/>
  <c r="I8302" i="4"/>
  <c r="I6391" i="4"/>
  <c r="I3327" i="4"/>
  <c r="I1140" i="4"/>
  <c r="I5870" i="4"/>
  <c r="I8554" i="4"/>
  <c r="I9629" i="4"/>
  <c r="I8753" i="4"/>
  <c r="I1526" i="4"/>
  <c r="I6366" i="4"/>
  <c r="I307" i="4"/>
  <c r="I4314" i="4"/>
  <c r="I12563" i="4"/>
  <c r="I11971" i="4"/>
  <c r="I346" i="4"/>
  <c r="I8748" i="4"/>
  <c r="I6952" i="4"/>
  <c r="I6895" i="4"/>
  <c r="I1294" i="4"/>
  <c r="I4505" i="4"/>
  <c r="I4910" i="4"/>
  <c r="I8829" i="4"/>
  <c r="I7046" i="4"/>
  <c r="I2220" i="4"/>
  <c r="I6606" i="4"/>
  <c r="I3848" i="4"/>
  <c r="I5793" i="4"/>
  <c r="I10274" i="4"/>
  <c r="I761" i="4"/>
  <c r="I10453" i="4"/>
  <c r="I4220" i="4"/>
  <c r="I10726" i="4"/>
  <c r="I11560" i="4"/>
  <c r="I12600" i="4"/>
  <c r="I1368" i="4"/>
  <c r="I11598" i="4"/>
  <c r="I2221" i="4"/>
  <c r="I8993" i="4"/>
  <c r="I7583" i="4"/>
  <c r="I8902" i="4"/>
  <c r="I2549" i="4"/>
  <c r="I10520" i="4"/>
  <c r="I10672" i="4"/>
  <c r="I10853" i="4"/>
  <c r="I1028" i="4"/>
  <c r="I8431" i="4"/>
  <c r="I12448" i="4"/>
  <c r="I4312" i="4"/>
  <c r="I4584" i="4"/>
  <c r="I10142" i="4"/>
  <c r="I7303" i="4"/>
  <c r="I8127" i="4"/>
  <c r="I8299" i="4"/>
  <c r="I1560" i="4"/>
  <c r="I9816" i="4"/>
  <c r="I7378" i="4"/>
  <c r="I8260" i="4"/>
  <c r="I657" i="4"/>
  <c r="I3671" i="4"/>
  <c r="I5174" i="4"/>
  <c r="I4733" i="4"/>
  <c r="I2418" i="4"/>
  <c r="I1825" i="4"/>
  <c r="I3963" i="4"/>
  <c r="I1049" i="4"/>
  <c r="I1653" i="4"/>
  <c r="I9876" i="4"/>
  <c r="I10351" i="4"/>
  <c r="I3954" i="4"/>
  <c r="I5596" i="4"/>
  <c r="I9719" i="4"/>
  <c r="I12198" i="4"/>
  <c r="I8473" i="4"/>
  <c r="I3329" i="4"/>
  <c r="I6235" i="4"/>
  <c r="I12379" i="4"/>
  <c r="I7465" i="4"/>
  <c r="I10577" i="4"/>
  <c r="I9133" i="4"/>
  <c r="I11948" i="4"/>
  <c r="I179" i="4"/>
  <c r="I6882" i="4"/>
  <c r="I10571" i="4"/>
  <c r="I2118" i="4"/>
  <c r="I11353" i="4"/>
  <c r="I4049" i="4"/>
  <c r="I7493" i="4"/>
  <c r="I12205" i="4"/>
  <c r="I8377" i="4"/>
  <c r="I474" i="4"/>
  <c r="I2451" i="4"/>
  <c r="I2833" i="4"/>
  <c r="I6392" i="4"/>
  <c r="I2845" i="4"/>
  <c r="I553" i="4"/>
  <c r="I1406" i="4"/>
  <c r="I1220" i="4"/>
  <c r="I11449" i="4"/>
  <c r="I12673" i="4"/>
  <c r="I9081" i="4"/>
  <c r="I4648" i="4"/>
  <c r="I11296" i="4"/>
  <c r="I1803" i="4"/>
  <c r="I2522" i="4"/>
  <c r="I6359" i="4"/>
  <c r="I348" i="4"/>
  <c r="I6597" i="4"/>
  <c r="I6222" i="4"/>
  <c r="I7927" i="4"/>
  <c r="I7307" i="4"/>
  <c r="I12883" i="4"/>
  <c r="I9791" i="4"/>
  <c r="I856" i="4"/>
  <c r="I11161" i="4"/>
  <c r="I6615" i="4"/>
  <c r="I5121" i="4"/>
  <c r="I9462" i="4"/>
  <c r="I12729" i="4"/>
  <c r="I1537" i="4"/>
  <c r="I5691" i="4"/>
  <c r="I5991" i="4"/>
  <c r="I5068" i="4"/>
  <c r="I10712" i="4"/>
  <c r="I11839" i="4"/>
  <c r="I10975" i="4"/>
  <c r="I5309" i="4"/>
  <c r="I3831" i="4"/>
  <c r="I3992" i="4"/>
  <c r="I12772" i="4"/>
  <c r="I11969" i="4"/>
  <c r="I5799" i="4"/>
  <c r="I5420" i="4"/>
  <c r="I807" i="4"/>
  <c r="I11899" i="4"/>
  <c r="I4304" i="4"/>
  <c r="I12768" i="4"/>
  <c r="I2893" i="4"/>
  <c r="I1602" i="4"/>
  <c r="I5941" i="4"/>
  <c r="I8106" i="4"/>
  <c r="I3747" i="4"/>
  <c r="I6298" i="4"/>
  <c r="I10495" i="4"/>
  <c r="I11226" i="4"/>
  <c r="I9651" i="4"/>
  <c r="I3687" i="4"/>
  <c r="I3989" i="4"/>
  <c r="I6507" i="4"/>
  <c r="I5773" i="4"/>
  <c r="I588" i="4"/>
  <c r="I542" i="4"/>
  <c r="I13002" i="4"/>
  <c r="I2477" i="4"/>
  <c r="I8197" i="4"/>
  <c r="I3094" i="4"/>
  <c r="I4958" i="4"/>
  <c r="I2280" i="4"/>
  <c r="I5173" i="4"/>
  <c r="I8193" i="4"/>
  <c r="I2421" i="4"/>
  <c r="I8991" i="4"/>
  <c r="I5175" i="4"/>
  <c r="I6618" i="4"/>
  <c r="I6975" i="4"/>
  <c r="I5538" i="4"/>
  <c r="I5804" i="4"/>
  <c r="I953" i="4"/>
  <c r="I10113" i="4"/>
  <c r="I10286" i="4"/>
  <c r="I9657" i="4"/>
  <c r="I3284" i="4"/>
  <c r="I10678" i="4"/>
  <c r="I7943" i="4"/>
  <c r="I3580" i="4"/>
  <c r="I10129" i="4"/>
  <c r="I12782" i="4"/>
  <c r="I644" i="4"/>
  <c r="I5058" i="4"/>
  <c r="I308" i="4"/>
  <c r="I10531" i="4"/>
  <c r="I552" i="4"/>
  <c r="I12320" i="4"/>
  <c r="I2433" i="4"/>
  <c r="I12527" i="4"/>
  <c r="I11119" i="4"/>
  <c r="I1237" i="4"/>
  <c r="I11579" i="4"/>
  <c r="I638" i="4"/>
  <c r="I6508" i="4"/>
  <c r="I506" i="4"/>
  <c r="I10010" i="4"/>
  <c r="I392" i="4"/>
  <c r="I10391" i="4"/>
  <c r="I4852" i="4"/>
  <c r="I1135" i="4"/>
  <c r="I10230" i="4"/>
  <c r="I9400" i="4"/>
  <c r="I8102" i="4"/>
  <c r="I12738" i="4"/>
  <c r="I10507" i="4"/>
  <c r="I11326" i="4"/>
  <c r="I11220" i="4"/>
  <c r="I7582" i="4"/>
  <c r="I12826" i="4"/>
  <c r="I612" i="4"/>
  <c r="I9836" i="4"/>
  <c r="I7904" i="4"/>
  <c r="I3715" i="4"/>
  <c r="I4813" i="4"/>
  <c r="I5017" i="4"/>
  <c r="I9177" i="4"/>
  <c r="I11483" i="4"/>
  <c r="I3369" i="4"/>
  <c r="I3074" i="4"/>
  <c r="I10550" i="4"/>
  <c r="I2603" i="4"/>
  <c r="I10646" i="4"/>
  <c r="I140" i="4"/>
  <c r="I5938" i="4"/>
  <c r="I7397" i="4"/>
  <c r="I10464" i="4"/>
  <c r="I8931" i="4"/>
  <c r="I103" i="4"/>
  <c r="I4672" i="4"/>
  <c r="I860" i="4"/>
  <c r="I2709" i="4"/>
  <c r="I9757" i="4"/>
  <c r="I7030" i="4"/>
  <c r="I7490" i="4"/>
  <c r="I8720" i="4"/>
  <c r="I10224" i="4"/>
  <c r="I6906" i="4"/>
  <c r="I1960" i="4"/>
  <c r="I7820" i="4"/>
  <c r="I2629" i="4"/>
  <c r="I5118" i="4"/>
  <c r="I12536" i="4"/>
  <c r="I3960" i="4"/>
  <c r="I7683" i="4"/>
  <c r="I10158" i="4"/>
  <c r="I10903" i="4"/>
  <c r="I5273" i="4"/>
  <c r="I9923" i="4"/>
  <c r="I4532" i="4"/>
  <c r="I3364" i="4"/>
  <c r="I6291" i="4"/>
  <c r="I2933" i="4"/>
  <c r="I8434" i="4"/>
  <c r="I6729" i="4"/>
  <c r="I10845" i="4"/>
  <c r="I12761" i="4"/>
  <c r="I3538" i="4"/>
  <c r="I9899" i="4"/>
  <c r="I11062" i="4"/>
  <c r="I6089" i="4"/>
  <c r="I6124" i="4"/>
  <c r="I11932" i="4"/>
  <c r="I1226" i="4"/>
  <c r="I234" i="4"/>
  <c r="I1698" i="4"/>
  <c r="I10933" i="4"/>
  <c r="I11717" i="4"/>
  <c r="I9521" i="4"/>
  <c r="I3467" i="4"/>
  <c r="I3904" i="4"/>
  <c r="I1835" i="4"/>
  <c r="I12134" i="4"/>
  <c r="I10090" i="4"/>
  <c r="I9667" i="4"/>
  <c r="I12454" i="4"/>
  <c r="I2447" i="4"/>
  <c r="I1096" i="4"/>
  <c r="I9802" i="4"/>
  <c r="I10331" i="4"/>
  <c r="I3548" i="4"/>
  <c r="I3961" i="4"/>
  <c r="I1356" i="4"/>
  <c r="I12326" i="4"/>
  <c r="I5641" i="4"/>
  <c r="I1160" i="4"/>
  <c r="I3576" i="4"/>
  <c r="I8425" i="4"/>
  <c r="I5742" i="4"/>
  <c r="I1594" i="4"/>
  <c r="I2657" i="4"/>
  <c r="I3096" i="4"/>
  <c r="I9431" i="4"/>
  <c r="I7958" i="4"/>
  <c r="I6393" i="4"/>
  <c r="I204" i="4"/>
  <c r="I5923" i="4"/>
  <c r="I5131" i="4"/>
  <c r="I5267" i="4"/>
  <c r="I10352" i="4"/>
  <c r="I10837" i="4"/>
  <c r="I1109" i="4"/>
  <c r="I2916" i="4"/>
  <c r="I200" i="4"/>
  <c r="I664" i="4"/>
  <c r="I6676" i="4"/>
  <c r="I887" i="4"/>
  <c r="I10657" i="4"/>
  <c r="I11968" i="4"/>
  <c r="I5582" i="4"/>
  <c r="I844" i="4"/>
  <c r="I7350" i="4"/>
  <c r="I6717" i="4"/>
  <c r="I499" i="4"/>
  <c r="I6394" i="4"/>
  <c r="I4374" i="4"/>
  <c r="I12475" i="4"/>
  <c r="I12307" i="4"/>
  <c r="I2777" i="4"/>
  <c r="I9874" i="4"/>
  <c r="I3492" i="4"/>
  <c r="I1453" i="4"/>
  <c r="I4057" i="4"/>
  <c r="I1370" i="4"/>
  <c r="I6577" i="4"/>
  <c r="I6735" i="4"/>
  <c r="I4654" i="4"/>
  <c r="I11517" i="4"/>
  <c r="I11271" i="4"/>
  <c r="I11248" i="4"/>
  <c r="I2525" i="4"/>
  <c r="I10926" i="4"/>
  <c r="I410" i="4"/>
  <c r="I6763" i="4"/>
  <c r="I12432" i="4"/>
  <c r="I9074" i="4"/>
  <c r="I7050" i="4"/>
  <c r="I3249" i="4"/>
  <c r="I403" i="4"/>
  <c r="I5405" i="4"/>
  <c r="I1644" i="4"/>
  <c r="I12462" i="4"/>
  <c r="I4343" i="4"/>
  <c r="I4276" i="4"/>
  <c r="I3531" i="4"/>
  <c r="I11063" i="4"/>
  <c r="I242" i="4"/>
  <c r="I121" i="4"/>
  <c r="I2210" i="4"/>
  <c r="I9955" i="4"/>
  <c r="I10095" i="4"/>
  <c r="I2299" i="4"/>
  <c r="I9692" i="4"/>
  <c r="I5077" i="4"/>
  <c r="I4742" i="4"/>
  <c r="I6395" i="4"/>
  <c r="I7909" i="4"/>
  <c r="I4414" i="4"/>
  <c r="I10689" i="4"/>
  <c r="I3889" i="4"/>
  <c r="I7161" i="4"/>
  <c r="I7215" i="4"/>
  <c r="I12967" i="4"/>
  <c r="I2726" i="4"/>
  <c r="I9179" i="4"/>
  <c r="I11773" i="4"/>
  <c r="I3571" i="4"/>
  <c r="I8664" i="4"/>
  <c r="I2145" i="4"/>
  <c r="I6103" i="4"/>
  <c r="I12382" i="4"/>
  <c r="I3729" i="4"/>
  <c r="I6188" i="4"/>
  <c r="I2729" i="4"/>
  <c r="I9706" i="4"/>
  <c r="I2663" i="4"/>
  <c r="I3322" i="4"/>
  <c r="I6509" i="4"/>
  <c r="I6269" i="4"/>
  <c r="I1199" i="4"/>
  <c r="I9028" i="4"/>
  <c r="I7189" i="4"/>
  <c r="I12594" i="4"/>
  <c r="I10123" i="4"/>
  <c r="I12336" i="4"/>
  <c r="I6805" i="4"/>
  <c r="I2450" i="4"/>
  <c r="I6225" i="4"/>
  <c r="I3478" i="4"/>
  <c r="I5778" i="4"/>
  <c r="I8382" i="4"/>
  <c r="I7200" i="4"/>
  <c r="I9328" i="4"/>
  <c r="I3134" i="4"/>
  <c r="I9885" i="4"/>
  <c r="I3925" i="4"/>
  <c r="I3060" i="4"/>
  <c r="I2630" i="4"/>
  <c r="I9018" i="4"/>
  <c r="I7128" i="4"/>
  <c r="I1025" i="4"/>
  <c r="I3644" i="4"/>
  <c r="I3031" i="4"/>
  <c r="I4434" i="4"/>
  <c r="I9663" i="4"/>
  <c r="I6396" i="4"/>
  <c r="I2823" i="4"/>
  <c r="I11148" i="4"/>
  <c r="I9646" i="4"/>
  <c r="I759" i="4"/>
  <c r="I4563" i="4"/>
  <c r="I4543" i="4"/>
  <c r="I8282" i="4"/>
  <c r="I5662" i="4"/>
  <c r="I8383" i="4"/>
  <c r="I725" i="4"/>
  <c r="I7083" i="4"/>
  <c r="I8853" i="4"/>
  <c r="I11194" i="4"/>
  <c r="I3150" i="4"/>
  <c r="I7010" i="4"/>
  <c r="I6336" i="4"/>
  <c r="I8038" i="4"/>
  <c r="I3320" i="4"/>
  <c r="I2061" i="4"/>
  <c r="I9370" i="4"/>
  <c r="I11307" i="4"/>
  <c r="I1874" i="4"/>
  <c r="I2301" i="4"/>
  <c r="I8795" i="4"/>
  <c r="I7331" i="4"/>
  <c r="I6628" i="4"/>
  <c r="I7029" i="4"/>
  <c r="I10677" i="4"/>
  <c r="I9051" i="4"/>
  <c r="I9613" i="4"/>
  <c r="I8285" i="4"/>
  <c r="I5350" i="4"/>
  <c r="I12628" i="4"/>
  <c r="I1655" i="4"/>
  <c r="I9326" i="4"/>
  <c r="I8994" i="4"/>
  <c r="I8638" i="4"/>
  <c r="I11835" i="4"/>
  <c r="I6684" i="4"/>
  <c r="I249" i="4"/>
  <c r="I15" i="4"/>
  <c r="I7070" i="4"/>
  <c r="I424" i="4"/>
  <c r="I12989" i="4"/>
  <c r="I1761" i="4"/>
  <c r="I3242" i="4"/>
  <c r="I463" i="4"/>
  <c r="I3748" i="4"/>
  <c r="I11013" i="4"/>
  <c r="I5155" i="4"/>
  <c r="I1039" i="4"/>
  <c r="I1423" i="4"/>
  <c r="I8654" i="4"/>
  <c r="I9246" i="4"/>
  <c r="I12667" i="4"/>
  <c r="I6397" i="4"/>
  <c r="I5909" i="4"/>
  <c r="I12903" i="4"/>
  <c r="I10835" i="4"/>
  <c r="I915" i="4"/>
  <c r="I11010" i="4"/>
  <c r="I12924" i="4"/>
  <c r="I12257" i="4"/>
  <c r="I10710" i="4"/>
  <c r="I6720" i="4"/>
  <c r="I11401" i="4"/>
  <c r="I11937" i="4"/>
  <c r="I2219" i="4"/>
  <c r="I9607" i="4"/>
  <c r="I7568" i="4"/>
  <c r="I12701" i="4"/>
  <c r="I7933" i="4"/>
  <c r="I2205" i="4"/>
  <c r="I6974" i="4"/>
  <c r="I4711" i="4"/>
  <c r="I2662" i="4"/>
  <c r="I136" i="4"/>
  <c r="I3087" i="4"/>
  <c r="I602" i="4"/>
  <c r="I2090" i="4"/>
  <c r="I3215" i="4"/>
  <c r="I1052" i="4"/>
  <c r="I5564" i="4"/>
  <c r="I5924" i="4"/>
  <c r="I5790" i="4"/>
  <c r="I3361" i="4"/>
  <c r="I2057" i="4"/>
  <c r="I11780" i="4"/>
  <c r="I3324" i="4"/>
  <c r="I4745" i="4"/>
  <c r="I4154" i="4"/>
  <c r="I6886" i="4"/>
  <c r="I10441" i="4"/>
  <c r="I517" i="4"/>
  <c r="I8025" i="4"/>
  <c r="I4546" i="4"/>
  <c r="I6268" i="4"/>
  <c r="I8765" i="4"/>
  <c r="I1180" i="4"/>
  <c r="I5714" i="4"/>
  <c r="I7863" i="4"/>
  <c r="I4639" i="4"/>
  <c r="I1995" i="4"/>
  <c r="I6761" i="4"/>
  <c r="I11585" i="4"/>
  <c r="I874" i="4"/>
  <c r="I9990" i="4"/>
  <c r="I11546" i="4"/>
  <c r="I4740" i="4"/>
  <c r="I3304" i="4"/>
  <c r="I4955" i="4"/>
  <c r="I10766" i="4"/>
  <c r="I10970" i="4"/>
  <c r="I8879" i="4"/>
  <c r="I3009" i="4"/>
  <c r="I7606" i="4"/>
  <c r="I6715" i="4"/>
  <c r="I6781" i="4"/>
  <c r="I4199" i="4"/>
  <c r="I1826" i="4"/>
  <c r="I11940" i="4"/>
  <c r="I11433" i="4"/>
  <c r="I11087" i="4"/>
  <c r="I3444" i="4"/>
  <c r="I2166" i="4"/>
  <c r="I10884" i="4"/>
  <c r="I10686" i="4"/>
  <c r="I3321" i="4"/>
  <c r="I5249" i="4"/>
  <c r="I5060" i="4"/>
  <c r="I4027" i="4"/>
  <c r="I9903" i="4"/>
  <c r="I4548" i="4"/>
  <c r="I12792" i="4"/>
  <c r="I5152" i="4"/>
  <c r="I10312" i="4"/>
  <c r="I6664" i="4"/>
  <c r="I11758" i="4"/>
  <c r="I502" i="4"/>
  <c r="I4446" i="4"/>
  <c r="I11439" i="4"/>
  <c r="I10178" i="4"/>
  <c r="I9546" i="4"/>
  <c r="I10384" i="4"/>
  <c r="I7025" i="4"/>
  <c r="I1339" i="4"/>
  <c r="I9126" i="4"/>
  <c r="I10393" i="4"/>
  <c r="I1572" i="4"/>
  <c r="I929" i="4"/>
  <c r="I10693" i="4"/>
  <c r="I6864" i="4"/>
  <c r="I7256" i="4"/>
  <c r="I10847" i="4"/>
  <c r="I7450" i="4"/>
  <c r="I3672" i="4"/>
  <c r="I1093" i="4"/>
  <c r="I3352" i="4"/>
  <c r="I794" i="4"/>
  <c r="I2570" i="4"/>
  <c r="I4460" i="4"/>
  <c r="I5741" i="4"/>
  <c r="I12725" i="4"/>
  <c r="I7523" i="4"/>
  <c r="I11385" i="4"/>
  <c r="I1042" i="4"/>
  <c r="I1809" i="4"/>
  <c r="I8054" i="4"/>
  <c r="I223" i="4"/>
  <c r="I209" i="4"/>
  <c r="I12807" i="4"/>
  <c r="I4114" i="4"/>
  <c r="I7156" i="4"/>
  <c r="I8570" i="4"/>
  <c r="I9243" i="4"/>
  <c r="I7420" i="4"/>
  <c r="I4689" i="4"/>
  <c r="I11318" i="4"/>
  <c r="I4370" i="4"/>
  <c r="I12451" i="4"/>
  <c r="I7028" i="4"/>
  <c r="I5280" i="4"/>
  <c r="I4032" i="4"/>
  <c r="I2668" i="4"/>
  <c r="I5954" i="4"/>
  <c r="I4105" i="4"/>
  <c r="I4551" i="4"/>
  <c r="I4475" i="4"/>
  <c r="I3200" i="4"/>
  <c r="I4412" i="4"/>
  <c r="I9898" i="4"/>
  <c r="I3982" i="4"/>
  <c r="I19" i="4"/>
  <c r="I12251" i="4"/>
  <c r="I8589" i="4"/>
  <c r="I1983" i="4"/>
  <c r="I12065" i="4"/>
  <c r="I11767" i="4"/>
  <c r="I1168" i="4"/>
  <c r="I6510" i="4"/>
  <c r="I51" i="4"/>
  <c r="I1954" i="4"/>
  <c r="I9715" i="4"/>
  <c r="I5144" i="4"/>
  <c r="I9151" i="4"/>
  <c r="I8547" i="4"/>
  <c r="I12849" i="4"/>
  <c r="I86" i="4"/>
  <c r="I6723" i="4"/>
  <c r="I5052" i="4"/>
  <c r="I9562" i="4"/>
  <c r="I1427" i="4"/>
  <c r="I5044" i="4"/>
  <c r="I2885" i="4"/>
  <c r="I8095" i="4"/>
  <c r="I4562" i="4"/>
  <c r="I8626" i="4"/>
  <c r="I1374" i="4"/>
  <c r="I4552" i="4"/>
  <c r="I3336" i="4"/>
  <c r="I849" i="4"/>
  <c r="I3476" i="4"/>
  <c r="I9094" i="4"/>
  <c r="I5946" i="4"/>
  <c r="I11030" i="4"/>
  <c r="I10400" i="4"/>
  <c r="I9181" i="4"/>
  <c r="I4597" i="4"/>
  <c r="I1491" i="4"/>
  <c r="I3466" i="4"/>
  <c r="I1343" i="4"/>
  <c r="I12757" i="4"/>
  <c r="I1255" i="4"/>
  <c r="I8222" i="4"/>
  <c r="I7426" i="4"/>
  <c r="I8392" i="4"/>
  <c r="I5944" i="4"/>
  <c r="I10455" i="4"/>
  <c r="I2620" i="4"/>
  <c r="I8572" i="4"/>
  <c r="I1131" i="4"/>
  <c r="I8105" i="4"/>
  <c r="I825" i="4"/>
  <c r="I5974" i="4"/>
  <c r="I1498" i="4"/>
  <c r="I10098" i="4"/>
  <c r="I10386" i="4"/>
  <c r="I478" i="4"/>
  <c r="I5798" i="4"/>
  <c r="I12633" i="4"/>
  <c r="I10401" i="4"/>
  <c r="I563" i="4"/>
  <c r="I4794" i="4"/>
  <c r="I3208" i="4"/>
  <c r="I6675" i="4"/>
  <c r="I9730" i="4"/>
  <c r="I12021" i="4"/>
  <c r="I5329" i="4"/>
  <c r="I6398" i="4"/>
  <c r="I6649" i="4"/>
  <c r="I4454" i="4"/>
  <c r="I12709" i="4"/>
  <c r="I10537" i="4"/>
  <c r="I4218" i="4"/>
  <c r="I4187" i="4"/>
  <c r="I12387" i="4"/>
  <c r="I4462" i="4"/>
  <c r="I4170" i="4"/>
  <c r="I7177" i="4"/>
  <c r="I7718" i="4"/>
  <c r="I8175" i="4"/>
  <c r="I10794" i="4"/>
  <c r="I6120" i="4"/>
  <c r="I5969" i="4"/>
  <c r="I335" i="4"/>
  <c r="I11701" i="4"/>
  <c r="I365" i="4"/>
  <c r="I12686" i="4"/>
  <c r="I10676" i="4"/>
  <c r="I3568" i="4"/>
  <c r="I4440" i="4"/>
  <c r="I6399" i="4"/>
  <c r="I6850" i="4"/>
  <c r="I1209" i="4"/>
  <c r="I4443" i="4"/>
  <c r="I6739" i="4"/>
  <c r="I7057" i="4"/>
  <c r="I7997" i="4"/>
  <c r="I8148" i="4"/>
  <c r="I9585" i="4"/>
  <c r="I5189" i="4"/>
  <c r="I4108" i="4"/>
  <c r="I7730" i="4"/>
  <c r="I4599" i="4"/>
  <c r="I6126" i="4"/>
  <c r="I2419" i="4"/>
  <c r="I3539" i="4"/>
  <c r="I12733" i="4"/>
  <c r="I9579" i="4"/>
  <c r="I792" i="4"/>
  <c r="I12031" i="4"/>
  <c r="I7409" i="4"/>
  <c r="I6566" i="4"/>
  <c r="I8330" i="4"/>
  <c r="I2771" i="4"/>
  <c r="I5505" i="4"/>
  <c r="I12784" i="4"/>
  <c r="I8605" i="4"/>
  <c r="I12" i="4"/>
  <c r="I9729" i="4"/>
  <c r="I747" i="4"/>
  <c r="I5689" i="4"/>
  <c r="I138" i="4"/>
  <c r="I8011" i="4"/>
  <c r="I10540" i="4"/>
  <c r="I9926" i="4"/>
  <c r="I12385" i="4"/>
  <c r="I4592" i="4"/>
  <c r="I8730" i="4"/>
  <c r="I3271" i="4"/>
  <c r="I5682" i="4"/>
  <c r="I6698" i="4"/>
  <c r="I12798" i="4"/>
  <c r="I12396" i="4"/>
  <c r="I6342" i="4"/>
  <c r="I12853" i="4"/>
  <c r="I2559" i="4"/>
  <c r="I1866" i="4"/>
  <c r="I8592" i="4"/>
  <c r="I2655" i="4"/>
  <c r="I3240" i="4"/>
  <c r="I11399" i="4"/>
  <c r="I2906" i="4"/>
  <c r="I2993" i="4"/>
  <c r="I3282" i="4"/>
  <c r="I12602" i="4"/>
  <c r="I378" i="4"/>
  <c r="I4037" i="4"/>
  <c r="I787" i="4"/>
  <c r="I5079" i="4"/>
  <c r="I7754" i="4"/>
  <c r="I5169" i="4"/>
  <c r="I11007" i="4"/>
  <c r="I8304" i="4"/>
  <c r="I2585" i="4"/>
  <c r="I12459" i="4"/>
  <c r="I6793" i="4"/>
  <c r="I8113" i="4"/>
  <c r="I12172" i="4"/>
  <c r="I11019" i="4"/>
  <c r="I12669" i="4"/>
  <c r="I1246" i="4"/>
  <c r="I6321" i="4"/>
  <c r="I5988" i="4"/>
  <c r="I5401" i="4"/>
  <c r="I7273" i="4"/>
  <c r="I11680" i="4"/>
  <c r="I1632" i="4"/>
  <c r="I6380" i="4"/>
  <c r="I3738" i="4"/>
  <c r="I2734" i="4"/>
  <c r="I7180" i="4"/>
  <c r="I2634" i="4"/>
  <c r="I7724" i="4"/>
  <c r="I9150" i="4"/>
  <c r="I757" i="4"/>
  <c r="I7741" i="4"/>
  <c r="I2382" i="4"/>
  <c r="I8683" i="4"/>
  <c r="I1782" i="4"/>
  <c r="I10111" i="4"/>
  <c r="I3646" i="4"/>
  <c r="I5091" i="4"/>
  <c r="I2430" i="4"/>
  <c r="I7446" i="4"/>
  <c r="I8367" i="4"/>
  <c r="I385" i="4"/>
  <c r="I12698" i="4"/>
  <c r="I6916" i="4"/>
  <c r="I9678" i="4"/>
  <c r="I270" i="4"/>
  <c r="I10236" i="4"/>
  <c r="I8839" i="4"/>
  <c r="I5928" i="4"/>
  <c r="I8627" i="4"/>
  <c r="I10038" i="4"/>
  <c r="I11410" i="4"/>
  <c r="I11981" i="4"/>
  <c r="I10608" i="4"/>
  <c r="I11864" i="4"/>
  <c r="I4340" i="4"/>
  <c r="I12637" i="4"/>
  <c r="I2594" i="4"/>
  <c r="I8913" i="4"/>
  <c r="I1708" i="4"/>
  <c r="I5178" i="4"/>
  <c r="I658" i="4"/>
  <c r="I6722" i="4"/>
  <c r="I5803" i="4"/>
  <c r="I10812" i="4"/>
  <c r="I6511" i="4"/>
  <c r="I10482" i="4"/>
  <c r="I12855" i="4"/>
  <c r="I7436" i="4"/>
  <c r="I482" i="4"/>
  <c r="I3897" i="4"/>
  <c r="I7689" i="4"/>
  <c r="I7115" i="4"/>
  <c r="I12206" i="4"/>
  <c r="I4048" i="4"/>
  <c r="I8515" i="4"/>
  <c r="I7387" i="4"/>
  <c r="I598" i="4"/>
  <c r="I7149" i="4"/>
  <c r="I12086" i="4"/>
  <c r="I9920" i="4"/>
  <c r="I2304" i="4"/>
  <c r="I8023" i="4"/>
  <c r="I7367" i="4"/>
  <c r="I6400" i="4"/>
  <c r="I3113" i="4"/>
  <c r="I434" i="4"/>
  <c r="I11373" i="4"/>
  <c r="I610" i="4"/>
  <c r="I4614" i="4"/>
  <c r="I9897" i="4"/>
  <c r="I11873" i="4"/>
  <c r="I9268" i="4"/>
  <c r="I10943" i="4"/>
  <c r="I10567" i="4"/>
  <c r="I9634" i="4"/>
  <c r="I10329" i="4"/>
  <c r="I10383" i="4"/>
  <c r="I8575" i="4"/>
  <c r="I12436" i="4"/>
  <c r="I7908" i="4"/>
  <c r="I2094" i="4"/>
  <c r="I5966" i="4"/>
  <c r="I10196" i="4"/>
  <c r="I4954" i="4"/>
  <c r="I153" i="4"/>
  <c r="I4558" i="4"/>
  <c r="I2695" i="4"/>
  <c r="I4180" i="4"/>
  <c r="I3569" i="4"/>
  <c r="I9536" i="4"/>
  <c r="I8072" i="4"/>
  <c r="I2889" i="4"/>
  <c r="I12870" i="4"/>
  <c r="I1432" i="4"/>
  <c r="I4124" i="4"/>
  <c r="I6745" i="4"/>
  <c r="I5229" i="4"/>
  <c r="I2213" i="4"/>
  <c r="I5364" i="4"/>
  <c r="I12477" i="4"/>
  <c r="I6918" i="4"/>
  <c r="I10385" i="4"/>
  <c r="I8074" i="4"/>
  <c r="I2610" i="4"/>
  <c r="I2405" i="4"/>
  <c r="I10751" i="4"/>
  <c r="I6232" i="4"/>
  <c r="I5800" i="4"/>
  <c r="I8407" i="4"/>
  <c r="I12949" i="4"/>
  <c r="I3427" i="4"/>
  <c r="I12235" i="4"/>
  <c r="I11679" i="4"/>
  <c r="I9240" i="4"/>
  <c r="I6756" i="4"/>
  <c r="I10025" i="4"/>
  <c r="I2361" i="4"/>
  <c r="I7299" i="4"/>
  <c r="I10064" i="4"/>
  <c r="I4559" i="4"/>
  <c r="I6873" i="4"/>
  <c r="I12894" i="4"/>
  <c r="I29" i="4"/>
  <c r="I3132" i="4"/>
  <c r="I3164" i="4"/>
  <c r="I937" i="4"/>
  <c r="I11540" i="4"/>
  <c r="I5759" i="4"/>
  <c r="I2035" i="4"/>
  <c r="I10471" i="4"/>
  <c r="I10920" i="4"/>
  <c r="I8043" i="4"/>
  <c r="I2673" i="4"/>
  <c r="I4426" i="4"/>
  <c r="I9299" i="4"/>
  <c r="I471" i="4"/>
  <c r="I7811" i="4"/>
  <c r="I7243" i="4"/>
  <c r="I10159" i="4"/>
  <c r="I6231" i="4"/>
  <c r="I12579" i="4"/>
  <c r="I408" i="4"/>
  <c r="I10746" i="4"/>
  <c r="I11592" i="4"/>
  <c r="I12703" i="4"/>
  <c r="I10337" i="4"/>
  <c r="I7232" i="4"/>
  <c r="I4529" i="4"/>
  <c r="I6619" i="4"/>
  <c r="I6901" i="4"/>
  <c r="I6312" i="4"/>
  <c r="I8607" i="4"/>
  <c r="I12899" i="4"/>
  <c r="I12606" i="4"/>
  <c r="I11844" i="4"/>
  <c r="I7016" i="4"/>
  <c r="I5805" i="4"/>
  <c r="I7389" i="4"/>
  <c r="I491" i="4"/>
  <c r="I12702" i="4"/>
  <c r="I5315" i="4"/>
  <c r="I9100" i="4"/>
  <c r="I12506" i="4"/>
  <c r="I986" i="4"/>
  <c r="I7234" i="4"/>
  <c r="I5913" i="4"/>
  <c r="I4921" i="4"/>
  <c r="I11262" i="4"/>
  <c r="I3649" i="4"/>
  <c r="I11427" i="4"/>
  <c r="I362" i="4"/>
  <c r="I5589" i="4"/>
  <c r="I2650" i="4"/>
  <c r="I4436" i="4"/>
  <c r="I3970" i="4"/>
  <c r="I6689" i="4"/>
  <c r="I3534" i="4"/>
  <c r="I8448" i="4"/>
  <c r="I2114" i="4"/>
  <c r="I9820" i="4"/>
  <c r="I8380" i="4"/>
  <c r="I4310" i="4"/>
  <c r="I4885" i="4"/>
  <c r="I7598" i="4"/>
  <c r="I1120" i="4"/>
  <c r="I4904" i="4"/>
  <c r="I1568" i="4"/>
  <c r="I1818" i="4"/>
  <c r="I114" i="4"/>
  <c r="I9467" i="4"/>
  <c r="I8672" i="4"/>
  <c r="I10977" i="4"/>
  <c r="I5304" i="4"/>
  <c r="I978" i="4"/>
  <c r="I11083" i="4"/>
  <c r="I2853" i="4"/>
  <c r="I9527" i="4"/>
  <c r="I8954" i="4"/>
  <c r="I1102" i="4"/>
  <c r="I1812" i="4"/>
  <c r="I3695" i="4"/>
  <c r="I7240" i="4"/>
  <c r="I11132" i="4"/>
  <c r="I726" i="4"/>
  <c r="I8695" i="4"/>
  <c r="I9272" i="4"/>
  <c r="I5624" i="4"/>
  <c r="I1495" i="4"/>
  <c r="I303" i="4"/>
  <c r="I1020" i="4"/>
  <c r="I4635" i="4"/>
  <c r="I6179" i="4"/>
  <c r="I6028" i="4"/>
  <c r="I6570" i="4"/>
  <c r="I10675" i="4"/>
  <c r="I6760" i="4"/>
  <c r="I10431" i="4"/>
  <c r="I2108" i="4"/>
  <c r="I5627" i="4"/>
  <c r="I674" i="4"/>
  <c r="I10343" i="4"/>
  <c r="I4365" i="4"/>
  <c r="I10395" i="4"/>
  <c r="I6203" i="4"/>
  <c r="I10666" i="4"/>
  <c r="I8847" i="4"/>
  <c r="I11182" i="4"/>
  <c r="I4518" i="4"/>
  <c r="I7250" i="4"/>
  <c r="I7300" i="4"/>
  <c r="I6218" i="4"/>
  <c r="I4575" i="4"/>
  <c r="I739" i="4"/>
  <c r="I8916" i="4"/>
  <c r="I2829" i="4"/>
  <c r="I318" i="4"/>
  <c r="I8404" i="4"/>
  <c r="I2135" i="4"/>
  <c r="I7552" i="4"/>
  <c r="I57" i="4"/>
  <c r="I9797" i="4"/>
  <c r="I5323" i="4"/>
  <c r="I11491" i="4"/>
  <c r="I7587" i="4"/>
  <c r="I5730" i="4"/>
  <c r="I2988" i="4"/>
  <c r="I6401" i="4"/>
  <c r="I11061" i="4"/>
  <c r="I11944" i="4"/>
  <c r="I7049" i="4"/>
  <c r="I7052" i="4"/>
  <c r="I3388" i="4"/>
  <c r="I7027" i="4"/>
  <c r="I4243" i="4"/>
  <c r="I1307" i="4"/>
  <c r="I4254" i="4"/>
  <c r="I6071" i="4"/>
  <c r="I2827" i="4"/>
  <c r="I7151" i="4"/>
  <c r="I9794" i="4"/>
  <c r="I3245" i="4"/>
  <c r="I5256" i="4"/>
  <c r="I2195" i="4"/>
  <c r="I3856" i="4"/>
  <c r="I9113" i="4"/>
  <c r="I10493" i="4"/>
  <c r="I12674" i="4"/>
  <c r="I12737" i="4"/>
  <c r="I870" i="4"/>
  <c r="I7199" i="4"/>
  <c r="I7708" i="4"/>
  <c r="I10187" i="4"/>
  <c r="I4729" i="4"/>
  <c r="I70" i="4"/>
  <c r="I3545" i="4"/>
  <c r="I6402" i="4"/>
  <c r="I8122" i="4"/>
  <c r="I10817" i="4"/>
  <c r="I8213" i="4"/>
  <c r="I3126" i="4"/>
  <c r="I4636" i="4"/>
  <c r="I5048" i="4"/>
  <c r="I50" i="4"/>
  <c r="I7205" i="4"/>
  <c r="I11510" i="4"/>
  <c r="I2283" i="4"/>
  <c r="I1466" i="4"/>
  <c r="I1588" i="4"/>
  <c r="I8234" i="4"/>
  <c r="I4528" i="4"/>
  <c r="I7791" i="4"/>
  <c r="I8767" i="4"/>
  <c r="I4260" i="4"/>
  <c r="I7902" i="4"/>
  <c r="I1207" i="4"/>
  <c r="I1625" i="4"/>
  <c r="I12038" i="4"/>
  <c r="I11116" i="4"/>
  <c r="I564" i="4"/>
  <c r="I11542" i="4"/>
  <c r="I12341" i="4"/>
  <c r="I12391" i="4"/>
  <c r="I9079" i="4"/>
  <c r="I11821" i="4"/>
  <c r="I2193" i="4"/>
  <c r="I3165" i="4"/>
  <c r="I7292" i="4"/>
  <c r="I9104" i="4"/>
  <c r="I5459" i="4"/>
  <c r="I808" i="4"/>
  <c r="I4984" i="4"/>
  <c r="I11115" i="4"/>
  <c r="I4384" i="4"/>
  <c r="I10898" i="4"/>
  <c r="I5629" i="4"/>
  <c r="I4713" i="4"/>
  <c r="I3841" i="4"/>
  <c r="I2981" i="4"/>
  <c r="I10366" i="4"/>
  <c r="I11926" i="4"/>
  <c r="I6929" i="4"/>
  <c r="I8273" i="4"/>
  <c r="I3926" i="4"/>
  <c r="I12232" i="4"/>
  <c r="I4319" i="4"/>
  <c r="I11312" i="4"/>
  <c r="I7074" i="4"/>
  <c r="I3929" i="4"/>
  <c r="I5385" i="4"/>
  <c r="I479" i="4"/>
  <c r="I282" i="4"/>
  <c r="I11777" i="4"/>
  <c r="I3395" i="4"/>
  <c r="I4006" i="4"/>
  <c r="I7092" i="4"/>
  <c r="I7993" i="4"/>
  <c r="I2974" i="4"/>
  <c r="I9705" i="4"/>
  <c r="I12161" i="4"/>
  <c r="I8579" i="4"/>
  <c r="I2986" i="4"/>
  <c r="I8678" i="4"/>
  <c r="I6249" i="4"/>
  <c r="I2164" i="4"/>
  <c r="I763" i="4"/>
  <c r="I8349" i="4"/>
  <c r="I11746" i="4"/>
  <c r="I11732" i="4"/>
  <c r="I5725" i="4"/>
  <c r="I480" i="4"/>
  <c r="I1716" i="4"/>
  <c r="I9787" i="4"/>
  <c r="I3092" i="4"/>
  <c r="I9335" i="4"/>
  <c r="I3454" i="4"/>
  <c r="I4190" i="4"/>
  <c r="I9365" i="4"/>
  <c r="I4164" i="4"/>
  <c r="I8512" i="4"/>
  <c r="I8545" i="4"/>
  <c r="I1646" i="4"/>
  <c r="I10143" i="4"/>
  <c r="I9951" i="4"/>
  <c r="I66" i="4"/>
  <c r="I8139" i="4"/>
  <c r="I8787" i="4"/>
  <c r="I12767" i="4"/>
  <c r="I6237" i="4"/>
  <c r="I4335" i="4"/>
  <c r="I5720" i="4"/>
  <c r="I905" i="4"/>
  <c r="I1051" i="4"/>
  <c r="I5561" i="4"/>
  <c r="I944" i="4"/>
  <c r="I2622" i="4"/>
  <c r="I8221" i="4"/>
  <c r="I9330" i="4"/>
  <c r="I7956" i="4"/>
  <c r="I6209" i="4"/>
  <c r="I2953" i="4"/>
  <c r="I4256" i="4"/>
  <c r="I3688" i="4"/>
  <c r="I5962" i="4"/>
  <c r="I10496" i="4"/>
  <c r="I2806" i="4"/>
  <c r="I11227" i="4"/>
  <c r="I11810" i="4"/>
  <c r="I6871" i="4"/>
  <c r="I11386" i="4"/>
  <c r="I5530" i="4"/>
  <c r="I3416" i="4"/>
  <c r="I8645" i="4"/>
  <c r="I11414" i="4"/>
  <c r="I8475" i="4"/>
  <c r="I11120" i="4"/>
  <c r="I8027" i="4"/>
  <c r="I10642" i="4"/>
  <c r="I1518" i="4"/>
  <c r="I3745" i="4"/>
  <c r="I10390" i="4"/>
  <c r="I10228" i="4"/>
  <c r="I8036" i="4"/>
  <c r="I11397" i="4"/>
  <c r="I2410" i="4"/>
  <c r="I7282" i="4"/>
  <c r="I7080" i="4"/>
  <c r="I10932" i="4"/>
  <c r="I5126" i="4"/>
  <c r="I2839" i="4"/>
  <c r="I2428" i="4"/>
  <c r="I4901" i="4"/>
  <c r="I12207" i="4"/>
  <c r="I10300" i="4"/>
  <c r="I1968" i="4"/>
  <c r="I4121" i="4"/>
  <c r="I3863" i="4"/>
  <c r="I10510" i="4"/>
  <c r="I5943" i="4"/>
  <c r="I8969" i="4"/>
  <c r="I11298" i="4"/>
  <c r="I2756" i="4"/>
  <c r="I3997" i="4"/>
  <c r="I1459" i="4"/>
  <c r="I1394" i="4"/>
  <c r="I4560" i="4"/>
  <c r="I4656" i="4"/>
  <c r="I8591" i="4"/>
  <c r="I4527" i="4"/>
  <c r="I7349" i="4"/>
  <c r="I9114" i="4"/>
  <c r="I6730" i="4"/>
  <c r="I969" i="4"/>
  <c r="I11106" i="4"/>
  <c r="I2689" i="4"/>
  <c r="I1471" i="4"/>
  <c r="I4815" i="4"/>
  <c r="I12770" i="4"/>
  <c r="I1567" i="4"/>
  <c r="I8563" i="4"/>
  <c r="I3978" i="4"/>
  <c r="I2100" i="4"/>
  <c r="I634" i="4"/>
  <c r="I188" i="4"/>
  <c r="I11938" i="4"/>
  <c r="I5721" i="4"/>
  <c r="I1153" i="4"/>
  <c r="I666" i="4"/>
  <c r="I5089" i="4"/>
  <c r="I3664" i="4"/>
  <c r="I3583" i="4"/>
  <c r="I10125" i="4"/>
  <c r="I182" i="4"/>
  <c r="I2540" i="4"/>
  <c r="I9201" i="4"/>
  <c r="I12582" i="4"/>
  <c r="I11426" i="4"/>
  <c r="I2649" i="4"/>
  <c r="I11683" i="4"/>
  <c r="I10593" i="4"/>
  <c r="I274" i="4"/>
  <c r="I7733" i="4"/>
  <c r="I10840" i="4"/>
  <c r="I9058" i="4"/>
  <c r="I8104" i="4"/>
  <c r="I8929" i="4"/>
  <c r="I3584" i="4"/>
  <c r="I4900" i="4"/>
  <c r="I12029" i="4"/>
  <c r="I5653" i="4"/>
  <c r="I9378" i="4"/>
  <c r="I12935" i="4"/>
  <c r="I9828" i="4"/>
  <c r="I4961" i="4"/>
  <c r="I4779" i="4"/>
  <c r="I9765" i="4"/>
  <c r="I9742" i="4"/>
  <c r="I7228" i="4"/>
  <c r="I504" i="4"/>
  <c r="I10721" i="4"/>
  <c r="I851" i="4"/>
  <c r="I5743" i="4"/>
  <c r="I8385" i="4"/>
  <c r="I10730" i="4"/>
  <c r="I228" i="4"/>
  <c r="I185" i="4"/>
  <c r="I9324" i="4"/>
  <c r="I9004" i="4"/>
  <c r="I2000" i="4"/>
  <c r="I3832" i="4"/>
  <c r="I3981" i="4"/>
  <c r="I7953" i="4"/>
  <c r="I2958" i="4"/>
  <c r="I2323" i="4"/>
  <c r="I9387" i="4"/>
  <c r="I11199" i="4"/>
  <c r="I4602" i="4"/>
  <c r="I8244" i="4"/>
  <c r="I11928" i="4"/>
  <c r="I2199" i="4"/>
  <c r="I8616" i="4"/>
  <c r="I11650" i="4"/>
  <c r="I4827" i="4"/>
  <c r="I11173" i="4"/>
  <c r="I574" i="4"/>
  <c r="I302" i="4"/>
  <c r="I12046" i="4"/>
  <c r="I10543" i="4"/>
  <c r="I6896" i="4"/>
  <c r="I6403" i="4"/>
  <c r="I4610" i="4"/>
  <c r="I8792" i="4"/>
  <c r="I7192" i="4"/>
  <c r="I1314" i="4"/>
  <c r="I5258" i="4"/>
  <c r="I7892" i="4"/>
  <c r="I10322" i="4"/>
  <c r="I8917" i="4"/>
  <c r="I12181" i="4"/>
  <c r="I10825" i="4"/>
  <c r="I8401" i="4"/>
  <c r="I9282" i="4"/>
  <c r="I6404" i="4"/>
  <c r="I11728" i="4"/>
  <c r="I5507" i="4"/>
  <c r="I1781" i="4"/>
  <c r="I11508" i="4"/>
  <c r="I6082" i="4"/>
  <c r="I9297" i="4"/>
  <c r="I587" i="4"/>
  <c r="I10806" i="4"/>
  <c r="I4668" i="4"/>
  <c r="I8494" i="4"/>
  <c r="I3085" i="4"/>
  <c r="I9545" i="4"/>
  <c r="I9166" i="4"/>
  <c r="I2892" i="4"/>
  <c r="I621" i="4"/>
  <c r="I7519" i="4"/>
  <c r="I3198" i="4"/>
  <c r="I8536" i="4"/>
  <c r="I6318" i="4"/>
  <c r="I1310" i="4"/>
  <c r="I4536" i="4"/>
  <c r="I11539" i="4"/>
  <c r="I4349" i="4"/>
  <c r="I9398" i="4"/>
  <c r="I5010" i="4"/>
  <c r="I3152" i="4"/>
  <c r="I2339" i="4"/>
  <c r="I4692" i="4"/>
  <c r="I395" i="4"/>
  <c r="I12595" i="4"/>
  <c r="I6140" i="4"/>
  <c r="I3409" i="4"/>
  <c r="I2758" i="4"/>
  <c r="I573" i="4"/>
  <c r="I10048" i="4"/>
  <c r="I6935" i="4"/>
  <c r="I8227" i="4"/>
  <c r="I11462" i="4"/>
  <c r="I2940" i="4"/>
  <c r="I3900" i="4"/>
  <c r="I613" i="4"/>
  <c r="I5802" i="4"/>
  <c r="I11127" i="4"/>
  <c r="I2887" i="4"/>
  <c r="I1688" i="4"/>
  <c r="I7611" i="4"/>
  <c r="I9303" i="4"/>
  <c r="I6733" i="4"/>
  <c r="I8190" i="4"/>
  <c r="I5850" i="4"/>
  <c r="I1441" i="4"/>
  <c r="I2862" i="4"/>
  <c r="I9781" i="4"/>
  <c r="I3025" i="4"/>
  <c r="I8577" i="4"/>
  <c r="I9653" i="4"/>
  <c r="I923" i="4"/>
  <c r="I8990" i="4"/>
  <c r="I11566" i="4"/>
  <c r="I3728" i="4"/>
  <c r="I7487" i="4"/>
  <c r="I5011" i="4"/>
  <c r="I7852" i="4"/>
  <c r="I7786" i="4"/>
  <c r="I7281" i="4"/>
  <c r="I1783" i="4"/>
  <c r="I650" i="4"/>
  <c r="I6337" i="4"/>
  <c r="I3610" i="4"/>
  <c r="I12834" i="4"/>
  <c r="I8005" i="4"/>
  <c r="I12366" i="4"/>
  <c r="I7345" i="4"/>
  <c r="I6663" i="4"/>
  <c r="I6653" i="4"/>
  <c r="I9803" i="4"/>
  <c r="I7164" i="4"/>
  <c r="I11919" i="4"/>
  <c r="I6626" i="4"/>
  <c r="I10268" i="4"/>
  <c r="I59" i="4"/>
  <c r="I2996" i="4"/>
  <c r="I2147" i="4"/>
  <c r="I9424" i="4"/>
  <c r="I12401" i="4"/>
  <c r="I813" i="4"/>
  <c r="I9711" i="4"/>
  <c r="I1535" i="4"/>
  <c r="I10783" i="4"/>
  <c r="I9128" i="4"/>
  <c r="I4156" i="4"/>
  <c r="I8894" i="4"/>
  <c r="I8745" i="4"/>
  <c r="I11261" i="4"/>
  <c r="I7316" i="4"/>
  <c r="I9423" i="4"/>
  <c r="I9000" i="4"/>
  <c r="I9844" i="4"/>
  <c r="I3928" i="4"/>
  <c r="I9496" i="4"/>
  <c r="I10679" i="4"/>
  <c r="I3533" i="4"/>
  <c r="I11419" i="4"/>
  <c r="I11052" i="4"/>
  <c r="I9342" i="4"/>
  <c r="I3226" i="4"/>
  <c r="I275" i="4"/>
  <c r="I5300" i="4"/>
  <c r="I9302" i="4"/>
  <c r="I3590" i="4"/>
  <c r="I9428" i="4"/>
  <c r="I2661" i="4"/>
  <c r="I2371" i="4"/>
  <c r="I11128" i="4"/>
  <c r="I2336" i="4"/>
  <c r="I5540" i="4"/>
  <c r="I247" i="4"/>
  <c r="I10936" i="4"/>
  <c r="I8477" i="4"/>
  <c r="I135" i="4"/>
  <c r="I12174" i="4"/>
  <c r="I3435" i="4"/>
  <c r="I6677" i="4"/>
  <c r="I3446" i="4"/>
  <c r="I8876" i="4"/>
  <c r="I6405" i="4"/>
  <c r="I11581" i="4"/>
  <c r="I12550" i="4"/>
  <c r="I1619" i="4"/>
  <c r="I10282" i="4"/>
  <c r="I6322" i="4"/>
  <c r="I7853" i="4"/>
  <c r="I12740" i="4"/>
  <c r="I10279" i="4"/>
  <c r="I4660" i="4"/>
  <c r="I9934" i="4"/>
  <c r="I9111" i="4"/>
  <c r="I3046" i="4"/>
  <c r="I5086" i="4"/>
  <c r="I3238" i="4"/>
  <c r="I5203" i="4"/>
  <c r="I1435" i="4"/>
  <c r="I10356" i="4"/>
  <c r="I1615" i="4"/>
  <c r="I10659" i="4"/>
  <c r="I3820" i="4"/>
  <c r="I1643" i="4"/>
  <c r="I1003" i="4"/>
  <c r="I2998" i="4"/>
  <c r="I12255" i="4"/>
  <c r="I1649" i="4"/>
  <c r="I2644" i="4"/>
  <c r="I5442" i="4"/>
  <c r="I2467" i="4"/>
  <c r="I12611" i="4"/>
  <c r="I3462" i="4"/>
  <c r="I10099" i="4"/>
  <c r="I11309" i="4"/>
  <c r="I6861" i="4"/>
  <c r="I3333" i="4"/>
  <c r="I5704" i="4"/>
  <c r="I2623" i="4"/>
  <c r="I2691" i="4"/>
  <c r="I3103" i="4"/>
  <c r="I1797" i="4"/>
  <c r="I758" i="4"/>
  <c r="I10290" i="4"/>
  <c r="I4185" i="4"/>
  <c r="I7419" i="4"/>
  <c r="I12068" i="4"/>
  <c r="I10842" i="4"/>
  <c r="I4898" i="4"/>
  <c r="I9239" i="4"/>
  <c r="I6685" i="4"/>
  <c r="I1811" i="4"/>
  <c r="I12313" i="4"/>
  <c r="I7434" i="4"/>
  <c r="I565" i="4"/>
  <c r="I5872" i="4"/>
  <c r="I9447" i="4"/>
  <c r="I4323" i="4"/>
  <c r="I3184" i="4"/>
  <c r="I8609" i="4"/>
  <c r="I822" i="4"/>
  <c r="I8636" i="4"/>
  <c r="I7168" i="4"/>
  <c r="I8823" i="4"/>
  <c r="I12412" i="4"/>
  <c r="I5686" i="4"/>
  <c r="I1342" i="4"/>
  <c r="I12309" i="4"/>
  <c r="I387" i="4"/>
  <c r="I8834" i="4"/>
  <c r="I10138" i="4"/>
  <c r="I6360" i="4"/>
  <c r="I3443" i="4"/>
  <c r="I1790" i="4"/>
  <c r="I8058" i="4"/>
  <c r="I21" i="4"/>
  <c r="I2154" i="4"/>
  <c r="I10063" i="4"/>
  <c r="I5346" i="4"/>
  <c r="I12300" i="4"/>
  <c r="I9842" i="4"/>
  <c r="I11629" i="4"/>
  <c r="I5016" i="4"/>
  <c r="I477" i="4"/>
  <c r="I5782" i="4"/>
  <c r="I7767" i="4"/>
  <c r="I1248" i="4"/>
  <c r="I6254" i="4"/>
  <c r="I6599" i="4"/>
  <c r="I1372" i="4"/>
  <c r="I7497" i="4"/>
  <c r="I12927" i="4"/>
  <c r="I5321" i="4"/>
  <c r="I4052" i="4"/>
  <c r="I5452" i="4"/>
  <c r="I12928" i="4"/>
  <c r="I12192" i="4"/>
  <c r="I3146" i="4"/>
  <c r="I2643" i="4"/>
  <c r="I3775" i="4"/>
  <c r="I10021" i="4"/>
  <c r="I174" i="4"/>
  <c r="I11676" i="4"/>
  <c r="I3853" i="4"/>
  <c r="I324" i="4"/>
  <c r="I6406" i="4"/>
  <c r="I9486" i="4"/>
  <c r="I5116" i="4"/>
  <c r="I2875" i="4"/>
  <c r="I12089" i="4"/>
  <c r="I5002" i="4"/>
  <c r="I4566" i="4"/>
  <c r="I9184" i="4"/>
  <c r="I5074" i="4"/>
  <c r="I7018" i="4"/>
  <c r="I2039" i="4"/>
  <c r="I9848" i="4"/>
  <c r="I4135" i="4"/>
  <c r="I9390" i="4"/>
  <c r="I2550" i="4"/>
  <c r="I7824" i="4"/>
  <c r="I1301" i="4"/>
  <c r="I5527" i="4"/>
  <c r="I10756" i="4"/>
  <c r="I8134" i="4"/>
  <c r="I1751" i="4"/>
  <c r="I7998" i="4"/>
  <c r="I3719" i="4"/>
  <c r="I6306" i="4"/>
  <c r="I11675" i="4"/>
  <c r="I11656" i="4"/>
  <c r="I11791" i="4"/>
  <c r="I1886" i="4"/>
  <c r="I8483" i="4"/>
  <c r="I9314" i="4"/>
  <c r="I9122" i="4"/>
  <c r="I8934" i="4"/>
  <c r="I4331" i="4"/>
  <c r="I2688" i="4"/>
  <c r="I12704" i="4"/>
  <c r="I6620" i="4"/>
  <c r="I3063" i="4"/>
  <c r="I4171" i="4"/>
  <c r="I8723" i="4"/>
  <c r="I2700" i="4"/>
  <c r="I8487" i="4"/>
  <c r="I1190" i="4"/>
  <c r="I7006" i="4"/>
  <c r="I9212" i="4"/>
  <c r="I5070" i="4"/>
  <c r="I646" i="4"/>
  <c r="I559" i="4"/>
  <c r="I1103" i="4"/>
  <c r="I7422" i="4"/>
  <c r="I12286" i="4"/>
  <c r="I9773" i="4"/>
  <c r="I1917" i="4"/>
  <c r="I9769" i="4"/>
  <c r="I1924" i="4"/>
  <c r="I12678" i="4"/>
  <c r="I6407" i="4"/>
  <c r="I11988" i="4"/>
  <c r="I6679" i="4"/>
  <c r="I1445" i="4"/>
  <c r="I10874" i="4"/>
  <c r="I4422" i="4"/>
  <c r="I5548" i="4"/>
  <c r="I11125" i="4"/>
  <c r="I12381" i="4"/>
  <c r="I1281" i="4"/>
  <c r="I2172" i="4"/>
  <c r="I11100" i="4"/>
  <c r="I6588" i="4"/>
  <c r="I3169" i="4"/>
  <c r="I1091" i="4"/>
  <c r="I11436" i="4"/>
  <c r="I521" i="4"/>
  <c r="I7380" i="4"/>
  <c r="I9174" i="4"/>
  <c r="I11390" i="4"/>
  <c r="I10185" i="4"/>
  <c r="I6314" i="4"/>
  <c r="I3874" i="4"/>
  <c r="I12752" i="4"/>
  <c r="I5054" i="4"/>
  <c r="I10359" i="4"/>
  <c r="I4847" i="4"/>
  <c r="I2258" i="4"/>
  <c r="I9223" i="4"/>
  <c r="I9178" i="4"/>
  <c r="I9958" i="4"/>
  <c r="I11690" i="4"/>
  <c r="I7913" i="4"/>
  <c r="I10887" i="4"/>
  <c r="I7573" i="4"/>
  <c r="I6155" i="4"/>
  <c r="I4076" i="4"/>
  <c r="I12216" i="4"/>
  <c r="I3543" i="4"/>
  <c r="I9" i="4"/>
  <c r="I5171" i="4"/>
  <c r="I6683" i="4"/>
  <c r="I8583" i="4"/>
  <c r="I2969" i="4"/>
  <c r="I3274" i="4"/>
  <c r="I1185" i="4"/>
  <c r="I6688" i="4"/>
  <c r="I4077" i="4"/>
  <c r="I11658" i="4"/>
  <c r="I9971" i="4"/>
  <c r="I4083" i="4"/>
  <c r="I898" i="4"/>
  <c r="I10415" i="4"/>
  <c r="I2780" i="4"/>
  <c r="I530" i="4"/>
  <c r="I628" i="4"/>
  <c r="I7459" i="4"/>
  <c r="I12047" i="4"/>
  <c r="I1754" i="4"/>
  <c r="I5134" i="4"/>
  <c r="I5325" i="4"/>
  <c r="I10087" i="4"/>
  <c r="I6031" i="4"/>
  <c r="I2340" i="4"/>
  <c r="I441" i="4"/>
  <c r="I2138" i="4"/>
  <c r="I5007" i="4"/>
  <c r="I4396" i="4"/>
  <c r="I5592" i="4"/>
  <c r="I7899" i="4"/>
  <c r="I8010" i="4"/>
  <c r="I3188" i="4"/>
  <c r="I1810" i="4"/>
  <c r="I11155" i="4"/>
  <c r="I9006" i="4"/>
  <c r="I8532" i="4"/>
  <c r="I10757" i="4"/>
  <c r="I9202" i="4"/>
  <c r="I10261" i="4"/>
  <c r="I7763" i="4"/>
  <c r="I10085" i="4"/>
  <c r="I724" i="4"/>
  <c r="I536" i="4"/>
  <c r="I7735" i="4"/>
  <c r="I6271" i="4"/>
  <c r="I12775" i="4"/>
  <c r="I4235" i="4"/>
  <c r="I5393" i="4"/>
  <c r="I3612" i="4"/>
  <c r="I7222" i="4"/>
  <c r="I12612" i="4"/>
  <c r="I1470" i="4"/>
  <c r="I3975" i="4"/>
  <c r="I7747" i="4"/>
  <c r="I10889" i="4"/>
  <c r="I11456" i="4"/>
  <c r="I605" i="4"/>
  <c r="I9266" i="4"/>
  <c r="I10964" i="4"/>
  <c r="I11813" i="4"/>
  <c r="I9232" i="4"/>
  <c r="I3486" i="4"/>
  <c r="I3966" i="4"/>
  <c r="I9218" i="4"/>
  <c r="I1192" i="4"/>
  <c r="I12461" i="4"/>
  <c r="I4169" i="4"/>
  <c r="I10589" i="4"/>
  <c r="I9978" i="4"/>
  <c r="I7869" i="4"/>
  <c r="I7207" i="4"/>
  <c r="I8247" i="4"/>
  <c r="I3244" i="4"/>
  <c r="I11146" i="4"/>
  <c r="I5811" i="4"/>
  <c r="I3819" i="4"/>
  <c r="I963" i="4"/>
  <c r="I8800" i="4"/>
  <c r="I3563" i="4"/>
  <c r="I6195" i="4"/>
  <c r="I9929" i="4"/>
  <c r="I1806" i="4"/>
  <c r="I9414" i="4"/>
  <c r="I7022" i="4"/>
  <c r="I12350" i="4"/>
  <c r="I4119" i="4"/>
  <c r="I12692" i="4"/>
  <c r="I3507" i="4"/>
  <c r="I4168" i="4"/>
  <c r="I8559" i="4"/>
  <c r="I4915" i="4"/>
  <c r="I10265" i="4"/>
  <c r="I12546" i="4"/>
  <c r="I4482" i="4"/>
  <c r="I6856" i="4"/>
  <c r="I5593" i="4"/>
  <c r="I7373" i="4"/>
  <c r="I4479" i="4"/>
  <c r="I1974" i="4"/>
  <c r="I11552" i="4"/>
  <c r="I8506" i="4"/>
  <c r="I1239" i="4"/>
  <c r="I11576" i="4"/>
  <c r="I3513" i="4"/>
  <c r="I5777" i="4"/>
  <c r="I885" i="4"/>
  <c r="I7740" i="4"/>
  <c r="I8977" i="4"/>
  <c r="I6205" i="4"/>
  <c r="I10996" i="4"/>
  <c r="I7847" i="4"/>
  <c r="I2445" i="4"/>
  <c r="I3283" i="4"/>
  <c r="I8214" i="4"/>
  <c r="I2697" i="4"/>
  <c r="I7309" i="4"/>
  <c r="I5820" i="4"/>
  <c r="I8778" i="4"/>
  <c r="I7769" i="4"/>
  <c r="I4137" i="4"/>
  <c r="I12675" i="4"/>
  <c r="I7557" i="4"/>
  <c r="I11482" i="4"/>
  <c r="I7994" i="4"/>
  <c r="I6095" i="4"/>
  <c r="I5026" i="4"/>
  <c r="I9559" i="4"/>
  <c r="I12266" i="4"/>
  <c r="I4613" i="4"/>
  <c r="I6775" i="4"/>
  <c r="I4435" i="4"/>
  <c r="I11163" i="4"/>
  <c r="I9793" i="4"/>
  <c r="I2822" i="4"/>
  <c r="I12893" i="4"/>
  <c r="I6645" i="4"/>
  <c r="I3453" i="4"/>
  <c r="I7563" i="4"/>
  <c r="I11879" i="4"/>
  <c r="I5744" i="4"/>
  <c r="I11080" i="4"/>
  <c r="I779" i="4"/>
  <c r="I3119" i="4"/>
  <c r="I7015" i="4"/>
  <c r="I10843" i="4"/>
  <c r="I9191" i="4"/>
  <c r="I7621" i="4"/>
  <c r="I7898" i="4"/>
  <c r="I12744" i="4"/>
  <c r="I11479" i="4"/>
  <c r="I12370" i="4"/>
  <c r="I6230" i="4"/>
  <c r="I4224" i="4"/>
  <c r="I10394" i="4"/>
  <c r="I2711" i="4"/>
  <c r="I4320" i="4"/>
  <c r="I7170" i="4"/>
  <c r="I6168" i="4"/>
  <c r="I4267" i="4"/>
  <c r="I4864" i="4"/>
  <c r="I12418" i="4"/>
  <c r="I2237" i="4"/>
  <c r="I5529" i="4"/>
  <c r="I4804" i="4"/>
  <c r="I6228" i="4"/>
  <c r="I12096" i="4"/>
  <c r="I8170" i="4"/>
  <c r="I406" i="4"/>
  <c r="I996" i="4"/>
  <c r="I5347" i="4"/>
  <c r="I1733" i="4"/>
  <c r="I712" i="4"/>
  <c r="I9861" i="4"/>
  <c r="I2349" i="4"/>
  <c r="I1413" i="4"/>
  <c r="I9558" i="4"/>
  <c r="I9425" i="4"/>
  <c r="I7263" i="4"/>
  <c r="I5869" i="4"/>
  <c r="I11082" i="4"/>
  <c r="I7242" i="4"/>
  <c r="I9310" i="4"/>
  <c r="I9991" i="4"/>
  <c r="I4531" i="4"/>
  <c r="I5384" i="4"/>
  <c r="I11354" i="4"/>
  <c r="I8035" i="4"/>
  <c r="I2642" i="4"/>
  <c r="I1579" i="4"/>
  <c r="I625" i="4"/>
  <c r="I2825" i="4"/>
  <c r="I744" i="4"/>
  <c r="I1610" i="4"/>
  <c r="I2808" i="4"/>
  <c r="I48" i="4"/>
  <c r="I2740" i="4"/>
  <c r="I10483" i="4"/>
  <c r="I916" i="4"/>
  <c r="I11575" i="4"/>
  <c r="I7555" i="4"/>
  <c r="I5764" i="4"/>
  <c r="I1158" i="4"/>
  <c r="I1990" i="4"/>
  <c r="I3360" i="4"/>
  <c r="I12987" i="4"/>
  <c r="I10742" i="4"/>
  <c r="I9726" i="4"/>
  <c r="I9704" i="4"/>
  <c r="I10607" i="4"/>
  <c r="I2868" i="4"/>
  <c r="I8198" i="4"/>
  <c r="I7518" i="4"/>
  <c r="I4611" i="4"/>
  <c r="I2924" i="4"/>
  <c r="I2859" i="4"/>
  <c r="I11841" i="4"/>
  <c r="I12759" i="4"/>
  <c r="I2615" i="4"/>
  <c r="I10789" i="4"/>
  <c r="I7285" i="4"/>
  <c r="I3662" i="4"/>
  <c r="I3732" i="4"/>
  <c r="I11987" i="4"/>
  <c r="I2672" i="4"/>
  <c r="I12723" i="4"/>
  <c r="I12917" i="4"/>
  <c r="I9799" i="4"/>
  <c r="I6046" i="4"/>
  <c r="I11105" i="4"/>
  <c r="I8333" i="4"/>
  <c r="I8315" i="4"/>
  <c r="I3020" i="4"/>
  <c r="I9403" i="4"/>
  <c r="I7536" i="4"/>
  <c r="I7896" i="4"/>
  <c r="I8447" i="4"/>
  <c r="I11028" i="4"/>
  <c r="I1523" i="4"/>
  <c r="I4239" i="4"/>
  <c r="I5108" i="4"/>
  <c r="I4649" i="4"/>
  <c r="I4595" i="4"/>
  <c r="I10944" i="4"/>
  <c r="I7340" i="4"/>
  <c r="I8983" i="4"/>
  <c r="I1379" i="4"/>
  <c r="I6629" i="4"/>
  <c r="I8832" i="4"/>
  <c r="I1640" i="4"/>
  <c r="I5566" i="4"/>
  <c r="I8773" i="4"/>
  <c r="I11801" i="4"/>
  <c r="I5558" i="4"/>
  <c r="I4214" i="4"/>
  <c r="I7911" i="4"/>
  <c r="I5196" i="4"/>
  <c r="I1438" i="4"/>
  <c r="I10127" i="4"/>
  <c r="I10131" i="4"/>
  <c r="I4165" i="4"/>
  <c r="I6292" i="4"/>
  <c r="I8581" i="4"/>
  <c r="I12296" i="4"/>
  <c r="I3272" i="4"/>
  <c r="I1547" i="4"/>
  <c r="I2181" i="4"/>
  <c r="I7669" i="4"/>
  <c r="I11029" i="4"/>
  <c r="I1159" i="4"/>
  <c r="I10" i="4"/>
  <c r="I3044" i="4"/>
  <c r="I2922" i="4"/>
  <c r="I7270" i="4"/>
  <c r="I8439" i="4"/>
  <c r="I4471" i="4"/>
  <c r="I5952" i="4"/>
  <c r="I9703" i="4"/>
  <c r="I1136" i="4"/>
  <c r="I11324" i="4"/>
  <c r="I1297" i="4"/>
  <c r="I1652" i="4"/>
  <c r="I7982" i="4"/>
  <c r="I2259" i="4"/>
  <c r="I11228" i="4"/>
  <c r="I2831" i="4"/>
  <c r="I5515" i="4"/>
  <c r="I5246" i="4"/>
  <c r="I10498" i="4"/>
  <c r="I4002" i="4"/>
  <c r="I8783" i="4"/>
  <c r="I5656" i="4"/>
  <c r="I3804" i="4"/>
  <c r="I7779" i="4"/>
  <c r="I7819" i="4"/>
  <c r="I7522" i="4"/>
  <c r="I9873" i="4"/>
  <c r="I5996" i="4"/>
  <c r="I11739" i="4"/>
  <c r="I1005" i="4"/>
  <c r="I7337" i="4"/>
  <c r="I11384" i="4"/>
  <c r="I175" i="4"/>
  <c r="I5095" i="4"/>
  <c r="I3757" i="4"/>
  <c r="I6236" i="4"/>
  <c r="I5398" i="4"/>
  <c r="I8541" i="4"/>
  <c r="I972" i="4"/>
  <c r="I11950" i="4"/>
  <c r="I2326" i="4"/>
  <c r="I11757" i="4"/>
  <c r="I6210" i="4"/>
  <c r="I3433" i="4"/>
  <c r="I3043" i="4"/>
  <c r="I8599" i="4"/>
  <c r="I3536" i="4"/>
  <c r="I2325" i="4"/>
  <c r="I1994" i="4"/>
  <c r="I10946" i="4"/>
  <c r="I417" i="4"/>
  <c r="I7026" i="4"/>
  <c r="I2269" i="4"/>
  <c r="I5162" i="4"/>
  <c r="I7002" i="4"/>
  <c r="I7132" i="4"/>
  <c r="I7887" i="4"/>
  <c r="I6069" i="4"/>
  <c r="I5630" i="4"/>
  <c r="I12002" i="4"/>
  <c r="I12330" i="4"/>
  <c r="I7759" i="4"/>
  <c r="I428" i="4"/>
  <c r="I10004" i="4"/>
  <c r="I156" i="4"/>
  <c r="I10106" i="4"/>
  <c r="I4008" i="4"/>
  <c r="I6512" i="4"/>
  <c r="I9222" i="4"/>
  <c r="I4298" i="4"/>
  <c r="I487" i="4"/>
  <c r="I7839" i="4"/>
  <c r="I8997" i="4"/>
  <c r="I3151" i="4"/>
  <c r="I1231" i="4"/>
  <c r="I1710" i="4"/>
  <c r="I3570" i="4"/>
  <c r="I2436" i="4"/>
  <c r="I12626" i="4"/>
  <c r="I7538" i="4"/>
  <c r="I10124" i="4"/>
  <c r="I11923" i="4"/>
  <c r="I1878" i="4"/>
  <c r="I11696" i="4"/>
  <c r="I9468" i="4"/>
  <c r="I4625" i="4"/>
  <c r="I4109" i="4"/>
  <c r="I5960" i="4"/>
  <c r="I8413" i="4"/>
  <c r="I6165" i="4"/>
  <c r="I7021" i="4"/>
  <c r="I11200" i="4"/>
  <c r="I5151" i="4"/>
  <c r="I6806" i="4"/>
  <c r="I11094" i="4"/>
  <c r="I9681" i="4"/>
  <c r="I8806" i="4"/>
  <c r="I2867" i="4"/>
  <c r="I4710" i="4"/>
  <c r="I7440" i="4"/>
  <c r="I11784" i="4"/>
  <c r="I102" i="4"/>
  <c r="I1414" i="4"/>
  <c r="I8098" i="4"/>
  <c r="I11107" i="4"/>
  <c r="I9492" i="4"/>
  <c r="I1000" i="4"/>
  <c r="I3309" i="4"/>
  <c r="I10425" i="4"/>
  <c r="I4920" i="4"/>
  <c r="I5819" i="4"/>
  <c r="I2524" i="4"/>
  <c r="I7110" i="4"/>
  <c r="I12022" i="4"/>
  <c r="I145" i="4"/>
  <c r="I2989" i="4"/>
  <c r="I6846" i="4"/>
  <c r="I5482" i="4"/>
  <c r="I2903" i="4"/>
  <c r="I7412" i="4"/>
  <c r="I1531" i="4"/>
  <c r="I12314" i="4"/>
  <c r="I4097" i="4"/>
  <c r="I8250" i="4"/>
  <c r="I3502" i="4"/>
  <c r="I9767" i="4"/>
  <c r="I3794" i="4"/>
  <c r="I6132" i="4"/>
  <c r="I10640" i="4"/>
  <c r="I12643" i="4"/>
  <c r="I10719" i="4"/>
  <c r="I8690" i="4"/>
  <c r="I12681" i="4"/>
  <c r="I7968" i="4"/>
  <c r="I9093" i="4"/>
  <c r="I2313" i="4"/>
  <c r="I7253" i="4"/>
  <c r="I10684" i="4"/>
  <c r="I8042" i="4"/>
  <c r="I3235" i="4"/>
  <c r="I3399" i="4"/>
  <c r="I11730" i="4"/>
  <c r="I2176" i="4"/>
  <c r="I4736" i="4"/>
  <c r="I12230" i="4"/>
  <c r="I11513" i="4"/>
  <c r="I12895" i="4"/>
  <c r="I11365" i="4"/>
  <c r="I12327" i="4"/>
  <c r="I10541" i="4"/>
  <c r="I8817" i="4"/>
  <c r="I12497" i="4"/>
  <c r="I7267" i="4"/>
  <c r="I11049" i="4"/>
  <c r="I5314" i="4"/>
  <c r="I7286" i="4"/>
  <c r="I3875" i="4"/>
  <c r="I8960" i="4"/>
  <c r="I4033" i="4"/>
  <c r="I12741" i="4"/>
  <c r="I1763" i="4"/>
  <c r="I9339" i="4"/>
  <c r="I3879" i="4"/>
  <c r="I9086" i="4"/>
  <c r="I8717" i="4"/>
  <c r="I11425" i="4"/>
  <c r="I5925" i="4"/>
  <c r="I10517" i="4"/>
  <c r="I9155" i="4"/>
  <c r="I2937" i="4"/>
  <c r="I10136" i="4"/>
  <c r="I1280" i="4"/>
  <c r="I2030" i="4"/>
  <c r="I1043" i="4"/>
  <c r="I6706" i="4"/>
  <c r="I12466" i="4"/>
  <c r="I2404" i="4"/>
  <c r="I8958" i="4"/>
  <c r="I12264" i="4"/>
  <c r="I10883" i="4"/>
  <c r="I4679" i="4"/>
  <c r="I8052" i="4"/>
  <c r="I2963" i="4"/>
  <c r="I12613" i="4"/>
  <c r="I9677" i="4"/>
  <c r="I707" i="4"/>
  <c r="I8980" i="4"/>
  <c r="I3888" i="4"/>
  <c r="I12671" i="4"/>
  <c r="I10093" i="4"/>
  <c r="I9407" i="4"/>
  <c r="I8522" i="4"/>
  <c r="I3413" i="4"/>
  <c r="I6632" i="4"/>
  <c r="I3313" i="4"/>
  <c r="I12076" i="4"/>
  <c r="I6938" i="4"/>
  <c r="I2768" i="4"/>
  <c r="I9168" i="4"/>
  <c r="I7860" i="4"/>
  <c r="I7001" i="4"/>
  <c r="I5310" i="4"/>
  <c r="I10830" i="4"/>
  <c r="I12136" i="4"/>
  <c r="I11392" i="4"/>
  <c r="I1210" i="4"/>
  <c r="I2863" i="4"/>
  <c r="I1912" i="4"/>
  <c r="I2538" i="4"/>
  <c r="I4832" i="4"/>
  <c r="I5584" i="4"/>
  <c r="I12958" i="4"/>
  <c r="I3280" i="4"/>
  <c r="I9516" i="4"/>
  <c r="I12581" i="4"/>
  <c r="I11327" i="4"/>
  <c r="I1299" i="4"/>
  <c r="I363" i="4"/>
  <c r="I4909" i="4"/>
  <c r="I5419" i="4"/>
  <c r="I3181" i="4"/>
  <c r="I5262" i="4"/>
  <c r="I1593" i="4"/>
  <c r="I11911" i="4"/>
  <c r="I2569" i="4"/>
  <c r="I1084" i="4"/>
  <c r="I9599" i="4"/>
  <c r="I12874" i="4"/>
  <c r="I2062" i="4"/>
  <c r="I5688" i="4"/>
  <c r="I525" i="4"/>
  <c r="I4547" i="4"/>
  <c r="I4758" i="4"/>
  <c r="I11733" i="4"/>
  <c r="I11860" i="4"/>
  <c r="I4917" i="4"/>
  <c r="I1991" i="4"/>
  <c r="I6326" i="4"/>
  <c r="I11688" i="4"/>
  <c r="I2282" i="4"/>
  <c r="I2637" i="4"/>
  <c r="I6513" i="4"/>
  <c r="I5950" i="4"/>
  <c r="I10526" i="4"/>
  <c r="I6988" i="4"/>
  <c r="I11972" i="4"/>
  <c r="I12311" i="4"/>
  <c r="I1896" i="4"/>
  <c r="I8162" i="4"/>
  <c r="I5298" i="4"/>
  <c r="I5816" i="4"/>
  <c r="I1387" i="4"/>
  <c r="I7749" i="4"/>
  <c r="I8711" i="4"/>
  <c r="I31" i="4"/>
  <c r="I11258" i="4"/>
  <c r="I8115" i="4"/>
  <c r="I3391" i="4"/>
  <c r="I5844" i="4"/>
  <c r="I9313" i="4"/>
  <c r="I12384" i="4"/>
  <c r="I6770" i="4"/>
  <c r="I9985" i="4"/>
  <c r="I12746" i="4"/>
  <c r="I7033" i="4"/>
  <c r="I4404" i="4"/>
  <c r="I1887" i="4"/>
  <c r="I5015" i="4"/>
  <c r="I6749" i="4"/>
  <c r="I3111" i="4"/>
  <c r="I12700" i="4"/>
  <c r="I6408" i="4"/>
  <c r="I4167" i="4"/>
  <c r="I11443" i="4"/>
  <c r="I12001" i="4"/>
  <c r="I12694" i="4"/>
  <c r="I12509" i="4"/>
  <c r="I7537" i="4"/>
  <c r="I11379" i="4"/>
  <c r="I692" i="4"/>
  <c r="I9372" i="4"/>
  <c r="I1250" i="4"/>
  <c r="I1367" i="4"/>
  <c r="I4929" i="4"/>
  <c r="I1577" i="4"/>
  <c r="I12479" i="4"/>
  <c r="I10172" i="4"/>
  <c r="I4493" i="4"/>
  <c r="I7999" i="4"/>
  <c r="I2529" i="4"/>
  <c r="I7196" i="4"/>
  <c r="I1665" i="4"/>
  <c r="I7978" i="4"/>
  <c r="I2109" i="4"/>
  <c r="I2083" i="4"/>
  <c r="I10071" i="4"/>
  <c r="I7328" i="4"/>
  <c r="I10248" i="4"/>
  <c r="I5858" i="4"/>
  <c r="I2036" i="4"/>
  <c r="I12115" i="4"/>
  <c r="I5628" i="4"/>
  <c r="I11615" i="4"/>
  <c r="I5681" i="4"/>
  <c r="I2352" i="4"/>
  <c r="I9961" i="4"/>
  <c r="I11527" i="4"/>
  <c r="I12087" i="4"/>
  <c r="I8189" i="4"/>
  <c r="I9930" i="4"/>
  <c r="I3459" i="4"/>
  <c r="I1198" i="4"/>
  <c r="I8360" i="4"/>
  <c r="I10769" i="4"/>
  <c r="I4066" i="4"/>
  <c r="I4491" i="4"/>
  <c r="I301" i="4"/>
  <c r="I1808" i="4"/>
  <c r="I12392" i="4"/>
  <c r="I12830" i="4"/>
  <c r="I6514" i="4"/>
  <c r="I5784" i="4"/>
  <c r="I4943" i="4"/>
  <c r="I6169" i="4"/>
  <c r="I5130" i="4"/>
  <c r="I2040" i="4"/>
  <c r="I1554" i="4"/>
  <c r="I7058" i="4"/>
  <c r="I8305" i="4"/>
  <c r="I4582" i="4"/>
  <c r="I5611" i="4"/>
  <c r="I6052" i="4"/>
  <c r="I5373" i="4"/>
  <c r="I8063" i="4"/>
  <c r="I3326" i="4"/>
  <c r="I3356" i="4"/>
  <c r="I3519" i="4"/>
  <c r="I7799" i="4"/>
  <c r="I5034" i="4"/>
  <c r="I12000" i="4"/>
  <c r="I10449" i="4"/>
  <c r="I4930" i="4"/>
  <c r="I6294" i="4"/>
  <c r="I2365" i="4"/>
  <c r="I9397" i="4"/>
  <c r="I8164" i="4"/>
  <c r="I5888" i="4"/>
  <c r="I10984" i="4"/>
  <c r="I1347" i="4"/>
  <c r="I6409" i="4"/>
  <c r="I4398" i="4"/>
  <c r="I4628" i="4"/>
  <c r="I11269" i="4"/>
  <c r="I12778" i="4"/>
  <c r="I8067" i="4"/>
  <c r="I1126" i="4"/>
  <c r="I6019" i="4"/>
  <c r="I10157" i="4"/>
  <c r="I3635" i="4"/>
  <c r="I3040" i="4"/>
  <c r="I11048" i="4"/>
  <c r="I3995" i="4"/>
  <c r="I9606" i="4"/>
  <c r="I6410" i="4"/>
  <c r="I9755" i="4"/>
  <c r="I12373" i="4"/>
  <c r="I5088" i="4"/>
  <c r="I1774" i="4"/>
  <c r="I5182" i="4"/>
  <c r="I8021" i="4"/>
  <c r="I8142" i="4"/>
  <c r="I11984" i="4"/>
  <c r="I9908" i="4"/>
  <c r="I10396" i="4"/>
  <c r="I8694" i="4"/>
  <c r="I11367" i="4"/>
  <c r="I12994" i="4"/>
  <c r="I12518" i="4"/>
  <c r="I10204" i="4"/>
  <c r="I10923" i="4"/>
  <c r="I3078" i="4"/>
  <c r="I5288" i="4"/>
  <c r="I10491" i="4"/>
  <c r="I12811" i="4"/>
  <c r="I6727" i="4"/>
  <c r="I7013" i="4"/>
  <c r="I12243" i="4"/>
  <c r="I8681" i="4"/>
  <c r="I11958" i="4"/>
  <c r="I8573" i="4"/>
  <c r="I9702" i="4"/>
  <c r="I6255" i="4"/>
  <c r="I519" i="4"/>
  <c r="I9064" i="4"/>
  <c r="I7311" i="4"/>
  <c r="I9879" i="4"/>
  <c r="I2638" i="4"/>
  <c r="I12043" i="4"/>
  <c r="I1919" i="4"/>
  <c r="I4401" i="4"/>
  <c r="I5895" i="4"/>
  <c r="I9943" i="4"/>
  <c r="I7454" i="4"/>
  <c r="I9083" i="4"/>
  <c r="I5362" i="4"/>
  <c r="I5248" i="4"/>
  <c r="I104" i="4"/>
  <c r="I9053" i="4"/>
  <c r="I255" i="4"/>
  <c r="I1928" i="4"/>
  <c r="I2406" i="4"/>
  <c r="I4705" i="4"/>
  <c r="I6567" i="4"/>
  <c r="I933" i="4"/>
  <c r="I10120" i="4"/>
  <c r="I2676" i="4"/>
  <c r="I8951" i="4"/>
  <c r="I8323" i="4"/>
  <c r="I2866" i="4"/>
  <c r="I11532" i="4"/>
  <c r="I9775" i="4"/>
  <c r="I6515" i="4"/>
  <c r="I11203" i="4"/>
  <c r="I6211" i="4"/>
  <c r="I9478" i="4"/>
  <c r="I11026" i="4"/>
  <c r="I157" i="4"/>
  <c r="I10097" i="4"/>
  <c r="I3742" i="4"/>
  <c r="I8183" i="4"/>
  <c r="I8365" i="4"/>
  <c r="I8637" i="4"/>
  <c r="I6355" i="4"/>
  <c r="I7220" i="4"/>
  <c r="I7473" i="4"/>
  <c r="I2233" i="4"/>
  <c r="I10424" i="4"/>
  <c r="I960" i="4"/>
  <c r="I9421" i="4"/>
  <c r="I1420" i="4"/>
  <c r="I3990" i="4"/>
  <c r="I9102" i="4"/>
  <c r="I12803" i="4"/>
  <c r="I11669" i="4"/>
  <c r="I329" i="4"/>
  <c r="I7531" i="4"/>
  <c r="I6411" i="4"/>
  <c r="I5225" i="4"/>
  <c r="I10057" i="4"/>
  <c r="I5617" i="4"/>
  <c r="I4859" i="4"/>
  <c r="I6833" i="4"/>
  <c r="I9142" i="4"/>
  <c r="I10184" i="4"/>
  <c r="I11827" i="4"/>
  <c r="I2342" i="4"/>
  <c r="I7257" i="4"/>
  <c r="I11779" i="4"/>
  <c r="I3743" i="4"/>
  <c r="I11404" i="4"/>
  <c r="I1104" i="4"/>
  <c r="I3370" i="4"/>
  <c r="I7745" i="4"/>
  <c r="I5170" i="4"/>
  <c r="I11268" i="4"/>
  <c r="I2350" i="4"/>
  <c r="I3182" i="4"/>
  <c r="I7974" i="4"/>
  <c r="I4017" i="4"/>
  <c r="I8422" i="4"/>
  <c r="I8733" i="4"/>
  <c r="I10100" i="4"/>
  <c r="I3317" i="4"/>
  <c r="I4510" i="4"/>
  <c r="I11624" i="4"/>
  <c r="I10077" i="4"/>
  <c r="I5503" i="4"/>
  <c r="I3378" i="4"/>
  <c r="I5207" i="4"/>
  <c r="I12629" i="4"/>
  <c r="I1738" i="4"/>
  <c r="I1837" i="4"/>
  <c r="I10875" i="4"/>
  <c r="I10870" i="4"/>
  <c r="I9038" i="4"/>
  <c r="I429" i="4"/>
  <c r="I1719" i="4"/>
  <c r="I2128" i="4"/>
  <c r="I10020" i="4"/>
  <c r="I10580" i="4"/>
  <c r="I532" i="4"/>
  <c r="I11553" i="4"/>
  <c r="I12361" i="4"/>
  <c r="I12865" i="4"/>
  <c r="I3212" i="4"/>
  <c r="I1167" i="4"/>
  <c r="I2815" i="4"/>
  <c r="I9548" i="4"/>
  <c r="I3374" i="4"/>
  <c r="I8258" i="4"/>
  <c r="I10882" i="4"/>
  <c r="I1855" i="4"/>
  <c r="I9159" i="4"/>
  <c r="I1707" i="4"/>
  <c r="I7934" i="4"/>
  <c r="I10524" i="4"/>
  <c r="I10574" i="4"/>
  <c r="I11166" i="4"/>
  <c r="I5338" i="4"/>
  <c r="I2718" i="4"/>
  <c r="I3010" i="4"/>
  <c r="I3484" i="4"/>
  <c r="I4227" i="4"/>
  <c r="I3372" i="4"/>
  <c r="I1154" i="4"/>
  <c r="I4579" i="4"/>
  <c r="I1362" i="4"/>
  <c r="I531" i="4"/>
  <c r="I10074" i="4"/>
  <c r="I9220" i="4"/>
  <c r="I8310" i="4"/>
  <c r="I6931" i="4"/>
  <c r="I2285" i="4"/>
  <c r="I11640" i="4"/>
  <c r="I769" i="4"/>
  <c r="I11695" i="4"/>
  <c r="I7804" i="4"/>
  <c r="I1678" i="4"/>
  <c r="I6174" i="4"/>
  <c r="I1425" i="4"/>
  <c r="I106" i="4"/>
  <c r="I25" i="4"/>
  <c r="I10067" i="4"/>
  <c r="I6796" i="4"/>
  <c r="I10473" i="4"/>
  <c r="I5450" i="4"/>
  <c r="I876" i="4"/>
  <c r="I12852" i="4"/>
  <c r="I11408" i="4"/>
  <c r="I7629" i="4"/>
  <c r="I518" i="4"/>
  <c r="I8420" i="4"/>
  <c r="I9550" i="4"/>
  <c r="I2373" i="4"/>
  <c r="I1616" i="4"/>
  <c r="I1258" i="4"/>
  <c r="I4252" i="4"/>
  <c r="I12827" i="4"/>
  <c r="I8191" i="4"/>
  <c r="I117" i="4"/>
  <c r="I12930" i="4"/>
  <c r="I9289" i="4"/>
  <c r="I1145" i="4"/>
  <c r="I2824" i="4"/>
  <c r="I7684" i="4"/>
  <c r="I8458" i="4"/>
  <c r="I1398" i="4"/>
  <c r="I3676" i="4"/>
  <c r="I12355" i="4"/>
  <c r="I11470" i="4"/>
  <c r="I5492" i="4"/>
  <c r="I239" i="4"/>
  <c r="I11251" i="4"/>
  <c r="I2738" i="4"/>
  <c r="I1510" i="4"/>
  <c r="I12905" i="4"/>
  <c r="I9415" i="4"/>
  <c r="I6782" i="4"/>
  <c r="I1851" i="4"/>
  <c r="I8838" i="4"/>
  <c r="I11185" i="4"/>
  <c r="I8468" i="4"/>
  <c r="I1243" i="4"/>
  <c r="I4799" i="4"/>
  <c r="I8643" i="4"/>
  <c r="I9161" i="4"/>
  <c r="I4932" i="4"/>
  <c r="I6412" i="4"/>
  <c r="I6413" i="4"/>
  <c r="I4881" i="4"/>
  <c r="I9409" i="4"/>
  <c r="I1434" i="4"/>
  <c r="I5783" i="4"/>
  <c r="I6414" i="4"/>
  <c r="I208" i="4"/>
  <c r="I2939" i="4"/>
  <c r="I2440" i="4"/>
  <c r="I4110" i="4"/>
  <c r="I2704" i="4"/>
  <c r="I4474" i="4"/>
  <c r="I669" i="4"/>
  <c r="I3611" i="4"/>
  <c r="I5886" i="4"/>
  <c r="I2009" i="4"/>
  <c r="I11771" i="4"/>
  <c r="I7567" i="4"/>
  <c r="I9427" i="4"/>
  <c r="I6346" i="4"/>
  <c r="I10183" i="4"/>
  <c r="I2856" i="4"/>
  <c r="I3650" i="4"/>
  <c r="I11366" i="4"/>
  <c r="I6415" i="4"/>
  <c r="I843" i="4"/>
  <c r="I2962" i="4"/>
  <c r="I8963" i="4"/>
  <c r="I4996" i="4"/>
  <c r="I10954" i="4"/>
  <c r="I3437" i="4"/>
  <c r="I12390" i="4"/>
  <c r="I2161" i="4"/>
  <c r="I1150" i="4"/>
  <c r="I8163" i="4"/>
  <c r="I6789" i="4"/>
  <c r="I9839" i="4"/>
  <c r="I314" i="4"/>
  <c r="I7244" i="4"/>
  <c r="I7539" i="4"/>
  <c r="I7726" i="4"/>
  <c r="I9564" i="4"/>
  <c r="I4777" i="4"/>
  <c r="I2209" i="4"/>
  <c r="I5122" i="4"/>
  <c r="I2393" i="4"/>
  <c r="I7766" i="4"/>
  <c r="I5547" i="4"/>
  <c r="I3348" i="4"/>
  <c r="I7343" i="4"/>
  <c r="I12485" i="4"/>
  <c r="I8677" i="4"/>
  <c r="I3154" i="4"/>
  <c r="I5021" i="4"/>
  <c r="I10707" i="4"/>
  <c r="I10247" i="4"/>
  <c r="I12517" i="4"/>
  <c r="I9925" i="4"/>
  <c r="I6630" i="4"/>
  <c r="I4882" i="4"/>
  <c r="I4630" i="4"/>
  <c r="I10130" i="4"/>
  <c r="I9363" i="4"/>
  <c r="I9244" i="4"/>
  <c r="I1330" i="4"/>
  <c r="I4619" i="4"/>
  <c r="I1335" i="4"/>
  <c r="I11085" i="4"/>
  <c r="I912" i="4"/>
  <c r="I8116" i="4"/>
  <c r="I334" i="4"/>
  <c r="I123" i="4"/>
  <c r="I1501" i="4"/>
  <c r="I1232" i="4"/>
  <c r="I3953" i="4"/>
  <c r="I5539" i="4"/>
  <c r="I11475" i="4"/>
  <c r="I12081" i="4"/>
  <c r="I4995" i="4"/>
  <c r="I7695" i="4"/>
  <c r="I3124" i="4"/>
  <c r="I819" i="4"/>
  <c r="I12991" i="4"/>
  <c r="I11660" i="4"/>
  <c r="I1654" i="4"/>
  <c r="I917" i="4"/>
  <c r="I6059" i="4"/>
  <c r="I632" i="4"/>
  <c r="I1607" i="4"/>
  <c r="I8108" i="4"/>
  <c r="I4301" i="4"/>
  <c r="I994" i="4"/>
  <c r="I5145" i="4"/>
  <c r="I10925" i="4"/>
  <c r="I9143" i="4"/>
  <c r="I486" i="4"/>
  <c r="I4790" i="4"/>
  <c r="I6416" i="4"/>
  <c r="I11142" i="4"/>
  <c r="I1475" i="4"/>
  <c r="I4244" i="4"/>
  <c r="I3730" i="4"/>
  <c r="I9643" i="4"/>
  <c r="I8140" i="4"/>
  <c r="I6702" i="4"/>
  <c r="I2946" i="4"/>
  <c r="I8531" i="4"/>
  <c r="I3128" i="4"/>
  <c r="I4622" i="4"/>
  <c r="I6516" i="4"/>
  <c r="I5376" i="4"/>
  <c r="I3407" i="4"/>
  <c r="I2920" i="4"/>
  <c r="I1375" i="4"/>
  <c r="I10443" i="4"/>
  <c r="I169" i="4"/>
  <c r="I11574" i="4"/>
  <c r="I1376" i="4"/>
  <c r="I640" i="4"/>
  <c r="I2367" i="4"/>
  <c r="I7503" i="4"/>
  <c r="I2905" i="4"/>
  <c r="I7481" i="4"/>
  <c r="I5195" i="4"/>
  <c r="I6589" i="4"/>
  <c r="I10765" i="4"/>
  <c r="I5072" i="4"/>
  <c r="I6964" i="4"/>
  <c r="I11647" i="4"/>
  <c r="I61" i="4"/>
  <c r="I10017" i="4"/>
  <c r="I11891" i="4"/>
  <c r="I5311" i="4"/>
  <c r="I3642" i="4"/>
  <c r="I8771" i="4"/>
  <c r="I2908" i="4"/>
  <c r="I4332" i="4"/>
  <c r="I5920" i="4"/>
  <c r="I46" i="4"/>
  <c r="I1922" i="4"/>
  <c r="I3795" i="4"/>
  <c r="I11749" i="4"/>
  <c r="I9078" i="4"/>
  <c r="I8872" i="4"/>
  <c r="I3918" i="4"/>
  <c r="I233" i="4"/>
  <c r="I5809" i="4"/>
  <c r="I4294" i="4"/>
  <c r="I11561" i="4"/>
  <c r="I9625" i="4"/>
  <c r="I8667" i="4"/>
  <c r="I9891" i="4"/>
  <c r="I8397" i="4"/>
  <c r="I11317" i="4"/>
  <c r="I10488" i="4"/>
  <c r="I8119" i="4"/>
  <c r="I2566" i="4"/>
  <c r="I9822" i="4"/>
  <c r="I2882" i="4"/>
  <c r="I9737" i="4"/>
  <c r="I5839" i="4"/>
  <c r="I12623" i="4"/>
  <c r="I10463" i="4"/>
  <c r="I1499" i="4"/>
  <c r="I7011" i="4"/>
  <c r="I677" i="4"/>
  <c r="I5289" i="4"/>
  <c r="I5722" i="4"/>
  <c r="I1115" i="4"/>
  <c r="I6041" i="4"/>
  <c r="I3161" i="4"/>
  <c r="I9422" i="4"/>
  <c r="I11486" i="4"/>
  <c r="I5133" i="4"/>
  <c r="I5554" i="4"/>
  <c r="I3347" i="4"/>
  <c r="I12715" i="4"/>
  <c r="I11495" i="4"/>
  <c r="I6678" i="4"/>
  <c r="I4937" i="4"/>
  <c r="I177" i="4"/>
  <c r="I12441" i="4"/>
  <c r="I4054" i="4"/>
  <c r="I2375" i="4"/>
  <c r="I10333" i="4"/>
  <c r="I11881" i="4"/>
  <c r="I2253" i="4"/>
  <c r="I1546" i="4"/>
  <c r="I3098" i="4"/>
  <c r="I3822" i="4"/>
  <c r="I6417" i="4"/>
  <c r="I7460" i="4"/>
  <c r="I246" i="4"/>
  <c r="I7229" i="4"/>
  <c r="I7371" i="4"/>
  <c r="I11533" i="4"/>
  <c r="I2059" i="4"/>
  <c r="I6418" i="4"/>
  <c r="I10433" i="4"/>
  <c r="I35" i="4"/>
  <c r="I8621" i="4"/>
  <c r="I5217" i="4"/>
  <c r="I11091" i="4"/>
  <c r="I7127" i="4"/>
  <c r="I10307" i="4"/>
  <c r="I2215" i="4"/>
  <c r="I11794" i="4"/>
  <c r="I2666" i="4"/>
  <c r="I1285" i="4"/>
  <c r="I476" i="4"/>
  <c r="I1725" i="4"/>
  <c r="I4023" i="4"/>
  <c r="I6419" i="4"/>
  <c r="I8841" i="4"/>
  <c r="I7589" i="4"/>
  <c r="I9752" i="4"/>
  <c r="I1717" i="4"/>
  <c r="I12622" i="4"/>
  <c r="I3816" i="4"/>
  <c r="I734" i="4"/>
  <c r="I4556" i="4"/>
  <c r="I3793" i="4"/>
  <c r="I6741" i="4"/>
  <c r="I9973" i="4"/>
  <c r="I11292" i="4"/>
  <c r="I4718" i="4"/>
  <c r="I1564" i="4"/>
  <c r="I3137" i="4"/>
  <c r="I5394" i="4"/>
  <c r="I2144" i="4"/>
  <c r="I12749" i="4"/>
  <c r="I1731" i="4"/>
  <c r="I9722" i="4"/>
  <c r="I2919" i="4"/>
  <c r="I5502" i="4"/>
  <c r="I5807" i="4"/>
  <c r="I4359" i="4"/>
  <c r="I2706" i="4"/>
  <c r="I1038" i="4"/>
  <c r="I5363" i="4"/>
  <c r="I12771" i="4"/>
  <c r="I7206" i="4"/>
  <c r="I2102" i="4"/>
  <c r="I5563" i="4"/>
  <c r="I12180" i="4"/>
  <c r="I3412" i="4"/>
  <c r="I4947" i="4"/>
  <c r="I501" i="4"/>
  <c r="I9165" i="4"/>
  <c r="I3115" i="4"/>
  <c r="I2398" i="4"/>
  <c r="I8293" i="4"/>
  <c r="I10226" i="4"/>
  <c r="I11807" i="4"/>
  <c r="I8975" i="4"/>
  <c r="I2386" i="4"/>
  <c r="I11287" i="4"/>
  <c r="I3166" i="4"/>
  <c r="I2719" i="4"/>
  <c r="I11244" i="4"/>
  <c r="I1344" i="4"/>
  <c r="I11177" i="4"/>
  <c r="I9160" i="4"/>
  <c r="I2961" i="4"/>
  <c r="I3909" i="4"/>
  <c r="I7675" i="4"/>
  <c r="I7044" i="4"/>
  <c r="I4960" i="4"/>
  <c r="I10447" i="4"/>
  <c r="I304" i="4"/>
  <c r="I4591" i="4"/>
  <c r="I10163" i="4"/>
  <c r="I7688" i="4"/>
  <c r="I5912" i="4"/>
  <c r="I1550" i="4"/>
  <c r="I5180" i="4"/>
  <c r="I10325" i="4"/>
  <c r="I12607" i="4"/>
  <c r="I3579" i="4"/>
  <c r="I11795" i="4"/>
  <c r="I601" i="4"/>
  <c r="I2521" i="4"/>
  <c r="I8833" i="4"/>
  <c r="I9391" i="4"/>
  <c r="I9360" i="4"/>
  <c r="I2229" i="4"/>
  <c r="I94" i="4"/>
  <c r="I10886" i="4"/>
  <c r="I11930" i="4"/>
  <c r="I5468" i="4"/>
  <c r="I5579" i="4"/>
  <c r="I12177" i="4"/>
  <c r="I4497" i="4"/>
  <c r="I2814" i="4"/>
  <c r="I11655" i="4"/>
  <c r="I8780" i="4"/>
  <c r="I5961" i="4"/>
  <c r="I1732" i="4"/>
  <c r="I6810" i="4"/>
  <c r="I7179" i="4"/>
  <c r="I8470" i="4"/>
  <c r="I11219" i="4"/>
  <c r="I11197" i="4"/>
  <c r="I394" i="4"/>
  <c r="I8849" i="4"/>
  <c r="I12549" i="4"/>
  <c r="I5035" i="4"/>
  <c r="I2032" i="4"/>
  <c r="I12548" i="4"/>
  <c r="I6517" i="4"/>
  <c r="I5945" i="4"/>
  <c r="I5517" i="4"/>
  <c r="I9738" i="4"/>
  <c r="I3299" i="4"/>
  <c r="I11986" i="4"/>
  <c r="I9782" i="4"/>
  <c r="I8092" i="4"/>
  <c r="I5160" i="4"/>
  <c r="I11305" i="4"/>
  <c r="I5271" i="4"/>
  <c r="I11466" i="4"/>
  <c r="I5591" i="4"/>
  <c r="I4274" i="4"/>
  <c r="I3190" i="4"/>
  <c r="I7208" i="4"/>
  <c r="I8087" i="4"/>
  <c r="I12400" i="4"/>
  <c r="I5368" i="4"/>
  <c r="I2016" i="4"/>
  <c r="I7526" i="4"/>
  <c r="I9216" i="4"/>
  <c r="I39" i="4"/>
  <c r="I4020" i="4"/>
  <c r="I11719" i="4"/>
  <c r="I12544" i="4"/>
  <c r="I12936" i="4"/>
  <c r="I11336" i="4"/>
  <c r="I6869" i="4"/>
  <c r="I8044" i="4"/>
  <c r="I10930" i="4"/>
  <c r="I11614" i="4"/>
  <c r="I12904" i="4"/>
  <c r="I6420" i="4"/>
  <c r="I3786" i="4"/>
  <c r="I4730" i="4"/>
  <c r="I3057" i="4"/>
  <c r="I6364" i="4"/>
  <c r="I9766" i="4"/>
  <c r="I11709" i="4"/>
  <c r="I6865" i="4"/>
  <c r="I840" i="4"/>
  <c r="I12650" i="4"/>
  <c r="I7511" i="4"/>
  <c r="I7123" i="4"/>
  <c r="I5120" i="4"/>
  <c r="I6286" i="4"/>
  <c r="I11797" i="4"/>
  <c r="I1069" i="4"/>
  <c r="I7720" i="4"/>
  <c r="I7140" i="4"/>
  <c r="I9050" i="4"/>
  <c r="I10092" i="4"/>
  <c r="I7560" i="4"/>
  <c r="I1553" i="4"/>
  <c r="I6330" i="4"/>
  <c r="I7317" i="4"/>
  <c r="I10597" i="4"/>
  <c r="I7796" i="4"/>
  <c r="I1189" i="4"/>
  <c r="I2915" i="4"/>
  <c r="I10735" i="4"/>
  <c r="I6713" i="4"/>
  <c r="I11929" i="4"/>
  <c r="I11043" i="4"/>
  <c r="I6377" i="4"/>
  <c r="I10404" i="4"/>
  <c r="I12185" i="4"/>
  <c r="I6870" i="4"/>
  <c r="I627" i="4"/>
  <c r="I10779" i="4"/>
  <c r="I11490" i="4"/>
  <c r="I350" i="4"/>
  <c r="I12302" i="4"/>
  <c r="I8702" i="4"/>
  <c r="I2471" i="4"/>
  <c r="I5059" i="4"/>
  <c r="I12438" i="4"/>
  <c r="I11263" i="4"/>
  <c r="I957" i="4"/>
  <c r="I450" i="4"/>
  <c r="I12910" i="4"/>
  <c r="I12690" i="4"/>
  <c r="I1831" i="4"/>
  <c r="I733" i="4"/>
  <c r="I11284" i="4"/>
  <c r="I10966" i="4"/>
  <c r="I3491" i="4"/>
  <c r="I9137" i="4"/>
  <c r="I8546" i="4"/>
  <c r="I7449" i="4"/>
  <c r="I4442" i="4"/>
  <c r="I5678" i="4"/>
  <c r="I4284" i="4"/>
  <c r="I6573" i="4"/>
  <c r="I11264" i="4"/>
  <c r="I11183" i="4"/>
  <c r="I8219" i="4"/>
  <c r="I3726" i="4"/>
  <c r="I2391" i="4"/>
  <c r="I12063" i="4"/>
  <c r="I926" i="4"/>
  <c r="I9859" i="4"/>
  <c r="I5272" i="4"/>
  <c r="I6910" i="4"/>
  <c r="I7322" i="4"/>
  <c r="I8555" i="4"/>
  <c r="I7478" i="4"/>
  <c r="I6053" i="4"/>
  <c r="I3007" i="4"/>
  <c r="I1094" i="4"/>
  <c r="I5836" i="4"/>
  <c r="I6993" i="4"/>
  <c r="I3683" i="4"/>
  <c r="I12153" i="4"/>
  <c r="I8375" i="4"/>
  <c r="I9728" i="4"/>
  <c r="I8217" i="4"/>
  <c r="I96" i="4"/>
  <c r="I10603" i="4"/>
  <c r="I4659" i="4"/>
  <c r="I7758" i="4"/>
  <c r="I7603" i="4"/>
  <c r="I10043" i="4"/>
  <c r="I2545" i="4"/>
  <c r="I6518" i="4"/>
  <c r="I2341" i="4"/>
  <c r="I3895" i="4"/>
  <c r="I5574" i="4"/>
  <c r="I10061" i="4"/>
  <c r="I3362" i="4"/>
  <c r="I11179" i="4"/>
  <c r="I7576" i="4"/>
  <c r="I12971" i="4"/>
  <c r="I5" i="4"/>
  <c r="I7339" i="4"/>
  <c r="I218" i="4"/>
  <c r="I12839" i="4"/>
  <c r="I2917" i="4"/>
  <c r="I8328" i="4"/>
  <c r="I5454" i="4"/>
  <c r="I8511" i="4"/>
  <c r="I12034" i="4"/>
  <c r="I5464" i="4"/>
  <c r="I347" i="4"/>
  <c r="I11393" i="4"/>
  <c r="I6421" i="4"/>
  <c r="I12926" i="4"/>
  <c r="I7615" i="4"/>
  <c r="I8738" i="4"/>
  <c r="I8527" i="4"/>
  <c r="I7556" i="4"/>
  <c r="I10846" i="4"/>
  <c r="I168" i="4"/>
  <c r="I4238" i="4"/>
  <c r="I7687" i="4"/>
  <c r="I10863" i="4"/>
  <c r="I7071" i="4"/>
  <c r="I7357" i="4"/>
  <c r="I2586" i="4"/>
  <c r="I10653" i="4"/>
  <c r="I4051" i="4"/>
  <c r="I8803" i="4"/>
  <c r="I18" i="4"/>
  <c r="I8416" i="4"/>
  <c r="I8862" i="4"/>
  <c r="I9381" i="4"/>
  <c r="I7324" i="4"/>
  <c r="I3504" i="4"/>
  <c r="I11020" i="4"/>
  <c r="I4397" i="4"/>
  <c r="I6088" i="4"/>
  <c r="I11025" i="4"/>
  <c r="I3790" i="4"/>
  <c r="I4487" i="4"/>
  <c r="I3774" i="4"/>
  <c r="I11963" i="4"/>
  <c r="I1911" i="4"/>
  <c r="I3813" i="4"/>
  <c r="I2880" i="4"/>
  <c r="I554" i="4"/>
  <c r="I4385" i="4"/>
  <c r="I7976" i="4"/>
  <c r="I5340" i="4"/>
  <c r="I3288" i="4"/>
  <c r="I6368" i="4"/>
  <c r="I5090" i="4"/>
  <c r="I850" i="4"/>
  <c r="I7665" i="4"/>
  <c r="I8889" i="4"/>
  <c r="I5680" i="4"/>
  <c r="I7797" i="4"/>
  <c r="I2012" i="4"/>
  <c r="I5661" i="4"/>
  <c r="I10023" i="4"/>
  <c r="I9968" i="4"/>
  <c r="I4942" i="4"/>
  <c r="I4043" i="4"/>
  <c r="I409" i="4"/>
  <c r="I2851" i="4"/>
  <c r="I7871" i="4"/>
  <c r="I3268" i="4"/>
  <c r="I2681" i="4"/>
  <c r="I6072" i="4"/>
  <c r="I7131" i="4"/>
  <c r="I1230" i="4"/>
  <c r="I10188" i="4"/>
  <c r="I11172" i="4"/>
  <c r="I7368" i="4"/>
  <c r="I2068" i="4"/>
  <c r="I1892" i="4"/>
  <c r="I337" i="4"/>
  <c r="I6038" i="4"/>
  <c r="I2680" i="4"/>
  <c r="I1766" i="4"/>
  <c r="I10521" i="4"/>
  <c r="I10112" i="4"/>
  <c r="I11876" i="4"/>
  <c r="I368" i="4"/>
  <c r="I10972" i="4"/>
  <c r="I9778" i="4"/>
  <c r="I12652" i="4"/>
  <c r="I2354" i="4"/>
  <c r="I11632" i="4"/>
  <c r="I11394" i="4"/>
  <c r="I3179" i="4"/>
  <c r="I6007" i="4"/>
  <c r="I10770" i="4"/>
  <c r="I3345" i="4"/>
  <c r="I8598" i="4"/>
  <c r="I1382" i="4"/>
  <c r="I292" i="4"/>
  <c r="I7124" i="4"/>
  <c r="I8538" i="4"/>
  <c r="I5198" i="4"/>
  <c r="I6045" i="4"/>
  <c r="I1293" i="4"/>
  <c r="I10516" i="4"/>
  <c r="I7699" i="4"/>
  <c r="I4593" i="4"/>
  <c r="I10529" i="4"/>
  <c r="I3494" i="4"/>
  <c r="I12168" i="4"/>
  <c r="I5050" i="4"/>
  <c r="I77" i="4"/>
  <c r="I11374" i="4"/>
  <c r="I5433" i="4"/>
  <c r="I5651" i="4"/>
  <c r="I3448" i="4"/>
  <c r="I11297" i="4"/>
  <c r="I1603" i="4"/>
  <c r="I6357" i="4"/>
  <c r="I5644" i="4"/>
  <c r="I4217" i="4"/>
  <c r="I8692" i="4"/>
  <c r="I5637" i="4"/>
  <c r="I11772" i="4"/>
  <c r="I958" i="4"/>
  <c r="I12655" i="4"/>
  <c r="I9612" i="4"/>
  <c r="I10696" i="4"/>
  <c r="I10576" i="4"/>
  <c r="I703" i="4"/>
  <c r="I9509" i="4"/>
  <c r="I6240" i="4"/>
  <c r="I9207" i="4"/>
  <c r="I10388" i="4"/>
  <c r="I2008" i="4"/>
  <c r="I3506" i="4"/>
  <c r="I12012" i="4"/>
  <c r="I12896" i="4"/>
  <c r="I8520" i="4"/>
  <c r="I10278" i="4"/>
  <c r="I7211" i="4"/>
  <c r="I6769" i="4"/>
  <c r="I3487" i="4"/>
  <c r="I12490" i="4"/>
  <c r="I10249" i="4"/>
  <c r="I1417" i="4"/>
  <c r="I2803" i="4"/>
  <c r="I1680" i="4"/>
  <c r="I5649" i="4"/>
  <c r="I654" i="4"/>
  <c r="I3736" i="4"/>
  <c r="I8056" i="4"/>
  <c r="I2165" i="4"/>
  <c r="I1805" i="4"/>
  <c r="I1271" i="4"/>
  <c r="I3656" i="4"/>
  <c r="I9979" i="4"/>
  <c r="I7861" i="4"/>
  <c r="I8013" i="4"/>
  <c r="I5233" i="4"/>
  <c r="I9956" i="4"/>
  <c r="I10999" i="4"/>
  <c r="I7000" i="4"/>
  <c r="I8386" i="4"/>
  <c r="I12017" i="4"/>
  <c r="I3663" i="4"/>
  <c r="I8693" i="4"/>
  <c r="I6989" i="4"/>
  <c r="I2073" i="4"/>
  <c r="I10747" i="4"/>
  <c r="I9399" i="4"/>
  <c r="I1151" i="4"/>
  <c r="I388" i="4"/>
  <c r="I8674" i="4"/>
  <c r="I10306" i="4"/>
  <c r="I3485" i="4"/>
  <c r="I6362" i="4"/>
  <c r="I2698" i="4"/>
  <c r="I4406" i="4"/>
  <c r="I9547" i="4"/>
  <c r="I9777" i="4"/>
  <c r="I120" i="4"/>
  <c r="I5877" i="4"/>
  <c r="I11722" i="4"/>
  <c r="I11046" i="4"/>
  <c r="I5303" i="4"/>
  <c r="I544" i="4"/>
  <c r="I8712" i="4"/>
  <c r="I2131" i="4"/>
  <c r="I11782" i="4"/>
  <c r="I1755" i="4"/>
  <c r="I12844" i="4"/>
  <c r="I4453" i="4"/>
  <c r="I5865" i="4"/>
  <c r="I11933" i="4"/>
  <c r="I2121" i="4"/>
  <c r="I12951" i="4"/>
  <c r="I1369" i="4"/>
  <c r="I9609" i="4"/>
  <c r="I8204" i="4"/>
  <c r="I10623" i="4"/>
  <c r="I9537" i="4"/>
  <c r="I3837" i="4"/>
  <c r="I11661" i="4"/>
  <c r="I7425" i="4"/>
  <c r="I11302" i="4"/>
  <c r="I947" i="4"/>
  <c r="I6422" i="4"/>
  <c r="I7271" i="4"/>
  <c r="I4174" i="4"/>
  <c r="I7443" i="4"/>
  <c r="I10288" i="4"/>
  <c r="I5485" i="4"/>
  <c r="I1963" i="4"/>
  <c r="I5117" i="4"/>
  <c r="I4926" i="4"/>
  <c r="I12819" i="4"/>
  <c r="I5891" i="4"/>
  <c r="I9046" i="4"/>
  <c r="I8451" i="4"/>
  <c r="I1324" i="4"/>
  <c r="I6341" i="4"/>
  <c r="I9743" i="4"/>
  <c r="I6874" i="4"/>
  <c r="I5528" i="4"/>
  <c r="I12201" i="4"/>
  <c r="I6423" i="4"/>
  <c r="I2830" i="4"/>
  <c r="I7442" i="4"/>
  <c r="I1215" i="4"/>
  <c r="I7055" i="4"/>
  <c r="I12078" i="4"/>
  <c r="I3439" i="4"/>
  <c r="I6880" i="4"/>
  <c r="I6025" i="4"/>
  <c r="I9736" i="4"/>
  <c r="I5551" i="4"/>
  <c r="I470" i="4"/>
  <c r="I6116" i="4"/>
  <c r="I5265" i="4"/>
  <c r="I4663" i="4"/>
  <c r="I8332" i="4"/>
  <c r="I2774" i="4"/>
  <c r="I12331" i="4"/>
  <c r="I4069" i="4"/>
  <c r="I500" i="4"/>
  <c r="I12444" i="4"/>
  <c r="I12062" i="4"/>
  <c r="I4403" i="4"/>
  <c r="I1219" i="4"/>
  <c r="I2474" i="4"/>
  <c r="I10214" i="4"/>
  <c r="I5567" i="4"/>
  <c r="I9886" i="4"/>
  <c r="I11586" i="4"/>
  <c r="I149" i="4"/>
  <c r="I7544" i="4"/>
  <c r="I577" i="4"/>
  <c r="I2710" i="4"/>
  <c r="I131" i="4"/>
  <c r="I12224" i="4"/>
  <c r="I12805" i="4"/>
  <c r="I562" i="4"/>
  <c r="I6987" i="4"/>
  <c r="I11266" i="4"/>
  <c r="I4771" i="4"/>
  <c r="I248" i="4"/>
  <c r="I12875" i="4"/>
  <c r="I9257" i="4"/>
  <c r="I11543" i="4"/>
  <c r="I12277" i="4"/>
  <c r="I2816" i="4"/>
  <c r="I4512" i="4"/>
  <c r="I7019" i="4"/>
  <c r="I10446" i="4"/>
  <c r="I194" i="4"/>
  <c r="I293" i="4"/>
  <c r="I7774" i="4"/>
  <c r="I10862" i="4"/>
  <c r="I7969" i="4"/>
  <c r="I12349" i="4"/>
  <c r="I5435" i="4"/>
  <c r="I8046" i="4"/>
  <c r="I6370" i="4"/>
  <c r="I9097" i="4"/>
  <c r="I9292" i="4"/>
  <c r="I2712" i="4"/>
  <c r="I12507" i="4"/>
  <c r="I7736" i="4"/>
  <c r="I4676" i="4"/>
  <c r="I11970" i="4"/>
  <c r="I10315" i="4"/>
  <c r="I1899" i="4"/>
  <c r="I5119" i="4"/>
  <c r="I12147" i="4"/>
  <c r="I2828" i="4"/>
  <c r="I13004" i="4"/>
  <c r="I12186" i="4"/>
  <c r="I10267" i="4"/>
  <c r="I3714" i="4"/>
  <c r="I7515" i="4"/>
  <c r="I12040" i="4"/>
  <c r="I7040" i="4"/>
  <c r="I203" i="4"/>
  <c r="I6757" i="4"/>
  <c r="I8112" i="4"/>
  <c r="I10564" i="4"/>
  <c r="I10412" i="4"/>
  <c r="I12638" i="4"/>
  <c r="I1543" i="4"/>
  <c r="I12639" i="4"/>
  <c r="I2873" i="4"/>
  <c r="I8836" i="4"/>
  <c r="I7833" i="4"/>
  <c r="I7667" i="4"/>
  <c r="I12970" i="4"/>
  <c r="I941" i="4"/>
  <c r="I8131" i="4"/>
  <c r="I8336" i="4"/>
  <c r="I2618" i="4"/>
  <c r="I9116" i="4"/>
  <c r="I1720" i="4"/>
  <c r="I1090" i="4"/>
  <c r="I5700" i="4"/>
  <c r="I4567" i="4"/>
  <c r="I8888" i="4"/>
  <c r="I8943" i="4"/>
  <c r="I12359" i="4"/>
  <c r="I9283" i="4"/>
  <c r="I10055" i="4"/>
  <c r="I1969" i="4"/>
  <c r="I540" i="4"/>
  <c r="I9466" i="4"/>
  <c r="I12972" i="4"/>
  <c r="I11458" i="4"/>
  <c r="I12071" i="4"/>
  <c r="I6905" i="4"/>
  <c r="I5763" i="4"/>
  <c r="I5937" i="4"/>
  <c r="I2781" i="4"/>
  <c r="I10345" i="4"/>
  <c r="I12711" i="4"/>
  <c r="I9185" i="4"/>
  <c r="I119" i="4"/>
  <c r="I1484" i="4"/>
  <c r="I5873" i="4"/>
  <c r="I152" i="4"/>
  <c r="I5254" i="4"/>
  <c r="I7916" i="4"/>
  <c r="I12524" i="4"/>
  <c r="I2511" i="4"/>
  <c r="I7289" i="4"/>
  <c r="I2222" i="4"/>
  <c r="I2327" i="4"/>
  <c r="I7728" i="4"/>
  <c r="I6424" i="4"/>
  <c r="I3253" i="4"/>
  <c r="I6832" i="4"/>
  <c r="I12318" i="4"/>
  <c r="I5513" i="4"/>
  <c r="I4824" i="4"/>
  <c r="I12670" i="4"/>
  <c r="I22" i="4"/>
  <c r="I1422" i="4"/>
  <c r="I5668" i="4"/>
  <c r="I11524" i="4"/>
  <c r="I2533" i="4"/>
  <c r="I1278" i="4"/>
  <c r="I12131" i="4"/>
  <c r="I3614" i="4"/>
  <c r="I12498" i="4"/>
  <c r="I993" i="4"/>
  <c r="I232" i="4"/>
  <c r="I9115" i="4"/>
  <c r="I7067" i="4"/>
  <c r="I4519" i="4"/>
  <c r="I6902" i="4"/>
  <c r="I11761" i="4"/>
  <c r="I10906" i="4"/>
  <c r="I2302" i="4"/>
  <c r="I2764" i="4"/>
  <c r="I1355" i="4"/>
  <c r="I9532" i="4"/>
  <c r="I3497" i="4"/>
  <c r="I262" i="4"/>
  <c r="I2122" i="4"/>
  <c r="I2058" i="4"/>
  <c r="I10948" i="4"/>
  <c r="I7347" i="4"/>
  <c r="I4853" i="4"/>
  <c r="I3798" i="4"/>
  <c r="I11831" i="4"/>
  <c r="I2086" i="4"/>
  <c r="I12144" i="4"/>
  <c r="I11605" i="4"/>
  <c r="I10762" i="4"/>
  <c r="I2243" i="4"/>
  <c r="I7547" i="4"/>
  <c r="I1796" i="4"/>
  <c r="I1538" i="4"/>
  <c r="I1340" i="4"/>
  <c r="I11415" i="4"/>
  <c r="I12842" i="4"/>
  <c r="I6173" i="4"/>
  <c r="I12779" i="4"/>
  <c r="I6049" i="4"/>
  <c r="I6265" i="4"/>
  <c r="I2626" i="4"/>
  <c r="I2053" i="4"/>
  <c r="I11006" i="4"/>
  <c r="I4764" i="4"/>
  <c r="I11096" i="4"/>
  <c r="I1057" i="4"/>
  <c r="I10797" i="4"/>
  <c r="I1726" i="4"/>
  <c r="I1200" i="4"/>
  <c r="I5524" i="4"/>
  <c r="I407" i="4"/>
  <c r="I5213" i="4"/>
  <c r="I4868" i="4"/>
  <c r="I5861" i="4"/>
  <c r="I11003" i="4"/>
  <c r="I7633" i="4"/>
  <c r="I8618" i="4"/>
  <c r="I8548" i="4"/>
  <c r="I2309" i="4"/>
  <c r="I4693" i="4"/>
  <c r="I1451" i="4"/>
  <c r="I10777" i="4"/>
  <c r="I7761" i="4"/>
  <c r="I6343" i="4"/>
  <c r="I10002" i="4"/>
  <c r="I10647" i="4"/>
  <c r="I9528" i="4"/>
  <c r="I756" i="4"/>
  <c r="I12766" i="4"/>
  <c r="I10852" i="4"/>
  <c r="I2632" i="4"/>
  <c r="I8433" i="4"/>
  <c r="I3526" i="4"/>
  <c r="I11325" i="4"/>
  <c r="I1027" i="4"/>
  <c r="I2741" i="4"/>
  <c r="I2601" i="4"/>
  <c r="I10427" i="4"/>
  <c r="I11600" i="4"/>
  <c r="I64" i="4"/>
  <c r="I8427" i="4"/>
  <c r="I4128" i="4"/>
  <c r="I8880" i="4"/>
  <c r="I12213" i="4"/>
  <c r="I283" i="4"/>
  <c r="I1079" i="4"/>
  <c r="I7836" i="4"/>
  <c r="I7879" i="4"/>
  <c r="I1959" i="4"/>
  <c r="I8450" i="4"/>
  <c r="I2044" i="4"/>
  <c r="I11455" i="4"/>
  <c r="I8474" i="4"/>
  <c r="I9689" i="4"/>
  <c r="I10032" i="4"/>
  <c r="I10773" i="4"/>
  <c r="I11420" i="4"/>
  <c r="I6112" i="4"/>
  <c r="I4935" i="4"/>
  <c r="I4751" i="4"/>
  <c r="I4496" i="4"/>
  <c r="I10548" i="4"/>
  <c r="I10406" i="4"/>
  <c r="I3567" i="4"/>
  <c r="I5647" i="4"/>
  <c r="I12443" i="4"/>
  <c r="I1768" i="4"/>
  <c r="I5047" i="4"/>
  <c r="I9500" i="4"/>
  <c r="I10467" i="4"/>
  <c r="I12200" i="4"/>
  <c r="I12764" i="4"/>
  <c r="I4896" i="4"/>
  <c r="I4814" i="4"/>
  <c r="I10469" i="4"/>
  <c r="I3312" i="4"/>
  <c r="I9024" i="4"/>
  <c r="I4364" i="4"/>
  <c r="I8262" i="4"/>
  <c r="I9280" i="4"/>
  <c r="I2438" i="4"/>
  <c r="I4756" i="4"/>
  <c r="I1635" i="4"/>
  <c r="I7545" i="4"/>
  <c r="I954" i="4"/>
  <c r="I858" i="4"/>
  <c r="I11123" i="4"/>
  <c r="I8287" i="4"/>
  <c r="I196" i="4"/>
  <c r="I12939" i="4"/>
  <c r="I8982" i="4"/>
  <c r="I8478" i="4"/>
  <c r="I8000" i="4"/>
  <c r="I5290" i="4"/>
  <c r="I6054" i="4"/>
  <c r="I4495" i="4"/>
  <c r="I8551" i="4"/>
  <c r="I2426" i="4"/>
  <c r="I6673" i="4"/>
  <c r="I3418" i="4"/>
  <c r="I10688" i="4"/>
  <c r="I12371" i="4"/>
  <c r="I2089" i="4"/>
  <c r="I10402" i="4"/>
  <c r="I5983" i="4"/>
  <c r="I3160" i="4"/>
  <c r="I5990" i="4"/>
  <c r="I5576" i="4"/>
  <c r="I12070" i="4"/>
  <c r="I8866" i="4"/>
  <c r="I12056" i="4"/>
  <c r="I1599" i="4"/>
  <c r="I3456" i="4"/>
  <c r="I9637" i="4"/>
  <c r="I6356" i="4"/>
  <c r="I11776" i="4"/>
  <c r="I3597" i="4"/>
  <c r="I11500" i="4"/>
  <c r="I1107" i="4"/>
  <c r="I4202" i="4"/>
  <c r="I6013" i="4"/>
  <c r="I7717" i="4"/>
  <c r="I6744" i="4"/>
  <c r="I1456" i="4"/>
  <c r="I9433" i="4"/>
  <c r="I1627" i="4"/>
  <c r="I8813" i="4"/>
  <c r="I8809" i="4"/>
  <c r="I7495" i="4"/>
  <c r="I5929" i="4"/>
  <c r="I12342" i="4"/>
  <c r="I6591" i="4"/>
  <c r="I2898" i="4"/>
  <c r="I1009" i="4"/>
  <c r="I12993" i="4"/>
  <c r="I2216" i="4"/>
  <c r="I3905" i="4"/>
  <c r="I5830" i="4"/>
  <c r="I3910" i="4"/>
  <c r="I4351" i="4"/>
  <c r="I8281" i="4"/>
  <c r="I1488" i="4"/>
  <c r="I2045" i="4"/>
  <c r="I705" i="4"/>
  <c r="I7053" i="4"/>
  <c r="I8715" i="4"/>
  <c r="I3234" i="4"/>
  <c r="I7785" i="4"/>
  <c r="I1816" i="4"/>
  <c r="I10154" i="4"/>
  <c r="I4268" i="4"/>
  <c r="I11617" i="4"/>
  <c r="I1290" i="4"/>
  <c r="I1163" i="4"/>
  <c r="I425" i="4"/>
  <c r="I652" i="4"/>
  <c r="I7064" i="4"/>
  <c r="I4257" i="4"/>
  <c r="I10218" i="4"/>
  <c r="I11335" i="4"/>
  <c r="I11659" i="4"/>
  <c r="I9139" i="4"/>
  <c r="I4181" i="4"/>
  <c r="I5260" i="4"/>
  <c r="I4971" i="4"/>
  <c r="I2883" i="4"/>
  <c r="I6246" i="4"/>
  <c r="I3689" i="4"/>
  <c r="I3770" i="4"/>
  <c r="I6583" i="4"/>
  <c r="I1642" i="4"/>
  <c r="I11671" i="4"/>
  <c r="I8826" i="4"/>
  <c r="I7905" i="4"/>
  <c r="I4228" i="4"/>
  <c r="I7218" i="4"/>
  <c r="I11346" i="4"/>
  <c r="I8051" i="4"/>
  <c r="I5808" i="4"/>
  <c r="I665" i="4"/>
  <c r="I12722" i="4"/>
  <c r="I2174" i="4"/>
  <c r="I8064" i="4"/>
  <c r="I5893" i="4"/>
  <c r="I9649" i="4"/>
  <c r="I8623" i="4"/>
  <c r="I3668" i="4"/>
  <c r="I6519" i="4"/>
  <c r="I1576" i="4"/>
  <c r="I619" i="4"/>
  <c r="I3674" i="4"/>
  <c r="I2897" i="4"/>
  <c r="I2583" i="4"/>
  <c r="I5337" i="4"/>
  <c r="I8457" i="4"/>
  <c r="I11591" i="4"/>
  <c r="I7575" i="4"/>
  <c r="I4147" i="4"/>
  <c r="I8351" i="4"/>
  <c r="I10904" i="4"/>
  <c r="I1022" i="4"/>
  <c r="I7973" i="4"/>
  <c r="I10180" i="4"/>
  <c r="I3112" i="4"/>
  <c r="I1847" i="4"/>
  <c r="I4155" i="4"/>
  <c r="I5096" i="4"/>
  <c r="I9265" i="4"/>
  <c r="I6808" i="4"/>
  <c r="I6180" i="4"/>
  <c r="I5185" i="4"/>
  <c r="I3891" i="4"/>
  <c r="I9539" i="4"/>
  <c r="I697" i="4"/>
  <c r="I9418" i="4"/>
  <c r="I98" i="4"/>
  <c r="I1915" i="4"/>
  <c r="I5027" i="4"/>
  <c r="I9671" i="4"/>
  <c r="I2841" i="4"/>
  <c r="I11812" i="4"/>
  <c r="I113" i="4"/>
  <c r="I9707" i="4"/>
  <c r="I1405" i="4"/>
  <c r="I1727" i="4"/>
  <c r="I7760" i="4"/>
  <c r="I12591" i="4"/>
  <c r="I9911" i="4"/>
  <c r="I6944" i="4"/>
  <c r="I4787" i="4"/>
  <c r="I5697" i="4"/>
  <c r="I7068" i="4"/>
  <c r="I10568" i="4"/>
  <c r="I9473" i="4"/>
  <c r="I2266" i="4"/>
  <c r="I1029" i="4"/>
  <c r="I4026" i="4"/>
  <c r="I10258" i="4"/>
  <c r="I6843" i="4"/>
  <c r="I11607" i="4"/>
  <c r="I9658" i="4"/>
  <c r="I3303" i="4"/>
  <c r="I1302" i="4"/>
  <c r="I82" i="4"/>
  <c r="I4878" i="4"/>
  <c r="I56" i="4"/>
  <c r="I11557" i="4"/>
  <c r="I2019" i="4"/>
  <c r="I10629" i="4"/>
  <c r="I10788" i="4"/>
  <c r="I9538" i="4"/>
  <c r="I3237" i="4"/>
  <c r="I5211" i="4"/>
  <c r="I1363" i="4"/>
  <c r="I1410" i="4"/>
  <c r="I312" i="4"/>
  <c r="I10161" i="4"/>
  <c r="I4554" i="4"/>
  <c r="I593" i="4"/>
  <c r="I3783" i="4"/>
  <c r="I7261" i="4"/>
  <c r="I438" i="4"/>
  <c r="I9383" i="4"/>
  <c r="I3986" i="4"/>
  <c r="I11878" i="4"/>
  <c r="I2472" i="4"/>
  <c r="I11340" i="4"/>
  <c r="I1909" i="4"/>
  <c r="I11260" i="4"/>
  <c r="I5432" i="4"/>
  <c r="I5926" i="4"/>
  <c r="I5416" i="4"/>
  <c r="I9526" i="4"/>
  <c r="I11694" i="4"/>
  <c r="I5705" i="4"/>
  <c r="I7525" i="4"/>
  <c r="I1758" i="4"/>
  <c r="I267" i="4"/>
  <c r="I4399" i="4"/>
  <c r="I1395" i="4"/>
  <c r="I7591" i="4"/>
  <c r="I12948" i="4"/>
  <c r="I489" i="4"/>
  <c r="I2669" i="4"/>
  <c r="I995" i="4"/>
  <c r="I10718" i="4"/>
  <c r="I5495" i="4"/>
  <c r="I8566" i="4"/>
  <c r="I9986" i="4"/>
  <c r="I3387" i="4"/>
  <c r="I164" i="4"/>
  <c r="I6425" i="4"/>
  <c r="I8886" i="4"/>
  <c r="I11842" i="4"/>
  <c r="I467" i="4"/>
  <c r="I12809" i="4"/>
  <c r="I5541" i="4"/>
  <c r="I110" i="4"/>
  <c r="I12955" i="4"/>
  <c r="I8331" i="4"/>
  <c r="I9900" i="4"/>
  <c r="I7535" i="4"/>
  <c r="I6150" i="4"/>
  <c r="I2156" i="4"/>
  <c r="I7113" i="4"/>
  <c r="I5958" i="4"/>
  <c r="I6561" i="4"/>
  <c r="I9270" i="4"/>
  <c r="I8138" i="4"/>
  <c r="I4703" i="4"/>
  <c r="I10838" i="4"/>
  <c r="I10291" i="4"/>
  <c r="I10729" i="4"/>
  <c r="I11564" i="4"/>
  <c r="I12075" i="4"/>
  <c r="I11678" i="4"/>
  <c r="I10636" i="4"/>
  <c r="I1702" i="4"/>
  <c r="I8158" i="4"/>
  <c r="I6215" i="4"/>
  <c r="I9482" i="4"/>
  <c r="I5826" i="4"/>
  <c r="I4198" i="4"/>
  <c r="I1677" i="4"/>
  <c r="I8735" i="4"/>
  <c r="I11378" i="4"/>
  <c r="I5250" i="4"/>
  <c r="I2312" i="4"/>
  <c r="I8109" i="4"/>
  <c r="I4429" i="4"/>
  <c r="I12074" i="4"/>
  <c r="I4280" i="4"/>
  <c r="I4782" i="4"/>
  <c r="I7167" i="4"/>
  <c r="I7464" i="4"/>
  <c r="I99" i="4"/>
  <c r="I5672" i="4"/>
  <c r="I5293" i="4"/>
  <c r="I12151" i="4"/>
  <c r="I8927" i="4"/>
  <c r="I11537" i="4"/>
  <c r="I8311" i="4"/>
  <c r="I8586" i="4"/>
  <c r="I1737" i="4"/>
  <c r="I6738" i="4"/>
  <c r="I9432" i="4"/>
  <c r="I1202" i="4"/>
  <c r="I6934" i="4"/>
  <c r="I5609" i="4"/>
  <c r="I6426" i="4"/>
  <c r="I1196" i="4"/>
  <c r="I3216" i="4"/>
  <c r="I12225" i="4"/>
  <c r="I678" i="4"/>
  <c r="I1318" i="4"/>
  <c r="I3927" i="4"/>
  <c r="I10860" i="4"/>
  <c r="I2813" i="4"/>
  <c r="I8125" i="4"/>
  <c r="I366" i="4"/>
  <c r="I9758" i="4"/>
  <c r="I9099" i="4"/>
  <c r="I7855" i="4"/>
  <c r="I3751" i="4"/>
  <c r="I1525" i="4"/>
  <c r="I1463" i="4"/>
  <c r="I3573" i="4"/>
  <c r="I11946" i="4"/>
  <c r="I11775" i="4"/>
  <c r="I10899" i="4"/>
  <c r="I5129" i="4"/>
  <c r="I3104" i="4"/>
  <c r="I836" i="4"/>
  <c r="I11051" i="4"/>
  <c r="I5733" i="4"/>
  <c r="I7496" i="4"/>
  <c r="I11389" i="4"/>
  <c r="I7035" i="4"/>
  <c r="I510" i="4"/>
  <c r="I529" i="4"/>
  <c r="I1741" i="4"/>
  <c r="I4275" i="4"/>
  <c r="I10724" i="4"/>
  <c r="I922" i="4"/>
  <c r="I9997" i="4"/>
  <c r="I948" i="4"/>
  <c r="I8391" i="4"/>
  <c r="I12808" i="4"/>
  <c r="I5625" i="4"/>
  <c r="I1651" i="4"/>
  <c r="I3660" i="4"/>
  <c r="I6260" i="4"/>
  <c r="I8390" i="4"/>
  <c r="I3680" i="4"/>
  <c r="I5353" i="4"/>
  <c r="I2593" i="4"/>
  <c r="I10820" i="4"/>
  <c r="I9062" i="4"/>
  <c r="I4798" i="4"/>
  <c r="I11184" i="4"/>
  <c r="I260" i="4"/>
  <c r="I9890" i="4"/>
  <c r="I4795" i="4"/>
  <c r="I8565" i="4"/>
  <c r="I11989" i="4"/>
  <c r="I3319" i="4"/>
  <c r="I11573" i="4"/>
  <c r="I3792" i="4"/>
  <c r="I10503" i="4"/>
  <c r="I7816" i="4"/>
  <c r="I671" i="4"/>
  <c r="I5031" i="4"/>
  <c r="I5776" i="4"/>
  <c r="I8571" i="4"/>
  <c r="I9549" i="4"/>
  <c r="I8542" i="4"/>
  <c r="I1388" i="4"/>
  <c r="I11254" i="4"/>
  <c r="I3903" i="4"/>
  <c r="I1092" i="4"/>
  <c r="I11785" i="4"/>
  <c r="I7327" i="4"/>
  <c r="I1884" i="4"/>
  <c r="I3252" i="4"/>
  <c r="I3787" i="4"/>
  <c r="I6520" i="4"/>
  <c r="I6957" i="4"/>
  <c r="I12731" i="4"/>
  <c r="I872" i="4"/>
  <c r="I7089" i="4"/>
  <c r="I12609" i="4"/>
  <c r="I8100" i="4"/>
  <c r="I9193" i="4"/>
  <c r="I4626" i="4"/>
  <c r="I8239" i="4"/>
  <c r="I2158" i="4"/>
  <c r="I4617" i="4"/>
  <c r="I5136" i="4"/>
  <c r="I11858" i="4"/>
  <c r="I5200" i="4"/>
  <c r="I9631" i="4"/>
  <c r="I3490" i="4"/>
  <c r="I9584" i="4"/>
  <c r="I8018" i="4"/>
  <c r="I4957" i="4"/>
  <c r="I3691" i="4"/>
  <c r="I3082" i="4"/>
  <c r="I3213" i="4"/>
  <c r="I11252" i="4"/>
  <c r="I6783" i="4"/>
  <c r="I2256" i="4"/>
  <c r="I9211" i="4"/>
  <c r="I6039" i="4"/>
  <c r="I10801" i="4"/>
  <c r="I10626" i="4"/>
  <c r="I12090" i="4"/>
  <c r="I694" i="4"/>
  <c r="I2346" i="4"/>
  <c r="I11060" i="4"/>
  <c r="I1671" i="4"/>
  <c r="I7601" i="4"/>
  <c r="I1313" i="4"/>
  <c r="I4616" i="4"/>
  <c r="I6036" i="4"/>
  <c r="I6690" i="4"/>
  <c r="I7709" i="4"/>
  <c r="I7474" i="4"/>
  <c r="I5342" i="4"/>
  <c r="I8804" i="4"/>
  <c r="I7827" i="4"/>
  <c r="I8486" i="4"/>
  <c r="I4071" i="4"/>
  <c r="I9617" i="4"/>
  <c r="I11798" i="4"/>
  <c r="I6002" i="4"/>
  <c r="I4801" i="4"/>
  <c r="I4163" i="4"/>
  <c r="I2900" i="4"/>
  <c r="I5797" i="4"/>
  <c r="I7679" i="4"/>
  <c r="I6427" i="4"/>
  <c r="I3998" i="4"/>
  <c r="I5845" i="4"/>
  <c r="I11875" i="4"/>
  <c r="I9860" i="4"/>
  <c r="I2240" i="4"/>
  <c r="I11134" i="4"/>
  <c r="I1458" i="4"/>
  <c r="I8464" i="4"/>
  <c r="I4090" i="4"/>
  <c r="I10572" i="4"/>
  <c r="I4535" i="4"/>
  <c r="I5880" i="4"/>
  <c r="I2476" i="4"/>
  <c r="I1930" i="4"/>
  <c r="I2001" i="4"/>
  <c r="I2027" i="4"/>
  <c r="I748" i="4"/>
  <c r="I2105" i="4"/>
  <c r="I11763" i="4"/>
  <c r="I7117" i="4"/>
  <c r="I3640" i="4"/>
  <c r="I5997" i="4"/>
  <c r="I12664" i="4"/>
  <c r="I12713" i="4"/>
  <c r="I11824" i="4"/>
  <c r="I643" i="4"/>
  <c r="I2139" i="4"/>
  <c r="I375" i="4"/>
  <c r="I10355" i="4"/>
  <c r="I12121" i="4"/>
  <c r="I1683" i="4"/>
  <c r="I5071" i="4"/>
  <c r="I12004" i="4"/>
  <c r="I11534" i="4"/>
  <c r="I11578" i="4"/>
  <c r="I7247" i="4"/>
  <c r="I12788" i="4"/>
  <c r="I10790" i="4"/>
  <c r="I3153" i="4"/>
  <c r="I7781" i="4"/>
  <c r="I11377" i="4"/>
  <c r="I12802" i="4"/>
  <c r="I2534" i="4"/>
  <c r="I12188" i="4"/>
  <c r="I1244" i="4"/>
  <c r="I3342" i="4"/>
  <c r="I4417" i="4"/>
  <c r="I7201" i="4"/>
  <c r="I8014" i="4"/>
  <c r="I2983" i="4"/>
  <c r="I11358" i="4"/>
  <c r="I1583" i="4"/>
  <c r="I5856" i="4"/>
  <c r="I846" i="4"/>
  <c r="I8048" i="4"/>
  <c r="I785" i="4"/>
  <c r="I11487" i="4"/>
  <c r="I8123" i="4"/>
  <c r="I5544" i="4"/>
  <c r="I7159" i="4"/>
  <c r="I12098" i="4"/>
  <c r="I7403" i="4"/>
  <c r="I12179" i="4"/>
  <c r="I766" i="4"/>
  <c r="I492" i="4"/>
  <c r="I11460" i="4"/>
  <c r="I12148" i="4"/>
  <c r="I2844" i="4"/>
  <c r="I9863" i="4"/>
  <c r="I523" i="4"/>
  <c r="I2462" i="4"/>
  <c r="I9001" i="4"/>
  <c r="I8289" i="4"/>
  <c r="I4025" i="4"/>
  <c r="I10681" i="4"/>
  <c r="I5852" i="4"/>
  <c r="I8120" i="4"/>
  <c r="I5053" i="4"/>
  <c r="I1326" i="4"/>
  <c r="I8277" i="4"/>
  <c r="I4526" i="4"/>
  <c r="I11133" i="4"/>
  <c r="I1201" i="4"/>
  <c r="I9813" i="4"/>
  <c r="I2137" i="4"/>
  <c r="I9994" i="4"/>
  <c r="I10171" i="4"/>
  <c r="I6716" i="4"/>
  <c r="I5694" i="4"/>
  <c r="I5458" i="4"/>
  <c r="I2739" i="4"/>
  <c r="I7517" i="4"/>
  <c r="I7803" i="4"/>
  <c r="I921" i="4"/>
  <c r="I3086" i="4"/>
  <c r="I10692" i="4"/>
  <c r="I11549" i="4"/>
  <c r="I10368" i="4"/>
  <c r="I7678" i="4"/>
  <c r="I2431" i="4"/>
  <c r="I5403" i="4"/>
  <c r="I10297" i="4"/>
  <c r="I6559" i="4"/>
  <c r="I2005" i="4"/>
  <c r="I11168" i="4"/>
  <c r="I1612" i="4"/>
  <c r="I11745" i="4"/>
  <c r="I877" i="4"/>
  <c r="I10942" i="4"/>
  <c r="I10387" i="4"/>
  <c r="I231" i="4"/>
  <c r="I594" i="4"/>
  <c r="I10363" i="4"/>
  <c r="I811" i="4"/>
  <c r="I12571" i="4"/>
  <c r="I3818" i="4"/>
  <c r="I686" i="4"/>
  <c r="I4456" i="4"/>
  <c r="I10076" i="4"/>
  <c r="I8039" i="4"/>
  <c r="I6241" i="4"/>
  <c r="I6191" i="4"/>
  <c r="I11017" i="4"/>
  <c r="I8296" i="4"/>
  <c r="I10782" i="4"/>
  <c r="I8701" i="4"/>
  <c r="I9229" i="4"/>
  <c r="I370" i="4"/>
  <c r="I5664" i="4"/>
  <c r="I7182" i="4"/>
  <c r="I12534" i="4"/>
  <c r="I3750" i="4"/>
  <c r="I10700" i="4"/>
  <c r="I9841" i="4"/>
  <c r="I1235" i="4"/>
  <c r="I10670" i="4"/>
  <c r="I11423" i="4"/>
  <c r="I4557" i="4"/>
  <c r="I6768" i="4"/>
  <c r="I6044" i="4"/>
  <c r="I10317" i="4"/>
  <c r="I2902" i="4"/>
  <c r="I9952" i="4"/>
  <c r="I12447" i="4"/>
  <c r="I6242" i="4"/>
  <c r="I2332" i="4"/>
  <c r="I5255" i="4"/>
  <c r="I12483" i="4"/>
  <c r="I8279" i="4"/>
  <c r="I5268" i="4"/>
  <c r="I8909" i="4"/>
  <c r="I1252" i="4"/>
  <c r="I2124" i="4"/>
  <c r="I2921" i="4"/>
  <c r="I6909" i="4"/>
  <c r="I2337" i="4"/>
  <c r="I9544" i="4"/>
  <c r="I6143" i="4"/>
  <c r="I6945" i="4"/>
  <c r="I10502" i="4"/>
  <c r="I90" i="4"/>
  <c r="I10934" i="4"/>
  <c r="I9045" i="4"/>
  <c r="I11819" i="4"/>
  <c r="I2786" i="4"/>
  <c r="I12292" i="4"/>
  <c r="I868" i="4"/>
  <c r="I5699" i="4"/>
  <c r="I6797" i="4"/>
  <c r="I5785" i="4"/>
  <c r="I12900" i="4"/>
  <c r="I7540" i="4"/>
  <c r="I3325" i="4"/>
  <c r="I2334" i="4"/>
  <c r="I878" i="4"/>
  <c r="I2811" i="4"/>
  <c r="I6638" i="4"/>
  <c r="I10616" i="4"/>
  <c r="I3316" i="4"/>
  <c r="I9976" i="4"/>
  <c r="I11712" i="4"/>
  <c r="I189" i="4"/>
  <c r="I12351" i="4"/>
  <c r="I6145" i="4"/>
  <c r="I7414" i="4"/>
  <c r="I6593" i="4"/>
  <c r="I8732" i="4"/>
  <c r="I10201" i="4"/>
  <c r="I5456" i="4"/>
  <c r="I11113" i="4"/>
  <c r="I3363" i="4"/>
  <c r="I2379" i="4"/>
  <c r="I2757" i="4"/>
  <c r="I34" i="4"/>
  <c r="I5516" i="4"/>
  <c r="I597" i="4"/>
  <c r="I5051" i="4"/>
  <c r="I9754" i="4"/>
  <c r="I9386" i="4"/>
  <c r="I8574" i="4"/>
  <c r="I3862" i="4"/>
  <c r="I2535" i="4"/>
  <c r="I2918" i="4"/>
  <c r="I6127" i="4"/>
  <c r="I7812" i="4"/>
  <c r="I7484" i="4"/>
  <c r="I4208" i="4"/>
  <c r="I6971" i="4"/>
  <c r="I11571" i="4"/>
  <c r="I3227" i="4"/>
  <c r="I12316" i="4"/>
  <c r="I7135" i="4"/>
  <c r="I8697" i="4"/>
  <c r="I4416" i="4"/>
  <c r="I2408" i="4"/>
  <c r="I418" i="4"/>
  <c r="I3406" i="4"/>
  <c r="I9615" i="4"/>
  <c r="I11925" i="4"/>
  <c r="I10341" i="4"/>
  <c r="I6304" i="4"/>
  <c r="I11101" i="4"/>
  <c r="I2065" i="4"/>
  <c r="I7372" i="4"/>
  <c r="I3643" i="4"/>
  <c r="I3686" i="4"/>
  <c r="I2306" i="4"/>
  <c r="I11828" i="4"/>
  <c r="I10364" i="4"/>
  <c r="I6285" i="4"/>
  <c r="I11800" i="4"/>
  <c r="I604" i="4"/>
  <c r="I2457" i="4"/>
  <c r="I1238" i="4"/>
  <c r="I7315" i="4"/>
  <c r="I7561" i="4"/>
  <c r="I6428" i="4"/>
  <c r="I4987" i="4"/>
  <c r="I894" i="4"/>
  <c r="I374" i="4"/>
  <c r="I11918" i="4"/>
  <c r="I7987" i="4"/>
  <c r="I12191" i="4"/>
  <c r="I11572" i="4"/>
  <c r="I12473" i="4"/>
  <c r="I5787" i="4"/>
  <c r="I1490" i="4"/>
  <c r="I3659" i="4"/>
  <c r="I490" i="4"/>
  <c r="I139" i="4"/>
  <c r="I1328" i="4"/>
  <c r="I6197" i="4"/>
  <c r="I11338" i="4"/>
  <c r="I5327" i="4"/>
  <c r="I1448" i="4"/>
  <c r="I11548" i="4"/>
  <c r="I4010" i="4"/>
  <c r="I11283" i="4"/>
  <c r="I7963" i="4"/>
  <c r="I5948" i="4"/>
  <c r="I3050" i="4"/>
  <c r="I7630" i="4"/>
  <c r="I970" i="4"/>
  <c r="I11903" i="4"/>
  <c r="I635" i="4"/>
  <c r="I9359" i="4"/>
  <c r="I5833" i="4"/>
  <c r="I6379" i="4"/>
  <c r="I9676" i="4"/>
  <c r="I11765" i="4"/>
  <c r="I1668" i="4"/>
  <c r="I6429" i="4"/>
  <c r="I6568" i="4"/>
  <c r="I4223" i="4"/>
  <c r="I5240" i="4"/>
  <c r="I6430" i="4"/>
  <c r="I3877" i="4"/>
  <c r="I4161" i="4"/>
  <c r="I5286" i="4"/>
  <c r="I12317" i="4"/>
  <c r="I3257" i="4"/>
  <c r="I10080" i="4"/>
  <c r="I10810" i="4"/>
  <c r="I8896" i="4"/>
  <c r="I7475" i="4"/>
  <c r="I9067" i="4"/>
  <c r="I8182" i="4"/>
  <c r="I6807" i="4"/>
  <c r="I12963" i="4"/>
  <c r="I8493" i="4"/>
  <c r="I938" i="4"/>
  <c r="I355" i="4"/>
  <c r="I12306" i="4"/>
  <c r="I5556" i="4"/>
  <c r="I5073" i="4"/>
  <c r="I11625" i="4"/>
  <c r="I1377" i="4"/>
  <c r="I11329" i="4"/>
  <c r="I3821" i="4"/>
  <c r="I6431" i="4"/>
  <c r="I28" i="4"/>
  <c r="I2087" i="4"/>
  <c r="I12290" i="4"/>
  <c r="I10619" i="4"/>
  <c r="I3824" i="4"/>
  <c r="I1080" i="4"/>
  <c r="I10901" i="4"/>
  <c r="I10538" i="4"/>
  <c r="I6005" i="4"/>
  <c r="I10243" i="4"/>
  <c r="I9437" i="4"/>
  <c r="I9981" i="4"/>
  <c r="I3070" i="4"/>
  <c r="I10295" i="4"/>
  <c r="I11956" i="4"/>
  <c r="I4258" i="4"/>
  <c r="I4466" i="4"/>
  <c r="I9635" i="4"/>
  <c r="I190" i="4"/>
  <c r="I10896" i="4"/>
  <c r="I12268" i="4"/>
  <c r="I7790" i="4"/>
  <c r="I7996" i="4"/>
  <c r="I6737" i="4"/>
  <c r="I4245" i="4"/>
  <c r="I1750" i="4"/>
  <c r="I706" i="4"/>
  <c r="I10308" i="4"/>
  <c r="I93" i="4"/>
  <c r="I212" i="4"/>
  <c r="I229" i="4"/>
  <c r="I12552" i="4"/>
  <c r="I11868" i="4"/>
  <c r="I3652" i="4"/>
  <c r="I6193" i="4"/>
  <c r="I11144" i="4"/>
  <c r="I9918" i="4"/>
  <c r="I9285" i="4"/>
  <c r="I6654" i="4"/>
  <c r="I12431" i="4"/>
  <c r="I1861" i="4"/>
  <c r="I4286" i="4"/>
  <c r="I7514" i="4"/>
  <c r="I154" i="4"/>
  <c r="I4313" i="4"/>
  <c r="I8619" i="4"/>
  <c r="I5696" i="4"/>
  <c r="I5371" i="4"/>
  <c r="I12800" i="4"/>
  <c r="I5192" i="4"/>
  <c r="I12297" i="4"/>
  <c r="I7358" i="4"/>
  <c r="I3420" i="4"/>
  <c r="I7822" i="4"/>
  <c r="I10193" i="4"/>
  <c r="I1116" i="4"/>
  <c r="I12423" i="4"/>
  <c r="I5425" i="4"/>
  <c r="I4428" i="4"/>
  <c r="I9953" i="4"/>
  <c r="I3913" i="4"/>
  <c r="I4394" i="4"/>
  <c r="I7548" i="4"/>
  <c r="I7922" i="4"/>
  <c r="I3052" i="4"/>
  <c r="I2071" i="4"/>
  <c r="I10320" i="4"/>
  <c r="I8088" i="4"/>
  <c r="I10135" i="4"/>
  <c r="I4123" i="4"/>
  <c r="I12605" i="4"/>
  <c r="I4894" i="4"/>
  <c r="I2769" i="4"/>
  <c r="I11820" i="4"/>
  <c r="I8604" i="4"/>
  <c r="I10532" i="4"/>
  <c r="I7581" i="4"/>
  <c r="I730" i="4"/>
  <c r="I11654" i="4"/>
  <c r="I12346" i="4"/>
  <c r="I3003" i="4"/>
  <c r="I7091" i="4"/>
  <c r="I2692" i="4"/>
  <c r="I8763" i="4"/>
  <c r="I1907" i="4"/>
  <c r="I4420" i="4"/>
  <c r="I12566" i="4"/>
  <c r="I9735" i="4"/>
  <c r="I9043" i="4"/>
  <c r="I9273" i="4"/>
  <c r="I12538" i="4"/>
  <c r="I11731" i="4"/>
  <c r="I3561" i="4"/>
  <c r="I9026" i="4"/>
  <c r="I2588" i="4"/>
  <c r="I4467" i="4"/>
  <c r="I3311" i="4"/>
  <c r="I6521" i="4"/>
  <c r="I7175" i="4"/>
  <c r="I426" i="4"/>
  <c r="I9382" i="4"/>
  <c r="I6962" i="4"/>
  <c r="I1121" i="4"/>
  <c r="I6558" i="4"/>
  <c r="I9731" i="4"/>
  <c r="I464" i="4"/>
  <c r="I515" i="4"/>
  <c r="I10310" i="4"/>
  <c r="I6601" i="4"/>
  <c r="I2224" i="4"/>
  <c r="I6276" i="4"/>
  <c r="I9507" i="4"/>
  <c r="I1895" i="4"/>
  <c r="I9277" i="4"/>
  <c r="I4892" i="4"/>
  <c r="I3973" i="4"/>
  <c r="I9091" i="4"/>
  <c r="I6878" i="4"/>
  <c r="I1130" i="4"/>
  <c r="I6170" i="4"/>
  <c r="I3906" i="4"/>
  <c r="I655" i="4"/>
  <c r="I11804" i="4"/>
  <c r="I12554" i="4"/>
  <c r="I7408" i="4"/>
  <c r="I3902" i="4"/>
  <c r="I3893" i="4"/>
  <c r="I11843" i="4"/>
  <c r="I5755" i="4"/>
  <c r="I4178" i="4"/>
  <c r="I6522" i="4"/>
  <c r="I9563" i="4"/>
  <c r="I436" i="4"/>
  <c r="I7614" i="4"/>
  <c r="I12404" i="4"/>
  <c r="I6037" i="4"/>
  <c r="I2812" i="4"/>
  <c r="I9441" i="4"/>
  <c r="I1108" i="4"/>
  <c r="I11983" i="4"/>
  <c r="I10392" i="4"/>
  <c r="I7176" i="4"/>
  <c r="I1400" i="4"/>
  <c r="I12419" i="4"/>
  <c r="I9856" i="4"/>
  <c r="I12159" i="4"/>
  <c r="I2162" i="4"/>
  <c r="I9796" i="4"/>
  <c r="I4087" i="4"/>
  <c r="I6691" i="4"/>
  <c r="I9783" i="4"/>
  <c r="I9119" i="4"/>
  <c r="I10950" i="4"/>
  <c r="I4362" i="4"/>
  <c r="I11734" i="4"/>
  <c r="I10539" i="4"/>
  <c r="I6564" i="4"/>
  <c r="I3461" i="4"/>
  <c r="I7102" i="4"/>
  <c r="I4045" i="4"/>
  <c r="I2938" i="4"/>
  <c r="I7744" i="4"/>
  <c r="I3631" i="4"/>
  <c r="I7821" i="4"/>
  <c r="I5560" i="4"/>
  <c r="I10570" i="4"/>
  <c r="I977" i="4"/>
  <c r="I5109" i="4"/>
  <c r="I5562" i="4"/>
  <c r="I2929" i="4"/>
  <c r="I11536" i="4"/>
  <c r="I3547" i="4"/>
  <c r="I10439" i="4"/>
  <c r="I12437" i="4"/>
  <c r="I12776" i="4"/>
  <c r="I12878" i="4"/>
  <c r="I743" i="4"/>
  <c r="I9614" i="4"/>
  <c r="I1932" i="4"/>
  <c r="I2956" i="4"/>
  <c r="I3455" i="4"/>
  <c r="I12877" i="4"/>
  <c r="I1385" i="4"/>
  <c r="I1306" i="4"/>
  <c r="I10456" i="4"/>
  <c r="I5882" i="4"/>
  <c r="I5964" i="4"/>
  <c r="I11869" i="4"/>
  <c r="I8081" i="4"/>
  <c r="I5965" i="4"/>
  <c r="I1676" i="4"/>
  <c r="I8754" i="4"/>
  <c r="I6774" i="4"/>
  <c r="I6621" i="4"/>
  <c r="I10819" i="4"/>
  <c r="I5832" i="4"/>
  <c r="I12270" i="4"/>
  <c r="I11441" i="4"/>
  <c r="I7906" i="4"/>
  <c r="I4872" i="4"/>
  <c r="I10515" i="4"/>
  <c r="I10555" i="4"/>
  <c r="I7304" i="4"/>
  <c r="I12369" i="4"/>
  <c r="I5754" i="4"/>
  <c r="I10578" i="4"/>
  <c r="I11204" i="4"/>
  <c r="I9015" i="4"/>
  <c r="I6181" i="4"/>
  <c r="I10421" i="4"/>
  <c r="I8867" i="4"/>
  <c r="I12730" i="4"/>
  <c r="I10283" i="4"/>
  <c r="I8819" i="4"/>
  <c r="I7571" i="4"/>
  <c r="I6555" i="4"/>
  <c r="I5004" i="4"/>
  <c r="I253" i="4"/>
  <c r="I8016" i="4"/>
  <c r="I7249" i="4"/>
  <c r="I5669" i="4"/>
  <c r="I11247" i="4"/>
  <c r="I10888" i="4"/>
  <c r="I4393" i="4"/>
  <c r="I3527" i="4"/>
  <c r="I11472" i="4"/>
  <c r="I7521" i="4"/>
  <c r="I9870" i="4"/>
  <c r="I2821" i="4"/>
  <c r="I11913" i="4"/>
  <c r="I4893" i="4"/>
  <c r="I3829" i="4"/>
  <c r="I12999" i="4"/>
  <c r="I12237" i="4"/>
  <c r="I6657" i="4"/>
  <c r="I12465" i="4"/>
  <c r="I8006" i="4"/>
  <c r="I11360" i="4"/>
  <c r="I772" i="4"/>
  <c r="I9832" i="4"/>
  <c r="I12033" i="4"/>
  <c r="I760" i="4"/>
  <c r="I3578" i="4"/>
  <c r="I1346" i="4"/>
  <c r="I158" i="4"/>
  <c r="I8053" i="4"/>
  <c r="I2194" i="4"/>
  <c r="I1119" i="4"/>
  <c r="I3883" i="4"/>
  <c r="I10581" i="4"/>
  <c r="I8085" i="4"/>
  <c r="I8356" i="4"/>
  <c r="I1711" i="4"/>
  <c r="I10497" i="4"/>
  <c r="I5874" i="4"/>
  <c r="I412" i="4"/>
  <c r="I10673" i="4"/>
  <c r="I2787" i="4"/>
  <c r="I10369" i="4"/>
  <c r="I2064" i="4"/>
  <c r="I7830" i="4"/>
  <c r="I2514" i="4"/>
  <c r="I1155" i="4"/>
  <c r="I4262" i="4"/>
  <c r="I8068" i="4"/>
  <c r="I187" i="4"/>
  <c r="I10047" i="4"/>
  <c r="I2552" i="4"/>
  <c r="I9092" i="4"/>
  <c r="I3498" i="4"/>
  <c r="I8582" i="4"/>
  <c r="I8212" i="4"/>
  <c r="I9458" i="4"/>
  <c r="I12806" i="4"/>
  <c r="I7415" i="4"/>
  <c r="I11276" i="4"/>
  <c r="I10165" i="4"/>
  <c r="I1035" i="4"/>
  <c r="I12328" i="4"/>
  <c r="I5525" i="4"/>
  <c r="I8898" i="4"/>
  <c r="I1920" i="4"/>
  <c r="I1704" i="4"/>
  <c r="I9950" i="4"/>
  <c r="I2762" i="4"/>
  <c r="I9384" i="4"/>
  <c r="I5040" i="4"/>
  <c r="I6100" i="4"/>
  <c r="I439" i="4"/>
  <c r="I7841" i="4"/>
  <c r="I11837" i="4"/>
  <c r="I8996" i="4"/>
  <c r="I7312" i="4"/>
  <c r="I3340" i="4"/>
  <c r="I3076" i="4"/>
  <c r="I1822" i="4"/>
  <c r="I3985" i="4"/>
  <c r="I3477" i="4"/>
  <c r="I11463" i="4"/>
  <c r="I6764" i="4"/>
  <c r="I12323" i="4"/>
  <c r="I2112" i="4"/>
  <c r="I8708" i="4"/>
  <c r="I5361" i="4"/>
  <c r="I10650" i="4"/>
  <c r="I3934" i="4"/>
  <c r="I8437" i="4"/>
  <c r="I236" i="4"/>
  <c r="I6176" i="4"/>
  <c r="I5633" i="4"/>
  <c r="I163" i="4"/>
  <c r="I1505" i="4"/>
  <c r="I4039" i="4"/>
  <c r="I2025" i="4"/>
  <c r="I861" i="4"/>
  <c r="I11630" i="4"/>
  <c r="I3175" i="4"/>
  <c r="I245" i="4"/>
  <c r="I485" i="4"/>
  <c r="I6569" i="4"/>
  <c r="I5274" i="4"/>
  <c r="I9190" i="4"/>
  <c r="I11034" i="4"/>
  <c r="I3172" i="4"/>
  <c r="I12476" i="4"/>
  <c r="I10242" i="4"/>
  <c r="I12202" i="4"/>
  <c r="I2580" i="4"/>
  <c r="I10791" i="4"/>
  <c r="I8353" i="4"/>
  <c r="I1440" i="4"/>
  <c r="I10170" i="4"/>
  <c r="I2168" i="4"/>
  <c r="I10527" i="4"/>
  <c r="I5976" i="4"/>
  <c r="I10772" i="4"/>
  <c r="I1656" i="4"/>
  <c r="I4728" i="4"/>
  <c r="I11762" i="4"/>
  <c r="I5980" i="4"/>
  <c r="I7924" i="4"/>
  <c r="I10475" i="4"/>
  <c r="I3690" i="4"/>
  <c r="I6837" i="4"/>
  <c r="I2231" i="4"/>
  <c r="I3860" i="4"/>
  <c r="I6105" i="4"/>
  <c r="I973" i="4"/>
  <c r="I1834" i="4"/>
  <c r="I7219" i="4"/>
  <c r="I9460" i="4"/>
  <c r="I10175" i="4"/>
  <c r="I9354" i="4"/>
  <c r="I6300" i="4"/>
  <c r="I6923" i="4"/>
  <c r="I2255" i="4"/>
  <c r="I12217" i="4"/>
  <c r="I9515" i="4"/>
  <c r="I11638" i="4"/>
  <c r="I11279" i="4"/>
  <c r="I1174" i="4"/>
  <c r="I1480" i="4"/>
  <c r="I8099" i="4"/>
  <c r="I1723" i="4"/>
  <c r="I10411" i="4"/>
  <c r="I7600" i="4"/>
  <c r="I5951" i="4"/>
  <c r="I662" i="4"/>
  <c r="I7826" i="4"/>
  <c r="I8093" i="4"/>
  <c r="I8369" i="4"/>
  <c r="I7883" i="4"/>
  <c r="I10454" i="4"/>
  <c r="I1064" i="4"/>
  <c r="I7065" i="4"/>
  <c r="I3224" i="4"/>
  <c r="I9457" i="4"/>
  <c r="I12015" i="4"/>
  <c r="I4877" i="4"/>
  <c r="I7193" i="4"/>
  <c r="I9858" i="4"/>
  <c r="I581" i="4"/>
  <c r="I12414" i="4"/>
  <c r="I2612" i="4"/>
  <c r="I11802" i="4"/>
  <c r="I7190" i="4"/>
  <c r="I6432" i="4"/>
  <c r="I1890" i="4"/>
  <c r="I9907" i="4"/>
  <c r="I12458" i="4"/>
  <c r="I8384" i="4"/>
  <c r="I9208" i="4"/>
  <c r="I10256" i="4"/>
  <c r="I10470" i="4"/>
  <c r="I3541" i="4"/>
  <c r="I6433" i="4"/>
  <c r="I3379" i="4"/>
  <c r="I3002" i="4"/>
  <c r="I4371" i="4"/>
  <c r="I6214" i="4"/>
  <c r="I7648" i="4"/>
  <c r="I1407" i="4"/>
  <c r="I9666" i="4"/>
  <c r="I6823" i="4"/>
  <c r="I5176" i="4"/>
  <c r="I146" i="4"/>
  <c r="I5033" i="4"/>
  <c r="I12415" i="4"/>
  <c r="I9009" i="4"/>
  <c r="I6434" i="4"/>
  <c r="I2501" i="4"/>
  <c r="I9063" i="4"/>
  <c r="I4127" i="4"/>
  <c r="I402" i="4"/>
  <c r="I10050" i="4"/>
  <c r="I2031" i="4"/>
  <c r="I9595" i="4"/>
  <c r="I2413" i="4"/>
  <c r="I6799" i="4"/>
  <c r="I10596" i="4"/>
  <c r="I9189" i="4"/>
  <c r="I6293" i="4"/>
  <c r="I316" i="4"/>
  <c r="I11323" i="4"/>
  <c r="I7105" i="4"/>
  <c r="I1149" i="4"/>
  <c r="I1366" i="4"/>
  <c r="I12869" i="4"/>
  <c r="I3666" i="4"/>
  <c r="I5414" i="4"/>
  <c r="I11047" i="4"/>
  <c r="I6858" i="4"/>
  <c r="I8456" i="4"/>
  <c r="I8657" i="4"/>
  <c r="I1416" i="4"/>
  <c r="I11001" i="4"/>
  <c r="I2561" i="4"/>
  <c r="I7597" i="4"/>
  <c r="I9655" i="4"/>
  <c r="I8325" i="4"/>
  <c r="I8669" i="4"/>
  <c r="I11569" i="4"/>
  <c r="I6130" i="4"/>
  <c r="I3988" i="4"/>
  <c r="I11684" i="4"/>
  <c r="I691" i="4"/>
  <c r="I10971" i="4"/>
  <c r="I3017" i="4"/>
  <c r="I377" i="4"/>
  <c r="I1756" i="4"/>
  <c r="I1197" i="4"/>
  <c r="I2356" i="4"/>
  <c r="I6595" i="4"/>
  <c r="I3142" i="4"/>
  <c r="I5774" i="4"/>
  <c r="I11583" i="4"/>
  <c r="I11042" i="4"/>
  <c r="I11469" i="4"/>
  <c r="I5158" i="4"/>
  <c r="I11616" i="4"/>
  <c r="I10660" i="4"/>
  <c r="I7233" i="4"/>
  <c r="I886" i="4"/>
  <c r="I9048" i="4"/>
  <c r="I7854" i="4"/>
  <c r="I6658" i="4"/>
  <c r="I4028" i="4"/>
  <c r="I11637" i="4"/>
  <c r="I8073" i="4"/>
  <c r="I2510" i="4"/>
  <c r="I5572" i="4"/>
  <c r="I9489" i="4"/>
  <c r="I8168" i="4"/>
  <c r="I10907" i="4"/>
  <c r="I5218" i="4"/>
  <c r="I4455" i="4"/>
  <c r="I5287" i="4"/>
  <c r="I12599" i="4"/>
  <c r="I6754" i="4"/>
  <c r="I1492" i="4"/>
  <c r="I4072" i="4"/>
  <c r="I1504" i="4"/>
  <c r="I11904" i="4"/>
  <c r="I5904" i="4"/>
  <c r="I2861" i="4"/>
  <c r="I10277" i="4"/>
  <c r="I1519" i="4"/>
  <c r="I12846" i="4"/>
  <c r="I9672" i="4"/>
  <c r="I9993" i="4"/>
  <c r="I7550" i="4"/>
  <c r="I6154" i="4"/>
  <c r="I1853" i="4"/>
  <c r="I10945" i="4"/>
  <c r="I8372" i="4"/>
  <c r="I1024" i="4"/>
  <c r="I10542" i="4"/>
  <c r="I5049" i="4"/>
  <c r="I10081" i="4"/>
  <c r="I524" i="4"/>
  <c r="I4606" i="4"/>
  <c r="I8124" i="4"/>
  <c r="I4808" i="4"/>
  <c r="I10624" i="4"/>
  <c r="I9747" i="4"/>
  <c r="I10894" i="4"/>
  <c r="I569" i="4"/>
  <c r="I5087" i="4"/>
  <c r="I4884" i="4"/>
  <c r="I5177" i="4"/>
  <c r="I6224" i="4"/>
  <c r="I7828" i="4"/>
  <c r="I9013" i="4"/>
  <c r="I11139" i="4"/>
  <c r="I2107" i="4"/>
  <c r="I2733" i="4"/>
  <c r="I9522" i="4"/>
  <c r="I9345" i="4"/>
  <c r="I7505" i="4"/>
  <c r="I8606" i="4"/>
  <c r="I5365" i="4"/>
  <c r="I9578" i="4"/>
  <c r="I4523" i="4"/>
  <c r="I4726" i="4"/>
  <c r="I10854" i="4"/>
  <c r="I2414" i="4"/>
  <c r="I7856" i="4"/>
  <c r="I9321" i="4"/>
  <c r="I7090" i="4"/>
  <c r="I8290" i="4"/>
  <c r="I12084" i="4"/>
  <c r="I1259" i="4"/>
  <c r="I8845" i="4"/>
  <c r="I7970" i="4"/>
  <c r="I5430" i="4"/>
  <c r="I12283" i="4"/>
  <c r="I8181" i="4"/>
  <c r="I12406" i="4"/>
  <c r="I6152" i="4"/>
  <c r="I10035" i="4"/>
  <c r="I3844" i="4"/>
  <c r="I1391" i="4"/>
  <c r="I8368" i="4"/>
  <c r="I4811" i="4"/>
  <c r="I6803" i="4"/>
  <c r="I8117" i="4"/>
  <c r="I10553" i="4"/>
  <c r="I11852" i="4"/>
  <c r="I8476" i="4"/>
  <c r="I9774" i="4"/>
  <c r="I10561" i="4"/>
  <c r="I1381" i="4"/>
  <c r="I1945" i="4"/>
  <c r="I12105" i="4"/>
  <c r="I9679" i="4"/>
  <c r="I12553" i="4"/>
  <c r="I10549" i="4"/>
  <c r="I5238" i="4"/>
  <c r="I12027" i="4"/>
  <c r="I4657" i="4"/>
  <c r="I9329" i="4"/>
  <c r="I12007" i="4"/>
  <c r="I6435" i="4"/>
  <c r="I4701" i="4"/>
  <c r="I7925" i="4"/>
  <c r="I498" i="4"/>
  <c r="I2708" i="4"/>
  <c r="I11619" i="4"/>
  <c r="I10485" i="4"/>
  <c r="I11996" i="4"/>
  <c r="I8444" i="4"/>
  <c r="I2443" i="4"/>
  <c r="I2760" i="4"/>
  <c r="I5736" i="4"/>
  <c r="I3217" i="4"/>
  <c r="I7635" i="4"/>
  <c r="I252" i="4"/>
  <c r="I10711" i="4"/>
  <c r="I9251" i="4"/>
  <c r="I708" i="4"/>
  <c r="I4358" i="4"/>
  <c r="I10376" i="4"/>
  <c r="I3079" i="4"/>
  <c r="I2964" i="4"/>
  <c r="I1686" i="4"/>
  <c r="I5005" i="4"/>
  <c r="I11189" i="4"/>
  <c r="I9130" i="4"/>
  <c r="I2460" i="4"/>
  <c r="I1794" i="4"/>
  <c r="I11368" i="4"/>
  <c r="I5328" i="4"/>
  <c r="I8449" i="4"/>
  <c r="I12345" i="4"/>
  <c r="I1817" i="4"/>
  <c r="I10704" i="4"/>
  <c r="I10956" i="4"/>
  <c r="I3861" i="4"/>
  <c r="I10003" i="4"/>
  <c r="I9454" i="4"/>
  <c r="I2927" i="4"/>
  <c r="I3505" i="4"/>
  <c r="I3752" i="4"/>
  <c r="I2029" i="4"/>
  <c r="I7370" i="4"/>
  <c r="I943" i="4"/>
  <c r="I6436" i="4"/>
  <c r="I8707" i="4"/>
  <c r="I1147" i="4"/>
  <c r="I12683" i="4"/>
  <c r="I2584" i="4"/>
  <c r="I2606" i="4"/>
  <c r="I5603" i="4"/>
  <c r="I12822" i="4"/>
  <c r="I1669" i="4"/>
  <c r="I10691" i="4"/>
  <c r="I4086" i="4"/>
  <c r="I11005" i="4"/>
  <c r="I800" i="4"/>
  <c r="I11766" i="4"/>
  <c r="I4177" i="4"/>
  <c r="I8985" i="4"/>
  <c r="I9835" i="4"/>
  <c r="I1786" i="4"/>
  <c r="I5634" i="4"/>
  <c r="I11151" i="4"/>
  <c r="I1885" i="4"/>
  <c r="I6523" i="4"/>
  <c r="I8231" i="4"/>
  <c r="I11217" i="4"/>
  <c r="I4063" i="4"/>
  <c r="I5632" i="4"/>
  <c r="I2055" i="4"/>
  <c r="I10037" i="4"/>
  <c r="I1773" i="4"/>
  <c r="I8822" i="4"/>
  <c r="I2614" i="4"/>
  <c r="I1565" i="4"/>
  <c r="I11242" i="4"/>
  <c r="I6524" i="4"/>
  <c r="I3225" i="4"/>
  <c r="I7787" i="4"/>
  <c r="I8922" i="4"/>
  <c r="I8947" i="4"/>
  <c r="I6163" i="4"/>
  <c r="I8858" i="4"/>
  <c r="I1389" i="4"/>
  <c r="I7564" i="4"/>
  <c r="I5718" i="4"/>
  <c r="I8666" i="4"/>
  <c r="I2218" i="4"/>
  <c r="I11076" i="4"/>
  <c r="I12859" i="4"/>
  <c r="I11602" i="4"/>
  <c r="I12375" i="4"/>
  <c r="I11000" i="4"/>
  <c r="I3411" i="4"/>
  <c r="I5707" i="4"/>
  <c r="I3458" i="4"/>
  <c r="I3924" i="4"/>
  <c r="I4565" i="4"/>
  <c r="I7445" i="4"/>
  <c r="I7395" i="4"/>
  <c r="I4694" i="4"/>
  <c r="I8029" i="4"/>
  <c r="I11611" i="4"/>
  <c r="I10611" i="4"/>
  <c r="I3962" i="4"/>
  <c r="I2985" i="4"/>
  <c r="I2714" i="4"/>
  <c r="I2776" i="4"/>
  <c r="I2088" i="4"/>
  <c r="I9025" i="4"/>
  <c r="I11622" i="4"/>
  <c r="I11973" i="4"/>
  <c r="I2911" i="4"/>
  <c r="I5234" i="4"/>
  <c r="I9875" i="4"/>
  <c r="I1601" i="4"/>
  <c r="I7251" i="4"/>
  <c r="I1938" i="4"/>
  <c r="I2234" i="4"/>
  <c r="I11131" i="4"/>
  <c r="I6946" i="4"/>
  <c r="I6149" i="4"/>
  <c r="I4818" i="4"/>
  <c r="I6818" i="4"/>
  <c r="I7862" i="4"/>
  <c r="I8155" i="4"/>
  <c r="I9906" i="4"/>
  <c r="I9134" i="4"/>
  <c r="I1931" i="4"/>
  <c r="I4637" i="4"/>
  <c r="I2315" i="4"/>
  <c r="I2034" i="4"/>
  <c r="I4144" i="4"/>
  <c r="I2096" i="4"/>
  <c r="I11652" i="4"/>
  <c r="I2434" i="4"/>
  <c r="I10519" i="4"/>
  <c r="I7656" i="4"/>
  <c r="I12565" i="4"/>
  <c r="I717" i="4"/>
  <c r="I11708" i="4"/>
  <c r="I11241" i="4"/>
  <c r="I2658" i="4"/>
  <c r="I12501" i="4"/>
  <c r="I7195" i="4"/>
  <c r="I8820" i="4"/>
  <c r="I7520" i="4"/>
  <c r="I5622" i="4"/>
  <c r="I4278" i="4"/>
  <c r="I3236" i="4"/>
  <c r="I12374" i="4"/>
  <c r="I3310" i="4"/>
  <c r="I3588" i="4"/>
  <c r="I6825" i="4"/>
  <c r="I5841" i="4"/>
  <c r="I6097" i="4"/>
  <c r="I8069" i="4"/>
  <c r="I5046" i="4"/>
  <c r="I3847" i="4"/>
  <c r="I2490" i="4"/>
  <c r="I8149" i="4"/>
  <c r="I11664" i="4"/>
  <c r="I9697" i="4"/>
  <c r="I7617" i="4"/>
  <c r="I6699" i="4"/>
  <c r="I8549" i="4"/>
  <c r="I4514" i="4"/>
  <c r="I8334" i="4"/>
  <c r="I5542" i="4"/>
  <c r="I2990" i="4"/>
  <c r="I9290" i="4"/>
  <c r="I11041" i="4"/>
  <c r="I2453" i="4"/>
  <c r="I9278" i="4"/>
  <c r="I12777" i="4"/>
  <c r="I656" i="4"/>
  <c r="I3493" i="4"/>
  <c r="I7310" i="4"/>
  <c r="I1444" i="4"/>
  <c r="I4007" i="4"/>
  <c r="I7087" i="4"/>
  <c r="I3800" i="4"/>
  <c r="I9623" i="4"/>
  <c r="I8661" i="4"/>
  <c r="I11375" i="4"/>
  <c r="I27" i="4"/>
  <c r="I12845" i="4"/>
  <c r="I3049" i="4"/>
  <c r="I11949" i="4"/>
  <c r="I5645" i="4"/>
  <c r="I9912" i="4"/>
  <c r="I1390" i="4"/>
  <c r="I3679" i="4"/>
  <c r="I5598" i="4"/>
  <c r="I4176" i="4"/>
  <c r="I8814" i="4"/>
  <c r="I603" i="4"/>
  <c r="I10927" i="4"/>
  <c r="I6893" i="4"/>
  <c r="I11447" i="4"/>
  <c r="I4201" i="4"/>
  <c r="I3465" i="4"/>
  <c r="I3540" i="4"/>
  <c r="I7048" i="4"/>
  <c r="I1479" i="4"/>
  <c r="I12966" i="4"/>
  <c r="I12624" i="4"/>
  <c r="I1893" i="4"/>
  <c r="I4172" i="4"/>
  <c r="I7661" i="4"/>
  <c r="I2307" i="4"/>
  <c r="I5553" i="4"/>
  <c r="I2743" i="4"/>
  <c r="I4445" i="4"/>
  <c r="I7084" i="4"/>
  <c r="I3499" i="4"/>
  <c r="I8988" i="4"/>
  <c r="I3550" i="4"/>
  <c r="I9949" i="4"/>
  <c r="I9007" i="4"/>
  <c r="I9401" i="4"/>
  <c r="I9440" i="4"/>
  <c r="I1623" i="4"/>
  <c r="I10179" i="4"/>
  <c r="I4377" i="4"/>
  <c r="I6437" i="4"/>
  <c r="I4473" i="4"/>
  <c r="I2473" i="4"/>
  <c r="I2130" i="4"/>
  <c r="I202" i="4"/>
  <c r="I7332" i="4"/>
  <c r="I3436" i="4"/>
  <c r="I2127" i="4"/>
  <c r="I9255" i="4"/>
  <c r="I5296" i="4"/>
  <c r="I795" i="4"/>
  <c r="I6525" i="4"/>
  <c r="I7231" i="4"/>
  <c r="I373" i="4"/>
  <c r="I4376" i="4"/>
  <c r="I5724" i="4"/>
  <c r="I9060" i="4"/>
  <c r="I9964" i="4"/>
  <c r="I9056" i="4"/>
  <c r="I11314" i="4"/>
  <c r="I7838" i="4"/>
  <c r="I2849" i="4"/>
  <c r="I6438" i="4"/>
  <c r="I2687" i="4"/>
  <c r="I816" i="4"/>
  <c r="I7628" i="4"/>
  <c r="I5675" i="4"/>
  <c r="I9940" i="4"/>
  <c r="I1303" i="4"/>
  <c r="I11978" i="4"/>
  <c r="I9642" i="4"/>
  <c r="I6198" i="4"/>
  <c r="I7463" i="4"/>
  <c r="I4480" i="4"/>
  <c r="I4225" i="4"/>
  <c r="I693" i="4"/>
  <c r="I2003" i="4"/>
  <c r="I6743" i="4"/>
  <c r="I3641" i="4"/>
  <c r="I5810" i="4"/>
  <c r="I5292" i="4"/>
  <c r="I1191" i="4"/>
  <c r="I9910" i="4"/>
  <c r="I1433" i="4"/>
  <c r="I6627" i="4"/>
  <c r="I12569" i="4"/>
  <c r="I7507" i="4"/>
  <c r="I8086" i="4"/>
  <c r="I11706" i="4"/>
  <c r="I670" i="4"/>
  <c r="I6867" i="4"/>
  <c r="I3773" i="4"/>
  <c r="I8785" i="4"/>
  <c r="I804" i="4"/>
  <c r="I11563" i="4"/>
  <c r="I4485" i="4"/>
  <c r="I6051" i="4"/>
  <c r="I4082" i="4"/>
  <c r="I5757" i="4"/>
  <c r="I1802" i="4"/>
  <c r="I2558" i="4"/>
  <c r="I6439" i="4"/>
  <c r="I266" i="4"/>
  <c r="I737" i="4"/>
  <c r="I8228" i="4"/>
  <c r="I3158" i="4"/>
  <c r="I12556" i="4"/>
  <c r="I11150" i="4"/>
  <c r="I6907" i="4"/>
  <c r="I3717" i="4"/>
  <c r="I4126" i="4"/>
  <c r="I7038" i="4"/>
  <c r="I2267" i="4"/>
  <c r="I4309" i="4"/>
  <c r="I812" i="4"/>
  <c r="I1062" i="4"/>
  <c r="I10781" i="4"/>
  <c r="I3473" i="4"/>
  <c r="I6233" i="4"/>
  <c r="I7169" i="4"/>
  <c r="I2119" i="4"/>
  <c r="I1111" i="4"/>
  <c r="I1086" i="4"/>
  <c r="I3438" i="4"/>
  <c r="I6369" i="4"/>
  <c r="I11175" i="4"/>
  <c r="I2425" i="4"/>
  <c r="I6172" i="4"/>
  <c r="I7704" i="4"/>
  <c r="I2826" i="4"/>
  <c r="I962" i="4"/>
  <c r="I11544" i="4"/>
  <c r="I8539" i="4"/>
  <c r="I5190" i="4"/>
  <c r="I11713" i="4"/>
  <c r="I7145" i="4"/>
  <c r="I3799" i="4"/>
  <c r="I871" i="4"/>
  <c r="I10986" i="4"/>
  <c r="I8529" i="4"/>
  <c r="I7562" i="4"/>
  <c r="I4205" i="4"/>
  <c r="I12045" i="4"/>
  <c r="I12269" i="4"/>
  <c r="I9446" i="4"/>
  <c r="I11945" i="4"/>
  <c r="I10859" i="4"/>
  <c r="I9913" i="4"/>
  <c r="I4568" i="4"/>
  <c r="I8101" i="4"/>
  <c r="I10876" i="4"/>
  <c r="I8251" i="4"/>
  <c r="I11755" i="4"/>
  <c r="I5451" i="4"/>
  <c r="I4662" i="4"/>
  <c r="I5141" i="4"/>
  <c r="I2696" i="4"/>
  <c r="I8979" i="4"/>
  <c r="I2520" i="4"/>
  <c r="I1182" i="4"/>
  <c r="I8201" i="4"/>
  <c r="I9448" i="4"/>
  <c r="I3574" i="4"/>
  <c r="I2686" i="4"/>
  <c r="I11267" i="4"/>
  <c r="I5892" i="4"/>
  <c r="I1779" i="4"/>
  <c r="I9854" i="4"/>
  <c r="I5687" i="4"/>
  <c r="I197" i="4"/>
  <c r="I10044" i="4"/>
  <c r="I6110" i="4"/>
  <c r="I12627" i="4"/>
  <c r="I12069" i="4"/>
  <c r="I992" i="4"/>
  <c r="I2200" i="4"/>
  <c r="I9761" i="4"/>
  <c r="I12721" i="4"/>
  <c r="I9368" i="4"/>
  <c r="I11412" i="4"/>
  <c r="I5424" i="4"/>
  <c r="I8497" i="4"/>
  <c r="I12816" i="4"/>
  <c r="I6367" i="4"/>
  <c r="I5159" i="4"/>
  <c r="I5438" i="4"/>
  <c r="I9275" i="4"/>
  <c r="I10750" i="4"/>
  <c r="I6594" i="4"/>
  <c r="I12427" i="4"/>
  <c r="I1142" i="4"/>
  <c r="I6908" i="4"/>
  <c r="I11832" i="4"/>
  <c r="I11201" i="4"/>
  <c r="I3223" i="4"/>
  <c r="I5042" i="4"/>
  <c r="I4369" i="4"/>
  <c r="I4" i="4"/>
  <c r="I4963" i="4"/>
  <c r="I4919" i="4"/>
  <c r="I6830" i="4"/>
  <c r="I12769" i="4"/>
  <c r="I949" i="4"/>
  <c r="I2384" i="4"/>
  <c r="I11545" i="4"/>
  <c r="I3189" i="4"/>
  <c r="I331" i="4"/>
  <c r="I5806" i="4"/>
  <c r="I4507" i="4"/>
  <c r="I7939" i="4"/>
  <c r="I340" i="4"/>
  <c r="I8321" i="4"/>
  <c r="I7365" i="4"/>
  <c r="I1647" i="4"/>
  <c r="I10116" i="4"/>
  <c r="I1229" i="4"/>
  <c r="I2930" i="4"/>
  <c r="I6440" i="4"/>
  <c r="I4902" i="4"/>
  <c r="I7662" i="4"/>
  <c r="I8237" i="4"/>
  <c r="I7301" i="4"/>
  <c r="I9087" i="4"/>
  <c r="I2499" i="4"/>
  <c r="I9982" i="4"/>
  <c r="I8974" i="4"/>
  <c r="I1999" i="4"/>
  <c r="I2394" i="4"/>
  <c r="I7476" i="4"/>
  <c r="I11208" i="4"/>
  <c r="I1298" i="4"/>
  <c r="I2141" i="4"/>
  <c r="I11516" i="4"/>
  <c r="I12337" i="4"/>
  <c r="I9542" i="4"/>
  <c r="I6820" i="4"/>
  <c r="I4299" i="4"/>
  <c r="I5751" i="4"/>
  <c r="I7780" i="4"/>
  <c r="I11499" i="4"/>
  <c r="I5471" i="4"/>
  <c r="I5716" i="4"/>
  <c r="I3275" i="4"/>
  <c r="I9443" i="4"/>
  <c r="I9605" i="4"/>
  <c r="I10609" i="4"/>
  <c r="I10101" i="4"/>
  <c r="I12995" i="4"/>
  <c r="I4113" i="4"/>
  <c r="I2072" i="4"/>
  <c r="I8505" i="4"/>
  <c r="I6239" i="4"/>
  <c r="I12493" i="4"/>
  <c r="I2855" i="4"/>
  <c r="I2238" i="4"/>
  <c r="I2136" i="4"/>
  <c r="I4891" i="4"/>
  <c r="I1859" i="4"/>
  <c r="I6060" i="4"/>
  <c r="I10422" i="4"/>
  <c r="I7626" i="4"/>
  <c r="I4876" i="4"/>
  <c r="I10683" i="4"/>
  <c r="I6773" i="4"/>
  <c r="I5201" i="4"/>
  <c r="I7137" i="4"/>
  <c r="I5659" i="4"/>
  <c r="I11218" i="4"/>
  <c r="I155" i="4"/>
  <c r="I5358" i="4"/>
  <c r="I3779" i="4"/>
  <c r="I10849" i="4"/>
  <c r="I12938" i="4"/>
  <c r="I6633" i="4"/>
  <c r="I10169" i="4"/>
  <c r="I1641" i="4"/>
  <c r="I2557" i="4"/>
  <c r="I2834" i="4"/>
  <c r="I11634" i="4"/>
  <c r="I12276" i="4"/>
  <c r="I3654" i="4"/>
  <c r="I12460" i="4"/>
  <c r="I6365" i="4"/>
  <c r="I12234" i="4"/>
  <c r="I5711" i="4"/>
  <c r="I5067" i="4"/>
  <c r="I9385" i="4"/>
  <c r="I10582" i="4"/>
  <c r="I7658" i="4"/>
  <c r="I6758" i="4"/>
  <c r="I6010" i="4"/>
  <c r="I12006" i="4"/>
  <c r="I10739" i="4"/>
  <c r="I9479" i="4"/>
  <c r="I10855" i="4"/>
  <c r="I9044" i="4"/>
  <c r="I3394" i="4"/>
  <c r="I12440" i="4"/>
  <c r="I6656" i="4"/>
  <c r="I8625" i="4"/>
  <c r="I1380" i="4"/>
  <c r="I2665" i="4"/>
  <c r="I3064" i="4"/>
  <c r="I5228" i="4"/>
  <c r="I12596" i="4"/>
  <c r="I7399" i="4"/>
  <c r="I3886" i="4"/>
  <c r="I746" i="4"/>
  <c r="I12913" i="4"/>
  <c r="I3129" i="4"/>
  <c r="I4722" i="4"/>
  <c r="I10305" i="4"/>
  <c r="I9966" i="4"/>
  <c r="I6922" i="4"/>
  <c r="I323" i="4"/>
  <c r="I6526" i="4"/>
  <c r="I12245" i="4"/>
  <c r="I8561" i="4"/>
  <c r="I1700" i="4"/>
  <c r="I12687" i="4"/>
  <c r="I10374" i="4"/>
  <c r="I10451" i="4"/>
  <c r="I8066" i="4"/>
  <c r="I11789" i="4"/>
  <c r="I796" i="4"/>
  <c r="I2374" i="4"/>
  <c r="I2640" i="4"/>
  <c r="I5181" i="4"/>
  <c r="I5769" i="4"/>
  <c r="I2485" i="4"/>
  <c r="I10316" i="4"/>
  <c r="I8361" i="4"/>
  <c r="I4768" i="4"/>
  <c r="I8978" i="4"/>
  <c r="I354" i="4"/>
  <c r="I7880" i="4"/>
  <c r="I78" i="4"/>
  <c r="I2732" i="4"/>
  <c r="I352" i="4"/>
  <c r="I3771" i="4"/>
  <c r="I6206" i="4"/>
  <c r="I12279" i="4"/>
  <c r="I1465" i="4"/>
  <c r="I3665" i="4"/>
  <c r="I12621" i="4"/>
  <c r="I5671" i="4"/>
  <c r="I9937" i="4"/>
  <c r="I9825" i="4"/>
  <c r="I2399" i="4"/>
  <c r="I4810" i="4"/>
  <c r="I4762" i="4"/>
  <c r="I12478" i="4"/>
  <c r="I6067" i="4"/>
  <c r="I10150" i="4"/>
  <c r="I4427" i="4"/>
  <c r="I4213" i="4"/>
  <c r="I6527" i="4"/>
  <c r="I8411" i="4"/>
  <c r="I12756" i="4"/>
  <c r="I7770" i="4"/>
  <c r="I6189" i="4"/>
  <c r="I7313" i="4"/>
  <c r="I12333" i="4"/>
  <c r="I3557" i="4"/>
  <c r="I2106" i="4"/>
  <c r="I3206" i="4"/>
  <c r="I4451" i="4"/>
  <c r="I4812" i="4"/>
  <c r="I11102" i="4"/>
  <c r="I1211" i="4"/>
  <c r="I5512" i="4"/>
  <c r="I8981" i="4"/>
  <c r="I8195" i="4"/>
  <c r="I12036" i="4"/>
  <c r="I8550" i="4"/>
  <c r="I3648" i="4"/>
  <c r="I2800" i="4"/>
  <c r="I8726" i="4"/>
  <c r="I10897" i="4"/>
  <c r="I8442" i="4"/>
  <c r="I198" i="4"/>
  <c r="I5987" i="4"/>
  <c r="I5204" i="4"/>
  <c r="I817" i="4"/>
  <c r="I6079" i="4"/>
  <c r="I1066" i="4"/>
  <c r="I7428" i="4"/>
  <c r="I6855" i="4"/>
  <c r="I9701" i="4"/>
  <c r="I7668" i="4"/>
  <c r="I10768" i="4"/>
  <c r="I1900" i="4"/>
  <c r="I11405" i="4"/>
  <c r="I3509" i="4"/>
  <c r="I7756" i="4"/>
  <c r="I1993" i="4"/>
  <c r="I1929" i="4"/>
  <c r="I7532" i="4"/>
  <c r="I2056" i="4"/>
  <c r="I3037" i="4"/>
  <c r="I7701" i="4"/>
  <c r="I12720" i="4"/>
  <c r="I7696" i="4"/>
  <c r="I11206" i="4"/>
  <c r="I4080" i="4"/>
  <c r="I8686" i="4"/>
  <c r="I6528" i="4"/>
  <c r="I10741" i="4"/>
  <c r="I1611" i="4"/>
  <c r="I6062" i="4"/>
  <c r="I7266" i="4"/>
  <c r="I5936" i="4"/>
  <c r="I6959" i="4"/>
  <c r="I171" i="4"/>
  <c r="I7451" i="4"/>
  <c r="I5490" i="4"/>
  <c r="I8523" i="4"/>
  <c r="I2797" i="4"/>
  <c r="I2351" i="4"/>
  <c r="I7114" i="4"/>
  <c r="I1839" i="4"/>
  <c r="I4968" i="4"/>
  <c r="I9824" i="4"/>
  <c r="I3251" i="4"/>
  <c r="I6157" i="4"/>
  <c r="I5486" i="4"/>
  <c r="I5849" i="4"/>
  <c r="I8764" i="4"/>
  <c r="I2527" i="4"/>
  <c r="I7020" i="4"/>
  <c r="I10566" i="4"/>
  <c r="I8272" i="4"/>
  <c r="I10257" i="4"/>
  <c r="I1871" i="4"/>
  <c r="I10961" i="4"/>
  <c r="I1620" i="4"/>
  <c r="I2492" i="4"/>
  <c r="I2968" i="4"/>
  <c r="I10335" i="4"/>
  <c r="I6029" i="4"/>
  <c r="I12979" i="4"/>
  <c r="I3791" i="4"/>
  <c r="I1914" i="4"/>
  <c r="I4874" i="4"/>
  <c r="I9312" i="4"/>
  <c r="I3744" i="4"/>
  <c r="I8316" i="4"/>
  <c r="I8757" i="4"/>
  <c r="I700" i="4"/>
  <c r="I1867" i="4"/>
  <c r="I11270" i="4"/>
  <c r="I1431" i="4"/>
  <c r="I3993" i="4"/>
  <c r="I10181" i="4"/>
  <c r="I1082" i="4"/>
  <c r="I12304" i="4"/>
  <c r="I10622" i="4"/>
  <c r="I8635" i="4"/>
  <c r="I5437" i="4"/>
  <c r="I12487" i="4"/>
  <c r="I3072" i="4"/>
  <c r="I12187" i="4"/>
  <c r="I9436" i="4"/>
  <c r="I6196" i="4"/>
  <c r="I1630" i="4"/>
  <c r="I12482" i="4"/>
  <c r="I12745" i="4"/>
  <c r="I6930" i="4"/>
  <c r="I7056" i="4"/>
  <c r="I9003" i="4"/>
  <c r="I5166" i="4"/>
  <c r="I6109" i="4"/>
  <c r="I10266" i="4"/>
  <c r="I317" i="4"/>
  <c r="I11114" i="4"/>
  <c r="I10937" i="4"/>
  <c r="I9173" i="4"/>
  <c r="I11724" i="4"/>
  <c r="I2" i="4"/>
  <c r="I12442" i="4"/>
  <c r="I3523" i="4"/>
  <c r="I7807" i="4"/>
  <c r="I81" i="4"/>
  <c r="I458" i="4"/>
  <c r="I12244" i="4"/>
  <c r="I2613" i="4"/>
  <c r="I10126" i="4"/>
  <c r="I6948" i="4"/>
  <c r="I7272" i="4"/>
  <c r="I537" i="4"/>
  <c r="I4386" i="4"/>
  <c r="I6354" i="4"/>
  <c r="I8615" i="4"/>
  <c r="I5942" i="4"/>
  <c r="I9608" i="4"/>
  <c r="I12861" i="4"/>
  <c r="I12365" i="4"/>
  <c r="I3500" i="4"/>
  <c r="I468" i="4"/>
  <c r="I2013" i="4"/>
  <c r="I3230" i="4"/>
  <c r="I9213" i="4"/>
  <c r="I3549" i="4"/>
  <c r="I12503" i="4"/>
  <c r="I11833" i="4"/>
  <c r="I162" i="4"/>
  <c r="I9426" i="4"/>
  <c r="I10717" i="4"/>
  <c r="I7721" i="4"/>
  <c r="I9449" i="4"/>
  <c r="I4631" i="4"/>
  <c r="I7294" i="4"/>
  <c r="I9192" i="4"/>
  <c r="I11529" i="4"/>
  <c r="I9085" i="4"/>
  <c r="I9033" i="4"/>
  <c r="I6320" i="4"/>
  <c r="I5319" i="4"/>
  <c r="I10031" i="4"/>
  <c r="I11927" i="4"/>
  <c r="I1477" i="4"/>
  <c r="I11303" i="4"/>
  <c r="I12048" i="4"/>
  <c r="I5918" i="4"/>
  <c r="I11601" i="4"/>
  <c r="I10795" i="4"/>
  <c r="I5294" i="4"/>
  <c r="I5780" i="4"/>
  <c r="I12990" i="4"/>
  <c r="I10022" i="4"/>
  <c r="I12421" i="4"/>
  <c r="I8755" i="4"/>
  <c r="I3525" i="4"/>
  <c r="I1587" i="4"/>
  <c r="I10389" i="4"/>
  <c r="I11137" i="4"/>
  <c r="I7593" i="4"/>
  <c r="I3759" i="4"/>
  <c r="I1739" i="4"/>
  <c r="I3246" i="4"/>
  <c r="I3510" i="4"/>
  <c r="I5772" i="4"/>
  <c r="I8462" i="4"/>
  <c r="I2085" i="4"/>
  <c r="I11764" i="4"/>
  <c r="I9922" i="4"/>
  <c r="I5232" i="4"/>
  <c r="I4240" i="4"/>
  <c r="I5243" i="4"/>
  <c r="I9040" i="4"/>
  <c r="I4100" i="4"/>
  <c r="I4095" i="4"/>
  <c r="I1175" i="4"/>
  <c r="I6780" i="4"/>
  <c r="I10103" i="4"/>
  <c r="I8533" i="4"/>
  <c r="I5829" i="4"/>
  <c r="I9541" i="4"/>
  <c r="I8901" i="4"/>
  <c r="I11066" i="4"/>
  <c r="I9054" i="4"/>
  <c r="I3811" i="4"/>
  <c r="I1077" i="4"/>
  <c r="I6000" i="4"/>
  <c r="I9753" i="4"/>
  <c r="I8850" i="4"/>
  <c r="I10857" i="4"/>
  <c r="I3351" i="4"/>
  <c r="I10346" i="4"/>
  <c r="I10864" i="4"/>
  <c r="I6668" i="4"/>
  <c r="I7837" i="4"/>
  <c r="I1300" i="4"/>
  <c r="I4982" i="4"/>
  <c r="I12026" i="4"/>
  <c r="I11147" i="4"/>
  <c r="I3140" i="4"/>
  <c r="I7738" i="4"/>
  <c r="I8465" i="4"/>
  <c r="I5607" i="4"/>
  <c r="I8788" i="4"/>
  <c r="I8059" i="4"/>
  <c r="I12748" i="4"/>
  <c r="I4277" i="4"/>
  <c r="I10287" i="4"/>
  <c r="I9996" i="4"/>
  <c r="I7808" i="4"/>
  <c r="I4104" i="4"/>
  <c r="I3067" i="4"/>
  <c r="I7773" i="4"/>
  <c r="I8530" i="4"/>
  <c r="I6872" i="4"/>
  <c r="I8210" i="4"/>
  <c r="I578" i="4"/>
  <c r="I7579" i="4"/>
  <c r="I5354" i="4"/>
  <c r="I3964" i="4"/>
  <c r="I1240" i="4"/>
  <c r="I12685" i="4"/>
  <c r="I10014" i="4"/>
  <c r="I6308" i="4"/>
  <c r="I4732" i="4"/>
  <c r="I206" i="4"/>
  <c r="I11481" i="4"/>
  <c r="I4000" i="4"/>
  <c r="I11344" i="4"/>
  <c r="I6289" i="4"/>
  <c r="I6352" i="4"/>
  <c r="I4269" i="4"/>
  <c r="I10665" i="4"/>
  <c r="I10614" i="4"/>
  <c r="I7162" i="4"/>
  <c r="I2177" i="4"/>
  <c r="I435" i="4"/>
  <c r="I8885" i="4"/>
  <c r="I4075" i="4"/>
  <c r="I12367" i="4"/>
  <c r="I4700" i="4"/>
  <c r="I4695" i="4"/>
  <c r="I3825" i="4"/>
  <c r="I9284" i="4"/>
  <c r="I9853" i="4"/>
  <c r="I1533" i="4"/>
  <c r="I595" i="4"/>
  <c r="I4375" i="4"/>
  <c r="I10594" i="4"/>
  <c r="I5568" i="4"/>
  <c r="I12977" i="4"/>
  <c r="I8049" i="4"/>
  <c r="I600" i="4"/>
  <c r="I745" i="4"/>
  <c r="I6814" i="4"/>
  <c r="I88" i="4"/>
  <c r="I9725" i="4"/>
  <c r="I2809" i="4"/>
  <c r="I7468" i="4"/>
  <c r="I6441" i="4"/>
  <c r="I9089" i="4"/>
  <c r="I2291" i="4"/>
  <c r="I1925" i="4"/>
  <c r="I199" i="4"/>
  <c r="I3620" i="4"/>
  <c r="I4997" i="4"/>
  <c r="I9471" i="4"/>
  <c r="I5583" i="4"/>
  <c r="I5001" i="4"/>
  <c r="I5094" i="4"/>
  <c r="I6963" i="4"/>
  <c r="I4355" i="4"/>
  <c r="I12753" i="4"/>
  <c r="I7012" i="4"/>
  <c r="I9670" i="4"/>
  <c r="I8482" i="4"/>
  <c r="I2805" i="4"/>
  <c r="I4463" i="4"/>
  <c r="I3248" i="4"/>
  <c r="I8739" i="4"/>
  <c r="I3968" i="4"/>
  <c r="I4407" i="4"/>
  <c r="I5967" i="4"/>
  <c r="I4046" i="4"/>
  <c r="I10831" i="4"/>
  <c r="I195" i="4"/>
  <c r="I6920" i="4"/>
  <c r="I3359" i="4"/>
  <c r="I12008" i="4"/>
  <c r="I5463" i="4"/>
  <c r="I3318" i="4"/>
  <c r="I12763" i="4"/>
  <c r="I5866" i="4"/>
  <c r="I6442" i="4"/>
  <c r="I6115" i="4"/>
  <c r="I1345" i="4"/>
  <c r="I12030" i="4"/>
  <c r="I11898" i="4"/>
  <c r="I7670" i="4"/>
  <c r="I12515" i="4"/>
  <c r="I2923" i="4"/>
  <c r="I11215" i="4"/>
  <c r="I7252" i="4"/>
  <c r="I8484" i="4"/>
  <c r="I2203" i="4"/>
  <c r="I332" i="4"/>
  <c r="I3156" i="4"/>
  <c r="I12363" i="4"/>
  <c r="I9035" i="4"/>
  <c r="I14" i="4"/>
  <c r="I10339" i="4"/>
  <c r="I5341" i="4"/>
  <c r="I12996" i="4"/>
  <c r="I1404" i="4"/>
  <c r="I6712" i="4"/>
  <c r="I7685" i="4"/>
  <c r="I9256" i="4"/>
  <c r="I315" i="4"/>
  <c r="I8962" i="4"/>
  <c r="I6982" i="4"/>
  <c r="I9659" i="4"/>
  <c r="I11140" i="4"/>
  <c r="I1018" i="4"/>
  <c r="I8498" i="4"/>
  <c r="I11867" i="4"/>
  <c r="I10330" i="4"/>
  <c r="I9877" i="4"/>
  <c r="I11924" i="4"/>
  <c r="I551" i="4"/>
  <c r="I6164" i="4"/>
  <c r="I2320" i="4"/>
  <c r="I11870" i="4"/>
  <c r="I8126" i="4"/>
  <c r="I8729" i="4"/>
  <c r="I3782" i="4"/>
  <c r="I3106" i="4"/>
  <c r="I6261" i="4"/>
  <c r="I8436" i="4"/>
  <c r="I3865" i="4"/>
  <c r="I5036" i="4"/>
  <c r="I3651" i="4"/>
  <c r="I2241" i="4"/>
  <c r="I837" i="4"/>
  <c r="I3708" i="4"/>
  <c r="I875" i="4"/>
  <c r="I934" i="4"/>
  <c r="I11376" i="4"/>
  <c r="I7119" i="4"/>
  <c r="I9148" i="4"/>
  <c r="I6611" i="4"/>
  <c r="I7036" i="4"/>
  <c r="I5150" i="4"/>
  <c r="I8631" i="4"/>
  <c r="I11138" i="4"/>
  <c r="I8973" i="4"/>
  <c r="I6167" i="4"/>
  <c r="I1184" i="4"/>
  <c r="I7703" i="4"/>
  <c r="I11691" i="4"/>
  <c r="I12541" i="4"/>
  <c r="I473" i="4"/>
  <c r="I7227" i="4"/>
  <c r="I8601" i="4"/>
  <c r="I7456" i="4"/>
  <c r="I4829" i="4"/>
  <c r="I1068" i="4"/>
  <c r="I7513" i="4"/>
  <c r="I3727" i="4"/>
  <c r="I11018" i="4"/>
  <c r="I1378" i="4"/>
  <c r="I5415" i="4"/>
  <c r="I6443" i="4"/>
  <c r="I11278" i="4"/>
  <c r="I10489" i="4"/>
  <c r="I264" i="4"/>
  <c r="I3178" i="4"/>
  <c r="I10225" i="4"/>
  <c r="I10856" i="4"/>
  <c r="I3593" i="4"/>
  <c r="I3221" i="4"/>
  <c r="I11451" i="4"/>
  <c r="I8040" i="4"/>
  <c r="I2347" i="4"/>
  <c r="I10102" i="4"/>
  <c r="I6081" i="4"/>
  <c r="I5093" i="4"/>
  <c r="I9790" i="4"/>
  <c r="I12080" i="4"/>
  <c r="I10344" i="4"/>
  <c r="I9073" i="4"/>
  <c r="I8768" i="4"/>
  <c r="I999" i="4"/>
  <c r="I4924" i="4"/>
  <c r="I8121" i="4"/>
  <c r="I12077" i="4"/>
  <c r="I7125" i="4"/>
  <c r="I7647" i="4"/>
  <c r="I12057" i="4"/>
  <c r="I9788" i="4"/>
  <c r="I12520" i="4"/>
  <c r="I10089" i="4"/>
  <c r="I3232" i="4"/>
  <c r="I1455" i="4"/>
  <c r="I4831" i="4"/>
  <c r="I10420" i="4"/>
  <c r="I9274" i="4"/>
  <c r="I481" i="4"/>
  <c r="I4520" i="4"/>
  <c r="I23" i="4"/>
  <c r="I2281" i="4"/>
  <c r="I5900" i="4"/>
  <c r="I8378" i="4"/>
  <c r="I1023" i="4"/>
  <c r="I5295" i="4"/>
  <c r="I5062" i="4"/>
  <c r="I2260" i="4"/>
  <c r="I7873" i="4"/>
  <c r="I6444" i="4"/>
  <c r="I10799" i="4"/>
  <c r="I5971" i="4"/>
  <c r="I12765" i="4"/>
  <c r="I6816" i="4"/>
  <c r="I549" i="4"/>
  <c r="I2577" i="4"/>
  <c r="I10606" i="4"/>
  <c r="I2427" i="4"/>
  <c r="I11281" i="4"/>
  <c r="I3396" i="4"/>
  <c r="I160" i="4"/>
  <c r="I9501" i="4"/>
  <c r="I6015" i="4"/>
  <c r="I1138" i="4"/>
  <c r="I5643" i="4"/>
  <c r="I5905" i="4"/>
  <c r="I11024" i="4"/>
  <c r="I2551" i="4"/>
  <c r="I7659" i="4"/>
  <c r="I1161" i="4"/>
  <c r="I1253" i="4"/>
  <c r="I2972" i="4"/>
  <c r="I11985" i="4"/>
  <c r="I4667" i="4"/>
  <c r="I2364" i="4"/>
  <c r="I9323" i="4"/>
  <c r="I9410" i="4"/>
  <c r="I11793" i="4"/>
  <c r="I6529" i="4"/>
  <c r="I6955" i="4"/>
  <c r="I8629" i="4"/>
  <c r="I9419" i="4"/>
  <c r="I1225" i="4"/>
  <c r="I129" i="4"/>
  <c r="I6877" i="4"/>
  <c r="I11022" i="4"/>
  <c r="I7344" i="4"/>
  <c r="I11240" i="4"/>
  <c r="I9770" i="4"/>
  <c r="I2186" i="4"/>
  <c r="I1841" i="4"/>
  <c r="I10049" i="4"/>
  <c r="I3149" i="4"/>
  <c r="I11720" i="4"/>
  <c r="I12860" i="4"/>
  <c r="I9249" i="4"/>
  <c r="I7888" i="4"/>
  <c r="I7325" i="4"/>
  <c r="I9163" i="4"/>
  <c r="I3186" i="4"/>
  <c r="I6445" i="4"/>
  <c r="I6972" i="4"/>
  <c r="I3408" i="4"/>
  <c r="I6581" i="4"/>
  <c r="I11882" i="4"/>
  <c r="I10121" i="4"/>
  <c r="I1622" i="4"/>
  <c r="I6753" i="4"/>
  <c r="I10195" i="4"/>
  <c r="I5753" i="4"/>
  <c r="I10635" i="4"/>
  <c r="I2842" i="4"/>
  <c r="I11067" i="4"/>
  <c r="I7051" i="4"/>
  <c r="I9817" i="4"/>
  <c r="I2754" i="4"/>
  <c r="I7981" i="4"/>
  <c r="I9127" i="4"/>
  <c r="I3170" i="4"/>
  <c r="I3756" i="4"/>
  <c r="I5876" i="4"/>
  <c r="I11861" i="4"/>
  <c r="I2952" i="4"/>
  <c r="I3061" i="4"/>
  <c r="I8805" i="4"/>
  <c r="I1014" i="4"/>
  <c r="I10365" i="4"/>
  <c r="I631" i="4"/>
  <c r="I11890" i="4"/>
  <c r="I12573" i="4"/>
  <c r="I11361" i="4"/>
  <c r="I12862" i="4"/>
  <c r="I235" i="4"/>
  <c r="I714" i="4"/>
  <c r="I12978" i="4"/>
  <c r="I10167" i="4"/>
  <c r="I4014" i="4"/>
  <c r="I6917" i="4"/>
  <c r="I3451" i="4"/>
  <c r="I11363" i="4"/>
  <c r="I11160" i="4"/>
  <c r="I10280" i="4"/>
  <c r="I8688" i="4"/>
  <c r="I2330" i="4"/>
  <c r="I5197" i="4"/>
  <c r="I751" i="4"/>
  <c r="I6006" i="4"/>
  <c r="I321" i="4"/>
  <c r="I8526" i="4"/>
  <c r="I2860" i="4"/>
  <c r="I12785" i="4"/>
  <c r="I12474" i="4"/>
  <c r="I9597" i="4"/>
  <c r="I9739" i="4"/>
  <c r="I7024" i="4"/>
  <c r="I2018" i="4"/>
  <c r="I6755" i="4"/>
  <c r="I11330" i="4"/>
  <c r="I2369" i="4"/>
  <c r="I8033" i="4"/>
  <c r="I2750" i="4"/>
  <c r="I12293" i="4"/>
  <c r="I3915" i="4"/>
  <c r="I7003" i="4"/>
  <c r="I2508" i="4"/>
  <c r="I1274" i="4"/>
  <c r="I4334" i="4"/>
  <c r="I3297" i="4"/>
  <c r="I9998" i="4"/>
  <c r="I4508" i="4"/>
  <c r="I10668" i="4"/>
  <c r="I9624" i="4"/>
  <c r="I649" i="4"/>
  <c r="I7917" i="4"/>
  <c r="I8956" i="4"/>
  <c r="I4315" i="4"/>
  <c r="I12499" i="4"/>
  <c r="I9888" i="4"/>
  <c r="I5107" i="4"/>
  <c r="I7213" i="4"/>
  <c r="I5831" i="4"/>
  <c r="I1574" i="4"/>
  <c r="I7877" i="4"/>
  <c r="I7150" i="4"/>
  <c r="I3083" i="4"/>
  <c r="I4690" i="4"/>
  <c r="I11320" i="4"/>
  <c r="I6933" i="4"/>
  <c r="I6085" i="4"/>
  <c r="I4233" i="4"/>
  <c r="I9687" i="4"/>
  <c r="I1144" i="4"/>
  <c r="I4234" i="4"/>
  <c r="I11753" i="4"/>
  <c r="I4229" i="4"/>
  <c r="I12868" i="4"/>
  <c r="I10408" i="4"/>
  <c r="I3036" i="4"/>
  <c r="I12295" i="4"/>
  <c r="I7302" i="4"/>
  <c r="I10559" i="4"/>
  <c r="I3080" i="4"/>
  <c r="I10377" i="4"/>
  <c r="I8671" i="4"/>
  <c r="I11" i="4"/>
  <c r="I7966" i="4"/>
  <c r="I3753" i="4"/>
  <c r="I1393" i="4"/>
  <c r="I3980" i="4"/>
  <c r="I9517" i="4"/>
  <c r="I3265" i="4"/>
  <c r="I9023" i="4"/>
  <c r="I7931" i="4"/>
  <c r="I5975" i="4"/>
  <c r="I11015" i="4"/>
  <c r="I11884" i="4"/>
  <c r="I4598" i="4"/>
  <c r="I6900" i="4"/>
  <c r="I4541" i="4"/>
  <c r="I6967" i="4"/>
  <c r="I9662" i="4"/>
  <c r="I6750" i="4"/>
  <c r="I8846" i="4"/>
  <c r="I12028" i="4"/>
  <c r="I286" i="4"/>
  <c r="I5908" i="4"/>
  <c r="I11452" i="4"/>
  <c r="I1076" i="4"/>
  <c r="I432" i="4"/>
  <c r="I7995" i="4"/>
  <c r="I2877" i="4"/>
  <c r="I2289" i="4"/>
  <c r="I10663" i="4"/>
  <c r="I5878" i="4"/>
  <c r="I5723" i="4"/>
  <c r="I8252" i="4"/>
  <c r="I6734" i="4"/>
  <c r="I9494" i="4"/>
  <c r="I5756" i="4"/>
  <c r="I3984" i="4"/>
  <c r="I6104" i="4"/>
  <c r="I4022" i="4"/>
  <c r="I12755" i="4"/>
  <c r="I12879" i="4"/>
  <c r="I3814" i="4"/>
  <c r="I9525" i="4"/>
  <c r="I5302" i="4"/>
  <c r="I12394" i="4"/>
  <c r="I466" i="4"/>
  <c r="I8269" i="4"/>
  <c r="I7664" i="4"/>
  <c r="I4330" i="4"/>
  <c r="I380" i="4"/>
  <c r="I2098" i="4"/>
  <c r="I5334" i="4"/>
  <c r="I6960" i="4"/>
  <c r="I2377" i="4"/>
  <c r="I3457" i="4"/>
  <c r="I6852" i="4"/>
  <c r="I7677" i="4"/>
  <c r="I732" i="4"/>
  <c r="I7062" i="4"/>
  <c r="I8157" i="4"/>
  <c r="I4550" i="4"/>
  <c r="I215" i="4"/>
  <c r="I7462" i="4"/>
  <c r="I7752" i="4"/>
  <c r="I216" i="4"/>
  <c r="I682" i="4"/>
  <c r="I12312" i="4"/>
  <c r="I5263" i="4"/>
  <c r="I9553" i="4"/>
  <c r="I12282" i="4"/>
  <c r="I11514" i="4"/>
  <c r="I1987" i="4"/>
  <c r="I6284" i="4"/>
  <c r="I5123" i="4"/>
  <c r="I10012" i="4"/>
  <c r="I12092" i="4"/>
  <c r="I10939" i="4"/>
  <c r="I6980" i="4"/>
  <c r="I4683" i="4"/>
  <c r="I1573" i="4"/>
  <c r="I3301" i="4"/>
  <c r="I11355" i="4"/>
  <c r="I6098" i="4"/>
  <c r="I4226" i="4"/>
  <c r="I7245" i="4"/>
  <c r="I12149" i="4"/>
  <c r="I7891" i="4"/>
  <c r="I9476" i="4"/>
  <c r="I2249" i="4"/>
  <c r="I6636" i="4"/>
  <c r="I12578" i="4"/>
  <c r="I4415" i="4"/>
  <c r="I4003" i="4"/>
  <c r="I12335" i="4"/>
  <c r="I5577" i="4"/>
  <c r="I4655" i="4"/>
  <c r="I12964" i="4"/>
  <c r="I7937" i="4"/>
  <c r="I4018" i="4"/>
  <c r="I1718" i="4"/>
  <c r="I9186" i="4"/>
  <c r="I5864" i="4"/>
  <c r="I379" i="4"/>
  <c r="I430" i="4"/>
  <c r="I6596" i="4"/>
  <c r="I1712" i="4"/>
  <c r="I7045" i="4"/>
  <c r="I10814" i="4"/>
  <c r="I5867" i="4"/>
  <c r="I2368" i="4"/>
  <c r="I2723" i="4"/>
  <c r="I12127" i="4"/>
  <c r="I3296" i="4"/>
  <c r="I7777" i="4"/>
  <c r="I2335" i="4"/>
  <c r="I493" i="4"/>
  <c r="I4103" i="4"/>
  <c r="I2403" i="4"/>
  <c r="I11351" i="4"/>
  <c r="I10592" i="4"/>
  <c r="I10922" i="4"/>
  <c r="I437" i="4"/>
  <c r="I3517" i="4"/>
  <c r="I5862" i="4"/>
  <c r="I12919" i="4"/>
  <c r="I1178" i="4"/>
  <c r="I7466" i="4"/>
  <c r="I8815" i="4"/>
  <c r="I2079" i="4"/>
  <c r="I5187" i="4"/>
  <c r="I3840" i="4"/>
  <c r="I12542" i="4"/>
  <c r="I193" i="4"/>
  <c r="I4241" i="4"/>
  <c r="I12252" i="4"/>
  <c r="I12856" i="4"/>
  <c r="I6446" i="4"/>
  <c r="I7627" i="4"/>
  <c r="I8291" i="4"/>
  <c r="I1956" i="4"/>
  <c r="I2247" i="4"/>
  <c r="I1187" i="4"/>
  <c r="I4173" i="4"/>
  <c r="I7098" i="4"/>
  <c r="I2766" i="4"/>
  <c r="I1118" i="4"/>
  <c r="I5355" i="4"/>
  <c r="I6868" i="4"/>
  <c r="I4503" i="4"/>
  <c r="I284" i="4"/>
  <c r="I414" i="4"/>
  <c r="I10448" i="4"/>
  <c r="I2104" i="4"/>
  <c r="I12123" i="4"/>
  <c r="I5081" i="4"/>
  <c r="I12332" i="4"/>
  <c r="I11388" i="4"/>
  <c r="I12156" i="4"/>
  <c r="I3354" i="4"/>
  <c r="I4677" i="4"/>
  <c r="I8945" i="4"/>
  <c r="I9580" i="4"/>
  <c r="I449" i="4"/>
  <c r="I9732" i="4"/>
  <c r="I2707" i="4"/>
  <c r="I11073" i="4"/>
  <c r="I3812" i="4"/>
  <c r="I8165" i="4"/>
  <c r="I9714" i="4"/>
  <c r="I5786" i="4"/>
  <c r="I9864" i="4"/>
  <c r="I8159" i="4"/>
  <c r="I5731" i="4"/>
  <c r="I3095" i="4"/>
  <c r="I9529" i="4"/>
  <c r="I3228" i="4"/>
  <c r="I6447" i="4"/>
  <c r="I5412" i="4"/>
  <c r="I6661" i="4"/>
  <c r="I7844" i="4"/>
  <c r="I7136" i="4"/>
  <c r="I1690" i="4"/>
  <c r="I2257" i="4"/>
  <c r="I6076" i="4"/>
  <c r="I2536" i="4"/>
  <c r="I4425" i="4"/>
  <c r="I5084" i="4"/>
  <c r="I3421" i="4"/>
  <c r="I1482" i="4"/>
  <c r="I4400" i="4"/>
  <c r="I11459" i="4"/>
  <c r="I7672" i="4"/>
  <c r="I1897" i="4"/>
  <c r="I186" i="4"/>
  <c r="I6836" i="4"/>
  <c r="I4950" i="4"/>
  <c r="I6034" i="4"/>
  <c r="I10336" i="4"/>
  <c r="I12657" i="4"/>
  <c r="I7874" i="4"/>
  <c r="I3481" i="4"/>
  <c r="I4680" i="4"/>
  <c r="I12248" i="4"/>
  <c r="I4972" i="4"/>
  <c r="I7485" i="4"/>
  <c r="I9660" i="4"/>
  <c r="I12710" i="4"/>
  <c r="I2103" i="4"/>
  <c r="I2214" i="4"/>
  <c r="I3907" i="4"/>
  <c r="I4757" i="4"/>
  <c r="I7418" i="4"/>
  <c r="I2761" i="4"/>
  <c r="I6530" i="4"/>
  <c r="I322" i="4"/>
  <c r="I755" i="4"/>
  <c r="I7268" i="4"/>
  <c r="I6666" i="4"/>
  <c r="I4644" i="4"/>
  <c r="I8144" i="4"/>
  <c r="I4372" i="4"/>
  <c r="I12347" i="4"/>
  <c r="I9183" i="4"/>
  <c r="I6448" i="4"/>
  <c r="I6707" i="4"/>
  <c r="I184" i="4"/>
  <c r="I11409" i="4"/>
  <c r="I1524" i="4"/>
  <c r="I1589" i="4"/>
  <c r="I76" i="4"/>
  <c r="I5917" i="4"/>
  <c r="I5977" i="4"/>
  <c r="I2385" i="4"/>
  <c r="I10995" i="4"/>
  <c r="I630" i="4"/>
  <c r="I2810" i="4"/>
  <c r="I8930" i="4"/>
  <c r="I10631" i="4"/>
  <c r="I6531" i="4"/>
  <c r="I4472" i="4"/>
  <c r="I1798" i="4"/>
  <c r="I2935" i="4"/>
  <c r="I11301" i="4"/>
  <c r="I1842" i="4"/>
  <c r="I5481" i="4"/>
  <c r="I6532" i="4"/>
  <c r="I10269" i="4"/>
  <c r="I8169" i="4"/>
  <c r="I7363" i="4"/>
  <c r="I5128" i="4"/>
  <c r="I10878" i="4"/>
  <c r="I455" i="4"/>
  <c r="I1747" i="4"/>
  <c r="I12831" i="4"/>
  <c r="I12825" i="4"/>
  <c r="I12666" i="4"/>
  <c r="I647" i="4"/>
  <c r="I10079" i="4"/>
  <c r="I11727" i="4"/>
  <c r="I6767" i="4"/>
  <c r="I83" i="4"/>
  <c r="I1964" i="4"/>
  <c r="I8600" i="4"/>
  <c r="I8373" i="4"/>
  <c r="I6742" i="4"/>
  <c r="I1830" i="4"/>
  <c r="I11770" i="4"/>
  <c r="I8499" i="4"/>
  <c r="I676" i="4"/>
  <c r="I2020" i="4"/>
  <c r="I9503" i="4"/>
  <c r="I4499" i="4"/>
  <c r="I1873" i="4"/>
  <c r="I3495" i="4"/>
  <c r="I5698" i="4"/>
  <c r="I4857" i="4"/>
  <c r="I832" i="4"/>
  <c r="I10370" i="4"/>
  <c r="I9350" i="4"/>
  <c r="I901" i="4"/>
  <c r="I10915" i="4"/>
  <c r="I8022" i="4"/>
  <c r="I8540" i="4"/>
  <c r="I11416" i="4"/>
  <c r="I5496" i="4"/>
  <c r="I7262" i="4"/>
  <c r="I4781" i="4"/>
  <c r="I3337" i="4"/>
  <c r="I2628" i="4"/>
  <c r="I10587" i="4"/>
  <c r="I6217" i="4"/>
  <c r="I7944" i="4"/>
  <c r="I4578" i="4"/>
  <c r="I12434" i="4"/>
  <c r="I7141" i="4"/>
  <c r="I7712" i="4"/>
  <c r="I4249" i="4"/>
  <c r="I6787" i="4"/>
  <c r="I9919" i="4"/>
  <c r="I10000" i="4"/>
  <c r="I12642" i="4"/>
  <c r="I516" i="4"/>
  <c r="I12916" i="4"/>
  <c r="I3501" i="4"/>
  <c r="I6533" i="4"/>
  <c r="I12408" i="4"/>
  <c r="I1061" i="4"/>
  <c r="I7622" i="4"/>
  <c r="I2548" i="4"/>
  <c r="I10353" i="4"/>
  <c r="I5351" i="4"/>
  <c r="I2343" i="4"/>
  <c r="I2948" i="4"/>
  <c r="I10375" i="4"/>
  <c r="I12739" i="4"/>
  <c r="I2652" i="4"/>
  <c r="I10028" i="4"/>
  <c r="I5018" i="4"/>
  <c r="I10562" i="4"/>
  <c r="I6281" i="4"/>
  <c r="I5075" i="4"/>
  <c r="I2871" i="4"/>
  <c r="I11118" i="4"/>
  <c r="I8758" i="4"/>
  <c r="I1321" i="4"/>
  <c r="I125" i="4"/>
  <c r="I4913" i="4"/>
  <c r="I7216" i="4"/>
  <c r="I4081" i="4"/>
  <c r="I5614" i="4"/>
  <c r="I5919" i="4"/>
  <c r="I2223" i="4"/>
  <c r="I10041" i="4"/>
  <c r="I11158" i="4"/>
  <c r="I2746" i="4"/>
  <c r="I8656" i="4"/>
  <c r="I6752" i="4"/>
  <c r="I12644" i="4"/>
  <c r="I6651" i="4"/>
  <c r="I4978" i="4"/>
  <c r="I6324" i="4"/>
  <c r="I12111" i="4"/>
  <c r="I10641" i="4"/>
  <c r="I4273" i="4"/>
  <c r="I6374" i="4"/>
  <c r="I6449" i="4"/>
  <c r="I6158" i="4"/>
  <c r="I10034" i="4"/>
  <c r="I5847" i="4"/>
  <c r="I6631" i="4"/>
  <c r="I7750" i="4"/>
  <c r="I7849" i="4"/>
  <c r="I6248" i="4"/>
  <c r="I2798" i="4"/>
  <c r="I1813" i="4"/>
  <c r="I12898" i="4"/>
  <c r="I11289" i="4"/>
  <c r="I1152" i="4"/>
  <c r="I663" i="4"/>
  <c r="I6968" i="4"/>
  <c r="I10826" i="4"/>
  <c r="I12921" i="4"/>
  <c r="I8443" i="4"/>
  <c r="I2509" i="4"/>
  <c r="I8766" i="4"/>
  <c r="I7386" i="4"/>
  <c r="I4388" i="4"/>
  <c r="I5163" i="4"/>
  <c r="I13000" i="4"/>
  <c r="I903" i="4"/>
  <c r="I4989" i="4"/>
  <c r="I6617" i="4"/>
  <c r="I3709" i="4"/>
  <c r="I452" i="4"/>
  <c r="I9394" i="4"/>
  <c r="I8959" i="4"/>
  <c r="I413" i="4"/>
  <c r="I2682" i="4"/>
  <c r="I2878" i="4"/>
  <c r="I10302" i="4"/>
  <c r="I11754" i="4"/>
  <c r="I1384" i="4"/>
  <c r="I8652" i="4"/>
  <c r="I3815" i="4"/>
  <c r="I12119" i="4"/>
  <c r="I8864" i="4"/>
  <c r="I6003" i="4"/>
  <c r="I4509" i="4"/>
  <c r="I6686" i="4"/>
  <c r="I12564" i="4"/>
  <c r="I5299" i="4"/>
  <c r="I8737" i="4"/>
  <c r="I2188" i="4"/>
  <c r="I11707" i="4"/>
  <c r="I8514" i="4"/>
  <c r="I2505" i="4"/>
  <c r="I7681" i="4"/>
  <c r="I3634" i="4"/>
  <c r="I1289" i="4"/>
  <c r="I4073" i="4"/>
  <c r="I6107" i="4"/>
  <c r="I4464" i="4"/>
  <c r="I4912" i="4"/>
  <c r="I10149" i="4"/>
  <c r="I12693" i="4"/>
  <c r="I12858" i="4"/>
  <c r="I6361" i="4"/>
  <c r="I7153" i="4"/>
  <c r="I6166" i="4"/>
  <c r="I6280" i="4"/>
  <c r="I9250" i="4"/>
  <c r="I12608" i="4"/>
  <c r="I10534" i="4"/>
  <c r="I11328" i="4"/>
  <c r="I12272" i="4"/>
  <c r="I989" i="4"/>
  <c r="I7831" i="4"/>
  <c r="I1263" i="4"/>
  <c r="I681" i="4"/>
  <c r="I11157" i="4"/>
  <c r="I10865" i="4"/>
  <c r="I2876" i="4"/>
  <c r="I472" i="4"/>
  <c r="I9395" i="4"/>
  <c r="I45" i="4"/>
  <c r="I4263" i="4"/>
  <c r="I9475" i="4"/>
  <c r="I5499" i="4"/>
  <c r="I12618" i="4"/>
  <c r="I12463" i="4"/>
  <c r="I1940" i="4"/>
  <c r="I12278" i="4"/>
  <c r="I5066" i="4"/>
  <c r="I3220" i="4"/>
  <c r="I7945" i="4"/>
  <c r="I9465" i="4"/>
  <c r="I8905" i="4"/>
  <c r="I9374" i="4"/>
  <c r="I12250" i="4"/>
  <c r="I5231" i="4"/>
  <c r="I2783" i="4"/>
  <c r="I1194" i="4"/>
  <c r="I12574" i="4"/>
  <c r="I11653" i="4"/>
  <c r="I12261" i="4"/>
  <c r="I8467" i="4"/>
  <c r="I4092" i="4"/>
  <c r="I4792" i="4"/>
  <c r="I4336" i="4"/>
  <c r="I7059" i="4"/>
  <c r="I6779" i="4"/>
  <c r="I8749" i="4"/>
  <c r="I4851" i="4"/>
  <c r="I10199" i="4"/>
  <c r="I8844" i="4"/>
  <c r="I6295" i="4"/>
  <c r="I7727" i="4"/>
  <c r="I11752" i="4"/>
  <c r="I11584" i="4"/>
  <c r="I12619" i="4"/>
  <c r="I2633" i="4"/>
  <c r="I3596" i="4"/>
  <c r="I12175" i="4"/>
  <c r="I4438" i="4"/>
  <c r="I5762" i="4"/>
  <c r="I10744" i="4"/>
  <c r="I1764" i="4"/>
  <c r="I11953" i="4"/>
  <c r="I12780" i="4"/>
  <c r="I10807" i="4"/>
  <c r="I11407" i="4"/>
  <c r="I10978" i="4"/>
  <c r="I6762" i="4"/>
  <c r="I8775" i="4"/>
  <c r="I11498" i="4"/>
  <c r="I1245" i="4"/>
  <c r="I291" i="4"/>
  <c r="I2991" i="4"/>
  <c r="I1170" i="4"/>
  <c r="I7335" i="4"/>
  <c r="I8500" i="4"/>
  <c r="I3008" i="4"/>
  <c r="I1473" i="4"/>
  <c r="I5666" i="4"/>
  <c r="I1213" i="4"/>
  <c r="I8171" i="4"/>
  <c r="I6153" i="4"/>
  <c r="I6953" i="4"/>
  <c r="I11621" i="4"/>
  <c r="I7541" i="4"/>
  <c r="I4681" i="4"/>
  <c r="I2146" i="4"/>
  <c r="I2319" i="4"/>
  <c r="I3197" i="4"/>
  <c r="I4004" i="4"/>
  <c r="I11480" i="4"/>
  <c r="I6450" i="4"/>
  <c r="I12699" i="4"/>
  <c r="I5857" i="4"/>
  <c r="I9156" i="4"/>
  <c r="I4607" i="4"/>
  <c r="I10656" i="4"/>
  <c r="I1286" i="4"/>
  <c r="I11075" i="4"/>
  <c r="I5973" i="4"/>
  <c r="I201" i="4"/>
  <c r="I224" i="4"/>
  <c r="I7594" i="4"/>
  <c r="I6" i="4"/>
  <c r="I10786" i="4"/>
  <c r="I8196" i="4"/>
  <c r="I9215" i="4"/>
  <c r="I12615" i="4"/>
  <c r="I8675" i="4"/>
  <c r="I6624" i="4"/>
  <c r="I3177" i="4"/>
  <c r="I7755" i="4"/>
  <c r="I11181" i="4"/>
  <c r="I8135" i="4"/>
  <c r="I5029" i="4"/>
  <c r="I8670" i="4"/>
  <c r="I7362" i="4"/>
  <c r="I2660" i="4"/>
  <c r="I7649" i="4"/>
  <c r="I3595" i="4"/>
  <c r="I2227" i="4"/>
  <c r="I4767" i="4"/>
  <c r="I69" i="4"/>
  <c r="I7280" i="4"/>
  <c r="I5734" i="4"/>
  <c r="I4395" i="4"/>
  <c r="I6534" i="4"/>
  <c r="I3330" i="4"/>
  <c r="I2388" i="4"/>
  <c r="I8030" i="4"/>
  <c r="I11865" i="4"/>
  <c r="I1214" i="4"/>
  <c r="I1008" i="4"/>
  <c r="I9807" i="4"/>
  <c r="I11644" i="4"/>
  <c r="I9057" i="4"/>
  <c r="I4206" i="4"/>
  <c r="I7163" i="4"/>
  <c r="I8784" i="4"/>
  <c r="I7829" i="4"/>
  <c r="I7801" i="4"/>
  <c r="I11685" i="4"/>
  <c r="I2683" i="4"/>
  <c r="I6853" i="4"/>
  <c r="I1396" i="4"/>
  <c r="I2465" i="4"/>
  <c r="I11093" i="4"/>
  <c r="I11840" i="4"/>
  <c r="I908" i="4"/>
  <c r="I5014" i="4"/>
  <c r="I897" i="4"/>
  <c r="I12430" i="4"/>
  <c r="I12911" i="4"/>
  <c r="I6146" i="4"/>
  <c r="I1254" i="4"/>
  <c r="I11478" i="4"/>
  <c r="I6451" i="4"/>
  <c r="I8588" i="4"/>
  <c r="I6600" i="4"/>
  <c r="I11237" i="4"/>
  <c r="I11291" i="4"/>
  <c r="I1977" i="4"/>
  <c r="I9756" i="4"/>
  <c r="I12923" i="4"/>
  <c r="I4102" i="4"/>
  <c r="I3148" i="4"/>
  <c r="I1551" i="4"/>
  <c r="I6992" i="4"/>
  <c r="I446" i="4"/>
  <c r="I8379" i="4"/>
  <c r="I9568" i="4"/>
  <c r="I12208" i="4"/>
  <c r="I2651" i="4"/>
  <c r="I5030" i="4"/>
  <c r="I12135" i="4"/>
  <c r="I831" i="4"/>
  <c r="I9221" i="4"/>
  <c r="I967" i="4"/>
  <c r="I4640" i="4"/>
  <c r="I711" i="4"/>
  <c r="I12691" i="4"/>
  <c r="I10617" i="4"/>
  <c r="I6580" i="4"/>
  <c r="I3168" i="4"/>
  <c r="I6863" i="4"/>
  <c r="I7895" i="4"/>
  <c r="I9380" i="4"/>
  <c r="I10486" i="4"/>
  <c r="I10731" i="4"/>
  <c r="I4133" i="4"/>
  <c r="I3851" i="4"/>
  <c r="I2014" i="4"/>
  <c r="I10505" i="4"/>
  <c r="I2464" i="4"/>
  <c r="I4805" i="4"/>
  <c r="I420" i="4"/>
  <c r="I3295" i="4"/>
  <c r="I8881" i="4"/>
  <c r="I5615" i="4"/>
  <c r="I1605" i="4"/>
  <c r="I7379" i="4"/>
  <c r="I8797" i="4"/>
  <c r="I2322" i="4"/>
  <c r="I9518" i="4"/>
  <c r="I633" i="4"/>
  <c r="I7618" i="4"/>
  <c r="I12969" i="4"/>
  <c r="I5599" i="4"/>
  <c r="I1100" i="4"/>
  <c r="I5935" i="4"/>
  <c r="I11370" i="4"/>
  <c r="I513" i="4"/>
  <c r="I4869" i="4"/>
  <c r="I1556" i="4"/>
  <c r="I11587" i="4"/>
  <c r="I2857" i="4"/>
  <c r="I4784" i="4"/>
  <c r="I7932" i="4"/>
  <c r="I178" i="4"/>
  <c r="I1904" i="4"/>
  <c r="I7711" i="4"/>
  <c r="I8957" i="4"/>
  <c r="I6786" i="4"/>
  <c r="I3803" i="4"/>
  <c r="I9641" i="4"/>
  <c r="I8578" i="4"/>
  <c r="I7106" i="4"/>
  <c r="I10869" i="4"/>
  <c r="I1016" i="4"/>
  <c r="I12195" i="4"/>
  <c r="I8118" i="4"/>
  <c r="I2994" i="4"/>
  <c r="I11130" i="4"/>
  <c r="I752" i="4"/>
  <c r="I7383" i="4"/>
  <c r="I3281" i="4"/>
  <c r="I3048" i="4"/>
  <c r="I2690" i="4"/>
  <c r="I6452" i="4"/>
  <c r="I7187" i="4"/>
  <c r="I4721" i="4"/>
  <c r="I10982" i="4"/>
  <c r="I1740" i="4"/>
  <c r="I2820" i="4"/>
  <c r="I12647" i="4"/>
  <c r="I2095" i="4"/>
  <c r="I3892" i="4"/>
  <c r="I330" i="4"/>
  <c r="I12747" i="4"/>
  <c r="I9008" i="4"/>
  <c r="I11738" i="4"/>
  <c r="I8603" i="4"/>
  <c r="I3720" i="4"/>
  <c r="I6812" i="4"/>
  <c r="I4139" i="4"/>
  <c r="I3393" i="4"/>
  <c r="I7660" i="4"/>
  <c r="I1059" i="4"/>
  <c r="I8568" i="4"/>
  <c r="I10457" i="4"/>
  <c r="I11618" i="4"/>
  <c r="I891" i="4"/>
  <c r="I8699" i="4"/>
  <c r="I3711" i="4"/>
  <c r="I880" i="4"/>
  <c r="I4515" i="4"/>
  <c r="I2041" i="4"/>
  <c r="I10252" i="4"/>
  <c r="I5097" i="4"/>
  <c r="I4136" i="4"/>
  <c r="I5467" i="4"/>
  <c r="I12424" i="4"/>
  <c r="I5916" i="4"/>
  <c r="I11496" i="4"/>
  <c r="I12288" i="4"/>
  <c r="I150" i="4"/>
  <c r="I7723" i="4"/>
  <c r="I4283" i="4"/>
  <c r="I4421" i="4"/>
  <c r="I10713" i="4"/>
  <c r="I12833" i="4"/>
  <c r="I5037" i="4"/>
  <c r="I9108" i="4"/>
  <c r="I6841" i="4"/>
  <c r="I3110" i="4"/>
  <c r="I1875" i="4"/>
  <c r="I261" i="4"/>
  <c r="I10844" i="4"/>
  <c r="I10296" i="4"/>
  <c r="I742" i="4"/>
  <c r="I4162" i="4"/>
  <c r="I5702" i="4"/>
  <c r="I142" i="4"/>
  <c r="I5055" i="4"/>
  <c r="I3144" i="4"/>
  <c r="I7940" i="4"/>
  <c r="I4998" i="4"/>
  <c r="I351" i="4"/>
  <c r="I8399" i="4"/>
  <c r="I4766" i="4"/>
  <c r="I3241" i="4"/>
  <c r="I3896" i="4"/>
  <c r="I7081" i="4"/>
  <c r="I3777" i="4"/>
  <c r="I9688" i="4"/>
  <c r="I11232" i="4"/>
  <c r="I12220" i="4"/>
  <c r="I1536" i="4"/>
  <c r="I10232" i="4"/>
  <c r="I8560" i="4"/>
  <c r="I9540" i="4"/>
  <c r="I11349" i="4"/>
  <c r="I7959" i="4"/>
  <c r="I4279" i="4"/>
  <c r="I12584" i="4"/>
  <c r="I11306" i="4"/>
  <c r="I6535" i="4"/>
  <c r="I2925" i="4"/>
  <c r="I7972" i="4"/>
  <c r="I12339" i="4"/>
  <c r="I9095" i="4"/>
  <c r="I2329" i="4"/>
  <c r="I8017" i="4"/>
  <c r="I10360" i="4"/>
  <c r="I771" i="4"/>
  <c r="I5392" i="4"/>
  <c r="I7198" i="4"/>
  <c r="I12824" i="4"/>
  <c r="I10162" i="4"/>
  <c r="I6613" i="4"/>
  <c r="I8424" i="4"/>
  <c r="I2050" i="4"/>
  <c r="I7099" i="4"/>
  <c r="I2482" i="4"/>
  <c r="I847" i="4"/>
  <c r="I838" i="4"/>
  <c r="I1333" i="4"/>
  <c r="I7952" i="4"/>
  <c r="I2541" i="4"/>
  <c r="I9209" i="4"/>
  <c r="I987" i="4"/>
  <c r="I589" i="4"/>
  <c r="I8438" i="4"/>
  <c r="I8740" i="4"/>
  <c r="I4197" i="4"/>
  <c r="I460" i="4"/>
  <c r="I5684" i="4"/>
  <c r="I7722" i="4"/>
  <c r="I5449" i="4"/>
  <c r="I10753" i="4"/>
  <c r="I8472" i="4"/>
  <c r="I2957" i="4"/>
  <c r="I10499" i="4"/>
  <c r="I3410" i="4"/>
  <c r="I2598" i="4"/>
  <c r="I12259" i="4"/>
  <c r="I7217" i="4"/>
  <c r="I3263" i="4"/>
  <c r="I3269" i="4"/>
  <c r="I12653" i="4"/>
  <c r="I10275" i="4"/>
  <c r="I11528" i="4"/>
  <c r="I4253" i="4"/>
  <c r="I1824" i="4"/>
  <c r="I616" i="4"/>
  <c r="I6042" i="4"/>
  <c r="I7330" i="4"/>
  <c r="I3899" i="4"/>
  <c r="I7553" i="4"/>
  <c r="I9576" i="4"/>
  <c r="I2546" i="4"/>
  <c r="I839" i="4"/>
  <c r="I416" i="4"/>
  <c r="I12944" i="4"/>
  <c r="I5206" i="4"/>
  <c r="I8779" i="4"/>
  <c r="I1997" i="4"/>
  <c r="I1674" i="4"/>
  <c r="I9461" i="4"/>
  <c r="I79" i="4"/>
  <c r="I3604" i="4"/>
  <c r="I4951" i="4"/>
  <c r="I9511" i="4"/>
  <c r="I814" i="4"/>
  <c r="I11045" i="4"/>
  <c r="I11044" i="4"/>
  <c r="I10599" i="4"/>
  <c r="I4744" i="4"/>
  <c r="I12170" i="4"/>
  <c r="I8564" i="4"/>
  <c r="I6030" i="4"/>
  <c r="I5587" i="4"/>
  <c r="I12588" i="4"/>
  <c r="I8003" i="4"/>
  <c r="I1373" i="4"/>
  <c r="I974" i="4"/>
  <c r="I4588" i="4"/>
  <c r="I11448" i="4"/>
  <c r="I12099" i="4"/>
  <c r="I9751" i="4"/>
  <c r="I9248" i="4"/>
  <c r="I5008" i="4"/>
  <c r="I496" i="4"/>
  <c r="I3858" i="4"/>
  <c r="I9069" i="4"/>
  <c r="I7893" i="4"/>
  <c r="I10357" i="4"/>
  <c r="I8925" i="4"/>
  <c r="I8280" i="4"/>
  <c r="I1862" i="4"/>
  <c r="I9626" i="4"/>
  <c r="I10309" i="4"/>
  <c r="I1903" i="4"/>
  <c r="I12106" i="4"/>
  <c r="I1659" i="4"/>
  <c r="I1249" i="4"/>
  <c r="I1888" i="4"/>
  <c r="I10440" i="4"/>
  <c r="I9902" i="4"/>
  <c r="I5470" i="4"/>
  <c r="I8852" i="4"/>
  <c r="I4748" i="4"/>
  <c r="I2567" i="4"/>
  <c r="I6347" i="4"/>
  <c r="I10065" i="4"/>
  <c r="I3528" i="4"/>
  <c r="I11008" i="4"/>
  <c r="I12486" i="4"/>
  <c r="I12058" i="4"/>
  <c r="I12236" i="4"/>
  <c r="I1784" i="4"/>
  <c r="I3647" i="4"/>
  <c r="I1578" i="4"/>
  <c r="I3026" i="4"/>
  <c r="I12954" i="4"/>
  <c r="I6453" i="4"/>
  <c r="I7235" i="4"/>
  <c r="I7186" i="4"/>
  <c r="I6020" i="4"/>
  <c r="I12943" i="4"/>
  <c r="I5239" i="4"/>
  <c r="I1162" i="4"/>
  <c r="I5526" i="4"/>
  <c r="I7559" i="4"/>
  <c r="I3005" i="4"/>
  <c r="I5794" i="4"/>
  <c r="I11915" i="4"/>
  <c r="I11606" i="4"/>
  <c r="I9252" i="4"/>
  <c r="I7441" i="4"/>
  <c r="I10458" i="4"/>
  <c r="I10987" i="4"/>
  <c r="I9393" i="4"/>
  <c r="I9366" i="4"/>
  <c r="I6349" i="4"/>
  <c r="I1791" i="4"/>
  <c r="I10419" i="4"/>
  <c r="I1937" i="4"/>
  <c r="I7739" i="4"/>
  <c r="I1311" i="4"/>
  <c r="I6879" i="4"/>
  <c r="I9868" i="4"/>
  <c r="I5848" i="4"/>
  <c r="I8045" i="4"/>
  <c r="I895" i="4"/>
  <c r="I6117" i="4"/>
  <c r="I9279" i="4"/>
  <c r="I9582" i="4"/>
  <c r="I641" i="4"/>
  <c r="I457" i="4"/>
  <c r="I6747" i="4"/>
  <c r="I8818" i="4"/>
  <c r="I12931" i="4"/>
  <c r="I6327" i="4"/>
  <c r="I5658" i="4"/>
  <c r="I3440" i="4"/>
  <c r="I10009" i="4"/>
  <c r="I9032" i="4"/>
  <c r="I12025" i="4"/>
  <c r="I7421" i="4"/>
  <c r="I8347" i="4"/>
  <c r="I12388" i="4"/>
  <c r="I4326" i="4"/>
  <c r="I12750" i="4"/>
  <c r="I11976" i="4"/>
  <c r="I36" i="4"/>
  <c r="I2705" i="4"/>
  <c r="I1592" i="4"/>
  <c r="I8535" i="4"/>
  <c r="I2832" i="4"/>
  <c r="I8491" i="4"/>
  <c r="I12890" i="4"/>
  <c r="I7223" i="4"/>
  <c r="I1949" i="4"/>
  <c r="I1618" i="4"/>
  <c r="I3872" i="4"/>
  <c r="I3243" i="4"/>
  <c r="I6718" i="4"/>
  <c r="I8160" i="4"/>
  <c r="I6845" i="4"/>
  <c r="I10432" i="4"/>
  <c r="I3694" i="4"/>
  <c r="I4306" i="4"/>
  <c r="I116" i="4"/>
  <c r="I6732" i="4"/>
  <c r="I3558" i="4"/>
  <c r="I12247" i="4"/>
  <c r="I11417" i="4"/>
  <c r="I12500" i="4"/>
  <c r="I7734" i="4"/>
  <c r="I2608" i="4"/>
  <c r="I11079" i="4"/>
  <c r="I8364" i="4"/>
  <c r="I1521" i="4"/>
  <c r="I2160" i="4"/>
  <c r="I5978" i="4"/>
  <c r="I421" i="4"/>
  <c r="I9327" i="4"/>
  <c r="I309" i="4"/>
  <c r="I3854" i="4"/>
  <c r="I2111" i="4"/>
  <c r="I4390" i="4"/>
  <c r="I2793" i="4"/>
  <c r="I1944" i="4"/>
  <c r="I672" i="4"/>
  <c r="I1541" i="4"/>
  <c r="I9713" i="4"/>
  <c r="I3315" i="4"/>
  <c r="I8736" i="4"/>
  <c r="I6454" i="4"/>
  <c r="I12453" i="4"/>
  <c r="I9034" i="4"/>
  <c r="I3385" i="4"/>
  <c r="I8611" i="4"/>
  <c r="I9620" i="4"/>
  <c r="I4865" i="4"/>
  <c r="I4888" i="4"/>
  <c r="I1967" i="4"/>
  <c r="I9404" i="4"/>
  <c r="I1205" i="4"/>
  <c r="I6275" i="4"/>
  <c r="I12228" i="4"/>
  <c r="I10128" i="4"/>
  <c r="I7290" i="4"/>
  <c r="I12368" i="4"/>
  <c r="I6616" i="4"/>
  <c r="I1657" i="4"/>
  <c r="I1799" i="4"/>
  <c r="I11740" i="4"/>
  <c r="I3122" i="4"/>
  <c r="I10612" i="4"/>
  <c r="I4311" i="4"/>
  <c r="I4271" i="4"/>
  <c r="I10205" i="4"/>
  <c r="I11886" i="4"/>
  <c r="I144" i="4"/>
  <c r="I8284" i="4"/>
  <c r="I2755" i="4"/>
  <c r="I147" i="4"/>
  <c r="I10436" i="4"/>
  <c r="I3474" i="4"/>
  <c r="I1793" i="4"/>
  <c r="I9485" i="4"/>
  <c r="I5367" i="4"/>
  <c r="I6985" i="4"/>
  <c r="I3233" i="4"/>
  <c r="I3419" i="4"/>
  <c r="I988" i="4"/>
  <c r="I2380" i="4"/>
  <c r="I3422" i="4"/>
  <c r="I4765" i="4"/>
  <c r="I12308" i="4"/>
  <c r="I2742" i="4"/>
  <c r="I10960" i="4"/>
  <c r="I10140" i="4"/>
  <c r="I3174" i="4"/>
  <c r="I8663" i="4"/>
  <c r="I8130" i="4"/>
  <c r="I9652" i="4"/>
  <c r="I4650" i="4"/>
  <c r="I801" i="4"/>
  <c r="I7209" i="4"/>
  <c r="I5884" i="4"/>
  <c r="I9052" i="4"/>
  <c r="I2383" i="4"/>
  <c r="I1098" i="4"/>
  <c r="I5657" i="4"/>
  <c r="I4699" i="4"/>
  <c r="I10885" i="4"/>
  <c r="I10481" i="4"/>
  <c r="I11729" i="4"/>
  <c r="I5795" i="4"/>
  <c r="I7609" i="4"/>
  <c r="I9389" i="4"/>
  <c r="I4317" i="4"/>
  <c r="I11525" i="4"/>
  <c r="I3425" i="4"/>
  <c r="I8096" i="4"/>
  <c r="I5357" i="4"/>
  <c r="I9107" i="4"/>
  <c r="I6884" i="4"/>
  <c r="I830" i="4"/>
  <c r="I1976" i="4"/>
  <c r="I9745" i="4"/>
  <c r="I67" i="4"/>
  <c r="I4151" i="4"/>
  <c r="I4447" i="4"/>
  <c r="I7691" i="4"/>
  <c r="I7437" i="4"/>
  <c r="I1283" i="4"/>
  <c r="I3428" i="4"/>
  <c r="I10931" i="4"/>
  <c r="I8174" i="4"/>
  <c r="I1872" i="4"/>
  <c r="I4785" i="4"/>
  <c r="I126" i="4"/>
  <c r="I12321" i="4"/>
  <c r="I6659" i="4"/>
  <c r="I11180" i="4"/>
  <c r="I9483" i="4"/>
  <c r="I729" i="4"/>
  <c r="I8186" i="4"/>
  <c r="I10219" i="4"/>
  <c r="I5333" i="4"/>
  <c r="I12631" i="4"/>
  <c r="I9724" i="4"/>
  <c r="I1621" i="4"/>
  <c r="I1985" i="4"/>
  <c r="I2721" i="4"/>
  <c r="I1752" i="4"/>
  <c r="I10174" i="4"/>
  <c r="I10867" i="4"/>
  <c r="I2067" i="4"/>
  <c r="I7692" i="4"/>
  <c r="I12299" i="4"/>
  <c r="I12229" i="4"/>
  <c r="I10006" i="4"/>
  <c r="I1195" i="4"/>
  <c r="I11646" i="4"/>
  <c r="I9880" i="4"/>
  <c r="I1555" i="4"/>
  <c r="I9141" i="4"/>
  <c r="I5230" i="4"/>
  <c r="I4867" i="4"/>
  <c r="I10694" i="4"/>
  <c r="I1549" i="4"/>
  <c r="I9812" i="4"/>
  <c r="I4934" i="4"/>
  <c r="I4021" i="4"/>
  <c r="I5335" i="4"/>
  <c r="I10690" i="4"/>
  <c r="I8432" i="4"/>
  <c r="I11863" i="4"/>
  <c r="I9442" i="4"/>
  <c r="I6121" i="4"/>
  <c r="I1472" i="4"/>
  <c r="I11962" i="4"/>
  <c r="I9850" i="4"/>
  <c r="I7086" i="4"/>
  <c r="I4035" i="4"/>
  <c r="I9429" i="4"/>
  <c r="I11796" i="4"/>
  <c r="I12975" i="4"/>
  <c r="I10435" i="4"/>
  <c r="I910" i="4"/>
  <c r="I12887" i="4"/>
  <c r="I3871" i="4"/>
  <c r="I12417" i="4"/>
  <c r="I3014" i="4"/>
  <c r="I3607" i="4"/>
  <c r="I4129" i="4"/>
  <c r="I7230" i="4"/>
  <c r="I12634" i="4"/>
  <c r="I9420" i="4"/>
  <c r="I7590" i="4"/>
  <c r="I11847" i="4"/>
  <c r="I6234" i="4"/>
  <c r="I9066" i="4"/>
  <c r="I10450" i="4"/>
  <c r="I6556" i="4"/>
  <c r="I72" i="4"/>
  <c r="I7054" i="4"/>
  <c r="I4534" i="4"/>
  <c r="I12378" i="4"/>
  <c r="I11382" i="4"/>
  <c r="I1814" i="4"/>
  <c r="I2232" i="4"/>
  <c r="I1760" i="4"/>
  <c r="I3880" i="4"/>
  <c r="I7663" i="4"/>
  <c r="I7183" i="4"/>
  <c r="I12947" i="4"/>
  <c r="I3706" i="4"/>
  <c r="I4115" i="4"/>
  <c r="I11565" i="4"/>
  <c r="I2556" i="4"/>
  <c r="I12450" i="4"/>
  <c r="I44" i="4"/>
  <c r="I9596" i="4"/>
  <c r="I12464" i="4"/>
  <c r="I1386" i="4"/>
  <c r="I227" i="4"/>
  <c r="I2179" i="4"/>
  <c r="I10613" i="4"/>
  <c r="I326" i="4"/>
  <c r="I4803" i="4"/>
  <c r="I6455" i="4"/>
  <c r="I4760" i="4"/>
  <c r="I4450" i="4"/>
  <c r="I9708" i="4"/>
  <c r="I6736" i="4"/>
  <c r="I10141" i="4"/>
  <c r="I4041" i="4"/>
  <c r="I2976" i="4"/>
  <c r="I2635" i="4"/>
  <c r="I5429" i="4"/>
  <c r="I1743" i="4"/>
  <c r="I6131" i="4"/>
  <c r="I3603" i="4"/>
  <c r="I4741" i="4"/>
  <c r="I12410" i="4"/>
  <c r="I8421" i="4"/>
  <c r="I2378" i="4"/>
  <c r="I80" i="4"/>
  <c r="I10285" i="4"/>
  <c r="I12231" i="4"/>
  <c r="I10914" i="4"/>
  <c r="I1989" i="4"/>
  <c r="I8177" i="4"/>
  <c r="I7488" i="4"/>
  <c r="I4036" i="4"/>
  <c r="I9332" i="4"/>
  <c r="I3776" i="4"/>
  <c r="I784" i="4"/>
  <c r="I1357" i="4"/>
  <c r="I3305" i="4"/>
  <c r="I9988" i="4"/>
  <c r="I6018" i="4"/>
  <c r="I2344" i="4"/>
  <c r="I11135" i="4"/>
  <c r="I11942" i="4"/>
  <c r="I1667" i="4"/>
  <c r="I12094" i="4"/>
  <c r="I1585" i="4"/>
  <c r="I4863" i="4"/>
  <c r="I5557" i="4"/>
  <c r="I3914" i="4"/>
  <c r="I4431" i="4"/>
  <c r="I1143" i="4"/>
  <c r="I3749" i="4"/>
  <c r="I6204" i="4"/>
  <c r="I2970" i="4"/>
  <c r="I3823" i="4"/>
  <c r="I859" i="4"/>
  <c r="I9709" i="4"/>
  <c r="I1699" i="4"/>
  <c r="I9098" i="4"/>
  <c r="I9453" i="4"/>
  <c r="I5312" i="4"/>
  <c r="I4862" i="4"/>
  <c r="I6937" i="4"/>
  <c r="I3835" i="4"/>
  <c r="I5955" i="4"/>
  <c r="I2942" i="4"/>
  <c r="I95" i="4"/>
  <c r="I1047" i="4"/>
  <c r="I1443" i="4"/>
  <c r="I5276" i="4"/>
  <c r="I11274" i="4"/>
  <c r="I2184" i="4"/>
  <c r="I11033" i="4"/>
  <c r="I1819" i="4"/>
  <c r="I11562" i="4"/>
  <c r="I8082" i="4"/>
  <c r="I6726" i="4"/>
  <c r="I12494" i="4"/>
  <c r="I535" i="4"/>
  <c r="I4918" i="4"/>
  <c r="I12011" i="4"/>
  <c r="I6703" i="4"/>
  <c r="I5906" i="4"/>
  <c r="I11817" i="4"/>
  <c r="I9776" i="4"/>
  <c r="I3434" i="4"/>
  <c r="I4643" i="4"/>
  <c r="I9358" i="4"/>
  <c r="I1901" i="4"/>
  <c r="I3581" i="4"/>
  <c r="I5911" i="4"/>
  <c r="I7714" i="4"/>
  <c r="I7276" i="4"/>
  <c r="I7202" i="4"/>
  <c r="I12529" i="4"/>
  <c r="I165" i="4"/>
  <c r="I4053" i="4"/>
  <c r="I12843" i="4"/>
  <c r="I3855" i="4"/>
  <c r="I8348" i="4"/>
  <c r="I12173" i="4"/>
  <c r="I5460" i="4"/>
  <c r="I9717" i="4"/>
  <c r="I10841" i="4"/>
  <c r="I5172" i="4"/>
  <c r="I7985" i="4"/>
  <c r="I10643" i="4"/>
  <c r="I6128" i="4"/>
  <c r="I6102" i="4"/>
  <c r="I10405" i="4"/>
  <c r="I4350" i="4"/>
  <c r="I2060" i="4"/>
  <c r="I12372" i="4"/>
  <c r="I7809" i="4"/>
  <c r="I3723" i="4"/>
  <c r="I10146" i="4"/>
  <c r="I7690" i="4"/>
  <c r="I8835" i="4"/>
  <c r="I7376" i="4"/>
  <c r="I10209" i="4"/>
  <c r="I2498" i="4"/>
  <c r="I4290" i="4"/>
  <c r="I390" i="4"/>
  <c r="I4806" i="4"/>
  <c r="I4502" i="4"/>
  <c r="I10042" i="4"/>
  <c r="I9352" i="4"/>
  <c r="I11095" i="4"/>
  <c r="I2847" i="4"/>
  <c r="I12059" i="4"/>
  <c r="I5747" i="4"/>
  <c r="I10139" i="4"/>
  <c r="I10235" i="4"/>
  <c r="I9450" i="4"/>
  <c r="I7060" i="4"/>
  <c r="I7846" i="4"/>
  <c r="I8918" i="4"/>
  <c r="I9554" i="4"/>
  <c r="I2439" i="4"/>
  <c r="I4682" i="4"/>
  <c r="I2033" i="4"/>
  <c r="I4368" i="4"/>
  <c r="I1935" i="4"/>
  <c r="I3417" i="4"/>
  <c r="I12533" i="4"/>
  <c r="I12751" i="4"/>
  <c r="I10627" i="4"/>
  <c r="I10902" i="4"/>
  <c r="I8408" i="4"/>
  <c r="I9172" i="4"/>
  <c r="I7066" i="4"/>
  <c r="I10716" i="4"/>
  <c r="I11955" i="4"/>
  <c r="I2007" i="4"/>
  <c r="I243" i="4"/>
  <c r="I11440" i="4"/>
  <c r="I1715" i="4"/>
  <c r="I6171" i="4"/>
  <c r="I2150" i="4"/>
  <c r="I4131" i="4"/>
  <c r="I12285" i="4"/>
  <c r="I11235" i="4"/>
  <c r="I9490" i="4"/>
  <c r="I8257" i="4"/>
  <c r="I12961" i="4"/>
  <c r="I10240" i="4"/>
  <c r="I10547" i="4"/>
  <c r="I8492" i="4"/>
  <c r="I12241" i="4"/>
  <c r="I1056" i="4"/>
  <c r="I9379" i="4"/>
  <c r="I5963" i="4"/>
  <c r="I12435" i="4"/>
  <c r="I9413" i="4"/>
  <c r="I11221" i="4"/>
  <c r="I3332" i="4"/>
  <c r="I834" i="4"/>
  <c r="I12734" i="4"/>
  <c r="I4618" i="4"/>
  <c r="I4448" i="4"/>
  <c r="I8508" i="4"/>
  <c r="I8593" i="4"/>
  <c r="I9592" i="4"/>
  <c r="I5860" i="4"/>
  <c r="I4288" i="4"/>
  <c r="I9647" i="4"/>
  <c r="I10367" i="4"/>
  <c r="I2412" i="4"/>
  <c r="I1012" i="4"/>
  <c r="I4042" i="4"/>
  <c r="I9893" i="4"/>
  <c r="I9928" i="4"/>
  <c r="I12446" i="4"/>
  <c r="I4940" i="4"/>
  <c r="I2971" i="4"/>
  <c r="I7390" i="4"/>
  <c r="I8892" i="4"/>
  <c r="I2246" i="4"/>
  <c r="I3991" i="4"/>
  <c r="I6315" i="4"/>
  <c r="I5815" i="4"/>
  <c r="I736" i="4"/>
  <c r="I11723" i="4"/>
  <c r="I6574" i="4"/>
  <c r="I3381" i="4"/>
  <c r="I7988" i="4"/>
  <c r="I3763" i="4"/>
  <c r="I7404" i="4"/>
  <c r="I5580" i="4"/>
  <c r="I9334" i="4"/>
  <c r="I570" i="4"/>
  <c r="I10362" i="4"/>
  <c r="I6824" i="4"/>
  <c r="I783" i="4"/>
  <c r="I10414" i="4"/>
  <c r="I12522" i="4"/>
  <c r="I6160" i="4"/>
  <c r="I1469" i="4"/>
  <c r="I1415" i="4"/>
  <c r="I7884" i="4"/>
  <c r="I1134" i="4"/>
  <c r="I3696" i="4"/>
  <c r="I1666" i="4"/>
  <c r="I1206" i="4"/>
  <c r="I8553" i="4"/>
  <c r="I1617" i="4"/>
  <c r="I12343" i="4"/>
  <c r="I12663" i="4"/>
  <c r="I10822" i="4"/>
  <c r="I11979" i="4"/>
  <c r="I6536" i="4"/>
  <c r="I12348" i="4"/>
  <c r="I1894" i="4"/>
  <c r="I10270" i="4"/>
  <c r="I11343" i="4"/>
  <c r="I4889" i="4"/>
  <c r="I4303" i="4"/>
  <c r="I10514" i="4"/>
  <c r="I8246" i="4"/>
  <c r="I4356" i="4"/>
  <c r="I12880" i="4"/>
  <c r="I11957" i="4"/>
  <c r="I4646" i="4"/>
  <c r="I8584" i="4"/>
  <c r="I9262" i="4"/>
  <c r="I6537" i="4"/>
  <c r="I11580" i="4"/>
  <c r="I8825" i="4"/>
  <c r="I1522" i="4"/>
  <c r="I8704" i="4"/>
  <c r="I3292" i="4"/>
  <c r="I9560" i="4"/>
  <c r="I8146" i="4"/>
  <c r="I4342" i="4"/>
  <c r="I8358" i="4"/>
  <c r="I1936" i="4"/>
  <c r="I3600" i="4"/>
  <c r="I2581" i="4"/>
  <c r="I8019" i="4"/>
  <c r="I6004" i="4"/>
  <c r="I6584" i="4"/>
  <c r="I10311" i="4"/>
  <c r="I6456" i="4"/>
  <c r="I550" i="4"/>
  <c r="I2636" i="4"/>
  <c r="I9196" i="4"/>
  <c r="I10625" i="4"/>
  <c r="I180" i="4"/>
  <c r="I10969" i="4"/>
  <c r="I6213" i="4"/>
  <c r="I3051" i="4"/>
  <c r="I2554" i="4"/>
  <c r="I9763" i="4"/>
  <c r="I5388" i="4"/>
  <c r="I12484" i="4"/>
  <c r="I306" i="4"/>
  <c r="I364" i="4"/>
  <c r="I4107" i="4"/>
  <c r="I10727" i="4"/>
  <c r="I6375" i="4"/>
  <c r="I10962" i="4"/>
  <c r="I8187" i="4"/>
  <c r="I12743" i="4"/>
  <c r="I7843" i="4"/>
  <c r="I11781" i="4"/>
  <c r="I10754" i="4"/>
  <c r="I8161" i="4"/>
  <c r="I12122" i="4"/>
  <c r="I357" i="4"/>
  <c r="I9616" i="4"/>
  <c r="I4291" i="4"/>
  <c r="I11021" i="4"/>
  <c r="I8463" i="4"/>
  <c r="I68" i="4"/>
  <c r="I1582" i="4"/>
  <c r="I5601" i="4"/>
  <c r="I3555" i="4"/>
  <c r="I12838" i="4"/>
  <c r="I8770" i="4"/>
  <c r="I9082" i="4"/>
  <c r="I9375" i="4"/>
  <c r="I5706" i="4"/>
  <c r="I112" i="4"/>
  <c r="I8080" i="4"/>
  <c r="I10108" i="4"/>
  <c r="I5308" i="4"/>
  <c r="I12102" i="4"/>
  <c r="I3974" i="4"/>
  <c r="I3755" i="4"/>
  <c r="I8843" i="4"/>
  <c r="I798" i="4"/>
  <c r="I4661" i="4"/>
  <c r="I8419" i="4"/>
  <c r="I1958" i="4"/>
  <c r="I3994" i="4"/>
  <c r="I5498" i="4"/>
  <c r="I8503" i="4"/>
  <c r="I7889" i="4"/>
  <c r="I6457" i="4"/>
  <c r="I2980" i="4"/>
  <c r="I8998" i="4"/>
  <c r="I4207" i="4"/>
  <c r="I1771" i="4"/>
  <c r="I11103" i="4"/>
  <c r="I7951" i="4"/>
  <c r="I1112" i="4"/>
  <c r="I11165" i="4"/>
  <c r="I11171" i="4"/>
  <c r="I4250" i="4"/>
  <c r="I5715" i="4"/>
  <c r="I7088" i="4"/>
  <c r="I11902" i="4"/>
  <c r="I4688" i="4"/>
  <c r="I5019" i="4"/>
  <c r="I951" i="4"/>
  <c r="I10848" i="4"/>
  <c r="I10069" i="4"/>
  <c r="I5638" i="4"/>
  <c r="I7694" i="4"/>
  <c r="I4302" i="4"/>
  <c r="I6458" i="4"/>
  <c r="I10674" i="4"/>
  <c r="I12433" i="4"/>
  <c r="I10313" i="4"/>
  <c r="I975" i="4"/>
  <c r="I1224" i="4"/>
  <c r="I9963" i="4"/>
  <c r="I9748" i="4"/>
  <c r="I7157" i="4"/>
  <c r="I7346" i="4"/>
  <c r="I2317" i="4"/>
  <c r="I13003" i="4"/>
  <c r="I2294" i="4"/>
  <c r="I5813" i="4"/>
  <c r="I10194" i="4"/>
  <c r="I1846" i="4"/>
  <c r="I11126" i="4"/>
  <c r="I8318" i="4"/>
  <c r="I3386" i="4"/>
  <c r="I11032" i="4"/>
  <c r="I10207" i="4"/>
  <c r="I4931" i="4"/>
  <c r="I12166" i="4"/>
  <c r="I10096" i="4"/>
  <c r="I8350" i="4"/>
  <c r="I9933" i="4"/>
  <c r="I5534" i="4"/>
  <c r="I2728" i="4"/>
  <c r="I11975" i="4"/>
  <c r="I9349" i="4"/>
  <c r="I9746" i="4"/>
  <c r="I8842" i="4"/>
  <c r="I3936" i="4"/>
  <c r="I12303" i="4"/>
  <c r="I11454" i="4"/>
  <c r="I5959" i="4"/>
  <c r="I1424" i="4"/>
  <c r="I3911" i="4"/>
  <c r="I2513" i="4"/>
  <c r="I10024" i="4"/>
  <c r="I6459" i="4"/>
  <c r="I4697" i="4"/>
  <c r="I2143" i="4"/>
  <c r="I12885" i="4"/>
  <c r="I9019" i="4"/>
  <c r="I12754" i="4"/>
  <c r="I12357" i="4"/>
  <c r="I9989" i="4"/>
  <c r="I2641" i="4"/>
  <c r="I7975" i="4"/>
  <c r="I2415" i="4"/>
  <c r="I161" i="4"/>
  <c r="I2026" i="4"/>
  <c r="I1540" i="4"/>
  <c r="I7152" i="4"/>
  <c r="I8521" i="4"/>
  <c r="I6101" i="4"/>
  <c r="I1257" i="4"/>
  <c r="I12719" i="4"/>
  <c r="I2835" i="4"/>
  <c r="I5372" i="4"/>
  <c r="I3852" i="4"/>
  <c r="I4166" i="4"/>
  <c r="I4964" i="4"/>
  <c r="I12455" i="4"/>
  <c r="I11216" i="4"/>
  <c r="I11700" i="4"/>
  <c r="I7197" i="4"/>
  <c r="I1007" i="4"/>
  <c r="I2674" i="4"/>
  <c r="I3482" i="4"/>
  <c r="I12535" i="4"/>
  <c r="I9685" i="4"/>
  <c r="I8949" i="4"/>
  <c r="I11104" i="4"/>
  <c r="I5497" i="4"/>
  <c r="I8354" i="4"/>
  <c r="I3239" i="4"/>
  <c r="I5982" i="4"/>
  <c r="I12659" i="4"/>
  <c r="I6278" i="4"/>
  <c r="I3334" i="4"/>
  <c r="I3127" i="4"/>
  <c r="I7903" i="4"/>
  <c r="I12171" i="4"/>
  <c r="I10147" i="4"/>
  <c r="I1596" i="4"/>
  <c r="I7498" i="4"/>
  <c r="I3661" i="4"/>
  <c r="I8940" i="4"/>
  <c r="I2092" i="4"/>
  <c r="I5114" i="4"/>
  <c r="I2357" i="4"/>
  <c r="I5854" i="4"/>
  <c r="I10816" i="4"/>
  <c r="I2248" i="4"/>
  <c r="I219" i="4"/>
  <c r="I2869" i="4"/>
  <c r="I2063" i="4"/>
  <c r="I11195" i="4"/>
  <c r="I10545" i="4"/>
  <c r="I9203" i="4"/>
  <c r="I10763" i="4"/>
  <c r="I12957" i="4"/>
  <c r="I12932" i="4"/>
  <c r="I719" i="4"/>
  <c r="I6721" i="4"/>
  <c r="I11980" i="4"/>
  <c r="I5639" i="4"/>
  <c r="I11214" i="4"/>
  <c r="I9117" i="4"/>
  <c r="I10959" i="4"/>
  <c r="I12976" i="4"/>
  <c r="I11188" i="4"/>
  <c r="I6936" i="4"/>
  <c r="I873" i="4"/>
  <c r="I26" i="4"/>
  <c r="I6844" i="4"/>
  <c r="I11050" i="4"/>
  <c r="I3429" i="4"/>
  <c r="I7333" i="4"/>
  <c r="I776" i="4"/>
  <c r="I20" i="4"/>
  <c r="I3075" i="4"/>
  <c r="I4596" i="4"/>
  <c r="I4522" i="4"/>
  <c r="I1058" i="4"/>
  <c r="I9030" i="4"/>
  <c r="I4623" i="4"/>
  <c r="I2896" i="4"/>
  <c r="I8283" i="4"/>
  <c r="I5491" i="4"/>
  <c r="I12716" i="4"/>
  <c r="I1073" i="4"/>
  <c r="I1013" i="4"/>
  <c r="I3731" i="4"/>
  <c r="I9369" i="4"/>
  <c r="I2171" i="4"/>
  <c r="I4675" i="4"/>
  <c r="I3114" i="4"/>
  <c r="I10775" i="4"/>
  <c r="I976" i="4"/>
  <c r="I12492" i="4"/>
  <c r="I11672" i="4"/>
  <c r="I11461" i="4"/>
  <c r="I1402" i="4"/>
  <c r="I3760" i="4"/>
  <c r="I130" i="4"/>
  <c r="I1132" i="4"/>
  <c r="I6460" i="4"/>
  <c r="I2448" i="4"/>
  <c r="I62" i="4"/>
  <c r="I5640" i="4"/>
  <c r="I5489" i="4"/>
  <c r="I141" i="4"/>
  <c r="I5453" i="4"/>
  <c r="I3987" i="4"/>
  <c r="I11117" i="4"/>
  <c r="I7764" i="4"/>
  <c r="I1663" i="4"/>
  <c r="I4585" i="4"/>
  <c r="I10500" i="4"/>
  <c r="I5147" i="4"/>
  <c r="I3496" i="4"/>
  <c r="I1870" i="4"/>
  <c r="I5994" i="4"/>
  <c r="I12253" i="4"/>
  <c r="I6635" i="4"/>
  <c r="I9771" i="4"/>
  <c r="I10649" i="4"/>
  <c r="I3908" i="4"/>
  <c r="I6056" i="4"/>
  <c r="I11250" i="4"/>
  <c r="I6637" i="4"/>
  <c r="I7748" i="4"/>
  <c r="I6711" i="4"/>
  <c r="I5597" i="4"/>
  <c r="I11556" i="4"/>
  <c r="I8153" i="4"/>
  <c r="I5434" i="4"/>
  <c r="I7632" i="4"/>
  <c r="I159" i="4"/>
  <c r="I2775" i="4"/>
  <c r="I10880" i="4"/>
  <c r="I8705" i="4"/>
  <c r="I9916" i="4"/>
  <c r="I6058" i="4"/>
  <c r="I9795" i="4"/>
  <c r="I9965" i="4"/>
  <c r="I3130" i="4"/>
  <c r="I11759" i="4"/>
  <c r="I10823" i="4"/>
  <c r="I9718" i="4"/>
  <c r="I9438" i="4"/>
  <c r="I11124" i="4"/>
  <c r="I5275" i="4"/>
  <c r="I3947" i="4"/>
  <c r="I5770" i="4"/>
  <c r="I6288" i="4"/>
  <c r="I5154" i="4"/>
  <c r="I7960" i="4"/>
  <c r="I12863" i="4"/>
  <c r="I5409" i="4"/>
  <c r="I9882" i="4"/>
  <c r="I3081" i="4"/>
  <c r="I9664" i="4"/>
  <c r="I8517" i="4"/>
  <c r="I11444" i="4"/>
  <c r="I8807" i="4"/>
  <c r="I8405" i="4"/>
  <c r="I12804" i="4"/>
  <c r="I1041" i="4"/>
  <c r="I9236" i="4"/>
  <c r="I6162" i="4"/>
  <c r="I687" i="4"/>
  <c r="I6372" i="4"/>
  <c r="I2459" i="4"/>
  <c r="I7986" i="4"/>
  <c r="I2591" i="4"/>
  <c r="I7751" i="4"/>
  <c r="I12489" i="4"/>
  <c r="I10651" i="4"/>
  <c r="I10438" i="4"/>
  <c r="I12871" i="4"/>
  <c r="I2372" i="4"/>
  <c r="I3107" i="4"/>
  <c r="I8882" i="4"/>
  <c r="I8313" i="4"/>
  <c r="I8396" i="4"/>
  <c r="I12706" i="4"/>
  <c r="I339" i="4"/>
  <c r="I8869" i="4"/>
  <c r="I3183" i="4"/>
  <c r="I12920" i="4"/>
  <c r="I3912" i="4"/>
  <c r="I9682" i="4"/>
  <c r="I8744" i="4"/>
  <c r="I7144" i="4"/>
  <c r="I3898" i="4"/>
  <c r="I3125" i="4"/>
  <c r="I11331" i="4"/>
  <c r="I8166" i="4"/>
  <c r="I5775" i="4"/>
  <c r="I11428" i="4"/>
  <c r="I12901" i="4"/>
  <c r="I9984" i="4"/>
  <c r="I63" i="4"/>
  <c r="I4270" i="4"/>
  <c r="I1114" i="4"/>
  <c r="I8840" i="4"/>
  <c r="I2416" i="4"/>
  <c r="I7352" i="4"/>
  <c r="I11997" i="4"/>
  <c r="I6838" i="4"/>
  <c r="I11224" i="4"/>
  <c r="I7878" i="4"/>
  <c r="I12891" i="4"/>
  <c r="I11874" i="4"/>
  <c r="I7936" i="4"/>
  <c r="I4281" i="4"/>
  <c r="I11931" i="4"/>
  <c r="I9819" i="4"/>
  <c r="I4060" i="4"/>
  <c r="I4337" i="4"/>
  <c r="I1164" i="4"/>
  <c r="I2207" i="4"/>
  <c r="I7977" i="4"/>
  <c r="I629" i="4"/>
  <c r="I6331" i="4"/>
  <c r="I2046" i="4"/>
  <c r="I8094" i="4"/>
  <c r="I6316" i="4"/>
  <c r="I4477" i="4"/>
  <c r="I6461" i="4"/>
  <c r="I151" i="4"/>
  <c r="I3618" i="4"/>
  <c r="I661" i="4"/>
  <c r="I8518" i="4"/>
  <c r="I4664" i="4"/>
  <c r="I7023" i="4"/>
  <c r="I5621" i="4"/>
  <c r="I4783" i="4"/>
  <c r="I9838" i="4"/>
  <c r="I1097" i="4"/>
  <c r="I8203" i="4"/>
  <c r="I4437" i="4"/>
  <c r="I3850" i="4"/>
  <c r="I2560" i="4"/>
  <c r="I12082" i="4"/>
  <c r="I10208" i="4"/>
  <c r="I702" i="4"/>
  <c r="I2444" i="4"/>
  <c r="I10815" i="4"/>
  <c r="I8756" i="4"/>
  <c r="I1520" i="4"/>
  <c r="I9867" i="4"/>
  <c r="I7910" i="4"/>
  <c r="I3685" i="4"/>
  <c r="I6462" i="4"/>
  <c r="I9586" i="4"/>
  <c r="I12589" i="4"/>
  <c r="I2363" i="4"/>
  <c r="I2117" i="4"/>
  <c r="I5345" i="4"/>
  <c r="I6881" i="4"/>
  <c r="I4511" i="4"/>
  <c r="I4883" i="4"/>
  <c r="I7181" i="4"/>
  <c r="I6182" i="4"/>
  <c r="I320" i="4"/>
  <c r="I10563" i="4"/>
  <c r="I2600" i="4"/>
  <c r="I10953" i="4"/>
  <c r="I12050" i="4"/>
  <c r="I762" i="4"/>
  <c r="I297" i="4"/>
  <c r="I1282" i="4"/>
  <c r="I5099" i="4"/>
  <c r="I8946" i="4"/>
  <c r="I4242" i="4"/>
  <c r="I7471" i="4"/>
  <c r="I9573" i="4"/>
  <c r="I11530" i="4"/>
  <c r="I10036" i="4"/>
  <c r="I1106" i="4"/>
  <c r="I9027" i="4"/>
  <c r="I10909" i="4"/>
  <c r="I4645" i="4"/>
  <c r="I8362" i="4"/>
  <c r="I5408" i="4"/>
  <c r="I3405" i="4"/>
  <c r="I9849" i="4"/>
  <c r="I9411" i="4"/>
  <c r="I8412" i="4"/>
  <c r="I2226" i="4"/>
  <c r="I5796" i="4"/>
  <c r="I396" i="4"/>
  <c r="I5039" i="4"/>
  <c r="I11121" i="4"/>
  <c r="I12620" i="4"/>
  <c r="I2496" i="4"/>
  <c r="I11590" i="4"/>
  <c r="I8192" i="4"/>
  <c r="I1780" i="4"/>
  <c r="I9311" i="4"/>
  <c r="I9686" i="4"/>
  <c r="I4348" i="4"/>
  <c r="I4525" i="4"/>
  <c r="I6813" i="4"/>
  <c r="I10361" i="4"/>
  <c r="I2716" i="4"/>
  <c r="I8341" i="4"/>
  <c r="I433" i="4"/>
  <c r="I7293" i="4"/>
  <c r="I1348" i="4"/>
  <c r="I1447" i="4"/>
  <c r="I3508" i="4"/>
  <c r="I3716" i="4"/>
  <c r="I12066" i="4"/>
  <c r="I4990" i="4"/>
  <c r="I9194" i="4"/>
  <c r="I5674" i="4"/>
  <c r="I4498" i="4"/>
  <c r="I1539" i="4"/>
  <c r="I8860" i="4"/>
  <c r="I11092" i="4"/>
  <c r="I4601" i="4"/>
  <c r="I8941" i="4"/>
  <c r="I2523" i="4"/>
  <c r="I10983" i="4"/>
  <c r="I5749" i="4"/>
  <c r="I12876" i="4"/>
  <c r="I5949" i="4"/>
  <c r="I8110" i="4"/>
  <c r="I7650" i="4"/>
  <c r="I4329" i="4"/>
  <c r="I10239" i="4"/>
  <c r="I11535" i="4"/>
  <c r="I824" i="4"/>
  <c r="I7173" i="4"/>
  <c r="I427" i="4"/>
  <c r="I11921" i="4"/>
  <c r="I9336" i="4"/>
  <c r="I6227" i="4"/>
  <c r="I12091" i="4"/>
  <c r="I2975" i="4"/>
  <c r="I11805" i="4"/>
  <c r="I11714" i="4"/>
  <c r="I10018" i="4"/>
  <c r="I4363" i="4"/>
  <c r="I3291" i="4"/>
  <c r="I9452" i="4"/>
  <c r="I6138" i="4"/>
  <c r="I10598" i="4"/>
  <c r="I7489" i="4"/>
  <c r="I6883" i="4"/>
  <c r="I12724" i="4"/>
  <c r="I5984" i="4"/>
  <c r="I11313" i="4"/>
  <c r="I4484" i="4"/>
  <c r="I9938" i="4"/>
  <c r="I2947" i="4"/>
  <c r="I4797" i="4"/>
  <c r="I12301" i="4"/>
  <c r="I1865" i="4"/>
  <c r="I2081" i="4"/>
  <c r="I10119" i="4"/>
  <c r="I3808" i="4"/>
  <c r="I6795" i="4"/>
  <c r="I9895" i="4"/>
  <c r="I3535" i="4"/>
  <c r="I2563" i="4"/>
  <c r="I263" i="4"/>
  <c r="I9535" i="4"/>
  <c r="I1981" i="4"/>
  <c r="I10723" i="4"/>
  <c r="I6693" i="4"/>
  <c r="I2639" i="4"/>
  <c r="I5000" i="4"/>
  <c r="I10062" i="4"/>
  <c r="I3192" i="4"/>
  <c r="I12093" i="4"/>
  <c r="I1658" i="4"/>
  <c r="I2028" i="4"/>
  <c r="I2042" i="4"/>
  <c r="I11668" i="4"/>
  <c r="I5421" i="4"/>
  <c r="I12726" i="4"/>
  <c r="I12146" i="4"/>
  <c r="I9353" i="4"/>
  <c r="I12708" i="4"/>
  <c r="I1021" i="4"/>
  <c r="I7850" i="4"/>
  <c r="I5585" i="4"/>
  <c r="I4012" i="4"/>
  <c r="I6106" i="4"/>
  <c r="I7602" i="4"/>
  <c r="I11787" i="4"/>
  <c r="I560" i="4"/>
  <c r="I7702" i="4"/>
  <c r="I6740" i="4"/>
  <c r="I3262" i="4"/>
  <c r="I5594" i="4"/>
  <c r="I6891" i="4"/>
  <c r="I3805" i="4"/>
  <c r="I4800" i="4"/>
  <c r="I2189" i="4"/>
  <c r="I8939" i="4"/>
  <c r="I10328" i="4"/>
  <c r="I6954" i="4"/>
  <c r="I690" i="4"/>
  <c r="I11823" i="4"/>
  <c r="I12480" i="4"/>
  <c r="I12530" i="4"/>
  <c r="I3483" i="4"/>
  <c r="I7236" i="4"/>
  <c r="I786" i="4"/>
  <c r="I3754" i="4"/>
  <c r="I1075" i="4"/>
  <c r="I9840" i="4"/>
  <c r="I5750" i="4"/>
  <c r="I8288" i="4"/>
  <c r="I11282" i="4"/>
  <c r="I4737" i="4"/>
  <c r="I8679" i="4"/>
  <c r="I445" i="4"/>
  <c r="I6221" i="4"/>
  <c r="I6995" i="4"/>
  <c r="I6604" i="4"/>
  <c r="I5979" i="4"/>
  <c r="I7580" i="4"/>
  <c r="I8012" i="4"/>
  <c r="I659" i="4"/>
  <c r="I12197" i="4"/>
  <c r="I4897" i="4"/>
  <c r="I8452" i="4"/>
  <c r="I4600" i="4"/>
  <c r="I89" i="4"/>
  <c r="I7439" i="4"/>
  <c r="I9317" i="4"/>
  <c r="I9451" i="4"/>
  <c r="I11108" i="4"/>
  <c r="I12851" i="4"/>
  <c r="I1785" i="4"/>
  <c r="I9594" i="4"/>
  <c r="I7946" i="4"/>
  <c r="I100" i="4"/>
  <c r="I1748" i="4"/>
  <c r="I4195" i="4"/>
  <c r="I9231" i="4"/>
  <c r="I11951" i="4"/>
  <c r="I10871" i="4"/>
  <c r="I6802" i="4"/>
  <c r="I4461" i="4"/>
  <c r="I8624" i="4"/>
  <c r="I10621" i="4"/>
  <c r="I7757" i="4"/>
  <c r="I5326" i="4"/>
  <c r="I6800" i="4"/>
  <c r="I3866" i="4"/>
  <c r="I928" i="4"/>
  <c r="I6996" i="4"/>
  <c r="I1762" i="4"/>
  <c r="I9084" i="4"/>
  <c r="I3625" i="4"/>
  <c r="I6139" i="4"/>
  <c r="I12959" i="4"/>
  <c r="I6129" i="4"/>
  <c r="I3693" i="4"/>
  <c r="I6563" i="4"/>
  <c r="I11966" i="4"/>
  <c r="I4458" i="4"/>
  <c r="I9129" i="4"/>
  <c r="I1454" i="4"/>
  <c r="I12110" i="4"/>
  <c r="I7948" i="4"/>
  <c r="I5510" i="4"/>
  <c r="I12397" i="4"/>
  <c r="I7143" i="4"/>
  <c r="I12864" i="4"/>
  <c r="I1221" i="4"/>
  <c r="I5041" i="4"/>
  <c r="I5488" i="4"/>
  <c r="I5477" i="4"/>
  <c r="I4216" i="4"/>
  <c r="I8525" i="4"/>
  <c r="I9852" i="4"/>
  <c r="I6463" i="4"/>
  <c r="I1496" i="4"/>
  <c r="I5788" i="4"/>
  <c r="I9593" i="4"/>
  <c r="I6973" i="4"/>
  <c r="I11207" i="4"/>
  <c r="I10981" i="4"/>
  <c r="I12325" i="4"/>
  <c r="I8976" i="4"/>
  <c r="I1408" i="4"/>
  <c r="I8242" i="4"/>
  <c r="I5191" i="4"/>
  <c r="I6026" i="4"/>
  <c r="I10523" i="4"/>
  <c r="I11369" i="4"/>
  <c r="I12630" i="4"/>
  <c r="I11603" i="4"/>
  <c r="I12429" i="4"/>
  <c r="I4820" i="4"/>
  <c r="I5623" i="4"/>
  <c r="I9744" i="4"/>
  <c r="I539" i="4"/>
  <c r="I3983" i="4"/>
  <c r="I10474" i="4"/>
  <c r="I5636" i="4"/>
  <c r="I12857" i="4"/>
  <c r="I2749" i="4"/>
  <c r="I1613" i="4"/>
  <c r="I9071" i="4"/>
  <c r="I6714" i="4"/>
  <c r="I8243" i="4"/>
  <c r="I8936" i="4"/>
  <c r="I8556" i="4"/>
  <c r="I11406" i="4"/>
  <c r="I4772" i="4"/>
  <c r="I11383" i="4"/>
  <c r="I3157" i="4"/>
  <c r="I11825" i="4"/>
  <c r="I9959" i="4"/>
  <c r="I945" i="4"/>
  <c r="I5737" i="4"/>
  <c r="I9417" i="4"/>
  <c r="I5112" i="4"/>
  <c r="I9076" i="4"/>
  <c r="I11341" i="4"/>
  <c r="I5616" i="4"/>
  <c r="I11991" i="4"/>
  <c r="I2753" i="4"/>
  <c r="I1426" i="4"/>
  <c r="I5253" i="4"/>
  <c r="I11631" i="4"/>
  <c r="I6001" i="4"/>
  <c r="I10989" i="4"/>
  <c r="I11871" i="4"/>
  <c r="I11612" i="4"/>
  <c r="I8007" i="4"/>
  <c r="I7894" i="4"/>
  <c r="I12420" i="4"/>
  <c r="I5590" i="4"/>
  <c r="I8502" i="4"/>
  <c r="I11648" i="4"/>
  <c r="I4367" i="4"/>
  <c r="I2051" i="4"/>
  <c r="I8915" i="4"/>
  <c r="I7646" i="4"/>
  <c r="I2895" i="4"/>
  <c r="I9322" i="4"/>
  <c r="I2677" i="4"/>
  <c r="I8923" i="4"/>
  <c r="I7980" i="4"/>
  <c r="I3817" i="4"/>
  <c r="I5480" i="4"/>
  <c r="I6080" i="4"/>
  <c r="I2303" i="4"/>
  <c r="I10732" i="4"/>
  <c r="I3255" i="4"/>
  <c r="I5676" i="4"/>
  <c r="I2278" i="4"/>
  <c r="I4230" i="4"/>
  <c r="I12037" i="4"/>
  <c r="I9555" i="4"/>
  <c r="I8562" i="4"/>
  <c r="I11941" i="4"/>
  <c r="I4179" i="4"/>
  <c r="I5168" i="4"/>
  <c r="I2493" i="4"/>
  <c r="I11164" i="4"/>
  <c r="I558" i="4"/>
  <c r="I12310" i="4"/>
  <c r="I10005" i="4"/>
  <c r="I5635" i="4"/>
  <c r="I12319" i="4"/>
  <c r="I852" i="4"/>
  <c r="I12712" i="4"/>
  <c r="I9894" i="4"/>
  <c r="I2624" i="4"/>
  <c r="I935" i="4"/>
  <c r="I8202" i="4"/>
  <c r="I9514" i="4"/>
  <c r="I9992" i="4"/>
  <c r="I820" i="4"/>
  <c r="I2017" i="4"/>
  <c r="I5028" i="4"/>
  <c r="I1695" i="4"/>
  <c r="I2912" i="4"/>
  <c r="I2080" i="4"/>
  <c r="I6695" i="4"/>
  <c r="I6914" i="4"/>
  <c r="I6325" i="4"/>
  <c r="I10444" i="4"/>
  <c r="I9005" i="4"/>
  <c r="I5137" i="4"/>
  <c r="I10748" i="4"/>
  <c r="I6978" i="4"/>
  <c r="I10091" i="4"/>
  <c r="I9917" i="4"/>
  <c r="I11961" i="4"/>
  <c r="I3376" i="4"/>
  <c r="I1660" i="4"/>
  <c r="I2201" i="4"/>
  <c r="I7369" i="4"/>
  <c r="I3712" i="4"/>
  <c r="I10088" i="4"/>
  <c r="I3922" i="4"/>
  <c r="I3290" i="4"/>
  <c r="I4927" i="4"/>
  <c r="I2265" i="4"/>
  <c r="I7971" i="4"/>
  <c r="I7776" i="4"/>
  <c r="I4300" i="4"/>
  <c r="I7967" i="4"/>
  <c r="I778" i="4"/>
  <c r="I8047" i="4"/>
  <c r="I2366" i="4"/>
  <c r="I3054" i="4"/>
  <c r="I7284" i="4"/>
  <c r="I767" i="4"/>
  <c r="I4855" i="4"/>
  <c r="I1181" i="4"/>
  <c r="I4232" i="4"/>
  <c r="I12821" i="4"/>
  <c r="I8393" i="4"/>
  <c r="I1512" i="4"/>
  <c r="I2047" i="4"/>
  <c r="I2252" i="4"/>
  <c r="I5719" i="4"/>
  <c r="I8874" i="4"/>
  <c r="I9138" i="4"/>
  <c r="I9694" i="4"/>
  <c r="I7400" i="4"/>
  <c r="I6709" i="4"/>
  <c r="I2589" i="4"/>
  <c r="I1127" i="4"/>
  <c r="I8176" i="4"/>
  <c r="I818" i="4"/>
  <c r="I11620" i="4"/>
  <c r="I533" i="4"/>
  <c r="I10494" i="4"/>
  <c r="I9716" i="4"/>
  <c r="I10399" i="4"/>
  <c r="I8650" i="4"/>
  <c r="I2950" i="4"/>
  <c r="I5484" i="4"/>
  <c r="I3254" i="4"/>
  <c r="I8326" i="4"/>
  <c r="I11097" i="4"/>
  <c r="I12925" i="4"/>
  <c r="I7354" i="4"/>
  <c r="I399" i="4"/>
  <c r="I4085" i="4"/>
  <c r="I4977" i="4"/>
  <c r="I9392" i="4"/>
  <c r="I8851" i="4"/>
  <c r="I12416" i="4"/>
  <c r="I13" i="4"/>
  <c r="I4775" i="4"/>
  <c r="I1544" i="4"/>
  <c r="I6991" i="4"/>
  <c r="I6350" i="4"/>
  <c r="I8796" i="4"/>
  <c r="I2653" i="4"/>
  <c r="I3801" i="4"/>
  <c r="I12190" i="4"/>
  <c r="I11503" i="4"/>
  <c r="I4517" i="4"/>
  <c r="I9798" i="4"/>
  <c r="I2671" i="4"/>
  <c r="I2099" i="4"/>
  <c r="I1216" i="4"/>
  <c r="I2355" i="4"/>
  <c r="I71" i="4"/>
  <c r="I2836" i="4"/>
  <c r="I11065" i="4"/>
  <c r="I7139" i="4"/>
  <c r="I1844" i="4"/>
  <c r="I6094" i="4"/>
  <c r="I7848" i="4"/>
  <c r="I5523" i="4"/>
  <c r="I7577" i="4"/>
  <c r="I1850" i="4"/>
  <c r="I10082" i="4"/>
  <c r="I4316" i="4"/>
  <c r="I12199" i="4"/>
  <c r="I6669" i="4"/>
  <c r="I8381" i="4"/>
  <c r="I11012" i="4"/>
  <c r="I11488" i="4"/>
  <c r="I11229" i="4"/>
  <c r="I9806" i="4"/>
  <c r="I4489" i="4"/>
  <c r="I9710" i="4"/>
  <c r="I10326" i="4"/>
  <c r="I5890" i="4"/>
  <c r="I3068" i="4"/>
  <c r="I3878" i="4"/>
  <c r="I9784" i="4"/>
  <c r="I7645" i="4"/>
  <c r="I5285" i="4"/>
  <c r="I10755" i="4"/>
  <c r="I7323" i="4"/>
  <c r="I12457" i="4"/>
  <c r="I6605" i="4"/>
  <c r="I10176" i="4"/>
  <c r="I4887" i="4"/>
  <c r="I8128" i="4"/>
  <c r="I7795" i="4"/>
  <c r="I2646" i="4"/>
  <c r="I11643" i="4"/>
  <c r="I4347" i="4"/>
  <c r="I5410" i="4"/>
  <c r="I12968" i="4"/>
  <c r="I12791" i="4"/>
  <c r="I8968" i="4"/>
  <c r="I12124" i="4"/>
  <c r="I3195" i="4"/>
  <c r="I10728" i="4"/>
  <c r="I9261" i="4"/>
  <c r="I9779" i="4"/>
  <c r="I9238" i="4"/>
  <c r="I3764" i="4"/>
  <c r="I8020" i="4"/>
  <c r="I4612" i="4"/>
  <c r="I296" i="4"/>
  <c r="I775" i="4"/>
  <c r="I5284" i="4"/>
  <c r="I4974" i="4"/>
  <c r="I7184" i="4"/>
  <c r="I9712" i="4"/>
  <c r="I7165" i="4"/>
  <c r="I7867" i="4"/>
  <c r="I7359" i="4"/>
  <c r="I12974" i="4"/>
  <c r="I9772" i="4"/>
  <c r="I3041" i="4"/>
  <c r="I9957" i="4"/>
  <c r="I1325" i="4"/>
  <c r="I4948" i="4"/>
  <c r="I8199" i="4"/>
  <c r="I12380" i="4"/>
  <c r="I6984" i="4"/>
  <c r="I2602" i="4"/>
  <c r="I980" i="4"/>
  <c r="I1449" i="4"/>
  <c r="I9924" i="4"/>
  <c r="I12641" i="4"/>
  <c r="I4221" i="4"/>
  <c r="I5139" i="4"/>
  <c r="I3349" i="4"/>
  <c r="I7077" i="4"/>
  <c r="I704" i="4"/>
  <c r="I12635" i="4"/>
  <c r="I8004" i="4"/>
  <c r="I9157" i="4"/>
  <c r="I12163" i="4"/>
  <c r="I9524" i="4"/>
  <c r="I5665" i="4"/>
  <c r="I10511" i="4"/>
  <c r="I10155" i="4"/>
  <c r="I3196" i="4"/>
  <c r="I12128" i="4"/>
  <c r="I9904" i="4"/>
  <c r="I192" i="4"/>
  <c r="I930" i="4"/>
  <c r="I10477" i="4"/>
  <c r="I5167" i="4"/>
  <c r="I225" i="4"/>
  <c r="I4754" i="4"/>
  <c r="I3739" i="4"/>
  <c r="I3518" i="4"/>
  <c r="I9941" i="4"/>
  <c r="I5212" i="4"/>
  <c r="I2858" i="4"/>
  <c r="I12545" i="4"/>
  <c r="I12467" i="4"/>
  <c r="I6024" i="4"/>
  <c r="I582" i="4"/>
  <c r="I3546" i="4"/>
  <c r="I1948" i="4"/>
  <c r="I4747" i="4"/>
  <c r="I10919" i="4"/>
  <c r="I3882" i="4"/>
  <c r="I8179" i="4"/>
  <c r="I5940" i="4"/>
  <c r="I4641" i="4"/>
  <c r="I11333" i="4"/>
  <c r="I7654" i="4"/>
  <c r="I6941" i="4"/>
  <c r="I9106" i="4"/>
  <c r="I4182" i="4"/>
  <c r="I4132" i="4"/>
  <c r="I2679" i="4"/>
  <c r="I3463" i="4"/>
  <c r="I3358" i="4"/>
  <c r="I4175" i="4"/>
  <c r="I3636" i="4"/>
  <c r="I6277" i="4"/>
  <c r="I11504" i="4"/>
  <c r="I8050" i="4"/>
  <c r="I3442" i="4"/>
  <c r="I3346" i="4"/>
  <c r="I9829" i="4"/>
  <c r="I7680" i="4"/>
  <c r="I10513" i="4"/>
  <c r="I10661" i="4"/>
  <c r="I47" i="4"/>
  <c r="I10033" i="4"/>
  <c r="I2909" i="4"/>
  <c r="I10233" i="4"/>
  <c r="I9815" i="4"/>
  <c r="I2943" i="4"/>
  <c r="I7529" i="4"/>
  <c r="I6866" i="4"/>
  <c r="I11484" i="4"/>
  <c r="I8490" i="4"/>
  <c r="I10251" i="4"/>
  <c r="I4016" i="4"/>
  <c r="I2565" i="4"/>
  <c r="I8178" i="4"/>
  <c r="I3357" i="4"/>
  <c r="I7032" i="4"/>
  <c r="I6951" i="4"/>
  <c r="I10262" i="4"/>
  <c r="I12850" i="4"/>
  <c r="I7076" i="4"/>
  <c r="I8233" i="4"/>
  <c r="I5879" i="4"/>
  <c r="I2865" i="4"/>
  <c r="I617" i="4"/>
  <c r="I3404" i="4"/>
  <c r="I9198" i="4"/>
  <c r="I9269" i="4"/>
  <c r="I300" i="4"/>
  <c r="I2494" i="4"/>
  <c r="I1687" i="4"/>
  <c r="I959" i="4"/>
  <c r="I1877" i="4"/>
  <c r="I580" i="4"/>
  <c r="I10836" i="4"/>
  <c r="I7558" i="4"/>
  <c r="I1146" i="4"/>
  <c r="I3948" i="4"/>
  <c r="I848" i="4"/>
  <c r="I4886" i="4"/>
  <c r="I5111" i="4"/>
  <c r="I9759" i="4"/>
  <c r="I1921" i="4"/>
  <c r="I3586" i="4"/>
  <c r="I6641" i="4"/>
  <c r="I3969" i="4"/>
  <c r="I3741" i="4"/>
  <c r="I4521" i="4"/>
  <c r="I2604" i="4"/>
  <c r="I3204" i="4"/>
  <c r="I2945" i="4"/>
  <c r="I3472" i="4"/>
  <c r="I87" i="4"/>
  <c r="I11086" i="4"/>
  <c r="I12902" i="4"/>
  <c r="I5179" i="4"/>
  <c r="I4788" i="4"/>
  <c r="I5146" i="4"/>
  <c r="I4673" i="4"/>
  <c r="I10709" i="4"/>
  <c r="I2518" i="4"/>
  <c r="I11359" i="4"/>
  <c r="I3294" i="4"/>
  <c r="I5532" i="4"/>
  <c r="I1757" i="4"/>
  <c r="I805" i="4"/>
  <c r="I11143" i="4"/>
  <c r="I869" i="4"/>
  <c r="I920" i="4"/>
  <c r="I11209" i="4"/>
  <c r="I4200" i="4"/>
  <c r="I1759" i="4"/>
  <c r="I2078" i="4"/>
  <c r="I4739" i="4"/>
  <c r="I1970" i="4"/>
  <c r="I1714" i="4"/>
  <c r="I4608" i="4"/>
  <c r="I8270" i="4"/>
  <c r="I10334" i="4"/>
  <c r="I5930" i="4"/>
  <c r="I8409" i="4"/>
  <c r="I7075" i="4"/>
  <c r="I9205" i="4"/>
  <c r="I10105" i="4"/>
  <c r="I11069" i="4"/>
  <c r="I7572" i="4"/>
  <c r="I2992" i="4"/>
  <c r="I596" i="4"/>
  <c r="I11435" i="4"/>
  <c r="I11756" i="4"/>
  <c r="I3108" i="4"/>
  <c r="I7401" i="4"/>
  <c r="I9557" i="4"/>
  <c r="I2576" i="4"/>
  <c r="I10997" i="4"/>
  <c r="I4749" i="4"/>
  <c r="I6266" i="4"/>
  <c r="I8793" i="4"/>
  <c r="I3131" i="4"/>
  <c r="I11750" i="4"/>
  <c r="I4793" i="4"/>
  <c r="I2914" i="4"/>
  <c r="I12665" i="4"/>
  <c r="I4816" i="4"/>
  <c r="I9892" i="4"/>
  <c r="I5478" i="4"/>
  <c r="I10429" i="4"/>
  <c r="I2321" i="4"/>
  <c r="I12531" i="4"/>
  <c r="I8414" i="4"/>
  <c r="I6290" i="4"/>
  <c r="I10137" i="4"/>
  <c r="I1276" i="4"/>
  <c r="I2701" i="4"/>
  <c r="I6207" i="4"/>
  <c r="I3516" i="4"/>
  <c r="I12570" i="4"/>
  <c r="I4413" i="4"/>
  <c r="I5199" i="4"/>
  <c r="I6538" i="4"/>
  <c r="I2789" i="4"/>
  <c r="I6464" i="4"/>
  <c r="I8786" i="4"/>
  <c r="I9233" i="4"/>
  <c r="I12590" i="4"/>
  <c r="I4391" i="4"/>
  <c r="I10638" i="4"/>
  <c r="I9281" i="4"/>
  <c r="I3375" i="4"/>
  <c r="I55" i="4"/>
  <c r="I2751" i="4"/>
  <c r="I133" i="4"/>
  <c r="I1476" i="4"/>
  <c r="I11156" i="4"/>
  <c r="I10304" i="4"/>
  <c r="I637" i="4"/>
  <c r="I3109" i="4"/>
  <c r="I173" i="4"/>
  <c r="I5397" i="4"/>
  <c r="I7825" i="4"/>
  <c r="I11689" i="4"/>
  <c r="I8015" i="4"/>
  <c r="I7479" i="4"/>
  <c r="I4860" i="4"/>
  <c r="I3746" i="4"/>
  <c r="I3331" i="4"/>
  <c r="I11311" i="4"/>
  <c r="I8762" i="4"/>
  <c r="I12023" i="4"/>
  <c r="I6022" i="4"/>
  <c r="I8024" i="4"/>
  <c r="I6043" i="4"/>
  <c r="I10586" i="4"/>
  <c r="I12617" i="4"/>
  <c r="I8111" i="4"/>
  <c r="I8727" i="4"/>
  <c r="I11339" i="4"/>
  <c r="I11056" i="4"/>
  <c r="I12167" i="4"/>
  <c r="I10145" i="4"/>
  <c r="I2217" i="4"/>
  <c r="I10957" i="4"/>
  <c r="I900" i="4"/>
  <c r="I8309" i="4"/>
  <c r="I4308" i="4"/>
  <c r="I5381" i="4"/>
  <c r="I5732" i="4"/>
  <c r="I8308" i="4"/>
  <c r="I11687" i="4"/>
  <c r="I5188" i="4"/>
  <c r="I9935" i="4"/>
  <c r="I1437" i="4"/>
  <c r="I7100" i="4"/>
  <c r="I12294" i="4"/>
  <c r="I5208" i="4"/>
  <c r="I5306" i="4"/>
  <c r="I749" i="4"/>
  <c r="I1998" i="4"/>
  <c r="I1218" i="4"/>
  <c r="I4666" i="4"/>
  <c r="I2381" i="4"/>
  <c r="I11725" i="4"/>
  <c r="I5383" i="4"/>
  <c r="I1513" i="4"/>
  <c r="I1563" i="4"/>
  <c r="I10600" i="4"/>
  <c r="I11334" i="4"/>
  <c r="I7467" i="4"/>
  <c r="I7585" i="4"/>
  <c r="I8009" i="4"/>
  <c r="I3093" i="4"/>
  <c r="I3562" i="4"/>
  <c r="I1011" i="4"/>
  <c r="I12280" i="4"/>
  <c r="I6903" i="4"/>
  <c r="I8903" i="4"/>
  <c r="I12656" i="4"/>
  <c r="I10992" i="4"/>
  <c r="I9696" i="4"/>
  <c r="I4191" i="4"/>
  <c r="I12519" i="4"/>
  <c r="I8632" i="4"/>
  <c r="I11507" i="4"/>
  <c r="I12562" i="4"/>
  <c r="I12018" i="4"/>
  <c r="I6297" i="4"/>
  <c r="I8966" i="4"/>
  <c r="I7042" i="4"/>
  <c r="I9619" i="4"/>
  <c r="I2685" i="4"/>
  <c r="I6238" i="4"/>
  <c r="I799" i="4"/>
  <c r="I5032" i="4"/>
  <c r="I12039" i="4"/>
  <c r="I866" i="4"/>
  <c r="I3845" i="4"/>
  <c r="I11387" i="4"/>
  <c r="I1312" i="4"/>
  <c r="I7264" i="4"/>
  <c r="I3091" i="4"/>
  <c r="I5838" i="4"/>
  <c r="I4379" i="4"/>
  <c r="I568" i="4"/>
  <c r="I538" i="4"/>
  <c r="I2169" i="4"/>
  <c r="I1996" i="4"/>
  <c r="I5855" i="4"/>
  <c r="I1950" i="4"/>
  <c r="I12176" i="4"/>
  <c r="I8620" i="4"/>
  <c r="I3308" i="4"/>
  <c r="I11031" i="4"/>
  <c r="I2264" i="4"/>
  <c r="I6351" i="4"/>
  <c r="I7212" i="4"/>
  <c r="I3836" i="4"/>
  <c r="I8653" i="4"/>
  <c r="I6926" i="4"/>
  <c r="I5406" i="4"/>
  <c r="I1279" i="4"/>
  <c r="I1515" i="4"/>
  <c r="I12014" i="4"/>
  <c r="I2290" i="4"/>
  <c r="I913" i="4"/>
  <c r="I1085" i="4"/>
  <c r="I3802" i="4"/>
  <c r="I3120" i="4"/>
  <c r="I12658" i="4"/>
  <c r="I5352" i="4"/>
  <c r="I4780" i="4"/>
  <c r="I623" i="4"/>
  <c r="I6465" i="4"/>
  <c r="I857" i="4"/>
  <c r="I507" i="4"/>
  <c r="I4381" i="4"/>
  <c r="I3105" i="4"/>
  <c r="I2287" i="4"/>
  <c r="I3520" i="4"/>
  <c r="I12888" i="4"/>
  <c r="I6353" i="4"/>
  <c r="I10026" i="4"/>
  <c r="I12820" i="4"/>
  <c r="I2466" i="4"/>
  <c r="I12274" i="4"/>
  <c r="I8060" i="4"/>
  <c r="I7551" i="4"/>
  <c r="I11702" i="4"/>
  <c r="I3828" i="4"/>
  <c r="I6092" i="4"/>
  <c r="I11568" i="4"/>
  <c r="I11473" i="4"/>
  <c r="I8557" i="4"/>
  <c r="I4723" i="4"/>
  <c r="I12024" i="4"/>
  <c r="I6612" i="4"/>
  <c r="I4478" i="4"/>
  <c r="I1133" i="4"/>
  <c r="I4629" i="4"/>
  <c r="I9674" i="4"/>
  <c r="I6086" i="4"/>
  <c r="I925" i="4"/>
  <c r="I3619" i="4"/>
  <c r="I443" i="4"/>
  <c r="I9591" i="4"/>
  <c r="I4266" i="4"/>
  <c r="I1705" i="4"/>
  <c r="I12929" i="4"/>
  <c r="I8831" i="4"/>
  <c r="I5244" i="4"/>
  <c r="I12009" i="4"/>
  <c r="I8751" i="4"/>
  <c r="I12575" i="4"/>
  <c r="I10648" i="4"/>
  <c r="I10633" i="4"/>
  <c r="I3090" i="4"/>
  <c r="I11027" i="4"/>
  <c r="I10200" i="4"/>
  <c r="I12580" i="4"/>
  <c r="I1778" i="4"/>
  <c r="I11236" i="4"/>
  <c r="I1071" i="4"/>
  <c r="I8812" i="4"/>
  <c r="I780" i="4"/>
  <c r="I8742" i="4"/>
  <c r="I609" i="4"/>
  <c r="I8344" i="4"/>
  <c r="I7225" i="4"/>
  <c r="I2483" i="4"/>
  <c r="I4476" i="4"/>
  <c r="I5989" i="4"/>
  <c r="I907" i="4"/>
  <c r="I793" i="4"/>
  <c r="I1986" i="4"/>
  <c r="I10745" i="4"/>
  <c r="I6942" i="4"/>
  <c r="I1234" i="4"/>
  <c r="I10913" i="4"/>
  <c r="I9264" i="4"/>
  <c r="I1868" i="4"/>
  <c r="I5555" i="4"/>
  <c r="I12150" i="4"/>
  <c r="I1709" i="4"/>
  <c r="I2206" i="4"/>
  <c r="I3965" i="4"/>
  <c r="I11290" i="4"/>
  <c r="I3424" i="4"/>
  <c r="I1833" i="4"/>
  <c r="I4013" i="4"/>
  <c r="I764" i="4"/>
  <c r="I33" i="4"/>
  <c r="I12107" i="4"/>
  <c r="I1265" i="4"/>
  <c r="I12125" i="4"/>
  <c r="I8265" i="4"/>
  <c r="I10480" i="4"/>
  <c r="I4946" i="4"/>
  <c r="I5281" i="4"/>
  <c r="I5745" i="4"/>
  <c r="I6466" i="4"/>
  <c r="I6539" i="4"/>
  <c r="I1962" i="4"/>
  <c r="I1338" i="4"/>
  <c r="I1113" i="4"/>
  <c r="I5863" i="4"/>
  <c r="I9305" i="4"/>
  <c r="I8750" i="4"/>
  <c r="I4979" i="4"/>
  <c r="I3949" i="4"/>
  <c r="I5348" i="4"/>
  <c r="I8136" i="4"/>
  <c r="I6788" i="4"/>
  <c r="I3382" i="4"/>
  <c r="I12142" i="4"/>
  <c r="I4211" i="4"/>
  <c r="I904" i="4"/>
  <c r="I2198" i="4"/>
  <c r="I12897" i="4"/>
  <c r="I6096" i="4"/>
  <c r="I10461" i="4"/>
  <c r="I1800" i="4"/>
  <c r="I10152" i="4"/>
  <c r="I1506" i="4"/>
  <c r="I5679" i="4"/>
  <c r="I1689" i="4"/>
  <c r="I5620" i="4"/>
  <c r="I12585" i="4"/>
  <c r="I7319" i="4"/>
  <c r="I5226" i="4"/>
  <c r="I1233" i="4"/>
  <c r="I10054" i="4"/>
  <c r="I453" i="4"/>
  <c r="I7771" i="4"/>
  <c r="I9741" i="4"/>
  <c r="I12950" i="4"/>
  <c r="I10722" i="4"/>
  <c r="I10590" i="4"/>
  <c r="I1694" i="4"/>
  <c r="I688" i="4"/>
  <c r="I8137" i="4"/>
  <c r="I2928" i="4"/>
  <c r="I4158" i="4"/>
  <c r="I7923" i="4"/>
  <c r="I3867" i="4"/>
  <c r="I1926" i="4"/>
  <c r="I3441" i="4"/>
  <c r="I5462" i="4"/>
  <c r="I12154" i="4"/>
  <c r="I7296" i="4"/>
  <c r="I854" i="4"/>
  <c r="I6614" i="4"/>
  <c r="I9513" i="4"/>
  <c r="I11608" i="4"/>
  <c r="I6467" i="4"/>
  <c r="I4255" i="4"/>
  <c r="I8453" i="4"/>
  <c r="I10558" i="4"/>
  <c r="I4024" i="4"/>
  <c r="I24" i="4"/>
  <c r="I10714" i="4"/>
  <c r="I2611" i="4"/>
  <c r="I10272" i="4"/>
  <c r="I1212" i="4"/>
  <c r="I2796" i="4"/>
  <c r="I4459" i="4"/>
  <c r="I6919" i="4"/>
  <c r="I4183" i="4"/>
  <c r="I3735" i="4"/>
  <c r="I9644" i="4"/>
  <c r="I11342" i="4"/>
  <c r="I8802" i="4"/>
  <c r="I9760" i="4"/>
  <c r="I10579" i="4"/>
  <c r="I5522" i="4"/>
  <c r="I10246" i="4"/>
  <c r="I9691" i="4"/>
  <c r="I2239" i="4"/>
  <c r="I10259" i="4"/>
  <c r="I3598" i="4"/>
  <c r="I2890" i="4"/>
  <c r="I1838" i="4"/>
  <c r="I4056" i="4"/>
  <c r="I382" i="4"/>
  <c r="I12398" i="4"/>
  <c r="I9124" i="4"/>
  <c r="I1953" i="4"/>
  <c r="I4789" i="4"/>
  <c r="I5822" i="4"/>
  <c r="I12100" i="4"/>
  <c r="I6540" i="4"/>
  <c r="I7542" i="4"/>
  <c r="I2770" i="4"/>
  <c r="I6468" i="4"/>
  <c r="I6376" i="4"/>
  <c r="I1277" i="4"/>
  <c r="I952" i="4"/>
  <c r="I11670" i="4"/>
  <c r="I4837" i="4"/>
  <c r="I3100" i="4"/>
  <c r="I6358" i="4"/>
  <c r="I9569" i="4"/>
  <c r="I10221" i="4"/>
  <c r="I10110" i="4"/>
  <c r="I12439" i="4"/>
  <c r="I6253" i="4"/>
  <c r="I1691" i="4"/>
  <c r="I10536" i="4"/>
  <c r="I5431" i="4"/>
  <c r="I8857" i="4"/>
  <c r="I2376" i="4"/>
  <c r="I11649" i="4"/>
  <c r="I2458" i="4"/>
  <c r="I7638" i="4"/>
  <c r="I6809" i="4"/>
  <c r="I4192" i="4"/>
  <c r="I4157" i="4"/>
  <c r="I11474" i="4"/>
  <c r="I10156" i="4"/>
  <c r="I10253" i="4"/>
  <c r="I12052" i="4"/>
  <c r="I6329" i="4"/>
  <c r="I7107" i="4"/>
  <c r="I1729" i="4"/>
  <c r="I8970" i="4"/>
  <c r="I5779" i="4"/>
  <c r="I927" i="4"/>
  <c r="I2997" i="4"/>
  <c r="I4285" i="4"/>
  <c r="I2389" i="4"/>
  <c r="I8097" i="4"/>
  <c r="I8041" i="4"/>
  <c r="I7104" i="4"/>
  <c r="I8303" i="4"/>
  <c r="I2901" i="4"/>
  <c r="I9481" i="4"/>
  <c r="I7069" i="4"/>
  <c r="I11857" i="4"/>
  <c r="I9294" i="4"/>
  <c r="I4210" i="4"/>
  <c r="I11912" i="4"/>
  <c r="I10965" i="4"/>
  <c r="I12456" i="4"/>
  <c r="I10084" i="4"/>
  <c r="I6644" i="4"/>
  <c r="I6827" i="4"/>
  <c r="I10466" i="4"/>
  <c r="I3669" i="4"/>
  <c r="I1332" i="4"/>
  <c r="I12597" i="4"/>
  <c r="I10929" i="4"/>
  <c r="I3653" i="4"/>
  <c r="I244" i="4"/>
  <c r="I6725" i="4"/>
  <c r="I3021" i="4"/>
  <c r="I11288" i="4"/>
  <c r="I10318" i="4"/>
  <c r="I9804" i="4"/>
  <c r="I2069" i="4"/>
  <c r="I8932" i="4"/>
  <c r="I6862" i="4"/>
  <c r="I9144" i="4"/>
  <c r="I10413" i="4"/>
  <c r="I6469" i="4"/>
  <c r="I5494" i="4"/>
  <c r="I7743" i="4"/>
  <c r="I11982" i="4"/>
  <c r="I5604" i="4"/>
  <c r="I5161" i="4"/>
  <c r="I3270" i="4"/>
  <c r="I3000" i="4"/>
  <c r="I7907" i="4"/>
  <c r="I12422" i="4"/>
  <c r="I9145" i="4"/>
  <c r="I11589" i="4"/>
  <c r="I1527" i="4"/>
  <c r="I268" i="4"/>
  <c r="I12403" i="4"/>
  <c r="I6008" i="4"/>
  <c r="I2324" i="4"/>
  <c r="I3733" i="4"/>
  <c r="I11321" i="4"/>
  <c r="I12481" i="4"/>
  <c r="I5613" i="4"/>
  <c r="I12537" i="4"/>
  <c r="I3260" i="4"/>
  <c r="I1545" i="4"/>
  <c r="I9827" i="4"/>
  <c r="I8721" i="4"/>
  <c r="I1916" i="4"/>
  <c r="I1460" i="4"/>
  <c r="I720" i="4"/>
  <c r="I2507" i="4"/>
  <c r="I9661" i="4"/>
  <c r="I12353" i="4"/>
  <c r="I10940" i="4"/>
  <c r="I608" i="4"/>
  <c r="I2331" i="4"/>
  <c r="I3367" i="4"/>
  <c r="I12505" i="4"/>
  <c r="I9648" i="4"/>
  <c r="I8789" i="4"/>
  <c r="I11550" i="4"/>
  <c r="I11285" i="4"/>
  <c r="I353" i="4"/>
  <c r="I5483" i="4"/>
  <c r="I431" i="4"/>
  <c r="I6849" i="4"/>
  <c r="I8079" i="4"/>
  <c r="I10168" i="4"/>
  <c r="I8648" i="4"/>
  <c r="I2891" i="4"/>
  <c r="I10776" i="4"/>
  <c r="I5823" i="4"/>
  <c r="I11859" i="4"/>
  <c r="I10560" i="4"/>
  <c r="I7569" i="4"/>
  <c r="I4826" i="4"/>
  <c r="I12108" i="4"/>
  <c r="I5677" i="4"/>
  <c r="I11741" i="4"/>
  <c r="I8312" i="4"/>
  <c r="I8460" i="4"/>
  <c r="I8728" i="4"/>
  <c r="I3355" i="4"/>
  <c r="I8469" i="4"/>
  <c r="I8232" i="4"/>
  <c r="I4524" i="4"/>
  <c r="I9075" i="4"/>
  <c r="I10522" i="4"/>
  <c r="I12126" i="4"/>
  <c r="I7693" i="4"/>
  <c r="I4605" i="4"/>
  <c r="I5387" i="4"/>
  <c r="I7914" i="4"/>
  <c r="I12386" i="4"/>
  <c r="I5956" i="4"/>
  <c r="I2004" i="4"/>
  <c r="I12583" i="4"/>
  <c r="I8769" i="4"/>
  <c r="I4251" i="4"/>
  <c r="I2470" i="4"/>
  <c r="I6719" i="4"/>
  <c r="I10484" i="4"/>
  <c r="I3762" i="4"/>
  <c r="I5251" i="4"/>
  <c r="I4802" i="4"/>
  <c r="I2396" i="4"/>
  <c r="I9348" i="4"/>
  <c r="I10793" i="4"/>
  <c r="I12962" i="4"/>
  <c r="I9962" i="4"/>
  <c r="I2270" i="4"/>
  <c r="I9883" i="4"/>
  <c r="I4469" i="4"/>
  <c r="I8859" i="4"/>
  <c r="I3951" i="4"/>
  <c r="I92" i="4"/>
  <c r="I841" i="4"/>
  <c r="I8610" i="4"/>
  <c r="I6208" i="4"/>
  <c r="I9733" i="4"/>
  <c r="I7955" i="4"/>
  <c r="I9889" i="4"/>
  <c r="I9090" i="4"/>
  <c r="I7447" i="4"/>
  <c r="I10227" i="4"/>
  <c r="I1227" i="4"/>
  <c r="I7063" i="4"/>
  <c r="I4834" i="4"/>
  <c r="I12413" i="4"/>
  <c r="I1913" i="4"/>
  <c r="I4825" i="4"/>
  <c r="I8594" i="4"/>
  <c r="I9502" i="4"/>
  <c r="I3004" i="4"/>
  <c r="I6541" i="4"/>
  <c r="I9388" i="4"/>
  <c r="I5921" i="4"/>
  <c r="I8907" i="4"/>
  <c r="I11751" i="4"/>
  <c r="I8972" i="4"/>
  <c r="I9125" i="4"/>
  <c r="I9131" i="4"/>
  <c r="I3123" i="4"/>
  <c r="I2126" i="4"/>
  <c r="I3615" i="4"/>
  <c r="I7501" i="4"/>
  <c r="I6011" i="4"/>
  <c r="I6378" i="4"/>
  <c r="I6961" i="4"/>
  <c r="I7194" i="4"/>
  <c r="I1078" i="4"/>
  <c r="I9999" i="4"/>
  <c r="I11016" i="4"/>
  <c r="I6665" i="4"/>
  <c r="I3553" i="4"/>
  <c r="I2093" i="4"/>
  <c r="I2159" i="4"/>
  <c r="I8516" i="4"/>
  <c r="I2011" i="4"/>
  <c r="I509" i="4"/>
  <c r="I3470" i="4"/>
  <c r="I6319" i="4"/>
  <c r="I10166" i="4"/>
  <c r="I9972" i="4"/>
  <c r="I9301" i="4"/>
  <c r="I8558" i="4"/>
  <c r="I8402" i="4"/>
  <c r="I8984" i="4"/>
  <c r="I8716" i="4"/>
  <c r="I9140" i="4"/>
  <c r="I12067" i="4"/>
  <c r="I7085" i="4"/>
  <c r="I10490" i="4"/>
  <c r="I10148" i="4"/>
  <c r="I8207" i="4"/>
  <c r="I8919" i="4"/>
  <c r="I8680" i="4"/>
  <c r="I1031" i="4"/>
  <c r="I1176" i="4"/>
  <c r="I3460" i="4"/>
  <c r="I6247" i="4"/>
  <c r="I4246" i="4"/>
  <c r="I10639" i="4"/>
  <c r="I3042" i="4"/>
  <c r="I10027" i="4"/>
  <c r="I8430" i="4"/>
  <c r="I10338" i="4"/>
  <c r="I11811" i="4"/>
  <c r="I5509" i="4"/>
  <c r="I6990" i="4"/>
  <c r="I2116" i="4"/>
  <c r="I5149" i="4"/>
  <c r="I2904" i="4"/>
  <c r="I4325" i="4"/>
  <c r="I11815" i="4"/>
  <c r="I356" i="4"/>
  <c r="I8861" i="4"/>
  <c r="I132" i="4"/>
  <c r="I8501" i="4"/>
  <c r="I12965" i="4"/>
  <c r="I802" i="4"/>
  <c r="I4727" i="4"/>
  <c r="I2387" i="4"/>
  <c r="I3657" i="4"/>
  <c r="I11595" i="4"/>
  <c r="I9430" i="4"/>
  <c r="I6542" i="4"/>
  <c r="I12717" i="4"/>
  <c r="I8294" i="4"/>
  <c r="I896" i="4"/>
  <c r="I3088" i="4"/>
  <c r="I10644" i="4"/>
  <c r="I2481" i="4"/>
  <c r="I10687" i="4"/>
  <c r="I7588" i="4"/>
  <c r="I1675" i="4"/>
  <c r="I6229" i="4"/>
  <c r="I8971" i="4"/>
  <c r="I2772" i="4"/>
  <c r="I667" i="4"/>
  <c r="I7775" i="4"/>
  <c r="I7530" i="4"/>
  <c r="I5690" i="4"/>
  <c r="I4620" i="4"/>
  <c r="I5883" i="4"/>
  <c r="I5382" i="4"/>
  <c r="I6777" i="4"/>
  <c r="I6949" i="4"/>
  <c r="I4615" i="4"/>
  <c r="I12019" i="4"/>
  <c r="I101" i="4"/>
  <c r="I1442" i="4"/>
  <c r="I12651" i="4"/>
  <c r="I5317" i="4"/>
  <c r="I10052" i="4"/>
  <c r="I10403" i="4"/>
  <c r="I1530" i="4"/>
  <c r="I4483" i="4"/>
  <c r="I2274" i="4"/>
  <c r="I8410" i="4"/>
  <c r="I12847" i="4"/>
  <c r="I11485" i="4"/>
  <c r="I828" i="4"/>
  <c r="I7277" i="4"/>
  <c r="I6662" i="4"/>
  <c r="I5227" i="4"/>
  <c r="I4494" i="4"/>
  <c r="I583" i="4"/>
  <c r="I3018" i="4"/>
  <c r="I7061" i="4"/>
  <c r="I11662" i="4"/>
  <c r="I2792" i="4"/>
  <c r="I1351" i="4"/>
  <c r="I1397" i="4"/>
  <c r="I6590" i="4"/>
  <c r="I6310" i="4"/>
  <c r="I8479" i="4"/>
  <c r="I6598" i="4"/>
  <c r="I6023" i="4"/>
  <c r="I5428" i="4"/>
  <c r="I10994" i="4"/>
  <c r="I10210" i="4"/>
  <c r="I6200" i="4"/>
  <c r="I4704" i="4"/>
  <c r="I1123" i="4"/>
  <c r="I3941" i="4"/>
  <c r="I7321" i="4"/>
  <c r="I11170" i="4"/>
  <c r="I217" i="4"/>
  <c r="I4936" i="4"/>
  <c r="I10740" i="4"/>
  <c r="I12997" i="4"/>
  <c r="I12986" i="4"/>
  <c r="I3917" i="4"/>
  <c r="I6543" i="4"/>
  <c r="I8646" i="4"/>
  <c r="I5673" i="4"/>
  <c r="I3287" i="4"/>
  <c r="I3698" i="4"/>
  <c r="I7329" i="4"/>
  <c r="I6344" i="4"/>
  <c r="I5098" i="4"/>
  <c r="I12383" i="4"/>
  <c r="I2075" i="4"/>
  <c r="I4670" i="4"/>
  <c r="I7034" i="4"/>
  <c r="I4786" i="4"/>
  <c r="I11039" i="4"/>
  <c r="I6544" i="4"/>
  <c r="I3077" i="4"/>
  <c r="I3038" i="4"/>
  <c r="I567" i="4"/>
  <c r="I5194" i="4"/>
  <c r="I1517" i="4"/>
  <c r="I4809" i="4"/>
  <c r="I8314" i="4"/>
  <c r="I2296" i="4"/>
  <c r="I1534" i="4"/>
  <c r="I11792" i="4"/>
  <c r="I1171" i="4"/>
  <c r="I2747" i="4"/>
  <c r="I7802" i="4"/>
  <c r="I9983" i="4"/>
  <c r="I7221" i="4"/>
  <c r="I12152" i="4"/>
  <c r="I3266" i="4"/>
  <c r="I8724" i="4"/>
  <c r="I4873" i="4"/>
  <c r="I1129" i="4"/>
  <c r="I11883" i="4"/>
  <c r="I6759" i="4"/>
  <c r="I5992" i="4"/>
  <c r="I3468" i="4"/>
  <c r="I12567" i="4"/>
  <c r="I12942" i="4"/>
  <c r="I85" i="4"/>
  <c r="I3628" i="4"/>
  <c r="I7461" i="4"/>
  <c r="I422" i="4"/>
  <c r="I8278" i="4"/>
  <c r="I9210" i="4"/>
  <c r="I2305" i="4"/>
  <c r="I6692" i="4"/>
  <c r="I668" i="4"/>
  <c r="I8965" i="4"/>
  <c r="I2872" i="4"/>
  <c r="I10349" i="4"/>
  <c r="I3890" i="4"/>
  <c r="I5061" i="4"/>
  <c r="I11350" i="4"/>
  <c r="I2684" i="4"/>
  <c r="I10289" i="4"/>
  <c r="I1600" i="4"/>
  <c r="I1591" i="4"/>
  <c r="I4001" i="4"/>
  <c r="I2592" i="4"/>
  <c r="I10058" i="4"/>
  <c r="I11308" i="4"/>
  <c r="I5801" i="4"/>
  <c r="I1552" i="4"/>
  <c r="I6765" i="4"/>
  <c r="I1137" i="4"/>
  <c r="I3601" i="4"/>
  <c r="I4050" i="4"/>
  <c r="I12223" i="4"/>
  <c r="I4828" i="4"/>
  <c r="I4409" i="4"/>
  <c r="I12291" i="4"/>
  <c r="I5752" i="4"/>
  <c r="I8" i="4"/>
  <c r="I7859" i="4"/>
  <c r="I10967" i="4"/>
  <c r="I8114" i="4"/>
  <c r="I2744" i="4"/>
  <c r="I6014" i="4"/>
  <c r="I6156" i="4"/>
  <c r="I5291" i="4"/>
  <c r="I9698" i="4"/>
  <c r="I11489" i="4"/>
  <c r="I6091" i="4"/>
  <c r="I8230" i="4"/>
  <c r="I7392" i="4"/>
  <c r="I1275" i="4"/>
  <c r="I931" i="4"/>
  <c r="I5569" i="4"/>
  <c r="I12145" i="4"/>
  <c r="I12222" i="4"/>
  <c r="I1033" i="4"/>
  <c r="I2173" i="4"/>
  <c r="I2572" i="4"/>
  <c r="I5827" i="4"/>
  <c r="I5102" i="4"/>
  <c r="I459" i="4"/>
  <c r="I7800" i="4"/>
  <c r="I11547" i="4"/>
  <c r="I6470" i="4"/>
  <c r="I12502" i="4"/>
  <c r="I5320" i="4"/>
  <c r="I9491" i="4"/>
  <c r="I2979" i="4"/>
  <c r="I12799" i="4"/>
  <c r="I7642" i="4"/>
  <c r="I5758" i="4"/>
  <c r="I12061" i="4"/>
  <c r="I7435" i="4"/>
  <c r="I4945" i="4"/>
  <c r="I38" i="4"/>
  <c r="I12054" i="4"/>
  <c r="I6184" i="4"/>
  <c r="I10758" i="4"/>
  <c r="I5064" i="4"/>
  <c r="I4344" i="4"/>
  <c r="I5210" i="4"/>
  <c r="I7641" i="4"/>
  <c r="I2401" i="4"/>
  <c r="I5423" i="4"/>
  <c r="I10680" i="4"/>
  <c r="I4719" i="4"/>
  <c r="I2015" i="4"/>
  <c r="I1269" i="4"/>
  <c r="I6728" i="4"/>
  <c r="I12598" i="4"/>
  <c r="I8359" i="4"/>
  <c r="I12918" i="4"/>
  <c r="I2167" i="4"/>
  <c r="I10701" i="4"/>
  <c r="I5708" i="4"/>
  <c r="I750" i="4"/>
  <c r="I940" i="4"/>
  <c r="I1673" i="4"/>
  <c r="I5417" i="4"/>
  <c r="I5739" i="4"/>
  <c r="I8147" i="4"/>
  <c r="I3959" i="4"/>
  <c r="I11411" i="4"/>
  <c r="I2799" i="4"/>
  <c r="I2454" i="4"/>
  <c r="I170" i="4"/>
  <c r="I865" i="4"/>
  <c r="I10144" i="4"/>
  <c r="I9944" i="4"/>
  <c r="I12933" i="4"/>
  <c r="I2358" i="4"/>
  <c r="I8924" i="4"/>
  <c r="I1489" i="4"/>
  <c r="I7171" i="4"/>
  <c r="I6965" i="4"/>
  <c r="I360" i="4"/>
  <c r="I12157" i="4"/>
  <c r="I5565" i="4"/>
  <c r="I9699" i="4"/>
  <c r="I5264" i="4"/>
  <c r="I12841" i="4"/>
  <c r="I11234" i="4"/>
  <c r="I5537" i="4"/>
  <c r="I11174" i="4"/>
  <c r="I2579" i="4"/>
  <c r="I10506" i="4"/>
  <c r="I3028" i="4"/>
  <c r="I11705" i="4"/>
  <c r="I8703" i="4"/>
  <c r="I2717" i="4"/>
  <c r="I998" i="4"/>
  <c r="I2587" i="4"/>
  <c r="I1485" i="4"/>
  <c r="I12137" i="4"/>
  <c r="I4038" i="4"/>
  <c r="I9187" i="4"/>
  <c r="I6335" i="4"/>
  <c r="I6471" i="4"/>
  <c r="I10445" i="4"/>
  <c r="I8488" i="4"/>
  <c r="I4994" i="4"/>
  <c r="I8240" i="4"/>
  <c r="I7719" i="4"/>
  <c r="I11995" i="4"/>
  <c r="I10738" i="4"/>
  <c r="I4116" i="4"/>
  <c r="I11396" i="4"/>
  <c r="I7009" i="4"/>
  <c r="I7716" i="4"/>
  <c r="I11736" i="4"/>
  <c r="I5447" i="4"/>
  <c r="I6912" i="4"/>
  <c r="I9700" i="4"/>
  <c r="I8154" i="4"/>
  <c r="I4647" i="4"/>
  <c r="I11223" i="4"/>
  <c r="I12872" i="4"/>
  <c r="I4452" i="4"/>
  <c r="I2784" i="4"/>
  <c r="I12790" i="4"/>
  <c r="I6472" i="4"/>
  <c r="I7900" i="4"/>
  <c r="I7875" i="4"/>
  <c r="I9845" i="4"/>
  <c r="I1514" i="4"/>
  <c r="I5511" i="4"/>
  <c r="I1419" i="4"/>
  <c r="I11934" i="4"/>
  <c r="I6313" i="4"/>
  <c r="I11726" i="4"/>
  <c r="I5520" i="4"/>
  <c r="I5712" i="4"/>
  <c r="I4261" i="4"/>
  <c r="I11036" i="4"/>
  <c r="I8065" i="4"/>
  <c r="I863" i="4"/>
  <c r="I4322" i="4"/>
  <c r="I7204" i="4"/>
  <c r="I10398" i="4"/>
  <c r="I1439" i="4"/>
  <c r="I1169" i="4"/>
  <c r="I5868" i="4"/>
  <c r="I12504" i="4"/>
  <c r="I6674" i="4"/>
  <c r="I74" i="4"/>
  <c r="I9344" i="4"/>
  <c r="I968" i="4"/>
  <c r="I12718" i="4"/>
  <c r="I12073" i="4"/>
  <c r="I11538" i="4"/>
  <c r="I12688" i="4"/>
  <c r="I10462" i="4"/>
  <c r="I3589" i="4"/>
  <c r="I4734" i="4"/>
  <c r="I4791" i="4"/>
  <c r="I2773" i="4"/>
  <c r="I4305" i="4"/>
  <c r="I7949" i="4"/>
  <c r="I1267" i="4"/>
  <c r="I1317" i="4"/>
  <c r="I6704" i="4"/>
  <c r="I12472" i="4"/>
  <c r="I3384" i="4"/>
  <c r="I8510" i="4"/>
  <c r="I7402" i="4"/>
  <c r="I5851" i="4"/>
  <c r="I7118" i="4"/>
  <c r="I11058" i="4"/>
  <c r="I6969" i="4"/>
  <c r="I3210" i="4"/>
  <c r="I5536" i="4"/>
  <c r="I4093" i="4"/>
  <c r="I6183" i="4"/>
  <c r="I9260" i="4"/>
  <c r="I11265" i="4"/>
  <c r="I52" i="4"/>
  <c r="I6582" i="4"/>
  <c r="I4099" i="4"/>
  <c r="I9320" i="4"/>
  <c r="I10533" i="4"/>
  <c r="I8912" i="4"/>
  <c r="I4457" i="4"/>
  <c r="I4545" i="4"/>
  <c r="I11294" i="4"/>
  <c r="I6557" i="4"/>
  <c r="I2647" i="4"/>
  <c r="I12551" i="4"/>
  <c r="I3056" i="4"/>
  <c r="I1598" i="4"/>
  <c r="I1352" i="4"/>
  <c r="I4295" i="4"/>
  <c r="I12340" i="4"/>
  <c r="I8268" i="4"/>
  <c r="I6035" i="4"/>
  <c r="I12324" i="4"/>
  <c r="I442" i="4"/>
  <c r="I8395" i="4"/>
  <c r="I5727" i="4"/>
  <c r="I8944" i="4"/>
  <c r="I1223" i="4"/>
  <c r="I626" i="4"/>
  <c r="I12211" i="4"/>
  <c r="I1139" i="4"/>
  <c r="I3833" i="4"/>
  <c r="I11760" i="4"/>
  <c r="I8225" i="4"/>
  <c r="I5266" i="4"/>
  <c r="I6983" i="4"/>
  <c r="I495" i="4"/>
  <c r="I7385" i="4"/>
  <c r="I9570" i="4"/>
  <c r="I833" i="4"/>
  <c r="I8810" i="4"/>
  <c r="I4062" i="4"/>
  <c r="I3201" i="4"/>
  <c r="I397" i="4"/>
  <c r="I12714" i="4"/>
  <c r="I7444" i="4"/>
  <c r="I6473" i="4"/>
  <c r="I1177" i="4"/>
  <c r="I1946" i="4"/>
  <c r="I10720" i="4"/>
  <c r="I6625" i="4"/>
  <c r="I5761" i="4"/>
  <c r="I1074" i="4"/>
  <c r="I6226" i="4"/>
  <c r="I1329" i="4"/>
  <c r="I12275" i="4"/>
  <c r="I10767" i="4"/>
  <c r="I12116" i="4"/>
  <c r="I7793" i="4"/>
  <c r="I1609" i="4"/>
  <c r="I2475" i="4"/>
  <c r="I997" i="4"/>
  <c r="I5842" i="4"/>
  <c r="I11380" i="4"/>
  <c r="I10895" i="4"/>
  <c r="I9199" i="4"/>
  <c r="I651" i="4"/>
  <c r="I9241" i="4"/>
  <c r="I3789" i="4"/>
  <c r="I1728" i="4"/>
  <c r="I9470" i="4"/>
  <c r="I10941" i="4"/>
  <c r="I2693" i="4"/>
  <c r="I9683" i="4"/>
  <c r="I11735" i="4"/>
  <c r="I280" i="4"/>
  <c r="I6270" i="4"/>
  <c r="I1087" i="4"/>
  <c r="I4669" i="4"/>
  <c r="I1984" i="4"/>
  <c r="I902" i="4"/>
  <c r="I9749" i="4"/>
  <c r="I7623" i="4"/>
  <c r="I7876" i="4"/>
  <c r="I1511" i="4"/>
  <c r="I699" i="4"/>
  <c r="I5531" i="4"/>
  <c r="I6311" i="4"/>
  <c r="I3559" i="4"/>
  <c r="I10347" i="4"/>
  <c r="I11059" i="4"/>
  <c r="I721" i="4"/>
  <c r="I290" i="4"/>
  <c r="I6545" i="4"/>
  <c r="I11497" i="4"/>
  <c r="I645" i="4"/>
  <c r="I11023" i="4"/>
  <c r="I12795" i="4"/>
  <c r="I7413" i="4"/>
  <c r="I3205" i="4"/>
  <c r="I10703" i="4"/>
  <c r="I12189" i="4"/>
  <c r="I12360" i="4"/>
  <c r="I6585" i="4"/>
  <c r="I2542" i="4"/>
  <c r="I3139" i="4"/>
  <c r="I2486" i="4"/>
  <c r="I4743" i="4"/>
  <c r="I5115" i="4"/>
  <c r="I5076" i="4"/>
  <c r="I251" i="4"/>
  <c r="I3032" i="4"/>
  <c r="I11715" i="4"/>
  <c r="I11711" i="4"/>
  <c r="I8673" i="4"/>
  <c r="I237" i="4"/>
  <c r="I4577" i="4"/>
  <c r="I12815" i="4"/>
  <c r="I2211" i="4"/>
  <c r="I2553" i="4"/>
  <c r="I8226" i="4"/>
  <c r="I12132" i="4"/>
  <c r="I10528" i="4"/>
  <c r="I10976" i="4"/>
  <c r="I1795" i="4"/>
  <c r="I5995" i="4"/>
  <c r="I11422" i="4"/>
  <c r="I1927" i="4"/>
  <c r="I1832" i="4"/>
  <c r="I10332" i="4"/>
  <c r="I10839" i="4"/>
  <c r="I8855" i="4"/>
  <c r="I4152" i="4"/>
  <c r="I12873" i="4"/>
  <c r="I4738" i="4"/>
  <c r="I12781" i="4"/>
  <c r="I2745" i="4"/>
  <c r="I8440" i="4"/>
  <c r="I4444" i="4"/>
  <c r="I6546" i="4"/>
  <c r="I11295" i="4"/>
  <c r="I7341" i="4"/>
  <c r="I9171" i="4"/>
  <c r="I13005" i="4"/>
  <c r="I1204" i="4"/>
  <c r="I6323" i="4"/>
  <c r="I9843" i="4"/>
  <c r="I9109" i="4"/>
  <c r="I5374" i="4"/>
  <c r="I9014" i="4"/>
  <c r="I1891" i="4"/>
  <c r="I7707" i="4"/>
  <c r="I6815" i="4"/>
  <c r="I888" i="4"/>
  <c r="I4098" i="4"/>
  <c r="I12632" i="4"/>
  <c r="I5038" i="4"/>
  <c r="I6547" i="4"/>
  <c r="I10569" i="4"/>
  <c r="I4842" i="4"/>
  <c r="I10460" i="4"/>
  <c r="I2659" i="4"/>
  <c r="I6078" i="4"/>
  <c r="I511" i="4"/>
  <c r="I10371" i="4"/>
  <c r="I2113" i="4"/>
  <c r="I10979" i="4"/>
  <c r="I6012" i="4"/>
  <c r="I9977" i="4"/>
  <c r="I12233" i="4"/>
  <c r="I7130" i="4"/>
  <c r="I4807" i="4"/>
  <c r="I9786" i="4"/>
  <c r="I806" i="4"/>
  <c r="I7111" i="4"/>
  <c r="I12238" i="4"/>
  <c r="I6981" i="4"/>
  <c r="I226" i="4"/>
  <c r="I2804" i="4"/>
  <c r="I4678" i="4"/>
  <c r="I3734" i="4"/>
  <c r="I1015" i="4"/>
  <c r="I10808" i="4"/>
  <c r="I5663" i="4"/>
  <c r="I3447" i="4"/>
  <c r="I1004" i="4"/>
  <c r="I1105" i="4"/>
  <c r="I2163" i="4"/>
  <c r="I6887" i="4"/>
  <c r="I11887" i="4"/>
  <c r="I11476" i="4"/>
  <c r="I6610" i="4"/>
  <c r="I3402" i="4"/>
  <c r="I11748" i="4"/>
  <c r="I1089" i="4"/>
  <c r="I3958" i="4"/>
  <c r="I7653" i="4"/>
  <c r="I4055" i="4"/>
  <c r="I10949" i="4"/>
  <c r="I10213" i="4"/>
  <c r="I10029" i="4"/>
  <c r="I10821" i="4"/>
  <c r="I1626" i="4"/>
  <c r="I11850" i="4"/>
  <c r="I5282" i="4"/>
  <c r="I11129" i="4"/>
  <c r="I10073" i="4"/>
  <c r="I1509" i="4"/>
  <c r="I2562" i="4"/>
  <c r="I10007" i="4"/>
  <c r="I6979" i="4"/>
  <c r="I4117" i="4"/>
  <c r="I11993" i="4"/>
  <c r="I2564" i="4"/>
  <c r="I6943" i="4"/>
  <c r="I11112" i="4"/>
  <c r="I10832" i="4"/>
  <c r="I13007" i="4"/>
  <c r="I11698" i="4"/>
  <c r="I9444" i="4"/>
  <c r="I1095" i="4"/>
  <c r="I2228" i="4"/>
  <c r="I4492" i="4"/>
  <c r="I6587" i="4"/>
  <c r="I6976" i="4"/>
  <c r="I8400" i="4"/>
  <c r="I7482" i="4"/>
  <c r="I7546" i="4"/>
  <c r="I1684" i="4"/>
  <c r="I10858" i="4"/>
  <c r="I4574" i="4"/>
  <c r="I11464" i="4"/>
  <c r="I3667" i="4"/>
  <c r="I1508" i="4"/>
  <c r="I1268" i="4"/>
  <c r="I7840" i="4"/>
  <c r="I12060" i="4"/>
  <c r="I2645" i="4"/>
  <c r="I3273" i="4"/>
  <c r="I9695" i="4"/>
  <c r="I914" i="4"/>
  <c r="I12922" i="4"/>
  <c r="I9734" i="4"/>
  <c r="I6622" i="4"/>
  <c r="I4696" i="4"/>
  <c r="I2886" i="4"/>
  <c r="I5140" i="4"/>
  <c r="I2054" i="4"/>
  <c r="I3621" i="4"/>
  <c r="I1208" i="4"/>
  <c r="I8298" i="4"/>
  <c r="I7608" i="4"/>
  <c r="I889" i="4"/>
  <c r="I2605" i="4"/>
  <c r="I6064" i="4"/>
  <c r="I11505" i="4"/>
  <c r="I2656" i="4"/>
  <c r="I9668" i="4"/>
  <c r="I7096" i="4"/>
  <c r="I6114" i="4"/>
  <c r="I4418" i="4"/>
  <c r="I10628" i="4"/>
  <c r="I5222" i="4"/>
  <c r="I10827" i="4"/>
  <c r="I12616" i="4"/>
  <c r="I7636" i="4"/>
  <c r="I12267" i="4"/>
  <c r="I1288" i="4"/>
  <c r="I3585" i="4"/>
  <c r="I6274" i="4"/>
  <c r="I4145" i="4"/>
  <c r="I10238" i="4"/>
  <c r="I9639" i="4"/>
  <c r="I2503" i="4"/>
  <c r="I2251" i="4"/>
  <c r="I6474" i="4"/>
  <c r="I1734" i="4"/>
  <c r="I1101" i="4"/>
  <c r="I12103" i="4"/>
  <c r="I4324" i="4"/>
  <c r="I4449" i="4"/>
  <c r="I1634" i="4"/>
  <c r="I10877" i="4"/>
  <c r="I5642" i="4"/>
  <c r="I8339" i="4"/>
  <c r="I10039" i="4"/>
  <c r="I6475" i="4"/>
  <c r="I2191" i="4"/>
  <c r="I7533" i="4"/>
  <c r="I7806" i="4"/>
  <c r="I2468" i="4"/>
  <c r="I11191" i="4"/>
  <c r="I10605" i="4"/>
  <c r="I3692" i="4"/>
  <c r="I9931" i="4"/>
  <c r="I8223" i="4"/>
  <c r="I5573" i="4"/>
  <c r="I9331" i="4"/>
  <c r="I7494" i="4"/>
  <c r="I4992" i="4"/>
  <c r="I5986" i="4"/>
  <c r="I11038" i="4"/>
  <c r="I1179" i="4"/>
  <c r="I7305" i="4"/>
  <c r="I3846" i="4"/>
  <c r="I713" i="4"/>
  <c r="I11743" i="4"/>
  <c r="I4581" i="4"/>
  <c r="I5703" i="4"/>
  <c r="I12496" i="4"/>
  <c r="I475" i="4"/>
  <c r="I10774" i="4"/>
  <c r="I10682" i="4"/>
  <c r="I5045" i="4"/>
  <c r="I4380" i="4"/>
  <c r="I9512" i="4"/>
  <c r="I2392" i="4"/>
  <c r="I4248" i="4"/>
  <c r="I2678" i="4"/>
  <c r="I7448" i="4"/>
  <c r="I7178" i="4"/>
  <c r="I11257" i="4"/>
  <c r="I11774" i="4"/>
  <c r="I7798" i="4"/>
  <c r="I3881" i="4"/>
  <c r="I11518" i="4"/>
  <c r="I3839" i="4"/>
  <c r="I8466" i="4"/>
  <c r="I6839" i="4"/>
  <c r="I4130" i="4"/>
  <c r="I11855" i="4"/>
  <c r="I7112" i="4"/>
  <c r="I221" i="4"/>
  <c r="I4203" i="4"/>
  <c r="I7455" i="4"/>
  <c r="I9866" i="4"/>
  <c r="I8639" i="4"/>
  <c r="I2052" i="4"/>
  <c r="I2654" i="4"/>
  <c r="I2190" i="4"/>
  <c r="I9364" i="4"/>
  <c r="I2133" i="4"/>
  <c r="I5110" i="4"/>
  <c r="I11070" i="4"/>
  <c r="I6476" i="4"/>
  <c r="I1736" i="4"/>
  <c r="I4939" i="4"/>
  <c r="I5896" i="4"/>
  <c r="I167" i="4"/>
  <c r="I4096" i="4"/>
  <c r="I1242" i="4"/>
  <c r="I5165" i="4"/>
  <c r="I6199" i="4"/>
  <c r="I1769" i="4"/>
  <c r="I1308" i="4"/>
  <c r="I10805" i="4"/>
  <c r="I5399" i="4"/>
  <c r="I1452" i="4"/>
  <c r="I7631" i="4"/>
  <c r="I5535" i="4"/>
  <c r="I1860" i="4"/>
  <c r="I1446" i="4"/>
  <c r="I6477" i="4"/>
  <c r="I7093" i="4"/>
  <c r="I4506" i="4"/>
  <c r="I11512" i="4"/>
  <c r="I2966" i="4"/>
  <c r="I4389" i="4"/>
  <c r="I6899" i="4"/>
  <c r="I3380" i="4"/>
  <c r="I5344" i="4"/>
  <c r="I5386" i="4"/>
  <c r="I7275" i="4"/>
  <c r="I7697" i="4"/>
  <c r="I1639" i="4"/>
  <c r="I1128" i="4"/>
  <c r="I5824" i="4"/>
  <c r="I220" i="4"/>
  <c r="I2489" i="4"/>
  <c r="I4962" i="4"/>
  <c r="I4353" i="4"/>
  <c r="I4222" i="4"/>
  <c r="I7851" i="4"/>
  <c r="I9534" i="4"/>
  <c r="I12907" i="4"/>
  <c r="I8743" i="4"/>
  <c r="I3171" i="4"/>
  <c r="I8865" i="4"/>
  <c r="I10186" i="4"/>
  <c r="I12212" i="4"/>
  <c r="I2763" i="4"/>
  <c r="I12364" i="4"/>
  <c r="I10244" i="4"/>
  <c r="I4465" i="4"/>
  <c r="I10132" i="4"/>
  <c r="I4079" i="4"/>
  <c r="I9621" i="4"/>
  <c r="I12604" i="4"/>
  <c r="I2617" i="4"/>
  <c r="I3229" i="4"/>
  <c r="I11068" i="4"/>
  <c r="I1030" i="4"/>
  <c r="I1481" i="4"/>
  <c r="I7619" i="4"/>
  <c r="I648" i="4"/>
  <c r="I3560" i="4"/>
  <c r="I10465" i="4"/>
  <c r="I4569" i="4"/>
  <c r="I11293" i="4"/>
  <c r="I1502" i="4"/>
  <c r="I9065" i="4"/>
  <c r="I2870" i="4"/>
  <c r="I11364" i="4"/>
  <c r="I3" i="4"/>
  <c r="I4542" i="4"/>
  <c r="I4061" i="4"/>
  <c r="I42" i="4"/>
  <c r="I3870" i="4"/>
  <c r="I939" i="4"/>
  <c r="I7810" i="4"/>
  <c r="I5897" i="4"/>
  <c r="I4965" i="4"/>
  <c r="I7792" i="4"/>
  <c r="I305" i="4"/>
  <c r="I9355" i="4"/>
  <c r="I9176" i="4"/>
  <c r="I527" i="4"/>
  <c r="I9224" i="4"/>
  <c r="I9464" i="4"/>
  <c r="I11159" i="4"/>
  <c r="I10620" i="4"/>
  <c r="I4652" i="4"/>
  <c r="I5413" i="4"/>
  <c r="I770" i="4"/>
  <c r="I6141" i="4"/>
  <c r="I3920" i="4"/>
  <c r="I5156" i="4"/>
  <c r="I411" i="4"/>
  <c r="I6478" i="4"/>
  <c r="I12178" i="4"/>
  <c r="I4402" i="4"/>
  <c r="I6940" i="4"/>
  <c r="I5377" i="4"/>
  <c r="I2619" i="4"/>
  <c r="I5297" i="4"/>
  <c r="I10850" i="4"/>
  <c r="I3592" i="4"/>
  <c r="I7174" i="4"/>
  <c r="I11936" i="4"/>
  <c r="I10809" i="4"/>
  <c r="I9970" i="4"/>
  <c r="I6667" i="4"/>
  <c r="I689" i="4"/>
  <c r="I7610" i="4"/>
  <c r="I3655" i="4"/>
  <c r="I3710" i="4"/>
  <c r="I7599" i="4"/>
  <c r="I5821" i="4"/>
  <c r="I10231" i="4"/>
  <c r="I3609" i="4"/>
  <c r="I11623" i="4"/>
  <c r="I2987" i="4"/>
  <c r="I4653" i="4"/>
  <c r="I4533" i="4"/>
  <c r="I1923" i="4"/>
  <c r="I639" i="4"/>
  <c r="I6889" i="4"/>
  <c r="I8307" i="4"/>
  <c r="I5837" i="4"/>
  <c r="I4906" i="4"/>
  <c r="I3084" i="4"/>
  <c r="I5446" i="4"/>
  <c r="I3350" i="4"/>
  <c r="I5859" i="4"/>
  <c r="I7210" i="4"/>
  <c r="I11998" i="4"/>
  <c r="I9789" i="4"/>
  <c r="I9565" i="4"/>
  <c r="I7886" i="4"/>
  <c r="I10952" i="4"/>
  <c r="I5009" i="4"/>
  <c r="I41" i="4"/>
  <c r="I9068" i="4"/>
  <c r="I11253" i="4"/>
  <c r="I5391" i="4"/>
  <c r="I12812" i="4"/>
  <c r="I2091" i="4"/>
  <c r="I5766" i="4"/>
  <c r="I4658" i="4"/>
  <c r="I11501" i="4"/>
  <c r="I5339" i="4"/>
  <c r="I7534" i="4"/>
  <c r="I11952" i="4"/>
  <c r="I12523" i="4"/>
  <c r="I571" i="4"/>
  <c r="I8576" i="4"/>
  <c r="I7433" i="4"/>
  <c r="I1880" i="4"/>
  <c r="I2395" i="4"/>
  <c r="I10890" i="4"/>
  <c r="I7990" i="4"/>
  <c r="I12774" i="4"/>
  <c r="I8370" i="4"/>
  <c r="I127" i="4"/>
  <c r="I4714" i="4"/>
  <c r="I5508" i="4"/>
  <c r="I3901" i="4"/>
  <c r="I10530" i="4"/>
  <c r="I11502" i="4"/>
  <c r="I6177" i="4"/>
  <c r="I9204" i="4"/>
  <c r="I8781" i="4"/>
  <c r="I1965" i="4"/>
  <c r="I5359" i="4"/>
  <c r="I8200" i="4"/>
  <c r="I10072" i="4"/>
  <c r="I6956" i="4"/>
  <c r="I1770" i="4"/>
  <c r="I3512" i="4"/>
  <c r="I6851" i="4"/>
  <c r="I12246" i="4"/>
  <c r="I12377" i="4"/>
  <c r="I1236" i="4"/>
  <c r="I1876" i="4"/>
  <c r="I440" i="4"/>
  <c r="I8322" i="4"/>
  <c r="I3722" i="4"/>
  <c r="I9600" i="4"/>
  <c r="I4327" i="4"/>
  <c r="I11037" i="4"/>
  <c r="I8926" i="4"/>
  <c r="I9575" i="4"/>
  <c r="I4513" i="4"/>
  <c r="I2954" i="4"/>
  <c r="I10245" i="4"/>
  <c r="I3718" i="4"/>
  <c r="I12164" i="4"/>
  <c r="I7753" i="4"/>
  <c r="I11515" i="4"/>
  <c r="I4880" i="4"/>
  <c r="I8760" i="4"/>
  <c r="I11999" i="4"/>
  <c r="I11084" i="4"/>
  <c r="I9362" i="4"/>
  <c r="I8485" i="4"/>
  <c r="I65" i="4"/>
  <c r="I10198" i="4"/>
  <c r="I9727" i="4"/>
  <c r="I7008" i="4"/>
  <c r="I7737" i="4"/>
  <c r="I2675" i="4"/>
  <c r="I1173" i="4"/>
  <c r="I3931" i="4"/>
  <c r="I1957" i="4"/>
  <c r="I9627" i="4"/>
  <c r="I4204" i="4"/>
  <c r="I1183" i="4"/>
  <c r="I3015" i="4"/>
  <c r="I5825" i="4"/>
  <c r="I12005" i="4"/>
  <c r="I8722" i="4"/>
  <c r="I1753" i="4"/>
  <c r="I2023" i="4"/>
  <c r="I9862" i="4"/>
  <c r="I287" i="4"/>
  <c r="I4540" i="4"/>
  <c r="I401" i="4"/>
  <c r="I11692" i="4"/>
  <c r="I4949" i="4"/>
  <c r="I6986" i="4"/>
  <c r="I11430" i="4"/>
  <c r="I7287" i="4"/>
  <c r="I12239" i="4"/>
  <c r="I2488" i="4"/>
  <c r="I2263" i="4"/>
  <c r="I5748" i="4"/>
  <c r="I462" i="4"/>
  <c r="I8107" i="4"/>
  <c r="I9884" i="4"/>
  <c r="I5324" i="4"/>
  <c r="I8824" i="4"/>
  <c r="I7073" i="4"/>
  <c r="I7842" i="4"/>
  <c r="I2713" i="4"/>
  <c r="I3658" i="4"/>
  <c r="I2277" i="4"/>
  <c r="I1955" i="4"/>
  <c r="I9878" i="4"/>
  <c r="I2153" i="4"/>
  <c r="I7640" i="4"/>
  <c r="I505" i="4"/>
  <c r="I3377" i="4"/>
  <c r="I4120" i="4"/>
  <c r="I4186" i="4"/>
  <c r="I9809" i="4"/>
  <c r="I10190" i="4"/>
  <c r="I2449" i="4"/>
  <c r="I9628" i="4"/>
  <c r="I3849" i="4"/>
  <c r="I8075" i="4"/>
  <c r="I6201" i="4"/>
  <c r="I1088" i="4"/>
  <c r="I4146" i="4"/>
  <c r="I9785" i="4"/>
  <c r="I9188" i="4"/>
  <c r="I8374" i="4"/>
  <c r="I9603" i="4"/>
  <c r="I148" i="4"/>
  <c r="I7762" i="4"/>
  <c r="I1309" i="4"/>
  <c r="I7845" i="4"/>
  <c r="I7160" i="4"/>
  <c r="I9405" i="4"/>
  <c r="I740" i="4"/>
  <c r="I230" i="4"/>
  <c r="I4941" i="4"/>
  <c r="I12980" i="4"/>
  <c r="I1801" i="4"/>
  <c r="I10552" i="4"/>
  <c r="I6915" i="4"/>
  <c r="I11202" i="4"/>
  <c r="I4011" i="4"/>
  <c r="I8324" i="4"/>
  <c r="I9309" i="4"/>
  <c r="I10985" i="4"/>
  <c r="I4621" i="4"/>
  <c r="I4903" i="4"/>
  <c r="I3030" i="4"/>
  <c r="I11909" i="4"/>
  <c r="I8055" i="4"/>
  <c r="I2022" i="4"/>
  <c r="I11960" i="4"/>
  <c r="I9291" i="4"/>
  <c r="I4911" i="4"/>
  <c r="I4084" i="4"/>
  <c r="I10426" i="4"/>
  <c r="I5578" i="4"/>
  <c r="I2407" i="4"/>
  <c r="I3921" i="4"/>
  <c r="I11088" i="4"/>
  <c r="I6057" i="4"/>
  <c r="I12129" i="4"/>
  <c r="I3344" i="4"/>
  <c r="I7480" i="4"/>
  <c r="I3511" i="4"/>
  <c r="I3575" i="4"/>
  <c r="I2134" i="4"/>
  <c r="I8828" i="4"/>
  <c r="I238" i="4"/>
  <c r="I9036" i="4"/>
  <c r="I4944" i="4"/>
  <c r="I3864" i="4"/>
  <c r="I7671" i="4"/>
  <c r="I11245" i="4"/>
  <c r="I10851" i="4"/>
  <c r="I8194" i="4"/>
  <c r="I12356" i="4"/>
  <c r="I7224" i="4"/>
  <c r="I9723" i="4"/>
  <c r="I9690" i="4"/>
  <c r="I7424" i="4"/>
  <c r="I11935" i="4"/>
  <c r="I12085" i="4"/>
  <c r="I9338" i="4"/>
  <c r="I12471" i="4"/>
  <c r="I7604" i="4"/>
  <c r="I5356" i="4"/>
  <c r="I8129" i="4"/>
  <c r="I371" i="4"/>
  <c r="I8746" i="4"/>
  <c r="I4686" i="4"/>
  <c r="I5205" i="4"/>
  <c r="I4830" i="4"/>
  <c r="I2446" i="4"/>
  <c r="I10416" i="4"/>
  <c r="I5999" i="4"/>
  <c r="I10160" i="4"/>
  <c r="I9412" i="4"/>
  <c r="I7491" i="4"/>
  <c r="I3976" i="4"/>
  <c r="I8209" i="4"/>
  <c r="I1978" i="4"/>
  <c r="I4841" i="4"/>
  <c r="I9780" i="4"/>
  <c r="I12260" i="4"/>
  <c r="I143" i="4"/>
  <c r="I7348" i="4"/>
  <c r="I4430" i="4"/>
  <c r="I6077" i="4"/>
  <c r="I7079" i="4"/>
  <c r="I8083" i="4"/>
  <c r="I2148" i="4"/>
  <c r="I3933" i="4"/>
  <c r="I10917" i="4"/>
  <c r="I5366" i="4"/>
  <c r="I9154" i="4"/>
  <c r="I5957" i="4"/>
  <c r="I7405" i="4"/>
  <c r="I12395" i="4"/>
  <c r="I6548" i="4"/>
  <c r="I9340" i="4"/>
  <c r="I6939" i="4"/>
  <c r="I7805" i="4"/>
  <c r="I1228" i="4"/>
  <c r="I2720" i="4"/>
  <c r="I6332" i="4"/>
  <c r="I8264" i="4"/>
  <c r="I5781" i="4"/>
  <c r="I10501" i="4"/>
  <c r="I7416" i="4"/>
  <c r="I12508" i="4"/>
  <c r="I7377" i="4"/>
  <c r="I1854" i="4"/>
  <c r="I1316" i="4"/>
  <c r="I12915" i="4"/>
  <c r="I8873" i="4"/>
  <c r="I6860" i="4"/>
  <c r="I3806" i="4"/>
  <c r="I7375" i="4"/>
  <c r="I10583" i="4"/>
  <c r="I3426" i="4"/>
  <c r="I1383" i="4"/>
  <c r="I3876" i="4"/>
  <c r="I9017" i="4"/>
  <c r="I4159" i="4"/>
  <c r="I4752" i="4"/>
  <c r="I12783" i="4"/>
  <c r="I3207" i="4"/>
  <c r="I4138" i="4"/>
  <c r="I1624" i="4"/>
  <c r="I11922" i="4"/>
  <c r="I8306" i="4"/>
  <c r="I9587" i="4"/>
  <c r="I10263" i="4"/>
  <c r="I7126" i="4"/>
  <c r="I695" i="4"/>
  <c r="I8363" i="4"/>
  <c r="I4706" i="4"/>
  <c r="I9909" i="4"/>
  <c r="I2276" i="4"/>
  <c r="I10284" i="4"/>
  <c r="I12909" i="4"/>
  <c r="I3298" i="4"/>
  <c r="I3371" i="4"/>
  <c r="I2455" i="4"/>
  <c r="I3768" i="4"/>
  <c r="I11967" i="4"/>
  <c r="I3019" i="4"/>
  <c r="I2759" i="4"/>
  <c r="I1497" i="4"/>
  <c r="I383" i="4"/>
  <c r="I660" i="4"/>
  <c r="I9480" i="4"/>
  <c r="I12203" i="4"/>
  <c r="I8445" i="4"/>
  <c r="I1188" i="4"/>
  <c r="I6137" i="4"/>
  <c r="I5968" i="4"/>
  <c r="I3159" i="4"/>
  <c r="I12315" i="4"/>
  <c r="I5648" i="4"/>
  <c r="I6655" i="4"/>
  <c r="I8890" i="4"/>
  <c r="I1638" i="4"/>
  <c r="I2752" i="4"/>
  <c r="I9939" i="4"/>
  <c r="I2609" i="4"/>
  <c r="I7673" i="4"/>
  <c r="I7989" i="4"/>
  <c r="I2702" i="4"/>
  <c r="I9041" i="4"/>
  <c r="I8031" i="4"/>
  <c r="I2818" i="4"/>
  <c r="I10802" i="4"/>
  <c r="I11895" i="4"/>
  <c r="I1586" i="4"/>
  <c r="I11790" i="4"/>
  <c r="I2531" i="4"/>
  <c r="I6829" i="4"/>
  <c r="I4833" i="4"/>
  <c r="I1966" i="4"/>
  <c r="I618" i="4"/>
  <c r="I7528" i="4"/>
  <c r="I3565" i="4"/>
  <c r="I10255" i="4"/>
  <c r="I4189" i="4"/>
  <c r="I9132" i="4"/>
  <c r="I2530" i="4"/>
  <c r="I5631" i="4"/>
  <c r="I7" i="4"/>
  <c r="I10725" i="4"/>
  <c r="I5465" i="4"/>
  <c r="I10298" i="4"/>
  <c r="I343" i="4"/>
  <c r="I8524" i="4"/>
  <c r="I4555" i="4"/>
  <c r="I265" i="4"/>
  <c r="I11905" i="4"/>
  <c r="I12289" i="4"/>
  <c r="I4691" i="4"/>
  <c r="I791" i="4"/>
  <c r="I4923" i="4"/>
  <c r="I12109" i="4"/>
  <c r="I10699" i="4"/>
  <c r="I2002" i="4"/>
  <c r="I9975" i="4"/>
  <c r="I8709" i="4"/>
  <c r="I7269" i="4"/>
  <c r="I4959" i="4"/>
  <c r="I4405" i="4"/>
  <c r="I8185" i="4"/>
  <c r="I2495" i="4"/>
  <c r="I2208" i="4"/>
  <c r="I8848" i="4"/>
  <c r="I2670" i="4"/>
  <c r="I2333" i="4"/>
  <c r="I1500" i="4"/>
  <c r="I7965" i="4"/>
  <c r="I6888" i="4"/>
  <c r="I1631" i="4"/>
  <c r="I7154" i="4"/>
  <c r="I7814" i="4"/>
  <c r="I10615" i="4"/>
  <c r="I9245" i="4"/>
  <c r="I277" i="4"/>
  <c r="I3537" i="4"/>
  <c r="I7657" i="4"/>
  <c r="I3199" i="4"/>
  <c r="I1006" i="4"/>
  <c r="I3930" i="4"/>
  <c r="I5305" i="4"/>
  <c r="I4272" i="4"/>
  <c r="I12654" i="4"/>
  <c r="I5006" i="4"/>
  <c r="I9022" i="4"/>
  <c r="I3778" i="4"/>
  <c r="I1040" i="4"/>
  <c r="I8718" i="4"/>
  <c r="I9195" i="4"/>
  <c r="I4570" i="4"/>
  <c r="I3343" i="4"/>
  <c r="I6772" i="4"/>
  <c r="I2484" i="4"/>
  <c r="I1820" i="4"/>
  <c r="I4753" i="4"/>
  <c r="I8543" i="4"/>
  <c r="I9147" i="4"/>
  <c r="I3392" i="4"/>
  <c r="I3542" i="4"/>
  <c r="I10604" i="4"/>
  <c r="I3554" i="4"/>
  <c r="I10327" i="4"/>
  <c r="I8317" i="4"/>
  <c r="I3328" i="4"/>
  <c r="I7620" i="4"/>
  <c r="I8948" i="4"/>
  <c r="I6122" i="4"/>
  <c r="I386" i="4"/>
  <c r="I10008" i="4"/>
  <c r="I3740" i="4"/>
  <c r="I2288" i="4"/>
  <c r="I3464" i="4"/>
  <c r="I2185" i="4"/>
  <c r="I8747" i="4"/>
  <c r="I11176" i="4"/>
  <c r="I10804" i="4"/>
  <c r="I4761" i="4"/>
  <c r="I11187" i="4"/>
  <c r="I1883" i="4"/>
  <c r="I2526" i="4"/>
  <c r="I1943" i="4"/>
  <c r="I5411" i="4"/>
  <c r="I5814" i="4"/>
  <c r="I6479" i="4"/>
  <c r="I2504" i="4"/>
  <c r="I1474" i="4"/>
  <c r="I9872" i="4"/>
  <c r="I8355" i="4"/>
  <c r="I11141" i="4"/>
  <c r="I7950" i="4"/>
  <c r="I11122" i="4"/>
  <c r="I918" i="4"/>
  <c r="I7651" i="4"/>
  <c r="I8964" i="4"/>
  <c r="I1067" i="4"/>
  <c r="I5768" i="4"/>
  <c r="I899" i="4"/>
  <c r="I5441" i="4"/>
  <c r="I10947" i="4"/>
  <c r="I6549" i="4"/>
  <c r="I8920" i="4"/>
  <c r="I8791" i="4"/>
  <c r="I12560" i="4"/>
  <c r="I12941" i="4"/>
  <c r="I11210" i="4"/>
  <c r="I4516" i="4"/>
  <c r="I3887" i="4"/>
  <c r="I6084" i="4"/>
  <c r="I2360" i="4"/>
  <c r="I9016" i="4"/>
  <c r="I3521" i="4"/>
  <c r="I6480" i="4"/>
  <c r="I2275" i="4"/>
  <c r="I12760" i="4"/>
  <c r="I2491" i="4"/>
  <c r="I369" i="4"/>
  <c r="I8887" i="4"/>
  <c r="I5138" i="4"/>
  <c r="I3704" i="4"/>
  <c r="I3432" i="4"/>
  <c r="I1939" i="4"/>
  <c r="I8342" i="4"/>
  <c r="I3807" i="4"/>
  <c r="I9318" i="4"/>
  <c r="I2308" i="4"/>
  <c r="I1418" i="4"/>
  <c r="I7644" i="4"/>
  <c r="I10565" i="4"/>
  <c r="I6481" i="4"/>
  <c r="I5993" i="4"/>
  <c r="I6950" i="4"/>
  <c r="I7705" i="4"/>
  <c r="I5402" i="4"/>
  <c r="I12705" i="4"/>
  <c r="I7499" i="4"/>
  <c r="I11255" i="4"/>
  <c r="I3826" i="4"/>
  <c r="I680" i="4"/>
  <c r="I12445" i="4"/>
  <c r="I3594" i="4"/>
  <c r="I2021" i="4"/>
  <c r="I576" i="4"/>
  <c r="I2182" i="4"/>
  <c r="I10951" i="4"/>
  <c r="I2076" i="4"/>
  <c r="I5546" i="4"/>
  <c r="I9948" i="4"/>
  <c r="I10216" i="4"/>
  <c r="I8295" i="4"/>
  <c r="I10342" i="4"/>
  <c r="I6118" i="4"/>
  <c r="I1055" i="4"/>
  <c r="I259" i="4"/>
  <c r="I1636" i="4"/>
  <c r="I3772" i="4"/>
  <c r="I809" i="4"/>
  <c r="I7147" i="4"/>
  <c r="I8612" i="4"/>
  <c r="I8429" i="4"/>
  <c r="I10078" i="4"/>
  <c r="I4843" i="4"/>
  <c r="I40" i="4"/>
  <c r="I3702" i="4"/>
  <c r="I8387" i="4"/>
  <c r="I8644" i="4"/>
  <c r="I3827" i="4"/>
  <c r="I11894" i="4"/>
  <c r="I2596" i="4"/>
  <c r="I10557" i="4"/>
  <c r="I2140" i="4"/>
  <c r="I4030" i="4"/>
  <c r="I6835" i="4"/>
  <c r="I12555" i="4"/>
  <c r="I3572" i="4"/>
  <c r="I2272" i="4"/>
  <c r="I1292" i="4"/>
  <c r="I7784" i="4"/>
  <c r="I3058" i="4"/>
  <c r="I11593" i="4"/>
  <c r="I1193" i="4"/>
  <c r="I653" i="4"/>
  <c r="I4339" i="4"/>
  <c r="I12732" i="4"/>
  <c r="I2262" i="4"/>
  <c r="I673" i="4"/>
  <c r="I11599" i="4"/>
  <c r="I9298" i="4"/>
  <c r="I12334" i="4"/>
  <c r="I3940" i="4"/>
  <c r="I2627" i="4"/>
  <c r="I8899" i="4"/>
  <c r="I1037" i="4"/>
  <c r="I7082" i="4"/>
  <c r="I4040" i="4"/>
  <c r="I624" i="4"/>
  <c r="I10654" i="4"/>
  <c r="I12160" i="4"/>
  <c r="I9242" i="4"/>
  <c r="I5933" i="4"/>
  <c r="I1478" i="4"/>
  <c r="I11205" i="4"/>
  <c r="I2293" i="4"/>
  <c r="I11718" i="4"/>
  <c r="I10118" i="4"/>
  <c r="I1503" i="4"/>
  <c r="I3613" i="4"/>
  <c r="I6997" i="4"/>
  <c r="I6482" i="4"/>
  <c r="I1918" i="4"/>
  <c r="I6050" i="4"/>
  <c r="I815" i="4"/>
  <c r="I9267" i="4"/>
  <c r="I9590" i="4"/>
  <c r="I882" i="4"/>
  <c r="I1542" i="4"/>
  <c r="I2571" i="4"/>
  <c r="I3697" i="4"/>
  <c r="I3788" i="4"/>
  <c r="I6305" i="4"/>
  <c r="I11677" i="4"/>
  <c r="I2931" i="4"/>
  <c r="I183" i="4"/>
  <c r="I10968" i="4"/>
  <c r="I5650" i="4"/>
  <c r="I731" i="4"/>
  <c r="I9170" i="4"/>
  <c r="I2084" i="4"/>
  <c r="I5100" i="4"/>
  <c r="I3721" i="4"/>
  <c r="I10117" i="4"/>
  <c r="I5570" i="4"/>
  <c r="I5444" i="4"/>
  <c r="I9259" i="4"/>
  <c r="I10301" i="4"/>
  <c r="I7570" i="4"/>
  <c r="I6021" i="4"/>
  <c r="I4366" i="4"/>
  <c r="I12511" i="4"/>
  <c r="I285" i="4"/>
  <c r="I1081" i="4"/>
  <c r="I5278" i="4"/>
  <c r="I11145" i="4"/>
  <c r="I8352" i="4"/>
  <c r="I12169" i="4"/>
  <c r="I8180" i="4"/>
  <c r="I2528" i="4"/>
  <c r="I11300" i="4"/>
  <c r="I10134" i="4"/>
  <c r="I1036" i="4"/>
  <c r="I10618" i="4"/>
  <c r="I2913" i="4"/>
  <c r="I8955" i="4"/>
  <c r="I3761" i="4"/>
  <c r="I3937" i="4"/>
  <c r="I5899" i="4"/>
  <c r="I12133" i="4"/>
  <c r="I9834" i="4"/>
  <c r="I115" i="4"/>
  <c r="I3218" i="4"/>
  <c r="I906" i="4"/>
  <c r="I3544" i="4"/>
  <c r="I5600" i="4"/>
  <c r="I5885" i="4"/>
  <c r="I11014" i="4"/>
  <c r="I964" i="4"/>
  <c r="I11077" i="4"/>
  <c r="I7254" i="4"/>
  <c r="I3001" i="4"/>
  <c r="I1063" i="4"/>
  <c r="I9571" i="4"/>
  <c r="I1721" i="4"/>
  <c r="I8987" i="4"/>
  <c r="I1247" i="4"/>
  <c r="I5316" i="4"/>
  <c r="I8297" i="4"/>
  <c r="I6483" i="4"/>
  <c r="I7258" i="4"/>
  <c r="I10872" i="4"/>
  <c r="I11665" i="4"/>
  <c r="I2539" i="4"/>
  <c r="I1852" i="4"/>
  <c r="I12407" i="4"/>
  <c r="I5729" i="4"/>
  <c r="I2400" i="4"/>
  <c r="I12210" i="4"/>
  <c r="I8613" i="4"/>
  <c r="I7919" i="4"/>
  <c r="I9011" i="4"/>
  <c r="I5545" i="4"/>
  <c r="I8537" i="4"/>
  <c r="I8150" i="4"/>
  <c r="I9818" i="4"/>
  <c r="I2846" i="4"/>
  <c r="I7566" i="4"/>
  <c r="I3062" i="4"/>
  <c r="I10551" i="4"/>
  <c r="I9123" i="4"/>
  <c r="I5104" i="4"/>
  <c r="I7731" i="4"/>
  <c r="I12491" i="4"/>
  <c r="I5695" i="4"/>
  <c r="I2817" i="4"/>
  <c r="I1026" i="4"/>
  <c r="I2478" i="4"/>
  <c r="I7676" i="4"/>
  <c r="I8893" i="4"/>
  <c r="I8590" i="4"/>
  <c r="I11152" i="4"/>
  <c r="I3203" i="4"/>
  <c r="I10752" i="4"/>
  <c r="I12254" i="4"/>
  <c r="I6074" i="4"/>
  <c r="I3942" i="4"/>
  <c r="I12835" i="4"/>
  <c r="I1487" i="4"/>
  <c r="I12104" i="4"/>
  <c r="I497" i="4"/>
  <c r="I6842" i="4"/>
  <c r="I6307" i="4"/>
  <c r="I9227" i="4"/>
  <c r="I4624" i="4"/>
  <c r="I9406" i="4"/>
  <c r="I11627" i="4"/>
  <c r="I12376" i="4"/>
  <c r="I9012" i="4"/>
  <c r="I6135" i="4"/>
  <c r="I1951" i="4"/>
  <c r="I3638" i="4"/>
  <c r="I3996" i="4"/>
  <c r="I7398" i="4"/>
  <c r="I12053" i="4"/>
  <c r="I8172" i="4"/>
  <c r="I7094" i="4"/>
  <c r="I11531" i="4"/>
  <c r="I2699" i="4"/>
  <c r="I11639" i="4"/>
  <c r="I5726" i="4"/>
  <c r="I5024" i="4"/>
  <c r="I3247" i="4"/>
  <c r="I572" i="4"/>
  <c r="I1421" i="4"/>
  <c r="I7765" i="4"/>
  <c r="I11511" i="4"/>
  <c r="I5457" i="4"/>
  <c r="I10630" i="4"/>
  <c r="I11541" i="4"/>
  <c r="I12155" i="4"/>
  <c r="I7453" i="4"/>
  <c r="I12981" i="4"/>
  <c r="I9530" i="4"/>
  <c r="I4094" i="4"/>
  <c r="I7918" i="4"/>
  <c r="I1584" i="4"/>
  <c r="I5013" i="4"/>
  <c r="I3699" i="4"/>
  <c r="I11098" i="4"/>
  <c r="I11907" i="4"/>
  <c r="I6339" i="4"/>
  <c r="I7394" i="4"/>
  <c r="I7133" i="4"/>
  <c r="I8504" i="4"/>
  <c r="I7813" i="4"/>
  <c r="I1864" i="4"/>
  <c r="I2926" i="4"/>
  <c r="I3724" i="4"/>
  <c r="I3673" i="4"/>
  <c r="I456" i="4"/>
  <c r="I7729" i="4"/>
  <c r="I7613" i="4"/>
  <c r="I1358" i="4"/>
  <c r="I4674" i="4"/>
  <c r="I9987" i="4"/>
  <c r="I10938" i="4"/>
  <c r="I11641" i="4"/>
  <c r="I3365" i="4"/>
  <c r="I10340" i="4"/>
  <c r="I2417" i="4"/>
  <c r="I11434" i="4"/>
  <c r="I1988" i="4"/>
  <c r="I8608" i="4"/>
  <c r="I3147" i="4"/>
  <c r="I7930" i="4"/>
  <c r="I3524" i="4"/>
  <c r="I5475" i="4"/>
  <c r="I4985" i="4"/>
  <c r="I2864" i="4"/>
  <c r="I8900" i="4"/>
  <c r="I7710" i="4"/>
  <c r="I3957" i="4"/>
  <c r="I622" i="4"/>
  <c r="I11277" i="4"/>
  <c r="I97" i="4"/>
  <c r="I9954" i="4"/>
  <c r="I3608" i="4"/>
  <c r="I6648" i="4"/>
  <c r="I7624" i="4"/>
  <c r="I11400" i="4"/>
  <c r="I4890" i="4"/>
  <c r="I8089" i="4"/>
  <c r="I9837" i="4"/>
  <c r="I8156" i="4"/>
  <c r="I7698" i="4"/>
  <c r="I3701" i="4"/>
  <c r="I1821" i="4"/>
  <c r="I8596" i="4"/>
  <c r="I1371" i="4"/>
  <c r="I3267" i="4"/>
  <c r="I7129" i="4"/>
  <c r="I1403" i="4"/>
  <c r="I5789" i="4"/>
  <c r="I12495" i="4"/>
  <c r="I1562" i="4"/>
  <c r="I1881" i="4"/>
  <c r="I9504" i="4"/>
  <c r="I3780" i="4"/>
  <c r="I4580" i="4"/>
  <c r="I4106" i="4"/>
  <c r="I12758" i="4"/>
  <c r="I7834" i="4"/>
  <c r="I4836" i="4"/>
  <c r="I8544" i="4"/>
  <c r="I328" i="4"/>
  <c r="I8790" i="4"/>
  <c r="I7947" i="4"/>
  <c r="I3136" i="4"/>
  <c r="I2362" i="4"/>
  <c r="I829" i="4"/>
  <c r="I4642" i="4"/>
  <c r="I4383" i="4"/>
  <c r="I12945" i="4"/>
  <c r="I11348" i="4"/>
  <c r="I979" i="4"/>
  <c r="I12139" i="4"/>
  <c r="I7142" i="4"/>
  <c r="I11577" i="4"/>
  <c r="I9459" i="4"/>
  <c r="I3011" i="4"/>
  <c r="I11231" i="4"/>
  <c r="I2532" i="4"/>
  <c r="I4770" i="4"/>
  <c r="I5259" i="4"/>
  <c r="I11558" i="4"/>
  <c r="I8908" i="4"/>
  <c r="I1483" i="4"/>
  <c r="I7472" i="4"/>
  <c r="I981" i="4"/>
  <c r="I4638" i="4"/>
  <c r="I6484" i="4"/>
  <c r="I6925" i="4"/>
  <c r="I5125" i="4"/>
  <c r="I4976" i="4"/>
  <c r="I12679" i="4"/>
  <c r="I11372" i="4"/>
  <c r="I1412" i="4"/>
  <c r="I1942" i="4"/>
  <c r="I9325" i="4"/>
  <c r="I6328" i="4"/>
  <c r="I823" i="4"/>
  <c r="I1902" i="4"/>
  <c r="I1034" i="4"/>
  <c r="I8706" i="4"/>
  <c r="I3577" i="4"/>
  <c r="I4633" i="4"/>
  <c r="I12273" i="4"/>
  <c r="I4850" i="4"/>
  <c r="I6696" i="4"/>
  <c r="I4589" i="4"/>
  <c r="I5101" i="4"/>
  <c r="I12352" i="4"/>
  <c r="I8371" i="4"/>
  <c r="I7768" i="4"/>
  <c r="I9088" i="4"/>
  <c r="I3445" i="4"/>
  <c r="I11403" i="4"/>
  <c r="I8346" i="4"/>
  <c r="I7041" i="4"/>
  <c r="I5221" i="4"/>
  <c r="I4702" i="4"/>
  <c r="I8032" i="4"/>
  <c r="I12194" i="4"/>
  <c r="I8241" i="4"/>
  <c r="I591" i="4"/>
  <c r="I8519" i="4"/>
  <c r="I4746" i="4"/>
  <c r="I11413" i="4"/>
  <c r="I1828" i="4"/>
  <c r="I12953" i="4"/>
  <c r="I1575" i="4"/>
  <c r="I1898" i="4"/>
  <c r="I9871" i="4"/>
  <c r="I384" i="4"/>
  <c r="I5985" i="4"/>
  <c r="I5506" i="4"/>
  <c r="I1148" i="4"/>
  <c r="I10935" i="4"/>
  <c r="I108" i="4"/>
  <c r="I214" i="4"/>
  <c r="I11429" i="4"/>
  <c r="I7706" i="4"/>
  <c r="I1354" i="4"/>
  <c r="I1359" i="4"/>
  <c r="I7866" i="4"/>
  <c r="I11521" i="4"/>
  <c r="I10733" i="4"/>
  <c r="I8489" i="4"/>
  <c r="I1044" i="4"/>
  <c r="I11610" i="4"/>
  <c r="I1566" i="4"/>
  <c r="I2573" i="4"/>
  <c r="I9531" i="4"/>
  <c r="I9589" i="4"/>
  <c r="I2843" i="4"/>
  <c r="I10319" i="4"/>
  <c r="I3431" i="4"/>
  <c r="I11877" i="4"/>
  <c r="I6875" i="4"/>
  <c r="I10658" i="4"/>
  <c r="I3277" i="4"/>
  <c r="I254" i="4"/>
  <c r="I2043" i="4"/>
  <c r="I12828" i="4"/>
  <c r="I2273" i="4"/>
  <c r="I11635" i="4"/>
  <c r="I10912" i="4"/>
  <c r="I7504" i="4"/>
  <c r="I2910" i="4"/>
  <c r="I11939" i="4"/>
  <c r="I3797" i="4"/>
  <c r="I9337" i="4"/>
  <c r="I6485" i="4"/>
  <c r="I8224" i="4"/>
  <c r="I5043" i="4"/>
  <c r="I7512" i="4"/>
  <c r="I3047" i="4"/>
  <c r="I3566" i="4"/>
  <c r="I3300" i="4"/>
  <c r="I11554" i="4"/>
  <c r="I7818" i="4"/>
  <c r="I4265" i="4"/>
  <c r="I8914" i="4"/>
  <c r="I6186" i="4"/>
  <c r="I9402" i="4"/>
  <c r="I4573" i="4"/>
  <c r="I2794" i="4"/>
  <c r="I2348" i="4"/>
  <c r="I984" i="4"/>
  <c r="I7238" i="4"/>
  <c r="I8215" i="4"/>
  <c r="I8062" i="4"/>
  <c r="I1614" i="4"/>
  <c r="I1697" i="4"/>
  <c r="I8286" i="4"/>
  <c r="I12258" i="4"/>
  <c r="I8001" i="4"/>
  <c r="I11920" i="4"/>
  <c r="I1001" i="4"/>
  <c r="I11737" i="4"/>
  <c r="I3024" i="4"/>
  <c r="I10348" i="4"/>
  <c r="I6258" i="4"/>
  <c r="I11286" i="4"/>
  <c r="I5612" i="4"/>
  <c r="I10223" i="4"/>
  <c r="I5898" i="4"/>
  <c r="I6671" i="4"/>
  <c r="I1952" i="4"/>
  <c r="I10177" i="4"/>
  <c r="I11111" i="4"/>
  <c r="I10664" i="4"/>
  <c r="I10771" i="4"/>
  <c r="I2735" i="4"/>
  <c r="I12884" i="4"/>
  <c r="I10998" i="4"/>
  <c r="I12051" i="4"/>
  <c r="I8714" i="4"/>
  <c r="I91" i="4"/>
  <c r="I7832" i="4"/>
  <c r="I10229" i="4"/>
  <c r="I3286" i="4"/>
  <c r="I9293" i="4"/>
  <c r="I1203" i="4"/>
  <c r="I777" i="4"/>
  <c r="I11099" i="4"/>
  <c r="I8854" i="4"/>
  <c r="I5439" i="4"/>
  <c r="I9823" i="4"/>
  <c r="I10669" i="4"/>
  <c r="I2284" i="4"/>
  <c r="I5466" i="4"/>
  <c r="I5395" i="4"/>
  <c r="I7469" i="4"/>
  <c r="I10434" i="4"/>
  <c r="I8417" i="4"/>
  <c r="I2727" i="4"/>
  <c r="I6894" i="4"/>
  <c r="I7857" i="4"/>
  <c r="I6178" i="4"/>
  <c r="I1291" i="4"/>
  <c r="I9037" i="4"/>
  <c r="I8145" i="4"/>
  <c r="I5735" i="4"/>
  <c r="I12540" i="4"/>
  <c r="I6687" i="4"/>
  <c r="I3097" i="4"/>
  <c r="I2097" i="4"/>
  <c r="I2944" i="4"/>
  <c r="I6068" i="4"/>
  <c r="I5998" i="4"/>
  <c r="I8837" i="4"/>
  <c r="I8403" i="4"/>
  <c r="I11645" i="4"/>
  <c r="I9371" i="4"/>
  <c r="I5427" i="4"/>
  <c r="I6175" i="4"/>
  <c r="I11002" i="4"/>
  <c r="I2502" i="4"/>
  <c r="I10508" i="4"/>
  <c r="I5846" i="4"/>
  <c r="I75" i="4"/>
  <c r="I9583" i="4"/>
  <c r="I9300" i="4"/>
  <c r="I522" i="4"/>
  <c r="I2155" i="4"/>
  <c r="I5717" i="4"/>
  <c r="I10417" i="4"/>
  <c r="I4468" i="4"/>
  <c r="I715" i="4"/>
  <c r="I6710" i="4"/>
  <c r="I6857" i="4"/>
  <c r="I5445" i="4"/>
  <c r="I741" i="4"/>
  <c r="I12240" i="4"/>
  <c r="I11900" i="4"/>
  <c r="I6634" i="4"/>
  <c r="I10893" i="4"/>
  <c r="I6840" i="4"/>
  <c r="I8061" i="4"/>
  <c r="I11090" i="4"/>
  <c r="I10192" i="4"/>
  <c r="I1961" i="4"/>
  <c r="I12468" i="4"/>
  <c r="I10452" i="4"/>
  <c r="I3469" i="4"/>
  <c r="I3185" i="4"/>
  <c r="I2795" i="4"/>
  <c r="I6854" i="4"/>
  <c r="I8263" i="4"/>
  <c r="I12452" i="4"/>
  <c r="I1696" i="4"/>
  <c r="I273" i="4"/>
  <c r="I8989" i="4"/>
  <c r="I1992" i="4"/>
  <c r="I10040" i="4"/>
  <c r="I10866" i="4"/>
  <c r="I821" i="4"/>
  <c r="I7356" i="4"/>
  <c r="I10083" i="4"/>
  <c r="I5025" i="4"/>
  <c r="I11519" i="4"/>
  <c r="I4357" i="4"/>
  <c r="I1467" i="4"/>
  <c r="I8759" i="4"/>
  <c r="I5571" i="4"/>
  <c r="I6486" i="4"/>
  <c r="I9881" i="4"/>
  <c r="I342" i="4"/>
  <c r="I2250" i="4"/>
  <c r="I8091" i="4"/>
  <c r="I6371" i="4"/>
  <c r="I12676" i="4"/>
  <c r="I3414" i="4"/>
  <c r="I5426" i="4"/>
  <c r="I8300" i="4"/>
  <c r="I7890" i="4"/>
  <c r="I4822" i="4"/>
  <c r="I9915" i="4"/>
  <c r="I7109" i="4"/>
  <c r="I3264" i="4"/>
  <c r="I2982" i="4"/>
  <c r="I9847" i="4"/>
  <c r="I9351" i="4"/>
  <c r="I10892" i="4"/>
  <c r="I4118" i="4"/>
  <c r="I11803" i="4"/>
  <c r="I6093" i="4"/>
  <c r="I1629" i="4"/>
  <c r="I12829" i="4"/>
  <c r="I3366" i="4"/>
  <c r="I7942" i="4"/>
  <c r="I11391" i="4"/>
  <c r="I1580" i="4"/>
  <c r="I9306" i="4"/>
  <c r="I810" i="4"/>
  <c r="I6701" i="4"/>
  <c r="I6639" i="4"/>
  <c r="I2801" i="4"/>
  <c r="I853" i="4"/>
  <c r="I2736" i="4"/>
  <c r="I11009" i="4"/>
  <c r="I3624" i="4"/>
  <c r="I12263" i="4"/>
  <c r="I1662" i="4"/>
  <c r="I10891" i="4"/>
  <c r="I8534" i="4"/>
  <c r="I2456" i="4"/>
  <c r="I2737" i="4"/>
  <c r="I1905" i="4"/>
  <c r="I6272" i="4"/>
  <c r="I6643" i="4"/>
  <c r="I5396" i="4"/>
  <c r="I12402" i="4"/>
  <c r="I49" i="4"/>
  <c r="I5183" i="4"/>
  <c r="I11806" i="4"/>
  <c r="I11442" i="4"/>
  <c r="I6562" i="4"/>
  <c r="I6309" i="4"/>
  <c r="I11081" i="4"/>
  <c r="I6652" i="4"/>
  <c r="I7817" i="4"/>
  <c r="I10046" i="4"/>
  <c r="I3552" i="4"/>
  <c r="I946" i="4"/>
  <c r="I10173" i="4"/>
  <c r="I3842" i="4"/>
  <c r="I3307" i="4"/>
  <c r="I2703" i="4"/>
  <c r="I6334" i="4"/>
  <c r="I2328" i="4"/>
  <c r="I6565" i="4"/>
  <c r="I3314" i="4"/>
  <c r="I1315" i="4"/>
  <c r="I10016" i="4"/>
  <c r="I4539" i="4"/>
  <c r="I11053" i="4"/>
  <c r="I5065" i="4"/>
  <c r="I12735" i="4"/>
  <c r="I3868" i="4"/>
  <c r="I9995" i="4"/>
  <c r="I10276" i="4"/>
  <c r="I12281" i="4"/>
  <c r="I9833" i="4"/>
  <c r="I4091" i="4"/>
  <c r="I5083" i="4"/>
  <c r="I12577" i="4"/>
  <c r="I4564" i="4"/>
  <c r="I3766" i="4"/>
  <c r="I11381" i="4"/>
  <c r="I6256" i="4"/>
  <c r="I8668" i="4"/>
  <c r="I7047" i="4"/>
  <c r="I1975" i="4"/>
  <c r="I345" i="4"/>
  <c r="I9831" i="4"/>
  <c r="I7915" i="4"/>
  <c r="I3626" i="4"/>
  <c r="I5223" i="4"/>
  <c r="I11230" i="4"/>
  <c r="I8660" i="4"/>
  <c r="I12559" i="4"/>
  <c r="I12796" i="4"/>
  <c r="I7361" i="4"/>
  <c r="I9118" i="4"/>
  <c r="I10237" i="4"/>
  <c r="I1910" i="4"/>
  <c r="I3681" i="4"/>
  <c r="I5818" i="4"/>
  <c r="I12389" i="4"/>
  <c r="I4005" i="4"/>
  <c r="I313" i="4"/>
  <c r="I279" i="4"/>
  <c r="I1457" i="4"/>
  <c r="I5619" i="4"/>
  <c r="I4047" i="4"/>
  <c r="I1548" i="4"/>
  <c r="I11910" i="4"/>
  <c r="I5683" i="4"/>
  <c r="I5889" i="4"/>
  <c r="I6578" i="4"/>
  <c r="I10749" i="4"/>
  <c r="I835" i="4"/>
  <c r="I11520" i="4"/>
  <c r="I6571" i="4"/>
  <c r="I12636" i="4"/>
  <c r="I11437" i="4"/>
  <c r="I11897" i="4"/>
  <c r="I2500" i="4"/>
  <c r="I12547" i="4"/>
  <c r="I8884" i="4"/>
  <c r="I585" i="4"/>
  <c r="I5220" i="4"/>
  <c r="I6487" i="4"/>
  <c r="I5247" i="4"/>
  <c r="I11198" i="4"/>
  <c r="I11316" i="4"/>
  <c r="I5216" i="4"/>
  <c r="I10045" i="4"/>
  <c r="I9810" i="4"/>
  <c r="I11551" i="4"/>
  <c r="I6212" i="4"/>
  <c r="I12088" i="4"/>
  <c r="I8614" i="4"/>
  <c r="I10075" i="4"/>
  <c r="I5448" i="4"/>
  <c r="I10908" i="4"/>
  <c r="I6550" i="4"/>
  <c r="I606" i="4"/>
  <c r="I2115" i="4"/>
  <c r="I8995" i="4"/>
  <c r="I1933" i="4"/>
  <c r="I12648" i="4"/>
  <c r="I4373" i="4"/>
  <c r="I4259" i="4"/>
  <c r="I1648" i="4"/>
  <c r="I2066" i="4"/>
  <c r="I3368" i="4"/>
  <c r="I4835" i="4"/>
  <c r="I1083" i="4"/>
  <c r="I12049" i="4"/>
  <c r="I12184" i="4"/>
  <c r="I6099" i="4"/>
  <c r="I4907" i="4"/>
  <c r="I12649" i="4"/>
  <c r="I4231" i="4"/>
  <c r="I8799" i="4"/>
  <c r="I1430" i="4"/>
  <c r="I7388" i="4"/>
  <c r="I8904" i="4"/>
  <c r="I6488" i="4"/>
  <c r="I4970" i="4"/>
  <c r="I7384" i="4"/>
  <c r="I1002" i="4"/>
  <c r="I5472" i="4"/>
  <c r="I8455" i="4"/>
  <c r="I7298" i="4"/>
  <c r="I11169" i="4"/>
  <c r="I1409" i="4"/>
  <c r="I5792" i="4"/>
  <c r="I5127" i="4"/>
  <c r="I12814" i="4"/>
  <c r="I5132" i="4"/>
  <c r="I9499" i="4"/>
  <c r="I1804" i="4"/>
  <c r="I10001" i="4"/>
  <c r="I6642" i="4"/>
  <c r="I10924" i="4"/>
  <c r="I1706" i="4"/>
  <c r="I2767" i="4"/>
  <c r="I7586" i="4"/>
  <c r="I738" i="4"/>
  <c r="I9234" i="4"/>
  <c r="I4709" i="4"/>
  <c r="I8658" i="4"/>
  <c r="I2595" i="4"/>
  <c r="I6123" i="4"/>
  <c r="I8647" i="4"/>
  <c r="I3678" i="4"/>
  <c r="I7458" i="4"/>
  <c r="I12525" i="4"/>
  <c r="I11522" i="4"/>
  <c r="I11917" i="4"/>
  <c r="I10584" i="4"/>
  <c r="I9768" i="4"/>
  <c r="I10294" i="4"/>
  <c r="I8037" i="4"/>
  <c r="I3341" i="4"/>
  <c r="I4879" i="4"/>
  <c r="I6603" i="4"/>
  <c r="I11769" i="4"/>
  <c r="I11990" i="4"/>
  <c r="I12742" i="4"/>
  <c r="I288" i="4"/>
  <c r="I9463" i="4"/>
  <c r="I3180" i="4"/>
  <c r="I5652" i="4"/>
  <c r="I6363" i="4"/>
  <c r="I12586" i="4"/>
  <c r="I1856" i="4"/>
  <c r="I11071" i="4"/>
  <c r="I367" i="4"/>
  <c r="I8827" i="4"/>
  <c r="I11892" i="4"/>
  <c r="I6061" i="4"/>
  <c r="I1305" i="4"/>
  <c r="I7391" i="4"/>
  <c r="I1222" i="4"/>
  <c r="I2192" i="4"/>
  <c r="I3099" i="4"/>
  <c r="I1857" i="4"/>
  <c r="I10372" i="4"/>
  <c r="I11078" i="4"/>
  <c r="I5685" i="4"/>
  <c r="I12557" i="4"/>
  <c r="I10916" i="4"/>
  <c r="I8801" i="4"/>
  <c r="I11906" i="4"/>
  <c r="I1561" i="4"/>
  <c r="I1789" i="4"/>
  <c r="I1461" i="4"/>
  <c r="I9801" i="4"/>
  <c r="I4423" i="4"/>
  <c r="I11853" i="4"/>
  <c r="I10655" i="4"/>
  <c r="I5143" i="4"/>
  <c r="I3514" i="4"/>
  <c r="I4720" i="4"/>
  <c r="I5552" i="4"/>
  <c r="I8710" i="4"/>
  <c r="I3967" i="4"/>
  <c r="I10601" i="4"/>
  <c r="I9361" i="4"/>
  <c r="I2298" i="4"/>
  <c r="I6489" i="4"/>
  <c r="I11465" i="4"/>
  <c r="I4966" i="4"/>
  <c r="I9640" i="4"/>
  <c r="I2292" i="4"/>
  <c r="I4609" i="4"/>
  <c r="I7255" i="4"/>
  <c r="I11110" i="4"/>
  <c r="I7655" i="4"/>
  <c r="I10468" i="4"/>
  <c r="I8868" i="4"/>
  <c r="I8772" i="4"/>
  <c r="I4632" i="4"/>
  <c r="I12016" i="4"/>
  <c r="I3599" i="4"/>
  <c r="I9673" i="4"/>
  <c r="I11418" i="4"/>
  <c r="I5894" i="4"/>
  <c r="I2441" i="4"/>
  <c r="I6302" i="4"/>
  <c r="I11238" i="4"/>
  <c r="I3632" i="4"/>
  <c r="I8292" i="4"/>
  <c r="I1337" i="4"/>
  <c r="I3471" i="4"/>
  <c r="I4604" i="4"/>
  <c r="I11471" i="4"/>
  <c r="I10109" i="4"/>
  <c r="I6250" i="4"/>
  <c r="I11626" i="4"/>
  <c r="I5331" i="4"/>
  <c r="I3256" i="4"/>
  <c r="I8070" i="4"/>
  <c r="I6817" i="4"/>
  <c r="I3302" i="4"/>
  <c r="I2778" i="4"/>
  <c r="I9253" i="4"/>
  <c r="I5318" i="4"/>
  <c r="I10667" i="4"/>
  <c r="I7342" i="4"/>
  <c r="I8942" i="4"/>
  <c r="I1664" i="4"/>
  <c r="I2010" i="4"/>
  <c r="I11947" i="4"/>
  <c r="I12840" i="4"/>
  <c r="I10182" i="4"/>
  <c r="I1507" i="4"/>
  <c r="I1749" i="4"/>
  <c r="I5082" i="4"/>
  <c r="I7928" i="4"/>
  <c r="I6811" i="4"/>
  <c r="I6876" i="4"/>
  <c r="I10698" i="4"/>
  <c r="I8496" i="4"/>
  <c r="I4333" i="4"/>
  <c r="I12912" i="4"/>
  <c r="I5369" i="4"/>
  <c r="I909" i="4"/>
  <c r="I9974" i="4"/>
  <c r="I2978" i="4"/>
  <c r="I10217" i="4"/>
  <c r="I11609" i="4"/>
  <c r="I10993" i="4"/>
  <c r="I6075" i="4"/>
  <c r="I8229" i="4"/>
  <c r="I5473" i="4"/>
  <c r="I12513" i="4"/>
  <c r="I9901" i="4"/>
  <c r="I1060" i="4"/>
  <c r="I12112" i="4"/>
  <c r="I4193" i="4"/>
  <c r="I3707" i="4"/>
  <c r="I3415" i="4"/>
  <c r="I12985" i="4"/>
  <c r="I3703" i="4"/>
  <c r="I6194" i="4"/>
  <c r="I5400" i="4"/>
  <c r="I3834" i="4"/>
  <c r="I1392" i="4"/>
  <c r="I2170" i="4"/>
  <c r="I2178" i="4"/>
  <c r="I12064" i="4"/>
  <c r="I5575" i="4"/>
  <c r="I5283" i="4"/>
  <c r="I5922" i="4"/>
  <c r="I8741" i="4"/>
  <c r="I5389" i="4"/>
  <c r="I7794" i="4"/>
  <c r="I1633" i="4"/>
  <c r="I982" i="4"/>
  <c r="I1360" i="4"/>
  <c r="I4712" i="4"/>
  <c r="I942" i="4"/>
  <c r="I3138" i="4"/>
  <c r="I9869" i="4"/>
  <c r="I12488" i="4"/>
  <c r="I1334" i="4"/>
  <c r="I753" i="4"/>
  <c r="I240" i="4"/>
  <c r="I3532" i="4"/>
  <c r="I276" i="4"/>
  <c r="I6551" i="4"/>
  <c r="I5135" i="4"/>
  <c r="I7524" i="4"/>
  <c r="I2110" i="4"/>
  <c r="I9487" i="4"/>
  <c r="I5113" i="4"/>
  <c r="I7031" i="4"/>
  <c r="I5245" i="4"/>
  <c r="I7926" i="4"/>
  <c r="I991" i="4"/>
  <c r="I1319" i="4"/>
  <c r="I11492" i="4"/>
  <c r="I6670" i="4"/>
  <c r="I735" i="4"/>
  <c r="I10423" i="4"/>
  <c r="I9135" i="4"/>
  <c r="I7353" i="4"/>
  <c r="I1110" i="4"/>
  <c r="I6921" i="4"/>
  <c r="I8028" i="4"/>
  <c r="I11371" i="4"/>
  <c r="I4634" i="4"/>
  <c r="I4424" i="4"/>
  <c r="I9622" i="4"/>
  <c r="I12543" i="4"/>
  <c r="I3923" i="4"/>
  <c r="I1165" i="4"/>
  <c r="I9665" i="4"/>
  <c r="I9632" i="4"/>
  <c r="I7920" i="4"/>
  <c r="I9472" i="4"/>
  <c r="I3529" i="4"/>
  <c r="I10437" i="4"/>
  <c r="I5740" i="4"/>
  <c r="I3616" i="4"/>
  <c r="I4034" i="4"/>
  <c r="I3194" i="4"/>
  <c r="I4122" i="4"/>
  <c r="I6317" i="4"/>
  <c r="I5322" i="4"/>
  <c r="I4354" i="4"/>
  <c r="I12908" i="4"/>
  <c r="I1604" i="4"/>
  <c r="I1775" i="4"/>
  <c r="I2973" i="4"/>
  <c r="I9103" i="4"/>
  <c r="I5550" i="4"/>
  <c r="I5003" i="4"/>
  <c r="I2142" i="4"/>
  <c r="I8173" i="4"/>
  <c r="I9271" i="4"/>
  <c r="I10350" i="4"/>
  <c r="I9316" i="4"/>
  <c r="I4999" i="4"/>
  <c r="I1571" i="4"/>
  <c r="I1528" i="4"/>
  <c r="I10382" i="4"/>
  <c r="I7682" i="4"/>
  <c r="I2423" i="4"/>
  <c r="I9598" i="4"/>
  <c r="I2300" i="4"/>
  <c r="I1792" i="4"/>
  <c r="I503" i="4"/>
  <c r="I11402" i="4"/>
  <c r="I6560" i="4"/>
  <c r="I3069" i="4"/>
  <c r="I11064" i="4"/>
  <c r="I12677" i="4"/>
  <c r="I3606" i="4"/>
  <c r="I2268" i="4"/>
  <c r="I8761" i="4"/>
  <c r="I3089" i="4"/>
  <c r="I1287" i="4"/>
  <c r="I1070" i="4"/>
  <c r="I6751" i="4"/>
  <c r="I716" i="4"/>
  <c r="I5981" i="4"/>
  <c r="I11555" i="4"/>
  <c r="I7214" i="4"/>
  <c r="I3972" i="4"/>
  <c r="I9936" i="4"/>
  <c r="I10905" i="4"/>
  <c r="I5390" i="4"/>
  <c r="I11362" i="4"/>
  <c r="I3556" i="4"/>
  <c r="I11424" i="4"/>
  <c r="I2779" i="4"/>
  <c r="I12660" i="4"/>
  <c r="I8713" i="4"/>
  <c r="I11167" i="4"/>
  <c r="I12836" i="4"/>
  <c r="I10051" i="4"/>
  <c r="I2599" i="4"/>
  <c r="I3582" i="4"/>
  <c r="I11055" i="4"/>
  <c r="I11494" i="4"/>
  <c r="I4486" i="4"/>
  <c r="I985" i="4"/>
  <c r="I7725" i="4"/>
  <c r="I966" i="4"/>
  <c r="I6373" i="4"/>
  <c r="I4875" i="4"/>
  <c r="I10785" i="4"/>
  <c r="I4089" i="4"/>
  <c r="I3637" i="4"/>
  <c r="I7964" i="4"/>
  <c r="I1045" i="4"/>
  <c r="I8878" i="4"/>
  <c r="I10695" i="4"/>
  <c r="I11337" i="4"/>
  <c r="I6161" i="4"/>
  <c r="I6243" i="4"/>
  <c r="I1765" i="4"/>
  <c r="I10428" i="4"/>
  <c r="I9149" i="4"/>
  <c r="I11136" i="4"/>
  <c r="I12601" i="4"/>
  <c r="I1744" i="4"/>
  <c r="I1685" i="4"/>
  <c r="I1322" i="4"/>
  <c r="I11633" i="4"/>
  <c r="I3939" i="4"/>
  <c r="I12762" i="4"/>
  <c r="I1745" i="4"/>
  <c r="I11332" i="4"/>
  <c r="I2101" i="4"/>
  <c r="I8602" i="4"/>
  <c r="I7166" i="4"/>
  <c r="I3645" i="4"/>
  <c r="I9967" i="4"/>
  <c r="I9247" i="4"/>
  <c r="I10059" i="4"/>
  <c r="I7477" i="4"/>
  <c r="I10796" i="4"/>
  <c r="I1827" i="4"/>
  <c r="I4345" i="4"/>
  <c r="I5469" i="4"/>
  <c r="I7881" i="4"/>
  <c r="I9182" i="4"/>
  <c r="I9857" i="4"/>
  <c r="I5085" i="4"/>
  <c r="I2129" i="4"/>
  <c r="I9200" i="4"/>
  <c r="I1787" i="4"/>
  <c r="I4111" i="4"/>
  <c r="I9523" i="4"/>
  <c r="I1172" i="4"/>
  <c r="I5277" i="4"/>
  <c r="I7872" i="4"/>
  <c r="I10381" i="4"/>
  <c r="I12532" i="4"/>
  <c r="I9235" i="4"/>
  <c r="I298" i="4"/>
  <c r="I9080" i="4"/>
  <c r="I9105" i="4"/>
  <c r="I1650" i="4"/>
  <c r="I13006" i="4"/>
  <c r="I9214" i="4"/>
  <c r="I7291" i="4"/>
  <c r="I2955" i="4"/>
  <c r="I5270" i="4"/>
  <c r="I8774" i="4"/>
  <c r="I4908" i="4"/>
  <c r="I6490" i="4"/>
  <c r="I8641" i="4"/>
  <c r="I7336" i="4"/>
  <c r="I6927" i="4"/>
  <c r="I6999" i="4"/>
  <c r="I10910" i="4"/>
  <c r="I4750" i="4"/>
  <c r="I11651" i="4"/>
  <c r="I5261" i="4"/>
  <c r="I2120" i="4"/>
  <c r="I4899" i="4"/>
  <c r="I5610" i="4"/>
  <c r="I8211" i="4"/>
  <c r="I4067" i="4"/>
  <c r="I8649" i="4"/>
  <c r="I9650" i="4"/>
  <c r="I4572" i="4"/>
  <c r="I883" i="4"/>
  <c r="I6287" i="4"/>
  <c r="I8752" i="4"/>
  <c r="I11054" i="4"/>
  <c r="I965" i="4"/>
  <c r="I6048" i="4"/>
  <c r="I12593" i="4"/>
  <c r="I9333" i="4"/>
  <c r="I5934" i="4"/>
  <c r="I2516" i="4"/>
  <c r="I8808" i="4"/>
  <c r="I7492" i="4"/>
  <c r="I5595" i="4"/>
  <c r="I7912" i="4"/>
  <c r="I16" i="4"/>
  <c r="I11468" i="4"/>
  <c r="I8794" i="4"/>
  <c r="I1776" i="4"/>
  <c r="I5069" i="4"/>
  <c r="I5370" i="4"/>
  <c r="I679" i="4"/>
  <c r="I11716" i="4"/>
  <c r="I9846" i="4"/>
  <c r="I7643" i="4"/>
  <c r="I6491" i="4"/>
  <c r="I9638" i="4"/>
  <c r="I9498" i="4"/>
  <c r="I8552" i="4"/>
  <c r="I7407" i="4"/>
  <c r="I2984" i="4"/>
  <c r="I5902" i="4"/>
  <c r="I12214" i="4"/>
  <c r="I11582" i="4"/>
  <c r="I10409" i="4"/>
  <c r="I9002" i="4"/>
  <c r="I10829" i="4"/>
  <c r="I7014" i="4"/>
  <c r="I7101" i="4"/>
  <c r="I12329" i="4"/>
  <c r="I1141" i="4"/>
  <c r="I2204" i="4"/>
  <c r="I2318" i="4"/>
  <c r="I607" i="4"/>
  <c r="I1558" i="4"/>
  <c r="I400" i="4"/>
  <c r="I454" i="4"/>
  <c r="I11493" i="4"/>
  <c r="I4160" i="4"/>
  <c r="I8077" i="4"/>
  <c r="I12516" i="4"/>
  <c r="I3587" i="4"/>
  <c r="I3564" i="4"/>
  <c r="I6898" i="4"/>
  <c r="I11280" i="4"/>
  <c r="I10271" i="4"/>
  <c r="I3633" i="4"/>
  <c r="I11836" i="4"/>
  <c r="I5932" i="4"/>
  <c r="I683" i="4"/>
  <c r="I7248" i="4"/>
  <c r="I8734" i="4"/>
  <c r="I6602" i="4"/>
  <c r="I6113" i="4"/>
  <c r="I3289" i="4"/>
  <c r="I4928" i="4"/>
  <c r="I9263" i="4"/>
  <c r="I2519" i="4"/>
  <c r="I4707" i="4"/>
  <c r="I6552" i="4"/>
  <c r="I8398" i="4"/>
  <c r="I10792" i="4"/>
  <c r="I8376" i="4"/>
  <c r="I6746" i="4"/>
  <c r="I8034" i="4"/>
  <c r="I9520" i="4"/>
  <c r="I546" i="4"/>
  <c r="I4846" i="4"/>
  <c r="I10990" i="4"/>
  <c r="I11681" i="4"/>
  <c r="I3809" i="4"/>
  <c r="I344" i="4"/>
  <c r="I10234" i="4"/>
  <c r="I11089" i="4"/>
  <c r="I9581" i="4"/>
  <c r="I2597" i="4"/>
  <c r="I12426" i="4"/>
  <c r="I5713" i="4"/>
  <c r="I2149" i="4"/>
  <c r="I7938" i="4"/>
  <c r="I5970" i="4"/>
  <c r="I5605" i="4"/>
  <c r="I393" i="4"/>
  <c r="I11225" i="4"/>
  <c r="I4763" i="4"/>
  <c r="I2951" i="4"/>
  <c r="I1323" i="4"/>
  <c r="I7865" i="4"/>
  <c r="I398" i="4"/>
  <c r="I1331" i="4"/>
  <c r="I3059" i="4"/>
  <c r="I4411" i="4"/>
  <c r="I10153" i="4"/>
  <c r="I1046" i="4"/>
  <c r="I9980" i="4"/>
  <c r="I9031" i="4"/>
  <c r="I10780" i="4"/>
  <c r="I12867" i="4"/>
  <c r="I3623" i="4"/>
  <c r="I1048" i="4"/>
  <c r="I4490" i="4"/>
  <c r="I7017" i="4"/>
  <c r="I6142" i="4"/>
  <c r="I6819" i="4"/>
  <c r="I5901" i="4"/>
  <c r="I5378" i="4"/>
  <c r="I9286" i="4"/>
  <c r="I6553" i="4"/>
  <c r="I8685" i="4"/>
  <c r="I9630" i="4"/>
  <c r="I1270" i="4"/>
  <c r="I8143" i="4"/>
  <c r="I7592" i="4"/>
  <c r="I9197" i="4"/>
  <c r="I6282" i="4"/>
  <c r="I3785" i="4"/>
  <c r="I3781" i="4"/>
  <c r="I2965" i="4"/>
  <c r="I8986" i="4"/>
  <c r="I5215" i="4"/>
  <c r="I5407" i="4"/>
  <c r="I10873" i="4"/>
  <c r="I9533" i="4"/>
  <c r="I7596" i="4"/>
  <c r="I8870" i="4"/>
  <c r="I2479" i="4"/>
  <c r="I11275" i="4"/>
  <c r="I9720" i="4"/>
  <c r="I8528" i="4"/>
  <c r="I9061" i="4"/>
  <c r="I11243" i="4"/>
  <c r="I11074" i="4"/>
  <c r="I7320" i="4"/>
  <c r="I9096" i="4"/>
  <c r="I7103" i="4"/>
  <c r="I5947" i="4"/>
  <c r="I8275" i="4"/>
  <c r="I6607" i="4"/>
  <c r="I6134" i="4"/>
  <c r="I6070" i="4"/>
  <c r="I6697" i="4"/>
  <c r="I8274" i="4"/>
  <c r="I8415" i="4"/>
  <c r="I7941" i="4"/>
  <c r="I10834" i="4"/>
  <c r="I2397" i="4"/>
  <c r="I5022" i="4"/>
  <c r="I12696" i="4"/>
  <c r="I2402" i="4"/>
  <c r="I8782" i="4"/>
  <c r="I12697" i="4"/>
  <c r="I1532" i="4"/>
  <c r="I1261" i="4"/>
  <c r="I10556" i="4"/>
  <c r="I12881" i="4"/>
  <c r="I11467" i="4"/>
  <c r="I11509" i="4"/>
  <c r="I4015" i="4"/>
  <c r="I10254" i="4"/>
  <c r="I611" i="4"/>
  <c r="I6187" i="4"/>
  <c r="I5660" i="4"/>
  <c r="I9484" i="4"/>
  <c r="I11477" i="4"/>
  <c r="I2568" i="4"/>
  <c r="I12095" i="4"/>
  <c r="I7146" i="4"/>
  <c r="I11153" i="4"/>
  <c r="I7901" i="4"/>
  <c r="I3400" i="4"/>
  <c r="I9561" i="4"/>
  <c r="I2230" i="4"/>
  <c r="I4716" i="4"/>
  <c r="I222" i="4"/>
  <c r="I3155" i="4"/>
  <c r="I3101" i="4"/>
  <c r="I11667" i="4"/>
  <c r="I4112" i="4"/>
  <c r="I2437" i="4"/>
  <c r="I4029" i="4"/>
  <c r="I890" i="4"/>
  <c r="I11347" i="4"/>
  <c r="I1365" i="4"/>
  <c r="I8634" i="4"/>
  <c r="I4973" i="4"/>
  <c r="I6185" i="4"/>
  <c r="I7374" i="4"/>
  <c r="I1450" i="4"/>
  <c r="I176" i="4"/>
  <c r="I9308" i="4"/>
  <c r="I12662" i="4"/>
  <c r="I12183" i="4"/>
  <c r="I12425" i="4"/>
  <c r="I9356" i="4"/>
  <c r="I1468" i="4"/>
  <c r="I8236" i="4"/>
  <c r="I8719" i="4"/>
  <c r="I12521" i="4"/>
  <c r="I11154" i="4"/>
  <c r="I1836" i="4"/>
  <c r="I9228" i="4"/>
  <c r="I8633" i="4"/>
  <c r="I3276" i="4"/>
  <c r="I12988" i="4"/>
  <c r="I11682" i="4"/>
  <c r="I3383" i="4"/>
  <c r="I6492" i="4"/>
  <c r="I3932" i="4"/>
  <c r="I10260" i="4"/>
  <c r="I3373" i="4"/>
  <c r="I6252" i="4"/>
  <c r="I3397" i="4"/>
  <c r="I8253" i="4"/>
  <c r="I9296" i="4"/>
  <c r="I4953" i="4"/>
  <c r="I4849" i="4"/>
  <c r="I6151" i="4"/>
  <c r="I12982" i="4"/>
  <c r="I5728" i="4"/>
  <c r="I6766" i="4"/>
  <c r="I7355" i="4"/>
  <c r="I12354" i="4"/>
  <c r="I1661" i="4"/>
  <c r="I5581" i="4"/>
  <c r="I5012" i="4"/>
  <c r="I2537" i="4"/>
  <c r="I8423" i="4"/>
  <c r="I11149" i="4"/>
  <c r="I2765" i="4"/>
  <c r="I11588" i="4"/>
  <c r="I271" i="4"/>
  <c r="I6794" i="4"/>
  <c r="I2547" i="4"/>
  <c r="I10573" i="4"/>
  <c r="I9552" i="4"/>
  <c r="I3952" i="4"/>
  <c r="I8090" i="4"/>
  <c r="I7226" i="4"/>
  <c r="I10818" i="4"/>
  <c r="I12558" i="4"/>
  <c r="I11040" i="4"/>
  <c r="I1272" i="4"/>
  <c r="I10094" i="4"/>
  <c r="I6646" i="4"/>
  <c r="I11914" i="4"/>
  <c r="I701" i="4"/>
  <c r="I710" i="4"/>
  <c r="I6848" i="4"/>
  <c r="I6592" i="4"/>
  <c r="I8630" i="4"/>
  <c r="I1569" i="4"/>
  <c r="I5184" i="4"/>
  <c r="I7823" i="4"/>
  <c r="I6834" i="4"/>
  <c r="I8622" i="4"/>
  <c r="I12672" i="4"/>
  <c r="I5214" i="4"/>
  <c r="I5910" i="4"/>
  <c r="I6554" i="4"/>
  <c r="I11846" i="4"/>
  <c r="I5608" i="4"/>
  <c r="I8301" i="4"/>
  <c r="I4993" i="4"/>
  <c r="I4044" i="4"/>
  <c r="I338" i="4"/>
  <c r="I8435" i="4"/>
  <c r="I7605" i="4"/>
  <c r="I990" i="4"/>
  <c r="I3401" i="4"/>
  <c r="I7417" i="4"/>
  <c r="I1746" i="4"/>
  <c r="I3323" i="4"/>
  <c r="I6493" i="4"/>
  <c r="I6660" i="4"/>
  <c r="I5219" i="4"/>
  <c r="I2840" i="4"/>
  <c r="I10900" i="4"/>
  <c r="I8937" i="4"/>
  <c r="I893" i="4"/>
  <c r="I2517" i="4"/>
  <c r="I9488" i="4"/>
  <c r="I9960" i="4"/>
  <c r="I5461" i="4"/>
  <c r="I12215" i="4"/>
  <c r="I11697" i="4"/>
  <c r="I8167" i="4"/>
  <c r="I58" i="4"/>
  <c r="I12510" i="4"/>
  <c r="I9887" i="4"/>
  <c r="I1788" i="4"/>
  <c r="I9566" i="4"/>
  <c r="I10281" i="4"/>
  <c r="I8935" i="4"/>
  <c r="I8220" i="4"/>
  <c r="I12854" i="4"/>
  <c r="I579" i="4"/>
  <c r="I11431" i="4"/>
  <c r="I5479" i="4"/>
  <c r="I172" i="4"/>
  <c r="I3919" i="4"/>
  <c r="I555" i="4"/>
  <c r="I11256" i="4"/>
  <c r="I4134" i="4"/>
  <c r="I1428" i="4"/>
  <c r="I9588" i="4"/>
  <c r="I7351" i="4"/>
  <c r="I2874" i="4"/>
  <c r="I5521" i="4"/>
  <c r="I4318" i="4"/>
  <c r="I9346" i="4"/>
  <c r="I4149" i="4"/>
  <c r="I8259" i="4"/>
  <c r="I8933" i="4"/>
  <c r="I8249" i="4"/>
  <c r="I5875" i="4"/>
  <c r="I8446" i="4"/>
  <c r="I8428" i="4"/>
  <c r="I11642" i="4"/>
  <c r="I5313" i="4"/>
  <c r="I8961" i="4"/>
  <c r="I11357" i="4"/>
  <c r="I10760" i="4"/>
  <c r="I9439" i="4"/>
  <c r="I1364" i="4"/>
  <c r="I1401" i="4"/>
  <c r="I586" i="4"/>
  <c r="I12271" i="4"/>
  <c r="I10060" i="4"/>
  <c r="I4236" i="4"/>
  <c r="I4292" i="4"/>
  <c r="I3029" i="4"/>
  <c r="I11246" i="4"/>
  <c r="I483" i="4"/>
  <c r="I3193" i="4"/>
  <c r="I9610" i="4"/>
  <c r="I9636" i="4"/>
  <c r="I4916" i="4"/>
  <c r="I12810" i="4"/>
  <c r="I8682" i="4"/>
  <c r="I7957" i="4"/>
  <c r="I8338" i="4"/>
  <c r="I9258" i="4"/>
  <c r="I5626" i="4"/>
  <c r="I8587" i="4"/>
  <c r="I9047" i="4"/>
  <c r="I5710" i="4"/>
  <c r="I5236" i="4"/>
  <c r="I289" i="4"/>
  <c r="I6040" i="4"/>
  <c r="I1295" i="4"/>
  <c r="I3398" i="4"/>
  <c r="I1972" i="4"/>
  <c r="I8418" i="4"/>
  <c r="I11162" i="4"/>
  <c r="I9551" i="4"/>
  <c r="I8597" i="4"/>
  <c r="I359" i="4"/>
  <c r="I6219" i="4"/>
  <c r="I5422" i="4"/>
  <c r="I3675" i="4"/>
  <c r="I7122" i="4"/>
  <c r="I3480" i="4"/>
  <c r="I541" i="4"/>
  <c r="I9254" i="4"/>
  <c r="I9945" i="4"/>
  <c r="I3884" i="4"/>
  <c r="I3034" i="4"/>
  <c r="I3639" i="4"/>
  <c r="I5380" i="4"/>
  <c r="I4328" i="4"/>
  <c r="I9808" i="4"/>
  <c r="I6821" i="4"/>
  <c r="I2038" i="4"/>
  <c r="I11594" i="4"/>
  <c r="I10068" i="4"/>
  <c r="I9811" i="4"/>
  <c r="I3758" i="4"/>
  <c r="I8725" i="4"/>
  <c r="I10442" i="4"/>
  <c r="I1906" i="4"/>
  <c r="I7116" i="4"/>
  <c r="I4194" i="4"/>
  <c r="I7429" i="4"/>
  <c r="I6494" i="4"/>
  <c r="I4587" i="4"/>
  <c r="I12592" i="4"/>
  <c r="I1934" i="4"/>
  <c r="I9792" i="4"/>
  <c r="I8895" i="4"/>
  <c r="I4188" i="4"/>
  <c r="I11570" i="4"/>
  <c r="I4538" i="4"/>
  <c r="I9762" i="4"/>
  <c r="I3209" i="4"/>
  <c r="I5440" i="4"/>
  <c r="I30" i="4"/>
  <c r="I5493" i="4"/>
  <c r="I4755" i="4"/>
  <c r="I7393" i="4"/>
  <c r="I5618" i="4"/>
  <c r="I4287" i="4"/>
  <c r="I11854" i="4"/>
  <c r="I5224" i="4"/>
  <c r="I6681" i="4"/>
  <c r="I2196" i="4"/>
  <c r="I1341" i="4"/>
  <c r="I9932" i="4"/>
  <c r="I5418" i="4"/>
  <c r="I8689" i="4"/>
  <c r="I4724" i="4"/>
  <c r="I5103" i="4"/>
  <c r="I6798" i="4"/>
  <c r="I2967" i="4"/>
  <c r="I448" i="4"/>
  <c r="I1273" i="4"/>
  <c r="I4975" i="4"/>
  <c r="I10397" i="4"/>
  <c r="I294" i="4"/>
  <c r="I5835" i="4"/>
  <c r="I11674" i="4"/>
  <c r="I4986" i="4"/>
  <c r="I5080" i="4"/>
  <c r="I7237" i="4"/>
  <c r="I5443" i="4"/>
  <c r="I4439" i="4"/>
  <c r="I4735" i="4"/>
  <c r="I11628" i="4"/>
  <c r="I10544" i="4"/>
  <c r="I12113" i="4"/>
  <c r="I12786" i="4"/>
  <c r="I2074" i="4"/>
  <c r="I11699" i="4"/>
  <c r="I6947" i="4"/>
  <c r="I12528" i="4"/>
  <c r="I10378" i="4"/>
  <c r="I709" i="4"/>
  <c r="I461" i="4"/>
  <c r="I12101" i="4"/>
  <c r="I4184" i="4"/>
  <c r="I6333" i="4"/>
  <c r="I9167" i="4"/>
  <c r="I12162" i="4"/>
  <c r="I11744" i="4"/>
  <c r="I4419" i="4"/>
  <c r="I12130" i="4"/>
  <c r="I7789" i="4"/>
  <c r="I6672" i="4"/>
  <c r="I3725" i="4"/>
  <c r="I10133" i="4"/>
  <c r="I797" i="4"/>
  <c r="I4488" i="4"/>
  <c r="I11322" i="4"/>
  <c r="I5533" i="4"/>
  <c r="I12041" i="4"/>
  <c r="I6932" i="4"/>
  <c r="I1980" i="4"/>
  <c r="I11992" i="4"/>
  <c r="I3187" i="4"/>
  <c r="I12576" i="4"/>
  <c r="I1889" i="4"/>
  <c r="I11826" i="4"/>
  <c r="I548" i="4"/>
  <c r="I11965" i="4"/>
  <c r="I8335" i="4"/>
  <c r="I6495" i="4"/>
  <c r="I2254" i="4"/>
  <c r="I12603" i="4"/>
  <c r="I6822" i="4"/>
  <c r="I9225" i="4"/>
  <c r="I9206" i="4"/>
  <c r="I936" i="4"/>
  <c r="I3530" i="4"/>
  <c r="I8580" i="4"/>
  <c r="I7338" i="4"/>
  <c r="I2244" i="4"/>
  <c r="I8238" i="4"/>
  <c r="I6264" i="4"/>
  <c r="I6125" i="4"/>
  <c r="I10373" i="4"/>
  <c r="I5375" i="4"/>
  <c r="I4840" i="4"/>
  <c r="I4861" i="4"/>
  <c r="I8513" i="4"/>
  <c r="I6496" i="4"/>
  <c r="I8911" i="4"/>
  <c r="I6497" i="4"/>
  <c r="I6776" i="4"/>
  <c r="I2791" i="4"/>
  <c r="I10525" i="4"/>
  <c r="I5057" i="4"/>
  <c r="I7782" i="4"/>
  <c r="I12934" i="4"/>
  <c r="I7991" i="4"/>
  <c r="I8567" i="4"/>
  <c r="I3293" i="4"/>
  <c r="I6498" i="4"/>
  <c r="I4687" i="4"/>
  <c r="I4774" i="4"/>
  <c r="I3121" i="4"/>
  <c r="I11596" i="4"/>
  <c r="I3955" i="4"/>
  <c r="I3916" i="4"/>
  <c r="I9927" i="4"/>
  <c r="I4854" i="4"/>
  <c r="I11673" i="4"/>
  <c r="I8389" i="4"/>
  <c r="I956" i="4"/>
  <c r="I12773" i="4"/>
  <c r="I11035" i="4"/>
  <c r="I6499" i="4"/>
  <c r="I7283" i="4"/>
  <c r="I6500" i="4"/>
  <c r="I4871" i="4"/>
  <c r="I789" i="4"/>
  <c r="I484" i="4"/>
  <c r="I3838" i="4"/>
  <c r="I765" i="4"/>
  <c r="I1840" i="4"/>
  <c r="I10478" i="4"/>
  <c r="I1597" i="4"/>
  <c r="I11212" i="4"/>
  <c r="I12866" i="4"/>
  <c r="I6913" i="4"/>
  <c r="I6784" i="4"/>
  <c r="I8320" i="4"/>
  <c r="I4125" i="4"/>
  <c r="I9020" i="4"/>
  <c r="I8471" i="4"/>
  <c r="I2506" i="4"/>
  <c r="I2607" i="4"/>
  <c r="I7815" i="4"/>
  <c r="I4817" i="4"/>
  <c r="I11072" i="4"/>
  <c r="I12914" i="4"/>
  <c r="I12684" i="4"/>
  <c r="I9072" i="4"/>
  <c r="I5330" i="4"/>
  <c r="I8798" i="4"/>
  <c r="I7314" i="4"/>
  <c r="I6791" i="4"/>
  <c r="I6090" i="4"/>
  <c r="I10354" i="4"/>
  <c r="I2715" i="4"/>
  <c r="I7043" i="4"/>
  <c r="I11977" i="4"/>
  <c r="I4549" i="4"/>
  <c r="I12960" i="4"/>
  <c r="I10706" i="4"/>
  <c r="I11964" i="4"/>
  <c r="I11880" i="4"/>
  <c r="I4289" i="4"/>
  <c r="I6303" i="4"/>
  <c r="I9505" i="4"/>
  <c r="I6202" i="4"/>
  <c r="I7097" i="4"/>
  <c r="I7554" i="4"/>
  <c r="I514" i="4"/>
  <c r="I11186" i="4"/>
  <c r="I8188" i="4"/>
  <c r="I2544" i="4"/>
  <c r="I12079" i="4"/>
  <c r="I6897" i="4"/>
  <c r="I9237" i="4"/>
  <c r="I11862" i="4"/>
  <c r="I3222" i="4"/>
  <c r="I10918" i="4"/>
  <c r="O8342" i="4"/>
  <c r="P8342" i="4" s="1"/>
  <c r="O7477" i="4"/>
  <c r="P7477" i="4" s="1"/>
  <c r="O9367" i="4"/>
  <c r="P9367" i="4" s="1"/>
  <c r="O1336" i="4"/>
  <c r="P1336" i="4" s="1"/>
  <c r="O7502" i="4"/>
  <c r="P7502" i="4" s="1"/>
  <c r="O11239" i="4"/>
  <c r="P11239" i="4" s="1"/>
  <c r="O12956" i="4"/>
  <c r="P12956" i="4" s="1"/>
  <c r="O6108" i="4"/>
  <c r="P6108" i="4" s="1"/>
  <c r="O3053" i="4"/>
  <c r="P3053" i="4" s="1"/>
  <c r="O2694" i="4"/>
  <c r="P2694" i="4" s="1"/>
  <c r="O11848" i="4"/>
  <c r="P11848" i="4" s="1"/>
  <c r="O12469" i="4"/>
  <c r="P12469" i="4" s="1"/>
  <c r="O9029" i="4"/>
  <c r="P9029" i="4" s="1"/>
  <c r="O8651" i="4"/>
  <c r="P8651" i="4" s="1"/>
  <c r="O12539" i="4"/>
  <c r="P12539" i="4" s="1"/>
  <c r="O376" i="4"/>
  <c r="P376" i="4" s="1"/>
  <c r="O10323" i="4"/>
  <c r="P10323" i="4" s="1"/>
  <c r="O10645" i="4"/>
  <c r="P10645" i="4" s="1"/>
  <c r="O10459" i="4"/>
  <c r="P10459" i="4" s="1"/>
  <c r="O10518" i="4"/>
  <c r="P10518" i="4" s="1"/>
  <c r="O10685" i="4"/>
  <c r="P10685" i="4" s="1"/>
  <c r="O8235" i="4"/>
  <c r="P8235" i="4" s="1"/>
  <c r="O12992" i="4"/>
  <c r="P12992" i="4" s="1"/>
  <c r="O9684" i="4"/>
  <c r="P9684" i="4" s="1"/>
  <c r="O7885" i="4"/>
  <c r="P7885" i="4" s="1"/>
  <c r="O3117" i="4"/>
  <c r="P3117" i="4" s="1"/>
  <c r="O6147" i="4"/>
  <c r="P6147" i="4" s="1"/>
  <c r="O1429" i="4"/>
  <c r="P1429" i="4" s="1"/>
  <c r="O1157" i="4"/>
  <c r="P1157" i="4" s="1"/>
  <c r="O8366" i="4"/>
  <c r="P8366" i="4" s="1"/>
  <c r="O2731" i="4"/>
  <c r="P2731" i="4" s="1"/>
  <c r="O12338" i="4"/>
  <c r="P12338" i="4" s="1"/>
  <c r="O6083" i="4"/>
  <c r="P6083" i="4" s="1"/>
  <c r="O1670" i="4"/>
  <c r="P1670" i="4" s="1"/>
  <c r="O5349" i="4"/>
  <c r="P5349" i="4" s="1"/>
  <c r="O9611" i="4"/>
  <c r="P9611" i="4" s="1"/>
  <c r="O7406" i="4"/>
  <c r="P7406" i="4" s="1"/>
  <c r="O12165" i="4"/>
  <c r="P12165" i="4" s="1"/>
  <c r="O5701" i="4"/>
  <c r="P5701" i="4" s="1"/>
  <c r="O10019" i="4"/>
  <c r="P10019" i="4" s="1"/>
  <c r="O11636" i="4"/>
  <c r="P11636" i="4" s="1"/>
  <c r="O12196" i="4"/>
  <c r="P12196" i="4" s="1"/>
  <c r="O12889" i="4"/>
  <c r="P12889" i="4" s="1"/>
  <c r="O3869" i="4"/>
  <c r="P3869" i="4" s="1"/>
  <c r="O7686" i="4"/>
  <c r="P7686" i="4" s="1"/>
  <c r="O1350" i="4"/>
  <c r="P1350" i="4" s="1"/>
  <c r="O12141" i="4"/>
  <c r="P12141" i="4" s="1"/>
  <c r="O12158" i="4"/>
  <c r="P12158" i="4" s="1"/>
  <c r="O12789" i="4"/>
  <c r="P12789" i="4" s="1"/>
  <c r="O10881" i="4"/>
  <c r="P10881" i="4" s="1"/>
  <c r="O10595" i="4"/>
  <c r="P10595" i="4" s="1"/>
  <c r="O12344" i="4"/>
  <c r="P12344" i="4" s="1"/>
  <c r="O9604" i="4"/>
  <c r="P9604" i="4" s="1"/>
  <c r="O8910" i="4"/>
  <c r="P8910" i="4" s="1"/>
  <c r="O2310" i="4"/>
  <c r="P2310" i="4" s="1"/>
  <c r="O10824" i="4"/>
  <c r="P10824" i="4" s="1"/>
  <c r="O7334" i="4"/>
  <c r="P7334" i="4" s="1"/>
  <c r="O6694" i="4"/>
  <c r="P6694" i="4" s="1"/>
  <c r="O12118" i="4"/>
  <c r="P12118" i="4" s="1"/>
  <c r="O10492" i="4"/>
  <c r="P10492" i="4" s="1"/>
  <c r="O12032" i="4"/>
  <c r="P12032" i="4" s="1"/>
  <c r="O7549" i="4"/>
  <c r="P7549" i="4" s="1"/>
  <c r="O12010" i="4"/>
  <c r="P12010" i="4" s="1"/>
  <c r="O3859" i="4"/>
  <c r="P3859" i="4" s="1"/>
  <c r="O2725" i="4"/>
  <c r="P2725" i="4" s="1"/>
  <c r="O11768" i="4"/>
  <c r="P11768" i="4" s="1"/>
  <c r="O781" i="4"/>
  <c r="P781" i="4" s="1"/>
  <c r="O12249" i="4"/>
  <c r="P12249" i="4" s="1"/>
  <c r="O2469" i="4"/>
  <c r="P2469" i="4" s="1"/>
  <c r="O6579" i="4"/>
  <c r="P6579" i="4" s="1"/>
  <c r="O11613" i="4"/>
  <c r="P11613" i="4" s="1"/>
  <c r="O11943" i="4"/>
  <c r="P11943" i="4" s="1"/>
  <c r="O2286" i="4"/>
  <c r="P2286" i="4" s="1"/>
  <c r="O2197" i="4"/>
  <c r="P2197" i="4" s="1"/>
  <c r="O11693" i="4"/>
  <c r="P11693" i="4" s="1"/>
  <c r="O2261" i="4"/>
  <c r="P2261" i="4" s="1"/>
  <c r="O5518" i="4"/>
  <c r="P5518" i="4" s="1"/>
  <c r="O2838" i="4"/>
  <c r="P2838" i="4" s="1"/>
  <c r="O12680" i="4"/>
  <c r="P12680" i="4" s="1"/>
  <c r="O269" i="4"/>
  <c r="P269" i="4" s="1"/>
  <c r="O325" i="4"/>
  <c r="P325" i="4" s="1"/>
  <c r="O211" i="4"/>
  <c r="P211" i="4" s="1"/>
  <c r="O9276" i="4"/>
  <c r="P9276" i="4" s="1"/>
  <c r="O7318" i="4"/>
  <c r="P7318" i="4" s="1"/>
  <c r="O8141" i="4"/>
  <c r="P8141" i="4" s="1"/>
  <c r="O557" i="4"/>
  <c r="P557" i="4" s="1"/>
  <c r="O11273" i="4"/>
  <c r="P11273" i="4" s="1"/>
  <c r="O54" i="4"/>
  <c r="P54" i="4" s="1"/>
  <c r="O6502" i="4"/>
  <c r="P6502" i="4" s="1"/>
  <c r="O9230" i="4"/>
  <c r="P9230" i="4" s="1"/>
  <c r="O11721" i="4"/>
  <c r="P11721" i="4" s="1"/>
  <c r="O5307" i="4"/>
  <c r="P5307" i="4" s="1"/>
  <c r="O5765" i="4"/>
  <c r="P5765" i="4" s="1"/>
  <c r="O10189" i="4"/>
  <c r="P10189" i="4" s="1"/>
  <c r="O2452" i="4"/>
  <c r="P2452" i="4" s="1"/>
  <c r="O333" i="4"/>
  <c r="P333" i="4" s="1"/>
  <c r="O4933" i="4"/>
  <c r="P4933" i="4" s="1"/>
  <c r="O2125" i="4"/>
  <c r="P2125" i="4" s="1"/>
  <c r="O4685" i="4"/>
  <c r="P4685" i="4" s="1"/>
  <c r="O5549" i="4"/>
  <c r="P5549" i="4" s="1"/>
  <c r="O8261" i="4"/>
  <c r="P8261" i="4" s="1"/>
  <c r="O5667" i="4"/>
  <c r="P5667" i="4" s="1"/>
  <c r="O12143" i="4"/>
  <c r="P12143" i="4" s="1"/>
  <c r="O6966" i="4"/>
  <c r="P6966" i="4" s="1"/>
  <c r="O11783" i="4"/>
  <c r="P11783" i="4" s="1"/>
  <c r="O12362" i="4"/>
  <c r="P12362" i="4" s="1"/>
  <c r="O12736" i="4"/>
  <c r="P12736" i="4" s="1"/>
  <c r="O12182" i="4"/>
  <c r="P12182" i="4" s="1"/>
  <c r="O11446" i="4"/>
  <c r="P11446" i="4" s="1"/>
  <c r="O718" i="4"/>
  <c r="P718" i="4" s="1"/>
  <c r="O924" i="4"/>
  <c r="P924" i="4" s="1"/>
  <c r="O7835" i="4"/>
  <c r="P7835" i="4" s="1"/>
  <c r="O12204" i="4"/>
  <c r="P12204" i="4" s="1"/>
  <c r="O11395" i="4"/>
  <c r="P11395" i="4" s="1"/>
  <c r="O2667" i="4"/>
  <c r="P2667" i="4" s="1"/>
  <c r="O1581" i="4"/>
  <c r="P1581" i="4" s="1"/>
  <c r="O11816" i="4"/>
  <c r="P11816" i="4" s="1"/>
  <c r="O12707" i="4"/>
  <c r="P12707" i="4" s="1"/>
  <c r="O9315" i="4"/>
  <c r="P9315" i="4" s="1"/>
  <c r="O11004" i="4"/>
  <c r="P11004" i="4" s="1"/>
  <c r="O2390" i="4"/>
  <c r="P2390" i="4" s="1"/>
  <c r="O469" i="4"/>
  <c r="P469" i="4" s="1"/>
  <c r="O10784" i="4"/>
  <c r="P10784" i="4" s="1"/>
  <c r="O12114" i="4"/>
  <c r="P12114" i="4" s="1"/>
  <c r="O12817" i="4"/>
  <c r="P12817" i="4" s="1"/>
  <c r="O12886" i="4"/>
  <c r="P12886" i="4" s="1"/>
  <c r="O3670" i="4"/>
  <c r="P3670" i="4" s="1"/>
  <c r="O299" i="4"/>
  <c r="P299" i="4" s="1"/>
  <c r="O7278" i="4"/>
  <c r="P7278" i="4" s="1"/>
  <c r="O9070" i="4"/>
  <c r="P9070" i="4" s="1"/>
  <c r="O10053" i="4"/>
  <c r="P10053" i="4" s="1"/>
  <c r="O9805" i="4"/>
  <c r="P9805" i="4" s="1"/>
  <c r="O10197" i="4"/>
  <c r="P10197" i="4" s="1"/>
  <c r="O10107" i="4"/>
  <c r="P10107" i="4" s="1"/>
  <c r="O12661" i="4"/>
  <c r="P12661" i="4" s="1"/>
  <c r="O3214" i="4"/>
  <c r="P3214" i="4" s="1"/>
  <c r="O3035" i="4"/>
  <c r="P3035" i="4" s="1"/>
  <c r="O3045" i="4"/>
  <c r="P3045" i="4" s="1"/>
  <c r="O10211" i="4"/>
  <c r="P10211" i="4" s="1"/>
  <c r="O1971" i="4"/>
  <c r="P1971" i="4" s="1"/>
  <c r="O782" i="4"/>
  <c r="P782" i="4" s="1"/>
  <c r="O12265" i="4"/>
  <c r="P12265" i="4" s="1"/>
  <c r="O4773" i="4"/>
  <c r="P4773" i="4" s="1"/>
  <c r="O11788" i="4"/>
  <c r="P11788" i="4" s="1"/>
  <c r="O12405" i="4"/>
  <c r="P12405" i="4" s="1"/>
  <c r="O4470" i="4"/>
  <c r="P4470" i="4" s="1"/>
  <c r="O2590" i="4"/>
  <c r="P2590" i="4" s="1"/>
  <c r="O213" i="4"/>
  <c r="P213" i="4" s="1"/>
  <c r="O10879" i="4"/>
  <c r="P10879" i="4" s="1"/>
  <c r="O3843" i="4"/>
  <c r="P3843" i="4" s="1"/>
  <c r="O11830" i="4"/>
  <c r="P11830" i="4" s="1"/>
  <c r="O12262" i="4"/>
  <c r="P12262" i="4" s="1"/>
  <c r="O5853" i="4"/>
  <c r="P5853" i="4" s="1"/>
  <c r="O5939" i="4"/>
  <c r="P5939" i="4" s="1"/>
  <c r="O10958" i="4"/>
  <c r="P10958" i="4" s="1"/>
  <c r="O4070" i="4"/>
  <c r="P4070" i="4" s="1"/>
  <c r="O5237" i="4"/>
  <c r="P5237" i="4" s="1"/>
  <c r="O11445" i="4"/>
  <c r="P11445" i="4" s="1"/>
  <c r="O8388" i="4"/>
  <c r="P8388" i="4" s="1"/>
  <c r="O2006" i="4"/>
  <c r="P2006" i="4" s="1"/>
  <c r="O5235" i="4"/>
  <c r="P5235" i="4" s="1"/>
  <c r="O3765" i="4"/>
  <c r="P3765" i="4" s="1"/>
  <c r="O10800" i="4"/>
  <c r="P10800" i="4" s="1"/>
  <c r="O11233" i="4"/>
  <c r="P11233" i="4" s="1"/>
  <c r="O4925" i="4"/>
  <c r="P4925" i="4" s="1"/>
  <c r="O10974" i="4"/>
  <c r="P10974" i="4" s="1"/>
  <c r="O1284" i="4"/>
  <c r="P1284" i="4" s="1"/>
  <c r="O6245" i="4"/>
  <c r="P6245" i="4" s="1"/>
  <c r="O109" i="4"/>
  <c r="P109" i="4" s="1"/>
  <c r="O3475" i="4"/>
  <c r="P3475" i="4" s="1"/>
  <c r="O2245" i="4"/>
  <c r="P2245" i="4" s="1"/>
  <c r="O2187" i="4"/>
  <c r="P2187" i="4" s="1"/>
  <c r="O3389" i="4"/>
  <c r="P3389" i="4" s="1"/>
  <c r="O12984" i="4"/>
  <c r="P12984" i="4" s="1"/>
  <c r="O11954" i="4"/>
  <c r="P11954" i="4" s="1"/>
  <c r="O4382" i="4"/>
  <c r="P4382" i="4" s="1"/>
  <c r="O8267" i="4"/>
  <c r="P8267" i="4" s="1"/>
  <c r="O6027" i="4"/>
  <c r="P6027" i="4" s="1"/>
  <c r="O12003" i="4"/>
  <c r="P12003" i="4" s="1"/>
  <c r="O10988" i="4"/>
  <c r="P10988" i="4" s="1"/>
  <c r="O590" i="4"/>
  <c r="P590" i="4" s="1"/>
  <c r="O8406" i="4"/>
  <c r="P8406" i="4" s="1"/>
  <c r="O1125" i="4"/>
  <c r="P1125" i="4" s="1"/>
  <c r="O11432" i="4"/>
  <c r="P11432" i="4" s="1"/>
  <c r="O3627" i="4"/>
  <c r="P3627" i="4" s="1"/>
  <c r="O4603" i="4"/>
  <c r="P4603" i="4" s="1"/>
  <c r="O3278" i="4"/>
  <c r="P3278" i="4" s="1"/>
  <c r="O11703" i="4"/>
  <c r="P11703" i="4" s="1"/>
  <c r="O8459" i="4"/>
  <c r="P8459" i="4" s="1"/>
  <c r="O3390" i="4"/>
  <c r="P3390" i="4" s="1"/>
  <c r="O11567" i="4"/>
  <c r="P11567" i="4" s="1"/>
  <c r="O181" i="4"/>
  <c r="P181" i="4" s="1"/>
  <c r="O8245" i="4"/>
  <c r="P8245" i="4" s="1"/>
  <c r="O5931" i="4"/>
  <c r="P5931" i="4" s="1"/>
  <c r="O12983" i="4"/>
  <c r="P12983" i="4" s="1"/>
  <c r="O11272" i="4"/>
  <c r="P11272" i="4" s="1"/>
  <c r="O12787" i="4"/>
  <c r="P12787" i="4" s="1"/>
  <c r="O10778" i="4"/>
  <c r="P10778" i="4" s="1"/>
  <c r="O11356" i="4"/>
  <c r="P11356" i="4" s="1"/>
  <c r="O8950" i="4"/>
  <c r="P8950" i="4" s="1"/>
  <c r="O8691" i="4"/>
  <c r="P8691" i="4" s="1"/>
  <c r="O7326" i="4"/>
  <c r="P7326" i="4" s="1"/>
  <c r="O9445" i="4"/>
  <c r="P9445" i="4" s="1"/>
  <c r="O6389" i="4"/>
  <c r="P6389" i="4" s="1"/>
  <c r="O11747" i="4"/>
  <c r="P11747" i="4" s="1"/>
  <c r="O3027" i="4"/>
  <c r="P3027" i="4" s="1"/>
  <c r="O4627" i="4"/>
  <c r="P4627" i="4" s="1"/>
  <c r="O12322" i="4"/>
  <c r="P12322" i="4" s="1"/>
  <c r="O6390" i="4"/>
  <c r="P6390" i="4" s="1"/>
  <c r="O12242" i="4"/>
  <c r="P12242" i="4" s="1"/>
  <c r="O9477" i="4"/>
  <c r="P9477" i="4" s="1"/>
  <c r="O12614" i="4"/>
  <c r="P12614" i="4" s="1"/>
  <c r="O1606" i="4"/>
  <c r="P1606" i="4" s="1"/>
  <c r="O566" i="4"/>
  <c r="P566" i="4" s="1"/>
  <c r="O5654" i="4"/>
  <c r="P5654" i="4" s="1"/>
  <c r="O1493" i="4"/>
  <c r="P1493" i="4" s="1"/>
  <c r="O5907" i="4"/>
  <c r="P5907" i="4" s="1"/>
  <c r="O11604" i="4"/>
  <c r="P11604" i="4" s="1"/>
  <c r="O6998" i="4"/>
  <c r="P6998" i="4" s="1"/>
  <c r="O1486" i="4"/>
  <c r="P1486" i="4" s="1"/>
  <c r="O494" i="4"/>
  <c r="P494" i="4" s="1"/>
  <c r="O43" i="4"/>
  <c r="P43" i="4" s="1"/>
  <c r="O6283" i="4"/>
  <c r="P6283" i="4" s="1"/>
  <c r="O11845" i="4"/>
  <c r="P11845" i="4" s="1"/>
  <c r="O11211" i="4"/>
  <c r="P11211" i="4" s="1"/>
  <c r="O12409" i="4"/>
  <c r="P12409" i="4" s="1"/>
  <c r="O12226" i="4"/>
  <c r="P12226" i="4" s="1"/>
  <c r="O4387" i="4"/>
  <c r="P4387" i="4" s="1"/>
  <c r="O9764" i="4"/>
  <c r="P9764" i="4" s="1"/>
  <c r="O9510" i="4"/>
  <c r="P9510" i="4" s="1"/>
  <c r="O381" i="4"/>
  <c r="P381" i="4" s="1"/>
  <c r="O5870" i="4"/>
  <c r="P5870" i="4" s="1"/>
  <c r="O9629" i="4"/>
  <c r="P9629" i="4" s="1"/>
  <c r="O12563" i="4"/>
  <c r="P12563" i="4" s="1"/>
  <c r="O11971" i="4"/>
  <c r="P11971" i="4" s="1"/>
  <c r="O4910" i="4"/>
  <c r="P4910" i="4" s="1"/>
  <c r="O8829" i="4"/>
  <c r="P8829" i="4" s="1"/>
  <c r="O7046" i="4"/>
  <c r="P7046" i="4" s="1"/>
  <c r="O10453" i="4"/>
  <c r="P10453" i="4" s="1"/>
  <c r="O4220" i="4"/>
  <c r="P4220" i="4" s="1"/>
  <c r="O2221" i="4"/>
  <c r="P2221" i="4" s="1"/>
  <c r="O8299" i="4"/>
  <c r="P8299" i="4" s="1"/>
  <c r="O4733" i="4"/>
  <c r="P4733" i="4" s="1"/>
  <c r="O5596" i="4"/>
  <c r="P5596" i="4" s="1"/>
  <c r="O9133" i="4"/>
  <c r="P9133" i="4" s="1"/>
  <c r="O11353" i="4"/>
  <c r="P11353" i="4" s="1"/>
  <c r="O7493" i="4"/>
  <c r="P7493" i="4" s="1"/>
  <c r="O2845" i="4"/>
  <c r="P2845" i="4" s="1"/>
  <c r="O11296" i="4"/>
  <c r="P11296" i="4" s="1"/>
  <c r="O1803" i="4"/>
  <c r="P1803" i="4" s="1"/>
  <c r="O7307" i="4"/>
  <c r="P7307" i="4" s="1"/>
  <c r="O9462" i="4"/>
  <c r="P9462" i="4" s="1"/>
  <c r="O12729" i="4"/>
  <c r="P12729" i="4" s="1"/>
  <c r="O10975" i="4"/>
  <c r="P10975" i="4" s="1"/>
  <c r="O5309" i="4"/>
  <c r="P5309" i="4" s="1"/>
  <c r="O11899" i="4"/>
  <c r="P11899" i="4" s="1"/>
  <c r="O3747" i="4"/>
  <c r="P3747" i="4" s="1"/>
  <c r="O5773" i="4"/>
  <c r="P5773" i="4" s="1"/>
  <c r="O588" i="4"/>
  <c r="P588" i="4" s="1"/>
  <c r="O542" i="4"/>
  <c r="P542" i="4" s="1"/>
  <c r="O5173" i="4"/>
  <c r="P5173" i="4" s="1"/>
  <c r="O5538" i="4"/>
  <c r="P5538" i="4" s="1"/>
  <c r="O3580" i="4"/>
  <c r="P3580" i="4" s="1"/>
  <c r="O12320" i="4"/>
  <c r="P12320" i="4" s="1"/>
  <c r="O8102" i="4"/>
  <c r="P8102" i="4" s="1"/>
  <c r="O12738" i="4"/>
  <c r="P12738" i="4" s="1"/>
  <c r="O612" i="4"/>
  <c r="P612" i="4" s="1"/>
  <c r="O10550" i="4"/>
  <c r="P10550" i="4" s="1"/>
  <c r="O8931" i="4"/>
  <c r="P8931" i="4" s="1"/>
  <c r="O12536" i="4"/>
  <c r="P12536" i="4" s="1"/>
  <c r="O6291" i="4"/>
  <c r="P6291" i="4" s="1"/>
  <c r="O2933" i="4"/>
  <c r="P2933" i="4" s="1"/>
  <c r="O9899" i="4"/>
  <c r="P9899" i="4" s="1"/>
  <c r="O11062" i="4"/>
  <c r="P11062" i="4" s="1"/>
  <c r="O10933" i="4"/>
  <c r="P10933" i="4" s="1"/>
  <c r="O11717" i="4"/>
  <c r="P11717" i="4" s="1"/>
  <c r="O9667" i="4"/>
  <c r="P9667" i="4" s="1"/>
  <c r="O12454" i="4"/>
  <c r="P12454" i="4" s="1"/>
  <c r="O12326" i="4"/>
  <c r="P12326" i="4" s="1"/>
  <c r="O5267" i="4"/>
  <c r="P5267" i="4" s="1"/>
  <c r="O10837" i="4"/>
  <c r="P10837" i="4" s="1"/>
  <c r="O11968" i="4"/>
  <c r="P11968" i="4" s="1"/>
  <c r="O4374" i="4"/>
  <c r="P4374" i="4" s="1"/>
  <c r="O12475" i="4"/>
  <c r="P12475" i="4" s="1"/>
  <c r="O2525" i="4"/>
  <c r="P2525" i="4" s="1"/>
  <c r="O10926" i="4"/>
  <c r="P10926" i="4" s="1"/>
  <c r="O403" i="4"/>
  <c r="P403" i="4" s="1"/>
  <c r="O5405" i="4"/>
  <c r="P5405" i="4" s="1"/>
  <c r="O1644" i="4"/>
  <c r="P1644" i="4" s="1"/>
  <c r="O4742" i="4"/>
  <c r="P4742" i="4" s="1"/>
  <c r="O6395" i="4"/>
  <c r="P6395" i="4" s="1"/>
  <c r="O12967" i="4"/>
  <c r="P12967" i="4" s="1"/>
  <c r="O2726" i="4"/>
  <c r="P2726" i="4" s="1"/>
  <c r="O9179" i="4"/>
  <c r="P9179" i="4" s="1"/>
  <c r="O12382" i="4"/>
  <c r="P12382" i="4" s="1"/>
  <c r="O6269" i="4"/>
  <c r="P6269" i="4" s="1"/>
  <c r="O3478" i="4"/>
  <c r="P3478" i="4" s="1"/>
  <c r="O9885" i="4"/>
  <c r="P9885" i="4" s="1"/>
  <c r="O3925" i="4"/>
  <c r="P3925" i="4" s="1"/>
  <c r="O4563" i="4"/>
  <c r="P4563" i="4" s="1"/>
  <c r="O11194" i="4"/>
  <c r="P11194" i="4" s="1"/>
  <c r="O3150" i="4"/>
  <c r="P3150" i="4" s="1"/>
  <c r="O11307" i="4"/>
  <c r="P11307" i="4" s="1"/>
  <c r="O2301" i="4"/>
  <c r="P2301" i="4" s="1"/>
  <c r="O9051" i="4"/>
  <c r="P9051" i="4" s="1"/>
  <c r="O9613" i="4"/>
  <c r="P9613" i="4" s="1"/>
  <c r="O8638" i="4"/>
  <c r="P8638" i="4" s="1"/>
  <c r="O11835" i="4"/>
  <c r="P11835" i="4" s="1"/>
  <c r="O8654" i="4"/>
  <c r="P8654" i="4" s="1"/>
  <c r="O9246" i="4"/>
  <c r="P9246" i="4" s="1"/>
  <c r="O12667" i="4"/>
  <c r="P12667" i="4" s="1"/>
  <c r="O11010" i="4"/>
  <c r="P11010" i="4" s="1"/>
  <c r="O12924" i="4"/>
  <c r="P12924" i="4" s="1"/>
  <c r="O12257" i="4"/>
  <c r="P12257" i="4" s="1"/>
  <c r="O12701" i="4"/>
  <c r="P12701" i="4" s="1"/>
  <c r="O5790" i="4"/>
  <c r="P5790" i="4" s="1"/>
  <c r="O517" i="4"/>
  <c r="P517" i="4" s="1"/>
  <c r="O3304" i="4"/>
  <c r="P3304" i="4" s="1"/>
  <c r="O4955" i="4"/>
  <c r="P4955" i="4" s="1"/>
  <c r="O6715" i="4"/>
  <c r="P6715" i="4" s="1"/>
  <c r="O6781" i="4"/>
  <c r="P6781" i="4" s="1"/>
  <c r="O2166" i="4"/>
  <c r="P2166" i="4" s="1"/>
  <c r="O10884" i="4"/>
  <c r="P10884" i="4" s="1"/>
  <c r="O12792" i="4"/>
  <c r="P12792" i="4" s="1"/>
  <c r="O11439" i="4"/>
  <c r="P11439" i="4" s="1"/>
  <c r="O10693" i="4"/>
  <c r="P10693" i="4" s="1"/>
  <c r="O1093" i="4"/>
  <c r="P1093" i="4" s="1"/>
  <c r="O11385" i="4"/>
  <c r="P11385" i="4" s="1"/>
  <c r="O9243" i="4"/>
  <c r="P9243" i="4" s="1"/>
  <c r="O3200" i="4"/>
  <c r="P3200" i="4" s="1"/>
  <c r="O12065" i="4"/>
  <c r="P12065" i="4" s="1"/>
  <c r="O11767" i="4"/>
  <c r="P11767" i="4" s="1"/>
  <c r="O8547" i="4"/>
  <c r="P8547" i="4" s="1"/>
  <c r="O2885" i="4"/>
  <c r="P2885" i="4" s="1"/>
  <c r="O1491" i="4"/>
  <c r="P1491" i="4" s="1"/>
  <c r="O3208" i="4"/>
  <c r="P3208" i="4" s="1"/>
  <c r="O4454" i="4"/>
  <c r="P4454" i="4" s="1"/>
  <c r="O12709" i="4"/>
  <c r="P12709" i="4" s="1"/>
  <c r="O7718" i="4"/>
  <c r="P7718" i="4" s="1"/>
  <c r="O365" i="4"/>
  <c r="P365" i="4" s="1"/>
  <c r="O12686" i="4"/>
  <c r="P12686" i="4" s="1"/>
  <c r="O4443" i="4"/>
  <c r="P4443" i="4" s="1"/>
  <c r="O6739" i="4"/>
  <c r="P6739" i="4" s="1"/>
  <c r="O6126" i="4"/>
  <c r="P6126" i="4" s="1"/>
  <c r="O12031" i="4"/>
  <c r="P12031" i="4" s="1"/>
  <c r="O6566" i="4"/>
  <c r="P6566" i="4" s="1"/>
  <c r="O747" i="4"/>
  <c r="P747" i="4" s="1"/>
  <c r="O12385" i="4"/>
  <c r="P12385" i="4" s="1"/>
  <c r="O6342" i="4"/>
  <c r="P6342" i="4" s="1"/>
  <c r="O12853" i="4"/>
  <c r="P12853" i="4" s="1"/>
  <c r="O11007" i="4"/>
  <c r="P11007" i="4" s="1"/>
  <c r="O12172" i="4"/>
  <c r="P12172" i="4" s="1"/>
  <c r="O11019" i="4"/>
  <c r="P11019" i="4" s="1"/>
  <c r="O11680" i="4"/>
  <c r="P11680" i="4" s="1"/>
  <c r="O6380" i="4"/>
  <c r="P6380" i="4" s="1"/>
  <c r="O9150" i="4"/>
  <c r="P9150" i="4" s="1"/>
  <c r="O757" i="4"/>
  <c r="P757" i="4" s="1"/>
  <c r="O7741" i="4"/>
  <c r="P7741" i="4" s="1"/>
  <c r="O5091" i="4"/>
  <c r="P5091" i="4" s="1"/>
  <c r="O2430" i="4"/>
  <c r="P2430" i="4" s="1"/>
  <c r="O7446" i="4"/>
  <c r="P7446" i="4" s="1"/>
  <c r="O270" i="4"/>
  <c r="P270" i="4" s="1"/>
  <c r="O10236" i="4"/>
  <c r="P10236" i="4" s="1"/>
  <c r="O11864" i="4"/>
  <c r="P11864" i="4" s="1"/>
  <c r="O5803" i="4"/>
  <c r="P5803" i="4" s="1"/>
  <c r="O598" i="4"/>
  <c r="P598" i="4" s="1"/>
  <c r="O7149" i="4"/>
  <c r="P7149" i="4" s="1"/>
  <c r="O10943" i="4"/>
  <c r="P10943" i="4" s="1"/>
  <c r="O2094" i="4"/>
  <c r="P2094" i="4" s="1"/>
  <c r="O5966" i="4"/>
  <c r="P5966" i="4" s="1"/>
  <c r="O10196" i="4"/>
  <c r="P10196" i="4" s="1"/>
  <c r="O5229" i="4"/>
  <c r="P5229" i="4" s="1"/>
  <c r="O2213" i="4"/>
  <c r="P2213" i="4" s="1"/>
  <c r="O2405" i="4"/>
  <c r="P2405" i="4" s="1"/>
  <c r="O11679" i="4"/>
  <c r="P11679" i="4" s="1"/>
  <c r="O6756" i="4"/>
  <c r="P6756" i="4" s="1"/>
  <c r="O12894" i="4"/>
  <c r="P12894" i="4" s="1"/>
  <c r="O29" i="4"/>
  <c r="P29" i="4" s="1"/>
  <c r="O2035" i="4"/>
  <c r="P2035" i="4" s="1"/>
  <c r="O10920" i="4"/>
  <c r="P10920" i="4" s="1"/>
  <c r="O7811" i="4"/>
  <c r="P7811" i="4" s="1"/>
  <c r="O7243" i="4"/>
  <c r="P7243" i="4" s="1"/>
  <c r="O12703" i="4"/>
  <c r="P12703" i="4" s="1"/>
  <c r="O12899" i="4"/>
  <c r="P12899" i="4" s="1"/>
  <c r="O12606" i="4"/>
  <c r="P12606" i="4" s="1"/>
  <c r="O11844" i="4"/>
  <c r="P11844" i="4" s="1"/>
  <c r="O5315" i="4"/>
  <c r="P5315" i="4" s="1"/>
  <c r="O11427" i="4"/>
  <c r="P11427" i="4" s="1"/>
  <c r="O3534" i="4"/>
  <c r="P3534" i="4" s="1"/>
  <c r="O8448" i="4"/>
  <c r="P8448" i="4" s="1"/>
  <c r="O11132" i="4"/>
  <c r="P11132" i="4" s="1"/>
  <c r="O303" i="4"/>
  <c r="P303" i="4" s="1"/>
  <c r="O4635" i="4"/>
  <c r="P4635" i="4" s="1"/>
  <c r="O2108" i="4"/>
  <c r="P2108" i="4" s="1"/>
  <c r="O5627" i="4"/>
  <c r="P5627" i="4" s="1"/>
  <c r="O11182" i="4"/>
  <c r="P11182" i="4" s="1"/>
  <c r="O739" i="4"/>
  <c r="P739" i="4" s="1"/>
  <c r="O2829" i="4"/>
  <c r="P2829" i="4" s="1"/>
  <c r="O9797" i="4"/>
  <c r="P9797" i="4" s="1"/>
  <c r="O5323" i="4"/>
  <c r="P5323" i="4" s="1"/>
  <c r="O11491" i="4"/>
  <c r="P11491" i="4" s="1"/>
  <c r="O11944" i="4"/>
  <c r="P11944" i="4" s="1"/>
  <c r="O2827" i="4"/>
  <c r="P2827" i="4" s="1"/>
  <c r="O10493" i="4"/>
  <c r="P10493" i="4" s="1"/>
  <c r="O12674" i="4"/>
  <c r="P12674" i="4" s="1"/>
  <c r="O12038" i="4"/>
  <c r="P12038" i="4" s="1"/>
  <c r="O11116" i="4"/>
  <c r="P11116" i="4" s="1"/>
  <c r="O3165" i="4"/>
  <c r="P3165" i="4" s="1"/>
  <c r="O10898" i="4"/>
  <c r="P10898" i="4" s="1"/>
  <c r="O5629" i="4"/>
  <c r="P5629" i="4" s="1"/>
  <c r="O3926" i="4"/>
  <c r="P3926" i="4" s="1"/>
  <c r="O2974" i="4"/>
  <c r="P2974" i="4" s="1"/>
  <c r="O12161" i="4"/>
  <c r="P12161" i="4" s="1"/>
  <c r="O763" i="4"/>
  <c r="P763" i="4" s="1"/>
  <c r="O8349" i="4"/>
  <c r="P8349" i="4" s="1"/>
  <c r="O11746" i="4"/>
  <c r="P11746" i="4" s="1"/>
  <c r="O1646" i="4"/>
  <c r="P1646" i="4" s="1"/>
  <c r="O2806" i="4"/>
  <c r="P2806" i="4" s="1"/>
  <c r="O11227" i="4"/>
  <c r="P11227" i="4" s="1"/>
  <c r="O11810" i="4"/>
  <c r="P11810" i="4" s="1"/>
  <c r="O11414" i="4"/>
  <c r="P11414" i="4" s="1"/>
  <c r="O8475" i="4"/>
  <c r="P8475" i="4" s="1"/>
  <c r="O11120" i="4"/>
  <c r="P11120" i="4" s="1"/>
  <c r="O4901" i="4"/>
  <c r="P4901" i="4" s="1"/>
  <c r="O10510" i="4"/>
  <c r="P10510" i="4" s="1"/>
  <c r="O11106" i="4"/>
  <c r="P11106" i="4" s="1"/>
  <c r="O188" i="4"/>
  <c r="P188" i="4" s="1"/>
  <c r="O10125" i="4"/>
  <c r="P10125" i="4" s="1"/>
  <c r="O11683" i="4"/>
  <c r="P11683" i="4" s="1"/>
  <c r="O4779" i="4"/>
  <c r="P4779" i="4" s="1"/>
  <c r="O3981" i="4"/>
  <c r="P3981" i="4" s="1"/>
  <c r="O8244" i="4"/>
  <c r="P8244" i="4" s="1"/>
  <c r="O11928" i="4"/>
  <c r="P11928" i="4" s="1"/>
  <c r="O302" i="4"/>
  <c r="P302" i="4" s="1"/>
  <c r="O12046" i="4"/>
  <c r="P12046" i="4" s="1"/>
  <c r="O6404" i="4"/>
  <c r="P6404" i="4" s="1"/>
  <c r="O11728" i="4"/>
  <c r="P11728" i="4" s="1"/>
  <c r="O587" i="4"/>
  <c r="P587" i="4" s="1"/>
  <c r="O10806" i="4"/>
  <c r="P10806" i="4" s="1"/>
  <c r="O621" i="4"/>
  <c r="P621" i="4" s="1"/>
  <c r="O3198" i="4"/>
  <c r="P3198" i="4" s="1"/>
  <c r="O4349" i="4"/>
  <c r="P4349" i="4" s="1"/>
  <c r="O9398" i="4"/>
  <c r="P9398" i="4" s="1"/>
  <c r="O6140" i="4"/>
  <c r="P6140" i="4" s="1"/>
  <c r="O2758" i="4"/>
  <c r="P2758" i="4" s="1"/>
  <c r="O6733" i="4"/>
  <c r="P6733" i="4" s="1"/>
  <c r="O9653" i="4"/>
  <c r="P9653" i="4" s="1"/>
  <c r="O923" i="4"/>
  <c r="P923" i="4" s="1"/>
  <c r="O8005" i="4"/>
  <c r="P8005" i="4" s="1"/>
  <c r="O12366" i="4"/>
  <c r="P12366" i="4" s="1"/>
  <c r="O10268" i="4"/>
  <c r="P10268" i="4" s="1"/>
  <c r="O10783" i="4"/>
  <c r="P10783" i="4" s="1"/>
  <c r="O11419" i="4"/>
  <c r="P11419" i="4" s="1"/>
  <c r="O11052" i="4"/>
  <c r="P11052" i="4" s="1"/>
  <c r="O9342" i="4"/>
  <c r="P9342" i="4" s="1"/>
  <c r="O9428" i="4"/>
  <c r="P9428" i="4" s="1"/>
  <c r="O2661" i="4"/>
  <c r="P2661" i="4" s="1"/>
  <c r="O2371" i="4"/>
  <c r="P2371" i="4" s="1"/>
  <c r="O8477" i="4"/>
  <c r="P8477" i="4" s="1"/>
  <c r="O135" i="4"/>
  <c r="P135" i="4" s="1"/>
  <c r="O12174" i="4"/>
  <c r="P12174" i="4" s="1"/>
  <c r="O11581" i="4"/>
  <c r="P11581" i="4" s="1"/>
  <c r="O12550" i="4"/>
  <c r="P12550" i="4" s="1"/>
  <c r="O1619" i="4"/>
  <c r="P1619" i="4" s="1"/>
  <c r="O9934" i="4"/>
  <c r="P9934" i="4" s="1"/>
  <c r="O6861" i="4"/>
  <c r="P6861" i="4" s="1"/>
  <c r="O3333" i="4"/>
  <c r="P3333" i="4" s="1"/>
  <c r="O1811" i="4"/>
  <c r="P1811" i="4" s="1"/>
  <c r="O12313" i="4"/>
  <c r="P12313" i="4" s="1"/>
  <c r="O822" i="4"/>
  <c r="P822" i="4" s="1"/>
  <c r="O8636" i="4"/>
  <c r="P8636" i="4" s="1"/>
  <c r="O12309" i="4"/>
  <c r="P12309" i="4" s="1"/>
  <c r="O387" i="4"/>
  <c r="P387" i="4" s="1"/>
  <c r="O21" i="4"/>
  <c r="P21" i="4" s="1"/>
  <c r="O477" i="4"/>
  <c r="P477" i="4" s="1"/>
  <c r="O5782" i="4"/>
  <c r="P5782" i="4" s="1"/>
  <c r="O12927" i="4"/>
  <c r="P12927" i="4" s="1"/>
  <c r="O3775" i="4"/>
  <c r="P3775" i="4" s="1"/>
  <c r="O10021" i="4"/>
  <c r="P10021" i="4" s="1"/>
  <c r="O174" i="4"/>
  <c r="P174" i="4" s="1"/>
  <c r="O5116" i="4"/>
  <c r="P5116" i="4" s="1"/>
  <c r="O2875" i="4"/>
  <c r="P2875" i="4" s="1"/>
  <c r="O12089" i="4"/>
  <c r="P12089" i="4" s="1"/>
  <c r="O8134" i="4"/>
  <c r="P8134" i="4" s="1"/>
  <c r="O11791" i="4"/>
  <c r="P11791" i="4" s="1"/>
  <c r="O1886" i="4"/>
  <c r="P1886" i="4" s="1"/>
  <c r="O8483" i="4"/>
  <c r="P8483" i="4" s="1"/>
  <c r="O12704" i="4"/>
  <c r="P12704" i="4" s="1"/>
  <c r="O7006" i="4"/>
  <c r="P7006" i="4" s="1"/>
  <c r="O9773" i="4"/>
  <c r="P9773" i="4" s="1"/>
  <c r="O1917" i="4"/>
  <c r="P1917" i="4" s="1"/>
  <c r="O1445" i="4"/>
  <c r="P1445" i="4" s="1"/>
  <c r="O10874" i="4"/>
  <c r="P10874" i="4" s="1"/>
  <c r="O4422" i="4"/>
  <c r="P4422" i="4" s="1"/>
  <c r="O11100" i="4"/>
  <c r="P11100" i="4" s="1"/>
  <c r="O11390" i="4"/>
  <c r="P11390" i="4" s="1"/>
  <c r="O6155" i="4"/>
  <c r="P6155" i="4" s="1"/>
  <c r="O12216" i="4"/>
  <c r="P12216" i="4" s="1"/>
  <c r="O2780" i="4"/>
  <c r="P2780" i="4" s="1"/>
  <c r="O5134" i="4"/>
  <c r="P5134" i="4" s="1"/>
  <c r="O5325" i="4"/>
  <c r="P5325" i="4" s="1"/>
  <c r="O7899" i="4"/>
  <c r="P7899" i="4" s="1"/>
  <c r="O10757" i="4"/>
  <c r="P10757" i="4" s="1"/>
  <c r="O1470" i="4"/>
  <c r="P1470" i="4" s="1"/>
  <c r="O7747" i="4"/>
  <c r="P7747" i="4" s="1"/>
  <c r="O11813" i="4"/>
  <c r="P11813" i="4" s="1"/>
  <c r="O9232" i="4"/>
  <c r="P9232" i="4" s="1"/>
  <c r="O3486" i="4"/>
  <c r="P3486" i="4" s="1"/>
  <c r="O10589" i="4"/>
  <c r="P10589" i="4" s="1"/>
  <c r="O3819" i="4"/>
  <c r="P3819" i="4" s="1"/>
  <c r="O963" i="4"/>
  <c r="P963" i="4" s="1"/>
  <c r="O7022" i="4"/>
  <c r="P7022" i="4" s="1"/>
  <c r="O12350" i="4"/>
  <c r="P12350" i="4" s="1"/>
  <c r="O12546" i="4"/>
  <c r="P12546" i="4" s="1"/>
  <c r="O11552" i="4"/>
  <c r="P11552" i="4" s="1"/>
  <c r="O6205" i="4"/>
  <c r="P6205" i="4" s="1"/>
  <c r="O10996" i="4"/>
  <c r="P10996" i="4" s="1"/>
  <c r="O7309" i="4"/>
  <c r="P7309" i="4" s="1"/>
  <c r="O11163" i="4"/>
  <c r="P11163" i="4" s="1"/>
  <c r="O11080" i="4"/>
  <c r="P11080" i="4" s="1"/>
  <c r="O12744" i="4"/>
  <c r="P12744" i="4" s="1"/>
  <c r="O4804" i="4"/>
  <c r="P4804" i="4" s="1"/>
  <c r="O9861" i="4"/>
  <c r="P9861" i="4" s="1"/>
  <c r="O2349" i="4"/>
  <c r="P2349" i="4" s="1"/>
  <c r="O11082" i="4"/>
  <c r="P11082" i="4" s="1"/>
  <c r="O9310" i="4"/>
  <c r="P9310" i="4" s="1"/>
  <c r="O1579" i="4"/>
  <c r="P1579" i="4" s="1"/>
  <c r="O10483" i="4"/>
  <c r="P10483" i="4" s="1"/>
  <c r="O12987" i="4"/>
  <c r="P12987" i="4" s="1"/>
  <c r="O10742" i="4"/>
  <c r="P10742" i="4" s="1"/>
  <c r="O7518" i="4"/>
  <c r="P7518" i="4" s="1"/>
  <c r="O4611" i="4"/>
  <c r="P4611" i="4" s="1"/>
  <c r="O7285" i="4"/>
  <c r="P7285" i="4" s="1"/>
  <c r="O3662" i="4"/>
  <c r="P3662" i="4" s="1"/>
  <c r="O6046" i="4"/>
  <c r="P6046" i="4" s="1"/>
  <c r="O11105" i="4"/>
  <c r="P11105" i="4" s="1"/>
  <c r="O11028" i="4"/>
  <c r="P11028" i="4" s="1"/>
  <c r="O8983" i="4"/>
  <c r="P8983" i="4" s="1"/>
  <c r="O1379" i="4"/>
  <c r="P1379" i="4" s="1"/>
  <c r="O11801" i="4"/>
  <c r="P11801" i="4" s="1"/>
  <c r="O5558" i="4"/>
  <c r="P5558" i="4" s="1"/>
  <c r="O4214" i="4"/>
  <c r="P4214" i="4" s="1"/>
  <c r="O4165" i="4"/>
  <c r="P4165" i="4" s="1"/>
  <c r="O6292" i="4"/>
  <c r="P6292" i="4" s="1"/>
  <c r="O11029" i="4"/>
  <c r="P11029" i="4" s="1"/>
  <c r="O1159" i="4"/>
  <c r="P1159" i="4" s="1"/>
  <c r="O11228" i="4"/>
  <c r="P11228" i="4" s="1"/>
  <c r="O5515" i="4"/>
  <c r="P5515" i="4" s="1"/>
  <c r="O7779" i="4"/>
  <c r="P7779" i="4" s="1"/>
  <c r="O7819" i="4"/>
  <c r="P7819" i="4" s="1"/>
  <c r="O11384" i="4"/>
  <c r="P11384" i="4" s="1"/>
  <c r="O175" i="4"/>
  <c r="P175" i="4" s="1"/>
  <c r="O11950" i="4"/>
  <c r="P11950" i="4" s="1"/>
  <c r="O2326" i="4"/>
  <c r="P2326" i="4" s="1"/>
  <c r="O3536" i="4"/>
  <c r="P3536" i="4" s="1"/>
  <c r="O2325" i="4"/>
  <c r="P2325" i="4" s="1"/>
  <c r="O12626" i="4"/>
  <c r="P12626" i="4" s="1"/>
  <c r="O4109" i="4"/>
  <c r="P4109" i="4" s="1"/>
  <c r="O11094" i="4"/>
  <c r="P11094" i="4" s="1"/>
  <c r="O1414" i="4"/>
  <c r="P1414" i="4" s="1"/>
  <c r="O11107" i="4"/>
  <c r="P11107" i="4" s="1"/>
  <c r="O5819" i="4"/>
  <c r="P5819" i="4" s="1"/>
  <c r="O7110" i="4"/>
  <c r="P7110" i="4" s="1"/>
  <c r="O1531" i="4"/>
  <c r="P1531" i="4" s="1"/>
  <c r="O6132" i="4"/>
  <c r="P6132" i="4" s="1"/>
  <c r="O9093" i="4"/>
  <c r="P9093" i="4" s="1"/>
  <c r="O7253" i="4"/>
  <c r="P7253" i="4" s="1"/>
  <c r="O2176" i="4"/>
  <c r="P2176" i="4" s="1"/>
  <c r="O12230" i="4"/>
  <c r="P12230" i="4" s="1"/>
  <c r="O12497" i="4"/>
  <c r="P12497" i="4" s="1"/>
  <c r="O7267" i="4"/>
  <c r="P7267" i="4" s="1"/>
  <c r="O12741" i="4"/>
  <c r="P12741" i="4" s="1"/>
  <c r="O5925" i="4"/>
  <c r="P5925" i="4" s="1"/>
  <c r="O10517" i="4"/>
  <c r="P10517" i="4" s="1"/>
  <c r="O9155" i="4"/>
  <c r="P9155" i="4" s="1"/>
  <c r="O12466" i="4"/>
  <c r="P12466" i="4" s="1"/>
  <c r="O2963" i="4"/>
  <c r="P2963" i="4" s="1"/>
  <c r="O12613" i="4"/>
  <c r="P12613" i="4" s="1"/>
  <c r="O12581" i="4"/>
  <c r="P12581" i="4" s="1"/>
  <c r="O11327" i="4"/>
  <c r="P11327" i="4" s="1"/>
  <c r="O1299" i="4"/>
  <c r="P1299" i="4" s="1"/>
  <c r="O11911" i="4"/>
  <c r="P11911" i="4" s="1"/>
  <c r="O525" i="4"/>
  <c r="P525" i="4" s="1"/>
  <c r="O4547" i="4"/>
  <c r="P4547" i="4" s="1"/>
  <c r="O4758" i="4"/>
  <c r="P4758" i="4" s="1"/>
  <c r="O11688" i="4"/>
  <c r="P11688" i="4" s="1"/>
  <c r="O2637" i="4"/>
  <c r="P2637" i="4" s="1"/>
  <c r="O12311" i="4"/>
  <c r="P12311" i="4" s="1"/>
  <c r="O1896" i="4"/>
  <c r="P1896" i="4" s="1"/>
  <c r="O31" i="4"/>
  <c r="P31" i="4" s="1"/>
  <c r="O11258" i="4"/>
  <c r="P11258" i="4" s="1"/>
  <c r="O8115" i="4"/>
  <c r="P8115" i="4" s="1"/>
  <c r="O12746" i="4"/>
  <c r="P12746" i="4" s="1"/>
  <c r="O12700" i="4"/>
  <c r="P12700" i="4" s="1"/>
  <c r="O11379" i="4"/>
  <c r="P11379" i="4" s="1"/>
  <c r="O10172" i="4"/>
  <c r="P10172" i="4" s="1"/>
  <c r="O4493" i="4"/>
  <c r="P4493" i="4" s="1"/>
  <c r="O2083" i="4"/>
  <c r="P2083" i="4" s="1"/>
  <c r="O11615" i="4"/>
  <c r="P11615" i="4" s="1"/>
  <c r="O3459" i="4"/>
  <c r="P3459" i="4" s="1"/>
  <c r="O1198" i="4"/>
  <c r="P1198" i="4" s="1"/>
  <c r="O12392" i="4"/>
  <c r="P12392" i="4" s="1"/>
  <c r="O12830" i="4"/>
  <c r="P12830" i="4" s="1"/>
  <c r="O3326" i="4"/>
  <c r="P3326" i="4" s="1"/>
  <c r="O6294" i="4"/>
  <c r="P6294" i="4" s="1"/>
  <c r="O2365" i="4"/>
  <c r="P2365" i="4" s="1"/>
  <c r="O9397" i="4"/>
  <c r="P9397" i="4" s="1"/>
  <c r="O4398" i="4"/>
  <c r="P4398" i="4" s="1"/>
  <c r="O11269" i="4"/>
  <c r="P11269" i="4" s="1"/>
  <c r="O3635" i="4"/>
  <c r="P3635" i="4" s="1"/>
  <c r="O11048" i="4"/>
  <c r="P11048" i="4" s="1"/>
  <c r="O1774" i="4"/>
  <c r="P1774" i="4" s="1"/>
  <c r="O5182" i="4"/>
  <c r="P5182" i="4" s="1"/>
  <c r="O8694" i="4"/>
  <c r="P8694" i="4" s="1"/>
  <c r="O11367" i="4"/>
  <c r="P11367" i="4" s="1"/>
  <c r="O10491" i="4"/>
  <c r="P10491" i="4" s="1"/>
  <c r="O12811" i="4"/>
  <c r="P12811" i="4" s="1"/>
  <c r="O9702" i="4"/>
  <c r="P9702" i="4" s="1"/>
  <c r="O6255" i="4"/>
  <c r="P6255" i="4" s="1"/>
  <c r="O9053" i="4"/>
  <c r="P9053" i="4" s="1"/>
  <c r="O2676" i="4"/>
  <c r="P2676" i="4" s="1"/>
  <c r="O11203" i="4"/>
  <c r="P11203" i="4" s="1"/>
  <c r="O6211" i="4"/>
  <c r="P6211" i="4" s="1"/>
  <c r="O9478" i="4"/>
  <c r="P9478" i="4" s="1"/>
  <c r="O8365" i="4"/>
  <c r="P8365" i="4" s="1"/>
  <c r="O8637" i="4"/>
  <c r="P8637" i="4" s="1"/>
  <c r="O6355" i="4"/>
  <c r="P6355" i="4" s="1"/>
  <c r="O9421" i="4"/>
  <c r="P9421" i="4" s="1"/>
  <c r="O3990" i="4"/>
  <c r="P3990" i="4" s="1"/>
  <c r="O6411" i="4"/>
  <c r="P6411" i="4" s="1"/>
  <c r="O11827" i="4"/>
  <c r="P11827" i="4" s="1"/>
  <c r="O2342" i="4"/>
  <c r="P2342" i="4" s="1"/>
  <c r="O11268" i="4"/>
  <c r="P11268" i="4" s="1"/>
  <c r="O8733" i="4"/>
  <c r="P8733" i="4" s="1"/>
  <c r="O12629" i="4"/>
  <c r="P12629" i="4" s="1"/>
  <c r="O3212" i="4"/>
  <c r="P3212" i="4" s="1"/>
  <c r="O1707" i="4"/>
  <c r="P1707" i="4" s="1"/>
  <c r="O9220" i="4"/>
  <c r="P9220" i="4" s="1"/>
  <c r="O8310" i="4"/>
  <c r="P8310" i="4" s="1"/>
  <c r="O7804" i="4"/>
  <c r="P7804" i="4" s="1"/>
  <c r="O1678" i="4"/>
  <c r="P1678" i="4" s="1"/>
  <c r="O6174" i="4"/>
  <c r="P6174" i="4" s="1"/>
  <c r="O9550" i="4"/>
  <c r="P9550" i="4" s="1"/>
  <c r="O2373" i="4"/>
  <c r="P2373" i="4" s="1"/>
  <c r="O12930" i="4"/>
  <c r="P12930" i="4" s="1"/>
  <c r="O12355" i="4"/>
  <c r="P12355" i="4" s="1"/>
  <c r="O11470" i="4"/>
  <c r="P11470" i="4" s="1"/>
  <c r="O6782" i="4"/>
  <c r="P6782" i="4" s="1"/>
  <c r="O1851" i="4"/>
  <c r="P1851" i="4" s="1"/>
  <c r="O8643" i="4"/>
  <c r="P8643" i="4" s="1"/>
  <c r="O6414" i="4"/>
  <c r="P6414" i="4" s="1"/>
  <c r="O669" i="4"/>
  <c r="P669" i="4" s="1"/>
  <c r="O3611" i="4"/>
  <c r="P3611" i="4" s="1"/>
  <c r="O5886" i="4"/>
  <c r="P5886" i="4" s="1"/>
  <c r="O10954" i="4"/>
  <c r="P10954" i="4" s="1"/>
  <c r="O7766" i="4"/>
  <c r="P7766" i="4" s="1"/>
  <c r="O5021" i="4"/>
  <c r="P5021" i="4" s="1"/>
  <c r="O10707" i="4"/>
  <c r="P10707" i="4" s="1"/>
  <c r="O4630" i="4"/>
  <c r="P4630" i="4" s="1"/>
  <c r="O9363" i="4"/>
  <c r="P9363" i="4" s="1"/>
  <c r="O334" i="4"/>
  <c r="P334" i="4" s="1"/>
  <c r="O11475" i="4"/>
  <c r="P11475" i="4" s="1"/>
  <c r="O12081" i="4"/>
  <c r="P12081" i="4" s="1"/>
  <c r="O4995" i="4"/>
  <c r="P4995" i="4" s="1"/>
  <c r="O1654" i="4"/>
  <c r="P1654" i="4" s="1"/>
  <c r="O917" i="4"/>
  <c r="P917" i="4" s="1"/>
  <c r="O6059" i="4"/>
  <c r="P6059" i="4" s="1"/>
  <c r="O10925" i="4"/>
  <c r="P10925" i="4" s="1"/>
  <c r="O9643" i="4"/>
  <c r="P9643" i="4" s="1"/>
  <c r="O4622" i="4"/>
  <c r="P4622" i="4" s="1"/>
  <c r="O11574" i="4"/>
  <c r="P11574" i="4" s="1"/>
  <c r="O6589" i="4"/>
  <c r="P6589" i="4" s="1"/>
  <c r="O10765" i="4"/>
  <c r="P10765" i="4" s="1"/>
  <c r="O3795" i="4"/>
  <c r="P3795" i="4" s="1"/>
  <c r="O11749" i="4"/>
  <c r="P11749" i="4" s="1"/>
  <c r="O9078" i="4"/>
  <c r="P9078" i="4" s="1"/>
  <c r="O11561" i="4"/>
  <c r="P11561" i="4" s="1"/>
  <c r="O8667" i="4"/>
  <c r="P8667" i="4" s="1"/>
  <c r="O2566" i="4"/>
  <c r="P2566" i="4" s="1"/>
  <c r="O9822" i="4"/>
  <c r="P9822" i="4" s="1"/>
  <c r="O7011" i="4"/>
  <c r="P7011" i="4" s="1"/>
  <c r="O677" i="4"/>
  <c r="P677" i="4" s="1"/>
  <c r="O11486" i="4"/>
  <c r="P11486" i="4" s="1"/>
  <c r="O5133" i="4"/>
  <c r="P5133" i="4" s="1"/>
  <c r="O12441" i="4"/>
  <c r="P12441" i="4" s="1"/>
  <c r="O4054" i="4"/>
  <c r="P4054" i="4" s="1"/>
  <c r="O3822" i="4"/>
  <c r="P3822" i="4" s="1"/>
  <c r="O2059" i="4"/>
  <c r="P2059" i="4" s="1"/>
  <c r="O10307" i="4"/>
  <c r="P10307" i="4" s="1"/>
  <c r="O11794" i="4"/>
  <c r="P11794" i="4" s="1"/>
  <c r="O6419" i="4"/>
  <c r="P6419" i="4" s="1"/>
  <c r="O12749" i="4"/>
  <c r="P12749" i="4" s="1"/>
  <c r="O1038" i="4"/>
  <c r="P1038" i="4" s="1"/>
  <c r="O12180" i="4"/>
  <c r="P12180" i="4" s="1"/>
  <c r="O3412" i="4"/>
  <c r="P3412" i="4" s="1"/>
  <c r="O11807" i="4"/>
  <c r="P11807" i="4" s="1"/>
  <c r="O11177" i="4"/>
  <c r="P11177" i="4" s="1"/>
  <c r="O10325" i="4"/>
  <c r="P10325" i="4" s="1"/>
  <c r="O12607" i="4"/>
  <c r="P12607" i="4" s="1"/>
  <c r="O3579" i="4"/>
  <c r="P3579" i="4" s="1"/>
  <c r="O2229" i="4"/>
  <c r="P2229" i="4" s="1"/>
  <c r="O2814" i="4"/>
  <c r="P2814" i="4" s="1"/>
  <c r="O11655" i="4"/>
  <c r="P11655" i="4" s="1"/>
  <c r="O8470" i="4"/>
  <c r="P8470" i="4" s="1"/>
  <c r="O11219" i="4"/>
  <c r="P11219" i="4" s="1"/>
  <c r="O11197" i="4"/>
  <c r="P11197" i="4" s="1"/>
  <c r="O12548" i="4"/>
  <c r="P12548" i="4" s="1"/>
  <c r="O6517" i="4"/>
  <c r="P6517" i="4" s="1"/>
  <c r="O11719" i="4"/>
  <c r="P11719" i="4" s="1"/>
  <c r="O12544" i="4"/>
  <c r="P12544" i="4" s="1"/>
  <c r="O11614" i="4"/>
  <c r="P11614" i="4" s="1"/>
  <c r="O12904" i="4"/>
  <c r="P12904" i="4" s="1"/>
  <c r="O11709" i="4"/>
  <c r="P11709" i="4" s="1"/>
  <c r="O11797" i="4"/>
  <c r="P11797" i="4" s="1"/>
  <c r="O1069" i="4"/>
  <c r="P1069" i="4" s="1"/>
  <c r="O7317" i="4"/>
  <c r="P7317" i="4" s="1"/>
  <c r="O10597" i="4"/>
  <c r="P10597" i="4" s="1"/>
  <c r="O11929" i="4"/>
  <c r="P11929" i="4" s="1"/>
  <c r="O11043" i="4"/>
  <c r="P11043" i="4" s="1"/>
  <c r="O11490" i="4"/>
  <c r="P11490" i="4" s="1"/>
  <c r="O350" i="4"/>
  <c r="P350" i="4" s="1"/>
  <c r="O12302" i="4"/>
  <c r="P12302" i="4" s="1"/>
  <c r="O957" i="4"/>
  <c r="P957" i="4" s="1"/>
  <c r="O12910" i="4"/>
  <c r="P12910" i="4" s="1"/>
  <c r="O3491" i="4"/>
  <c r="P3491" i="4" s="1"/>
  <c r="O11264" i="4"/>
  <c r="P11264" i="4" s="1"/>
  <c r="O11183" i="4"/>
  <c r="P11183" i="4" s="1"/>
  <c r="O8219" i="4"/>
  <c r="P8219" i="4" s="1"/>
  <c r="O6910" i="4"/>
  <c r="P6910" i="4" s="1"/>
  <c r="O3683" i="4"/>
  <c r="P3683" i="4" s="1"/>
  <c r="O10603" i="4"/>
  <c r="P10603" i="4" s="1"/>
  <c r="O4659" i="4"/>
  <c r="P4659" i="4" s="1"/>
  <c r="O7758" i="4"/>
  <c r="P7758" i="4" s="1"/>
  <c r="O5574" i="4"/>
  <c r="P5574" i="4" s="1"/>
  <c r="O7339" i="4"/>
  <c r="P7339" i="4" s="1"/>
  <c r="O347" i="4"/>
  <c r="P347" i="4" s="1"/>
  <c r="O11393" i="4"/>
  <c r="P11393" i="4" s="1"/>
  <c r="O10846" i="4"/>
  <c r="P10846" i="4" s="1"/>
  <c r="O168" i="4"/>
  <c r="P168" i="4" s="1"/>
  <c r="O10653" i="4"/>
  <c r="P10653" i="4" s="1"/>
  <c r="O4051" i="4"/>
  <c r="P4051" i="4" s="1"/>
  <c r="O7324" i="4"/>
  <c r="P7324" i="4" s="1"/>
  <c r="O11020" i="4"/>
  <c r="P11020" i="4" s="1"/>
  <c r="O3774" i="4"/>
  <c r="P3774" i="4" s="1"/>
  <c r="O11963" i="4"/>
  <c r="P11963" i="4" s="1"/>
  <c r="O5340" i="4"/>
  <c r="P5340" i="4" s="1"/>
  <c r="O7797" i="4"/>
  <c r="P7797" i="4" s="1"/>
  <c r="O5661" i="4"/>
  <c r="P5661" i="4" s="1"/>
  <c r="O2851" i="4"/>
  <c r="P2851" i="4" s="1"/>
  <c r="O7871" i="4"/>
  <c r="P7871" i="4" s="1"/>
  <c r="O3268" i="4"/>
  <c r="P3268" i="4" s="1"/>
  <c r="O11172" i="4"/>
  <c r="P11172" i="4" s="1"/>
  <c r="O11876" i="4"/>
  <c r="P11876" i="4" s="1"/>
  <c r="O11632" i="4"/>
  <c r="P11632" i="4" s="1"/>
  <c r="O11394" i="4"/>
  <c r="P11394" i="4" s="1"/>
  <c r="O7124" i="4"/>
  <c r="P7124" i="4" s="1"/>
  <c r="O3494" i="4"/>
  <c r="P3494" i="4" s="1"/>
  <c r="O5651" i="4"/>
  <c r="P5651" i="4" s="1"/>
  <c r="O11297" i="4"/>
  <c r="P11297" i="4" s="1"/>
  <c r="O5637" i="4"/>
  <c r="P5637" i="4" s="1"/>
  <c r="O11772" i="4"/>
  <c r="P11772" i="4" s="1"/>
  <c r="O958" i="4"/>
  <c r="P958" i="4" s="1"/>
  <c r="O9509" i="4"/>
  <c r="P9509" i="4" s="1"/>
  <c r="O10278" i="4"/>
  <c r="P10278" i="4" s="1"/>
  <c r="O7211" i="4"/>
  <c r="P7211" i="4" s="1"/>
  <c r="O2803" i="4"/>
  <c r="P2803" i="4" s="1"/>
  <c r="O1680" i="4"/>
  <c r="P1680" i="4" s="1"/>
  <c r="O9979" i="4"/>
  <c r="P9979" i="4" s="1"/>
  <c r="O12017" i="4"/>
  <c r="P12017" i="4" s="1"/>
  <c r="O4406" i="4"/>
  <c r="P4406" i="4" s="1"/>
  <c r="O9547" i="4"/>
  <c r="P9547" i="4" s="1"/>
  <c r="O2131" i="4"/>
  <c r="P2131" i="4" s="1"/>
  <c r="O11933" i="4"/>
  <c r="P11933" i="4" s="1"/>
  <c r="O3837" i="4"/>
  <c r="P3837" i="4" s="1"/>
  <c r="O11661" i="4"/>
  <c r="P11661" i="4" s="1"/>
  <c r="O7443" i="4"/>
  <c r="P7443" i="4" s="1"/>
  <c r="O5485" i="4"/>
  <c r="P5485" i="4" s="1"/>
  <c r="O9046" i="4"/>
  <c r="P9046" i="4" s="1"/>
  <c r="O8451" i="4"/>
  <c r="P8451" i="4" s="1"/>
  <c r="O2830" i="4"/>
  <c r="P2830" i="4" s="1"/>
  <c r="O5551" i="4"/>
  <c r="P5551" i="4" s="1"/>
  <c r="O2774" i="4"/>
  <c r="P2774" i="4" s="1"/>
  <c r="O12331" i="4"/>
  <c r="P12331" i="4" s="1"/>
  <c r="O4069" i="4"/>
  <c r="P4069" i="4" s="1"/>
  <c r="O10214" i="4"/>
  <c r="P10214" i="4" s="1"/>
  <c r="O2710" i="4"/>
  <c r="P2710" i="4" s="1"/>
  <c r="O131" i="4"/>
  <c r="P131" i="4" s="1"/>
  <c r="O12224" i="4"/>
  <c r="P12224" i="4" s="1"/>
  <c r="O12875" i="4"/>
  <c r="P12875" i="4" s="1"/>
  <c r="O10446" i="4"/>
  <c r="P10446" i="4" s="1"/>
  <c r="O293" i="4"/>
  <c r="P293" i="4" s="1"/>
  <c r="O8046" i="4"/>
  <c r="P8046" i="4" s="1"/>
  <c r="O11970" i="4"/>
  <c r="P11970" i="4" s="1"/>
  <c r="O10315" i="4"/>
  <c r="P10315" i="4" s="1"/>
  <c r="O10267" i="4"/>
  <c r="P10267" i="4" s="1"/>
  <c r="O7515" i="4"/>
  <c r="P7515" i="4" s="1"/>
  <c r="O12638" i="4"/>
  <c r="P12638" i="4" s="1"/>
  <c r="O7667" i="4"/>
  <c r="P7667" i="4" s="1"/>
  <c r="O12970" i="4"/>
  <c r="P12970" i="4" s="1"/>
  <c r="O5700" i="4"/>
  <c r="P5700" i="4" s="1"/>
  <c r="O2781" i="4"/>
  <c r="P2781" i="4" s="1"/>
  <c r="O5254" i="4"/>
  <c r="P5254" i="4" s="1"/>
  <c r="O3253" i="4"/>
  <c r="P3253" i="4" s="1"/>
  <c r="O1422" i="4"/>
  <c r="P1422" i="4" s="1"/>
  <c r="O12498" i="4"/>
  <c r="P12498" i="4" s="1"/>
  <c r="O10906" i="4"/>
  <c r="P10906" i="4" s="1"/>
  <c r="O2302" i="4"/>
  <c r="P2302" i="4" s="1"/>
  <c r="O10948" i="4"/>
  <c r="P10948" i="4" s="1"/>
  <c r="O7347" i="4"/>
  <c r="P7347" i="4" s="1"/>
  <c r="O11605" i="4"/>
  <c r="P11605" i="4" s="1"/>
  <c r="O12842" i="4"/>
  <c r="P12842" i="4" s="1"/>
  <c r="O6173" i="4"/>
  <c r="P6173" i="4" s="1"/>
  <c r="O12779" i="4"/>
  <c r="P12779" i="4" s="1"/>
  <c r="O11096" i="4"/>
  <c r="P11096" i="4" s="1"/>
  <c r="O5213" i="4"/>
  <c r="P5213" i="4" s="1"/>
  <c r="O5861" i="4"/>
  <c r="P5861" i="4" s="1"/>
  <c r="O4693" i="4"/>
  <c r="P4693" i="4" s="1"/>
  <c r="O1451" i="4"/>
  <c r="P1451" i="4" s="1"/>
  <c r="O10777" i="4"/>
  <c r="P10777" i="4" s="1"/>
  <c r="O12766" i="4"/>
  <c r="P12766" i="4" s="1"/>
  <c r="O10852" i="4"/>
  <c r="P10852" i="4" s="1"/>
  <c r="O2741" i="4"/>
  <c r="P2741" i="4" s="1"/>
  <c r="O10427" i="4"/>
  <c r="P10427" i="4" s="1"/>
  <c r="O12213" i="4"/>
  <c r="P12213" i="4" s="1"/>
  <c r="O283" i="4"/>
  <c r="P283" i="4" s="1"/>
  <c r="O11455" i="4"/>
  <c r="P11455" i="4" s="1"/>
  <c r="O10467" i="4"/>
  <c r="P10467" i="4" s="1"/>
  <c r="O8478" i="4"/>
  <c r="P8478" i="4" s="1"/>
  <c r="O12070" i="4"/>
  <c r="P12070" i="4" s="1"/>
  <c r="O11776" i="4"/>
  <c r="P11776" i="4" s="1"/>
  <c r="O3597" i="4"/>
  <c r="P3597" i="4" s="1"/>
  <c r="O11500" i="4"/>
  <c r="P11500" i="4" s="1"/>
  <c r="O1627" i="4"/>
  <c r="P1627" i="4" s="1"/>
  <c r="O4351" i="4"/>
  <c r="P4351" i="4" s="1"/>
  <c r="O1488" i="4"/>
  <c r="P1488" i="4" s="1"/>
  <c r="O5260" i="4"/>
  <c r="P5260" i="4" s="1"/>
  <c r="O4971" i="4"/>
  <c r="P4971" i="4" s="1"/>
  <c r="O2883" i="4"/>
  <c r="P2883" i="4" s="1"/>
  <c r="O11671" i="4"/>
  <c r="P11671" i="4" s="1"/>
  <c r="O12722" i="4"/>
  <c r="P12722" i="4" s="1"/>
  <c r="O2174" i="4"/>
  <c r="P2174" i="4" s="1"/>
  <c r="O6519" i="4"/>
  <c r="P6519" i="4" s="1"/>
  <c r="O619" i="4"/>
  <c r="P619" i="4" s="1"/>
  <c r="O11591" i="4"/>
  <c r="P11591" i="4" s="1"/>
  <c r="O4155" i="4"/>
  <c r="P4155" i="4" s="1"/>
  <c r="O3891" i="4"/>
  <c r="P3891" i="4" s="1"/>
  <c r="O9539" i="4"/>
  <c r="P9539" i="4" s="1"/>
  <c r="O11812" i="4"/>
  <c r="P11812" i="4" s="1"/>
  <c r="O4787" i="4"/>
  <c r="P4787" i="4" s="1"/>
  <c r="O1029" i="4"/>
  <c r="P1029" i="4" s="1"/>
  <c r="O4878" i="4"/>
  <c r="P4878" i="4" s="1"/>
  <c r="O3237" i="4"/>
  <c r="P3237" i="4" s="1"/>
  <c r="O5211" i="4"/>
  <c r="P5211" i="4" s="1"/>
  <c r="O1363" i="4"/>
  <c r="P1363" i="4" s="1"/>
  <c r="O7261" i="4"/>
  <c r="P7261" i="4" s="1"/>
  <c r="O438" i="4"/>
  <c r="P438" i="4" s="1"/>
  <c r="O1909" i="4"/>
  <c r="P1909" i="4" s="1"/>
  <c r="O11260" i="4"/>
  <c r="P11260" i="4" s="1"/>
  <c r="O7525" i="4"/>
  <c r="P7525" i="4" s="1"/>
  <c r="O1758" i="4"/>
  <c r="P1758" i="4" s="1"/>
  <c r="O267" i="4"/>
  <c r="P267" i="4" s="1"/>
  <c r="O2669" i="4"/>
  <c r="P2669" i="4" s="1"/>
  <c r="O995" i="4"/>
  <c r="P995" i="4" s="1"/>
  <c r="O10718" i="4"/>
  <c r="P10718" i="4" s="1"/>
  <c r="O8886" i="4"/>
  <c r="P8886" i="4" s="1"/>
  <c r="O11842" i="4"/>
  <c r="P11842" i="4" s="1"/>
  <c r="O8331" i="4"/>
  <c r="P8331" i="4" s="1"/>
  <c r="O9270" i="4"/>
  <c r="P9270" i="4" s="1"/>
  <c r="O11678" i="4"/>
  <c r="P11678" i="4" s="1"/>
  <c r="O10636" i="4"/>
  <c r="P10636" i="4" s="1"/>
  <c r="O1677" i="4"/>
  <c r="P1677" i="4" s="1"/>
  <c r="O11378" i="4"/>
  <c r="P11378" i="4" s="1"/>
  <c r="O4782" i="4"/>
  <c r="P4782" i="4" s="1"/>
  <c r="O11537" i="4"/>
  <c r="P11537" i="4" s="1"/>
  <c r="O6934" i="4"/>
  <c r="P6934" i="4" s="1"/>
  <c r="O10860" i="4"/>
  <c r="P10860" i="4" s="1"/>
  <c r="O2813" i="4"/>
  <c r="P2813" i="4" s="1"/>
  <c r="O1525" i="4"/>
  <c r="P1525" i="4" s="1"/>
  <c r="O11051" i="4"/>
  <c r="P11051" i="4" s="1"/>
  <c r="O1741" i="4"/>
  <c r="P1741" i="4" s="1"/>
  <c r="O4275" i="4"/>
  <c r="P4275" i="4" s="1"/>
  <c r="O12808" i="4"/>
  <c r="P12808" i="4" s="1"/>
  <c r="O1651" i="4"/>
  <c r="P1651" i="4" s="1"/>
  <c r="O10820" i="4"/>
  <c r="P10820" i="4" s="1"/>
  <c r="O9062" i="4"/>
  <c r="P9062" i="4" s="1"/>
  <c r="O8565" i="4"/>
  <c r="P8565" i="4" s="1"/>
  <c r="O11989" i="4"/>
  <c r="P11989" i="4" s="1"/>
  <c r="O3319" i="4"/>
  <c r="P3319" i="4" s="1"/>
  <c r="O11785" i="4"/>
  <c r="P11785" i="4" s="1"/>
  <c r="O12731" i="4"/>
  <c r="P12731" i="4" s="1"/>
  <c r="O2158" i="4"/>
  <c r="P2158" i="4" s="1"/>
  <c r="O4957" i="4"/>
  <c r="P4957" i="4" s="1"/>
  <c r="O3691" i="4"/>
  <c r="P3691" i="4" s="1"/>
  <c r="O9211" i="4"/>
  <c r="P9211" i="4" s="1"/>
  <c r="O6039" i="4"/>
  <c r="P6039" i="4" s="1"/>
  <c r="O10801" i="4"/>
  <c r="P10801" i="4" s="1"/>
  <c r="O5342" i="4"/>
  <c r="P5342" i="4" s="1"/>
  <c r="O7827" i="4"/>
  <c r="P7827" i="4" s="1"/>
  <c r="O9574" i="4"/>
  <c r="P9574" i="4" s="1"/>
  <c r="O1054" i="4"/>
  <c r="P1054" i="4" s="1"/>
  <c r="O7715" i="4"/>
  <c r="P7715" i="4" s="1"/>
  <c r="O12428" i="4"/>
  <c r="P12428" i="4" s="1"/>
  <c r="O10811" i="4"/>
  <c r="P10811" i="4" s="1"/>
  <c r="O1843" i="4"/>
  <c r="P1843" i="4" s="1"/>
  <c r="O3006" i="4"/>
  <c r="P3006" i="4" s="1"/>
  <c r="O8357" i="4"/>
  <c r="P8357" i="4" s="1"/>
  <c r="O10203" i="4"/>
  <c r="P10203" i="4" s="1"/>
  <c r="O11259" i="4"/>
  <c r="P11259" i="4" s="1"/>
  <c r="O9357" i="4"/>
  <c r="P9357" i="4" s="1"/>
  <c r="O11829" i="4"/>
  <c r="P11829" i="4" s="1"/>
  <c r="O4821" i="4"/>
  <c r="P4821" i="4" s="1"/>
  <c r="O11799" i="4"/>
  <c r="P11799" i="4" s="1"/>
  <c r="O7595" i="4"/>
  <c r="P7595" i="4" s="1"/>
  <c r="O12946" i="4"/>
  <c r="P12946" i="4" s="1"/>
  <c r="O4981" i="4"/>
  <c r="P4981" i="4" s="1"/>
  <c r="O7565" i="4"/>
  <c r="P7565" i="4" s="1"/>
  <c r="O12973" i="4"/>
  <c r="P12973" i="4" s="1"/>
  <c r="O7134" i="4"/>
  <c r="P7134" i="4" s="1"/>
  <c r="O1349" i="4"/>
  <c r="P1349" i="4" s="1"/>
  <c r="O774" i="4"/>
  <c r="P774" i="4" s="1"/>
  <c r="O8731" i="4"/>
  <c r="P8731" i="4" s="1"/>
  <c r="O5269" i="4"/>
  <c r="P5269" i="4" s="1"/>
  <c r="O11814" i="4"/>
  <c r="P11814" i="4" s="1"/>
  <c r="O419" i="4"/>
  <c r="P419" i="4" s="1"/>
  <c r="O1072" i="4"/>
  <c r="P1072" i="4" s="1"/>
  <c r="O12083" i="4"/>
  <c r="P12083" i="4" s="1"/>
  <c r="O10980" i="4"/>
  <c r="P10980" i="4" s="1"/>
  <c r="O9021" i="4"/>
  <c r="P9021" i="4" s="1"/>
  <c r="O11959" i="4"/>
  <c r="P11959" i="4" s="1"/>
  <c r="O10509" i="4"/>
  <c r="P10509" i="4" s="1"/>
  <c r="O12610" i="4"/>
  <c r="P12610" i="4" s="1"/>
  <c r="O10476" i="4"/>
  <c r="P10476" i="4" s="1"/>
  <c r="O8461" i="4"/>
  <c r="P8461" i="4" s="1"/>
  <c r="O8891" i="4"/>
  <c r="P8891" i="4" s="1"/>
  <c r="O1028" i="4"/>
  <c r="P1028" i="4" s="1"/>
  <c r="O12448" i="4"/>
  <c r="P12448" i="4" s="1"/>
  <c r="O12883" i="4"/>
  <c r="P12883" i="4" s="1"/>
  <c r="O7683" i="4"/>
  <c r="P7683" i="4" s="1"/>
  <c r="O7909" i="4"/>
  <c r="P7909" i="4" s="1"/>
  <c r="O8285" i="4"/>
  <c r="P8285" i="4" s="1"/>
  <c r="O1995" i="4"/>
  <c r="P1995" i="4" s="1"/>
  <c r="O10686" i="4"/>
  <c r="P10686" i="4" s="1"/>
  <c r="O12849" i="4"/>
  <c r="P12849" i="4" s="1"/>
  <c r="O9094" i="4"/>
  <c r="P9094" i="4" s="1"/>
  <c r="O6675" i="4"/>
  <c r="P6675" i="4" s="1"/>
  <c r="O12669" i="4"/>
  <c r="P12669" i="4" s="1"/>
  <c r="O12086" i="4"/>
  <c r="P12086" i="4" s="1"/>
  <c r="O11373" i="4"/>
  <c r="P11373" i="4" s="1"/>
  <c r="O12506" i="4"/>
  <c r="P12506" i="4" s="1"/>
  <c r="O11083" i="4"/>
  <c r="P11083" i="4" s="1"/>
  <c r="O3454" i="4"/>
  <c r="P3454" i="4" s="1"/>
  <c r="O11397" i="4"/>
  <c r="P11397" i="4" s="1"/>
  <c r="O9765" i="4"/>
  <c r="P9765" i="4" s="1"/>
  <c r="O613" i="4"/>
  <c r="P613" i="4" s="1"/>
  <c r="O8190" i="4"/>
  <c r="P8190" i="4" s="1"/>
  <c r="O59" i="4"/>
  <c r="P59" i="4" s="1"/>
  <c r="O10659" i="4"/>
  <c r="P10659" i="4" s="1"/>
  <c r="O7419" i="4"/>
  <c r="P7419" i="4" s="1"/>
  <c r="O5070" i="4"/>
  <c r="P5070" i="4" s="1"/>
  <c r="O12775" i="4"/>
  <c r="P12775" i="4" s="1"/>
  <c r="O7869" i="4"/>
  <c r="P7869" i="4" s="1"/>
  <c r="O2822" i="4"/>
  <c r="P2822" i="4" s="1"/>
  <c r="O779" i="4"/>
  <c r="P779" i="4" s="1"/>
  <c r="O11479" i="4"/>
  <c r="P11479" i="4" s="1"/>
  <c r="O12096" i="4"/>
  <c r="P12096" i="4" s="1"/>
  <c r="O8333" i="4"/>
  <c r="P8333" i="4" s="1"/>
  <c r="O1523" i="4"/>
  <c r="P1523" i="4" s="1"/>
  <c r="O8581" i="4"/>
  <c r="P8581" i="4" s="1"/>
  <c r="O8997" i="4"/>
  <c r="P8997" i="4" s="1"/>
  <c r="O8413" i="4"/>
  <c r="P8413" i="4" s="1"/>
  <c r="O8806" i="4"/>
  <c r="P8806" i="4" s="1"/>
  <c r="O1763" i="4"/>
  <c r="P1763" i="4" s="1"/>
  <c r="O9677" i="4"/>
  <c r="P9677" i="4" s="1"/>
  <c r="O3413" i="4"/>
  <c r="P3413" i="4" s="1"/>
  <c r="O12994" i="4"/>
  <c r="P12994" i="4" s="1"/>
  <c r="O3317" i="4"/>
  <c r="P3317" i="4" s="1"/>
  <c r="O7934" i="4"/>
  <c r="P7934" i="4" s="1"/>
  <c r="O4227" i="4"/>
  <c r="P4227" i="4" s="1"/>
  <c r="O4932" i="4"/>
  <c r="P4932" i="4" s="1"/>
  <c r="O3437" i="4"/>
  <c r="P3437" i="4" s="1"/>
  <c r="O8771" i="4"/>
  <c r="P8771" i="4" s="1"/>
  <c r="O7589" i="4"/>
  <c r="P7589" i="4" s="1"/>
  <c r="O6741" i="4"/>
  <c r="P6741" i="4" s="1"/>
  <c r="O4947" i="4"/>
  <c r="P4947" i="4" s="1"/>
  <c r="O11305" i="4"/>
  <c r="P11305" i="4" s="1"/>
  <c r="O12400" i="4"/>
  <c r="P12400" i="4" s="1"/>
  <c r="O10061" i="4"/>
  <c r="P10061" i="4" s="1"/>
  <c r="O12839" i="4"/>
  <c r="P12839" i="4" s="1"/>
  <c r="O3179" i="4"/>
  <c r="P3179" i="4" s="1"/>
  <c r="O12951" i="4"/>
  <c r="P12951" i="4" s="1"/>
  <c r="O1899" i="4"/>
  <c r="P1899" i="4" s="1"/>
  <c r="O941" i="4"/>
  <c r="P941" i="4" s="1"/>
  <c r="O2243" i="4"/>
  <c r="P2243" i="4" s="1"/>
  <c r="O12371" i="4"/>
  <c r="P12371" i="4" s="1"/>
  <c r="O4147" i="4"/>
  <c r="P4147" i="4" s="1"/>
  <c r="O1702" i="4"/>
  <c r="P1702" i="4" s="1"/>
  <c r="O8571" i="4"/>
  <c r="P8571" i="4" s="1"/>
  <c r="O4163" i="4"/>
  <c r="P4163" i="4" s="1"/>
  <c r="O5797" i="4"/>
  <c r="P5797" i="4" s="1"/>
  <c r="O6427" i="4"/>
  <c r="P6427" i="4" s="1"/>
  <c r="O3998" i="4"/>
  <c r="P3998" i="4" s="1"/>
  <c r="O5845" i="4"/>
  <c r="P5845" i="4" s="1"/>
  <c r="O11875" i="4"/>
  <c r="P11875" i="4" s="1"/>
  <c r="O11134" i="4"/>
  <c r="P11134" i="4" s="1"/>
  <c r="O2027" i="4"/>
  <c r="P2027" i="4" s="1"/>
  <c r="O11763" i="4"/>
  <c r="P11763" i="4" s="1"/>
  <c r="O7117" i="4"/>
  <c r="P7117" i="4" s="1"/>
  <c r="O5997" i="4"/>
  <c r="P5997" i="4" s="1"/>
  <c r="O12664" i="4"/>
  <c r="P12664" i="4" s="1"/>
  <c r="O12713" i="4"/>
  <c r="P12713" i="4" s="1"/>
  <c r="O11824" i="4"/>
  <c r="P11824" i="4" s="1"/>
  <c r="O643" i="4"/>
  <c r="P643" i="4" s="1"/>
  <c r="O2139" i="4"/>
  <c r="P2139" i="4" s="1"/>
  <c r="O10355" i="4"/>
  <c r="P10355" i="4" s="1"/>
  <c r="O12121" i="4"/>
  <c r="P12121" i="4" s="1"/>
  <c r="O1683" i="4"/>
  <c r="P1683" i="4" s="1"/>
  <c r="O5071" i="4"/>
  <c r="P5071" i="4" s="1"/>
  <c r="O12004" i="4"/>
  <c r="P12004" i="4" s="1"/>
  <c r="O11534" i="4"/>
  <c r="P11534" i="4" s="1"/>
  <c r="O11578" i="4"/>
  <c r="P11578" i="4" s="1"/>
  <c r="O12788" i="4"/>
  <c r="P12788" i="4" s="1"/>
  <c r="O10790" i="4"/>
  <c r="P10790" i="4" s="1"/>
  <c r="O7781" i="4"/>
  <c r="P7781" i="4" s="1"/>
  <c r="O11377" i="4"/>
  <c r="P11377" i="4" s="1"/>
  <c r="O12802" i="4"/>
  <c r="P12802" i="4" s="1"/>
  <c r="O2534" i="4"/>
  <c r="P2534" i="4" s="1"/>
  <c r="O12188" i="4"/>
  <c r="P12188" i="4" s="1"/>
  <c r="O3342" i="4"/>
  <c r="P3342" i="4" s="1"/>
  <c r="O8014" i="4"/>
  <c r="P8014" i="4" s="1"/>
  <c r="O11358" i="4"/>
  <c r="P11358" i="4" s="1"/>
  <c r="O846" i="4"/>
  <c r="P846" i="4" s="1"/>
  <c r="O11487" i="4"/>
  <c r="P11487" i="4" s="1"/>
  <c r="O8123" i="4"/>
  <c r="P8123" i="4" s="1"/>
  <c r="O12098" i="4"/>
  <c r="P12098" i="4" s="1"/>
  <c r="O7403" i="4"/>
  <c r="P7403" i="4" s="1"/>
  <c r="O12179" i="4"/>
  <c r="P12179" i="4" s="1"/>
  <c r="O766" i="4"/>
  <c r="P766" i="4" s="1"/>
  <c r="O11460" i="4"/>
  <c r="P11460" i="4" s="1"/>
  <c r="O12148" i="4"/>
  <c r="P12148" i="4" s="1"/>
  <c r="O523" i="4"/>
  <c r="P523" i="4" s="1"/>
  <c r="O2462" i="4"/>
  <c r="P2462" i="4" s="1"/>
  <c r="O5053" i="4"/>
  <c r="P5053" i="4" s="1"/>
  <c r="O1326" i="4"/>
  <c r="P1326" i="4" s="1"/>
  <c r="O8277" i="4"/>
  <c r="P8277" i="4" s="1"/>
  <c r="O4526" i="4"/>
  <c r="P4526" i="4" s="1"/>
  <c r="O11133" i="4"/>
  <c r="P11133" i="4" s="1"/>
  <c r="O9813" i="4"/>
  <c r="P9813" i="4" s="1"/>
  <c r="O10171" i="4"/>
  <c r="P10171" i="4" s="1"/>
  <c r="O5694" i="4"/>
  <c r="P5694" i="4" s="1"/>
  <c r="O2739" i="4"/>
  <c r="P2739" i="4" s="1"/>
  <c r="O7517" i="4"/>
  <c r="P7517" i="4" s="1"/>
  <c r="O7803" i="4"/>
  <c r="P7803" i="4" s="1"/>
  <c r="O3086" i="4"/>
  <c r="P3086" i="4" s="1"/>
  <c r="O11549" i="4"/>
  <c r="P11549" i="4" s="1"/>
  <c r="O7678" i="4"/>
  <c r="P7678" i="4" s="1"/>
  <c r="O5403" i="4"/>
  <c r="P5403" i="4" s="1"/>
  <c r="O2005" i="4"/>
  <c r="P2005" i="4" s="1"/>
  <c r="O11168" i="4"/>
  <c r="P11168" i="4" s="1"/>
  <c r="O1612" i="4"/>
  <c r="P1612" i="4" s="1"/>
  <c r="O11745" i="4"/>
  <c r="P11745" i="4" s="1"/>
  <c r="O877" i="4"/>
  <c r="P877" i="4" s="1"/>
  <c r="O10942" i="4"/>
  <c r="P10942" i="4" s="1"/>
  <c r="O10387" i="4"/>
  <c r="P10387" i="4" s="1"/>
  <c r="O10363" i="4"/>
  <c r="P10363" i="4" s="1"/>
  <c r="O811" i="4"/>
  <c r="P811" i="4" s="1"/>
  <c r="O12571" i="4"/>
  <c r="P12571" i="4" s="1"/>
  <c r="O686" i="4"/>
  <c r="P686" i="4" s="1"/>
  <c r="O11017" i="4"/>
  <c r="P11017" i="4" s="1"/>
  <c r="O10782" i="4"/>
  <c r="P10782" i="4" s="1"/>
  <c r="O8701" i="4"/>
  <c r="P8701" i="4" s="1"/>
  <c r="O9229" i="4"/>
  <c r="P9229" i="4" s="1"/>
  <c r="O7182" i="4"/>
  <c r="P7182" i="4" s="1"/>
  <c r="O12534" i="4"/>
  <c r="P12534" i="4" s="1"/>
  <c r="O3750" i="4"/>
  <c r="P3750" i="4" s="1"/>
  <c r="O10700" i="4"/>
  <c r="P10700" i="4" s="1"/>
  <c r="O1235" i="4"/>
  <c r="P1235" i="4" s="1"/>
  <c r="O10670" i="4"/>
  <c r="P10670" i="4" s="1"/>
  <c r="O11423" i="4"/>
  <c r="P11423" i="4" s="1"/>
  <c r="O4557" i="4"/>
  <c r="P4557" i="4" s="1"/>
  <c r="O10317" i="4"/>
  <c r="P10317" i="4" s="1"/>
  <c r="O2902" i="4"/>
  <c r="P2902" i="4" s="1"/>
  <c r="O12447" i="4"/>
  <c r="P12447" i="4" s="1"/>
  <c r="O12483" i="4"/>
  <c r="P12483" i="4" s="1"/>
  <c r="O5268" i="4"/>
  <c r="P5268" i="4" s="1"/>
  <c r="O8909" i="4"/>
  <c r="P8909" i="4" s="1"/>
  <c r="O1252" i="4"/>
  <c r="P1252" i="4" s="1"/>
  <c r="O6909" i="4"/>
  <c r="P6909" i="4" s="1"/>
  <c r="O10502" i="4"/>
  <c r="P10502" i="4" s="1"/>
  <c r="O10934" i="4"/>
  <c r="P10934" i="4" s="1"/>
  <c r="O9045" i="4"/>
  <c r="P9045" i="4" s="1"/>
  <c r="O11819" i="4"/>
  <c r="P11819" i="4" s="1"/>
  <c r="O12292" i="4"/>
  <c r="P12292" i="4" s="1"/>
  <c r="O5699" i="4"/>
  <c r="P5699" i="4" s="1"/>
  <c r="O6797" i="4"/>
  <c r="P6797" i="4" s="1"/>
  <c r="O12900" i="4"/>
  <c r="P12900" i="4" s="1"/>
  <c r="O3325" i="4"/>
  <c r="P3325" i="4" s="1"/>
  <c r="O2334" i="4"/>
  <c r="P2334" i="4" s="1"/>
  <c r="O878" i="4"/>
  <c r="P878" i="4" s="1"/>
  <c r="O2811" i="4"/>
  <c r="P2811" i="4" s="1"/>
  <c r="O6638" i="4"/>
  <c r="P6638" i="4" s="1"/>
  <c r="O11712" i="4"/>
  <c r="P11712" i="4" s="1"/>
  <c r="O189" i="4"/>
  <c r="P189" i="4" s="1"/>
  <c r="O12351" i="4"/>
  <c r="P12351" i="4" s="1"/>
  <c r="O7414" i="4"/>
  <c r="P7414" i="4" s="1"/>
  <c r="O11113" i="4"/>
  <c r="P11113" i="4" s="1"/>
  <c r="O3363" i="4"/>
  <c r="P3363" i="4" s="1"/>
  <c r="O2379" i="4"/>
  <c r="P2379" i="4" s="1"/>
  <c r="O2757" i="4"/>
  <c r="P2757" i="4" s="1"/>
  <c r="O5516" i="4"/>
  <c r="P5516" i="4" s="1"/>
  <c r="O597" i="4"/>
  <c r="P597" i="4" s="1"/>
  <c r="O5051" i="4"/>
  <c r="P5051" i="4" s="1"/>
  <c r="O8574" i="4"/>
  <c r="P8574" i="4" s="1"/>
  <c r="O3862" i="4"/>
  <c r="P3862" i="4" s="1"/>
  <c r="O2918" i="4"/>
  <c r="P2918" i="4" s="1"/>
  <c r="O7812" i="4"/>
  <c r="P7812" i="4" s="1"/>
  <c r="O6971" i="4"/>
  <c r="P6971" i="4" s="1"/>
  <c r="O11571" i="4"/>
  <c r="P11571" i="4" s="1"/>
  <c r="O3227" i="4"/>
  <c r="P3227" i="4" s="1"/>
  <c r="O12316" i="4"/>
  <c r="P12316" i="4" s="1"/>
  <c r="O4416" i="4"/>
  <c r="P4416" i="4" s="1"/>
  <c r="O3406" i="4"/>
  <c r="P3406" i="4" s="1"/>
  <c r="O11925" i="4"/>
  <c r="P11925" i="4" s="1"/>
  <c r="O10341" i="4"/>
  <c r="P10341" i="4" s="1"/>
  <c r="O11101" i="4"/>
  <c r="P11101" i="4" s="1"/>
  <c r="O3643" i="4"/>
  <c r="P3643" i="4" s="1"/>
  <c r="O3686" i="4"/>
  <c r="P3686" i="4" s="1"/>
  <c r="O11828" i="4"/>
  <c r="P11828" i="4" s="1"/>
  <c r="O10364" i="4"/>
  <c r="P10364" i="4" s="1"/>
  <c r="O6285" i="4"/>
  <c r="P6285" i="4" s="1"/>
  <c r="O11800" i="4"/>
  <c r="P11800" i="4" s="1"/>
  <c r="O1238" i="4"/>
  <c r="P1238" i="4" s="1"/>
  <c r="O7315" i="4"/>
  <c r="P7315" i="4" s="1"/>
  <c r="O6428" i="4"/>
  <c r="P6428" i="4" s="1"/>
  <c r="O4987" i="4"/>
  <c r="P4987" i="4" s="1"/>
  <c r="O894" i="4"/>
  <c r="P894" i="4" s="1"/>
  <c r="O374" i="4"/>
  <c r="P374" i="4" s="1"/>
  <c r="O11918" i="4"/>
  <c r="P11918" i="4" s="1"/>
  <c r="O7987" i="4"/>
  <c r="P7987" i="4" s="1"/>
  <c r="O12191" i="4"/>
  <c r="P12191" i="4" s="1"/>
  <c r="O11572" i="4"/>
  <c r="P11572" i="4" s="1"/>
  <c r="O12473" i="4"/>
  <c r="P12473" i="4" s="1"/>
  <c r="O5787" i="4"/>
  <c r="P5787" i="4" s="1"/>
  <c r="O3659" i="4"/>
  <c r="P3659" i="4" s="1"/>
  <c r="O139" i="4"/>
  <c r="P139" i="4" s="1"/>
  <c r="O6197" i="4"/>
  <c r="P6197" i="4" s="1"/>
  <c r="O11338" i="4"/>
  <c r="P11338" i="4" s="1"/>
  <c r="O5327" i="4"/>
  <c r="P5327" i="4" s="1"/>
  <c r="O11548" i="4"/>
  <c r="P11548" i="4" s="1"/>
  <c r="O11283" i="4"/>
  <c r="P11283" i="4" s="1"/>
  <c r="O7963" i="4"/>
  <c r="P7963" i="4" s="1"/>
  <c r="O7630" i="4"/>
  <c r="P7630" i="4" s="1"/>
  <c r="O11903" i="4"/>
  <c r="P11903" i="4" s="1"/>
  <c r="O635" i="4"/>
  <c r="P635" i="4" s="1"/>
  <c r="O6379" i="4"/>
  <c r="P6379" i="4" s="1"/>
  <c r="O11765" i="4"/>
  <c r="P11765" i="4" s="1"/>
  <c r="O6429" i="4"/>
  <c r="P6429" i="4" s="1"/>
  <c r="O6430" i="4"/>
  <c r="P6430" i="4" s="1"/>
  <c r="O3877" i="4"/>
  <c r="P3877" i="4" s="1"/>
  <c r="O5286" i="4"/>
  <c r="P5286" i="4" s="1"/>
  <c r="O12317" i="4"/>
  <c r="P12317" i="4" s="1"/>
  <c r="O10810" i="4"/>
  <c r="P10810" i="4" s="1"/>
  <c r="O7475" i="4"/>
  <c r="P7475" i="4" s="1"/>
  <c r="O9067" i="4"/>
  <c r="P9067" i="4" s="1"/>
  <c r="O8182" i="4"/>
  <c r="P8182" i="4" s="1"/>
  <c r="O12963" i="4"/>
  <c r="P12963" i="4" s="1"/>
  <c r="O8493" i="4"/>
  <c r="P8493" i="4" s="1"/>
  <c r="O355" i="4"/>
  <c r="P355" i="4" s="1"/>
  <c r="O12306" i="4"/>
  <c r="P12306" i="4" s="1"/>
  <c r="O11625" i="4"/>
  <c r="P11625" i="4" s="1"/>
  <c r="O11329" i="4"/>
  <c r="P11329" i="4" s="1"/>
  <c r="O3821" i="4"/>
  <c r="P3821" i="4" s="1"/>
  <c r="O28" i="4"/>
  <c r="P28" i="4" s="1"/>
  <c r="O12290" i="4"/>
  <c r="P12290" i="4" s="1"/>
  <c r="O10619" i="4"/>
  <c r="P10619" i="4" s="1"/>
  <c r="O10901" i="4"/>
  <c r="P10901" i="4" s="1"/>
  <c r="O6005" i="4"/>
  <c r="P6005" i="4" s="1"/>
  <c r="O10243" i="4"/>
  <c r="P10243" i="4" s="1"/>
  <c r="O9437" i="4"/>
  <c r="P9437" i="4" s="1"/>
  <c r="O9981" i="4"/>
  <c r="P9981" i="4" s="1"/>
  <c r="O3070" i="4"/>
  <c r="P3070" i="4" s="1"/>
  <c r="O11956" i="4"/>
  <c r="P11956" i="4" s="1"/>
  <c r="O9635" i="4"/>
  <c r="P9635" i="4" s="1"/>
  <c r="O190" i="4"/>
  <c r="P190" i="4" s="1"/>
  <c r="O10896" i="4"/>
  <c r="P10896" i="4" s="1"/>
  <c r="O12268" i="4"/>
  <c r="P12268" i="4" s="1"/>
  <c r="O7790" i="4"/>
  <c r="P7790" i="4" s="1"/>
  <c r="O4245" i="4"/>
  <c r="P4245" i="4" s="1"/>
  <c r="O1750" i="4"/>
  <c r="P1750" i="4" s="1"/>
  <c r="O93" i="4"/>
  <c r="P93" i="4" s="1"/>
  <c r="O229" i="4"/>
  <c r="P229" i="4" s="1"/>
  <c r="O12552" i="4"/>
  <c r="P12552" i="4" s="1"/>
  <c r="O11868" i="4"/>
  <c r="P11868" i="4" s="1"/>
  <c r="O11144" i="4"/>
  <c r="P11144" i="4" s="1"/>
  <c r="O9918" i="4"/>
  <c r="P9918" i="4" s="1"/>
  <c r="O9285" i="4"/>
  <c r="P9285" i="4" s="1"/>
  <c r="O6654" i="4"/>
  <c r="P6654" i="4" s="1"/>
  <c r="O12431" i="4"/>
  <c r="P12431" i="4" s="1"/>
  <c r="O1861" i="4"/>
  <c r="P1861" i="4" s="1"/>
  <c r="O4286" i="4"/>
  <c r="P4286" i="4" s="1"/>
  <c r="O8619" i="4"/>
  <c r="P8619" i="4" s="1"/>
  <c r="O5371" i="4"/>
  <c r="P5371" i="4" s="1"/>
  <c r="O12800" i="4"/>
  <c r="P12800" i="4" s="1"/>
  <c r="O12297" i="4"/>
  <c r="P12297" i="4" s="1"/>
  <c r="O7358" i="4"/>
  <c r="P7358" i="4" s="1"/>
  <c r="O3420" i="4"/>
  <c r="P3420" i="4" s="1"/>
  <c r="O7822" i="4"/>
  <c r="P7822" i="4" s="1"/>
  <c r="O12423" i="4"/>
  <c r="P12423" i="4" s="1"/>
  <c r="O3052" i="4"/>
  <c r="P3052" i="4" s="1"/>
  <c r="O4123" i="4"/>
  <c r="P4123" i="4" s="1"/>
  <c r="O12605" i="4"/>
  <c r="P12605" i="4" s="1"/>
  <c r="O4894" i="4"/>
  <c r="P4894" i="4" s="1"/>
  <c r="O11820" i="4"/>
  <c r="P11820" i="4" s="1"/>
  <c r="O7581" i="4"/>
  <c r="P7581" i="4" s="1"/>
  <c r="O11654" i="4"/>
  <c r="P11654" i="4" s="1"/>
  <c r="O12346" i="4"/>
  <c r="P12346" i="4" s="1"/>
  <c r="O3003" i="4"/>
  <c r="P3003" i="4" s="1"/>
  <c r="O7091" i="4"/>
  <c r="P7091" i="4" s="1"/>
  <c r="O8763" i="4"/>
  <c r="P8763" i="4" s="1"/>
  <c r="O1907" i="4"/>
  <c r="P1907" i="4" s="1"/>
  <c r="O12566" i="4"/>
  <c r="P12566" i="4" s="1"/>
  <c r="O9043" i="4"/>
  <c r="P9043" i="4" s="1"/>
  <c r="O12538" i="4"/>
  <c r="P12538" i="4" s="1"/>
  <c r="O11731" i="4"/>
  <c r="P11731" i="4" s="1"/>
  <c r="O4467" i="4"/>
  <c r="P4467" i="4" s="1"/>
  <c r="O9382" i="4"/>
  <c r="P9382" i="4" s="1"/>
  <c r="O6558" i="4"/>
  <c r="P6558" i="4" s="1"/>
  <c r="O9731" i="4"/>
  <c r="P9731" i="4" s="1"/>
  <c r="O464" i="4"/>
  <c r="P464" i="4" s="1"/>
  <c r="O515" i="4"/>
  <c r="P515" i="4" s="1"/>
  <c r="O10310" i="4"/>
  <c r="P10310" i="4" s="1"/>
  <c r="O9507" i="4"/>
  <c r="P9507" i="4" s="1"/>
  <c r="O9277" i="4"/>
  <c r="P9277" i="4" s="1"/>
  <c r="O4892" i="4"/>
  <c r="P4892" i="4" s="1"/>
  <c r="O3973" i="4"/>
  <c r="P3973" i="4" s="1"/>
  <c r="O9091" i="4"/>
  <c r="P9091" i="4" s="1"/>
  <c r="O6878" i="4"/>
  <c r="P6878" i="4" s="1"/>
  <c r="O11804" i="4"/>
  <c r="P11804" i="4" s="1"/>
  <c r="O12554" i="4"/>
  <c r="P12554" i="4" s="1"/>
  <c r="O3902" i="4"/>
  <c r="P3902" i="4" s="1"/>
  <c r="O3893" i="4"/>
  <c r="P3893" i="4" s="1"/>
  <c r="O11843" i="4"/>
  <c r="P11843" i="4" s="1"/>
  <c r="O5755" i="4"/>
  <c r="P5755" i="4" s="1"/>
  <c r="O9563" i="4"/>
  <c r="P9563" i="4" s="1"/>
  <c r="O7614" i="4"/>
  <c r="P7614" i="4" s="1"/>
  <c r="O12404" i="4"/>
  <c r="P12404" i="4" s="1"/>
  <c r="O6037" i="4"/>
  <c r="P6037" i="4" s="1"/>
  <c r="O11983" i="4"/>
  <c r="P11983" i="4" s="1"/>
  <c r="O12419" i="4"/>
  <c r="P12419" i="4" s="1"/>
  <c r="O12159" i="4"/>
  <c r="P12159" i="4" s="1"/>
  <c r="O6691" i="4"/>
  <c r="P6691" i="4" s="1"/>
  <c r="O10950" i="4"/>
  <c r="P10950" i="4" s="1"/>
  <c r="O11734" i="4"/>
  <c r="P11734" i="4" s="1"/>
  <c r="O10539" i="4"/>
  <c r="P10539" i="4" s="1"/>
  <c r="O3461" i="4"/>
  <c r="P3461" i="4" s="1"/>
  <c r="O7102" i="4"/>
  <c r="P7102" i="4" s="1"/>
  <c r="O4045" i="4"/>
  <c r="P4045" i="4" s="1"/>
  <c r="O7821" i="4"/>
  <c r="P7821" i="4" s="1"/>
  <c r="O5109" i="4"/>
  <c r="P5109" i="4" s="1"/>
  <c r="O11536" i="4"/>
  <c r="P11536" i="4" s="1"/>
  <c r="O3547" i="4"/>
  <c r="P3547" i="4" s="1"/>
  <c r="O12437" i="4"/>
  <c r="P12437" i="4" s="1"/>
  <c r="O12776" i="4"/>
  <c r="P12776" i="4" s="1"/>
  <c r="O12878" i="4"/>
  <c r="P12878" i="4" s="1"/>
  <c r="O9614" i="4"/>
  <c r="P9614" i="4" s="1"/>
  <c r="O12877" i="4"/>
  <c r="P12877" i="4" s="1"/>
  <c r="O11869" i="4"/>
  <c r="P11869" i="4" s="1"/>
  <c r="O5965" i="4"/>
  <c r="P5965" i="4" s="1"/>
  <c r="O1676" i="4"/>
  <c r="P1676" i="4" s="1"/>
  <c r="O6774" i="4"/>
  <c r="P6774" i="4" s="1"/>
  <c r="O6621" i="4"/>
  <c r="P6621" i="4" s="1"/>
  <c r="O10819" i="4"/>
  <c r="P10819" i="4" s="1"/>
  <c r="O12270" i="4"/>
  <c r="P12270" i="4" s="1"/>
  <c r="O11441" i="4"/>
  <c r="P11441" i="4" s="1"/>
  <c r="O10515" i="4"/>
  <c r="P10515" i="4" s="1"/>
  <c r="O10555" i="4"/>
  <c r="P10555" i="4" s="1"/>
  <c r="O12369" i="4"/>
  <c r="P12369" i="4" s="1"/>
  <c r="O11204" i="4"/>
  <c r="P11204" i="4" s="1"/>
  <c r="O6181" i="4"/>
  <c r="P6181" i="4" s="1"/>
  <c r="O10421" i="4"/>
  <c r="P10421" i="4" s="1"/>
  <c r="O8867" i="4"/>
  <c r="P8867" i="4" s="1"/>
  <c r="O12730" i="4"/>
  <c r="P12730" i="4" s="1"/>
  <c r="O10283" i="4"/>
  <c r="P10283" i="4" s="1"/>
  <c r="O8819" i="4"/>
  <c r="P8819" i="4" s="1"/>
  <c r="O7571" i="4"/>
  <c r="P7571" i="4" s="1"/>
  <c r="O6555" i="4"/>
  <c r="P6555" i="4" s="1"/>
  <c r="O253" i="4"/>
  <c r="P253" i="4" s="1"/>
  <c r="O5669" i="4"/>
  <c r="P5669" i="4" s="1"/>
  <c r="O11247" i="4"/>
  <c r="P11247" i="4" s="1"/>
  <c r="O10888" i="4"/>
  <c r="P10888" i="4" s="1"/>
  <c r="O11472" i="4"/>
  <c r="P11472" i="4" s="1"/>
  <c r="O9870" i="4"/>
  <c r="P9870" i="4" s="1"/>
  <c r="O2821" i="4"/>
  <c r="P2821" i="4" s="1"/>
  <c r="O11913" i="4"/>
  <c r="P11913" i="4" s="1"/>
  <c r="O4893" i="4"/>
  <c r="P4893" i="4" s="1"/>
  <c r="O3829" i="4"/>
  <c r="P3829" i="4" s="1"/>
  <c r="O12999" i="4"/>
  <c r="P12999" i="4" s="1"/>
  <c r="O12237" i="4"/>
  <c r="P12237" i="4" s="1"/>
  <c r="O12465" i="4"/>
  <c r="P12465" i="4" s="1"/>
  <c r="O8006" i="4"/>
  <c r="P8006" i="4" s="1"/>
  <c r="O11360" i="4"/>
  <c r="P11360" i="4" s="1"/>
  <c r="O12033" i="4"/>
  <c r="P12033" i="4" s="1"/>
  <c r="O158" i="4"/>
  <c r="P158" i="4" s="1"/>
  <c r="O8053" i="4"/>
  <c r="P8053" i="4" s="1"/>
  <c r="O3883" i="4"/>
  <c r="P3883" i="4" s="1"/>
  <c r="O10581" i="4"/>
  <c r="P10581" i="4" s="1"/>
  <c r="O8085" i="4"/>
  <c r="P8085" i="4" s="1"/>
  <c r="O2787" i="4"/>
  <c r="P2787" i="4" s="1"/>
  <c r="O7830" i="4"/>
  <c r="P7830" i="4" s="1"/>
  <c r="O1155" i="4"/>
  <c r="P1155" i="4" s="1"/>
  <c r="O4262" i="4"/>
  <c r="P4262" i="4" s="1"/>
  <c r="O187" i="4"/>
  <c r="P187" i="4" s="1"/>
  <c r="O2552" i="4"/>
  <c r="P2552" i="4" s="1"/>
  <c r="O8582" i="4"/>
  <c r="P8582" i="4" s="1"/>
  <c r="O12806" i="4"/>
  <c r="P12806" i="4" s="1"/>
  <c r="O11276" i="4"/>
  <c r="P11276" i="4" s="1"/>
  <c r="O10165" i="4"/>
  <c r="P10165" i="4" s="1"/>
  <c r="O1035" i="4"/>
  <c r="P1035" i="4" s="1"/>
  <c r="O12328" i="4"/>
  <c r="P12328" i="4" s="1"/>
  <c r="O5525" i="4"/>
  <c r="P5525" i="4" s="1"/>
  <c r="O1920" i="4"/>
  <c r="P1920" i="4" s="1"/>
  <c r="O9950" i="4"/>
  <c r="P9950" i="4" s="1"/>
  <c r="O439" i="4"/>
  <c r="P439" i="4" s="1"/>
  <c r="O11837" i="4"/>
  <c r="P11837" i="4" s="1"/>
  <c r="O8996" i="4"/>
  <c r="P8996" i="4" s="1"/>
  <c r="O3340" i="4"/>
  <c r="P3340" i="4" s="1"/>
  <c r="O1822" i="4"/>
  <c r="P1822" i="4" s="1"/>
  <c r="O3477" i="4"/>
  <c r="P3477" i="4" s="1"/>
  <c r="O11463" i="4"/>
  <c r="P11463" i="4" s="1"/>
  <c r="O6764" i="4"/>
  <c r="P6764" i="4" s="1"/>
  <c r="O12323" i="4"/>
  <c r="P12323" i="4" s="1"/>
  <c r="O3934" i="4"/>
  <c r="P3934" i="4" s="1"/>
  <c r="O8437" i="4"/>
  <c r="P8437" i="4" s="1"/>
  <c r="O163" i="4"/>
  <c r="P163" i="4" s="1"/>
  <c r="O861" i="4"/>
  <c r="P861" i="4" s="1"/>
  <c r="O11630" i="4"/>
  <c r="P11630" i="4" s="1"/>
  <c r="O245" i="4"/>
  <c r="P245" i="4" s="1"/>
  <c r="O485" i="4"/>
  <c r="P485" i="4" s="1"/>
  <c r="O9190" i="4"/>
  <c r="P9190" i="4" s="1"/>
  <c r="O11034" i="4"/>
  <c r="P11034" i="4" s="1"/>
  <c r="O12476" i="4"/>
  <c r="P12476" i="4" s="1"/>
  <c r="O12202" i="4"/>
  <c r="P12202" i="4" s="1"/>
  <c r="O10791" i="4"/>
  <c r="P10791" i="4" s="1"/>
  <c r="O10772" i="4"/>
  <c r="P10772" i="4" s="1"/>
  <c r="O11762" i="4"/>
  <c r="P11762" i="4" s="1"/>
  <c r="O10475" i="4"/>
  <c r="P10475" i="4" s="1"/>
  <c r="O6837" i="4"/>
  <c r="P6837" i="4" s="1"/>
  <c r="O973" i="4"/>
  <c r="P973" i="4" s="1"/>
  <c r="O7219" i="4"/>
  <c r="P7219" i="4" s="1"/>
  <c r="O6923" i="4"/>
  <c r="P6923" i="4" s="1"/>
  <c r="O12217" i="4"/>
  <c r="P12217" i="4" s="1"/>
  <c r="O9515" i="4"/>
  <c r="P9515" i="4" s="1"/>
  <c r="O11638" i="4"/>
  <c r="P11638" i="4" s="1"/>
  <c r="O11279" i="4"/>
  <c r="P11279" i="4" s="1"/>
  <c r="O1174" i="4"/>
  <c r="P1174" i="4" s="1"/>
  <c r="O8099" i="4"/>
  <c r="P8099" i="4" s="1"/>
  <c r="O1723" i="4"/>
  <c r="P1723" i="4" s="1"/>
  <c r="O10411" i="4"/>
  <c r="P10411" i="4" s="1"/>
  <c r="O662" i="4"/>
  <c r="P662" i="4" s="1"/>
  <c r="O8093" i="4"/>
  <c r="P8093" i="4" s="1"/>
  <c r="O7883" i="4"/>
  <c r="P7883" i="4" s="1"/>
  <c r="O10454" i="4"/>
  <c r="P10454" i="4" s="1"/>
  <c r="O12015" i="4"/>
  <c r="P12015" i="4" s="1"/>
  <c r="O4877" i="4"/>
  <c r="P4877" i="4" s="1"/>
  <c r="O581" i="4"/>
  <c r="P581" i="4" s="1"/>
  <c r="O12414" i="4"/>
  <c r="P12414" i="4" s="1"/>
  <c r="O11802" i="4"/>
  <c r="P11802" i="4" s="1"/>
  <c r="O7190" i="4"/>
  <c r="P7190" i="4" s="1"/>
  <c r="O9907" i="4"/>
  <c r="P9907" i="4" s="1"/>
  <c r="O12458" i="4"/>
  <c r="P12458" i="4" s="1"/>
  <c r="O10470" i="4"/>
  <c r="P10470" i="4" s="1"/>
  <c r="O3541" i="4"/>
  <c r="P3541" i="4" s="1"/>
  <c r="O3379" i="4"/>
  <c r="P3379" i="4" s="1"/>
  <c r="O4371" i="4"/>
  <c r="P4371" i="4" s="1"/>
  <c r="O6214" i="4"/>
  <c r="P6214" i="4" s="1"/>
  <c r="O12415" i="4"/>
  <c r="P12415" i="4" s="1"/>
  <c r="O2501" i="4"/>
  <c r="P2501" i="4" s="1"/>
  <c r="O9595" i="4"/>
  <c r="P9595" i="4" s="1"/>
  <c r="O2413" i="4"/>
  <c r="P2413" i="4" s="1"/>
  <c r="O10596" i="4"/>
  <c r="P10596" i="4" s="1"/>
  <c r="O9189" i="4"/>
  <c r="P9189" i="4" s="1"/>
  <c r="O6293" i="4"/>
  <c r="P6293" i="4" s="1"/>
  <c r="O11323" i="4"/>
  <c r="P11323" i="4" s="1"/>
  <c r="O1149" i="4"/>
  <c r="P1149" i="4" s="1"/>
  <c r="O1366" i="4"/>
  <c r="P1366" i="4" s="1"/>
  <c r="O12869" i="4"/>
  <c r="P12869" i="4" s="1"/>
  <c r="O5414" i="4"/>
  <c r="P5414" i="4" s="1"/>
  <c r="O11047" i="4"/>
  <c r="P11047" i="4" s="1"/>
  <c r="O11001" i="4"/>
  <c r="P11001" i="4" s="1"/>
  <c r="O7597" i="4"/>
  <c r="P7597" i="4" s="1"/>
  <c r="O8325" i="4"/>
  <c r="P8325" i="4" s="1"/>
  <c r="O8669" i="4"/>
  <c r="P8669" i="4" s="1"/>
  <c r="O11569" i="4"/>
  <c r="P11569" i="4" s="1"/>
  <c r="O11684" i="4"/>
  <c r="P11684" i="4" s="1"/>
  <c r="O691" i="4"/>
  <c r="P691" i="4" s="1"/>
  <c r="O10971" i="4"/>
  <c r="P10971" i="4" s="1"/>
  <c r="O1197" i="4"/>
  <c r="P1197" i="4" s="1"/>
  <c r="O6595" i="4"/>
  <c r="P6595" i="4" s="1"/>
  <c r="O3142" i="4"/>
  <c r="P3142" i="4" s="1"/>
  <c r="O5774" i="4"/>
  <c r="P5774" i="4" s="1"/>
  <c r="O11583" i="4"/>
  <c r="P11583" i="4" s="1"/>
  <c r="O11042" i="4"/>
  <c r="P11042" i="4" s="1"/>
  <c r="O11469" i="4"/>
  <c r="P11469" i="4" s="1"/>
  <c r="O5158" i="4"/>
  <c r="P5158" i="4" s="1"/>
  <c r="O11616" i="4"/>
  <c r="P11616" i="4" s="1"/>
  <c r="O886" i="4"/>
  <c r="P886" i="4" s="1"/>
  <c r="O7854" i="4"/>
  <c r="P7854" i="4" s="1"/>
  <c r="O11637" i="4"/>
  <c r="P11637" i="4" s="1"/>
  <c r="O2510" i="4"/>
  <c r="P2510" i="4" s="1"/>
  <c r="O10907" i="4"/>
  <c r="P10907" i="4" s="1"/>
  <c r="O12599" i="4"/>
  <c r="P12599" i="4" s="1"/>
  <c r="O4072" i="4"/>
  <c r="P4072" i="4" s="1"/>
  <c r="O11904" i="4"/>
  <c r="P11904" i="4" s="1"/>
  <c r="O2861" i="4"/>
  <c r="P2861" i="4" s="1"/>
  <c r="O10277" i="4"/>
  <c r="P10277" i="4" s="1"/>
  <c r="O1519" i="4"/>
  <c r="P1519" i="4" s="1"/>
  <c r="O12846" i="4"/>
  <c r="P12846" i="4" s="1"/>
  <c r="O7550" i="4"/>
  <c r="P7550" i="4" s="1"/>
  <c r="O1853" i="4"/>
  <c r="P1853" i="4" s="1"/>
  <c r="O10945" i="4"/>
  <c r="P10945" i="4" s="1"/>
  <c r="O10542" i="4"/>
  <c r="P10542" i="4" s="1"/>
  <c r="O4606" i="4"/>
  <c r="P4606" i="4" s="1"/>
  <c r="O9747" i="4"/>
  <c r="P9747" i="4" s="1"/>
  <c r="O10894" i="4"/>
  <c r="P10894" i="4" s="1"/>
  <c r="O4884" i="4"/>
  <c r="P4884" i="4" s="1"/>
  <c r="O9013" i="4"/>
  <c r="P9013" i="4" s="1"/>
  <c r="O11139" i="4"/>
  <c r="P11139" i="4" s="1"/>
  <c r="O2107" i="4"/>
  <c r="P2107" i="4" s="1"/>
  <c r="O2733" i="4"/>
  <c r="P2733" i="4" s="1"/>
  <c r="O8606" i="4"/>
  <c r="P8606" i="4" s="1"/>
  <c r="O5365" i="4"/>
  <c r="P5365" i="4" s="1"/>
  <c r="O4523" i="4"/>
  <c r="P4523" i="4" s="1"/>
  <c r="O4726" i="4"/>
  <c r="P4726" i="4" s="1"/>
  <c r="O10854" i="4"/>
  <c r="P10854" i="4" s="1"/>
  <c r="O2414" i="4"/>
  <c r="P2414" i="4" s="1"/>
  <c r="O12084" i="4"/>
  <c r="P12084" i="4" s="1"/>
  <c r="O1259" i="4"/>
  <c r="P1259" i="4" s="1"/>
  <c r="O8845" i="4"/>
  <c r="P8845" i="4" s="1"/>
  <c r="O5430" i="4"/>
  <c r="P5430" i="4" s="1"/>
  <c r="O12283" i="4"/>
  <c r="P12283" i="4" s="1"/>
  <c r="O8181" i="4"/>
  <c r="P8181" i="4" s="1"/>
  <c r="O12406" i="4"/>
  <c r="P12406" i="4" s="1"/>
  <c r="O10035" i="4"/>
  <c r="P10035" i="4" s="1"/>
  <c r="O4811" i="4"/>
  <c r="P4811" i="4" s="1"/>
  <c r="O6803" i="4"/>
  <c r="P6803" i="4" s="1"/>
  <c r="O8117" i="4"/>
  <c r="P8117" i="4" s="1"/>
  <c r="O11852" i="4"/>
  <c r="P11852" i="4" s="1"/>
  <c r="O9774" i="4"/>
  <c r="P9774" i="4" s="1"/>
  <c r="O1381" i="4"/>
  <c r="P1381" i="4" s="1"/>
  <c r="O12105" i="4"/>
  <c r="P12105" i="4" s="1"/>
  <c r="O12553" i="4"/>
  <c r="P12553" i="4" s="1"/>
  <c r="O10549" i="4"/>
  <c r="P10549" i="4" s="1"/>
  <c r="O5238" i="4"/>
  <c r="P5238" i="4" s="1"/>
  <c r="O12027" i="4"/>
  <c r="P12027" i="4" s="1"/>
  <c r="O12007" i="4"/>
  <c r="P12007" i="4" s="1"/>
  <c r="O6435" i="4"/>
  <c r="P6435" i="4" s="1"/>
  <c r="O4701" i="4"/>
  <c r="P4701" i="4" s="1"/>
  <c r="O7925" i="4"/>
  <c r="P7925" i="4" s="1"/>
  <c r="O11619" i="4"/>
  <c r="P11619" i="4" s="1"/>
  <c r="O10485" i="4"/>
  <c r="P10485" i="4" s="1"/>
  <c r="O11996" i="4"/>
  <c r="P11996" i="4" s="1"/>
  <c r="O8444" i="4"/>
  <c r="P8444" i="4" s="1"/>
  <c r="O2443" i="4"/>
  <c r="P2443" i="4" s="1"/>
  <c r="O2760" i="4"/>
  <c r="P2760" i="4" s="1"/>
  <c r="O7635" i="4"/>
  <c r="P7635" i="4" s="1"/>
  <c r="O252" i="4"/>
  <c r="P252" i="4" s="1"/>
  <c r="O9251" i="4"/>
  <c r="P9251" i="4" s="1"/>
  <c r="O4358" i="4"/>
  <c r="P4358" i="4" s="1"/>
  <c r="O1686" i="4"/>
  <c r="P1686" i="4" s="1"/>
  <c r="O5005" i="4"/>
  <c r="P5005" i="4" s="1"/>
  <c r="O11189" i="4"/>
  <c r="P11189" i="4" s="1"/>
  <c r="O11368" i="4"/>
  <c r="P11368" i="4" s="1"/>
  <c r="O12345" i="4"/>
  <c r="P12345" i="4" s="1"/>
  <c r="O10956" i="4"/>
  <c r="P10956" i="4" s="1"/>
  <c r="O3861" i="4"/>
  <c r="P3861" i="4" s="1"/>
  <c r="O10003" i="4"/>
  <c r="P10003" i="4" s="1"/>
  <c r="O9454" i="4"/>
  <c r="P9454" i="4" s="1"/>
  <c r="O3752" i="4"/>
  <c r="P3752" i="4" s="1"/>
  <c r="O2029" i="4"/>
  <c r="P2029" i="4" s="1"/>
  <c r="O8707" i="4"/>
  <c r="P8707" i="4" s="1"/>
  <c r="O1147" i="4"/>
  <c r="P1147" i="4" s="1"/>
  <c r="O12683" i="4"/>
  <c r="P12683" i="4" s="1"/>
  <c r="O2606" i="4"/>
  <c r="P2606" i="4" s="1"/>
  <c r="O5603" i="4"/>
  <c r="P5603" i="4" s="1"/>
  <c r="O12822" i="4"/>
  <c r="P12822" i="4" s="1"/>
  <c r="O1669" i="4"/>
  <c r="P1669" i="4" s="1"/>
  <c r="O10691" i="4"/>
  <c r="P10691" i="4" s="1"/>
  <c r="O4086" i="4"/>
  <c r="P4086" i="4" s="1"/>
  <c r="O11005" i="4"/>
  <c r="P11005" i="4" s="1"/>
  <c r="O11766" i="4"/>
  <c r="P11766" i="4" s="1"/>
  <c r="O9835" i="4"/>
  <c r="P9835" i="4" s="1"/>
  <c r="O11151" i="4"/>
  <c r="P11151" i="4" s="1"/>
  <c r="O1885" i="4"/>
  <c r="P1885" i="4" s="1"/>
  <c r="O6523" i="4"/>
  <c r="P6523" i="4" s="1"/>
  <c r="O11217" i="4"/>
  <c r="P11217" i="4" s="1"/>
  <c r="O10037" i="4"/>
  <c r="P10037" i="4" s="1"/>
  <c r="O1773" i="4"/>
  <c r="P1773" i="4" s="1"/>
  <c r="O8822" i="4"/>
  <c r="P8822" i="4" s="1"/>
  <c r="O2614" i="4"/>
  <c r="P2614" i="4" s="1"/>
  <c r="O1565" i="4"/>
  <c r="P1565" i="4" s="1"/>
  <c r="O11242" i="4"/>
  <c r="P11242" i="4" s="1"/>
  <c r="O6524" i="4"/>
  <c r="P6524" i="4" s="1"/>
  <c r="O7787" i="4"/>
  <c r="P7787" i="4" s="1"/>
  <c r="O8947" i="4"/>
  <c r="P8947" i="4" s="1"/>
  <c r="O6163" i="4"/>
  <c r="P6163" i="4" s="1"/>
  <c r="O1389" i="4"/>
  <c r="P1389" i="4" s="1"/>
  <c r="O7564" i="4"/>
  <c r="P7564" i="4" s="1"/>
  <c r="O5718" i="4"/>
  <c r="P5718" i="4" s="1"/>
  <c r="O11076" i="4"/>
  <c r="P11076" i="4" s="1"/>
  <c r="O12859" i="4"/>
  <c r="P12859" i="4" s="1"/>
  <c r="O11602" i="4"/>
  <c r="P11602" i="4" s="1"/>
  <c r="O12375" i="4"/>
  <c r="P12375" i="4" s="1"/>
  <c r="O11000" i="4"/>
  <c r="P11000" i="4" s="1"/>
  <c r="O3411" i="4"/>
  <c r="P3411" i="4" s="1"/>
  <c r="O5707" i="4"/>
  <c r="P5707" i="4" s="1"/>
  <c r="O4565" i="4"/>
  <c r="P4565" i="4" s="1"/>
  <c r="O7445" i="4"/>
  <c r="P7445" i="4" s="1"/>
  <c r="O7395" i="4"/>
  <c r="P7395" i="4" s="1"/>
  <c r="O4694" i="4"/>
  <c r="P4694" i="4" s="1"/>
  <c r="O8029" i="4"/>
  <c r="P8029" i="4" s="1"/>
  <c r="O11611" i="4"/>
  <c r="P11611" i="4" s="1"/>
  <c r="O10611" i="4"/>
  <c r="P10611" i="4" s="1"/>
  <c r="O11622" i="4"/>
  <c r="P11622" i="4" s="1"/>
  <c r="O11973" i="4"/>
  <c r="P11973" i="4" s="1"/>
  <c r="O9875" i="4"/>
  <c r="P9875" i="4" s="1"/>
  <c r="O7251" i="4"/>
  <c r="P7251" i="4" s="1"/>
  <c r="O11131" i="4"/>
  <c r="P11131" i="4" s="1"/>
  <c r="O6149" i="4"/>
  <c r="P6149" i="4" s="1"/>
  <c r="O7862" i="4"/>
  <c r="P7862" i="4" s="1"/>
  <c r="O8155" i="4"/>
  <c r="P8155" i="4" s="1"/>
  <c r="O9134" i="4"/>
  <c r="P9134" i="4" s="1"/>
  <c r="O1931" i="4"/>
  <c r="P1931" i="4" s="1"/>
  <c r="O4637" i="4"/>
  <c r="P4637" i="4" s="1"/>
  <c r="O2315" i="4"/>
  <c r="P2315" i="4" s="1"/>
  <c r="O4144" i="4"/>
  <c r="P4144" i="4" s="1"/>
  <c r="O11652" i="4"/>
  <c r="P11652" i="4" s="1"/>
  <c r="O12565" i="4"/>
  <c r="P12565" i="4" s="1"/>
  <c r="O717" i="4"/>
  <c r="P717" i="4" s="1"/>
  <c r="O11708" i="4"/>
  <c r="P11708" i="4" s="1"/>
  <c r="O11241" i="4"/>
  <c r="P11241" i="4" s="1"/>
  <c r="O12501" i="4"/>
  <c r="P12501" i="4" s="1"/>
  <c r="O7195" i="4"/>
  <c r="P7195" i="4" s="1"/>
  <c r="O5622" i="4"/>
  <c r="P5622" i="4" s="1"/>
  <c r="O4278" i="4"/>
  <c r="P4278" i="4" s="1"/>
  <c r="O3236" i="4"/>
  <c r="P3236" i="4" s="1"/>
  <c r="O12374" i="4"/>
  <c r="P12374" i="4" s="1"/>
  <c r="O3310" i="4"/>
  <c r="P3310" i="4" s="1"/>
  <c r="O8069" i="4"/>
  <c r="P8069" i="4" s="1"/>
  <c r="O5046" i="4"/>
  <c r="P5046" i="4" s="1"/>
  <c r="O8149" i="4"/>
  <c r="P8149" i="4" s="1"/>
  <c r="O11664" i="4"/>
  <c r="P11664" i="4" s="1"/>
  <c r="O6699" i="4"/>
  <c r="P6699" i="4" s="1"/>
  <c r="O8549" i="4"/>
  <c r="P8549" i="4" s="1"/>
  <c r="O8334" i="4"/>
  <c r="P8334" i="4" s="1"/>
  <c r="O5542" i="4"/>
  <c r="P5542" i="4" s="1"/>
  <c r="O2990" i="4"/>
  <c r="P2990" i="4" s="1"/>
  <c r="O11041" i="4"/>
  <c r="P11041" i="4" s="1"/>
  <c r="O2453" i="4"/>
  <c r="P2453" i="4" s="1"/>
  <c r="O9278" i="4"/>
  <c r="P9278" i="4" s="1"/>
  <c r="O12777" i="4"/>
  <c r="P12777" i="4" s="1"/>
  <c r="O3493" i="4"/>
  <c r="P3493" i="4" s="1"/>
  <c r="O7310" i="4"/>
  <c r="P7310" i="4" s="1"/>
  <c r="O8661" i="4"/>
  <c r="P8661" i="4" s="1"/>
  <c r="O11375" i="4"/>
  <c r="P11375" i="4" s="1"/>
  <c r="O27" i="4"/>
  <c r="P27" i="4" s="1"/>
  <c r="O12845" i="4"/>
  <c r="P12845" i="4" s="1"/>
  <c r="O11949" i="4"/>
  <c r="P11949" i="4" s="1"/>
  <c r="O5645" i="4"/>
  <c r="P5645" i="4" s="1"/>
  <c r="O1390" i="4"/>
  <c r="P1390" i="4" s="1"/>
  <c r="O5598" i="4"/>
  <c r="P5598" i="4" s="1"/>
  <c r="O8814" i="4"/>
  <c r="P8814" i="4" s="1"/>
  <c r="O603" i="4"/>
  <c r="P603" i="4" s="1"/>
  <c r="O10927" i="4"/>
  <c r="P10927" i="4" s="1"/>
  <c r="O6893" i="4"/>
  <c r="P6893" i="4" s="1"/>
  <c r="O11447" i="4"/>
  <c r="P11447" i="4" s="1"/>
  <c r="O12966" i="4"/>
  <c r="P12966" i="4" s="1"/>
  <c r="O12624" i="4"/>
  <c r="P12624" i="4" s="1"/>
  <c r="O1893" i="4"/>
  <c r="P1893" i="4" s="1"/>
  <c r="O4172" i="4"/>
  <c r="P4172" i="4" s="1"/>
  <c r="O7661" i="4"/>
  <c r="P7661" i="4" s="1"/>
  <c r="O2307" i="4"/>
  <c r="P2307" i="4" s="1"/>
  <c r="O4445" i="4"/>
  <c r="P4445" i="4" s="1"/>
  <c r="O7084" i="4"/>
  <c r="P7084" i="4" s="1"/>
  <c r="O3499" i="4"/>
  <c r="P3499" i="4" s="1"/>
  <c r="O8988" i="4"/>
  <c r="P8988" i="4" s="1"/>
  <c r="O3550" i="4"/>
  <c r="P3550" i="4" s="1"/>
  <c r="O9949" i="4"/>
  <c r="P9949" i="4" s="1"/>
  <c r="O10179" i="4"/>
  <c r="P10179" i="4" s="1"/>
  <c r="O6437" i="4"/>
  <c r="P6437" i="4" s="1"/>
  <c r="O795" i="4"/>
  <c r="P795" i="4" s="1"/>
  <c r="O6525" i="4"/>
  <c r="P6525" i="4" s="1"/>
  <c r="O373" i="4"/>
  <c r="P373" i="4" s="1"/>
  <c r="O5724" i="4"/>
  <c r="P5724" i="4" s="1"/>
  <c r="O9964" i="4"/>
  <c r="P9964" i="4" s="1"/>
  <c r="O11314" i="4"/>
  <c r="P11314" i="4" s="1"/>
  <c r="O7838" i="4"/>
  <c r="P7838" i="4" s="1"/>
  <c r="O6438" i="4"/>
  <c r="P6438" i="4" s="1"/>
  <c r="O7628" i="4"/>
  <c r="P7628" i="4" s="1"/>
  <c r="O5675" i="4"/>
  <c r="P5675" i="4" s="1"/>
  <c r="O11978" i="4"/>
  <c r="P11978" i="4" s="1"/>
  <c r="O6198" i="4"/>
  <c r="P6198" i="4" s="1"/>
  <c r="O693" i="4"/>
  <c r="P693" i="4" s="1"/>
  <c r="O2003" i="4"/>
  <c r="P2003" i="4" s="1"/>
  <c r="O1191" i="4"/>
  <c r="P1191" i="4" s="1"/>
  <c r="O9910" i="4"/>
  <c r="P9910" i="4" s="1"/>
  <c r="O6627" i="4"/>
  <c r="P6627" i="4" s="1"/>
  <c r="O12569" i="4"/>
  <c r="P12569" i="4" s="1"/>
  <c r="O7507" i="4"/>
  <c r="P7507" i="4" s="1"/>
  <c r="O8086" i="4"/>
  <c r="P8086" i="4" s="1"/>
  <c r="O11706" i="4"/>
  <c r="P11706" i="4" s="1"/>
  <c r="O670" i="4"/>
  <c r="P670" i="4" s="1"/>
  <c r="O6867" i="4"/>
  <c r="P6867" i="4" s="1"/>
  <c r="O3773" i="4"/>
  <c r="P3773" i="4" s="1"/>
  <c r="O11563" i="4"/>
  <c r="P11563" i="4" s="1"/>
  <c r="O4485" i="4"/>
  <c r="P4485" i="4" s="1"/>
  <c r="O6051" i="4"/>
  <c r="P6051" i="4" s="1"/>
  <c r="O5757" i="4"/>
  <c r="P5757" i="4" s="1"/>
  <c r="O2558" i="4"/>
  <c r="P2558" i="4" s="1"/>
  <c r="O3158" i="4"/>
  <c r="P3158" i="4" s="1"/>
  <c r="O12556" i="4"/>
  <c r="P12556" i="4" s="1"/>
  <c r="O11150" i="4"/>
  <c r="P11150" i="4" s="1"/>
  <c r="O6907" i="4"/>
  <c r="P6907" i="4" s="1"/>
  <c r="O3717" i="4"/>
  <c r="P3717" i="4" s="1"/>
  <c r="O4126" i="4"/>
  <c r="P4126" i="4" s="1"/>
  <c r="O7038" i="4"/>
  <c r="P7038" i="4" s="1"/>
  <c r="O2267" i="4"/>
  <c r="P2267" i="4" s="1"/>
  <c r="O4309" i="4"/>
  <c r="P4309" i="4" s="1"/>
  <c r="O1062" i="4"/>
  <c r="P1062" i="4" s="1"/>
  <c r="O10781" i="4"/>
  <c r="P10781" i="4" s="1"/>
  <c r="O1086" i="4"/>
  <c r="P1086" i="4" s="1"/>
  <c r="O3438" i="4"/>
  <c r="P3438" i="4" s="1"/>
  <c r="O11175" i="4"/>
  <c r="P11175" i="4" s="1"/>
  <c r="O11544" i="4"/>
  <c r="P11544" i="4" s="1"/>
  <c r="O8539" i="4"/>
  <c r="P8539" i="4" s="1"/>
  <c r="O5190" i="4"/>
  <c r="P5190" i="4" s="1"/>
  <c r="O11713" i="4"/>
  <c r="P11713" i="4" s="1"/>
  <c r="O10986" i="4"/>
  <c r="P10986" i="4" s="1"/>
  <c r="O4205" i="4"/>
  <c r="P4205" i="4" s="1"/>
  <c r="O12045" i="4"/>
  <c r="P12045" i="4" s="1"/>
  <c r="O12269" i="4"/>
  <c r="P12269" i="4" s="1"/>
  <c r="O9446" i="4"/>
  <c r="P9446" i="4" s="1"/>
  <c r="O11945" i="4"/>
  <c r="P11945" i="4" s="1"/>
  <c r="O10859" i="4"/>
  <c r="P10859" i="4" s="1"/>
  <c r="O8101" i="4"/>
  <c r="P8101" i="4" s="1"/>
  <c r="O10876" i="4"/>
  <c r="P10876" i="4" s="1"/>
  <c r="O8251" i="4"/>
  <c r="P8251" i="4" s="1"/>
  <c r="O11755" i="4"/>
  <c r="P11755" i="4" s="1"/>
  <c r="O5451" i="4"/>
  <c r="P5451" i="4" s="1"/>
  <c r="O4662" i="4"/>
  <c r="P4662" i="4" s="1"/>
  <c r="O5141" i="4"/>
  <c r="P5141" i="4" s="1"/>
  <c r="O8979" i="4"/>
  <c r="P8979" i="4" s="1"/>
  <c r="O1182" i="4"/>
  <c r="P1182" i="4" s="1"/>
  <c r="O3574" i="4"/>
  <c r="P3574" i="4" s="1"/>
  <c r="O2686" i="4"/>
  <c r="P2686" i="4" s="1"/>
  <c r="O11267" i="4"/>
  <c r="P11267" i="4" s="1"/>
  <c r="O1779" i="4"/>
  <c r="P1779" i="4" s="1"/>
  <c r="O9854" i="4"/>
  <c r="P9854" i="4" s="1"/>
  <c r="O5687" i="4"/>
  <c r="P5687" i="4" s="1"/>
  <c r="O197" i="4"/>
  <c r="P197" i="4" s="1"/>
  <c r="O6110" i="4"/>
  <c r="P6110" i="4" s="1"/>
  <c r="O12627" i="4"/>
  <c r="P12627" i="4" s="1"/>
  <c r="O12069" i="4"/>
  <c r="P12069" i="4" s="1"/>
  <c r="O992" i="4"/>
  <c r="P992" i="4" s="1"/>
  <c r="O12721" i="4"/>
  <c r="P12721" i="4" s="1"/>
  <c r="O11412" i="4"/>
  <c r="P11412" i="4" s="1"/>
  <c r="O12816" i="4"/>
  <c r="P12816" i="4" s="1"/>
  <c r="O5438" i="4"/>
  <c r="P5438" i="4" s="1"/>
  <c r="O9275" i="4"/>
  <c r="P9275" i="4" s="1"/>
  <c r="O10750" i="4"/>
  <c r="P10750" i="4" s="1"/>
  <c r="O12427" i="4"/>
  <c r="P12427" i="4" s="1"/>
  <c r="O1142" i="4"/>
  <c r="P1142" i="4" s="1"/>
  <c r="O11832" i="4"/>
  <c r="P11832" i="4" s="1"/>
  <c r="O11201" i="4"/>
  <c r="P11201" i="4" s="1"/>
  <c r="O4963" i="4"/>
  <c r="P4963" i="4" s="1"/>
  <c r="O6830" i="4"/>
  <c r="P6830" i="4" s="1"/>
  <c r="O12769" i="4"/>
  <c r="P12769" i="4" s="1"/>
  <c r="O949" i="4"/>
  <c r="P949" i="4" s="1"/>
  <c r="O11545" i="4"/>
  <c r="P11545" i="4" s="1"/>
  <c r="O3189" i="4"/>
  <c r="P3189" i="4" s="1"/>
  <c r="O331" i="4"/>
  <c r="P331" i="4" s="1"/>
  <c r="O5806" i="4"/>
  <c r="P5806" i="4" s="1"/>
  <c r="O4507" i="4"/>
  <c r="P4507" i="4" s="1"/>
  <c r="O7939" i="4"/>
  <c r="P7939" i="4" s="1"/>
  <c r="O7365" i="4"/>
  <c r="P7365" i="4" s="1"/>
  <c r="O1229" i="4"/>
  <c r="P1229" i="4" s="1"/>
  <c r="O4902" i="4"/>
  <c r="P4902" i="4" s="1"/>
  <c r="O7662" i="4"/>
  <c r="P7662" i="4" s="1"/>
  <c r="O8237" i="4"/>
  <c r="P8237" i="4" s="1"/>
  <c r="O7301" i="4"/>
  <c r="P7301" i="4" s="1"/>
  <c r="O2499" i="4"/>
  <c r="P2499" i="4" s="1"/>
  <c r="O9982" i="4"/>
  <c r="P9982" i="4" s="1"/>
  <c r="O8974" i="4"/>
  <c r="P8974" i="4" s="1"/>
  <c r="O11208" i="4"/>
  <c r="P11208" i="4" s="1"/>
  <c r="O2141" i="4"/>
  <c r="P2141" i="4" s="1"/>
  <c r="O11516" i="4"/>
  <c r="P11516" i="4" s="1"/>
  <c r="O12337" i="4"/>
  <c r="P12337" i="4" s="1"/>
  <c r="O9542" i="4"/>
  <c r="P9542" i="4" s="1"/>
  <c r="O4299" i="4"/>
  <c r="P4299" i="4" s="1"/>
  <c r="O7780" i="4"/>
  <c r="P7780" i="4" s="1"/>
  <c r="O11499" i="4"/>
  <c r="P11499" i="4" s="1"/>
  <c r="O3275" i="4"/>
  <c r="P3275" i="4" s="1"/>
  <c r="O9443" i="4"/>
  <c r="P9443" i="4" s="1"/>
  <c r="O9605" i="4"/>
  <c r="P9605" i="4" s="1"/>
  <c r="O10101" i="4"/>
  <c r="P10101" i="4" s="1"/>
  <c r="O12995" i="4"/>
  <c r="P12995" i="4" s="1"/>
  <c r="O2072" i="4"/>
  <c r="P2072" i="4" s="1"/>
  <c r="O12493" i="4"/>
  <c r="P12493" i="4" s="1"/>
  <c r="O2238" i="4"/>
  <c r="P2238" i="4" s="1"/>
  <c r="O4891" i="4"/>
  <c r="P4891" i="4" s="1"/>
  <c r="O1859" i="4"/>
  <c r="P1859" i="4" s="1"/>
  <c r="O10422" i="4"/>
  <c r="P10422" i="4" s="1"/>
  <c r="O4876" i="4"/>
  <c r="P4876" i="4" s="1"/>
  <c r="O10683" i="4"/>
  <c r="P10683" i="4" s="1"/>
  <c r="O6773" i="4"/>
  <c r="P6773" i="4" s="1"/>
  <c r="O5659" i="4"/>
  <c r="P5659" i="4" s="1"/>
  <c r="O11218" i="4"/>
  <c r="P11218" i="4" s="1"/>
  <c r="O155" i="4"/>
  <c r="P155" i="4" s="1"/>
  <c r="O5358" i="4"/>
  <c r="P5358" i="4" s="1"/>
  <c r="O3779" i="4"/>
  <c r="P3779" i="4" s="1"/>
  <c r="O10849" i="4"/>
  <c r="P10849" i="4" s="1"/>
  <c r="O12938" i="4"/>
  <c r="P12938" i="4" s="1"/>
  <c r="O2557" i="4"/>
  <c r="P2557" i="4" s="1"/>
  <c r="O11634" i="4"/>
  <c r="P11634" i="4" s="1"/>
  <c r="O12276" i="4"/>
  <c r="P12276" i="4" s="1"/>
  <c r="O3654" i="4"/>
  <c r="P3654" i="4" s="1"/>
  <c r="O12460" i="4"/>
  <c r="P12460" i="4" s="1"/>
  <c r="O6365" i="4"/>
  <c r="P6365" i="4" s="1"/>
  <c r="O12234" i="4"/>
  <c r="P12234" i="4" s="1"/>
  <c r="O5067" i="4"/>
  <c r="P5067" i="4" s="1"/>
  <c r="O10582" i="4"/>
  <c r="P10582" i="4" s="1"/>
  <c r="O6758" i="4"/>
  <c r="P6758" i="4" s="1"/>
  <c r="O12006" i="4"/>
  <c r="P12006" i="4" s="1"/>
  <c r="O10739" i="4"/>
  <c r="P10739" i="4" s="1"/>
  <c r="O10855" i="4"/>
  <c r="P10855" i="4" s="1"/>
  <c r="O12440" i="4"/>
  <c r="P12440" i="4" s="1"/>
  <c r="O3064" i="4"/>
  <c r="P3064" i="4" s="1"/>
  <c r="O12596" i="4"/>
  <c r="P12596" i="4" s="1"/>
  <c r="O3886" i="4"/>
  <c r="P3886" i="4" s="1"/>
  <c r="O12913" i="4"/>
  <c r="P12913" i="4" s="1"/>
  <c r="O9966" i="4"/>
  <c r="P9966" i="4" s="1"/>
  <c r="O323" i="4"/>
  <c r="P323" i="4" s="1"/>
  <c r="O6526" i="4"/>
  <c r="P6526" i="4" s="1"/>
  <c r="O12245" i="4"/>
  <c r="P12245" i="4" s="1"/>
  <c r="O1700" i="4"/>
  <c r="P1700" i="4" s="1"/>
  <c r="O12687" i="4"/>
  <c r="P12687" i="4" s="1"/>
  <c r="O10374" i="4"/>
  <c r="P10374" i="4" s="1"/>
  <c r="O10451" i="4"/>
  <c r="P10451" i="4" s="1"/>
  <c r="O11789" i="4"/>
  <c r="P11789" i="4" s="1"/>
  <c r="O2374" i="4"/>
  <c r="P2374" i="4" s="1"/>
  <c r="O5181" i="4"/>
  <c r="P5181" i="4" s="1"/>
  <c r="O2485" i="4"/>
  <c r="P2485" i="4" s="1"/>
  <c r="O2732" i="4"/>
  <c r="P2732" i="4" s="1"/>
  <c r="O3771" i="4"/>
  <c r="P3771" i="4" s="1"/>
  <c r="O6206" i="4"/>
  <c r="P6206" i="4" s="1"/>
  <c r="O12279" i="4"/>
  <c r="P12279" i="4" s="1"/>
  <c r="O12621" i="4"/>
  <c r="P12621" i="4" s="1"/>
  <c r="O5671" i="4"/>
  <c r="P5671" i="4" s="1"/>
  <c r="O12478" i="4"/>
  <c r="P12478" i="4" s="1"/>
  <c r="O6067" i="4"/>
  <c r="P6067" i="4" s="1"/>
  <c r="O10150" i="4"/>
  <c r="P10150" i="4" s="1"/>
  <c r="O4427" i="4"/>
  <c r="P4427" i="4" s="1"/>
  <c r="O4213" i="4"/>
  <c r="P4213" i="4" s="1"/>
  <c r="O8411" i="4"/>
  <c r="P8411" i="4" s="1"/>
  <c r="O12756" i="4"/>
  <c r="P12756" i="4" s="1"/>
  <c r="O6189" i="4"/>
  <c r="P6189" i="4" s="1"/>
  <c r="O12333" i="4"/>
  <c r="P12333" i="4" s="1"/>
  <c r="O3557" i="4"/>
  <c r="P3557" i="4" s="1"/>
  <c r="O3206" i="4"/>
  <c r="P3206" i="4" s="1"/>
  <c r="O4451" i="4"/>
  <c r="P4451" i="4" s="1"/>
  <c r="O11102" i="4"/>
  <c r="P11102" i="4" s="1"/>
  <c r="O1211" i="4"/>
  <c r="P1211" i="4" s="1"/>
  <c r="O8981" i="4"/>
  <c r="P8981" i="4" s="1"/>
  <c r="O8195" i="4"/>
  <c r="P8195" i="4" s="1"/>
  <c r="O12036" i="4"/>
  <c r="P12036" i="4" s="1"/>
  <c r="O8550" i="4"/>
  <c r="P8550" i="4" s="1"/>
  <c r="O8726" i="4"/>
  <c r="P8726" i="4" s="1"/>
  <c r="O10897" i="4"/>
  <c r="P10897" i="4" s="1"/>
  <c r="O198" i="4"/>
  <c r="P198" i="4" s="1"/>
  <c r="O5987" i="4"/>
  <c r="P5987" i="4" s="1"/>
  <c r="O5204" i="4"/>
  <c r="P5204" i="4" s="1"/>
  <c r="O9701" i="4"/>
  <c r="P9701" i="4" s="1"/>
  <c r="O7668" i="4"/>
  <c r="P7668" i="4" s="1"/>
  <c r="O1900" i="4"/>
  <c r="P1900" i="4" s="1"/>
  <c r="O11405" i="4"/>
  <c r="P11405" i="4" s="1"/>
  <c r="O3509" i="4"/>
  <c r="P3509" i="4" s="1"/>
  <c r="O7532" i="4"/>
  <c r="P7532" i="4" s="1"/>
  <c r="O3037" i="4"/>
  <c r="P3037" i="4" s="1"/>
  <c r="O7701" i="4"/>
  <c r="P7701" i="4" s="1"/>
  <c r="O12720" i="4"/>
  <c r="P12720" i="4" s="1"/>
  <c r="O11206" i="4"/>
  <c r="P11206" i="4" s="1"/>
  <c r="O4080" i="4"/>
  <c r="P4080" i="4" s="1"/>
  <c r="O8686" i="4"/>
  <c r="P8686" i="4" s="1"/>
  <c r="O10741" i="4"/>
  <c r="P10741" i="4" s="1"/>
  <c r="O1611" i="4"/>
  <c r="P1611" i="4" s="1"/>
  <c r="O6062" i="4"/>
  <c r="P6062" i="4" s="1"/>
  <c r="O171" i="4"/>
  <c r="P171" i="4" s="1"/>
  <c r="O7451" i="4"/>
  <c r="P7451" i="4" s="1"/>
  <c r="O8523" i="4"/>
  <c r="P8523" i="4" s="1"/>
  <c r="O2797" i="4"/>
  <c r="P2797" i="4" s="1"/>
  <c r="O3251" i="4"/>
  <c r="P3251" i="4" s="1"/>
  <c r="O6157" i="4"/>
  <c r="P6157" i="4" s="1"/>
  <c r="O5486" i="4"/>
  <c r="P5486" i="4" s="1"/>
  <c r="O2527" i="4"/>
  <c r="P2527" i="4" s="1"/>
  <c r="O10566" i="4"/>
  <c r="P10566" i="4" s="1"/>
  <c r="O10961" i="4"/>
  <c r="P10961" i="4" s="1"/>
  <c r="O2968" i="4"/>
  <c r="P2968" i="4" s="1"/>
  <c r="O6029" i="4"/>
  <c r="P6029" i="4" s="1"/>
  <c r="O12979" i="4"/>
  <c r="P12979" i="4" s="1"/>
  <c r="O8757" i="4"/>
  <c r="P8757" i="4" s="1"/>
  <c r="O1867" i="4"/>
  <c r="P1867" i="4" s="1"/>
  <c r="O11270" i="4"/>
  <c r="P11270" i="4" s="1"/>
  <c r="O10181" i="4"/>
  <c r="P10181" i="4" s="1"/>
  <c r="O12304" i="4"/>
  <c r="P12304" i="4" s="1"/>
  <c r="O10622" i="4"/>
  <c r="P10622" i="4" s="1"/>
  <c r="O8635" i="4"/>
  <c r="P8635" i="4" s="1"/>
  <c r="O5437" i="4"/>
  <c r="P5437" i="4" s="1"/>
  <c r="O12487" i="4"/>
  <c r="P12487" i="4" s="1"/>
  <c r="O12187" i="4"/>
  <c r="P12187" i="4" s="1"/>
  <c r="O1630" i="4"/>
  <c r="P1630" i="4" s="1"/>
  <c r="O12482" i="4"/>
  <c r="P12482" i="4" s="1"/>
  <c r="O12745" i="4"/>
  <c r="P12745" i="4" s="1"/>
  <c r="O9003" i="4"/>
  <c r="P9003" i="4" s="1"/>
  <c r="O5166" i="4"/>
  <c r="P5166" i="4" s="1"/>
  <c r="O6109" i="4"/>
  <c r="P6109" i="4" s="1"/>
  <c r="O317" i="4"/>
  <c r="P317" i="4" s="1"/>
  <c r="O11114" i="4"/>
  <c r="P11114" i="4" s="1"/>
  <c r="O10937" i="4"/>
  <c r="P10937" i="4" s="1"/>
  <c r="O9173" i="4"/>
  <c r="P9173" i="4" s="1"/>
  <c r="O11724" i="4"/>
  <c r="P11724" i="4" s="1"/>
  <c r="O12442" i="4"/>
  <c r="P12442" i="4" s="1"/>
  <c r="O3523" i="4"/>
  <c r="P3523" i="4" s="1"/>
  <c r="O12244" i="4"/>
  <c r="P12244" i="4" s="1"/>
  <c r="O2613" i="4"/>
  <c r="P2613" i="4" s="1"/>
  <c r="O10126" i="4"/>
  <c r="P10126" i="4" s="1"/>
  <c r="O5942" i="4"/>
  <c r="P5942" i="4" s="1"/>
  <c r="O12861" i="4"/>
  <c r="P12861" i="4" s="1"/>
  <c r="O12365" i="4"/>
  <c r="P12365" i="4" s="1"/>
  <c r="O468" i="4"/>
  <c r="P468" i="4" s="1"/>
  <c r="O2013" i="4"/>
  <c r="P2013" i="4" s="1"/>
  <c r="O3230" i="4"/>
  <c r="P3230" i="4" s="1"/>
  <c r="O9213" i="4"/>
  <c r="P9213" i="4" s="1"/>
  <c r="O3549" i="4"/>
  <c r="P3549" i="4" s="1"/>
  <c r="O12503" i="4"/>
  <c r="P12503" i="4" s="1"/>
  <c r="O11833" i="4"/>
  <c r="P11833" i="4" s="1"/>
  <c r="O10717" i="4"/>
  <c r="P10717" i="4" s="1"/>
  <c r="O7294" i="4"/>
  <c r="P7294" i="4" s="1"/>
  <c r="O11529" i="4"/>
  <c r="P11529" i="4" s="1"/>
  <c r="O9085" i="4"/>
  <c r="P9085" i="4" s="1"/>
  <c r="O11927" i="4"/>
  <c r="P11927" i="4" s="1"/>
  <c r="O1477" i="4"/>
  <c r="P1477" i="4" s="1"/>
  <c r="O11303" i="4"/>
  <c r="P11303" i="4" s="1"/>
  <c r="O12048" i="4"/>
  <c r="P12048" i="4" s="1"/>
  <c r="O5918" i="4"/>
  <c r="P5918" i="4" s="1"/>
  <c r="O11601" i="4"/>
  <c r="P11601" i="4" s="1"/>
  <c r="O10795" i="4"/>
  <c r="P10795" i="4" s="1"/>
  <c r="O5294" i="4"/>
  <c r="P5294" i="4" s="1"/>
  <c r="O12990" i="4"/>
  <c r="P12990" i="4" s="1"/>
  <c r="O10022" i="4"/>
  <c r="P10022" i="4" s="1"/>
  <c r="O12421" i="4"/>
  <c r="P12421" i="4" s="1"/>
  <c r="O8755" i="4"/>
  <c r="P8755" i="4" s="1"/>
  <c r="O3525" i="4"/>
  <c r="P3525" i="4" s="1"/>
  <c r="O1587" i="4"/>
  <c r="P1587" i="4" s="1"/>
  <c r="O10389" i="4"/>
  <c r="P10389" i="4" s="1"/>
  <c r="O11137" i="4"/>
  <c r="P11137" i="4" s="1"/>
  <c r="O1739" i="4"/>
  <c r="P1739" i="4" s="1"/>
  <c r="O3246" i="4"/>
  <c r="P3246" i="4" s="1"/>
  <c r="O3510" i="4"/>
  <c r="P3510" i="4" s="1"/>
  <c r="O8462" i="4"/>
  <c r="P8462" i="4" s="1"/>
  <c r="O2085" i="4"/>
  <c r="P2085" i="4" s="1"/>
  <c r="O11764" i="4"/>
  <c r="P11764" i="4" s="1"/>
  <c r="O4240" i="4"/>
  <c r="P4240" i="4" s="1"/>
  <c r="O5243" i="4"/>
  <c r="P5243" i="4" s="1"/>
  <c r="O8533" i="4"/>
  <c r="P8533" i="4" s="1"/>
  <c r="O5829" i="4"/>
  <c r="P5829" i="4" s="1"/>
  <c r="O9541" i="4"/>
  <c r="P9541" i="4" s="1"/>
  <c r="O8901" i="4"/>
  <c r="P8901" i="4" s="1"/>
  <c r="O11066" i="4"/>
  <c r="P11066" i="4" s="1"/>
  <c r="O9054" i="4"/>
  <c r="P9054" i="4" s="1"/>
  <c r="O3811" i="4"/>
  <c r="P3811" i="4" s="1"/>
  <c r="O1077" i="4"/>
  <c r="P1077" i="4" s="1"/>
  <c r="O10857" i="4"/>
  <c r="P10857" i="4" s="1"/>
  <c r="O10864" i="4"/>
  <c r="P10864" i="4" s="1"/>
  <c r="O7837" i="4"/>
  <c r="P7837" i="4" s="1"/>
  <c r="O4982" i="4"/>
  <c r="P4982" i="4" s="1"/>
  <c r="O12026" i="4"/>
  <c r="P12026" i="4" s="1"/>
  <c r="O11147" i="4"/>
  <c r="P11147" i="4" s="1"/>
  <c r="O8059" i="4"/>
  <c r="P8059" i="4" s="1"/>
  <c r="O12748" i="4"/>
  <c r="P12748" i="4" s="1"/>
  <c r="O4277" i="4"/>
  <c r="P4277" i="4" s="1"/>
  <c r="O3067" i="4"/>
  <c r="P3067" i="4" s="1"/>
  <c r="O7773" i="4"/>
  <c r="P7773" i="4" s="1"/>
  <c r="O7579" i="4"/>
  <c r="P7579" i="4" s="1"/>
  <c r="O3964" i="4"/>
  <c r="P3964" i="4" s="1"/>
  <c r="O12685" i="4"/>
  <c r="P12685" i="4" s="1"/>
  <c r="O10014" i="4"/>
  <c r="P10014" i="4" s="1"/>
  <c r="O206" i="4"/>
  <c r="P206" i="4" s="1"/>
  <c r="O11481" i="4"/>
  <c r="P11481" i="4" s="1"/>
  <c r="O4000" i="4"/>
  <c r="P4000" i="4" s="1"/>
  <c r="O11344" i="4"/>
  <c r="P11344" i="4" s="1"/>
  <c r="O4269" i="4"/>
  <c r="P4269" i="4" s="1"/>
  <c r="O10614" i="4"/>
  <c r="P10614" i="4" s="1"/>
  <c r="O435" i="4"/>
  <c r="P435" i="4" s="1"/>
  <c r="O8885" i="4"/>
  <c r="P8885" i="4" s="1"/>
  <c r="O4075" i="4"/>
  <c r="P4075" i="4" s="1"/>
  <c r="O12367" i="4"/>
  <c r="P12367" i="4" s="1"/>
  <c r="O9853" i="4"/>
  <c r="P9853" i="4" s="1"/>
  <c r="O1533" i="4"/>
  <c r="P1533" i="4" s="1"/>
  <c r="O595" i="4"/>
  <c r="P595" i="4" s="1"/>
  <c r="O12977" i="4"/>
  <c r="P12977" i="4" s="1"/>
  <c r="O6814" i="4"/>
  <c r="P6814" i="4" s="1"/>
  <c r="O9725" i="4"/>
  <c r="P9725" i="4" s="1"/>
  <c r="O2291" i="4"/>
  <c r="P2291" i="4" s="1"/>
  <c r="O1925" i="4"/>
  <c r="P1925" i="4" s="1"/>
  <c r="O199" i="4"/>
  <c r="P199" i="4" s="1"/>
  <c r="O4997" i="4"/>
  <c r="P4997" i="4" s="1"/>
  <c r="O5094" i="4"/>
  <c r="P5094" i="4" s="1"/>
  <c r="O6963" i="4"/>
  <c r="P6963" i="4" s="1"/>
  <c r="O4355" i="4"/>
  <c r="P4355" i="4" s="1"/>
  <c r="O12753" i="4"/>
  <c r="P12753" i="4" s="1"/>
  <c r="O9670" i="4"/>
  <c r="P9670" i="4" s="1"/>
  <c r="O2805" i="4"/>
  <c r="P2805" i="4" s="1"/>
  <c r="O8739" i="4"/>
  <c r="P8739" i="4" s="1"/>
  <c r="O4407" i="4"/>
  <c r="P4407" i="4" s="1"/>
  <c r="O4046" i="4"/>
  <c r="P4046" i="4" s="1"/>
  <c r="O10831" i="4"/>
  <c r="P10831" i="4" s="1"/>
  <c r="O195" i="4"/>
  <c r="P195" i="4" s="1"/>
  <c r="O12008" i="4"/>
  <c r="P12008" i="4" s="1"/>
  <c r="O3318" i="4"/>
  <c r="P3318" i="4" s="1"/>
  <c r="O12763" i="4"/>
  <c r="P12763" i="4" s="1"/>
  <c r="O6115" i="4"/>
  <c r="P6115" i="4" s="1"/>
  <c r="O12030" i="4"/>
  <c r="P12030" i="4" s="1"/>
  <c r="O11898" i="4"/>
  <c r="P11898" i="4" s="1"/>
  <c r="O7670" i="4"/>
  <c r="P7670" i="4" s="1"/>
  <c r="O12515" i="4"/>
  <c r="P12515" i="4" s="1"/>
  <c r="O2923" i="4"/>
  <c r="P2923" i="4" s="1"/>
  <c r="O11215" i="4"/>
  <c r="P11215" i="4" s="1"/>
  <c r="O7252" i="4"/>
  <c r="P7252" i="4" s="1"/>
  <c r="O2203" i="4"/>
  <c r="P2203" i="4" s="1"/>
  <c r="O12363" i="4"/>
  <c r="P12363" i="4" s="1"/>
  <c r="O9035" i="4"/>
  <c r="P9035" i="4" s="1"/>
  <c r="O10339" i="4"/>
  <c r="P10339" i="4" s="1"/>
  <c r="O5341" i="4"/>
  <c r="P5341" i="4" s="1"/>
  <c r="O12996" i="4"/>
  <c r="P12996" i="4" s="1"/>
  <c r="O7685" i="4"/>
  <c r="P7685" i="4" s="1"/>
  <c r="O315" i="4"/>
  <c r="P315" i="4" s="1"/>
  <c r="O6982" i="4"/>
  <c r="P6982" i="4" s="1"/>
  <c r="O9659" i="4"/>
  <c r="P9659" i="4" s="1"/>
  <c r="O11140" i="4"/>
  <c r="P11140" i="4" s="1"/>
  <c r="O11867" i="4"/>
  <c r="P11867" i="4" s="1"/>
  <c r="O9877" i="4"/>
  <c r="P9877" i="4" s="1"/>
  <c r="O11924" i="4"/>
  <c r="P11924" i="4" s="1"/>
  <c r="O551" i="4"/>
  <c r="P551" i="4" s="1"/>
  <c r="O11870" i="4"/>
  <c r="P11870" i="4" s="1"/>
  <c r="O8126" i="4"/>
  <c r="P8126" i="4" s="1"/>
  <c r="O3782" i="4"/>
  <c r="P3782" i="4" s="1"/>
  <c r="O6261" i="4"/>
  <c r="P6261" i="4" s="1"/>
  <c r="O5036" i="4"/>
  <c r="P5036" i="4" s="1"/>
  <c r="O3651" i="4"/>
  <c r="P3651" i="4" s="1"/>
  <c r="O837" i="4"/>
  <c r="P837" i="4" s="1"/>
  <c r="O875" i="4"/>
  <c r="P875" i="4" s="1"/>
  <c r="O934" i="4"/>
  <c r="P934" i="4" s="1"/>
  <c r="O11376" i="4"/>
  <c r="P11376" i="4" s="1"/>
  <c r="O6611" i="4"/>
  <c r="P6611" i="4" s="1"/>
  <c r="O5150" i="4"/>
  <c r="P5150" i="4" s="1"/>
  <c r="O11138" i="4"/>
  <c r="P11138" i="4" s="1"/>
  <c r="O8973" i="4"/>
  <c r="P8973" i="4" s="1"/>
  <c r="O11691" i="4"/>
  <c r="P11691" i="4" s="1"/>
  <c r="O12541" i="4"/>
  <c r="P12541" i="4" s="1"/>
  <c r="O7227" i="4"/>
  <c r="P7227" i="4" s="1"/>
  <c r="O4829" i="4"/>
  <c r="P4829" i="4" s="1"/>
  <c r="O1068" i="4"/>
  <c r="P1068" i="4" s="1"/>
  <c r="O11018" i="4"/>
  <c r="P11018" i="4" s="1"/>
  <c r="O6443" i="4"/>
  <c r="P6443" i="4" s="1"/>
  <c r="O11278" i="4"/>
  <c r="P11278" i="4" s="1"/>
  <c r="O264" i="4"/>
  <c r="P264" i="4" s="1"/>
  <c r="O10856" i="4"/>
  <c r="P10856" i="4" s="1"/>
  <c r="O3221" i="4"/>
  <c r="P3221" i="4" s="1"/>
  <c r="O11451" i="4"/>
  <c r="P11451" i="4" s="1"/>
  <c r="O2347" i="4"/>
  <c r="P2347" i="4" s="1"/>
  <c r="O10102" i="4"/>
  <c r="P10102" i="4" s="1"/>
  <c r="O5093" i="4"/>
  <c r="P5093" i="4" s="1"/>
  <c r="O9790" i="4"/>
  <c r="P9790" i="4" s="1"/>
  <c r="O12080" i="4"/>
  <c r="P12080" i="4" s="1"/>
  <c r="O12077" i="4"/>
  <c r="P12077" i="4" s="1"/>
  <c r="O7125" i="4"/>
  <c r="P7125" i="4" s="1"/>
  <c r="O12057" i="4"/>
  <c r="P12057" i="4" s="1"/>
  <c r="O12520" i="4"/>
  <c r="P12520" i="4" s="1"/>
  <c r="O5062" i="4"/>
  <c r="P5062" i="4" s="1"/>
  <c r="O2260" i="4"/>
  <c r="P2260" i="4" s="1"/>
  <c r="O6444" i="4"/>
  <c r="P6444" i="4" s="1"/>
  <c r="O10799" i="4"/>
  <c r="P10799" i="4" s="1"/>
  <c r="O5971" i="4"/>
  <c r="P5971" i="4" s="1"/>
  <c r="O12765" i="4"/>
  <c r="P12765" i="4" s="1"/>
  <c r="O549" i="4"/>
  <c r="P549" i="4" s="1"/>
  <c r="O10606" i="4"/>
  <c r="P10606" i="4" s="1"/>
  <c r="O2427" i="4"/>
  <c r="P2427" i="4" s="1"/>
  <c r="O11281" i="4"/>
  <c r="P11281" i="4" s="1"/>
  <c r="O9501" i="4"/>
  <c r="P9501" i="4" s="1"/>
  <c r="O5643" i="4"/>
  <c r="P5643" i="4" s="1"/>
  <c r="O11024" i="4"/>
  <c r="P11024" i="4" s="1"/>
  <c r="O7659" i="4"/>
  <c r="P7659" i="4" s="1"/>
  <c r="O1253" i="4"/>
  <c r="P1253" i="4" s="1"/>
  <c r="O11985" i="4"/>
  <c r="P11985" i="4" s="1"/>
  <c r="O4667" i="4"/>
  <c r="P4667" i="4" s="1"/>
  <c r="O2364" i="4"/>
  <c r="P2364" i="4" s="1"/>
  <c r="O9323" i="4"/>
  <c r="P9323" i="4" s="1"/>
  <c r="O11793" i="4"/>
  <c r="P11793" i="4" s="1"/>
  <c r="O6955" i="4"/>
  <c r="P6955" i="4" s="1"/>
  <c r="O8629" i="4"/>
  <c r="P8629" i="4" s="1"/>
  <c r="O9419" i="4"/>
  <c r="P9419" i="4" s="1"/>
  <c r="O6877" i="4"/>
  <c r="P6877" i="4" s="1"/>
  <c r="O11022" i="4"/>
  <c r="P11022" i="4" s="1"/>
  <c r="O11240" i="4"/>
  <c r="P11240" i="4" s="1"/>
  <c r="O3149" i="4"/>
  <c r="P3149" i="4" s="1"/>
  <c r="O11720" i="4"/>
  <c r="P11720" i="4" s="1"/>
  <c r="O12860" i="4"/>
  <c r="P12860" i="4" s="1"/>
  <c r="O7325" i="4"/>
  <c r="P7325" i="4" s="1"/>
  <c r="O9163" i="4"/>
  <c r="P9163" i="4" s="1"/>
  <c r="O6445" i="4"/>
  <c r="P6445" i="4" s="1"/>
  <c r="O6581" i="4"/>
  <c r="P6581" i="4" s="1"/>
  <c r="O11882" i="4"/>
  <c r="P11882" i="4" s="1"/>
  <c r="O1622" i="4"/>
  <c r="P1622" i="4" s="1"/>
  <c r="O10195" i="4"/>
  <c r="P10195" i="4" s="1"/>
  <c r="O10635" i="4"/>
  <c r="P10635" i="4" s="1"/>
  <c r="O11067" i="4"/>
  <c r="P11067" i="4" s="1"/>
  <c r="O7051" i="4"/>
  <c r="P7051" i="4" s="1"/>
  <c r="O7981" i="4"/>
  <c r="P7981" i="4" s="1"/>
  <c r="O3756" i="4"/>
  <c r="P3756" i="4" s="1"/>
  <c r="O11861" i="4"/>
  <c r="P11861" i="4" s="1"/>
  <c r="O3061" i="4"/>
  <c r="P3061" i="4" s="1"/>
  <c r="O8805" i="4"/>
  <c r="P8805" i="4" s="1"/>
  <c r="O1014" i="4"/>
  <c r="P1014" i="4" s="1"/>
  <c r="O10365" i="4"/>
  <c r="P10365" i="4" s="1"/>
  <c r="O11890" i="4"/>
  <c r="P11890" i="4" s="1"/>
  <c r="O12573" i="4"/>
  <c r="P12573" i="4" s="1"/>
  <c r="O11361" i="4"/>
  <c r="P11361" i="4" s="1"/>
  <c r="O12862" i="4"/>
  <c r="P12862" i="4" s="1"/>
  <c r="O235" i="4"/>
  <c r="P235" i="4" s="1"/>
  <c r="O12978" i="4"/>
  <c r="P12978" i="4" s="1"/>
  <c r="O4014" i="4"/>
  <c r="P4014" i="4" s="1"/>
  <c r="O6917" i="4"/>
  <c r="P6917" i="4" s="1"/>
  <c r="O3451" i="4"/>
  <c r="P3451" i="4" s="1"/>
  <c r="O11363" i="4"/>
  <c r="P11363" i="4" s="1"/>
  <c r="O11160" i="4"/>
  <c r="P11160" i="4" s="1"/>
  <c r="O5197" i="4"/>
  <c r="P5197" i="4" s="1"/>
  <c r="O6006" i="4"/>
  <c r="P6006" i="4" s="1"/>
  <c r="O8526" i="4"/>
  <c r="P8526" i="4" s="1"/>
  <c r="O12785" i="4"/>
  <c r="P12785" i="4" s="1"/>
  <c r="O12474" i="4"/>
  <c r="P12474" i="4" s="1"/>
  <c r="O9597" i="4"/>
  <c r="P9597" i="4" s="1"/>
  <c r="O9739" i="4"/>
  <c r="P9739" i="4" s="1"/>
  <c r="O6755" i="4"/>
  <c r="P6755" i="4" s="1"/>
  <c r="O11330" i="4"/>
  <c r="P11330" i="4" s="1"/>
  <c r="O2750" i="4"/>
  <c r="P2750" i="4" s="1"/>
  <c r="O12293" i="4"/>
  <c r="P12293" i="4" s="1"/>
  <c r="O3915" i="4"/>
  <c r="P3915" i="4" s="1"/>
  <c r="O7003" i="4"/>
  <c r="P7003" i="4" s="1"/>
  <c r="O2508" i="4"/>
  <c r="P2508" i="4" s="1"/>
  <c r="O4334" i="4"/>
  <c r="P4334" i="4" s="1"/>
  <c r="O9998" i="4"/>
  <c r="P9998" i="4" s="1"/>
  <c r="O7917" i="4"/>
  <c r="P7917" i="4" s="1"/>
  <c r="O4315" i="4"/>
  <c r="P4315" i="4" s="1"/>
  <c r="O12499" i="4"/>
  <c r="P12499" i="4" s="1"/>
  <c r="O5107" i="4"/>
  <c r="P5107" i="4" s="1"/>
  <c r="O7213" i="4"/>
  <c r="P7213" i="4" s="1"/>
  <c r="O1574" i="4"/>
  <c r="P1574" i="4" s="1"/>
  <c r="O7877" i="4"/>
  <c r="P7877" i="4" s="1"/>
  <c r="O7150" i="4"/>
  <c r="P7150" i="4" s="1"/>
  <c r="O3083" i="4"/>
  <c r="P3083" i="4" s="1"/>
  <c r="O11320" i="4"/>
  <c r="P11320" i="4" s="1"/>
  <c r="O6933" i="4"/>
  <c r="P6933" i="4" s="1"/>
  <c r="O6085" i="4"/>
  <c r="P6085" i="4" s="1"/>
  <c r="O11753" i="4"/>
  <c r="P11753" i="4" s="1"/>
  <c r="O4229" i="4"/>
  <c r="P4229" i="4" s="1"/>
  <c r="O12868" i="4"/>
  <c r="P12868" i="4" s="1"/>
  <c r="O3036" i="4"/>
  <c r="P3036" i="4" s="1"/>
  <c r="O12295" i="4"/>
  <c r="P12295" i="4" s="1"/>
  <c r="O7302" i="4"/>
  <c r="P7302" i="4" s="1"/>
  <c r="O11" i="4"/>
  <c r="P11" i="4" s="1"/>
  <c r="O7966" i="4"/>
  <c r="P7966" i="4" s="1"/>
  <c r="O9517" i="4"/>
  <c r="P9517" i="4" s="1"/>
  <c r="O7931" i="4"/>
  <c r="P7931" i="4" s="1"/>
  <c r="O11015" i="4"/>
  <c r="P11015" i="4" s="1"/>
  <c r="O11884" i="4"/>
  <c r="P11884" i="4" s="1"/>
  <c r="O4598" i="4"/>
  <c r="P4598" i="4" s="1"/>
  <c r="O4541" i="4"/>
  <c r="P4541" i="4" s="1"/>
  <c r="O9662" i="4"/>
  <c r="P9662" i="4" s="1"/>
  <c r="O6750" i="4"/>
  <c r="P6750" i="4" s="1"/>
  <c r="O8846" i="4"/>
  <c r="P8846" i="4" s="1"/>
  <c r="O12028" i="4"/>
  <c r="P12028" i="4" s="1"/>
  <c r="O286" i="4"/>
  <c r="P286" i="4" s="1"/>
  <c r="O11452" i="4"/>
  <c r="P11452" i="4" s="1"/>
  <c r="O7995" i="4"/>
  <c r="P7995" i="4" s="1"/>
  <c r="O2877" i="4"/>
  <c r="P2877" i="4" s="1"/>
  <c r="O5878" i="4"/>
  <c r="P5878" i="4" s="1"/>
  <c r="O5723" i="4"/>
  <c r="P5723" i="4" s="1"/>
  <c r="O6734" i="4"/>
  <c r="P6734" i="4" s="1"/>
  <c r="O9494" i="4"/>
  <c r="P9494" i="4" s="1"/>
  <c r="O4022" i="4"/>
  <c r="P4022" i="4" s="1"/>
  <c r="O12755" i="4"/>
  <c r="P12755" i="4" s="1"/>
  <c r="O12879" i="4"/>
  <c r="P12879" i="4" s="1"/>
  <c r="O3814" i="4"/>
  <c r="P3814" i="4" s="1"/>
  <c r="O9525" i="4"/>
  <c r="P9525" i="4" s="1"/>
  <c r="O5302" i="4"/>
  <c r="P5302" i="4" s="1"/>
  <c r="O12394" i="4"/>
  <c r="P12394" i="4" s="1"/>
  <c r="O8269" i="4"/>
  <c r="P8269" i="4" s="1"/>
  <c r="O5334" i="4"/>
  <c r="P5334" i="4" s="1"/>
  <c r="O6852" i="4"/>
  <c r="P6852" i="4" s="1"/>
  <c r="O7677" i="4"/>
  <c r="P7677" i="4" s="1"/>
  <c r="O7062" i="4"/>
  <c r="P7062" i="4" s="1"/>
  <c r="O8157" i="4"/>
  <c r="P8157" i="4" s="1"/>
  <c r="O4550" i="4"/>
  <c r="P4550" i="4" s="1"/>
  <c r="O215" i="4"/>
  <c r="P215" i="4" s="1"/>
  <c r="O7462" i="4"/>
  <c r="P7462" i="4" s="1"/>
  <c r="O12312" i="4"/>
  <c r="P12312" i="4" s="1"/>
  <c r="O12282" i="4"/>
  <c r="P12282" i="4" s="1"/>
  <c r="O11514" i="4"/>
  <c r="P11514" i="4" s="1"/>
  <c r="O1987" i="4"/>
  <c r="P1987" i="4" s="1"/>
  <c r="O6284" i="4"/>
  <c r="P6284" i="4" s="1"/>
  <c r="O5123" i="4"/>
  <c r="P5123" i="4" s="1"/>
  <c r="O12092" i="4"/>
  <c r="P12092" i="4" s="1"/>
  <c r="O10939" i="4"/>
  <c r="P10939" i="4" s="1"/>
  <c r="O4683" i="4"/>
  <c r="P4683" i="4" s="1"/>
  <c r="O1573" i="4"/>
  <c r="P1573" i="4" s="1"/>
  <c r="O3301" i="4"/>
  <c r="P3301" i="4" s="1"/>
  <c r="O11355" i="4"/>
  <c r="P11355" i="4" s="1"/>
  <c r="O7245" i="4"/>
  <c r="P7245" i="4" s="1"/>
  <c r="O12149" i="4"/>
  <c r="P12149" i="4" s="1"/>
  <c r="O7891" i="4"/>
  <c r="P7891" i="4" s="1"/>
  <c r="O12578" i="4"/>
  <c r="P12578" i="4" s="1"/>
  <c r="O4003" i="4"/>
  <c r="P4003" i="4" s="1"/>
  <c r="O12335" i="4"/>
  <c r="P12335" i="4" s="1"/>
  <c r="O12964" i="4"/>
  <c r="P12964" i="4" s="1"/>
  <c r="O1718" i="4"/>
  <c r="P1718" i="4" s="1"/>
  <c r="O379" i="4"/>
  <c r="P379" i="4" s="1"/>
  <c r="O430" i="4"/>
  <c r="P430" i="4" s="1"/>
  <c r="O7045" i="4"/>
  <c r="P7045" i="4" s="1"/>
  <c r="O10814" i="4"/>
  <c r="P10814" i="4" s="1"/>
  <c r="O5867" i="4"/>
  <c r="P5867" i="4" s="1"/>
  <c r="O2368" i="4"/>
  <c r="P2368" i="4" s="1"/>
  <c r="O2723" i="4"/>
  <c r="P2723" i="4" s="1"/>
  <c r="O12127" i="4"/>
  <c r="P12127" i="4" s="1"/>
  <c r="O493" i="4"/>
  <c r="P493" i="4" s="1"/>
  <c r="O4103" i="4"/>
  <c r="P4103" i="4" s="1"/>
  <c r="O2403" i="4"/>
  <c r="P2403" i="4" s="1"/>
  <c r="O11351" i="4"/>
  <c r="P11351" i="4" s="1"/>
  <c r="O10922" i="4"/>
  <c r="P10922" i="4" s="1"/>
  <c r="O437" i="4"/>
  <c r="P437" i="4" s="1"/>
  <c r="O3517" i="4"/>
  <c r="P3517" i="4" s="1"/>
  <c r="O5862" i="4"/>
  <c r="P5862" i="4" s="1"/>
  <c r="O12919" i="4"/>
  <c r="P12919" i="4" s="1"/>
  <c r="O8815" i="4"/>
  <c r="P8815" i="4" s="1"/>
  <c r="O5187" i="4"/>
  <c r="P5187" i="4" s="1"/>
  <c r="O3840" i="4"/>
  <c r="P3840" i="4" s="1"/>
  <c r="O12542" i="4"/>
  <c r="P12542" i="4" s="1"/>
  <c r="O12252" i="4"/>
  <c r="P12252" i="4" s="1"/>
  <c r="O12856" i="4"/>
  <c r="P12856" i="4" s="1"/>
  <c r="O6446" i="4"/>
  <c r="P6446" i="4" s="1"/>
  <c r="O7627" i="4"/>
  <c r="P7627" i="4" s="1"/>
  <c r="O8291" i="4"/>
  <c r="P8291" i="4" s="1"/>
  <c r="O1187" i="4"/>
  <c r="P1187" i="4" s="1"/>
  <c r="O4173" i="4"/>
  <c r="P4173" i="4" s="1"/>
  <c r="O2766" i="4"/>
  <c r="P2766" i="4" s="1"/>
  <c r="O1118" i="4"/>
  <c r="P1118" i="4" s="1"/>
  <c r="O5355" i="4"/>
  <c r="P5355" i="4" s="1"/>
  <c r="O4503" i="4"/>
  <c r="P4503" i="4" s="1"/>
  <c r="O284" i="4"/>
  <c r="P284" i="4" s="1"/>
  <c r="O414" i="4"/>
  <c r="P414" i="4" s="1"/>
  <c r="O2104" i="4"/>
  <c r="P2104" i="4" s="1"/>
  <c r="O12123" i="4"/>
  <c r="P12123" i="4" s="1"/>
  <c r="O12332" i="4"/>
  <c r="P12332" i="4" s="1"/>
  <c r="O11388" i="4"/>
  <c r="P11388" i="4" s="1"/>
  <c r="O12156" i="4"/>
  <c r="P12156" i="4" s="1"/>
  <c r="O4677" i="4"/>
  <c r="P4677" i="4" s="1"/>
  <c r="O2707" i="4"/>
  <c r="P2707" i="4" s="1"/>
  <c r="O11073" i="4"/>
  <c r="P11073" i="4" s="1"/>
  <c r="O3812" i="4"/>
  <c r="P3812" i="4" s="1"/>
  <c r="O8165" i="4"/>
  <c r="P8165" i="4" s="1"/>
  <c r="O5731" i="4"/>
  <c r="P5731" i="4" s="1"/>
  <c r="O6661" i="4"/>
  <c r="P6661" i="4" s="1"/>
  <c r="O3421" i="4"/>
  <c r="P3421" i="4" s="1"/>
  <c r="O4400" i="4"/>
  <c r="P4400" i="4" s="1"/>
  <c r="O11459" i="4"/>
  <c r="P11459" i="4" s="1"/>
  <c r="O4950" i="4"/>
  <c r="P4950" i="4" s="1"/>
  <c r="O12657" i="4"/>
  <c r="P12657" i="4" s="1"/>
  <c r="O12248" i="4"/>
  <c r="P12248" i="4" s="1"/>
  <c r="O7485" i="4"/>
  <c r="P7485" i="4" s="1"/>
  <c r="O9660" i="4"/>
  <c r="P9660" i="4" s="1"/>
  <c r="O12710" i="4"/>
  <c r="P12710" i="4" s="1"/>
  <c r="O2214" i="4"/>
  <c r="P2214" i="4" s="1"/>
  <c r="O3907" i="4"/>
  <c r="P3907" i="4" s="1"/>
  <c r="O4757" i="4"/>
  <c r="P4757" i="4" s="1"/>
  <c r="O755" i="4"/>
  <c r="P755" i="4" s="1"/>
  <c r="O7268" i="4"/>
  <c r="P7268" i="4" s="1"/>
  <c r="O12347" i="4"/>
  <c r="P12347" i="4" s="1"/>
  <c r="O6707" i="4"/>
  <c r="P6707" i="4" s="1"/>
  <c r="O11409" i="4"/>
  <c r="P11409" i="4" s="1"/>
  <c r="O1524" i="4"/>
  <c r="P1524" i="4" s="1"/>
  <c r="O1589" i="4"/>
  <c r="P1589" i="4" s="1"/>
  <c r="O5917" i="4"/>
  <c r="P5917" i="4" s="1"/>
  <c r="O10995" i="4"/>
  <c r="P10995" i="4" s="1"/>
  <c r="O630" i="4"/>
  <c r="P630" i="4" s="1"/>
  <c r="O6531" i="4"/>
  <c r="P6531" i="4" s="1"/>
  <c r="O1798" i="4"/>
  <c r="P1798" i="4" s="1"/>
  <c r="O2935" i="4"/>
  <c r="P2935" i="4" s="1"/>
  <c r="O11301" i="4"/>
  <c r="P11301" i="4" s="1"/>
  <c r="O10269" i="4"/>
  <c r="P10269" i="4" s="1"/>
  <c r="O7363" i="4"/>
  <c r="P7363" i="4" s="1"/>
  <c r="O10878" i="4"/>
  <c r="P10878" i="4" s="1"/>
  <c r="O1747" i="4"/>
  <c r="P1747" i="4" s="1"/>
  <c r="O12831" i="4"/>
  <c r="P12831" i="4" s="1"/>
  <c r="O12825" i="4"/>
  <c r="P12825" i="4" s="1"/>
  <c r="O12666" i="4"/>
  <c r="P12666" i="4" s="1"/>
  <c r="O11727" i="4"/>
  <c r="P11727" i="4" s="1"/>
  <c r="O83" i="4"/>
  <c r="P83" i="4" s="1"/>
  <c r="O8373" i="4"/>
  <c r="P8373" i="4" s="1"/>
  <c r="O6742" i="4"/>
  <c r="P6742" i="4" s="1"/>
  <c r="O1830" i="4"/>
  <c r="P1830" i="4" s="1"/>
  <c r="O11770" i="4"/>
  <c r="P11770" i="4" s="1"/>
  <c r="O8499" i="4"/>
  <c r="P8499" i="4" s="1"/>
  <c r="O676" i="4"/>
  <c r="P676" i="4" s="1"/>
  <c r="O4499" i="4"/>
  <c r="P4499" i="4" s="1"/>
  <c r="O9350" i="4"/>
  <c r="P9350" i="4" s="1"/>
  <c r="O901" i="4"/>
  <c r="P901" i="4" s="1"/>
  <c r="O10915" i="4"/>
  <c r="P10915" i="4" s="1"/>
  <c r="O8022" i="4"/>
  <c r="P8022" i="4" s="1"/>
  <c r="O11416" i="4"/>
  <c r="P11416" i="4" s="1"/>
  <c r="O7262" i="4"/>
  <c r="P7262" i="4" s="1"/>
  <c r="O4781" i="4"/>
  <c r="P4781" i="4" s="1"/>
  <c r="O2628" i="4"/>
  <c r="P2628" i="4" s="1"/>
  <c r="O10587" i="4"/>
  <c r="P10587" i="4" s="1"/>
  <c r="O12434" i="4"/>
  <c r="P12434" i="4" s="1"/>
  <c r="O7141" i="4"/>
  <c r="P7141" i="4" s="1"/>
  <c r="O6787" i="4"/>
  <c r="P6787" i="4" s="1"/>
  <c r="O12642" i="4"/>
  <c r="P12642" i="4" s="1"/>
  <c r="O12916" i="4"/>
  <c r="P12916" i="4" s="1"/>
  <c r="O3501" i="4"/>
  <c r="P3501" i="4" s="1"/>
  <c r="O6533" i="4"/>
  <c r="P6533" i="4" s="1"/>
  <c r="O12408" i="4"/>
  <c r="P12408" i="4" s="1"/>
  <c r="O1061" i="4"/>
  <c r="P1061" i="4" s="1"/>
  <c r="O7622" i="4"/>
  <c r="P7622" i="4" s="1"/>
  <c r="O12739" i="4"/>
  <c r="P12739" i="4" s="1"/>
  <c r="O5075" i="4"/>
  <c r="P5075" i="4" s="1"/>
  <c r="O11118" i="4"/>
  <c r="P11118" i="4" s="1"/>
  <c r="O8758" i="4"/>
  <c r="P8758" i="4" s="1"/>
  <c r="O125" i="4"/>
  <c r="P125" i="4" s="1"/>
  <c r="O7216" i="4"/>
  <c r="P7216" i="4" s="1"/>
  <c r="O5614" i="4"/>
  <c r="P5614" i="4" s="1"/>
  <c r="O2223" i="4"/>
  <c r="P2223" i="4" s="1"/>
  <c r="O11158" i="4"/>
  <c r="P11158" i="4" s="1"/>
  <c r="O12644" i="4"/>
  <c r="P12644" i="4" s="1"/>
  <c r="O6651" i="4"/>
  <c r="P6651" i="4" s="1"/>
  <c r="O12111" i="4"/>
  <c r="P12111" i="4" s="1"/>
  <c r="O6374" i="4"/>
  <c r="P6374" i="4" s="1"/>
  <c r="O6158" i="4"/>
  <c r="P6158" i="4" s="1"/>
  <c r="O6631" i="4"/>
  <c r="P6631" i="4" s="1"/>
  <c r="O7750" i="4"/>
  <c r="P7750" i="4" s="1"/>
  <c r="O2798" i="4"/>
  <c r="P2798" i="4" s="1"/>
  <c r="O1813" i="4"/>
  <c r="P1813" i="4" s="1"/>
  <c r="O12898" i="4"/>
  <c r="P12898" i="4" s="1"/>
  <c r="O11289" i="4"/>
  <c r="P11289" i="4" s="1"/>
  <c r="O10826" i="4"/>
  <c r="P10826" i="4" s="1"/>
  <c r="O12921" i="4"/>
  <c r="P12921" i="4" s="1"/>
  <c r="O8443" i="4"/>
  <c r="P8443" i="4" s="1"/>
  <c r="O2509" i="4"/>
  <c r="P2509" i="4" s="1"/>
  <c r="O8766" i="4"/>
  <c r="P8766" i="4" s="1"/>
  <c r="O5163" i="4"/>
  <c r="P5163" i="4" s="1"/>
  <c r="O13000" i="4"/>
  <c r="P13000" i="4" s="1"/>
  <c r="O4989" i="4"/>
  <c r="P4989" i="4" s="1"/>
  <c r="O3709" i="4"/>
  <c r="P3709" i="4" s="1"/>
  <c r="O452" i="4"/>
  <c r="P452" i="4" s="1"/>
  <c r="O413" i="4"/>
  <c r="P413" i="4" s="1"/>
  <c r="O2878" i="4"/>
  <c r="P2878" i="4" s="1"/>
  <c r="O10302" i="4"/>
  <c r="P10302" i="4" s="1"/>
  <c r="O11754" i="4"/>
  <c r="P11754" i="4" s="1"/>
  <c r="O12119" i="4"/>
  <c r="P12119" i="4" s="1"/>
  <c r="O6003" i="4"/>
  <c r="P6003" i="4" s="1"/>
  <c r="O4509" i="4"/>
  <c r="P4509" i="4" s="1"/>
  <c r="O6686" i="4"/>
  <c r="P6686" i="4" s="1"/>
  <c r="O12564" i="4"/>
  <c r="P12564" i="4" s="1"/>
  <c r="O5299" i="4"/>
  <c r="P5299" i="4" s="1"/>
  <c r="O11707" i="4"/>
  <c r="P11707" i="4" s="1"/>
  <c r="O6107" i="4"/>
  <c r="P6107" i="4" s="1"/>
  <c r="O10149" i="4"/>
  <c r="P10149" i="4" s="1"/>
  <c r="O12693" i="4"/>
  <c r="P12693" i="4" s="1"/>
  <c r="O12858" i="4"/>
  <c r="P12858" i="4" s="1"/>
  <c r="O6166" i="4"/>
  <c r="P6166" i="4" s="1"/>
  <c r="O6280" i="4"/>
  <c r="P6280" i="4" s="1"/>
  <c r="O12608" i="4"/>
  <c r="P12608" i="4" s="1"/>
  <c r="O10534" i="4"/>
  <c r="P10534" i="4" s="1"/>
  <c r="O11328" i="4"/>
  <c r="P11328" i="4" s="1"/>
  <c r="O12272" i="4"/>
  <c r="P12272" i="4" s="1"/>
  <c r="O989" i="4"/>
  <c r="P989" i="4" s="1"/>
  <c r="O7831" i="4"/>
  <c r="P7831" i="4" s="1"/>
  <c r="O11157" i="4"/>
  <c r="P11157" i="4" s="1"/>
  <c r="O10865" i="4"/>
  <c r="P10865" i="4" s="1"/>
  <c r="O9395" i="4"/>
  <c r="P9395" i="4" s="1"/>
  <c r="O45" i="4"/>
  <c r="P45" i="4" s="1"/>
  <c r="O9475" i="4"/>
  <c r="P9475" i="4" s="1"/>
  <c r="O5499" i="4"/>
  <c r="P5499" i="4" s="1"/>
  <c r="O12618" i="4"/>
  <c r="P12618" i="4" s="1"/>
  <c r="O12463" i="4"/>
  <c r="P12463" i="4" s="1"/>
  <c r="O12278" i="4"/>
  <c r="P12278" i="4" s="1"/>
  <c r="O9374" i="4"/>
  <c r="P9374" i="4" s="1"/>
  <c r="O12250" i="4"/>
  <c r="P12250" i="4" s="1"/>
  <c r="O12574" i="4"/>
  <c r="P12574" i="4" s="1"/>
  <c r="O11653" i="4"/>
  <c r="P11653" i="4" s="1"/>
  <c r="O12261" i="4"/>
  <c r="P12261" i="4" s="1"/>
  <c r="O8467" i="4"/>
  <c r="P8467" i="4" s="1"/>
  <c r="O4092" i="4"/>
  <c r="P4092" i="4" s="1"/>
  <c r="O7059" i="4"/>
  <c r="P7059" i="4" s="1"/>
  <c r="O6779" i="4"/>
  <c r="P6779" i="4" s="1"/>
  <c r="O8749" i="4"/>
  <c r="P8749" i="4" s="1"/>
  <c r="O4851" i="4"/>
  <c r="P4851" i="4" s="1"/>
  <c r="O8844" i="4"/>
  <c r="P8844" i="4" s="1"/>
  <c r="O11752" i="4"/>
  <c r="P11752" i="4" s="1"/>
  <c r="O11584" i="4"/>
  <c r="P11584" i="4" s="1"/>
  <c r="O12619" i="4"/>
  <c r="P12619" i="4" s="1"/>
  <c r="O12175" i="4"/>
  <c r="P12175" i="4" s="1"/>
  <c r="O4438" i="4"/>
  <c r="P4438" i="4" s="1"/>
  <c r="O11953" i="4"/>
  <c r="P11953" i="4" s="1"/>
  <c r="O12780" i="4"/>
  <c r="P12780" i="4" s="1"/>
  <c r="O10807" i="4"/>
  <c r="P10807" i="4" s="1"/>
  <c r="O11407" i="4"/>
  <c r="P11407" i="4" s="1"/>
  <c r="O10978" i="4"/>
  <c r="P10978" i="4" s="1"/>
  <c r="O11498" i="4"/>
  <c r="P11498" i="4" s="1"/>
  <c r="O1245" i="4"/>
  <c r="P1245" i="4" s="1"/>
  <c r="O291" i="4"/>
  <c r="P291" i="4" s="1"/>
  <c r="O1213" i="4"/>
  <c r="P1213" i="4" s="1"/>
  <c r="O8171" i="4"/>
  <c r="P8171" i="4" s="1"/>
  <c r="O11621" i="4"/>
  <c r="P11621" i="4" s="1"/>
  <c r="O7541" i="4"/>
  <c r="P7541" i="4" s="1"/>
  <c r="O3197" i="4"/>
  <c r="P3197" i="4" s="1"/>
  <c r="O11480" i="4"/>
  <c r="P11480" i="4" s="1"/>
  <c r="O12699" i="4"/>
  <c r="P12699" i="4" s="1"/>
  <c r="O1286" i="4"/>
  <c r="P1286" i="4" s="1"/>
  <c r="O11075" i="4"/>
  <c r="P11075" i="4" s="1"/>
  <c r="O5973" i="4"/>
  <c r="P5973" i="4" s="1"/>
  <c r="O6" i="4"/>
  <c r="P6" i="4" s="1"/>
  <c r="O10786" i="4"/>
  <c r="P10786" i="4" s="1"/>
  <c r="O12615" i="4"/>
  <c r="P12615" i="4" s="1"/>
  <c r="O8675" i="4"/>
  <c r="P8675" i="4" s="1"/>
  <c r="O7755" i="4"/>
  <c r="P7755" i="4" s="1"/>
  <c r="O11181" i="4"/>
  <c r="P11181" i="4" s="1"/>
  <c r="O5029" i="4"/>
  <c r="P5029" i="4" s="1"/>
  <c r="O8670" i="4"/>
  <c r="P8670" i="4" s="1"/>
  <c r="O3595" i="4"/>
  <c r="P3595" i="4" s="1"/>
  <c r="O2227" i="4"/>
  <c r="P2227" i="4" s="1"/>
  <c r="O69" i="4"/>
  <c r="P69" i="4" s="1"/>
  <c r="O5734" i="4"/>
  <c r="P5734" i="4" s="1"/>
  <c r="O4395" i="4"/>
  <c r="P4395" i="4" s="1"/>
  <c r="O6534" i="4"/>
  <c r="P6534" i="4" s="1"/>
  <c r="O2388" i="4"/>
  <c r="P2388" i="4" s="1"/>
  <c r="O8030" i="4"/>
  <c r="P8030" i="4" s="1"/>
  <c r="O11865" i="4"/>
  <c r="P11865" i="4" s="1"/>
  <c r="O1214" i="4"/>
  <c r="P1214" i="4" s="1"/>
  <c r="O11644" i="4"/>
  <c r="P11644" i="4" s="1"/>
  <c r="O4206" i="4"/>
  <c r="P4206" i="4" s="1"/>
  <c r="O7163" i="4"/>
  <c r="P7163" i="4" s="1"/>
  <c r="O7829" i="4"/>
  <c r="P7829" i="4" s="1"/>
  <c r="O11685" i="4"/>
  <c r="P11685" i="4" s="1"/>
  <c r="O2683" i="4"/>
  <c r="P2683" i="4" s="1"/>
  <c r="O6853" i="4"/>
  <c r="P6853" i="4" s="1"/>
  <c r="O1396" i="4"/>
  <c r="P1396" i="4" s="1"/>
  <c r="O11093" i="4"/>
  <c r="P11093" i="4" s="1"/>
  <c r="O11840" i="4"/>
  <c r="P11840" i="4" s="1"/>
  <c r="O5014" i="4"/>
  <c r="P5014" i="4" s="1"/>
  <c r="O12430" i="4"/>
  <c r="P12430" i="4" s="1"/>
  <c r="O12911" i="4"/>
  <c r="P12911" i="4" s="1"/>
  <c r="O1254" i="4"/>
  <c r="P1254" i="4" s="1"/>
  <c r="O11478" i="4"/>
  <c r="P11478" i="4" s="1"/>
  <c r="O6451" i="4"/>
  <c r="P6451" i="4" s="1"/>
  <c r="O11237" i="4"/>
  <c r="P11237" i="4" s="1"/>
  <c r="O11291" i="4"/>
  <c r="P11291" i="4" s="1"/>
  <c r="O12923" i="4"/>
  <c r="P12923" i="4" s="1"/>
  <c r="O4102" i="4"/>
  <c r="P4102" i="4" s="1"/>
  <c r="O446" i="4"/>
  <c r="P446" i="4" s="1"/>
  <c r="O8379" i="4"/>
  <c r="P8379" i="4" s="1"/>
  <c r="O12208" i="4"/>
  <c r="P12208" i="4" s="1"/>
  <c r="O2651" i="4"/>
  <c r="P2651" i="4" s="1"/>
  <c r="O5030" i="4"/>
  <c r="P5030" i="4" s="1"/>
  <c r="O12135" i="4"/>
  <c r="P12135" i="4" s="1"/>
  <c r="O9221" i="4"/>
  <c r="P9221" i="4" s="1"/>
  <c r="O12691" i="4"/>
  <c r="P12691" i="4" s="1"/>
  <c r="O10486" i="4"/>
  <c r="P10486" i="4" s="1"/>
  <c r="O10731" i="4"/>
  <c r="P10731" i="4" s="1"/>
  <c r="O4133" i="4"/>
  <c r="P4133" i="4" s="1"/>
  <c r="O3851" i="4"/>
  <c r="P3851" i="4" s="1"/>
  <c r="O2014" i="4"/>
  <c r="P2014" i="4" s="1"/>
  <c r="O2464" i="4"/>
  <c r="P2464" i="4" s="1"/>
  <c r="O4805" i="4"/>
  <c r="P4805" i="4" s="1"/>
  <c r="O420" i="4"/>
  <c r="P420" i="4" s="1"/>
  <c r="O1605" i="4"/>
  <c r="P1605" i="4" s="1"/>
  <c r="O7379" i="4"/>
  <c r="P7379" i="4" s="1"/>
  <c r="O8797" i="4"/>
  <c r="P8797" i="4" s="1"/>
  <c r="O9518" i="4"/>
  <c r="P9518" i="4" s="1"/>
  <c r="O12969" i="4"/>
  <c r="P12969" i="4" s="1"/>
  <c r="O11370" i="4"/>
  <c r="P11370" i="4" s="1"/>
  <c r="O4869" i="4"/>
  <c r="P4869" i="4" s="1"/>
  <c r="O1556" i="4"/>
  <c r="P1556" i="4" s="1"/>
  <c r="O11587" i="4"/>
  <c r="P11587" i="4" s="1"/>
  <c r="O8957" i="4"/>
  <c r="P8957" i="4" s="1"/>
  <c r="O3803" i="4"/>
  <c r="P3803" i="4" s="1"/>
  <c r="O10869" i="4"/>
  <c r="P10869" i="4" s="1"/>
  <c r="O12195" i="4"/>
  <c r="P12195" i="4" s="1"/>
  <c r="O8118" i="4"/>
  <c r="P8118" i="4" s="1"/>
  <c r="O11130" i="4"/>
  <c r="P11130" i="4" s="1"/>
  <c r="O3048" i="4"/>
  <c r="P3048" i="4" s="1"/>
  <c r="O7187" i="4"/>
  <c r="P7187" i="4" s="1"/>
  <c r="O10982" i="4"/>
  <c r="P10982" i="4" s="1"/>
  <c r="O2820" i="4"/>
  <c r="P2820" i="4" s="1"/>
  <c r="O12647" i="4"/>
  <c r="P12647" i="4" s="1"/>
  <c r="O12747" i="4"/>
  <c r="P12747" i="4" s="1"/>
  <c r="O11738" i="4"/>
  <c r="P11738" i="4" s="1"/>
  <c r="O8603" i="4"/>
  <c r="P8603" i="4" s="1"/>
  <c r="O3720" i="4"/>
  <c r="P3720" i="4" s="1"/>
  <c r="O4139" i="4"/>
  <c r="P4139" i="4" s="1"/>
  <c r="O1059" i="4"/>
  <c r="P1059" i="4" s="1"/>
  <c r="O11618" i="4"/>
  <c r="P11618" i="4" s="1"/>
  <c r="O891" i="4"/>
  <c r="P891" i="4" s="1"/>
  <c r="O8699" i="4"/>
  <c r="P8699" i="4" s="1"/>
  <c r="O4515" i="4"/>
  <c r="P4515" i="4" s="1"/>
  <c r="O4136" i="4"/>
  <c r="P4136" i="4" s="1"/>
  <c r="O5467" i="4"/>
  <c r="P5467" i="4" s="1"/>
  <c r="O12424" i="4"/>
  <c r="P12424" i="4" s="1"/>
  <c r="O11496" i="4"/>
  <c r="P11496" i="4" s="1"/>
  <c r="O12288" i="4"/>
  <c r="P12288" i="4" s="1"/>
  <c r="O7723" i="4"/>
  <c r="P7723" i="4" s="1"/>
  <c r="O4283" i="4"/>
  <c r="P4283" i="4" s="1"/>
  <c r="O4421" i="4"/>
  <c r="P4421" i="4" s="1"/>
  <c r="O12833" i="4"/>
  <c r="P12833" i="4" s="1"/>
  <c r="O5037" i="4"/>
  <c r="P5037" i="4" s="1"/>
  <c r="O9108" i="4"/>
  <c r="P9108" i="4" s="1"/>
  <c r="O3110" i="4"/>
  <c r="P3110" i="4" s="1"/>
  <c r="O1875" i="4"/>
  <c r="P1875" i="4" s="1"/>
  <c r="O261" i="4"/>
  <c r="P261" i="4" s="1"/>
  <c r="O10844" i="4"/>
  <c r="P10844" i="4" s="1"/>
  <c r="O742" i="4"/>
  <c r="P742" i="4" s="1"/>
  <c r="O5702" i="4"/>
  <c r="P5702" i="4" s="1"/>
  <c r="O4998" i="4"/>
  <c r="P4998" i="4" s="1"/>
  <c r="O351" i="4"/>
  <c r="P351" i="4" s="1"/>
  <c r="O4766" i="4"/>
  <c r="P4766" i="4" s="1"/>
  <c r="O3896" i="4"/>
  <c r="P3896" i="4" s="1"/>
  <c r="O11232" i="4"/>
  <c r="P11232" i="4" s="1"/>
  <c r="O12220" i="4"/>
  <c r="P12220" i="4" s="1"/>
  <c r="O11349" i="4"/>
  <c r="P11349" i="4" s="1"/>
  <c r="O12584" i="4"/>
  <c r="P12584" i="4" s="1"/>
  <c r="O11306" i="4"/>
  <c r="P11306" i="4" s="1"/>
  <c r="O2925" i="4"/>
  <c r="P2925" i="4" s="1"/>
  <c r="O12339" i="4"/>
  <c r="P12339" i="4" s="1"/>
  <c r="O771" i="4"/>
  <c r="P771" i="4" s="1"/>
  <c r="O7198" i="4"/>
  <c r="P7198" i="4" s="1"/>
  <c r="O12824" i="4"/>
  <c r="P12824" i="4" s="1"/>
  <c r="O6613" i="4"/>
  <c r="P6613" i="4" s="1"/>
  <c r="O7099" i="4"/>
  <c r="P7099" i="4" s="1"/>
  <c r="O838" i="4"/>
  <c r="P838" i="4" s="1"/>
  <c r="O1333" i="4"/>
  <c r="P1333" i="4" s="1"/>
  <c r="O2541" i="4"/>
  <c r="P2541" i="4" s="1"/>
  <c r="O987" i="4"/>
  <c r="P987" i="4" s="1"/>
  <c r="O589" i="4"/>
  <c r="P589" i="4" s="1"/>
  <c r="O8438" i="4"/>
  <c r="P8438" i="4" s="1"/>
  <c r="O4197" i="4"/>
  <c r="P4197" i="4" s="1"/>
  <c r="O2957" i="4"/>
  <c r="P2957" i="4" s="1"/>
  <c r="O10499" i="4"/>
  <c r="P10499" i="4" s="1"/>
  <c r="O2598" i="4"/>
  <c r="P2598" i="4" s="1"/>
  <c r="O12259" i="4"/>
  <c r="P12259" i="4" s="1"/>
  <c r="O3263" i="4"/>
  <c r="P3263" i="4" s="1"/>
  <c r="O3269" i="4"/>
  <c r="P3269" i="4" s="1"/>
  <c r="O12653" i="4"/>
  <c r="P12653" i="4" s="1"/>
  <c r="O10275" i="4"/>
  <c r="P10275" i="4" s="1"/>
  <c r="O11528" i="4"/>
  <c r="P11528" i="4" s="1"/>
  <c r="O4253" i="4"/>
  <c r="P4253" i="4" s="1"/>
  <c r="O3899" i="4"/>
  <c r="P3899" i="4" s="1"/>
  <c r="O12944" i="4"/>
  <c r="P12944" i="4" s="1"/>
  <c r="O5206" i="4"/>
  <c r="P5206" i="4" s="1"/>
  <c r="O8779" i="4"/>
  <c r="P8779" i="4" s="1"/>
  <c r="O1997" i="4"/>
  <c r="P1997" i="4" s="1"/>
  <c r="O9461" i="4"/>
  <c r="P9461" i="4" s="1"/>
  <c r="O79" i="4"/>
  <c r="P79" i="4" s="1"/>
  <c r="O3604" i="4"/>
  <c r="P3604" i="4" s="1"/>
  <c r="O814" i="4"/>
  <c r="P814" i="4" s="1"/>
  <c r="O11045" i="4"/>
  <c r="P11045" i="4" s="1"/>
  <c r="O11044" i="4"/>
  <c r="P11044" i="4" s="1"/>
  <c r="O12170" i="4"/>
  <c r="P12170" i="4" s="1"/>
  <c r="O6030" i="4"/>
  <c r="P6030" i="4" s="1"/>
  <c r="O5587" i="4"/>
  <c r="P5587" i="4" s="1"/>
  <c r="O12588" i="4"/>
  <c r="P12588" i="4" s="1"/>
  <c r="O8003" i="4"/>
  <c r="P8003" i="4" s="1"/>
  <c r="O1373" i="4"/>
  <c r="P1373" i="4" s="1"/>
  <c r="O974" i="4"/>
  <c r="P974" i="4" s="1"/>
  <c r="O4588" i="4"/>
  <c r="P4588" i="4" s="1"/>
  <c r="O11448" i="4"/>
  <c r="P11448" i="4" s="1"/>
  <c r="O12099" i="4"/>
  <c r="P12099" i="4" s="1"/>
  <c r="O9069" i="4"/>
  <c r="P9069" i="4" s="1"/>
  <c r="O7893" i="4"/>
  <c r="P7893" i="4" s="1"/>
  <c r="O10357" i="4"/>
  <c r="P10357" i="4" s="1"/>
  <c r="O8925" i="4"/>
  <c r="P8925" i="4" s="1"/>
  <c r="O1862" i="4"/>
  <c r="P1862" i="4" s="1"/>
  <c r="O10309" i="4"/>
  <c r="P10309" i="4" s="1"/>
  <c r="O12106" i="4"/>
  <c r="P12106" i="4" s="1"/>
  <c r="O1659" i="4"/>
  <c r="P1659" i="4" s="1"/>
  <c r="O9902" i="4"/>
  <c r="P9902" i="4" s="1"/>
  <c r="O5470" i="4"/>
  <c r="P5470" i="4" s="1"/>
  <c r="O6347" i="4"/>
  <c r="P6347" i="4" s="1"/>
  <c r="O11008" i="4"/>
  <c r="P11008" i="4" s="1"/>
  <c r="O12486" i="4"/>
  <c r="P12486" i="4" s="1"/>
  <c r="O12058" i="4"/>
  <c r="P12058" i="4" s="1"/>
  <c r="O12236" i="4"/>
  <c r="P12236" i="4" s="1"/>
  <c r="O1784" i="4"/>
  <c r="P1784" i="4" s="1"/>
  <c r="O12954" i="4"/>
  <c r="P12954" i="4" s="1"/>
  <c r="O6453" i="4"/>
  <c r="P6453" i="4" s="1"/>
  <c r="O7235" i="4"/>
  <c r="P7235" i="4" s="1"/>
  <c r="O12943" i="4"/>
  <c r="P12943" i="4" s="1"/>
  <c r="O5526" i="4"/>
  <c r="P5526" i="4" s="1"/>
  <c r="O3005" i="4"/>
  <c r="P3005" i="4" s="1"/>
  <c r="O11915" i="4"/>
  <c r="P11915" i="4" s="1"/>
  <c r="O11606" i="4"/>
  <c r="P11606" i="4" s="1"/>
  <c r="O10987" i="4"/>
  <c r="P10987" i="4" s="1"/>
  <c r="O9366" i="4"/>
  <c r="P9366" i="4" s="1"/>
  <c r="O6349" i="4"/>
  <c r="P6349" i="4" s="1"/>
  <c r="O10419" i="4"/>
  <c r="P10419" i="4" s="1"/>
  <c r="O7739" i="4"/>
  <c r="P7739" i="4" s="1"/>
  <c r="O8045" i="4"/>
  <c r="P8045" i="4" s="1"/>
  <c r="O6117" i="4"/>
  <c r="P6117" i="4" s="1"/>
  <c r="O9582" i="4"/>
  <c r="P9582" i="4" s="1"/>
  <c r="O6747" i="4"/>
  <c r="P6747" i="4" s="1"/>
  <c r="O12931" i="4"/>
  <c r="P12931" i="4" s="1"/>
  <c r="O3440" i="4"/>
  <c r="P3440" i="4" s="1"/>
  <c r="O12025" i="4"/>
  <c r="P12025" i="4" s="1"/>
  <c r="O7421" i="4"/>
  <c r="P7421" i="4" s="1"/>
  <c r="O8347" i="4"/>
  <c r="P8347" i="4" s="1"/>
  <c r="O12388" i="4"/>
  <c r="P12388" i="4" s="1"/>
  <c r="O4326" i="4"/>
  <c r="P4326" i="4" s="1"/>
  <c r="O12750" i="4"/>
  <c r="P12750" i="4" s="1"/>
  <c r="O11976" i="4"/>
  <c r="P11976" i="4" s="1"/>
  <c r="O1592" i="4"/>
  <c r="P1592" i="4" s="1"/>
  <c r="O8491" i="4"/>
  <c r="P8491" i="4" s="1"/>
  <c r="O12890" i="4"/>
  <c r="P12890" i="4" s="1"/>
  <c r="O7223" i="4"/>
  <c r="P7223" i="4" s="1"/>
  <c r="O1949" i="4"/>
  <c r="P1949" i="4" s="1"/>
  <c r="O3243" i="4"/>
  <c r="P3243" i="4" s="1"/>
  <c r="O6718" i="4"/>
  <c r="P6718" i="4" s="1"/>
  <c r="O6845" i="4"/>
  <c r="P6845" i="4" s="1"/>
  <c r="O3694" i="4"/>
  <c r="P3694" i="4" s="1"/>
  <c r="O6732" i="4"/>
  <c r="P6732" i="4" s="1"/>
  <c r="O3558" i="4"/>
  <c r="P3558" i="4" s="1"/>
  <c r="O12247" i="4"/>
  <c r="P12247" i="4" s="1"/>
  <c r="O11417" i="4"/>
  <c r="P11417" i="4" s="1"/>
  <c r="O12500" i="4"/>
  <c r="P12500" i="4" s="1"/>
  <c r="O7734" i="4"/>
  <c r="P7734" i="4" s="1"/>
  <c r="O11079" i="4"/>
  <c r="P11079" i="4" s="1"/>
  <c r="O8364" i="4"/>
  <c r="P8364" i="4" s="1"/>
  <c r="O421" i="4"/>
  <c r="P421" i="4" s="1"/>
  <c r="O309" i="4"/>
  <c r="P309" i="4" s="1"/>
  <c r="O3854" i="4"/>
  <c r="P3854" i="4" s="1"/>
  <c r="O4390" i="4"/>
  <c r="P4390" i="4" s="1"/>
  <c r="O1541" i="4"/>
  <c r="P1541" i="4" s="1"/>
  <c r="O3315" i="4"/>
  <c r="P3315" i="4" s="1"/>
  <c r="O6454" i="4"/>
  <c r="P6454" i="4" s="1"/>
  <c r="O12453" i="4"/>
  <c r="P12453" i="4" s="1"/>
  <c r="O8611" i="4"/>
  <c r="P8611" i="4" s="1"/>
  <c r="O1967" i="4"/>
  <c r="P1967" i="4" s="1"/>
  <c r="O9404" i="4"/>
  <c r="P9404" i="4" s="1"/>
  <c r="O1205" i="4"/>
  <c r="P1205" i="4" s="1"/>
  <c r="O6275" i="4"/>
  <c r="P6275" i="4" s="1"/>
  <c r="O12228" i="4"/>
  <c r="P12228" i="4" s="1"/>
  <c r="O12368" i="4"/>
  <c r="P12368" i="4" s="1"/>
  <c r="O11740" i="4"/>
  <c r="P11740" i="4" s="1"/>
  <c r="O10612" i="4"/>
  <c r="P10612" i="4" s="1"/>
  <c r="O4311" i="4"/>
  <c r="P4311" i="4" s="1"/>
  <c r="O10205" i="4"/>
  <c r="P10205" i="4" s="1"/>
  <c r="O11886" i="4"/>
  <c r="P11886" i="4" s="1"/>
  <c r="O8284" i="4"/>
  <c r="P8284" i="4" s="1"/>
  <c r="O2755" i="4"/>
  <c r="P2755" i="4" s="1"/>
  <c r="O147" i="4"/>
  <c r="P147" i="4" s="1"/>
  <c r="O9485" i="4"/>
  <c r="P9485" i="4" s="1"/>
  <c r="O5367" i="4"/>
  <c r="P5367" i="4" s="1"/>
  <c r="O3419" i="4"/>
  <c r="P3419" i="4" s="1"/>
  <c r="O988" i="4"/>
  <c r="P988" i="4" s="1"/>
  <c r="O3422" i="4"/>
  <c r="P3422" i="4" s="1"/>
  <c r="O4765" i="4"/>
  <c r="P4765" i="4" s="1"/>
  <c r="O12308" i="4"/>
  <c r="P12308" i="4" s="1"/>
  <c r="O2742" i="4"/>
  <c r="P2742" i="4" s="1"/>
  <c r="O10960" i="4"/>
  <c r="P10960" i="4" s="1"/>
  <c r="O3174" i="4"/>
  <c r="P3174" i="4" s="1"/>
  <c r="O9052" i="4"/>
  <c r="P9052" i="4" s="1"/>
  <c r="O4699" i="4"/>
  <c r="P4699" i="4" s="1"/>
  <c r="O10885" i="4"/>
  <c r="P10885" i="4" s="1"/>
  <c r="O11729" i="4"/>
  <c r="P11729" i="4" s="1"/>
  <c r="O5795" i="4"/>
  <c r="P5795" i="4" s="1"/>
  <c r="O9389" i="4"/>
  <c r="P9389" i="4" s="1"/>
  <c r="O4317" i="4"/>
  <c r="P4317" i="4" s="1"/>
  <c r="O11525" i="4"/>
  <c r="P11525" i="4" s="1"/>
  <c r="O5357" i="4"/>
  <c r="P5357" i="4" s="1"/>
  <c r="O9107" i="4"/>
  <c r="P9107" i="4" s="1"/>
  <c r="O6884" i="4"/>
  <c r="P6884" i="4" s="1"/>
  <c r="O830" i="4"/>
  <c r="P830" i="4" s="1"/>
  <c r="O67" i="4"/>
  <c r="P67" i="4" s="1"/>
  <c r="O7691" i="4"/>
  <c r="P7691" i="4" s="1"/>
  <c r="O7437" i="4"/>
  <c r="P7437" i="4" s="1"/>
  <c r="O1283" i="4"/>
  <c r="P1283" i="4" s="1"/>
  <c r="O3428" i="4"/>
  <c r="P3428" i="4" s="1"/>
  <c r="O10931" i="4"/>
  <c r="P10931" i="4" s="1"/>
  <c r="O8174" i="4"/>
  <c r="P8174" i="4" s="1"/>
  <c r="O12321" i="4"/>
  <c r="P12321" i="4" s="1"/>
  <c r="O6659" i="4"/>
  <c r="P6659" i="4" s="1"/>
  <c r="O11180" i="4"/>
  <c r="P11180" i="4" s="1"/>
  <c r="O9483" i="4"/>
  <c r="P9483" i="4" s="1"/>
  <c r="O10219" i="4"/>
  <c r="P10219" i="4" s="1"/>
  <c r="O5333" i="4"/>
  <c r="P5333" i="4" s="1"/>
  <c r="O12631" i="4"/>
  <c r="P12631" i="4" s="1"/>
  <c r="O9724" i="4"/>
  <c r="P9724" i="4" s="1"/>
  <c r="O1621" i="4"/>
  <c r="P1621" i="4" s="1"/>
  <c r="O10174" i="4"/>
  <c r="P10174" i="4" s="1"/>
  <c r="O10867" i="4"/>
  <c r="P10867" i="4" s="1"/>
  <c r="O2067" i="4"/>
  <c r="P2067" i="4" s="1"/>
  <c r="O7692" i="4"/>
  <c r="P7692" i="4" s="1"/>
  <c r="O12299" i="4"/>
  <c r="P12299" i="4" s="1"/>
  <c r="O12229" i="4"/>
  <c r="P12229" i="4" s="1"/>
  <c r="O10006" i="4"/>
  <c r="P10006" i="4" s="1"/>
  <c r="O1195" i="4"/>
  <c r="P1195" i="4" s="1"/>
  <c r="O11646" i="4"/>
  <c r="P11646" i="4" s="1"/>
  <c r="O1555" i="4"/>
  <c r="P1555" i="4" s="1"/>
  <c r="O9141" i="4"/>
  <c r="P9141" i="4" s="1"/>
  <c r="O5230" i="4"/>
  <c r="P5230" i="4" s="1"/>
  <c r="O4867" i="4"/>
  <c r="P4867" i="4" s="1"/>
  <c r="O10694" i="4"/>
  <c r="P10694" i="4" s="1"/>
  <c r="O1549" i="4"/>
  <c r="P1549" i="4" s="1"/>
  <c r="O4934" i="4"/>
  <c r="P4934" i="4" s="1"/>
  <c r="O4021" i="4"/>
  <c r="P4021" i="4" s="1"/>
  <c r="O11863" i="4"/>
  <c r="P11863" i="4" s="1"/>
  <c r="O11962" i="4"/>
  <c r="P11962" i="4" s="1"/>
  <c r="O7086" i="4"/>
  <c r="P7086" i="4" s="1"/>
  <c r="O4035" i="4"/>
  <c r="P4035" i="4" s="1"/>
  <c r="O9429" i="4"/>
  <c r="P9429" i="4" s="1"/>
  <c r="O11796" i="4"/>
  <c r="P11796" i="4" s="1"/>
  <c r="O12975" i="4"/>
  <c r="P12975" i="4" s="1"/>
  <c r="O10435" i="4"/>
  <c r="P10435" i="4" s="1"/>
  <c r="O910" i="4"/>
  <c r="P910" i="4" s="1"/>
  <c r="O12887" i="4"/>
  <c r="P12887" i="4" s="1"/>
  <c r="O12417" i="4"/>
  <c r="P12417" i="4" s="1"/>
  <c r="O3014" i="4"/>
  <c r="P3014" i="4" s="1"/>
  <c r="O7230" i="4"/>
  <c r="P7230" i="4" s="1"/>
  <c r="O12634" i="4"/>
  <c r="P12634" i="4" s="1"/>
  <c r="O7590" i="4"/>
  <c r="P7590" i="4" s="1"/>
  <c r="O11847" i="4"/>
  <c r="P11847" i="4" s="1"/>
  <c r="O6556" i="4"/>
  <c r="P6556" i="4" s="1"/>
  <c r="O7054" i="4"/>
  <c r="P7054" i="4" s="1"/>
  <c r="O4534" i="4"/>
  <c r="P4534" i="4" s="1"/>
  <c r="O12378" i="4"/>
  <c r="P12378" i="4" s="1"/>
  <c r="O11382" i="4"/>
  <c r="P11382" i="4" s="1"/>
  <c r="O1814" i="4"/>
  <c r="P1814" i="4" s="1"/>
  <c r="O3880" i="4"/>
  <c r="P3880" i="4" s="1"/>
  <c r="O12947" i="4"/>
  <c r="P12947" i="4" s="1"/>
  <c r="O4115" i="4"/>
  <c r="P4115" i="4" s="1"/>
  <c r="O11565" i="4"/>
  <c r="P11565" i="4" s="1"/>
  <c r="O12450" i="4"/>
  <c r="P12450" i="4" s="1"/>
  <c r="O9596" i="4"/>
  <c r="P9596" i="4" s="1"/>
  <c r="O12464" i="4"/>
  <c r="P12464" i="4" s="1"/>
  <c r="O227" i="4"/>
  <c r="P227" i="4" s="1"/>
  <c r="O2179" i="4"/>
  <c r="P2179" i="4" s="1"/>
  <c r="O10613" i="4"/>
  <c r="P10613" i="4" s="1"/>
  <c r="O326" i="4"/>
  <c r="P326" i="4" s="1"/>
  <c r="O4803" i="4"/>
  <c r="P4803" i="4" s="1"/>
  <c r="O10141" i="4"/>
  <c r="P10141" i="4" s="1"/>
  <c r="O2635" i="4"/>
  <c r="P2635" i="4" s="1"/>
  <c r="O5429" i="4"/>
  <c r="P5429" i="4" s="1"/>
  <c r="O1743" i="4"/>
  <c r="P1743" i="4" s="1"/>
  <c r="O6131" i="4"/>
  <c r="P6131" i="4" s="1"/>
  <c r="O3603" i="4"/>
  <c r="P3603" i="4" s="1"/>
  <c r="O4741" i="4"/>
  <c r="P4741" i="4" s="1"/>
  <c r="O12410" i="4"/>
  <c r="P12410" i="4" s="1"/>
  <c r="O8421" i="4"/>
  <c r="P8421" i="4" s="1"/>
  <c r="O10285" i="4"/>
  <c r="P10285" i="4" s="1"/>
  <c r="O12231" i="4"/>
  <c r="P12231" i="4" s="1"/>
  <c r="O10914" i="4"/>
  <c r="P10914" i="4" s="1"/>
  <c r="O1989" i="4"/>
  <c r="P1989" i="4" s="1"/>
  <c r="O9332" i="4"/>
  <c r="P9332" i="4" s="1"/>
  <c r="O784" i="4"/>
  <c r="P784" i="4" s="1"/>
  <c r="O1357" i="4"/>
  <c r="P1357" i="4" s="1"/>
  <c r="O11135" i="4"/>
  <c r="P11135" i="4" s="1"/>
  <c r="O11942" i="4"/>
  <c r="P11942" i="4" s="1"/>
  <c r="O1667" i="4"/>
  <c r="P1667" i="4" s="1"/>
  <c r="O12094" i="4"/>
  <c r="P12094" i="4" s="1"/>
  <c r="O5557" i="4"/>
  <c r="P5557" i="4" s="1"/>
  <c r="O3749" i="4"/>
  <c r="P3749" i="4" s="1"/>
  <c r="O859" i="4"/>
  <c r="P859" i="4" s="1"/>
  <c r="O9709" i="4"/>
  <c r="P9709" i="4" s="1"/>
  <c r="O1699" i="4"/>
  <c r="P1699" i="4" s="1"/>
  <c r="O9453" i="4"/>
  <c r="P9453" i="4" s="1"/>
  <c r="O4862" i="4"/>
  <c r="P4862" i="4" s="1"/>
  <c r="O3835" i="4"/>
  <c r="P3835" i="4" s="1"/>
  <c r="O5955" i="4"/>
  <c r="P5955" i="4" s="1"/>
  <c r="O2942" i="4"/>
  <c r="P2942" i="4" s="1"/>
  <c r="O1443" i="4"/>
  <c r="P1443" i="4" s="1"/>
  <c r="O5276" i="4"/>
  <c r="P5276" i="4" s="1"/>
  <c r="O11274" i="4"/>
  <c r="P11274" i="4" s="1"/>
  <c r="O11033" i="4"/>
  <c r="P11033" i="4" s="1"/>
  <c r="O1819" i="4"/>
  <c r="P1819" i="4" s="1"/>
  <c r="O11562" i="4"/>
  <c r="P11562" i="4" s="1"/>
  <c r="O6726" i="4"/>
  <c r="P6726" i="4" s="1"/>
  <c r="O12494" i="4"/>
  <c r="P12494" i="4" s="1"/>
  <c r="O535" i="4"/>
  <c r="P535" i="4" s="1"/>
  <c r="O4918" i="4"/>
  <c r="P4918" i="4" s="1"/>
  <c r="O12011" i="4"/>
  <c r="P12011" i="4" s="1"/>
  <c r="O11817" i="4"/>
  <c r="P11817" i="4" s="1"/>
  <c r="O4643" i="4"/>
  <c r="P4643" i="4" s="1"/>
  <c r="O9358" i="4"/>
  <c r="P9358" i="4" s="1"/>
  <c r="O1901" i="4"/>
  <c r="P1901" i="4" s="1"/>
  <c r="O3581" i="4"/>
  <c r="P3581" i="4" s="1"/>
  <c r="O12529" i="4"/>
  <c r="P12529" i="4" s="1"/>
  <c r="O165" i="4"/>
  <c r="P165" i="4" s="1"/>
  <c r="O4053" i="4"/>
  <c r="P4053" i="4" s="1"/>
  <c r="O12843" i="4"/>
  <c r="P12843" i="4" s="1"/>
  <c r="O12173" i="4"/>
  <c r="P12173" i="4" s="1"/>
  <c r="O9717" i="4"/>
  <c r="P9717" i="4" s="1"/>
  <c r="O10841" i="4"/>
  <c r="P10841" i="4" s="1"/>
  <c r="O10643" i="4"/>
  <c r="P10643" i="4" s="1"/>
  <c r="O6102" i="4"/>
  <c r="P6102" i="4" s="1"/>
  <c r="O10405" i="4"/>
  <c r="P10405" i="4" s="1"/>
  <c r="O4350" i="4"/>
  <c r="P4350" i="4" s="1"/>
  <c r="O12372" i="4"/>
  <c r="P12372" i="4" s="1"/>
  <c r="O3723" i="4"/>
  <c r="P3723" i="4" s="1"/>
  <c r="O8835" i="4"/>
  <c r="P8835" i="4" s="1"/>
  <c r="O390" i="4"/>
  <c r="P390" i="4" s="1"/>
  <c r="O4806" i="4"/>
  <c r="P4806" i="4" s="1"/>
  <c r="O4502" i="4"/>
  <c r="P4502" i="4" s="1"/>
  <c r="O11095" i="4"/>
  <c r="P11095" i="4" s="1"/>
  <c r="O12059" i="4"/>
  <c r="P12059" i="4" s="1"/>
  <c r="O5747" i="4"/>
  <c r="P5747" i="4" s="1"/>
  <c r="O10139" i="4"/>
  <c r="P10139" i="4" s="1"/>
  <c r="O10235" i="4"/>
  <c r="P10235" i="4" s="1"/>
  <c r="O7846" i="4"/>
  <c r="P7846" i="4" s="1"/>
  <c r="O8918" i="4"/>
  <c r="P8918" i="4" s="1"/>
  <c r="O2439" i="4"/>
  <c r="P2439" i="4" s="1"/>
  <c r="O4368" i="4"/>
  <c r="P4368" i="4" s="1"/>
  <c r="O12533" i="4"/>
  <c r="P12533" i="4" s="1"/>
  <c r="O12751" i="4"/>
  <c r="P12751" i="4" s="1"/>
  <c r="O10627" i="4"/>
  <c r="P10627" i="4" s="1"/>
  <c r="O10902" i="4"/>
  <c r="P10902" i="4" s="1"/>
  <c r="O11955" i="4"/>
  <c r="P11955" i="4" s="1"/>
  <c r="O243" i="4"/>
  <c r="P243" i="4" s="1"/>
  <c r="O11440" i="4"/>
  <c r="P11440" i="4" s="1"/>
  <c r="O1715" i="4"/>
  <c r="P1715" i="4" s="1"/>
  <c r="O6171" i="4"/>
  <c r="P6171" i="4" s="1"/>
  <c r="O2150" i="4"/>
  <c r="P2150" i="4" s="1"/>
  <c r="O4131" i="4"/>
  <c r="P4131" i="4" s="1"/>
  <c r="O12285" i="4"/>
  <c r="P12285" i="4" s="1"/>
  <c r="O11235" i="4"/>
  <c r="P11235" i="4" s="1"/>
  <c r="O12961" i="4"/>
  <c r="P12961" i="4" s="1"/>
  <c r="O10547" i="4"/>
  <c r="P10547" i="4" s="1"/>
  <c r="O12241" i="4"/>
  <c r="P12241" i="4" s="1"/>
  <c r="O9379" i="4"/>
  <c r="P9379" i="4" s="1"/>
  <c r="O5963" i="4"/>
  <c r="P5963" i="4" s="1"/>
  <c r="O12435" i="4"/>
  <c r="P12435" i="4" s="1"/>
  <c r="O9413" i="4"/>
  <c r="P9413" i="4" s="1"/>
  <c r="O11221" i="4"/>
  <c r="P11221" i="4" s="1"/>
  <c r="O12734" i="4"/>
  <c r="P12734" i="4" s="1"/>
  <c r="O9893" i="4"/>
  <c r="P9893" i="4" s="1"/>
  <c r="O12446" i="4"/>
  <c r="P12446" i="4" s="1"/>
  <c r="O4940" i="4"/>
  <c r="P4940" i="4" s="1"/>
  <c r="O2971" i="4"/>
  <c r="P2971" i="4" s="1"/>
  <c r="O7390" i="4"/>
  <c r="P7390" i="4" s="1"/>
  <c r="O2246" i="4"/>
  <c r="P2246" i="4" s="1"/>
  <c r="O6315" i="4"/>
  <c r="P6315" i="4" s="1"/>
  <c r="O11723" i="4"/>
  <c r="P11723" i="4" s="1"/>
  <c r="O6574" i="4"/>
  <c r="P6574" i="4" s="1"/>
  <c r="O3381" i="4"/>
  <c r="P3381" i="4" s="1"/>
  <c r="O3763" i="4"/>
  <c r="P3763" i="4" s="1"/>
  <c r="O7404" i="4"/>
  <c r="P7404" i="4" s="1"/>
  <c r="O5580" i="4"/>
  <c r="P5580" i="4" s="1"/>
  <c r="O9334" i="4"/>
  <c r="P9334" i="4" s="1"/>
  <c r="O10414" i="4"/>
  <c r="P10414" i="4" s="1"/>
  <c r="O12522" i="4"/>
  <c r="P12522" i="4" s="1"/>
  <c r="O1469" i="4"/>
  <c r="P1469" i="4" s="1"/>
  <c r="O7884" i="4"/>
  <c r="P7884" i="4" s="1"/>
  <c r="O1134" i="4"/>
  <c r="P1134" i="4" s="1"/>
  <c r="O1206" i="4"/>
  <c r="P1206" i="4" s="1"/>
  <c r="O12343" i="4"/>
  <c r="P12343" i="4" s="1"/>
  <c r="O12663" i="4"/>
  <c r="P12663" i="4" s="1"/>
  <c r="O10822" i="4"/>
  <c r="P10822" i="4" s="1"/>
  <c r="O11979" i="4"/>
  <c r="P11979" i="4" s="1"/>
  <c r="O12348" i="4"/>
  <c r="P12348" i="4" s="1"/>
  <c r="O1894" i="4"/>
  <c r="P1894" i="4" s="1"/>
  <c r="O10270" i="4"/>
  <c r="P10270" i="4" s="1"/>
  <c r="O11343" i="4"/>
  <c r="P11343" i="4" s="1"/>
  <c r="O8246" i="4"/>
  <c r="P8246" i="4" s="1"/>
  <c r="O12880" i="4"/>
  <c r="P12880" i="4" s="1"/>
  <c r="O11957" i="4"/>
  <c r="P11957" i="4" s="1"/>
  <c r="O4646" i="4"/>
  <c r="P4646" i="4" s="1"/>
  <c r="O9262" i="4"/>
  <c r="P9262" i="4" s="1"/>
  <c r="O11580" i="4"/>
  <c r="P11580" i="4" s="1"/>
  <c r="O4342" i="4"/>
  <c r="P4342" i="4" s="1"/>
  <c r="O8358" i="4"/>
  <c r="P8358" i="4" s="1"/>
  <c r="O3600" i="4"/>
  <c r="P3600" i="4" s="1"/>
  <c r="O2581" i="4"/>
  <c r="P2581" i="4" s="1"/>
  <c r="O8019" i="4"/>
  <c r="P8019" i="4" s="1"/>
  <c r="O550" i="4"/>
  <c r="P550" i="4" s="1"/>
  <c r="O10969" i="4"/>
  <c r="P10969" i="4" s="1"/>
  <c r="O6213" i="4"/>
  <c r="P6213" i="4" s="1"/>
  <c r="O3051" i="4"/>
  <c r="P3051" i="4" s="1"/>
  <c r="O9763" i="4"/>
  <c r="P9763" i="4" s="1"/>
  <c r="O5388" i="4"/>
  <c r="P5388" i="4" s="1"/>
  <c r="O12484" i="4"/>
  <c r="P12484" i="4" s="1"/>
  <c r="O4107" i="4"/>
  <c r="P4107" i="4" s="1"/>
  <c r="O10962" i="4"/>
  <c r="P10962" i="4" s="1"/>
  <c r="O8187" i="4"/>
  <c r="P8187" i="4" s="1"/>
  <c r="O12743" i="4"/>
  <c r="P12743" i="4" s="1"/>
  <c r="O7843" i="4"/>
  <c r="P7843" i="4" s="1"/>
  <c r="O11781" i="4"/>
  <c r="P11781" i="4" s="1"/>
  <c r="O12122" i="4"/>
  <c r="P12122" i="4" s="1"/>
  <c r="O357" i="4"/>
  <c r="P357" i="4" s="1"/>
  <c r="O4291" i="4"/>
  <c r="P4291" i="4" s="1"/>
  <c r="O11021" i="4"/>
  <c r="P11021" i="4" s="1"/>
  <c r="O68" i="4"/>
  <c r="P68" i="4" s="1"/>
  <c r="O1582" i="4"/>
  <c r="P1582" i="4" s="1"/>
  <c r="O3555" i="4"/>
  <c r="P3555" i="4" s="1"/>
  <c r="O12838" i="4"/>
  <c r="P12838" i="4" s="1"/>
  <c r="O10108" i="4"/>
  <c r="P10108" i="4" s="1"/>
  <c r="O5308" i="4"/>
  <c r="P5308" i="4" s="1"/>
  <c r="O12102" i="4"/>
  <c r="P12102" i="4" s="1"/>
  <c r="O3974" i="4"/>
  <c r="P3974" i="4" s="1"/>
  <c r="O3755" i="4"/>
  <c r="P3755" i="4" s="1"/>
  <c r="O8843" i="4"/>
  <c r="P8843" i="4" s="1"/>
  <c r="O798" i="4"/>
  <c r="P798" i="4" s="1"/>
  <c r="O4661" i="4"/>
  <c r="P4661" i="4" s="1"/>
  <c r="O8419" i="4"/>
  <c r="P8419" i="4" s="1"/>
  <c r="O1958" i="4"/>
  <c r="P1958" i="4" s="1"/>
  <c r="O2980" i="4"/>
  <c r="P2980" i="4" s="1"/>
  <c r="O8998" i="4"/>
  <c r="P8998" i="4" s="1"/>
  <c r="O1771" i="4"/>
  <c r="P1771" i="4" s="1"/>
  <c r="O11103" i="4"/>
  <c r="P11103" i="4" s="1"/>
  <c r="O1112" i="4"/>
  <c r="P1112" i="4" s="1"/>
  <c r="O11165" i="4"/>
  <c r="P11165" i="4" s="1"/>
  <c r="O11171" i="4"/>
  <c r="P11171" i="4" s="1"/>
  <c r="O5715" i="4"/>
  <c r="P5715" i="4" s="1"/>
  <c r="O11902" i="4"/>
  <c r="P11902" i="4" s="1"/>
  <c r="O5019" i="4"/>
  <c r="P5019" i="4" s="1"/>
  <c r="O10848" i="4"/>
  <c r="P10848" i="4" s="1"/>
  <c r="O10069" i="4"/>
  <c r="P10069" i="4" s="1"/>
  <c r="O5638" i="4"/>
  <c r="P5638" i="4" s="1"/>
  <c r="O7694" i="4"/>
  <c r="P7694" i="4" s="1"/>
  <c r="O4302" i="4"/>
  <c r="P4302" i="4" s="1"/>
  <c r="O12433" i="4"/>
  <c r="P12433" i="4" s="1"/>
  <c r="O9963" i="4"/>
  <c r="P9963" i="4" s="1"/>
  <c r="O9748" i="4"/>
  <c r="P9748" i="4" s="1"/>
  <c r="O7157" i="4"/>
  <c r="P7157" i="4" s="1"/>
  <c r="O2317" i="4"/>
  <c r="P2317" i="4" s="1"/>
  <c r="O13003" i="4"/>
  <c r="P13003" i="4" s="1"/>
  <c r="O2294" i="4"/>
  <c r="P2294" i="4" s="1"/>
  <c r="O5813" i="4"/>
  <c r="P5813" i="4" s="1"/>
  <c r="O1846" i="4"/>
  <c r="P1846" i="4" s="1"/>
  <c r="O11126" i="4"/>
  <c r="P11126" i="4" s="1"/>
  <c r="O8318" i="4"/>
  <c r="P8318" i="4" s="1"/>
  <c r="O11032" i="4"/>
  <c r="P11032" i="4" s="1"/>
  <c r="O4931" i="4"/>
  <c r="P4931" i="4" s="1"/>
  <c r="O12166" i="4"/>
  <c r="P12166" i="4" s="1"/>
  <c r="O8350" i="4"/>
  <c r="P8350" i="4" s="1"/>
  <c r="O9933" i="4"/>
  <c r="P9933" i="4" s="1"/>
  <c r="O5534" i="4"/>
  <c r="P5534" i="4" s="1"/>
  <c r="O11975" i="4"/>
  <c r="P11975" i="4" s="1"/>
  <c r="O9349" i="4"/>
  <c r="P9349" i="4" s="1"/>
  <c r="O12303" i="4"/>
  <c r="P12303" i="4" s="1"/>
  <c r="O11454" i="4"/>
  <c r="P11454" i="4" s="1"/>
  <c r="O1424" i="4"/>
  <c r="P1424" i="4" s="1"/>
  <c r="O6459" i="4"/>
  <c r="P6459" i="4" s="1"/>
  <c r="O12885" i="4"/>
  <c r="P12885" i="4" s="1"/>
  <c r="O9019" i="4"/>
  <c r="P9019" i="4" s="1"/>
  <c r="O12754" i="4"/>
  <c r="P12754" i="4" s="1"/>
  <c r="O12357" i="4"/>
  <c r="P12357" i="4" s="1"/>
  <c r="O9989" i="4"/>
  <c r="P9989" i="4" s="1"/>
  <c r="O1540" i="4"/>
  <c r="P1540" i="4" s="1"/>
  <c r="O6101" i="4"/>
  <c r="P6101" i="4" s="1"/>
  <c r="O12719" i="4"/>
  <c r="P12719" i="4" s="1"/>
  <c r="O2835" i="4"/>
  <c r="P2835" i="4" s="1"/>
  <c r="O5372" i="4"/>
  <c r="P5372" i="4" s="1"/>
  <c r="O3852" i="4"/>
  <c r="P3852" i="4" s="1"/>
  <c r="O4166" i="4"/>
  <c r="P4166" i="4" s="1"/>
  <c r="O4964" i="4"/>
  <c r="P4964" i="4" s="1"/>
  <c r="O12455" i="4"/>
  <c r="P12455" i="4" s="1"/>
  <c r="O11216" i="4"/>
  <c r="P11216" i="4" s="1"/>
  <c r="O11700" i="4"/>
  <c r="P11700" i="4" s="1"/>
  <c r="O7197" i="4"/>
  <c r="P7197" i="4" s="1"/>
  <c r="O12535" i="4"/>
  <c r="P12535" i="4" s="1"/>
  <c r="O9685" i="4"/>
  <c r="P9685" i="4" s="1"/>
  <c r="O8949" i="4"/>
  <c r="P8949" i="4" s="1"/>
  <c r="O11104" i="4"/>
  <c r="P11104" i="4" s="1"/>
  <c r="O3239" i="4"/>
  <c r="P3239" i="4" s="1"/>
  <c r="O5982" i="4"/>
  <c r="P5982" i="4" s="1"/>
  <c r="O12659" i="4"/>
  <c r="P12659" i="4" s="1"/>
  <c r="O6278" i="4"/>
  <c r="P6278" i="4" s="1"/>
  <c r="O3334" i="4"/>
  <c r="P3334" i="4" s="1"/>
  <c r="O12171" i="4"/>
  <c r="P12171" i="4" s="1"/>
  <c r="O10147" i="4"/>
  <c r="P10147" i="4" s="1"/>
  <c r="O1596" i="4"/>
  <c r="P1596" i="4" s="1"/>
  <c r="O3661" i="4"/>
  <c r="P3661" i="4" s="1"/>
  <c r="O8940" i="4"/>
  <c r="P8940" i="4" s="1"/>
  <c r="O2092" i="4"/>
  <c r="P2092" i="4" s="1"/>
  <c r="O2357" i="4"/>
  <c r="P2357" i="4" s="1"/>
  <c r="O5854" i="4"/>
  <c r="P5854" i="4" s="1"/>
  <c r="O10816" i="4"/>
  <c r="P10816" i="4" s="1"/>
  <c r="O219" i="4"/>
  <c r="P219" i="4" s="1"/>
  <c r="O2869" i="4"/>
  <c r="P2869" i="4" s="1"/>
  <c r="O11195" i="4"/>
  <c r="P11195" i="4" s="1"/>
  <c r="O9203" i="4"/>
  <c r="P9203" i="4" s="1"/>
  <c r="O10763" i="4"/>
  <c r="P10763" i="4" s="1"/>
  <c r="O12957" i="4"/>
  <c r="P12957" i="4" s="1"/>
  <c r="O12932" i="4"/>
  <c r="P12932" i="4" s="1"/>
  <c r="O719" i="4"/>
  <c r="P719" i="4" s="1"/>
  <c r="O11980" i="4"/>
  <c r="P11980" i="4" s="1"/>
  <c r="O11214" i="4"/>
  <c r="P11214" i="4" s="1"/>
  <c r="O9117" i="4"/>
  <c r="P9117" i="4" s="1"/>
  <c r="O10959" i="4"/>
  <c r="P10959" i="4" s="1"/>
  <c r="O12976" i="4"/>
  <c r="P12976" i="4" s="1"/>
  <c r="O11188" i="4"/>
  <c r="P11188" i="4" s="1"/>
  <c r="O6844" i="4"/>
  <c r="P6844" i="4" s="1"/>
  <c r="O11050" i="4"/>
  <c r="P11050" i="4" s="1"/>
  <c r="O3429" i="4"/>
  <c r="P3429" i="4" s="1"/>
  <c r="O7333" i="4"/>
  <c r="P7333" i="4" s="1"/>
  <c r="O20" i="4"/>
  <c r="P20" i="4" s="1"/>
  <c r="O3075" i="4"/>
  <c r="P3075" i="4" s="1"/>
  <c r="O4596" i="4"/>
  <c r="P4596" i="4" s="1"/>
  <c r="O9030" i="4"/>
  <c r="P9030" i="4" s="1"/>
  <c r="O4623" i="4"/>
  <c r="P4623" i="4" s="1"/>
  <c r="O2896" i="4"/>
  <c r="P2896" i="4" s="1"/>
  <c r="O8283" i="4"/>
  <c r="P8283" i="4" s="1"/>
  <c r="O5491" i="4"/>
  <c r="P5491" i="4" s="1"/>
  <c r="O12716" i="4"/>
  <c r="P12716" i="4" s="1"/>
  <c r="O1013" i="4"/>
  <c r="P1013" i="4" s="1"/>
  <c r="O3731" i="4"/>
  <c r="P3731" i="4" s="1"/>
  <c r="O2171" i="4"/>
  <c r="P2171" i="4" s="1"/>
  <c r="O4675" i="4"/>
  <c r="P4675" i="4" s="1"/>
  <c r="O10775" i="4"/>
  <c r="P10775" i="4" s="1"/>
  <c r="O12492" i="4"/>
  <c r="P12492" i="4" s="1"/>
  <c r="O11672" i="4"/>
  <c r="P11672" i="4" s="1"/>
  <c r="O11461" i="4"/>
  <c r="P11461" i="4" s="1"/>
  <c r="O1132" i="4"/>
  <c r="P1132" i="4" s="1"/>
  <c r="O6460" i="4"/>
  <c r="P6460" i="4" s="1"/>
  <c r="O2448" i="4"/>
  <c r="P2448" i="4" s="1"/>
  <c r="O141" i="4"/>
  <c r="P141" i="4" s="1"/>
  <c r="O5453" i="4"/>
  <c r="P5453" i="4" s="1"/>
  <c r="O3987" i="4"/>
  <c r="P3987" i="4" s="1"/>
  <c r="O11117" i="4"/>
  <c r="P11117" i="4" s="1"/>
  <c r="O7764" i="4"/>
  <c r="P7764" i="4" s="1"/>
  <c r="O10500" i="4"/>
  <c r="P10500" i="4" s="1"/>
  <c r="O5147" i="4"/>
  <c r="P5147" i="4" s="1"/>
  <c r="O1870" i="4"/>
  <c r="P1870" i="4" s="1"/>
  <c r="O12253" i="4"/>
  <c r="P12253" i="4" s="1"/>
  <c r="O6635" i="4"/>
  <c r="P6635" i="4" s="1"/>
  <c r="O9771" i="4"/>
  <c r="P9771" i="4" s="1"/>
  <c r="O3908" i="4"/>
  <c r="P3908" i="4" s="1"/>
  <c r="O11250" i="4"/>
  <c r="P11250" i="4" s="1"/>
  <c r="O6637" i="4"/>
  <c r="P6637" i="4" s="1"/>
  <c r="O7748" i="4"/>
  <c r="P7748" i="4" s="1"/>
  <c r="O5597" i="4"/>
  <c r="P5597" i="4" s="1"/>
  <c r="O11556" i="4"/>
  <c r="P11556" i="4" s="1"/>
  <c r="O159" i="4"/>
  <c r="P159" i="4" s="1"/>
  <c r="O10880" i="4"/>
  <c r="P10880" i="4" s="1"/>
  <c r="O9916" i="4"/>
  <c r="P9916" i="4" s="1"/>
  <c r="O9795" i="4"/>
  <c r="P9795" i="4" s="1"/>
  <c r="O9965" i="4"/>
  <c r="P9965" i="4" s="1"/>
  <c r="O11759" i="4"/>
  <c r="P11759" i="4" s="1"/>
  <c r="O10823" i="4"/>
  <c r="P10823" i="4" s="1"/>
  <c r="O9718" i="4"/>
  <c r="P9718" i="4" s="1"/>
  <c r="O9438" i="4"/>
  <c r="P9438" i="4" s="1"/>
  <c r="O11124" i="4"/>
  <c r="P11124" i="4" s="1"/>
  <c r="O5275" i="4"/>
  <c r="P5275" i="4" s="1"/>
  <c r="O3947" i="4"/>
  <c r="P3947" i="4" s="1"/>
  <c r="O12863" i="4"/>
  <c r="P12863" i="4" s="1"/>
  <c r="O8517" i="4"/>
  <c r="P8517" i="4" s="1"/>
  <c r="O11444" i="4"/>
  <c r="P11444" i="4" s="1"/>
  <c r="O8405" i="4"/>
  <c r="P8405" i="4" s="1"/>
  <c r="O12804" i="4"/>
  <c r="P12804" i="4" s="1"/>
  <c r="O9236" i="4"/>
  <c r="P9236" i="4" s="1"/>
  <c r="O687" i="4"/>
  <c r="P687" i="4" s="1"/>
  <c r="O6372" i="4"/>
  <c r="P6372" i="4" s="1"/>
  <c r="O2459" i="4"/>
  <c r="P2459" i="4" s="1"/>
  <c r="O12489" i="4"/>
  <c r="P12489" i="4" s="1"/>
  <c r="O10651" i="4"/>
  <c r="P10651" i="4" s="1"/>
  <c r="O10438" i="4"/>
  <c r="P10438" i="4" s="1"/>
  <c r="O12871" i="4"/>
  <c r="P12871" i="4" s="1"/>
  <c r="O2372" i="4"/>
  <c r="P2372" i="4" s="1"/>
  <c r="O3107" i="4"/>
  <c r="P3107" i="4" s="1"/>
  <c r="O8396" i="4"/>
  <c r="P8396" i="4" s="1"/>
  <c r="O12706" i="4"/>
  <c r="P12706" i="4" s="1"/>
  <c r="O339" i="4"/>
  <c r="P339" i="4" s="1"/>
  <c r="O8869" i="4"/>
  <c r="P8869" i="4" s="1"/>
  <c r="O12920" i="4"/>
  <c r="P12920" i="4" s="1"/>
  <c r="O3125" i="4"/>
  <c r="P3125" i="4" s="1"/>
  <c r="O11331" i="4"/>
  <c r="P11331" i="4" s="1"/>
  <c r="O8166" i="4"/>
  <c r="P8166" i="4" s="1"/>
  <c r="O11428" i="4"/>
  <c r="P11428" i="4" s="1"/>
  <c r="O12901" i="4"/>
  <c r="P12901" i="4" s="1"/>
  <c r="O63" i="4"/>
  <c r="P63" i="4" s="1"/>
  <c r="O4270" i="4"/>
  <c r="P4270" i="4" s="1"/>
  <c r="O11997" i="4"/>
  <c r="P11997" i="4" s="1"/>
  <c r="O6838" i="4"/>
  <c r="P6838" i="4" s="1"/>
  <c r="O11224" i="4"/>
  <c r="P11224" i="4" s="1"/>
  <c r="O7878" i="4"/>
  <c r="P7878" i="4" s="1"/>
  <c r="O12891" i="4"/>
  <c r="P12891" i="4" s="1"/>
  <c r="O11874" i="4"/>
  <c r="P11874" i="4" s="1"/>
  <c r="O11931" i="4"/>
  <c r="P11931" i="4" s="1"/>
  <c r="O9819" i="4"/>
  <c r="P9819" i="4" s="1"/>
  <c r="O4060" i="4"/>
  <c r="P4060" i="4" s="1"/>
  <c r="O1164" i="4"/>
  <c r="P1164" i="4" s="1"/>
  <c r="O629" i="4"/>
  <c r="P629" i="4" s="1"/>
  <c r="O6331" i="4"/>
  <c r="P6331" i="4" s="1"/>
  <c r="O2046" i="4"/>
  <c r="P2046" i="4" s="1"/>
  <c r="O8094" i="4"/>
  <c r="P8094" i="4" s="1"/>
  <c r="O6316" i="4"/>
  <c r="P6316" i="4" s="1"/>
  <c r="O4477" i="4"/>
  <c r="P4477" i="4" s="1"/>
  <c r="O6461" i="4"/>
  <c r="P6461" i="4" s="1"/>
  <c r="O151" i="4"/>
  <c r="P151" i="4" s="1"/>
  <c r="O661" i="4"/>
  <c r="P661" i="4" s="1"/>
  <c r="O8518" i="4"/>
  <c r="P8518" i="4" s="1"/>
  <c r="O5621" i="4"/>
  <c r="P5621" i="4" s="1"/>
  <c r="O4783" i="4"/>
  <c r="P4783" i="4" s="1"/>
  <c r="O9838" i="4"/>
  <c r="P9838" i="4" s="1"/>
  <c r="O8203" i="4"/>
  <c r="P8203" i="4" s="1"/>
  <c r="O4437" i="4"/>
  <c r="P4437" i="4" s="1"/>
  <c r="O12082" i="4"/>
  <c r="P12082" i="4" s="1"/>
  <c r="O702" i="4"/>
  <c r="P702" i="4" s="1"/>
  <c r="O2444" i="4"/>
  <c r="P2444" i="4" s="1"/>
  <c r="O10815" i="4"/>
  <c r="P10815" i="4" s="1"/>
  <c r="O8756" i="4"/>
  <c r="P8756" i="4" s="1"/>
  <c r="O9867" i="4"/>
  <c r="P9867" i="4" s="1"/>
  <c r="O7910" i="4"/>
  <c r="P7910" i="4" s="1"/>
  <c r="O3685" i="4"/>
  <c r="P3685" i="4" s="1"/>
  <c r="O6462" i="4"/>
  <c r="P6462" i="4" s="1"/>
  <c r="O12589" i="4"/>
  <c r="P12589" i="4" s="1"/>
  <c r="O2363" i="4"/>
  <c r="P2363" i="4" s="1"/>
  <c r="O2117" i="4"/>
  <c r="P2117" i="4" s="1"/>
  <c r="O4511" i="4"/>
  <c r="P4511" i="4" s="1"/>
  <c r="O4883" i="4"/>
  <c r="P4883" i="4" s="1"/>
  <c r="O7181" i="4"/>
  <c r="P7181" i="4" s="1"/>
  <c r="O6182" i="4"/>
  <c r="P6182" i="4" s="1"/>
  <c r="O10563" i="4"/>
  <c r="P10563" i="4" s="1"/>
  <c r="O10953" i="4"/>
  <c r="P10953" i="4" s="1"/>
  <c r="O12050" i="4"/>
  <c r="P12050" i="4" s="1"/>
  <c r="O5099" i="4"/>
  <c r="P5099" i="4" s="1"/>
  <c r="O7471" i="4"/>
  <c r="P7471" i="4" s="1"/>
  <c r="O9573" i="4"/>
  <c r="P9573" i="4" s="1"/>
  <c r="O11530" i="4"/>
  <c r="P11530" i="4" s="1"/>
  <c r="O10036" i="4"/>
  <c r="P10036" i="4" s="1"/>
  <c r="O9027" i="4"/>
  <c r="P9027" i="4" s="1"/>
  <c r="O10909" i="4"/>
  <c r="P10909" i="4" s="1"/>
  <c r="O4645" i="4"/>
  <c r="P4645" i="4" s="1"/>
  <c r="O3405" i="4"/>
  <c r="P3405" i="4" s="1"/>
  <c r="O9411" i="4"/>
  <c r="P9411" i="4" s="1"/>
  <c r="O8412" i="4"/>
  <c r="P8412" i="4" s="1"/>
  <c r="O5796" i="4"/>
  <c r="P5796" i="4" s="1"/>
  <c r="O396" i="4"/>
  <c r="P396" i="4" s="1"/>
  <c r="O11121" i="4"/>
  <c r="P11121" i="4" s="1"/>
  <c r="O12620" i="4"/>
  <c r="P12620" i="4" s="1"/>
  <c r="O2496" i="4"/>
  <c r="P2496" i="4" s="1"/>
  <c r="O11590" i="4"/>
  <c r="P11590" i="4" s="1"/>
  <c r="O1780" i="4"/>
  <c r="P1780" i="4" s="1"/>
  <c r="O9686" i="4"/>
  <c r="P9686" i="4" s="1"/>
  <c r="O4348" i="4"/>
  <c r="P4348" i="4" s="1"/>
  <c r="O4525" i="4"/>
  <c r="P4525" i="4" s="1"/>
  <c r="O6813" i="4"/>
  <c r="P6813" i="4" s="1"/>
  <c r="O2716" i="4"/>
  <c r="P2716" i="4" s="1"/>
  <c r="O8341" i="4"/>
  <c r="P8341" i="4" s="1"/>
  <c r="O7293" i="4"/>
  <c r="P7293" i="4" s="1"/>
  <c r="O1348" i="4"/>
  <c r="P1348" i="4" s="1"/>
  <c r="O3508" i="4"/>
  <c r="P3508" i="4" s="1"/>
  <c r="O3716" i="4"/>
  <c r="P3716" i="4" s="1"/>
  <c r="O12066" i="4"/>
  <c r="P12066" i="4" s="1"/>
  <c r="O4990" i="4"/>
  <c r="P4990" i="4" s="1"/>
  <c r="O1539" i="4"/>
  <c r="P1539" i="4" s="1"/>
  <c r="O8860" i="4"/>
  <c r="P8860" i="4" s="1"/>
  <c r="O11092" i="4"/>
  <c r="P11092" i="4" s="1"/>
  <c r="O8941" i="4"/>
  <c r="P8941" i="4" s="1"/>
  <c r="O2523" i="4"/>
  <c r="P2523" i="4" s="1"/>
  <c r="O10983" i="4"/>
  <c r="P10983" i="4" s="1"/>
  <c r="O5749" i="4"/>
  <c r="P5749" i="4" s="1"/>
  <c r="O12876" i="4"/>
  <c r="P12876" i="4" s="1"/>
  <c r="O5949" i="4"/>
  <c r="P5949" i="4" s="1"/>
  <c r="O8110" i="4"/>
  <c r="P8110" i="4" s="1"/>
  <c r="O11535" i="4"/>
  <c r="P11535" i="4" s="1"/>
  <c r="O7173" i="4"/>
  <c r="P7173" i="4" s="1"/>
  <c r="O427" i="4"/>
  <c r="P427" i="4" s="1"/>
  <c r="O11921" i="4"/>
  <c r="P11921" i="4" s="1"/>
  <c r="O6227" i="4"/>
  <c r="P6227" i="4" s="1"/>
  <c r="O12091" i="4"/>
  <c r="P12091" i="4" s="1"/>
  <c r="O11805" i="4"/>
  <c r="P11805" i="4" s="1"/>
  <c r="O11714" i="4"/>
  <c r="P11714" i="4" s="1"/>
  <c r="O4363" i="4"/>
  <c r="P4363" i="4" s="1"/>
  <c r="O3291" i="4"/>
  <c r="P3291" i="4" s="1"/>
  <c r="O9452" i="4"/>
  <c r="P9452" i="4" s="1"/>
  <c r="O10598" i="4"/>
  <c r="P10598" i="4" s="1"/>
  <c r="O6883" i="4"/>
  <c r="P6883" i="4" s="1"/>
  <c r="O12724" i="4"/>
  <c r="P12724" i="4" s="1"/>
  <c r="O11313" i="4"/>
  <c r="P11313" i="4" s="1"/>
  <c r="O4484" i="4"/>
  <c r="P4484" i="4" s="1"/>
  <c r="O2947" i="4"/>
  <c r="P2947" i="4" s="1"/>
  <c r="O4797" i="4"/>
  <c r="P4797" i="4" s="1"/>
  <c r="O12301" i="4"/>
  <c r="P12301" i="4" s="1"/>
  <c r="O6795" i="4"/>
  <c r="P6795" i="4" s="1"/>
  <c r="O2563" i="4"/>
  <c r="P2563" i="4" s="1"/>
  <c r="O263" i="4"/>
  <c r="P263" i="4" s="1"/>
  <c r="O1981" i="4"/>
  <c r="P1981" i="4" s="1"/>
  <c r="O10723" i="4"/>
  <c r="P10723" i="4" s="1"/>
  <c r="O6693" i="4"/>
  <c r="P6693" i="4" s="1"/>
  <c r="O10062" i="4"/>
  <c r="P10062" i="4" s="1"/>
  <c r="O3192" i="4"/>
  <c r="P3192" i="4" s="1"/>
  <c r="O12093" i="4"/>
  <c r="P12093" i="4" s="1"/>
  <c r="O2028" i="4"/>
  <c r="P2028" i="4" s="1"/>
  <c r="O11668" i="4"/>
  <c r="P11668" i="4" s="1"/>
  <c r="O5421" i="4"/>
  <c r="P5421" i="4" s="1"/>
  <c r="O12726" i="4"/>
  <c r="P12726" i="4" s="1"/>
  <c r="O12146" i="4"/>
  <c r="P12146" i="4" s="1"/>
  <c r="O12708" i="4"/>
  <c r="P12708" i="4" s="1"/>
  <c r="O1021" i="4"/>
  <c r="P1021" i="4" s="1"/>
  <c r="O4012" i="4"/>
  <c r="P4012" i="4" s="1"/>
  <c r="O11787" i="4"/>
  <c r="P11787" i="4" s="1"/>
  <c r="O7702" i="4"/>
  <c r="P7702" i="4" s="1"/>
  <c r="O6740" i="4"/>
  <c r="P6740" i="4" s="1"/>
  <c r="O3262" i="4"/>
  <c r="P3262" i="4" s="1"/>
  <c r="O6891" i="4"/>
  <c r="P6891" i="4" s="1"/>
  <c r="O3805" i="4"/>
  <c r="P3805" i="4" s="1"/>
  <c r="O2189" i="4"/>
  <c r="P2189" i="4" s="1"/>
  <c r="O8939" i="4"/>
  <c r="P8939" i="4" s="1"/>
  <c r="O11823" i="4"/>
  <c r="P11823" i="4" s="1"/>
  <c r="O12480" i="4"/>
  <c r="P12480" i="4" s="1"/>
  <c r="O12530" i="4"/>
  <c r="P12530" i="4" s="1"/>
  <c r="O3483" i="4"/>
  <c r="P3483" i="4" s="1"/>
  <c r="O7236" i="4"/>
  <c r="P7236" i="4" s="1"/>
  <c r="O1075" i="4"/>
  <c r="P1075" i="4" s="1"/>
  <c r="O5750" i="4"/>
  <c r="P5750" i="4" s="1"/>
  <c r="O11282" i="4"/>
  <c r="P11282" i="4" s="1"/>
  <c r="O445" i="4"/>
  <c r="P445" i="4" s="1"/>
  <c r="O6221" i="4"/>
  <c r="P6221" i="4" s="1"/>
  <c r="O6995" i="4"/>
  <c r="P6995" i="4" s="1"/>
  <c r="O6604" i="4"/>
  <c r="P6604" i="4" s="1"/>
  <c r="O5979" i="4"/>
  <c r="P5979" i="4" s="1"/>
  <c r="O7580" i="4"/>
  <c r="P7580" i="4" s="1"/>
  <c r="O8012" i="4"/>
  <c r="P8012" i="4" s="1"/>
  <c r="O659" i="4"/>
  <c r="P659" i="4" s="1"/>
  <c r="O12197" i="4"/>
  <c r="P12197" i="4" s="1"/>
  <c r="O8452" i="4"/>
  <c r="P8452" i="4" s="1"/>
  <c r="O7439" i="4"/>
  <c r="P7439" i="4" s="1"/>
  <c r="O9317" i="4"/>
  <c r="P9317" i="4" s="1"/>
  <c r="O9451" i="4"/>
  <c r="P9451" i="4" s="1"/>
  <c r="O11108" i="4"/>
  <c r="P11108" i="4" s="1"/>
  <c r="O12851" i="4"/>
  <c r="P12851" i="4" s="1"/>
  <c r="O100" i="4"/>
  <c r="P100" i="4" s="1"/>
  <c r="O1748" i="4"/>
  <c r="P1748" i="4" s="1"/>
  <c r="O4195" i="4"/>
  <c r="P4195" i="4" s="1"/>
  <c r="O9231" i="4"/>
  <c r="P9231" i="4" s="1"/>
  <c r="O11951" i="4"/>
  <c r="P11951" i="4" s="1"/>
  <c r="O10871" i="4"/>
  <c r="P10871" i="4" s="1"/>
  <c r="O6802" i="4"/>
  <c r="P6802" i="4" s="1"/>
  <c r="O4461" i="4"/>
  <c r="P4461" i="4" s="1"/>
  <c r="O10621" i="4"/>
  <c r="P10621" i="4" s="1"/>
  <c r="O7757" i="4"/>
  <c r="P7757" i="4" s="1"/>
  <c r="O5326" i="4"/>
  <c r="P5326" i="4" s="1"/>
  <c r="O6996" i="4"/>
  <c r="P6996" i="4" s="1"/>
  <c r="O9084" i="4"/>
  <c r="P9084" i="4" s="1"/>
  <c r="O6139" i="4"/>
  <c r="P6139" i="4" s="1"/>
  <c r="O12959" i="4"/>
  <c r="P12959" i="4" s="1"/>
  <c r="O3693" i="4"/>
  <c r="P3693" i="4" s="1"/>
  <c r="O6563" i="4"/>
  <c r="P6563" i="4" s="1"/>
  <c r="O11966" i="4"/>
  <c r="P11966" i="4" s="1"/>
  <c r="O1454" i="4"/>
  <c r="P1454" i="4" s="1"/>
  <c r="O12110" i="4"/>
  <c r="P12110" i="4" s="1"/>
  <c r="O7948" i="4"/>
  <c r="P7948" i="4" s="1"/>
  <c r="O5510" i="4"/>
  <c r="P5510" i="4" s="1"/>
  <c r="O12397" i="4"/>
  <c r="P12397" i="4" s="1"/>
  <c r="O12864" i="4"/>
  <c r="P12864" i="4" s="1"/>
  <c r="O1221" i="4"/>
  <c r="P1221" i="4" s="1"/>
  <c r="O5477" i="4"/>
  <c r="P5477" i="4" s="1"/>
  <c r="O4216" i="4"/>
  <c r="P4216" i="4" s="1"/>
  <c r="O8525" i="4"/>
  <c r="P8525" i="4" s="1"/>
  <c r="O9852" i="4"/>
  <c r="P9852" i="4" s="1"/>
  <c r="O5788" i="4"/>
  <c r="P5788" i="4" s="1"/>
  <c r="O6973" i="4"/>
  <c r="P6973" i="4" s="1"/>
  <c r="O11207" i="4"/>
  <c r="P11207" i="4" s="1"/>
  <c r="O10981" i="4"/>
  <c r="P10981" i="4" s="1"/>
  <c r="O12325" i="4"/>
  <c r="P12325" i="4" s="1"/>
  <c r="O10523" i="4"/>
  <c r="P10523" i="4" s="1"/>
  <c r="O11369" i="4"/>
  <c r="P11369" i="4" s="1"/>
  <c r="O12630" i="4"/>
  <c r="P12630" i="4" s="1"/>
  <c r="O11603" i="4"/>
  <c r="P11603" i="4" s="1"/>
  <c r="O12429" i="4"/>
  <c r="P12429" i="4" s="1"/>
  <c r="O4820" i="4"/>
  <c r="P4820" i="4" s="1"/>
  <c r="O5623" i="4"/>
  <c r="P5623" i="4" s="1"/>
  <c r="O539" i="4"/>
  <c r="P539" i="4" s="1"/>
  <c r="O5636" i="4"/>
  <c r="P5636" i="4" s="1"/>
  <c r="O12857" i="4"/>
  <c r="P12857" i="4" s="1"/>
  <c r="O2749" i="4"/>
  <c r="P2749" i="4" s="1"/>
  <c r="O1613" i="4"/>
  <c r="P1613" i="4" s="1"/>
  <c r="O8243" i="4"/>
  <c r="P8243" i="4" s="1"/>
  <c r="O8556" i="4"/>
  <c r="P8556" i="4" s="1"/>
  <c r="O11406" i="4"/>
  <c r="P11406" i="4" s="1"/>
  <c r="O4772" i="4"/>
  <c r="P4772" i="4" s="1"/>
  <c r="O11383" i="4"/>
  <c r="P11383" i="4" s="1"/>
  <c r="O3157" i="4"/>
  <c r="P3157" i="4" s="1"/>
  <c r="O11825" i="4"/>
  <c r="P11825" i="4" s="1"/>
  <c r="O9076" i="4"/>
  <c r="P9076" i="4" s="1"/>
  <c r="O11341" i="4"/>
  <c r="P11341" i="4" s="1"/>
  <c r="O11991" i="4"/>
  <c r="P11991" i="4" s="1"/>
  <c r="O5253" i="4"/>
  <c r="P5253" i="4" s="1"/>
  <c r="O11631" i="4"/>
  <c r="P11631" i="4" s="1"/>
  <c r="O10989" i="4"/>
  <c r="P10989" i="4" s="1"/>
  <c r="O11871" i="4"/>
  <c r="P11871" i="4" s="1"/>
  <c r="O11612" i="4"/>
  <c r="P11612" i="4" s="1"/>
  <c r="O8007" i="4"/>
  <c r="P8007" i="4" s="1"/>
  <c r="O7894" i="4"/>
  <c r="P7894" i="4" s="1"/>
  <c r="O12420" i="4"/>
  <c r="P12420" i="4" s="1"/>
  <c r="O5590" i="4"/>
  <c r="P5590" i="4" s="1"/>
  <c r="O8502" i="4"/>
  <c r="P8502" i="4" s="1"/>
  <c r="O11648" i="4"/>
  <c r="P11648" i="4" s="1"/>
  <c r="O2051" i="4"/>
  <c r="P2051" i="4" s="1"/>
  <c r="O8915" i="4"/>
  <c r="P8915" i="4" s="1"/>
  <c r="O7646" i="4"/>
  <c r="P7646" i="4" s="1"/>
  <c r="O2677" i="4"/>
  <c r="P2677" i="4" s="1"/>
  <c r="O8923" i="4"/>
  <c r="P8923" i="4" s="1"/>
  <c r="O7980" i="4"/>
  <c r="P7980" i="4" s="1"/>
  <c r="O10732" i="4"/>
  <c r="P10732" i="4" s="1"/>
  <c r="O3255" i="4"/>
  <c r="P3255" i="4" s="1"/>
  <c r="O5676" i="4"/>
  <c r="P5676" i="4" s="1"/>
  <c r="O2278" i="4"/>
  <c r="P2278" i="4" s="1"/>
  <c r="O4230" i="4"/>
  <c r="P4230" i="4" s="1"/>
  <c r="O12037" i="4"/>
  <c r="P12037" i="4" s="1"/>
  <c r="O9555" i="4"/>
  <c r="P9555" i="4" s="1"/>
  <c r="O11941" i="4"/>
  <c r="P11941" i="4" s="1"/>
  <c r="O4179" i="4"/>
  <c r="P4179" i="4" s="1"/>
  <c r="O2493" i="4"/>
  <c r="P2493" i="4" s="1"/>
  <c r="O11164" i="4"/>
  <c r="P11164" i="4" s="1"/>
  <c r="O558" i="4"/>
  <c r="P558" i="4" s="1"/>
  <c r="O12310" i="4"/>
  <c r="P12310" i="4" s="1"/>
  <c r="O10005" i="4"/>
  <c r="P10005" i="4" s="1"/>
  <c r="O5635" i="4"/>
  <c r="P5635" i="4" s="1"/>
  <c r="O12319" i="4"/>
  <c r="P12319" i="4" s="1"/>
  <c r="O852" i="4"/>
  <c r="P852" i="4" s="1"/>
  <c r="O12712" i="4"/>
  <c r="P12712" i="4" s="1"/>
  <c r="O9894" i="4"/>
  <c r="P9894" i="4" s="1"/>
  <c r="O820" i="4"/>
  <c r="P820" i="4" s="1"/>
  <c r="O5028" i="4"/>
  <c r="P5028" i="4" s="1"/>
  <c r="O6325" i="4"/>
  <c r="P6325" i="4" s="1"/>
  <c r="O10444" i="4"/>
  <c r="P10444" i="4" s="1"/>
  <c r="O9005" i="4"/>
  <c r="P9005" i="4" s="1"/>
  <c r="O10748" i="4"/>
  <c r="P10748" i="4" s="1"/>
  <c r="O10091" i="4"/>
  <c r="P10091" i="4" s="1"/>
  <c r="O9917" i="4"/>
  <c r="P9917" i="4" s="1"/>
  <c r="O11961" i="4"/>
  <c r="P11961" i="4" s="1"/>
  <c r="O1660" i="4"/>
  <c r="P1660" i="4" s="1"/>
  <c r="O7971" i="4"/>
  <c r="P7971" i="4" s="1"/>
  <c r="O4300" i="4"/>
  <c r="P4300" i="4" s="1"/>
  <c r="O2366" i="4"/>
  <c r="P2366" i="4" s="1"/>
  <c r="O3054" i="4"/>
  <c r="P3054" i="4" s="1"/>
  <c r="O7284" i="4"/>
  <c r="P7284" i="4" s="1"/>
  <c r="O4855" i="4"/>
  <c r="P4855" i="4" s="1"/>
  <c r="O1181" i="4"/>
  <c r="P1181" i="4" s="1"/>
  <c r="O12821" i="4"/>
  <c r="P12821" i="4" s="1"/>
  <c r="O2252" i="4"/>
  <c r="P2252" i="4" s="1"/>
  <c r="O9694" i="4"/>
  <c r="P9694" i="4" s="1"/>
  <c r="O6709" i="4"/>
  <c r="P6709" i="4" s="1"/>
  <c r="O2589" i="4"/>
  <c r="P2589" i="4" s="1"/>
  <c r="O11620" i="4"/>
  <c r="P11620" i="4" s="1"/>
  <c r="O533" i="4"/>
  <c r="P533" i="4" s="1"/>
  <c r="O10494" i="4"/>
  <c r="P10494" i="4" s="1"/>
  <c r="O9716" i="4"/>
  <c r="P9716" i="4" s="1"/>
  <c r="O2950" i="4"/>
  <c r="P2950" i="4" s="1"/>
  <c r="O5484" i="4"/>
  <c r="P5484" i="4" s="1"/>
  <c r="O3254" i="4"/>
  <c r="P3254" i="4" s="1"/>
  <c r="O8326" i="4"/>
  <c r="P8326" i="4" s="1"/>
  <c r="O11097" i="4"/>
  <c r="P11097" i="4" s="1"/>
  <c r="O12925" i="4"/>
  <c r="P12925" i="4" s="1"/>
  <c r="O399" i="4"/>
  <c r="P399" i="4" s="1"/>
  <c r="O4085" i="4"/>
  <c r="P4085" i="4" s="1"/>
  <c r="O8851" i="4"/>
  <c r="P8851" i="4" s="1"/>
  <c r="O12416" i="4"/>
  <c r="P12416" i="4" s="1"/>
  <c r="O13" i="4"/>
  <c r="P13" i="4" s="1"/>
  <c r="O6350" i="4"/>
  <c r="P6350" i="4" s="1"/>
  <c r="O8796" i="4"/>
  <c r="P8796" i="4" s="1"/>
  <c r="O2653" i="4"/>
  <c r="P2653" i="4" s="1"/>
  <c r="O12190" i="4"/>
  <c r="P12190" i="4" s="1"/>
  <c r="O11503" i="4"/>
  <c r="P11503" i="4" s="1"/>
  <c r="O4517" i="4"/>
  <c r="P4517" i="4" s="1"/>
  <c r="O9798" i="4"/>
  <c r="P9798" i="4" s="1"/>
  <c r="O2099" i="4"/>
  <c r="P2099" i="4" s="1"/>
  <c r="O1216" i="4"/>
  <c r="P1216" i="4" s="1"/>
  <c r="O2355" i="4"/>
  <c r="P2355" i="4" s="1"/>
  <c r="O71" i="4"/>
  <c r="P71" i="4" s="1"/>
  <c r="O2836" i="4"/>
  <c r="P2836" i="4" s="1"/>
  <c r="O11065" i="4"/>
  <c r="P11065" i="4" s="1"/>
  <c r="O7139" i="4"/>
  <c r="P7139" i="4" s="1"/>
  <c r="O1844" i="4"/>
  <c r="P1844" i="4" s="1"/>
  <c r="O6094" i="4"/>
  <c r="P6094" i="4" s="1"/>
  <c r="O5523" i="4"/>
  <c r="P5523" i="4" s="1"/>
  <c r="O4316" i="4"/>
  <c r="P4316" i="4" s="1"/>
  <c r="O12199" i="4"/>
  <c r="P12199" i="4" s="1"/>
  <c r="O6669" i="4"/>
  <c r="P6669" i="4" s="1"/>
  <c r="O8381" i="4"/>
  <c r="P8381" i="4" s="1"/>
  <c r="O11012" i="4"/>
  <c r="P11012" i="4" s="1"/>
  <c r="O11488" i="4"/>
  <c r="P11488" i="4" s="1"/>
  <c r="O11229" i="4"/>
  <c r="P11229" i="4" s="1"/>
  <c r="O9806" i="4"/>
  <c r="P9806" i="4" s="1"/>
  <c r="O9710" i="4"/>
  <c r="P9710" i="4" s="1"/>
  <c r="O10326" i="4"/>
  <c r="P10326" i="4" s="1"/>
  <c r="O3068" i="4"/>
  <c r="P3068" i="4" s="1"/>
  <c r="O3878" i="4"/>
  <c r="P3878" i="4" s="1"/>
  <c r="O7645" i="4"/>
  <c r="P7645" i="4" s="1"/>
  <c r="O5285" i="4"/>
  <c r="P5285" i="4" s="1"/>
  <c r="O10755" i="4"/>
  <c r="P10755" i="4" s="1"/>
  <c r="O7323" i="4"/>
  <c r="P7323" i="4" s="1"/>
  <c r="O12457" i="4"/>
  <c r="P12457" i="4" s="1"/>
  <c r="O6605" i="4"/>
  <c r="P6605" i="4" s="1"/>
  <c r="O4887" i="4"/>
  <c r="P4887" i="4" s="1"/>
  <c r="O7795" i="4"/>
  <c r="P7795" i="4" s="1"/>
  <c r="O2646" i="4"/>
  <c r="P2646" i="4" s="1"/>
  <c r="O11643" i="4"/>
  <c r="P11643" i="4" s="1"/>
  <c r="O4347" i="4"/>
  <c r="P4347" i="4" s="1"/>
  <c r="O5410" i="4"/>
  <c r="P5410" i="4" s="1"/>
  <c r="O12968" i="4"/>
  <c r="P12968" i="4" s="1"/>
  <c r="O12791" i="4"/>
  <c r="P12791" i="4" s="1"/>
  <c r="O12124" i="4"/>
  <c r="P12124" i="4" s="1"/>
  <c r="O3195" i="4"/>
  <c r="P3195" i="4" s="1"/>
  <c r="O9261" i="4"/>
  <c r="P9261" i="4" s="1"/>
  <c r="O9779" i="4"/>
  <c r="P9779" i="4" s="1"/>
  <c r="O9238" i="4"/>
  <c r="P9238" i="4" s="1"/>
  <c r="O3764" i="4"/>
  <c r="P3764" i="4" s="1"/>
  <c r="O8020" i="4"/>
  <c r="P8020" i="4" s="1"/>
  <c r="O4612" i="4"/>
  <c r="P4612" i="4" s="1"/>
  <c r="O775" i="4"/>
  <c r="P775" i="4" s="1"/>
  <c r="O5284" i="4"/>
  <c r="P5284" i="4" s="1"/>
  <c r="O4974" i="4"/>
  <c r="P4974" i="4" s="1"/>
  <c r="O7165" i="4"/>
  <c r="P7165" i="4" s="1"/>
  <c r="O7867" i="4"/>
  <c r="P7867" i="4" s="1"/>
  <c r="O12974" i="4"/>
  <c r="P12974" i="4" s="1"/>
  <c r="O9772" i="4"/>
  <c r="P9772" i="4" s="1"/>
  <c r="O9957" i="4"/>
  <c r="P9957" i="4" s="1"/>
  <c r="O1325" i="4"/>
  <c r="P1325" i="4" s="1"/>
  <c r="O4948" i="4"/>
  <c r="P4948" i="4" s="1"/>
  <c r="O12380" i="4"/>
  <c r="P12380" i="4" s="1"/>
  <c r="O980" i="4"/>
  <c r="P980" i="4" s="1"/>
  <c r="O9924" i="4"/>
  <c r="P9924" i="4" s="1"/>
  <c r="O12641" i="4"/>
  <c r="P12641" i="4" s="1"/>
  <c r="O4221" i="4"/>
  <c r="P4221" i="4" s="1"/>
  <c r="O5139" i="4"/>
  <c r="P5139" i="4" s="1"/>
  <c r="O3349" i="4"/>
  <c r="P3349" i="4" s="1"/>
  <c r="O7077" i="4"/>
  <c r="P7077" i="4" s="1"/>
  <c r="O704" i="4"/>
  <c r="P704" i="4" s="1"/>
  <c r="O12635" i="4"/>
  <c r="P12635" i="4" s="1"/>
  <c r="O8004" i="4"/>
  <c r="P8004" i="4" s="1"/>
  <c r="O9157" i="4"/>
  <c r="P9157" i="4" s="1"/>
  <c r="O12163" i="4"/>
  <c r="P12163" i="4" s="1"/>
  <c r="O9524" i="4"/>
  <c r="P9524" i="4" s="1"/>
  <c r="O10155" i="4"/>
  <c r="P10155" i="4" s="1"/>
  <c r="O3196" i="4"/>
  <c r="P3196" i="4" s="1"/>
  <c r="O12128" i="4"/>
  <c r="P12128" i="4" s="1"/>
  <c r="O10477" i="4"/>
  <c r="P10477" i="4" s="1"/>
  <c r="O3739" i="4"/>
  <c r="P3739" i="4" s="1"/>
  <c r="O3518" i="4"/>
  <c r="P3518" i="4" s="1"/>
  <c r="O9941" i="4"/>
  <c r="P9941" i="4" s="1"/>
  <c r="O5212" i="4"/>
  <c r="P5212" i="4" s="1"/>
  <c r="O12545" i="4"/>
  <c r="P12545" i="4" s="1"/>
  <c r="O12467" i="4"/>
  <c r="P12467" i="4" s="1"/>
  <c r="O582" i="4"/>
  <c r="P582" i="4" s="1"/>
  <c r="O1948" i="4"/>
  <c r="P1948" i="4" s="1"/>
  <c r="O4747" i="4"/>
  <c r="P4747" i="4" s="1"/>
  <c r="O10919" i="4"/>
  <c r="P10919" i="4" s="1"/>
  <c r="O8179" i="4"/>
  <c r="P8179" i="4" s="1"/>
  <c r="O5940" i="4"/>
  <c r="P5940" i="4" s="1"/>
  <c r="O11333" i="4"/>
  <c r="P11333" i="4" s="1"/>
  <c r="O7654" i="4"/>
  <c r="P7654" i="4" s="1"/>
  <c r="O6941" i="4"/>
  <c r="P6941" i="4" s="1"/>
  <c r="O4182" i="4"/>
  <c r="P4182" i="4" s="1"/>
  <c r="O4132" i="4"/>
  <c r="P4132" i="4" s="1"/>
  <c r="O3358" i="4"/>
  <c r="P3358" i="4" s="1"/>
  <c r="O3636" i="4"/>
  <c r="P3636" i="4" s="1"/>
  <c r="O6277" i="4"/>
  <c r="P6277" i="4" s="1"/>
  <c r="O11504" i="4"/>
  <c r="P11504" i="4" s="1"/>
  <c r="O9829" i="4"/>
  <c r="P9829" i="4" s="1"/>
  <c r="O10661" i="4"/>
  <c r="P10661" i="4" s="1"/>
  <c r="O47" i="4"/>
  <c r="P47" i="4" s="1"/>
  <c r="O2909" i="4"/>
  <c r="P2909" i="4" s="1"/>
  <c r="O11484" i="4"/>
  <c r="P11484" i="4" s="1"/>
  <c r="O10251" i="4"/>
  <c r="P10251" i="4" s="1"/>
  <c r="O2565" i="4"/>
  <c r="P2565" i="4" s="1"/>
  <c r="O3357" i="4"/>
  <c r="P3357" i="4" s="1"/>
  <c r="O7032" i="4"/>
  <c r="P7032" i="4" s="1"/>
  <c r="O10262" i="4"/>
  <c r="P10262" i="4" s="1"/>
  <c r="O12850" i="4"/>
  <c r="P12850" i="4" s="1"/>
  <c r="O7076" i="4"/>
  <c r="P7076" i="4" s="1"/>
  <c r="O3404" i="4"/>
  <c r="P3404" i="4" s="1"/>
  <c r="O9198" i="4"/>
  <c r="P9198" i="4" s="1"/>
  <c r="O9269" i="4"/>
  <c r="P9269" i="4" s="1"/>
  <c r="O300" i="4"/>
  <c r="P300" i="4" s="1"/>
  <c r="O2494" i="4"/>
  <c r="P2494" i="4" s="1"/>
  <c r="O1877" i="4"/>
  <c r="P1877" i="4" s="1"/>
  <c r="O580" i="4"/>
  <c r="P580" i="4" s="1"/>
  <c r="O10836" i="4"/>
  <c r="P10836" i="4" s="1"/>
  <c r="O7558" i="4"/>
  <c r="P7558" i="4" s="1"/>
  <c r="O3948" i="4"/>
  <c r="P3948" i="4" s="1"/>
  <c r="O4886" i="4"/>
  <c r="P4886" i="4" s="1"/>
  <c r="O3741" i="4"/>
  <c r="P3741" i="4" s="1"/>
  <c r="O2604" i="4"/>
  <c r="P2604" i="4" s="1"/>
  <c r="O3204" i="4"/>
  <c r="P3204" i="4" s="1"/>
  <c r="O87" i="4"/>
  <c r="P87" i="4" s="1"/>
  <c r="O11086" i="4"/>
  <c r="P11086" i="4" s="1"/>
  <c r="O12902" i="4"/>
  <c r="P12902" i="4" s="1"/>
  <c r="O5179" i="4"/>
  <c r="P5179" i="4" s="1"/>
  <c r="O4788" i="4"/>
  <c r="P4788" i="4" s="1"/>
  <c r="O10709" i="4"/>
  <c r="P10709" i="4" s="1"/>
  <c r="O2518" i="4"/>
  <c r="P2518" i="4" s="1"/>
  <c r="O11359" i="4"/>
  <c r="P11359" i="4" s="1"/>
  <c r="O3294" i="4"/>
  <c r="P3294" i="4" s="1"/>
  <c r="O5532" i="4"/>
  <c r="P5532" i="4" s="1"/>
  <c r="O1757" i="4"/>
  <c r="P1757" i="4" s="1"/>
  <c r="O805" i="4"/>
  <c r="P805" i="4" s="1"/>
  <c r="O11143" i="4"/>
  <c r="P11143" i="4" s="1"/>
  <c r="O869" i="4"/>
  <c r="P869" i="4" s="1"/>
  <c r="O920" i="4"/>
  <c r="P920" i="4" s="1"/>
  <c r="O11209" i="4"/>
  <c r="P11209" i="4" s="1"/>
  <c r="O2078" i="4"/>
  <c r="P2078" i="4" s="1"/>
  <c r="O4739" i="4"/>
  <c r="P4739" i="4" s="1"/>
  <c r="O8270" i="4"/>
  <c r="P8270" i="4" s="1"/>
  <c r="O10334" i="4"/>
  <c r="P10334" i="4" s="1"/>
  <c r="O7075" i="4"/>
  <c r="P7075" i="4" s="1"/>
  <c r="O9205" i="4"/>
  <c r="P9205" i="4" s="1"/>
  <c r="O11069" i="4"/>
  <c r="P11069" i="4" s="1"/>
  <c r="O7572" i="4"/>
  <c r="P7572" i="4" s="1"/>
  <c r="O596" i="4"/>
  <c r="P596" i="4" s="1"/>
  <c r="O11435" i="4"/>
  <c r="P11435" i="4" s="1"/>
  <c r="O11756" i="4"/>
  <c r="P11756" i="4" s="1"/>
  <c r="O3108" i="4"/>
  <c r="P3108" i="4" s="1"/>
  <c r="O9557" i="4"/>
  <c r="P9557" i="4" s="1"/>
  <c r="O10997" i="4"/>
  <c r="P10997" i="4" s="1"/>
  <c r="O4749" i="4"/>
  <c r="P4749" i="4" s="1"/>
  <c r="O3131" i="4"/>
  <c r="P3131" i="4" s="1"/>
  <c r="O11750" i="4"/>
  <c r="P11750" i="4" s="1"/>
  <c r="O12665" i="4"/>
  <c r="P12665" i="4" s="1"/>
  <c r="O9892" i="4"/>
  <c r="P9892" i="4" s="1"/>
  <c r="O5478" i="4"/>
  <c r="P5478" i="4" s="1"/>
  <c r="O10429" i="4"/>
  <c r="P10429" i="4" s="1"/>
  <c r="O12531" i="4"/>
  <c r="P12531" i="4" s="1"/>
  <c r="O8414" i="4"/>
  <c r="P8414" i="4" s="1"/>
  <c r="O1276" i="4"/>
  <c r="P1276" i="4" s="1"/>
  <c r="O2701" i="4"/>
  <c r="P2701" i="4" s="1"/>
  <c r="O3516" i="4"/>
  <c r="P3516" i="4" s="1"/>
  <c r="O12570" i="4"/>
  <c r="P12570" i="4" s="1"/>
  <c r="O4413" i="4"/>
  <c r="P4413" i="4" s="1"/>
  <c r="O5199" i="4"/>
  <c r="P5199" i="4" s="1"/>
  <c r="O2789" i="4"/>
  <c r="P2789" i="4" s="1"/>
  <c r="O12590" i="4"/>
  <c r="P12590" i="4" s="1"/>
  <c r="O10638" i="4"/>
  <c r="P10638" i="4" s="1"/>
  <c r="O55" i="4"/>
  <c r="P55" i="4" s="1"/>
  <c r="O133" i="4"/>
  <c r="P133" i="4" s="1"/>
  <c r="O1476" i="4"/>
  <c r="P1476" i="4" s="1"/>
  <c r="O11156" i="4"/>
  <c r="P11156" i="4" s="1"/>
  <c r="O637" i="4"/>
  <c r="P637" i="4" s="1"/>
  <c r="O3109" i="4"/>
  <c r="P3109" i="4" s="1"/>
  <c r="O173" i="4"/>
  <c r="P173" i="4" s="1"/>
  <c r="O5397" i="4"/>
  <c r="P5397" i="4" s="1"/>
  <c r="O11689" i="4"/>
  <c r="P11689" i="4" s="1"/>
  <c r="O8015" i="4"/>
  <c r="P8015" i="4" s="1"/>
  <c r="O4860" i="4"/>
  <c r="P4860" i="4" s="1"/>
  <c r="O3331" i="4"/>
  <c r="P3331" i="4" s="1"/>
  <c r="O11311" i="4"/>
  <c r="P11311" i="4" s="1"/>
  <c r="O12023" i="4"/>
  <c r="P12023" i="4" s="1"/>
  <c r="O6022" i="4"/>
  <c r="P6022" i="4" s="1"/>
  <c r="O6043" i="4"/>
  <c r="P6043" i="4" s="1"/>
  <c r="O12617" i="4"/>
  <c r="P12617" i="4" s="1"/>
  <c r="O11339" i="4"/>
  <c r="P11339" i="4" s="1"/>
  <c r="O11056" i="4"/>
  <c r="P11056" i="4" s="1"/>
  <c r="O12167" i="4"/>
  <c r="P12167" i="4" s="1"/>
  <c r="O10957" i="4"/>
  <c r="P10957" i="4" s="1"/>
  <c r="O900" i="4"/>
  <c r="P900" i="4" s="1"/>
  <c r="O8309" i="4"/>
  <c r="P8309" i="4" s="1"/>
  <c r="O4308" i="4"/>
  <c r="P4308" i="4" s="1"/>
  <c r="O5381" i="4"/>
  <c r="P5381" i="4" s="1"/>
  <c r="O5732" i="4"/>
  <c r="P5732" i="4" s="1"/>
  <c r="O8308" i="4"/>
  <c r="P8308" i="4" s="1"/>
  <c r="O11687" i="4"/>
  <c r="P11687" i="4" s="1"/>
  <c r="O5188" i="4"/>
  <c r="P5188" i="4" s="1"/>
  <c r="O1437" i="4"/>
  <c r="P1437" i="4" s="1"/>
  <c r="O7100" i="4"/>
  <c r="P7100" i="4" s="1"/>
  <c r="O12294" i="4"/>
  <c r="P12294" i="4" s="1"/>
  <c r="O749" i="4"/>
  <c r="P749" i="4" s="1"/>
  <c r="O1998" i="4"/>
  <c r="P1998" i="4" s="1"/>
  <c r="O1218" i="4"/>
  <c r="P1218" i="4" s="1"/>
  <c r="O2381" i="4"/>
  <c r="P2381" i="4" s="1"/>
  <c r="O11725" i="4"/>
  <c r="P11725" i="4" s="1"/>
  <c r="O5383" i="4"/>
  <c r="P5383" i="4" s="1"/>
  <c r="O1563" i="4"/>
  <c r="P1563" i="4" s="1"/>
  <c r="O11334" i="4"/>
  <c r="P11334" i="4" s="1"/>
  <c r="O7467" i="4"/>
  <c r="P7467" i="4" s="1"/>
  <c r="O3093" i="4"/>
  <c r="P3093" i="4" s="1"/>
  <c r="O1011" i="4"/>
  <c r="P1011" i="4" s="1"/>
  <c r="O12280" i="4"/>
  <c r="P12280" i="4" s="1"/>
  <c r="O8903" i="4"/>
  <c r="P8903" i="4" s="1"/>
  <c r="O12656" i="4"/>
  <c r="P12656" i="4" s="1"/>
  <c r="O10992" i="4"/>
  <c r="P10992" i="4" s="1"/>
  <c r="O12519" i="4"/>
  <c r="P12519" i="4" s="1"/>
  <c r="O8632" i="4"/>
  <c r="P8632" i="4" s="1"/>
  <c r="O11507" i="4"/>
  <c r="P11507" i="4" s="1"/>
  <c r="O12562" i="4"/>
  <c r="P12562" i="4" s="1"/>
  <c r="O12018" i="4"/>
  <c r="P12018" i="4" s="1"/>
  <c r="O8966" i="4"/>
  <c r="P8966" i="4" s="1"/>
  <c r="O9619" i="4"/>
  <c r="P9619" i="4" s="1"/>
  <c r="O2685" i="4"/>
  <c r="P2685" i="4" s="1"/>
  <c r="O6238" i="4"/>
  <c r="P6238" i="4" s="1"/>
  <c r="O12039" i="4"/>
  <c r="P12039" i="4" s="1"/>
  <c r="O3845" i="4"/>
  <c r="P3845" i="4" s="1"/>
  <c r="O11387" i="4"/>
  <c r="P11387" i="4" s="1"/>
  <c r="O3091" i="4"/>
  <c r="P3091" i="4" s="1"/>
  <c r="O5838" i="4"/>
  <c r="P5838" i="4" s="1"/>
  <c r="O4379" i="4"/>
  <c r="P4379" i="4" s="1"/>
  <c r="O568" i="4"/>
  <c r="P568" i="4" s="1"/>
  <c r="O1996" i="4"/>
  <c r="P1996" i="4" s="1"/>
  <c r="O1950" i="4"/>
  <c r="P1950" i="4" s="1"/>
  <c r="O12176" i="4"/>
  <c r="P12176" i="4" s="1"/>
  <c r="O8620" i="4"/>
  <c r="P8620" i="4" s="1"/>
  <c r="O3308" i="4"/>
  <c r="P3308" i="4" s="1"/>
  <c r="O11031" i="4"/>
  <c r="P11031" i="4" s="1"/>
  <c r="O2264" i="4"/>
  <c r="P2264" i="4" s="1"/>
  <c r="O7212" i="4"/>
  <c r="P7212" i="4" s="1"/>
  <c r="O3836" i="4"/>
  <c r="P3836" i="4" s="1"/>
  <c r="O8653" i="4"/>
  <c r="P8653" i="4" s="1"/>
  <c r="O6926" i="4"/>
  <c r="P6926" i="4" s="1"/>
  <c r="O5406" i="4"/>
  <c r="P5406" i="4" s="1"/>
  <c r="O1515" i="4"/>
  <c r="P1515" i="4" s="1"/>
  <c r="O12014" i="4"/>
  <c r="P12014" i="4" s="1"/>
  <c r="O1085" i="4"/>
  <c r="P1085" i="4" s="1"/>
  <c r="O12658" i="4"/>
  <c r="P12658" i="4" s="1"/>
  <c r="O4780" i="4"/>
  <c r="P4780" i="4" s="1"/>
  <c r="O507" i="4"/>
  <c r="P507" i="4" s="1"/>
  <c r="O4381" i="4"/>
  <c r="P4381" i="4" s="1"/>
  <c r="O12888" i="4"/>
  <c r="P12888" i="4" s="1"/>
  <c r="O12820" i="4"/>
  <c r="P12820" i="4" s="1"/>
  <c r="O12274" i="4"/>
  <c r="P12274" i="4" s="1"/>
  <c r="O8060" i="4"/>
  <c r="P8060" i="4" s="1"/>
  <c r="O11702" i="4"/>
  <c r="P11702" i="4" s="1"/>
  <c r="O3828" i="4"/>
  <c r="P3828" i="4" s="1"/>
  <c r="O6092" i="4"/>
  <c r="P6092" i="4" s="1"/>
  <c r="O11568" i="4"/>
  <c r="P11568" i="4" s="1"/>
  <c r="O11473" i="4"/>
  <c r="P11473" i="4" s="1"/>
  <c r="O8557" i="4"/>
  <c r="P8557" i="4" s="1"/>
  <c r="O4723" i="4"/>
  <c r="P4723" i="4" s="1"/>
  <c r="O12024" i="4"/>
  <c r="P12024" i="4" s="1"/>
  <c r="O6612" i="4"/>
  <c r="P6612" i="4" s="1"/>
  <c r="O4478" i="4"/>
  <c r="P4478" i="4" s="1"/>
  <c r="O1133" i="4"/>
  <c r="P1133" i="4" s="1"/>
  <c r="O4629" i="4"/>
  <c r="P4629" i="4" s="1"/>
  <c r="O6086" i="4"/>
  <c r="P6086" i="4" s="1"/>
  <c r="O925" i="4"/>
  <c r="P925" i="4" s="1"/>
  <c r="O3619" i="4"/>
  <c r="P3619" i="4" s="1"/>
  <c r="O443" i="4"/>
  <c r="P443" i="4" s="1"/>
  <c r="O12929" i="4"/>
  <c r="P12929" i="4" s="1"/>
  <c r="O5244" i="4"/>
  <c r="P5244" i="4" s="1"/>
  <c r="O12009" i="4"/>
  <c r="P12009" i="4" s="1"/>
  <c r="O12575" i="4"/>
  <c r="P12575" i="4" s="1"/>
  <c r="O11027" i="4"/>
  <c r="P11027" i="4" s="1"/>
  <c r="O12580" i="4"/>
  <c r="P12580" i="4" s="1"/>
  <c r="O11236" i="4"/>
  <c r="P11236" i="4" s="1"/>
  <c r="O8812" i="4"/>
  <c r="P8812" i="4" s="1"/>
  <c r="O780" i="4"/>
  <c r="P780" i="4" s="1"/>
  <c r="O8742" i="4"/>
  <c r="P8742" i="4" s="1"/>
  <c r="O2483" i="4"/>
  <c r="P2483" i="4" s="1"/>
  <c r="O4476" i="4"/>
  <c r="P4476" i="4" s="1"/>
  <c r="O5989" i="4"/>
  <c r="P5989" i="4" s="1"/>
  <c r="O907" i="4"/>
  <c r="P907" i="4" s="1"/>
  <c r="O6942" i="4"/>
  <c r="P6942" i="4" s="1"/>
  <c r="O10913" i="4"/>
  <c r="P10913" i="4" s="1"/>
  <c r="O1868" i="4"/>
  <c r="P1868" i="4" s="1"/>
  <c r="O5555" i="4"/>
  <c r="P5555" i="4" s="1"/>
  <c r="O12150" i="4"/>
  <c r="P12150" i="4" s="1"/>
  <c r="O1709" i="4"/>
  <c r="P1709" i="4" s="1"/>
  <c r="O2206" i="4"/>
  <c r="P2206" i="4" s="1"/>
  <c r="O3965" i="4"/>
  <c r="P3965" i="4" s="1"/>
  <c r="O11290" i="4"/>
  <c r="P11290" i="4" s="1"/>
  <c r="O4013" i="4"/>
  <c r="P4013" i="4" s="1"/>
  <c r="O764" i="4"/>
  <c r="P764" i="4" s="1"/>
  <c r="O12107" i="4"/>
  <c r="P12107" i="4" s="1"/>
  <c r="O12125" i="4"/>
  <c r="P12125" i="4" s="1"/>
  <c r="O6539" i="4"/>
  <c r="P6539" i="4" s="1"/>
  <c r="O8750" i="4"/>
  <c r="P8750" i="4" s="1"/>
  <c r="O4979" i="4"/>
  <c r="P4979" i="4" s="1"/>
  <c r="O3949" i="4"/>
  <c r="P3949" i="4" s="1"/>
  <c r="O5348" i="4"/>
  <c r="P5348" i="4" s="1"/>
  <c r="O6788" i="4"/>
  <c r="P6788" i="4" s="1"/>
  <c r="O3382" i="4"/>
  <c r="P3382" i="4" s="1"/>
  <c r="O12142" i="4"/>
  <c r="P12142" i="4" s="1"/>
  <c r="O4211" i="4"/>
  <c r="P4211" i="4" s="1"/>
  <c r="O2198" i="4"/>
  <c r="P2198" i="4" s="1"/>
  <c r="O12897" i="4"/>
  <c r="P12897" i="4" s="1"/>
  <c r="O10461" i="4"/>
  <c r="P10461" i="4" s="1"/>
  <c r="O5620" i="4"/>
  <c r="P5620" i="4" s="1"/>
  <c r="O12585" i="4"/>
  <c r="P12585" i="4" s="1"/>
  <c r="O10054" i="4"/>
  <c r="P10054" i="4" s="1"/>
  <c r="O453" i="4"/>
  <c r="P453" i="4" s="1"/>
  <c r="O7771" i="4"/>
  <c r="P7771" i="4" s="1"/>
  <c r="O9741" i="4"/>
  <c r="P9741" i="4" s="1"/>
  <c r="O12950" i="4"/>
  <c r="P12950" i="4" s="1"/>
  <c r="O10590" i="4"/>
  <c r="P10590" i="4" s="1"/>
  <c r="O1694" i="4"/>
  <c r="P1694" i="4" s="1"/>
  <c r="O4158" i="4"/>
  <c r="P4158" i="4" s="1"/>
  <c r="O7923" i="4"/>
  <c r="P7923" i="4" s="1"/>
  <c r="O3867" i="4"/>
  <c r="P3867" i="4" s="1"/>
  <c r="O1926" i="4"/>
  <c r="P1926" i="4" s="1"/>
  <c r="O5462" i="4"/>
  <c r="P5462" i="4" s="1"/>
  <c r="O12154" i="4"/>
  <c r="P12154" i="4" s="1"/>
  <c r="O854" i="4"/>
  <c r="P854" i="4" s="1"/>
  <c r="O6614" i="4"/>
  <c r="P6614" i="4" s="1"/>
  <c r="O11608" i="4"/>
  <c r="P11608" i="4" s="1"/>
  <c r="O6467" i="4"/>
  <c r="P6467" i="4" s="1"/>
  <c r="O8453" i="4"/>
  <c r="P8453" i="4" s="1"/>
  <c r="O10558" i="4"/>
  <c r="P10558" i="4" s="1"/>
  <c r="O2611" i="4"/>
  <c r="P2611" i="4" s="1"/>
  <c r="O1212" i="4"/>
  <c r="P1212" i="4" s="1"/>
  <c r="O2796" i="4"/>
  <c r="P2796" i="4" s="1"/>
  <c r="O4459" i="4"/>
  <c r="P4459" i="4" s="1"/>
  <c r="O9644" i="4"/>
  <c r="P9644" i="4" s="1"/>
  <c r="O11342" i="4"/>
  <c r="P11342" i="4" s="1"/>
  <c r="O10579" i="4"/>
  <c r="P10579" i="4" s="1"/>
  <c r="O10246" i="4"/>
  <c r="P10246" i="4" s="1"/>
  <c r="O9691" i="4"/>
  <c r="P9691" i="4" s="1"/>
  <c r="O10259" i="4"/>
  <c r="P10259" i="4" s="1"/>
  <c r="O3598" i="4"/>
  <c r="P3598" i="4" s="1"/>
  <c r="O1838" i="4"/>
  <c r="P1838" i="4" s="1"/>
  <c r="O382" i="4"/>
  <c r="P382" i="4" s="1"/>
  <c r="O12398" i="4"/>
  <c r="P12398" i="4" s="1"/>
  <c r="O9124" i="4"/>
  <c r="P9124" i="4" s="1"/>
  <c r="O4789" i="4"/>
  <c r="P4789" i="4" s="1"/>
  <c r="O5822" i="4"/>
  <c r="P5822" i="4" s="1"/>
  <c r="O12100" i="4"/>
  <c r="P12100" i="4" s="1"/>
  <c r="O6540" i="4"/>
  <c r="P6540" i="4" s="1"/>
  <c r="O7542" i="4"/>
  <c r="P7542" i="4" s="1"/>
  <c r="O6468" i="4"/>
  <c r="P6468" i="4" s="1"/>
  <c r="O1277" i="4"/>
  <c r="P1277" i="4" s="1"/>
  <c r="O11670" i="4"/>
  <c r="P11670" i="4" s="1"/>
  <c r="O4837" i="4"/>
  <c r="P4837" i="4" s="1"/>
  <c r="O3100" i="4"/>
  <c r="P3100" i="4" s="1"/>
  <c r="O6358" i="4"/>
  <c r="P6358" i="4" s="1"/>
  <c r="O10221" i="4"/>
  <c r="P10221" i="4" s="1"/>
  <c r="O10110" i="4"/>
  <c r="P10110" i="4" s="1"/>
  <c r="O12439" i="4"/>
  <c r="P12439" i="4" s="1"/>
  <c r="O6253" i="4"/>
  <c r="P6253" i="4" s="1"/>
  <c r="O1691" i="4"/>
  <c r="P1691" i="4" s="1"/>
  <c r="O11649" i="4"/>
  <c r="P11649" i="4" s="1"/>
  <c r="O7638" i="4"/>
  <c r="P7638" i="4" s="1"/>
  <c r="O4157" i="4"/>
  <c r="P4157" i="4" s="1"/>
  <c r="O11474" i="4"/>
  <c r="P11474" i="4" s="1"/>
  <c r="O10156" i="4"/>
  <c r="P10156" i="4" s="1"/>
  <c r="O10253" i="4"/>
  <c r="P10253" i="4" s="1"/>
  <c r="O12052" i="4"/>
  <c r="P12052" i="4" s="1"/>
  <c r="O7107" i="4"/>
  <c r="P7107" i="4" s="1"/>
  <c r="O5779" i="4"/>
  <c r="P5779" i="4" s="1"/>
  <c r="O2997" i="4"/>
  <c r="P2997" i="4" s="1"/>
  <c r="O4285" i="4"/>
  <c r="P4285" i="4" s="1"/>
  <c r="O2389" i="4"/>
  <c r="P2389" i="4" s="1"/>
  <c r="O2901" i="4"/>
  <c r="P2901" i="4" s="1"/>
  <c r="O7069" i="4"/>
  <c r="P7069" i="4" s="1"/>
  <c r="O11857" i="4"/>
  <c r="P11857" i="4" s="1"/>
  <c r="O9294" i="4"/>
  <c r="P9294" i="4" s="1"/>
  <c r="O11912" i="4"/>
  <c r="P11912" i="4" s="1"/>
  <c r="O10965" i="4"/>
  <c r="P10965" i="4" s="1"/>
  <c r="O12456" i="4"/>
  <c r="P12456" i="4" s="1"/>
  <c r="O10084" i="4"/>
  <c r="P10084" i="4" s="1"/>
  <c r="O6644" i="4"/>
  <c r="P6644" i="4" s="1"/>
  <c r="O6827" i="4"/>
  <c r="P6827" i="4" s="1"/>
  <c r="O3669" i="4"/>
  <c r="P3669" i="4" s="1"/>
  <c r="O1332" i="4"/>
  <c r="P1332" i="4" s="1"/>
  <c r="O12597" i="4"/>
  <c r="P12597" i="4" s="1"/>
  <c r="O10929" i="4"/>
  <c r="P10929" i="4" s="1"/>
  <c r="O3653" i="4"/>
  <c r="P3653" i="4" s="1"/>
  <c r="O244" i="4"/>
  <c r="P244" i="4" s="1"/>
  <c r="O6725" i="4"/>
  <c r="P6725" i="4" s="1"/>
  <c r="O3021" i="4"/>
  <c r="P3021" i="4" s="1"/>
  <c r="O11288" i="4"/>
  <c r="P11288" i="4" s="1"/>
  <c r="O10318" i="4"/>
  <c r="P10318" i="4" s="1"/>
  <c r="O9804" i="4"/>
  <c r="P9804" i="4" s="1"/>
  <c r="O2069" i="4"/>
  <c r="P2069" i="4" s="1"/>
  <c r="O8932" i="4"/>
  <c r="P8932" i="4" s="1"/>
  <c r="O6862" i="4"/>
  <c r="P6862" i="4" s="1"/>
  <c r="O10413" i="4"/>
  <c r="P10413" i="4" s="1"/>
  <c r="O6469" i="4"/>
  <c r="P6469" i="4" s="1"/>
  <c r="O5494" i="4"/>
  <c r="P5494" i="4" s="1"/>
  <c r="O11982" i="4"/>
  <c r="P11982" i="4" s="1"/>
  <c r="O5604" i="4"/>
  <c r="P5604" i="4" s="1"/>
  <c r="O3270" i="4"/>
  <c r="P3270" i="4" s="1"/>
  <c r="O7907" i="4"/>
  <c r="P7907" i="4" s="1"/>
  <c r="O12422" i="4"/>
  <c r="P12422" i="4" s="1"/>
  <c r="O11589" i="4"/>
  <c r="P11589" i="4" s="1"/>
  <c r="O268" i="4"/>
  <c r="P268" i="4" s="1"/>
  <c r="O12403" i="4"/>
  <c r="P12403" i="4" s="1"/>
  <c r="O2324" i="4"/>
  <c r="P2324" i="4" s="1"/>
  <c r="O3733" i="4"/>
  <c r="P3733" i="4" s="1"/>
  <c r="O11321" i="4"/>
  <c r="P11321" i="4" s="1"/>
  <c r="O12481" i="4"/>
  <c r="P12481" i="4" s="1"/>
  <c r="O5613" i="4"/>
  <c r="P5613" i="4" s="1"/>
  <c r="O12537" i="4"/>
  <c r="P12537" i="4" s="1"/>
  <c r="O3260" i="4"/>
  <c r="P3260" i="4" s="1"/>
  <c r="O9827" i="4"/>
  <c r="P9827" i="4" s="1"/>
  <c r="O1916" i="4"/>
  <c r="P1916" i="4" s="1"/>
  <c r="O1460" i="4"/>
  <c r="P1460" i="4" s="1"/>
  <c r="O2507" i="4"/>
  <c r="P2507" i="4" s="1"/>
  <c r="O9661" i="4"/>
  <c r="P9661" i="4" s="1"/>
  <c r="O12353" i="4"/>
  <c r="P12353" i="4" s="1"/>
  <c r="O10940" i="4"/>
  <c r="P10940" i="4" s="1"/>
  <c r="O608" i="4"/>
  <c r="P608" i="4" s="1"/>
  <c r="O2331" i="4"/>
  <c r="P2331" i="4" s="1"/>
  <c r="O12505" i="4"/>
  <c r="P12505" i="4" s="1"/>
  <c r="O8789" i="4"/>
  <c r="P8789" i="4" s="1"/>
  <c r="O11550" i="4"/>
  <c r="P11550" i="4" s="1"/>
  <c r="O11285" i="4"/>
  <c r="P11285" i="4" s="1"/>
  <c r="O5483" i="4"/>
  <c r="P5483" i="4" s="1"/>
  <c r="O431" i="4"/>
  <c r="P431" i="4" s="1"/>
  <c r="O2891" i="4"/>
  <c r="P2891" i="4" s="1"/>
  <c r="O10776" i="4"/>
  <c r="P10776" i="4" s="1"/>
  <c r="O11859" i="4"/>
  <c r="P11859" i="4" s="1"/>
  <c r="O12108" i="4"/>
  <c r="P12108" i="4" s="1"/>
  <c r="O5677" i="4"/>
  <c r="P5677" i="4" s="1"/>
  <c r="O11741" i="4"/>
  <c r="P11741" i="4" s="1"/>
  <c r="O8460" i="4"/>
  <c r="P8460" i="4" s="1"/>
  <c r="O3355" i="4"/>
  <c r="P3355" i="4" s="1"/>
  <c r="O8469" i="4"/>
  <c r="P8469" i="4" s="1"/>
  <c r="O4524" i="4"/>
  <c r="P4524" i="4" s="1"/>
  <c r="O9075" i="4"/>
  <c r="P9075" i="4" s="1"/>
  <c r="O12126" i="4"/>
  <c r="P12126" i="4" s="1"/>
  <c r="O7693" i="4"/>
  <c r="P7693" i="4" s="1"/>
  <c r="O4605" i="4"/>
  <c r="P4605" i="4" s="1"/>
  <c r="O5387" i="4"/>
  <c r="P5387" i="4" s="1"/>
  <c r="O12386" i="4"/>
  <c r="P12386" i="4" s="1"/>
  <c r="O5956" i="4"/>
  <c r="P5956" i="4" s="1"/>
  <c r="O2004" i="4"/>
  <c r="P2004" i="4" s="1"/>
  <c r="O12583" i="4"/>
  <c r="P12583" i="4" s="1"/>
  <c r="O4251" i="4"/>
  <c r="P4251" i="4" s="1"/>
  <c r="O2470" i="4"/>
  <c r="P2470" i="4" s="1"/>
  <c r="O10484" i="4"/>
  <c r="P10484" i="4" s="1"/>
  <c r="O5251" i="4"/>
  <c r="P5251" i="4" s="1"/>
  <c r="O2396" i="4"/>
  <c r="P2396" i="4" s="1"/>
  <c r="O9348" i="4"/>
  <c r="P9348" i="4" s="1"/>
  <c r="O10793" i="4"/>
  <c r="P10793" i="4" s="1"/>
  <c r="O12962" i="4"/>
  <c r="P12962" i="4" s="1"/>
  <c r="O2270" i="4"/>
  <c r="P2270" i="4" s="1"/>
  <c r="O9883" i="4"/>
  <c r="P9883" i="4" s="1"/>
  <c r="O4469" i="4"/>
  <c r="P4469" i="4" s="1"/>
  <c r="O8859" i="4"/>
  <c r="P8859" i="4" s="1"/>
  <c r="O92" i="4"/>
  <c r="P92" i="4" s="1"/>
  <c r="O9733" i="4"/>
  <c r="P9733" i="4" s="1"/>
  <c r="O7955" i="4"/>
  <c r="P7955" i="4" s="1"/>
  <c r="O10227" i="4"/>
  <c r="P10227" i="4" s="1"/>
  <c r="O1227" i="4"/>
  <c r="P1227" i="4" s="1"/>
  <c r="O12413" i="4"/>
  <c r="P12413" i="4" s="1"/>
  <c r="O9502" i="4"/>
  <c r="P9502" i="4" s="1"/>
  <c r="O3004" i="4"/>
  <c r="P3004" i="4" s="1"/>
  <c r="O6541" i="4"/>
  <c r="P6541" i="4" s="1"/>
  <c r="O9388" i="4"/>
  <c r="P9388" i="4" s="1"/>
  <c r="O8907" i="4"/>
  <c r="P8907" i="4" s="1"/>
  <c r="O11751" i="4"/>
  <c r="P11751" i="4" s="1"/>
  <c r="O8972" i="4"/>
  <c r="P8972" i="4" s="1"/>
  <c r="O9125" i="4"/>
  <c r="P9125" i="4" s="1"/>
  <c r="O9131" i="4"/>
  <c r="P9131" i="4" s="1"/>
  <c r="O3123" i="4"/>
  <c r="P3123" i="4" s="1"/>
  <c r="O2126" i="4"/>
  <c r="P2126" i="4" s="1"/>
  <c r="O7501" i="4"/>
  <c r="P7501" i="4" s="1"/>
  <c r="O6011" i="4"/>
  <c r="P6011" i="4" s="1"/>
  <c r="O1078" i="4"/>
  <c r="P1078" i="4" s="1"/>
  <c r="O11016" i="4"/>
  <c r="P11016" i="4" s="1"/>
  <c r="O2093" i="4"/>
  <c r="P2093" i="4" s="1"/>
  <c r="O8516" i="4"/>
  <c r="P8516" i="4" s="1"/>
  <c r="O2011" i="4"/>
  <c r="P2011" i="4" s="1"/>
  <c r="O509" i="4"/>
  <c r="P509" i="4" s="1"/>
  <c r="O3470" i="4"/>
  <c r="P3470" i="4" s="1"/>
  <c r="O10166" i="4"/>
  <c r="P10166" i="4" s="1"/>
  <c r="O9972" i="4"/>
  <c r="P9972" i="4" s="1"/>
  <c r="O9301" i="4"/>
  <c r="P9301" i="4" s="1"/>
  <c r="O8558" i="4"/>
  <c r="P8558" i="4" s="1"/>
  <c r="O8716" i="4"/>
  <c r="P8716" i="4" s="1"/>
  <c r="O9140" i="4"/>
  <c r="P9140" i="4" s="1"/>
  <c r="O12067" i="4"/>
  <c r="P12067" i="4" s="1"/>
  <c r="O7085" i="4"/>
  <c r="P7085" i="4" s="1"/>
  <c r="O10148" i="4"/>
  <c r="P10148" i="4" s="1"/>
  <c r="O8207" i="4"/>
  <c r="P8207" i="4" s="1"/>
  <c r="O3460" i="4"/>
  <c r="P3460" i="4" s="1"/>
  <c r="O4246" i="4"/>
  <c r="P4246" i="4" s="1"/>
  <c r="O10027" i="4"/>
  <c r="P10027" i="4" s="1"/>
  <c r="O8430" i="4"/>
  <c r="P8430" i="4" s="1"/>
  <c r="O10338" i="4"/>
  <c r="P10338" i="4" s="1"/>
  <c r="O11811" i="4"/>
  <c r="P11811" i="4" s="1"/>
  <c r="O5509" i="4"/>
  <c r="P5509" i="4" s="1"/>
  <c r="O6990" i="4"/>
  <c r="P6990" i="4" s="1"/>
  <c r="O2116" i="4"/>
  <c r="P2116" i="4" s="1"/>
  <c r="O5149" i="4"/>
  <c r="P5149" i="4" s="1"/>
  <c r="O4325" i="4"/>
  <c r="P4325" i="4" s="1"/>
  <c r="O11815" i="4"/>
  <c r="P11815" i="4" s="1"/>
  <c r="O356" i="4"/>
  <c r="P356" i="4" s="1"/>
  <c r="O8861" i="4"/>
  <c r="P8861" i="4" s="1"/>
  <c r="O132" i="4"/>
  <c r="P132" i="4" s="1"/>
  <c r="O8501" i="4"/>
  <c r="P8501" i="4" s="1"/>
  <c r="O12965" i="4"/>
  <c r="P12965" i="4" s="1"/>
  <c r="O2387" i="4"/>
  <c r="P2387" i="4" s="1"/>
  <c r="O11595" i="4"/>
  <c r="P11595" i="4" s="1"/>
  <c r="O9430" i="4"/>
  <c r="P9430" i="4" s="1"/>
  <c r="O6542" i="4"/>
  <c r="P6542" i="4" s="1"/>
  <c r="O12717" i="4"/>
  <c r="P12717" i="4" s="1"/>
  <c r="O8294" i="4"/>
  <c r="P8294" i="4" s="1"/>
  <c r="O10644" i="4"/>
  <c r="P10644" i="4" s="1"/>
  <c r="O7588" i="4"/>
  <c r="P7588" i="4" s="1"/>
  <c r="O1675" i="4"/>
  <c r="P1675" i="4" s="1"/>
  <c r="O6229" i="4"/>
  <c r="P6229" i="4" s="1"/>
  <c r="O8971" i="4"/>
  <c r="P8971" i="4" s="1"/>
  <c r="O2772" i="4"/>
  <c r="P2772" i="4" s="1"/>
  <c r="O667" i="4"/>
  <c r="P667" i="4" s="1"/>
  <c r="O4620" i="4"/>
  <c r="P4620" i="4" s="1"/>
  <c r="O5883" i="4"/>
  <c r="P5883" i="4" s="1"/>
  <c r="O5382" i="4"/>
  <c r="P5382" i="4" s="1"/>
  <c r="O6949" i="4"/>
  <c r="P6949" i="4" s="1"/>
  <c r="O12019" i="4"/>
  <c r="P12019" i="4" s="1"/>
  <c r="O101" i="4"/>
  <c r="P101" i="4" s="1"/>
  <c r="O12651" i="4"/>
  <c r="P12651" i="4" s="1"/>
  <c r="O5317" i="4"/>
  <c r="P5317" i="4" s="1"/>
  <c r="O10052" i="4"/>
  <c r="P10052" i="4" s="1"/>
  <c r="O10403" i="4"/>
  <c r="P10403" i="4" s="1"/>
  <c r="O4483" i="4"/>
  <c r="P4483" i="4" s="1"/>
  <c r="O12847" i="4"/>
  <c r="P12847" i="4" s="1"/>
  <c r="O11485" i="4"/>
  <c r="P11485" i="4" s="1"/>
  <c r="O828" i="4"/>
  <c r="P828" i="4" s="1"/>
  <c r="O7277" i="4"/>
  <c r="P7277" i="4" s="1"/>
  <c r="O6662" i="4"/>
  <c r="P6662" i="4" s="1"/>
  <c r="O5227" i="4"/>
  <c r="P5227" i="4" s="1"/>
  <c r="O4494" i="4"/>
  <c r="P4494" i="4" s="1"/>
  <c r="O7061" i="4"/>
  <c r="P7061" i="4" s="1"/>
  <c r="O11662" i="4"/>
  <c r="P11662" i="4" s="1"/>
  <c r="O1397" i="4"/>
  <c r="P1397" i="4" s="1"/>
  <c r="O6590" i="4"/>
  <c r="P6590" i="4" s="1"/>
  <c r="O6310" i="4"/>
  <c r="P6310" i="4" s="1"/>
  <c r="O8479" i="4"/>
  <c r="P8479" i="4" s="1"/>
  <c r="O6598" i="4"/>
  <c r="P6598" i="4" s="1"/>
  <c r="O5428" i="4"/>
  <c r="P5428" i="4" s="1"/>
  <c r="O10994" i="4"/>
  <c r="P10994" i="4" s="1"/>
  <c r="O1123" i="4"/>
  <c r="P1123" i="4" s="1"/>
  <c r="O3941" i="4"/>
  <c r="P3941" i="4" s="1"/>
  <c r="O11170" i="4"/>
  <c r="P11170" i="4" s="1"/>
  <c r="O10740" i="4"/>
  <c r="P10740" i="4" s="1"/>
  <c r="O12997" i="4"/>
  <c r="P12997" i="4" s="1"/>
  <c r="O12986" i="4"/>
  <c r="P12986" i="4" s="1"/>
  <c r="O3917" i="4"/>
  <c r="P3917" i="4" s="1"/>
  <c r="O8646" i="4"/>
  <c r="P8646" i="4" s="1"/>
  <c r="O12383" i="4"/>
  <c r="P12383" i="4" s="1"/>
  <c r="O2075" i="4"/>
  <c r="P2075" i="4" s="1"/>
  <c r="O4670" i="4"/>
  <c r="P4670" i="4" s="1"/>
  <c r="O11039" i="4"/>
  <c r="P11039" i="4" s="1"/>
  <c r="O3077" i="4"/>
  <c r="P3077" i="4" s="1"/>
  <c r="O3038" i="4"/>
  <c r="P3038" i="4" s="1"/>
  <c r="O1517" i="4"/>
  <c r="P1517" i="4" s="1"/>
  <c r="O1534" i="4"/>
  <c r="P1534" i="4" s="1"/>
  <c r="O11792" i="4"/>
  <c r="P11792" i="4" s="1"/>
  <c r="O1171" i="4"/>
  <c r="P1171" i="4" s="1"/>
  <c r="O2747" i="4"/>
  <c r="P2747" i="4" s="1"/>
  <c r="O7221" i="4"/>
  <c r="P7221" i="4" s="1"/>
  <c r="O12152" i="4"/>
  <c r="P12152" i="4" s="1"/>
  <c r="O8724" i="4"/>
  <c r="P8724" i="4" s="1"/>
  <c r="O11883" i="4"/>
  <c r="P11883" i="4" s="1"/>
  <c r="O6759" i="4"/>
  <c r="P6759" i="4" s="1"/>
  <c r="O3468" i="4"/>
  <c r="P3468" i="4" s="1"/>
  <c r="O12567" i="4"/>
  <c r="P12567" i="4" s="1"/>
  <c r="O12942" i="4"/>
  <c r="P12942" i="4" s="1"/>
  <c r="O85" i="4"/>
  <c r="P85" i="4" s="1"/>
  <c r="O3628" i="4"/>
  <c r="P3628" i="4" s="1"/>
  <c r="O7461" i="4"/>
  <c r="P7461" i="4" s="1"/>
  <c r="O422" i="4"/>
  <c r="P422" i="4" s="1"/>
  <c r="O8278" i="4"/>
  <c r="P8278" i="4" s="1"/>
  <c r="O6692" i="4"/>
  <c r="P6692" i="4" s="1"/>
  <c r="O668" i="4"/>
  <c r="P668" i="4" s="1"/>
  <c r="O8965" i="4"/>
  <c r="P8965" i="4" s="1"/>
  <c r="O2872" i="4"/>
  <c r="P2872" i="4" s="1"/>
  <c r="O10349" i="4"/>
  <c r="P10349" i="4" s="1"/>
  <c r="O5061" i="4"/>
  <c r="P5061" i="4" s="1"/>
  <c r="O11350" i="4"/>
  <c r="P11350" i="4" s="1"/>
  <c r="O2684" i="4"/>
  <c r="P2684" i="4" s="1"/>
  <c r="O11308" i="4"/>
  <c r="P11308" i="4" s="1"/>
  <c r="O6765" i="4"/>
  <c r="P6765" i="4" s="1"/>
  <c r="O12223" i="4"/>
  <c r="P12223" i="4" s="1"/>
  <c r="O4828" i="4"/>
  <c r="P4828" i="4" s="1"/>
  <c r="O12291" i="4"/>
  <c r="P12291" i="4" s="1"/>
  <c r="O7859" i="4"/>
  <c r="P7859" i="4" s="1"/>
  <c r="O10967" i="4"/>
  <c r="P10967" i="4" s="1"/>
  <c r="O6014" i="4"/>
  <c r="P6014" i="4" s="1"/>
  <c r="O6156" i="4"/>
  <c r="P6156" i="4" s="1"/>
  <c r="O5291" i="4"/>
  <c r="P5291" i="4" s="1"/>
  <c r="O11489" i="4"/>
  <c r="P11489" i="4" s="1"/>
  <c r="O6091" i="4"/>
  <c r="P6091" i="4" s="1"/>
  <c r="O8230" i="4"/>
  <c r="P8230" i="4" s="1"/>
  <c r="O1275" i="4"/>
  <c r="P1275" i="4" s="1"/>
  <c r="O931" i="4"/>
  <c r="P931" i="4" s="1"/>
  <c r="O12145" i="4"/>
  <c r="P12145" i="4" s="1"/>
  <c r="O12222" i="4"/>
  <c r="P12222" i="4" s="1"/>
  <c r="O2173" i="4"/>
  <c r="P2173" i="4" s="1"/>
  <c r="O2572" i="4"/>
  <c r="P2572" i="4" s="1"/>
  <c r="O5827" i="4"/>
  <c r="P5827" i="4" s="1"/>
  <c r="O5102" i="4"/>
  <c r="P5102" i="4" s="1"/>
  <c r="O459" i="4"/>
  <c r="P459" i="4" s="1"/>
  <c r="O11547" i="4"/>
  <c r="P11547" i="4" s="1"/>
  <c r="O6470" i="4"/>
  <c r="P6470" i="4" s="1"/>
  <c r="O12502" i="4"/>
  <c r="P12502" i="4" s="1"/>
  <c r="O9491" i="4"/>
  <c r="P9491" i="4" s="1"/>
  <c r="O2979" i="4"/>
  <c r="P2979" i="4" s="1"/>
  <c r="O12799" i="4"/>
  <c r="P12799" i="4" s="1"/>
  <c r="O5758" i="4"/>
  <c r="P5758" i="4" s="1"/>
  <c r="O12061" i="4"/>
  <c r="P12061" i="4" s="1"/>
  <c r="O7435" i="4"/>
  <c r="P7435" i="4" s="1"/>
  <c r="O12054" i="4"/>
  <c r="P12054" i="4" s="1"/>
  <c r="O10758" i="4"/>
  <c r="P10758" i="4" s="1"/>
  <c r="O1269" i="4"/>
  <c r="P1269" i="4" s="1"/>
  <c r="O12598" i="4"/>
  <c r="P12598" i="4" s="1"/>
  <c r="O12918" i="4"/>
  <c r="P12918" i="4" s="1"/>
  <c r="O10701" i="4"/>
  <c r="P10701" i="4" s="1"/>
  <c r="O5708" i="4"/>
  <c r="P5708" i="4" s="1"/>
  <c r="O750" i="4"/>
  <c r="P750" i="4" s="1"/>
  <c r="O940" i="4"/>
  <c r="P940" i="4" s="1"/>
  <c r="O5739" i="4"/>
  <c r="P5739" i="4" s="1"/>
  <c r="O8147" i="4"/>
  <c r="P8147" i="4" s="1"/>
  <c r="O11411" i="4"/>
  <c r="P11411" i="4" s="1"/>
  <c r="O2454" i="4"/>
  <c r="P2454" i="4" s="1"/>
  <c r="O12933" i="4"/>
  <c r="P12933" i="4" s="1"/>
  <c r="O2358" i="4"/>
  <c r="P2358" i="4" s="1"/>
  <c r="O8924" i="4"/>
  <c r="P8924" i="4" s="1"/>
  <c r="O7171" i="4"/>
  <c r="P7171" i="4" s="1"/>
  <c r="O6965" i="4"/>
  <c r="P6965" i="4" s="1"/>
  <c r="O360" i="4"/>
  <c r="P360" i="4" s="1"/>
  <c r="O12157" i="4"/>
  <c r="P12157" i="4" s="1"/>
  <c r="O5565" i="4"/>
  <c r="P5565" i="4" s="1"/>
  <c r="O9699" i="4"/>
  <c r="P9699" i="4" s="1"/>
  <c r="O12841" i="4"/>
  <c r="P12841" i="4" s="1"/>
  <c r="O11234" i="4"/>
  <c r="P11234" i="4" s="1"/>
  <c r="O11174" i="4"/>
  <c r="P11174" i="4" s="1"/>
  <c r="O2579" i="4"/>
  <c r="P2579" i="4" s="1"/>
  <c r="O3028" i="4"/>
  <c r="P3028" i="4" s="1"/>
  <c r="O11705" i="4"/>
  <c r="P11705" i="4" s="1"/>
  <c r="O2717" i="4"/>
  <c r="P2717" i="4" s="1"/>
  <c r="O998" i="4"/>
  <c r="P998" i="4" s="1"/>
  <c r="O2587" i="4"/>
  <c r="P2587" i="4" s="1"/>
  <c r="O1485" i="4"/>
  <c r="P1485" i="4" s="1"/>
  <c r="O12137" i="4"/>
  <c r="P12137" i="4" s="1"/>
  <c r="O4038" i="4"/>
  <c r="P4038" i="4" s="1"/>
  <c r="O9187" i="4"/>
  <c r="P9187" i="4" s="1"/>
  <c r="O10445" i="4"/>
  <c r="P10445" i="4" s="1"/>
  <c r="O7719" i="4"/>
  <c r="P7719" i="4" s="1"/>
  <c r="O11995" i="4"/>
  <c r="P11995" i="4" s="1"/>
  <c r="O4116" i="4"/>
  <c r="P4116" i="4" s="1"/>
  <c r="O11396" i="4"/>
  <c r="P11396" i="4" s="1"/>
  <c r="O7716" i="4"/>
  <c r="P7716" i="4" s="1"/>
  <c r="O11736" i="4"/>
  <c r="P11736" i="4" s="1"/>
  <c r="O9700" i="4"/>
  <c r="P9700" i="4" s="1"/>
  <c r="O4647" i="4"/>
  <c r="P4647" i="4" s="1"/>
  <c r="O11223" i="4"/>
  <c r="P11223" i="4" s="1"/>
  <c r="O12872" i="4"/>
  <c r="P12872" i="4" s="1"/>
  <c r="O4452" i="4"/>
  <c r="P4452" i="4" s="1"/>
  <c r="O12790" i="4"/>
  <c r="P12790" i="4" s="1"/>
  <c r="O7900" i="4"/>
  <c r="P7900" i="4" s="1"/>
  <c r="O7875" i="4"/>
  <c r="P7875" i="4" s="1"/>
  <c r="O9845" i="4"/>
  <c r="P9845" i="4" s="1"/>
  <c r="O5511" i="4"/>
  <c r="P5511" i="4" s="1"/>
  <c r="O1419" i="4"/>
  <c r="P1419" i="4" s="1"/>
  <c r="O11934" i="4"/>
  <c r="P11934" i="4" s="1"/>
  <c r="O11726" i="4"/>
  <c r="P11726" i="4" s="1"/>
  <c r="O4261" i="4"/>
  <c r="P4261" i="4" s="1"/>
  <c r="O11036" i="4"/>
  <c r="P11036" i="4" s="1"/>
  <c r="O7204" i="4"/>
  <c r="P7204" i="4" s="1"/>
  <c r="O10398" i="4"/>
  <c r="P10398" i="4" s="1"/>
  <c r="O5868" i="4"/>
  <c r="P5868" i="4" s="1"/>
  <c r="O12504" i="4"/>
  <c r="P12504" i="4" s="1"/>
  <c r="O12718" i="4"/>
  <c r="P12718" i="4" s="1"/>
  <c r="O12073" i="4"/>
  <c r="P12073" i="4" s="1"/>
  <c r="O11538" i="4"/>
  <c r="P11538" i="4" s="1"/>
  <c r="O12688" i="4"/>
  <c r="P12688" i="4" s="1"/>
  <c r="O10462" i="4"/>
  <c r="P10462" i="4" s="1"/>
  <c r="O3589" i="4"/>
  <c r="P3589" i="4" s="1"/>
  <c r="O4734" i="4"/>
  <c r="P4734" i="4" s="1"/>
  <c r="O2773" i="4"/>
  <c r="P2773" i="4" s="1"/>
  <c r="O7949" i="4"/>
  <c r="P7949" i="4" s="1"/>
  <c r="O1267" i="4"/>
  <c r="P1267" i="4" s="1"/>
  <c r="O1317" i="4"/>
  <c r="P1317" i="4" s="1"/>
  <c r="O12472" i="4"/>
  <c r="P12472" i="4" s="1"/>
  <c r="O8510" i="4"/>
  <c r="P8510" i="4" s="1"/>
  <c r="O5851" i="4"/>
  <c r="P5851" i="4" s="1"/>
  <c r="O7118" i="4"/>
  <c r="P7118" i="4" s="1"/>
  <c r="O11058" i="4"/>
  <c r="P11058" i="4" s="1"/>
  <c r="O4093" i="4"/>
  <c r="P4093" i="4" s="1"/>
  <c r="O9260" i="4"/>
  <c r="P9260" i="4" s="1"/>
  <c r="O11265" i="4"/>
  <c r="P11265" i="4" s="1"/>
  <c r="O52" i="4"/>
  <c r="P52" i="4" s="1"/>
  <c r="O6582" i="4"/>
  <c r="P6582" i="4" s="1"/>
  <c r="O4099" i="4"/>
  <c r="P4099" i="4" s="1"/>
  <c r="O10533" i="4"/>
  <c r="P10533" i="4" s="1"/>
  <c r="O11294" i="4"/>
  <c r="P11294" i="4" s="1"/>
  <c r="O6557" i="4"/>
  <c r="P6557" i="4" s="1"/>
  <c r="O12551" i="4"/>
  <c r="P12551" i="4" s="1"/>
  <c r="O1598" i="4"/>
  <c r="P1598" i="4" s="1"/>
  <c r="O12340" i="4"/>
  <c r="P12340" i="4" s="1"/>
  <c r="O8268" i="4"/>
  <c r="P8268" i="4" s="1"/>
  <c r="O6035" i="4"/>
  <c r="P6035" i="4" s="1"/>
  <c r="O12324" i="4"/>
  <c r="P12324" i="4" s="1"/>
  <c r="O8395" i="4"/>
  <c r="P8395" i="4" s="1"/>
  <c r="O5727" i="4"/>
  <c r="P5727" i="4" s="1"/>
  <c r="O12211" i="4"/>
  <c r="P12211" i="4" s="1"/>
  <c r="O1139" i="4"/>
  <c r="P1139" i="4" s="1"/>
  <c r="O11760" i="4"/>
  <c r="P11760" i="4" s="1"/>
  <c r="O495" i="4"/>
  <c r="P495" i="4" s="1"/>
  <c r="O4062" i="4"/>
  <c r="P4062" i="4" s="1"/>
  <c r="O397" i="4"/>
  <c r="P397" i="4" s="1"/>
  <c r="O12714" i="4"/>
  <c r="P12714" i="4" s="1"/>
  <c r="O7444" i="4"/>
  <c r="P7444" i="4" s="1"/>
  <c r="O12275" i="4"/>
  <c r="P12275" i="4" s="1"/>
  <c r="O12116" i="4"/>
  <c r="P12116" i="4" s="1"/>
  <c r="O2475" i="4"/>
  <c r="P2475" i="4" s="1"/>
  <c r="O997" i="4"/>
  <c r="P997" i="4" s="1"/>
  <c r="O11380" i="4"/>
  <c r="P11380" i="4" s="1"/>
  <c r="O10895" i="4"/>
  <c r="P10895" i="4" s="1"/>
  <c r="O651" i="4"/>
  <c r="P651" i="4" s="1"/>
  <c r="O3789" i="4"/>
  <c r="P3789" i="4" s="1"/>
  <c r="O1728" i="4"/>
  <c r="P1728" i="4" s="1"/>
  <c r="O9470" i="4"/>
  <c r="P9470" i="4" s="1"/>
  <c r="O10941" i="4"/>
  <c r="P10941" i="4" s="1"/>
  <c r="O2693" i="4"/>
  <c r="P2693" i="4" s="1"/>
  <c r="O9683" i="4"/>
  <c r="P9683" i="4" s="1"/>
  <c r="O11735" i="4"/>
  <c r="P11735" i="4" s="1"/>
  <c r="O6270" i="4"/>
  <c r="P6270" i="4" s="1"/>
  <c r="O4669" i="4"/>
  <c r="P4669" i="4" s="1"/>
  <c r="O902" i="4"/>
  <c r="P902" i="4" s="1"/>
  <c r="O9749" i="4"/>
  <c r="P9749" i="4" s="1"/>
  <c r="O7623" i="4"/>
  <c r="P7623" i="4" s="1"/>
  <c r="O7876" i="4"/>
  <c r="P7876" i="4" s="1"/>
  <c r="O699" i="4"/>
  <c r="P699" i="4" s="1"/>
  <c r="O5531" i="4"/>
  <c r="P5531" i="4" s="1"/>
  <c r="O10347" i="4"/>
  <c r="P10347" i="4" s="1"/>
  <c r="O11059" i="4"/>
  <c r="P11059" i="4" s="1"/>
  <c r="O11497" i="4"/>
  <c r="P11497" i="4" s="1"/>
  <c r="O645" i="4"/>
  <c r="P645" i="4" s="1"/>
  <c r="O11023" i="4"/>
  <c r="P11023" i="4" s="1"/>
  <c r="O12795" i="4"/>
  <c r="P12795" i="4" s="1"/>
  <c r="O7413" i="4"/>
  <c r="P7413" i="4" s="1"/>
  <c r="O3205" i="4"/>
  <c r="P3205" i="4" s="1"/>
  <c r="O12189" i="4"/>
  <c r="P12189" i="4" s="1"/>
  <c r="O12360" i="4"/>
  <c r="P12360" i="4" s="1"/>
  <c r="O2542" i="4"/>
  <c r="P2542" i="4" s="1"/>
  <c r="O3139" i="4"/>
  <c r="P3139" i="4" s="1"/>
  <c r="O2486" i="4"/>
  <c r="P2486" i="4" s="1"/>
  <c r="O5115" i="4"/>
  <c r="P5115" i="4" s="1"/>
  <c r="O5076" i="4"/>
  <c r="P5076" i="4" s="1"/>
  <c r="O251" i="4"/>
  <c r="P251" i="4" s="1"/>
  <c r="O11715" i="4"/>
  <c r="P11715" i="4" s="1"/>
  <c r="O11711" i="4"/>
  <c r="P11711" i="4" s="1"/>
  <c r="O237" i="4"/>
  <c r="P237" i="4" s="1"/>
  <c r="O12815" i="4"/>
  <c r="P12815" i="4" s="1"/>
  <c r="O2211" i="4"/>
  <c r="P2211" i="4" s="1"/>
  <c r="O12132" i="4"/>
  <c r="P12132" i="4" s="1"/>
  <c r="O10976" i="4"/>
  <c r="P10976" i="4" s="1"/>
  <c r="O1795" i="4"/>
  <c r="P1795" i="4" s="1"/>
  <c r="O5995" i="4"/>
  <c r="P5995" i="4" s="1"/>
  <c r="O11422" i="4"/>
  <c r="P11422" i="4" s="1"/>
  <c r="O10332" i="4"/>
  <c r="P10332" i="4" s="1"/>
  <c r="O10839" i="4"/>
  <c r="P10839" i="4" s="1"/>
  <c r="O12873" i="4"/>
  <c r="P12873" i="4" s="1"/>
  <c r="O12781" i="4"/>
  <c r="P12781" i="4" s="1"/>
  <c r="O4444" i="4"/>
  <c r="P4444" i="4" s="1"/>
  <c r="O11295" i="4"/>
  <c r="P11295" i="4" s="1"/>
  <c r="O7341" i="4"/>
  <c r="P7341" i="4" s="1"/>
  <c r="O9171" i="4"/>
  <c r="P9171" i="4" s="1"/>
  <c r="O13005" i="4"/>
  <c r="P13005" i="4" s="1"/>
  <c r="O1204" i="4"/>
  <c r="P1204" i="4" s="1"/>
  <c r="O6323" i="4"/>
  <c r="P6323" i="4" s="1"/>
  <c r="O9843" i="4"/>
  <c r="P9843" i="4" s="1"/>
  <c r="O9109" i="4"/>
  <c r="P9109" i="4" s="1"/>
  <c r="O5374" i="4"/>
  <c r="P5374" i="4" s="1"/>
  <c r="O9014" i="4"/>
  <c r="P9014" i="4" s="1"/>
  <c r="O1891" i="4"/>
  <c r="P1891" i="4" s="1"/>
  <c r="O7707" i="4"/>
  <c r="P7707" i="4" s="1"/>
  <c r="O12632" i="4"/>
  <c r="P12632" i="4" s="1"/>
  <c r="O5038" i="4"/>
  <c r="P5038" i="4" s="1"/>
  <c r="O6547" i="4"/>
  <c r="P6547" i="4" s="1"/>
  <c r="O4842" i="4"/>
  <c r="P4842" i="4" s="1"/>
  <c r="O10460" i="4"/>
  <c r="P10460" i="4" s="1"/>
  <c r="O2659" i="4"/>
  <c r="P2659" i="4" s="1"/>
  <c r="O6078" i="4"/>
  <c r="P6078" i="4" s="1"/>
  <c r="O511" i="4"/>
  <c r="P511" i="4" s="1"/>
  <c r="O10371" i="4"/>
  <c r="P10371" i="4" s="1"/>
  <c r="O10979" i="4"/>
  <c r="P10979" i="4" s="1"/>
  <c r="O6012" i="4"/>
  <c r="P6012" i="4" s="1"/>
  <c r="O12233" i="4"/>
  <c r="P12233" i="4" s="1"/>
  <c r="O806" i="4"/>
  <c r="P806" i="4" s="1"/>
  <c r="O12238" i="4"/>
  <c r="P12238" i="4" s="1"/>
  <c r="O6981" i="4"/>
  <c r="P6981" i="4" s="1"/>
  <c r="O2804" i="4"/>
  <c r="P2804" i="4" s="1"/>
  <c r="O4678" i="4"/>
  <c r="P4678" i="4" s="1"/>
  <c r="O3734" i="4"/>
  <c r="P3734" i="4" s="1"/>
  <c r="O10808" i="4"/>
  <c r="P10808" i="4" s="1"/>
  <c r="O1004" i="4"/>
  <c r="P1004" i="4" s="1"/>
  <c r="O2163" i="4"/>
  <c r="P2163" i="4" s="1"/>
  <c r="O11887" i="4"/>
  <c r="P11887" i="4" s="1"/>
  <c r="O11476" i="4"/>
  <c r="P11476" i="4" s="1"/>
  <c r="O11748" i="4"/>
  <c r="P11748" i="4" s="1"/>
  <c r="O3958" i="4"/>
  <c r="P3958" i="4" s="1"/>
  <c r="O7653" i="4"/>
  <c r="P7653" i="4" s="1"/>
  <c r="O10949" i="4"/>
  <c r="P10949" i="4" s="1"/>
  <c r="O10213" i="4"/>
  <c r="P10213" i="4" s="1"/>
  <c r="O10029" i="4"/>
  <c r="P10029" i="4" s="1"/>
  <c r="O10821" i="4"/>
  <c r="P10821" i="4" s="1"/>
  <c r="O11850" i="4"/>
  <c r="P11850" i="4" s="1"/>
  <c r="O11129" i="4"/>
  <c r="P11129" i="4" s="1"/>
  <c r="O1509" i="4"/>
  <c r="P1509" i="4" s="1"/>
  <c r="O6979" i="4"/>
  <c r="P6979" i="4" s="1"/>
  <c r="O4117" i="4"/>
  <c r="P4117" i="4" s="1"/>
  <c r="O11993" i="4"/>
  <c r="P11993" i="4" s="1"/>
  <c r="O2564" i="4"/>
  <c r="P2564" i="4" s="1"/>
  <c r="O11112" i="4"/>
  <c r="P11112" i="4" s="1"/>
  <c r="O10832" i="4"/>
  <c r="P10832" i="4" s="1"/>
  <c r="O13007" i="4"/>
  <c r="P13007" i="4" s="1"/>
  <c r="O11698" i="4"/>
  <c r="P11698" i="4" s="1"/>
  <c r="O9444" i="4"/>
  <c r="P9444" i="4" s="1"/>
  <c r="O2228" i="4"/>
  <c r="P2228" i="4" s="1"/>
  <c r="O4492" i="4"/>
  <c r="P4492" i="4" s="1"/>
  <c r="O6587" i="4"/>
  <c r="P6587" i="4" s="1"/>
  <c r="O1684" i="4"/>
  <c r="P1684" i="4" s="1"/>
  <c r="O10858" i="4"/>
  <c r="P10858" i="4" s="1"/>
  <c r="O4574" i="4"/>
  <c r="P4574" i="4" s="1"/>
  <c r="O11464" i="4"/>
  <c r="P11464" i="4" s="1"/>
  <c r="O3667" i="4"/>
  <c r="P3667" i="4" s="1"/>
  <c r="O1508" i="4"/>
  <c r="P1508" i="4" s="1"/>
  <c r="O1268" i="4"/>
  <c r="P1268" i="4" s="1"/>
  <c r="O12060" i="4"/>
  <c r="P12060" i="4" s="1"/>
  <c r="O2645" i="4"/>
  <c r="P2645" i="4" s="1"/>
  <c r="O12922" i="4"/>
  <c r="P12922" i="4" s="1"/>
  <c r="O9734" i="4"/>
  <c r="P9734" i="4" s="1"/>
  <c r="O6622" i="4"/>
  <c r="P6622" i="4" s="1"/>
  <c r="O2886" i="4"/>
  <c r="P2886" i="4" s="1"/>
  <c r="O5140" i="4"/>
  <c r="P5140" i="4" s="1"/>
  <c r="O2054" i="4"/>
  <c r="P2054" i="4" s="1"/>
  <c r="O3621" i="4"/>
  <c r="P3621" i="4" s="1"/>
  <c r="O1208" i="4"/>
  <c r="P1208" i="4" s="1"/>
  <c r="O2605" i="4"/>
  <c r="P2605" i="4" s="1"/>
  <c r="O11505" i="4"/>
  <c r="P11505" i="4" s="1"/>
  <c r="O9668" i="4"/>
  <c r="P9668" i="4" s="1"/>
  <c r="O10628" i="4"/>
  <c r="P10628" i="4" s="1"/>
  <c r="O5222" i="4"/>
  <c r="P5222" i="4" s="1"/>
  <c r="O10827" i="4"/>
  <c r="P10827" i="4" s="1"/>
  <c r="O12616" i="4"/>
  <c r="P12616" i="4" s="1"/>
  <c r="O7636" i="4"/>
  <c r="P7636" i="4" s="1"/>
  <c r="O12267" i="4"/>
  <c r="P12267" i="4" s="1"/>
  <c r="O10238" i="4"/>
  <c r="P10238" i="4" s="1"/>
  <c r="O2251" i="4"/>
  <c r="P2251" i="4" s="1"/>
  <c r="O1734" i="4"/>
  <c r="P1734" i="4" s="1"/>
  <c r="O1101" i="4"/>
  <c r="P1101" i="4" s="1"/>
  <c r="O12103" i="4"/>
  <c r="P12103" i="4" s="1"/>
  <c r="O4324" i="4"/>
  <c r="P4324" i="4" s="1"/>
  <c r="O10877" i="4"/>
  <c r="P10877" i="4" s="1"/>
  <c r="O8339" i="4"/>
  <c r="P8339" i="4" s="1"/>
  <c r="O6475" i="4"/>
  <c r="P6475" i="4" s="1"/>
  <c r="O7533" i="4"/>
  <c r="P7533" i="4" s="1"/>
  <c r="O7806" i="4"/>
  <c r="P7806" i="4" s="1"/>
  <c r="O2468" i="4"/>
  <c r="P2468" i="4" s="1"/>
  <c r="O11191" i="4"/>
  <c r="P11191" i="4" s="1"/>
  <c r="O10605" i="4"/>
  <c r="P10605" i="4" s="1"/>
  <c r="O3692" i="4"/>
  <c r="P3692" i="4" s="1"/>
  <c r="O9931" i="4"/>
  <c r="P9931" i="4" s="1"/>
  <c r="O5573" i="4"/>
  <c r="P5573" i="4" s="1"/>
  <c r="O9331" i="4"/>
  <c r="P9331" i="4" s="1"/>
  <c r="O7494" i="4"/>
  <c r="P7494" i="4" s="1"/>
  <c r="O11038" i="4"/>
  <c r="P11038" i="4" s="1"/>
  <c r="O1179" i="4"/>
  <c r="P1179" i="4" s="1"/>
  <c r="O3846" i="4"/>
  <c r="P3846" i="4" s="1"/>
  <c r="O11743" i="4"/>
  <c r="P11743" i="4" s="1"/>
  <c r="O4581" i="4"/>
  <c r="P4581" i="4" s="1"/>
  <c r="O12496" i="4"/>
  <c r="P12496" i="4" s="1"/>
  <c r="O475" i="4"/>
  <c r="P475" i="4" s="1"/>
  <c r="O10774" i="4"/>
  <c r="P10774" i="4" s="1"/>
  <c r="O5045" i="4"/>
  <c r="P5045" i="4" s="1"/>
  <c r="O4380" i="4"/>
  <c r="P4380" i="4" s="1"/>
  <c r="O4248" i="4"/>
  <c r="P4248" i="4" s="1"/>
  <c r="O2678" i="4"/>
  <c r="P2678" i="4" s="1"/>
  <c r="O11257" i="4"/>
  <c r="P11257" i="4" s="1"/>
  <c r="O11774" i="4"/>
  <c r="P11774" i="4" s="1"/>
  <c r="O7798" i="4"/>
  <c r="P7798" i="4" s="1"/>
  <c r="O11518" i="4"/>
  <c r="P11518" i="4" s="1"/>
  <c r="O11855" i="4"/>
  <c r="P11855" i="4" s="1"/>
  <c r="O221" i="4"/>
  <c r="P221" i="4" s="1"/>
  <c r="O4203" i="4"/>
  <c r="P4203" i="4" s="1"/>
  <c r="O8639" i="4"/>
  <c r="P8639" i="4" s="1"/>
  <c r="O2052" i="4"/>
  <c r="P2052" i="4" s="1"/>
  <c r="O2654" i="4"/>
  <c r="P2654" i="4" s="1"/>
  <c r="O2190" i="4"/>
  <c r="P2190" i="4" s="1"/>
  <c r="O9364" i="4"/>
  <c r="P9364" i="4" s="1"/>
  <c r="O2133" i="4"/>
  <c r="P2133" i="4" s="1"/>
  <c r="O5110" i="4"/>
  <c r="P5110" i="4" s="1"/>
  <c r="O11070" i="4"/>
  <c r="P11070" i="4" s="1"/>
  <c r="O6476" i="4"/>
  <c r="P6476" i="4" s="1"/>
  <c r="O4939" i="4"/>
  <c r="P4939" i="4" s="1"/>
  <c r="O167" i="4"/>
  <c r="P167" i="4" s="1"/>
  <c r="O5165" i="4"/>
  <c r="P5165" i="4" s="1"/>
  <c r="O1308" i="4"/>
  <c r="P1308" i="4" s="1"/>
  <c r="O10805" i="4"/>
  <c r="P10805" i="4" s="1"/>
  <c r="O1452" i="4"/>
  <c r="P1452" i="4" s="1"/>
  <c r="O1860" i="4"/>
  <c r="P1860" i="4" s="1"/>
  <c r="O1446" i="4"/>
  <c r="P1446" i="4" s="1"/>
  <c r="O6477" i="4"/>
  <c r="P6477" i="4" s="1"/>
  <c r="O7093" i="4"/>
  <c r="P7093" i="4" s="1"/>
  <c r="O11512" i="4"/>
  <c r="P11512" i="4" s="1"/>
  <c r="O2966" i="4"/>
  <c r="P2966" i="4" s="1"/>
  <c r="O4389" i="4"/>
  <c r="P4389" i="4" s="1"/>
  <c r="O6899" i="4"/>
  <c r="P6899" i="4" s="1"/>
  <c r="O3380" i="4"/>
  <c r="P3380" i="4" s="1"/>
  <c r="O7275" i="4"/>
  <c r="P7275" i="4" s="1"/>
  <c r="O220" i="4"/>
  <c r="P220" i="4" s="1"/>
  <c r="O4222" i="4"/>
  <c r="P4222" i="4" s="1"/>
  <c r="O7851" i="4"/>
  <c r="P7851" i="4" s="1"/>
  <c r="O9534" i="4"/>
  <c r="P9534" i="4" s="1"/>
  <c r="O12907" i="4"/>
  <c r="P12907" i="4" s="1"/>
  <c r="O3171" i="4"/>
  <c r="P3171" i="4" s="1"/>
  <c r="O12212" i="4"/>
  <c r="P12212" i="4" s="1"/>
  <c r="O2763" i="4"/>
  <c r="P2763" i="4" s="1"/>
  <c r="O12364" i="4"/>
  <c r="P12364" i="4" s="1"/>
  <c r="O10244" i="4"/>
  <c r="P10244" i="4" s="1"/>
  <c r="O10132" i="4"/>
  <c r="P10132" i="4" s="1"/>
  <c r="O9621" i="4"/>
  <c r="P9621" i="4" s="1"/>
  <c r="O12604" i="4"/>
  <c r="P12604" i="4" s="1"/>
  <c r="O3229" i="4"/>
  <c r="P3229" i="4" s="1"/>
  <c r="O11068" i="4"/>
  <c r="P11068" i="4" s="1"/>
  <c r="O1030" i="4"/>
  <c r="P1030" i="4" s="1"/>
  <c r="O7619" i="4"/>
  <c r="P7619" i="4" s="1"/>
  <c r="O11293" i="4"/>
  <c r="P11293" i="4" s="1"/>
  <c r="O1502" i="4"/>
  <c r="P1502" i="4" s="1"/>
  <c r="O2870" i="4"/>
  <c r="P2870" i="4" s="1"/>
  <c r="O11364" i="4"/>
  <c r="P11364" i="4" s="1"/>
  <c r="O3" i="4"/>
  <c r="P3" i="4" s="1"/>
  <c r="O4542" i="4"/>
  <c r="P4542" i="4" s="1"/>
  <c r="O4061" i="4"/>
  <c r="P4061" i="4" s="1"/>
  <c r="O3870" i="4"/>
  <c r="P3870" i="4" s="1"/>
  <c r="O939" i="4"/>
  <c r="P939" i="4" s="1"/>
  <c r="O4965" i="4"/>
  <c r="P4965" i="4" s="1"/>
  <c r="O9355" i="4"/>
  <c r="P9355" i="4" s="1"/>
  <c r="O527" i="4"/>
  <c r="P527" i="4" s="1"/>
  <c r="O11159" i="4"/>
  <c r="P11159" i="4" s="1"/>
  <c r="O10620" i="4"/>
  <c r="P10620" i="4" s="1"/>
  <c r="O4652" i="4"/>
  <c r="P4652" i="4" s="1"/>
  <c r="O5413" i="4"/>
  <c r="P5413" i="4" s="1"/>
  <c r="O6141" i="4"/>
  <c r="P6141" i="4" s="1"/>
  <c r="O5156" i="4"/>
  <c r="P5156" i="4" s="1"/>
  <c r="O411" i="4"/>
  <c r="P411" i="4" s="1"/>
  <c r="O6478" i="4"/>
  <c r="P6478" i="4" s="1"/>
  <c r="O12178" i="4"/>
  <c r="P12178" i="4" s="1"/>
  <c r="O6940" i="4"/>
  <c r="P6940" i="4" s="1"/>
  <c r="O2619" i="4"/>
  <c r="P2619" i="4" s="1"/>
  <c r="O10850" i="4"/>
  <c r="P10850" i="4" s="1"/>
  <c r="O7174" i="4"/>
  <c r="P7174" i="4" s="1"/>
  <c r="O11936" i="4"/>
  <c r="P11936" i="4" s="1"/>
  <c r="O10809" i="4"/>
  <c r="P10809" i="4" s="1"/>
  <c r="O6667" i="4"/>
  <c r="P6667" i="4" s="1"/>
  <c r="O3710" i="4"/>
  <c r="P3710" i="4" s="1"/>
  <c r="O5821" i="4"/>
  <c r="P5821" i="4" s="1"/>
  <c r="O11623" i="4"/>
  <c r="P11623" i="4" s="1"/>
  <c r="O2987" i="4"/>
  <c r="P2987" i="4" s="1"/>
  <c r="O4653" i="4"/>
  <c r="P4653" i="4" s="1"/>
  <c r="O4533" i="4"/>
  <c r="P4533" i="4" s="1"/>
  <c r="O1923" i="4"/>
  <c r="P1923" i="4" s="1"/>
  <c r="O8307" i="4"/>
  <c r="P8307" i="4" s="1"/>
  <c r="O5837" i="4"/>
  <c r="P5837" i="4" s="1"/>
  <c r="O3084" i="4"/>
  <c r="P3084" i="4" s="1"/>
  <c r="O5446" i="4"/>
  <c r="P5446" i="4" s="1"/>
  <c r="O3350" i="4"/>
  <c r="P3350" i="4" s="1"/>
  <c r="O5859" i="4"/>
  <c r="P5859" i="4" s="1"/>
  <c r="O11998" i="4"/>
  <c r="P11998" i="4" s="1"/>
  <c r="O9789" i="4"/>
  <c r="P9789" i="4" s="1"/>
  <c r="O9565" i="4"/>
  <c r="P9565" i="4" s="1"/>
  <c r="O7886" i="4"/>
  <c r="P7886" i="4" s="1"/>
  <c r="O10952" i="4"/>
  <c r="P10952" i="4" s="1"/>
  <c r="O9068" i="4"/>
  <c r="P9068" i="4" s="1"/>
  <c r="O11253" i="4"/>
  <c r="P11253" i="4" s="1"/>
  <c r="O12812" i="4"/>
  <c r="P12812" i="4" s="1"/>
  <c r="O2091" i="4"/>
  <c r="P2091" i="4" s="1"/>
  <c r="O5766" i="4"/>
  <c r="P5766" i="4" s="1"/>
  <c r="O11501" i="4"/>
  <c r="P11501" i="4" s="1"/>
  <c r="O5339" i="4"/>
  <c r="P5339" i="4" s="1"/>
  <c r="O7534" i="4"/>
  <c r="P7534" i="4" s="1"/>
  <c r="O11952" i="4"/>
  <c r="P11952" i="4" s="1"/>
  <c r="O12523" i="4"/>
  <c r="P12523" i="4" s="1"/>
  <c r="O571" i="4"/>
  <c r="P571" i="4" s="1"/>
  <c r="O2395" i="4"/>
  <c r="P2395" i="4" s="1"/>
  <c r="O10890" i="4"/>
  <c r="P10890" i="4" s="1"/>
  <c r="O7990" i="4"/>
  <c r="P7990" i="4" s="1"/>
  <c r="O12774" i="4"/>
  <c r="P12774" i="4" s="1"/>
  <c r="O127" i="4"/>
  <c r="P127" i="4" s="1"/>
  <c r="O5508" i="4"/>
  <c r="P5508" i="4" s="1"/>
  <c r="O3901" i="4"/>
  <c r="P3901" i="4" s="1"/>
  <c r="O11502" i="4"/>
  <c r="P11502" i="4" s="1"/>
  <c r="O9204" i="4"/>
  <c r="P9204" i="4" s="1"/>
  <c r="O8781" i="4"/>
  <c r="P8781" i="4" s="1"/>
  <c r="O1965" i="4"/>
  <c r="P1965" i="4" s="1"/>
  <c r="O6956" i="4"/>
  <c r="P6956" i="4" s="1"/>
  <c r="O6851" i="4"/>
  <c r="P6851" i="4" s="1"/>
  <c r="O12246" i="4"/>
  <c r="P12246" i="4" s="1"/>
  <c r="O12377" i="4"/>
  <c r="P12377" i="4" s="1"/>
  <c r="O1236" i="4"/>
  <c r="P1236" i="4" s="1"/>
  <c r="O1876" i="4"/>
  <c r="P1876" i="4" s="1"/>
  <c r="O440" i="4"/>
  <c r="P440" i="4" s="1"/>
  <c r="O11037" i="4"/>
  <c r="P11037" i="4" s="1"/>
  <c r="O8926" i="4"/>
  <c r="P8926" i="4" s="1"/>
  <c r="O10245" i="4"/>
  <c r="P10245" i="4" s="1"/>
  <c r="O3718" i="4"/>
  <c r="P3718" i="4" s="1"/>
  <c r="O12164" i="4"/>
  <c r="P12164" i="4" s="1"/>
  <c r="O11515" i="4"/>
  <c r="P11515" i="4" s="1"/>
  <c r="O11999" i="4"/>
  <c r="P11999" i="4" s="1"/>
  <c r="O11084" i="4"/>
  <c r="P11084" i="4" s="1"/>
  <c r="O8485" i="4"/>
  <c r="P8485" i="4" s="1"/>
  <c r="O10198" i="4"/>
  <c r="P10198" i="4" s="1"/>
  <c r="O7008" i="4"/>
  <c r="P7008" i="4" s="1"/>
  <c r="O2675" i="4"/>
  <c r="P2675" i="4" s="1"/>
  <c r="O1173" i="4"/>
  <c r="P1173" i="4" s="1"/>
  <c r="O3931" i="4"/>
  <c r="P3931" i="4" s="1"/>
  <c r="O1957" i="4"/>
  <c r="P1957" i="4" s="1"/>
  <c r="O9627" i="4"/>
  <c r="P9627" i="4" s="1"/>
  <c r="O4204" i="4"/>
  <c r="P4204" i="4" s="1"/>
  <c r="O12005" i="4"/>
  <c r="P12005" i="4" s="1"/>
  <c r="O9862" i="4"/>
  <c r="P9862" i="4" s="1"/>
  <c r="O287" i="4"/>
  <c r="P287" i="4" s="1"/>
  <c r="O4540" i="4"/>
  <c r="P4540" i="4" s="1"/>
  <c r="O11692" i="4"/>
  <c r="P11692" i="4" s="1"/>
  <c r="O4949" i="4"/>
  <c r="P4949" i="4" s="1"/>
  <c r="O11430" i="4"/>
  <c r="P11430" i="4" s="1"/>
  <c r="O7287" i="4"/>
  <c r="P7287" i="4" s="1"/>
  <c r="O12239" i="4"/>
  <c r="P12239" i="4" s="1"/>
  <c r="O5748" i="4"/>
  <c r="P5748" i="4" s="1"/>
  <c r="O462" i="4"/>
  <c r="P462" i="4" s="1"/>
  <c r="O8107" i="4"/>
  <c r="P8107" i="4" s="1"/>
  <c r="O9884" i="4"/>
  <c r="P9884" i="4" s="1"/>
  <c r="O5324" i="4"/>
  <c r="P5324" i="4" s="1"/>
  <c r="O2277" i="4"/>
  <c r="P2277" i="4" s="1"/>
  <c r="O1955" i="4"/>
  <c r="P1955" i="4" s="1"/>
  <c r="O9878" i="4"/>
  <c r="P9878" i="4" s="1"/>
  <c r="O10190" i="4"/>
  <c r="P10190" i="4" s="1"/>
  <c r="O9628" i="4"/>
  <c r="P9628" i="4" s="1"/>
  <c r="O8075" i="4"/>
  <c r="P8075" i="4" s="1"/>
  <c r="O1088" i="4"/>
  <c r="P1088" i="4" s="1"/>
  <c r="O9188" i="4"/>
  <c r="P9188" i="4" s="1"/>
  <c r="O8374" i="4"/>
  <c r="P8374" i="4" s="1"/>
  <c r="O9603" i="4"/>
  <c r="P9603" i="4" s="1"/>
  <c r="O148" i="4"/>
  <c r="P148" i="4" s="1"/>
  <c r="O1309" i="4"/>
  <c r="P1309" i="4" s="1"/>
  <c r="O7845" i="4"/>
  <c r="P7845" i="4" s="1"/>
  <c r="O9405" i="4"/>
  <c r="P9405" i="4" s="1"/>
  <c r="O740" i="4"/>
  <c r="P740" i="4" s="1"/>
  <c r="O230" i="4"/>
  <c r="P230" i="4" s="1"/>
  <c r="O4941" i="4"/>
  <c r="P4941" i="4" s="1"/>
  <c r="O12980" i="4"/>
  <c r="P12980" i="4" s="1"/>
  <c r="O6915" i="4"/>
  <c r="P6915" i="4" s="1"/>
  <c r="O11202" i="4"/>
  <c r="P11202" i="4" s="1"/>
  <c r="O4011" i="4"/>
  <c r="P4011" i="4" s="1"/>
  <c r="O8324" i="4"/>
  <c r="P8324" i="4" s="1"/>
  <c r="O9309" i="4"/>
  <c r="P9309" i="4" s="1"/>
  <c r="O10985" i="4"/>
  <c r="P10985" i="4" s="1"/>
  <c r="O4621" i="4"/>
  <c r="P4621" i="4" s="1"/>
  <c r="O3030" i="4"/>
  <c r="P3030" i="4" s="1"/>
  <c r="O11909" i="4"/>
  <c r="P11909" i="4" s="1"/>
  <c r="O2022" i="4"/>
  <c r="P2022" i="4" s="1"/>
  <c r="O11960" i="4"/>
  <c r="P11960" i="4" s="1"/>
  <c r="O9291" i="4"/>
  <c r="P9291" i="4" s="1"/>
  <c r="O4911" i="4"/>
  <c r="P4911" i="4" s="1"/>
  <c r="O4084" i="4"/>
  <c r="P4084" i="4" s="1"/>
  <c r="O11088" i="4"/>
  <c r="P11088" i="4" s="1"/>
  <c r="O12129" i="4"/>
  <c r="P12129" i="4" s="1"/>
  <c r="O2134" i="4"/>
  <c r="P2134" i="4" s="1"/>
  <c r="O8828" i="4"/>
  <c r="P8828" i="4" s="1"/>
  <c r="O238" i="4"/>
  <c r="P238" i="4" s="1"/>
  <c r="O9036" i="4"/>
  <c r="P9036" i="4" s="1"/>
  <c r="O3864" i="4"/>
  <c r="P3864" i="4" s="1"/>
  <c r="O11245" i="4"/>
  <c r="P11245" i="4" s="1"/>
  <c r="O10851" i="4"/>
  <c r="P10851" i="4" s="1"/>
  <c r="O12356" i="4"/>
  <c r="P12356" i="4" s="1"/>
  <c r="O9723" i="4"/>
  <c r="P9723" i="4" s="1"/>
  <c r="O11935" i="4"/>
  <c r="P11935" i="4" s="1"/>
  <c r="O12085" i="4"/>
  <c r="P12085" i="4" s="1"/>
  <c r="O12471" i="4"/>
  <c r="P12471" i="4" s="1"/>
  <c r="O7604" i="4"/>
  <c r="P7604" i="4" s="1"/>
  <c r="O5356" i="4"/>
  <c r="P5356" i="4" s="1"/>
  <c r="O371" i="4"/>
  <c r="P371" i="4" s="1"/>
  <c r="O4686" i="4"/>
  <c r="P4686" i="4" s="1"/>
  <c r="O5205" i="4"/>
  <c r="P5205" i="4" s="1"/>
  <c r="O4830" i="4"/>
  <c r="P4830" i="4" s="1"/>
  <c r="O2446" i="4"/>
  <c r="P2446" i="4" s="1"/>
  <c r="O9412" i="4"/>
  <c r="P9412" i="4" s="1"/>
  <c r="O7491" i="4"/>
  <c r="P7491" i="4" s="1"/>
  <c r="O9780" i="4"/>
  <c r="P9780" i="4" s="1"/>
  <c r="O12260" i="4"/>
  <c r="P12260" i="4" s="1"/>
  <c r="O143" i="4"/>
  <c r="P143" i="4" s="1"/>
  <c r="O7348" i="4"/>
  <c r="P7348" i="4" s="1"/>
  <c r="O4430" i="4"/>
  <c r="P4430" i="4" s="1"/>
  <c r="O6077" i="4"/>
  <c r="P6077" i="4" s="1"/>
  <c r="O8083" i="4"/>
  <c r="P8083" i="4" s="1"/>
  <c r="O2148" i="4"/>
  <c r="P2148" i="4" s="1"/>
  <c r="O3933" i="4"/>
  <c r="P3933" i="4" s="1"/>
  <c r="O10917" i="4"/>
  <c r="P10917" i="4" s="1"/>
  <c r="O5366" i="4"/>
  <c r="P5366" i="4" s="1"/>
  <c r="O5957" i="4"/>
  <c r="P5957" i="4" s="1"/>
  <c r="O7405" i="4"/>
  <c r="P7405" i="4" s="1"/>
  <c r="O12395" i="4"/>
  <c r="P12395" i="4" s="1"/>
  <c r="O6548" i="4"/>
  <c r="P6548" i="4" s="1"/>
  <c r="O9340" i="4"/>
  <c r="P9340" i="4" s="1"/>
  <c r="O6939" i="4"/>
  <c r="P6939" i="4" s="1"/>
  <c r="O7805" i="4"/>
  <c r="P7805" i="4" s="1"/>
  <c r="O1228" i="4"/>
  <c r="P1228" i="4" s="1"/>
  <c r="O2720" i="4"/>
  <c r="P2720" i="4" s="1"/>
  <c r="O6332" i="4"/>
  <c r="P6332" i="4" s="1"/>
  <c r="O5781" i="4"/>
  <c r="P5781" i="4" s="1"/>
  <c r="O10501" i="4"/>
  <c r="P10501" i="4" s="1"/>
  <c r="O12508" i="4"/>
  <c r="P12508" i="4" s="1"/>
  <c r="O1854" i="4"/>
  <c r="P1854" i="4" s="1"/>
  <c r="O1316" i="4"/>
  <c r="P1316" i="4" s="1"/>
  <c r="O12915" i="4"/>
  <c r="P12915" i="4" s="1"/>
  <c r="O6860" i="4"/>
  <c r="P6860" i="4" s="1"/>
  <c r="O3806" i="4"/>
  <c r="P3806" i="4" s="1"/>
  <c r="O3876" i="4"/>
  <c r="P3876" i="4" s="1"/>
  <c r="O4159" i="4"/>
  <c r="P4159" i="4" s="1"/>
  <c r="O12783" i="4"/>
  <c r="P12783" i="4" s="1"/>
  <c r="O1624" i="4"/>
  <c r="P1624" i="4" s="1"/>
  <c r="O11922" i="4"/>
  <c r="P11922" i="4" s="1"/>
  <c r="O9587" i="4"/>
  <c r="P9587" i="4" s="1"/>
  <c r="O7126" i="4"/>
  <c r="P7126" i="4" s="1"/>
  <c r="O695" i="4"/>
  <c r="P695" i="4" s="1"/>
  <c r="O8363" i="4"/>
  <c r="P8363" i="4" s="1"/>
  <c r="O9909" i="4"/>
  <c r="P9909" i="4" s="1"/>
  <c r="O2276" i="4"/>
  <c r="P2276" i="4" s="1"/>
  <c r="O10284" i="4"/>
  <c r="P10284" i="4" s="1"/>
  <c r="O12909" i="4"/>
  <c r="P12909" i="4" s="1"/>
  <c r="O3371" i="4"/>
  <c r="P3371" i="4" s="1"/>
  <c r="O11967" i="4"/>
  <c r="P11967" i="4" s="1"/>
  <c r="O3019" i="4"/>
  <c r="P3019" i="4" s="1"/>
  <c r="O383" i="4"/>
  <c r="P383" i="4" s="1"/>
  <c r="O660" i="4"/>
  <c r="P660" i="4" s="1"/>
  <c r="O12203" i="4"/>
  <c r="P12203" i="4" s="1"/>
  <c r="O8445" i="4"/>
  <c r="P8445" i="4" s="1"/>
  <c r="O1188" i="4"/>
  <c r="P1188" i="4" s="1"/>
  <c r="O3159" i="4"/>
  <c r="P3159" i="4" s="1"/>
  <c r="O12315" i="4"/>
  <c r="P12315" i="4" s="1"/>
  <c r="O1638" i="4"/>
  <c r="P1638" i="4" s="1"/>
  <c r="O9939" i="4"/>
  <c r="P9939" i="4" s="1"/>
  <c r="O7989" i="4"/>
  <c r="P7989" i="4" s="1"/>
  <c r="O2702" i="4"/>
  <c r="P2702" i="4" s="1"/>
  <c r="O10802" i="4"/>
  <c r="P10802" i="4" s="1"/>
  <c r="O11895" i="4"/>
  <c r="P11895" i="4" s="1"/>
  <c r="O11790" i="4"/>
  <c r="P11790" i="4" s="1"/>
  <c r="O2531" i="4"/>
  <c r="P2531" i="4" s="1"/>
  <c r="O6829" i="4"/>
  <c r="P6829" i="4" s="1"/>
  <c r="O1966" i="4"/>
  <c r="P1966" i="4" s="1"/>
  <c r="O3565" i="4"/>
  <c r="P3565" i="4" s="1"/>
  <c r="O4189" i="4"/>
  <c r="P4189" i="4" s="1"/>
  <c r="O9132" i="4"/>
  <c r="P9132" i="4" s="1"/>
  <c r="O7" i="4"/>
  <c r="P7" i="4" s="1"/>
  <c r="O10725" i="4"/>
  <c r="P10725" i="4" s="1"/>
  <c r="O343" i="4"/>
  <c r="P343" i="4" s="1"/>
  <c r="O8524" i="4"/>
  <c r="P8524" i="4" s="1"/>
  <c r="O4555" i="4"/>
  <c r="P4555" i="4" s="1"/>
  <c r="O11905" i="4"/>
  <c r="P11905" i="4" s="1"/>
  <c r="O12289" i="4"/>
  <c r="P12289" i="4" s="1"/>
  <c r="O4691" i="4"/>
  <c r="P4691" i="4" s="1"/>
  <c r="O4923" i="4"/>
  <c r="P4923" i="4" s="1"/>
  <c r="O12109" i="4"/>
  <c r="P12109" i="4" s="1"/>
  <c r="O10699" i="4"/>
  <c r="P10699" i="4" s="1"/>
  <c r="O8709" i="4"/>
  <c r="P8709" i="4" s="1"/>
  <c r="O7269" i="4"/>
  <c r="P7269" i="4" s="1"/>
  <c r="O4405" i="4"/>
  <c r="P4405" i="4" s="1"/>
  <c r="O2670" i="4"/>
  <c r="P2670" i="4" s="1"/>
  <c r="O2333" i="4"/>
  <c r="P2333" i="4" s="1"/>
  <c r="O1500" i="4"/>
  <c r="P1500" i="4" s="1"/>
  <c r="O7965" i="4"/>
  <c r="P7965" i="4" s="1"/>
  <c r="O7814" i="4"/>
  <c r="P7814" i="4" s="1"/>
  <c r="O9245" i="4"/>
  <c r="P9245" i="4" s="1"/>
  <c r="O277" i="4"/>
  <c r="P277" i="4" s="1"/>
  <c r="O1006" i="4"/>
  <c r="P1006" i="4" s="1"/>
  <c r="O12654" i="4"/>
  <c r="P12654" i="4" s="1"/>
  <c r="O5006" i="4"/>
  <c r="P5006" i="4" s="1"/>
  <c r="O9022" i="4"/>
  <c r="P9022" i="4" s="1"/>
  <c r="O8718" i="4"/>
  <c r="P8718" i="4" s="1"/>
  <c r="O9195" i="4"/>
  <c r="P9195" i="4" s="1"/>
  <c r="O6772" i="4"/>
  <c r="P6772" i="4" s="1"/>
  <c r="O2484" i="4"/>
  <c r="P2484" i="4" s="1"/>
  <c r="O1820" i="4"/>
  <c r="P1820" i="4" s="1"/>
  <c r="O9147" i="4"/>
  <c r="P9147" i="4" s="1"/>
  <c r="O3392" i="4"/>
  <c r="P3392" i="4" s="1"/>
  <c r="O3542" i="4"/>
  <c r="P3542" i="4" s="1"/>
  <c r="O10604" i="4"/>
  <c r="P10604" i="4" s="1"/>
  <c r="O8317" i="4"/>
  <c r="P8317" i="4" s="1"/>
  <c r="O7620" i="4"/>
  <c r="P7620" i="4" s="1"/>
  <c r="O8948" i="4"/>
  <c r="P8948" i="4" s="1"/>
  <c r="O3740" i="4"/>
  <c r="P3740" i="4" s="1"/>
  <c r="O8747" i="4"/>
  <c r="P8747" i="4" s="1"/>
  <c r="O11176" i="4"/>
  <c r="P11176" i="4" s="1"/>
  <c r="O10804" i="4"/>
  <c r="P10804" i="4" s="1"/>
  <c r="O11187" i="4"/>
  <c r="P11187" i="4" s="1"/>
  <c r="O1883" i="4"/>
  <c r="P1883" i="4" s="1"/>
  <c r="O2526" i="4"/>
  <c r="P2526" i="4" s="1"/>
  <c r="O5411" i="4"/>
  <c r="P5411" i="4" s="1"/>
  <c r="O5814" i="4"/>
  <c r="P5814" i="4" s="1"/>
  <c r="O8355" i="4"/>
  <c r="P8355" i="4" s="1"/>
  <c r="O11141" i="4"/>
  <c r="P11141" i="4" s="1"/>
  <c r="O7950" i="4"/>
  <c r="P7950" i="4" s="1"/>
  <c r="O11122" i="4"/>
  <c r="P11122" i="4" s="1"/>
  <c r="O918" i="4"/>
  <c r="P918" i="4" s="1"/>
  <c r="O7651" i="4"/>
  <c r="P7651" i="4" s="1"/>
  <c r="O8964" i="4"/>
  <c r="P8964" i="4" s="1"/>
  <c r="O1067" i="4"/>
  <c r="P1067" i="4" s="1"/>
  <c r="O899" i="4"/>
  <c r="P899" i="4" s="1"/>
  <c r="O10947" i="4"/>
  <c r="P10947" i="4" s="1"/>
  <c r="O6549" i="4"/>
  <c r="P6549" i="4" s="1"/>
  <c r="O8791" i="4"/>
  <c r="P8791" i="4" s="1"/>
  <c r="O12560" i="4"/>
  <c r="P12560" i="4" s="1"/>
  <c r="O12941" i="4"/>
  <c r="P12941" i="4" s="1"/>
  <c r="O11210" i="4"/>
  <c r="P11210" i="4" s="1"/>
  <c r="O4516" i="4"/>
  <c r="P4516" i="4" s="1"/>
  <c r="O6084" i="4"/>
  <c r="P6084" i="4" s="1"/>
  <c r="O2275" i="4"/>
  <c r="P2275" i="4" s="1"/>
  <c r="O12760" i="4"/>
  <c r="P12760" i="4" s="1"/>
  <c r="O2491" i="4"/>
  <c r="P2491" i="4" s="1"/>
  <c r="O3432" i="4"/>
  <c r="P3432" i="4" s="1"/>
  <c r="O1939" i="4"/>
  <c r="P1939" i="4" s="1"/>
  <c r="O9318" i="4"/>
  <c r="P9318" i="4" s="1"/>
  <c r="O2308" i="4"/>
  <c r="P2308" i="4" s="1"/>
  <c r="O7644" i="4"/>
  <c r="P7644" i="4" s="1"/>
  <c r="O10565" i="4"/>
  <c r="P10565" i="4" s="1"/>
  <c r="O6950" i="4"/>
  <c r="P6950" i="4" s="1"/>
  <c r="O12705" i="4"/>
  <c r="P12705" i="4" s="1"/>
  <c r="O7499" i="4"/>
  <c r="P7499" i="4" s="1"/>
  <c r="O11255" i="4"/>
  <c r="P11255" i="4" s="1"/>
  <c r="O12445" i="4"/>
  <c r="P12445" i="4" s="1"/>
  <c r="O2021" i="4"/>
  <c r="P2021" i="4" s="1"/>
  <c r="O2182" i="4"/>
  <c r="P2182" i="4" s="1"/>
  <c r="O10951" i="4"/>
  <c r="P10951" i="4" s="1"/>
  <c r="O2076" i="4"/>
  <c r="P2076" i="4" s="1"/>
  <c r="O9948" i="4"/>
  <c r="P9948" i="4" s="1"/>
  <c r="O10342" i="4"/>
  <c r="P10342" i="4" s="1"/>
  <c r="O6118" i="4"/>
  <c r="P6118" i="4" s="1"/>
  <c r="O259" i="4"/>
  <c r="P259" i="4" s="1"/>
  <c r="O1636" i="4"/>
  <c r="P1636" i="4" s="1"/>
  <c r="O3772" i="4"/>
  <c r="P3772" i="4" s="1"/>
  <c r="O7147" i="4"/>
  <c r="P7147" i="4" s="1"/>
  <c r="O8612" i="4"/>
  <c r="P8612" i="4" s="1"/>
  <c r="O8429" i="4"/>
  <c r="P8429" i="4" s="1"/>
  <c r="O10078" i="4"/>
  <c r="P10078" i="4" s="1"/>
  <c r="O4843" i="4"/>
  <c r="P4843" i="4" s="1"/>
  <c r="O3702" i="4"/>
  <c r="P3702" i="4" s="1"/>
  <c r="O8387" i="4"/>
  <c r="P8387" i="4" s="1"/>
  <c r="O8644" i="4"/>
  <c r="P8644" i="4" s="1"/>
  <c r="O3827" i="4"/>
  <c r="P3827" i="4" s="1"/>
  <c r="O11894" i="4"/>
  <c r="P11894" i="4" s="1"/>
  <c r="O2596" i="4"/>
  <c r="P2596" i="4" s="1"/>
  <c r="O10557" i="4"/>
  <c r="P10557" i="4" s="1"/>
  <c r="O2140" i="4"/>
  <c r="P2140" i="4" s="1"/>
  <c r="O4030" i="4"/>
  <c r="P4030" i="4" s="1"/>
  <c r="O6835" i="4"/>
  <c r="P6835" i="4" s="1"/>
  <c r="O12555" i="4"/>
  <c r="P12555" i="4" s="1"/>
  <c r="O3572" i="4"/>
  <c r="P3572" i="4" s="1"/>
  <c r="O1292" i="4"/>
  <c r="P1292" i="4" s="1"/>
  <c r="O11593" i="4"/>
  <c r="P11593" i="4" s="1"/>
  <c r="O653" i="4"/>
  <c r="P653" i="4" s="1"/>
  <c r="O4339" i="4"/>
  <c r="P4339" i="4" s="1"/>
  <c r="O12732" i="4"/>
  <c r="P12732" i="4" s="1"/>
  <c r="O2262" i="4"/>
  <c r="P2262" i="4" s="1"/>
  <c r="O11599" i="4"/>
  <c r="P11599" i="4" s="1"/>
  <c r="O12334" i="4"/>
  <c r="P12334" i="4" s="1"/>
  <c r="O3940" i="4"/>
  <c r="P3940" i="4" s="1"/>
  <c r="O2627" i="4"/>
  <c r="P2627" i="4" s="1"/>
  <c r="O8899" i="4"/>
  <c r="P8899" i="4" s="1"/>
  <c r="O1037" i="4"/>
  <c r="P1037" i="4" s="1"/>
  <c r="O624" i="4"/>
  <c r="P624" i="4" s="1"/>
  <c r="O10654" i="4"/>
  <c r="P10654" i="4" s="1"/>
  <c r="O12160" i="4"/>
  <c r="P12160" i="4" s="1"/>
  <c r="O5933" i="4"/>
  <c r="P5933" i="4" s="1"/>
  <c r="O1478" i="4"/>
  <c r="P1478" i="4" s="1"/>
  <c r="O11205" i="4"/>
  <c r="P11205" i="4" s="1"/>
  <c r="O2293" i="4"/>
  <c r="P2293" i="4" s="1"/>
  <c r="O11718" i="4"/>
  <c r="P11718" i="4" s="1"/>
  <c r="O10118" i="4"/>
  <c r="P10118" i="4" s="1"/>
  <c r="O3613" i="4"/>
  <c r="P3613" i="4" s="1"/>
  <c r="O6997" i="4"/>
  <c r="P6997" i="4" s="1"/>
  <c r="O1918" i="4"/>
  <c r="P1918" i="4" s="1"/>
  <c r="O9267" i="4"/>
  <c r="P9267" i="4" s="1"/>
  <c r="O9590" i="4"/>
  <c r="P9590" i="4" s="1"/>
  <c r="O1542" i="4"/>
  <c r="P1542" i="4" s="1"/>
  <c r="O2571" i="4"/>
  <c r="P2571" i="4" s="1"/>
  <c r="O3788" i="4"/>
  <c r="P3788" i="4" s="1"/>
  <c r="O11677" i="4"/>
  <c r="P11677" i="4" s="1"/>
  <c r="O2931" i="4"/>
  <c r="P2931" i="4" s="1"/>
  <c r="O183" i="4"/>
  <c r="P183" i="4" s="1"/>
  <c r="O10968" i="4"/>
  <c r="P10968" i="4" s="1"/>
  <c r="O731" i="4"/>
  <c r="P731" i="4" s="1"/>
  <c r="O2084" i="4"/>
  <c r="P2084" i="4" s="1"/>
  <c r="O5100" i="4"/>
  <c r="P5100" i="4" s="1"/>
  <c r="O10117" i="4"/>
  <c r="P10117" i="4" s="1"/>
  <c r="O5444" i="4"/>
  <c r="P5444" i="4" s="1"/>
  <c r="O9259" i="4"/>
  <c r="P9259" i="4" s="1"/>
  <c r="O10301" i="4"/>
  <c r="P10301" i="4" s="1"/>
  <c r="O6021" i="4"/>
  <c r="P6021" i="4" s="1"/>
  <c r="O4366" i="4"/>
  <c r="P4366" i="4" s="1"/>
  <c r="O12511" i="4"/>
  <c r="P12511" i="4" s="1"/>
  <c r="O285" i="4"/>
  <c r="P285" i="4" s="1"/>
  <c r="O5278" i="4"/>
  <c r="P5278" i="4" s="1"/>
  <c r="O11145" i="4"/>
  <c r="P11145" i="4" s="1"/>
  <c r="O12169" i="4"/>
  <c r="P12169" i="4" s="1"/>
  <c r="O8180" i="4"/>
  <c r="P8180" i="4" s="1"/>
  <c r="O2528" i="4"/>
  <c r="P2528" i="4" s="1"/>
  <c r="O11300" i="4"/>
  <c r="P11300" i="4" s="1"/>
  <c r="O10134" i="4"/>
  <c r="P10134" i="4" s="1"/>
  <c r="O1036" i="4"/>
  <c r="P1036" i="4" s="1"/>
  <c r="O8955" i="4"/>
  <c r="P8955" i="4" s="1"/>
  <c r="O5899" i="4"/>
  <c r="P5899" i="4" s="1"/>
  <c r="O12133" i="4"/>
  <c r="P12133" i="4" s="1"/>
  <c r="O115" i="4"/>
  <c r="P115" i="4" s="1"/>
  <c r="O3544" i="4"/>
  <c r="P3544" i="4" s="1"/>
  <c r="O5885" i="4"/>
  <c r="P5885" i="4" s="1"/>
  <c r="O11014" i="4"/>
  <c r="P11014" i="4" s="1"/>
  <c r="O964" i="4"/>
  <c r="P964" i="4" s="1"/>
  <c r="O11077" i="4"/>
  <c r="P11077" i="4" s="1"/>
  <c r="O7254" i="4"/>
  <c r="P7254" i="4" s="1"/>
  <c r="O9571" i="4"/>
  <c r="P9571" i="4" s="1"/>
  <c r="O8987" i="4"/>
  <c r="P8987" i="4" s="1"/>
  <c r="O5316" i="4"/>
  <c r="P5316" i="4" s="1"/>
  <c r="O6483" i="4"/>
  <c r="P6483" i="4" s="1"/>
  <c r="O10872" i="4"/>
  <c r="P10872" i="4" s="1"/>
  <c r="O11665" i="4"/>
  <c r="P11665" i="4" s="1"/>
  <c r="O2539" i="4"/>
  <c r="P2539" i="4" s="1"/>
  <c r="O1852" i="4"/>
  <c r="P1852" i="4" s="1"/>
  <c r="O12407" i="4"/>
  <c r="P12407" i="4" s="1"/>
  <c r="O2400" i="4"/>
  <c r="P2400" i="4" s="1"/>
  <c r="O12210" i="4"/>
  <c r="P12210" i="4" s="1"/>
  <c r="O8613" i="4"/>
  <c r="P8613" i="4" s="1"/>
  <c r="O9011" i="4"/>
  <c r="P9011" i="4" s="1"/>
  <c r="O8150" i="4"/>
  <c r="P8150" i="4" s="1"/>
  <c r="O2846" i="4"/>
  <c r="P2846" i="4" s="1"/>
  <c r="O7566" i="4"/>
  <c r="P7566" i="4" s="1"/>
  <c r="O3062" i="4"/>
  <c r="P3062" i="4" s="1"/>
  <c r="O10551" i="4"/>
  <c r="P10551" i="4" s="1"/>
  <c r="O9123" i="4"/>
  <c r="P9123" i="4" s="1"/>
  <c r="O7731" i="4"/>
  <c r="P7731" i="4" s="1"/>
  <c r="O12491" i="4"/>
  <c r="P12491" i="4" s="1"/>
  <c r="O2478" i="4"/>
  <c r="P2478" i="4" s="1"/>
  <c r="O7676" i="4"/>
  <c r="P7676" i="4" s="1"/>
  <c r="O8893" i="4"/>
  <c r="P8893" i="4" s="1"/>
  <c r="O8590" i="4"/>
  <c r="P8590" i="4" s="1"/>
  <c r="O11152" i="4"/>
  <c r="P11152" i="4" s="1"/>
  <c r="O3203" i="4"/>
  <c r="P3203" i="4" s="1"/>
  <c r="O12254" i="4"/>
  <c r="P12254" i="4" s="1"/>
  <c r="O3942" i="4"/>
  <c r="P3942" i="4" s="1"/>
  <c r="O12835" i="4"/>
  <c r="P12835" i="4" s="1"/>
  <c r="O12104" i="4"/>
  <c r="P12104" i="4" s="1"/>
  <c r="O6307" i="4"/>
  <c r="P6307" i="4" s="1"/>
  <c r="O9227" i="4"/>
  <c r="P9227" i="4" s="1"/>
  <c r="O9406" i="4"/>
  <c r="P9406" i="4" s="1"/>
  <c r="O11627" i="4"/>
  <c r="P11627" i="4" s="1"/>
  <c r="O12376" i="4"/>
  <c r="P12376" i="4" s="1"/>
  <c r="O9012" i="4"/>
  <c r="P9012" i="4" s="1"/>
  <c r="O3638" i="4"/>
  <c r="P3638" i="4" s="1"/>
  <c r="O3996" i="4"/>
  <c r="P3996" i="4" s="1"/>
  <c r="O7398" i="4"/>
  <c r="P7398" i="4" s="1"/>
  <c r="O12053" i="4"/>
  <c r="P12053" i="4" s="1"/>
  <c r="O8172" i="4"/>
  <c r="P8172" i="4" s="1"/>
  <c r="O7094" i="4"/>
  <c r="P7094" i="4" s="1"/>
  <c r="O11531" i="4"/>
  <c r="P11531" i="4" s="1"/>
  <c r="O2699" i="4"/>
  <c r="P2699" i="4" s="1"/>
  <c r="O11639" i="4"/>
  <c r="P11639" i="4" s="1"/>
  <c r="O5726" i="4"/>
  <c r="P5726" i="4" s="1"/>
  <c r="O572" i="4"/>
  <c r="P572" i="4" s="1"/>
  <c r="O1421" i="4"/>
  <c r="P1421" i="4" s="1"/>
  <c r="O7765" i="4"/>
  <c r="P7765" i="4" s="1"/>
  <c r="O11511" i="4"/>
  <c r="P11511" i="4" s="1"/>
  <c r="O10630" i="4"/>
  <c r="P10630" i="4" s="1"/>
  <c r="O11541" i="4"/>
  <c r="P11541" i="4" s="1"/>
  <c r="O12155" i="4"/>
  <c r="P12155" i="4" s="1"/>
  <c r="O7453" i="4"/>
  <c r="P7453" i="4" s="1"/>
  <c r="O12981" i="4"/>
  <c r="P12981" i="4" s="1"/>
  <c r="O4094" i="4"/>
  <c r="P4094" i="4" s="1"/>
  <c r="O7918" i="4"/>
  <c r="P7918" i="4" s="1"/>
  <c r="O5013" i="4"/>
  <c r="P5013" i="4" s="1"/>
  <c r="O3699" i="4"/>
  <c r="P3699" i="4" s="1"/>
  <c r="O11098" i="4"/>
  <c r="P11098" i="4" s="1"/>
  <c r="O11907" i="4"/>
  <c r="P11907" i="4" s="1"/>
  <c r="O6339" i="4"/>
  <c r="P6339" i="4" s="1"/>
  <c r="O7133" i="4"/>
  <c r="P7133" i="4" s="1"/>
  <c r="O7813" i="4"/>
  <c r="P7813" i="4" s="1"/>
  <c r="O2926" i="4"/>
  <c r="P2926" i="4" s="1"/>
  <c r="O3724" i="4"/>
  <c r="P3724" i="4" s="1"/>
  <c r="O7613" i="4"/>
  <c r="P7613" i="4" s="1"/>
  <c r="O1358" i="4"/>
  <c r="P1358" i="4" s="1"/>
  <c r="O9987" i="4"/>
  <c r="P9987" i="4" s="1"/>
  <c r="O10938" i="4"/>
  <c r="P10938" i="4" s="1"/>
  <c r="O11641" i="4"/>
  <c r="P11641" i="4" s="1"/>
  <c r="O3365" i="4"/>
  <c r="P3365" i="4" s="1"/>
  <c r="O10340" i="4"/>
  <c r="P10340" i="4" s="1"/>
  <c r="O11434" i="4"/>
  <c r="P11434" i="4" s="1"/>
  <c r="O1988" i="4"/>
  <c r="P1988" i="4" s="1"/>
  <c r="O3147" i="4"/>
  <c r="P3147" i="4" s="1"/>
  <c r="O3524" i="4"/>
  <c r="P3524" i="4" s="1"/>
  <c r="O5475" i="4"/>
  <c r="P5475" i="4" s="1"/>
  <c r="O8900" i="4"/>
  <c r="P8900" i="4" s="1"/>
  <c r="O7710" i="4"/>
  <c r="P7710" i="4" s="1"/>
  <c r="O3957" i="4"/>
  <c r="P3957" i="4" s="1"/>
  <c r="O622" i="4"/>
  <c r="P622" i="4" s="1"/>
  <c r="O11277" i="4"/>
  <c r="P11277" i="4" s="1"/>
  <c r="O3608" i="4"/>
  <c r="P3608" i="4" s="1"/>
  <c r="O11400" i="4"/>
  <c r="P11400" i="4" s="1"/>
  <c r="O9837" i="4"/>
  <c r="P9837" i="4" s="1"/>
  <c r="O8156" i="4"/>
  <c r="P8156" i="4" s="1"/>
  <c r="O3701" i="4"/>
  <c r="P3701" i="4" s="1"/>
  <c r="O1821" i="4"/>
  <c r="P1821" i="4" s="1"/>
  <c r="O8596" i="4"/>
  <c r="P8596" i="4" s="1"/>
  <c r="O1371" i="4"/>
  <c r="P1371" i="4" s="1"/>
  <c r="O3267" i="4"/>
  <c r="P3267" i="4" s="1"/>
  <c r="O1403" i="4"/>
  <c r="P1403" i="4" s="1"/>
  <c r="O5789" i="4"/>
  <c r="P5789" i="4" s="1"/>
  <c r="O12495" i="4"/>
  <c r="P12495" i="4" s="1"/>
  <c r="O3780" i="4"/>
  <c r="P3780" i="4" s="1"/>
  <c r="O4580" i="4"/>
  <c r="P4580" i="4" s="1"/>
  <c r="O12758" i="4"/>
  <c r="P12758" i="4" s="1"/>
  <c r="O4836" i="4"/>
  <c r="P4836" i="4" s="1"/>
  <c r="O8790" i="4"/>
  <c r="P8790" i="4" s="1"/>
  <c r="O7947" i="4"/>
  <c r="P7947" i="4" s="1"/>
  <c r="O829" i="4"/>
  <c r="P829" i="4" s="1"/>
  <c r="O12945" i="4"/>
  <c r="P12945" i="4" s="1"/>
  <c r="O11348" i="4"/>
  <c r="P11348" i="4" s="1"/>
  <c r="O979" i="4"/>
  <c r="P979" i="4" s="1"/>
  <c r="O12139" i="4"/>
  <c r="P12139" i="4" s="1"/>
  <c r="O7142" i="4"/>
  <c r="P7142" i="4" s="1"/>
  <c r="O11577" i="4"/>
  <c r="P11577" i="4" s="1"/>
  <c r="O9459" i="4"/>
  <c r="P9459" i="4" s="1"/>
  <c r="O3011" i="4"/>
  <c r="P3011" i="4" s="1"/>
  <c r="O11231" i="4"/>
  <c r="P11231" i="4" s="1"/>
  <c r="O2532" i="4"/>
  <c r="P2532" i="4" s="1"/>
  <c r="O5259" i="4"/>
  <c r="P5259" i="4" s="1"/>
  <c r="O11558" i="4"/>
  <c r="P11558" i="4" s="1"/>
  <c r="O8908" i="4"/>
  <c r="P8908" i="4" s="1"/>
  <c r="O1483" i="4"/>
  <c r="P1483" i="4" s="1"/>
  <c r="O981" i="4"/>
  <c r="P981" i="4" s="1"/>
  <c r="O4638" i="4"/>
  <c r="P4638" i="4" s="1"/>
  <c r="O6484" i="4"/>
  <c r="P6484" i="4" s="1"/>
  <c r="O6925" i="4"/>
  <c r="P6925" i="4" s="1"/>
  <c r="O5125" i="4"/>
  <c r="P5125" i="4" s="1"/>
  <c r="O12679" i="4"/>
  <c r="P12679" i="4" s="1"/>
  <c r="O11372" i="4"/>
  <c r="P11372" i="4" s="1"/>
  <c r="O1412" i="4"/>
  <c r="P1412" i="4" s="1"/>
  <c r="O1942" i="4"/>
  <c r="P1942" i="4" s="1"/>
  <c r="O9325" i="4"/>
  <c r="P9325" i="4" s="1"/>
  <c r="O1902" i="4"/>
  <c r="P1902" i="4" s="1"/>
  <c r="O12273" i="4"/>
  <c r="P12273" i="4" s="1"/>
  <c r="O4589" i="4"/>
  <c r="P4589" i="4" s="1"/>
  <c r="O5101" i="4"/>
  <c r="P5101" i="4" s="1"/>
  <c r="O12352" i="4"/>
  <c r="P12352" i="4" s="1"/>
  <c r="O8371" i="4"/>
  <c r="P8371" i="4" s="1"/>
  <c r="O3445" i="4"/>
  <c r="P3445" i="4" s="1"/>
  <c r="O11403" i="4"/>
  <c r="P11403" i="4" s="1"/>
  <c r="O5221" i="4"/>
  <c r="P5221" i="4" s="1"/>
  <c r="O4702" i="4"/>
  <c r="P4702" i="4" s="1"/>
  <c r="O12194" i="4"/>
  <c r="P12194" i="4" s="1"/>
  <c r="O591" i="4"/>
  <c r="P591" i="4" s="1"/>
  <c r="O11413" i="4"/>
  <c r="P11413" i="4" s="1"/>
  <c r="O1828" i="4"/>
  <c r="P1828" i="4" s="1"/>
  <c r="O12953" i="4"/>
  <c r="P12953" i="4" s="1"/>
  <c r="O1148" i="4"/>
  <c r="P1148" i="4" s="1"/>
  <c r="O10935" i="4"/>
  <c r="P10935" i="4" s="1"/>
  <c r="O108" i="4"/>
  <c r="P108" i="4" s="1"/>
  <c r="O214" i="4"/>
  <c r="P214" i="4" s="1"/>
  <c r="O11429" i="4"/>
  <c r="P11429" i="4" s="1"/>
  <c r="O7706" i="4"/>
  <c r="P7706" i="4" s="1"/>
  <c r="O11521" i="4"/>
  <c r="P11521" i="4" s="1"/>
  <c r="O10733" i="4"/>
  <c r="P10733" i="4" s="1"/>
  <c r="O1044" i="4"/>
  <c r="P1044" i="4" s="1"/>
  <c r="O11610" i="4"/>
  <c r="P11610" i="4" s="1"/>
  <c r="O1566" i="4"/>
  <c r="P1566" i="4" s="1"/>
  <c r="O2573" i="4"/>
  <c r="P2573" i="4" s="1"/>
  <c r="O9531" i="4"/>
  <c r="P9531" i="4" s="1"/>
  <c r="O9589" i="4"/>
  <c r="P9589" i="4" s="1"/>
  <c r="O2843" i="4"/>
  <c r="P2843" i="4" s="1"/>
  <c r="O3431" i="4"/>
  <c r="P3431" i="4" s="1"/>
  <c r="O11877" i="4"/>
  <c r="P11877" i="4" s="1"/>
  <c r="O6875" i="4"/>
  <c r="P6875" i="4" s="1"/>
  <c r="O3277" i="4"/>
  <c r="P3277" i="4" s="1"/>
  <c r="O254" i="4"/>
  <c r="P254" i="4" s="1"/>
  <c r="O2043" i="4"/>
  <c r="P2043" i="4" s="1"/>
  <c r="O12828" i="4"/>
  <c r="P12828" i="4" s="1"/>
  <c r="O11635" i="4"/>
  <c r="P11635" i="4" s="1"/>
  <c r="O10912" i="4"/>
  <c r="P10912" i="4" s="1"/>
  <c r="O2910" i="4"/>
  <c r="P2910" i="4" s="1"/>
  <c r="O11939" i="4"/>
  <c r="P11939" i="4" s="1"/>
  <c r="O3797" i="4"/>
  <c r="P3797" i="4" s="1"/>
  <c r="O6485" i="4"/>
  <c r="P6485" i="4" s="1"/>
  <c r="O5043" i="4"/>
  <c r="P5043" i="4" s="1"/>
  <c r="O3566" i="4"/>
  <c r="P3566" i="4" s="1"/>
  <c r="O3300" i="4"/>
  <c r="P3300" i="4" s="1"/>
  <c r="O11554" i="4"/>
  <c r="P11554" i="4" s="1"/>
  <c r="O4573" i="4"/>
  <c r="P4573" i="4" s="1"/>
  <c r="O2348" i="4"/>
  <c r="P2348" i="4" s="1"/>
  <c r="O7238" i="4"/>
  <c r="P7238" i="4" s="1"/>
  <c r="O8062" i="4"/>
  <c r="P8062" i="4" s="1"/>
  <c r="O1614" i="4"/>
  <c r="P1614" i="4" s="1"/>
  <c r="O8286" i="4"/>
  <c r="P8286" i="4" s="1"/>
  <c r="O12258" i="4"/>
  <c r="P12258" i="4" s="1"/>
  <c r="O11920" i="4"/>
  <c r="P11920" i="4" s="1"/>
  <c r="O11737" i="4"/>
  <c r="P11737" i="4" s="1"/>
  <c r="O10348" i="4"/>
  <c r="P10348" i="4" s="1"/>
  <c r="O11286" i="4"/>
  <c r="P11286" i="4" s="1"/>
  <c r="O5612" i="4"/>
  <c r="P5612" i="4" s="1"/>
  <c r="O6671" i="4"/>
  <c r="P6671" i="4" s="1"/>
  <c r="O11111" i="4"/>
  <c r="P11111" i="4" s="1"/>
  <c r="O10771" i="4"/>
  <c r="P10771" i="4" s="1"/>
  <c r="O12884" i="4"/>
  <c r="P12884" i="4" s="1"/>
  <c r="O10998" i="4"/>
  <c r="P10998" i="4" s="1"/>
  <c r="O12051" i="4"/>
  <c r="P12051" i="4" s="1"/>
  <c r="O91" i="4"/>
  <c r="P91" i="4" s="1"/>
  <c r="O10229" i="4"/>
  <c r="P10229" i="4" s="1"/>
  <c r="O3286" i="4"/>
  <c r="P3286" i="4" s="1"/>
  <c r="O9293" i="4"/>
  <c r="P9293" i="4" s="1"/>
  <c r="O1203" i="4"/>
  <c r="P1203" i="4" s="1"/>
  <c r="O11099" i="4"/>
  <c r="P11099" i="4" s="1"/>
  <c r="O8854" i="4"/>
  <c r="P8854" i="4" s="1"/>
  <c r="O10669" i="4"/>
  <c r="P10669" i="4" s="1"/>
  <c r="O2284" i="4"/>
  <c r="P2284" i="4" s="1"/>
  <c r="O5395" i="4"/>
  <c r="P5395" i="4" s="1"/>
  <c r="O7469" i="4"/>
  <c r="P7469" i="4" s="1"/>
  <c r="O6894" i="4"/>
  <c r="P6894" i="4" s="1"/>
  <c r="O1291" i="4"/>
  <c r="P1291" i="4" s="1"/>
  <c r="O9037" i="4"/>
  <c r="P9037" i="4" s="1"/>
  <c r="O5735" i="4"/>
  <c r="P5735" i="4" s="1"/>
  <c r="O12540" i="4"/>
  <c r="P12540" i="4" s="1"/>
  <c r="O6068" i="4"/>
  <c r="P6068" i="4" s="1"/>
  <c r="O5998" i="4"/>
  <c r="P5998" i="4" s="1"/>
  <c r="O8837" i="4"/>
  <c r="P8837" i="4" s="1"/>
  <c r="O8403" i="4"/>
  <c r="P8403" i="4" s="1"/>
  <c r="O11645" i="4"/>
  <c r="P11645" i="4" s="1"/>
  <c r="O9371" i="4"/>
  <c r="P9371" i="4" s="1"/>
  <c r="O5427" i="4"/>
  <c r="P5427" i="4" s="1"/>
  <c r="O11002" i="4"/>
  <c r="P11002" i="4" s="1"/>
  <c r="O2502" i="4"/>
  <c r="P2502" i="4" s="1"/>
  <c r="O10508" i="4"/>
  <c r="P10508" i="4" s="1"/>
  <c r="O5846" i="4"/>
  <c r="P5846" i="4" s="1"/>
  <c r="O75" i="4"/>
  <c r="P75" i="4" s="1"/>
  <c r="O9583" i="4"/>
  <c r="P9583" i="4" s="1"/>
  <c r="O9300" i="4"/>
  <c r="P9300" i="4" s="1"/>
  <c r="O2155" i="4"/>
  <c r="P2155" i="4" s="1"/>
  <c r="O5717" i="4"/>
  <c r="P5717" i="4" s="1"/>
  <c r="O4468" i="4"/>
  <c r="P4468" i="4" s="1"/>
  <c r="O715" i="4"/>
  <c r="P715" i="4" s="1"/>
  <c r="O6710" i="4"/>
  <c r="P6710" i="4" s="1"/>
  <c r="O5445" i="4"/>
  <c r="P5445" i="4" s="1"/>
  <c r="O741" i="4"/>
  <c r="P741" i="4" s="1"/>
  <c r="O12240" i="4"/>
  <c r="P12240" i="4" s="1"/>
  <c r="O11900" i="4"/>
  <c r="P11900" i="4" s="1"/>
  <c r="O10893" i="4"/>
  <c r="P10893" i="4" s="1"/>
  <c r="O6840" i="4"/>
  <c r="P6840" i="4" s="1"/>
  <c r="O8061" i="4"/>
  <c r="P8061" i="4" s="1"/>
  <c r="O11090" i="4"/>
  <c r="P11090" i="4" s="1"/>
  <c r="O12468" i="4"/>
  <c r="P12468" i="4" s="1"/>
  <c r="O10452" i="4"/>
  <c r="P10452" i="4" s="1"/>
  <c r="O3469" i="4"/>
  <c r="P3469" i="4" s="1"/>
  <c r="O2795" i="4"/>
  <c r="P2795" i="4" s="1"/>
  <c r="O6854" i="4"/>
  <c r="P6854" i="4" s="1"/>
  <c r="O12452" i="4"/>
  <c r="P12452" i="4" s="1"/>
  <c r="O1696" i="4"/>
  <c r="P1696" i="4" s="1"/>
  <c r="O8989" i="4"/>
  <c r="P8989" i="4" s="1"/>
  <c r="O10866" i="4"/>
  <c r="P10866" i="4" s="1"/>
  <c r="O821" i="4"/>
  <c r="P821" i="4" s="1"/>
  <c r="O7356" i="4"/>
  <c r="P7356" i="4" s="1"/>
  <c r="O10083" i="4"/>
  <c r="P10083" i="4" s="1"/>
  <c r="O11519" i="4"/>
  <c r="P11519" i="4" s="1"/>
  <c r="O4357" i="4"/>
  <c r="P4357" i="4" s="1"/>
  <c r="O1467" i="4"/>
  <c r="P1467" i="4" s="1"/>
  <c r="O5571" i="4"/>
  <c r="P5571" i="4" s="1"/>
  <c r="O6486" i="4"/>
  <c r="P6486" i="4" s="1"/>
  <c r="O342" i="4"/>
  <c r="P342" i="4" s="1"/>
  <c r="O8091" i="4"/>
  <c r="P8091" i="4" s="1"/>
  <c r="O6371" i="4"/>
  <c r="P6371" i="4" s="1"/>
  <c r="O12676" i="4"/>
  <c r="P12676" i="4" s="1"/>
  <c r="O3414" i="4"/>
  <c r="P3414" i="4" s="1"/>
  <c r="O8300" i="4"/>
  <c r="P8300" i="4" s="1"/>
  <c r="O4822" i="4"/>
  <c r="P4822" i="4" s="1"/>
  <c r="O9915" i="4"/>
  <c r="P9915" i="4" s="1"/>
  <c r="O7109" i="4"/>
  <c r="P7109" i="4" s="1"/>
  <c r="O3264" i="4"/>
  <c r="P3264" i="4" s="1"/>
  <c r="O2982" i="4"/>
  <c r="P2982" i="4" s="1"/>
  <c r="O10892" i="4"/>
  <c r="P10892" i="4" s="1"/>
  <c r="O4118" i="4"/>
  <c r="P4118" i="4" s="1"/>
  <c r="O11803" i="4"/>
  <c r="P11803" i="4" s="1"/>
  <c r="O6093" i="4"/>
  <c r="P6093" i="4" s="1"/>
  <c r="O1629" i="4"/>
  <c r="P1629" i="4" s="1"/>
  <c r="O12829" i="4"/>
  <c r="P12829" i="4" s="1"/>
  <c r="O3366" i="4"/>
  <c r="P3366" i="4" s="1"/>
  <c r="O7942" i="4"/>
  <c r="P7942" i="4" s="1"/>
  <c r="O11391" i="4"/>
  <c r="P11391" i="4" s="1"/>
  <c r="O1580" i="4"/>
  <c r="P1580" i="4" s="1"/>
  <c r="O6701" i="4"/>
  <c r="P6701" i="4" s="1"/>
  <c r="O853" i="4"/>
  <c r="P853" i="4" s="1"/>
  <c r="O11009" i="4"/>
  <c r="P11009" i="4" s="1"/>
  <c r="O12263" i="4"/>
  <c r="P12263" i="4" s="1"/>
  <c r="O1662" i="4"/>
  <c r="P1662" i="4" s="1"/>
  <c r="O10891" i="4"/>
  <c r="P10891" i="4" s="1"/>
  <c r="O8534" i="4"/>
  <c r="P8534" i="4" s="1"/>
  <c r="O2456" i="4"/>
  <c r="P2456" i="4" s="1"/>
  <c r="O6643" i="4"/>
  <c r="P6643" i="4" s="1"/>
  <c r="O5396" i="4"/>
  <c r="P5396" i="4" s="1"/>
  <c r="O12402" i="4"/>
  <c r="P12402" i="4" s="1"/>
  <c r="O11806" i="4"/>
  <c r="P11806" i="4" s="1"/>
  <c r="O11442" i="4"/>
  <c r="P11442" i="4" s="1"/>
  <c r="O6309" i="4"/>
  <c r="P6309" i="4" s="1"/>
  <c r="O11081" i="4"/>
  <c r="P11081" i="4" s="1"/>
  <c r="O6652" i="4"/>
  <c r="P6652" i="4" s="1"/>
  <c r="O10046" i="4"/>
  <c r="P10046" i="4" s="1"/>
  <c r="O10173" i="4"/>
  <c r="P10173" i="4" s="1"/>
  <c r="O3307" i="4"/>
  <c r="P3307" i="4" s="1"/>
  <c r="O6334" i="4"/>
  <c r="P6334" i="4" s="1"/>
  <c r="O2328" i="4"/>
  <c r="P2328" i="4" s="1"/>
  <c r="O6565" i="4"/>
  <c r="P6565" i="4" s="1"/>
  <c r="O1315" i="4"/>
  <c r="P1315" i="4" s="1"/>
  <c r="O4539" i="4"/>
  <c r="P4539" i="4" s="1"/>
  <c r="O11053" i="4"/>
  <c r="P11053" i="4" s="1"/>
  <c r="O12735" i="4"/>
  <c r="P12735" i="4" s="1"/>
  <c r="O3868" i="4"/>
  <c r="P3868" i="4" s="1"/>
  <c r="O9995" i="4"/>
  <c r="P9995" i="4" s="1"/>
  <c r="O10276" i="4"/>
  <c r="P10276" i="4" s="1"/>
  <c r="O12281" i="4"/>
  <c r="P12281" i="4" s="1"/>
  <c r="O4091" i="4"/>
  <c r="P4091" i="4" s="1"/>
  <c r="O5083" i="4"/>
  <c r="P5083" i="4" s="1"/>
  <c r="O12577" i="4"/>
  <c r="P12577" i="4" s="1"/>
  <c r="O4564" i="4"/>
  <c r="P4564" i="4" s="1"/>
  <c r="O3766" i="4"/>
  <c r="P3766" i="4" s="1"/>
  <c r="O11381" i="4"/>
  <c r="P11381" i="4" s="1"/>
  <c r="O8668" i="4"/>
  <c r="P8668" i="4" s="1"/>
  <c r="O7915" i="4"/>
  <c r="P7915" i="4" s="1"/>
  <c r="O11230" i="4"/>
  <c r="P11230" i="4" s="1"/>
  <c r="O8660" i="4"/>
  <c r="P8660" i="4" s="1"/>
  <c r="O12559" i="4"/>
  <c r="P12559" i="4" s="1"/>
  <c r="O12796" i="4"/>
  <c r="P12796" i="4" s="1"/>
  <c r="O9118" i="4"/>
  <c r="P9118" i="4" s="1"/>
  <c r="O10237" i="4"/>
  <c r="P10237" i="4" s="1"/>
  <c r="O1910" i="4"/>
  <c r="P1910" i="4" s="1"/>
  <c r="O12389" i="4"/>
  <c r="P12389" i="4" s="1"/>
  <c r="O4005" i="4"/>
  <c r="P4005" i="4" s="1"/>
  <c r="O279" i="4"/>
  <c r="P279" i="4" s="1"/>
  <c r="O5619" i="4"/>
  <c r="P5619" i="4" s="1"/>
  <c r="O1548" i="4"/>
  <c r="P1548" i="4" s="1"/>
  <c r="O11910" i="4"/>
  <c r="P11910" i="4" s="1"/>
  <c r="O5683" i="4"/>
  <c r="P5683" i="4" s="1"/>
  <c r="O10749" i="4"/>
  <c r="P10749" i="4" s="1"/>
  <c r="O835" i="4"/>
  <c r="P835" i="4" s="1"/>
  <c r="O11520" i="4"/>
  <c r="P11520" i="4" s="1"/>
  <c r="O6571" i="4"/>
  <c r="P6571" i="4" s="1"/>
  <c r="O12636" i="4"/>
  <c r="P12636" i="4" s="1"/>
  <c r="O11437" i="4"/>
  <c r="P11437" i="4" s="1"/>
  <c r="O11897" i="4"/>
  <c r="P11897" i="4" s="1"/>
  <c r="O2500" i="4"/>
  <c r="P2500" i="4" s="1"/>
  <c r="O12547" i="4"/>
  <c r="P12547" i="4" s="1"/>
  <c r="O8884" i="4"/>
  <c r="P8884" i="4" s="1"/>
  <c r="O5220" i="4"/>
  <c r="P5220" i="4" s="1"/>
  <c r="O6487" i="4"/>
  <c r="P6487" i="4" s="1"/>
  <c r="O11198" i="4"/>
  <c r="P11198" i="4" s="1"/>
  <c r="O11316" i="4"/>
  <c r="P11316" i="4" s="1"/>
  <c r="O10045" i="4"/>
  <c r="P10045" i="4" s="1"/>
  <c r="O11551" i="4"/>
  <c r="P11551" i="4" s="1"/>
  <c r="O6212" i="4"/>
  <c r="P6212" i="4" s="1"/>
  <c r="O12088" i="4"/>
  <c r="P12088" i="4" s="1"/>
  <c r="O8614" i="4"/>
  <c r="P8614" i="4" s="1"/>
  <c r="O10075" i="4"/>
  <c r="P10075" i="4" s="1"/>
  <c r="O10908" i="4"/>
  <c r="P10908" i="4" s="1"/>
  <c r="O6550" i="4"/>
  <c r="P6550" i="4" s="1"/>
  <c r="O606" i="4"/>
  <c r="P606" i="4" s="1"/>
  <c r="O2115" i="4"/>
  <c r="P2115" i="4" s="1"/>
  <c r="O8995" i="4"/>
  <c r="P8995" i="4" s="1"/>
  <c r="O1933" i="4"/>
  <c r="P1933" i="4" s="1"/>
  <c r="O12648" i="4"/>
  <c r="P12648" i="4" s="1"/>
  <c r="O4373" i="4"/>
  <c r="P4373" i="4" s="1"/>
  <c r="O4259" i="4"/>
  <c r="P4259" i="4" s="1"/>
  <c r="O4835" i="4"/>
  <c r="P4835" i="4" s="1"/>
  <c r="O1083" i="4"/>
  <c r="P1083" i="4" s="1"/>
  <c r="O12049" i="4"/>
  <c r="P12049" i="4" s="1"/>
  <c r="O12184" i="4"/>
  <c r="P12184" i="4" s="1"/>
  <c r="O6099" i="4"/>
  <c r="P6099" i="4" s="1"/>
  <c r="O4907" i="4"/>
  <c r="P4907" i="4" s="1"/>
  <c r="O12649" i="4"/>
  <c r="P12649" i="4" s="1"/>
  <c r="O1430" i="4"/>
  <c r="P1430" i="4" s="1"/>
  <c r="O7388" i="4"/>
  <c r="P7388" i="4" s="1"/>
  <c r="O11169" i="4"/>
  <c r="P11169" i="4" s="1"/>
  <c r="O5127" i="4"/>
  <c r="P5127" i="4" s="1"/>
  <c r="O12814" i="4"/>
  <c r="P12814" i="4" s="1"/>
  <c r="O5132" i="4"/>
  <c r="P5132" i="4" s="1"/>
  <c r="O9499" i="4"/>
  <c r="P9499" i="4" s="1"/>
  <c r="O1804" i="4"/>
  <c r="P1804" i="4" s="1"/>
  <c r="O10924" i="4"/>
  <c r="P10924" i="4" s="1"/>
  <c r="O4709" i="4"/>
  <c r="P4709" i="4" s="1"/>
  <c r="O2595" i="4"/>
  <c r="P2595" i="4" s="1"/>
  <c r="O6123" i="4"/>
  <c r="P6123" i="4" s="1"/>
  <c r="O3678" i="4"/>
  <c r="P3678" i="4" s="1"/>
  <c r="O12525" i="4"/>
  <c r="P12525" i="4" s="1"/>
  <c r="O11522" i="4"/>
  <c r="P11522" i="4" s="1"/>
  <c r="O11917" i="4"/>
  <c r="P11917" i="4" s="1"/>
  <c r="O10294" i="4"/>
  <c r="P10294" i="4" s="1"/>
  <c r="O8037" i="4"/>
  <c r="P8037" i="4" s="1"/>
  <c r="O3341" i="4"/>
  <c r="P3341" i="4" s="1"/>
  <c r="O6603" i="4"/>
  <c r="P6603" i="4" s="1"/>
  <c r="O11769" i="4"/>
  <c r="P11769" i="4" s="1"/>
  <c r="O11990" i="4"/>
  <c r="P11990" i="4" s="1"/>
  <c r="O12742" i="4"/>
  <c r="P12742" i="4" s="1"/>
  <c r="O3180" i="4"/>
  <c r="P3180" i="4" s="1"/>
  <c r="O5652" i="4"/>
  <c r="P5652" i="4" s="1"/>
  <c r="O6363" i="4"/>
  <c r="P6363" i="4" s="1"/>
  <c r="O12586" i="4"/>
  <c r="P12586" i="4" s="1"/>
  <c r="O11071" i="4"/>
  <c r="P11071" i="4" s="1"/>
  <c r="O367" i="4"/>
  <c r="P367" i="4" s="1"/>
  <c r="O8827" i="4"/>
  <c r="P8827" i="4" s="1"/>
  <c r="O11892" i="4"/>
  <c r="P11892" i="4" s="1"/>
  <c r="O6061" i="4"/>
  <c r="P6061" i="4" s="1"/>
  <c r="O1222" i="4"/>
  <c r="P1222" i="4" s="1"/>
  <c r="O3099" i="4"/>
  <c r="P3099" i="4" s="1"/>
  <c r="O10372" i="4"/>
  <c r="P10372" i="4" s="1"/>
  <c r="O11078" i="4"/>
  <c r="P11078" i="4" s="1"/>
  <c r="O5685" i="4"/>
  <c r="P5685" i="4" s="1"/>
  <c r="O12557" i="4"/>
  <c r="P12557" i="4" s="1"/>
  <c r="O10916" i="4"/>
  <c r="P10916" i="4" s="1"/>
  <c r="O11906" i="4"/>
  <c r="P11906" i="4" s="1"/>
  <c r="O1789" i="4"/>
  <c r="P1789" i="4" s="1"/>
  <c r="O1461" i="4"/>
  <c r="P1461" i="4" s="1"/>
  <c r="O11853" i="4"/>
  <c r="P11853" i="4" s="1"/>
  <c r="O8710" i="4"/>
  <c r="P8710" i="4" s="1"/>
  <c r="O11465" i="4"/>
  <c r="P11465" i="4" s="1"/>
  <c r="O4966" i="4"/>
  <c r="P4966" i="4" s="1"/>
  <c r="O2292" i="4"/>
  <c r="P2292" i="4" s="1"/>
  <c r="O11110" i="4"/>
  <c r="P11110" i="4" s="1"/>
  <c r="O10468" i="4"/>
  <c r="P10468" i="4" s="1"/>
  <c r="O8868" i="4"/>
  <c r="P8868" i="4" s="1"/>
  <c r="O8772" i="4"/>
  <c r="P8772" i="4" s="1"/>
  <c r="O12016" i="4"/>
  <c r="P12016" i="4" s="1"/>
  <c r="O11418" i="4"/>
  <c r="P11418" i="4" s="1"/>
  <c r="O5894" i="4"/>
  <c r="P5894" i="4" s="1"/>
  <c r="O6302" i="4"/>
  <c r="P6302" i="4" s="1"/>
  <c r="O11238" i="4"/>
  <c r="P11238" i="4" s="1"/>
  <c r="O8292" i="4"/>
  <c r="P8292" i="4" s="1"/>
  <c r="O4604" i="4"/>
  <c r="P4604" i="4" s="1"/>
  <c r="O11471" i="4"/>
  <c r="P11471" i="4" s="1"/>
  <c r="O10109" i="4"/>
  <c r="P10109" i="4" s="1"/>
  <c r="O11626" i="4"/>
  <c r="P11626" i="4" s="1"/>
  <c r="O5331" i="4"/>
  <c r="P5331" i="4" s="1"/>
  <c r="O8070" i="4"/>
  <c r="P8070" i="4" s="1"/>
  <c r="O3302" i="4"/>
  <c r="P3302" i="4" s="1"/>
  <c r="O9253" i="4"/>
  <c r="P9253" i="4" s="1"/>
  <c r="O5318" i="4"/>
  <c r="P5318" i="4" s="1"/>
  <c r="O10667" i="4"/>
  <c r="P10667" i="4" s="1"/>
  <c r="O7342" i="4"/>
  <c r="P7342" i="4" s="1"/>
  <c r="O8942" i="4"/>
  <c r="P8942" i="4" s="1"/>
  <c r="O11947" i="4"/>
  <c r="P11947" i="4" s="1"/>
  <c r="O12840" i="4"/>
  <c r="P12840" i="4" s="1"/>
  <c r="O10182" i="4"/>
  <c r="P10182" i="4" s="1"/>
  <c r="O1507" i="4"/>
  <c r="P1507" i="4" s="1"/>
  <c r="O1749" i="4"/>
  <c r="P1749" i="4" s="1"/>
  <c r="O6811" i="4"/>
  <c r="P6811" i="4" s="1"/>
  <c r="O6876" i="4"/>
  <c r="P6876" i="4" s="1"/>
  <c r="O4333" i="4"/>
  <c r="P4333" i="4" s="1"/>
  <c r="O12912" i="4"/>
  <c r="P12912" i="4" s="1"/>
  <c r="O909" i="4"/>
  <c r="P909" i="4" s="1"/>
  <c r="O9974" i="4"/>
  <c r="P9974" i="4" s="1"/>
  <c r="O11609" i="4"/>
  <c r="P11609" i="4" s="1"/>
  <c r="O10993" i="4"/>
  <c r="P10993" i="4" s="1"/>
  <c r="O6075" i="4"/>
  <c r="P6075" i="4" s="1"/>
  <c r="O8229" i="4"/>
  <c r="P8229" i="4" s="1"/>
  <c r="O12513" i="4"/>
  <c r="P12513" i="4" s="1"/>
  <c r="O9901" i="4"/>
  <c r="P9901" i="4" s="1"/>
  <c r="O1060" i="4"/>
  <c r="P1060" i="4" s="1"/>
  <c r="O12112" i="4"/>
  <c r="P12112" i="4" s="1"/>
  <c r="O3707" i="4"/>
  <c r="P3707" i="4" s="1"/>
  <c r="O12985" i="4"/>
  <c r="P12985" i="4" s="1"/>
  <c r="O12064" i="4"/>
  <c r="P12064" i="4" s="1"/>
  <c r="O5283" i="4"/>
  <c r="P5283" i="4" s="1"/>
  <c r="O8741" i="4"/>
  <c r="P8741" i="4" s="1"/>
  <c r="O5389" i="4"/>
  <c r="P5389" i="4" s="1"/>
  <c r="O982" i="4"/>
  <c r="P982" i="4" s="1"/>
  <c r="O942" i="4"/>
  <c r="P942" i="4" s="1"/>
  <c r="O9869" i="4"/>
  <c r="P9869" i="4" s="1"/>
  <c r="O12488" i="4"/>
  <c r="P12488" i="4" s="1"/>
  <c r="O1334" i="4"/>
  <c r="P1334" i="4" s="1"/>
  <c r="O240" i="4"/>
  <c r="P240" i="4" s="1"/>
  <c r="O3532" i="4"/>
  <c r="P3532" i="4" s="1"/>
  <c r="O276" i="4"/>
  <c r="P276" i="4" s="1"/>
  <c r="O7524" i="4"/>
  <c r="P7524" i="4" s="1"/>
  <c r="O2110" i="4"/>
  <c r="P2110" i="4" s="1"/>
  <c r="O7031" i="4"/>
  <c r="P7031" i="4" s="1"/>
  <c r="O5245" i="4"/>
  <c r="P5245" i="4" s="1"/>
  <c r="O7926" i="4"/>
  <c r="P7926" i="4" s="1"/>
  <c r="O11492" i="4"/>
  <c r="P11492" i="4" s="1"/>
  <c r="O6670" i="4"/>
  <c r="P6670" i="4" s="1"/>
  <c r="O10423" i="4"/>
  <c r="P10423" i="4" s="1"/>
  <c r="O1110" i="4"/>
  <c r="P1110" i="4" s="1"/>
  <c r="O8028" i="4"/>
  <c r="P8028" i="4" s="1"/>
  <c r="O11371" i="4"/>
  <c r="P11371" i="4" s="1"/>
  <c r="O9622" i="4"/>
  <c r="P9622" i="4" s="1"/>
  <c r="O12543" i="4"/>
  <c r="P12543" i="4" s="1"/>
  <c r="O3923" i="4"/>
  <c r="P3923" i="4" s="1"/>
  <c r="O1165" i="4"/>
  <c r="P1165" i="4" s="1"/>
  <c r="O10437" i="4"/>
  <c r="P10437" i="4" s="1"/>
  <c r="O5740" i="4"/>
  <c r="P5740" i="4" s="1"/>
  <c r="O6317" i="4"/>
  <c r="P6317" i="4" s="1"/>
  <c r="O12908" i="4"/>
  <c r="P12908" i="4" s="1"/>
  <c r="O1604" i="4"/>
  <c r="P1604" i="4" s="1"/>
  <c r="O2973" i="4"/>
  <c r="P2973" i="4" s="1"/>
  <c r="O9103" i="4"/>
  <c r="P9103" i="4" s="1"/>
  <c r="O5550" i="4"/>
  <c r="P5550" i="4" s="1"/>
  <c r="O5003" i="4"/>
  <c r="P5003" i="4" s="1"/>
  <c r="O2142" i="4"/>
  <c r="P2142" i="4" s="1"/>
  <c r="O8173" i="4"/>
  <c r="P8173" i="4" s="1"/>
  <c r="O10350" i="4"/>
  <c r="P10350" i="4" s="1"/>
  <c r="O9316" i="4"/>
  <c r="P9316" i="4" s="1"/>
  <c r="O4999" i="4"/>
  <c r="P4999" i="4" s="1"/>
  <c r="O1571" i="4"/>
  <c r="P1571" i="4" s="1"/>
  <c r="O10382" i="4"/>
  <c r="P10382" i="4" s="1"/>
  <c r="O9598" i="4"/>
  <c r="P9598" i="4" s="1"/>
  <c r="O2300" i="4"/>
  <c r="P2300" i="4" s="1"/>
  <c r="O503" i="4"/>
  <c r="P503" i="4" s="1"/>
  <c r="O11402" i="4"/>
  <c r="P11402" i="4" s="1"/>
  <c r="O3069" i="4"/>
  <c r="P3069" i="4" s="1"/>
  <c r="O11064" i="4"/>
  <c r="P11064" i="4" s="1"/>
  <c r="O12677" i="4"/>
  <c r="P12677" i="4" s="1"/>
  <c r="O3606" i="4"/>
  <c r="P3606" i="4" s="1"/>
  <c r="O2268" i="4"/>
  <c r="P2268" i="4" s="1"/>
  <c r="O1070" i="4"/>
  <c r="P1070" i="4" s="1"/>
  <c r="O716" i="4"/>
  <c r="P716" i="4" s="1"/>
  <c r="O5981" i="4"/>
  <c r="P5981" i="4" s="1"/>
  <c r="O11555" i="4"/>
  <c r="P11555" i="4" s="1"/>
  <c r="O7214" i="4"/>
  <c r="P7214" i="4" s="1"/>
  <c r="O3972" i="4"/>
  <c r="P3972" i="4" s="1"/>
  <c r="O10905" i="4"/>
  <c r="P10905" i="4" s="1"/>
  <c r="O5390" i="4"/>
  <c r="P5390" i="4" s="1"/>
  <c r="O11362" i="4"/>
  <c r="P11362" i="4" s="1"/>
  <c r="O3556" i="4"/>
  <c r="P3556" i="4" s="1"/>
  <c r="O11424" i="4"/>
  <c r="P11424" i="4" s="1"/>
  <c r="O2779" i="4"/>
  <c r="P2779" i="4" s="1"/>
  <c r="O12660" i="4"/>
  <c r="P12660" i="4" s="1"/>
  <c r="O11167" i="4"/>
  <c r="P11167" i="4" s="1"/>
  <c r="O12836" i="4"/>
  <c r="P12836" i="4" s="1"/>
  <c r="O10051" i="4"/>
  <c r="P10051" i="4" s="1"/>
  <c r="O3582" i="4"/>
  <c r="P3582" i="4" s="1"/>
  <c r="O11055" i="4"/>
  <c r="P11055" i="4" s="1"/>
  <c r="O11494" i="4"/>
  <c r="P11494" i="4" s="1"/>
  <c r="O4486" i="4"/>
  <c r="P4486" i="4" s="1"/>
  <c r="O7725" i="4"/>
  <c r="P7725" i="4" s="1"/>
  <c r="O966" i="4"/>
  <c r="P966" i="4" s="1"/>
  <c r="O6373" i="4"/>
  <c r="P6373" i="4" s="1"/>
  <c r="O4875" i="4"/>
  <c r="P4875" i="4" s="1"/>
  <c r="O10785" i="4"/>
  <c r="P10785" i="4" s="1"/>
  <c r="O3637" i="4"/>
  <c r="P3637" i="4" s="1"/>
  <c r="O7964" i="4"/>
  <c r="P7964" i="4" s="1"/>
  <c r="O1045" i="4"/>
  <c r="P1045" i="4" s="1"/>
  <c r="O8878" i="4"/>
  <c r="P8878" i="4" s="1"/>
  <c r="O11337" i="4"/>
  <c r="P11337" i="4" s="1"/>
  <c r="O6243" i="4"/>
  <c r="P6243" i="4" s="1"/>
  <c r="O1765" i="4"/>
  <c r="P1765" i="4" s="1"/>
  <c r="O10428" i="4"/>
  <c r="P10428" i="4" s="1"/>
  <c r="O9149" i="4"/>
  <c r="P9149" i="4" s="1"/>
  <c r="O11136" i="4"/>
  <c r="P11136" i="4" s="1"/>
  <c r="O12601" i="4"/>
  <c r="P12601" i="4" s="1"/>
  <c r="O1685" i="4"/>
  <c r="P1685" i="4" s="1"/>
  <c r="O11633" i="4"/>
  <c r="P11633" i="4" s="1"/>
  <c r="O3939" i="4"/>
  <c r="P3939" i="4" s="1"/>
  <c r="O12762" i="4"/>
  <c r="P12762" i="4" s="1"/>
  <c r="O11332" i="4"/>
  <c r="P11332" i="4" s="1"/>
  <c r="O2101" i="4"/>
  <c r="P2101" i="4" s="1"/>
  <c r="O7166" i="4"/>
  <c r="P7166" i="4" s="1"/>
  <c r="O3645" i="4"/>
  <c r="P3645" i="4" s="1"/>
  <c r="O10059" i="4"/>
  <c r="P10059" i="4" s="1"/>
  <c r="O10796" i="4"/>
  <c r="P10796" i="4" s="1"/>
  <c r="O1827" i="4"/>
  <c r="P1827" i="4" s="1"/>
  <c r="O5469" i="4"/>
  <c r="P5469" i="4" s="1"/>
  <c r="O9182" i="4"/>
  <c r="P9182" i="4" s="1"/>
  <c r="O5085" i="4"/>
  <c r="P5085" i="4" s="1"/>
  <c r="O1787" i="4"/>
  <c r="P1787" i="4" s="1"/>
  <c r="O9523" i="4"/>
  <c r="P9523" i="4" s="1"/>
  <c r="O1172" i="4"/>
  <c r="P1172" i="4" s="1"/>
  <c r="O5277" i="4"/>
  <c r="P5277" i="4" s="1"/>
  <c r="O10381" i="4"/>
  <c r="P10381" i="4" s="1"/>
  <c r="O12532" i="4"/>
  <c r="P12532" i="4" s="1"/>
  <c r="O9235" i="4"/>
  <c r="P9235" i="4" s="1"/>
  <c r="O13006" i="4"/>
  <c r="P13006" i="4" s="1"/>
  <c r="O9214" i="4"/>
  <c r="P9214" i="4" s="1"/>
  <c r="O7291" i="4"/>
  <c r="P7291" i="4" s="1"/>
  <c r="O2955" i="4"/>
  <c r="P2955" i="4" s="1"/>
  <c r="O5270" i="4"/>
  <c r="P5270" i="4" s="1"/>
  <c r="O8774" i="4"/>
  <c r="P8774" i="4" s="1"/>
  <c r="O4908" i="4"/>
  <c r="P4908" i="4" s="1"/>
  <c r="O10910" i="4"/>
  <c r="P10910" i="4" s="1"/>
  <c r="O4750" i="4"/>
  <c r="P4750" i="4" s="1"/>
  <c r="O11651" i="4"/>
  <c r="P11651" i="4" s="1"/>
  <c r="O5261" i="4"/>
  <c r="P5261" i="4" s="1"/>
  <c r="O4899" i="4"/>
  <c r="P4899" i="4" s="1"/>
  <c r="O8211" i="4"/>
  <c r="P8211" i="4" s="1"/>
  <c r="O4067" i="4"/>
  <c r="P4067" i="4" s="1"/>
  <c r="O4572" i="4"/>
  <c r="P4572" i="4" s="1"/>
  <c r="O883" i="4"/>
  <c r="P883" i="4" s="1"/>
  <c r="O11054" i="4"/>
  <c r="P11054" i="4" s="1"/>
  <c r="O965" i="4"/>
  <c r="P965" i="4" s="1"/>
  <c r="O12593" i="4"/>
  <c r="P12593" i="4" s="1"/>
  <c r="O9333" i="4"/>
  <c r="P9333" i="4" s="1"/>
  <c r="O5934" i="4"/>
  <c r="P5934" i="4" s="1"/>
  <c r="O2516" i="4"/>
  <c r="P2516" i="4" s="1"/>
  <c r="O7492" i="4"/>
  <c r="P7492" i="4" s="1"/>
  <c r="O5595" i="4"/>
  <c r="P5595" i="4" s="1"/>
  <c r="O11468" i="4"/>
  <c r="P11468" i="4" s="1"/>
  <c r="O1776" i="4"/>
  <c r="P1776" i="4" s="1"/>
  <c r="O5069" i="4"/>
  <c r="P5069" i="4" s="1"/>
  <c r="O11716" i="4"/>
  <c r="P11716" i="4" s="1"/>
  <c r="O9846" i="4"/>
  <c r="P9846" i="4" s="1"/>
  <c r="O7643" i="4"/>
  <c r="P7643" i="4" s="1"/>
  <c r="O6491" i="4"/>
  <c r="P6491" i="4" s="1"/>
  <c r="O9638" i="4"/>
  <c r="P9638" i="4" s="1"/>
  <c r="O5902" i="4"/>
  <c r="P5902" i="4" s="1"/>
  <c r="O12214" i="4"/>
  <c r="P12214" i="4" s="1"/>
  <c r="O11582" i="4"/>
  <c r="P11582" i="4" s="1"/>
  <c r="O10829" i="4"/>
  <c r="P10829" i="4" s="1"/>
  <c r="O7014" i="4"/>
  <c r="P7014" i="4" s="1"/>
  <c r="O7101" i="4"/>
  <c r="P7101" i="4" s="1"/>
  <c r="O12329" i="4"/>
  <c r="P12329" i="4" s="1"/>
  <c r="O1141" i="4"/>
  <c r="P1141" i="4" s="1"/>
  <c r="O2204" i="4"/>
  <c r="P2204" i="4" s="1"/>
  <c r="O2318" i="4"/>
  <c r="P2318" i="4" s="1"/>
  <c r="O1558" i="4"/>
  <c r="P1558" i="4" s="1"/>
  <c r="O454" i="4"/>
  <c r="P454" i="4" s="1"/>
  <c r="O11493" i="4"/>
  <c r="P11493" i="4" s="1"/>
  <c r="O8077" i="4"/>
  <c r="P8077" i="4" s="1"/>
  <c r="O12516" i="4"/>
  <c r="P12516" i="4" s="1"/>
  <c r="O3587" i="4"/>
  <c r="P3587" i="4" s="1"/>
  <c r="O3564" i="4"/>
  <c r="P3564" i="4" s="1"/>
  <c r="O11280" i="4"/>
  <c r="P11280" i="4" s="1"/>
  <c r="O11836" i="4"/>
  <c r="P11836" i="4" s="1"/>
  <c r="O5932" i="4"/>
  <c r="P5932" i="4" s="1"/>
  <c r="O683" i="4"/>
  <c r="P683" i="4" s="1"/>
  <c r="O8734" i="4"/>
  <c r="P8734" i="4" s="1"/>
  <c r="O4707" i="4"/>
  <c r="P4707" i="4" s="1"/>
  <c r="O6552" i="4"/>
  <c r="P6552" i="4" s="1"/>
  <c r="O8398" i="4"/>
  <c r="P8398" i="4" s="1"/>
  <c r="O10792" i="4"/>
  <c r="P10792" i="4" s="1"/>
  <c r="O4846" i="4"/>
  <c r="P4846" i="4" s="1"/>
  <c r="O10990" i="4"/>
  <c r="P10990" i="4" s="1"/>
  <c r="O11681" i="4"/>
  <c r="P11681" i="4" s="1"/>
  <c r="O11089" i="4"/>
  <c r="P11089" i="4" s="1"/>
  <c r="O9581" i="4"/>
  <c r="P9581" i="4" s="1"/>
  <c r="O2597" i="4"/>
  <c r="P2597" i="4" s="1"/>
  <c r="O12426" i="4"/>
  <c r="P12426" i="4" s="1"/>
  <c r="O2149" i="4"/>
  <c r="P2149" i="4" s="1"/>
  <c r="O5605" i="4"/>
  <c r="P5605" i="4" s="1"/>
  <c r="O11225" i="4"/>
  <c r="P11225" i="4" s="1"/>
  <c r="O4763" i="4"/>
  <c r="P4763" i="4" s="1"/>
  <c r="O1323" i="4"/>
  <c r="P1323" i="4" s="1"/>
  <c r="O398" i="4"/>
  <c r="P398" i="4" s="1"/>
  <c r="O1331" i="4"/>
  <c r="P1331" i="4" s="1"/>
  <c r="O3059" i="4"/>
  <c r="P3059" i="4" s="1"/>
  <c r="O4411" i="4"/>
  <c r="P4411" i="4" s="1"/>
  <c r="O1046" i="4"/>
  <c r="P1046" i="4" s="1"/>
  <c r="O9980" i="4"/>
  <c r="P9980" i="4" s="1"/>
  <c r="O10780" i="4"/>
  <c r="P10780" i="4" s="1"/>
  <c r="O12867" i="4"/>
  <c r="P12867" i="4" s="1"/>
  <c r="O6142" i="4"/>
  <c r="P6142" i="4" s="1"/>
  <c r="O6819" i="4"/>
  <c r="P6819" i="4" s="1"/>
  <c r="O5901" i="4"/>
  <c r="P5901" i="4" s="1"/>
  <c r="O9286" i="4"/>
  <c r="P9286" i="4" s="1"/>
  <c r="O8685" i="4"/>
  <c r="P8685" i="4" s="1"/>
  <c r="O9630" i="4"/>
  <c r="P9630" i="4" s="1"/>
  <c r="O1270" i="4"/>
  <c r="P1270" i="4" s="1"/>
  <c r="O9197" i="4"/>
  <c r="P9197" i="4" s="1"/>
  <c r="O3781" i="4"/>
  <c r="P3781" i="4" s="1"/>
  <c r="O2965" i="4"/>
  <c r="P2965" i="4" s="1"/>
  <c r="O10873" i="4"/>
  <c r="P10873" i="4" s="1"/>
  <c r="O9533" i="4"/>
  <c r="P9533" i="4" s="1"/>
  <c r="O7596" i="4"/>
  <c r="P7596" i="4" s="1"/>
  <c r="O8870" i="4"/>
  <c r="P8870" i="4" s="1"/>
  <c r="O2479" i="4"/>
  <c r="P2479" i="4" s="1"/>
  <c r="O11275" i="4"/>
  <c r="P11275" i="4" s="1"/>
  <c r="O9061" i="4"/>
  <c r="P9061" i="4" s="1"/>
  <c r="O11243" i="4"/>
  <c r="P11243" i="4" s="1"/>
  <c r="O11074" i="4"/>
  <c r="P11074" i="4" s="1"/>
  <c r="O5947" i="4"/>
  <c r="P5947" i="4" s="1"/>
  <c r="O8275" i="4"/>
  <c r="P8275" i="4" s="1"/>
  <c r="O6607" i="4"/>
  <c r="P6607" i="4" s="1"/>
  <c r="O6134" i="4"/>
  <c r="P6134" i="4" s="1"/>
  <c r="O6070" i="4"/>
  <c r="P6070" i="4" s="1"/>
  <c r="O7941" i="4"/>
  <c r="P7941" i="4" s="1"/>
  <c r="O10834" i="4"/>
  <c r="P10834" i="4" s="1"/>
  <c r="O2397" i="4"/>
  <c r="P2397" i="4" s="1"/>
  <c r="O5022" i="4"/>
  <c r="P5022" i="4" s="1"/>
  <c r="O12696" i="4"/>
  <c r="P12696" i="4" s="1"/>
  <c r="O8782" i="4"/>
  <c r="P8782" i="4" s="1"/>
  <c r="O12697" i="4"/>
  <c r="P12697" i="4" s="1"/>
  <c r="O1532" i="4"/>
  <c r="P1532" i="4" s="1"/>
  <c r="O1261" i="4"/>
  <c r="P1261" i="4" s="1"/>
  <c r="O10556" i="4"/>
  <c r="P10556" i="4" s="1"/>
  <c r="O12881" i="4"/>
  <c r="P12881" i="4" s="1"/>
  <c r="O11467" i="4"/>
  <c r="P11467" i="4" s="1"/>
  <c r="O11509" i="4"/>
  <c r="P11509" i="4" s="1"/>
  <c r="O10254" i="4"/>
  <c r="P10254" i="4" s="1"/>
  <c r="O611" i="4"/>
  <c r="P611" i="4" s="1"/>
  <c r="O6187" i="4"/>
  <c r="P6187" i="4" s="1"/>
  <c r="O5660" i="4"/>
  <c r="P5660" i="4" s="1"/>
  <c r="O9484" i="4"/>
  <c r="P9484" i="4" s="1"/>
  <c r="O11477" i="4"/>
  <c r="P11477" i="4" s="1"/>
  <c r="O12095" i="4"/>
  <c r="P12095" i="4" s="1"/>
  <c r="O11153" i="4"/>
  <c r="P11153" i="4" s="1"/>
  <c r="O7901" i="4"/>
  <c r="P7901" i="4" s="1"/>
  <c r="O2230" i="4"/>
  <c r="P2230" i="4" s="1"/>
  <c r="O4716" i="4"/>
  <c r="P4716" i="4" s="1"/>
  <c r="O222" i="4"/>
  <c r="P222" i="4" s="1"/>
  <c r="O3155" i="4"/>
  <c r="P3155" i="4" s="1"/>
  <c r="O3101" i="4"/>
  <c r="P3101" i="4" s="1"/>
  <c r="O11667" i="4"/>
  <c r="P11667" i="4" s="1"/>
  <c r="O4112" i="4"/>
  <c r="P4112" i="4" s="1"/>
  <c r="O2437" i="4"/>
  <c r="P2437" i="4" s="1"/>
  <c r="O4029" i="4"/>
  <c r="P4029" i="4" s="1"/>
  <c r="O11347" i="4"/>
  <c r="P11347" i="4" s="1"/>
  <c r="O1365" i="4"/>
  <c r="P1365" i="4" s="1"/>
  <c r="O4973" i="4"/>
  <c r="P4973" i="4" s="1"/>
  <c r="O7374" i="4"/>
  <c r="P7374" i="4" s="1"/>
  <c r="O176" i="4"/>
  <c r="P176" i="4" s="1"/>
  <c r="O9308" i="4"/>
  <c r="P9308" i="4" s="1"/>
  <c r="O12662" i="4"/>
  <c r="P12662" i="4" s="1"/>
  <c r="O12183" i="4"/>
  <c r="P12183" i="4" s="1"/>
  <c r="O12425" i="4"/>
  <c r="P12425" i="4" s="1"/>
  <c r="O9356" i="4"/>
  <c r="P9356" i="4" s="1"/>
  <c r="O1468" i="4"/>
  <c r="P1468" i="4" s="1"/>
  <c r="O8236" i="4"/>
  <c r="P8236" i="4" s="1"/>
  <c r="O8719" i="4"/>
  <c r="P8719" i="4" s="1"/>
  <c r="O12521" i="4"/>
  <c r="P12521" i="4" s="1"/>
  <c r="O11154" i="4"/>
  <c r="P11154" i="4" s="1"/>
  <c r="O1836" i="4"/>
  <c r="P1836" i="4" s="1"/>
  <c r="O9228" i="4"/>
  <c r="P9228" i="4" s="1"/>
  <c r="O3276" i="4"/>
  <c r="P3276" i="4" s="1"/>
  <c r="O12988" i="4"/>
  <c r="P12988" i="4" s="1"/>
  <c r="O11682" i="4"/>
  <c r="P11682" i="4" s="1"/>
  <c r="O3383" i="4"/>
  <c r="P3383" i="4" s="1"/>
  <c r="O6492" i="4"/>
  <c r="P6492" i="4" s="1"/>
  <c r="O3932" i="4"/>
  <c r="P3932" i="4" s="1"/>
  <c r="O10260" i="4"/>
  <c r="P10260" i="4" s="1"/>
  <c r="O3373" i="4"/>
  <c r="P3373" i="4" s="1"/>
  <c r="O6252" i="4"/>
  <c r="P6252" i="4" s="1"/>
  <c r="O3397" i="4"/>
  <c r="P3397" i="4" s="1"/>
  <c r="O8253" i="4"/>
  <c r="P8253" i="4" s="1"/>
  <c r="O6151" i="4"/>
  <c r="P6151" i="4" s="1"/>
  <c r="O12982" i="4"/>
  <c r="P12982" i="4" s="1"/>
  <c r="O6766" i="4"/>
  <c r="P6766" i="4" s="1"/>
  <c r="O7355" i="4"/>
  <c r="P7355" i="4" s="1"/>
  <c r="O12354" i="4"/>
  <c r="P12354" i="4" s="1"/>
  <c r="O1661" i="4"/>
  <c r="P1661" i="4" s="1"/>
  <c r="O5581" i="4"/>
  <c r="P5581" i="4" s="1"/>
  <c r="O5012" i="4"/>
  <c r="P5012" i="4" s="1"/>
  <c r="O8423" i="4"/>
  <c r="P8423" i="4" s="1"/>
  <c r="O11149" i="4"/>
  <c r="P11149" i="4" s="1"/>
  <c r="O2765" i="4"/>
  <c r="P2765" i="4" s="1"/>
  <c r="O11588" i="4"/>
  <c r="P11588" i="4" s="1"/>
  <c r="O271" i="4"/>
  <c r="P271" i="4" s="1"/>
  <c r="O2547" i="4"/>
  <c r="P2547" i="4" s="1"/>
  <c r="O10573" i="4"/>
  <c r="P10573" i="4" s="1"/>
  <c r="O3952" i="4"/>
  <c r="P3952" i="4" s="1"/>
  <c r="O10818" i="4"/>
  <c r="P10818" i="4" s="1"/>
  <c r="O12558" i="4"/>
  <c r="P12558" i="4" s="1"/>
  <c r="O11040" i="4"/>
  <c r="P11040" i="4" s="1"/>
  <c r="O10094" i="4"/>
  <c r="P10094" i="4" s="1"/>
  <c r="O6646" i="4"/>
  <c r="P6646" i="4" s="1"/>
  <c r="O11914" i="4"/>
  <c r="P11914" i="4" s="1"/>
  <c r="O701" i="4"/>
  <c r="P701" i="4" s="1"/>
  <c r="O710" i="4"/>
  <c r="P710" i="4" s="1"/>
  <c r="O8630" i="4"/>
  <c r="P8630" i="4" s="1"/>
  <c r="O8622" i="4"/>
  <c r="P8622" i="4" s="1"/>
  <c r="O12672" i="4"/>
  <c r="P12672" i="4" s="1"/>
  <c r="O5214" i="4"/>
  <c r="P5214" i="4" s="1"/>
  <c r="O5910" i="4"/>
  <c r="P5910" i="4" s="1"/>
  <c r="O11846" i="4"/>
  <c r="P11846" i="4" s="1"/>
  <c r="O8301" i="4"/>
  <c r="P8301" i="4" s="1"/>
  <c r="O4044" i="4"/>
  <c r="P4044" i="4" s="1"/>
  <c r="O8435" i="4"/>
  <c r="P8435" i="4" s="1"/>
  <c r="O7605" i="4"/>
  <c r="P7605" i="4" s="1"/>
  <c r="O990" i="4"/>
  <c r="P990" i="4" s="1"/>
  <c r="O3323" i="4"/>
  <c r="P3323" i="4" s="1"/>
  <c r="O6493" i="4"/>
  <c r="P6493" i="4" s="1"/>
  <c r="O6660" i="4"/>
  <c r="P6660" i="4" s="1"/>
  <c r="O5219" i="4"/>
  <c r="P5219" i="4" s="1"/>
  <c r="O10900" i="4"/>
  <c r="P10900" i="4" s="1"/>
  <c r="O893" i="4"/>
  <c r="P893" i="4" s="1"/>
  <c r="O2517" i="4"/>
  <c r="P2517" i="4" s="1"/>
  <c r="O9488" i="4"/>
  <c r="P9488" i="4" s="1"/>
  <c r="O5461" i="4"/>
  <c r="P5461" i="4" s="1"/>
  <c r="O12215" i="4"/>
  <c r="P12215" i="4" s="1"/>
  <c r="O11697" i="4"/>
  <c r="P11697" i="4" s="1"/>
  <c r="O12510" i="4"/>
  <c r="P12510" i="4" s="1"/>
  <c r="O1788" i="4"/>
  <c r="P1788" i="4" s="1"/>
  <c r="O9566" i="4"/>
  <c r="P9566" i="4" s="1"/>
  <c r="O8220" i="4"/>
  <c r="P8220" i="4" s="1"/>
  <c r="O12854" i="4"/>
  <c r="P12854" i="4" s="1"/>
  <c r="O579" i="4"/>
  <c r="P579" i="4" s="1"/>
  <c r="O11431" i="4"/>
  <c r="P11431" i="4" s="1"/>
  <c r="O172" i="4"/>
  <c r="P172" i="4" s="1"/>
  <c r="O555" i="4"/>
  <c r="P555" i="4" s="1"/>
  <c r="O11256" i="4"/>
  <c r="P11256" i="4" s="1"/>
  <c r="O4134" i="4"/>
  <c r="P4134" i="4" s="1"/>
  <c r="O1428" i="4"/>
  <c r="P1428" i="4" s="1"/>
  <c r="O9588" i="4"/>
  <c r="P9588" i="4" s="1"/>
  <c r="O4318" i="4"/>
  <c r="P4318" i="4" s="1"/>
  <c r="O4149" i="4"/>
  <c r="P4149" i="4" s="1"/>
  <c r="O8259" i="4"/>
  <c r="P8259" i="4" s="1"/>
  <c r="O8933" i="4"/>
  <c r="P8933" i="4" s="1"/>
  <c r="O5875" i="4"/>
  <c r="P5875" i="4" s="1"/>
  <c r="O8446" i="4"/>
  <c r="P8446" i="4" s="1"/>
  <c r="O8428" i="4"/>
  <c r="P8428" i="4" s="1"/>
  <c r="O11642" i="4"/>
  <c r="P11642" i="4" s="1"/>
  <c r="O11357" i="4"/>
  <c r="P11357" i="4" s="1"/>
  <c r="O1364" i="4"/>
  <c r="P1364" i="4" s="1"/>
  <c r="O12271" i="4"/>
  <c r="P12271" i="4" s="1"/>
  <c r="O10060" i="4"/>
  <c r="P10060" i="4" s="1"/>
  <c r="O4236" i="4"/>
  <c r="P4236" i="4" s="1"/>
  <c r="O4292" i="4"/>
  <c r="P4292" i="4" s="1"/>
  <c r="O3029" i="4"/>
  <c r="P3029" i="4" s="1"/>
  <c r="O11246" i="4"/>
  <c r="P11246" i="4" s="1"/>
  <c r="O483" i="4"/>
  <c r="P483" i="4" s="1"/>
  <c r="O9636" i="4"/>
  <c r="P9636" i="4" s="1"/>
  <c r="O4916" i="4"/>
  <c r="P4916" i="4" s="1"/>
  <c r="O12810" i="4"/>
  <c r="P12810" i="4" s="1"/>
  <c r="O7957" i="4"/>
  <c r="P7957" i="4" s="1"/>
  <c r="O8587" i="4"/>
  <c r="P8587" i="4" s="1"/>
  <c r="O5710" i="4"/>
  <c r="P5710" i="4" s="1"/>
  <c r="O5236" i="4"/>
  <c r="P5236" i="4" s="1"/>
  <c r="O3398" i="4"/>
  <c r="P3398" i="4" s="1"/>
  <c r="O1972" i="4"/>
  <c r="P1972" i="4" s="1"/>
  <c r="O11162" i="4"/>
  <c r="P11162" i="4" s="1"/>
  <c r="O9551" i="4"/>
  <c r="P9551" i="4" s="1"/>
  <c r="O8597" i="4"/>
  <c r="P8597" i="4" s="1"/>
  <c r="O359" i="4"/>
  <c r="P359" i="4" s="1"/>
  <c r="O6219" i="4"/>
  <c r="P6219" i="4" s="1"/>
  <c r="O5422" i="4"/>
  <c r="P5422" i="4" s="1"/>
  <c r="O3675" i="4"/>
  <c r="P3675" i="4" s="1"/>
  <c r="O541" i="4"/>
  <c r="P541" i="4" s="1"/>
  <c r="O9254" i="4"/>
  <c r="P9254" i="4" s="1"/>
  <c r="O3884" i="4"/>
  <c r="P3884" i="4" s="1"/>
  <c r="O5380" i="4"/>
  <c r="P5380" i="4" s="1"/>
  <c r="O4328" i="4"/>
  <c r="P4328" i="4" s="1"/>
  <c r="O6821" i="4"/>
  <c r="P6821" i="4" s="1"/>
  <c r="O2038" i="4"/>
  <c r="P2038" i="4" s="1"/>
  <c r="O11594" i="4"/>
  <c r="P11594" i="4" s="1"/>
  <c r="O10068" i="4"/>
  <c r="P10068" i="4" s="1"/>
  <c r="O9811" i="4"/>
  <c r="P9811" i="4" s="1"/>
  <c r="O3758" i="4"/>
  <c r="P3758" i="4" s="1"/>
  <c r="O8725" i="4"/>
  <c r="P8725" i="4" s="1"/>
  <c r="O7116" i="4"/>
  <c r="P7116" i="4" s="1"/>
  <c r="O7429" i="4"/>
  <c r="P7429" i="4" s="1"/>
  <c r="O6494" i="4"/>
  <c r="P6494" i="4" s="1"/>
  <c r="O4587" i="4"/>
  <c r="P4587" i="4" s="1"/>
  <c r="O12592" i="4"/>
  <c r="P12592" i="4" s="1"/>
  <c r="O1934" i="4"/>
  <c r="P1934" i="4" s="1"/>
  <c r="O4188" i="4"/>
  <c r="P4188" i="4" s="1"/>
  <c r="O11570" i="4"/>
  <c r="P11570" i="4" s="1"/>
  <c r="O5440" i="4"/>
  <c r="P5440" i="4" s="1"/>
  <c r="O5493" i="4"/>
  <c r="P5493" i="4" s="1"/>
  <c r="O4755" i="4"/>
  <c r="P4755" i="4" s="1"/>
  <c r="O4287" i="4"/>
  <c r="P4287" i="4" s="1"/>
  <c r="O11854" i="4"/>
  <c r="P11854" i="4" s="1"/>
  <c r="O2196" i="4"/>
  <c r="P2196" i="4" s="1"/>
  <c r="O1341" i="4"/>
  <c r="P1341" i="4" s="1"/>
  <c r="O9932" i="4"/>
  <c r="P9932" i="4" s="1"/>
  <c r="O4724" i="4"/>
  <c r="P4724" i="4" s="1"/>
  <c r="O6798" i="4"/>
  <c r="P6798" i="4" s="1"/>
  <c r="O2967" i="4"/>
  <c r="P2967" i="4" s="1"/>
  <c r="O10397" i="4"/>
  <c r="P10397" i="4" s="1"/>
  <c r="O294" i="4"/>
  <c r="P294" i="4" s="1"/>
  <c r="O5835" i="4"/>
  <c r="P5835" i="4" s="1"/>
  <c r="O11674" i="4"/>
  <c r="P11674" i="4" s="1"/>
  <c r="O7237" i="4"/>
  <c r="P7237" i="4" s="1"/>
  <c r="O5443" i="4"/>
  <c r="P5443" i="4" s="1"/>
  <c r="O4439" i="4"/>
  <c r="P4439" i="4" s="1"/>
  <c r="O11628" i="4"/>
  <c r="P11628" i="4" s="1"/>
  <c r="O12113" i="4"/>
  <c r="P12113" i="4" s="1"/>
  <c r="O12786" i="4"/>
  <c r="P12786" i="4" s="1"/>
  <c r="O11699" i="4"/>
  <c r="P11699" i="4" s="1"/>
  <c r="O6947" i="4"/>
  <c r="P6947" i="4" s="1"/>
  <c r="O12528" i="4"/>
  <c r="P12528" i="4" s="1"/>
  <c r="O709" i="4"/>
  <c r="P709" i="4" s="1"/>
  <c r="O461" i="4"/>
  <c r="P461" i="4" s="1"/>
  <c r="O12101" i="4"/>
  <c r="P12101" i="4" s="1"/>
  <c r="O4184" i="4"/>
  <c r="P4184" i="4" s="1"/>
  <c r="O6333" i="4"/>
  <c r="P6333" i="4" s="1"/>
  <c r="O12162" i="4"/>
  <c r="P12162" i="4" s="1"/>
  <c r="O11744" i="4"/>
  <c r="P11744" i="4" s="1"/>
  <c r="O4419" i="4"/>
  <c r="P4419" i="4" s="1"/>
  <c r="O12130" i="4"/>
  <c r="P12130" i="4" s="1"/>
  <c r="O7789" i="4"/>
  <c r="P7789" i="4" s="1"/>
  <c r="O3725" i="4"/>
  <c r="P3725" i="4" s="1"/>
  <c r="O10133" i="4"/>
  <c r="P10133" i="4" s="1"/>
  <c r="O797" i="4"/>
  <c r="P797" i="4" s="1"/>
  <c r="O11322" i="4"/>
  <c r="P11322" i="4" s="1"/>
  <c r="O5533" i="4"/>
  <c r="P5533" i="4" s="1"/>
  <c r="O12041" i="4"/>
  <c r="P12041" i="4" s="1"/>
  <c r="O6932" i="4"/>
  <c r="P6932" i="4" s="1"/>
  <c r="O11992" i="4"/>
  <c r="P11992" i="4" s="1"/>
  <c r="O3187" i="4"/>
  <c r="P3187" i="4" s="1"/>
  <c r="O12576" i="4"/>
  <c r="P12576" i="4" s="1"/>
  <c r="O11826" i="4"/>
  <c r="P11826" i="4" s="1"/>
  <c r="O548" i="4"/>
  <c r="P548" i="4" s="1"/>
  <c r="O11965" i="4"/>
  <c r="P11965" i="4" s="1"/>
  <c r="O8335" i="4"/>
  <c r="P8335" i="4" s="1"/>
  <c r="O2254" i="4"/>
  <c r="P2254" i="4" s="1"/>
  <c r="O12603" i="4"/>
  <c r="P12603" i="4" s="1"/>
  <c r="O6822" i="4"/>
  <c r="P6822" i="4" s="1"/>
  <c r="O9206" i="4"/>
  <c r="P9206" i="4" s="1"/>
  <c r="O8580" i="4"/>
  <c r="P8580" i="4" s="1"/>
  <c r="O2244" i="4"/>
  <c r="P2244" i="4" s="1"/>
  <c r="O8238" i="4"/>
  <c r="P8238" i="4" s="1"/>
  <c r="O6125" i="4"/>
  <c r="P6125" i="4" s="1"/>
  <c r="O10373" i="4"/>
  <c r="P10373" i="4" s="1"/>
  <c r="O4861" i="4"/>
  <c r="P4861" i="4" s="1"/>
  <c r="O10525" i="4"/>
  <c r="P10525" i="4" s="1"/>
  <c r="O7782" i="4"/>
  <c r="P7782" i="4" s="1"/>
  <c r="O12934" i="4"/>
  <c r="P12934" i="4" s="1"/>
  <c r="O3293" i="4"/>
  <c r="P3293" i="4" s="1"/>
  <c r="O4774" i="4"/>
  <c r="P4774" i="4" s="1"/>
  <c r="O11596" i="4"/>
  <c r="P11596" i="4" s="1"/>
  <c r="O3955" i="4"/>
  <c r="P3955" i="4" s="1"/>
  <c r="O3916" i="4"/>
  <c r="P3916" i="4" s="1"/>
  <c r="O4854" i="4"/>
  <c r="P4854" i="4" s="1"/>
  <c r="O11673" i="4"/>
  <c r="P11673" i="4" s="1"/>
  <c r="O8389" i="4"/>
  <c r="P8389" i="4" s="1"/>
  <c r="O956" i="4"/>
  <c r="P956" i="4" s="1"/>
  <c r="O12773" i="4"/>
  <c r="P12773" i="4" s="1"/>
  <c r="O11035" i="4"/>
  <c r="P11035" i="4" s="1"/>
  <c r="O6499" i="4"/>
  <c r="P6499" i="4" s="1"/>
  <c r="O7283" i="4"/>
  <c r="P7283" i="4" s="1"/>
  <c r="O6500" i="4"/>
  <c r="P6500" i="4" s="1"/>
  <c r="O789" i="4"/>
  <c r="P789" i="4" s="1"/>
  <c r="O484" i="4"/>
  <c r="P484" i="4" s="1"/>
  <c r="O3838" i="4"/>
  <c r="P3838" i="4" s="1"/>
  <c r="O765" i="4"/>
  <c r="P765" i="4" s="1"/>
  <c r="O10478" i="4"/>
  <c r="P10478" i="4" s="1"/>
  <c r="O1597" i="4"/>
  <c r="P1597" i="4" s="1"/>
  <c r="O11212" i="4"/>
  <c r="P11212" i="4" s="1"/>
  <c r="O12866" i="4"/>
  <c r="P12866" i="4" s="1"/>
  <c r="O4125" i="4"/>
  <c r="P4125" i="4" s="1"/>
  <c r="O9020" i="4"/>
  <c r="P9020" i="4" s="1"/>
  <c r="O2607" i="4"/>
  <c r="P2607" i="4" s="1"/>
  <c r="O11072" i="4"/>
  <c r="P11072" i="4" s="1"/>
  <c r="O12914" i="4"/>
  <c r="P12914" i="4" s="1"/>
  <c r="O12684" i="4"/>
  <c r="P12684" i="4" s="1"/>
  <c r="O9072" i="4"/>
  <c r="P9072" i="4" s="1"/>
  <c r="O8798" i="4"/>
  <c r="P8798" i="4" s="1"/>
  <c r="O2715" i="4"/>
  <c r="P2715" i="4" s="1"/>
  <c r="O7043" i="4"/>
  <c r="P7043" i="4" s="1"/>
  <c r="O11977" i="4"/>
  <c r="P11977" i="4" s="1"/>
  <c r="O4549" i="4"/>
  <c r="P4549" i="4" s="1"/>
  <c r="O12960" i="4"/>
  <c r="P12960" i="4" s="1"/>
  <c r="O11964" i="4"/>
  <c r="P11964" i="4" s="1"/>
  <c r="O11880" i="4"/>
  <c r="P11880" i="4" s="1"/>
  <c r="O11186" i="4"/>
  <c r="P11186" i="4" s="1"/>
  <c r="O8188" i="4"/>
  <c r="P8188" i="4" s="1"/>
  <c r="O12079" i="4"/>
  <c r="P12079" i="4" s="1"/>
  <c r="O9237" i="4"/>
  <c r="P9237" i="4" s="1"/>
  <c r="O11862" i="4"/>
  <c r="P11862" i="4" s="1"/>
  <c r="O3222" i="4"/>
  <c r="P3222" i="4" s="1"/>
  <c r="O10918" i="4"/>
  <c r="P10918" i="4" s="1"/>
  <c r="O3971" i="4"/>
  <c r="P3971" i="4" s="1"/>
  <c r="S4" i="4"/>
  <c r="S5" i="4" s="1"/>
  <c r="P2" i="4" l="1"/>
  <c r="O8486" i="4"/>
  <c r="P8486" i="4" s="1"/>
  <c r="O4616" i="4"/>
  <c r="P4616" i="4" s="1"/>
  <c r="O10626" i="4"/>
  <c r="P10626" i="4" s="1"/>
  <c r="O3082" i="4"/>
  <c r="P3082" i="4" s="1"/>
  <c r="O11858" i="4"/>
  <c r="P11858" i="4" s="1"/>
  <c r="O12609" i="4"/>
  <c r="P12609" i="4" s="1"/>
  <c r="O1884" i="4"/>
  <c r="P1884" i="4" s="1"/>
  <c r="O9549" i="4"/>
  <c r="P9549" i="4" s="1"/>
  <c r="O11573" i="4"/>
  <c r="P11573" i="4" s="1"/>
  <c r="O4798" i="4"/>
  <c r="P4798" i="4" s="1"/>
  <c r="O3660" i="4"/>
  <c r="P3660" i="4" s="1"/>
  <c r="O10724" i="4"/>
  <c r="P10724" i="4" s="1"/>
  <c r="O5733" i="4"/>
  <c r="P5733" i="4" s="1"/>
  <c r="O3573" i="4"/>
  <c r="P3573" i="4" s="1"/>
  <c r="O8125" i="4"/>
  <c r="P8125" i="4" s="1"/>
  <c r="O1196" i="4"/>
  <c r="P1196" i="4" s="1"/>
  <c r="O8586" i="4"/>
  <c r="P8586" i="4" s="1"/>
  <c r="O7464" i="4"/>
  <c r="P7464" i="4" s="1"/>
  <c r="O5250" i="4"/>
  <c r="P5250" i="4" s="1"/>
  <c r="O8158" i="4"/>
  <c r="P8158" i="4" s="1"/>
  <c r="O10838" i="4"/>
  <c r="P10838" i="4" s="1"/>
  <c r="O6150" i="4"/>
  <c r="P6150" i="4" s="1"/>
  <c r="O467" i="4"/>
  <c r="P467" i="4" s="1"/>
  <c r="O5495" i="4"/>
  <c r="P5495" i="4" s="1"/>
  <c r="O4399" i="4"/>
  <c r="P4399" i="4" s="1"/>
  <c r="O5926" i="4"/>
  <c r="P5926" i="4" s="1"/>
  <c r="O9383" i="4"/>
  <c r="P9383" i="4" s="1"/>
  <c r="O1410" i="4"/>
  <c r="P1410" i="4" s="1"/>
  <c r="O11557" i="4"/>
  <c r="P11557" i="4" s="1"/>
  <c r="O6843" i="4"/>
  <c r="P6843" i="4" s="1"/>
  <c r="O5697" i="4"/>
  <c r="P5697" i="4" s="1"/>
  <c r="O9707" i="4"/>
  <c r="P9707" i="4" s="1"/>
  <c r="O9418" i="4"/>
  <c r="P9418" i="4" s="1"/>
  <c r="O5096" i="4"/>
  <c r="P5096" i="4" s="1"/>
  <c r="O8351" i="4"/>
  <c r="P8351" i="4" s="1"/>
  <c r="O3674" i="4"/>
  <c r="P3674" i="4" s="1"/>
  <c r="O8064" i="4"/>
  <c r="P8064" i="4" s="1"/>
  <c r="O4228" i="4"/>
  <c r="P4228" i="4" s="1"/>
  <c r="O6246" i="4"/>
  <c r="P6246" i="4" s="1"/>
  <c r="O10218" i="4"/>
  <c r="P10218" i="4" s="1"/>
  <c r="O4268" i="4"/>
  <c r="P4268" i="4" s="1"/>
  <c r="O2045" i="4"/>
  <c r="P2045" i="4" s="1"/>
  <c r="O12993" i="4"/>
  <c r="P12993" i="4" s="1"/>
  <c r="O8813" i="4"/>
  <c r="P8813" i="4" s="1"/>
  <c r="O1107" i="4"/>
  <c r="P1107" i="4" s="1"/>
  <c r="O12056" i="4"/>
  <c r="P12056" i="4" s="1"/>
  <c r="O2089" i="4"/>
  <c r="P2089" i="4" s="1"/>
  <c r="O6054" i="4"/>
  <c r="P6054" i="4" s="1"/>
  <c r="O11123" i="4"/>
  <c r="P11123" i="4" s="1"/>
  <c r="O8262" i="4"/>
  <c r="P8262" i="4" s="1"/>
  <c r="O12200" i="4"/>
  <c r="P12200" i="4" s="1"/>
  <c r="O10406" i="4"/>
  <c r="P10406" i="4" s="1"/>
  <c r="O10032" i="4"/>
  <c r="P10032" i="4" s="1"/>
  <c r="O7836" i="4"/>
  <c r="P7836" i="4" s="1"/>
  <c r="O11600" i="4"/>
  <c r="P11600" i="4" s="1"/>
  <c r="O2632" i="4"/>
  <c r="P2632" i="4" s="1"/>
  <c r="O7761" i="4"/>
  <c r="P7761" i="4" s="1"/>
  <c r="O11003" i="4"/>
  <c r="P11003" i="4" s="1"/>
  <c r="O10797" i="4"/>
  <c r="P10797" i="4" s="1"/>
  <c r="O6049" i="4"/>
  <c r="P6049" i="4" s="1"/>
  <c r="O7547" i="4"/>
  <c r="P7547" i="4" s="1"/>
  <c r="O4853" i="4"/>
  <c r="P4853" i="4" s="1"/>
  <c r="O1355" i="4"/>
  <c r="P1355" i="4" s="1"/>
  <c r="O9115" i="4"/>
  <c r="P9115" i="4" s="1"/>
  <c r="O11524" i="4"/>
  <c r="P11524" i="4" s="1"/>
  <c r="O6832" i="4"/>
  <c r="P6832" i="4" s="1"/>
  <c r="O12524" i="4"/>
  <c r="P12524" i="4" s="1"/>
  <c r="O12711" i="4"/>
  <c r="P12711" i="4" s="1"/>
  <c r="O12972" i="4"/>
  <c r="P12972" i="4" s="1"/>
  <c r="O8888" i="4"/>
  <c r="P8888" i="4" s="1"/>
  <c r="O8131" i="4"/>
  <c r="P8131" i="4" s="1"/>
  <c r="O1543" i="4"/>
  <c r="P1543" i="4" s="1"/>
  <c r="O12040" i="4"/>
  <c r="P12040" i="4" s="1"/>
  <c r="O5119" i="4"/>
  <c r="P5119" i="4" s="1"/>
  <c r="O9292" i="4"/>
  <c r="P9292" i="4" s="1"/>
  <c r="O7774" i="4"/>
  <c r="P7774" i="4" s="1"/>
  <c r="O11543" i="4"/>
  <c r="P11543" i="4" s="1"/>
  <c r="O12805" i="4"/>
  <c r="P12805" i="4" s="1"/>
  <c r="O9886" i="4"/>
  <c r="P9886" i="4" s="1"/>
  <c r="O500" i="4"/>
  <c r="P500" i="4" s="1"/>
  <c r="O470" i="4"/>
  <c r="P470" i="4" s="1"/>
  <c r="O1215" i="4"/>
  <c r="P1215" i="4" s="1"/>
  <c r="O6341" i="4"/>
  <c r="P6341" i="4" s="1"/>
  <c r="O1963" i="4"/>
  <c r="P1963" i="4" s="1"/>
  <c r="O11302" i="4"/>
  <c r="P11302" i="4" s="1"/>
  <c r="O1369" i="4"/>
  <c r="P1369" i="4" s="1"/>
  <c r="O11782" i="4"/>
  <c r="P11782" i="4" s="1"/>
  <c r="O120" i="4"/>
  <c r="P120" i="4" s="1"/>
  <c r="O8674" i="4"/>
  <c r="P8674" i="4" s="1"/>
  <c r="O3663" i="4"/>
  <c r="P3663" i="4" s="1"/>
  <c r="O7861" i="4"/>
  <c r="P7861" i="4" s="1"/>
  <c r="O654" i="4"/>
  <c r="P654" i="4" s="1"/>
  <c r="O6769" i="4"/>
  <c r="P6769" i="4" s="1"/>
  <c r="O10388" i="4"/>
  <c r="P10388" i="4" s="1"/>
  <c r="O12655" i="4"/>
  <c r="P12655" i="4" s="1"/>
  <c r="O1603" i="4"/>
  <c r="P1603" i="4" s="1"/>
  <c r="O12168" i="4"/>
  <c r="P12168" i="4" s="1"/>
  <c r="O5198" i="4"/>
  <c r="P5198" i="4" s="1"/>
  <c r="O6007" i="4"/>
  <c r="P6007" i="4" s="1"/>
  <c r="O368" i="4"/>
  <c r="P368" i="4" s="1"/>
  <c r="O1892" i="4"/>
  <c r="P1892" i="4" s="1"/>
  <c r="O2681" i="4"/>
  <c r="P2681" i="4" s="1"/>
  <c r="O10023" i="4"/>
  <c r="P10023" i="4" s="1"/>
  <c r="O5090" i="4"/>
  <c r="P5090" i="4" s="1"/>
  <c r="O3813" i="4"/>
  <c r="P3813" i="4" s="1"/>
  <c r="O4397" i="4"/>
  <c r="P4397" i="4" s="1"/>
  <c r="O8803" i="4"/>
  <c r="P8803" i="4" s="1"/>
  <c r="O4238" i="4"/>
  <c r="P4238" i="4" s="1"/>
  <c r="O6421" i="4"/>
  <c r="P6421" i="4" s="1"/>
  <c r="O2917" i="4"/>
  <c r="P2917" i="4" s="1"/>
  <c r="O3362" i="4"/>
  <c r="P3362" i="4" s="1"/>
  <c r="O7603" i="4"/>
  <c r="P7603" i="4" s="1"/>
  <c r="O12153" i="4"/>
  <c r="P12153" i="4" s="1"/>
  <c r="O8555" i="4"/>
  <c r="P8555" i="4" s="1"/>
  <c r="O3726" i="4"/>
  <c r="P3726" i="4" s="1"/>
  <c r="O7449" i="4"/>
  <c r="P7449" i="4" s="1"/>
  <c r="O12690" i="4"/>
  <c r="P12690" i="4" s="1"/>
  <c r="O8702" i="4"/>
  <c r="P8702" i="4" s="1"/>
  <c r="O10404" i="4"/>
  <c r="P10404" i="4" s="1"/>
  <c r="O7796" i="4"/>
  <c r="P7796" i="4" s="1"/>
  <c r="O7140" i="4"/>
  <c r="P7140" i="4" s="1"/>
  <c r="O12650" i="4"/>
  <c r="P12650" i="4" s="1"/>
  <c r="O3786" i="4"/>
  <c r="P3786" i="4" s="1"/>
  <c r="O12936" i="4"/>
  <c r="P12936" i="4" s="1"/>
  <c r="O5368" i="4"/>
  <c r="P5368" i="4" s="1"/>
  <c r="O5271" i="4"/>
  <c r="P5271" i="4" s="1"/>
  <c r="O5517" i="4"/>
  <c r="P5517" i="4" s="1"/>
  <c r="O394" i="4"/>
  <c r="P394" i="4" s="1"/>
  <c r="O8780" i="4"/>
  <c r="P8780" i="4" s="1"/>
  <c r="O10886" i="4"/>
  <c r="P10886" i="4" s="1"/>
  <c r="O11795" i="4"/>
  <c r="P11795" i="4" s="1"/>
  <c r="O10163" i="4"/>
  <c r="P10163" i="4" s="1"/>
  <c r="O2961" i="4"/>
  <c r="P2961" i="4" s="1"/>
  <c r="O2386" i="4"/>
  <c r="P2386" i="4" s="1"/>
  <c r="O501" i="4"/>
  <c r="P501" i="4" s="1"/>
  <c r="O5363" i="4"/>
  <c r="P5363" i="4" s="1"/>
  <c r="O1731" i="4"/>
  <c r="P1731" i="4" s="1"/>
  <c r="O9973" i="4"/>
  <c r="P9973" i="4" s="1"/>
  <c r="O9752" i="4"/>
  <c r="P9752" i="4" s="1"/>
  <c r="O2666" i="4"/>
  <c r="P2666" i="4" s="1"/>
  <c r="O35" i="4"/>
  <c r="P35" i="4" s="1"/>
  <c r="O7460" i="4"/>
  <c r="P7460" i="4" s="1"/>
  <c r="O2375" i="4"/>
  <c r="P2375" i="4" s="1"/>
  <c r="O3347" i="4"/>
  <c r="P3347" i="4" s="1"/>
  <c r="O5722" i="4"/>
  <c r="P5722" i="4" s="1"/>
  <c r="O9737" i="4"/>
  <c r="P9737" i="4" s="1"/>
  <c r="O9891" i="4"/>
  <c r="P9891" i="4" s="1"/>
  <c r="O8872" i="4"/>
  <c r="P8872" i="4" s="1"/>
  <c r="O2908" i="4"/>
  <c r="P2908" i="4" s="1"/>
  <c r="O6964" i="4"/>
  <c r="P6964" i="4" s="1"/>
  <c r="O2367" i="4"/>
  <c r="P2367" i="4" s="1"/>
  <c r="O3407" i="4"/>
  <c r="P3407" i="4" s="1"/>
  <c r="O8140" i="4"/>
  <c r="P8140" i="4" s="1"/>
  <c r="O486" i="4"/>
  <c r="P486" i="4" s="1"/>
  <c r="O632" i="4"/>
  <c r="P632" i="4" s="1"/>
  <c r="O7695" i="4"/>
  <c r="P7695" i="4" s="1"/>
  <c r="O123" i="4"/>
  <c r="P123" i="4" s="1"/>
  <c r="O9244" i="4"/>
  <c r="P9244" i="4" s="1"/>
  <c r="O10247" i="4"/>
  <c r="P10247" i="4" s="1"/>
  <c r="O5547" i="4"/>
  <c r="P5547" i="4" s="1"/>
  <c r="O7539" i="4"/>
  <c r="P7539" i="4" s="1"/>
  <c r="O12390" i="4"/>
  <c r="P12390" i="4" s="1"/>
  <c r="O11366" i="4"/>
  <c r="P11366" i="4" s="1"/>
  <c r="O2009" i="4"/>
  <c r="P2009" i="4" s="1"/>
  <c r="O2939" i="4"/>
  <c r="P2939" i="4" s="1"/>
  <c r="O6412" i="4"/>
  <c r="P6412" i="4" s="1"/>
  <c r="O8838" i="4"/>
  <c r="P8838" i="4" s="1"/>
  <c r="O239" i="4"/>
  <c r="P239" i="4" s="1"/>
  <c r="O2824" i="4"/>
  <c r="P2824" i="4" s="1"/>
  <c r="O1258" i="4"/>
  <c r="P1258" i="4" s="1"/>
  <c r="O12852" i="4"/>
  <c r="P12852" i="4" s="1"/>
  <c r="O1425" i="4"/>
  <c r="P1425" i="4" s="1"/>
  <c r="O6931" i="4"/>
  <c r="P6931" i="4" s="1"/>
  <c r="O3372" i="4"/>
  <c r="P3372" i="4" s="1"/>
  <c r="O10524" i="4"/>
  <c r="P10524" i="4" s="1"/>
  <c r="O9548" i="4"/>
  <c r="P9548" i="4" s="1"/>
  <c r="O10580" i="4"/>
  <c r="P10580" i="4" s="1"/>
  <c r="O1837" i="4"/>
  <c r="P1837" i="4" s="1"/>
  <c r="O4510" i="4"/>
  <c r="P4510" i="4" s="1"/>
  <c r="O2350" i="4"/>
  <c r="P2350" i="4" s="1"/>
  <c r="O11779" i="4"/>
  <c r="P11779" i="4" s="1"/>
  <c r="O5617" i="4"/>
  <c r="P5617" i="4" s="1"/>
  <c r="O9102" i="4"/>
  <c r="P9102" i="4" s="1"/>
  <c r="O7220" i="4"/>
  <c r="P7220" i="4" s="1"/>
  <c r="O11026" i="4"/>
  <c r="P11026" i="4" s="1"/>
  <c r="O8323" i="4"/>
  <c r="P8323" i="4" s="1"/>
  <c r="O1928" i="4"/>
  <c r="P1928" i="4" s="1"/>
  <c r="O9943" i="4"/>
  <c r="P9943" i="4" s="1"/>
  <c r="O9064" i="4"/>
  <c r="P9064" i="4" s="1"/>
  <c r="O7013" i="4"/>
  <c r="P7013" i="4" s="1"/>
  <c r="O12518" i="4"/>
  <c r="P12518" i="4" s="1"/>
  <c r="O8021" i="4"/>
  <c r="P8021" i="4" s="1"/>
  <c r="O3995" i="4"/>
  <c r="P3995" i="4" s="1"/>
  <c r="O12778" i="4"/>
  <c r="P12778" i="4" s="1"/>
  <c r="O8164" i="4"/>
  <c r="P8164" i="4" s="1"/>
  <c r="O7799" i="4"/>
  <c r="P7799" i="4" s="1"/>
  <c r="O4582" i="4"/>
  <c r="P4582" i="4" s="1"/>
  <c r="O5784" i="4"/>
  <c r="P5784" i="4" s="1"/>
  <c r="O10769" i="4"/>
  <c r="P10769" i="4" s="1"/>
  <c r="O9961" i="4"/>
  <c r="P9961" i="4" s="1"/>
  <c r="O10248" i="4"/>
  <c r="P10248" i="4" s="1"/>
  <c r="O2529" i="4"/>
  <c r="P2529" i="4" s="1"/>
  <c r="O1250" i="4"/>
  <c r="P1250" i="4" s="1"/>
  <c r="O11443" i="4"/>
  <c r="P11443" i="4" s="1"/>
  <c r="O4404" i="4"/>
  <c r="P4404" i="4" s="1"/>
  <c r="O3391" i="4"/>
  <c r="P3391" i="4" s="1"/>
  <c r="O5298" i="4"/>
  <c r="P5298" i="4" s="1"/>
  <c r="O6513" i="4"/>
  <c r="P6513" i="4" s="1"/>
  <c r="O11733" i="4"/>
  <c r="P11733" i="4" s="1"/>
  <c r="O1084" i="4"/>
  <c r="P1084" i="4" s="1"/>
  <c r="O363" i="4"/>
  <c r="P363" i="4" s="1"/>
  <c r="O4832" i="4"/>
  <c r="P4832" i="4" s="1"/>
  <c r="O5310" i="4"/>
  <c r="P5310" i="4" s="1"/>
  <c r="O6632" i="4"/>
  <c r="P6632" i="4" s="1"/>
  <c r="O707" i="4"/>
  <c r="P707" i="4" s="1"/>
  <c r="O8958" i="4"/>
  <c r="P8958" i="4" s="1"/>
  <c r="O2937" i="4"/>
  <c r="P2937" i="4" s="1"/>
  <c r="O9339" i="4"/>
  <c r="P9339" i="4" s="1"/>
  <c r="O11049" i="4"/>
  <c r="P11049" i="4" s="1"/>
  <c r="O11513" i="4"/>
  <c r="P11513" i="4" s="1"/>
  <c r="O10684" i="4"/>
  <c r="P10684" i="4" s="1"/>
  <c r="O12643" i="4"/>
  <c r="P12643" i="4" s="1"/>
  <c r="O12314" i="4"/>
  <c r="P12314" i="4" s="1"/>
  <c r="O12022" i="4"/>
  <c r="P12022" i="4" s="1"/>
  <c r="O9492" i="4"/>
  <c r="P9492" i="4" s="1"/>
  <c r="O2867" i="4"/>
  <c r="P2867" i="4" s="1"/>
  <c r="O6165" i="4"/>
  <c r="P6165" i="4" s="1"/>
  <c r="O11923" i="4"/>
  <c r="P11923" i="4" s="1"/>
  <c r="O3151" i="4"/>
  <c r="P3151" i="4" s="1"/>
  <c r="O10106" i="4"/>
  <c r="P10106" i="4" s="1"/>
  <c r="O6069" i="4"/>
  <c r="P6069" i="4" s="1"/>
  <c r="O10946" i="4"/>
  <c r="P10946" i="4" s="1"/>
  <c r="O11757" i="4"/>
  <c r="P11757" i="4" s="1"/>
  <c r="O5095" i="4"/>
  <c r="P5095" i="4" s="1"/>
  <c r="O7522" i="4"/>
  <c r="P7522" i="4" s="1"/>
  <c r="O5246" i="4"/>
  <c r="P5246" i="4" s="1"/>
  <c r="O11324" i="4"/>
  <c r="P11324" i="4" s="1"/>
  <c r="O3044" i="4"/>
  <c r="P3044" i="4" s="1"/>
  <c r="O12296" i="4"/>
  <c r="P12296" i="4" s="1"/>
  <c r="O7911" i="4"/>
  <c r="P7911" i="4" s="1"/>
  <c r="O6629" i="4"/>
  <c r="P6629" i="4" s="1"/>
  <c r="O4239" i="4"/>
  <c r="P4239" i="4" s="1"/>
  <c r="O8315" i="4"/>
  <c r="P8315" i="4" s="1"/>
  <c r="O11987" i="4"/>
  <c r="P11987" i="4" s="1"/>
  <c r="O2859" i="4"/>
  <c r="P2859" i="4" s="1"/>
  <c r="O9726" i="4"/>
  <c r="P9726" i="4" s="1"/>
  <c r="O11575" i="4"/>
  <c r="P11575" i="4" s="1"/>
  <c r="O2825" i="4"/>
  <c r="P2825" i="4" s="1"/>
  <c r="O9991" i="4"/>
  <c r="P9991" i="4" s="1"/>
  <c r="O1413" i="4"/>
  <c r="P1413" i="4" s="1"/>
  <c r="O8170" i="4"/>
  <c r="P8170" i="4" s="1"/>
  <c r="O4267" i="4"/>
  <c r="P4267" i="4" s="1"/>
  <c r="O12370" i="4"/>
  <c r="P12370" i="4" s="1"/>
  <c r="O3119" i="4"/>
  <c r="P3119" i="4" s="1"/>
  <c r="O12893" i="4"/>
  <c r="P12893" i="4" s="1"/>
  <c r="O9559" i="4"/>
  <c r="P9559" i="4" s="1"/>
  <c r="O7769" i="4"/>
  <c r="P7769" i="4" s="1"/>
  <c r="O7847" i="4"/>
  <c r="P7847" i="4" s="1"/>
  <c r="O11576" i="4"/>
  <c r="P11576" i="4" s="1"/>
  <c r="O6856" i="4"/>
  <c r="P6856" i="4" s="1"/>
  <c r="O12692" i="4"/>
  <c r="P12692" i="4" s="1"/>
  <c r="O3563" i="4"/>
  <c r="P3563" i="4" s="1"/>
  <c r="O7207" i="4"/>
  <c r="P7207" i="4" s="1"/>
  <c r="O3966" i="4"/>
  <c r="P3966" i="4" s="1"/>
  <c r="O10889" i="4"/>
  <c r="P10889" i="4" s="1"/>
  <c r="O4235" i="4"/>
  <c r="P4235" i="4" s="1"/>
  <c r="O10261" i="4"/>
  <c r="P10261" i="4" s="1"/>
  <c r="O8010" i="4"/>
  <c r="P8010" i="4" s="1"/>
  <c r="O6031" i="4"/>
  <c r="P6031" i="4" s="1"/>
  <c r="O530" i="4"/>
  <c r="P530" i="4" s="1"/>
  <c r="O6688" i="4"/>
  <c r="P6688" i="4" s="1"/>
  <c r="O3543" i="4"/>
  <c r="P3543" i="4" s="1"/>
  <c r="O9958" i="4"/>
  <c r="P9958" i="4" s="1"/>
  <c r="O3874" i="4"/>
  <c r="P3874" i="4" s="1"/>
  <c r="O1091" i="4"/>
  <c r="P1091" i="4" s="1"/>
  <c r="O5548" i="4"/>
  <c r="P5548" i="4" s="1"/>
  <c r="O1924" i="4"/>
  <c r="P1924" i="4" s="1"/>
  <c r="O646" i="4"/>
  <c r="P646" i="4" s="1"/>
  <c r="O4171" i="4"/>
  <c r="P4171" i="4" s="1"/>
  <c r="O9314" i="4"/>
  <c r="P9314" i="4" s="1"/>
  <c r="O7998" i="4"/>
  <c r="P7998" i="4" s="1"/>
  <c r="O9390" i="4"/>
  <c r="P9390" i="4" s="1"/>
  <c r="O5002" i="4"/>
  <c r="P5002" i="4" s="1"/>
  <c r="O11676" i="4"/>
  <c r="P11676" i="4" s="1"/>
  <c r="O5452" i="4"/>
  <c r="P5452" i="4" s="1"/>
  <c r="O1248" i="4"/>
  <c r="P1248" i="4" s="1"/>
  <c r="O5346" i="4"/>
  <c r="P5346" i="4" s="1"/>
  <c r="O10138" i="4"/>
  <c r="P10138" i="4" s="1"/>
  <c r="O7168" i="4"/>
  <c r="P7168" i="4" s="1"/>
  <c r="O565" i="4"/>
  <c r="P565" i="4" s="1"/>
  <c r="O12068" i="4"/>
  <c r="P12068" i="4" s="1"/>
  <c r="O2623" i="4"/>
  <c r="P2623" i="4" s="1"/>
  <c r="O2467" i="4"/>
  <c r="P2467" i="4" s="1"/>
  <c r="O3820" i="4"/>
  <c r="P3820" i="4" s="1"/>
  <c r="O3046" i="4"/>
  <c r="P3046" i="4" s="1"/>
  <c r="O10282" i="4"/>
  <c r="P10282" i="4" s="1"/>
  <c r="O3435" i="4"/>
  <c r="P3435" i="4" s="1"/>
  <c r="O11128" i="4"/>
  <c r="P11128" i="4" s="1"/>
  <c r="O3226" i="4"/>
  <c r="P3226" i="4" s="1"/>
  <c r="O9844" i="4"/>
  <c r="P9844" i="4" s="1"/>
  <c r="O9128" i="4"/>
  <c r="P9128" i="4" s="1"/>
  <c r="O2996" i="4"/>
  <c r="P2996" i="4" s="1"/>
  <c r="O6663" i="4"/>
  <c r="P6663" i="4" s="1"/>
  <c r="O1783" i="4"/>
  <c r="P1783" i="4" s="1"/>
  <c r="O8990" i="4"/>
  <c r="P8990" i="4" s="1"/>
  <c r="O5850" i="4"/>
  <c r="P5850" i="4" s="1"/>
  <c r="O5802" i="4"/>
  <c r="P5802" i="4" s="1"/>
  <c r="O573" i="4"/>
  <c r="P573" i="4" s="1"/>
  <c r="O3152" i="4"/>
  <c r="P3152" i="4" s="1"/>
  <c r="O8536" i="4"/>
  <c r="P8536" i="4" s="1"/>
  <c r="O8494" i="4"/>
  <c r="P8494" i="4" s="1"/>
  <c r="O5507" i="4"/>
  <c r="P5507" i="4" s="1"/>
  <c r="O10322" i="4"/>
  <c r="P10322" i="4" s="1"/>
  <c r="O6896" i="4"/>
  <c r="P6896" i="4" s="1"/>
  <c r="O8616" i="4"/>
  <c r="P8616" i="4" s="1"/>
  <c r="O2958" i="4"/>
  <c r="P2958" i="4" s="1"/>
  <c r="O228" i="4"/>
  <c r="P228" i="4" s="1"/>
  <c r="O9742" i="4"/>
  <c r="P9742" i="4" s="1"/>
  <c r="O12029" i="4"/>
  <c r="P12029" i="4" s="1"/>
  <c r="O274" i="4"/>
  <c r="P274" i="4" s="1"/>
  <c r="O182" i="4"/>
  <c r="P182" i="4" s="1"/>
  <c r="O11938" i="4"/>
  <c r="P11938" i="4" s="1"/>
  <c r="O4815" i="4"/>
  <c r="P4815" i="4" s="1"/>
  <c r="O4527" i="4"/>
  <c r="P4527" i="4" s="1"/>
  <c r="O11298" i="4"/>
  <c r="P11298" i="4" s="1"/>
  <c r="O12207" i="4"/>
  <c r="P12207" i="4" s="1"/>
  <c r="O2410" i="4"/>
  <c r="P2410" i="4" s="1"/>
  <c r="O8027" i="4"/>
  <c r="P8027" i="4" s="1"/>
  <c r="O6871" i="4"/>
  <c r="P6871" i="4" s="1"/>
  <c r="O2953" i="4"/>
  <c r="P2953" i="4" s="1"/>
  <c r="O1051" i="4"/>
  <c r="P1051" i="4" s="1"/>
  <c r="O66" i="4"/>
  <c r="P66" i="4" s="1"/>
  <c r="O4190" i="4"/>
  <c r="P4190" i="4" s="1"/>
  <c r="O11732" i="4"/>
  <c r="P11732" i="4" s="1"/>
  <c r="O8579" i="4"/>
  <c r="P8579" i="4" s="1"/>
  <c r="O11777" i="4"/>
  <c r="P11777" i="4" s="1"/>
  <c r="O12232" i="4"/>
  <c r="P12232" i="4" s="1"/>
  <c r="O4713" i="4"/>
  <c r="P4713" i="4" s="1"/>
  <c r="O9104" i="4"/>
  <c r="P9104" i="4" s="1"/>
  <c r="O11542" i="4"/>
  <c r="P11542" i="4" s="1"/>
  <c r="O8767" i="4"/>
  <c r="P8767" i="4" s="1"/>
  <c r="O7205" i="4"/>
  <c r="P7205" i="4" s="1"/>
  <c r="O6402" i="4"/>
  <c r="P6402" i="4" s="1"/>
  <c r="O12737" i="4"/>
  <c r="P12737" i="4" s="1"/>
  <c r="O9794" i="4"/>
  <c r="P9794" i="4" s="1"/>
  <c r="O3388" i="4"/>
  <c r="P3388" i="4" s="1"/>
  <c r="O7587" i="4"/>
  <c r="P7587" i="4" s="1"/>
  <c r="O318" i="4"/>
  <c r="P318" i="4" s="1"/>
  <c r="O4518" i="4"/>
  <c r="P4518" i="4" s="1"/>
  <c r="O674" i="4"/>
  <c r="P674" i="4" s="1"/>
  <c r="O6179" i="4"/>
  <c r="P6179" i="4" s="1"/>
  <c r="O726" i="4"/>
  <c r="P726" i="4" s="1"/>
  <c r="O2853" i="4"/>
  <c r="P2853" i="4" s="1"/>
  <c r="O1818" i="4"/>
  <c r="P1818" i="4" s="1"/>
  <c r="O9820" i="4"/>
  <c r="P9820" i="4" s="1"/>
  <c r="O5589" i="4"/>
  <c r="P5589" i="4" s="1"/>
  <c r="O986" i="4"/>
  <c r="P986" i="4" s="1"/>
  <c r="O7016" i="4"/>
  <c r="P7016" i="4" s="1"/>
  <c r="O4529" i="4"/>
  <c r="P4529" i="4" s="1"/>
  <c r="O6231" i="4"/>
  <c r="P6231" i="4" s="1"/>
  <c r="O8043" i="4"/>
  <c r="P8043" i="4" s="1"/>
  <c r="O3132" i="4"/>
  <c r="P3132" i="4" s="1"/>
  <c r="O10025" i="4"/>
  <c r="P10025" i="4" s="1"/>
  <c r="O5800" i="4"/>
  <c r="P5800" i="4" s="1"/>
  <c r="O12477" i="4"/>
  <c r="P12477" i="4" s="1"/>
  <c r="O2889" i="4"/>
  <c r="P2889" i="4" s="1"/>
  <c r="O4954" i="4"/>
  <c r="P4954" i="4" s="1"/>
  <c r="O10329" i="4"/>
  <c r="P10329" i="4" s="1"/>
  <c r="O610" i="4"/>
  <c r="P610" i="4" s="1"/>
  <c r="O9920" i="4"/>
  <c r="P9920" i="4" s="1"/>
  <c r="O7115" i="4"/>
  <c r="P7115" i="4" s="1"/>
  <c r="O10812" i="4"/>
  <c r="P10812" i="4" s="1"/>
  <c r="O12637" i="4"/>
  <c r="P12637" i="4" s="1"/>
  <c r="O5928" i="4"/>
  <c r="P5928" i="4" s="1"/>
  <c r="O8367" i="4"/>
  <c r="P8367" i="4" s="1"/>
  <c r="O2382" i="4"/>
  <c r="P2382" i="4" s="1"/>
  <c r="O3738" i="4"/>
  <c r="P3738" i="4" s="1"/>
  <c r="O1246" i="4"/>
  <c r="P1246" i="4" s="1"/>
  <c r="O8304" i="4"/>
  <c r="P8304" i="4" s="1"/>
  <c r="O12602" i="4"/>
  <c r="P12602" i="4" s="1"/>
  <c r="O1866" i="4"/>
  <c r="P1866" i="4" s="1"/>
  <c r="O3271" i="4"/>
  <c r="P3271" i="4" s="1"/>
  <c r="O5689" i="4"/>
  <c r="P5689" i="4" s="1"/>
  <c r="O8330" i="4"/>
  <c r="P8330" i="4" s="1"/>
  <c r="O2419" i="4"/>
  <c r="P2419" i="4" s="1"/>
  <c r="O7997" i="4"/>
  <c r="P7997" i="4" s="1"/>
  <c r="O3568" i="4"/>
  <c r="P3568" i="4" s="1"/>
  <c r="O10794" i="4"/>
  <c r="P10794" i="4" s="1"/>
  <c r="O4218" i="4"/>
  <c r="P4218" i="4" s="1"/>
  <c r="O9730" i="4"/>
  <c r="P9730" i="4" s="1"/>
  <c r="O478" i="4"/>
  <c r="P478" i="4" s="1"/>
  <c r="O8572" i="4"/>
  <c r="P8572" i="4" s="1"/>
  <c r="O12757" i="4"/>
  <c r="P12757" i="4" s="1"/>
  <c r="O5946" i="4"/>
  <c r="P5946" i="4" s="1"/>
  <c r="O4562" i="4"/>
  <c r="P4562" i="4" s="1"/>
  <c r="O86" i="4"/>
  <c r="P86" i="4" s="1"/>
  <c r="O6510" i="4"/>
  <c r="P6510" i="4" s="1"/>
  <c r="O3982" i="4"/>
  <c r="P3982" i="4" s="1"/>
  <c r="O2668" i="4"/>
  <c r="P2668" i="4" s="1"/>
  <c r="O7420" i="4"/>
  <c r="P7420" i="4" s="1"/>
  <c r="O8054" i="4"/>
  <c r="P8054" i="4" s="1"/>
  <c r="O2570" i="4"/>
  <c r="P2570" i="4" s="1"/>
  <c r="O6864" i="4"/>
  <c r="P6864" i="4" s="1"/>
  <c r="O10384" i="4"/>
  <c r="P10384" i="4" s="1"/>
  <c r="O10312" i="4"/>
  <c r="P10312" i="4" s="1"/>
  <c r="O3321" i="4"/>
  <c r="P3321" i="4" s="1"/>
  <c r="O1826" i="4"/>
  <c r="P1826" i="4" s="1"/>
  <c r="O10766" i="4"/>
  <c r="P10766" i="4" s="1"/>
  <c r="O6761" i="4"/>
  <c r="P6761" i="4" s="1"/>
  <c r="O4546" i="4"/>
  <c r="P4546" i="4" s="1"/>
  <c r="O11780" i="4"/>
  <c r="P11780" i="4" s="1"/>
  <c r="O2090" i="4"/>
  <c r="P2090" i="4" s="1"/>
  <c r="O7933" i="4"/>
  <c r="P7933" i="4" s="1"/>
  <c r="O10710" i="4"/>
  <c r="P10710" i="4" s="1"/>
  <c r="O6397" i="4"/>
  <c r="P6397" i="4" s="1"/>
  <c r="O3748" i="4"/>
  <c r="P3748" i="4" s="1"/>
  <c r="O249" i="4"/>
  <c r="P249" i="4" s="1"/>
  <c r="O5350" i="4"/>
  <c r="P5350" i="4" s="1"/>
  <c r="O8795" i="4"/>
  <c r="P8795" i="4" s="1"/>
  <c r="O6336" i="4"/>
  <c r="P6336" i="4" s="1"/>
  <c r="O5662" i="4"/>
  <c r="P5662" i="4" s="1"/>
  <c r="O6396" i="4"/>
  <c r="P6396" i="4" s="1"/>
  <c r="O2630" i="4"/>
  <c r="P2630" i="4" s="1"/>
  <c r="O5778" i="4"/>
  <c r="P5778" i="4" s="1"/>
  <c r="O7189" i="4"/>
  <c r="P7189" i="4" s="1"/>
  <c r="O2729" i="4"/>
  <c r="P2729" i="4" s="1"/>
  <c r="O11773" i="4"/>
  <c r="P11773" i="4" s="1"/>
  <c r="O4414" i="4"/>
  <c r="P4414" i="4" s="1"/>
  <c r="O9955" i="4"/>
  <c r="P9955" i="4" s="1"/>
  <c r="O12462" i="4"/>
  <c r="P12462" i="4" s="1"/>
  <c r="O6763" i="4"/>
  <c r="P6763" i="4" s="1"/>
  <c r="O6735" i="4"/>
  <c r="P6735" i="4" s="1"/>
  <c r="O12307" i="4"/>
  <c r="P12307" i="4" s="1"/>
  <c r="O5582" i="4"/>
  <c r="P5582" i="4" s="1"/>
  <c r="O1109" i="4"/>
  <c r="P1109" i="4" s="1"/>
  <c r="O7958" i="4"/>
  <c r="P7958" i="4" s="1"/>
  <c r="O1160" i="4"/>
  <c r="P1160" i="4" s="1"/>
  <c r="O1096" i="4"/>
  <c r="P1096" i="4" s="1"/>
  <c r="O3467" i="4"/>
  <c r="P3467" i="4" s="1"/>
  <c r="O6124" i="4"/>
  <c r="P6124" i="4" s="1"/>
  <c r="O8434" i="4"/>
  <c r="P8434" i="4" s="1"/>
  <c r="O10158" i="4"/>
  <c r="P10158" i="4" s="1"/>
  <c r="O6906" i="4"/>
  <c r="P6906" i="4" s="1"/>
  <c r="O4672" i="4"/>
  <c r="P4672" i="4" s="1"/>
  <c r="O2603" i="4"/>
  <c r="P2603" i="4" s="1"/>
  <c r="O3715" i="4"/>
  <c r="P3715" i="4" s="1"/>
  <c r="O10507" i="4"/>
  <c r="P10507" i="4" s="1"/>
  <c r="O392" i="4"/>
  <c r="P392" i="4" s="1"/>
  <c r="O12527" i="4"/>
  <c r="P12527" i="4" s="1"/>
  <c r="O12782" i="4"/>
  <c r="P12782" i="4" s="1"/>
  <c r="O10113" i="4"/>
  <c r="P10113" i="4" s="1"/>
  <c r="O2421" i="4"/>
  <c r="P2421" i="4" s="1"/>
  <c r="O13002" i="4"/>
  <c r="P13002" i="4" s="1"/>
  <c r="O11226" i="4"/>
  <c r="P11226" i="4" s="1"/>
  <c r="O12768" i="4"/>
  <c r="P12768" i="4" s="1"/>
  <c r="O3992" i="4"/>
  <c r="P3992" i="4" s="1"/>
  <c r="O5691" i="4"/>
  <c r="P5691" i="4" s="1"/>
  <c r="O9791" i="4"/>
  <c r="P9791" i="4" s="1"/>
  <c r="O2522" i="4"/>
  <c r="P2522" i="4" s="1"/>
  <c r="O1406" i="4"/>
  <c r="P1406" i="4" s="1"/>
  <c r="O12205" i="4"/>
  <c r="P12205" i="4" s="1"/>
  <c r="O11948" i="4"/>
  <c r="P11948" i="4" s="1"/>
  <c r="O12198" i="4"/>
  <c r="P12198" i="4" s="1"/>
  <c r="O3963" i="4"/>
  <c r="P3963" i="4" s="1"/>
  <c r="O7378" i="4"/>
  <c r="P7378" i="4" s="1"/>
  <c r="O4312" i="4"/>
  <c r="P4312" i="4" s="1"/>
  <c r="O8902" i="4"/>
  <c r="P8902" i="4" s="1"/>
  <c r="O10726" i="4"/>
  <c r="P10726" i="4" s="1"/>
  <c r="O2220" i="4"/>
  <c r="P2220" i="4" s="1"/>
  <c r="O8748" i="4"/>
  <c r="P8748" i="4" s="1"/>
  <c r="O8753" i="4"/>
  <c r="P8753" i="4" s="1"/>
  <c r="O9905" i="4"/>
  <c r="P9905" i="4" s="1"/>
  <c r="O7637" i="4"/>
  <c r="P7637" i="4" s="1"/>
  <c r="O9497" i="4"/>
  <c r="P9497" i="4" s="1"/>
  <c r="O241" i="4"/>
  <c r="P241" i="4" s="1"/>
  <c r="O7732" i="4"/>
  <c r="P7732" i="4" s="1"/>
  <c r="O3796" i="4"/>
  <c r="P3796" i="4" s="1"/>
  <c r="O7483" i="4"/>
  <c r="P7483" i="4" s="1"/>
  <c r="O7360" i="4"/>
  <c r="P7360" i="4" s="1"/>
  <c r="O7364" i="4"/>
  <c r="P7364" i="4" s="1"/>
  <c r="O4140" i="4"/>
  <c r="P4140" i="4" s="1"/>
  <c r="O675" i="4"/>
  <c r="P675" i="4" s="1"/>
  <c r="O4866" i="4"/>
  <c r="P4866" i="4" s="1"/>
  <c r="O2152" i="4"/>
  <c r="P2152" i="4" s="1"/>
  <c r="O4651" i="4"/>
  <c r="P4651" i="4" s="1"/>
  <c r="O12682" i="4"/>
  <c r="P12682" i="4" s="1"/>
  <c r="O11710" i="4"/>
  <c r="P11710" i="4" s="1"/>
  <c r="O5914" i="4"/>
  <c r="P5914" i="4" s="1"/>
  <c r="O4296" i="4"/>
  <c r="P4296" i="4" s="1"/>
  <c r="O10991" i="4"/>
  <c r="P10991" i="4" s="1"/>
  <c r="O11851" i="4"/>
  <c r="P11851" i="4" s="1"/>
  <c r="O7470" i="4"/>
  <c r="P7470" i="4" s="1"/>
  <c r="O685" i="4"/>
  <c r="P685" i="4" s="1"/>
  <c r="O5812" i="4"/>
  <c r="P5812" i="4" s="1"/>
  <c r="O845" i="4"/>
  <c r="P845" i="4" s="1"/>
  <c r="O9153" i="4"/>
  <c r="P9153" i="4" s="1"/>
  <c r="O6506" i="4"/>
  <c r="P6506" i="4" s="1"/>
  <c r="O1590" i="4"/>
  <c r="P1590" i="4" s="1"/>
  <c r="O3977" i="4"/>
  <c r="P3977" i="4" s="1"/>
  <c r="O1823" i="4"/>
  <c r="P1823" i="4" s="1"/>
  <c r="O12287" i="4"/>
  <c r="P12287" i="4" s="1"/>
  <c r="O575" i="4"/>
  <c r="P575" i="4" s="1"/>
  <c r="O7438" i="4"/>
  <c r="P7438" i="4" s="1"/>
  <c r="O3145" i="4"/>
  <c r="P3145" i="4" s="1"/>
  <c r="O10487" i="4"/>
  <c r="P10487" i="4" s="1"/>
  <c r="O11398" i="4"/>
  <c r="P11398" i="4" s="1"/>
  <c r="O2442" i="4"/>
  <c r="P2442" i="4" s="1"/>
  <c r="O9495" i="4"/>
  <c r="P9495" i="4" s="1"/>
  <c r="O1815" i="4"/>
  <c r="P1815" i="4" s="1"/>
  <c r="O10212" i="4"/>
  <c r="P10212" i="4" s="1"/>
  <c r="O881" i="4"/>
  <c r="P881" i="4" s="1"/>
  <c r="O415" i="4"/>
  <c r="P415" i="4" s="1"/>
  <c r="O10379" i="4"/>
  <c r="P10379" i="4" s="1"/>
  <c r="O12906" i="4"/>
  <c r="P12906" i="4" s="1"/>
  <c r="O10293" i="4"/>
  <c r="P10293" i="4" s="1"/>
  <c r="O3938" i="4"/>
  <c r="P3938" i="4" s="1"/>
  <c r="O1724" i="4"/>
  <c r="P1724" i="4" s="1"/>
  <c r="O4594" i="4"/>
  <c r="P4594" i="4" s="1"/>
  <c r="O8495" i="4"/>
  <c r="P8495" i="4" s="1"/>
  <c r="O5164" i="4"/>
  <c r="P5164" i="4" s="1"/>
  <c r="O3684" i="4"/>
  <c r="P3684" i="4" s="1"/>
  <c r="O10535" i="4"/>
  <c r="P10535" i="4" s="1"/>
  <c r="O10512" i="4"/>
  <c r="P10512" i="4" s="1"/>
  <c r="O4141" i="4"/>
  <c r="P4141" i="4" s="1"/>
  <c r="O6136" i="4"/>
  <c r="P6136" i="4" s="1"/>
  <c r="O11057" i="4"/>
  <c r="P11057" i="4" s="1"/>
  <c r="O5332" i="4"/>
  <c r="P5332" i="4" s="1"/>
  <c r="O10632" i="4"/>
  <c r="P10632" i="4" s="1"/>
  <c r="O4501" i="4"/>
  <c r="P4501" i="4" s="1"/>
  <c r="O9319" i="4"/>
  <c r="P9319" i="4" s="1"/>
  <c r="O4432" i="4"/>
  <c r="P4432" i="4" s="1"/>
  <c r="O124" i="4"/>
  <c r="P124" i="4" s="1"/>
  <c r="O8132" i="4"/>
  <c r="P8132" i="4" s="1"/>
  <c r="O191" i="4"/>
  <c r="P191" i="4" s="1"/>
  <c r="O7288" i="4"/>
  <c r="P7288" i="4" s="1"/>
  <c r="O310" i="4"/>
  <c r="P310" i="4" s="1"/>
  <c r="O12640" i="4"/>
  <c r="P12640" i="4" s="1"/>
  <c r="O8509" i="4"/>
  <c r="P8509" i="4" s="1"/>
  <c r="O9175" i="4"/>
  <c r="P9175" i="4" s="1"/>
  <c r="O4905" i="4"/>
  <c r="P4905" i="4" s="1"/>
  <c r="O6047" i="4"/>
  <c r="P6047" i="4" s="1"/>
  <c r="O5379" i="4"/>
  <c r="P5379" i="4" s="1"/>
  <c r="O919" i="4"/>
  <c r="P919" i="4" s="1"/>
  <c r="O4212" i="4"/>
  <c r="P4212" i="4" s="1"/>
  <c r="O592" i="4"/>
  <c r="P592" i="4" s="1"/>
  <c r="O12055" i="4"/>
  <c r="P12055" i="4" s="1"/>
  <c r="O6387" i="4"/>
  <c r="P6387" i="4" s="1"/>
  <c r="O5828" i="4"/>
  <c r="P5828" i="4" s="1"/>
  <c r="O4583" i="4"/>
  <c r="P4583" i="4" s="1"/>
  <c r="O7486" i="4"/>
  <c r="P7486" i="4" s="1"/>
  <c r="O2279" i="4"/>
  <c r="P2279" i="4" s="1"/>
  <c r="O5655" i="4"/>
  <c r="P5655" i="4" s="1"/>
  <c r="O444" i="4"/>
  <c r="P444" i="4" s="1"/>
  <c r="O7265" i="4"/>
  <c r="P7265" i="4" s="1"/>
  <c r="O9618" i="4"/>
  <c r="P9618" i="4" s="1"/>
  <c r="O7788" i="4"/>
  <c r="P7788" i="4" s="1"/>
  <c r="O9347" i="4"/>
  <c r="P9347" i="4" s="1"/>
  <c r="O8545" i="4"/>
  <c r="P8545" i="4" s="1"/>
  <c r="O6002" i="4"/>
  <c r="P6002" i="4" s="1"/>
  <c r="O2256" i="4"/>
  <c r="P2256" i="4" s="1"/>
  <c r="O8239" i="4"/>
  <c r="P8239" i="4" s="1"/>
  <c r="O671" i="4"/>
  <c r="P671" i="4" s="1"/>
  <c r="O8391" i="4"/>
  <c r="P8391" i="4" s="1"/>
  <c r="O7855" i="4"/>
  <c r="P7855" i="4" s="1"/>
  <c r="O1202" i="4"/>
  <c r="P1202" i="4" s="1"/>
  <c r="O4198" i="4"/>
  <c r="P4198" i="4" s="1"/>
  <c r="O12075" i="4"/>
  <c r="P12075" i="4" s="1"/>
  <c r="O489" i="4"/>
  <c r="P489" i="4" s="1"/>
  <c r="O11340" i="4"/>
  <c r="P11340" i="4" s="1"/>
  <c r="O1302" i="4"/>
  <c r="P1302" i="4" s="1"/>
  <c r="O9671" i="4"/>
  <c r="P9671" i="4" s="1"/>
  <c r="O8457" i="4"/>
  <c r="P8457" i="4" s="1"/>
  <c r="O5808" i="4"/>
  <c r="P5808" i="4" s="1"/>
  <c r="O425" i="4"/>
  <c r="P425" i="4" s="1"/>
  <c r="O3910" i="4"/>
  <c r="P3910" i="4" s="1"/>
  <c r="O6744" i="4"/>
  <c r="P6744" i="4" s="1"/>
  <c r="O6673" i="4"/>
  <c r="P6673" i="4" s="1"/>
  <c r="O1768" i="4"/>
  <c r="P1768" i="4" s="1"/>
  <c r="O2044" i="4"/>
  <c r="P2044" i="4" s="1"/>
  <c r="O1027" i="4"/>
  <c r="P1027" i="4" s="1"/>
  <c r="O407" i="4"/>
  <c r="P407" i="4" s="1"/>
  <c r="O11006" i="4"/>
  <c r="P11006" i="4" s="1"/>
  <c r="O12144" i="4"/>
  <c r="P12144" i="4" s="1"/>
  <c r="O3614" i="4"/>
  <c r="P3614" i="4" s="1"/>
  <c r="O5873" i="4"/>
  <c r="P5873" i="4" s="1"/>
  <c r="O1720" i="4"/>
  <c r="P1720" i="4" s="1"/>
  <c r="O7833" i="4"/>
  <c r="P7833" i="4" s="1"/>
  <c r="O4676" i="4"/>
  <c r="P4676" i="4" s="1"/>
  <c r="O7019" i="4"/>
  <c r="P7019" i="4" s="1"/>
  <c r="O1219" i="4"/>
  <c r="P1219" i="4" s="1"/>
  <c r="O12201" i="4"/>
  <c r="P12201" i="4" s="1"/>
  <c r="O4174" i="4"/>
  <c r="P4174" i="4" s="1"/>
  <c r="O9537" i="4"/>
  <c r="P9537" i="4" s="1"/>
  <c r="O2698" i="4"/>
  <c r="P2698" i="4" s="1"/>
  <c r="O1805" i="4"/>
  <c r="P1805" i="4" s="1"/>
  <c r="O1417" i="4"/>
  <c r="P1417" i="4" s="1"/>
  <c r="O8692" i="4"/>
  <c r="P8692" i="4" s="1"/>
  <c r="O1382" i="4"/>
  <c r="P1382" i="4" s="1"/>
  <c r="O10188" i="4"/>
  <c r="P10188" i="4" s="1"/>
  <c r="O5680" i="4"/>
  <c r="P5680" i="4" s="1"/>
  <c r="O7976" i="4"/>
  <c r="P7976" i="4" s="1"/>
  <c r="O7357" i="4"/>
  <c r="P7357" i="4" s="1"/>
  <c r="O12034" i="4"/>
  <c r="P12034" i="4" s="1"/>
  <c r="O5" i="4"/>
  <c r="P5" i="4" s="1"/>
  <c r="O96" i="4"/>
  <c r="P96" i="4" s="1"/>
  <c r="O6573" i="4"/>
  <c r="P6573" i="4" s="1"/>
  <c r="O11263" i="4"/>
  <c r="P11263" i="4" s="1"/>
  <c r="O10779" i="4"/>
  <c r="P10779" i="4" s="1"/>
  <c r="O1553" i="4"/>
  <c r="P1553" i="4" s="1"/>
  <c r="O10930" i="4"/>
  <c r="P10930" i="4" s="1"/>
  <c r="O39" i="4"/>
  <c r="P39" i="4" s="1"/>
  <c r="O2032" i="4"/>
  <c r="P2032" i="4" s="1"/>
  <c r="O5180" i="4"/>
  <c r="P5180" i="4" s="1"/>
  <c r="O11244" i="4"/>
  <c r="P11244" i="4" s="1"/>
  <c r="O5563" i="4"/>
  <c r="P5563" i="4" s="1"/>
  <c r="O4023" i="4"/>
  <c r="P4023" i="4" s="1"/>
  <c r="O11533" i="4"/>
  <c r="P11533" i="4" s="1"/>
  <c r="O4937" i="4"/>
  <c r="P4937" i="4" s="1"/>
  <c r="O4294" i="4"/>
  <c r="P4294" i="4" s="1"/>
  <c r="O11891" i="4"/>
  <c r="P11891" i="4" s="1"/>
  <c r="O5195" i="4"/>
  <c r="P5195" i="4" s="1"/>
  <c r="O3128" i="4"/>
  <c r="P3128" i="4" s="1"/>
  <c r="O994" i="4"/>
  <c r="P994" i="4" s="1"/>
  <c r="O5539" i="4"/>
  <c r="P5539" i="4" s="1"/>
  <c r="O4882" i="4"/>
  <c r="P4882" i="4" s="1"/>
  <c r="O6789" i="4"/>
  <c r="P6789" i="4" s="1"/>
  <c r="O8963" i="4"/>
  <c r="P8963" i="4" s="1"/>
  <c r="O4474" i="4"/>
  <c r="P4474" i="4" s="1"/>
  <c r="O12905" i="4"/>
  <c r="P12905" i="4" s="1"/>
  <c r="O8420" i="4"/>
  <c r="P8420" i="4" s="1"/>
  <c r="O11695" i="4"/>
  <c r="P11695" i="4" s="1"/>
  <c r="O2718" i="4"/>
  <c r="P2718" i="4" s="1"/>
  <c r="O12865" i="4"/>
  <c r="P12865" i="4" s="1"/>
  <c r="O8422" i="4"/>
  <c r="P8422" i="4" s="1"/>
  <c r="O10184" i="4"/>
  <c r="P10184" i="4" s="1"/>
  <c r="O8183" i="4"/>
  <c r="P8183" i="4" s="1"/>
  <c r="O933" i="4"/>
  <c r="P933" i="4" s="1"/>
  <c r="O12043" i="4"/>
  <c r="P12043" i="4" s="1"/>
  <c r="O5288" i="4"/>
  <c r="P5288" i="4" s="1"/>
  <c r="O12373" i="4"/>
  <c r="P12373" i="4" s="1"/>
  <c r="O6409" i="4"/>
  <c r="P6409" i="4" s="1"/>
  <c r="O8063" i="4"/>
  <c r="P8063" i="4" s="1"/>
  <c r="O2040" i="4"/>
  <c r="P2040" i="4" s="1"/>
  <c r="O5628" i="4"/>
  <c r="P5628" i="4" s="1"/>
  <c r="O12479" i="4"/>
  <c r="P12479" i="4" s="1"/>
  <c r="O3111" i="4"/>
  <c r="P3111" i="4" s="1"/>
  <c r="O8711" i="4"/>
  <c r="P8711" i="4" s="1"/>
  <c r="O11972" i="4"/>
  <c r="P11972" i="4" s="1"/>
  <c r="O5262" i="4"/>
  <c r="P5262" i="4" s="1"/>
  <c r="O1210" i="4"/>
  <c r="P1210" i="4" s="1"/>
  <c r="O10093" i="4"/>
  <c r="P10093" i="4" s="1"/>
  <c r="O8052" i="4"/>
  <c r="P8052" i="4" s="1"/>
  <c r="O8960" i="4"/>
  <c r="P8960" i="4" s="1"/>
  <c r="O11730" i="4"/>
  <c r="P11730" i="4" s="1"/>
  <c r="O9767" i="4"/>
  <c r="P9767" i="4" s="1"/>
  <c r="O5482" i="4"/>
  <c r="P5482" i="4" s="1"/>
  <c r="O6806" i="4"/>
  <c r="P6806" i="4" s="1"/>
  <c r="O4298" i="4"/>
  <c r="P4298" i="4" s="1"/>
  <c r="O5162" i="4"/>
  <c r="P5162" i="4" s="1"/>
  <c r="O5656" i="4"/>
  <c r="P5656" i="4" s="1"/>
  <c r="O4471" i="4"/>
  <c r="P4471" i="4" s="1"/>
  <c r="O10131" i="4"/>
  <c r="P10131" i="4" s="1"/>
  <c r="O10944" i="4"/>
  <c r="P10944" i="4" s="1"/>
  <c r="O10789" i="4"/>
  <c r="P10789" i="4" s="1"/>
  <c r="O1990" i="4"/>
  <c r="P1990" i="4" s="1"/>
  <c r="O8035" i="4"/>
  <c r="P8035" i="4" s="1"/>
  <c r="O5869" i="4"/>
  <c r="P5869" i="4" s="1"/>
  <c r="O2711" i="4"/>
  <c r="P2711" i="4" s="1"/>
  <c r="O11879" i="4"/>
  <c r="P11879" i="4" s="1"/>
  <c r="O11482" i="4"/>
  <c r="P11482" i="4" s="1"/>
  <c r="O7740" i="4"/>
  <c r="P7740" i="4" s="1"/>
  <c r="O9414" i="4"/>
  <c r="P9414" i="4" s="1"/>
  <c r="O4169" i="4"/>
  <c r="P4169" i="4" s="1"/>
  <c r="O10964" i="4"/>
  <c r="P10964" i="4" s="1"/>
  <c r="O1754" i="4"/>
  <c r="P1754" i="4" s="1"/>
  <c r="O4083" i="4"/>
  <c r="P4083" i="4" s="1"/>
  <c r="O7573" i="4"/>
  <c r="P7573" i="4" s="1"/>
  <c r="O9174" i="4"/>
  <c r="P9174" i="4" s="1"/>
  <c r="O12286" i="4"/>
  <c r="P12286" i="4" s="1"/>
  <c r="O2688" i="4"/>
  <c r="P2688" i="4" s="1"/>
  <c r="O5527" i="4"/>
  <c r="P5527" i="4" s="1"/>
  <c r="O2643" i="4"/>
  <c r="P2643" i="4" s="1"/>
  <c r="O8058" i="4"/>
  <c r="P8058" i="4" s="1"/>
  <c r="O6685" i="4"/>
  <c r="P6685" i="4" s="1"/>
  <c r="O11309" i="4"/>
  <c r="P11309" i="4" s="1"/>
  <c r="O1435" i="4"/>
  <c r="P1435" i="4" s="1"/>
  <c r="O3533" i="4"/>
  <c r="P3533" i="4" s="1"/>
  <c r="O9787" i="4"/>
  <c r="P9787" i="4" s="1"/>
  <c r="O969" i="4"/>
  <c r="P969" i="4" s="1"/>
  <c r="O11060" i="4"/>
  <c r="P11060" i="4" s="1"/>
  <c r="O6957" i="4"/>
  <c r="P6957" i="4" s="1"/>
  <c r="O5353" i="4"/>
  <c r="P5353" i="4" s="1"/>
  <c r="O5129" i="4"/>
  <c r="P5129" i="4" s="1"/>
  <c r="O12151" i="4"/>
  <c r="P12151" i="4" s="1"/>
  <c r="O12955" i="4"/>
  <c r="P12955" i="4" s="1"/>
  <c r="O593" i="4"/>
  <c r="P593" i="4" s="1"/>
  <c r="O5185" i="4"/>
  <c r="P5185" i="4" s="1"/>
  <c r="O4181" i="4"/>
  <c r="P4181" i="4" s="1"/>
  <c r="O6356" i="4"/>
  <c r="P6356" i="4" s="1"/>
  <c r="O10469" i="4"/>
  <c r="P10469" i="4" s="1"/>
  <c r="O9528" i="4"/>
  <c r="P9528" i="4" s="1"/>
  <c r="O11761" i="4"/>
  <c r="P11761" i="4" s="1"/>
  <c r="O5763" i="4"/>
  <c r="P5763" i="4" s="1"/>
  <c r="O12186" i="4"/>
  <c r="P12186" i="4" s="1"/>
  <c r="O4771" i="4"/>
  <c r="P4771" i="4" s="1"/>
  <c r="O6880" i="4"/>
  <c r="P6880" i="4" s="1"/>
  <c r="O5303" i="4"/>
  <c r="P5303" i="4" s="1"/>
  <c r="O10999" i="4"/>
  <c r="P10999" i="4" s="1"/>
  <c r="O703" i="4"/>
  <c r="P703" i="4" s="1"/>
  <c r="O2354" i="4"/>
  <c r="P2354" i="4" s="1"/>
  <c r="O9381" i="4"/>
  <c r="P9381" i="4" s="1"/>
  <c r="O1094" i="4"/>
  <c r="P1094" i="4" s="1"/>
  <c r="O6286" i="4"/>
  <c r="P6286" i="4" s="1"/>
  <c r="O12177" i="4"/>
  <c r="P12177" i="4" s="1"/>
  <c r="O3137" i="4"/>
  <c r="P3137" i="4" s="1"/>
  <c r="O1499" i="4"/>
  <c r="P1499" i="4" s="1"/>
  <c r="O1475" i="4"/>
  <c r="P1475" i="4" s="1"/>
  <c r="O8677" i="4"/>
  <c r="P8677" i="4" s="1"/>
  <c r="O1434" i="4"/>
  <c r="P1434" i="4" s="1"/>
  <c r="O6796" i="4"/>
  <c r="P6796" i="4" s="1"/>
  <c r="O3378" i="4"/>
  <c r="P3378" i="4" s="1"/>
  <c r="O6515" i="4"/>
  <c r="P6515" i="4" s="1"/>
  <c r="O10396" i="4"/>
  <c r="P10396" i="4" s="1"/>
  <c r="O2109" i="4"/>
  <c r="P2109" i="4" s="1"/>
  <c r="O5688" i="4"/>
  <c r="P5688" i="4" s="1"/>
  <c r="O11425" i="4"/>
  <c r="P11425" i="4" s="1"/>
  <c r="O102" i="4"/>
  <c r="P102" i="4" s="1"/>
  <c r="O8541" i="4"/>
  <c r="P8541" i="4" s="1"/>
  <c r="O7896" i="4"/>
  <c r="P7896" i="4" s="1"/>
  <c r="O5529" i="4"/>
  <c r="P5529" i="4" s="1"/>
  <c r="O1974" i="4"/>
  <c r="P1974" i="4" s="1"/>
  <c r="O5007" i="4"/>
  <c r="P5007" i="4" s="1"/>
  <c r="O6679" i="4"/>
  <c r="P6679" i="4" s="1"/>
  <c r="O9486" i="4"/>
  <c r="P9486" i="4" s="1"/>
  <c r="O3184" i="4"/>
  <c r="P3184" i="4" s="1"/>
  <c r="O12255" i="4"/>
  <c r="P12255" i="4" s="1"/>
  <c r="O10936" i="4"/>
  <c r="P10936" i="4" s="1"/>
  <c r="O12834" i="4"/>
  <c r="P12834" i="4" s="1"/>
  <c r="O7611" i="4"/>
  <c r="P7611" i="4" s="1"/>
  <c r="O11539" i="4"/>
  <c r="P11539" i="4" s="1"/>
  <c r="O7192" i="4"/>
  <c r="P7192" i="4" s="1"/>
  <c r="O2000" i="4"/>
  <c r="P2000" i="4" s="1"/>
  <c r="O8104" i="4"/>
  <c r="P8104" i="4" s="1"/>
  <c r="O5089" i="4"/>
  <c r="P5089" i="4" s="1"/>
  <c r="O1394" i="4"/>
  <c r="P1394" i="4" s="1"/>
  <c r="O10390" i="4"/>
  <c r="P10390" i="4" s="1"/>
  <c r="O10496" i="4"/>
  <c r="P10496" i="4" s="1"/>
  <c r="O6237" i="4"/>
  <c r="P6237" i="4" s="1"/>
  <c r="O7474" i="4"/>
  <c r="P7474" i="4" s="1"/>
  <c r="O9584" i="4"/>
  <c r="P9584" i="4" s="1"/>
  <c r="O3903" i="4"/>
  <c r="P3903" i="4" s="1"/>
  <c r="O4795" i="4"/>
  <c r="P4795" i="4" s="1"/>
  <c r="O510" i="4"/>
  <c r="P510" i="4" s="1"/>
  <c r="O1318" i="4"/>
  <c r="P1318" i="4" s="1"/>
  <c r="O12074" i="4"/>
  <c r="P12074" i="4" s="1"/>
  <c r="O6561" i="4"/>
  <c r="P6561" i="4" s="1"/>
  <c r="O164" i="4"/>
  <c r="P164" i="4" s="1"/>
  <c r="O5705" i="4"/>
  <c r="P5705" i="4" s="1"/>
  <c r="O9538" i="4"/>
  <c r="P9538" i="4" s="1"/>
  <c r="O2266" i="4"/>
  <c r="P2266" i="4" s="1"/>
  <c r="O12591" i="4"/>
  <c r="P12591" i="4" s="1"/>
  <c r="O10180" i="4"/>
  <c r="P10180" i="4" s="1"/>
  <c r="O3668" i="4"/>
  <c r="P3668" i="4" s="1"/>
  <c r="O1642" i="4"/>
  <c r="P1642" i="4" s="1"/>
  <c r="O3234" i="4"/>
  <c r="P3234" i="4" s="1"/>
  <c r="O12342" i="4"/>
  <c r="P12342" i="4" s="1"/>
  <c r="O5990" i="4"/>
  <c r="P5990" i="4" s="1"/>
  <c r="O8982" i="4"/>
  <c r="P8982" i="4" s="1"/>
  <c r="O1635" i="4"/>
  <c r="P1635" i="4" s="1"/>
  <c r="O4935" i="4"/>
  <c r="P4935" i="4" s="1"/>
  <c r="O8880" i="4"/>
  <c r="P8880" i="4" s="1"/>
  <c r="O2309" i="4"/>
  <c r="P2309" i="4" s="1"/>
  <c r="O11415" i="4"/>
  <c r="P11415" i="4" s="1"/>
  <c r="O2122" i="4"/>
  <c r="P2122" i="4" s="1"/>
  <c r="O12670" i="4"/>
  <c r="P12670" i="4" s="1"/>
  <c r="O2327" i="4"/>
  <c r="P2327" i="4" s="1"/>
  <c r="O10055" i="4"/>
  <c r="P10055" i="4" s="1"/>
  <c r="O8112" i="4"/>
  <c r="P8112" i="4" s="1"/>
  <c r="O5435" i="4"/>
  <c r="P5435" i="4" s="1"/>
  <c r="O577" i="4"/>
  <c r="P577" i="4" s="1"/>
  <c r="O8332" i="4"/>
  <c r="P8332" i="4" s="1"/>
  <c r="O5891" i="4"/>
  <c r="P5891" i="4" s="1"/>
  <c r="O5865" i="4"/>
  <c r="P5865" i="4" s="1"/>
  <c r="O10747" i="4"/>
  <c r="P10747" i="4" s="1"/>
  <c r="O12896" i="4"/>
  <c r="P12896" i="4" s="1"/>
  <c r="O5433" i="4"/>
  <c r="P5433" i="4" s="1"/>
  <c r="O7699" i="4"/>
  <c r="P7699" i="4" s="1"/>
  <c r="O1766" i="4"/>
  <c r="P1766" i="4" s="1"/>
  <c r="O409" i="4"/>
  <c r="P409" i="4" s="1"/>
  <c r="O4487" i="4"/>
  <c r="P4487" i="4" s="1"/>
  <c r="O8527" i="4"/>
  <c r="P8527" i="4" s="1"/>
  <c r="O2341" i="4"/>
  <c r="P2341" i="4" s="1"/>
  <c r="O9859" i="4"/>
  <c r="P9859" i="4" s="1"/>
  <c r="O10966" i="4"/>
  <c r="P10966" i="4" s="1"/>
  <c r="O6713" i="4"/>
  <c r="P6713" i="4" s="1"/>
  <c r="O9766" i="4"/>
  <c r="P9766" i="4" s="1"/>
  <c r="O3190" i="4"/>
  <c r="P3190" i="4" s="1"/>
  <c r="O9782" i="4"/>
  <c r="P9782" i="4" s="1"/>
  <c r="O7179" i="4"/>
  <c r="P7179" i="4" s="1"/>
  <c r="O9391" i="4"/>
  <c r="P9391" i="4" s="1"/>
  <c r="O4960" i="4"/>
  <c r="P4960" i="4" s="1"/>
  <c r="O8293" i="4"/>
  <c r="P8293" i="4" s="1"/>
  <c r="O5807" i="4"/>
  <c r="P5807" i="4" s="1"/>
  <c r="O734" i="4"/>
  <c r="P734" i="4" s="1"/>
  <c r="O7127" i="4"/>
  <c r="P7127" i="4" s="1"/>
  <c r="O1546" i="4"/>
  <c r="P1546" i="4" s="1"/>
  <c r="O9422" i="4"/>
  <c r="P9422" i="4" s="1"/>
  <c r="O8119" i="4"/>
  <c r="P8119" i="4" s="1"/>
  <c r="O1922" i="4"/>
  <c r="P1922" i="4" s="1"/>
  <c r="O169" i="4"/>
  <c r="P169" i="4" s="1"/>
  <c r="O11660" i="4"/>
  <c r="P11660" i="4" s="1"/>
  <c r="O11085" i="4"/>
  <c r="P11085" i="4" s="1"/>
  <c r="O2209" i="4"/>
  <c r="P2209" i="4" s="1"/>
  <c r="O6346" i="4"/>
  <c r="P6346" i="4" s="1"/>
  <c r="O4799" i="4"/>
  <c r="P4799" i="4" s="1"/>
  <c r="O3676" i="4"/>
  <c r="P3676" i="4" s="1"/>
  <c r="O117" i="4"/>
  <c r="P117" i="4" s="1"/>
  <c r="O531" i="4"/>
  <c r="P531" i="4" s="1"/>
  <c r="O1855" i="4"/>
  <c r="P1855" i="4" s="1"/>
  <c r="O429" i="4"/>
  <c r="P429" i="4" s="1"/>
  <c r="O3370" i="4"/>
  <c r="P3370" i="4" s="1"/>
  <c r="O7531" i="4"/>
  <c r="P7531" i="4" s="1"/>
  <c r="O960" i="4"/>
  <c r="P960" i="4" s="1"/>
  <c r="O5248" i="4"/>
  <c r="P5248" i="4" s="1"/>
  <c r="O8573" i="4"/>
  <c r="P8573" i="4" s="1"/>
  <c r="O10157" i="4"/>
  <c r="P10157" i="4" s="1"/>
  <c r="O4930" i="4"/>
  <c r="P4930" i="4" s="1"/>
  <c r="O1808" i="4"/>
  <c r="P1808" i="4" s="1"/>
  <c r="O9930" i="4"/>
  <c r="P9930" i="4" s="1"/>
  <c r="O7537" i="4"/>
  <c r="P7537" i="4" s="1"/>
  <c r="O6770" i="4"/>
  <c r="P6770" i="4" s="1"/>
  <c r="O6326" i="4"/>
  <c r="P6326" i="4" s="1"/>
  <c r="O9516" i="4"/>
  <c r="P9516" i="4" s="1"/>
  <c r="O2768" i="4"/>
  <c r="P2768" i="4" s="1"/>
  <c r="O1043" i="4"/>
  <c r="P1043" i="4" s="1"/>
  <c r="O10541" i="4"/>
  <c r="P10541" i="4" s="1"/>
  <c r="O7968" i="4"/>
  <c r="P7968" i="4" s="1"/>
  <c r="O4920" i="4"/>
  <c r="P4920" i="4" s="1"/>
  <c r="O4625" i="4"/>
  <c r="P4625" i="4" s="1"/>
  <c r="O2436" i="4"/>
  <c r="P2436" i="4" s="1"/>
  <c r="O7759" i="4"/>
  <c r="P7759" i="4" s="1"/>
  <c r="O8599" i="4"/>
  <c r="P8599" i="4" s="1"/>
  <c r="O1005" i="4"/>
  <c r="P1005" i="4" s="1"/>
  <c r="O2259" i="4"/>
  <c r="P2259" i="4" s="1"/>
  <c r="O7669" i="4"/>
  <c r="P7669" i="4" s="1"/>
  <c r="O8773" i="4"/>
  <c r="P8773" i="4" s="1"/>
  <c r="O9799" i="4"/>
  <c r="P9799" i="4" s="1"/>
  <c r="O8198" i="4"/>
  <c r="P8198" i="4" s="1"/>
  <c r="O48" i="4"/>
  <c r="P48" i="4" s="1"/>
  <c r="O1733" i="4"/>
  <c r="P1733" i="4" s="1"/>
  <c r="O7621" i="4"/>
  <c r="P7621" i="4" s="1"/>
  <c r="O4435" i="4"/>
  <c r="P4435" i="4" s="1"/>
  <c r="O2697" i="4"/>
  <c r="P2697" i="4" s="1"/>
  <c r="O4915" i="4"/>
  <c r="P4915" i="4" s="1"/>
  <c r="O5811" i="4"/>
  <c r="P5811" i="4" s="1"/>
  <c r="O12612" i="4"/>
  <c r="P12612" i="4" s="1"/>
  <c r="O536" i="4"/>
  <c r="P536" i="4" s="1"/>
  <c r="O9006" i="4"/>
  <c r="P9006" i="4" s="1"/>
  <c r="O8583" i="4"/>
  <c r="P8583" i="4" s="1"/>
  <c r="O4847" i="4"/>
  <c r="P4847" i="4" s="1"/>
  <c r="O2172" i="4"/>
  <c r="P2172" i="4" s="1"/>
  <c r="O1190" i="4"/>
  <c r="P1190" i="4" s="1"/>
  <c r="O11656" i="4"/>
  <c r="P11656" i="4" s="1"/>
  <c r="O7018" i="4"/>
  <c r="P7018" i="4" s="1"/>
  <c r="O7497" i="4"/>
  <c r="P7497" i="4" s="1"/>
  <c r="O5016" i="4"/>
  <c r="P5016" i="4" s="1"/>
  <c r="O1342" i="4"/>
  <c r="P1342" i="4" s="1"/>
  <c r="O758" i="4"/>
  <c r="P758" i="4" s="1"/>
  <c r="O10279" i="4"/>
  <c r="P10279" i="4" s="1"/>
  <c r="O6405" i="4"/>
  <c r="P6405" i="4" s="1"/>
  <c r="O3590" i="4"/>
  <c r="P3590" i="4" s="1"/>
  <c r="O11261" i="4"/>
  <c r="P11261" i="4" s="1"/>
  <c r="O813" i="4"/>
  <c r="P813" i="4" s="1"/>
  <c r="O11919" i="4"/>
  <c r="P11919" i="4" s="1"/>
  <c r="O5011" i="4"/>
  <c r="P5011" i="4" s="1"/>
  <c r="O3025" i="4"/>
  <c r="P3025" i="4" s="1"/>
  <c r="O11462" i="4"/>
  <c r="P11462" i="4" s="1"/>
  <c r="O12595" i="4"/>
  <c r="P12595" i="4" s="1"/>
  <c r="O2892" i="4"/>
  <c r="P2892" i="4" s="1"/>
  <c r="O9297" i="4"/>
  <c r="P9297" i="4" s="1"/>
  <c r="O8401" i="4"/>
  <c r="P8401" i="4" s="1"/>
  <c r="O574" i="4"/>
  <c r="P574" i="4" s="1"/>
  <c r="O4602" i="4"/>
  <c r="P4602" i="4" s="1"/>
  <c r="O851" i="4"/>
  <c r="P851" i="4" s="1"/>
  <c r="O9828" i="4"/>
  <c r="P9828" i="4" s="1"/>
  <c r="O11426" i="4"/>
  <c r="P11426" i="4" s="1"/>
  <c r="O3978" i="4"/>
  <c r="P3978" i="4" s="1"/>
  <c r="O3863" i="4"/>
  <c r="P3863" i="4" s="1"/>
  <c r="O5126" i="4"/>
  <c r="P5126" i="4" s="1"/>
  <c r="O8645" i="4"/>
  <c r="P8645" i="4" s="1"/>
  <c r="O8221" i="4"/>
  <c r="P8221" i="4" s="1"/>
  <c r="O2164" i="4"/>
  <c r="P2164" i="4" s="1"/>
  <c r="O7993" i="4"/>
  <c r="P7993" i="4" s="1"/>
  <c r="O11926" i="4"/>
  <c r="P11926" i="4" s="1"/>
  <c r="O11821" i="4"/>
  <c r="P11821" i="4" s="1"/>
  <c r="O1588" i="4"/>
  <c r="P1588" i="4" s="1"/>
  <c r="O10187" i="4"/>
  <c r="P10187" i="4" s="1"/>
  <c r="O4254" i="4"/>
  <c r="P4254" i="4" s="1"/>
  <c r="O57" i="4"/>
  <c r="P57" i="4" s="1"/>
  <c r="O6203" i="4"/>
  <c r="P6203" i="4" s="1"/>
  <c r="O6760" i="4"/>
  <c r="P6760" i="4" s="1"/>
  <c r="O1812" i="4"/>
  <c r="P1812" i="4" s="1"/>
  <c r="O7598" i="4"/>
  <c r="P7598" i="4" s="1"/>
  <c r="O11262" i="4"/>
  <c r="P11262" i="4" s="1"/>
  <c r="O8607" i="4"/>
  <c r="P8607" i="4" s="1"/>
  <c r="O471" i="4"/>
  <c r="P471" i="4" s="1"/>
  <c r="O4559" i="4"/>
  <c r="P4559" i="4" s="1"/>
  <c r="O2610" i="4"/>
  <c r="P2610" i="4" s="1"/>
  <c r="O4180" i="4"/>
  <c r="P4180" i="4" s="1"/>
  <c r="O6400" i="4"/>
  <c r="P6400" i="4" s="1"/>
  <c r="O7436" i="4"/>
  <c r="P7436" i="4" s="1"/>
  <c r="O11981" i="4"/>
  <c r="P11981" i="4" s="1"/>
  <c r="O3646" i="4"/>
  <c r="P3646" i="4" s="1"/>
  <c r="O7273" i="4"/>
  <c r="P7273" i="4" s="1"/>
  <c r="O5079" i="4"/>
  <c r="P5079" i="4" s="1"/>
  <c r="O12396" i="4"/>
  <c r="P12396" i="4" s="1"/>
  <c r="O8605" i="4"/>
  <c r="P8605" i="4" s="1"/>
  <c r="O4108" i="4"/>
  <c r="P4108" i="4" s="1"/>
  <c r="O1209" i="4"/>
  <c r="P1209" i="4" s="1"/>
  <c r="O4170" i="4"/>
  <c r="P4170" i="4" s="1"/>
  <c r="O563" i="4"/>
  <c r="P563" i="4" s="1"/>
  <c r="O8392" i="4"/>
  <c r="P8392" i="4" s="1"/>
  <c r="O1427" i="4"/>
  <c r="P1427" i="4" s="1"/>
  <c r="O1983" i="4"/>
  <c r="P1983" i="4" s="1"/>
  <c r="O12451" i="4"/>
  <c r="P12451" i="4" s="1"/>
  <c r="O7523" i="4"/>
  <c r="P7523" i="4" s="1"/>
  <c r="O10393" i="4"/>
  <c r="P10393" i="4" s="1"/>
  <c r="O4446" i="4"/>
  <c r="P4446" i="4" s="1"/>
  <c r="O3444" i="4"/>
  <c r="P3444" i="4" s="1"/>
  <c r="O11546" i="4"/>
  <c r="P11546" i="4" s="1"/>
  <c r="O6886" i="4"/>
  <c r="P6886" i="4" s="1"/>
  <c r="O2662" i="4"/>
  <c r="P2662" i="4" s="1"/>
  <c r="O915" i="4"/>
  <c r="P915" i="4" s="1"/>
  <c r="O12989" i="4"/>
  <c r="P12989" i="4" s="1"/>
  <c r="O10677" i="4"/>
  <c r="P10677" i="4" s="1"/>
  <c r="O8853" i="4"/>
  <c r="P8853" i="4" s="1"/>
  <c r="O3644" i="4"/>
  <c r="P3644" i="4" s="1"/>
  <c r="O6509" i="4"/>
  <c r="P6509" i="4" s="1"/>
  <c r="O7215" i="4"/>
  <c r="P7215" i="4" s="1"/>
  <c r="O11063" i="4"/>
  <c r="P11063" i="4" s="1"/>
  <c r="O11248" i="4"/>
  <c r="P11248" i="4" s="1"/>
  <c r="O499" i="4"/>
  <c r="P499" i="4" s="1"/>
  <c r="O5131" i="4"/>
  <c r="P5131" i="4" s="1"/>
  <c r="O3961" i="4"/>
  <c r="P3961" i="4" s="1"/>
  <c r="O1698" i="4"/>
  <c r="P1698" i="4" s="1"/>
  <c r="O3538" i="4"/>
  <c r="P3538" i="4" s="1"/>
  <c r="O5118" i="4"/>
  <c r="P5118" i="4" s="1"/>
  <c r="O7397" i="4"/>
  <c r="P7397" i="4" s="1"/>
  <c r="O12826" i="4"/>
  <c r="P12826" i="4" s="1"/>
  <c r="O638" i="4"/>
  <c r="P638" i="4" s="1"/>
  <c r="O10678" i="4"/>
  <c r="P10678" i="4" s="1"/>
  <c r="O4958" i="4"/>
  <c r="P4958" i="4" s="1"/>
  <c r="O8106" i="4"/>
  <c r="P8106" i="4" s="1"/>
  <c r="O5420" i="4"/>
  <c r="P5420" i="4" s="1"/>
  <c r="O5121" i="4"/>
  <c r="P5121" i="4" s="1"/>
  <c r="O9081" i="4"/>
  <c r="P9081" i="4" s="1"/>
  <c r="O2118" i="4"/>
  <c r="P2118" i="4" s="1"/>
  <c r="O10351" i="4"/>
  <c r="P10351" i="4" s="1"/>
  <c r="O8127" i="4"/>
  <c r="P8127" i="4" s="1"/>
  <c r="O11598" i="4"/>
  <c r="P11598" i="4" s="1"/>
  <c r="O4505" i="4"/>
  <c r="P4505" i="4" s="1"/>
  <c r="O4314" i="4"/>
  <c r="P4314" i="4" s="1"/>
  <c r="O8863" i="4"/>
  <c r="P8863" i="4" s="1"/>
  <c r="O6520" i="4"/>
  <c r="P6520" i="4" s="1"/>
  <c r="O10899" i="4"/>
  <c r="P10899" i="4" s="1"/>
  <c r="O5826" i="4"/>
  <c r="P5826" i="4" s="1"/>
  <c r="O11694" i="4"/>
  <c r="P11694" i="4" s="1"/>
  <c r="O5027" i="4"/>
  <c r="P5027" i="4" s="1"/>
  <c r="O9637" i="4"/>
  <c r="P9637" i="4" s="1"/>
  <c r="O1340" i="4"/>
  <c r="P1340" i="4" s="1"/>
  <c r="O11266" i="4"/>
  <c r="P11266" i="4" s="1"/>
  <c r="O4043" i="4"/>
  <c r="P4043" i="4" s="1"/>
  <c r="O11091" i="4"/>
  <c r="P11091" i="4" s="1"/>
  <c r="O12327" i="4"/>
  <c r="P12327" i="4" s="1"/>
  <c r="O6597" i="4"/>
  <c r="P6597" i="4" s="1"/>
  <c r="O11798" i="4"/>
  <c r="P11798" i="4" s="1"/>
  <c r="O2346" i="4"/>
  <c r="P2346" i="4" s="1"/>
  <c r="O3490" i="4"/>
  <c r="P3490" i="4" s="1"/>
  <c r="O11254" i="4"/>
  <c r="P11254" i="4" s="1"/>
  <c r="O9890" i="4"/>
  <c r="P9890" i="4" s="1"/>
  <c r="O948" i="4"/>
  <c r="P948" i="4" s="1"/>
  <c r="O9099" i="4"/>
  <c r="P9099" i="4" s="1"/>
  <c r="O9432" i="4"/>
  <c r="P9432" i="4" s="1"/>
  <c r="O4429" i="4"/>
  <c r="P4429" i="4" s="1"/>
  <c r="O5958" i="4"/>
  <c r="P5958" i="4" s="1"/>
  <c r="O3387" i="4"/>
  <c r="P3387" i="4" s="1"/>
  <c r="O12948" i="4"/>
  <c r="P12948" i="4" s="1"/>
  <c r="O2472" i="4"/>
  <c r="P2472" i="4" s="1"/>
  <c r="O4554" i="4"/>
  <c r="P4554" i="4" s="1"/>
  <c r="O10788" i="4"/>
  <c r="P10788" i="4" s="1"/>
  <c r="O3303" i="4"/>
  <c r="P3303" i="4" s="1"/>
  <c r="O9473" i="4"/>
  <c r="P9473" i="4" s="1"/>
  <c r="O6180" i="4"/>
  <c r="P6180" i="4" s="1"/>
  <c r="O5337" i="4"/>
  <c r="P5337" i="4" s="1"/>
  <c r="O8051" i="4"/>
  <c r="P8051" i="4" s="1"/>
  <c r="O9139" i="4"/>
  <c r="P9139" i="4" s="1"/>
  <c r="O5830" i="4"/>
  <c r="P5830" i="4" s="1"/>
  <c r="O7717" i="4"/>
  <c r="P7717" i="4" s="1"/>
  <c r="O2426" i="4"/>
  <c r="P2426" i="4" s="1"/>
  <c r="O4756" i="4"/>
  <c r="P4756" i="4" s="1"/>
  <c r="O4814" i="4"/>
  <c r="P4814" i="4" s="1"/>
  <c r="O6112" i="4"/>
  <c r="P6112" i="4" s="1"/>
  <c r="O4128" i="4"/>
  <c r="P4128" i="4" s="1"/>
  <c r="O8548" i="4"/>
  <c r="P8548" i="4" s="1"/>
  <c r="O2053" i="4"/>
  <c r="P2053" i="4" s="1"/>
  <c r="O262" i="4"/>
  <c r="P262" i="4" s="1"/>
  <c r="O12131" i="4"/>
  <c r="P12131" i="4" s="1"/>
  <c r="O2222" i="4"/>
  <c r="P2222" i="4" s="1"/>
  <c r="O6905" i="4"/>
  <c r="P6905" i="4" s="1"/>
  <c r="O9116" i="4"/>
  <c r="P9116" i="4" s="1"/>
  <c r="O6757" i="4"/>
  <c r="P6757" i="4" s="1"/>
  <c r="O7736" i="4"/>
  <c r="P7736" i="4" s="1"/>
  <c r="O4512" i="4"/>
  <c r="P4512" i="4" s="1"/>
  <c r="O4403" i="4"/>
  <c r="P4403" i="4" s="1"/>
  <c r="O4663" i="4"/>
  <c r="P4663" i="4" s="1"/>
  <c r="O5528" i="4"/>
  <c r="P5528" i="4" s="1"/>
  <c r="O7271" i="4"/>
  <c r="P7271" i="4" s="1"/>
  <c r="O4453" i="4"/>
  <c r="P4453" i="4" s="1"/>
  <c r="O2073" i="4"/>
  <c r="P2073" i="4" s="1"/>
  <c r="O2165" i="4"/>
  <c r="P2165" i="4" s="1"/>
  <c r="O10576" i="4"/>
  <c r="P10576" i="4" s="1"/>
  <c r="O11374" i="4"/>
  <c r="P11374" i="4" s="1"/>
  <c r="O12652" i="4"/>
  <c r="P12652" i="4" s="1"/>
  <c r="O1230" i="4"/>
  <c r="P1230" i="4" s="1"/>
  <c r="O4385" i="4"/>
  <c r="P4385" i="4" s="1"/>
  <c r="O7071" i="4"/>
  <c r="P7071" i="4" s="1"/>
  <c r="O8511" i="4"/>
  <c r="P8511" i="4" s="1"/>
  <c r="O12971" i="4"/>
  <c r="P12971" i="4" s="1"/>
  <c r="O3007" i="4"/>
  <c r="P3007" i="4" s="1"/>
  <c r="O4284" i="4"/>
  <c r="P4284" i="4" s="1"/>
  <c r="O12438" i="4"/>
  <c r="P12438" i="4" s="1"/>
  <c r="O10735" i="4"/>
  <c r="P10735" i="4" s="1"/>
  <c r="O5120" i="4"/>
  <c r="P5120" i="4" s="1"/>
  <c r="O8044" i="4"/>
  <c r="P8044" i="4" s="1"/>
  <c r="O4274" i="4"/>
  <c r="P4274" i="4" s="1"/>
  <c r="O5035" i="4"/>
  <c r="P5035" i="4" s="1"/>
  <c r="O5579" i="4"/>
  <c r="P5579" i="4" s="1"/>
  <c r="O8833" i="4"/>
  <c r="P8833" i="4" s="1"/>
  <c r="O2719" i="4"/>
  <c r="P2719" i="4" s="1"/>
  <c r="O2102" i="4"/>
  <c r="P2102" i="4" s="1"/>
  <c r="O1564" i="4"/>
  <c r="P1564" i="4" s="1"/>
  <c r="O1725" i="4"/>
  <c r="P1725" i="4" s="1"/>
  <c r="O2253" i="4"/>
  <c r="P2253" i="4" s="1"/>
  <c r="O3161" i="4"/>
  <c r="P3161" i="4" s="1"/>
  <c r="O10488" i="4"/>
  <c r="P10488" i="4" s="1"/>
  <c r="O46" i="4"/>
  <c r="P46" i="4" s="1"/>
  <c r="O7481" i="4"/>
  <c r="P7481" i="4" s="1"/>
  <c r="O8531" i="4"/>
  <c r="P8531" i="4" s="1"/>
  <c r="O4301" i="4"/>
  <c r="P4301" i="4" s="1"/>
  <c r="O3953" i="4"/>
  <c r="P3953" i="4" s="1"/>
  <c r="O6630" i="4"/>
  <c r="P6630" i="4" s="1"/>
  <c r="O4777" i="4"/>
  <c r="P4777" i="4" s="1"/>
  <c r="O2962" i="4"/>
  <c r="P2962" i="4" s="1"/>
  <c r="O2704" i="4"/>
  <c r="P2704" i="4" s="1"/>
  <c r="O1243" i="4"/>
  <c r="P1243" i="4" s="1"/>
  <c r="O1398" i="4"/>
  <c r="P1398" i="4" s="1"/>
  <c r="O518" i="4"/>
  <c r="P518" i="4" s="1"/>
  <c r="O769" i="4"/>
  <c r="P769" i="4" s="1"/>
  <c r="O5338" i="4"/>
  <c r="P5338" i="4" s="1"/>
  <c r="O12361" i="4"/>
  <c r="P12361" i="4" s="1"/>
  <c r="O4017" i="4"/>
  <c r="P4017" i="4" s="1"/>
  <c r="O1104" i="4"/>
  <c r="P1104" i="4" s="1"/>
  <c r="O329" i="4"/>
  <c r="P329" i="4" s="1"/>
  <c r="O9775" i="4"/>
  <c r="P9775" i="4" s="1"/>
  <c r="O5362" i="4"/>
  <c r="P5362" i="4" s="1"/>
  <c r="O11958" i="4"/>
  <c r="P11958" i="4" s="1"/>
  <c r="O9908" i="4"/>
  <c r="P9908" i="4" s="1"/>
  <c r="O6019" i="4"/>
  <c r="P6019" i="4" s="1"/>
  <c r="O10449" i="4"/>
  <c r="P10449" i="4" s="1"/>
  <c r="O5130" i="4"/>
  <c r="P5130" i="4" s="1"/>
  <c r="O12115" i="4"/>
  <c r="P12115" i="4" s="1"/>
  <c r="O1577" i="4"/>
  <c r="P1577" i="4" s="1"/>
  <c r="O6749" i="4"/>
  <c r="P6749" i="4" s="1"/>
  <c r="O7749" i="4"/>
  <c r="P7749" i="4" s="1"/>
  <c r="O6988" i="4"/>
  <c r="P6988" i="4" s="1"/>
  <c r="O2062" i="4"/>
  <c r="P2062" i="4" s="1"/>
  <c r="O3181" i="4"/>
  <c r="P3181" i="4" s="1"/>
  <c r="O11392" i="4"/>
  <c r="P11392" i="4" s="1"/>
  <c r="O12671" i="4"/>
  <c r="P12671" i="4" s="1"/>
  <c r="O4679" i="4"/>
  <c r="P4679" i="4" s="1"/>
  <c r="O8717" i="4"/>
  <c r="P8717" i="4" s="1"/>
  <c r="O3875" i="4"/>
  <c r="P3875" i="4" s="1"/>
  <c r="O3399" i="4"/>
  <c r="P3399" i="4" s="1"/>
  <c r="O12681" i="4"/>
  <c r="P12681" i="4" s="1"/>
  <c r="O3502" i="4"/>
  <c r="P3502" i="4" s="1"/>
  <c r="O12848" i="4"/>
  <c r="P12848" i="4" s="1"/>
  <c r="O3929" i="4"/>
  <c r="P3929" i="4" s="1"/>
  <c r="O11115" i="4"/>
  <c r="P11115" i="4" s="1"/>
  <c r="O1625" i="4"/>
  <c r="P1625" i="4" s="1"/>
  <c r="O3126" i="4"/>
  <c r="P3126" i="4" s="1"/>
  <c r="O3856" i="4"/>
  <c r="P3856" i="4" s="1"/>
  <c r="O11061" i="4"/>
  <c r="P11061" i="4" s="1"/>
  <c r="O4575" i="4"/>
  <c r="P4575" i="4" s="1"/>
  <c r="O1495" i="4"/>
  <c r="P1495" i="4" s="1"/>
  <c r="O10977" i="4"/>
  <c r="P10977" i="4" s="1"/>
  <c r="O6689" i="4"/>
  <c r="P6689" i="4" s="1"/>
  <c r="O12702" i="4"/>
  <c r="P12702" i="4" s="1"/>
  <c r="O11592" i="4"/>
  <c r="P11592" i="4" s="1"/>
  <c r="O5759" i="4"/>
  <c r="P5759" i="4" s="1"/>
  <c r="O12235" i="4"/>
  <c r="P12235" i="4" s="1"/>
  <c r="O6745" i="4"/>
  <c r="P6745" i="4" s="1"/>
  <c r="O7908" i="4"/>
  <c r="P7908" i="4" s="1"/>
  <c r="O9268" i="4"/>
  <c r="P9268" i="4" s="1"/>
  <c r="O7387" i="4"/>
  <c r="P7387" i="4" s="1"/>
  <c r="O5178" i="4"/>
  <c r="P5178" i="4" s="1"/>
  <c r="O9678" i="4"/>
  <c r="P9678" i="4" s="1"/>
  <c r="O7724" i="4"/>
  <c r="P7724" i="4" s="1"/>
  <c r="O8113" i="4"/>
  <c r="P8113" i="4" s="1"/>
  <c r="O11399" i="4"/>
  <c r="P11399" i="4" s="1"/>
  <c r="O9926" i="4"/>
  <c r="P9926" i="4" s="1"/>
  <c r="O792" i="4"/>
  <c r="P792" i="4" s="1"/>
  <c r="O11701" i="4"/>
  <c r="P11701" i="4" s="1"/>
  <c r="O6649" i="4"/>
  <c r="P6649" i="4" s="1"/>
  <c r="O5974" i="4"/>
  <c r="P5974" i="4" s="1"/>
  <c r="O4597" i="4"/>
  <c r="P4597" i="4" s="1"/>
  <c r="O3336" i="4"/>
  <c r="P3336" i="4" s="1"/>
  <c r="O5144" i="4"/>
  <c r="P5144" i="4" s="1"/>
  <c r="O4475" i="4"/>
  <c r="P4475" i="4" s="1"/>
  <c r="O4114" i="4"/>
  <c r="P4114" i="4" s="1"/>
  <c r="O3672" i="4"/>
  <c r="P3672" i="4" s="1"/>
  <c r="O9903" i="4"/>
  <c r="P9903" i="4" s="1"/>
  <c r="O7606" i="4"/>
  <c r="P7606" i="4" s="1"/>
  <c r="O5714" i="4"/>
  <c r="P5714" i="4" s="1"/>
  <c r="O5924" i="4"/>
  <c r="P5924" i="4" s="1"/>
  <c r="O2219" i="4"/>
  <c r="P2219" i="4" s="1"/>
  <c r="O1423" i="4"/>
  <c r="P1423" i="4" s="1"/>
  <c r="O8994" i="4"/>
  <c r="P8994" i="4" s="1"/>
  <c r="O9370" i="4"/>
  <c r="P9370" i="4" s="1"/>
  <c r="O759" i="4"/>
  <c r="P759" i="4" s="1"/>
  <c r="O3134" i="4"/>
  <c r="P3134" i="4" s="1"/>
  <c r="O6805" i="4"/>
  <c r="P6805" i="4" s="1"/>
  <c r="O6103" i="4"/>
  <c r="P6103" i="4" s="1"/>
  <c r="O5077" i="4"/>
  <c r="P5077" i="4" s="1"/>
  <c r="O3249" i="4"/>
  <c r="P3249" i="4" s="1"/>
  <c r="O1453" i="4"/>
  <c r="P1453" i="4" s="1"/>
  <c r="O6676" i="4"/>
  <c r="P6676" i="4" s="1"/>
  <c r="O1594" i="4"/>
  <c r="P1594" i="4" s="1"/>
  <c r="O10090" i="4"/>
  <c r="P10090" i="4" s="1"/>
  <c r="O4532" i="4"/>
  <c r="P4532" i="4" s="1"/>
  <c r="O7030" i="4"/>
  <c r="P7030" i="4" s="1"/>
  <c r="O11483" i="4"/>
  <c r="P11483" i="4" s="1"/>
  <c r="O10230" i="4"/>
  <c r="P10230" i="4" s="1"/>
  <c r="O10531" i="4"/>
  <c r="P10531" i="4" s="1"/>
  <c r="O6975" i="4"/>
  <c r="P6975" i="4" s="1"/>
  <c r="O6507" i="4"/>
  <c r="P6507" i="4" s="1"/>
  <c r="O11839" i="4"/>
  <c r="P11839" i="4" s="1"/>
  <c r="O6222" i="4"/>
  <c r="P6222" i="4" s="1"/>
  <c r="O2833" i="4"/>
  <c r="P2833" i="4" s="1"/>
  <c r="O12379" i="4"/>
  <c r="P12379" i="4" s="1"/>
  <c r="O5174" i="4"/>
  <c r="P5174" i="4" s="1"/>
  <c r="O10853" i="4"/>
  <c r="P10853" i="4" s="1"/>
  <c r="O10274" i="4"/>
  <c r="P10274" i="4" s="1"/>
  <c r="O1140" i="4"/>
  <c r="P1140" i="4" s="1"/>
  <c r="O7709" i="4"/>
  <c r="P7709" i="4" s="1"/>
  <c r="O6783" i="4"/>
  <c r="P6783" i="4" s="1"/>
  <c r="O4626" i="4"/>
  <c r="P4626" i="4" s="1"/>
  <c r="O7816" i="4"/>
  <c r="P7816" i="4" s="1"/>
  <c r="O3680" i="4"/>
  <c r="P3680" i="4" s="1"/>
  <c r="O7035" i="4"/>
  <c r="P7035" i="4" s="1"/>
  <c r="O678" i="4"/>
  <c r="P678" i="4" s="1"/>
  <c r="O5293" i="4"/>
  <c r="P5293" i="4" s="1"/>
  <c r="O11564" i="4"/>
  <c r="P11564" i="4" s="1"/>
  <c r="O110" i="4"/>
  <c r="P110" i="4" s="1"/>
  <c r="O7760" i="4"/>
  <c r="P7760" i="4" s="1"/>
  <c r="O7973" i="4"/>
  <c r="P7973" i="4" s="1"/>
  <c r="O8623" i="4"/>
  <c r="P8623" i="4" s="1"/>
  <c r="O6583" i="4"/>
  <c r="P6583" i="4" s="1"/>
  <c r="O1163" i="4"/>
  <c r="P1163" i="4" s="1"/>
  <c r="O8715" i="4"/>
  <c r="P8715" i="4" s="1"/>
  <c r="O5929" i="4"/>
  <c r="P5929" i="4" s="1"/>
  <c r="O3160" i="4"/>
  <c r="P3160" i="4" s="1"/>
  <c r="O12939" i="4"/>
  <c r="P12939" i="4" s="1"/>
  <c r="O12443" i="4"/>
  <c r="P12443" i="4" s="1"/>
  <c r="O8450" i="4"/>
  <c r="P8450" i="4" s="1"/>
  <c r="O11325" i="4"/>
  <c r="P11325" i="4" s="1"/>
  <c r="O10647" i="4"/>
  <c r="P10647" i="4" s="1"/>
  <c r="O5524" i="4"/>
  <c r="P5524" i="4" s="1"/>
  <c r="O2086" i="4"/>
  <c r="P2086" i="4" s="1"/>
  <c r="O6902" i="4"/>
  <c r="P6902" i="4" s="1"/>
  <c r="O4824" i="4"/>
  <c r="P4824" i="4" s="1"/>
  <c r="O1484" i="4"/>
  <c r="P1484" i="4" s="1"/>
  <c r="O9283" i="4"/>
  <c r="P9283" i="4" s="1"/>
  <c r="O8836" i="4"/>
  <c r="P8836" i="4" s="1"/>
  <c r="O13004" i="4"/>
  <c r="P13004" i="4" s="1"/>
  <c r="O12349" i="4"/>
  <c r="P12349" i="4" s="1"/>
  <c r="O7544" i="4"/>
  <c r="P7544" i="4" s="1"/>
  <c r="O3439" i="4"/>
  <c r="P3439" i="4" s="1"/>
  <c r="O12819" i="4"/>
  <c r="P12819" i="4" s="1"/>
  <c r="O10623" i="4"/>
  <c r="P10623" i="4" s="1"/>
  <c r="O11046" i="4"/>
  <c r="P11046" i="4" s="1"/>
  <c r="O6362" i="4"/>
  <c r="P6362" i="4" s="1"/>
  <c r="O9956" i="4"/>
  <c r="P9956" i="4" s="1"/>
  <c r="O10249" i="4"/>
  <c r="P10249" i="4" s="1"/>
  <c r="O12012" i="4"/>
  <c r="P12012" i="4" s="1"/>
  <c r="O4217" i="4"/>
  <c r="P4217" i="4" s="1"/>
  <c r="O10516" i="4"/>
  <c r="P10516" i="4" s="1"/>
  <c r="O8598" i="4"/>
  <c r="P8598" i="4" s="1"/>
  <c r="O2680" i="4"/>
  <c r="P2680" i="4" s="1"/>
  <c r="O8889" i="4"/>
  <c r="P8889" i="4" s="1"/>
  <c r="O3790" i="4"/>
  <c r="P3790" i="4" s="1"/>
  <c r="O8862" i="4"/>
  <c r="P8862" i="4" s="1"/>
  <c r="O8738" i="4"/>
  <c r="P8738" i="4" s="1"/>
  <c r="O6518" i="4"/>
  <c r="P6518" i="4" s="1"/>
  <c r="O8217" i="4"/>
  <c r="P8217" i="4" s="1"/>
  <c r="O926" i="4"/>
  <c r="P926" i="4" s="1"/>
  <c r="O11284" i="4"/>
  <c r="P11284" i="4" s="1"/>
  <c r="O627" i="4"/>
  <c r="P627" i="4" s="1"/>
  <c r="O7560" i="4"/>
  <c r="P7560" i="4" s="1"/>
  <c r="O6364" i="4"/>
  <c r="P6364" i="4" s="1"/>
  <c r="O9216" i="4"/>
  <c r="P9216" i="4" s="1"/>
  <c r="O11986" i="4"/>
  <c r="P11986" i="4" s="1"/>
  <c r="O6810" i="4"/>
  <c r="P6810" i="4" s="1"/>
  <c r="O1550" i="4"/>
  <c r="P1550" i="4" s="1"/>
  <c r="O7044" i="4"/>
  <c r="P7044" i="4" s="1"/>
  <c r="O2398" i="4"/>
  <c r="P2398" i="4" s="1"/>
  <c r="O5502" i="4"/>
  <c r="P5502" i="4" s="1"/>
  <c r="O3816" i="4"/>
  <c r="P3816" i="4" s="1"/>
  <c r="O7371" i="4"/>
  <c r="P7371" i="4" s="1"/>
  <c r="O6678" i="4"/>
  <c r="P6678" i="4" s="1"/>
  <c r="O10463" i="4"/>
  <c r="P10463" i="4" s="1"/>
  <c r="O5809" i="4"/>
  <c r="P5809" i="4" s="1"/>
  <c r="O10017" i="4"/>
  <c r="P10017" i="4" s="1"/>
  <c r="O10443" i="4"/>
  <c r="P10443" i="4" s="1"/>
  <c r="O11142" i="4"/>
  <c r="P11142" i="4" s="1"/>
  <c r="O12991" i="4"/>
  <c r="P12991" i="4" s="1"/>
  <c r="O1335" i="4"/>
  <c r="P1335" i="4" s="1"/>
  <c r="O12485" i="4"/>
  <c r="P12485" i="4" s="1"/>
  <c r="O8163" i="4"/>
  <c r="P8163" i="4" s="1"/>
  <c r="O9427" i="4"/>
  <c r="P9427" i="4" s="1"/>
  <c r="O9409" i="4"/>
  <c r="P9409" i="4" s="1"/>
  <c r="O1510" i="4"/>
  <c r="P1510" i="4" s="1"/>
  <c r="O8191" i="4"/>
  <c r="P8191" i="4" s="1"/>
  <c r="O10067" i="4"/>
  <c r="P10067" i="4" s="1"/>
  <c r="O1362" i="4"/>
  <c r="P1362" i="4" s="1"/>
  <c r="O10882" i="4"/>
  <c r="P10882" i="4" s="1"/>
  <c r="O9038" i="4"/>
  <c r="P9038" i="4" s="1"/>
  <c r="O5503" i="4"/>
  <c r="P5503" i="4" s="1"/>
  <c r="O9142" i="4"/>
  <c r="P9142" i="4" s="1"/>
  <c r="O10424" i="4"/>
  <c r="P10424" i="4" s="1"/>
  <c r="O3742" i="4"/>
  <c r="P3742" i="4" s="1"/>
  <c r="O6567" i="4"/>
  <c r="P6567" i="4" s="1"/>
  <c r="O2638" i="4"/>
  <c r="P2638" i="4" s="1"/>
  <c r="O3078" i="4"/>
  <c r="P3078" i="4" s="1"/>
  <c r="O9755" i="4"/>
  <c r="P9755" i="4" s="1"/>
  <c r="O1347" i="4"/>
  <c r="P1347" i="4" s="1"/>
  <c r="O5373" i="4"/>
  <c r="P5373" i="4" s="1"/>
  <c r="O301" i="4"/>
  <c r="P301" i="4" s="1"/>
  <c r="O8189" i="4"/>
  <c r="P8189" i="4" s="1"/>
  <c r="O7978" i="4"/>
  <c r="P7978" i="4" s="1"/>
  <c r="O12509" i="4"/>
  <c r="P12509" i="4" s="1"/>
  <c r="O12384" i="4"/>
  <c r="P12384" i="4" s="1"/>
  <c r="O1991" i="4"/>
  <c r="P1991" i="4" s="1"/>
  <c r="O3280" i="4"/>
  <c r="P3280" i="4" s="1"/>
  <c r="O6938" i="4"/>
  <c r="P6938" i="4" s="1"/>
  <c r="O2030" i="4"/>
  <c r="P2030" i="4" s="1"/>
  <c r="O6846" i="4"/>
  <c r="P6846" i="4" s="1"/>
  <c r="O10425" i="4"/>
  <c r="P10425" i="4" s="1"/>
  <c r="O5151" i="4"/>
  <c r="P5151" i="4" s="1"/>
  <c r="O9468" i="4"/>
  <c r="P9468" i="4" s="1"/>
  <c r="O9222" i="4"/>
  <c r="P9222" i="4" s="1"/>
  <c r="O12330" i="4"/>
  <c r="P12330" i="4" s="1"/>
  <c r="O3043" i="4"/>
  <c r="P3043" i="4" s="1"/>
  <c r="O5398" i="4"/>
  <c r="P5398" i="4" s="1"/>
  <c r="O8783" i="4"/>
  <c r="P8783" i="4" s="1"/>
  <c r="O7982" i="4"/>
  <c r="P7982" i="4" s="1"/>
  <c r="O2181" i="4"/>
  <c r="P2181" i="4" s="1"/>
  <c r="O10127" i="4"/>
  <c r="P10127" i="4" s="1"/>
  <c r="O4595" i="4"/>
  <c r="P4595" i="4" s="1"/>
  <c r="O12917" i="4"/>
  <c r="P12917" i="4" s="1"/>
  <c r="O2868" i="4"/>
  <c r="P2868" i="4" s="1"/>
  <c r="O1158" i="4"/>
  <c r="P1158" i="4" s="1"/>
  <c r="O11354" i="4"/>
  <c r="P11354" i="4" s="1"/>
  <c r="O5347" i="4"/>
  <c r="P5347" i="4" s="1"/>
  <c r="O2237" i="4"/>
  <c r="P2237" i="4" s="1"/>
  <c r="O9191" i="4"/>
  <c r="P9191" i="4" s="1"/>
  <c r="O7563" i="4"/>
  <c r="P7563" i="4" s="1"/>
  <c r="O7557" i="4"/>
  <c r="P7557" i="4" s="1"/>
  <c r="O8214" i="4"/>
  <c r="P8214" i="4" s="1"/>
  <c r="O4479" i="4"/>
  <c r="P4479" i="4" s="1"/>
  <c r="O8559" i="4"/>
  <c r="P8559" i="4" s="1"/>
  <c r="O11146" i="4"/>
  <c r="P11146" i="4" s="1"/>
  <c r="O12461" i="4"/>
  <c r="P12461" i="4" s="1"/>
  <c r="O7222" i="4"/>
  <c r="P7222" i="4" s="1"/>
  <c r="O724" i="4"/>
  <c r="P724" i="4" s="1"/>
  <c r="O2138" i="4"/>
  <c r="P2138" i="4" s="1"/>
  <c r="O12047" i="4"/>
  <c r="P12047" i="4" s="1"/>
  <c r="O9971" i="4"/>
  <c r="P9971" i="4" s="1"/>
  <c r="O10887" i="4"/>
  <c r="P10887" i="4" s="1"/>
  <c r="O10359" i="4"/>
  <c r="P10359" i="4" s="1"/>
  <c r="O1281" i="4"/>
  <c r="P1281" i="4" s="1"/>
  <c r="O7422" i="4"/>
  <c r="P7422" i="4" s="1"/>
  <c r="O8487" i="4"/>
  <c r="P8487" i="4" s="1"/>
  <c r="O11675" i="4"/>
  <c r="P11675" i="4" s="1"/>
  <c r="O5074" i="4"/>
  <c r="P5074" i="4" s="1"/>
  <c r="O6406" i="4"/>
  <c r="P6406" i="4" s="1"/>
  <c r="O1372" i="4"/>
  <c r="P1372" i="4" s="1"/>
  <c r="O11629" i="4"/>
  <c r="P11629" i="4" s="1"/>
  <c r="O5686" i="4"/>
  <c r="P5686" i="4" s="1"/>
  <c r="O9239" i="4"/>
  <c r="P9239" i="4" s="1"/>
  <c r="O1797" i="4"/>
  <c r="P1797" i="4" s="1"/>
  <c r="O2998" i="4"/>
  <c r="P2998" i="4" s="1"/>
  <c r="O12740" i="4"/>
  <c r="P12740" i="4" s="1"/>
  <c r="O247" i="4"/>
  <c r="P247" i="4" s="1"/>
  <c r="O9302" i="4"/>
  <c r="P9302" i="4" s="1"/>
  <c r="O8745" i="4"/>
  <c r="P8745" i="4" s="1"/>
  <c r="O12401" i="4"/>
  <c r="P12401" i="4" s="1"/>
  <c r="O3610" i="4"/>
  <c r="P3610" i="4" s="1"/>
  <c r="O9781" i="4"/>
  <c r="P9781" i="4" s="1"/>
  <c r="O1688" i="4"/>
  <c r="P1688" i="4" s="1"/>
  <c r="O395" i="4"/>
  <c r="P395" i="4" s="1"/>
  <c r="O9166" i="4"/>
  <c r="P9166" i="4" s="1"/>
  <c r="O6082" i="4"/>
  <c r="P6082" i="4" s="1"/>
  <c r="O8792" i="4"/>
  <c r="P8792" i="4" s="1"/>
  <c r="O11199" i="4"/>
  <c r="P11199" i="4" s="1"/>
  <c r="O10721" i="4"/>
  <c r="P10721" i="4" s="1"/>
  <c r="O9058" i="4"/>
  <c r="P9058" i="4" s="1"/>
  <c r="O12582" i="4"/>
  <c r="P12582" i="4" s="1"/>
  <c r="O8563" i="4"/>
  <c r="P8563" i="4" s="1"/>
  <c r="O6730" i="4"/>
  <c r="P6730" i="4" s="1"/>
  <c r="O4121" i="4"/>
  <c r="P4121" i="4" s="1"/>
  <c r="O10932" i="4"/>
  <c r="P10932" i="4" s="1"/>
  <c r="O3416" i="4"/>
  <c r="P3416" i="4" s="1"/>
  <c r="O5962" i="4"/>
  <c r="P5962" i="4" s="1"/>
  <c r="O12767" i="4"/>
  <c r="P12767" i="4" s="1"/>
  <c r="O1716" i="4"/>
  <c r="P1716" i="4" s="1"/>
  <c r="O7092" i="4"/>
  <c r="P7092" i="4" s="1"/>
  <c r="O7074" i="4"/>
  <c r="P7074" i="4" s="1"/>
  <c r="O10366" i="4"/>
  <c r="P10366" i="4" s="1"/>
  <c r="O9079" i="4"/>
  <c r="P9079" i="4" s="1"/>
  <c r="O1207" i="4"/>
  <c r="P1207" i="4" s="1"/>
  <c r="O8213" i="4"/>
  <c r="P8213" i="4" s="1"/>
  <c r="O7708" i="4"/>
  <c r="P7708" i="4" s="1"/>
  <c r="O1307" i="4"/>
  <c r="P1307" i="4" s="1"/>
  <c r="O6401" i="4"/>
  <c r="P6401" i="4" s="1"/>
  <c r="O6218" i="4"/>
  <c r="P6218" i="4" s="1"/>
  <c r="O10395" i="4"/>
  <c r="P10395" i="4" s="1"/>
  <c r="O5624" i="4"/>
  <c r="P5624" i="4" s="1"/>
  <c r="O8672" i="4"/>
  <c r="P8672" i="4" s="1"/>
  <c r="O3970" i="4"/>
  <c r="P3970" i="4" s="1"/>
  <c r="O4921" i="4"/>
  <c r="P4921" i="4" s="1"/>
  <c r="O6312" i="4"/>
  <c r="P6312" i="4" s="1"/>
  <c r="O9299" i="4"/>
  <c r="P9299" i="4" s="1"/>
  <c r="O11540" i="4"/>
  <c r="P11540" i="4" s="1"/>
  <c r="O3427" i="4"/>
  <c r="P3427" i="4" s="1"/>
  <c r="O4124" i="4"/>
  <c r="P4124" i="4" s="1"/>
  <c r="O12436" i="4"/>
  <c r="P12436" i="4" s="1"/>
  <c r="O7367" i="4"/>
  <c r="P7367" i="4" s="1"/>
  <c r="O8515" i="4"/>
  <c r="P8515" i="4" s="1"/>
  <c r="O1708" i="4"/>
  <c r="P1708" i="4" s="1"/>
  <c r="O6916" i="4"/>
  <c r="P6916" i="4" s="1"/>
  <c r="O10111" i="4"/>
  <c r="P10111" i="4" s="1"/>
  <c r="O5401" i="4"/>
  <c r="P5401" i="4" s="1"/>
  <c r="O787" i="4"/>
  <c r="P787" i="4" s="1"/>
  <c r="O3240" i="4"/>
  <c r="P3240" i="4" s="1"/>
  <c r="O10540" i="4"/>
  <c r="P10540" i="4" s="1"/>
  <c r="O12784" i="4"/>
  <c r="P12784" i="4" s="1"/>
  <c r="O5189" i="4"/>
  <c r="P5189" i="4" s="1"/>
  <c r="O335" i="4"/>
  <c r="P335" i="4" s="1"/>
  <c r="O6398" i="4"/>
  <c r="P6398" i="4" s="1"/>
  <c r="O825" i="4"/>
  <c r="P825" i="4" s="1"/>
  <c r="O9181" i="4"/>
  <c r="P9181" i="4" s="1"/>
  <c r="O9562" i="4"/>
  <c r="P9562" i="4" s="1"/>
  <c r="O9715" i="4"/>
  <c r="P9715" i="4" s="1"/>
  <c r="O4551" i="4"/>
  <c r="P4551" i="4" s="1"/>
  <c r="O4370" i="4"/>
  <c r="P4370" i="4" s="1"/>
  <c r="O12725" i="4"/>
  <c r="P12725" i="4" s="1"/>
  <c r="O9126" i="4"/>
  <c r="P9126" i="4" s="1"/>
  <c r="O502" i="4"/>
  <c r="P502" i="4" s="1"/>
  <c r="O11087" i="4"/>
  <c r="P11087" i="4" s="1"/>
  <c r="O9990" i="4"/>
  <c r="P9990" i="4" s="1"/>
  <c r="O1180" i="4"/>
  <c r="P1180" i="4" s="1"/>
  <c r="O5564" i="4"/>
  <c r="P5564" i="4" s="1"/>
  <c r="O11937" i="4"/>
  <c r="P11937" i="4" s="1"/>
  <c r="O424" i="4"/>
  <c r="P424" i="4" s="1"/>
  <c r="O7029" i="4"/>
  <c r="P7029" i="4" s="1"/>
  <c r="O7083" i="4"/>
  <c r="P7083" i="4" s="1"/>
  <c r="O9646" i="4"/>
  <c r="P9646" i="4" s="1"/>
  <c r="O9328" i="4"/>
  <c r="P9328" i="4" s="1"/>
  <c r="O3322" i="4"/>
  <c r="P3322" i="4" s="1"/>
  <c r="O7161" i="4"/>
  <c r="P7161" i="4" s="1"/>
  <c r="O9692" i="4"/>
  <c r="P9692" i="4" s="1"/>
  <c r="O7050" i="4"/>
  <c r="P7050" i="4" s="1"/>
  <c r="O11271" i="4"/>
  <c r="P11271" i="4" s="1"/>
  <c r="O6717" i="4"/>
  <c r="P6717" i="4" s="1"/>
  <c r="O664" i="4"/>
  <c r="P664" i="4" s="1"/>
  <c r="O5923" i="4"/>
  <c r="P5923" i="4" s="1"/>
  <c r="O5742" i="4"/>
  <c r="P5742" i="4" s="1"/>
  <c r="O3548" i="4"/>
  <c r="P3548" i="4" s="1"/>
  <c r="O234" i="4"/>
  <c r="P234" i="4" s="1"/>
  <c r="O12761" i="4"/>
  <c r="P12761" i="4" s="1"/>
  <c r="O9923" i="4"/>
  <c r="P9923" i="4" s="1"/>
  <c r="O2629" i="4"/>
  <c r="P2629" i="4" s="1"/>
  <c r="O9757" i="4"/>
  <c r="P9757" i="4" s="1"/>
  <c r="O5938" i="4"/>
  <c r="P5938" i="4" s="1"/>
  <c r="O9177" i="4"/>
  <c r="P9177" i="4" s="1"/>
  <c r="O7582" i="4"/>
  <c r="P7582" i="4" s="1"/>
  <c r="O1135" i="4"/>
  <c r="P1135" i="4" s="1"/>
  <c r="O11579" i="4"/>
  <c r="P11579" i="4" s="1"/>
  <c r="O308" i="4"/>
  <c r="P308" i="4" s="1"/>
  <c r="O3284" i="4"/>
  <c r="P3284" i="4" s="1"/>
  <c r="O6618" i="4"/>
  <c r="P6618" i="4" s="1"/>
  <c r="O3989" i="4"/>
  <c r="P3989" i="4" s="1"/>
  <c r="O5941" i="4"/>
  <c r="P5941" i="4" s="1"/>
  <c r="O5799" i="4"/>
  <c r="P5799" i="4" s="1"/>
  <c r="O10712" i="4"/>
  <c r="P10712" i="4" s="1"/>
  <c r="O6615" i="4"/>
  <c r="P6615" i="4" s="1"/>
  <c r="O12673" i="4"/>
  <c r="P12673" i="4" s="1"/>
  <c r="O11784" i="4"/>
  <c r="P11784" i="4" s="1"/>
  <c r="O3570" i="4"/>
  <c r="P3570" i="4" s="1"/>
  <c r="O2269" i="4"/>
  <c r="P2269" i="4" s="1"/>
  <c r="O11739" i="4"/>
  <c r="P11739" i="4" s="1"/>
  <c r="O8439" i="4"/>
  <c r="P8439" i="4" s="1"/>
  <c r="O5566" i="4"/>
  <c r="P5566" i="4" s="1"/>
  <c r="O7536" i="4"/>
  <c r="P7536" i="4" s="1"/>
  <c r="O2615" i="4"/>
  <c r="P2615" i="4" s="1"/>
  <c r="O2808" i="4"/>
  <c r="P2808" i="4" s="1"/>
  <c r="O7263" i="4"/>
  <c r="P7263" i="4" s="1"/>
  <c r="O10394" i="4"/>
  <c r="P10394" i="4" s="1"/>
  <c r="O6775" i="4"/>
  <c r="P6775" i="4" s="1"/>
  <c r="O885" i="4"/>
  <c r="P885" i="4" s="1"/>
  <c r="O1806" i="4"/>
  <c r="P1806" i="4" s="1"/>
  <c r="O9266" i="4"/>
  <c r="P9266" i="4" s="1"/>
  <c r="O11155" i="4"/>
  <c r="P11155" i="4" s="1"/>
  <c r="O6683" i="4"/>
  <c r="P6683" i="4" s="1"/>
  <c r="O7380" i="4"/>
  <c r="P7380" i="4" s="1"/>
  <c r="O11988" i="4"/>
  <c r="P11988" i="4" s="1"/>
  <c r="O4331" i="4"/>
  <c r="P4331" i="4" s="1"/>
  <c r="O1301" i="4"/>
  <c r="P1301" i="4" s="1"/>
  <c r="O3146" i="4"/>
  <c r="P3146" i="4" s="1"/>
  <c r="O1790" i="4"/>
  <c r="P1790" i="4" s="1"/>
  <c r="O4323" i="4"/>
  <c r="P4323" i="4" s="1"/>
  <c r="O10099" i="4"/>
  <c r="P10099" i="4" s="1"/>
  <c r="O5203" i="4"/>
  <c r="P5203" i="4" s="1"/>
  <c r="O8876" i="4"/>
  <c r="P8876" i="4" s="1"/>
  <c r="O10679" i="4"/>
  <c r="P10679" i="4" s="1"/>
  <c r="O7164" i="4"/>
  <c r="P7164" i="4" s="1"/>
  <c r="O7487" i="4"/>
  <c r="P7487" i="4" s="1"/>
  <c r="O8227" i="4"/>
  <c r="P8227" i="4" s="1"/>
  <c r="O4536" i="4"/>
  <c r="P4536" i="4" s="1"/>
  <c r="O10825" i="4"/>
  <c r="P10825" i="4" s="1"/>
  <c r="O11173" i="4"/>
  <c r="P11173" i="4" s="1"/>
  <c r="O9004" i="4"/>
  <c r="P9004" i="4" s="1"/>
  <c r="O12935" i="4"/>
  <c r="P12935" i="4" s="1"/>
  <c r="O666" i="4"/>
  <c r="P666" i="4" s="1"/>
  <c r="O1459" i="4"/>
  <c r="P1459" i="4" s="1"/>
  <c r="O3745" i="4"/>
  <c r="P3745" i="4" s="1"/>
  <c r="O2622" i="4"/>
  <c r="P2622" i="4" s="1"/>
  <c r="O8512" i="4"/>
  <c r="P8512" i="4" s="1"/>
  <c r="O6249" i="4"/>
  <c r="P6249" i="4" s="1"/>
  <c r="O4984" i="4"/>
  <c r="P4984" i="4" s="1"/>
  <c r="O1466" i="4"/>
  <c r="P1466" i="4" s="1"/>
  <c r="O2195" i="4"/>
  <c r="P2195" i="4" s="1"/>
  <c r="O7552" i="4"/>
  <c r="P7552" i="4" s="1"/>
  <c r="O10675" i="4"/>
  <c r="P10675" i="4" s="1"/>
  <c r="O1102" i="4"/>
  <c r="P1102" i="4" s="1"/>
  <c r="O4885" i="4"/>
  <c r="P4885" i="4" s="1"/>
  <c r="O491" i="4"/>
  <c r="P491" i="4" s="1"/>
  <c r="O10746" i="4"/>
  <c r="P10746" i="4" s="1"/>
  <c r="O10064" i="4"/>
  <c r="P10064" i="4" s="1"/>
  <c r="O8074" i="4"/>
  <c r="P8074" i="4" s="1"/>
  <c r="O2695" i="4"/>
  <c r="P2695" i="4" s="1"/>
  <c r="O11873" i="4"/>
  <c r="P11873" i="4" s="1"/>
  <c r="O12855" i="4"/>
  <c r="P12855" i="4" s="1"/>
  <c r="O11410" i="4"/>
  <c r="P11410" i="4" s="1"/>
  <c r="O2634" i="4"/>
  <c r="P2634" i="4" s="1"/>
  <c r="O6793" i="4"/>
  <c r="P6793" i="4" s="1"/>
  <c r="O12798" i="4"/>
  <c r="P12798" i="4" s="1"/>
  <c r="O9579" i="4"/>
  <c r="P9579" i="4" s="1"/>
  <c r="O6850" i="4"/>
  <c r="P6850" i="4" s="1"/>
  <c r="O4462" i="4"/>
  <c r="P4462" i="4" s="1"/>
  <c r="O10401" i="4"/>
  <c r="P10401" i="4" s="1"/>
  <c r="O7426" i="4"/>
  <c r="P7426" i="4" s="1"/>
  <c r="O4552" i="4"/>
  <c r="P4552" i="4" s="1"/>
  <c r="O8589" i="4"/>
  <c r="P8589" i="4" s="1"/>
  <c r="O12807" i="4"/>
  <c r="P12807" i="4" s="1"/>
  <c r="O7450" i="4"/>
  <c r="P7450" i="4" s="1"/>
  <c r="O4027" i="4"/>
  <c r="P4027" i="4" s="1"/>
  <c r="O3009" i="4"/>
  <c r="P3009" i="4" s="1"/>
  <c r="O4154" i="4"/>
  <c r="P4154" i="4" s="1"/>
  <c r="O4711" i="4"/>
  <c r="P4711" i="4" s="1"/>
  <c r="O10835" i="4"/>
  <c r="P10835" i="4" s="1"/>
  <c r="O1039" i="4"/>
  <c r="P1039" i="4" s="1"/>
  <c r="O9326" i="4"/>
  <c r="P9326" i="4" s="1"/>
  <c r="O2061" i="4"/>
  <c r="P2061" i="4" s="1"/>
  <c r="O1025" i="4"/>
  <c r="P1025" i="4" s="1"/>
  <c r="O12336" i="4"/>
  <c r="P12336" i="4" s="1"/>
  <c r="O2145" i="4"/>
  <c r="P2145" i="4" s="1"/>
  <c r="O3531" i="4"/>
  <c r="P3531" i="4" s="1"/>
  <c r="O3492" i="4"/>
  <c r="P3492" i="4" s="1"/>
  <c r="O12134" i="4"/>
  <c r="P12134" i="4" s="1"/>
  <c r="O3094" i="4"/>
  <c r="P3094" i="4" s="1"/>
  <c r="O9377" i="4"/>
  <c r="P9377" i="4" s="1"/>
  <c r="O11249" i="4"/>
  <c r="P11249" i="4" s="1"/>
  <c r="O2451" i="4"/>
  <c r="P2451" i="4" s="1"/>
  <c r="O10571" i="4"/>
  <c r="P10571" i="4" s="1"/>
  <c r="O6235" i="4"/>
  <c r="P6235" i="4" s="1"/>
  <c r="O9876" i="4"/>
  <c r="P9876" i="4" s="1"/>
  <c r="O3671" i="4"/>
  <c r="P3671" i="4" s="1"/>
  <c r="O7303" i="4"/>
  <c r="P7303" i="4" s="1"/>
  <c r="O10672" i="4"/>
  <c r="P10672" i="4" s="1"/>
  <c r="O1368" i="4"/>
  <c r="P1368" i="4" s="1"/>
  <c r="O5793" i="4"/>
  <c r="P5793" i="4" s="1"/>
  <c r="O1294" i="4"/>
  <c r="P1294" i="4" s="1"/>
  <c r="O307" i="4"/>
  <c r="P307" i="4" s="1"/>
  <c r="O3327" i="4"/>
  <c r="P3327" i="4" s="1"/>
  <c r="O7158" i="4"/>
  <c r="P7158" i="4" s="1"/>
  <c r="O8441" i="4"/>
  <c r="P8441" i="4" s="1"/>
  <c r="O5693" i="4"/>
  <c r="P5693" i="4" s="1"/>
  <c r="O8875" i="4"/>
  <c r="P8875" i="4" s="1"/>
  <c r="O8856" i="4"/>
  <c r="P8856" i="4" s="1"/>
  <c r="O10115" i="4"/>
  <c r="P10115" i="4" s="1"/>
  <c r="O7882" i="4"/>
  <c r="P7882" i="4" s="1"/>
  <c r="O5843" i="4"/>
  <c r="P5843" i="4" s="1"/>
  <c r="O6575" i="4"/>
  <c r="P6575" i="4" s="1"/>
  <c r="O1256" i="4"/>
  <c r="P1256" i="4" s="1"/>
  <c r="O9059" i="4"/>
  <c r="P9059" i="4" s="1"/>
  <c r="O9307" i="4"/>
  <c r="P9307" i="4" s="1"/>
  <c r="O3677" i="4"/>
  <c r="P3677" i="4" s="1"/>
  <c r="O8205" i="4"/>
  <c r="P8205" i="4" s="1"/>
  <c r="O3873" i="4"/>
  <c r="P3873" i="4" s="1"/>
  <c r="O1262" i="4"/>
  <c r="P1262" i="4" s="1"/>
  <c r="O5606" i="4"/>
  <c r="P5606" i="4" s="1"/>
  <c r="O1050" i="4"/>
  <c r="P1050" i="4" s="1"/>
  <c r="O9519" i="4"/>
  <c r="P9519" i="4" s="1"/>
  <c r="O9750" i="4"/>
  <c r="P9750" i="4" s="1"/>
  <c r="O11304" i="4"/>
  <c r="P11304" i="4" s="1"/>
  <c r="O6970" i="4"/>
  <c r="P6970" i="4" s="1"/>
  <c r="O12284" i="4"/>
  <c r="P12284" i="4" s="1"/>
  <c r="O5186" i="4"/>
  <c r="P5186" i="4" s="1"/>
  <c r="O8345" i="4"/>
  <c r="P8345" i="4" s="1"/>
  <c r="O9851" i="4"/>
  <c r="P9851" i="4" s="1"/>
  <c r="O3956" i="4"/>
  <c r="P3956" i="4" s="1"/>
  <c r="O10736" i="4"/>
  <c r="P10736" i="4" s="1"/>
  <c r="O10737" i="4"/>
  <c r="P10737" i="4" s="1"/>
  <c r="O10705" i="4"/>
  <c r="P10705" i="4" s="1"/>
  <c r="O12882" i="4"/>
  <c r="P12882" i="4" s="1"/>
  <c r="O4282" i="4"/>
  <c r="P4282" i="4" s="1"/>
  <c r="O4148" i="4"/>
  <c r="P4148" i="4" s="1"/>
  <c r="O11742" i="4"/>
  <c r="P11742" i="4" s="1"/>
  <c r="O8830" i="4"/>
  <c r="P8830" i="4" s="1"/>
  <c r="O11872" i="4"/>
  <c r="P11872" i="4" s="1"/>
  <c r="O11453" i="4"/>
  <c r="P11453" i="4" s="1"/>
  <c r="O7527" i="4"/>
  <c r="P7527" i="4" s="1"/>
  <c r="O272" i="4"/>
  <c r="P272" i="4" s="1"/>
  <c r="O9010" i="4"/>
  <c r="P9010" i="4" s="1"/>
  <c r="O11908" i="4"/>
  <c r="P11908" i="4" s="1"/>
  <c r="O6087" i="4"/>
  <c r="P6087" i="4" s="1"/>
  <c r="O10861" i="4"/>
  <c r="P10861" i="4" s="1"/>
  <c r="O862" i="4"/>
  <c r="P862" i="4" s="1"/>
  <c r="O7396" i="4"/>
  <c r="P7396" i="4" s="1"/>
  <c r="O5709" i="4"/>
  <c r="P5709" i="4" s="1"/>
  <c r="O1645" i="4"/>
  <c r="P1645" i="4" s="1"/>
  <c r="O7259" i="4"/>
  <c r="P7259" i="4" s="1"/>
  <c r="O12221" i="4"/>
  <c r="P12221" i="4" s="1"/>
  <c r="O7742" i="4"/>
  <c r="P7742" i="4" s="1"/>
  <c r="O526" i="4"/>
  <c r="P526" i="4" s="1"/>
  <c r="O7007" i="4"/>
  <c r="P7007" i="4" s="1"/>
  <c r="O8057" i="4"/>
  <c r="P8057" i="4" s="1"/>
  <c r="O9669" i="4"/>
  <c r="P9669" i="4" s="1"/>
  <c r="O1529" i="4"/>
  <c r="P1529" i="4" s="1"/>
  <c r="O4500" i="4"/>
  <c r="P4500" i="4" s="1"/>
  <c r="O4504" i="4"/>
  <c r="P4504" i="4" s="1"/>
  <c r="O3943" i="4"/>
  <c r="P3943" i="4" s="1"/>
  <c r="O107" i="4"/>
  <c r="P107" i="4" s="1"/>
  <c r="O258" i="4"/>
  <c r="P258" i="4" s="1"/>
  <c r="O11704" i="4"/>
  <c r="P11704" i="4" s="1"/>
  <c r="O5602" i="4"/>
  <c r="P5602" i="4" s="1"/>
  <c r="O2024" i="4"/>
  <c r="P2024" i="4" s="1"/>
  <c r="O4914" i="4"/>
  <c r="P4914" i="4" s="1"/>
  <c r="O3176" i="4"/>
  <c r="P3176" i="4" s="1"/>
  <c r="O1679" i="4"/>
  <c r="P1679" i="4" s="1"/>
  <c r="O10634" i="4"/>
  <c r="P10634" i="4" s="1"/>
  <c r="O11808" i="4"/>
  <c r="P11808" i="4" s="1"/>
  <c r="O166" i="4"/>
  <c r="P166" i="4" s="1"/>
  <c r="O1320" i="4"/>
  <c r="P1320" i="4" s="1"/>
  <c r="O205" i="4"/>
  <c r="P205" i="4" s="1"/>
  <c r="O4717" i="4"/>
  <c r="P4717" i="4" s="1"/>
  <c r="O10828" i="4"/>
  <c r="P10828" i="4" s="1"/>
  <c r="O4071" i="4"/>
  <c r="P4071" i="4" s="1"/>
  <c r="O6036" i="4"/>
  <c r="P6036" i="4" s="1"/>
  <c r="O12090" i="4"/>
  <c r="P12090" i="4" s="1"/>
  <c r="O3213" i="4"/>
  <c r="P3213" i="4" s="1"/>
  <c r="O5200" i="4"/>
  <c r="P5200" i="4" s="1"/>
  <c r="O8100" i="4"/>
  <c r="P8100" i="4" s="1"/>
  <c r="O3252" i="4"/>
  <c r="P3252" i="4" s="1"/>
  <c r="O8542" i="4"/>
  <c r="P8542" i="4" s="1"/>
  <c r="O3792" i="4"/>
  <c r="P3792" i="4" s="1"/>
  <c r="O11184" i="4"/>
  <c r="P11184" i="4" s="1"/>
  <c r="O6260" i="4"/>
  <c r="P6260" i="4" s="1"/>
  <c r="O922" i="4"/>
  <c r="P922" i="4" s="1"/>
  <c r="O7496" i="4"/>
  <c r="P7496" i="4" s="1"/>
  <c r="O11946" i="4"/>
  <c r="P11946" i="4" s="1"/>
  <c r="O366" i="4"/>
  <c r="P366" i="4" s="1"/>
  <c r="O3216" i="4"/>
  <c r="P3216" i="4" s="1"/>
  <c r="O1737" i="4"/>
  <c r="P1737" i="4" s="1"/>
  <c r="O99" i="4"/>
  <c r="P99" i="4" s="1"/>
  <c r="O2312" i="4"/>
  <c r="P2312" i="4" s="1"/>
  <c r="O6215" i="4"/>
  <c r="P6215" i="4" s="1"/>
  <c r="O10291" i="4"/>
  <c r="P10291" i="4" s="1"/>
  <c r="O2156" i="4"/>
  <c r="P2156" i="4" s="1"/>
  <c r="O12809" i="4"/>
  <c r="P12809" i="4" s="1"/>
  <c r="O8566" i="4"/>
  <c r="P8566" i="4" s="1"/>
  <c r="O1395" i="4"/>
  <c r="P1395" i="4" s="1"/>
  <c r="O5416" i="4"/>
  <c r="P5416" i="4" s="1"/>
  <c r="O3986" i="4"/>
  <c r="P3986" i="4" s="1"/>
  <c r="O312" i="4"/>
  <c r="P312" i="4" s="1"/>
  <c r="O2019" i="4"/>
  <c r="P2019" i="4" s="1"/>
  <c r="O11607" i="4"/>
  <c r="P11607" i="4" s="1"/>
  <c r="O7068" i="4"/>
  <c r="P7068" i="4" s="1"/>
  <c r="O1405" i="4"/>
  <c r="P1405" i="4" s="1"/>
  <c r="O98" i="4"/>
  <c r="P98" i="4" s="1"/>
  <c r="O9265" i="4"/>
  <c r="P9265" i="4" s="1"/>
  <c r="O10904" i="4"/>
  <c r="P10904" i="4" s="1"/>
  <c r="O2897" i="4"/>
  <c r="P2897" i="4" s="1"/>
  <c r="O5893" i="4"/>
  <c r="P5893" i="4" s="1"/>
  <c r="O7218" i="4"/>
  <c r="P7218" i="4" s="1"/>
  <c r="O3689" i="4"/>
  <c r="P3689" i="4" s="1"/>
  <c r="O11335" i="4"/>
  <c r="P11335" i="4" s="1"/>
  <c r="O11617" i="4"/>
  <c r="P11617" i="4" s="1"/>
  <c r="O705" i="4"/>
  <c r="P705" i="4" s="1"/>
  <c r="O2216" i="4"/>
  <c r="P2216" i="4" s="1"/>
  <c r="O8809" i="4"/>
  <c r="P8809" i="4" s="1"/>
  <c r="O4202" i="4"/>
  <c r="P4202" i="4" s="1"/>
  <c r="O1599" i="4"/>
  <c r="P1599" i="4" s="1"/>
  <c r="O10402" i="4"/>
  <c r="P10402" i="4" s="1"/>
  <c r="O4495" i="4"/>
  <c r="P4495" i="4" s="1"/>
  <c r="O8287" i="4"/>
  <c r="P8287" i="4" s="1"/>
  <c r="O9280" i="4"/>
  <c r="P9280" i="4" s="1"/>
  <c r="O12764" i="4"/>
  <c r="P12764" i="4" s="1"/>
  <c r="O3567" i="4"/>
  <c r="P3567" i="4" s="1"/>
  <c r="O10773" i="4"/>
  <c r="O7879" i="4"/>
  <c r="P7879" i="4" s="1"/>
  <c r="O64" i="4"/>
  <c r="P64" i="4" s="1"/>
  <c r="O8433" i="4"/>
  <c r="P8433" i="4" s="1"/>
  <c r="O6343" i="4"/>
  <c r="P6343" i="4" s="1"/>
  <c r="O7633" i="4"/>
  <c r="P7633" i="4" s="1"/>
  <c r="O1726" i="4"/>
  <c r="P1726" i="4" s="1"/>
  <c r="O6265" i="4"/>
  <c r="P6265" i="4" s="1"/>
  <c r="O1796" i="4"/>
  <c r="P1796" i="4" s="1"/>
  <c r="O3798" i="4"/>
  <c r="P3798" i="4" s="1"/>
  <c r="O9532" i="4"/>
  <c r="P9532" i="4" s="1"/>
  <c r="O7067" i="4"/>
  <c r="P7067" i="4" s="1"/>
  <c r="O2533" i="4"/>
  <c r="P2533" i="4" s="1"/>
  <c r="O12318" i="4"/>
  <c r="P12318" i="4" s="1"/>
  <c r="O2511" i="4"/>
  <c r="P2511" i="4" s="1"/>
  <c r="O9185" i="4"/>
  <c r="P9185" i="4" s="1"/>
  <c r="O11458" i="4"/>
  <c r="P11458" i="4" s="1"/>
  <c r="O8943" i="4"/>
  <c r="P8943" i="4" s="1"/>
  <c r="O8336" i="4"/>
  <c r="P8336" i="4" s="1"/>
  <c r="O12639" i="4"/>
  <c r="P12639" i="4" s="1"/>
  <c r="O7040" i="4"/>
  <c r="P7040" i="4" s="1"/>
  <c r="O12147" i="4"/>
  <c r="P12147" i="4" s="1"/>
  <c r="O2712" i="4"/>
  <c r="P2712" i="4" s="1"/>
  <c r="O10862" i="4"/>
  <c r="P10862" i="4" s="1"/>
  <c r="O12277" i="4"/>
  <c r="P12277" i="4" s="1"/>
  <c r="O562" i="4"/>
  <c r="P562" i="4" s="1"/>
  <c r="O11586" i="4"/>
  <c r="P11586" i="4" s="1"/>
  <c r="O12444" i="4"/>
  <c r="P12444" i="4" s="1"/>
  <c r="O6116" i="4"/>
  <c r="P6116" i="4" s="1"/>
  <c r="O7055" i="4"/>
  <c r="P7055" i="4" s="1"/>
  <c r="O9743" i="4"/>
  <c r="P9743" i="4" s="1"/>
  <c r="O5117" i="4"/>
  <c r="P5117" i="4" s="1"/>
  <c r="O947" i="4"/>
  <c r="P947" i="4" s="1"/>
  <c r="O9609" i="4"/>
  <c r="P9609" i="4" s="1"/>
  <c r="O1755" i="4"/>
  <c r="P1755" i="4" s="1"/>
  <c r="O5877" i="4"/>
  <c r="P5877" i="4" s="1"/>
  <c r="O10306" i="4"/>
  <c r="P10306" i="4" s="1"/>
  <c r="O8693" i="4"/>
  <c r="P8693" i="4" s="1"/>
  <c r="O8013" i="4"/>
  <c r="P8013" i="4" s="1"/>
  <c r="O3736" i="4"/>
  <c r="P3736" i="4" s="1"/>
  <c r="O3487" i="4"/>
  <c r="P3487" i="4" s="1"/>
  <c r="O2008" i="4"/>
  <c r="P2008" i="4" s="1"/>
  <c r="O9612" i="4"/>
  <c r="P9612" i="4" s="1"/>
  <c r="O6357" i="4"/>
  <c r="P6357" i="4" s="1"/>
  <c r="O5050" i="4"/>
  <c r="P5050" i="4" s="1"/>
  <c r="O6045" i="4"/>
  <c r="P6045" i="4" s="1"/>
  <c r="O10770" i="4"/>
  <c r="P10770" i="4" s="1"/>
  <c r="O10972" i="4"/>
  <c r="P10972" i="4" s="1"/>
  <c r="O337" i="4"/>
  <c r="P337" i="4" s="1"/>
  <c r="O6072" i="4"/>
  <c r="P6072" i="4" s="1"/>
  <c r="O9968" i="4"/>
  <c r="P9968" i="4" s="1"/>
  <c r="O850" i="4"/>
  <c r="P850" i="4" s="1"/>
  <c r="O2880" i="4"/>
  <c r="P2880" i="4" s="1"/>
  <c r="O6088" i="4"/>
  <c r="P6088" i="4" s="1"/>
  <c r="O18" i="4"/>
  <c r="P18" i="4" s="1"/>
  <c r="O7687" i="4"/>
  <c r="P7687" i="4" s="1"/>
  <c r="O12926" i="4"/>
  <c r="P12926" i="4" s="1"/>
  <c r="O8328" i="4"/>
  <c r="P8328" i="4" s="1"/>
  <c r="O11179" i="4"/>
  <c r="P11179" i="4" s="1"/>
  <c r="O10043" i="4"/>
  <c r="P10043" i="4" s="1"/>
  <c r="O8375" i="4"/>
  <c r="P8375" i="4" s="1"/>
  <c r="O7478" i="4"/>
  <c r="P7478" i="4" s="1"/>
  <c r="O2391" i="4"/>
  <c r="P2391" i="4" s="1"/>
  <c r="O4442" i="4"/>
  <c r="P4442" i="4" s="1"/>
  <c r="O1831" i="4"/>
  <c r="P1831" i="4" s="1"/>
  <c r="O2471" i="4"/>
  <c r="P2471" i="4" s="1"/>
  <c r="O12185" i="4"/>
  <c r="P12185" i="4" s="1"/>
  <c r="O1189" i="4"/>
  <c r="P1189" i="4" s="1"/>
  <c r="O9050" i="4"/>
  <c r="P9050" i="4" s="1"/>
  <c r="O7511" i="4"/>
  <c r="P7511" i="4" s="1"/>
  <c r="O4730" i="4"/>
  <c r="P4730" i="4" s="1"/>
  <c r="O11336" i="4"/>
  <c r="P11336" i="4" s="1"/>
  <c r="O2016" i="4"/>
  <c r="P2016" i="4" s="1"/>
  <c r="O11466" i="4"/>
  <c r="P11466" i="4" s="1"/>
  <c r="O9738" i="4"/>
  <c r="P9738" i="4" s="1"/>
  <c r="O8849" i="4"/>
  <c r="P8849" i="4" s="1"/>
  <c r="O5961" i="4"/>
  <c r="P5961" i="4" s="1"/>
  <c r="O11930" i="4"/>
  <c r="P11930" i="4" s="1"/>
  <c r="O601" i="4"/>
  <c r="P601" i="4" s="1"/>
  <c r="O7688" i="4"/>
  <c r="P7688" i="4" s="1"/>
  <c r="O3909" i="4"/>
  <c r="P3909" i="4" s="1"/>
  <c r="O11287" i="4"/>
  <c r="P11287" i="4" s="1"/>
  <c r="O9165" i="4"/>
  <c r="P9165" i="4" s="1"/>
  <c r="O12771" i="4"/>
  <c r="P12771" i="4" s="1"/>
  <c r="O9722" i="4"/>
  <c r="P9722" i="4" s="1"/>
  <c r="O11292" i="4"/>
  <c r="P11292" i="4" s="1"/>
  <c r="O1717" i="4"/>
  <c r="P1717" i="4" s="1"/>
  <c r="O1285" i="4"/>
  <c r="P1285" i="4" s="1"/>
  <c r="O8621" i="4"/>
  <c r="P8621" i="4" s="1"/>
  <c r="O246" i="4"/>
  <c r="P246" i="4" s="1"/>
  <c r="O10333" i="4"/>
  <c r="P10333" i="4" s="1"/>
  <c r="O12715" i="4"/>
  <c r="P12715" i="4" s="1"/>
  <c r="O1115" i="4"/>
  <c r="P1115" i="4" s="1"/>
  <c r="O5839" i="4"/>
  <c r="P5839" i="4" s="1"/>
  <c r="O8397" i="4"/>
  <c r="P8397" i="4" s="1"/>
  <c r="O3918" i="4"/>
  <c r="P3918" i="4" s="1"/>
  <c r="O4332" i="4"/>
  <c r="P4332" i="4" s="1"/>
  <c r="O11647" i="4"/>
  <c r="P11647" i="4" s="1"/>
  <c r="O7503" i="4"/>
  <c r="P7503" i="4" s="1"/>
  <c r="O2920" i="4"/>
  <c r="P2920" i="4" s="1"/>
  <c r="O6702" i="4"/>
  <c r="P6702" i="4" s="1"/>
  <c r="O4790" i="4"/>
  <c r="P4790" i="4" s="1"/>
  <c r="O1607" i="4"/>
  <c r="P1607" i="4" s="1"/>
  <c r="O3124" i="4"/>
  <c r="P3124" i="4" s="1"/>
  <c r="O1501" i="4"/>
  <c r="P1501" i="4" s="1"/>
  <c r="O1330" i="4"/>
  <c r="P1330" i="4" s="1"/>
  <c r="O12517" i="4"/>
  <c r="P12517" i="4" s="1"/>
  <c r="O3348" i="4"/>
  <c r="P3348" i="4" s="1"/>
  <c r="O7726" i="4"/>
  <c r="P7726" i="4" s="1"/>
  <c r="O2161" i="4"/>
  <c r="P2161" i="4" s="1"/>
  <c r="O6415" i="4"/>
  <c r="P6415" i="4" s="1"/>
  <c r="O11771" i="4"/>
  <c r="P11771" i="4" s="1"/>
  <c r="O2440" i="4"/>
  <c r="P2440" i="4" s="1"/>
  <c r="O6413" i="4"/>
  <c r="P6413" i="4" s="1"/>
  <c r="O11185" i="4"/>
  <c r="P11185" i="4" s="1"/>
  <c r="O11251" i="4"/>
  <c r="P11251" i="4" s="1"/>
  <c r="O7684" i="4"/>
  <c r="P7684" i="4" s="1"/>
  <c r="O4252" i="4"/>
  <c r="P4252" i="4" s="1"/>
  <c r="O11408" i="4"/>
  <c r="P11408" i="4" s="1"/>
  <c r="O106" i="4"/>
  <c r="P106" i="4" s="1"/>
  <c r="O2285" i="4"/>
  <c r="P2285" i="4" s="1"/>
  <c r="O1154" i="4"/>
  <c r="P1154" i="4" s="1"/>
  <c r="O10574" i="4"/>
  <c r="P10574" i="4" s="1"/>
  <c r="O3374" i="4"/>
  <c r="P3374" i="4" s="1"/>
  <c r="O532" i="4"/>
  <c r="P532" i="4" s="1"/>
  <c r="O10875" i="4"/>
  <c r="P10875" i="4" s="1"/>
  <c r="O11624" i="4"/>
  <c r="P11624" i="4" s="1"/>
  <c r="O3182" i="4"/>
  <c r="P3182" i="4" s="1"/>
  <c r="O3743" i="4"/>
  <c r="P3743" i="4" s="1"/>
  <c r="O4859" i="4"/>
  <c r="P4859" i="4" s="1"/>
  <c r="O12803" i="4"/>
  <c r="P12803" i="4" s="1"/>
  <c r="O7473" i="4"/>
  <c r="P7473" i="4" s="1"/>
  <c r="O157" i="4"/>
  <c r="P157" i="4" s="1"/>
  <c r="O2866" i="4"/>
  <c r="P2866" i="4" s="1"/>
  <c r="O2406" i="4"/>
  <c r="P2406" i="4" s="1"/>
  <c r="O7454" i="4"/>
  <c r="P7454" i="4" s="1"/>
  <c r="O7311" i="4"/>
  <c r="P7311" i="4" s="1"/>
  <c r="O12243" i="4"/>
  <c r="P12243" i="4" s="1"/>
  <c r="O10204" i="4"/>
  <c r="P10204" i="4" s="1"/>
  <c r="O2077" i="4"/>
  <c r="P2077" i="4" s="1"/>
  <c r="O6386" i="4"/>
  <c r="P6386" i="4" s="1"/>
  <c r="O5543" i="4"/>
  <c r="P5543" i="4" s="1"/>
  <c r="O2543" i="4"/>
  <c r="P2543" i="4" s="1"/>
  <c r="O2082" i="4"/>
  <c r="P2082" i="4" s="1"/>
  <c r="O6904" i="4"/>
  <c r="P6904" i="4" s="1"/>
  <c r="O12793" i="4"/>
  <c r="P12793" i="4" s="1"/>
  <c r="O6731" i="4"/>
  <c r="P6731" i="4" s="1"/>
  <c r="O405" i="4"/>
  <c r="P405" i="4" s="1"/>
  <c r="O12892" i="4"/>
  <c r="P12892" i="4" s="1"/>
  <c r="O1637" i="4"/>
  <c r="P1637" i="4" s="1"/>
  <c r="O8142" i="4"/>
  <c r="P8142" i="4" s="1"/>
  <c r="O9606" i="4"/>
  <c r="P9606" i="4" s="1"/>
  <c r="O8067" i="4"/>
  <c r="P8067" i="4" s="1"/>
  <c r="O5888" i="4"/>
  <c r="P5888" i="4" s="1"/>
  <c r="O5034" i="4"/>
  <c r="P5034" i="4" s="1"/>
  <c r="O5611" i="4"/>
  <c r="P5611" i="4" s="1"/>
  <c r="O4943" i="4"/>
  <c r="P4943" i="4" s="1"/>
  <c r="O4066" i="4"/>
  <c r="P4066" i="4" s="1"/>
  <c r="O11527" i="4"/>
  <c r="P11527" i="4" s="1"/>
  <c r="O5858" i="4"/>
  <c r="P5858" i="4" s="1"/>
  <c r="O7196" i="4"/>
  <c r="P7196" i="4" s="1"/>
  <c r="O1367" i="4"/>
  <c r="P1367" i="4" s="1"/>
  <c r="O12001" i="4"/>
  <c r="P12001" i="4" s="1"/>
  <c r="O1887" i="4"/>
  <c r="P1887" i="4" s="1"/>
  <c r="O5844" i="4"/>
  <c r="P5844" i="4" s="1"/>
  <c r="O5816" i="4"/>
  <c r="P5816" i="4" s="1"/>
  <c r="O5950" i="4"/>
  <c r="P5950" i="4" s="1"/>
  <c r="O11860" i="4"/>
  <c r="P11860" i="4" s="1"/>
  <c r="O9599" i="4"/>
  <c r="P9599" i="4" s="1"/>
  <c r="O4909" i="4"/>
  <c r="P4909" i="4" s="1"/>
  <c r="O5584" i="4"/>
  <c r="P5584" i="4" s="1"/>
  <c r="O10830" i="4"/>
  <c r="P10830" i="4" s="1"/>
  <c r="O3313" i="4"/>
  <c r="P3313" i="4" s="1"/>
  <c r="O8980" i="4"/>
  <c r="P8980" i="4" s="1"/>
  <c r="O12264" i="4"/>
  <c r="P12264" i="4" s="1"/>
  <c r="O10136" i="4"/>
  <c r="P10136" i="4" s="1"/>
  <c r="O3879" i="4"/>
  <c r="P3879" i="4" s="1"/>
  <c r="O5314" i="4"/>
  <c r="P5314" i="4" s="1"/>
  <c r="O12895" i="4"/>
  <c r="P12895" i="4" s="1"/>
  <c r="O8042" i="4"/>
  <c r="P8042" i="4" s="1"/>
  <c r="O10719" i="4"/>
  <c r="P10719" i="4" s="1"/>
  <c r="O4097" i="4"/>
  <c r="P4097" i="4" s="1"/>
  <c r="O145" i="4"/>
  <c r="P145" i="4" s="1"/>
  <c r="O1000" i="4"/>
  <c r="P1000" i="4" s="1"/>
  <c r="O4710" i="4"/>
  <c r="P4710" i="4" s="1"/>
  <c r="O7021" i="4"/>
  <c r="P7021" i="4" s="1"/>
  <c r="O1878" i="4"/>
  <c r="P1878" i="4" s="1"/>
  <c r="O1231" i="4"/>
  <c r="P1231" i="4" s="1"/>
  <c r="O4008" i="4"/>
  <c r="P4008" i="4" s="1"/>
  <c r="O5630" i="4"/>
  <c r="P5630" i="4" s="1"/>
  <c r="O417" i="4"/>
  <c r="P417" i="4" s="1"/>
  <c r="O6210" i="4"/>
  <c r="P6210" i="4" s="1"/>
  <c r="O3757" i="4"/>
  <c r="P3757" i="4" s="1"/>
  <c r="O9873" i="4"/>
  <c r="P9873" i="4" s="1"/>
  <c r="O10498" i="4"/>
  <c r="P10498" i="4" s="1"/>
  <c r="O1297" i="4"/>
  <c r="P1297" i="4" s="1"/>
  <c r="O2922" i="4"/>
  <c r="P2922" i="4" s="1"/>
  <c r="O3272" i="4"/>
  <c r="P3272" i="4" s="1"/>
  <c r="O5196" i="4"/>
  <c r="P5196" i="4" s="1"/>
  <c r="O8832" i="4"/>
  <c r="P8832" i="4" s="1"/>
  <c r="O5108" i="4"/>
  <c r="P5108" i="4" s="1"/>
  <c r="O3020" i="4"/>
  <c r="P3020" i="4" s="1"/>
  <c r="O2672" i="4"/>
  <c r="P2672" i="4" s="1"/>
  <c r="O11841" i="4"/>
  <c r="P11841" i="4" s="1"/>
  <c r="O9704" i="4"/>
  <c r="P9704" i="4" s="1"/>
  <c r="O7555" i="4"/>
  <c r="P7555" i="4" s="1"/>
  <c r="O744" i="4"/>
  <c r="P744" i="4" s="1"/>
  <c r="O4531" i="4"/>
  <c r="P4531" i="4" s="1"/>
  <c r="O9558" i="4"/>
  <c r="P9558" i="4" s="1"/>
  <c r="O406" i="4"/>
  <c r="P406" i="4" s="1"/>
  <c r="O4864" i="4"/>
  <c r="P4864" i="4" s="1"/>
  <c r="O6230" i="4"/>
  <c r="P6230" i="4" s="1"/>
  <c r="O7015" i="4"/>
  <c r="P7015" i="4" s="1"/>
  <c r="O6645" i="4"/>
  <c r="P6645" i="4" s="1"/>
  <c r="O12266" i="4"/>
  <c r="P12266" i="4" s="1"/>
  <c r="O4137" i="4"/>
  <c r="P4137" i="4" s="1"/>
  <c r="O2445" i="4"/>
  <c r="P2445" i="4" s="1"/>
  <c r="O3513" i="4"/>
  <c r="P3513" i="4" s="1"/>
  <c r="O5593" i="4"/>
  <c r="P5593" i="4" s="1"/>
  <c r="O3507" i="4"/>
  <c r="P3507" i="4" s="1"/>
  <c r="O6195" i="4"/>
  <c r="P6195" i="4" s="1"/>
  <c r="O8247" i="4"/>
  <c r="P8247" i="4" s="1"/>
  <c r="O9218" i="4"/>
  <c r="P9218" i="4" s="1"/>
  <c r="O11456" i="4"/>
  <c r="P11456" i="4" s="1"/>
  <c r="O5393" i="4"/>
  <c r="P5393" i="4" s="1"/>
  <c r="O7763" i="4"/>
  <c r="P7763" i="4" s="1"/>
  <c r="O3188" i="4"/>
  <c r="P3188" i="4" s="1"/>
  <c r="O2340" i="4"/>
  <c r="P2340" i="4" s="1"/>
  <c r="O628" i="4"/>
  <c r="P628" i="4" s="1"/>
  <c r="O4077" i="4"/>
  <c r="P4077" i="4" s="1"/>
  <c r="O9" i="4"/>
  <c r="P9" i="4" s="1"/>
  <c r="O11690" i="4"/>
  <c r="P11690" i="4" s="1"/>
  <c r="O12752" i="4"/>
  <c r="P12752" i="4" s="1"/>
  <c r="O11436" i="4"/>
  <c r="P11436" i="4" s="1"/>
  <c r="O11125" i="4"/>
  <c r="P11125" i="4" s="1"/>
  <c r="O1777" i="4"/>
  <c r="P1777" i="4" s="1"/>
  <c r="O4844" i="4"/>
  <c r="P4844" i="4" s="1"/>
  <c r="O2899" i="4"/>
  <c r="P2899" i="4" s="1"/>
  <c r="O4031" i="4"/>
  <c r="P4031" i="4" s="1"/>
  <c r="O7138" i="4"/>
  <c r="P7138" i="4" s="1"/>
  <c r="O10299" i="4"/>
  <c r="P10299" i="4" s="1"/>
  <c r="O6244" i="4"/>
  <c r="P6244" i="4" s="1"/>
  <c r="O4142" i="4"/>
  <c r="P4142" i="4" s="1"/>
  <c r="O9408" i="4"/>
  <c r="P9408" i="4" s="1"/>
  <c r="O6785" i="4"/>
  <c r="P6785" i="4" s="1"/>
  <c r="O7095" i="4"/>
  <c r="P7095" i="4" s="1"/>
  <c r="O6700" i="4"/>
  <c r="P6700" i="4" s="1"/>
  <c r="O534" i="4"/>
  <c r="P534" i="4" s="1"/>
  <c r="O11190" i="4"/>
  <c r="P11190" i="4" s="1"/>
  <c r="O8569" i="4"/>
  <c r="P8569" i="4" s="1"/>
  <c r="O8426" i="4"/>
  <c r="P8426" i="4" s="1"/>
  <c r="O3737" i="4"/>
  <c r="P3737" i="4" s="1"/>
  <c r="O11178" i="4"/>
  <c r="P11178" i="4" s="1"/>
  <c r="O6063" i="4"/>
  <c r="P6063" i="4" s="1"/>
  <c r="O4101" i="4"/>
  <c r="P4101" i="4" s="1"/>
  <c r="O8266" i="4"/>
  <c r="P8266" i="4" s="1"/>
  <c r="O3430" i="4"/>
  <c r="P3430" i="4" s="1"/>
  <c r="O6890" i="4"/>
  <c r="P6890" i="4" s="1"/>
  <c r="O1869" i="4"/>
  <c r="P1869" i="4" s="1"/>
  <c r="O2852" i="4"/>
  <c r="P2852" i="4" s="1"/>
  <c r="O9101" i="4"/>
  <c r="P9101" i="4" s="1"/>
  <c r="O12587" i="4"/>
  <c r="P12587" i="4" s="1"/>
  <c r="O12689" i="4"/>
  <c r="P12689" i="4" s="1"/>
  <c r="O4361" i="4"/>
  <c r="P4361" i="4" s="1"/>
  <c r="O10591" i="4"/>
  <c r="P10591" i="4" s="1"/>
  <c r="O12568" i="4"/>
  <c r="P12568" i="4" s="1"/>
  <c r="O12837" i="4"/>
  <c r="P12837" i="4" s="1"/>
  <c r="O1848" i="4"/>
  <c r="P1848" i="4" s="1"/>
  <c r="O6065" i="4"/>
  <c r="P6065" i="4" s="1"/>
  <c r="O7578" i="4"/>
  <c r="P7578" i="4" s="1"/>
  <c r="O8595" i="4"/>
  <c r="P8595" i="4" s="1"/>
  <c r="O7516" i="4"/>
  <c r="P7516" i="4" s="1"/>
  <c r="O11559" i="4"/>
  <c r="P11559" i="4" s="1"/>
  <c r="O7616" i="4"/>
  <c r="P7616" i="4" s="1"/>
  <c r="O7411" i="4"/>
  <c r="P7411" i="4" s="1"/>
  <c r="O12298" i="4"/>
  <c r="P12298" i="4" s="1"/>
  <c r="O9110" i="4"/>
  <c r="P9110" i="4" s="1"/>
  <c r="O2338" i="4"/>
  <c r="P2338" i="4" s="1"/>
  <c r="O6778" i="4"/>
  <c r="P6778" i="4" s="1"/>
  <c r="O7121" i="4"/>
  <c r="P7121" i="4" s="1"/>
  <c r="O698" i="4"/>
  <c r="P698" i="4" s="1"/>
  <c r="O2271" i="4"/>
  <c r="P2271" i="4" s="1"/>
  <c r="O4952" i="4"/>
  <c r="P4952" i="4" s="1"/>
  <c r="O1628" i="4"/>
  <c r="P1628" i="4" s="1"/>
  <c r="O4297" i="4"/>
  <c r="P4297" i="4" s="1"/>
  <c r="O2420" i="4"/>
  <c r="P2420" i="4" s="1"/>
  <c r="O6792" i="4"/>
  <c r="P6792" i="4" s="1"/>
  <c r="O2202" i="4"/>
  <c r="P2202" i="4" s="1"/>
  <c r="O3622" i="4"/>
  <c r="P3622" i="4" s="1"/>
  <c r="O1979" i="4"/>
  <c r="P1979" i="4" s="1"/>
  <c r="O6828" i="4"/>
  <c r="P6828" i="4" s="1"/>
  <c r="O790" i="4"/>
  <c r="P790" i="4" s="1"/>
  <c r="O5972" i="4"/>
  <c r="P5972" i="4" s="1"/>
  <c r="O3013" i="4"/>
  <c r="P3013" i="4" s="1"/>
  <c r="O12952" i="4"/>
  <c r="P12952" i="4" s="1"/>
  <c r="O6267" i="4"/>
  <c r="P6267" i="4" s="1"/>
  <c r="O6251" i="4"/>
  <c r="P6251" i="4" s="1"/>
  <c r="O3935" i="4"/>
  <c r="P3935" i="4" s="1"/>
  <c r="O8659" i="4"/>
  <c r="P8659" i="4" s="1"/>
  <c r="O5771" i="4"/>
  <c r="P5771" i="4" s="1"/>
  <c r="O12801" i="4"/>
  <c r="P12801" i="4" s="1"/>
  <c r="O12514" i="4"/>
  <c r="P12514" i="4" s="1"/>
  <c r="O10585" i="4"/>
  <c r="P10585" i="4" s="1"/>
  <c r="O3250" i="4"/>
  <c r="P3250" i="4" s="1"/>
  <c r="O6892" i="4"/>
  <c r="P6892" i="4" s="1"/>
  <c r="O11222" i="4"/>
  <c r="P11222" i="4" s="1"/>
  <c r="O11786" i="4"/>
  <c r="P11786" i="4" s="1"/>
  <c r="O404" i="4"/>
  <c r="P404" i="4" s="1"/>
  <c r="O2850" i="4"/>
  <c r="P2850" i="4" s="1"/>
  <c r="O10588" i="4"/>
  <c r="P10588" i="4" s="1"/>
  <c r="O11889" i="4"/>
  <c r="P11889" i="4" s="1"/>
  <c r="O2422" i="4"/>
  <c r="P2422" i="4" s="1"/>
  <c r="O2497" i="4"/>
  <c r="P2497" i="4" s="1"/>
  <c r="O4068" i="4"/>
  <c r="P4068" i="4" s="1"/>
  <c r="O10321" i="4"/>
  <c r="P10321" i="4" s="1"/>
  <c r="O389" i="4"/>
  <c r="P389" i="4" s="1"/>
  <c r="O9654" i="4"/>
  <c r="P9654" i="4" s="1"/>
  <c r="O4988" i="4"/>
  <c r="P4988" i="4" s="1"/>
  <c r="O9896" i="4"/>
  <c r="P9896" i="4" s="1"/>
  <c r="O4571" i="4"/>
  <c r="P4571" i="4" s="1"/>
  <c r="O6682" i="4"/>
  <c r="P6682" i="4" s="1"/>
  <c r="O9146" i="4"/>
  <c r="P9146" i="4" s="1"/>
  <c r="O1557" i="4"/>
  <c r="P1557" i="4" s="1"/>
  <c r="O5559" i="4"/>
  <c r="P5559" i="4" s="1"/>
  <c r="O10928" i="4"/>
  <c r="P10928" i="4" s="1"/>
  <c r="O3102" i="4"/>
  <c r="P3102" i="4" s="1"/>
  <c r="O12668" i="4"/>
  <c r="P12668" i="4" s="1"/>
  <c r="O2936" i="4"/>
  <c r="P2936" i="4" s="1"/>
  <c r="O1124" i="4"/>
  <c r="P1124" i="4" s="1"/>
  <c r="O295" i="4"/>
  <c r="P295" i="4" s="1"/>
  <c r="O256" i="4"/>
  <c r="P256" i="4" s="1"/>
  <c r="O1266" i="4"/>
  <c r="P1266" i="4" s="1"/>
  <c r="O4247" i="4"/>
  <c r="P4247" i="4" s="1"/>
  <c r="O773" i="4"/>
  <c r="P773" i="4" s="1"/>
  <c r="O4078" i="4"/>
  <c r="P4078" i="4" s="1"/>
  <c r="O10921" i="4"/>
  <c r="P10921" i="4" s="1"/>
  <c r="O2854" i="4"/>
  <c r="P2854" i="4" s="1"/>
  <c r="O7155" i="4"/>
  <c r="P7155" i="4" s="1"/>
  <c r="O4237" i="4"/>
  <c r="P4237" i="4" s="1"/>
  <c r="O5881" i="4"/>
  <c r="P5881" i="4" s="1"/>
  <c r="O2487" i="4"/>
  <c r="P2487" i="4" s="1"/>
  <c r="O10610" i="4"/>
  <c r="P10610" i="4" s="1"/>
  <c r="O10955" i="4"/>
  <c r="P10955" i="4" s="1"/>
  <c r="O7509" i="4"/>
  <c r="P7509" i="4" s="1"/>
  <c r="O528" i="4"/>
  <c r="P528" i="4" s="1"/>
  <c r="O6016" i="4"/>
  <c r="P6016" i="4" s="1"/>
  <c r="O10056" i="4"/>
  <c r="P10056" i="4" s="1"/>
  <c r="O3629" i="4"/>
  <c r="P3629" i="4" s="1"/>
  <c r="O11213" i="4"/>
  <c r="P11213" i="4" s="1"/>
  <c r="O3605" i="4"/>
  <c r="P3605" i="4" s="1"/>
  <c r="O12645" i="4"/>
  <c r="P12645" i="4" s="1"/>
  <c r="O7120" i="4"/>
  <c r="P7120" i="4" s="1"/>
  <c r="O3022" i="4"/>
  <c r="P3022" i="4" s="1"/>
  <c r="O9162" i="4"/>
  <c r="P9162" i="4" s="1"/>
  <c r="O2316" i="4"/>
  <c r="P2316" i="4" s="1"/>
  <c r="O250" i="4"/>
  <c r="P250" i="4" s="1"/>
  <c r="O2616" i="4"/>
  <c r="P2616" i="4" s="1"/>
  <c r="O1327" i="4"/>
  <c r="P1327" i="4" s="1"/>
  <c r="O1156" i="4"/>
  <c r="P1156" i="4" s="1"/>
  <c r="O12625" i="4"/>
  <c r="P12625" i="4" s="1"/>
  <c r="O9947" i="4"/>
  <c r="P9947" i="4" s="1"/>
  <c r="O2037" i="4"/>
  <c r="P2037" i="4" s="1"/>
  <c r="O10702" i="4"/>
  <c r="P10702" i="4" s="1"/>
  <c r="O12399" i="4"/>
  <c r="P12399" i="4" s="1"/>
  <c r="O12411" i="4"/>
  <c r="P12411" i="4" s="1"/>
  <c r="O6885" i="4"/>
  <c r="P6885" i="4" s="1"/>
  <c r="O9543" i="4"/>
  <c r="P9543" i="4" s="1"/>
  <c r="O11526" i="4"/>
  <c r="P11526" i="4" s="1"/>
  <c r="O8871" i="4"/>
  <c r="P8871" i="4" s="1"/>
  <c r="O12305" i="4"/>
  <c r="P12305" i="4" s="1"/>
  <c r="O3285" i="4"/>
  <c r="P3285" i="4" s="1"/>
  <c r="O9675" i="4"/>
  <c r="P9675" i="4" s="1"/>
  <c r="O6958" i="4"/>
  <c r="P6958" i="4" s="1"/>
  <c r="O10662" i="4"/>
  <c r="P10662" i="4" s="1"/>
  <c r="O11345" i="4"/>
  <c r="P11345" i="4" s="1"/>
  <c r="O12218" i="4"/>
  <c r="P12218" i="4" s="1"/>
  <c r="O5157" i="4"/>
  <c r="P5157" i="4" s="1"/>
  <c r="O3784" i="4"/>
  <c r="P3784" i="4" s="1"/>
  <c r="O2621" i="4"/>
  <c r="P2621" i="4" s="1"/>
  <c r="O6192" i="4"/>
  <c r="P6192" i="4" s="1"/>
  <c r="O5241" i="4"/>
  <c r="P5241" i="4" s="1"/>
  <c r="O1595" i="4"/>
  <c r="P1595" i="4" s="1"/>
  <c r="O3141" i="4"/>
  <c r="P3141" i="4" s="1"/>
  <c r="O12940" i="4"/>
  <c r="P12940" i="4" s="1"/>
  <c r="O1693" i="4"/>
  <c r="P1693" i="4" s="1"/>
  <c r="O9055" i="4"/>
  <c r="P9055" i="4" s="1"/>
  <c r="O6640" i="4"/>
  <c r="P6640" i="4" s="1"/>
  <c r="O1462" i="4"/>
  <c r="P1462" i="4" s="1"/>
  <c r="O8967" i="4"/>
  <c r="P8967" i="4" s="1"/>
  <c r="O2894" i="4"/>
  <c r="P2894" i="4" s="1"/>
  <c r="O11885" i="4"/>
  <c r="P11885" i="4" s="1"/>
  <c r="O3167" i="4"/>
  <c r="P3167" i="4" s="1"/>
  <c r="O1019" i="4"/>
  <c r="P1019" i="4" s="1"/>
  <c r="O955" i="4"/>
  <c r="P955" i="4" s="1"/>
  <c r="O5487" i="4"/>
  <c r="P5487" i="4" s="1"/>
  <c r="O6348" i="4"/>
  <c r="P6348" i="4" s="1"/>
  <c r="O12140" i="4"/>
  <c r="P12140" i="4" s="1"/>
  <c r="O10868" i="4"/>
  <c r="P10868" i="4" s="1"/>
  <c r="O6263" i="4"/>
  <c r="P6263" i="4" s="1"/>
  <c r="O3944" i="4"/>
  <c r="P3944" i="4" s="1"/>
  <c r="O1849" i="4"/>
  <c r="P1849" i="4" s="1"/>
  <c r="O11834" i="4"/>
  <c r="P11834" i="4" s="1"/>
  <c r="O9567" i="4"/>
  <c r="P9567" i="4" s="1"/>
  <c r="O3857" i="4"/>
  <c r="P3857" i="4" s="1"/>
  <c r="O1941" i="4"/>
  <c r="P1941" i="4" s="1"/>
  <c r="O4796" i="4"/>
  <c r="P4796" i="4" s="1"/>
  <c r="O4725" i="4"/>
  <c r="P4725" i="4" s="1"/>
  <c r="O6705" i="4"/>
  <c r="P6705" i="4" s="1"/>
  <c r="O950" i="4"/>
  <c r="P950" i="4" s="1"/>
  <c r="O12120" i="4"/>
  <c r="P12120" i="4" s="1"/>
  <c r="O11896" i="4"/>
  <c r="P11896" i="4" s="1"/>
  <c r="O3219" i="4"/>
  <c r="P3219" i="4" s="1"/>
  <c r="O2582" i="4"/>
  <c r="P2582" i="4" s="1"/>
  <c r="O5646" i="4"/>
  <c r="P5646" i="4" s="1"/>
  <c r="O5692" i="4"/>
  <c r="P5692" i="4" s="1"/>
  <c r="O5887" i="4"/>
  <c r="P5887" i="4" s="1"/>
  <c r="O9508" i="4"/>
  <c r="P9508" i="4" s="1"/>
  <c r="O7004" i="4"/>
  <c r="P7004" i="4" s="1"/>
  <c r="O10241" i="4"/>
  <c r="P10241" i="4" s="1"/>
  <c r="O8676" i="4"/>
  <c r="P8676" i="4" s="1"/>
  <c r="O4848" i="4"/>
  <c r="P4848" i="4" s="1"/>
  <c r="O6384" i="4"/>
  <c r="P6384" i="4" s="1"/>
  <c r="O12797" i="4"/>
  <c r="P12797" i="4" s="1"/>
  <c r="O803" i="4"/>
  <c r="P803" i="4" s="1"/>
  <c r="O6924" i="4"/>
  <c r="P6924" i="4" s="1"/>
  <c r="O727" i="4"/>
  <c r="P727" i="4" s="1"/>
  <c r="O9914" i="4"/>
  <c r="P9914" i="4" s="1"/>
  <c r="O12209" i="4"/>
  <c r="P12209" i="4" s="1"/>
  <c r="O7191" i="4"/>
  <c r="P7191" i="4" s="1"/>
  <c r="O1982" i="4"/>
  <c r="P1982" i="4" s="1"/>
  <c r="O10734" i="4"/>
  <c r="P10734" i="4" s="1"/>
  <c r="O10715" i="4"/>
  <c r="P10715" i="4" s="1"/>
  <c r="O4870" i="4"/>
  <c r="P4870" i="4" s="1"/>
  <c r="O7037" i="4"/>
  <c r="P7037" i="4" s="1"/>
  <c r="O5336" i="4"/>
  <c r="P5336" i="4" s="1"/>
  <c r="O4731" i="4"/>
  <c r="P4731" i="4" s="1"/>
  <c r="O7382" i="4"/>
  <c r="P7382" i="4" s="1"/>
  <c r="O12998" i="4"/>
  <c r="P12998" i="4" s="1"/>
  <c r="O8662" i="4"/>
  <c r="P8662" i="4" s="1"/>
  <c r="O11818" i="4"/>
  <c r="P11818" i="4" s="1"/>
  <c r="O6859" i="4"/>
  <c r="P6859" i="4" s="1"/>
  <c r="O932" i="4"/>
  <c r="P932" i="4" s="1"/>
  <c r="O4019" i="4"/>
  <c r="P4019" i="4" s="1"/>
  <c r="O5360" i="4"/>
  <c r="P5360" i="4" s="1"/>
  <c r="O2574" i="4"/>
  <c r="P2574" i="4" s="1"/>
  <c r="O3116" i="4"/>
  <c r="P3116" i="4" s="1"/>
  <c r="O6299" i="4"/>
  <c r="P6299" i="4" s="1"/>
  <c r="O768" i="4"/>
  <c r="P768" i="4" s="1"/>
  <c r="O6847" i="4"/>
  <c r="P6847" i="4" s="1"/>
  <c r="O2960" i="4"/>
  <c r="P2960" i="4" s="1"/>
  <c r="O11994" i="4"/>
  <c r="P11994" i="4" s="1"/>
  <c r="O7430" i="4"/>
  <c r="P7430" i="4" s="1"/>
  <c r="O3173" i="4"/>
  <c r="P3173" i="4" s="1"/>
  <c r="O3449" i="4"/>
  <c r="P3449" i="4" s="1"/>
  <c r="O7427" i="4"/>
  <c r="P7427" i="4" s="1"/>
  <c r="O6501" i="4"/>
  <c r="P6501" i="4" s="1"/>
  <c r="O12526" i="4"/>
  <c r="P12526" i="4" s="1"/>
  <c r="O8254" i="4"/>
  <c r="P8254" i="4" s="1"/>
  <c r="O2934" i="4"/>
  <c r="P2934" i="4" s="1"/>
  <c r="O12470" i="4"/>
  <c r="P12470" i="4" s="1"/>
  <c r="O11866" i="4"/>
  <c r="P11866" i="4" s="1"/>
  <c r="O12728" i="4"/>
  <c r="P12728" i="4" s="1"/>
  <c r="O1117" i="4"/>
  <c r="P1117" i="4" s="1"/>
  <c r="O11849" i="4"/>
  <c r="P11849" i="4" s="1"/>
  <c r="O1065" i="4"/>
  <c r="P1065" i="4" s="1"/>
  <c r="O3163" i="4"/>
  <c r="P3163" i="4" s="1"/>
  <c r="O4769" i="4"/>
  <c r="P4769" i="4" s="1"/>
  <c r="O4058" i="4"/>
  <c r="P4058" i="4" s="1"/>
  <c r="O9602" i="4"/>
  <c r="P9602" i="4" s="1"/>
  <c r="O3033" i="4"/>
  <c r="P3033" i="4" s="1"/>
  <c r="O4321" i="4"/>
  <c r="P4321" i="4" s="1"/>
  <c r="O6994" i="4"/>
  <c r="P6994" i="4" s="1"/>
  <c r="O118" i="4"/>
  <c r="P118" i="4" s="1"/>
  <c r="O508" i="4"/>
  <c r="P508" i="4" s="1"/>
  <c r="O3950" i="4"/>
  <c r="P3950" i="4" s="1"/>
  <c r="O2941" i="4"/>
  <c r="P2941" i="4" s="1"/>
  <c r="O1494" i="4"/>
  <c r="P1494" i="4" s="1"/>
  <c r="O5404" i="4"/>
  <c r="P5404" i="4" s="1"/>
  <c r="O105" i="4"/>
  <c r="P105" i="4" s="1"/>
  <c r="O971" i="4"/>
  <c r="P971" i="4" s="1"/>
  <c r="O8327" i="4"/>
  <c r="P8327" i="4" s="1"/>
  <c r="O8248" i="4"/>
  <c r="P8248" i="4" s="1"/>
  <c r="O6296" i="4"/>
  <c r="P6296" i="4" s="1"/>
  <c r="O2311" i="4"/>
  <c r="P2311" i="4" s="1"/>
  <c r="O2949" i="4"/>
  <c r="P2949" i="4" s="1"/>
  <c r="O8206" i="4"/>
  <c r="P8206" i="4" s="1"/>
  <c r="O5586" i="4"/>
  <c r="P5586" i="4" s="1"/>
  <c r="O4346" i="4"/>
  <c r="P4346" i="4" s="1"/>
  <c r="O11778" i="4"/>
  <c r="P11778" i="4" s="1"/>
  <c r="O561" i="4"/>
  <c r="P561" i="4" s="1"/>
  <c r="O1053" i="4"/>
  <c r="P1053" i="4" s="1"/>
  <c r="O9617" i="4"/>
  <c r="P9617" i="4" s="1"/>
  <c r="O6690" i="4"/>
  <c r="P6690" i="4" s="1"/>
  <c r="O694" i="4"/>
  <c r="P694" i="4" s="1"/>
  <c r="O11252" i="4"/>
  <c r="P11252" i="4" s="1"/>
  <c r="O9631" i="4"/>
  <c r="P9631" i="4" s="1"/>
  <c r="O9193" i="4"/>
  <c r="P9193" i="4" s="1"/>
  <c r="O3787" i="4"/>
  <c r="P3787" i="4" s="1"/>
  <c r="O1388" i="4"/>
  <c r="P1388" i="4" s="1"/>
  <c r="O10503" i="4"/>
  <c r="P10503" i="4" s="1"/>
  <c r="O260" i="4"/>
  <c r="P260" i="4" s="1"/>
  <c r="O8390" i="4"/>
  <c r="P8390" i="4" s="1"/>
  <c r="O9997" i="4"/>
  <c r="P9997" i="4" s="1"/>
  <c r="O11389" i="4"/>
  <c r="P11389" i="4" s="1"/>
  <c r="O11775" i="4"/>
  <c r="P11775" i="4" s="1"/>
  <c r="O9758" i="4"/>
  <c r="P9758" i="4" s="1"/>
  <c r="O12225" i="4"/>
  <c r="P12225" i="4" s="1"/>
  <c r="O6738" i="4"/>
  <c r="P6738" i="4" s="1"/>
  <c r="O5672" i="4"/>
  <c r="P5672" i="4" s="1"/>
  <c r="O8109" i="4"/>
  <c r="P8109" i="4" s="1"/>
  <c r="O9482" i="4"/>
  <c r="P9482" i="4" s="1"/>
  <c r="O10729" i="4"/>
  <c r="P10729" i="4" s="1"/>
  <c r="O7113" i="4"/>
  <c r="P7113" i="4" s="1"/>
  <c r="O5541" i="4"/>
  <c r="P5541" i="4" s="1"/>
  <c r="O9986" i="4"/>
  <c r="P9986" i="4" s="1"/>
  <c r="O7591" i="4"/>
  <c r="P7591" i="4" s="1"/>
  <c r="O9526" i="4"/>
  <c r="P9526" i="4" s="1"/>
  <c r="O11878" i="4"/>
  <c r="P11878" i="4" s="1"/>
  <c r="O10161" i="4"/>
  <c r="P10161" i="4" s="1"/>
  <c r="O10629" i="4"/>
  <c r="P10629" i="4" s="1"/>
  <c r="O9658" i="4"/>
  <c r="P9658" i="4" s="1"/>
  <c r="O10568" i="4"/>
  <c r="P10568" i="4" s="1"/>
  <c r="O1727" i="4"/>
  <c r="P1727" i="4" s="1"/>
  <c r="O1915" i="4"/>
  <c r="P1915" i="4" s="1"/>
  <c r="O6808" i="4"/>
  <c r="P6808" i="4" s="1"/>
  <c r="O1022" i="4"/>
  <c r="P1022" i="4" s="1"/>
  <c r="O2583" i="4"/>
  <c r="P2583" i="4" s="1"/>
  <c r="O9649" i="4"/>
  <c r="P9649" i="4" s="1"/>
  <c r="O11346" i="4"/>
  <c r="P11346" i="4" s="1"/>
  <c r="O3770" i="4"/>
  <c r="P3770" i="4" s="1"/>
  <c r="O11659" i="4"/>
  <c r="P11659" i="4" s="1"/>
  <c r="O1290" i="4"/>
  <c r="P1290" i="4" s="1"/>
  <c r="O7053" i="4"/>
  <c r="P7053" i="4" s="1"/>
  <c r="O3905" i="4"/>
  <c r="P3905" i="4" s="1"/>
  <c r="O7495" i="4"/>
  <c r="P7495" i="4" s="1"/>
  <c r="O6013" i="4"/>
  <c r="P6013" i="4" s="1"/>
  <c r="O3456" i="4"/>
  <c r="P3456" i="4" s="1"/>
  <c r="O5983" i="4"/>
  <c r="P5983" i="4" s="1"/>
  <c r="O8551" i="4"/>
  <c r="P8551" i="4" s="1"/>
  <c r="O196" i="4"/>
  <c r="P196" i="4" s="1"/>
  <c r="O2438" i="4"/>
  <c r="P2438" i="4" s="1"/>
  <c r="O4896" i="4"/>
  <c r="P4896" i="4" s="1"/>
  <c r="O5647" i="4"/>
  <c r="P5647" i="4" s="1"/>
  <c r="O11420" i="4"/>
  <c r="P11420" i="4" s="1"/>
  <c r="O1959" i="4"/>
  <c r="P1959" i="4" s="1"/>
  <c r="O8427" i="4"/>
  <c r="P8427" i="4" s="1"/>
  <c r="O3526" i="4"/>
  <c r="P3526" i="4" s="1"/>
  <c r="O10002" i="4"/>
  <c r="P10002" i="4" s="1"/>
  <c r="O8618" i="4"/>
  <c r="P8618" i="4" s="1"/>
  <c r="O1200" i="4"/>
  <c r="P1200" i="4" s="1"/>
  <c r="O2626" i="4"/>
  <c r="P2626" i="4" s="1"/>
  <c r="O1538" i="4"/>
  <c r="P1538" i="4" s="1"/>
  <c r="O11831" i="4"/>
  <c r="P11831" i="4" s="1"/>
  <c r="O3497" i="4"/>
  <c r="P3497" i="4" s="1"/>
  <c r="O4519" i="4"/>
  <c r="P4519" i="4" s="1"/>
  <c r="O1278" i="4"/>
  <c r="P1278" i="4" s="1"/>
  <c r="O5513" i="4"/>
  <c r="P5513" i="4" s="1"/>
  <c r="O7289" i="4"/>
  <c r="P7289" i="4" s="1"/>
  <c r="O119" i="4"/>
  <c r="P119" i="4" s="1"/>
  <c r="O12071" i="4"/>
  <c r="P12071" i="4" s="1"/>
  <c r="O12359" i="4"/>
  <c r="P12359" i="4" s="1"/>
  <c r="O2618" i="4"/>
  <c r="P2618" i="4" s="1"/>
  <c r="O2873" i="4"/>
  <c r="P2873" i="4" s="1"/>
  <c r="O203" i="4"/>
  <c r="P203" i="4" s="1"/>
  <c r="O2828" i="4"/>
  <c r="P2828" i="4" s="1"/>
  <c r="O12507" i="4"/>
  <c r="P12507" i="4" s="1"/>
  <c r="O7969" i="4"/>
  <c r="P7969" i="4" s="1"/>
  <c r="O2816" i="4"/>
  <c r="P2816" i="4" s="1"/>
  <c r="O6987" i="4"/>
  <c r="P6987" i="4" s="1"/>
  <c r="O149" i="4"/>
  <c r="P149" i="4" s="1"/>
  <c r="O12062" i="4"/>
  <c r="P12062" i="4" s="1"/>
  <c r="O5265" i="4"/>
  <c r="P5265" i="4" s="1"/>
  <c r="O12078" i="4"/>
  <c r="P12078" i="4" s="1"/>
  <c r="O6874" i="4"/>
  <c r="P6874" i="4" s="1"/>
  <c r="O4926" i="4"/>
  <c r="P4926" i="4" s="1"/>
  <c r="O6422" i="4"/>
  <c r="P6422" i="4" s="1"/>
  <c r="O8204" i="4"/>
  <c r="P8204" i="4" s="1"/>
  <c r="O12844" i="4"/>
  <c r="P12844" i="4" s="1"/>
  <c r="O11722" i="4"/>
  <c r="P11722" i="4" s="1"/>
  <c r="O3485" i="4"/>
  <c r="P3485" i="4" s="1"/>
  <c r="O6989" i="4"/>
  <c r="P6989" i="4" s="1"/>
  <c r="O5233" i="4"/>
  <c r="P5233" i="4" s="1"/>
  <c r="O8056" i="4"/>
  <c r="P8056" i="4" s="1"/>
  <c r="O12490" i="4"/>
  <c r="P12490" i="4" s="1"/>
  <c r="O3506" i="4"/>
  <c r="P3506" i="4" s="1"/>
  <c r="O10696" i="4"/>
  <c r="P10696" i="4" s="1"/>
  <c r="O5644" i="4"/>
  <c r="P5644" i="4" s="1"/>
  <c r="O77" i="4"/>
  <c r="P77" i="4" s="1"/>
  <c r="O1293" i="4"/>
  <c r="P1293" i="4" s="1"/>
  <c r="O3345" i="4"/>
  <c r="P3345" i="4" s="1"/>
  <c r="O9778" i="4"/>
  <c r="P9778" i="4" s="1"/>
  <c r="O6038" i="4"/>
  <c r="P6038" i="4" s="1"/>
  <c r="O7131" i="4"/>
  <c r="P7131" i="4" s="1"/>
  <c r="O4942" i="4"/>
  <c r="P4942" i="4" s="1"/>
  <c r="O7665" i="4"/>
  <c r="P7665" i="4" s="1"/>
  <c r="O554" i="4"/>
  <c r="P554" i="4" s="1"/>
  <c r="O11025" i="4"/>
  <c r="P11025" i="4" s="1"/>
  <c r="O8416" i="4"/>
  <c r="P8416" i="4" s="1"/>
  <c r="O10863" i="4"/>
  <c r="P10863" i="4" s="1"/>
  <c r="O7615" i="4"/>
  <c r="P7615" i="4" s="1"/>
  <c r="O5454" i="4"/>
  <c r="P5454" i="4" s="1"/>
  <c r="O7576" i="4"/>
  <c r="P7576" i="4" s="1"/>
  <c r="O2545" i="4"/>
  <c r="P2545" i="4" s="1"/>
  <c r="O9728" i="4"/>
  <c r="P9728" i="4" s="1"/>
  <c r="O6053" i="4"/>
  <c r="P6053" i="4" s="1"/>
  <c r="O12063" i="4"/>
  <c r="P12063" i="4" s="1"/>
  <c r="O5678" i="4"/>
  <c r="P5678" i="4" s="1"/>
  <c r="O733" i="4"/>
  <c r="P733" i="4" s="1"/>
  <c r="O5059" i="4"/>
  <c r="P5059" i="4" s="1"/>
  <c r="O6870" i="4"/>
  <c r="P6870" i="4" s="1"/>
  <c r="O2915" i="4"/>
  <c r="P2915" i="4" s="1"/>
  <c r="O10092" i="4"/>
  <c r="P10092" i="4" s="1"/>
  <c r="O7123" i="4"/>
  <c r="P7123" i="4" s="1"/>
  <c r="O3057" i="4"/>
  <c r="P3057" i="4" s="1"/>
  <c r="O6869" i="4"/>
  <c r="P6869" i="4" s="1"/>
  <c r="O7526" i="4"/>
  <c r="P7526" i="4" s="1"/>
  <c r="O5591" i="4"/>
  <c r="P5591" i="4" s="1"/>
  <c r="O3299" i="4"/>
  <c r="P3299" i="4" s="1"/>
  <c r="O12549" i="4"/>
  <c r="P12549" i="4" s="1"/>
  <c r="O1732" i="4"/>
  <c r="P1732" i="4" s="1"/>
  <c r="O5468" i="4"/>
  <c r="P5468" i="4" s="1"/>
  <c r="O2521" i="4"/>
  <c r="P2521" i="4" s="1"/>
  <c r="O5912" i="4"/>
  <c r="P5912" i="4" s="1"/>
  <c r="O7675" i="4"/>
  <c r="P7675" i="4" s="1"/>
  <c r="O3166" i="4"/>
  <c r="P3166" i="4" s="1"/>
  <c r="O3115" i="4"/>
  <c r="P3115" i="4" s="1"/>
  <c r="O7206" i="4"/>
  <c r="P7206" i="4" s="1"/>
  <c r="O2919" i="4"/>
  <c r="P2919" i="4" s="1"/>
  <c r="O4718" i="4"/>
  <c r="P4718" i="4" s="1"/>
  <c r="O12622" i="4"/>
  <c r="P12622" i="4" s="1"/>
  <c r="O476" i="4"/>
  <c r="P476" i="4" s="1"/>
  <c r="O5217" i="4"/>
  <c r="P5217" i="4" s="1"/>
  <c r="O7229" i="4"/>
  <c r="P7229" i="4" s="1"/>
  <c r="O11881" i="4"/>
  <c r="P11881" i="4" s="1"/>
  <c r="O11495" i="4"/>
  <c r="P11495" i="4" s="1"/>
  <c r="O6041" i="4"/>
  <c r="P6041" i="4" s="1"/>
  <c r="O12623" i="4"/>
  <c r="P12623" i="4" s="1"/>
  <c r="O11317" i="4"/>
  <c r="P11317" i="4" s="1"/>
  <c r="O233" i="4"/>
  <c r="P233" i="4" s="1"/>
  <c r="O5920" i="4"/>
  <c r="P5920" i="4" s="1"/>
  <c r="O61" i="4"/>
  <c r="P61" i="4" s="1"/>
  <c r="O2905" i="4"/>
  <c r="P2905" i="4" s="1"/>
  <c r="O1375" i="4"/>
  <c r="P1375" i="4" s="1"/>
  <c r="O2946" i="4"/>
  <c r="P2946" i="4" s="1"/>
  <c r="O6416" i="4"/>
  <c r="P6416" i="4" s="1"/>
  <c r="O8108" i="4"/>
  <c r="P8108" i="4" s="1"/>
  <c r="O819" i="4"/>
  <c r="P819" i="4" s="1"/>
  <c r="O1232" i="4"/>
  <c r="P1232" i="4" s="1"/>
  <c r="O4619" i="4"/>
  <c r="P4619" i="4" s="1"/>
  <c r="O9925" i="4"/>
  <c r="P9925" i="4" s="1"/>
  <c r="O7343" i="4"/>
  <c r="P7343" i="4" s="1"/>
  <c r="O9564" i="4"/>
  <c r="P9564" i="4" s="1"/>
  <c r="O1150" i="4"/>
  <c r="P1150" i="4" s="1"/>
  <c r="O843" i="4"/>
  <c r="P843" i="4" s="1"/>
  <c r="O7567" i="4"/>
  <c r="P7567" i="4" s="1"/>
  <c r="O4110" i="4"/>
  <c r="P4110" i="4" s="1"/>
  <c r="O4881" i="4"/>
  <c r="P4881" i="4" s="1"/>
  <c r="O8468" i="4"/>
  <c r="P8468" i="4" s="1"/>
  <c r="O2738" i="4"/>
  <c r="P2738" i="4" s="1"/>
  <c r="O8458" i="4"/>
  <c r="P8458" i="4" s="1"/>
  <c r="O12827" i="4"/>
  <c r="P12827" i="4" s="1"/>
  <c r="O7629" i="4"/>
  <c r="P7629" i="4" s="1"/>
  <c r="O25" i="4"/>
  <c r="P25" i="4" s="1"/>
  <c r="O11640" i="4"/>
  <c r="P11640" i="4" s="1"/>
  <c r="O4579" i="4"/>
  <c r="P4579" i="4" s="1"/>
  <c r="O11166" i="4"/>
  <c r="P11166" i="4" s="1"/>
  <c r="O8258" i="4"/>
  <c r="P8258" i="4" s="1"/>
  <c r="O11553" i="4"/>
  <c r="P11553" i="4" s="1"/>
  <c r="O10870" i="4"/>
  <c r="P10870" i="4" s="1"/>
  <c r="O10077" i="4"/>
  <c r="P10077" i="4" s="1"/>
  <c r="O7974" i="4"/>
  <c r="P7974" i="4" s="1"/>
  <c r="O11404" i="4"/>
  <c r="P11404" i="4" s="1"/>
  <c r="O6833" i="4"/>
  <c r="P6833" i="4" s="1"/>
  <c r="O11669" i="4"/>
  <c r="P11669" i="4" s="1"/>
  <c r="O2233" i="4"/>
  <c r="P2233" i="4" s="1"/>
  <c r="O10097" i="4"/>
  <c r="P10097" i="4" s="1"/>
  <c r="O11532" i="4"/>
  <c r="P11532" i="4" s="1"/>
  <c r="O4705" i="4"/>
  <c r="P4705" i="4" s="1"/>
  <c r="O9083" i="4"/>
  <c r="P9083" i="4" s="1"/>
  <c r="O9879" i="4"/>
  <c r="P9879" i="4" s="1"/>
  <c r="O8681" i="4"/>
  <c r="P8681" i="4" s="1"/>
  <c r="O10923" i="4"/>
  <c r="P10923" i="4" s="1"/>
  <c r="O11984" i="4"/>
  <c r="P11984" i="4" s="1"/>
  <c r="O6410" i="4"/>
  <c r="P6410" i="4" s="1"/>
  <c r="O1126" i="4"/>
  <c r="P1126" i="4" s="1"/>
  <c r="O10984" i="4"/>
  <c r="P10984" i="4" s="1"/>
  <c r="O12000" i="4"/>
  <c r="P12000" i="4" s="1"/>
  <c r="O6052" i="4"/>
  <c r="P6052" i="4" s="1"/>
  <c r="O6169" i="4"/>
  <c r="P6169" i="4" s="1"/>
  <c r="O4491" i="4"/>
  <c r="P4491" i="4" s="1"/>
  <c r="O12087" i="4"/>
  <c r="P12087" i="4" s="1"/>
  <c r="O2036" i="4"/>
  <c r="P2036" i="4" s="1"/>
  <c r="O1665" i="4"/>
  <c r="P1665" i="4" s="1"/>
  <c r="O4929" i="4"/>
  <c r="P4929" i="4" s="1"/>
  <c r="O12694" i="4"/>
  <c r="P12694" i="4" s="1"/>
  <c r="O5015" i="4"/>
  <c r="P5015" i="4" s="1"/>
  <c r="O9313" i="4"/>
  <c r="P9313" i="4" s="1"/>
  <c r="O1387" i="4"/>
  <c r="P1387" i="4" s="1"/>
  <c r="O10526" i="4"/>
  <c r="P10526" i="4" s="1"/>
  <c r="O4917" i="4"/>
  <c r="P4917" i="4" s="1"/>
  <c r="O12874" i="4"/>
  <c r="P12874" i="4" s="1"/>
  <c r="O5419" i="4"/>
  <c r="P5419" i="4" s="1"/>
  <c r="O12958" i="4"/>
  <c r="P12958" i="4" s="1"/>
  <c r="O12136" i="4"/>
  <c r="P12136" i="4" s="1"/>
  <c r="O12076" i="4"/>
  <c r="P12076" i="4" s="1"/>
  <c r="O3888" i="4"/>
  <c r="P3888" i="4" s="1"/>
  <c r="O10883" i="4"/>
  <c r="P10883" i="4" s="1"/>
  <c r="O1280" i="4"/>
  <c r="P1280" i="4" s="1"/>
  <c r="O9086" i="4"/>
  <c r="P9086" i="4" s="1"/>
  <c r="O7286" i="4"/>
  <c r="P7286" i="4" s="1"/>
  <c r="O11365" i="4"/>
  <c r="P11365" i="4" s="1"/>
  <c r="O3235" i="4"/>
  <c r="P3235" i="4" s="1"/>
  <c r="O8690" i="4"/>
  <c r="P8690" i="4" s="1"/>
  <c r="O8250" i="4"/>
  <c r="P8250" i="4" s="1"/>
  <c r="O2989" i="4"/>
  <c r="P2989" i="4" s="1"/>
  <c r="O3309" i="4"/>
  <c r="P3309" i="4" s="1"/>
  <c r="O7440" i="4"/>
  <c r="P7440" i="4" s="1"/>
  <c r="O11200" i="4"/>
  <c r="P11200" i="4" s="1"/>
  <c r="O11696" i="4"/>
  <c r="P11696" i="4" s="1"/>
  <c r="O1710" i="4"/>
  <c r="P1710" i="4" s="1"/>
  <c r="O6512" i="4"/>
  <c r="P6512" i="4" s="1"/>
  <c r="O12002" i="4"/>
  <c r="P12002" i="4" s="1"/>
  <c r="O7026" i="4"/>
  <c r="P7026" i="4" s="1"/>
  <c r="O3433" i="4"/>
  <c r="P3433" i="4" s="1"/>
  <c r="O6236" i="4"/>
  <c r="P6236" i="4" s="1"/>
  <c r="O5996" i="4"/>
  <c r="P5996" i="4" s="1"/>
  <c r="O4002" i="4"/>
  <c r="P4002" i="4" s="1"/>
  <c r="O1652" i="4"/>
  <c r="P1652" i="4" s="1"/>
  <c r="O7270" i="4"/>
  <c r="P7270" i="4" s="1"/>
  <c r="O1547" i="4"/>
  <c r="P1547" i="4" s="1"/>
  <c r="O1438" i="4"/>
  <c r="P1438" i="4" s="1"/>
  <c r="O1640" i="4"/>
  <c r="P1640" i="4" s="1"/>
  <c r="O4649" i="4"/>
  <c r="P4649" i="4" s="1"/>
  <c r="O9403" i="4"/>
  <c r="P9403" i="4" s="1"/>
  <c r="O12723" i="4"/>
  <c r="P12723" i="4" s="1"/>
  <c r="O12759" i="4"/>
  <c r="P12759" i="4" s="1"/>
  <c r="O10607" i="4"/>
  <c r="P10607" i="4" s="1"/>
  <c r="O5764" i="4"/>
  <c r="P5764" i="4" s="1"/>
  <c r="O1610" i="4"/>
  <c r="P1610" i="4" s="1"/>
  <c r="O5384" i="4"/>
  <c r="P5384" i="4" s="1"/>
  <c r="O9425" i="4"/>
  <c r="P9425" i="4" s="1"/>
  <c r="O996" i="4"/>
  <c r="P996" i="4" s="1"/>
  <c r="O12418" i="4"/>
  <c r="P12418" i="4" s="1"/>
  <c r="O4224" i="4"/>
  <c r="P4224" i="4" s="1"/>
  <c r="O10843" i="4"/>
  <c r="P10843" i="4" s="1"/>
  <c r="O3453" i="4"/>
  <c r="P3453" i="4" s="1"/>
  <c r="O4613" i="4"/>
  <c r="P4613" i="4" s="1"/>
  <c r="O12675" i="4"/>
  <c r="P12675" i="4" s="1"/>
  <c r="O3283" i="4"/>
  <c r="P3283" i="4" s="1"/>
  <c r="O5777" i="4"/>
  <c r="P5777" i="4" s="1"/>
  <c r="O7373" i="4"/>
  <c r="P7373" i="4" s="1"/>
  <c r="O4168" i="4"/>
  <c r="P4168" i="4" s="1"/>
  <c r="O9929" i="4"/>
  <c r="P9929" i="4" s="1"/>
  <c r="O3244" i="4"/>
  <c r="P3244" i="4" s="1"/>
  <c r="O1192" i="4"/>
  <c r="P1192" i="4" s="1"/>
  <c r="O605" i="4"/>
  <c r="P605" i="4" s="1"/>
  <c r="O3612" i="4"/>
  <c r="P3612" i="4" s="1"/>
  <c r="O10085" i="4"/>
  <c r="P10085" i="4" s="1"/>
  <c r="O2995" i="4"/>
  <c r="P2995" i="4" s="1"/>
  <c r="O1810" i="4"/>
  <c r="P1810" i="4" s="1"/>
  <c r="O441" i="4"/>
  <c r="P441" i="4" s="1"/>
  <c r="O7459" i="4"/>
  <c r="P7459" i="4" s="1"/>
  <c r="O11658" i="4"/>
  <c r="P11658" i="4" s="1"/>
  <c r="O5171" i="4"/>
  <c r="P5171" i="4" s="1"/>
  <c r="O7913" i="4"/>
  <c r="P7913" i="4" s="1"/>
  <c r="O5054" i="4"/>
  <c r="P5054" i="4" s="1"/>
  <c r="O521" i="4"/>
  <c r="P521" i="4" s="1"/>
  <c r="O12381" i="4"/>
  <c r="P12381" i="4" s="1"/>
  <c r="O6407" i="4"/>
  <c r="P6407" i="4" s="1"/>
  <c r="O1103" i="4"/>
  <c r="P1103" i="4" s="1"/>
  <c r="O2700" i="4"/>
  <c r="P2700" i="4" s="1"/>
  <c r="O8934" i="4"/>
  <c r="P8934" i="4" s="1"/>
  <c r="O6306" i="4"/>
  <c r="P6306" i="4" s="1"/>
  <c r="O7824" i="4"/>
  <c r="P7824" i="4" s="1"/>
  <c r="O9184" i="4"/>
  <c r="P9184" i="4" s="1"/>
  <c r="O324" i="4"/>
  <c r="P324" i="4" s="1"/>
  <c r="O12192" i="4"/>
  <c r="P12192" i="4" s="1"/>
  <c r="O6599" i="4"/>
  <c r="P6599" i="4" s="1"/>
  <c r="O9842" i="4"/>
  <c r="P9842" i="4" s="1"/>
  <c r="O3443" i="4"/>
  <c r="P3443" i="4" s="1"/>
  <c r="O12412" i="4"/>
  <c r="P12412" i="4" s="1"/>
  <c r="O9447" i="4"/>
  <c r="P9447" i="4" s="1"/>
  <c r="O4898" i="4"/>
  <c r="P4898" i="4" s="1"/>
  <c r="O3103" i="4"/>
  <c r="P3103" i="4" s="1"/>
  <c r="O3462" i="4"/>
  <c r="P3462" i="4" s="1"/>
  <c r="O1003" i="4"/>
  <c r="P1003" i="4" s="1"/>
  <c r="O3238" i="4"/>
  <c r="P3238" i="4" s="1"/>
  <c r="O7853" i="4"/>
  <c r="P7853" i="4" s="1"/>
  <c r="O3446" i="4"/>
  <c r="P3446" i="4" s="1"/>
  <c r="O5540" i="4"/>
  <c r="P5540" i="4" s="1"/>
  <c r="O5300" i="4"/>
  <c r="P5300" i="4" s="1"/>
  <c r="O9496" i="4"/>
  <c r="P9496" i="4" s="1"/>
  <c r="O8894" i="4"/>
  <c r="P8894" i="4" s="1"/>
  <c r="O9424" i="4"/>
  <c r="P9424" i="4" s="1"/>
  <c r="O9803" i="4"/>
  <c r="P9803" i="4" s="1"/>
  <c r="O6337" i="4"/>
  <c r="P6337" i="4" s="1"/>
  <c r="O3728" i="4"/>
  <c r="P3728" i="4" s="1"/>
  <c r="O2862" i="4"/>
  <c r="P2862" i="4" s="1"/>
  <c r="O2887" i="4"/>
  <c r="P2887" i="4" s="1"/>
  <c r="O6935" i="4"/>
  <c r="P6935" i="4" s="1"/>
  <c r="O4692" i="4"/>
  <c r="P4692" i="4" s="1"/>
  <c r="O1310" i="4"/>
  <c r="P1310" i="4" s="1"/>
  <c r="O9545" i="4"/>
  <c r="P9545" i="4" s="1"/>
  <c r="O11508" i="4"/>
  <c r="P11508" i="4" s="1"/>
  <c r="O12181" i="4"/>
  <c r="P12181" i="4" s="1"/>
  <c r="O8276" i="4"/>
  <c r="P8276" i="4" s="1"/>
  <c r="O8343" i="4"/>
  <c r="P8343" i="4" s="1"/>
  <c r="O11663" i="4"/>
  <c r="P11663" i="4" s="1"/>
  <c r="O5500" i="4"/>
  <c r="P5500" i="4" s="1"/>
  <c r="O122" i="4"/>
  <c r="P122" i="4" s="1"/>
  <c r="O1464" i="4"/>
  <c r="P1464" i="4" s="1"/>
  <c r="O5514" i="4"/>
  <c r="P5514" i="4" s="1"/>
  <c r="O10380" i="4"/>
  <c r="P10380" i="4" s="1"/>
  <c r="O10222" i="4"/>
  <c r="P10222" i="4" s="1"/>
  <c r="O3617" i="4"/>
  <c r="P3617" i="4" s="1"/>
  <c r="O3894" i="4"/>
  <c r="P3894" i="4" s="1"/>
  <c r="O11421" i="4"/>
  <c r="P11421" i="4" s="1"/>
  <c r="O3682" i="4"/>
  <c r="P3682" i="4" s="1"/>
  <c r="O8454" i="4"/>
  <c r="P8454" i="4" s="1"/>
  <c r="O10264" i="4"/>
  <c r="P10264" i="4" s="1"/>
  <c r="O7005" i="4"/>
  <c r="P7005" i="4" s="1"/>
  <c r="O9219" i="4"/>
  <c r="P9219" i="4" s="1"/>
  <c r="O12013" i="4"/>
  <c r="P12013" i="4" s="1"/>
  <c r="O2435" i="4"/>
  <c r="P2435" i="4" s="1"/>
  <c r="O6586" i="4"/>
  <c r="P6586" i="4" s="1"/>
  <c r="O5343" i="4"/>
  <c r="P5343" i="4" s="1"/>
  <c r="O6301" i="4"/>
  <c r="P6301" i="4" s="1"/>
  <c r="O11597" i="4"/>
  <c r="P11597" i="4" s="1"/>
  <c r="O9295" i="4"/>
  <c r="P9295" i="4" s="1"/>
  <c r="O4215" i="4"/>
  <c r="P4215" i="4" s="1"/>
  <c r="O4059" i="4"/>
  <c r="P4059" i="4" s="1"/>
  <c r="O5242" i="4"/>
  <c r="P5242" i="4" s="1"/>
  <c r="O642" i="4"/>
  <c r="P642" i="4" s="1"/>
  <c r="O5738" i="4"/>
  <c r="P5738" i="4" s="1"/>
  <c r="O11319" i="4"/>
  <c r="P11319" i="4" s="1"/>
  <c r="O864" i="4"/>
  <c r="P864" i="4" s="1"/>
  <c r="O8928" i="4"/>
  <c r="P8928" i="4" s="1"/>
  <c r="O12358" i="4"/>
  <c r="P12358" i="4" s="1"/>
  <c r="O8216" i="4"/>
  <c r="P8216" i="4" s="1"/>
  <c r="O6216" i="4"/>
  <c r="P6216" i="4" s="1"/>
  <c r="O327" i="4"/>
  <c r="P327" i="4" s="1"/>
  <c r="O5588" i="4"/>
  <c r="P5588" i="4" s="1"/>
  <c r="O4293" i="4"/>
  <c r="P4293" i="4" s="1"/>
  <c r="O9435" i="4"/>
  <c r="P9435" i="4" s="1"/>
  <c r="O341" i="4"/>
  <c r="P341" i="4" s="1"/>
  <c r="O961" i="4"/>
  <c r="P961" i="4" s="1"/>
  <c r="O10303" i="4"/>
  <c r="P10303" i="4" s="1"/>
  <c r="O11109" i="4"/>
  <c r="P11109" i="4" s="1"/>
  <c r="O10430" i="4"/>
  <c r="P10430" i="4" s="1"/>
  <c r="O6608" i="4"/>
  <c r="P6608" i="4" s="1"/>
  <c r="O8084" i="4"/>
  <c r="P8084" i="4" s="1"/>
  <c r="O9469" i="4"/>
  <c r="P9469" i="4" s="1"/>
  <c r="O1767" i="4"/>
  <c r="P1767" i="4" s="1"/>
  <c r="O128" i="4"/>
  <c r="P128" i="4" s="1"/>
  <c r="O6381" i="4"/>
  <c r="P6381" i="4" s="1"/>
  <c r="O7984" i="4"/>
  <c r="P7984" i="4" s="1"/>
  <c r="O11011" i="4"/>
  <c r="P11011" i="4" s="1"/>
  <c r="O8319" i="4"/>
  <c r="P8319" i="4" s="1"/>
  <c r="O1829" i="4"/>
  <c r="P1829" i="4" s="1"/>
  <c r="O10813" i="4"/>
  <c r="P10813" i="4" s="1"/>
  <c r="O8507" i="4"/>
  <c r="P8507" i="4" s="1"/>
  <c r="O4845" i="4"/>
  <c r="P4845" i="4" s="1"/>
  <c r="O349" i="4"/>
  <c r="P349" i="4" s="1"/>
  <c r="O9830" i="4"/>
  <c r="P9830" i="4" s="1"/>
  <c r="O10086" i="4"/>
  <c r="P10086" i="4" s="1"/>
  <c r="O1241" i="4"/>
  <c r="P1241" i="4" s="1"/>
  <c r="O8337" i="4"/>
  <c r="P8337" i="4" s="1"/>
  <c r="O7574" i="4"/>
  <c r="P7574" i="4" s="1"/>
  <c r="O9343" i="4"/>
  <c r="P9343" i="4" s="1"/>
  <c r="O3591" i="4"/>
  <c r="P3591" i="4" s="1"/>
  <c r="O9572" i="4"/>
  <c r="P9572" i="4" s="1"/>
  <c r="O9169" i="4"/>
  <c r="P9169" i="4" s="1"/>
  <c r="O1908" i="4"/>
  <c r="P1908" i="4" s="1"/>
  <c r="O2461" i="4"/>
  <c r="P2461" i="4" s="1"/>
  <c r="O1353" i="4"/>
  <c r="P1353" i="4" s="1"/>
  <c r="O11916" i="4"/>
  <c r="P11916" i="4" s="1"/>
  <c r="O11657" i="4"/>
  <c r="P11657" i="4" s="1"/>
  <c r="O2790" i="4"/>
  <c r="P2790" i="4" s="1"/>
  <c r="O1879" i="4"/>
  <c r="P1879" i="4" s="1"/>
  <c r="O4341" i="4"/>
  <c r="P4341" i="4" s="1"/>
  <c r="O4392" i="4"/>
  <c r="P4392" i="4" s="1"/>
  <c r="O12937" i="4"/>
  <c r="P12937" i="4" s="1"/>
  <c r="O5915" i="4"/>
  <c r="P5915" i="4" s="1"/>
  <c r="O11974" i="4"/>
  <c r="P11974" i="4" s="1"/>
  <c r="O1251" i="4"/>
  <c r="P1251" i="4" s="1"/>
  <c r="O5519" i="4"/>
  <c r="P5519" i="4" s="1"/>
  <c r="O3403" i="4"/>
  <c r="P3403" i="4" s="1"/>
  <c r="O6017" i="4"/>
  <c r="P6017" i="4" s="1"/>
  <c r="O6572" i="4"/>
  <c r="P6572" i="4" s="1"/>
  <c r="O2515" i="4"/>
  <c r="P2515" i="4" s="1"/>
  <c r="U6" i="4"/>
  <c r="O4610" i="4"/>
  <c r="P4610" i="4" s="1"/>
  <c r="O4827" i="4"/>
  <c r="P4827" i="4" s="1"/>
  <c r="O9387" i="4"/>
  <c r="P9387" i="4" s="1"/>
  <c r="O9324" i="4"/>
  <c r="P9324" i="4" s="1"/>
  <c r="O504" i="4"/>
  <c r="P504" i="4" s="1"/>
  <c r="O9378" i="4"/>
  <c r="P9378" i="4" s="1"/>
  <c r="O10840" i="4"/>
  <c r="P10840" i="4" s="1"/>
  <c r="O9201" i="4"/>
  <c r="P9201" i="4" s="1"/>
  <c r="O1153" i="4"/>
  <c r="P1153" i="4" s="1"/>
  <c r="O1567" i="4"/>
  <c r="P1567" i="4" s="1"/>
  <c r="O9114" i="4"/>
  <c r="P9114" i="4" s="1"/>
  <c r="O3997" i="4"/>
  <c r="P3997" i="4" s="1"/>
  <c r="O1968" i="4"/>
  <c r="P1968" i="4" s="1"/>
  <c r="O7080" i="4"/>
  <c r="P7080" i="4" s="1"/>
  <c r="O1518" i="4"/>
  <c r="P1518" i="4" s="1"/>
  <c r="O5530" i="4"/>
  <c r="P5530" i="4" s="1"/>
  <c r="O3688" i="4"/>
  <c r="P3688" i="4" s="1"/>
  <c r="O944" i="4"/>
  <c r="P944" i="4" s="1"/>
  <c r="O8787" i="4"/>
  <c r="P8787" i="4" s="1"/>
  <c r="O4164" i="4"/>
  <c r="P4164" i="4" s="1"/>
  <c r="O480" i="4"/>
  <c r="P480" i="4" s="1"/>
  <c r="O8678" i="4"/>
  <c r="P8678" i="4" s="1"/>
  <c r="O4006" i="4"/>
  <c r="P4006" i="4" s="1"/>
  <c r="O11312" i="4"/>
  <c r="P11312" i="4" s="1"/>
  <c r="O2981" i="4"/>
  <c r="P2981" i="4" s="1"/>
  <c r="O808" i="4"/>
  <c r="P808" i="4" s="1"/>
  <c r="O12391" i="4"/>
  <c r="P12391" i="4" s="1"/>
  <c r="O7902" i="4"/>
  <c r="P7902" i="4" s="1"/>
  <c r="O2283" i="4"/>
  <c r="P2283" i="4" s="1"/>
  <c r="O10817" i="4"/>
  <c r="P10817" i="4" s="1"/>
  <c r="O7199" i="4"/>
  <c r="P7199" i="4" s="1"/>
  <c r="O5256" i="4"/>
  <c r="P5256" i="4" s="1"/>
  <c r="O4243" i="4"/>
  <c r="P4243" i="4" s="1"/>
  <c r="O2988" i="4"/>
  <c r="P2988" i="4" s="1"/>
  <c r="O2135" i="4"/>
  <c r="P2135" i="4" s="1"/>
  <c r="O7300" i="4"/>
  <c r="P7300" i="4" s="1"/>
  <c r="O4365" i="4"/>
  <c r="P4365" i="4" s="1"/>
  <c r="O6570" i="4"/>
  <c r="P6570" i="4" s="1"/>
  <c r="O9272" i="4"/>
  <c r="P9272" i="4" s="1"/>
  <c r="O8954" i="4"/>
  <c r="P8954" i="4" s="1"/>
  <c r="O9467" i="4"/>
  <c r="P9467" i="4" s="1"/>
  <c r="O4310" i="4"/>
  <c r="P4310" i="4" s="1"/>
  <c r="O4436" i="4"/>
  <c r="P4436" i="4" s="1"/>
  <c r="O5913" i="4"/>
  <c r="P5913" i="4" s="1"/>
  <c r="O7389" i="4"/>
  <c r="P7389" i="4" s="1"/>
  <c r="O6901" i="4"/>
  <c r="P6901" i="4" s="1"/>
  <c r="O408" i="4"/>
  <c r="P408" i="4" s="1"/>
  <c r="O4426" i="4"/>
  <c r="P4426" i="4" s="1"/>
  <c r="O937" i="4"/>
  <c r="P937" i="4" s="1"/>
  <c r="O7299" i="4"/>
  <c r="P7299" i="4" s="1"/>
  <c r="O12949" i="4"/>
  <c r="P12949" i="4" s="1"/>
  <c r="O10385" i="4"/>
  <c r="P10385" i="4" s="1"/>
  <c r="O1432" i="4"/>
  <c r="P1432" i="4" s="1"/>
  <c r="O4558" i="4"/>
  <c r="P4558" i="4" s="1"/>
  <c r="O8575" i="4"/>
  <c r="P8575" i="4" s="1"/>
  <c r="O9897" i="4"/>
  <c r="P9897" i="4" s="1"/>
  <c r="O8023" i="4"/>
  <c r="P8023" i="4" s="1"/>
  <c r="O4048" i="4"/>
  <c r="P4048" i="4" s="1"/>
  <c r="O10482" i="4"/>
  <c r="P10482" i="4" s="1"/>
  <c r="O8913" i="4"/>
  <c r="P8913" i="4" s="1"/>
  <c r="O10038" i="4"/>
  <c r="P10038" i="4" s="1"/>
  <c r="O12698" i="4"/>
  <c r="P12698" i="4" s="1"/>
  <c r="O1782" i="4"/>
  <c r="P1782" i="4" s="1"/>
  <c r="O7180" i="4"/>
  <c r="P7180" i="4" s="1"/>
  <c r="O5988" i="4"/>
  <c r="P5988" i="4" s="1"/>
  <c r="O12459" i="4"/>
  <c r="P12459" i="4" s="1"/>
  <c r="O4037" i="4"/>
  <c r="P4037" i="4" s="1"/>
  <c r="O2655" i="4"/>
  <c r="P2655" i="4" s="1"/>
  <c r="O6698" i="4"/>
  <c r="P6698" i="4" s="1"/>
  <c r="O8011" i="4"/>
  <c r="P8011" i="4" s="1"/>
  <c r="O5505" i="4"/>
  <c r="P5505" i="4" s="1"/>
  <c r="O12733" i="4"/>
  <c r="P12733" i="4" s="1"/>
  <c r="O9585" i="4"/>
  <c r="P9585" i="4" s="1"/>
  <c r="O6399" i="4"/>
  <c r="P6399" i="4" s="1"/>
  <c r="O5969" i="4"/>
  <c r="P5969" i="4" s="1"/>
  <c r="O12387" i="4"/>
  <c r="P12387" i="4" s="1"/>
  <c r="O5329" i="4"/>
  <c r="P5329" i="4" s="1"/>
  <c r="O12633" i="4"/>
  <c r="P12633" i="4" s="1"/>
  <c r="O8105" i="4"/>
  <c r="P8105" i="4" s="1"/>
  <c r="O8222" i="4"/>
  <c r="P8222" i="4" s="1"/>
  <c r="O10400" i="4"/>
  <c r="P10400" i="4" s="1"/>
  <c r="O1374" i="4"/>
  <c r="P1374" i="4" s="1"/>
  <c r="O5052" i="4"/>
  <c r="P5052" i="4" s="1"/>
  <c r="O1954" i="4"/>
  <c r="P1954" i="4" s="1"/>
  <c r="O12251" i="4"/>
  <c r="P12251" i="4" s="1"/>
  <c r="O4105" i="4"/>
  <c r="P4105" i="4" s="1"/>
  <c r="O11318" i="4"/>
  <c r="P11318" i="4" s="1"/>
  <c r="O209" i="4"/>
  <c r="P209" i="4" s="1"/>
  <c r="O5741" i="4"/>
  <c r="P5741" i="4" s="1"/>
  <c r="O10847" i="4"/>
  <c r="P10847" i="4" s="1"/>
  <c r="O1339" i="4"/>
  <c r="P1339" i="4" s="1"/>
  <c r="O11758" i="4"/>
  <c r="P11758" i="4" s="1"/>
  <c r="O5060" i="4"/>
  <c r="P5060" i="4" s="1"/>
  <c r="O11433" i="4"/>
  <c r="P11433" i="4" s="1"/>
  <c r="O8879" i="4"/>
  <c r="P8879" i="4" s="1"/>
  <c r="O874" i="4"/>
  <c r="P874" i="4" s="1"/>
  <c r="O8765" i="4"/>
  <c r="P8765" i="4" s="1"/>
  <c r="O4745" i="4"/>
  <c r="P4745" i="4" s="1"/>
  <c r="O1052" i="4"/>
  <c r="P1052" i="4" s="1"/>
  <c r="O6974" i="4"/>
  <c r="P6974" i="4" s="1"/>
  <c r="O11401" i="4"/>
  <c r="P11401" i="4" s="1"/>
  <c r="O12903" i="4"/>
  <c r="P12903" i="4" s="1"/>
  <c r="O5155" i="4"/>
  <c r="P5155" i="4" s="1"/>
  <c r="O7070" i="4"/>
  <c r="P7070" i="4" s="1"/>
  <c r="O1655" i="4"/>
  <c r="P1655" i="4" s="1"/>
  <c r="O6628" i="4"/>
  <c r="P6628" i="4" s="1"/>
  <c r="O3320" i="4"/>
  <c r="P3320" i="4" s="1"/>
  <c r="O725" i="4"/>
  <c r="P725" i="4" s="1"/>
  <c r="O11148" i="4"/>
  <c r="P11148" i="4" s="1"/>
  <c r="O7128" i="4"/>
  <c r="P7128" i="4" s="1"/>
  <c r="O7200" i="4"/>
  <c r="P7200" i="4" s="1"/>
  <c r="O10123" i="4"/>
  <c r="P10123" i="4" s="1"/>
  <c r="O2663" i="4"/>
  <c r="P2663" i="4" s="1"/>
  <c r="O8664" i="4"/>
  <c r="P8664" i="4" s="1"/>
  <c r="O3889" i="4"/>
  <c r="P3889" i="4" s="1"/>
  <c r="O2299" i="4"/>
  <c r="P2299" i="4" s="1"/>
  <c r="O4276" i="4"/>
  <c r="P4276" i="4" s="1"/>
  <c r="O9074" i="4"/>
  <c r="P9074" i="4" s="1"/>
  <c r="O11517" i="4"/>
  <c r="P11517" i="4" s="1"/>
  <c r="O9874" i="4"/>
  <c r="P9874" i="4" s="1"/>
  <c r="O7350" i="4"/>
  <c r="P7350" i="4" s="1"/>
  <c r="O200" i="4"/>
  <c r="P200" i="4" s="1"/>
  <c r="O204" i="4"/>
  <c r="P204" i="4" s="1"/>
  <c r="O8425" i="4"/>
  <c r="P8425" i="4" s="1"/>
  <c r="O10331" i="4"/>
  <c r="P10331" i="4" s="1"/>
  <c r="O1835" i="4"/>
  <c r="P1835" i="4" s="1"/>
  <c r="O1226" i="4"/>
  <c r="P1226" i="4" s="1"/>
  <c r="O10845" i="4"/>
  <c r="P10845" i="4" s="1"/>
  <c r="O5273" i="4"/>
  <c r="P5273" i="4" s="1"/>
  <c r="O7820" i="4"/>
  <c r="P7820" i="4" s="1"/>
  <c r="O2709" i="4"/>
  <c r="P2709" i="4" s="1"/>
  <c r="O140" i="4"/>
  <c r="P140" i="4" s="1"/>
  <c r="O5017" i="4"/>
  <c r="P5017" i="4" s="1"/>
  <c r="O11220" i="4"/>
  <c r="P11220" i="4" s="1"/>
  <c r="O4852" i="4"/>
  <c r="P4852" i="4" s="1"/>
  <c r="O1237" i="4"/>
  <c r="P1237" i="4" s="1"/>
  <c r="O5058" i="4"/>
  <c r="P5058" i="4" s="1"/>
  <c r="O9657" i="4"/>
  <c r="P9657" i="4" s="1"/>
  <c r="O5175" i="4"/>
  <c r="P5175" i="4" s="1"/>
  <c r="O8197" i="4"/>
  <c r="P8197" i="4" s="1"/>
  <c r="O3687" i="4"/>
  <c r="P3687" i="4" s="1"/>
  <c r="O1602" i="4"/>
  <c r="P1602" i="4" s="1"/>
  <c r="O11969" i="4"/>
  <c r="P11969" i="4" s="1"/>
  <c r="O5068" i="4"/>
  <c r="P5068" i="4" s="1"/>
  <c r="O11161" i="4"/>
  <c r="P11161" i="4" s="1"/>
  <c r="O348" i="4"/>
  <c r="P348" i="4" s="1"/>
  <c r="O11449" i="4"/>
  <c r="P11449" i="4" s="1"/>
  <c r="O474" i="4"/>
  <c r="P474" i="4" s="1"/>
  <c r="O6882" i="4"/>
  <c r="P6882" i="4" s="1"/>
  <c r="O3329" i="4"/>
  <c r="P3329" i="4" s="1"/>
  <c r="O1653" i="4"/>
  <c r="P1653" i="4" s="1"/>
  <c r="O657" i="4"/>
  <c r="P657" i="4" s="1"/>
  <c r="O10142" i="4"/>
  <c r="P10142" i="4" s="1"/>
  <c r="O10520" i="4"/>
  <c r="P10520" i="4" s="1"/>
  <c r="O12600" i="4"/>
  <c r="P12600" i="4" s="1"/>
  <c r="O3848" i="4"/>
  <c r="P3848" i="4" s="1"/>
  <c r="O6895" i="4"/>
  <c r="P6895" i="4" s="1"/>
  <c r="O6366" i="4"/>
  <c r="P6366" i="4" s="1"/>
  <c r="O6391" i="4"/>
  <c r="P6391" i="4" s="1"/>
  <c r="O11192" i="4"/>
  <c r="P11192" i="4" s="1"/>
  <c r="O12138" i="4"/>
  <c r="P12138" i="4" s="1"/>
  <c r="O614" i="4"/>
  <c r="P614" i="4" s="1"/>
  <c r="O9077" i="4"/>
  <c r="P9077" i="4" s="1"/>
  <c r="O8687" i="4"/>
  <c r="P8687" i="4" s="1"/>
  <c r="O423" i="4"/>
  <c r="P423" i="4" s="1"/>
  <c r="O8906" i="4"/>
  <c r="P8906" i="4" s="1"/>
  <c r="O4708" i="4"/>
  <c r="P4708" i="4" s="1"/>
  <c r="O9680" i="4"/>
  <c r="P9680" i="4" s="1"/>
  <c r="O9865" i="4"/>
  <c r="P9865" i="4" s="1"/>
  <c r="O358" i="4"/>
  <c r="P358" i="4" s="1"/>
  <c r="O3452" i="4"/>
  <c r="P3452" i="4" s="1"/>
  <c r="O11901" i="4"/>
  <c r="P11901" i="4" s="1"/>
  <c r="O2175" i="4"/>
  <c r="P2175" i="4" s="1"/>
  <c r="O2070" i="4"/>
  <c r="P2070" i="4" s="1"/>
  <c r="O3767" i="4"/>
  <c r="P3767" i="4" s="1"/>
  <c r="O12393" i="4"/>
  <c r="P12393" i="4" s="1"/>
  <c r="O2785" i="4"/>
  <c r="P2785" i="4" s="1"/>
  <c r="O13001" i="4"/>
  <c r="P13001" i="4" s="1"/>
  <c r="O512" i="4"/>
  <c r="P512" i="4" s="1"/>
  <c r="O9821" i="4"/>
  <c r="P9821" i="4" s="1"/>
  <c r="O2157" i="4"/>
  <c r="P2157" i="4" s="1"/>
  <c r="O10833" i="4"/>
  <c r="P10833" i="4" s="1"/>
  <c r="O4196" i="4"/>
  <c r="P4196" i="4" s="1"/>
  <c r="O2888" i="4"/>
  <c r="P2888" i="4" s="1"/>
  <c r="O1411" i="4"/>
  <c r="P1411" i="4" s="1"/>
  <c r="O7674" i="4"/>
  <c r="P7674" i="4" s="1"/>
  <c r="O3118" i="4"/>
  <c r="P3118" i="4" s="1"/>
  <c r="O5078" i="4"/>
  <c r="P5078" i="4" s="1"/>
  <c r="O9042" i="4"/>
  <c r="P9042" i="4" s="1"/>
  <c r="O391" i="4"/>
  <c r="P391" i="4" s="1"/>
  <c r="O11666" i="4"/>
  <c r="P11666" i="4" s="1"/>
  <c r="O4530" i="4"/>
  <c r="P4530" i="4" s="1"/>
  <c r="O2132" i="4"/>
  <c r="P2132" i="4" s="1"/>
  <c r="O3073" i="4"/>
  <c r="P3073" i="4" s="1"/>
  <c r="O827" i="4"/>
  <c r="P827" i="4" s="1"/>
  <c r="O447" i="4"/>
  <c r="P447" i="4" s="1"/>
  <c r="O788" i="4"/>
  <c r="P788" i="4" s="1"/>
  <c r="O4153" i="4"/>
  <c r="P4153" i="4" s="1"/>
  <c r="O2123" i="4"/>
  <c r="P2123" i="4" s="1"/>
  <c r="O5903" i="4"/>
  <c r="P5903" i="4" s="1"/>
  <c r="O2884" i="4"/>
  <c r="P2884" i="4" s="1"/>
  <c r="O6388" i="4"/>
  <c r="P6388" i="4" s="1"/>
  <c r="O2314" i="4"/>
  <c r="P2314" i="4" s="1"/>
  <c r="O12695" i="4"/>
  <c r="P12695" i="4" s="1"/>
  <c r="O1166" i="4"/>
  <c r="P1166" i="4" s="1"/>
  <c r="O5142" i="4"/>
  <c r="P5142" i="4" s="1"/>
  <c r="O3479" i="4"/>
  <c r="P3479" i="4" s="1"/>
  <c r="O6790" i="4"/>
  <c r="P6790" i="4" s="1"/>
  <c r="O4823" i="4"/>
  <c r="P4823" i="4" s="1"/>
  <c r="O5106" i="4"/>
  <c r="P5106" i="4" s="1"/>
  <c r="O2235" i="4"/>
  <c r="P2235" i="4" s="1"/>
  <c r="O7510" i="4"/>
  <c r="P7510" i="4" s="1"/>
  <c r="O1032" i="4"/>
  <c r="P1032" i="4" s="1"/>
  <c r="O1947" i="4"/>
  <c r="P1947" i="4" s="1"/>
  <c r="O4352" i="4"/>
  <c r="P4352" i="4" s="1"/>
  <c r="O1122" i="4"/>
  <c r="P1122" i="4" s="1"/>
  <c r="O1099" i="4"/>
  <c r="P1099" i="4" s="1"/>
  <c r="O7039" i="4"/>
  <c r="P7039" i="4" s="1"/>
  <c r="O10314" i="4"/>
  <c r="P10314" i="4" s="1"/>
  <c r="O9456" i="4"/>
  <c r="P9456" i="4" s="1"/>
  <c r="O4360" i="4"/>
  <c r="P4360" i="4" s="1"/>
  <c r="O12035" i="4"/>
  <c r="P12035" i="4" s="1"/>
  <c r="O6504" i="4"/>
  <c r="P6504" i="4" s="1"/>
  <c r="O9180" i="4"/>
  <c r="P9180" i="4" s="1"/>
  <c r="O3830" i="4"/>
  <c r="P3830" i="4" s="1"/>
  <c r="O7260" i="4"/>
  <c r="P7260" i="4" s="1"/>
  <c r="O615" i="4"/>
  <c r="P615" i="4" s="1"/>
  <c r="O2881" i="4"/>
  <c r="P2881" i="4" s="1"/>
  <c r="O7078" i="4"/>
  <c r="P7078" i="4" s="1"/>
  <c r="O4684" i="4"/>
  <c r="P4684" i="4" s="1"/>
  <c r="O6650" i="4"/>
  <c r="P6650" i="4" s="1"/>
  <c r="O278" i="4"/>
  <c r="P278" i="4" s="1"/>
  <c r="O7868" i="4"/>
  <c r="P7868" i="4" s="1"/>
  <c r="O9226" i="4"/>
  <c r="P9226" i="4" s="1"/>
  <c r="O8811" i="4"/>
  <c r="P8811" i="4" s="1"/>
  <c r="O8255" i="4"/>
  <c r="P8255" i="4" s="1"/>
  <c r="O1735" i="4"/>
  <c r="P1735" i="4" s="1"/>
  <c r="O3503" i="4"/>
  <c r="P3503" i="4" s="1"/>
  <c r="O7185" i="4"/>
  <c r="P7185" i="4" s="1"/>
  <c r="O2748" i="4"/>
  <c r="P2748" i="4" s="1"/>
  <c r="O9152" i="4"/>
  <c r="P9152" i="4" s="1"/>
  <c r="O8921" i="4"/>
  <c r="P8921" i="4" s="1"/>
  <c r="O7381" i="4"/>
  <c r="P7381" i="4" s="1"/>
  <c r="O10011" i="4"/>
  <c r="P10011" i="4" s="1"/>
  <c r="O7108" i="4"/>
  <c r="P7108" i="4" s="1"/>
  <c r="O4590" i="4"/>
  <c r="P4590" i="4" s="1"/>
  <c r="O1682" i="4"/>
  <c r="P1682" i="4" s="1"/>
  <c r="O3016" i="4"/>
  <c r="P3016" i="4" s="1"/>
  <c r="O7306" i="4"/>
  <c r="P7306" i="4" s="1"/>
  <c r="O5476" i="4"/>
  <c r="P5476" i="4" s="1"/>
  <c r="O12512" i="4"/>
  <c r="P12512" i="4" s="1"/>
  <c r="O4922" i="4"/>
  <c r="P4922" i="4" s="1"/>
  <c r="O1701" i="4"/>
  <c r="P1701" i="4" s="1"/>
  <c r="O4665" i="4"/>
  <c r="P4665" i="4" s="1"/>
  <c r="O10358" i="4"/>
  <c r="P10358" i="4" s="1"/>
  <c r="O636" i="4"/>
  <c r="P636" i="4" s="1"/>
  <c r="O11457" i="4"/>
  <c r="P11457" i="4" s="1"/>
  <c r="O9601" i="4"/>
  <c r="P9601" i="4" s="1"/>
  <c r="O3488" i="4"/>
  <c r="P3488" i="4" s="1"/>
  <c r="O9373" i="4"/>
  <c r="P9373" i="4" s="1"/>
  <c r="O1260" i="4"/>
  <c r="P1260" i="4" s="1"/>
  <c r="O6831" i="4"/>
  <c r="P6831" i="4" s="1"/>
  <c r="O12042" i="4"/>
  <c r="P12042" i="4" s="1"/>
  <c r="O2907" i="4"/>
  <c r="P2907" i="4" s="1"/>
  <c r="O6804" i="4"/>
  <c r="P6804" i="4" s="1"/>
  <c r="O111" i="4"/>
  <c r="P111" i="4" s="1"/>
  <c r="O7366" i="4"/>
  <c r="P7366" i="4" s="1"/>
  <c r="O10013" i="4"/>
  <c r="P10013" i="4" s="1"/>
  <c r="O7148" i="4"/>
  <c r="P7148" i="4" s="1"/>
  <c r="O5474" i="4"/>
  <c r="P5474" i="4" s="1"/>
  <c r="O37" i="4"/>
  <c r="P37" i="4" s="1"/>
  <c r="O3023" i="4"/>
  <c r="P3023" i="4" s="1"/>
  <c r="O8152" i="4"/>
  <c r="P8152" i="4" s="1"/>
  <c r="O7203" i="4"/>
  <c r="P7203" i="4" s="1"/>
  <c r="O5504" i="4"/>
  <c r="P5504" i="4" s="1"/>
  <c r="O3191" i="4"/>
  <c r="P3191" i="4" s="1"/>
  <c r="O12256" i="4"/>
  <c r="P12256" i="4" s="1"/>
  <c r="O6262" i="4"/>
  <c r="P6262" i="4" s="1"/>
  <c r="O545" i="4"/>
  <c r="P545" i="4" s="1"/>
  <c r="O4778" i="4"/>
  <c r="P4778" i="4" s="1"/>
  <c r="O1772" i="4"/>
  <c r="P1772" i="4" s="1"/>
  <c r="O12572" i="4"/>
  <c r="P12572" i="4" s="1"/>
  <c r="O3338" i="4"/>
  <c r="P3338" i="4" s="1"/>
  <c r="O5817" i="4"/>
  <c r="P5817" i="4" s="1"/>
  <c r="O4307" i="4"/>
  <c r="P4307" i="4" s="1"/>
  <c r="O3450" i="4"/>
  <c r="P3450" i="4" s="1"/>
  <c r="O10911" i="4"/>
  <c r="P10911" i="4" s="1"/>
  <c r="O12813" i="4"/>
  <c r="P12813" i="4" s="1"/>
  <c r="O8480" i="4"/>
  <c r="P8480" i="4" s="1"/>
  <c r="O7983" i="4"/>
  <c r="P7983" i="4" s="1"/>
  <c r="O9164" i="4"/>
  <c r="P9164" i="4" s="1"/>
  <c r="O12117" i="4"/>
  <c r="P12117" i="4" s="1"/>
  <c r="O4980" i="4"/>
  <c r="P4980" i="4" s="1"/>
  <c r="O8877" i="4"/>
  <c r="P8877" i="4" s="1"/>
  <c r="O722" i="4"/>
  <c r="P722" i="4" s="1"/>
  <c r="O5301" i="4"/>
  <c r="P5301" i="4" s="1"/>
  <c r="O10554" i="4"/>
  <c r="P10554" i="4" s="1"/>
  <c r="O10030" i="4"/>
  <c r="P10030" i="4" s="1"/>
  <c r="O11352" i="4"/>
  <c r="P11352" i="4" s="1"/>
  <c r="O5056" i="4"/>
  <c r="P5056" i="4" s="1"/>
  <c r="O11315" i="4"/>
  <c r="P11315" i="4" s="1"/>
  <c r="O6771" i="4"/>
  <c r="P6771" i="4" s="1"/>
  <c r="O4378" i="4"/>
  <c r="P4378" i="4" s="1"/>
  <c r="O12794" i="4"/>
  <c r="P12794" i="4" s="1"/>
  <c r="O10292" i="4"/>
  <c r="P10292" i="4" s="1"/>
  <c r="O6911" i="4"/>
  <c r="P6911" i="4" s="1"/>
  <c r="O11856" i="4"/>
  <c r="P11856" i="4" s="1"/>
  <c r="O2555" i="4"/>
  <c r="P2555" i="4" s="1"/>
  <c r="O2837" i="4"/>
  <c r="P2837" i="4" s="1"/>
  <c r="O8394" i="4"/>
  <c r="P8394" i="4" s="1"/>
  <c r="O4819" i="4"/>
  <c r="P4819" i="4" s="1"/>
  <c r="O2631" i="4"/>
  <c r="P2631" i="4" s="1"/>
  <c r="O4856" i="4"/>
  <c r="P4856" i="4" s="1"/>
  <c r="O2724" i="4"/>
  <c r="P2724" i="4" s="1"/>
  <c r="O8076" i="4"/>
  <c r="P8076" i="4" s="1"/>
  <c r="O12727" i="4"/>
  <c r="P12727" i="4" s="1"/>
  <c r="O5501" i="4"/>
  <c r="P5501" i="4" s="1"/>
  <c r="O10671" i="4"/>
  <c r="P10671" i="4" s="1"/>
  <c r="O8078" i="4"/>
  <c r="P8078" i="4" s="1"/>
  <c r="O11310" i="4"/>
  <c r="P11310" i="4" s="1"/>
  <c r="O2411" i="4"/>
  <c r="P2411" i="4" s="1"/>
  <c r="O11523" i="4"/>
  <c r="P11523" i="4" s="1"/>
  <c r="O7543" i="4"/>
  <c r="P7543" i="4" s="1"/>
  <c r="O879" i="4"/>
  <c r="P879" i="4" s="1"/>
  <c r="O1010" i="4"/>
  <c r="P1010" i="4" s="1"/>
  <c r="O6144" i="4"/>
  <c r="P6144" i="4" s="1"/>
  <c r="O9136" i="4"/>
  <c r="P9136" i="4" s="1"/>
  <c r="O10963" i="4"/>
  <c r="P10963" i="4" s="1"/>
  <c r="O3945" i="4"/>
  <c r="P3945" i="4" s="1"/>
  <c r="O1304" i="4"/>
  <c r="P1304" i="4" s="1"/>
  <c r="O10151" i="4"/>
  <c r="P10151" i="4" s="1"/>
  <c r="O12678" i="4"/>
  <c r="P12678" i="4" s="1"/>
  <c r="O559" i="4"/>
  <c r="P559" i="4" s="1"/>
  <c r="O8723" i="4"/>
  <c r="P8723" i="4" s="1"/>
  <c r="O9122" i="4"/>
  <c r="P9122" i="4" s="1"/>
  <c r="O3719" i="4"/>
  <c r="P3719" i="4" s="1"/>
  <c r="O2550" i="4"/>
  <c r="P2550" i="4" s="1"/>
  <c r="O4566" i="4"/>
  <c r="P4566" i="4" s="1"/>
  <c r="O3853" i="4"/>
  <c r="P3853" i="4" s="1"/>
  <c r="O12928" i="4"/>
  <c r="P12928" i="4" s="1"/>
  <c r="O6254" i="4"/>
  <c r="P6254" i="4" s="1"/>
  <c r="O12300" i="4"/>
  <c r="P12300" i="4" s="1"/>
  <c r="O6360" i="4"/>
  <c r="P6360" i="4" s="1"/>
  <c r="O8823" i="4"/>
  <c r="P8823" i="4" s="1"/>
  <c r="O5872" i="4"/>
  <c r="P5872" i="4" s="1"/>
  <c r="O10842" i="4"/>
  <c r="P10842" i="4" s="1"/>
  <c r="O2691" i="4"/>
  <c r="P2691" i="4" s="1"/>
  <c r="O12611" i="4"/>
  <c r="P12611" i="4" s="1"/>
  <c r="O1643" i="4"/>
  <c r="P1643" i="4" s="1"/>
  <c r="O5086" i="4"/>
  <c r="P5086" i="4" s="1"/>
  <c r="O6322" i="4"/>
  <c r="P6322" i="4" s="1"/>
  <c r="O6677" i="4"/>
  <c r="P6677" i="4" s="1"/>
  <c r="O2336" i="4"/>
  <c r="P2336" i="4" s="1"/>
  <c r="O275" i="4"/>
  <c r="P275" i="4" s="1"/>
  <c r="O3928" i="4"/>
  <c r="P3928" i="4" s="1"/>
  <c r="O4156" i="4"/>
  <c r="P4156" i="4" s="1"/>
  <c r="O2147" i="4"/>
  <c r="P2147" i="4" s="1"/>
  <c r="O6653" i="4"/>
  <c r="P6653" i="4" s="1"/>
  <c r="O650" i="4"/>
  <c r="P650" i="4" s="1"/>
  <c r="O11566" i="4"/>
  <c r="P11566" i="4" s="1"/>
  <c r="O1441" i="4"/>
  <c r="P1441" i="4" s="1"/>
  <c r="O11127" i="4"/>
  <c r="P11127" i="4" s="1"/>
  <c r="O10048" i="4"/>
  <c r="P10048" i="4" s="1"/>
  <c r="O2339" i="4"/>
  <c r="P2339" i="4" s="1"/>
  <c r="O6318" i="4"/>
  <c r="P6318" i="4" s="1"/>
  <c r="O3085" i="4"/>
  <c r="P3085" i="4" s="1"/>
  <c r="O1781" i="4"/>
  <c r="P1781" i="4" s="1"/>
  <c r="O8917" i="4"/>
  <c r="P8917" i="4" s="1"/>
  <c r="O6403" i="4"/>
  <c r="P6403" i="4" s="1"/>
  <c r="O11650" i="4"/>
  <c r="P11650" i="4" s="1"/>
  <c r="O2323" i="4"/>
  <c r="P2323" i="4" s="1"/>
  <c r="O185" i="4"/>
  <c r="P185" i="4" s="1"/>
  <c r="O7228" i="4"/>
  <c r="P7228" i="4" s="1"/>
  <c r="O5653" i="4"/>
  <c r="P5653" i="4" s="1"/>
  <c r="O7733" i="4"/>
  <c r="P7733" i="4" s="1"/>
  <c r="O2540" i="4"/>
  <c r="P2540" i="4" s="1"/>
  <c r="O5721" i="4"/>
  <c r="P5721" i="4" s="1"/>
  <c r="O12770" i="4"/>
  <c r="P12770" i="4" s="1"/>
  <c r="O7349" i="4"/>
  <c r="P7349" i="4" s="1"/>
  <c r="O2756" i="4"/>
  <c r="P2756" i="4" s="1"/>
  <c r="O10300" i="4"/>
  <c r="P10300" i="4" s="1"/>
  <c r="O7282" i="4"/>
  <c r="P7282" i="4" s="1"/>
  <c r="O10642" i="4"/>
  <c r="P10642" i="4" s="1"/>
  <c r="O11386" i="4"/>
  <c r="P11386" i="4" s="1"/>
  <c r="O4256" i="4"/>
  <c r="P4256" i="4" s="1"/>
  <c r="O5561" i="4"/>
  <c r="P5561" i="4" s="1"/>
  <c r="O8139" i="4"/>
  <c r="P8139" i="4" s="1"/>
  <c r="O9365" i="4"/>
  <c r="P9365" i="4" s="1"/>
  <c r="O5725" i="4"/>
  <c r="P5725" i="4" s="1"/>
  <c r="O2986" i="4"/>
  <c r="P2986" i="4" s="1"/>
  <c r="O3395" i="4"/>
  <c r="P3395" i="4" s="1"/>
  <c r="O4319" i="4"/>
  <c r="P4319" i="4" s="1"/>
  <c r="O3841" i="4"/>
  <c r="P3841" i="4" s="1"/>
  <c r="O5459" i="4"/>
  <c r="P5459" i="4" s="1"/>
  <c r="O12341" i="4"/>
  <c r="P12341" i="4" s="1"/>
  <c r="O4260" i="4"/>
  <c r="P4260" i="4" s="1"/>
  <c r="O11510" i="4"/>
  <c r="P11510" i="4" s="1"/>
  <c r="O8122" i="4"/>
  <c r="P8122" i="4" s="1"/>
  <c r="O870" i="4"/>
  <c r="P870" i="4" s="1"/>
  <c r="O3245" i="4"/>
  <c r="P3245" i="4" s="1"/>
  <c r="O7027" i="4"/>
  <c r="P7027" i="4" s="1"/>
  <c r="O5730" i="4"/>
  <c r="P5730" i="4" s="1"/>
  <c r="O8404" i="4"/>
  <c r="P8404" i="4" s="1"/>
  <c r="O7250" i="4"/>
  <c r="P7250" i="4" s="1"/>
  <c r="O10343" i="4"/>
  <c r="P10343" i="4" s="1"/>
  <c r="O6028" i="4"/>
  <c r="P6028" i="4" s="1"/>
  <c r="O8695" i="4"/>
  <c r="P8695" i="4" s="1"/>
  <c r="O9527" i="4"/>
  <c r="P9527" i="4" s="1"/>
  <c r="O114" i="4"/>
  <c r="P114" i="4" s="1"/>
  <c r="O8380" i="4"/>
  <c r="P8380" i="4" s="1"/>
  <c r="O2650" i="4"/>
  <c r="P2650" i="4" s="1"/>
  <c r="O7234" i="4"/>
  <c r="P7234" i="4" s="1"/>
  <c r="O5805" i="4"/>
  <c r="P5805" i="4" s="1"/>
  <c r="O6619" i="4"/>
  <c r="P6619" i="4" s="1"/>
  <c r="O12579" i="4"/>
  <c r="P12579" i="4" s="1"/>
  <c r="O2673" i="4"/>
  <c r="P2673" i="4" s="1"/>
  <c r="O3164" i="4"/>
  <c r="P3164" i="4" s="1"/>
  <c r="O2361" i="4"/>
  <c r="P2361" i="4" s="1"/>
  <c r="O8407" i="4"/>
  <c r="P8407" i="4" s="1"/>
  <c r="O6918" i="4"/>
  <c r="P6918" i="4" s="1"/>
  <c r="O12870" i="4"/>
  <c r="P12870" i="4" s="1"/>
  <c r="O153" i="4"/>
  <c r="P153" i="4" s="1"/>
  <c r="O10383" i="4"/>
  <c r="P10383" i="4" s="1"/>
  <c r="O4614" i="4"/>
  <c r="P4614" i="4" s="1"/>
  <c r="O2304" i="4"/>
  <c r="P2304" i="4" s="1"/>
  <c r="O12206" i="4"/>
  <c r="P12206" i="4" s="1"/>
  <c r="O6511" i="4"/>
  <c r="P6511" i="4" s="1"/>
  <c r="O2594" i="4"/>
  <c r="P2594" i="4" s="1"/>
  <c r="O8627" i="4"/>
  <c r="P8627" i="4" s="1"/>
  <c r="O385" i="4"/>
  <c r="P385" i="4" s="1"/>
  <c r="O8683" i="4"/>
  <c r="P8683" i="4" s="1"/>
  <c r="O2734" i="4"/>
  <c r="P2734" i="4" s="1"/>
  <c r="O6321" i="4"/>
  <c r="P6321" i="4" s="1"/>
  <c r="O2585" i="4"/>
  <c r="P2585" i="4" s="1"/>
  <c r="O378" i="4"/>
  <c r="P378" i="4" s="1"/>
  <c r="O8592" i="4"/>
  <c r="P8592" i="4" s="1"/>
  <c r="O5682" i="4"/>
  <c r="P5682" i="4" s="1"/>
  <c r="O138" i="4"/>
  <c r="P138" i="4" s="1"/>
  <c r="O2771" i="4"/>
  <c r="P2771" i="4" s="1"/>
  <c r="O3539" i="4"/>
  <c r="P3539" i="4" s="1"/>
  <c r="O8148" i="4"/>
  <c r="P8148" i="4" s="1"/>
  <c r="O4440" i="4"/>
  <c r="P4440" i="4" s="1"/>
  <c r="O6120" i="4"/>
  <c r="P6120" i="4" s="1"/>
  <c r="O4187" i="4"/>
  <c r="P4187" i="4" s="1"/>
  <c r="O12021" i="4"/>
  <c r="P12021" i="4" s="1"/>
  <c r="O5798" i="4"/>
  <c r="P5798" i="4" s="1"/>
  <c r="O1131" i="4"/>
  <c r="P1131" i="4" s="1"/>
  <c r="O1255" i="4"/>
  <c r="P1255" i="4" s="1"/>
  <c r="O11030" i="4"/>
  <c r="P11030" i="4" s="1"/>
  <c r="O8626" i="4"/>
  <c r="P8626" i="4" s="1"/>
  <c r="O6723" i="4"/>
  <c r="P6723" i="4" s="1"/>
  <c r="O51" i="4"/>
  <c r="P51" i="4" s="1"/>
  <c r="O19" i="4"/>
  <c r="P19" i="4" s="1"/>
  <c r="O5954" i="4"/>
  <c r="P5954" i="4" s="1"/>
  <c r="O4689" i="4"/>
  <c r="P4689" i="4" s="1"/>
  <c r="O223" i="4"/>
  <c r="P223" i="4" s="1"/>
  <c r="O4460" i="4"/>
  <c r="P4460" i="4" s="1"/>
  <c r="O7256" i="4"/>
  <c r="P7256" i="4" s="1"/>
  <c r="O7025" i="4"/>
  <c r="P7025" i="4" s="1"/>
  <c r="O6664" i="4"/>
  <c r="P6664" i="4" s="1"/>
  <c r="O5249" i="4"/>
  <c r="P5249" i="4" s="1"/>
  <c r="O11940" i="4"/>
  <c r="P11940" i="4" s="1"/>
  <c r="O10970" i="4"/>
  <c r="P10970" i="4" s="1"/>
  <c r="O11585" i="4"/>
  <c r="P11585" i="4" s="1"/>
  <c r="O6268" i="4"/>
  <c r="P6268" i="4" s="1"/>
  <c r="O3324" i="4"/>
  <c r="P3324" i="4" s="1"/>
  <c r="O3215" i="4"/>
  <c r="P3215" i="4" s="1"/>
  <c r="O2205" i="4"/>
  <c r="P2205" i="4" s="1"/>
  <c r="O6720" i="4"/>
  <c r="P6720" i="4" s="1"/>
  <c r="O5909" i="4"/>
  <c r="P5909" i="4" s="1"/>
  <c r="O11013" i="4"/>
  <c r="P11013" i="4" s="1"/>
  <c r="O15" i="4"/>
  <c r="P15" i="4" s="1"/>
  <c r="O12628" i="4"/>
  <c r="P12628" i="4" s="1"/>
  <c r="O7331" i="4"/>
  <c r="P7331" i="4" s="1"/>
  <c r="O8038" i="4"/>
  <c r="P8038" i="4" s="1"/>
  <c r="O8383" i="4"/>
  <c r="P8383" i="4" s="1"/>
  <c r="O2823" i="4"/>
  <c r="P2823" i="4" s="1"/>
  <c r="O9018" i="4"/>
  <c r="P9018" i="4" s="1"/>
  <c r="O8382" i="4"/>
  <c r="P8382" i="4" s="1"/>
  <c r="O12594" i="4"/>
  <c r="P12594" i="4" s="1"/>
  <c r="O9706" i="4"/>
  <c r="P9706" i="4" s="1"/>
  <c r="O3571" i="4"/>
  <c r="P3571" i="4" s="1"/>
  <c r="O10689" i="4"/>
  <c r="P10689" i="4" s="1"/>
  <c r="O10095" i="4"/>
  <c r="P10095" i="4" s="1"/>
  <c r="O4343" i="4"/>
  <c r="P4343" i="4" s="1"/>
  <c r="O12432" i="4"/>
  <c r="P12432" i="4" s="1"/>
  <c r="O4654" i="4"/>
  <c r="P4654" i="4" s="1"/>
  <c r="O2777" i="4"/>
  <c r="P2777" i="4" s="1"/>
  <c r="O844" i="4"/>
  <c r="P844" i="4" s="1"/>
  <c r="O2916" i="4"/>
  <c r="P2916" i="4" s="1"/>
  <c r="O6393" i="4"/>
  <c r="P6393" i="4" s="1"/>
  <c r="O3576" i="4"/>
  <c r="P3576" i="4" s="1"/>
  <c r="O9802" i="4"/>
  <c r="P9802" i="4" s="1"/>
  <c r="O3904" i="4"/>
  <c r="P3904" i="4" s="1"/>
  <c r="O11932" i="4"/>
  <c r="P11932" i="4" s="1"/>
  <c r="O6729" i="4"/>
  <c r="P6729" i="4" s="1"/>
  <c r="O10903" i="4"/>
  <c r="P10903" i="4" s="1"/>
  <c r="O1960" i="4"/>
  <c r="P1960" i="4" s="1"/>
  <c r="O860" i="4"/>
  <c r="P860" i="4" s="1"/>
  <c r="O10646" i="4"/>
  <c r="P10646" i="4" s="1"/>
  <c r="O4813" i="4"/>
  <c r="P4813" i="4" s="1"/>
  <c r="O11326" i="4"/>
  <c r="P11326" i="4" s="1"/>
  <c r="O10391" i="4"/>
  <c r="P10391" i="4" s="1"/>
  <c r="O11119" i="4"/>
  <c r="P11119" i="4" s="1"/>
  <c r="O644" i="4"/>
  <c r="P644" i="4" s="1"/>
  <c r="O10286" i="4"/>
  <c r="P10286" i="4" s="1"/>
  <c r="O8991" i="4"/>
  <c r="P8991" i="4" s="1"/>
  <c r="O2477" i="4"/>
  <c r="P2477" i="4" s="1"/>
  <c r="O9651" i="4"/>
  <c r="P9651" i="4" s="1"/>
  <c r="O2893" i="4"/>
  <c r="P2893" i="4" s="1"/>
  <c r="O12772" i="4"/>
  <c r="P12772" i="4" s="1"/>
  <c r="O5991" i="4"/>
  <c r="P5991" i="4" s="1"/>
  <c r="O856" i="4"/>
  <c r="P856" i="4" s="1"/>
  <c r="O6359" i="4"/>
  <c r="P6359" i="4" s="1"/>
  <c r="O1220" i="4"/>
  <c r="P1220" i="4" s="1"/>
  <c r="O8377" i="4"/>
  <c r="P8377" i="4" s="1"/>
  <c r="O179" i="4"/>
  <c r="P179" i="4" s="1"/>
  <c r="O8473" i="4"/>
  <c r="P8473" i="4" s="1"/>
  <c r="O1049" i="4"/>
  <c r="P1049" i="4" s="1"/>
  <c r="O8260" i="4"/>
  <c r="P8260" i="4" s="1"/>
  <c r="O4584" i="4"/>
  <c r="P4584" i="4" s="1"/>
  <c r="O2549" i="4"/>
  <c r="P2549" i="4" s="1"/>
  <c r="O11560" i="4"/>
  <c r="P11560" i="4" s="1"/>
  <c r="O6606" i="4"/>
  <c r="P6606" i="4" s="1"/>
  <c r="O6952" i="4"/>
  <c r="P6952" i="4" s="1"/>
  <c r="O1526" i="4"/>
  <c r="P1526" i="4" s="1"/>
  <c r="O8302" i="4"/>
  <c r="P8302" i="4" s="1"/>
  <c r="O17" i="4"/>
  <c r="P17" i="4" s="1"/>
  <c r="O5927" i="4"/>
  <c r="P5927" i="4" s="1"/>
  <c r="O7700" i="4"/>
  <c r="P7700" i="4" s="1"/>
  <c r="O6647" i="4"/>
  <c r="P6647" i="4" s="1"/>
  <c r="O5023" i="4"/>
  <c r="P5023" i="4" s="1"/>
  <c r="O4065" i="4"/>
  <c r="P4065" i="4" s="1"/>
  <c r="O7410" i="4"/>
  <c r="P7410" i="4" s="1"/>
  <c r="O12072" i="4"/>
  <c r="P12072" i="4" s="1"/>
  <c r="O9287" i="4"/>
  <c r="P9287" i="4" s="1"/>
  <c r="O7954" i="4"/>
  <c r="P7954" i="4" s="1"/>
  <c r="O8696" i="4"/>
  <c r="P8696" i="4" s="1"/>
  <c r="O451" i="4"/>
  <c r="P451" i="4" s="1"/>
  <c r="O5840" i="4"/>
  <c r="P5840" i="4" s="1"/>
  <c r="O9396" i="4"/>
  <c r="P9396" i="4" s="1"/>
  <c r="O6159" i="4"/>
  <c r="P6159" i="4" s="1"/>
  <c r="O6190" i="4"/>
  <c r="P6190" i="4" s="1"/>
  <c r="O2782" i="4"/>
  <c r="P2782" i="4" s="1"/>
  <c r="O1713" i="4"/>
  <c r="P1713" i="4" s="1"/>
  <c r="O2409" i="4"/>
  <c r="P2409" i="4" s="1"/>
  <c r="O2802" i="4"/>
  <c r="P2802" i="4" s="1"/>
  <c r="O11838" i="4"/>
  <c r="P11838" i="4" s="1"/>
  <c r="O10250" i="4"/>
  <c r="P10250" i="4" s="1"/>
  <c r="O7962" i="4"/>
  <c r="P7962" i="4" s="1"/>
  <c r="O2722" i="4"/>
  <c r="P2722" i="4" s="1"/>
  <c r="O2819" i="4"/>
  <c r="P2819" i="4" s="1"/>
  <c r="O12044" i="4"/>
  <c r="P12044" i="4" s="1"/>
  <c r="O11686" i="4"/>
  <c r="P11686" i="4" s="1"/>
  <c r="O5746" i="4"/>
  <c r="P5746" i="4" s="1"/>
  <c r="O11822" i="4"/>
  <c r="P11822" i="4" s="1"/>
  <c r="O3339" i="4"/>
  <c r="P3339" i="4" s="1"/>
  <c r="O7979" i="4"/>
  <c r="P7979" i="4" s="1"/>
  <c r="O5252" i="4"/>
  <c r="P5252" i="4" s="1"/>
  <c r="O2295" i="4"/>
  <c r="P2295" i="4" s="1"/>
  <c r="O12832" i="4"/>
  <c r="P12832" i="4" s="1"/>
  <c r="O9814" i="4"/>
  <c r="P9814" i="4" s="1"/>
  <c r="O210" i="4"/>
  <c r="P210" i="4" s="1"/>
  <c r="O9693" i="4"/>
  <c r="P9693" i="4" s="1"/>
  <c r="O10803" i="4"/>
  <c r="P10803" i="4" s="1"/>
  <c r="O10479" i="4"/>
  <c r="P10479" i="4" s="1"/>
  <c r="O8026" i="4"/>
  <c r="P8026" i="4" s="1"/>
  <c r="O12646" i="4"/>
  <c r="P12646" i="4" s="1"/>
  <c r="O3143" i="4"/>
  <c r="P3143" i="4" s="1"/>
  <c r="O9556" i="4"/>
  <c r="P9556" i="4" s="1"/>
  <c r="O3066" i="4"/>
  <c r="P3066" i="4" s="1"/>
  <c r="O3211" i="4"/>
  <c r="P3211" i="4" s="1"/>
  <c r="O6032" i="4"/>
  <c r="P6032" i="4" s="1"/>
  <c r="O6928" i="4"/>
  <c r="P6928" i="4" s="1"/>
  <c r="O6223" i="4"/>
  <c r="P6223" i="4" s="1"/>
  <c r="O8999" i="4"/>
  <c r="P8999" i="4" s="1"/>
  <c r="O1217" i="4"/>
  <c r="P1217" i="4" s="1"/>
  <c r="O12227" i="4"/>
  <c r="P12227" i="4" s="1"/>
  <c r="O9493" i="4"/>
  <c r="P9493" i="4" s="1"/>
  <c r="O2730" i="4"/>
  <c r="P2730" i="4" s="1"/>
  <c r="O892" i="4"/>
  <c r="P892" i="4" s="1"/>
  <c r="O11506" i="4"/>
  <c r="P11506" i="4" s="1"/>
  <c r="O9969" i="4"/>
  <c r="P9969" i="4" s="1"/>
  <c r="O3162" i="4"/>
  <c r="P3162" i="4" s="1"/>
  <c r="O10708" i="4"/>
  <c r="P10708" i="4" s="1"/>
  <c r="O6055" i="4"/>
  <c r="P6055" i="4" s="1"/>
  <c r="O4433" i="4"/>
  <c r="P4433" i="4" s="1"/>
  <c r="O12818" i="4"/>
  <c r="P12818" i="4" s="1"/>
  <c r="O9946" i="4"/>
  <c r="P9946" i="4" s="1"/>
  <c r="O10637" i="4"/>
  <c r="P10637" i="4" s="1"/>
  <c r="O6503" i="4"/>
  <c r="P6503" i="4" s="1"/>
  <c r="O10324" i="4"/>
  <c r="P10324" i="4" s="1"/>
  <c r="O11299" i="4"/>
  <c r="P11299" i="4" s="1"/>
  <c r="O7279" i="4"/>
  <c r="P7279" i="4" s="1"/>
  <c r="O6259" i="4"/>
  <c r="P6259" i="4" s="1"/>
  <c r="O2977" i="4"/>
  <c r="P2977" i="4" s="1"/>
  <c r="O10761" i="4"/>
  <c r="P10761" i="4" s="1"/>
  <c r="O10973" i="4"/>
  <c r="P10973" i="4" s="1"/>
  <c r="O9645" i="4"/>
  <c r="P9645" i="4" s="1"/>
  <c r="O3979" i="4"/>
  <c r="P3979" i="4" s="1"/>
  <c r="O10215" i="4"/>
  <c r="P10215" i="4" s="1"/>
  <c r="O7864" i="4"/>
  <c r="P7864" i="4" s="1"/>
  <c r="O2480" i="4"/>
  <c r="P2480" i="4" s="1"/>
  <c r="O7935" i="4"/>
  <c r="P7935" i="4" s="1"/>
  <c r="O11450" i="4"/>
  <c r="P11450" i="4" s="1"/>
  <c r="O11888" i="4"/>
  <c r="P11888" i="4" s="1"/>
  <c r="O10759" i="4"/>
  <c r="P10759" i="4" s="1"/>
  <c r="O11193" i="4"/>
  <c r="P11193" i="4" s="1"/>
  <c r="O2353" i="4"/>
  <c r="P2353" i="4" s="1"/>
  <c r="O4838" i="4"/>
  <c r="P4838" i="4" s="1"/>
  <c r="O361" i="4"/>
  <c r="P361" i="4" s="1"/>
  <c r="O3423" i="4"/>
  <c r="P3423" i="4" s="1"/>
  <c r="O9341" i="4"/>
  <c r="P9341" i="4" s="1"/>
  <c r="O4586" i="4"/>
  <c r="P4586" i="4" s="1"/>
  <c r="O3885" i="4"/>
  <c r="P3885" i="4" s="1"/>
  <c r="O8642" i="4"/>
  <c r="P8642" i="4" s="1"/>
  <c r="O12193" i="4"/>
  <c r="P12193" i="4" s="1"/>
  <c r="O10787" i="4"/>
  <c r="P10787" i="4" s="1"/>
  <c r="O12823" i="4"/>
  <c r="P12823" i="4" s="1"/>
  <c r="O8002" i="4"/>
  <c r="P8002" i="4" s="1"/>
  <c r="O723" i="4"/>
  <c r="P723" i="4" s="1"/>
  <c r="O2999" i="4"/>
  <c r="P2999" i="4" s="1"/>
  <c r="O10798" i="4"/>
  <c r="P10798" i="4" s="1"/>
  <c r="O2512" i="4"/>
  <c r="P2512" i="4" s="1"/>
  <c r="O1973" i="4"/>
  <c r="P1973" i="4" s="1"/>
  <c r="O3353" i="4"/>
  <c r="P3353" i="4" s="1"/>
  <c r="O6133" i="4"/>
  <c r="P6133" i="4" s="1"/>
  <c r="O1845" i="4"/>
  <c r="P1845" i="4" s="1"/>
  <c r="O584" i="4"/>
  <c r="P584" i="4" s="1"/>
  <c r="O3602" i="4"/>
  <c r="P3602" i="4" s="1"/>
  <c r="O8821" i="4"/>
  <c r="P8821" i="4" s="1"/>
  <c r="O6009" i="4"/>
  <c r="P6009" i="4" s="1"/>
  <c r="O5148" i="4"/>
  <c r="P5148" i="4" s="1"/>
  <c r="O4698" i="4"/>
  <c r="P4698" i="4" s="1"/>
  <c r="O6748" i="4"/>
  <c r="P6748" i="4" s="1"/>
  <c r="O9656" i="4"/>
  <c r="P9656" i="4" s="1"/>
  <c r="O11438" i="4"/>
  <c r="P11438" i="4" s="1"/>
  <c r="O4715" i="4"/>
  <c r="P4715" i="4" s="1"/>
  <c r="O696" i="4"/>
  <c r="P696" i="4" s="1"/>
  <c r="O1361" i="4"/>
  <c r="P1361" i="4" s="1"/>
  <c r="O7584" i="4"/>
  <c r="P7584" i="4" s="1"/>
  <c r="O3135" i="4"/>
  <c r="P3135" i="4" s="1"/>
  <c r="O11196" i="4"/>
  <c r="P11196" i="4" s="1"/>
  <c r="O6066" i="4"/>
  <c r="P6066" i="4" s="1"/>
  <c r="O3630" i="4"/>
  <c r="P3630" i="4" s="1"/>
  <c r="O7241" i="4"/>
  <c r="P7241" i="4" s="1"/>
  <c r="O5767" i="4"/>
  <c r="P5767" i="4" s="1"/>
  <c r="O547" i="4"/>
  <c r="P547" i="4" s="1"/>
  <c r="O3705" i="4"/>
  <c r="P3705" i="4" s="1"/>
  <c r="O4219" i="4"/>
  <c r="P4219" i="4" s="1"/>
  <c r="O3515" i="4"/>
  <c r="P3515" i="4" s="1"/>
  <c r="O8883" i="4"/>
  <c r="P8883" i="4" s="1"/>
  <c r="O2370" i="4"/>
  <c r="P2370" i="4" s="1"/>
  <c r="O10764" i="4"/>
  <c r="P10764" i="4" s="1"/>
  <c r="O9921" i="4"/>
  <c r="P9921" i="4" s="1"/>
  <c r="O9158" i="4"/>
  <c r="P9158" i="4" s="1"/>
  <c r="O826" i="4"/>
  <c r="P826" i="4" s="1"/>
  <c r="O6382" i="4"/>
  <c r="P6382" i="4" s="1"/>
  <c r="O8008" i="4"/>
  <c r="P8008" i="4" s="1"/>
  <c r="O11893" i="4"/>
  <c r="P11893" i="4" s="1"/>
  <c r="O6279" i="4"/>
  <c r="P6279" i="4" s="1"/>
  <c r="O1742" i="4"/>
  <c r="P1742" i="4" s="1"/>
  <c r="O556" i="4"/>
  <c r="P556" i="4" s="1"/>
  <c r="O1692" i="4"/>
  <c r="P1692" i="4" s="1"/>
  <c r="O7870" i="4"/>
  <c r="P7870" i="4" s="1"/>
  <c r="O10070" i="4"/>
  <c r="P10070" i="4" s="1"/>
  <c r="O12097" i="4"/>
  <c r="P12097" i="4" s="1"/>
  <c r="O53" i="4"/>
  <c r="P53" i="4" s="1"/>
  <c r="O7457" i="4"/>
  <c r="P7457" i="4" s="1"/>
  <c r="O3259" i="4"/>
  <c r="P3259" i="4" s="1"/>
  <c r="O3810" i="4"/>
  <c r="P3810" i="4" s="1"/>
  <c r="O2807" i="4"/>
  <c r="P2807" i="4" s="1"/>
  <c r="O9942" i="4"/>
  <c r="P9942" i="4" s="1"/>
  <c r="O2664" i="4"/>
  <c r="P2664" i="4" s="1"/>
  <c r="O11809" i="4"/>
  <c r="P11809" i="4" s="1"/>
  <c r="O10220" i="4"/>
  <c r="P10220" i="4" s="1"/>
  <c r="O3133" i="4"/>
  <c r="P3133" i="4" s="1"/>
  <c r="O10206" i="4"/>
  <c r="P10206" i="4" s="1"/>
  <c r="O9304" i="4"/>
  <c r="P9304" i="4" s="1"/>
  <c r="O6708" i="4"/>
  <c r="P6708" i="4" s="1"/>
  <c r="O5202" i="4"/>
  <c r="P5202" i="4" s="1"/>
  <c r="O12449" i="4"/>
  <c r="P12449" i="4" s="1"/>
  <c r="O12561" i="4"/>
  <c r="P12561" i="4" s="1"/>
  <c r="O12020" i="4"/>
  <c r="P12020" i="4" s="1"/>
  <c r="O12219" i="4"/>
  <c r="P12219" i="4" s="1"/>
  <c r="O2429" i="4"/>
  <c r="P2429" i="4" s="1"/>
  <c r="O3261" i="4"/>
  <c r="P3261" i="4" s="1"/>
  <c r="O5105" i="4"/>
  <c r="P5105" i="4" s="1"/>
  <c r="O10410" i="4"/>
  <c r="P10410" i="4" s="1"/>
  <c r="O3279" i="4"/>
  <c r="P3279" i="4" s="1"/>
  <c r="O4150" i="4"/>
  <c r="P4150" i="4" s="1"/>
  <c r="O7246" i="4"/>
  <c r="P7246" i="4" s="1"/>
  <c r="O9800" i="4"/>
  <c r="P9800" i="4" s="1"/>
  <c r="O867" i="4"/>
  <c r="P867" i="4" s="1"/>
  <c r="O5670" i="4"/>
  <c r="P5670" i="4" s="1"/>
  <c r="O10191" i="4"/>
  <c r="P10191" i="4" s="1"/>
  <c r="O372" i="4"/>
  <c r="P372" i="4" s="1"/>
  <c r="O9049" i="4"/>
  <c r="P9049" i="4" s="1"/>
  <c r="O8133" i="4"/>
  <c r="P8133" i="4" s="1"/>
  <c r="U4" i="4"/>
  <c r="P10773" i="4" l="1"/>
  <c r="I19" i="2"/>
  <c r="I21" i="2" s="1"/>
  <c r="I22" i="2" s="1"/>
  <c r="I12" i="2"/>
  <c r="I14" i="2" s="1"/>
  <c r="U5" i="4"/>
  <c r="U7" i="4" s="1"/>
  <c r="D5" i="2" s="1"/>
  <c r="D9" i="2"/>
  <c r="D8" i="2" l="1"/>
  <c r="I15" i="2" l="1"/>
  <c r="K13" i="2" l="1"/>
  <c r="K21" i="2"/>
  <c r="K23" i="2" l="1"/>
  <c r="C2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Brandon Albers</author>
  </authors>
  <commentList>
    <comment ref="D4" authorId="0" shapeId="0" xr:uid="{A0303DA1-1DDC-4A4C-8EB9-7584D4825FC5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Input the margin % you want to test</t>
        </r>
      </text>
    </comment>
    <comment ref="C25" authorId="0" shapeId="0" xr:uid="{A04FD022-0F5C-4FD9-9D85-CE8DB0891EA4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Adjust Sales Margin % if needed</t>
        </r>
      </text>
    </comment>
  </commentList>
</comments>
</file>

<file path=xl/sharedStrings.xml><?xml version="1.0" encoding="utf-8"?>
<sst xmlns="http://schemas.openxmlformats.org/spreadsheetml/2006/main" count="39105" uniqueCount="25069">
  <si>
    <t>Order</t>
  </si>
  <si>
    <t>Customer</t>
  </si>
  <si>
    <t>Product Price</t>
  </si>
  <si>
    <t>Freight %</t>
  </si>
  <si>
    <t>Discounted Price</t>
  </si>
  <si>
    <t>Discounted Freight %</t>
  </si>
  <si>
    <t>Over 18% (Discount)</t>
  </si>
  <si>
    <t>2023 Actual Data</t>
  </si>
  <si>
    <t>Delivery Only Revenue</t>
  </si>
  <si>
    <t>Delivery Only Cost</t>
  </si>
  <si>
    <t>Delivery Only Margin ($)</t>
  </si>
  <si>
    <t>Delivery Only Margin (%)</t>
  </si>
  <si>
    <t>Installation Freight Revenue</t>
  </si>
  <si>
    <t>Installation Freight Cost</t>
  </si>
  <si>
    <t>Installation Freight Margin ($)</t>
  </si>
  <si>
    <t>Installation Freight Margin (%)</t>
  </si>
  <si>
    <t>Sales Margin to Makeup</t>
  </si>
  <si>
    <t>Sales Margin %</t>
  </si>
  <si>
    <t>Topline $ Makeup</t>
  </si>
  <si>
    <t>Assumptions Made</t>
  </si>
  <si>
    <t>Sales Margin is set at 20%. This can be adjusted as needed.</t>
  </si>
  <si>
    <t>Delivery Only and Installation Freight Margin % at Quote needs to be the same.</t>
  </si>
  <si>
    <t>Desired Margin @ Quote</t>
  </si>
  <si>
    <t>Resultant Delivery Only Margin %</t>
  </si>
  <si>
    <t>"= Cells to input your own information into"</t>
  </si>
  <si>
    <t>Total Orders</t>
  </si>
  <si>
    <t>Not Discounted over 18%</t>
  </si>
  <si>
    <t>Discounted Over 18%</t>
  </si>
  <si>
    <t># of Orders</t>
  </si>
  <si>
    <t>Discounted %</t>
  </si>
  <si>
    <t>Freight Margin</t>
  </si>
  <si>
    <r>
      <t xml:space="preserve">2023 Revised Data </t>
    </r>
    <r>
      <rPr>
        <sz val="8"/>
        <color theme="1"/>
        <rFont val="Aptos Narrow"/>
        <family val="2"/>
        <scheme val="minor"/>
      </rPr>
      <t>(Based on desired margin % you enter in D4)</t>
    </r>
  </si>
  <si>
    <t>Case 1: Freight charge doesn’t exceed 18% of product price</t>
  </si>
  <si>
    <t>Case 2: Freight charge doesn’t exceed 18% of product price</t>
  </si>
  <si>
    <t>Freight calculation</t>
  </si>
  <si>
    <t>Customer is charged based on the margin at time of quote</t>
  </si>
  <si>
    <t>Revenue calculation</t>
  </si>
  <si>
    <t>Freight Revenue = Freight Cost x (1+Adjusted Margin)</t>
  </si>
  <si>
    <t>Full Adjusted margin</t>
  </si>
  <si>
    <t>Contribution to Margin</t>
  </si>
  <si>
    <t>The customer is charged either 18% of product price or freight cost, whichever is higher</t>
  </si>
  <si>
    <t>Depends on the adjusted limit</t>
  </si>
  <si>
    <t>Reduced or 0% margin</t>
  </si>
  <si>
    <t>Product Price (P)</t>
  </si>
  <si>
    <t>Adjusted Freight Margin (M)</t>
  </si>
  <si>
    <t>Freight Cost (C)</t>
  </si>
  <si>
    <t>% of Orders Affected</t>
  </si>
  <si>
    <t>Proportion of freight revenue by affected vs unaffected orders</t>
  </si>
  <si>
    <t>"= C x (1+M)"</t>
  </si>
  <si>
    <t>Unaffected Orders Revenue</t>
  </si>
  <si>
    <t>Affected Orders Revenue</t>
  </si>
  <si>
    <t>"= max(Freight Cost, min(0.18 x P, C x (1+ M)))</t>
  </si>
  <si>
    <t>Unaffected Order Revenue</t>
  </si>
  <si>
    <t>Affected Order Revenue</t>
  </si>
  <si>
    <t>Freight Revenue</t>
  </si>
  <si>
    <t>Freight Cost</t>
  </si>
  <si>
    <t>Type</t>
  </si>
  <si>
    <t>Installation</t>
  </si>
  <si>
    <t>Delivery Only</t>
  </si>
  <si>
    <t>DO Unaffected Orders Revenue</t>
  </si>
  <si>
    <t>DO Affected Orders Revenue</t>
  </si>
  <si>
    <t>DO Product Revenue</t>
  </si>
  <si>
    <t>Original DO Revenue</t>
  </si>
  <si>
    <t>Original DO Cost</t>
  </si>
  <si>
    <t>Adjusted DO Revenue</t>
  </si>
  <si>
    <t>Adjusted DO Cost</t>
  </si>
  <si>
    <t>Adjusted DO Margin</t>
  </si>
  <si>
    <t>Original DO Margin %</t>
  </si>
  <si>
    <t>Adjusted Margin %</t>
  </si>
  <si>
    <t>Adjusted Margin Revenue</t>
  </si>
  <si>
    <t>Freight Rev % of Product</t>
  </si>
  <si>
    <t>Adjusted Freight Rev of Product %</t>
  </si>
  <si>
    <t>Date</t>
  </si>
  <si>
    <t>Row 2544 as example</t>
  </si>
  <si>
    <t>43-821967</t>
  </si>
  <si>
    <t>Crystal Griffith</t>
  </si>
  <si>
    <t>81-136020</t>
  </si>
  <si>
    <t>Mark Johnson</t>
  </si>
  <si>
    <t>95-769121</t>
  </si>
  <si>
    <t>Miss Monica Knapp</t>
  </si>
  <si>
    <t>66-205300</t>
  </si>
  <si>
    <t>Deanna Mathis</t>
  </si>
  <si>
    <t>15-393476</t>
  </si>
  <si>
    <t>Diana Brown</t>
  </si>
  <si>
    <t>96-187513</t>
  </si>
  <si>
    <t>Monica King</t>
  </si>
  <si>
    <t>19-719716</t>
  </si>
  <si>
    <t>John Jones</t>
  </si>
  <si>
    <t>26-440116</t>
  </si>
  <si>
    <t>Kimberly Hamilton</t>
  </si>
  <si>
    <t>94-799418</t>
  </si>
  <si>
    <t>Scott Burch</t>
  </si>
  <si>
    <t>74-479679</t>
  </si>
  <si>
    <t>Keith Glenn</t>
  </si>
  <si>
    <t>81-421011</t>
  </si>
  <si>
    <t>Michael Gonzales</t>
  </si>
  <si>
    <t>40-284884</t>
  </si>
  <si>
    <t>Lisa Robles</t>
  </si>
  <si>
    <t>79-618204</t>
  </si>
  <si>
    <t>Charlene Callahan</t>
  </si>
  <si>
    <t>66-360598</t>
  </si>
  <si>
    <t>John Smith</t>
  </si>
  <si>
    <t>35-158138</t>
  </si>
  <si>
    <t>Jessica Roberts</t>
  </si>
  <si>
    <t>10-399723</t>
  </si>
  <si>
    <t>Thomas Fox</t>
  </si>
  <si>
    <t>45-697210</t>
  </si>
  <si>
    <t>Mary Giles</t>
  </si>
  <si>
    <t>45-653816</t>
  </si>
  <si>
    <t>Brandon Mcgee</t>
  </si>
  <si>
    <t>47-693492</t>
  </si>
  <si>
    <t>Catherine Garcia</t>
  </si>
  <si>
    <t>81-687110</t>
  </si>
  <si>
    <t>Tara Gordon</t>
  </si>
  <si>
    <t>70-464225</t>
  </si>
  <si>
    <t>Allen Cox</t>
  </si>
  <si>
    <t>95-393737</t>
  </si>
  <si>
    <t>Tonya Hill</t>
  </si>
  <si>
    <t>23-922013</t>
  </si>
  <si>
    <t>Ashley Bailey</t>
  </si>
  <si>
    <t>61-104353</t>
  </si>
  <si>
    <t>Cynthia Mendoza</t>
  </si>
  <si>
    <t>94-767948</t>
  </si>
  <si>
    <t>Christina Flores</t>
  </si>
  <si>
    <t>12-878187</t>
  </si>
  <si>
    <t>Brandy Lam</t>
  </si>
  <si>
    <t>23-341283</t>
  </si>
  <si>
    <t>Brian Davis</t>
  </si>
  <si>
    <t>27-322727</t>
  </si>
  <si>
    <t>Susan Wright</t>
  </si>
  <si>
    <t>53-710501</t>
  </si>
  <si>
    <t>Jonathan Levine</t>
  </si>
  <si>
    <t>15-231185</t>
  </si>
  <si>
    <t>Mary Butler</t>
  </si>
  <si>
    <t>55-199509</t>
  </si>
  <si>
    <t>Danielle Leach</t>
  </si>
  <si>
    <t>30-780730</t>
  </si>
  <si>
    <t>John Woods</t>
  </si>
  <si>
    <t>21-909377</t>
  </si>
  <si>
    <t>Kimberly Torres</t>
  </si>
  <si>
    <t>35-312353</t>
  </si>
  <si>
    <t>Karen Logan</t>
  </si>
  <si>
    <t>45-723492</t>
  </si>
  <si>
    <t>Richard Chavez</t>
  </si>
  <si>
    <t>99-463543</t>
  </si>
  <si>
    <t>Tiffany Hancock</t>
  </si>
  <si>
    <t>94-587104</t>
  </si>
  <si>
    <t>Vincent Larson</t>
  </si>
  <si>
    <t>88-227782</t>
  </si>
  <si>
    <t>William King</t>
  </si>
  <si>
    <t>27-264641</t>
  </si>
  <si>
    <t>John Brewer</t>
  </si>
  <si>
    <t>56-781300</t>
  </si>
  <si>
    <t>Eddie Young</t>
  </si>
  <si>
    <t>11-910768</t>
  </si>
  <si>
    <t>Tara Jones</t>
  </si>
  <si>
    <t>29-977812</t>
  </si>
  <si>
    <t>Kimberly Martinez</t>
  </si>
  <si>
    <t>80-945111</t>
  </si>
  <si>
    <t>Rebecca Collins</t>
  </si>
  <si>
    <t>17-773027</t>
  </si>
  <si>
    <t>Robert Washington</t>
  </si>
  <si>
    <t>13-902162</t>
  </si>
  <si>
    <t>Keith Green</t>
  </si>
  <si>
    <t>10-429924</t>
  </si>
  <si>
    <t>Jamie Hoffman</t>
  </si>
  <si>
    <t>84-641172</t>
  </si>
  <si>
    <t>Logan Sanchez</t>
  </si>
  <si>
    <t>91-193016</t>
  </si>
  <si>
    <t>Angela Brown MD</t>
  </si>
  <si>
    <t>36-779504</t>
  </si>
  <si>
    <t>Justin Juarez</t>
  </si>
  <si>
    <t>60-652878</t>
  </si>
  <si>
    <t>Tammy Davis</t>
  </si>
  <si>
    <t>24-663355</t>
  </si>
  <si>
    <t>Stephen Cannon</t>
  </si>
  <si>
    <t>40-130837</t>
  </si>
  <si>
    <t>Mark Jones Jr.</t>
  </si>
  <si>
    <t>25-739456</t>
  </si>
  <si>
    <t>Henry Hill</t>
  </si>
  <si>
    <t>16-543731</t>
  </si>
  <si>
    <t>Wendy Riggs</t>
  </si>
  <si>
    <t>85-443861</t>
  </si>
  <si>
    <t>Lauren Bentley</t>
  </si>
  <si>
    <t>19-664647</t>
  </si>
  <si>
    <t>Laura Evans</t>
  </si>
  <si>
    <t>99-351667</t>
  </si>
  <si>
    <t>Christina Collins</t>
  </si>
  <si>
    <t>53-598774</t>
  </si>
  <si>
    <t>Lisa Perry</t>
  </si>
  <si>
    <t>64-320300</t>
  </si>
  <si>
    <t>Aaron Hudson</t>
  </si>
  <si>
    <t>62-614635</t>
  </si>
  <si>
    <t>Cheryl Bradley</t>
  </si>
  <si>
    <t>57-846906</t>
  </si>
  <si>
    <t>Tamara Alexander</t>
  </si>
  <si>
    <t>27-660380</t>
  </si>
  <si>
    <t>Erika Mejia</t>
  </si>
  <si>
    <t>54-332487</t>
  </si>
  <si>
    <t>Frank Mcclain</t>
  </si>
  <si>
    <t>51-188375</t>
  </si>
  <si>
    <t>Kerry Stewart</t>
  </si>
  <si>
    <t>18-545377</t>
  </si>
  <si>
    <t>Brianna Zimmerman</t>
  </si>
  <si>
    <t>48-737306</t>
  </si>
  <si>
    <t>Rebecca Lyons DDS</t>
  </si>
  <si>
    <t>77-897663</t>
  </si>
  <si>
    <t>Jonathan Guerra</t>
  </si>
  <si>
    <t>70-480792</t>
  </si>
  <si>
    <t>Melissa Morales</t>
  </si>
  <si>
    <t>62-927945</t>
  </si>
  <si>
    <t>Tanya Owens</t>
  </si>
  <si>
    <t>67-363150</t>
  </si>
  <si>
    <t>Natalie Bridges</t>
  </si>
  <si>
    <t>24-324221</t>
  </si>
  <si>
    <t>Samuel Morris</t>
  </si>
  <si>
    <t>65-631438</t>
  </si>
  <si>
    <t>Tina Johnson</t>
  </si>
  <si>
    <t>19-211547</t>
  </si>
  <si>
    <t>Amanda Tucker</t>
  </si>
  <si>
    <t>36-465471</t>
  </si>
  <si>
    <t>Abigail Salinas</t>
  </si>
  <si>
    <t>26-970678</t>
  </si>
  <si>
    <t>Karen King</t>
  </si>
  <si>
    <t>67-302556</t>
  </si>
  <si>
    <t>Antonio Hernandez</t>
  </si>
  <si>
    <t>90-721883</t>
  </si>
  <si>
    <t>Alexander Simon</t>
  </si>
  <si>
    <t>29-792139</t>
  </si>
  <si>
    <t>Gary Gordon</t>
  </si>
  <si>
    <t>68-160942</t>
  </si>
  <si>
    <t>Jennifer Edwards</t>
  </si>
  <si>
    <t>81-306724</t>
  </si>
  <si>
    <t>Sara Wilkinson</t>
  </si>
  <si>
    <t>81-501419</t>
  </si>
  <si>
    <t>Cody Holland</t>
  </si>
  <si>
    <t>69-244552</t>
  </si>
  <si>
    <t>Craig Hernandez</t>
  </si>
  <si>
    <t>33-781329</t>
  </si>
  <si>
    <t>Christopher Mathews</t>
  </si>
  <si>
    <t>81-395737</t>
  </si>
  <si>
    <t>Danielle Cortez</t>
  </si>
  <si>
    <t>59-922073</t>
  </si>
  <si>
    <t>Bryan Roberts</t>
  </si>
  <si>
    <t>23-446338</t>
  </si>
  <si>
    <t>Jennifer Ellis MD</t>
  </si>
  <si>
    <t>68-740117</t>
  </si>
  <si>
    <t>David Bowers</t>
  </si>
  <si>
    <t>40-885666</t>
  </si>
  <si>
    <t>Justin Reeves</t>
  </si>
  <si>
    <t>12-500014</t>
  </si>
  <si>
    <t>Mr. Brian Bell</t>
  </si>
  <si>
    <t>73-640405</t>
  </si>
  <si>
    <t>Shawn Rich</t>
  </si>
  <si>
    <t>57-636626</t>
  </si>
  <si>
    <t>Jay Shelton</t>
  </si>
  <si>
    <t>31-964062</t>
  </si>
  <si>
    <t>Michelle Myers</t>
  </si>
  <si>
    <t>43-291223</t>
  </si>
  <si>
    <t>Melissa Harris</t>
  </si>
  <si>
    <t>12-729783</t>
  </si>
  <si>
    <t>Jeffrey Wang</t>
  </si>
  <si>
    <t>42-594796</t>
  </si>
  <si>
    <t>Jessica Small</t>
  </si>
  <si>
    <t>51-779509</t>
  </si>
  <si>
    <t>Barry Clark</t>
  </si>
  <si>
    <t>55-642960</t>
  </si>
  <si>
    <t>David Ferguson</t>
  </si>
  <si>
    <t>78-817089</t>
  </si>
  <si>
    <t>David Ramirez</t>
  </si>
  <si>
    <t>56-852251</t>
  </si>
  <si>
    <t>Shannon Gonzalez</t>
  </si>
  <si>
    <t>52-382235</t>
  </si>
  <si>
    <t>Bradley Chavez</t>
  </si>
  <si>
    <t>79-151030</t>
  </si>
  <si>
    <t>Kathy Love</t>
  </si>
  <si>
    <t>97-505510</t>
  </si>
  <si>
    <t>Adam Thompson</t>
  </si>
  <si>
    <t>33-748852</t>
  </si>
  <si>
    <t>Kayla Chen</t>
  </si>
  <si>
    <t>32-954945</t>
  </si>
  <si>
    <t>Bradley Cook</t>
  </si>
  <si>
    <t>97-191842</t>
  </si>
  <si>
    <t>Annette Johnson</t>
  </si>
  <si>
    <t>19-187747</t>
  </si>
  <si>
    <t>Jeffrey Stevens</t>
  </si>
  <si>
    <t>70-556009</t>
  </si>
  <si>
    <t>Matthew Ramos</t>
  </si>
  <si>
    <t>28-853110</t>
  </si>
  <si>
    <t>Rebecca Valdez</t>
  </si>
  <si>
    <t>11-512637</t>
  </si>
  <si>
    <t>Justin Diaz</t>
  </si>
  <si>
    <t>55-269696</t>
  </si>
  <si>
    <t>Johnathan Richards</t>
  </si>
  <si>
    <t>61-468835</t>
  </si>
  <si>
    <t>Morgan Burke</t>
  </si>
  <si>
    <t>15-755577</t>
  </si>
  <si>
    <t>Clayton Smith</t>
  </si>
  <si>
    <t>89-192535</t>
  </si>
  <si>
    <t>James Cruz</t>
  </si>
  <si>
    <t>23-247966</t>
  </si>
  <si>
    <t>Dakota Cuevas</t>
  </si>
  <si>
    <t>63-339984</t>
  </si>
  <si>
    <t>Stephanie Wilson</t>
  </si>
  <si>
    <t>73-263709</t>
  </si>
  <si>
    <t>Kimberly Mercado</t>
  </si>
  <si>
    <t>23-132574</t>
  </si>
  <si>
    <t>John Wang</t>
  </si>
  <si>
    <t>33-563615</t>
  </si>
  <si>
    <t>Charles Reese MD</t>
  </si>
  <si>
    <t>56-345532</t>
  </si>
  <si>
    <t>Daniel Odonnell</t>
  </si>
  <si>
    <t>41-945624</t>
  </si>
  <si>
    <t>Antonio Beard</t>
  </si>
  <si>
    <t>95-172230</t>
  </si>
  <si>
    <t>Richard Barber</t>
  </si>
  <si>
    <t>25-511784</t>
  </si>
  <si>
    <t>Brian Lopez</t>
  </si>
  <si>
    <t>55-697737</t>
  </si>
  <si>
    <t>Matthew Woods</t>
  </si>
  <si>
    <t>43-926778</t>
  </si>
  <si>
    <t>Erin Patel</t>
  </si>
  <si>
    <t>51-118383</t>
  </si>
  <si>
    <t>Taylor Johnson</t>
  </si>
  <si>
    <t>34-346246</t>
  </si>
  <si>
    <t>Wesley Anderson</t>
  </si>
  <si>
    <t>18-136259</t>
  </si>
  <si>
    <t>Tom Lawson</t>
  </si>
  <si>
    <t>18-481091</t>
  </si>
  <si>
    <t>Laura Wood</t>
  </si>
  <si>
    <t>24-868518</t>
  </si>
  <si>
    <t>Kimberly Dougherty</t>
  </si>
  <si>
    <t>73-152111</t>
  </si>
  <si>
    <t>Angela Buchanan</t>
  </si>
  <si>
    <t>11-433497</t>
  </si>
  <si>
    <t>Gina Greene</t>
  </si>
  <si>
    <t>94-393851</t>
  </si>
  <si>
    <t>Jonathan Richmond</t>
  </si>
  <si>
    <t>80-778931</t>
  </si>
  <si>
    <t>Lisa Conley</t>
  </si>
  <si>
    <t>96-699111</t>
  </si>
  <si>
    <t>Wayne Coffey</t>
  </si>
  <si>
    <t>93-624996</t>
  </si>
  <si>
    <t>Johnathan Cunningham</t>
  </si>
  <si>
    <t>49-851313</t>
  </si>
  <si>
    <t>Katherine Stewart</t>
  </si>
  <si>
    <t>11-481085</t>
  </si>
  <si>
    <t>Jenna Campbell</t>
  </si>
  <si>
    <t>71-451062</t>
  </si>
  <si>
    <t>Andrea Williams</t>
  </si>
  <si>
    <t>62-581711</t>
  </si>
  <si>
    <t>John Daniels</t>
  </si>
  <si>
    <t>75-933699</t>
  </si>
  <si>
    <t>John Jacobs</t>
  </si>
  <si>
    <t>87-503966</t>
  </si>
  <si>
    <t>Jill Warren</t>
  </si>
  <si>
    <t>46-561172</t>
  </si>
  <si>
    <t>Angel Vaughan</t>
  </si>
  <si>
    <t>46-825184</t>
  </si>
  <si>
    <t>Jennifer Schmidt</t>
  </si>
  <si>
    <t>58-359204</t>
  </si>
  <si>
    <t>Gregory Mendez</t>
  </si>
  <si>
    <t>84-614647</t>
  </si>
  <si>
    <t>Jeremy Wells</t>
  </si>
  <si>
    <t>16-516582</t>
  </si>
  <si>
    <t>Michael Torres</t>
  </si>
  <si>
    <t>92-903609</t>
  </si>
  <si>
    <t>David Conrad</t>
  </si>
  <si>
    <t>19-119568</t>
  </si>
  <si>
    <t>Kevin Sloan DDS</t>
  </si>
  <si>
    <t>18-271934</t>
  </si>
  <si>
    <t>Laurie Baker</t>
  </si>
  <si>
    <t>73-518180</t>
  </si>
  <si>
    <t>Anthony Brock MD</t>
  </si>
  <si>
    <t>71-982987</t>
  </si>
  <si>
    <t>Eric Williams</t>
  </si>
  <si>
    <t>11-210883</t>
  </si>
  <si>
    <t>Timothy White</t>
  </si>
  <si>
    <t>29-564660</t>
  </si>
  <si>
    <t>Mark Thomas</t>
  </si>
  <si>
    <t>97-833969</t>
  </si>
  <si>
    <t>Daisy Martinez</t>
  </si>
  <si>
    <t>10-765221</t>
  </si>
  <si>
    <t>Danielle Brown</t>
  </si>
  <si>
    <t>94-756086</t>
  </si>
  <si>
    <t>Michael Park</t>
  </si>
  <si>
    <t>44-685138</t>
  </si>
  <si>
    <t>Daniel Maldonado</t>
  </si>
  <si>
    <t>18-511639</t>
  </si>
  <si>
    <t>Pamela Mercer</t>
  </si>
  <si>
    <t>38-908610</t>
  </si>
  <si>
    <t>Jennifer Gonzalez</t>
  </si>
  <si>
    <t>53-959584</t>
  </si>
  <si>
    <t>Joyce Miller</t>
  </si>
  <si>
    <t>16-950400</t>
  </si>
  <si>
    <t>Robert Wilson</t>
  </si>
  <si>
    <t>82-274534</t>
  </si>
  <si>
    <t>Caroline Barrera</t>
  </si>
  <si>
    <t>66-980634</t>
  </si>
  <si>
    <t>Ryan Pena</t>
  </si>
  <si>
    <t>82-388189</t>
  </si>
  <si>
    <t>Jack Lee</t>
  </si>
  <si>
    <t>62-698470</t>
  </si>
  <si>
    <t>Gary Kelley</t>
  </si>
  <si>
    <t>97-840562</t>
  </si>
  <si>
    <t>Sheila Boyle</t>
  </si>
  <si>
    <t>64-513253</t>
  </si>
  <si>
    <t>Joe Thomas</t>
  </si>
  <si>
    <t>90-104311</t>
  </si>
  <si>
    <t>Tara Howard</t>
  </si>
  <si>
    <t>74-884643</t>
  </si>
  <si>
    <t>John Lewis</t>
  </si>
  <si>
    <t>55-487346</t>
  </si>
  <si>
    <t>Ashlee Johnson</t>
  </si>
  <si>
    <t>17-271145</t>
  </si>
  <si>
    <t>Timothy Hansen</t>
  </si>
  <si>
    <t>23-410253</t>
  </si>
  <si>
    <t>Matthew Jackson</t>
  </si>
  <si>
    <t>97-457131</t>
  </si>
  <si>
    <t>Gregory Potts</t>
  </si>
  <si>
    <t>54-442960</t>
  </si>
  <si>
    <t>Kirk Hughes</t>
  </si>
  <si>
    <t>80-655268</t>
  </si>
  <si>
    <t>Susan Brown</t>
  </si>
  <si>
    <t>96-460059</t>
  </si>
  <si>
    <t>Lori Brown</t>
  </si>
  <si>
    <t>16-816425</t>
  </si>
  <si>
    <t>Debra Norman</t>
  </si>
  <si>
    <t>25-770780</t>
  </si>
  <si>
    <t>Misty Johnson</t>
  </si>
  <si>
    <t>50-887977</t>
  </si>
  <si>
    <t>Dale Lewis</t>
  </si>
  <si>
    <t>78-821463</t>
  </si>
  <si>
    <t>Joseph Shields</t>
  </si>
  <si>
    <t>15-948496</t>
  </si>
  <si>
    <t>Destiny Cummings</t>
  </si>
  <si>
    <t>52-579327</t>
  </si>
  <si>
    <t>Mrs. Sharon Newman</t>
  </si>
  <si>
    <t>90-796054</t>
  </si>
  <si>
    <t>Kevin Lee</t>
  </si>
  <si>
    <t>40-510971</t>
  </si>
  <si>
    <t>Dennis Morris</t>
  </si>
  <si>
    <t>38-133871</t>
  </si>
  <si>
    <t>Austin Hall</t>
  </si>
  <si>
    <t>98-899352</t>
  </si>
  <si>
    <t>Olivia Acevedo</t>
  </si>
  <si>
    <t>22-404896</t>
  </si>
  <si>
    <t>Ashley Miller</t>
  </si>
  <si>
    <t>17-723172</t>
  </si>
  <si>
    <t>Paula Lee</t>
  </si>
  <si>
    <t>43-870640</t>
  </si>
  <si>
    <t>Andres Flynn</t>
  </si>
  <si>
    <t>16-592163</t>
  </si>
  <si>
    <t>Robert Acosta</t>
  </si>
  <si>
    <t>94-909559</t>
  </si>
  <si>
    <t>Sandy Blevins</t>
  </si>
  <si>
    <t>91-128449</t>
  </si>
  <si>
    <t>David Simon</t>
  </si>
  <si>
    <t>50-538936</t>
  </si>
  <si>
    <t>Michael Young</t>
  </si>
  <si>
    <t>56-940211</t>
  </si>
  <si>
    <t>Christian Ballard</t>
  </si>
  <si>
    <t>71-400359</t>
  </si>
  <si>
    <t>Logan Jenkins</t>
  </si>
  <si>
    <t>31-794458</t>
  </si>
  <si>
    <t>Keith Fields</t>
  </si>
  <si>
    <t>95-951263</t>
  </si>
  <si>
    <t>Rebecca Payne MD</t>
  </si>
  <si>
    <t>38-701225</t>
  </si>
  <si>
    <t>Ashley Evans</t>
  </si>
  <si>
    <t>61-359262</t>
  </si>
  <si>
    <t>Steve Allen</t>
  </si>
  <si>
    <t>12-838718</t>
  </si>
  <si>
    <t>Zachary Morales</t>
  </si>
  <si>
    <t>71-127346</t>
  </si>
  <si>
    <t>Dr. Stacey Joseph DDS</t>
  </si>
  <si>
    <t>23-290900</t>
  </si>
  <si>
    <t>Carol Foster</t>
  </si>
  <si>
    <t>39-753085</t>
  </si>
  <si>
    <t>Jaime Tanner</t>
  </si>
  <si>
    <t>44-206089</t>
  </si>
  <si>
    <t>Melissa White</t>
  </si>
  <si>
    <t>53-822225</t>
  </si>
  <si>
    <t>Kristina Ramirez</t>
  </si>
  <si>
    <t>14-465949</t>
  </si>
  <si>
    <t>Amanda Gallagher</t>
  </si>
  <si>
    <t>91-568986</t>
  </si>
  <si>
    <t>Anthony Alexander</t>
  </si>
  <si>
    <t>59-367904</t>
  </si>
  <si>
    <t>Victoria Foster</t>
  </si>
  <si>
    <t>68-270845</t>
  </si>
  <si>
    <t>Jessica Foster</t>
  </si>
  <si>
    <t>13-455573</t>
  </si>
  <si>
    <t>Daniel Campbell</t>
  </si>
  <si>
    <t>15-126395</t>
  </si>
  <si>
    <t>John Fritz</t>
  </si>
  <si>
    <t>44-906253</t>
  </si>
  <si>
    <t>Jonathan Trevino</t>
  </si>
  <si>
    <t>45-142603</t>
  </si>
  <si>
    <t>Gabriel Cunningham</t>
  </si>
  <si>
    <t>35-399371</t>
  </si>
  <si>
    <t>Sandra Maynard</t>
  </si>
  <si>
    <t>51-422874</t>
  </si>
  <si>
    <t>Victor Shah</t>
  </si>
  <si>
    <t>18-139055</t>
  </si>
  <si>
    <t>Amanda Schwartz</t>
  </si>
  <si>
    <t>94-773010</t>
  </si>
  <si>
    <t>David Peterson</t>
  </si>
  <si>
    <t>17-606843</t>
  </si>
  <si>
    <t>Christina Jones</t>
  </si>
  <si>
    <t>74-373855</t>
  </si>
  <si>
    <t>Lori Gardner</t>
  </si>
  <si>
    <t>68-279672</t>
  </si>
  <si>
    <t>Melissa Marsh</t>
  </si>
  <si>
    <t>97-681187</t>
  </si>
  <si>
    <t>Stephen White</t>
  </si>
  <si>
    <t>24-574096</t>
  </si>
  <si>
    <t>Lisa Pearson</t>
  </si>
  <si>
    <t>24-149054</t>
  </si>
  <si>
    <t>Kylie Dickerson</t>
  </si>
  <si>
    <t>19-545919</t>
  </si>
  <si>
    <t>Felicia Lewis</t>
  </si>
  <si>
    <t>70-101558</t>
  </si>
  <si>
    <t>Hannah Potter</t>
  </si>
  <si>
    <t>54-687614</t>
  </si>
  <si>
    <t>Anthony Glover</t>
  </si>
  <si>
    <t>49-313744</t>
  </si>
  <si>
    <t>Jonathan Johnson</t>
  </si>
  <si>
    <t>22-821706</t>
  </si>
  <si>
    <t>Melissa Crawford</t>
  </si>
  <si>
    <t>14-467511</t>
  </si>
  <si>
    <t>Matthew Molina</t>
  </si>
  <si>
    <t>77-579972</t>
  </si>
  <si>
    <t>Nancy Malone</t>
  </si>
  <si>
    <t>52-200106</t>
  </si>
  <si>
    <t>Eric Singleton</t>
  </si>
  <si>
    <t>24-827042</t>
  </si>
  <si>
    <t>Gregory Howell DDS</t>
  </si>
  <si>
    <t>43-842394</t>
  </si>
  <si>
    <t>Michael Martinez</t>
  </si>
  <si>
    <t>83-529741</t>
  </si>
  <si>
    <t>Todd Smith</t>
  </si>
  <si>
    <t>27-590496</t>
  </si>
  <si>
    <t>Marcus Williams</t>
  </si>
  <si>
    <t>72-215013</t>
  </si>
  <si>
    <t>Billy Wilson</t>
  </si>
  <si>
    <t>34-109989</t>
  </si>
  <si>
    <t>Kayla Perry</t>
  </si>
  <si>
    <t>32-902313</t>
  </si>
  <si>
    <t>Michael Murray</t>
  </si>
  <si>
    <t>97-704038</t>
  </si>
  <si>
    <t>Christopher Turner</t>
  </si>
  <si>
    <t>22-787413</t>
  </si>
  <si>
    <t>Nicholas Zavala</t>
  </si>
  <si>
    <t>18-459183</t>
  </si>
  <si>
    <t>Veronica Price</t>
  </si>
  <si>
    <t>25-539950</t>
  </si>
  <si>
    <t>Taylor Davis</t>
  </si>
  <si>
    <t>53-450863</t>
  </si>
  <si>
    <t>Lance Davila</t>
  </si>
  <si>
    <t>40-290838</t>
  </si>
  <si>
    <t>Mary King</t>
  </si>
  <si>
    <t>25-938165</t>
  </si>
  <si>
    <t>Katherine Campbell</t>
  </si>
  <si>
    <t>82-449402</t>
  </si>
  <si>
    <t>Katherine Ramirez DVM</t>
  </si>
  <si>
    <t>55-759273</t>
  </si>
  <si>
    <t>David Johnson</t>
  </si>
  <si>
    <t>76-568892</t>
  </si>
  <si>
    <t>Katie Turner</t>
  </si>
  <si>
    <t>69-551680</t>
  </si>
  <si>
    <t>Stefanie Adams</t>
  </si>
  <si>
    <t>90-911442</t>
  </si>
  <si>
    <t>Hayley Patterson</t>
  </si>
  <si>
    <t>10-640843</t>
  </si>
  <si>
    <t>Ryan Gordon DVM</t>
  </si>
  <si>
    <t>46-535736</t>
  </si>
  <si>
    <t>Crystal Lamb</t>
  </si>
  <si>
    <t>87-297865</t>
  </si>
  <si>
    <t>William Berry</t>
  </si>
  <si>
    <t>55-151050</t>
  </si>
  <si>
    <t>Allison Weber</t>
  </si>
  <si>
    <t>41-734477</t>
  </si>
  <si>
    <t>Brittany Hughes</t>
  </si>
  <si>
    <t>23-953234</t>
  </si>
  <si>
    <t>Allison Walker</t>
  </si>
  <si>
    <t>37-266319</t>
  </si>
  <si>
    <t>Karen Gonzalez</t>
  </si>
  <si>
    <t>83-477695</t>
  </si>
  <si>
    <t>Aaron Bailey</t>
  </si>
  <si>
    <t>54-125999</t>
  </si>
  <si>
    <t>Charles Gilbert</t>
  </si>
  <si>
    <t>40-920227</t>
  </si>
  <si>
    <t>Lindsey Walton</t>
  </si>
  <si>
    <t>57-885334</t>
  </si>
  <si>
    <t>Elizabeth Stewart</t>
  </si>
  <si>
    <t>57-466274</t>
  </si>
  <si>
    <t>Jonathan Miller</t>
  </si>
  <si>
    <t>98-260941</t>
  </si>
  <si>
    <t>William Roman</t>
  </si>
  <si>
    <t>25-539274</t>
  </si>
  <si>
    <t>Allison Martin</t>
  </si>
  <si>
    <t>23-718356</t>
  </si>
  <si>
    <t>Matthew Meyer</t>
  </si>
  <si>
    <t>40-120370</t>
  </si>
  <si>
    <t>Hailey Gutierrez</t>
  </si>
  <si>
    <t>47-478548</t>
  </si>
  <si>
    <t>Bryan Turner</t>
  </si>
  <si>
    <t>34-881896</t>
  </si>
  <si>
    <t>Donald Brown</t>
  </si>
  <si>
    <t>25-216141</t>
  </si>
  <si>
    <t>Robert Ortiz</t>
  </si>
  <si>
    <t>20-440987</t>
  </si>
  <si>
    <t>Mitchell Huff</t>
  </si>
  <si>
    <t>23-760182</t>
  </si>
  <si>
    <t>Larry Clayton</t>
  </si>
  <si>
    <t>11-592870</t>
  </si>
  <si>
    <t>Lisa Mendez</t>
  </si>
  <si>
    <t>78-169431</t>
  </si>
  <si>
    <t>Vanessa Martinez</t>
  </si>
  <si>
    <t>65-484019</t>
  </si>
  <si>
    <t>Jose Jones</t>
  </si>
  <si>
    <t>90-590500</t>
  </si>
  <si>
    <t>Monique Lang</t>
  </si>
  <si>
    <t>63-433162</t>
  </si>
  <si>
    <t>Shannon Page</t>
  </si>
  <si>
    <t>58-202566</t>
  </si>
  <si>
    <t>Mason Craig</t>
  </si>
  <si>
    <t>60-227729</t>
  </si>
  <si>
    <t>Donna Sanchez</t>
  </si>
  <si>
    <t>54-786822</t>
  </si>
  <si>
    <t>Kenneth Holt</t>
  </si>
  <si>
    <t>76-647976</t>
  </si>
  <si>
    <t>Scott Green</t>
  </si>
  <si>
    <t>34-885851</t>
  </si>
  <si>
    <t>Calvin Chavez</t>
  </si>
  <si>
    <t>57-324995</t>
  </si>
  <si>
    <t>Christopher Ramirez</t>
  </si>
  <si>
    <t>21-741062</t>
  </si>
  <si>
    <t>Laura Bell</t>
  </si>
  <si>
    <t>82-145867</t>
  </si>
  <si>
    <t>Richard Russell</t>
  </si>
  <si>
    <t>49-344476</t>
  </si>
  <si>
    <t>Stephanie Gibson</t>
  </si>
  <si>
    <t>82-216704</t>
  </si>
  <si>
    <t>Jennifer Allen</t>
  </si>
  <si>
    <t>83-120430</t>
  </si>
  <si>
    <t>Crystal Peterson</t>
  </si>
  <si>
    <t>24-317662</t>
  </si>
  <si>
    <t>Daniel Edwards</t>
  </si>
  <si>
    <t>28-946410</t>
  </si>
  <si>
    <t>Melissa Rogers</t>
  </si>
  <si>
    <t>87-958969</t>
  </si>
  <si>
    <t>Frank Alexander</t>
  </si>
  <si>
    <t>84-197149</t>
  </si>
  <si>
    <t>David Washington</t>
  </si>
  <si>
    <t>19-813142</t>
  </si>
  <si>
    <t>Amy Lopez</t>
  </si>
  <si>
    <t>62-376431</t>
  </si>
  <si>
    <t>Aaron Meza</t>
  </si>
  <si>
    <t>96-735444</t>
  </si>
  <si>
    <t>Brandy Dalton</t>
  </si>
  <si>
    <t>29-788827</t>
  </si>
  <si>
    <t>Andrew Butler</t>
  </si>
  <si>
    <t>16-111834</t>
  </si>
  <si>
    <t>Linda Bishop</t>
  </si>
  <si>
    <t>54-964738</t>
  </si>
  <si>
    <t>Jonathan Hill</t>
  </si>
  <si>
    <t>53-562243</t>
  </si>
  <si>
    <t>Ryan Vang</t>
  </si>
  <si>
    <t>36-532530</t>
  </si>
  <si>
    <t>Devin Andrade</t>
  </si>
  <si>
    <t>68-850940</t>
  </si>
  <si>
    <t>Jason Young</t>
  </si>
  <si>
    <t>19-724289</t>
  </si>
  <si>
    <t>Erin Jordan</t>
  </si>
  <si>
    <t>79-763550</t>
  </si>
  <si>
    <t>Robert Combs</t>
  </si>
  <si>
    <t>53-935784</t>
  </si>
  <si>
    <t>Aaron Washington</t>
  </si>
  <si>
    <t>71-161667</t>
  </si>
  <si>
    <t>Cassandra Gallagher</t>
  </si>
  <si>
    <t>36-106155</t>
  </si>
  <si>
    <t>Gregory Parker</t>
  </si>
  <si>
    <t>63-648454</t>
  </si>
  <si>
    <t>Christina Daniels</t>
  </si>
  <si>
    <t>70-606277</t>
  </si>
  <si>
    <t>Karen Schwartz</t>
  </si>
  <si>
    <t>98-436356</t>
  </si>
  <si>
    <t>James Barrett</t>
  </si>
  <si>
    <t>66-431444</t>
  </si>
  <si>
    <t>Kevin Malone</t>
  </si>
  <si>
    <t>68-146448</t>
  </si>
  <si>
    <t>Benjamin Livingston</t>
  </si>
  <si>
    <t>14-186253</t>
  </si>
  <si>
    <t>Shelly Aguilar</t>
  </si>
  <si>
    <t>96-765108</t>
  </si>
  <si>
    <t>Aaron Sweeney</t>
  </si>
  <si>
    <t>35-588137</t>
  </si>
  <si>
    <t>Andrew Brown</t>
  </si>
  <si>
    <t>88-941728</t>
  </si>
  <si>
    <t>Edward Miller</t>
  </si>
  <si>
    <t>84-274456</t>
  </si>
  <si>
    <t>Michelle Jones</t>
  </si>
  <si>
    <t>79-345453</t>
  </si>
  <si>
    <t>Deborah Ochoa</t>
  </si>
  <si>
    <t>34-415189</t>
  </si>
  <si>
    <t>Lisa Hall</t>
  </si>
  <si>
    <t>34-193766</t>
  </si>
  <si>
    <t>Joanna Duncan</t>
  </si>
  <si>
    <t>12-295557</t>
  </si>
  <si>
    <t>Melvin Walker</t>
  </si>
  <si>
    <t>29-862721</t>
  </si>
  <si>
    <t>Jennifer Olson</t>
  </si>
  <si>
    <t>51-358212</t>
  </si>
  <si>
    <t>Ryan Wilson</t>
  </si>
  <si>
    <t>40-536703</t>
  </si>
  <si>
    <t>Mr. Jeremy Jackson</t>
  </si>
  <si>
    <t>85-451674</t>
  </si>
  <si>
    <t>Joseph Roy</t>
  </si>
  <si>
    <t>81-868444</t>
  </si>
  <si>
    <t>Eric Zimmerman</t>
  </si>
  <si>
    <t>16-406200</t>
  </si>
  <si>
    <t>Ricky Wolfe</t>
  </si>
  <si>
    <t>10-362174</t>
  </si>
  <si>
    <t>Sue Jones</t>
  </si>
  <si>
    <t>22-658814</t>
  </si>
  <si>
    <t>Michelle Copeland</t>
  </si>
  <si>
    <t>54-274274</t>
  </si>
  <si>
    <t>Nathan Rivera</t>
  </si>
  <si>
    <t>26-612152</t>
  </si>
  <si>
    <t>Mitchell Woods</t>
  </si>
  <si>
    <t>63-901905</t>
  </si>
  <si>
    <t>Xavier Thompson</t>
  </si>
  <si>
    <t>41-351348</t>
  </si>
  <si>
    <t>Amanda Baker</t>
  </si>
  <si>
    <t>82-642082</t>
  </si>
  <si>
    <t>Melissa Wood</t>
  </si>
  <si>
    <t>62-581870</t>
  </si>
  <si>
    <t>Kurt Mitchell</t>
  </si>
  <si>
    <t>45-750229</t>
  </si>
  <si>
    <t>Eric Brady Jr.</t>
  </si>
  <si>
    <t>84-439270</t>
  </si>
  <si>
    <t>Kelly Gonzalez</t>
  </si>
  <si>
    <t>97-498167</t>
  </si>
  <si>
    <t>Shelly Li</t>
  </si>
  <si>
    <t>23-416912</t>
  </si>
  <si>
    <t>Carla Navarro</t>
  </si>
  <si>
    <t>91-694221</t>
  </si>
  <si>
    <t>Stephen Moore</t>
  </si>
  <si>
    <t>28-357861</t>
  </si>
  <si>
    <t>Ernest Sullivan</t>
  </si>
  <si>
    <t>91-579927</t>
  </si>
  <si>
    <t>Matthew Salazar</t>
  </si>
  <si>
    <t>86-744582</t>
  </si>
  <si>
    <t>Mrs. Carrie Smith</t>
  </si>
  <si>
    <t>12-785000</t>
  </si>
  <si>
    <t>Charles Taylor</t>
  </si>
  <si>
    <t>80-656771</t>
  </si>
  <si>
    <t>Patricia Thomas</t>
  </si>
  <si>
    <t>75-941097</t>
  </si>
  <si>
    <t>Brandon Rush</t>
  </si>
  <si>
    <t>88-142767</t>
  </si>
  <si>
    <t>Daisy Cooper</t>
  </si>
  <si>
    <t>41-920458</t>
  </si>
  <si>
    <t>Bruce Frey</t>
  </si>
  <si>
    <t>51-658943</t>
  </si>
  <si>
    <t>Gary Lawson</t>
  </si>
  <si>
    <t>78-468559</t>
  </si>
  <si>
    <t>Jennifer Pace</t>
  </si>
  <si>
    <t>71-253477</t>
  </si>
  <si>
    <t>Meredith Lutz</t>
  </si>
  <si>
    <t>77-646441</t>
  </si>
  <si>
    <t>Martin Wade</t>
  </si>
  <si>
    <t>44-891173</t>
  </si>
  <si>
    <t>Tammy Lambert</t>
  </si>
  <si>
    <t>95-386093</t>
  </si>
  <si>
    <t>Paula Moran</t>
  </si>
  <si>
    <t>81-845589</t>
  </si>
  <si>
    <t>Carol Mccall</t>
  </si>
  <si>
    <t>65-560818</t>
  </si>
  <si>
    <t>Joshua Webb</t>
  </si>
  <si>
    <t>78-867031</t>
  </si>
  <si>
    <t>Nicholas Kaufman</t>
  </si>
  <si>
    <t>51-575999</t>
  </si>
  <si>
    <t>Summer Salinas</t>
  </si>
  <si>
    <t>22-719146</t>
  </si>
  <si>
    <t>Michael Huerta</t>
  </si>
  <si>
    <t>11-631166</t>
  </si>
  <si>
    <t>Jean Mcguire</t>
  </si>
  <si>
    <t>25-751726</t>
  </si>
  <si>
    <t>Andrew Figueroa</t>
  </si>
  <si>
    <t>82-296880</t>
  </si>
  <si>
    <t>Jessica Caldwell</t>
  </si>
  <si>
    <t>91-548325</t>
  </si>
  <si>
    <t>Tanya Gray</t>
  </si>
  <si>
    <t>68-720487</t>
  </si>
  <si>
    <t>Christopher Fox</t>
  </si>
  <si>
    <t>45-702346</t>
  </si>
  <si>
    <t>Leon Gordon</t>
  </si>
  <si>
    <t>54-193556</t>
  </si>
  <si>
    <t>Russell Mcgee</t>
  </si>
  <si>
    <t>16-830889</t>
  </si>
  <si>
    <t>Lindsay Johnson</t>
  </si>
  <si>
    <t>69-519605</t>
  </si>
  <si>
    <t>Kathryn Harrington</t>
  </si>
  <si>
    <t>90-854496</t>
  </si>
  <si>
    <t>David Anderson</t>
  </si>
  <si>
    <t>57-848566</t>
  </si>
  <si>
    <t>Monica Fernandez</t>
  </si>
  <si>
    <t>24-346673</t>
  </si>
  <si>
    <t>Kyle Jones</t>
  </si>
  <si>
    <t>48-612543</t>
  </si>
  <si>
    <t>Carrie Ramos</t>
  </si>
  <si>
    <t>44-455709</t>
  </si>
  <si>
    <t>Ryan Chen</t>
  </si>
  <si>
    <t>94-143644</t>
  </si>
  <si>
    <t>Joel Anderson</t>
  </si>
  <si>
    <t>36-270616</t>
  </si>
  <si>
    <t>James Snyder</t>
  </si>
  <si>
    <t>37-413212</t>
  </si>
  <si>
    <t>Jesse Perkins</t>
  </si>
  <si>
    <t>80-271348</t>
  </si>
  <si>
    <t>Melanie Moran</t>
  </si>
  <si>
    <t>57-473436</t>
  </si>
  <si>
    <t>Olivia Buckley</t>
  </si>
  <si>
    <t>94-490909</t>
  </si>
  <si>
    <t>Jacqueline Gardner</t>
  </si>
  <si>
    <t>39-240294</t>
  </si>
  <si>
    <t>Cheryl Wilkins</t>
  </si>
  <si>
    <t>41-868108</t>
  </si>
  <si>
    <t>Peter Mendez</t>
  </si>
  <si>
    <t>80-151423</t>
  </si>
  <si>
    <t>Amy Mclaughlin</t>
  </si>
  <si>
    <t>17-886738</t>
  </si>
  <si>
    <t>Chelsea Hill</t>
  </si>
  <si>
    <t>49-404301</t>
  </si>
  <si>
    <t>Sonia Brock</t>
  </si>
  <si>
    <t>28-889518</t>
  </si>
  <si>
    <t>Jillian Dennis</t>
  </si>
  <si>
    <t>81-617891</t>
  </si>
  <si>
    <t>Devon Crawford</t>
  </si>
  <si>
    <t>29-788369</t>
  </si>
  <si>
    <t>Madison Thomas MD</t>
  </si>
  <si>
    <t>87-986656</t>
  </si>
  <si>
    <t>Jordan Ward</t>
  </si>
  <si>
    <t>26-181633</t>
  </si>
  <si>
    <t>Ashley Dunn</t>
  </si>
  <si>
    <t>16-631223</t>
  </si>
  <si>
    <t>Lisa Meza</t>
  </si>
  <si>
    <t>25-812869</t>
  </si>
  <si>
    <t>Leslie Rosales</t>
  </si>
  <si>
    <t>80-805464</t>
  </si>
  <si>
    <t>Angela Nicholson</t>
  </si>
  <si>
    <t>67-950721</t>
  </si>
  <si>
    <t>Taylor Steele</t>
  </si>
  <si>
    <t>75-742047</t>
  </si>
  <si>
    <t>Stephanie Richmond</t>
  </si>
  <si>
    <t>83-810175</t>
  </si>
  <si>
    <t>35-876369</t>
  </si>
  <si>
    <t>Daniel Baker</t>
  </si>
  <si>
    <t>64-254615</t>
  </si>
  <si>
    <t>Nicolas Lam</t>
  </si>
  <si>
    <t>24-878519</t>
  </si>
  <si>
    <t>Daisy Mckay</t>
  </si>
  <si>
    <t>93-137251</t>
  </si>
  <si>
    <t>Toni Johnston</t>
  </si>
  <si>
    <t>95-580693</t>
  </si>
  <si>
    <t>Samuel Rodriguez</t>
  </si>
  <si>
    <t>43-136023</t>
  </si>
  <si>
    <t>Kim Ibarra</t>
  </si>
  <si>
    <t>53-476568</t>
  </si>
  <si>
    <t>Caroline Frederick</t>
  </si>
  <si>
    <t>39-156076</t>
  </si>
  <si>
    <t>Aaron Harper</t>
  </si>
  <si>
    <t>18-826997</t>
  </si>
  <si>
    <t>Kimberly Giles</t>
  </si>
  <si>
    <t>54-839432</t>
  </si>
  <si>
    <t>Donna Schmidt</t>
  </si>
  <si>
    <t>50-133036</t>
  </si>
  <si>
    <t>Janet Garcia</t>
  </si>
  <si>
    <t>32-378384</t>
  </si>
  <si>
    <t>Jack Bernard</t>
  </si>
  <si>
    <t>21-764390</t>
  </si>
  <si>
    <t>Sarah Taylor DDS</t>
  </si>
  <si>
    <t>49-159211</t>
  </si>
  <si>
    <t>Steven Oconnell</t>
  </si>
  <si>
    <t>15-171821</t>
  </si>
  <si>
    <t>Susan Edwards</t>
  </si>
  <si>
    <t>16-927358</t>
  </si>
  <si>
    <t>Victoria Johnson</t>
  </si>
  <si>
    <t>42-345866</t>
  </si>
  <si>
    <t>David Love</t>
  </si>
  <si>
    <t>21-855044</t>
  </si>
  <si>
    <t>Cheryl Baird</t>
  </si>
  <si>
    <t>41-136247</t>
  </si>
  <si>
    <t>Kelly Dunn</t>
  </si>
  <si>
    <t>96-562537</t>
  </si>
  <si>
    <t>Ashley French</t>
  </si>
  <si>
    <t>33-875329</t>
  </si>
  <si>
    <t>Janice Garcia</t>
  </si>
  <si>
    <t>94-271135</t>
  </si>
  <si>
    <t>Monique Thompson</t>
  </si>
  <si>
    <t>94-914081</t>
  </si>
  <si>
    <t>61-649372</t>
  </si>
  <si>
    <t>William Johnson</t>
  </si>
  <si>
    <t>54-127643</t>
  </si>
  <si>
    <t>Jennifer Wright</t>
  </si>
  <si>
    <t>95-953123</t>
  </si>
  <si>
    <t>Lindsey Krause</t>
  </si>
  <si>
    <t>23-652925</t>
  </si>
  <si>
    <t>James Aguirre</t>
  </si>
  <si>
    <t>85-564445</t>
  </si>
  <si>
    <t>Wesley Perkins</t>
  </si>
  <si>
    <t>43-612253</t>
  </si>
  <si>
    <t>Debra Miller</t>
  </si>
  <si>
    <t>72-836631</t>
  </si>
  <si>
    <t>Jennifer Lamb DDS</t>
  </si>
  <si>
    <t>73-625811</t>
  </si>
  <si>
    <t>Jason Dalton</t>
  </si>
  <si>
    <t>63-201813</t>
  </si>
  <si>
    <t>Andrea Martinez</t>
  </si>
  <si>
    <t>57-790891</t>
  </si>
  <si>
    <t>Richard Kim</t>
  </si>
  <si>
    <t>83-411151</t>
  </si>
  <si>
    <t>Todd Huang</t>
  </si>
  <si>
    <t>79-359706</t>
  </si>
  <si>
    <t>Connie Turner</t>
  </si>
  <si>
    <t>90-442151</t>
  </si>
  <si>
    <t>Sonya Atkins</t>
  </si>
  <si>
    <t>72-783866</t>
  </si>
  <si>
    <t>James French</t>
  </si>
  <si>
    <t>62-305034</t>
  </si>
  <si>
    <t>Marcus Evans</t>
  </si>
  <si>
    <t>80-821747</t>
  </si>
  <si>
    <t>Regina Morales</t>
  </si>
  <si>
    <t>53-102610</t>
  </si>
  <si>
    <t>Heather Hooper</t>
  </si>
  <si>
    <t>80-331609</t>
  </si>
  <si>
    <t>Jeffrey Sanchez</t>
  </si>
  <si>
    <t>52-455352</t>
  </si>
  <si>
    <t>Sabrina Sanders</t>
  </si>
  <si>
    <t>12-992903</t>
  </si>
  <si>
    <t>Peggy Wilson</t>
  </si>
  <si>
    <t>58-680129</t>
  </si>
  <si>
    <t>Mark Herrera</t>
  </si>
  <si>
    <t>79-188864</t>
  </si>
  <si>
    <t>Calvin Wolfe</t>
  </si>
  <si>
    <t>66-809480</t>
  </si>
  <si>
    <t>Dr. Rickey Glenn IV</t>
  </si>
  <si>
    <t>68-644991</t>
  </si>
  <si>
    <t>Jennifer Walton</t>
  </si>
  <si>
    <t>52-196119</t>
  </si>
  <si>
    <t>Jeremy Richardson</t>
  </si>
  <si>
    <t>87-871199</t>
  </si>
  <si>
    <t>Fernando Mason</t>
  </si>
  <si>
    <t>10-773668</t>
  </si>
  <si>
    <t>Jason Rodriguez</t>
  </si>
  <si>
    <t>17-780585</t>
  </si>
  <si>
    <t>Thomas Wall</t>
  </si>
  <si>
    <t>28-691653</t>
  </si>
  <si>
    <t>Kristina Miller</t>
  </si>
  <si>
    <t>78-230008</t>
  </si>
  <si>
    <t>Michelle Kelly</t>
  </si>
  <si>
    <t>99-168669</t>
  </si>
  <si>
    <t>Traci Campbell</t>
  </si>
  <si>
    <t>34-806159</t>
  </si>
  <si>
    <t>Randall Johnson</t>
  </si>
  <si>
    <t>61-872269</t>
  </si>
  <si>
    <t>Spencer Richards</t>
  </si>
  <si>
    <t>26-450497</t>
  </si>
  <si>
    <t>Danny Huff</t>
  </si>
  <si>
    <t>82-184189</t>
  </si>
  <si>
    <t>James Scott</t>
  </si>
  <si>
    <t>62-689447</t>
  </si>
  <si>
    <t>Stacy Ho</t>
  </si>
  <si>
    <t>57-392424</t>
  </si>
  <si>
    <t>Rebecca Alvarez</t>
  </si>
  <si>
    <t>96-835843</t>
  </si>
  <si>
    <t>Rachel Freeman</t>
  </si>
  <si>
    <t>68-669188</t>
  </si>
  <si>
    <t>Suzanne Peterson</t>
  </si>
  <si>
    <t>97-127319</t>
  </si>
  <si>
    <t>Danielle Smith</t>
  </si>
  <si>
    <t>30-335777</t>
  </si>
  <si>
    <t>Jose Jimenez</t>
  </si>
  <si>
    <t>82-910481</t>
  </si>
  <si>
    <t>Jennifer Barker</t>
  </si>
  <si>
    <t>99-711419</t>
  </si>
  <si>
    <t>Lisa Burch</t>
  </si>
  <si>
    <t>12-230535</t>
  </si>
  <si>
    <t>Jill Smith</t>
  </si>
  <si>
    <t>29-247308</t>
  </si>
  <si>
    <t>Christine Payne</t>
  </si>
  <si>
    <t>57-233572</t>
  </si>
  <si>
    <t>Carmen Thompson</t>
  </si>
  <si>
    <t>85-770727</t>
  </si>
  <si>
    <t>David Aguilar</t>
  </si>
  <si>
    <t>64-203044</t>
  </si>
  <si>
    <t>Deanna Dorsey</t>
  </si>
  <si>
    <t>76-295512</t>
  </si>
  <si>
    <t>Nichole Ellis</t>
  </si>
  <si>
    <t>26-296539</t>
  </si>
  <si>
    <t>Austin Hodge</t>
  </si>
  <si>
    <t>82-600516</t>
  </si>
  <si>
    <t>Ms. April Dunn</t>
  </si>
  <si>
    <t>35-891971</t>
  </si>
  <si>
    <t>Mr. Edwin Gonzalez</t>
  </si>
  <si>
    <t>70-414992</t>
  </si>
  <si>
    <t>Sandra Williams</t>
  </si>
  <si>
    <t>94-728349</t>
  </si>
  <si>
    <t>Sharon Kelly</t>
  </si>
  <si>
    <t>83-743560</t>
  </si>
  <si>
    <t>Alexis Sanders</t>
  </si>
  <si>
    <t>18-830097</t>
  </si>
  <si>
    <t>Paige Marshall</t>
  </si>
  <si>
    <t>39-452051</t>
  </si>
  <si>
    <t>Francisco Hernandez</t>
  </si>
  <si>
    <t>41-108160</t>
  </si>
  <si>
    <t>Jonathon Wallace</t>
  </si>
  <si>
    <t>90-736860</t>
  </si>
  <si>
    <t>Sophia Best</t>
  </si>
  <si>
    <t>15-215212</t>
  </si>
  <si>
    <t>Anthony Martinez</t>
  </si>
  <si>
    <t>96-416574</t>
  </si>
  <si>
    <t>Lauren Garcia</t>
  </si>
  <si>
    <t>37-149042</t>
  </si>
  <si>
    <t>Russell Lang</t>
  </si>
  <si>
    <t>57-710637</t>
  </si>
  <si>
    <t>Misty Cross</t>
  </si>
  <si>
    <t>30-412601</t>
  </si>
  <si>
    <t>Jeffery Salazar</t>
  </si>
  <si>
    <t>95-238676</t>
  </si>
  <si>
    <t>Jeffrey Harper</t>
  </si>
  <si>
    <t>72-553574</t>
  </si>
  <si>
    <t>Sheryl Smith</t>
  </si>
  <si>
    <t>32-214186</t>
  </si>
  <si>
    <t>Jason Dominguez</t>
  </si>
  <si>
    <t>63-269877</t>
  </si>
  <si>
    <t>Chelsey Rodriguez</t>
  </si>
  <si>
    <t>21-110026</t>
  </si>
  <si>
    <t>Leslie Brown</t>
  </si>
  <si>
    <t>30-875119</t>
  </si>
  <si>
    <t>Angela Hood</t>
  </si>
  <si>
    <t>26-289062</t>
  </si>
  <si>
    <t>Dr. Trevor Hanna DDS</t>
  </si>
  <si>
    <t>38-512334</t>
  </si>
  <si>
    <t>David Brooks</t>
  </si>
  <si>
    <t>96-284228</t>
  </si>
  <si>
    <t>Gabriel Payne</t>
  </si>
  <si>
    <t>61-544153</t>
  </si>
  <si>
    <t>Marcia Adams MD</t>
  </si>
  <si>
    <t>36-420895</t>
  </si>
  <si>
    <t>Shannon Watkins</t>
  </si>
  <si>
    <t>95-669878</t>
  </si>
  <si>
    <t>Steven Kim</t>
  </si>
  <si>
    <t>53-803343</t>
  </si>
  <si>
    <t>Patricia Harris</t>
  </si>
  <si>
    <t>19-174541</t>
  </si>
  <si>
    <t>John Tyler</t>
  </si>
  <si>
    <t>63-425137</t>
  </si>
  <si>
    <t>Shawn Johnson</t>
  </si>
  <si>
    <t>89-760850</t>
  </si>
  <si>
    <t>Paula Clark</t>
  </si>
  <si>
    <t>94-245977</t>
  </si>
  <si>
    <t>Mackenzie King</t>
  </si>
  <si>
    <t>98-635439</t>
  </si>
  <si>
    <t>Shari Lee</t>
  </si>
  <si>
    <t>49-455727</t>
  </si>
  <si>
    <t>Terry Hamilton</t>
  </si>
  <si>
    <t>79-189448</t>
  </si>
  <si>
    <t>Laura Harris</t>
  </si>
  <si>
    <t>13-329976</t>
  </si>
  <si>
    <t>Bruce Evans</t>
  </si>
  <si>
    <t>95-344955</t>
  </si>
  <si>
    <t>Ian Smith</t>
  </si>
  <si>
    <t>23-465143</t>
  </si>
  <si>
    <t>Michael Smith</t>
  </si>
  <si>
    <t>18-265542</t>
  </si>
  <si>
    <t>Timothy Richards</t>
  </si>
  <si>
    <t>15-137784</t>
  </si>
  <si>
    <t>Mark Foster</t>
  </si>
  <si>
    <t>39-981807</t>
  </si>
  <si>
    <t>Thomas Phillips</t>
  </si>
  <si>
    <t>25-916718</t>
  </si>
  <si>
    <t>Terri Johnson</t>
  </si>
  <si>
    <t>49-190330</t>
  </si>
  <si>
    <t>Ruth Smith</t>
  </si>
  <si>
    <t>43-931755</t>
  </si>
  <si>
    <t>Lee Tyler</t>
  </si>
  <si>
    <t>40-148233</t>
  </si>
  <si>
    <t>Alan Hughes</t>
  </si>
  <si>
    <t>74-796983</t>
  </si>
  <si>
    <t>John Webb</t>
  </si>
  <si>
    <t>54-921701</t>
  </si>
  <si>
    <t>Richard Hughes</t>
  </si>
  <si>
    <t>39-427298</t>
  </si>
  <si>
    <t>David Sullivan</t>
  </si>
  <si>
    <t>49-792417</t>
  </si>
  <si>
    <t>Randy Ballard</t>
  </si>
  <si>
    <t>56-990599</t>
  </si>
  <si>
    <t>Bryan Huang</t>
  </si>
  <si>
    <t>37-206002</t>
  </si>
  <si>
    <t>Sarah Riley</t>
  </si>
  <si>
    <t>73-554879</t>
  </si>
  <si>
    <t>Dylan Cunningham</t>
  </si>
  <si>
    <t>41-990280</t>
  </si>
  <si>
    <t>Dr. Andrew Garcia</t>
  </si>
  <si>
    <t>32-217903</t>
  </si>
  <si>
    <t>Dustin Simmons</t>
  </si>
  <si>
    <t>31-761988</t>
  </si>
  <si>
    <t>Tanya Grimes</t>
  </si>
  <si>
    <t>25-291475</t>
  </si>
  <si>
    <t>William Rollins</t>
  </si>
  <si>
    <t>58-828646</t>
  </si>
  <si>
    <t>Peter Haynes</t>
  </si>
  <si>
    <t>31-717628</t>
  </si>
  <si>
    <t>Caleb Jones</t>
  </si>
  <si>
    <t>29-937543</t>
  </si>
  <si>
    <t>Susan Smith</t>
  </si>
  <si>
    <t>59-584399</t>
  </si>
  <si>
    <t>Carolyn Malone</t>
  </si>
  <si>
    <t>75-766509</t>
  </si>
  <si>
    <t>Kimberly Butler</t>
  </si>
  <si>
    <t>21-121113</t>
  </si>
  <si>
    <t>Robin Myers</t>
  </si>
  <si>
    <t>63-386253</t>
  </si>
  <si>
    <t>Erika Lopez</t>
  </si>
  <si>
    <t>60-958834</t>
  </si>
  <si>
    <t>James Young</t>
  </si>
  <si>
    <t>63-506966</t>
  </si>
  <si>
    <t>Jenna Silva</t>
  </si>
  <si>
    <t>58-655181</t>
  </si>
  <si>
    <t>Jason Fletcher</t>
  </si>
  <si>
    <t>70-464841</t>
  </si>
  <si>
    <t>Kaitlyn Ramirez</t>
  </si>
  <si>
    <t>39-211934</t>
  </si>
  <si>
    <t>Christopher Perez</t>
  </si>
  <si>
    <t>61-655410</t>
  </si>
  <si>
    <t>Sherry Hays</t>
  </si>
  <si>
    <t>16-331161</t>
  </si>
  <si>
    <t>Rachel Pham</t>
  </si>
  <si>
    <t>59-392986</t>
  </si>
  <si>
    <t>John Morrison</t>
  </si>
  <si>
    <t>25-576464</t>
  </si>
  <si>
    <t>Rodney Reed</t>
  </si>
  <si>
    <t>26-551435</t>
  </si>
  <si>
    <t>Thomas Montoya</t>
  </si>
  <si>
    <t>70-734098</t>
  </si>
  <si>
    <t>Daniel Schwartz</t>
  </si>
  <si>
    <t>23-436021</t>
  </si>
  <si>
    <t>Sandra Burgess</t>
  </si>
  <si>
    <t>54-979217</t>
  </si>
  <si>
    <t>Tammy Baxter</t>
  </si>
  <si>
    <t>13-241976</t>
  </si>
  <si>
    <t>Eric Bennett</t>
  </si>
  <si>
    <t>19-649825</t>
  </si>
  <si>
    <t>Katherine Ford</t>
  </si>
  <si>
    <t>78-223065</t>
  </si>
  <si>
    <t>Bailey Graham</t>
  </si>
  <si>
    <t>63-463783</t>
  </si>
  <si>
    <t>Krista Terry</t>
  </si>
  <si>
    <t>25-871387</t>
  </si>
  <si>
    <t>Dr. Maria Reeves</t>
  </si>
  <si>
    <t>97-889092</t>
  </si>
  <si>
    <t>Jeffrey Combs</t>
  </si>
  <si>
    <t>52-442773</t>
  </si>
  <si>
    <t>Joshua Lewis MD</t>
  </si>
  <si>
    <t>61-662289</t>
  </si>
  <si>
    <t>Martin Rush</t>
  </si>
  <si>
    <t>83-256852</t>
  </si>
  <si>
    <t>Patrick Hill</t>
  </si>
  <si>
    <t>64-266498</t>
  </si>
  <si>
    <t>Adrian Burton</t>
  </si>
  <si>
    <t>28-463905</t>
  </si>
  <si>
    <t>Amanda Berry</t>
  </si>
  <si>
    <t>52-569940</t>
  </si>
  <si>
    <t>Richard Gutierrez</t>
  </si>
  <si>
    <t>91-640368</t>
  </si>
  <si>
    <t>Brian Hendrix</t>
  </si>
  <si>
    <t>83-530419</t>
  </si>
  <si>
    <t>Emily Braun</t>
  </si>
  <si>
    <t>47-163161</t>
  </si>
  <si>
    <t>David Padilla</t>
  </si>
  <si>
    <t>89-377740</t>
  </si>
  <si>
    <t>Kristen Chen</t>
  </si>
  <si>
    <t>96-437366</t>
  </si>
  <si>
    <t>Hannah Kennedy</t>
  </si>
  <si>
    <t>16-451200</t>
  </si>
  <si>
    <t>Jessica Burke</t>
  </si>
  <si>
    <t>20-241224</t>
  </si>
  <si>
    <t>Kristine Richards</t>
  </si>
  <si>
    <t>78-500514</t>
  </si>
  <si>
    <t>John Bailey</t>
  </si>
  <si>
    <t>54-312009</t>
  </si>
  <si>
    <t>Jordan Pham</t>
  </si>
  <si>
    <t>81-344781</t>
  </si>
  <si>
    <t>Christina Crawford</t>
  </si>
  <si>
    <t>76-838712</t>
  </si>
  <si>
    <t>Jackson Miller</t>
  </si>
  <si>
    <t>55-717762</t>
  </si>
  <si>
    <t>Mary Patel</t>
  </si>
  <si>
    <t>28-283217</t>
  </si>
  <si>
    <t>Michael Brady</t>
  </si>
  <si>
    <t>36-113052</t>
  </si>
  <si>
    <t>Julie Johnson</t>
  </si>
  <si>
    <t>97-676450</t>
  </si>
  <si>
    <t>Dr. Sharon Martin</t>
  </si>
  <si>
    <t>16-891593</t>
  </si>
  <si>
    <t>David King</t>
  </si>
  <si>
    <t>39-435229</t>
  </si>
  <si>
    <t>Stuart Mendez Jr.</t>
  </si>
  <si>
    <t>59-117214</t>
  </si>
  <si>
    <t>Amanda Thomas</t>
  </si>
  <si>
    <t>85-898336</t>
  </si>
  <si>
    <t>Nathan Williams</t>
  </si>
  <si>
    <t>45-593134</t>
  </si>
  <si>
    <t>Gregory Brewer</t>
  </si>
  <si>
    <t>17-313381</t>
  </si>
  <si>
    <t>Ashley Hardin</t>
  </si>
  <si>
    <t>49-320523</t>
  </si>
  <si>
    <t>Mark Baker</t>
  </si>
  <si>
    <t>75-931607</t>
  </si>
  <si>
    <t>Kevin Smith</t>
  </si>
  <si>
    <t>26-976266</t>
  </si>
  <si>
    <t>Melissa Reyes</t>
  </si>
  <si>
    <t>51-555257</t>
  </si>
  <si>
    <t>Mariah Acosta</t>
  </si>
  <si>
    <t>58-607593</t>
  </si>
  <si>
    <t>Amy Stafford</t>
  </si>
  <si>
    <t>87-936743</t>
  </si>
  <si>
    <t>Alexis Ramos</t>
  </si>
  <si>
    <t>35-405205</t>
  </si>
  <si>
    <t>Keith Guzman</t>
  </si>
  <si>
    <t>87-904981</t>
  </si>
  <si>
    <t>William Osborne</t>
  </si>
  <si>
    <t>42-326183</t>
  </si>
  <si>
    <t>Janice Martinez</t>
  </si>
  <si>
    <t>27-483312</t>
  </si>
  <si>
    <t>Roberto Powell</t>
  </si>
  <si>
    <t>82-179575</t>
  </si>
  <si>
    <t>Benjamin Raymond</t>
  </si>
  <si>
    <t>58-272950</t>
  </si>
  <si>
    <t>Nicholas Christian</t>
  </si>
  <si>
    <t>90-414561</t>
  </si>
  <si>
    <t>Ian Lewis</t>
  </si>
  <si>
    <t>97-245349</t>
  </si>
  <si>
    <t>Kristen Harmon</t>
  </si>
  <si>
    <t>45-558837</t>
  </si>
  <si>
    <t>Ricardo Willis</t>
  </si>
  <si>
    <t>29-610066</t>
  </si>
  <si>
    <t>Martha Richardson</t>
  </si>
  <si>
    <t>49-140256</t>
  </si>
  <si>
    <t>Dr. Tonya Johnson</t>
  </si>
  <si>
    <t>45-795610</t>
  </si>
  <si>
    <t>Scott Horton</t>
  </si>
  <si>
    <t>14-323774</t>
  </si>
  <si>
    <t>Eric Wright</t>
  </si>
  <si>
    <t>40-572293</t>
  </si>
  <si>
    <t>Chelsea Jones</t>
  </si>
  <si>
    <t>54-494160</t>
  </si>
  <si>
    <t>Sherry Rodriguez</t>
  </si>
  <si>
    <t>40-506733</t>
  </si>
  <si>
    <t>Walter Davis</t>
  </si>
  <si>
    <t>62-829552</t>
  </si>
  <si>
    <t>Scott Sawyer</t>
  </si>
  <si>
    <t>41-857688</t>
  </si>
  <si>
    <t>Elizabeth Graham</t>
  </si>
  <si>
    <t>69-743502</t>
  </si>
  <si>
    <t>Ricardo Stewart</t>
  </si>
  <si>
    <t>45-468789</t>
  </si>
  <si>
    <t>Emily Owens</t>
  </si>
  <si>
    <t>66-886853</t>
  </si>
  <si>
    <t>John Santos</t>
  </si>
  <si>
    <t>45-235776</t>
  </si>
  <si>
    <t>Jeffrey Dillon</t>
  </si>
  <si>
    <t>91-882529</t>
  </si>
  <si>
    <t>Daniel Anderson</t>
  </si>
  <si>
    <t>88-512287</t>
  </si>
  <si>
    <t>Jason Strong</t>
  </si>
  <si>
    <t>98-213108</t>
  </si>
  <si>
    <t>Seth Brooks</t>
  </si>
  <si>
    <t>60-504790</t>
  </si>
  <si>
    <t>Linda Green</t>
  </si>
  <si>
    <t>74-655610</t>
  </si>
  <si>
    <t>Jennifer Smith</t>
  </si>
  <si>
    <t>64-357311</t>
  </si>
  <si>
    <t>Robert Dominguez</t>
  </si>
  <si>
    <t>85-368751</t>
  </si>
  <si>
    <t>Barbara Norton</t>
  </si>
  <si>
    <t>89-845424</t>
  </si>
  <si>
    <t>Christine Rivera</t>
  </si>
  <si>
    <t>89-347005</t>
  </si>
  <si>
    <t>Ashlee Wilson</t>
  </si>
  <si>
    <t>12-960969</t>
  </si>
  <si>
    <t>Jennifer Sanchez</t>
  </si>
  <si>
    <t>82-640687</t>
  </si>
  <si>
    <t>Bryan Chung</t>
  </si>
  <si>
    <t>34-866178</t>
  </si>
  <si>
    <t>Anna Kramer</t>
  </si>
  <si>
    <t>86-664987</t>
  </si>
  <si>
    <t>Kelly Peterson</t>
  </si>
  <si>
    <t>55-363842</t>
  </si>
  <si>
    <t>Joyce Cross</t>
  </si>
  <si>
    <t>85-954870</t>
  </si>
  <si>
    <t>Tyler Thomas</t>
  </si>
  <si>
    <t>84-186068</t>
  </si>
  <si>
    <t>Dakota Jones</t>
  </si>
  <si>
    <t>92-207644</t>
  </si>
  <si>
    <t>Matthew Evans</t>
  </si>
  <si>
    <t>18-903009</t>
  </si>
  <si>
    <t>Teresa Reilly</t>
  </si>
  <si>
    <t>50-917901</t>
  </si>
  <si>
    <t>Mary Russell</t>
  </si>
  <si>
    <t>77-670375</t>
  </si>
  <si>
    <t>Kathleen Cox</t>
  </si>
  <si>
    <t>61-849214</t>
  </si>
  <si>
    <t>Tamara Holland</t>
  </si>
  <si>
    <t>34-381601</t>
  </si>
  <si>
    <t>Sarah Trujillo</t>
  </si>
  <si>
    <t>52-966201</t>
  </si>
  <si>
    <t>Trevor Pearson</t>
  </si>
  <si>
    <t>24-153496</t>
  </si>
  <si>
    <t>Courtney Roberts</t>
  </si>
  <si>
    <t>61-727433</t>
  </si>
  <si>
    <t>Robert Allen</t>
  </si>
  <si>
    <t>21-877187</t>
  </si>
  <si>
    <t>Brandon Hess</t>
  </si>
  <si>
    <t>54-762438</t>
  </si>
  <si>
    <t>Michael Rodriguez</t>
  </si>
  <si>
    <t>45-811180</t>
  </si>
  <si>
    <t>Ashley Zhang</t>
  </si>
  <si>
    <t>85-102881</t>
  </si>
  <si>
    <t>Jessica Nelson</t>
  </si>
  <si>
    <t>73-353121</t>
  </si>
  <si>
    <t>Bradley Dean</t>
  </si>
  <si>
    <t>75-108209</t>
  </si>
  <si>
    <t>Jacob Rose</t>
  </si>
  <si>
    <t>30-832672</t>
  </si>
  <si>
    <t>Meagan Barnett</t>
  </si>
  <si>
    <t>79-961895</t>
  </si>
  <si>
    <t>Joseph Butler</t>
  </si>
  <si>
    <t>76-368284</t>
  </si>
  <si>
    <t>Jason Holder</t>
  </si>
  <si>
    <t>59-430908</t>
  </si>
  <si>
    <t>Melanie Clark</t>
  </si>
  <si>
    <t>17-663659</t>
  </si>
  <si>
    <t>Stacey Avila</t>
  </si>
  <si>
    <t>67-988797</t>
  </si>
  <si>
    <t>Carlos Garcia</t>
  </si>
  <si>
    <t>51-657775</t>
  </si>
  <si>
    <t>William Gonzalez</t>
  </si>
  <si>
    <t>69-604201</t>
  </si>
  <si>
    <t>Catherine Gilbert</t>
  </si>
  <si>
    <t>34-948117</t>
  </si>
  <si>
    <t>Bonnie Macdonald</t>
  </si>
  <si>
    <t>70-927189</t>
  </si>
  <si>
    <t>Julie Lewis</t>
  </si>
  <si>
    <t>85-204385</t>
  </si>
  <si>
    <t>Lisa Quinn</t>
  </si>
  <si>
    <t>97-752477</t>
  </si>
  <si>
    <t>Steven Gonzalez</t>
  </si>
  <si>
    <t>25-740913</t>
  </si>
  <si>
    <t>Jeffrey Christensen</t>
  </si>
  <si>
    <t>56-852758</t>
  </si>
  <si>
    <t>Timothy Glover</t>
  </si>
  <si>
    <t>56-871978</t>
  </si>
  <si>
    <t>Denise Bowers</t>
  </si>
  <si>
    <t>33-663726</t>
  </si>
  <si>
    <t>Whitney Carpenter</t>
  </si>
  <si>
    <t>62-599074</t>
  </si>
  <si>
    <t>Aaron Lowery</t>
  </si>
  <si>
    <t>96-255101</t>
  </si>
  <si>
    <t>William Goodwin</t>
  </si>
  <si>
    <t>16-824046</t>
  </si>
  <si>
    <t>Melissa Miller</t>
  </si>
  <si>
    <t>56-696909</t>
  </si>
  <si>
    <t>James Evans</t>
  </si>
  <si>
    <t>26-143646</t>
  </si>
  <si>
    <t>Bryan Barnes</t>
  </si>
  <si>
    <t>67-612460</t>
  </si>
  <si>
    <t>Julia Lopez</t>
  </si>
  <si>
    <t>88-895143</t>
  </si>
  <si>
    <t>James Houston</t>
  </si>
  <si>
    <t>16-802017</t>
  </si>
  <si>
    <t>Michael Hill</t>
  </si>
  <si>
    <t>59-441172</t>
  </si>
  <si>
    <t>Paul Downs</t>
  </si>
  <si>
    <t>28-911284</t>
  </si>
  <si>
    <t>Erik Hill</t>
  </si>
  <si>
    <t>22-817058</t>
  </si>
  <si>
    <t>Angel Wilson</t>
  </si>
  <si>
    <t>44-204161</t>
  </si>
  <si>
    <t>Carolyn Marshall</t>
  </si>
  <si>
    <t>75-575511</t>
  </si>
  <si>
    <t>Sergio Willis</t>
  </si>
  <si>
    <t>41-148422</t>
  </si>
  <si>
    <t>Mr. Scott Sullivan</t>
  </si>
  <si>
    <t>58-772017</t>
  </si>
  <si>
    <t>Linda Hall</t>
  </si>
  <si>
    <t>80-180398</t>
  </si>
  <si>
    <t>Stephen Harrison</t>
  </si>
  <si>
    <t>89-515120</t>
  </si>
  <si>
    <t>Stephen Edwards</t>
  </si>
  <si>
    <t>90-773844</t>
  </si>
  <si>
    <t>Angela Roberts</t>
  </si>
  <si>
    <t>75-416257</t>
  </si>
  <si>
    <t>Mrs. Brittany Barnes</t>
  </si>
  <si>
    <t>85-326785</t>
  </si>
  <si>
    <t>Theresa Guzman</t>
  </si>
  <si>
    <t>47-987684</t>
  </si>
  <si>
    <t>Ms. Veronica King</t>
  </si>
  <si>
    <t>92-824943</t>
  </si>
  <si>
    <t>Andrea Harrison</t>
  </si>
  <si>
    <t>33-977625</t>
  </si>
  <si>
    <t>Gary Lopez</t>
  </si>
  <si>
    <t>17-707274</t>
  </si>
  <si>
    <t>Nicole Murray</t>
  </si>
  <si>
    <t>14-481742</t>
  </si>
  <si>
    <t>Tony Smith</t>
  </si>
  <si>
    <t>90-409570</t>
  </si>
  <si>
    <t>Michael Mcgee</t>
  </si>
  <si>
    <t>25-406005</t>
  </si>
  <si>
    <t>Melissa Webb</t>
  </si>
  <si>
    <t>38-356717</t>
  </si>
  <si>
    <t>Christopher Ryan</t>
  </si>
  <si>
    <t>46-818426</t>
  </si>
  <si>
    <t>Barry Wyatt</t>
  </si>
  <si>
    <t>14-934736</t>
  </si>
  <si>
    <t>Richard Osborn</t>
  </si>
  <si>
    <t>73-223290</t>
  </si>
  <si>
    <t>Nicholas Rosales</t>
  </si>
  <si>
    <t>88-267088</t>
  </si>
  <si>
    <t>Brandon Robertson</t>
  </si>
  <si>
    <t>65-898927</t>
  </si>
  <si>
    <t>Bruce Rodriguez</t>
  </si>
  <si>
    <t>37-636496</t>
  </si>
  <si>
    <t>Holly Diaz</t>
  </si>
  <si>
    <t>28-158941</t>
  </si>
  <si>
    <t>Lisa Walter</t>
  </si>
  <si>
    <t>82-463567</t>
  </si>
  <si>
    <t>Dr. Ivan Martin</t>
  </si>
  <si>
    <t>38-611554</t>
  </si>
  <si>
    <t>Jason Brown</t>
  </si>
  <si>
    <t>19-189405</t>
  </si>
  <si>
    <t>Micheal Valdez</t>
  </si>
  <si>
    <t>31-447119</t>
  </si>
  <si>
    <t>Emily York</t>
  </si>
  <si>
    <t>51-764858</t>
  </si>
  <si>
    <t>Vernon Jones</t>
  </si>
  <si>
    <t>18-886402</t>
  </si>
  <si>
    <t>Brianna Nolan</t>
  </si>
  <si>
    <t>73-288049</t>
  </si>
  <si>
    <t>Jane Petty</t>
  </si>
  <si>
    <t>88-481448</t>
  </si>
  <si>
    <t>Lisa Gilbert</t>
  </si>
  <si>
    <t>84-615771</t>
  </si>
  <si>
    <t>Susan Harris</t>
  </si>
  <si>
    <t>72-778667</t>
  </si>
  <si>
    <t>John Steele</t>
  </si>
  <si>
    <t>73-143488</t>
  </si>
  <si>
    <t>Olivia Hays</t>
  </si>
  <si>
    <t>15-637550</t>
  </si>
  <si>
    <t>Renee Griffin</t>
  </si>
  <si>
    <t>60-517410</t>
  </si>
  <si>
    <t>Justin Smith</t>
  </si>
  <si>
    <t>51-824513</t>
  </si>
  <si>
    <t>Melissa Rubio</t>
  </si>
  <si>
    <t>97-996889</t>
  </si>
  <si>
    <t>Jessica Thompson</t>
  </si>
  <si>
    <t>98-384855</t>
  </si>
  <si>
    <t>April Shaffer</t>
  </si>
  <si>
    <t>96-490570</t>
  </si>
  <si>
    <t>Tamara English</t>
  </si>
  <si>
    <t>89-417347</t>
  </si>
  <si>
    <t>Rhonda Schneider</t>
  </si>
  <si>
    <t>68-398105</t>
  </si>
  <si>
    <t>Logan Owens</t>
  </si>
  <si>
    <t>66-796460</t>
  </si>
  <si>
    <t>Richard Kennedy</t>
  </si>
  <si>
    <t>78-909218</t>
  </si>
  <si>
    <t>Joshua Lawrence Jr.</t>
  </si>
  <si>
    <t>76-853619</t>
  </si>
  <si>
    <t>Samuel Bradshaw</t>
  </si>
  <si>
    <t>47-210580</t>
  </si>
  <si>
    <t>Yesenia Aguilar</t>
  </si>
  <si>
    <t>70-232702</t>
  </si>
  <si>
    <t>Jeff Burns</t>
  </si>
  <si>
    <t>15-624891</t>
  </si>
  <si>
    <t>Tonya Hanna</t>
  </si>
  <si>
    <t>91-530963</t>
  </si>
  <si>
    <t>John Harper</t>
  </si>
  <si>
    <t>99-663373</t>
  </si>
  <si>
    <t>Erica Snow</t>
  </si>
  <si>
    <t>40-148588</t>
  </si>
  <si>
    <t>Stephanie Townsend</t>
  </si>
  <si>
    <t>45-341791</t>
  </si>
  <si>
    <t>Patricia Carlson</t>
  </si>
  <si>
    <t>85-204022</t>
  </si>
  <si>
    <t>Karen Goodwin MD</t>
  </si>
  <si>
    <t>31-742883</t>
  </si>
  <si>
    <t>Timothy Collins</t>
  </si>
  <si>
    <t>13-418127</t>
  </si>
  <si>
    <t>Nicholas Porter</t>
  </si>
  <si>
    <t>60-227989</t>
  </si>
  <si>
    <t>Leon Obrien</t>
  </si>
  <si>
    <t>13-463965</t>
  </si>
  <si>
    <t>Scott Powell</t>
  </si>
  <si>
    <t>38-188986</t>
  </si>
  <si>
    <t>Amanda Mendoza</t>
  </si>
  <si>
    <t>27-187046</t>
  </si>
  <si>
    <t>Jody Grant</t>
  </si>
  <si>
    <t>65-391924</t>
  </si>
  <si>
    <t>Nicholas Edwards</t>
  </si>
  <si>
    <t>53-564781</t>
  </si>
  <si>
    <t>Krystal Pittman</t>
  </si>
  <si>
    <t>32-777781</t>
  </si>
  <si>
    <t>Kathryn Sims</t>
  </si>
  <si>
    <t>51-111551</t>
  </si>
  <si>
    <t>Christopher Luna</t>
  </si>
  <si>
    <t>65-390197</t>
  </si>
  <si>
    <t>Joshua Summers</t>
  </si>
  <si>
    <t>49-507602</t>
  </si>
  <si>
    <t>Crystal Rodriguez</t>
  </si>
  <si>
    <t>51-120122</t>
  </si>
  <si>
    <t>Christopher Oliver</t>
  </si>
  <si>
    <t>40-303152</t>
  </si>
  <si>
    <t>Denise Clark</t>
  </si>
  <si>
    <t>56-329980</t>
  </si>
  <si>
    <t>James Adams</t>
  </si>
  <si>
    <t>67-718153</t>
  </si>
  <si>
    <t>Christopher Smith</t>
  </si>
  <si>
    <t>53-259978</t>
  </si>
  <si>
    <t>Mary Nelson</t>
  </si>
  <si>
    <t>59-245610</t>
  </si>
  <si>
    <t>Mr. Anthony Sanchez</t>
  </si>
  <si>
    <t>45-698846</t>
  </si>
  <si>
    <t>James Lawson</t>
  </si>
  <si>
    <t>13-448091</t>
  </si>
  <si>
    <t>Margaret Ramirez</t>
  </si>
  <si>
    <t>90-741773</t>
  </si>
  <si>
    <t>Hannah Martin</t>
  </si>
  <si>
    <t>63-552392</t>
  </si>
  <si>
    <t>Alexa Bradley</t>
  </si>
  <si>
    <t>69-188516</t>
  </si>
  <si>
    <t>Amy Carter</t>
  </si>
  <si>
    <t>97-903342</t>
  </si>
  <si>
    <t>Scott Howe</t>
  </si>
  <si>
    <t>83-648824</t>
  </si>
  <si>
    <t>Sara Stevenson</t>
  </si>
  <si>
    <t>37-372582</t>
  </si>
  <si>
    <t>Patricia Green</t>
  </si>
  <si>
    <t>60-878524</t>
  </si>
  <si>
    <t>Jason Knight</t>
  </si>
  <si>
    <t>44-828108</t>
  </si>
  <si>
    <t>Shaun Costa</t>
  </si>
  <si>
    <t>71-887597</t>
  </si>
  <si>
    <t>Lawrence Robinson</t>
  </si>
  <si>
    <t>68-659381</t>
  </si>
  <si>
    <t>Robert Jones</t>
  </si>
  <si>
    <t>91-223576</t>
  </si>
  <si>
    <t>Kimberly Velez</t>
  </si>
  <si>
    <t>97-575287</t>
  </si>
  <si>
    <t>Michael Harrison</t>
  </si>
  <si>
    <t>59-816124</t>
  </si>
  <si>
    <t>Lauren Romero</t>
  </si>
  <si>
    <t>53-389434</t>
  </si>
  <si>
    <t>Jeremy Torres</t>
  </si>
  <si>
    <t>29-418837</t>
  </si>
  <si>
    <t>Christie Vasquez</t>
  </si>
  <si>
    <t>72-847399</t>
  </si>
  <si>
    <t>Brian Miller</t>
  </si>
  <si>
    <t>47-703717</t>
  </si>
  <si>
    <t>David Gonzalez</t>
  </si>
  <si>
    <t>97-266515</t>
  </si>
  <si>
    <t>Trevor Boyd</t>
  </si>
  <si>
    <t>84-154153</t>
  </si>
  <si>
    <t>Kerry Gutierrez</t>
  </si>
  <si>
    <t>25-414225</t>
  </si>
  <si>
    <t>Thomas Bartlett</t>
  </si>
  <si>
    <t>59-857595</t>
  </si>
  <si>
    <t>Marc Jimenez</t>
  </si>
  <si>
    <t>32-579955</t>
  </si>
  <si>
    <t>Emily Jacobs</t>
  </si>
  <si>
    <t>80-699850</t>
  </si>
  <si>
    <t>53-751488</t>
  </si>
  <si>
    <t>Alyssa Long</t>
  </si>
  <si>
    <t>77-211436</t>
  </si>
  <si>
    <t>Thomas Estrada</t>
  </si>
  <si>
    <t>33-456604</t>
  </si>
  <si>
    <t>Lisa Moore</t>
  </si>
  <si>
    <t>90-368045</t>
  </si>
  <si>
    <t>Tony Carter</t>
  </si>
  <si>
    <t>45-953226</t>
  </si>
  <si>
    <t>Devon Gallegos</t>
  </si>
  <si>
    <t>37-735762</t>
  </si>
  <si>
    <t>Kim Cannon</t>
  </si>
  <si>
    <t>26-235471</t>
  </si>
  <si>
    <t>Richard George</t>
  </si>
  <si>
    <t>50-612056</t>
  </si>
  <si>
    <t>Anthony Vargas</t>
  </si>
  <si>
    <t>97-271307</t>
  </si>
  <si>
    <t>Michael Saunders</t>
  </si>
  <si>
    <t>60-699709</t>
  </si>
  <si>
    <t>Christopher Wright</t>
  </si>
  <si>
    <t>64-604801</t>
  </si>
  <si>
    <t>Victor Porter</t>
  </si>
  <si>
    <t>65-493691</t>
  </si>
  <si>
    <t>Lance Perez</t>
  </si>
  <si>
    <t>51-447084</t>
  </si>
  <si>
    <t>Keith Nguyen</t>
  </si>
  <si>
    <t>48-360403</t>
  </si>
  <si>
    <t>Abigail Christensen DDS</t>
  </si>
  <si>
    <t>66-186458</t>
  </si>
  <si>
    <t>Susan Alexander</t>
  </si>
  <si>
    <t>29-321870</t>
  </si>
  <si>
    <t>Michael Jones</t>
  </si>
  <si>
    <t>23-373449</t>
  </si>
  <si>
    <t>Nathan Ramsey</t>
  </si>
  <si>
    <t>38-115761</t>
  </si>
  <si>
    <t>Jordan Kirk</t>
  </si>
  <si>
    <t>35-565309</t>
  </si>
  <si>
    <t>Destiny Esparza</t>
  </si>
  <si>
    <t>16-340816</t>
  </si>
  <si>
    <t>Shane Wong</t>
  </si>
  <si>
    <t>53-974392</t>
  </si>
  <si>
    <t>William Bradley</t>
  </si>
  <si>
    <t>85-491767</t>
  </si>
  <si>
    <t>Evelyn Johnson</t>
  </si>
  <si>
    <t>93-305560</t>
  </si>
  <si>
    <t>Jill Moore</t>
  </si>
  <si>
    <t>56-284061</t>
  </si>
  <si>
    <t>Jessica Stewart</t>
  </si>
  <si>
    <t>67-585873</t>
  </si>
  <si>
    <t>Kenneth Barrett</t>
  </si>
  <si>
    <t>14-359614</t>
  </si>
  <si>
    <t>Sonya Ross</t>
  </si>
  <si>
    <t>21-791200</t>
  </si>
  <si>
    <t>Sandra Wright</t>
  </si>
  <si>
    <t>11-292270</t>
  </si>
  <si>
    <t>Kara Kelley</t>
  </si>
  <si>
    <t>69-750494</t>
  </si>
  <si>
    <t>Madison Lee</t>
  </si>
  <si>
    <t>40-966091</t>
  </si>
  <si>
    <t>Wendy Gonzales</t>
  </si>
  <si>
    <t>63-883651</t>
  </si>
  <si>
    <t>David Allen</t>
  </si>
  <si>
    <t>11-983893</t>
  </si>
  <si>
    <t>Nancy Compton</t>
  </si>
  <si>
    <t>16-782349</t>
  </si>
  <si>
    <t>Angela Lambert</t>
  </si>
  <si>
    <t>79-923596</t>
  </si>
  <si>
    <t>April Marsh DDS</t>
  </si>
  <si>
    <t>90-527754</t>
  </si>
  <si>
    <t>Mr. Jose Ellis</t>
  </si>
  <si>
    <t>96-257671</t>
  </si>
  <si>
    <t>Peter Nelson</t>
  </si>
  <si>
    <t>14-292288</t>
  </si>
  <si>
    <t>Wendy Garcia</t>
  </si>
  <si>
    <t>83-571780</t>
  </si>
  <si>
    <t>Morgan Smith</t>
  </si>
  <si>
    <t>77-821126</t>
  </si>
  <si>
    <t>Rebecca Robbins</t>
  </si>
  <si>
    <t>59-732014</t>
  </si>
  <si>
    <t>Nicole Carter</t>
  </si>
  <si>
    <t>71-943049</t>
  </si>
  <si>
    <t>James Watson</t>
  </si>
  <si>
    <t>27-154700</t>
  </si>
  <si>
    <t>Brian Wells</t>
  </si>
  <si>
    <t>27-160711</t>
  </si>
  <si>
    <t>Betty Larson</t>
  </si>
  <si>
    <t>73-734827</t>
  </si>
  <si>
    <t>Carlos Mcdaniel</t>
  </si>
  <si>
    <t>32-191721</t>
  </si>
  <si>
    <t>Janet Carroll</t>
  </si>
  <si>
    <t>84-656489</t>
  </si>
  <si>
    <t>Rachel Harper</t>
  </si>
  <si>
    <t>75-965955</t>
  </si>
  <si>
    <t>Heather Reynolds</t>
  </si>
  <si>
    <t>75-965637</t>
  </si>
  <si>
    <t>James Robinson</t>
  </si>
  <si>
    <t>11-154646</t>
  </si>
  <si>
    <t>Kimberly Day</t>
  </si>
  <si>
    <t>28-417667</t>
  </si>
  <si>
    <t>Robert Rhodes</t>
  </si>
  <si>
    <t>37-591152</t>
  </si>
  <si>
    <t>Tammy Montgomery</t>
  </si>
  <si>
    <t>59-791203</t>
  </si>
  <si>
    <t>Jessica Wilson</t>
  </si>
  <si>
    <t>71-528468</t>
  </si>
  <si>
    <t>Cynthia Rice</t>
  </si>
  <si>
    <t>95-644942</t>
  </si>
  <si>
    <t>Hunter Clark</t>
  </si>
  <si>
    <t>41-811415</t>
  </si>
  <si>
    <t>Paul Allen</t>
  </si>
  <si>
    <t>76-120366</t>
  </si>
  <si>
    <t>Deborah Lam</t>
  </si>
  <si>
    <t>80-677290</t>
  </si>
  <si>
    <t>Melissa Gardner</t>
  </si>
  <si>
    <t>31-773152</t>
  </si>
  <si>
    <t>Jon Parker</t>
  </si>
  <si>
    <t>47-143722</t>
  </si>
  <si>
    <t>Jamie Williams</t>
  </si>
  <si>
    <t>57-423262</t>
  </si>
  <si>
    <t>Tommy Hernandez</t>
  </si>
  <si>
    <t>86-600965</t>
  </si>
  <si>
    <t>Scott Murray</t>
  </si>
  <si>
    <t>66-264929</t>
  </si>
  <si>
    <t>Megan Oconnor</t>
  </si>
  <si>
    <t>57-303678</t>
  </si>
  <si>
    <t>Randy Perkins</t>
  </si>
  <si>
    <t>16-152029</t>
  </si>
  <si>
    <t>Michelle Stewart</t>
  </si>
  <si>
    <t>21-841451</t>
  </si>
  <si>
    <t>Corey Wilson</t>
  </si>
  <si>
    <t>98-574713</t>
  </si>
  <si>
    <t>Felicia Miller</t>
  </si>
  <si>
    <t>35-457180</t>
  </si>
  <si>
    <t>Erika Alvarez</t>
  </si>
  <si>
    <t>86-241820</t>
  </si>
  <si>
    <t>Jimmy King</t>
  </si>
  <si>
    <t>25-682537</t>
  </si>
  <si>
    <t>Jacob Patterson</t>
  </si>
  <si>
    <t>97-106357</t>
  </si>
  <si>
    <t>Joseph Murphy</t>
  </si>
  <si>
    <t>68-821029</t>
  </si>
  <si>
    <t>Joshua Young</t>
  </si>
  <si>
    <t>59-539240</t>
  </si>
  <si>
    <t>Pamela Cummings</t>
  </si>
  <si>
    <t>34-212977</t>
  </si>
  <si>
    <t>Casey Hall</t>
  </si>
  <si>
    <t>74-106336</t>
  </si>
  <si>
    <t>Albert Davis</t>
  </si>
  <si>
    <t>10-978233</t>
  </si>
  <si>
    <t>Alison Moore</t>
  </si>
  <si>
    <t>32-396167</t>
  </si>
  <si>
    <t>Daniel Brock Jr.</t>
  </si>
  <si>
    <t>80-346667</t>
  </si>
  <si>
    <t>John Henderson</t>
  </si>
  <si>
    <t>58-830779</t>
  </si>
  <si>
    <t>Anthony Powell</t>
  </si>
  <si>
    <t>14-548800</t>
  </si>
  <si>
    <t>Elizabeth Rivera</t>
  </si>
  <si>
    <t>56-773012</t>
  </si>
  <si>
    <t>Jacob May</t>
  </si>
  <si>
    <t>75-819931</t>
  </si>
  <si>
    <t>Steven Gomez</t>
  </si>
  <si>
    <t>84-622789</t>
  </si>
  <si>
    <t>Marc Hart</t>
  </si>
  <si>
    <t>97-762868</t>
  </si>
  <si>
    <t>Michael Wallace</t>
  </si>
  <si>
    <t>69-150980</t>
  </si>
  <si>
    <t>Albert Robinson</t>
  </si>
  <si>
    <t>70-795748</t>
  </si>
  <si>
    <t>Terri Banks</t>
  </si>
  <si>
    <t>12-751764</t>
  </si>
  <si>
    <t>Cheryl Hawkins</t>
  </si>
  <si>
    <t>58-306290</t>
  </si>
  <si>
    <t>Kathleen Campbell</t>
  </si>
  <si>
    <t>75-404958</t>
  </si>
  <si>
    <t>Kevin Day</t>
  </si>
  <si>
    <t>67-197347</t>
  </si>
  <si>
    <t>Patricia Williams</t>
  </si>
  <si>
    <t>98-280031</t>
  </si>
  <si>
    <t>Susan Bell</t>
  </si>
  <si>
    <t>86-131455</t>
  </si>
  <si>
    <t>David Roberts</t>
  </si>
  <si>
    <t>67-330880</t>
  </si>
  <si>
    <t>Sherry Johnston</t>
  </si>
  <si>
    <t>52-657011</t>
  </si>
  <si>
    <t>Jeremy Maxwell</t>
  </si>
  <si>
    <t>48-409120</t>
  </si>
  <si>
    <t>Briana Williams</t>
  </si>
  <si>
    <t>83-139527</t>
  </si>
  <si>
    <t>Jacob Brady</t>
  </si>
  <si>
    <t>55-521262</t>
  </si>
  <si>
    <t>Andrea Santiago</t>
  </si>
  <si>
    <t>71-887433</t>
  </si>
  <si>
    <t>Laura Warren</t>
  </si>
  <si>
    <t>34-157568</t>
  </si>
  <si>
    <t>David Spencer</t>
  </si>
  <si>
    <t>34-612956</t>
  </si>
  <si>
    <t>Brandi Stevenson</t>
  </si>
  <si>
    <t>42-469840</t>
  </si>
  <si>
    <t>Patricia Ross</t>
  </si>
  <si>
    <t>92-513537</t>
  </si>
  <si>
    <t>Kristie Ross</t>
  </si>
  <si>
    <t>65-572363</t>
  </si>
  <si>
    <t>April Lewis</t>
  </si>
  <si>
    <t>82-989726</t>
  </si>
  <si>
    <t>Elizabeth Hunt</t>
  </si>
  <si>
    <t>14-104135</t>
  </si>
  <si>
    <t>Samuel Middleton</t>
  </si>
  <si>
    <t>86-639534</t>
  </si>
  <si>
    <t>Jennifer Evans</t>
  </si>
  <si>
    <t>72-439060</t>
  </si>
  <si>
    <t>Anthony Johnson</t>
  </si>
  <si>
    <t>27-355565</t>
  </si>
  <si>
    <t>Mark Buchanan</t>
  </si>
  <si>
    <t>12-320758</t>
  </si>
  <si>
    <t>Carrie Sims</t>
  </si>
  <si>
    <t>54-122253</t>
  </si>
  <si>
    <t>Donald Cain</t>
  </si>
  <si>
    <t>57-148502</t>
  </si>
  <si>
    <t>Angela Dalton</t>
  </si>
  <si>
    <t>92-390350</t>
  </si>
  <si>
    <t>Jeffrey Watkins</t>
  </si>
  <si>
    <t>77-590315</t>
  </si>
  <si>
    <t>Alison Ford</t>
  </si>
  <si>
    <t>66-713135</t>
  </si>
  <si>
    <t>Harold Murphy</t>
  </si>
  <si>
    <t>20-804682</t>
  </si>
  <si>
    <t>Monica Hernandez</t>
  </si>
  <si>
    <t>58-674238</t>
  </si>
  <si>
    <t>Susan Turner</t>
  </si>
  <si>
    <t>64-663415</t>
  </si>
  <si>
    <t>Joe Weaver</t>
  </si>
  <si>
    <t>75-508116</t>
  </si>
  <si>
    <t>71-282860</t>
  </si>
  <si>
    <t>Thomas Thomas</t>
  </si>
  <si>
    <t>40-543169</t>
  </si>
  <si>
    <t>Tara Santiago</t>
  </si>
  <si>
    <t>35-434939</t>
  </si>
  <si>
    <t>Scott Mills</t>
  </si>
  <si>
    <t>52-174716</t>
  </si>
  <si>
    <t>Ashley Bell</t>
  </si>
  <si>
    <t>96-379554</t>
  </si>
  <si>
    <t>Joseph Williams</t>
  </si>
  <si>
    <t>95-104831</t>
  </si>
  <si>
    <t>Mr. Luke Martin</t>
  </si>
  <si>
    <t>77-810170</t>
  </si>
  <si>
    <t>Douglas Bridges</t>
  </si>
  <si>
    <t>76-887292</t>
  </si>
  <si>
    <t>Derek Mcintyre</t>
  </si>
  <si>
    <t>96-845978</t>
  </si>
  <si>
    <t>Cory Carney</t>
  </si>
  <si>
    <t>33-101436</t>
  </si>
  <si>
    <t>Anne Mitchell</t>
  </si>
  <si>
    <t>65-660595</t>
  </si>
  <si>
    <t>Jonathan Fisher</t>
  </si>
  <si>
    <t>76-251496</t>
  </si>
  <si>
    <t>Shari Little</t>
  </si>
  <si>
    <t>83-914645</t>
  </si>
  <si>
    <t>Xavier Hernandez</t>
  </si>
  <si>
    <t>45-320131</t>
  </si>
  <si>
    <t>Brian Caldwell</t>
  </si>
  <si>
    <t>87-115846</t>
  </si>
  <si>
    <t>Tamara Krause</t>
  </si>
  <si>
    <t>73-352395</t>
  </si>
  <si>
    <t>Alexis Griffin</t>
  </si>
  <si>
    <t>34-985366</t>
  </si>
  <si>
    <t>Cassandra Bonilla</t>
  </si>
  <si>
    <t>49-853567</t>
  </si>
  <si>
    <t>Nicholas Cherry</t>
  </si>
  <si>
    <t>88-264068</t>
  </si>
  <si>
    <t>Edward Williams</t>
  </si>
  <si>
    <t>27-552517</t>
  </si>
  <si>
    <t>Michael Scott</t>
  </si>
  <si>
    <t>34-252369</t>
  </si>
  <si>
    <t>Reginald Neal</t>
  </si>
  <si>
    <t>54-738085</t>
  </si>
  <si>
    <t>Matthew Serrano</t>
  </si>
  <si>
    <t>47-309590</t>
  </si>
  <si>
    <t>Shelley Green</t>
  </si>
  <si>
    <t>57-150830</t>
  </si>
  <si>
    <t>Jason Jimenez</t>
  </si>
  <si>
    <t>58-738869</t>
  </si>
  <si>
    <t>Nicole Chavez</t>
  </si>
  <si>
    <t>96-903279</t>
  </si>
  <si>
    <t>Robert Kennedy</t>
  </si>
  <si>
    <t>28-891447</t>
  </si>
  <si>
    <t>Sheri Coleman</t>
  </si>
  <si>
    <t>54-380132</t>
  </si>
  <si>
    <t>Rebecca Miller</t>
  </si>
  <si>
    <t>95-682579</t>
  </si>
  <si>
    <t>David Curtis</t>
  </si>
  <si>
    <t>69-411353</t>
  </si>
  <si>
    <t>Amber Williams</t>
  </si>
  <si>
    <t>92-860136</t>
  </si>
  <si>
    <t>Yvette Matthews</t>
  </si>
  <si>
    <t>69-359403</t>
  </si>
  <si>
    <t>Danielle Rhodes</t>
  </si>
  <si>
    <t>47-498002</t>
  </si>
  <si>
    <t>Ronald Brooks</t>
  </si>
  <si>
    <t>15-903806</t>
  </si>
  <si>
    <t>Jeremy Williams</t>
  </si>
  <si>
    <t>16-403712</t>
  </si>
  <si>
    <t>James Savage</t>
  </si>
  <si>
    <t>67-101029</t>
  </si>
  <si>
    <t>Christopher Mercado</t>
  </si>
  <si>
    <t>71-443948</t>
  </si>
  <si>
    <t>Mary Lawson</t>
  </si>
  <si>
    <t>40-521228</t>
  </si>
  <si>
    <t>Emily Burgess</t>
  </si>
  <si>
    <t>37-494061</t>
  </si>
  <si>
    <t>Melinda Davis</t>
  </si>
  <si>
    <t>94-429440</t>
  </si>
  <si>
    <t>Maria Estes</t>
  </si>
  <si>
    <t>18-336910</t>
  </si>
  <si>
    <t>Nancy Carrillo</t>
  </si>
  <si>
    <t>60-365603</t>
  </si>
  <si>
    <t>Susan Perez</t>
  </si>
  <si>
    <t>26-626543</t>
  </si>
  <si>
    <t>Christopher Martinez</t>
  </si>
  <si>
    <t>48-585341</t>
  </si>
  <si>
    <t>Matthew Ortiz</t>
  </si>
  <si>
    <t>96-338009</t>
  </si>
  <si>
    <t>Christine Foley</t>
  </si>
  <si>
    <t>29-579800</t>
  </si>
  <si>
    <t>Tina Matthews</t>
  </si>
  <si>
    <t>19-179770</t>
  </si>
  <si>
    <t>Lisa Mcdonald</t>
  </si>
  <si>
    <t>11-506792</t>
  </si>
  <si>
    <t>Jeffrey Mack</t>
  </si>
  <si>
    <t>94-733514</t>
  </si>
  <si>
    <t>Donna Holden</t>
  </si>
  <si>
    <t>94-608550</t>
  </si>
  <si>
    <t>Dylan Jefferson</t>
  </si>
  <si>
    <t>67-726059</t>
  </si>
  <si>
    <t>Harry Rivera</t>
  </si>
  <si>
    <t>95-819236</t>
  </si>
  <si>
    <t>Shannon Thomas</t>
  </si>
  <si>
    <t>37-362655</t>
  </si>
  <si>
    <t>Mr. Harry Werner DVM</t>
  </si>
  <si>
    <t>71-631687</t>
  </si>
  <si>
    <t>Jared Hall</t>
  </si>
  <si>
    <t>20-881678</t>
  </si>
  <si>
    <t>Debra Davis</t>
  </si>
  <si>
    <t>13-837357</t>
  </si>
  <si>
    <t>Lindsay Castillo</t>
  </si>
  <si>
    <t>13-641042</t>
  </si>
  <si>
    <t>Michael Ramirez</t>
  </si>
  <si>
    <t>80-542333</t>
  </si>
  <si>
    <t>Daniel Hall</t>
  </si>
  <si>
    <t>36-730958</t>
  </si>
  <si>
    <t>Lauren Schroeder</t>
  </si>
  <si>
    <t>18-431230</t>
  </si>
  <si>
    <t>Jordan Hayes</t>
  </si>
  <si>
    <t>25-229019</t>
  </si>
  <si>
    <t>Diane Kelly</t>
  </si>
  <si>
    <t>37-737705</t>
  </si>
  <si>
    <t>Eric Petty</t>
  </si>
  <si>
    <t>89-249190</t>
  </si>
  <si>
    <t>Thomas Walters</t>
  </si>
  <si>
    <t>49-290716</t>
  </si>
  <si>
    <t>Edward Weiss</t>
  </si>
  <si>
    <t>76-950868</t>
  </si>
  <si>
    <t>Timothy Allison</t>
  </si>
  <si>
    <t>22-881842</t>
  </si>
  <si>
    <t>Amy Hernandez</t>
  </si>
  <si>
    <t>18-769750</t>
  </si>
  <si>
    <t>Barry Allen</t>
  </si>
  <si>
    <t>14-489844</t>
  </si>
  <si>
    <t>Jason Buck</t>
  </si>
  <si>
    <t>59-503940</t>
  </si>
  <si>
    <t>Melissa Sandoval</t>
  </si>
  <si>
    <t>12-308337</t>
  </si>
  <si>
    <t>Shawn Osborn</t>
  </si>
  <si>
    <t>65-603306</t>
  </si>
  <si>
    <t>Jordan Cantrell</t>
  </si>
  <si>
    <t>13-270042</t>
  </si>
  <si>
    <t>Cassandra Odonnell</t>
  </si>
  <si>
    <t>61-242785</t>
  </si>
  <si>
    <t>Joshua Freeman</t>
  </si>
  <si>
    <t>82-343127</t>
  </si>
  <si>
    <t>Robert Rogers</t>
  </si>
  <si>
    <t>32-117559</t>
  </si>
  <si>
    <t>Rebecca Jones</t>
  </si>
  <si>
    <t>55-815226</t>
  </si>
  <si>
    <t>Dawn Howard</t>
  </si>
  <si>
    <t>72-433577</t>
  </si>
  <si>
    <t>Kevin Adams</t>
  </si>
  <si>
    <t>31-784519</t>
  </si>
  <si>
    <t>Michael Coleman</t>
  </si>
  <si>
    <t>92-572153</t>
  </si>
  <si>
    <t>David White</t>
  </si>
  <si>
    <t>73-853440</t>
  </si>
  <si>
    <t>Terry Massey</t>
  </si>
  <si>
    <t>74-597213</t>
  </si>
  <si>
    <t>Joan Harris DVM</t>
  </si>
  <si>
    <t>69-306654</t>
  </si>
  <si>
    <t>Shane Gomez</t>
  </si>
  <si>
    <t>49-985321</t>
  </si>
  <si>
    <t>Jeffrey Nunez</t>
  </si>
  <si>
    <t>64-952185</t>
  </si>
  <si>
    <t>Meagan Vega</t>
  </si>
  <si>
    <t>16-363881</t>
  </si>
  <si>
    <t>Corey Fox</t>
  </si>
  <si>
    <t>28-736199</t>
  </si>
  <si>
    <t>Kathy Johnston</t>
  </si>
  <si>
    <t>46-824778</t>
  </si>
  <si>
    <t>Kelly Ward</t>
  </si>
  <si>
    <t>81-726507</t>
  </si>
  <si>
    <t>John Miller</t>
  </si>
  <si>
    <t>17-689217</t>
  </si>
  <si>
    <t>Erin Wood</t>
  </si>
  <si>
    <t>51-509244</t>
  </si>
  <si>
    <t>Robert Moore</t>
  </si>
  <si>
    <t>54-583569</t>
  </si>
  <si>
    <t>Allison Casey</t>
  </si>
  <si>
    <t>51-702609</t>
  </si>
  <si>
    <t>Kristina Grant</t>
  </si>
  <si>
    <t>59-919109</t>
  </si>
  <si>
    <t>Justin Long</t>
  </si>
  <si>
    <t>11-422582</t>
  </si>
  <si>
    <t>Jeffrey Tucker</t>
  </si>
  <si>
    <t>83-487584</t>
  </si>
  <si>
    <t>Shane King</t>
  </si>
  <si>
    <t>73-820597</t>
  </si>
  <si>
    <t>James Cabrera</t>
  </si>
  <si>
    <t>43-365084</t>
  </si>
  <si>
    <t>Benjamin Salinas</t>
  </si>
  <si>
    <t>42-239686</t>
  </si>
  <si>
    <t>David Leblanc</t>
  </si>
  <si>
    <t>38-115588</t>
  </si>
  <si>
    <t>Stephanie Johnson</t>
  </si>
  <si>
    <t>73-498966</t>
  </si>
  <si>
    <t>Jessica Obrien</t>
  </si>
  <si>
    <t>41-154294</t>
  </si>
  <si>
    <t>Jeffrey Murphy</t>
  </si>
  <si>
    <t>34-289988</t>
  </si>
  <si>
    <t>Steven Li</t>
  </si>
  <si>
    <t>85-673883</t>
  </si>
  <si>
    <t>Joshua Arellano</t>
  </si>
  <si>
    <t>46-473658</t>
  </si>
  <si>
    <t>Brandy Hensley</t>
  </si>
  <si>
    <t>80-404388</t>
  </si>
  <si>
    <t>Lisa Brooks</t>
  </si>
  <si>
    <t>72-573021</t>
  </si>
  <si>
    <t>Susan Newman</t>
  </si>
  <si>
    <t>38-403985</t>
  </si>
  <si>
    <t>Ryan Barnes</t>
  </si>
  <si>
    <t>26-817578</t>
  </si>
  <si>
    <t>Raymond Forbes</t>
  </si>
  <si>
    <t>74-114079</t>
  </si>
  <si>
    <t>Sarah Myers</t>
  </si>
  <si>
    <t>89-627887</t>
  </si>
  <si>
    <t>Andrew Green</t>
  </si>
  <si>
    <t>14-523126</t>
  </si>
  <si>
    <t>Jeffrey Gordon</t>
  </si>
  <si>
    <t>53-129388</t>
  </si>
  <si>
    <t>Tyler Brown</t>
  </si>
  <si>
    <t>46-382523</t>
  </si>
  <si>
    <t>Adam Garcia</t>
  </si>
  <si>
    <t>73-649381</t>
  </si>
  <si>
    <t>Curtis Jones</t>
  </si>
  <si>
    <t>34-516471</t>
  </si>
  <si>
    <t>Rita Ward</t>
  </si>
  <si>
    <t>12-760689</t>
  </si>
  <si>
    <t>Darren Johnson</t>
  </si>
  <si>
    <t>10-602641</t>
  </si>
  <si>
    <t>Alexis Anderson</t>
  </si>
  <si>
    <t>92-645717</t>
  </si>
  <si>
    <t>Corey Graves</t>
  </si>
  <si>
    <t>51-202947</t>
  </si>
  <si>
    <t>Todd Sanchez</t>
  </si>
  <si>
    <t>57-995839</t>
  </si>
  <si>
    <t>Daryl Walker</t>
  </si>
  <si>
    <t>43-158320</t>
  </si>
  <si>
    <t>Rita Tapia</t>
  </si>
  <si>
    <t>57-167463</t>
  </si>
  <si>
    <t>Nicholas Morales</t>
  </si>
  <si>
    <t>32-675162</t>
  </si>
  <si>
    <t>Roberto Lynch</t>
  </si>
  <si>
    <t>64-792994</t>
  </si>
  <si>
    <t>Shannon Gomez</t>
  </si>
  <si>
    <t>60-155302</t>
  </si>
  <si>
    <t>Jennifer Wagner</t>
  </si>
  <si>
    <t>82-245489</t>
  </si>
  <si>
    <t>Jason Hudson</t>
  </si>
  <si>
    <t>71-204565</t>
  </si>
  <si>
    <t>Paul Anderson</t>
  </si>
  <si>
    <t>67-846476</t>
  </si>
  <si>
    <t>Tammy Miranda</t>
  </si>
  <si>
    <t>69-985845</t>
  </si>
  <si>
    <t>Anthony Mcneil</t>
  </si>
  <si>
    <t>46-826904</t>
  </si>
  <si>
    <t>Shannon Green</t>
  </si>
  <si>
    <t>31-697158</t>
  </si>
  <si>
    <t>Desiree Shepherd</t>
  </si>
  <si>
    <t>43-377584</t>
  </si>
  <si>
    <t>Jonathan Baxter</t>
  </si>
  <si>
    <t>30-107090</t>
  </si>
  <si>
    <t>Jacob Martin</t>
  </si>
  <si>
    <t>18-592585</t>
  </si>
  <si>
    <t>Catherine Olson</t>
  </si>
  <si>
    <t>68-332266</t>
  </si>
  <si>
    <t>Amy Benson</t>
  </si>
  <si>
    <t>53-280929</t>
  </si>
  <si>
    <t>Joel Bennett</t>
  </si>
  <si>
    <t>85-566697</t>
  </si>
  <si>
    <t>Jeremy Anderson PhD</t>
  </si>
  <si>
    <t>17-721494</t>
  </si>
  <si>
    <t>Sarah Chandler DVM</t>
  </si>
  <si>
    <t>20-201517</t>
  </si>
  <si>
    <t>Johnathan Castillo</t>
  </si>
  <si>
    <t>22-523178</t>
  </si>
  <si>
    <t>Nicole Knight</t>
  </si>
  <si>
    <t>24-251172</t>
  </si>
  <si>
    <t>Laura French</t>
  </si>
  <si>
    <t>72-459841</t>
  </si>
  <si>
    <t>Vanessa Ramirez</t>
  </si>
  <si>
    <t>52-335419</t>
  </si>
  <si>
    <t>Joseph Mckinney</t>
  </si>
  <si>
    <t>99-688267</t>
  </si>
  <si>
    <t>Vincent Byrd</t>
  </si>
  <si>
    <t>25-900541</t>
  </si>
  <si>
    <t>Ashley Lee</t>
  </si>
  <si>
    <t>18-905229</t>
  </si>
  <si>
    <t>Susan Bryan</t>
  </si>
  <si>
    <t>30-597636</t>
  </si>
  <si>
    <t>Robert Erickson</t>
  </si>
  <si>
    <t>50-271219</t>
  </si>
  <si>
    <t>Dr. Paul Cole</t>
  </si>
  <si>
    <t>23-499846</t>
  </si>
  <si>
    <t>Mrs. Tina Stone</t>
  </si>
  <si>
    <t>88-479066</t>
  </si>
  <si>
    <t>Joseph Short</t>
  </si>
  <si>
    <t>25-815077</t>
  </si>
  <si>
    <t>Elizabeth Bentley</t>
  </si>
  <si>
    <t>75-134103</t>
  </si>
  <si>
    <t>Jessica Walker</t>
  </si>
  <si>
    <t>23-192916</t>
  </si>
  <si>
    <t>Amber Maynard</t>
  </si>
  <si>
    <t>47-511462</t>
  </si>
  <si>
    <t>Stacy Cook</t>
  </si>
  <si>
    <t>99-734916</t>
  </si>
  <si>
    <t>Casey Stewart</t>
  </si>
  <si>
    <t>52-141826</t>
  </si>
  <si>
    <t>Kelly Hutchinson</t>
  </si>
  <si>
    <t>50-319261</t>
  </si>
  <si>
    <t>Adam Robinson</t>
  </si>
  <si>
    <t>76-365724</t>
  </si>
  <si>
    <t>Austin Fernandez</t>
  </si>
  <si>
    <t>76-410778</t>
  </si>
  <si>
    <t>Ms. Robin Neal</t>
  </si>
  <si>
    <t>68-407046</t>
  </si>
  <si>
    <t>Cindy Kim</t>
  </si>
  <si>
    <t>95-277961</t>
  </si>
  <si>
    <t>Jason Hess</t>
  </si>
  <si>
    <t>49-797436</t>
  </si>
  <si>
    <t>Daniel Alexander</t>
  </si>
  <si>
    <t>91-767839</t>
  </si>
  <si>
    <t>Bethany Henderson</t>
  </si>
  <si>
    <t>72-761471</t>
  </si>
  <si>
    <t>William Kennedy</t>
  </si>
  <si>
    <t>75-101343</t>
  </si>
  <si>
    <t>Charlene Hicks</t>
  </si>
  <si>
    <t>46-345196</t>
  </si>
  <si>
    <t>Julie Charles</t>
  </si>
  <si>
    <t>66-145276</t>
  </si>
  <si>
    <t>Corey Dunn</t>
  </si>
  <si>
    <t>52-890426</t>
  </si>
  <si>
    <t>Mrs. Kara Ferguson</t>
  </si>
  <si>
    <t>40-330779</t>
  </si>
  <si>
    <t>Laura Delgado</t>
  </si>
  <si>
    <t>81-660274</t>
  </si>
  <si>
    <t>David Romero</t>
  </si>
  <si>
    <t>73-480017</t>
  </si>
  <si>
    <t>David Ali</t>
  </si>
  <si>
    <t>93-895901</t>
  </si>
  <si>
    <t>Summer Schmidt</t>
  </si>
  <si>
    <t>96-953570</t>
  </si>
  <si>
    <t>Craig Murphy</t>
  </si>
  <si>
    <t>21-177064</t>
  </si>
  <si>
    <t>David Mcconnell</t>
  </si>
  <si>
    <t>34-866896</t>
  </si>
  <si>
    <t>David Barber</t>
  </si>
  <si>
    <t>91-359087</t>
  </si>
  <si>
    <t>Laurie Zamora</t>
  </si>
  <si>
    <t>80-654050</t>
  </si>
  <si>
    <t>Mr. Joseph Jones</t>
  </si>
  <si>
    <t>11-159473</t>
  </si>
  <si>
    <t>Jason Hamilton</t>
  </si>
  <si>
    <t>67-745041</t>
  </si>
  <si>
    <t>Robert Powell</t>
  </si>
  <si>
    <t>84-884734</t>
  </si>
  <si>
    <t>Eric Francis</t>
  </si>
  <si>
    <t>53-265094</t>
  </si>
  <si>
    <t>Deanna Dunn</t>
  </si>
  <si>
    <t>89-240515</t>
  </si>
  <si>
    <t>Carol Salas</t>
  </si>
  <si>
    <t>54-177274</t>
  </si>
  <si>
    <t>Adam Klein</t>
  </si>
  <si>
    <t>24-996968</t>
  </si>
  <si>
    <t>Donald Allen</t>
  </si>
  <si>
    <t>16-679923</t>
  </si>
  <si>
    <t>Christopher Graham</t>
  </si>
  <si>
    <t>39-368499</t>
  </si>
  <si>
    <t>David Brown</t>
  </si>
  <si>
    <t>54-970410</t>
  </si>
  <si>
    <t>Brian Robinson</t>
  </si>
  <si>
    <t>88-700685</t>
  </si>
  <si>
    <t>April King</t>
  </si>
  <si>
    <t>92-125924</t>
  </si>
  <si>
    <t>Shane Ortiz</t>
  </si>
  <si>
    <t>28-843176</t>
  </si>
  <si>
    <t>Monica Graves</t>
  </si>
  <si>
    <t>33-362913</t>
  </si>
  <si>
    <t>Elizabeth Sherman</t>
  </si>
  <si>
    <t>51-420132</t>
  </si>
  <si>
    <t>Wendy Grant</t>
  </si>
  <si>
    <t>44-991915</t>
  </si>
  <si>
    <t>Shannon Maldonado</t>
  </si>
  <si>
    <t>58-226392</t>
  </si>
  <si>
    <t>Michael Stein</t>
  </si>
  <si>
    <t>38-669371</t>
  </si>
  <si>
    <t>Ms. Michelle Davis</t>
  </si>
  <si>
    <t>29-456910</t>
  </si>
  <si>
    <t>Kenneth Moore</t>
  </si>
  <si>
    <t>81-390077</t>
  </si>
  <si>
    <t>Heidi Charles</t>
  </si>
  <si>
    <t>58-971400</t>
  </si>
  <si>
    <t>Katherine Berry</t>
  </si>
  <si>
    <t>34-429068</t>
  </si>
  <si>
    <t>Shaun Johnson</t>
  </si>
  <si>
    <t>47-497680</t>
  </si>
  <si>
    <t>Allen Lopez</t>
  </si>
  <si>
    <t>33-495510</t>
  </si>
  <si>
    <t>Jose White</t>
  </si>
  <si>
    <t>78-728862</t>
  </si>
  <si>
    <t>Susan Harrington</t>
  </si>
  <si>
    <t>89-406934</t>
  </si>
  <si>
    <t>Kimberly Allen</t>
  </si>
  <si>
    <t>64-603454</t>
  </si>
  <si>
    <t>Sandra Medina</t>
  </si>
  <si>
    <t>18-645049</t>
  </si>
  <si>
    <t>Krista Willis</t>
  </si>
  <si>
    <t>57-371920</t>
  </si>
  <si>
    <t>Ann Martinez</t>
  </si>
  <si>
    <t>32-672402</t>
  </si>
  <si>
    <t>Brandon Smith</t>
  </si>
  <si>
    <t>98-627498</t>
  </si>
  <si>
    <t>Kristin Bowman</t>
  </si>
  <si>
    <t>14-853600</t>
  </si>
  <si>
    <t>William Khan</t>
  </si>
  <si>
    <t>35-958029</t>
  </si>
  <si>
    <t>Ashley Campbell</t>
  </si>
  <si>
    <t>21-200430</t>
  </si>
  <si>
    <t>Amanda Reed</t>
  </si>
  <si>
    <t>53-883911</t>
  </si>
  <si>
    <t>James Gould</t>
  </si>
  <si>
    <t>90-555612</t>
  </si>
  <si>
    <t>Cynthia Ford</t>
  </si>
  <si>
    <t>55-315239</t>
  </si>
  <si>
    <t>Hannah Knight</t>
  </si>
  <si>
    <t>22-847666</t>
  </si>
  <si>
    <t>Ryan Contreras</t>
  </si>
  <si>
    <t>75-344324</t>
  </si>
  <si>
    <t>Ashley Meyers</t>
  </si>
  <si>
    <t>39-905345</t>
  </si>
  <si>
    <t>Lisa Smith</t>
  </si>
  <si>
    <t>98-239860</t>
  </si>
  <si>
    <t>Debra Lawson</t>
  </si>
  <si>
    <t>23-687268</t>
  </si>
  <si>
    <t>Dustin Campbell</t>
  </si>
  <si>
    <t>48-910942</t>
  </si>
  <si>
    <t>Nicole Baker</t>
  </si>
  <si>
    <t>70-774212</t>
  </si>
  <si>
    <t>William Tran</t>
  </si>
  <si>
    <t>77-312700</t>
  </si>
  <si>
    <t>Joseph Wood</t>
  </si>
  <si>
    <t>86-544998</t>
  </si>
  <si>
    <t>Elizabeth Hansen</t>
  </si>
  <si>
    <t>93-232650</t>
  </si>
  <si>
    <t>Thomas Rivers</t>
  </si>
  <si>
    <t>82-926500</t>
  </si>
  <si>
    <t>Mary Davis</t>
  </si>
  <si>
    <t>72-354757</t>
  </si>
  <si>
    <t>Casey Ferguson</t>
  </si>
  <si>
    <t>53-378947</t>
  </si>
  <si>
    <t>Brandon Small</t>
  </si>
  <si>
    <t>35-551552</t>
  </si>
  <si>
    <t>Amanda Collins</t>
  </si>
  <si>
    <t>94-965777</t>
  </si>
  <si>
    <t>Christopher Pena</t>
  </si>
  <si>
    <t>53-503375</t>
  </si>
  <si>
    <t>Alexandra Key</t>
  </si>
  <si>
    <t>71-834742</t>
  </si>
  <si>
    <t>Rebecca James</t>
  </si>
  <si>
    <t>55-766796</t>
  </si>
  <si>
    <t>Jennifer Martinez</t>
  </si>
  <si>
    <t>36-358444</t>
  </si>
  <si>
    <t>Gabriel Pace</t>
  </si>
  <si>
    <t>49-205912</t>
  </si>
  <si>
    <t>Lisa Pennington</t>
  </si>
  <si>
    <t>81-309173</t>
  </si>
  <si>
    <t>Maria Schneider</t>
  </si>
  <si>
    <t>76-669084</t>
  </si>
  <si>
    <t>Scott Williamson</t>
  </si>
  <si>
    <t>79-158385</t>
  </si>
  <si>
    <t>Jordan Nguyen</t>
  </si>
  <si>
    <t>42-664449</t>
  </si>
  <si>
    <t>73-581732</t>
  </si>
  <si>
    <t>Scott Riley</t>
  </si>
  <si>
    <t>39-201310</t>
  </si>
  <si>
    <t>Margaret Rodriguez</t>
  </si>
  <si>
    <t>67-584976</t>
  </si>
  <si>
    <t>Clayton Schmidt</t>
  </si>
  <si>
    <t>77-518664</t>
  </si>
  <si>
    <t>Alec Diaz</t>
  </si>
  <si>
    <t>87-328221</t>
  </si>
  <si>
    <t>Angela Hooper</t>
  </si>
  <si>
    <t>99-468059</t>
  </si>
  <si>
    <t>Lauren Hodge</t>
  </si>
  <si>
    <t>37-484826</t>
  </si>
  <si>
    <t>Pamela Hawkins</t>
  </si>
  <si>
    <t>92-309153</t>
  </si>
  <si>
    <t>17-867267</t>
  </si>
  <si>
    <t>Stephen Shaw</t>
  </si>
  <si>
    <t>73-475602</t>
  </si>
  <si>
    <t>Joel Robbins</t>
  </si>
  <si>
    <t>88-614260</t>
  </si>
  <si>
    <t>Jesse Stafford</t>
  </si>
  <si>
    <t>66-350523</t>
  </si>
  <si>
    <t>Mary Carter</t>
  </si>
  <si>
    <t>44-946220</t>
  </si>
  <si>
    <t>Steven Flores PhD</t>
  </si>
  <si>
    <t>41-696911</t>
  </si>
  <si>
    <t>Michael Powers</t>
  </si>
  <si>
    <t>42-947881</t>
  </si>
  <si>
    <t>Bailey Sherman</t>
  </si>
  <si>
    <t>30-530669</t>
  </si>
  <si>
    <t>Stephen Howard</t>
  </si>
  <si>
    <t>16-598724</t>
  </si>
  <si>
    <t>Timothy Owens</t>
  </si>
  <si>
    <t>81-428318</t>
  </si>
  <si>
    <t>Margaret Diaz</t>
  </si>
  <si>
    <t>62-142545</t>
  </si>
  <si>
    <t>Courtney Patrick</t>
  </si>
  <si>
    <t>47-346827</t>
  </si>
  <si>
    <t>Jeffrey Carlson</t>
  </si>
  <si>
    <t>41-530631</t>
  </si>
  <si>
    <t>Jill Lewis</t>
  </si>
  <si>
    <t>42-643837</t>
  </si>
  <si>
    <t>Amanda Jones</t>
  </si>
  <si>
    <t>42-498635</t>
  </si>
  <si>
    <t>Luis Mckinney</t>
  </si>
  <si>
    <t>72-785601</t>
  </si>
  <si>
    <t>Melanie Patterson</t>
  </si>
  <si>
    <t>82-524976</t>
  </si>
  <si>
    <t>James Jackson</t>
  </si>
  <si>
    <t>71-870602</t>
  </si>
  <si>
    <t>Richard Walls</t>
  </si>
  <si>
    <t>85-710492</t>
  </si>
  <si>
    <t>Jose Wilkinson</t>
  </si>
  <si>
    <t>11-341526</t>
  </si>
  <si>
    <t>Jonathan Long</t>
  </si>
  <si>
    <t>17-624576</t>
  </si>
  <si>
    <t>Jack Herrera</t>
  </si>
  <si>
    <t>60-944871</t>
  </si>
  <si>
    <t>Jessica Mullins</t>
  </si>
  <si>
    <t>75-558507</t>
  </si>
  <si>
    <t>Jeffrey Mcdaniel</t>
  </si>
  <si>
    <t>67-325810</t>
  </si>
  <si>
    <t>Anthony Thompson</t>
  </si>
  <si>
    <t>17-695376</t>
  </si>
  <si>
    <t>Kristy Vaughan</t>
  </si>
  <si>
    <t>67-229298</t>
  </si>
  <si>
    <t>Chad Bonilla</t>
  </si>
  <si>
    <t>88-947599</t>
  </si>
  <si>
    <t>Susan Baker</t>
  </si>
  <si>
    <t>67-383846</t>
  </si>
  <si>
    <t>Russell Johnson</t>
  </si>
  <si>
    <t>11-970770</t>
  </si>
  <si>
    <t>Joseph Norman</t>
  </si>
  <si>
    <t>91-280122</t>
  </si>
  <si>
    <t>John Lopez</t>
  </si>
  <si>
    <t>93-617916</t>
  </si>
  <si>
    <t>Deborah Anderson</t>
  </si>
  <si>
    <t>46-494621</t>
  </si>
  <si>
    <t>Charles Brown</t>
  </si>
  <si>
    <t>63-952352</t>
  </si>
  <si>
    <t>Mary Hurst MD</t>
  </si>
  <si>
    <t>38-115028</t>
  </si>
  <si>
    <t>Michele Burns</t>
  </si>
  <si>
    <t>63-175989</t>
  </si>
  <si>
    <t>Stephanie West</t>
  </si>
  <si>
    <t>70-392657</t>
  </si>
  <si>
    <t>Kaitlin Stout</t>
  </si>
  <si>
    <t>51-232008</t>
  </si>
  <si>
    <t>Margaret Ramos</t>
  </si>
  <si>
    <t>62-331056</t>
  </si>
  <si>
    <t>Ashley Smith</t>
  </si>
  <si>
    <t>89-775243</t>
  </si>
  <si>
    <t>Jessica Meadows</t>
  </si>
  <si>
    <t>83-138921</t>
  </si>
  <si>
    <t>Mary Barnes</t>
  </si>
  <si>
    <t>26-603384</t>
  </si>
  <si>
    <t>Christopher Adams</t>
  </si>
  <si>
    <t>39-616265</t>
  </si>
  <si>
    <t>Sean Hall</t>
  </si>
  <si>
    <t>53-225247</t>
  </si>
  <si>
    <t>Christy Brooks</t>
  </si>
  <si>
    <t>91-492032</t>
  </si>
  <si>
    <t>Joseph Foster</t>
  </si>
  <si>
    <t>13-333820</t>
  </si>
  <si>
    <t>Abigail Young</t>
  </si>
  <si>
    <t>44-497922</t>
  </si>
  <si>
    <t>Lisa Snyder</t>
  </si>
  <si>
    <t>44-200592</t>
  </si>
  <si>
    <t>Erin Carr</t>
  </si>
  <si>
    <t>89-101090</t>
  </si>
  <si>
    <t>Omar Stewart</t>
  </si>
  <si>
    <t>66-859254</t>
  </si>
  <si>
    <t>Christine Williams</t>
  </si>
  <si>
    <t>34-681203</t>
  </si>
  <si>
    <t>Nathan Todd</t>
  </si>
  <si>
    <t>69-434326</t>
  </si>
  <si>
    <t>Nicolas Watkins</t>
  </si>
  <si>
    <t>81-681767</t>
  </si>
  <si>
    <t>Nathan Harris</t>
  </si>
  <si>
    <t>33-160672</t>
  </si>
  <si>
    <t>Tanya Frank</t>
  </si>
  <si>
    <t>92-976308</t>
  </si>
  <si>
    <t>Rachel Griffith</t>
  </si>
  <si>
    <t>47-186540</t>
  </si>
  <si>
    <t>Barbara Pittman</t>
  </si>
  <si>
    <t>15-811992</t>
  </si>
  <si>
    <t>Tracy Mcmillan</t>
  </si>
  <si>
    <t>48-477145</t>
  </si>
  <si>
    <t>Alexandria Campbell</t>
  </si>
  <si>
    <t>30-150663</t>
  </si>
  <si>
    <t>Dr. Rebecca Chung MD</t>
  </si>
  <si>
    <t>12-311138</t>
  </si>
  <si>
    <t>Rebecca Barker</t>
  </si>
  <si>
    <t>78-511296</t>
  </si>
  <si>
    <t>Nathan Sims</t>
  </si>
  <si>
    <t>16-614979</t>
  </si>
  <si>
    <t>Dillon Potts</t>
  </si>
  <si>
    <t>68-811199</t>
  </si>
  <si>
    <t>Tina Mann</t>
  </si>
  <si>
    <t>92-468876</t>
  </si>
  <si>
    <t>Terri Collins</t>
  </si>
  <si>
    <t>92-961205</t>
  </si>
  <si>
    <t>Jason West</t>
  </si>
  <si>
    <t>11-596570</t>
  </si>
  <si>
    <t>Jennifer Crawford</t>
  </si>
  <si>
    <t>24-765076</t>
  </si>
  <si>
    <t>Andrew Schroeder</t>
  </si>
  <si>
    <t>29-987613</t>
  </si>
  <si>
    <t>Yolanda Perkins</t>
  </si>
  <si>
    <t>15-285452</t>
  </si>
  <si>
    <t>Hannah Long</t>
  </si>
  <si>
    <t>95-952031</t>
  </si>
  <si>
    <t>Lisa Garza</t>
  </si>
  <si>
    <t>14-239798</t>
  </si>
  <si>
    <t>Jacob Brown</t>
  </si>
  <si>
    <t>92-835009</t>
  </si>
  <si>
    <t>Jerome Jordan II</t>
  </si>
  <si>
    <t>93-366137</t>
  </si>
  <si>
    <t>Cameron Goodwin</t>
  </si>
  <si>
    <t>36-362432</t>
  </si>
  <si>
    <t>Gary Jones</t>
  </si>
  <si>
    <t>99-756028</t>
  </si>
  <si>
    <t>Scott Crawford</t>
  </si>
  <si>
    <t>82-478003</t>
  </si>
  <si>
    <t>Micheal Davis</t>
  </si>
  <si>
    <t>95-855579</t>
  </si>
  <si>
    <t>Mary Andrews</t>
  </si>
  <si>
    <t>64-162114</t>
  </si>
  <si>
    <t>Jon Lyons</t>
  </si>
  <si>
    <t>36-654414</t>
  </si>
  <si>
    <t>87-919609</t>
  </si>
  <si>
    <t>Susan Day</t>
  </si>
  <si>
    <t>61-544295</t>
  </si>
  <si>
    <t>Cynthia Dennis</t>
  </si>
  <si>
    <t>96-973440</t>
  </si>
  <si>
    <t>Alisha Glover</t>
  </si>
  <si>
    <t>29-509549</t>
  </si>
  <si>
    <t>Kyle King</t>
  </si>
  <si>
    <t>56-276032</t>
  </si>
  <si>
    <t>Meghan Lucas</t>
  </si>
  <si>
    <t>81-229277</t>
  </si>
  <si>
    <t>Debra Lucas</t>
  </si>
  <si>
    <t>84-259998</t>
  </si>
  <si>
    <t>Deborah Howard</t>
  </si>
  <si>
    <t>15-705221</t>
  </si>
  <si>
    <t>Anna Peterson</t>
  </si>
  <si>
    <t>79-737724</t>
  </si>
  <si>
    <t>Amber Woods</t>
  </si>
  <si>
    <t>37-509519</t>
  </si>
  <si>
    <t>Brad Henson</t>
  </si>
  <si>
    <t>16-255548</t>
  </si>
  <si>
    <t>Jenna Garcia</t>
  </si>
  <si>
    <t>72-701220</t>
  </si>
  <si>
    <t>Michael Sullivan</t>
  </si>
  <si>
    <t>87-733644</t>
  </si>
  <si>
    <t>Wendy Hicks</t>
  </si>
  <si>
    <t>34-472011</t>
  </si>
  <si>
    <t>Jamie Bryan</t>
  </si>
  <si>
    <t>48-826199</t>
  </si>
  <si>
    <t>Emily Williams</t>
  </si>
  <si>
    <t>32-677327</t>
  </si>
  <si>
    <t>Rebecca Clark</t>
  </si>
  <si>
    <t>76-379602</t>
  </si>
  <si>
    <t>Brenda James</t>
  </si>
  <si>
    <t>72-205549</t>
  </si>
  <si>
    <t>Betty Ross</t>
  </si>
  <si>
    <t>26-371022</t>
  </si>
  <si>
    <t>Nathan Jackson</t>
  </si>
  <si>
    <t>57-814656</t>
  </si>
  <si>
    <t>Julie Tapia</t>
  </si>
  <si>
    <t>51-293972</t>
  </si>
  <si>
    <t>Eric Keith</t>
  </si>
  <si>
    <t>10-388531</t>
  </si>
  <si>
    <t>Jeremy Roberts</t>
  </si>
  <si>
    <t>34-571305</t>
  </si>
  <si>
    <t>Andrea Stevens</t>
  </si>
  <si>
    <t>80-989865</t>
  </si>
  <si>
    <t>Mathew Robertson</t>
  </si>
  <si>
    <t>10-173608</t>
  </si>
  <si>
    <t>Alex Marks</t>
  </si>
  <si>
    <t>84-333645</t>
  </si>
  <si>
    <t>Lawrence Moon</t>
  </si>
  <si>
    <t>80-206021</t>
  </si>
  <si>
    <t>Brandon Snyder</t>
  </si>
  <si>
    <t>89-713484</t>
  </si>
  <si>
    <t>Krystal Thompson</t>
  </si>
  <si>
    <t>15-362673</t>
  </si>
  <si>
    <t>Sherry Anderson</t>
  </si>
  <si>
    <t>34-425992</t>
  </si>
  <si>
    <t>Diana Ruiz</t>
  </si>
  <si>
    <t>31-101591</t>
  </si>
  <si>
    <t>Alexander Wallace</t>
  </si>
  <si>
    <t>15-496208</t>
  </si>
  <si>
    <t>Ronald Anthony</t>
  </si>
  <si>
    <t>28-406868</t>
  </si>
  <si>
    <t>Tanner Luna</t>
  </si>
  <si>
    <t>37-748965</t>
  </si>
  <si>
    <t>Matthew Bell</t>
  </si>
  <si>
    <t>62-777675</t>
  </si>
  <si>
    <t>Melissa Newman</t>
  </si>
  <si>
    <t>79-126860</t>
  </si>
  <si>
    <t>Yvonne Hunt</t>
  </si>
  <si>
    <t>73-807737</t>
  </si>
  <si>
    <t>Angela Butler</t>
  </si>
  <si>
    <t>59-568332</t>
  </si>
  <si>
    <t>Matthew Valdez</t>
  </si>
  <si>
    <t>79-579138</t>
  </si>
  <si>
    <t>Paula Brown</t>
  </si>
  <si>
    <t>66-772257</t>
  </si>
  <si>
    <t>Tammy Livingston</t>
  </si>
  <si>
    <t>10-122253</t>
  </si>
  <si>
    <t>Ann Esparza</t>
  </si>
  <si>
    <t>87-676787</t>
  </si>
  <si>
    <t>Jeremy Green</t>
  </si>
  <si>
    <t>31-914206</t>
  </si>
  <si>
    <t>Jason Taylor</t>
  </si>
  <si>
    <t>63-326716</t>
  </si>
  <si>
    <t>Dustin Arnold</t>
  </si>
  <si>
    <t>55-609278</t>
  </si>
  <si>
    <t>Jason Campbell</t>
  </si>
  <si>
    <t>94-388768</t>
  </si>
  <si>
    <t>Charles Moore</t>
  </si>
  <si>
    <t>91-947725</t>
  </si>
  <si>
    <t>Debra Ramos</t>
  </si>
  <si>
    <t>68-911906</t>
  </si>
  <si>
    <t>Tammy Mccullough</t>
  </si>
  <si>
    <t>19-842955</t>
  </si>
  <si>
    <t>Jeffrey Luna</t>
  </si>
  <si>
    <t>19-579901</t>
  </si>
  <si>
    <t>John Davis</t>
  </si>
  <si>
    <t>93-415805</t>
  </si>
  <si>
    <t>Catherine Rodriguez</t>
  </si>
  <si>
    <t>84-756502</t>
  </si>
  <si>
    <t>Kathryn Gibson</t>
  </si>
  <si>
    <t>87-911130</t>
  </si>
  <si>
    <t>Michelle Doyle</t>
  </si>
  <si>
    <t>19-687052</t>
  </si>
  <si>
    <t>Renee Barrett</t>
  </si>
  <si>
    <t>24-466288</t>
  </si>
  <si>
    <t>Cory Ford</t>
  </si>
  <si>
    <t>90-991502</t>
  </si>
  <si>
    <t>Devin Warner</t>
  </si>
  <si>
    <t>67-673709</t>
  </si>
  <si>
    <t>Stanley Parker</t>
  </si>
  <si>
    <t>32-474579</t>
  </si>
  <si>
    <t>Jason Murillo</t>
  </si>
  <si>
    <t>34-879167</t>
  </si>
  <si>
    <t>Joshua Nelson</t>
  </si>
  <si>
    <t>76-724692</t>
  </si>
  <si>
    <t>Mr. Daniel Wallace</t>
  </si>
  <si>
    <t>30-460811</t>
  </si>
  <si>
    <t>Amy Logan</t>
  </si>
  <si>
    <t>65-911481</t>
  </si>
  <si>
    <t>Patrick Gordon</t>
  </si>
  <si>
    <t>83-613415</t>
  </si>
  <si>
    <t>Alan Hartman</t>
  </si>
  <si>
    <t>29-692188</t>
  </si>
  <si>
    <t>Deborah Benson</t>
  </si>
  <si>
    <t>25-532496</t>
  </si>
  <si>
    <t>Dr. Shelia Lane</t>
  </si>
  <si>
    <t>68-671372</t>
  </si>
  <si>
    <t>George Brown</t>
  </si>
  <si>
    <t>14-277938</t>
  </si>
  <si>
    <t>Nancy Carter</t>
  </si>
  <si>
    <t>52-405446</t>
  </si>
  <si>
    <t>Jeremiah Williams</t>
  </si>
  <si>
    <t>73-554650</t>
  </si>
  <si>
    <t>Brian Turner</t>
  </si>
  <si>
    <t>66-544385</t>
  </si>
  <si>
    <t>Eric Davis</t>
  </si>
  <si>
    <t>82-839469</t>
  </si>
  <si>
    <t>Charles Harris</t>
  </si>
  <si>
    <t>28-674509</t>
  </si>
  <si>
    <t>Christina Solomon</t>
  </si>
  <si>
    <t>34-923118</t>
  </si>
  <si>
    <t>Terry Morgan</t>
  </si>
  <si>
    <t>29-443504</t>
  </si>
  <si>
    <t>Shawn Dawson</t>
  </si>
  <si>
    <t>44-160329</t>
  </si>
  <si>
    <t>David Moore</t>
  </si>
  <si>
    <t>64-374248</t>
  </si>
  <si>
    <t>Peggy Lewis</t>
  </si>
  <si>
    <t>30-585284</t>
  </si>
  <si>
    <t>William Mcmillan</t>
  </si>
  <si>
    <t>13-252331</t>
  </si>
  <si>
    <t>Joseph Cantrell</t>
  </si>
  <si>
    <t>74-751959</t>
  </si>
  <si>
    <t>Robert Jackson DDS</t>
  </si>
  <si>
    <t>97-825525</t>
  </si>
  <si>
    <t>Victor Stevens</t>
  </si>
  <si>
    <t>85-402337</t>
  </si>
  <si>
    <t>Yolanda Clark</t>
  </si>
  <si>
    <t>55-935333</t>
  </si>
  <si>
    <t>Brianna Mahoney</t>
  </si>
  <si>
    <t>44-260106</t>
  </si>
  <si>
    <t>Todd Knight</t>
  </si>
  <si>
    <t>98-917551</t>
  </si>
  <si>
    <t>Jean Jones</t>
  </si>
  <si>
    <t>89-565434</t>
  </si>
  <si>
    <t>Brian Adams</t>
  </si>
  <si>
    <t>57-457148</t>
  </si>
  <si>
    <t>Erika Chapman MD</t>
  </si>
  <si>
    <t>98-849730</t>
  </si>
  <si>
    <t>Paul Oliver</t>
  </si>
  <si>
    <t>50-642512</t>
  </si>
  <si>
    <t>Joann Thomas</t>
  </si>
  <si>
    <t>57-726791</t>
  </si>
  <si>
    <t>John Gonzalez</t>
  </si>
  <si>
    <t>81-457513</t>
  </si>
  <si>
    <t>Stephen Doyle</t>
  </si>
  <si>
    <t>84-576977</t>
  </si>
  <si>
    <t>Matthew Sullivan</t>
  </si>
  <si>
    <t>97-675713</t>
  </si>
  <si>
    <t>Amber Cross</t>
  </si>
  <si>
    <t>46-136669</t>
  </si>
  <si>
    <t>Mark Stokes</t>
  </si>
  <si>
    <t>61-182174</t>
  </si>
  <si>
    <t>Michele Howe</t>
  </si>
  <si>
    <t>91-486604</t>
  </si>
  <si>
    <t>Sara Maddox</t>
  </si>
  <si>
    <t>65-720006</t>
  </si>
  <si>
    <t>Rebecca Charles</t>
  </si>
  <si>
    <t>37-196837</t>
  </si>
  <si>
    <t>Leslie Johnson</t>
  </si>
  <si>
    <t>43-536682</t>
  </si>
  <si>
    <t>Jennifer Reynolds</t>
  </si>
  <si>
    <t>28-943449</t>
  </si>
  <si>
    <t>Steve Cummings</t>
  </si>
  <si>
    <t>49-419762</t>
  </si>
  <si>
    <t>Sonia Johnson</t>
  </si>
  <si>
    <t>16-922457</t>
  </si>
  <si>
    <t>Jordan Williams</t>
  </si>
  <si>
    <t>84-361117</t>
  </si>
  <si>
    <t>Jennifer Miller</t>
  </si>
  <si>
    <t>42-453390</t>
  </si>
  <si>
    <t>Debra Martinez</t>
  </si>
  <si>
    <t>91-760130</t>
  </si>
  <si>
    <t>Monique Martinez</t>
  </si>
  <si>
    <t>75-972183</t>
  </si>
  <si>
    <t>Kelly Yates</t>
  </si>
  <si>
    <t>15-461360</t>
  </si>
  <si>
    <t>Sarah Clayton</t>
  </si>
  <si>
    <t>92-856501</t>
  </si>
  <si>
    <t>Rachel Ferguson</t>
  </si>
  <si>
    <t>91-412136</t>
  </si>
  <si>
    <t>Scott Garcia</t>
  </si>
  <si>
    <t>35-596633</t>
  </si>
  <si>
    <t>Kayla Fischer</t>
  </si>
  <si>
    <t>83-442891</t>
  </si>
  <si>
    <t>Kenneth Parker</t>
  </si>
  <si>
    <t>18-966682</t>
  </si>
  <si>
    <t>Curtis Clark</t>
  </si>
  <si>
    <t>11-496057</t>
  </si>
  <si>
    <t>Brandon Bates</t>
  </si>
  <si>
    <t>61-620753</t>
  </si>
  <si>
    <t>Tammy Thomas</t>
  </si>
  <si>
    <t>24-766458</t>
  </si>
  <si>
    <t>Mark Evans</t>
  </si>
  <si>
    <t>23-805928</t>
  </si>
  <si>
    <t>James Nielsen</t>
  </si>
  <si>
    <t>10-548880</t>
  </si>
  <si>
    <t>Autumn Garner</t>
  </si>
  <si>
    <t>73-501935</t>
  </si>
  <si>
    <t>Cristina Woods</t>
  </si>
  <si>
    <t>81-363664</t>
  </si>
  <si>
    <t>David Lawson</t>
  </si>
  <si>
    <t>90-268575</t>
  </si>
  <si>
    <t>Samuel Mercer</t>
  </si>
  <si>
    <t>76-956936</t>
  </si>
  <si>
    <t>Scott Gray</t>
  </si>
  <si>
    <t>97-536406</t>
  </si>
  <si>
    <t>Douglas Foster</t>
  </si>
  <si>
    <t>23-117881</t>
  </si>
  <si>
    <t>James Wilson</t>
  </si>
  <si>
    <t>47-107071</t>
  </si>
  <si>
    <t>Joseph Martinez</t>
  </si>
  <si>
    <t>94-251730</t>
  </si>
  <si>
    <t>Margaret Reyes</t>
  </si>
  <si>
    <t>71-923069</t>
  </si>
  <si>
    <t>Rachel Bennett</t>
  </si>
  <si>
    <t>95-376296</t>
  </si>
  <si>
    <t>Alicia Allen</t>
  </si>
  <si>
    <t>55-973882</t>
  </si>
  <si>
    <t>Anthony Anderson</t>
  </si>
  <si>
    <t>12-869290</t>
  </si>
  <si>
    <t>Erin Miranda</t>
  </si>
  <si>
    <t>93-637325</t>
  </si>
  <si>
    <t>Robert Hernandez</t>
  </si>
  <si>
    <t>12-735486</t>
  </si>
  <si>
    <t>Richard Underwood</t>
  </si>
  <si>
    <t>32-928495</t>
  </si>
  <si>
    <t>Amy Klein</t>
  </si>
  <si>
    <t>29-744965</t>
  </si>
  <si>
    <t>Julia Green</t>
  </si>
  <si>
    <t>53-247908</t>
  </si>
  <si>
    <t>Kathleen Kelly</t>
  </si>
  <si>
    <t>24-152048</t>
  </si>
  <si>
    <t>Samantha Tate</t>
  </si>
  <si>
    <t>73-474255</t>
  </si>
  <si>
    <t>Maria Davis</t>
  </si>
  <si>
    <t>46-644553</t>
  </si>
  <si>
    <t>Shaun Zhang</t>
  </si>
  <si>
    <t>57-956405</t>
  </si>
  <si>
    <t>Johnny Smith</t>
  </si>
  <si>
    <t>49-305164</t>
  </si>
  <si>
    <t>Joyce Hogan</t>
  </si>
  <si>
    <t>35-315626</t>
  </si>
  <si>
    <t>Kim Taylor</t>
  </si>
  <si>
    <t>50-316952</t>
  </si>
  <si>
    <t>Charles Ayala</t>
  </si>
  <si>
    <t>82-596159</t>
  </si>
  <si>
    <t>Nicholas Ferguson</t>
  </si>
  <si>
    <t>95-597364</t>
  </si>
  <si>
    <t>Robyn Pierce</t>
  </si>
  <si>
    <t>64-589407</t>
  </si>
  <si>
    <t>Kaitlin Mitchell</t>
  </si>
  <si>
    <t>34-128269</t>
  </si>
  <si>
    <t>April Anderson MD</t>
  </si>
  <si>
    <t>70-575284</t>
  </si>
  <si>
    <t>Kyle Gonzalez</t>
  </si>
  <si>
    <t>78-582115</t>
  </si>
  <si>
    <t>Sarah Sullivan</t>
  </si>
  <si>
    <t>51-312052</t>
  </si>
  <si>
    <t>Juan Dillon</t>
  </si>
  <si>
    <t>88-531356</t>
  </si>
  <si>
    <t>Lisa Cohen</t>
  </si>
  <si>
    <t>38-321930</t>
  </si>
  <si>
    <t>Barbara Malone</t>
  </si>
  <si>
    <t>27-840183</t>
  </si>
  <si>
    <t>Melanie Brooks</t>
  </si>
  <si>
    <t>32-975173</t>
  </si>
  <si>
    <t>Debra Singh</t>
  </si>
  <si>
    <t>74-725463</t>
  </si>
  <si>
    <t>Michael Mullen</t>
  </si>
  <si>
    <t>28-142970</t>
  </si>
  <si>
    <t>Jennifer Mccoy</t>
  </si>
  <si>
    <t>82-609014</t>
  </si>
  <si>
    <t>Stacey Obrien</t>
  </si>
  <si>
    <t>39-286741</t>
  </si>
  <si>
    <t>Suzanne Baird</t>
  </si>
  <si>
    <t>23-317558</t>
  </si>
  <si>
    <t>Stacy Nichols</t>
  </si>
  <si>
    <t>62-237646</t>
  </si>
  <si>
    <t>Zachary Bush</t>
  </si>
  <si>
    <t>99-350283</t>
  </si>
  <si>
    <t>Angela Preston</t>
  </si>
  <si>
    <t>67-404253</t>
  </si>
  <si>
    <t>Anthony Wright</t>
  </si>
  <si>
    <t>44-608948</t>
  </si>
  <si>
    <t>Kevin Payne</t>
  </si>
  <si>
    <t>94-657190</t>
  </si>
  <si>
    <t>Chad Pruitt</t>
  </si>
  <si>
    <t>23-699201</t>
  </si>
  <si>
    <t>Kimberly Smith</t>
  </si>
  <si>
    <t>70-480900</t>
  </si>
  <si>
    <t>Andrea Merritt</t>
  </si>
  <si>
    <t>90-568273</t>
  </si>
  <si>
    <t>John Wilson</t>
  </si>
  <si>
    <t>62-973000</t>
  </si>
  <si>
    <t>Pamela Lee</t>
  </si>
  <si>
    <t>32-706542</t>
  </si>
  <si>
    <t>Lucas Logan</t>
  </si>
  <si>
    <t>57-722833</t>
  </si>
  <si>
    <t>Fernando Stark</t>
  </si>
  <si>
    <t>29-741671</t>
  </si>
  <si>
    <t>Carlos Sanford</t>
  </si>
  <si>
    <t>26-480508</t>
  </si>
  <si>
    <t>Mr. Jeremy Morrison MD</t>
  </si>
  <si>
    <t>49-301045</t>
  </si>
  <si>
    <t>Lori Garcia</t>
  </si>
  <si>
    <t>36-517152</t>
  </si>
  <si>
    <t>Terry Cruz</t>
  </si>
  <si>
    <t>66-366086</t>
  </si>
  <si>
    <t>Kristen Hanson</t>
  </si>
  <si>
    <t>24-372384</t>
  </si>
  <si>
    <t>Kevin Ramirez</t>
  </si>
  <si>
    <t>57-546772</t>
  </si>
  <si>
    <t>Eric Parker</t>
  </si>
  <si>
    <t>67-479034</t>
  </si>
  <si>
    <t>Christopher Garcia</t>
  </si>
  <si>
    <t>91-350903</t>
  </si>
  <si>
    <t>Jeremy Leon</t>
  </si>
  <si>
    <t>48-486132</t>
  </si>
  <si>
    <t>Mr. John Gardner</t>
  </si>
  <si>
    <t>93-318041</t>
  </si>
  <si>
    <t>Jared Cain</t>
  </si>
  <si>
    <t>33-389719</t>
  </si>
  <si>
    <t>Amanda Dunn</t>
  </si>
  <si>
    <t>79-446009</t>
  </si>
  <si>
    <t>Donald Morales</t>
  </si>
  <si>
    <t>55-835646</t>
  </si>
  <si>
    <t>William Roy</t>
  </si>
  <si>
    <t>63-802571</t>
  </si>
  <si>
    <t>Andrew Johnson</t>
  </si>
  <si>
    <t>97-411033</t>
  </si>
  <si>
    <t>Kimberly Russell</t>
  </si>
  <si>
    <t>54-931606</t>
  </si>
  <si>
    <t>Brooke Taylor</t>
  </si>
  <si>
    <t>97-618072</t>
  </si>
  <si>
    <t>Valerie Miller</t>
  </si>
  <si>
    <t>29-733859</t>
  </si>
  <si>
    <t>Melinda Santos</t>
  </si>
  <si>
    <t>42-375203</t>
  </si>
  <si>
    <t>Jessica Brown</t>
  </si>
  <si>
    <t>97-503538</t>
  </si>
  <si>
    <t>Sarah Davis</t>
  </si>
  <si>
    <t>83-970513</t>
  </si>
  <si>
    <t>Samantha Sanders</t>
  </si>
  <si>
    <t>46-969687</t>
  </si>
  <si>
    <t>Joann Weber</t>
  </si>
  <si>
    <t>34-104820</t>
  </si>
  <si>
    <t>Brittany Shea</t>
  </si>
  <si>
    <t>71-966222</t>
  </si>
  <si>
    <t>Michael Peterson</t>
  </si>
  <si>
    <t>72-755837</t>
  </si>
  <si>
    <t>Dawn Williams</t>
  </si>
  <si>
    <t>73-119804</t>
  </si>
  <si>
    <t>Colleen Clark</t>
  </si>
  <si>
    <t>37-320096</t>
  </si>
  <si>
    <t>Ronald Reese</t>
  </si>
  <si>
    <t>10-995985</t>
  </si>
  <si>
    <t>Marcus Jones</t>
  </si>
  <si>
    <t>59-857833</t>
  </si>
  <si>
    <t>Mary Cooke</t>
  </si>
  <si>
    <t>82-869072</t>
  </si>
  <si>
    <t>Jordan Patrick</t>
  </si>
  <si>
    <t>72-649800</t>
  </si>
  <si>
    <t>Cory Branch</t>
  </si>
  <si>
    <t>82-949823</t>
  </si>
  <si>
    <t>Bailey Melendez</t>
  </si>
  <si>
    <t>37-212424</t>
  </si>
  <si>
    <t>Sabrina George</t>
  </si>
  <si>
    <t>46-155595</t>
  </si>
  <si>
    <t>Ashley Hall</t>
  </si>
  <si>
    <t>67-944404</t>
  </si>
  <si>
    <t>Stephanie Baird</t>
  </si>
  <si>
    <t>28-552934</t>
  </si>
  <si>
    <t>Daniel Page</t>
  </si>
  <si>
    <t>12-759611</t>
  </si>
  <si>
    <t>Nancy Garcia</t>
  </si>
  <si>
    <t>40-530964</t>
  </si>
  <si>
    <t>Amanda Schneider</t>
  </si>
  <si>
    <t>44-302275</t>
  </si>
  <si>
    <t>Brian Mccoy</t>
  </si>
  <si>
    <t>12-206018</t>
  </si>
  <si>
    <t>Brian Fletcher</t>
  </si>
  <si>
    <t>19-266932</t>
  </si>
  <si>
    <t>Mr. Travis Jones</t>
  </si>
  <si>
    <t>93-631004</t>
  </si>
  <si>
    <t>Jason Rowe</t>
  </si>
  <si>
    <t>93-235376</t>
  </si>
  <si>
    <t>Leslie Flynn</t>
  </si>
  <si>
    <t>67-134240</t>
  </si>
  <si>
    <t>Joel Turner</t>
  </si>
  <si>
    <t>28-705583</t>
  </si>
  <si>
    <t>Victoria Jackson</t>
  </si>
  <si>
    <t>79-741766</t>
  </si>
  <si>
    <t>Ryan Arias</t>
  </si>
  <si>
    <t>40-924331</t>
  </si>
  <si>
    <t>Benjamin Stone</t>
  </si>
  <si>
    <t>72-333430</t>
  </si>
  <si>
    <t>Cameron Mcgrath</t>
  </si>
  <si>
    <t>26-665364</t>
  </si>
  <si>
    <t>29-724108</t>
  </si>
  <si>
    <t>Mackenzie Ayala</t>
  </si>
  <si>
    <t>27-588350</t>
  </si>
  <si>
    <t>Deborah Zamora</t>
  </si>
  <si>
    <t>35-861175</t>
  </si>
  <si>
    <t>James Norton</t>
  </si>
  <si>
    <t>60-233749</t>
  </si>
  <si>
    <t>Mariah Porter</t>
  </si>
  <si>
    <t>37-589584</t>
  </si>
  <si>
    <t>Hannah King</t>
  </si>
  <si>
    <t>33-898616</t>
  </si>
  <si>
    <t>Courtney Taylor DVM</t>
  </si>
  <si>
    <t>23-361482</t>
  </si>
  <si>
    <t>93-525405</t>
  </si>
  <si>
    <t>Belinda Barker</t>
  </si>
  <si>
    <t>66-304635</t>
  </si>
  <si>
    <t>Bryan Harrell</t>
  </si>
  <si>
    <t>57-801961</t>
  </si>
  <si>
    <t>Dr. Jennifer Foster DDS</t>
  </si>
  <si>
    <t>93-222029</t>
  </si>
  <si>
    <t>Jesse Peterson</t>
  </si>
  <si>
    <t>50-474051</t>
  </si>
  <si>
    <t>Stacie Hanna</t>
  </si>
  <si>
    <t>55-494140</t>
  </si>
  <si>
    <t>Randy Sanders</t>
  </si>
  <si>
    <t>48-544392</t>
  </si>
  <si>
    <t>Jordan Smith</t>
  </si>
  <si>
    <t>41-523714</t>
  </si>
  <si>
    <t>Jesus Wallace</t>
  </si>
  <si>
    <t>72-186733</t>
  </si>
  <si>
    <t>Jessica Russell</t>
  </si>
  <si>
    <t>45-955854</t>
  </si>
  <si>
    <t>Phillip Smith</t>
  </si>
  <si>
    <t>36-609214</t>
  </si>
  <si>
    <t>Ryan Mclean</t>
  </si>
  <si>
    <t>21-374616</t>
  </si>
  <si>
    <t>Brittney Reynolds</t>
  </si>
  <si>
    <t>14-104871</t>
  </si>
  <si>
    <t>Vanessa Peterson</t>
  </si>
  <si>
    <t>62-782133</t>
  </si>
  <si>
    <t>Jamie Wallace</t>
  </si>
  <si>
    <t>60-249087</t>
  </si>
  <si>
    <t>George Rasmussen</t>
  </si>
  <si>
    <t>94-816008</t>
  </si>
  <si>
    <t>James Wheeler DVM</t>
  </si>
  <si>
    <t>44-684323</t>
  </si>
  <si>
    <t>William Bryant</t>
  </si>
  <si>
    <t>41-629884</t>
  </si>
  <si>
    <t>Mr. Christopher Allison PhD</t>
  </si>
  <si>
    <t>83-732239</t>
  </si>
  <si>
    <t>Dawn Alvarado</t>
  </si>
  <si>
    <t>74-140995</t>
  </si>
  <si>
    <t>Elizabeth Miller</t>
  </si>
  <si>
    <t>36-107539</t>
  </si>
  <si>
    <t>Robin Reed</t>
  </si>
  <si>
    <t>88-516075</t>
  </si>
  <si>
    <t>Kendra Martinez</t>
  </si>
  <si>
    <t>30-261120</t>
  </si>
  <si>
    <t>Julie Wade</t>
  </si>
  <si>
    <t>30-446956</t>
  </si>
  <si>
    <t>Christina Mendoza</t>
  </si>
  <si>
    <t>45-811468</t>
  </si>
  <si>
    <t>Jared Fuller</t>
  </si>
  <si>
    <t>87-629746</t>
  </si>
  <si>
    <t>Lauren Sanders</t>
  </si>
  <si>
    <t>94-522625</t>
  </si>
  <si>
    <t>Justin Hall</t>
  </si>
  <si>
    <t>48-389102</t>
  </si>
  <si>
    <t>Robert Wilkerson</t>
  </si>
  <si>
    <t>20-665835</t>
  </si>
  <si>
    <t>Michael Obrien</t>
  </si>
  <si>
    <t>72-813988</t>
  </si>
  <si>
    <t>Eric Arroyo</t>
  </si>
  <si>
    <t>72-450444</t>
  </si>
  <si>
    <t>Kayla Turner</t>
  </si>
  <si>
    <t>11-770051</t>
  </si>
  <si>
    <t>Pamela Mack</t>
  </si>
  <si>
    <t>17-703557</t>
  </si>
  <si>
    <t>Dean Daniels</t>
  </si>
  <si>
    <t>98-570469</t>
  </si>
  <si>
    <t>Jill Salazar</t>
  </si>
  <si>
    <t>53-209312</t>
  </si>
  <si>
    <t>Michael Stout</t>
  </si>
  <si>
    <t>91-306107</t>
  </si>
  <si>
    <t>Scott Clements</t>
  </si>
  <si>
    <t>51-713991</t>
  </si>
  <si>
    <t>Kenneth Hickman</t>
  </si>
  <si>
    <t>42-258559</t>
  </si>
  <si>
    <t>Paul Pineda</t>
  </si>
  <si>
    <t>13-479075</t>
  </si>
  <si>
    <t>Curtis Fox</t>
  </si>
  <si>
    <t>29-777814</t>
  </si>
  <si>
    <t>Adam Edwards</t>
  </si>
  <si>
    <t>18-542080</t>
  </si>
  <si>
    <t>Matthew Williams</t>
  </si>
  <si>
    <t>65-763436</t>
  </si>
  <si>
    <t>Amanda Davis</t>
  </si>
  <si>
    <t>62-298370</t>
  </si>
  <si>
    <t>Kevin Schaefer</t>
  </si>
  <si>
    <t>59-322750</t>
  </si>
  <si>
    <t>Miguel Long</t>
  </si>
  <si>
    <t>80-572555</t>
  </si>
  <si>
    <t>Juan Richardson</t>
  </si>
  <si>
    <t>69-977150</t>
  </si>
  <si>
    <t>Joseph Cruz</t>
  </si>
  <si>
    <t>87-474869</t>
  </si>
  <si>
    <t>John Lane</t>
  </si>
  <si>
    <t>76-708058</t>
  </si>
  <si>
    <t>Michael Ellison</t>
  </si>
  <si>
    <t>36-929202</t>
  </si>
  <si>
    <t>Justin Owens</t>
  </si>
  <si>
    <t>67-194834</t>
  </si>
  <si>
    <t>Ashley Richards</t>
  </si>
  <si>
    <t>92-350585</t>
  </si>
  <si>
    <t>Jerry Le</t>
  </si>
  <si>
    <t>28-346260</t>
  </si>
  <si>
    <t>Mary Cummings</t>
  </si>
  <si>
    <t>26-688193</t>
  </si>
  <si>
    <t>Janice Stewart</t>
  </si>
  <si>
    <t>91-987235</t>
  </si>
  <si>
    <t>Malik Jones</t>
  </si>
  <si>
    <t>66-791755</t>
  </si>
  <si>
    <t>Bradley Smith</t>
  </si>
  <si>
    <t>50-896702</t>
  </si>
  <si>
    <t>Shelby Williams</t>
  </si>
  <si>
    <t>26-975644</t>
  </si>
  <si>
    <t>Carrie White</t>
  </si>
  <si>
    <t>78-975503</t>
  </si>
  <si>
    <t>Dylan Moore</t>
  </si>
  <si>
    <t>43-814337</t>
  </si>
  <si>
    <t>Marisa Jones</t>
  </si>
  <si>
    <t>55-946295</t>
  </si>
  <si>
    <t>67-241468</t>
  </si>
  <si>
    <t>Shannon Pitts</t>
  </si>
  <si>
    <t>82-296882</t>
  </si>
  <si>
    <t>Matthew Meyers</t>
  </si>
  <si>
    <t>29-467657</t>
  </si>
  <si>
    <t>Jennifer Andrews MD</t>
  </si>
  <si>
    <t>10-393006</t>
  </si>
  <si>
    <t>Annette Page</t>
  </si>
  <si>
    <t>67-535907</t>
  </si>
  <si>
    <t>Keith Andersen</t>
  </si>
  <si>
    <t>28-603747</t>
  </si>
  <si>
    <t>Nicholas Griffin</t>
  </si>
  <si>
    <t>84-184952</t>
  </si>
  <si>
    <t>Christopher Flynn</t>
  </si>
  <si>
    <t>84-281757</t>
  </si>
  <si>
    <t>Mr. Michael Weiss</t>
  </si>
  <si>
    <t>78-809463</t>
  </si>
  <si>
    <t>Michael Fitzgerald</t>
  </si>
  <si>
    <t>64-887867</t>
  </si>
  <si>
    <t>Jessica Sharp</t>
  </si>
  <si>
    <t>45-828631</t>
  </si>
  <si>
    <t>19-190167</t>
  </si>
  <si>
    <t>Jerry Ayala</t>
  </si>
  <si>
    <t>48-324680</t>
  </si>
  <si>
    <t>Corey Randall</t>
  </si>
  <si>
    <t>47-642402</t>
  </si>
  <si>
    <t>Kara Hatfield</t>
  </si>
  <si>
    <t>99-967312</t>
  </si>
  <si>
    <t>Nathan Jones</t>
  </si>
  <si>
    <t>69-788243</t>
  </si>
  <si>
    <t>51-880800</t>
  </si>
  <si>
    <t>Rebecca Martinez</t>
  </si>
  <si>
    <t>31-444756</t>
  </si>
  <si>
    <t>Travis Dalton</t>
  </si>
  <si>
    <t>71-821799</t>
  </si>
  <si>
    <t>Charles Robertson</t>
  </si>
  <si>
    <t>16-194952</t>
  </si>
  <si>
    <t>Anna Knox</t>
  </si>
  <si>
    <t>71-234213</t>
  </si>
  <si>
    <t>Lisa Maxwell</t>
  </si>
  <si>
    <t>99-734255</t>
  </si>
  <si>
    <t>Mark Rivera</t>
  </si>
  <si>
    <t>44-553216</t>
  </si>
  <si>
    <t>Susan Davis</t>
  </si>
  <si>
    <t>67-546491</t>
  </si>
  <si>
    <t>Michael Knight</t>
  </si>
  <si>
    <t>95-939064</t>
  </si>
  <si>
    <t>Vickie Hurley</t>
  </si>
  <si>
    <t>88-317609</t>
  </si>
  <si>
    <t>David Adams</t>
  </si>
  <si>
    <t>54-701946</t>
  </si>
  <si>
    <t>87-776437</t>
  </si>
  <si>
    <t>James Edwards</t>
  </si>
  <si>
    <t>31-158327</t>
  </si>
  <si>
    <t>Amanda Roberson</t>
  </si>
  <si>
    <t>97-943956</t>
  </si>
  <si>
    <t>Meredith Randall</t>
  </si>
  <si>
    <t>25-778042</t>
  </si>
  <si>
    <t>Aaron Paul</t>
  </si>
  <si>
    <t>57-762080</t>
  </si>
  <si>
    <t>Abigail Kaufman</t>
  </si>
  <si>
    <t>20-879465</t>
  </si>
  <si>
    <t>Lisa Calderon</t>
  </si>
  <si>
    <t>12-801031</t>
  </si>
  <si>
    <t>Teresa Castro</t>
  </si>
  <si>
    <t>89-110552</t>
  </si>
  <si>
    <t>Andrea Smith</t>
  </si>
  <si>
    <t>85-553703</t>
  </si>
  <si>
    <t>Linda Ross</t>
  </si>
  <si>
    <t>87-302889</t>
  </si>
  <si>
    <t>Jennifer Powell</t>
  </si>
  <si>
    <t>69-806717</t>
  </si>
  <si>
    <t>William Alexander</t>
  </si>
  <si>
    <t>95-266466</t>
  </si>
  <si>
    <t>Carl Curtis</t>
  </si>
  <si>
    <t>57-375308</t>
  </si>
  <si>
    <t>Angel Vargas</t>
  </si>
  <si>
    <t>35-513657</t>
  </si>
  <si>
    <t>Donald Marshall</t>
  </si>
  <si>
    <t>77-183279</t>
  </si>
  <si>
    <t>Karen Barnes</t>
  </si>
  <si>
    <t>33-897488</t>
  </si>
  <si>
    <t>Michael Jordan</t>
  </si>
  <si>
    <t>58-523882</t>
  </si>
  <si>
    <t>Mrs. Leslie Ramos</t>
  </si>
  <si>
    <t>18-840236</t>
  </si>
  <si>
    <t>Paul Cruz III</t>
  </si>
  <si>
    <t>48-701833</t>
  </si>
  <si>
    <t>John Nicholson</t>
  </si>
  <si>
    <t>73-125523</t>
  </si>
  <si>
    <t>Erin Ross</t>
  </si>
  <si>
    <t>49-381090</t>
  </si>
  <si>
    <t>Christopher Rivera</t>
  </si>
  <si>
    <t>61-269973</t>
  </si>
  <si>
    <t>Jessica Chavez</t>
  </si>
  <si>
    <t>34-813627</t>
  </si>
  <si>
    <t>Jesse Cruz</t>
  </si>
  <si>
    <t>19-331812</t>
  </si>
  <si>
    <t>Ronald Moore</t>
  </si>
  <si>
    <t>18-494298</t>
  </si>
  <si>
    <t>John Palmer</t>
  </si>
  <si>
    <t>17-139941</t>
  </si>
  <si>
    <t>John Gray</t>
  </si>
  <si>
    <t>76-483071</t>
  </si>
  <si>
    <t>Gregory Brown</t>
  </si>
  <si>
    <t>78-567610</t>
  </si>
  <si>
    <t>Mark Ritter</t>
  </si>
  <si>
    <t>86-852099</t>
  </si>
  <si>
    <t>Patricia Jensen</t>
  </si>
  <si>
    <t>75-430219</t>
  </si>
  <si>
    <t>Daniel Nguyen</t>
  </si>
  <si>
    <t>13-309068</t>
  </si>
  <si>
    <t>Jamie Kramer</t>
  </si>
  <si>
    <t>54-843514</t>
  </si>
  <si>
    <t>Christian Steele</t>
  </si>
  <si>
    <t>49-531076</t>
  </si>
  <si>
    <t>Jason Atkins</t>
  </si>
  <si>
    <t>90-814526</t>
  </si>
  <si>
    <t>Sarah Wilson</t>
  </si>
  <si>
    <t>69-789090</t>
  </si>
  <si>
    <t>Sharon Sutton</t>
  </si>
  <si>
    <t>27-830579</t>
  </si>
  <si>
    <t>Karen Anderson</t>
  </si>
  <si>
    <t>70-148217</t>
  </si>
  <si>
    <t>Stephen Harris</t>
  </si>
  <si>
    <t>51-930116</t>
  </si>
  <si>
    <t>Andrea Snow</t>
  </si>
  <si>
    <t>19-982781</t>
  </si>
  <si>
    <t>Amy Smith</t>
  </si>
  <si>
    <t>61-456160</t>
  </si>
  <si>
    <t>Dylan Taylor</t>
  </si>
  <si>
    <t>62-321896</t>
  </si>
  <si>
    <t>Stanley Miller</t>
  </si>
  <si>
    <t>38-592377</t>
  </si>
  <si>
    <t>Jordan Higgins</t>
  </si>
  <si>
    <t>79-156788</t>
  </si>
  <si>
    <t>Joshua Meyer</t>
  </si>
  <si>
    <t>94-306471</t>
  </si>
  <si>
    <t>Sandra Suarez</t>
  </si>
  <si>
    <t>43-559753</t>
  </si>
  <si>
    <t>Rachel Bryant</t>
  </si>
  <si>
    <t>64-830183</t>
  </si>
  <si>
    <t>Lisa Wilkerson</t>
  </si>
  <si>
    <t>12-879564</t>
  </si>
  <si>
    <t>Julie Garcia</t>
  </si>
  <si>
    <t>89-512601</t>
  </si>
  <si>
    <t>Edward Salazar</t>
  </si>
  <si>
    <t>32-701236</t>
  </si>
  <si>
    <t>Charles Miles</t>
  </si>
  <si>
    <t>75-287434</t>
  </si>
  <si>
    <t>Lindsay Griffith</t>
  </si>
  <si>
    <t>78-378659</t>
  </si>
  <si>
    <t>Joshua Ford</t>
  </si>
  <si>
    <t>20-918020</t>
  </si>
  <si>
    <t>Kristine Bryant</t>
  </si>
  <si>
    <t>86-776333</t>
  </si>
  <si>
    <t>Joshua Roy</t>
  </si>
  <si>
    <t>95-606061</t>
  </si>
  <si>
    <t>David Thompson</t>
  </si>
  <si>
    <t>52-797978</t>
  </si>
  <si>
    <t>Zachary Mann MD</t>
  </si>
  <si>
    <t>46-662538</t>
  </si>
  <si>
    <t>Claire Ryan</t>
  </si>
  <si>
    <t>78-903536</t>
  </si>
  <si>
    <t>Sherry Duke</t>
  </si>
  <si>
    <t>82-206665</t>
  </si>
  <si>
    <t>Craig Hunt</t>
  </si>
  <si>
    <t>96-731908</t>
  </si>
  <si>
    <t>Kenneth Hall</t>
  </si>
  <si>
    <t>64-952870</t>
  </si>
  <si>
    <t>Pamela Johnson</t>
  </si>
  <si>
    <t>68-715849</t>
  </si>
  <si>
    <t>77-922238</t>
  </si>
  <si>
    <t>Omar Mcdonald</t>
  </si>
  <si>
    <t>30-159310</t>
  </si>
  <si>
    <t>Alexis Jenkins</t>
  </si>
  <si>
    <t>22-456916</t>
  </si>
  <si>
    <t>Rachel Kim</t>
  </si>
  <si>
    <t>26-568925</t>
  </si>
  <si>
    <t>Jennifer Lopez DVM</t>
  </si>
  <si>
    <t>81-420323</t>
  </si>
  <si>
    <t>Jason Payne</t>
  </si>
  <si>
    <t>41-296059</t>
  </si>
  <si>
    <t>Michael Johnson</t>
  </si>
  <si>
    <t>99-432416</t>
  </si>
  <si>
    <t>Laura White</t>
  </si>
  <si>
    <t>46-480552</t>
  </si>
  <si>
    <t>Aaron Smith</t>
  </si>
  <si>
    <t>76-839009</t>
  </si>
  <si>
    <t>Marcus Munoz</t>
  </si>
  <si>
    <t>44-207085</t>
  </si>
  <si>
    <t>Dawn Henderson</t>
  </si>
  <si>
    <t>74-752617</t>
  </si>
  <si>
    <t>Christopher Brown</t>
  </si>
  <si>
    <t>75-421654</t>
  </si>
  <si>
    <t>Christine Allen</t>
  </si>
  <si>
    <t>38-428121</t>
  </si>
  <si>
    <t>Nicholas Hill</t>
  </si>
  <si>
    <t>37-226517</t>
  </si>
  <si>
    <t>Cynthia Moreno</t>
  </si>
  <si>
    <t>75-847921</t>
  </si>
  <si>
    <t>Karen Herring</t>
  </si>
  <si>
    <t>20-940072</t>
  </si>
  <si>
    <t>Brenda Dickerson</t>
  </si>
  <si>
    <t>14-136299</t>
  </si>
  <si>
    <t>Benjamin May</t>
  </si>
  <si>
    <t>94-652216</t>
  </si>
  <si>
    <t>Dana Jackson</t>
  </si>
  <si>
    <t>92-842272</t>
  </si>
  <si>
    <t>Brandon Zimmerman</t>
  </si>
  <si>
    <t>99-773211</t>
  </si>
  <si>
    <t>Henry Waller</t>
  </si>
  <si>
    <t>99-726757</t>
  </si>
  <si>
    <t>Yesenia Davis</t>
  </si>
  <si>
    <t>93-186464</t>
  </si>
  <si>
    <t>Gary Moore</t>
  </si>
  <si>
    <t>95-939696</t>
  </si>
  <si>
    <t>Joel Munoz</t>
  </si>
  <si>
    <t>93-184149</t>
  </si>
  <si>
    <t>Andrew Young</t>
  </si>
  <si>
    <t>61-228072</t>
  </si>
  <si>
    <t>Kenneth Bishop</t>
  </si>
  <si>
    <t>79-961444</t>
  </si>
  <si>
    <t>Jennifer Tucker</t>
  </si>
  <si>
    <t>23-650900</t>
  </si>
  <si>
    <t>Kathy Anderson</t>
  </si>
  <si>
    <t>23-982993</t>
  </si>
  <si>
    <t>Kim Edwards</t>
  </si>
  <si>
    <t>25-410254</t>
  </si>
  <si>
    <t>Christopher Webb</t>
  </si>
  <si>
    <t>26-935431</t>
  </si>
  <si>
    <t>Belinda Nichols</t>
  </si>
  <si>
    <t>30-765135</t>
  </si>
  <si>
    <t>Rebecca Krause</t>
  </si>
  <si>
    <t>44-695061</t>
  </si>
  <si>
    <t>Taylor Nelson</t>
  </si>
  <si>
    <t>34-749928</t>
  </si>
  <si>
    <t>43-576912</t>
  </si>
  <si>
    <t>Grace Anderson</t>
  </si>
  <si>
    <t>94-420320</t>
  </si>
  <si>
    <t>Jennifer Wilson</t>
  </si>
  <si>
    <t>60-423853</t>
  </si>
  <si>
    <t>Tammy Willis</t>
  </si>
  <si>
    <t>33-937302</t>
  </si>
  <si>
    <t>Janice Carter</t>
  </si>
  <si>
    <t>78-705915</t>
  </si>
  <si>
    <t>Jennifer Collins</t>
  </si>
  <si>
    <t>30-982919</t>
  </si>
  <si>
    <t>Shelby Baker</t>
  </si>
  <si>
    <t>42-800802</t>
  </si>
  <si>
    <t>Alexandra Ibarra</t>
  </si>
  <si>
    <t>41-733438</t>
  </si>
  <si>
    <t>Charles Yu</t>
  </si>
  <si>
    <t>41-235388</t>
  </si>
  <si>
    <t>Jessica Hobbs</t>
  </si>
  <si>
    <t>29-874317</t>
  </si>
  <si>
    <t>David Price</t>
  </si>
  <si>
    <t>10-648122</t>
  </si>
  <si>
    <t>Michael Hunt</t>
  </si>
  <si>
    <t>95-854236</t>
  </si>
  <si>
    <t>Caleb Curry Jr.</t>
  </si>
  <si>
    <t>70-536011</t>
  </si>
  <si>
    <t>Brian Cabrera</t>
  </si>
  <si>
    <t>72-772775</t>
  </si>
  <si>
    <t>Tiffany Gibbs</t>
  </si>
  <si>
    <t>77-399473</t>
  </si>
  <si>
    <t>Rachel Cannon</t>
  </si>
  <si>
    <t>46-304205</t>
  </si>
  <si>
    <t>Eric Mcbride</t>
  </si>
  <si>
    <t>88-516503</t>
  </si>
  <si>
    <t>Adam Wallace</t>
  </si>
  <si>
    <t>31-986428</t>
  </si>
  <si>
    <t>Joseph Hill</t>
  </si>
  <si>
    <t>65-279678</t>
  </si>
  <si>
    <t>Jason Murphy</t>
  </si>
  <si>
    <t>77-761081</t>
  </si>
  <si>
    <t>Rachel Morrow</t>
  </si>
  <si>
    <t>92-468371</t>
  </si>
  <si>
    <t>Pamela Cook</t>
  </si>
  <si>
    <t>58-529157</t>
  </si>
  <si>
    <t>Kim Vazquez</t>
  </si>
  <si>
    <t>39-862946</t>
  </si>
  <si>
    <t>Amber Baker</t>
  </si>
  <si>
    <t>25-679512</t>
  </si>
  <si>
    <t>Diana Marshall</t>
  </si>
  <si>
    <t>37-616138</t>
  </si>
  <si>
    <t>Amanda Olson</t>
  </si>
  <si>
    <t>25-404624</t>
  </si>
  <si>
    <t>Lindsay Flores</t>
  </si>
  <si>
    <t>51-820047</t>
  </si>
  <si>
    <t>Caitlin Robertson</t>
  </si>
  <si>
    <t>66-234870</t>
  </si>
  <si>
    <t>Regina Jennings</t>
  </si>
  <si>
    <t>39-505172</t>
  </si>
  <si>
    <t>John Reed</t>
  </si>
  <si>
    <t>66-189230</t>
  </si>
  <si>
    <t>Kayla Lin</t>
  </si>
  <si>
    <t>69-133783</t>
  </si>
  <si>
    <t>David Hawkins</t>
  </si>
  <si>
    <t>40-361376</t>
  </si>
  <si>
    <t>Monique Stephens</t>
  </si>
  <si>
    <t>51-343993</t>
  </si>
  <si>
    <t>Cynthia Dixon</t>
  </si>
  <si>
    <t>38-602727</t>
  </si>
  <si>
    <t>Tara Mckenzie</t>
  </si>
  <si>
    <t>55-432816</t>
  </si>
  <si>
    <t>William Jones</t>
  </si>
  <si>
    <t>86-508047</t>
  </si>
  <si>
    <t>Charles Adkins</t>
  </si>
  <si>
    <t>51-836757</t>
  </si>
  <si>
    <t>Andrew Garcia DDS</t>
  </si>
  <si>
    <t>95-138556</t>
  </si>
  <si>
    <t>Kevin Crawford</t>
  </si>
  <si>
    <t>18-204112</t>
  </si>
  <si>
    <t>Ebony Wilson</t>
  </si>
  <si>
    <t>68-318442</t>
  </si>
  <si>
    <t>57-969250</t>
  </si>
  <si>
    <t>Julia Smith</t>
  </si>
  <si>
    <t>53-170844</t>
  </si>
  <si>
    <t>Todd Watson</t>
  </si>
  <si>
    <t>95-441663</t>
  </si>
  <si>
    <t>Christina White</t>
  </si>
  <si>
    <t>38-400388</t>
  </si>
  <si>
    <t>Robin Campos</t>
  </si>
  <si>
    <t>98-125830</t>
  </si>
  <si>
    <t>David Alvarado</t>
  </si>
  <si>
    <t>76-916389</t>
  </si>
  <si>
    <t>Carrie Rodgers</t>
  </si>
  <si>
    <t>37-555309</t>
  </si>
  <si>
    <t>Kristin Lin</t>
  </si>
  <si>
    <t>93-459882</t>
  </si>
  <si>
    <t>Paul Lindsey</t>
  </si>
  <si>
    <t>10-654945</t>
  </si>
  <si>
    <t>Hayley Brown</t>
  </si>
  <si>
    <t>80-873982</t>
  </si>
  <si>
    <t>Amy Kemp</t>
  </si>
  <si>
    <t>29-988716</t>
  </si>
  <si>
    <t>Debra Kennedy</t>
  </si>
  <si>
    <t>41-686005</t>
  </si>
  <si>
    <t>Miguel Stewart</t>
  </si>
  <si>
    <t>51-986413</t>
  </si>
  <si>
    <t>Karen Kelley</t>
  </si>
  <si>
    <t>19-466016</t>
  </si>
  <si>
    <t>James Wood</t>
  </si>
  <si>
    <t>37-158115</t>
  </si>
  <si>
    <t>Charles Lowery</t>
  </si>
  <si>
    <t>42-338665</t>
  </si>
  <si>
    <t>Anthony Barker</t>
  </si>
  <si>
    <t>26-113620</t>
  </si>
  <si>
    <t>Wyatt Guerrero</t>
  </si>
  <si>
    <t>59-351000</t>
  </si>
  <si>
    <t>Christine Lara</t>
  </si>
  <si>
    <t>40-339838</t>
  </si>
  <si>
    <t>Sarah Johnston</t>
  </si>
  <si>
    <t>69-540031</t>
  </si>
  <si>
    <t>Megan Moss</t>
  </si>
  <si>
    <t>99-625431</t>
  </si>
  <si>
    <t>Jerry Trevino</t>
  </si>
  <si>
    <t>65-925617</t>
  </si>
  <si>
    <t>Veronica King</t>
  </si>
  <si>
    <t>67-179024</t>
  </si>
  <si>
    <t>Robert Fletcher</t>
  </si>
  <si>
    <t>99-446547</t>
  </si>
  <si>
    <t>Jon Jones</t>
  </si>
  <si>
    <t>30-254854</t>
  </si>
  <si>
    <t>Jeffrey Carter</t>
  </si>
  <si>
    <t>56-133530</t>
  </si>
  <si>
    <t>Ryan Brown</t>
  </si>
  <si>
    <t>74-640832</t>
  </si>
  <si>
    <t>Debra Blair MD</t>
  </si>
  <si>
    <t>66-784276</t>
  </si>
  <si>
    <t>Grant Tran</t>
  </si>
  <si>
    <t>48-465139</t>
  </si>
  <si>
    <t>Elizabeth Willis</t>
  </si>
  <si>
    <t>42-131790</t>
  </si>
  <si>
    <t>Scott Rice</t>
  </si>
  <si>
    <t>74-260890</t>
  </si>
  <si>
    <t>Joseph Christensen</t>
  </si>
  <si>
    <t>14-590353</t>
  </si>
  <si>
    <t>Whitney Jensen</t>
  </si>
  <si>
    <t>53-169824</t>
  </si>
  <si>
    <t>Timothy Larsen</t>
  </si>
  <si>
    <t>26-572989</t>
  </si>
  <si>
    <t>Jeffrey Blanchard</t>
  </si>
  <si>
    <t>38-881711</t>
  </si>
  <si>
    <t>Melissa Williams</t>
  </si>
  <si>
    <t>37-443023</t>
  </si>
  <si>
    <t>Gary Hawkins</t>
  </si>
  <si>
    <t>27-765045</t>
  </si>
  <si>
    <t>Susan Wheeler</t>
  </si>
  <si>
    <t>70-139899</t>
  </si>
  <si>
    <t>Kelly Henderson</t>
  </si>
  <si>
    <t>68-532630</t>
  </si>
  <si>
    <t>Elizabeth Chan</t>
  </si>
  <si>
    <t>50-786391</t>
  </si>
  <si>
    <t>Beth Smith</t>
  </si>
  <si>
    <t>26-494302</t>
  </si>
  <si>
    <t>Jeffrey Peterson</t>
  </si>
  <si>
    <t>99-207623</t>
  </si>
  <si>
    <t>Erika Curtis</t>
  </si>
  <si>
    <t>38-504201</t>
  </si>
  <si>
    <t>Robin Gonzalez</t>
  </si>
  <si>
    <t>48-205203</t>
  </si>
  <si>
    <t>Lori Romero</t>
  </si>
  <si>
    <t>37-758107</t>
  </si>
  <si>
    <t>Douglas Watkins</t>
  </si>
  <si>
    <t>99-971600</t>
  </si>
  <si>
    <t>Christopher Stone</t>
  </si>
  <si>
    <t>51-229577</t>
  </si>
  <si>
    <t>Michael Campbell</t>
  </si>
  <si>
    <t>79-343824</t>
  </si>
  <si>
    <t>Nathaniel Logan</t>
  </si>
  <si>
    <t>90-161000</t>
  </si>
  <si>
    <t>Erin Alvarez</t>
  </si>
  <si>
    <t>46-756609</t>
  </si>
  <si>
    <t>Nicholas Campbell</t>
  </si>
  <si>
    <t>58-192641</t>
  </si>
  <si>
    <t>Heather Taylor</t>
  </si>
  <si>
    <t>67-959122</t>
  </si>
  <si>
    <t>Heather Beck</t>
  </si>
  <si>
    <t>25-945524</t>
  </si>
  <si>
    <t>Charles Golden</t>
  </si>
  <si>
    <t>88-446826</t>
  </si>
  <si>
    <t>Julia Santiago</t>
  </si>
  <si>
    <t>99-747494</t>
  </si>
  <si>
    <t>Linda Gallagher</t>
  </si>
  <si>
    <t>27-615275</t>
  </si>
  <si>
    <t>Julie Anderson</t>
  </si>
  <si>
    <t>52-129430</t>
  </si>
  <si>
    <t>Jacqueline Shaffer</t>
  </si>
  <si>
    <t>42-815725</t>
  </si>
  <si>
    <t>Jesse Palmer</t>
  </si>
  <si>
    <t>55-774473</t>
  </si>
  <si>
    <t>Nicole Arellano</t>
  </si>
  <si>
    <t>70-916020</t>
  </si>
  <si>
    <t>Emma Thompson</t>
  </si>
  <si>
    <t>66-556567</t>
  </si>
  <si>
    <t>Joseph Russell</t>
  </si>
  <si>
    <t>74-376396</t>
  </si>
  <si>
    <t>Daniel Hudson</t>
  </si>
  <si>
    <t>31-980478</t>
  </si>
  <si>
    <t>Danielle Mcknight</t>
  </si>
  <si>
    <t>74-226770</t>
  </si>
  <si>
    <t>Christopher Mcclure</t>
  </si>
  <si>
    <t>55-416860</t>
  </si>
  <si>
    <t>Veronica Rodriguez</t>
  </si>
  <si>
    <t>92-909660</t>
  </si>
  <si>
    <t>John Harvey</t>
  </si>
  <si>
    <t>17-114138</t>
  </si>
  <si>
    <t>Sara Moore</t>
  </si>
  <si>
    <t>27-341979</t>
  </si>
  <si>
    <t>Ashley Owens</t>
  </si>
  <si>
    <t>67-301668</t>
  </si>
  <si>
    <t>Rodney Murphy</t>
  </si>
  <si>
    <t>19-208830</t>
  </si>
  <si>
    <t>Carlos Branch</t>
  </si>
  <si>
    <t>87-419279</t>
  </si>
  <si>
    <t>Kelly Tran</t>
  </si>
  <si>
    <t>36-756852</t>
  </si>
  <si>
    <t>Laura Ramirez</t>
  </si>
  <si>
    <t>90-260176</t>
  </si>
  <si>
    <t>James Jordan</t>
  </si>
  <si>
    <t>31-367500</t>
  </si>
  <si>
    <t>Matthew Snyder</t>
  </si>
  <si>
    <t>74-730646</t>
  </si>
  <si>
    <t>Christopher Walker</t>
  </si>
  <si>
    <t>35-168529</t>
  </si>
  <si>
    <t>Jessica Salas</t>
  </si>
  <si>
    <t>33-170370</t>
  </si>
  <si>
    <t>38-245635</t>
  </si>
  <si>
    <t>Natasha Willis</t>
  </si>
  <si>
    <t>92-327884</t>
  </si>
  <si>
    <t>Jesse Davis</t>
  </si>
  <si>
    <t>29-826422</t>
  </si>
  <si>
    <t>Christopher Torres</t>
  </si>
  <si>
    <t>87-466300</t>
  </si>
  <si>
    <t>Megan Smith</t>
  </si>
  <si>
    <t>74-128009</t>
  </si>
  <si>
    <t>45-713755</t>
  </si>
  <si>
    <t>59-145091</t>
  </si>
  <si>
    <t>Krista Hunter</t>
  </si>
  <si>
    <t>22-598378</t>
  </si>
  <si>
    <t>Elizabeth Murray</t>
  </si>
  <si>
    <t>37-677086</t>
  </si>
  <si>
    <t>Eugene Gordon DVM</t>
  </si>
  <si>
    <t>47-311936</t>
  </si>
  <si>
    <t>Matthew Cole</t>
  </si>
  <si>
    <t>49-315940</t>
  </si>
  <si>
    <t>Joshua Browning</t>
  </si>
  <si>
    <t>22-281557</t>
  </si>
  <si>
    <t>Jo Williams</t>
  </si>
  <si>
    <t>90-731412</t>
  </si>
  <si>
    <t>Brenda Drake</t>
  </si>
  <si>
    <t>90-898946</t>
  </si>
  <si>
    <t>15-130741</t>
  </si>
  <si>
    <t>Angela Herrera</t>
  </si>
  <si>
    <t>99-283417</t>
  </si>
  <si>
    <t>Jordan Khan</t>
  </si>
  <si>
    <t>76-740929</t>
  </si>
  <si>
    <t>Timothy Jones</t>
  </si>
  <si>
    <t>23-394178</t>
  </si>
  <si>
    <t>Bonnie Smith</t>
  </si>
  <si>
    <t>25-982416</t>
  </si>
  <si>
    <t>Tammy Cole</t>
  </si>
  <si>
    <t>64-381572</t>
  </si>
  <si>
    <t>64-913950</t>
  </si>
  <si>
    <t>Kathy Ramirez</t>
  </si>
  <si>
    <t>66-477248</t>
  </si>
  <si>
    <t>Jacqueline Brooks</t>
  </si>
  <si>
    <t>98-270460</t>
  </si>
  <si>
    <t>Roy Moore</t>
  </si>
  <si>
    <t>20-521475</t>
  </si>
  <si>
    <t>Stacey Chapman</t>
  </si>
  <si>
    <t>56-722704</t>
  </si>
  <si>
    <t>Beverly Martinez</t>
  </si>
  <si>
    <t>47-750123</t>
  </si>
  <si>
    <t>Jacob Le</t>
  </si>
  <si>
    <t>26-768364</t>
  </si>
  <si>
    <t>Steven Coffey</t>
  </si>
  <si>
    <t>33-424782</t>
  </si>
  <si>
    <t>William Hall</t>
  </si>
  <si>
    <t>56-712400</t>
  </si>
  <si>
    <t>Edward Collins</t>
  </si>
  <si>
    <t>38-894808</t>
  </si>
  <si>
    <t>Linda Christensen</t>
  </si>
  <si>
    <t>11-211307</t>
  </si>
  <si>
    <t>Jorge Diaz</t>
  </si>
  <si>
    <t>40-163984</t>
  </si>
  <si>
    <t>Kayla Chavez</t>
  </si>
  <si>
    <t>24-905412</t>
  </si>
  <si>
    <t>Amy Scott</t>
  </si>
  <si>
    <t>46-408541</t>
  </si>
  <si>
    <t>Christine Tyler</t>
  </si>
  <si>
    <t>20-543708</t>
  </si>
  <si>
    <t>Lisa Bailey</t>
  </si>
  <si>
    <t>27-872863</t>
  </si>
  <si>
    <t>Christopher Taylor</t>
  </si>
  <si>
    <t>58-311283</t>
  </si>
  <si>
    <t>Timothy Mendoza</t>
  </si>
  <si>
    <t>32-535330</t>
  </si>
  <si>
    <t>Maria Powell</t>
  </si>
  <si>
    <t>12-235489</t>
  </si>
  <si>
    <t>Sara Wright</t>
  </si>
  <si>
    <t>88-411543</t>
  </si>
  <si>
    <t>Dawn Weeks</t>
  </si>
  <si>
    <t>85-113470</t>
  </si>
  <si>
    <t>Patrick Meza</t>
  </si>
  <si>
    <t>87-860059</t>
  </si>
  <si>
    <t>Lori Perez</t>
  </si>
  <si>
    <t>20-163012</t>
  </si>
  <si>
    <t>Kenneth Alexander</t>
  </si>
  <si>
    <t>94-510420</t>
  </si>
  <si>
    <t>Courtney Bartlett</t>
  </si>
  <si>
    <t>12-894895</t>
  </si>
  <si>
    <t>Christine Sanchez</t>
  </si>
  <si>
    <t>95-850178</t>
  </si>
  <si>
    <t>Brian James</t>
  </si>
  <si>
    <t>71-534307</t>
  </si>
  <si>
    <t>Jeffrey Vega</t>
  </si>
  <si>
    <t>84-982977</t>
  </si>
  <si>
    <t>Michael Keller</t>
  </si>
  <si>
    <t>15-329189</t>
  </si>
  <si>
    <t>William Garner</t>
  </si>
  <si>
    <t>49-591938</t>
  </si>
  <si>
    <t>Ashley Lopez</t>
  </si>
  <si>
    <t>96-960422</t>
  </si>
  <si>
    <t>Janet Matthews</t>
  </si>
  <si>
    <t>54-287740</t>
  </si>
  <si>
    <t>Robert Jarvis</t>
  </si>
  <si>
    <t>71-591352</t>
  </si>
  <si>
    <t>Alexander Davis</t>
  </si>
  <si>
    <t>50-109479</t>
  </si>
  <si>
    <t>Tracy Dean</t>
  </si>
  <si>
    <t>17-309587</t>
  </si>
  <si>
    <t>Timothy Thomas</t>
  </si>
  <si>
    <t>66-438844</t>
  </si>
  <si>
    <t>Kenneth Davis</t>
  </si>
  <si>
    <t>80-397275</t>
  </si>
  <si>
    <t>John Anderson</t>
  </si>
  <si>
    <t>62-136494</t>
  </si>
  <si>
    <t>David Vega</t>
  </si>
  <si>
    <t>40-549167</t>
  </si>
  <si>
    <t>Antonio Mooney</t>
  </si>
  <si>
    <t>31-795815</t>
  </si>
  <si>
    <t>William Carter</t>
  </si>
  <si>
    <t>39-635977</t>
  </si>
  <si>
    <t>Nathan Ingram</t>
  </si>
  <si>
    <t>94-500498</t>
  </si>
  <si>
    <t>Matthew Harris</t>
  </si>
  <si>
    <t>40-164758</t>
  </si>
  <si>
    <t>Matthew Smith</t>
  </si>
  <si>
    <t>38-893949</t>
  </si>
  <si>
    <t>Charlotte Padilla</t>
  </si>
  <si>
    <t>43-521966</t>
  </si>
  <si>
    <t>Angela Lynch</t>
  </si>
  <si>
    <t>92-553868</t>
  </si>
  <si>
    <t>Jacqueline Dunn</t>
  </si>
  <si>
    <t>52-557925</t>
  </si>
  <si>
    <t>Monique Coleman</t>
  </si>
  <si>
    <t>80-173124</t>
  </si>
  <si>
    <t>Dominic Logan</t>
  </si>
  <si>
    <t>55-709016</t>
  </si>
  <si>
    <t>Daniel Galvan</t>
  </si>
  <si>
    <t>66-582680</t>
  </si>
  <si>
    <t>Michael Stewart</t>
  </si>
  <si>
    <t>92-522052</t>
  </si>
  <si>
    <t>Ronald Chen</t>
  </si>
  <si>
    <t>38-248298</t>
  </si>
  <si>
    <t>Brandon Watson</t>
  </si>
  <si>
    <t>56-127992</t>
  </si>
  <si>
    <t>32-195185</t>
  </si>
  <si>
    <t>John Hansen</t>
  </si>
  <si>
    <t>42-387863</t>
  </si>
  <si>
    <t>Mary Lee</t>
  </si>
  <si>
    <t>81-123902</t>
  </si>
  <si>
    <t>Ashley Peterson</t>
  </si>
  <si>
    <t>36-361091</t>
  </si>
  <si>
    <t>Anthony Price</t>
  </si>
  <si>
    <t>45-920921</t>
  </si>
  <si>
    <t>Rebecca Hooper</t>
  </si>
  <si>
    <t>58-680377</t>
  </si>
  <si>
    <t>Melissa Stone</t>
  </si>
  <si>
    <t>47-576655</t>
  </si>
  <si>
    <t>David Garcia</t>
  </si>
  <si>
    <t>67-107476</t>
  </si>
  <si>
    <t>Mark Hernandez</t>
  </si>
  <si>
    <t>60-980765</t>
  </si>
  <si>
    <t>Chad Barnes</t>
  </si>
  <si>
    <t>62-483865</t>
  </si>
  <si>
    <t>Laura Waters</t>
  </si>
  <si>
    <t>22-415346</t>
  </si>
  <si>
    <t>Justin Mcclain</t>
  </si>
  <si>
    <t>62-157863</t>
  </si>
  <si>
    <t>Rebecca Boyd</t>
  </si>
  <si>
    <t>43-744090</t>
  </si>
  <si>
    <t>Taylor Lawrence</t>
  </si>
  <si>
    <t>52-859722</t>
  </si>
  <si>
    <t>Jenna Curtis</t>
  </si>
  <si>
    <t>78-320898</t>
  </si>
  <si>
    <t>Kathleen Fowler</t>
  </si>
  <si>
    <t>97-615269</t>
  </si>
  <si>
    <t>Timothy Johnston</t>
  </si>
  <si>
    <t>88-819493</t>
  </si>
  <si>
    <t>William Olson</t>
  </si>
  <si>
    <t>27-735745</t>
  </si>
  <si>
    <t>Jerry Hoffman</t>
  </si>
  <si>
    <t>22-580944</t>
  </si>
  <si>
    <t>Debra Kim</t>
  </si>
  <si>
    <t>49-287328</t>
  </si>
  <si>
    <t>Laura Murphy</t>
  </si>
  <si>
    <t>20-551835</t>
  </si>
  <si>
    <t>Rebecca Washington</t>
  </si>
  <si>
    <t>71-914224</t>
  </si>
  <si>
    <t>Nicole Bell</t>
  </si>
  <si>
    <t>59-423436</t>
  </si>
  <si>
    <t>Gail Wilson</t>
  </si>
  <si>
    <t>78-198321</t>
  </si>
  <si>
    <t>Caitlyn Brown</t>
  </si>
  <si>
    <t>78-789056</t>
  </si>
  <si>
    <t>Robert Stewart</t>
  </si>
  <si>
    <t>32-551453</t>
  </si>
  <si>
    <t>Rachel Cook</t>
  </si>
  <si>
    <t>52-454846</t>
  </si>
  <si>
    <t>Betty Bates</t>
  </si>
  <si>
    <t>17-642273</t>
  </si>
  <si>
    <t>Vernon Chase</t>
  </si>
  <si>
    <t>52-647942</t>
  </si>
  <si>
    <t>Brittany Russell</t>
  </si>
  <si>
    <t>57-874259</t>
  </si>
  <si>
    <t>Kent Watson</t>
  </si>
  <si>
    <t>93-719693</t>
  </si>
  <si>
    <t>Mark Davis</t>
  </si>
  <si>
    <t>68-276601</t>
  </si>
  <si>
    <t>Dawn Baldwin</t>
  </si>
  <si>
    <t>11-313202</t>
  </si>
  <si>
    <t>John Farrell</t>
  </si>
  <si>
    <t>61-937424</t>
  </si>
  <si>
    <t>William Roberson</t>
  </si>
  <si>
    <t>64-119449</t>
  </si>
  <si>
    <t>Michael Humphrey</t>
  </si>
  <si>
    <t>28-669572</t>
  </si>
  <si>
    <t>Kristina Blackwell</t>
  </si>
  <si>
    <t>35-499048</t>
  </si>
  <si>
    <t>Mrs. Melanie Johns</t>
  </si>
  <si>
    <t>14-463834</t>
  </si>
  <si>
    <t>Susan Rojas</t>
  </si>
  <si>
    <t>65-292844</t>
  </si>
  <si>
    <t>Miguel Newman</t>
  </si>
  <si>
    <t>17-202295</t>
  </si>
  <si>
    <t>Maurice Harris</t>
  </si>
  <si>
    <t>14-120127</t>
  </si>
  <si>
    <t>Amanda Small</t>
  </si>
  <si>
    <t>35-800352</t>
  </si>
  <si>
    <t>Donald Reed</t>
  </si>
  <si>
    <t>27-626624</t>
  </si>
  <si>
    <t>Sandra Lucas</t>
  </si>
  <si>
    <t>20-917302</t>
  </si>
  <si>
    <t>Stephen Lin</t>
  </si>
  <si>
    <t>20-965776</t>
  </si>
  <si>
    <t>Joseph Erickson</t>
  </si>
  <si>
    <t>92-537673</t>
  </si>
  <si>
    <t>Frank Calderon</t>
  </si>
  <si>
    <t>15-819149</t>
  </si>
  <si>
    <t>Kristen Ruiz</t>
  </si>
  <si>
    <t>57-378179</t>
  </si>
  <si>
    <t>Antonio King</t>
  </si>
  <si>
    <t>30-508306</t>
  </si>
  <si>
    <t>Denise Mann</t>
  </si>
  <si>
    <t>43-403355</t>
  </si>
  <si>
    <t>Peter Jones</t>
  </si>
  <si>
    <t>43-375063</t>
  </si>
  <si>
    <t>Kelly Wolfe</t>
  </si>
  <si>
    <t>14-451962</t>
  </si>
  <si>
    <t>Samuel Farrell</t>
  </si>
  <si>
    <t>93-362326</t>
  </si>
  <si>
    <t>Julia Carroll</t>
  </si>
  <si>
    <t>44-776647</t>
  </si>
  <si>
    <t>Nicholas White</t>
  </si>
  <si>
    <t>56-883609</t>
  </si>
  <si>
    <t>Lawrence Edwards</t>
  </si>
  <si>
    <t>21-284549</t>
  </si>
  <si>
    <t>Nicole Williams</t>
  </si>
  <si>
    <t>74-746768</t>
  </si>
  <si>
    <t>Rebecca Bowman</t>
  </si>
  <si>
    <t>47-188158</t>
  </si>
  <si>
    <t>Michael Riddle</t>
  </si>
  <si>
    <t>15-652889</t>
  </si>
  <si>
    <t>Frank Lyons</t>
  </si>
  <si>
    <t>10-916863</t>
  </si>
  <si>
    <t>Margaret Smith</t>
  </si>
  <si>
    <t>77-366071</t>
  </si>
  <si>
    <t>Keith Roach</t>
  </si>
  <si>
    <t>92-627774</t>
  </si>
  <si>
    <t>Kayla Mcintosh</t>
  </si>
  <si>
    <t>27-842122</t>
  </si>
  <si>
    <t>Anna Howard</t>
  </si>
  <si>
    <t>34-429234</t>
  </si>
  <si>
    <t>Benjamin Skinner</t>
  </si>
  <si>
    <t>42-729967</t>
  </si>
  <si>
    <t>Jim Harris</t>
  </si>
  <si>
    <t>65-745460</t>
  </si>
  <si>
    <t>Margaret Perry</t>
  </si>
  <si>
    <t>55-965249</t>
  </si>
  <si>
    <t>Mark Torres</t>
  </si>
  <si>
    <t>72-683803</t>
  </si>
  <si>
    <t>Theresa Wong</t>
  </si>
  <si>
    <t>10-672015</t>
  </si>
  <si>
    <t>Chad Howard</t>
  </si>
  <si>
    <t>63-568150</t>
  </si>
  <si>
    <t>Paul Smith</t>
  </si>
  <si>
    <t>92-776856</t>
  </si>
  <si>
    <t>Angel Joyce</t>
  </si>
  <si>
    <t>75-601303</t>
  </si>
  <si>
    <t>Stephen Miller</t>
  </si>
  <si>
    <t>41-724318</t>
  </si>
  <si>
    <t>Jason Fernandez</t>
  </si>
  <si>
    <t>34-225717</t>
  </si>
  <si>
    <t>Evan Ellis</t>
  </si>
  <si>
    <t>11-436556</t>
  </si>
  <si>
    <t>William Wilkerson</t>
  </si>
  <si>
    <t>79-797866</t>
  </si>
  <si>
    <t>Teresa Johnson</t>
  </si>
  <si>
    <t>92-221673</t>
  </si>
  <si>
    <t>Christine Moore</t>
  </si>
  <si>
    <t>96-447377</t>
  </si>
  <si>
    <t>Kevin Schneider</t>
  </si>
  <si>
    <t>43-107799</t>
  </si>
  <si>
    <t>Thomas Duncan</t>
  </si>
  <si>
    <t>63-708613</t>
  </si>
  <si>
    <t>Benjamin Grant</t>
  </si>
  <si>
    <t>18-525168</t>
  </si>
  <si>
    <t>64-148833</t>
  </si>
  <si>
    <t>Robert Cohen</t>
  </si>
  <si>
    <t>97-707103</t>
  </si>
  <si>
    <t>David Lewis</t>
  </si>
  <si>
    <t>46-851688</t>
  </si>
  <si>
    <t>33-982126</t>
  </si>
  <si>
    <t>Jenny Bennett</t>
  </si>
  <si>
    <t>25-776397</t>
  </si>
  <si>
    <t>Maria Porter</t>
  </si>
  <si>
    <t>43-430855</t>
  </si>
  <si>
    <t>Christine Leach</t>
  </si>
  <si>
    <t>40-950541</t>
  </si>
  <si>
    <t>Christine Smith</t>
  </si>
  <si>
    <t>20-775692</t>
  </si>
  <si>
    <t>Robert Williams</t>
  </si>
  <si>
    <t>67-832072</t>
  </si>
  <si>
    <t>Eugene Kennedy</t>
  </si>
  <si>
    <t>50-777477</t>
  </si>
  <si>
    <t>Susan White</t>
  </si>
  <si>
    <t>53-469575</t>
  </si>
  <si>
    <t>Stephanie Lewis</t>
  </si>
  <si>
    <t>62-800103</t>
  </si>
  <si>
    <t>Crystal Patterson</t>
  </si>
  <si>
    <t>60-244587</t>
  </si>
  <si>
    <t>Debbie White</t>
  </si>
  <si>
    <t>31-409116</t>
  </si>
  <si>
    <t>Tanya White</t>
  </si>
  <si>
    <t>60-392312</t>
  </si>
  <si>
    <t>Mario Schmidt</t>
  </si>
  <si>
    <t>34-334094</t>
  </si>
  <si>
    <t>Danielle Thompson DVM</t>
  </si>
  <si>
    <t>41-385112</t>
  </si>
  <si>
    <t>Kelli Armstrong</t>
  </si>
  <si>
    <t>57-908782</t>
  </si>
  <si>
    <t>Zachary Cohen</t>
  </si>
  <si>
    <t>73-952683</t>
  </si>
  <si>
    <t>Laurie Ball</t>
  </si>
  <si>
    <t>41-568022</t>
  </si>
  <si>
    <t>Tiffany Cabrera</t>
  </si>
  <si>
    <t>59-871946</t>
  </si>
  <si>
    <t>Kevin Cannon</t>
  </si>
  <si>
    <t>60-495958</t>
  </si>
  <si>
    <t>Kaitlyn Ferguson</t>
  </si>
  <si>
    <t>97-531942</t>
  </si>
  <si>
    <t>James Perry</t>
  </si>
  <si>
    <t>60-299184</t>
  </si>
  <si>
    <t>Paula Benson</t>
  </si>
  <si>
    <t>83-119161</t>
  </si>
  <si>
    <t>Paula Yu</t>
  </si>
  <si>
    <t>25-468529</t>
  </si>
  <si>
    <t>Sandra Velazquez</t>
  </si>
  <si>
    <t>20-631640</t>
  </si>
  <si>
    <t>Walter Olsen</t>
  </si>
  <si>
    <t>53-851655</t>
  </si>
  <si>
    <t>Joshua Roberts</t>
  </si>
  <si>
    <t>84-616932</t>
  </si>
  <si>
    <t>Bryan Whitehead</t>
  </si>
  <si>
    <t>17-224559</t>
  </si>
  <si>
    <t>Richard White</t>
  </si>
  <si>
    <t>95-324811</t>
  </si>
  <si>
    <t>Christine Miles</t>
  </si>
  <si>
    <t>93-913385</t>
  </si>
  <si>
    <t>Melanie Riley</t>
  </si>
  <si>
    <t>87-837296</t>
  </si>
  <si>
    <t>13-141436</t>
  </si>
  <si>
    <t>Denise Day</t>
  </si>
  <si>
    <t>63-714982</t>
  </si>
  <si>
    <t>Brittany Elliott</t>
  </si>
  <si>
    <t>13-524042</t>
  </si>
  <si>
    <t>Kiara Stewart</t>
  </si>
  <si>
    <t>33-784111</t>
  </si>
  <si>
    <t>Andrew Armstrong</t>
  </si>
  <si>
    <t>42-558890</t>
  </si>
  <si>
    <t>Carl Goodman</t>
  </si>
  <si>
    <t>65-502019</t>
  </si>
  <si>
    <t>Jessica Lopez</t>
  </si>
  <si>
    <t>41-762445</t>
  </si>
  <si>
    <t>Maria Mendoza</t>
  </si>
  <si>
    <t>96-939191</t>
  </si>
  <si>
    <t>Jamie Murphy</t>
  </si>
  <si>
    <t>16-722493</t>
  </si>
  <si>
    <t>Susan Snyder</t>
  </si>
  <si>
    <t>92-884635</t>
  </si>
  <si>
    <t>Tiffany Cortez</t>
  </si>
  <si>
    <t>88-657567</t>
  </si>
  <si>
    <t>Madison Williams</t>
  </si>
  <si>
    <t>53-948470</t>
  </si>
  <si>
    <t>Dr. Maria Myers MD</t>
  </si>
  <si>
    <t>58-447635</t>
  </si>
  <si>
    <t>Jennifer Jackson</t>
  </si>
  <si>
    <t>84-188831</t>
  </si>
  <si>
    <t>Glenn Ray</t>
  </si>
  <si>
    <t>86-687502</t>
  </si>
  <si>
    <t>Donna Brewer</t>
  </si>
  <si>
    <t>77-784877</t>
  </si>
  <si>
    <t>Jennifer Peterson</t>
  </si>
  <si>
    <t>27-230730</t>
  </si>
  <si>
    <t>Crystal Hall</t>
  </si>
  <si>
    <t>34-483845</t>
  </si>
  <si>
    <t>Brian Morris</t>
  </si>
  <si>
    <t>43-743905</t>
  </si>
  <si>
    <t>Heather Baird</t>
  </si>
  <si>
    <t>94-216109</t>
  </si>
  <si>
    <t>Tamara Harrington</t>
  </si>
  <si>
    <t>54-986016</t>
  </si>
  <si>
    <t>Mary White</t>
  </si>
  <si>
    <t>25-359618</t>
  </si>
  <si>
    <t>Beverly Wong</t>
  </si>
  <si>
    <t>83-769248</t>
  </si>
  <si>
    <t>Michele Williams</t>
  </si>
  <si>
    <t>48-700792</t>
  </si>
  <si>
    <t>Bridget Coleman</t>
  </si>
  <si>
    <t>79-821611</t>
  </si>
  <si>
    <t>Sharon Campbell</t>
  </si>
  <si>
    <t>29-230588</t>
  </si>
  <si>
    <t>Debra Thomas</t>
  </si>
  <si>
    <t>27-702597</t>
  </si>
  <si>
    <t>Mckenzie Wells</t>
  </si>
  <si>
    <t>88-128784</t>
  </si>
  <si>
    <t>Sean Kelly</t>
  </si>
  <si>
    <t>41-244811</t>
  </si>
  <si>
    <t>Angie Davis</t>
  </si>
  <si>
    <t>28-147901</t>
  </si>
  <si>
    <t>Matthew Valencia</t>
  </si>
  <si>
    <t>72-763780</t>
  </si>
  <si>
    <t>Victoria Hartman</t>
  </si>
  <si>
    <t>60-376277</t>
  </si>
  <si>
    <t>John Jefferson</t>
  </si>
  <si>
    <t>97-527082</t>
  </si>
  <si>
    <t>Joseph Johnston</t>
  </si>
  <si>
    <t>90-885784</t>
  </si>
  <si>
    <t>Jesse Campbell</t>
  </si>
  <si>
    <t>10-957506</t>
  </si>
  <si>
    <t>Mary Evans</t>
  </si>
  <si>
    <t>68-347543</t>
  </si>
  <si>
    <t>Jasmine Bennett</t>
  </si>
  <si>
    <t>94-426605</t>
  </si>
  <si>
    <t>Krista Bailey</t>
  </si>
  <si>
    <t>93-511244</t>
  </si>
  <si>
    <t>James Hernandez</t>
  </si>
  <si>
    <t>69-600338</t>
  </si>
  <si>
    <t>97-867579</t>
  </si>
  <si>
    <t>21-416804</t>
  </si>
  <si>
    <t>Jonathan Mclaughlin</t>
  </si>
  <si>
    <t>28-290929</t>
  </si>
  <si>
    <t>Bonnie Lopez</t>
  </si>
  <si>
    <t>39-268895</t>
  </si>
  <si>
    <t>Christopher Pham</t>
  </si>
  <si>
    <t>83-332942</t>
  </si>
  <si>
    <t>Kevin Terry</t>
  </si>
  <si>
    <t>40-177522</t>
  </si>
  <si>
    <t>Taylor Wilkinson</t>
  </si>
  <si>
    <t>48-821889</t>
  </si>
  <si>
    <t>Keith Frazier</t>
  </si>
  <si>
    <t>78-881677</t>
  </si>
  <si>
    <t>John Franklin</t>
  </si>
  <si>
    <t>61-289287</t>
  </si>
  <si>
    <t>Elizabeth Brown</t>
  </si>
  <si>
    <t>30-549836</t>
  </si>
  <si>
    <t>Matthew Burnett</t>
  </si>
  <si>
    <t>18-660936</t>
  </si>
  <si>
    <t>Bryan Butler</t>
  </si>
  <si>
    <t>16-419647</t>
  </si>
  <si>
    <t>Raymond Smith</t>
  </si>
  <si>
    <t>68-776854</t>
  </si>
  <si>
    <t>Eric Chapman</t>
  </si>
  <si>
    <t>44-843809</t>
  </si>
  <si>
    <t>Mr. Eric Williams</t>
  </si>
  <si>
    <t>42-387475</t>
  </si>
  <si>
    <t>Mark Long</t>
  </si>
  <si>
    <t>86-507121</t>
  </si>
  <si>
    <t>Glenn Gilbert</t>
  </si>
  <si>
    <t>15-867330</t>
  </si>
  <si>
    <t>Laurie Spence</t>
  </si>
  <si>
    <t>40-460392</t>
  </si>
  <si>
    <t>Sean Parker</t>
  </si>
  <si>
    <t>15-718036</t>
  </si>
  <si>
    <t>Gary Ray</t>
  </si>
  <si>
    <t>71-145259</t>
  </si>
  <si>
    <t>Ashley Adams</t>
  </si>
  <si>
    <t>88-256982</t>
  </si>
  <si>
    <t>Andre Johnson</t>
  </si>
  <si>
    <t>35-231614</t>
  </si>
  <si>
    <t>Jesse Henson</t>
  </si>
  <si>
    <t>82-277620</t>
  </si>
  <si>
    <t>Anthony Walker</t>
  </si>
  <si>
    <t>24-205937</t>
  </si>
  <si>
    <t>Justin Rodriguez</t>
  </si>
  <si>
    <t>99-129562</t>
  </si>
  <si>
    <t>Bianca Foster</t>
  </si>
  <si>
    <t>71-716140</t>
  </si>
  <si>
    <t>Angela King DDS</t>
  </si>
  <si>
    <t>13-345189</t>
  </si>
  <si>
    <t>Sandra Jones</t>
  </si>
  <si>
    <t>15-531055</t>
  </si>
  <si>
    <t>Angela Thomas</t>
  </si>
  <si>
    <t>87-319295</t>
  </si>
  <si>
    <t>Dawn Wilkinson</t>
  </si>
  <si>
    <t>34-101303</t>
  </si>
  <si>
    <t>Jeremy Ross</t>
  </si>
  <si>
    <t>64-629941</t>
  </si>
  <si>
    <t>Jose Lyons</t>
  </si>
  <si>
    <t>42-437088</t>
  </si>
  <si>
    <t>Denise Davenport</t>
  </si>
  <si>
    <t>14-119420</t>
  </si>
  <si>
    <t>Logan Brady</t>
  </si>
  <si>
    <t>97-695911</t>
  </si>
  <si>
    <t>Matthew Huff</t>
  </si>
  <si>
    <t>95-427892</t>
  </si>
  <si>
    <t>Joanna Morton</t>
  </si>
  <si>
    <t>98-536182</t>
  </si>
  <si>
    <t>Brian Petersen</t>
  </si>
  <si>
    <t>63-601525</t>
  </si>
  <si>
    <t>Allison Lopez</t>
  </si>
  <si>
    <t>49-334846</t>
  </si>
  <si>
    <t>Jared Garcia</t>
  </si>
  <si>
    <t>86-313740</t>
  </si>
  <si>
    <t>Crystal Johnson</t>
  </si>
  <si>
    <t>20-137053</t>
  </si>
  <si>
    <t>Steven Williams</t>
  </si>
  <si>
    <t>71-941051</t>
  </si>
  <si>
    <t>Michelle Stevens</t>
  </si>
  <si>
    <t>97-984149</t>
  </si>
  <si>
    <t>Eric Cole</t>
  </si>
  <si>
    <t>42-751694</t>
  </si>
  <si>
    <t>Kenneth Hays</t>
  </si>
  <si>
    <t>75-915685</t>
  </si>
  <si>
    <t>Mary Hill</t>
  </si>
  <si>
    <t>47-609077</t>
  </si>
  <si>
    <t>Cheryl Hartman</t>
  </si>
  <si>
    <t>60-308528</t>
  </si>
  <si>
    <t>Jennifer Hernandez</t>
  </si>
  <si>
    <t>13-567411</t>
  </si>
  <si>
    <t>Ashley Rivas</t>
  </si>
  <si>
    <t>75-384658</t>
  </si>
  <si>
    <t>Gregory Thomas</t>
  </si>
  <si>
    <t>12-591117</t>
  </si>
  <si>
    <t>Paul Henry</t>
  </si>
  <si>
    <t>19-758586</t>
  </si>
  <si>
    <t>Gary Yates</t>
  </si>
  <si>
    <t>63-776907</t>
  </si>
  <si>
    <t>Steven Martin</t>
  </si>
  <si>
    <t>85-821316</t>
  </si>
  <si>
    <t>Gabriel Ortiz</t>
  </si>
  <si>
    <t>44-294842</t>
  </si>
  <si>
    <t>Mary Guzman</t>
  </si>
  <si>
    <t>50-284529</t>
  </si>
  <si>
    <t>Christopher Black</t>
  </si>
  <si>
    <t>93-752285</t>
  </si>
  <si>
    <t>Kimberly Howard</t>
  </si>
  <si>
    <t>28-897730</t>
  </si>
  <si>
    <t>Jeremy Hernandez</t>
  </si>
  <si>
    <t>99-597618</t>
  </si>
  <si>
    <t>Angela Barber</t>
  </si>
  <si>
    <t>39-340036</t>
  </si>
  <si>
    <t>Danielle Lowe</t>
  </si>
  <si>
    <t>53-564494</t>
  </si>
  <si>
    <t>Erik Campbell</t>
  </si>
  <si>
    <t>13-730749</t>
  </si>
  <si>
    <t>Samantha Jones</t>
  </si>
  <si>
    <t>76-144388</t>
  </si>
  <si>
    <t>Janet Fowler</t>
  </si>
  <si>
    <t>61-528548</t>
  </si>
  <si>
    <t>Matthew Ferguson</t>
  </si>
  <si>
    <t>81-810336</t>
  </si>
  <si>
    <t>Robert Morris</t>
  </si>
  <si>
    <t>91-729736</t>
  </si>
  <si>
    <t>Tracy Jones</t>
  </si>
  <si>
    <t>44-331527</t>
  </si>
  <si>
    <t>Sarah Schmidt</t>
  </si>
  <si>
    <t>99-529627</t>
  </si>
  <si>
    <t>Melissa Romero DVM</t>
  </si>
  <si>
    <t>33-425045</t>
  </si>
  <si>
    <t>Kristen Cline</t>
  </si>
  <si>
    <t>22-446484</t>
  </si>
  <si>
    <t>Carolyn Andersen</t>
  </si>
  <si>
    <t>83-374943</t>
  </si>
  <si>
    <t>Emily Greer</t>
  </si>
  <si>
    <t>32-232905</t>
  </si>
  <si>
    <t>Martin Charles</t>
  </si>
  <si>
    <t>51-949239</t>
  </si>
  <si>
    <t>Raven Powell</t>
  </si>
  <si>
    <t>51-883532</t>
  </si>
  <si>
    <t>Mrs. Lisa Brown</t>
  </si>
  <si>
    <t>87-322926</t>
  </si>
  <si>
    <t>Michael Green</t>
  </si>
  <si>
    <t>85-683065</t>
  </si>
  <si>
    <t>Kathryn Frank</t>
  </si>
  <si>
    <t>94-847250</t>
  </si>
  <si>
    <t>Emily Morrison</t>
  </si>
  <si>
    <t>29-833726</t>
  </si>
  <si>
    <t>Courtney Calderon</t>
  </si>
  <si>
    <t>51-873085</t>
  </si>
  <si>
    <t>Crystal Sullivan</t>
  </si>
  <si>
    <t>20-818849</t>
  </si>
  <si>
    <t>Lori Bell</t>
  </si>
  <si>
    <t>18-486040</t>
  </si>
  <si>
    <t>Samuel Sullivan</t>
  </si>
  <si>
    <t>24-517953</t>
  </si>
  <si>
    <t>Melissa Moyer</t>
  </si>
  <si>
    <t>51-111842</t>
  </si>
  <si>
    <t>Debra Cameron DVM</t>
  </si>
  <si>
    <t>67-581110</t>
  </si>
  <si>
    <t>Elizabeth Delgado</t>
  </si>
  <si>
    <t>15-156633</t>
  </si>
  <si>
    <t>Bruce Wood</t>
  </si>
  <si>
    <t>50-849564</t>
  </si>
  <si>
    <t>Angela Le</t>
  </si>
  <si>
    <t>66-954777</t>
  </si>
  <si>
    <t>Katherine Lucas</t>
  </si>
  <si>
    <t>68-186933</t>
  </si>
  <si>
    <t>42-238347</t>
  </si>
  <si>
    <t>Sandra Torres</t>
  </si>
  <si>
    <t>76-206549</t>
  </si>
  <si>
    <t>Dillon Reed</t>
  </si>
  <si>
    <t>27-524436</t>
  </si>
  <si>
    <t>Joseph Villarreal</t>
  </si>
  <si>
    <t>86-309213</t>
  </si>
  <si>
    <t>David Myers</t>
  </si>
  <si>
    <t>25-279902</t>
  </si>
  <si>
    <t>Jason Trevino</t>
  </si>
  <si>
    <t>30-180502</t>
  </si>
  <si>
    <t>Crystal Olson</t>
  </si>
  <si>
    <t>45-268096</t>
  </si>
  <si>
    <t>Megan Lopez</t>
  </si>
  <si>
    <t>86-384800</t>
  </si>
  <si>
    <t>Austin Coleman</t>
  </si>
  <si>
    <t>76-723763</t>
  </si>
  <si>
    <t>Hunter Moses</t>
  </si>
  <si>
    <t>30-355231</t>
  </si>
  <si>
    <t>Donald Taylor</t>
  </si>
  <si>
    <t>12-957771</t>
  </si>
  <si>
    <t>Jay Burke</t>
  </si>
  <si>
    <t>39-392207</t>
  </si>
  <si>
    <t>Ruth Brown</t>
  </si>
  <si>
    <t>60-474973</t>
  </si>
  <si>
    <t>Matthew Mata</t>
  </si>
  <si>
    <t>89-614388</t>
  </si>
  <si>
    <t>Diane Jones</t>
  </si>
  <si>
    <t>24-343169</t>
  </si>
  <si>
    <t>James Cook</t>
  </si>
  <si>
    <t>24-747416</t>
  </si>
  <si>
    <t>Joshua Frank</t>
  </si>
  <si>
    <t>50-240730</t>
  </si>
  <si>
    <t>Christian Aguirre</t>
  </si>
  <si>
    <t>86-397912</t>
  </si>
  <si>
    <t>Kristina Snow</t>
  </si>
  <si>
    <t>76-235767</t>
  </si>
  <si>
    <t>Lisa Reed</t>
  </si>
  <si>
    <t>14-499753</t>
  </si>
  <si>
    <t>Hannah Davis</t>
  </si>
  <si>
    <t>43-341150</t>
  </si>
  <si>
    <t>Melissa Campbell</t>
  </si>
  <si>
    <t>28-831713</t>
  </si>
  <si>
    <t>Christopher Keller</t>
  </si>
  <si>
    <t>88-576902</t>
  </si>
  <si>
    <t>Michael Brown</t>
  </si>
  <si>
    <t>86-844602</t>
  </si>
  <si>
    <t>James Anderson</t>
  </si>
  <si>
    <t>73-509240</t>
  </si>
  <si>
    <t>Maria Hughes</t>
  </si>
  <si>
    <t>64-106804</t>
  </si>
  <si>
    <t>Carrie Webb</t>
  </si>
  <si>
    <t>18-167649</t>
  </si>
  <si>
    <t>Shaun Velazquez</t>
  </si>
  <si>
    <t>79-303459</t>
  </si>
  <si>
    <t>Shane Smith</t>
  </si>
  <si>
    <t>32-912143</t>
  </si>
  <si>
    <t>Andrew Moore</t>
  </si>
  <si>
    <t>79-435323</t>
  </si>
  <si>
    <t>Barbara Haas</t>
  </si>
  <si>
    <t>29-716527</t>
  </si>
  <si>
    <t>Rebecca Lane</t>
  </si>
  <si>
    <t>31-299271</t>
  </si>
  <si>
    <t>64-660724</t>
  </si>
  <si>
    <t>Valerie Castillo</t>
  </si>
  <si>
    <t>14-391812</t>
  </si>
  <si>
    <t>Derek Munoz</t>
  </si>
  <si>
    <t>27-604677</t>
  </si>
  <si>
    <t>Theresa Lowery</t>
  </si>
  <si>
    <t>49-683833</t>
  </si>
  <si>
    <t>Natasha Briggs</t>
  </si>
  <si>
    <t>19-567155</t>
  </si>
  <si>
    <t>Gregory Contreras</t>
  </si>
  <si>
    <t>62-193488</t>
  </si>
  <si>
    <t>Natalie Smith</t>
  </si>
  <si>
    <t>41-952389</t>
  </si>
  <si>
    <t>Jennifer Finley</t>
  </si>
  <si>
    <t>10-604839</t>
  </si>
  <si>
    <t>Natalie Hall</t>
  </si>
  <si>
    <t>55-236923</t>
  </si>
  <si>
    <t>Jonathan Ruiz</t>
  </si>
  <si>
    <t>33-148919</t>
  </si>
  <si>
    <t>Shawn Grimes</t>
  </si>
  <si>
    <t>31-801510</t>
  </si>
  <si>
    <t>Margaret Luna</t>
  </si>
  <si>
    <t>42-548000</t>
  </si>
  <si>
    <t>Nathan Ward</t>
  </si>
  <si>
    <t>16-292622</t>
  </si>
  <si>
    <t>Anna Kelly</t>
  </si>
  <si>
    <t>70-643911</t>
  </si>
  <si>
    <t>Kayla Petersen</t>
  </si>
  <si>
    <t>51-469732</t>
  </si>
  <si>
    <t>Tiffany Thomas</t>
  </si>
  <si>
    <t>54-900543</t>
  </si>
  <si>
    <t>Mrs. Christina Sandoval MD</t>
  </si>
  <si>
    <t>70-646328</t>
  </si>
  <si>
    <t>David Bishop</t>
  </si>
  <si>
    <t>23-789023</t>
  </si>
  <si>
    <t>Miranda Mitchell</t>
  </si>
  <si>
    <t>45-312554</t>
  </si>
  <si>
    <t>Jennifer Ray</t>
  </si>
  <si>
    <t>41-606018</t>
  </si>
  <si>
    <t>Amy Odom</t>
  </si>
  <si>
    <t>57-680602</t>
  </si>
  <si>
    <t>Julia Grant</t>
  </si>
  <si>
    <t>51-847409</t>
  </si>
  <si>
    <t>Dr. Jacob Bennett DDS</t>
  </si>
  <si>
    <t>65-924493</t>
  </si>
  <si>
    <t>Terry Rodriguez</t>
  </si>
  <si>
    <t>72-753767</t>
  </si>
  <si>
    <t>Robert Dodson</t>
  </si>
  <si>
    <t>44-467560</t>
  </si>
  <si>
    <t>Stephanie Carroll</t>
  </si>
  <si>
    <t>49-887256</t>
  </si>
  <si>
    <t>Jennifer Frazier</t>
  </si>
  <si>
    <t>73-118786</t>
  </si>
  <si>
    <t>Michael Mason</t>
  </si>
  <si>
    <t>68-885619</t>
  </si>
  <si>
    <t>Cheyenne Peters</t>
  </si>
  <si>
    <t>51-772585</t>
  </si>
  <si>
    <t>Aaron Barajas</t>
  </si>
  <si>
    <t>91-190002</t>
  </si>
  <si>
    <t>Latoya Walker</t>
  </si>
  <si>
    <t>79-923803</t>
  </si>
  <si>
    <t>Ryan Smith</t>
  </si>
  <si>
    <t>19-898771</t>
  </si>
  <si>
    <t>Derek Juarez</t>
  </si>
  <si>
    <t>21-617673</t>
  </si>
  <si>
    <t>Michael Mack</t>
  </si>
  <si>
    <t>93-383993</t>
  </si>
  <si>
    <t>Jonathan Gray</t>
  </si>
  <si>
    <t>91-315307</t>
  </si>
  <si>
    <t>Theresa Carlson</t>
  </si>
  <si>
    <t>58-114123</t>
  </si>
  <si>
    <t>Andrea Reyes</t>
  </si>
  <si>
    <t>49-965256</t>
  </si>
  <si>
    <t>Thomas Guzman</t>
  </si>
  <si>
    <t>87-280860</t>
  </si>
  <si>
    <t>Mark Watkins</t>
  </si>
  <si>
    <t>64-464962</t>
  </si>
  <si>
    <t>William Rodriguez</t>
  </si>
  <si>
    <t>33-564499</t>
  </si>
  <si>
    <t>Chelsea Pena</t>
  </si>
  <si>
    <t>77-364591</t>
  </si>
  <si>
    <t>Diane Medina</t>
  </si>
  <si>
    <t>50-977352</t>
  </si>
  <si>
    <t>Sarah Thompson</t>
  </si>
  <si>
    <t>83-774288</t>
  </si>
  <si>
    <t>Michael Hernandez</t>
  </si>
  <si>
    <t>39-486064</t>
  </si>
  <si>
    <t>Michelle Sloan</t>
  </si>
  <si>
    <t>41-101992</t>
  </si>
  <si>
    <t>Adrian Conner</t>
  </si>
  <si>
    <t>27-512311</t>
  </si>
  <si>
    <t>Sharon Thompson</t>
  </si>
  <si>
    <t>98-431379</t>
  </si>
  <si>
    <t>Dr. Jason Hardy PhD</t>
  </si>
  <si>
    <t>15-672063</t>
  </si>
  <si>
    <t>73-809726</t>
  </si>
  <si>
    <t>Kelsey Thomas</t>
  </si>
  <si>
    <t>36-903165</t>
  </si>
  <si>
    <t>Christina Copeland</t>
  </si>
  <si>
    <t>60-927388</t>
  </si>
  <si>
    <t>Eric Hunt</t>
  </si>
  <si>
    <t>69-593237</t>
  </si>
  <si>
    <t>Jared Mitchell</t>
  </si>
  <si>
    <t>26-216220</t>
  </si>
  <si>
    <t>Allen Shaffer</t>
  </si>
  <si>
    <t>75-284380</t>
  </si>
  <si>
    <t>Joseph Sanchez</t>
  </si>
  <si>
    <t>87-155597</t>
  </si>
  <si>
    <t>Kimberly Walker</t>
  </si>
  <si>
    <t>79-817481</t>
  </si>
  <si>
    <t>Christy Anderson</t>
  </si>
  <si>
    <t>62-135637</t>
  </si>
  <si>
    <t>Nichole Cunningham</t>
  </si>
  <si>
    <t>63-594678</t>
  </si>
  <si>
    <t>Rhonda Yang</t>
  </si>
  <si>
    <t>89-289245</t>
  </si>
  <si>
    <t>Jason Collier</t>
  </si>
  <si>
    <t>76-820365</t>
  </si>
  <si>
    <t>Cindy Huffman</t>
  </si>
  <si>
    <t>46-540866</t>
  </si>
  <si>
    <t>Tyler Cook</t>
  </si>
  <si>
    <t>10-627071</t>
  </si>
  <si>
    <t>Jerry May</t>
  </si>
  <si>
    <t>54-294461</t>
  </si>
  <si>
    <t>Paige Blake</t>
  </si>
  <si>
    <t>99-171309</t>
  </si>
  <si>
    <t>Ryan Torres</t>
  </si>
  <si>
    <t>29-254322</t>
  </si>
  <si>
    <t>Casey Jenkins</t>
  </si>
  <si>
    <t>81-451163</t>
  </si>
  <si>
    <t>Tina Jones</t>
  </si>
  <si>
    <t>66-865204</t>
  </si>
  <si>
    <t>Lori Robertson</t>
  </si>
  <si>
    <t>34-471661</t>
  </si>
  <si>
    <t>Logan Taylor</t>
  </si>
  <si>
    <t>60-869332</t>
  </si>
  <si>
    <t>Justin Ortiz</t>
  </si>
  <si>
    <t>99-548450</t>
  </si>
  <si>
    <t>Daniel Richardson</t>
  </si>
  <si>
    <t>41-933767</t>
  </si>
  <si>
    <t>Brandon Gonzalez</t>
  </si>
  <si>
    <t>44-780525</t>
  </si>
  <si>
    <t>Matthew Rose</t>
  </si>
  <si>
    <t>60-644555</t>
  </si>
  <si>
    <t>Dawn Newton</t>
  </si>
  <si>
    <t>39-353423</t>
  </si>
  <si>
    <t>Corey Lewis</t>
  </si>
  <si>
    <t>93-604199</t>
  </si>
  <si>
    <t>Ashley Guerrero</t>
  </si>
  <si>
    <t>25-605146</t>
  </si>
  <si>
    <t>April Walters</t>
  </si>
  <si>
    <t>98-370619</t>
  </si>
  <si>
    <t>Nicholas Diaz</t>
  </si>
  <si>
    <t>55-859528</t>
  </si>
  <si>
    <t>75-144699</t>
  </si>
  <si>
    <t>Karen Phillips</t>
  </si>
  <si>
    <t>69-762086</t>
  </si>
  <si>
    <t>Dr. Denise Olson</t>
  </si>
  <si>
    <t>95-363282</t>
  </si>
  <si>
    <t>Kimberly Pitts</t>
  </si>
  <si>
    <t>67-855151</t>
  </si>
  <si>
    <t>Amanda Taylor</t>
  </si>
  <si>
    <t>70-928568</t>
  </si>
  <si>
    <t>Patrick Douglas</t>
  </si>
  <si>
    <t>88-141981</t>
  </si>
  <si>
    <t>Beth Gregory PhD</t>
  </si>
  <si>
    <t>87-332393</t>
  </si>
  <si>
    <t>Patrick Middleton</t>
  </si>
  <si>
    <t>29-938439</t>
  </si>
  <si>
    <t>Beverly Barrett</t>
  </si>
  <si>
    <t>35-345830</t>
  </si>
  <si>
    <t>Courtney Wilson</t>
  </si>
  <si>
    <t>44-291778</t>
  </si>
  <si>
    <t>Regina Hardy</t>
  </si>
  <si>
    <t>62-710125</t>
  </si>
  <si>
    <t>Grace Sullivan</t>
  </si>
  <si>
    <t>36-417880</t>
  </si>
  <si>
    <t>Joseph Roberts</t>
  </si>
  <si>
    <t>29-917546</t>
  </si>
  <si>
    <t>Kim Herman</t>
  </si>
  <si>
    <t>86-252738</t>
  </si>
  <si>
    <t>Victoria Williamson</t>
  </si>
  <si>
    <t>55-367315</t>
  </si>
  <si>
    <t>Sarah Francis</t>
  </si>
  <si>
    <t>27-669141</t>
  </si>
  <si>
    <t>Kayla Flores</t>
  </si>
  <si>
    <t>44-695646</t>
  </si>
  <si>
    <t>Jacqueline Dixon</t>
  </si>
  <si>
    <t>73-508827</t>
  </si>
  <si>
    <t>Jordan Kaufman</t>
  </si>
  <si>
    <t>92-895230</t>
  </si>
  <si>
    <t>Chad Thompson</t>
  </si>
  <si>
    <t>96-668345</t>
  </si>
  <si>
    <t>Lisa Hughes</t>
  </si>
  <si>
    <t>18-815985</t>
  </si>
  <si>
    <t>Megan Chambers</t>
  </si>
  <si>
    <t>16-664044</t>
  </si>
  <si>
    <t>John White</t>
  </si>
  <si>
    <t>61-163973</t>
  </si>
  <si>
    <t>Sarah Perez</t>
  </si>
  <si>
    <t>96-677062</t>
  </si>
  <si>
    <t>Alexis Lewis</t>
  </si>
  <si>
    <t>29-641942</t>
  </si>
  <si>
    <t>Michael Lopez</t>
  </si>
  <si>
    <t>46-465570</t>
  </si>
  <si>
    <t>Karen Harvey</t>
  </si>
  <si>
    <t>55-145148</t>
  </si>
  <si>
    <t>Joseph Drake</t>
  </si>
  <si>
    <t>19-913942</t>
  </si>
  <si>
    <t>Ariel Anderson</t>
  </si>
  <si>
    <t>48-645823</t>
  </si>
  <si>
    <t>Michael Oneill</t>
  </si>
  <si>
    <t>97-593872</t>
  </si>
  <si>
    <t>Michael Hicks</t>
  </si>
  <si>
    <t>59-819887</t>
  </si>
  <si>
    <t>James Wright</t>
  </si>
  <si>
    <t>37-550907</t>
  </si>
  <si>
    <t>Megan Oneill</t>
  </si>
  <si>
    <t>50-203442</t>
  </si>
  <si>
    <t>Joseph Warner</t>
  </si>
  <si>
    <t>93-265944</t>
  </si>
  <si>
    <t>42-916492</t>
  </si>
  <si>
    <t>Felicia Matthews</t>
  </si>
  <si>
    <t>92-925801</t>
  </si>
  <si>
    <t>Luis Ortiz</t>
  </si>
  <si>
    <t>44-105688</t>
  </si>
  <si>
    <t>Vanessa Kennedy</t>
  </si>
  <si>
    <t>52-508898</t>
  </si>
  <si>
    <t>Gabriel Bell</t>
  </si>
  <si>
    <t>13-619842</t>
  </si>
  <si>
    <t>Amy Parrish</t>
  </si>
  <si>
    <t>40-458290</t>
  </si>
  <si>
    <t>Maria Kane</t>
  </si>
  <si>
    <t>62-114225</t>
  </si>
  <si>
    <t>Derrick Lewis</t>
  </si>
  <si>
    <t>41-293180</t>
  </si>
  <si>
    <t>Ellen Faulkner</t>
  </si>
  <si>
    <t>28-633833</t>
  </si>
  <si>
    <t>David Contreras</t>
  </si>
  <si>
    <t>48-576347</t>
  </si>
  <si>
    <t>Erin Walsh</t>
  </si>
  <si>
    <t>77-923667</t>
  </si>
  <si>
    <t>Lucas Hawkins</t>
  </si>
  <si>
    <t>40-894765</t>
  </si>
  <si>
    <t>Allison Wright</t>
  </si>
  <si>
    <t>75-691602</t>
  </si>
  <si>
    <t>44-187444</t>
  </si>
  <si>
    <t>Melissa Hunter</t>
  </si>
  <si>
    <t>69-939579</t>
  </si>
  <si>
    <t>Kevin Ramos</t>
  </si>
  <si>
    <t>52-877992</t>
  </si>
  <si>
    <t>Nicholas Morgan</t>
  </si>
  <si>
    <t>59-582521</t>
  </si>
  <si>
    <t>Wanda Lee</t>
  </si>
  <si>
    <t>68-811083</t>
  </si>
  <si>
    <t>William Clark DDS</t>
  </si>
  <si>
    <t>99-894397</t>
  </si>
  <si>
    <t>Megan Duncan</t>
  </si>
  <si>
    <t>61-101471</t>
  </si>
  <si>
    <t>Andrea Ferrell</t>
  </si>
  <si>
    <t>32-232543</t>
  </si>
  <si>
    <t>Cody Ford</t>
  </si>
  <si>
    <t>79-428949</t>
  </si>
  <si>
    <t>Lisa Glover DDS</t>
  </si>
  <si>
    <t>76-803133</t>
  </si>
  <si>
    <t>Valerie Rowe</t>
  </si>
  <si>
    <t>45-919504</t>
  </si>
  <si>
    <t>Richard Hall</t>
  </si>
  <si>
    <t>31-305988</t>
  </si>
  <si>
    <t>Omar Montgomery</t>
  </si>
  <si>
    <t>12-216075</t>
  </si>
  <si>
    <t>Stephanie Cain</t>
  </si>
  <si>
    <t>16-262428</t>
  </si>
  <si>
    <t>Carol Tapia</t>
  </si>
  <si>
    <t>21-627725</t>
  </si>
  <si>
    <t>Brittany White</t>
  </si>
  <si>
    <t>72-315451</t>
  </si>
  <si>
    <t>Stephen Thomas</t>
  </si>
  <si>
    <t>81-395356</t>
  </si>
  <si>
    <t>Taylor Bennett</t>
  </si>
  <si>
    <t>15-564050</t>
  </si>
  <si>
    <t>Christina Noble</t>
  </si>
  <si>
    <t>85-189635</t>
  </si>
  <si>
    <t>Christina Mcdonald</t>
  </si>
  <si>
    <t>55-723723</t>
  </si>
  <si>
    <t>Dennis Mcdonald</t>
  </si>
  <si>
    <t>40-708112</t>
  </si>
  <si>
    <t>Mrs. Susan Michael</t>
  </si>
  <si>
    <t>72-694312</t>
  </si>
  <si>
    <t>Anthony Cooper</t>
  </si>
  <si>
    <t>89-618426</t>
  </si>
  <si>
    <t>Travis Huerta</t>
  </si>
  <si>
    <t>46-656832</t>
  </si>
  <si>
    <t>Rebecca Warren</t>
  </si>
  <si>
    <t>60-176443</t>
  </si>
  <si>
    <t>Michelle Butler</t>
  </si>
  <si>
    <t>25-172401</t>
  </si>
  <si>
    <t>Barbara Miller</t>
  </si>
  <si>
    <t>74-246229</t>
  </si>
  <si>
    <t>Dustin Carlson</t>
  </si>
  <si>
    <t>55-216938</t>
  </si>
  <si>
    <t>Eric Crosby</t>
  </si>
  <si>
    <t>44-589114</t>
  </si>
  <si>
    <t>Karen Martin</t>
  </si>
  <si>
    <t>71-548927</t>
  </si>
  <si>
    <t>Morgan Flores</t>
  </si>
  <si>
    <t>62-437390</t>
  </si>
  <si>
    <t>Elizabeth Scott</t>
  </si>
  <si>
    <t>21-615815</t>
  </si>
  <si>
    <t>Aaron Ortiz</t>
  </si>
  <si>
    <t>23-783580</t>
  </si>
  <si>
    <t>Heather Flowers</t>
  </si>
  <si>
    <t>96-909857</t>
  </si>
  <si>
    <t>Edwin Wallace</t>
  </si>
  <si>
    <t>17-676450</t>
  </si>
  <si>
    <t>Jerome Lopez</t>
  </si>
  <si>
    <t>92-223388</t>
  </si>
  <si>
    <t>Trevor Schroeder</t>
  </si>
  <si>
    <t>94-128834</t>
  </si>
  <si>
    <t>Cassie Lopez</t>
  </si>
  <si>
    <t>90-137320</t>
  </si>
  <si>
    <t>Courtney Trevino</t>
  </si>
  <si>
    <t>65-649496</t>
  </si>
  <si>
    <t>Donna Anderson</t>
  </si>
  <si>
    <t>16-948804</t>
  </si>
  <si>
    <t>Rose Perry</t>
  </si>
  <si>
    <t>90-983546</t>
  </si>
  <si>
    <t>Larry Dawson</t>
  </si>
  <si>
    <t>88-557680</t>
  </si>
  <si>
    <t>Carol Allison</t>
  </si>
  <si>
    <t>13-261097</t>
  </si>
  <si>
    <t>Eric Cox</t>
  </si>
  <si>
    <t>69-125793</t>
  </si>
  <si>
    <t>Brittany Collins</t>
  </si>
  <si>
    <t>71-499275</t>
  </si>
  <si>
    <t>Tristan Williams</t>
  </si>
  <si>
    <t>44-477389</t>
  </si>
  <si>
    <t>Michele Oneal</t>
  </si>
  <si>
    <t>79-502932</t>
  </si>
  <si>
    <t>25-658645</t>
  </si>
  <si>
    <t>Anthony Meyer</t>
  </si>
  <si>
    <t>38-655495</t>
  </si>
  <si>
    <t>Lindsey Evans</t>
  </si>
  <si>
    <t>50-247739</t>
  </si>
  <si>
    <t>Jessica Ingram</t>
  </si>
  <si>
    <t>67-425758</t>
  </si>
  <si>
    <t>Tanner Edwards</t>
  </si>
  <si>
    <t>95-304464</t>
  </si>
  <si>
    <t>Julian Garcia</t>
  </si>
  <si>
    <t>48-500719</t>
  </si>
  <si>
    <t>Meghan Knox</t>
  </si>
  <si>
    <t>37-641172</t>
  </si>
  <si>
    <t>Bradley Jackson</t>
  </si>
  <si>
    <t>20-544431</t>
  </si>
  <si>
    <t>James Swanson</t>
  </si>
  <si>
    <t>34-629767</t>
  </si>
  <si>
    <t>Steven Ayala</t>
  </si>
  <si>
    <t>33-746542</t>
  </si>
  <si>
    <t>Kristen Shelton</t>
  </si>
  <si>
    <t>83-106357</t>
  </si>
  <si>
    <t>Laura Butler</t>
  </si>
  <si>
    <t>45-319576</t>
  </si>
  <si>
    <t>Jeremy Flores</t>
  </si>
  <si>
    <t>56-500087</t>
  </si>
  <si>
    <t>Jonathan Campbell</t>
  </si>
  <si>
    <t>66-236486</t>
  </si>
  <si>
    <t>Zachary Kelly</t>
  </si>
  <si>
    <t>69-184227</t>
  </si>
  <si>
    <t>Lynn Fritz</t>
  </si>
  <si>
    <t>66-488564</t>
  </si>
  <si>
    <t>Lauren Torres MD</t>
  </si>
  <si>
    <t>79-241380</t>
  </si>
  <si>
    <t>Charlene Jefferson</t>
  </si>
  <si>
    <t>35-530477</t>
  </si>
  <si>
    <t>Sherri Dixon</t>
  </si>
  <si>
    <t>86-454879</t>
  </si>
  <si>
    <t>Michael Delacruz</t>
  </si>
  <si>
    <t>40-106247</t>
  </si>
  <si>
    <t>Joseph Reyes</t>
  </si>
  <si>
    <t>13-422326</t>
  </si>
  <si>
    <t>Kathy Bennett</t>
  </si>
  <si>
    <t>36-876955</t>
  </si>
  <si>
    <t>Nathan Robinson</t>
  </si>
  <si>
    <t>80-588697</t>
  </si>
  <si>
    <t>John Watson</t>
  </si>
  <si>
    <t>13-549000</t>
  </si>
  <si>
    <t>David Klein</t>
  </si>
  <si>
    <t>66-446852</t>
  </si>
  <si>
    <t>Jesse Norton</t>
  </si>
  <si>
    <t>99-338479</t>
  </si>
  <si>
    <t>Patricia King</t>
  </si>
  <si>
    <t>72-646785</t>
  </si>
  <si>
    <t>Laura Kelly</t>
  </si>
  <si>
    <t>60-687305</t>
  </si>
  <si>
    <t>Allen Hutchinson</t>
  </si>
  <si>
    <t>12-259784</t>
  </si>
  <si>
    <t>Joseph West</t>
  </si>
  <si>
    <t>98-704438</t>
  </si>
  <si>
    <t>Amanda Lee</t>
  </si>
  <si>
    <t>16-918037</t>
  </si>
  <si>
    <t>Michelle Stanton</t>
  </si>
  <si>
    <t>69-830249</t>
  </si>
  <si>
    <t>Gregory Boyer</t>
  </si>
  <si>
    <t>37-886230</t>
  </si>
  <si>
    <t>Yolanda Willis</t>
  </si>
  <si>
    <t>39-570594</t>
  </si>
  <si>
    <t>Karen Keller</t>
  </si>
  <si>
    <t>53-254851</t>
  </si>
  <si>
    <t>Richard Pham</t>
  </si>
  <si>
    <t>36-574045</t>
  </si>
  <si>
    <t>Nicole Rivas</t>
  </si>
  <si>
    <t>65-327659</t>
  </si>
  <si>
    <t>David Burns DDS</t>
  </si>
  <si>
    <t>27-978436</t>
  </si>
  <si>
    <t>Grace Brown</t>
  </si>
  <si>
    <t>14-507594</t>
  </si>
  <si>
    <t>Daniel Smith</t>
  </si>
  <si>
    <t>35-586128</t>
  </si>
  <si>
    <t>Christine Ellis</t>
  </si>
  <si>
    <t>39-798751</t>
  </si>
  <si>
    <t>Sarah Spencer</t>
  </si>
  <si>
    <t>21-997725</t>
  </si>
  <si>
    <t>Christopher Williams</t>
  </si>
  <si>
    <t>11-755193</t>
  </si>
  <si>
    <t>Todd Jones</t>
  </si>
  <si>
    <t>17-104686</t>
  </si>
  <si>
    <t>John Payne</t>
  </si>
  <si>
    <t>80-819273</t>
  </si>
  <si>
    <t>Shelby Greene</t>
  </si>
  <si>
    <t>70-702977</t>
  </si>
  <si>
    <t>Rachel Morgan</t>
  </si>
  <si>
    <t>95-426157</t>
  </si>
  <si>
    <t>Michelle Bray DDS</t>
  </si>
  <si>
    <t>31-423934</t>
  </si>
  <si>
    <t>Katherine Hunter</t>
  </si>
  <si>
    <t>71-357299</t>
  </si>
  <si>
    <t>29-101876</t>
  </si>
  <si>
    <t>Haley Schmidt</t>
  </si>
  <si>
    <t>12-646591</t>
  </si>
  <si>
    <t>Joseph Conway</t>
  </si>
  <si>
    <t>39-702368</t>
  </si>
  <si>
    <t>Donald Wall</t>
  </si>
  <si>
    <t>40-233017</t>
  </si>
  <si>
    <t>Travis Bright</t>
  </si>
  <si>
    <t>48-289249</t>
  </si>
  <si>
    <t>Madison Schmidt</t>
  </si>
  <si>
    <t>30-593496</t>
  </si>
  <si>
    <t>Kayla Greene</t>
  </si>
  <si>
    <t>55-749746</t>
  </si>
  <si>
    <t>Sophia Ray</t>
  </si>
  <si>
    <t>76-129203</t>
  </si>
  <si>
    <t>George Williams</t>
  </si>
  <si>
    <t>38-213380</t>
  </si>
  <si>
    <t>Anthony Rice</t>
  </si>
  <si>
    <t>88-797498</t>
  </si>
  <si>
    <t>Laura Banks</t>
  </si>
  <si>
    <t>64-658824</t>
  </si>
  <si>
    <t>Tanya Tucker</t>
  </si>
  <si>
    <t>17-665937</t>
  </si>
  <si>
    <t>Kristin White</t>
  </si>
  <si>
    <t>53-662940</t>
  </si>
  <si>
    <t>Christine Calderon</t>
  </si>
  <si>
    <t>63-995382</t>
  </si>
  <si>
    <t>Andrea Carter</t>
  </si>
  <si>
    <t>66-890593</t>
  </si>
  <si>
    <t>David Davis</t>
  </si>
  <si>
    <t>21-750920</t>
  </si>
  <si>
    <t>Lindsay Murray</t>
  </si>
  <si>
    <t>64-235694</t>
  </si>
  <si>
    <t>Marcus Vance</t>
  </si>
  <si>
    <t>85-318222</t>
  </si>
  <si>
    <t>Douglas Scott</t>
  </si>
  <si>
    <t>90-444881</t>
  </si>
  <si>
    <t>Bridget Miranda</t>
  </si>
  <si>
    <t>34-672481</t>
  </si>
  <si>
    <t>84-299037</t>
  </si>
  <si>
    <t>Randy Perry</t>
  </si>
  <si>
    <t>11-758025</t>
  </si>
  <si>
    <t>Angela Nelson</t>
  </si>
  <si>
    <t>13-412379</t>
  </si>
  <si>
    <t>Emily Stevens</t>
  </si>
  <si>
    <t>65-519398</t>
  </si>
  <si>
    <t>Jacob Solomon</t>
  </si>
  <si>
    <t>69-878707</t>
  </si>
  <si>
    <t>Timothy Stewart</t>
  </si>
  <si>
    <t>77-887887</t>
  </si>
  <si>
    <t>Mary Horton</t>
  </si>
  <si>
    <t>40-514284</t>
  </si>
  <si>
    <t>James Mann</t>
  </si>
  <si>
    <t>12-631970</t>
  </si>
  <si>
    <t>Danielle Anderson</t>
  </si>
  <si>
    <t>28-270992</t>
  </si>
  <si>
    <t>Ashley Chaney</t>
  </si>
  <si>
    <t>69-166968</t>
  </si>
  <si>
    <t>Jonathan Sharp</t>
  </si>
  <si>
    <t>54-563881</t>
  </si>
  <si>
    <t>Christopher Allen</t>
  </si>
  <si>
    <t>56-929263</t>
  </si>
  <si>
    <t>Patrick Mitchell</t>
  </si>
  <si>
    <t>89-354446</t>
  </si>
  <si>
    <t>Gary Brown</t>
  </si>
  <si>
    <t>66-137634</t>
  </si>
  <si>
    <t>Brittney Thomas</t>
  </si>
  <si>
    <t>18-857825</t>
  </si>
  <si>
    <t>Adam Riley</t>
  </si>
  <si>
    <t>83-838231</t>
  </si>
  <si>
    <t>Daniel Howard</t>
  </si>
  <si>
    <t>42-320202</t>
  </si>
  <si>
    <t>Jacob Mullen</t>
  </si>
  <si>
    <t>18-812985</t>
  </si>
  <si>
    <t>Victoria Cunningham</t>
  </si>
  <si>
    <t>13-710955</t>
  </si>
  <si>
    <t>Alicia Watson</t>
  </si>
  <si>
    <t>10-592051</t>
  </si>
  <si>
    <t>Lindsay Cole</t>
  </si>
  <si>
    <t>53-636684</t>
  </si>
  <si>
    <t>Brian Mendez</t>
  </si>
  <si>
    <t>86-997700</t>
  </si>
  <si>
    <t>Donna Walker</t>
  </si>
  <si>
    <t>82-778584</t>
  </si>
  <si>
    <t>Justin Nolan</t>
  </si>
  <si>
    <t>68-989736</t>
  </si>
  <si>
    <t>Douglas Kent</t>
  </si>
  <si>
    <t>82-493017</t>
  </si>
  <si>
    <t>Angela Bowen</t>
  </si>
  <si>
    <t>75-906682</t>
  </si>
  <si>
    <t>Claire Montes</t>
  </si>
  <si>
    <t>54-791789</t>
  </si>
  <si>
    <t>Julie Crawford</t>
  </si>
  <si>
    <t>51-784169</t>
  </si>
  <si>
    <t>Curtis Palmer</t>
  </si>
  <si>
    <t>77-124304</t>
  </si>
  <si>
    <t>Chad Lee</t>
  </si>
  <si>
    <t>15-577244</t>
  </si>
  <si>
    <t>Steve Young</t>
  </si>
  <si>
    <t>46-474127</t>
  </si>
  <si>
    <t>Karen Holloway</t>
  </si>
  <si>
    <t>20-925914</t>
  </si>
  <si>
    <t>Corey Smith</t>
  </si>
  <si>
    <t>30-575594</t>
  </si>
  <si>
    <t>Heather Chan</t>
  </si>
  <si>
    <t>86-164573</t>
  </si>
  <si>
    <t>Rhonda West</t>
  </si>
  <si>
    <t>36-471861</t>
  </si>
  <si>
    <t>Thomas Edwards</t>
  </si>
  <si>
    <t>23-417607</t>
  </si>
  <si>
    <t>Brian Guerrero</t>
  </si>
  <si>
    <t>57-509665</t>
  </si>
  <si>
    <t>Dustin Collins</t>
  </si>
  <si>
    <t>34-684707</t>
  </si>
  <si>
    <t>Robin Davidson</t>
  </si>
  <si>
    <t>18-780228</t>
  </si>
  <si>
    <t>Robert Eaton</t>
  </si>
  <si>
    <t>66-887960</t>
  </si>
  <si>
    <t>Mark Guerrero</t>
  </si>
  <si>
    <t>16-196933</t>
  </si>
  <si>
    <t>Felicia Paul</t>
  </si>
  <si>
    <t>21-201797</t>
  </si>
  <si>
    <t>Shannon Chapman</t>
  </si>
  <si>
    <t>71-841176</t>
  </si>
  <si>
    <t>Benjamin Campbell</t>
  </si>
  <si>
    <t>27-376462</t>
  </si>
  <si>
    <t>Bethany Hale</t>
  </si>
  <si>
    <t>38-418253</t>
  </si>
  <si>
    <t>Steven Bailey</t>
  </si>
  <si>
    <t>78-761144</t>
  </si>
  <si>
    <t>Lynn Hoffman</t>
  </si>
  <si>
    <t>37-821846</t>
  </si>
  <si>
    <t>Mary Todd</t>
  </si>
  <si>
    <t>24-373345</t>
  </si>
  <si>
    <t>Karina Martinez</t>
  </si>
  <si>
    <t>90-130691</t>
  </si>
  <si>
    <t>James Bennett</t>
  </si>
  <si>
    <t>80-135077</t>
  </si>
  <si>
    <t>Steve Jefferson</t>
  </si>
  <si>
    <t>95-832027</t>
  </si>
  <si>
    <t>Jennifer Patterson</t>
  </si>
  <si>
    <t>43-993227</t>
  </si>
  <si>
    <t>Michelle Moody</t>
  </si>
  <si>
    <t>52-944769</t>
  </si>
  <si>
    <t>Debbie Daniel</t>
  </si>
  <si>
    <t>39-174443</t>
  </si>
  <si>
    <t>Pamela Oneill</t>
  </si>
  <si>
    <t>84-351243</t>
  </si>
  <si>
    <t>Stephanie Boyer</t>
  </si>
  <si>
    <t>19-965974</t>
  </si>
  <si>
    <t>Julian Weber</t>
  </si>
  <si>
    <t>84-314017</t>
  </si>
  <si>
    <t>Lori Harris</t>
  </si>
  <si>
    <t>38-690490</t>
  </si>
  <si>
    <t>Susan Adams</t>
  </si>
  <si>
    <t>19-535083</t>
  </si>
  <si>
    <t>Kristen Porter</t>
  </si>
  <si>
    <t>26-296252</t>
  </si>
  <si>
    <t>Carolyn Carroll</t>
  </si>
  <si>
    <t>85-538805</t>
  </si>
  <si>
    <t>Timothy Webb</t>
  </si>
  <si>
    <t>29-599414</t>
  </si>
  <si>
    <t>Cory Munoz</t>
  </si>
  <si>
    <t>67-891466</t>
  </si>
  <si>
    <t>Jeffery Stark</t>
  </si>
  <si>
    <t>85-688659</t>
  </si>
  <si>
    <t>Cheryl Duarte</t>
  </si>
  <si>
    <t>56-685328</t>
  </si>
  <si>
    <t>Anthony West</t>
  </si>
  <si>
    <t>95-276684</t>
  </si>
  <si>
    <t>Kyle Price</t>
  </si>
  <si>
    <t>16-761527</t>
  </si>
  <si>
    <t>Michael Vaughn</t>
  </si>
  <si>
    <t>91-981258</t>
  </si>
  <si>
    <t>Danielle Green</t>
  </si>
  <si>
    <t>93-601087</t>
  </si>
  <si>
    <t>Courtney Johnson</t>
  </si>
  <si>
    <t>45-387577</t>
  </si>
  <si>
    <t>Amber Jacobs</t>
  </si>
  <si>
    <t>44-787513</t>
  </si>
  <si>
    <t>Julia Gonzales</t>
  </si>
  <si>
    <t>73-877377</t>
  </si>
  <si>
    <t>Kristine Romero</t>
  </si>
  <si>
    <t>70-293963</t>
  </si>
  <si>
    <t>Kimberly Jones</t>
  </si>
  <si>
    <t>30-717435</t>
  </si>
  <si>
    <t>Jonathan Howard</t>
  </si>
  <si>
    <t>82-960451</t>
  </si>
  <si>
    <t>Heidi Taylor</t>
  </si>
  <si>
    <t>68-430776</t>
  </si>
  <si>
    <t>Mrs. Kim Singh</t>
  </si>
  <si>
    <t>38-215234</t>
  </si>
  <si>
    <t>Amanda Rodriguez</t>
  </si>
  <si>
    <t>30-166247</t>
  </si>
  <si>
    <t>Stacie Villanueva</t>
  </si>
  <si>
    <t>54-492751</t>
  </si>
  <si>
    <t>Cathy Moore</t>
  </si>
  <si>
    <t>49-869839</t>
  </si>
  <si>
    <t>27-769866</t>
  </si>
  <si>
    <t>Alyssa Evans</t>
  </si>
  <si>
    <t>46-217134</t>
  </si>
  <si>
    <t>Abigail Wright</t>
  </si>
  <si>
    <t>90-541716</t>
  </si>
  <si>
    <t>James Cohen</t>
  </si>
  <si>
    <t>90-497070</t>
  </si>
  <si>
    <t>Denise Walsh</t>
  </si>
  <si>
    <t>21-549243</t>
  </si>
  <si>
    <t>Keith Jimenez</t>
  </si>
  <si>
    <t>99-584961</t>
  </si>
  <si>
    <t>36-260867</t>
  </si>
  <si>
    <t>Sara David</t>
  </si>
  <si>
    <t>72-603609</t>
  </si>
  <si>
    <t>David Schaefer</t>
  </si>
  <si>
    <t>63-345287</t>
  </si>
  <si>
    <t>Patricia Vance</t>
  </si>
  <si>
    <t>62-721646</t>
  </si>
  <si>
    <t>Matthew Lyons</t>
  </si>
  <si>
    <t>59-246920</t>
  </si>
  <si>
    <t>Zachary Cannon</t>
  </si>
  <si>
    <t>92-658986</t>
  </si>
  <si>
    <t>David Young</t>
  </si>
  <si>
    <t>87-700726</t>
  </si>
  <si>
    <t>Mallory Freeman</t>
  </si>
  <si>
    <t>94-572756</t>
  </si>
  <si>
    <t>Megan Zimmerman</t>
  </si>
  <si>
    <t>13-963297</t>
  </si>
  <si>
    <t>Leslie Lyons</t>
  </si>
  <si>
    <t>40-233450</t>
  </si>
  <si>
    <t>Matthew Porter</t>
  </si>
  <si>
    <t>58-511357</t>
  </si>
  <si>
    <t>Courtney Richards</t>
  </si>
  <si>
    <t>72-439819</t>
  </si>
  <si>
    <t>Kristen Ortiz</t>
  </si>
  <si>
    <t>87-333636</t>
  </si>
  <si>
    <t>Julie Boyd</t>
  </si>
  <si>
    <t>23-628992</t>
  </si>
  <si>
    <t>36-140641</t>
  </si>
  <si>
    <t>Julie Smith</t>
  </si>
  <si>
    <t>91-889565</t>
  </si>
  <si>
    <t>Sean Franklin</t>
  </si>
  <si>
    <t>13-942129</t>
  </si>
  <si>
    <t>Peter Watkins</t>
  </si>
  <si>
    <t>22-181751</t>
  </si>
  <si>
    <t>Raymond Henderson</t>
  </si>
  <si>
    <t>52-776534</t>
  </si>
  <si>
    <t>Amy Thompson</t>
  </si>
  <si>
    <t>40-231887</t>
  </si>
  <si>
    <t>Jack Cole</t>
  </si>
  <si>
    <t>51-902834</t>
  </si>
  <si>
    <t>Theresa Kelly</t>
  </si>
  <si>
    <t>64-497319</t>
  </si>
  <si>
    <t>Nicole Yang</t>
  </si>
  <si>
    <t>51-381854</t>
  </si>
  <si>
    <t>Kevin Pierce</t>
  </si>
  <si>
    <t>91-224301</t>
  </si>
  <si>
    <t>Jenny Cannon</t>
  </si>
  <si>
    <t>87-800453</t>
  </si>
  <si>
    <t>Allison Delacruz</t>
  </si>
  <si>
    <t>87-460224</t>
  </si>
  <si>
    <t>Lisa Johnson</t>
  </si>
  <si>
    <t>63-269657</t>
  </si>
  <si>
    <t>Matthew Hudson</t>
  </si>
  <si>
    <t>25-792723</t>
  </si>
  <si>
    <t>Shelly Salinas</t>
  </si>
  <si>
    <t>60-506527</t>
  </si>
  <si>
    <t>Antonio Ibarra</t>
  </si>
  <si>
    <t>20-847601</t>
  </si>
  <si>
    <t>Edward Flores</t>
  </si>
  <si>
    <t>20-417452</t>
  </si>
  <si>
    <t>Mark Sosa</t>
  </si>
  <si>
    <t>38-810011</t>
  </si>
  <si>
    <t>Chris Martinez</t>
  </si>
  <si>
    <t>12-595422</t>
  </si>
  <si>
    <t>19-877710</t>
  </si>
  <si>
    <t>Troy Henry</t>
  </si>
  <si>
    <t>61-655275</t>
  </si>
  <si>
    <t>Mary Barron</t>
  </si>
  <si>
    <t>29-820362</t>
  </si>
  <si>
    <t>Brent Hardin</t>
  </si>
  <si>
    <t>27-142274</t>
  </si>
  <si>
    <t>Miss Cindy Summers</t>
  </si>
  <si>
    <t>30-888354</t>
  </si>
  <si>
    <t>George King</t>
  </si>
  <si>
    <t>33-762087</t>
  </si>
  <si>
    <t>Rachel Esparza</t>
  </si>
  <si>
    <t>49-261776</t>
  </si>
  <si>
    <t>Jeff Walsh</t>
  </si>
  <si>
    <t>36-357064</t>
  </si>
  <si>
    <t>Laura York</t>
  </si>
  <si>
    <t>57-892301</t>
  </si>
  <si>
    <t>Phillip Taylor</t>
  </si>
  <si>
    <t>67-423781</t>
  </si>
  <si>
    <t>David Carey</t>
  </si>
  <si>
    <t>21-282976</t>
  </si>
  <si>
    <t>Donna Fox</t>
  </si>
  <si>
    <t>42-344296</t>
  </si>
  <si>
    <t>Whitney Harrison</t>
  </si>
  <si>
    <t>20-137462</t>
  </si>
  <si>
    <t>Michael Bowman</t>
  </si>
  <si>
    <t>88-792408</t>
  </si>
  <si>
    <t>Hailey Smith</t>
  </si>
  <si>
    <t>63-676166</t>
  </si>
  <si>
    <t>Kim Smith</t>
  </si>
  <si>
    <t>49-563012</t>
  </si>
  <si>
    <t>Michelle Mcguire</t>
  </si>
  <si>
    <t>16-818799</t>
  </si>
  <si>
    <t>Zachary Robinson</t>
  </si>
  <si>
    <t>28-374893</t>
  </si>
  <si>
    <t>Curtis Gates</t>
  </si>
  <si>
    <t>52-199872</t>
  </si>
  <si>
    <t>Joseph Mercado</t>
  </si>
  <si>
    <t>68-136416</t>
  </si>
  <si>
    <t>Lauren Brown</t>
  </si>
  <si>
    <t>36-126481</t>
  </si>
  <si>
    <t>David Torres</t>
  </si>
  <si>
    <t>48-776349</t>
  </si>
  <si>
    <t>Steven Hodges</t>
  </si>
  <si>
    <t>68-814339</t>
  </si>
  <si>
    <t>Brittany Maxwell</t>
  </si>
  <si>
    <t>40-323715</t>
  </si>
  <si>
    <t>Jose Reed</t>
  </si>
  <si>
    <t>54-166074</t>
  </si>
  <si>
    <t>Matthew Leonard</t>
  </si>
  <si>
    <t>26-987687</t>
  </si>
  <si>
    <t>Anna Leonard</t>
  </si>
  <si>
    <t>26-998078</t>
  </si>
  <si>
    <t>David Gomez</t>
  </si>
  <si>
    <t>67-993008</t>
  </si>
  <si>
    <t>Victoria Phillips</t>
  </si>
  <si>
    <t>50-497571</t>
  </si>
  <si>
    <t>Steven Robbins</t>
  </si>
  <si>
    <t>10-569976</t>
  </si>
  <si>
    <t>Tim Charles</t>
  </si>
  <si>
    <t>14-302902</t>
  </si>
  <si>
    <t>Alan Harris</t>
  </si>
  <si>
    <t>67-799050</t>
  </si>
  <si>
    <t>Thomas Austin</t>
  </si>
  <si>
    <t>10-156233</t>
  </si>
  <si>
    <t>Courtney Sanchez</t>
  </si>
  <si>
    <t>50-877476</t>
  </si>
  <si>
    <t>Michelle Foster</t>
  </si>
  <si>
    <t>17-669368</t>
  </si>
  <si>
    <t>Julie Ramirez</t>
  </si>
  <si>
    <t>65-530339</t>
  </si>
  <si>
    <t>Tina Morton</t>
  </si>
  <si>
    <t>57-720816</t>
  </si>
  <si>
    <t>James Clark</t>
  </si>
  <si>
    <t>89-637214</t>
  </si>
  <si>
    <t>John Bennett</t>
  </si>
  <si>
    <t>38-463176</t>
  </si>
  <si>
    <t>Elizabeth White</t>
  </si>
  <si>
    <t>93-775414</t>
  </si>
  <si>
    <t>Haley Bailey</t>
  </si>
  <si>
    <t>35-458940</t>
  </si>
  <si>
    <t>Kelly Warner</t>
  </si>
  <si>
    <t>19-801126</t>
  </si>
  <si>
    <t>Tanya Gordon</t>
  </si>
  <si>
    <t>71-753769</t>
  </si>
  <si>
    <t>Melissa Johnson</t>
  </si>
  <si>
    <t>92-244350</t>
  </si>
  <si>
    <t>Paul Sandoval</t>
  </si>
  <si>
    <t>32-401917</t>
  </si>
  <si>
    <t>Jessica Johnson</t>
  </si>
  <si>
    <t>32-542545</t>
  </si>
  <si>
    <t>Sarah Morrison</t>
  </si>
  <si>
    <t>28-983404</t>
  </si>
  <si>
    <t>Jason Cummings</t>
  </si>
  <si>
    <t>28-553581</t>
  </si>
  <si>
    <t>Brian Malone</t>
  </si>
  <si>
    <t>27-891426</t>
  </si>
  <si>
    <t>George Young</t>
  </si>
  <si>
    <t>33-213403</t>
  </si>
  <si>
    <t>Colin Byrd</t>
  </si>
  <si>
    <t>95-233789</t>
  </si>
  <si>
    <t>Debra Green</t>
  </si>
  <si>
    <t>75-431608</t>
  </si>
  <si>
    <t>Alicia Pitts</t>
  </si>
  <si>
    <t>11-841433</t>
  </si>
  <si>
    <t>John Frederick</t>
  </si>
  <si>
    <t>29-798510</t>
  </si>
  <si>
    <t>Karen Murphy</t>
  </si>
  <si>
    <t>29-214454</t>
  </si>
  <si>
    <t>Amy Page</t>
  </si>
  <si>
    <t>44-811421</t>
  </si>
  <si>
    <t>Alex Powers</t>
  </si>
  <si>
    <t>61-812553</t>
  </si>
  <si>
    <t>Denise Shaw</t>
  </si>
  <si>
    <t>26-227197</t>
  </si>
  <si>
    <t>Joseph Carroll</t>
  </si>
  <si>
    <t>49-449675</t>
  </si>
  <si>
    <t>Andrew Wright</t>
  </si>
  <si>
    <t>30-943831</t>
  </si>
  <si>
    <t>Amanda Dudley</t>
  </si>
  <si>
    <t>56-296603</t>
  </si>
  <si>
    <t>Thomas Hernandez</t>
  </si>
  <si>
    <t>68-509043</t>
  </si>
  <si>
    <t>Brian Owens</t>
  </si>
  <si>
    <t>28-943289</t>
  </si>
  <si>
    <t>Karen Ali</t>
  </si>
  <si>
    <t>57-807372</t>
  </si>
  <si>
    <t>Trevor Curry</t>
  </si>
  <si>
    <t>40-636910</t>
  </si>
  <si>
    <t>Makayla King</t>
  </si>
  <si>
    <t>70-744557</t>
  </si>
  <si>
    <t>Kylie Holland</t>
  </si>
  <si>
    <t>34-428052</t>
  </si>
  <si>
    <t>Gloria Alexander</t>
  </si>
  <si>
    <t>32-833611</t>
  </si>
  <si>
    <t>Allison Tanner</t>
  </si>
  <si>
    <t>14-856063</t>
  </si>
  <si>
    <t>Derrick Williams</t>
  </si>
  <si>
    <t>96-498879</t>
  </si>
  <si>
    <t>Allison Salazar</t>
  </si>
  <si>
    <t>49-532948</t>
  </si>
  <si>
    <t>Samuel Melton</t>
  </si>
  <si>
    <t>20-878448</t>
  </si>
  <si>
    <t>Brandi Zimmerman</t>
  </si>
  <si>
    <t>67-854022</t>
  </si>
  <si>
    <t>Justin Jacobs</t>
  </si>
  <si>
    <t>32-821925</t>
  </si>
  <si>
    <t>Denise Hernandez</t>
  </si>
  <si>
    <t>14-458906</t>
  </si>
  <si>
    <t>Carla Kim</t>
  </si>
  <si>
    <t>47-366009</t>
  </si>
  <si>
    <t>Robert Davis</t>
  </si>
  <si>
    <t>68-976972</t>
  </si>
  <si>
    <t>James Short</t>
  </si>
  <si>
    <t>68-725404</t>
  </si>
  <si>
    <t>Sara Smith</t>
  </si>
  <si>
    <t>35-795662</t>
  </si>
  <si>
    <t>16-543315</t>
  </si>
  <si>
    <t>Matthew Jones</t>
  </si>
  <si>
    <t>64-347235</t>
  </si>
  <si>
    <t>Heather Flynn</t>
  </si>
  <si>
    <t>42-489950</t>
  </si>
  <si>
    <t>John Rivers</t>
  </si>
  <si>
    <t>99-241013</t>
  </si>
  <si>
    <t>Michelle Wright</t>
  </si>
  <si>
    <t>24-671958</t>
  </si>
  <si>
    <t>Megan Anderson</t>
  </si>
  <si>
    <t>63-450873</t>
  </si>
  <si>
    <t>Jason Mccarty</t>
  </si>
  <si>
    <t>33-374550</t>
  </si>
  <si>
    <t>Andrea Townsend</t>
  </si>
  <si>
    <t>12-731315</t>
  </si>
  <si>
    <t>Rebecca Burton</t>
  </si>
  <si>
    <t>86-698341</t>
  </si>
  <si>
    <t>Darlene Montes</t>
  </si>
  <si>
    <t>20-909340</t>
  </si>
  <si>
    <t>Roy Gordon</t>
  </si>
  <si>
    <t>61-290561</t>
  </si>
  <si>
    <t>Jeremiah Jones</t>
  </si>
  <si>
    <t>27-981125</t>
  </si>
  <si>
    <t>Samantha Williams</t>
  </si>
  <si>
    <t>40-227457</t>
  </si>
  <si>
    <t>Erik Sullivan</t>
  </si>
  <si>
    <t>26-541072</t>
  </si>
  <si>
    <t>Megan Ray</t>
  </si>
  <si>
    <t>24-506786</t>
  </si>
  <si>
    <t>April Gordon</t>
  </si>
  <si>
    <t>53-976168</t>
  </si>
  <si>
    <t>Susan Frank</t>
  </si>
  <si>
    <t>85-496968</t>
  </si>
  <si>
    <t>Steven Quinn</t>
  </si>
  <si>
    <t>93-234404</t>
  </si>
  <si>
    <t>Tina Paul</t>
  </si>
  <si>
    <t>98-794926</t>
  </si>
  <si>
    <t>Brian Miller DDS</t>
  </si>
  <si>
    <t>76-656969</t>
  </si>
  <si>
    <t>Alexander Smith</t>
  </si>
  <si>
    <t>87-260225</t>
  </si>
  <si>
    <t>Michael Holt</t>
  </si>
  <si>
    <t>32-733357</t>
  </si>
  <si>
    <t>69-836730</t>
  </si>
  <si>
    <t>Eric Leon</t>
  </si>
  <si>
    <t>22-547839</t>
  </si>
  <si>
    <t>Logan Fowler</t>
  </si>
  <si>
    <t>99-830374</t>
  </si>
  <si>
    <t>Crystal Cooper</t>
  </si>
  <si>
    <t>38-773145</t>
  </si>
  <si>
    <t>Dennis Bradley</t>
  </si>
  <si>
    <t>62-137314</t>
  </si>
  <si>
    <t>Alexis Smith</t>
  </si>
  <si>
    <t>96-334134</t>
  </si>
  <si>
    <t>Zachary Walsh</t>
  </si>
  <si>
    <t>93-377261</t>
  </si>
  <si>
    <t>Angel Hall</t>
  </si>
  <si>
    <t>88-132067</t>
  </si>
  <si>
    <t>Shelby Fisher</t>
  </si>
  <si>
    <t>64-249144</t>
  </si>
  <si>
    <t>Emily Mcknight</t>
  </si>
  <si>
    <t>32-659346</t>
  </si>
  <si>
    <t>Michael Wilson</t>
  </si>
  <si>
    <t>82-930136</t>
  </si>
  <si>
    <t>Joseph Montgomery</t>
  </si>
  <si>
    <t>46-593612</t>
  </si>
  <si>
    <t>Nicole Hernandez</t>
  </si>
  <si>
    <t>43-847913</t>
  </si>
  <si>
    <t>Taylor Marshall</t>
  </si>
  <si>
    <t>25-901957</t>
  </si>
  <si>
    <t>Kathleen Bell</t>
  </si>
  <si>
    <t>22-348894</t>
  </si>
  <si>
    <t>Tara Lutz</t>
  </si>
  <si>
    <t>75-567860</t>
  </si>
  <si>
    <t>Christina Carter</t>
  </si>
  <si>
    <t>41-994227</t>
  </si>
  <si>
    <t>Andrew Hardy</t>
  </si>
  <si>
    <t>46-878577</t>
  </si>
  <si>
    <t>Theresa Hammond</t>
  </si>
  <si>
    <t>23-472297</t>
  </si>
  <si>
    <t>Claudia Morris</t>
  </si>
  <si>
    <t>34-329463</t>
  </si>
  <si>
    <t>Katelyn Hawkins</t>
  </si>
  <si>
    <t>61-492077</t>
  </si>
  <si>
    <t>Keith Lopez</t>
  </si>
  <si>
    <t>76-723202</t>
  </si>
  <si>
    <t>Christina Ferguson</t>
  </si>
  <si>
    <t>21-485364</t>
  </si>
  <si>
    <t>Kendra Velazquez</t>
  </si>
  <si>
    <t>75-499942</t>
  </si>
  <si>
    <t>Stephanie Patterson</t>
  </si>
  <si>
    <t>52-373617</t>
  </si>
  <si>
    <t>Jesus Scott</t>
  </si>
  <si>
    <t>29-638371</t>
  </si>
  <si>
    <t>Christine Lam</t>
  </si>
  <si>
    <t>19-777511</t>
  </si>
  <si>
    <t>Rachel Bowman</t>
  </si>
  <si>
    <t>20-355394</t>
  </si>
  <si>
    <t>Alyssa Pope</t>
  </si>
  <si>
    <t>14-445537</t>
  </si>
  <si>
    <t>Alicia Burke</t>
  </si>
  <si>
    <t>55-824133</t>
  </si>
  <si>
    <t>Stacy Wilson</t>
  </si>
  <si>
    <t>90-154014</t>
  </si>
  <si>
    <t>Samuel Taylor</t>
  </si>
  <si>
    <t>80-236862</t>
  </si>
  <si>
    <t>Catherine Oliver</t>
  </si>
  <si>
    <t>72-490081</t>
  </si>
  <si>
    <t>Jose Gonzalez</t>
  </si>
  <si>
    <t>19-863019</t>
  </si>
  <si>
    <t>Adam Parker</t>
  </si>
  <si>
    <t>11-447551</t>
  </si>
  <si>
    <t>Andrea Webster</t>
  </si>
  <si>
    <t>50-894666</t>
  </si>
  <si>
    <t>Andrew Schmitt</t>
  </si>
  <si>
    <t>47-847540</t>
  </si>
  <si>
    <t>Kevin Rhodes</t>
  </si>
  <si>
    <t>12-140947</t>
  </si>
  <si>
    <t>Joshua Mueller</t>
  </si>
  <si>
    <t>16-477802</t>
  </si>
  <si>
    <t>Larry Rowland</t>
  </si>
  <si>
    <t>73-289883</t>
  </si>
  <si>
    <t>Whitney Hays</t>
  </si>
  <si>
    <t>38-882460</t>
  </si>
  <si>
    <t>71-388236</t>
  </si>
  <si>
    <t>Rachael Fernandez</t>
  </si>
  <si>
    <t>91-186110</t>
  </si>
  <si>
    <t>Mary Smith</t>
  </si>
  <si>
    <t>51-690941</t>
  </si>
  <si>
    <t>Steven Weiss</t>
  </si>
  <si>
    <t>14-155819</t>
  </si>
  <si>
    <t>Glen Bryant</t>
  </si>
  <si>
    <t>43-393723</t>
  </si>
  <si>
    <t>67-792838</t>
  </si>
  <si>
    <t>63-325686</t>
  </si>
  <si>
    <t>Ashley Welch</t>
  </si>
  <si>
    <t>58-666748</t>
  </si>
  <si>
    <t>Jonathan Walters</t>
  </si>
  <si>
    <t>16-723964</t>
  </si>
  <si>
    <t>Nancy Smith</t>
  </si>
  <si>
    <t>34-961376</t>
  </si>
  <si>
    <t>Jamie Frye</t>
  </si>
  <si>
    <t>92-522348</t>
  </si>
  <si>
    <t>65-892959</t>
  </si>
  <si>
    <t>Daniel Glass</t>
  </si>
  <si>
    <t>84-137793</t>
  </si>
  <si>
    <t>Rebekah Fuller</t>
  </si>
  <si>
    <t>24-527334</t>
  </si>
  <si>
    <t>Mary Rowe</t>
  </si>
  <si>
    <t>29-634043</t>
  </si>
  <si>
    <t>Gary Cortez</t>
  </si>
  <si>
    <t>24-413523</t>
  </si>
  <si>
    <t>Steven Wood</t>
  </si>
  <si>
    <t>46-756254</t>
  </si>
  <si>
    <t>Shane Miller</t>
  </si>
  <si>
    <t>66-157013</t>
  </si>
  <si>
    <t>Kimberly Potts</t>
  </si>
  <si>
    <t>85-447357</t>
  </si>
  <si>
    <t>Kevin Walsh</t>
  </si>
  <si>
    <t>16-242208</t>
  </si>
  <si>
    <t>Laurie Harris</t>
  </si>
  <si>
    <t>35-539229</t>
  </si>
  <si>
    <t>Steven Smith</t>
  </si>
  <si>
    <t>43-385031</t>
  </si>
  <si>
    <t>Robert Willis</t>
  </si>
  <si>
    <t>55-979523</t>
  </si>
  <si>
    <t>Angela Rodriguez</t>
  </si>
  <si>
    <t>51-222934</t>
  </si>
  <si>
    <t>Tracy James</t>
  </si>
  <si>
    <t>67-734854</t>
  </si>
  <si>
    <t>Kurt Williamson</t>
  </si>
  <si>
    <t>59-456364</t>
  </si>
  <si>
    <t>Greg Vazquez</t>
  </si>
  <si>
    <t>38-781156</t>
  </si>
  <si>
    <t>Brian Gutierrez</t>
  </si>
  <si>
    <t>21-844770</t>
  </si>
  <si>
    <t>Michael Banks</t>
  </si>
  <si>
    <t>99-138494</t>
  </si>
  <si>
    <t>Linda Ray</t>
  </si>
  <si>
    <t>56-634414</t>
  </si>
  <si>
    <t>Debbie Miller</t>
  </si>
  <si>
    <t>11-865316</t>
  </si>
  <si>
    <t>Harold Rodriguez</t>
  </si>
  <si>
    <t>38-958538</t>
  </si>
  <si>
    <t>Christine Kelly</t>
  </si>
  <si>
    <t>87-615843</t>
  </si>
  <si>
    <t>67-596853</t>
  </si>
  <si>
    <t>Kevin Edwards</t>
  </si>
  <si>
    <t>85-653097</t>
  </si>
  <si>
    <t>Michael Santiago</t>
  </si>
  <si>
    <t>14-692973</t>
  </si>
  <si>
    <t>John Rosales</t>
  </si>
  <si>
    <t>28-667425</t>
  </si>
  <si>
    <t>Tammy Howard</t>
  </si>
  <si>
    <t>16-761914</t>
  </si>
  <si>
    <t>Michael Morris</t>
  </si>
  <si>
    <t>11-675653</t>
  </si>
  <si>
    <t>Scott Love</t>
  </si>
  <si>
    <t>68-733202</t>
  </si>
  <si>
    <t>Carrie Coleman</t>
  </si>
  <si>
    <t>90-920083</t>
  </si>
  <si>
    <t>Crystal Martinez</t>
  </si>
  <si>
    <t>22-521743</t>
  </si>
  <si>
    <t>Donald Cooley</t>
  </si>
  <si>
    <t>90-212991</t>
  </si>
  <si>
    <t>Kenneth Campbell</t>
  </si>
  <si>
    <t>94-902833</t>
  </si>
  <si>
    <t>Crystal Leach</t>
  </si>
  <si>
    <t>42-394534</t>
  </si>
  <si>
    <t>Jenna Francis</t>
  </si>
  <si>
    <t>10-592108</t>
  </si>
  <si>
    <t>Michael Bryant</t>
  </si>
  <si>
    <t>99-894294</t>
  </si>
  <si>
    <t>Seth Quinn</t>
  </si>
  <si>
    <t>24-616051</t>
  </si>
  <si>
    <t>Connie Hanson</t>
  </si>
  <si>
    <t>72-417072</t>
  </si>
  <si>
    <t>Steve Thompson</t>
  </si>
  <si>
    <t>60-104330</t>
  </si>
  <si>
    <t>Douglas Trujillo</t>
  </si>
  <si>
    <t>18-460129</t>
  </si>
  <si>
    <t>Matthew Mendez</t>
  </si>
  <si>
    <t>73-383382</t>
  </si>
  <si>
    <t>David Walters</t>
  </si>
  <si>
    <t>82-399977</t>
  </si>
  <si>
    <t>Michelle Singh</t>
  </si>
  <si>
    <t>99-348422</t>
  </si>
  <si>
    <t>Jeanette Martin</t>
  </si>
  <si>
    <t>77-243284</t>
  </si>
  <si>
    <t>Katherine Koch</t>
  </si>
  <si>
    <t>76-579639</t>
  </si>
  <si>
    <t>Nicholas Rogers</t>
  </si>
  <si>
    <t>97-797992</t>
  </si>
  <si>
    <t>Cindy Vincent</t>
  </si>
  <si>
    <t>25-849422</t>
  </si>
  <si>
    <t>37-154917</t>
  </si>
  <si>
    <t>Brett Holmes</t>
  </si>
  <si>
    <t>78-772749</t>
  </si>
  <si>
    <t>Rebecca Freeman</t>
  </si>
  <si>
    <t>91-726583</t>
  </si>
  <si>
    <t>Vincent Wiley</t>
  </si>
  <si>
    <t>66-643449</t>
  </si>
  <si>
    <t>Jeffrey Marsh</t>
  </si>
  <si>
    <t>29-872989</t>
  </si>
  <si>
    <t>Daniel Silva</t>
  </si>
  <si>
    <t>99-189590</t>
  </si>
  <si>
    <t>Robert Guerrero</t>
  </si>
  <si>
    <t>81-960439</t>
  </si>
  <si>
    <t>Joann Douglas</t>
  </si>
  <si>
    <t>75-233208</t>
  </si>
  <si>
    <t>James Payne</t>
  </si>
  <si>
    <t>66-729425</t>
  </si>
  <si>
    <t>Brenda Berry</t>
  </si>
  <si>
    <t>47-158230</t>
  </si>
  <si>
    <t>Gregory Coleman</t>
  </si>
  <si>
    <t>71-798368</t>
  </si>
  <si>
    <t>Caitlin Stephenson</t>
  </si>
  <si>
    <t>31-904767</t>
  </si>
  <si>
    <t>Mike Reyes</t>
  </si>
  <si>
    <t>16-728595</t>
  </si>
  <si>
    <t>38-725063</t>
  </si>
  <si>
    <t>41-214504</t>
  </si>
  <si>
    <t>Susan Rodriguez</t>
  </si>
  <si>
    <t>51-133777</t>
  </si>
  <si>
    <t>Dale Glover</t>
  </si>
  <si>
    <t>30-640399</t>
  </si>
  <si>
    <t>Dustin Welch</t>
  </si>
  <si>
    <t>74-677541</t>
  </si>
  <si>
    <t>Terri Ortiz</t>
  </si>
  <si>
    <t>95-642281</t>
  </si>
  <si>
    <t>Stephanie Edwards</t>
  </si>
  <si>
    <t>48-749155</t>
  </si>
  <si>
    <t>Michael Moreno</t>
  </si>
  <si>
    <t>24-973027</t>
  </si>
  <si>
    <t>Shannon Johnson</t>
  </si>
  <si>
    <t>54-390089</t>
  </si>
  <si>
    <t>Rhonda Richards</t>
  </si>
  <si>
    <t>52-674821</t>
  </si>
  <si>
    <t>Jennifer Harris</t>
  </si>
  <si>
    <t>66-487718</t>
  </si>
  <si>
    <t>Michael Dixon</t>
  </si>
  <si>
    <t>32-228246</t>
  </si>
  <si>
    <t>Manuel Burns</t>
  </si>
  <si>
    <t>22-392983</t>
  </si>
  <si>
    <t>Melinda Simmons</t>
  </si>
  <si>
    <t>65-225832</t>
  </si>
  <si>
    <t>Darlene Elliott</t>
  </si>
  <si>
    <t>92-196948</t>
  </si>
  <si>
    <t>Melanie Harrington</t>
  </si>
  <si>
    <t>78-876236</t>
  </si>
  <si>
    <t>Lee Williams</t>
  </si>
  <si>
    <t>36-855323</t>
  </si>
  <si>
    <t>Terry Livingston</t>
  </si>
  <si>
    <t>49-455989</t>
  </si>
  <si>
    <t>Bradley Martinez</t>
  </si>
  <si>
    <t>50-378438</t>
  </si>
  <si>
    <t>John Jordan</t>
  </si>
  <si>
    <t>62-858819</t>
  </si>
  <si>
    <t>Douglas Dominguez</t>
  </si>
  <si>
    <t>37-830176</t>
  </si>
  <si>
    <t>Jeremy Armstrong</t>
  </si>
  <si>
    <t>10-772115</t>
  </si>
  <si>
    <t>Jeremy Pierce</t>
  </si>
  <si>
    <t>25-736114</t>
  </si>
  <si>
    <t>Sherri Smith</t>
  </si>
  <si>
    <t>54-522007</t>
  </si>
  <si>
    <t>Henry Johnson</t>
  </si>
  <si>
    <t>90-811214</t>
  </si>
  <si>
    <t>Darrell Wagner</t>
  </si>
  <si>
    <t>62-178605</t>
  </si>
  <si>
    <t>Madeline White</t>
  </si>
  <si>
    <t>23-682229</t>
  </si>
  <si>
    <t>Sarah Johnson</t>
  </si>
  <si>
    <t>94-441871</t>
  </si>
  <si>
    <t>Amanda Adams</t>
  </si>
  <si>
    <t>95-450629</t>
  </si>
  <si>
    <t>Melissa Gray</t>
  </si>
  <si>
    <t>23-384723</t>
  </si>
  <si>
    <t>Lisa Thompson</t>
  </si>
  <si>
    <t>32-169120</t>
  </si>
  <si>
    <t>Jeremy Simpson</t>
  </si>
  <si>
    <t>16-642130</t>
  </si>
  <si>
    <t>34-842543</t>
  </si>
  <si>
    <t>Matthew Pineda</t>
  </si>
  <si>
    <t>67-522397</t>
  </si>
  <si>
    <t>Rebecca Johnson</t>
  </si>
  <si>
    <t>63-975087</t>
  </si>
  <si>
    <t>Erik Thompson</t>
  </si>
  <si>
    <t>46-985465</t>
  </si>
  <si>
    <t>Beth Martin</t>
  </si>
  <si>
    <t>98-340114</t>
  </si>
  <si>
    <t>Pamela Figueroa</t>
  </si>
  <si>
    <t>10-963491</t>
  </si>
  <si>
    <t>Mrs. Paige West MD</t>
  </si>
  <si>
    <t>52-266725</t>
  </si>
  <si>
    <t>Allison Wallace</t>
  </si>
  <si>
    <t>73-977332</t>
  </si>
  <si>
    <t>79-272233</t>
  </si>
  <si>
    <t>Heather Campos</t>
  </si>
  <si>
    <t>15-695412</t>
  </si>
  <si>
    <t>Leslie Wagner</t>
  </si>
  <si>
    <t>78-288714</t>
  </si>
  <si>
    <t>Justin Cain</t>
  </si>
  <si>
    <t>73-358663</t>
  </si>
  <si>
    <t>Tammy Keller</t>
  </si>
  <si>
    <t>50-524783</t>
  </si>
  <si>
    <t>Tiffany Fisher</t>
  </si>
  <si>
    <t>45-733886</t>
  </si>
  <si>
    <t>Stacy Buck</t>
  </si>
  <si>
    <t>81-157395</t>
  </si>
  <si>
    <t>Ronald Morgan</t>
  </si>
  <si>
    <t>57-194226</t>
  </si>
  <si>
    <t>Jessica Richardson</t>
  </si>
  <si>
    <t>14-282533</t>
  </si>
  <si>
    <t>Jason Summers</t>
  </si>
  <si>
    <t>47-358286</t>
  </si>
  <si>
    <t>Monique Dixon</t>
  </si>
  <si>
    <t>79-134161</t>
  </si>
  <si>
    <t>Patricia Wilson</t>
  </si>
  <si>
    <t>81-770674</t>
  </si>
  <si>
    <t>Melanie Schultz</t>
  </si>
  <si>
    <t>87-808664</t>
  </si>
  <si>
    <t>Katrina Moore</t>
  </si>
  <si>
    <t>50-223093</t>
  </si>
  <si>
    <t>John Johnson</t>
  </si>
  <si>
    <t>27-286266</t>
  </si>
  <si>
    <t>Scott Murphy</t>
  </si>
  <si>
    <t>42-355810</t>
  </si>
  <si>
    <t>Dustin Kelley</t>
  </si>
  <si>
    <t>69-500159</t>
  </si>
  <si>
    <t>Lacey Johnson</t>
  </si>
  <si>
    <t>14-551784</t>
  </si>
  <si>
    <t>Sarah Richardson</t>
  </si>
  <si>
    <t>41-397980</t>
  </si>
  <si>
    <t>Mary Chan</t>
  </si>
  <si>
    <t>68-597061</t>
  </si>
  <si>
    <t>Martha Young</t>
  </si>
  <si>
    <t>71-980748</t>
  </si>
  <si>
    <t>Brent Reed</t>
  </si>
  <si>
    <t>66-392636</t>
  </si>
  <si>
    <t>Michael Howard</t>
  </si>
  <si>
    <t>52-868613</t>
  </si>
  <si>
    <t>Mr. Steven Williams</t>
  </si>
  <si>
    <t>19-177518</t>
  </si>
  <si>
    <t>Jared Mendoza</t>
  </si>
  <si>
    <t>10-569573</t>
  </si>
  <si>
    <t>Tabitha Miller</t>
  </si>
  <si>
    <t>17-276282</t>
  </si>
  <si>
    <t>Richard Palmer</t>
  </si>
  <si>
    <t>50-856804</t>
  </si>
  <si>
    <t>Terri Wells</t>
  </si>
  <si>
    <t>22-711734</t>
  </si>
  <si>
    <t>Alex Zamora</t>
  </si>
  <si>
    <t>85-545991</t>
  </si>
  <si>
    <t>Crystal Cervantes</t>
  </si>
  <si>
    <t>14-293862</t>
  </si>
  <si>
    <t>Shane Martin</t>
  </si>
  <si>
    <t>64-454002</t>
  </si>
  <si>
    <t>Bianca Garner</t>
  </si>
  <si>
    <t>97-428499</t>
  </si>
  <si>
    <t>60-949884</t>
  </si>
  <si>
    <t>Kara Beard DVM</t>
  </si>
  <si>
    <t>26-420558</t>
  </si>
  <si>
    <t>Christina Lewis</t>
  </si>
  <si>
    <t>45-354497</t>
  </si>
  <si>
    <t>Cynthia Holmes</t>
  </si>
  <si>
    <t>95-259616</t>
  </si>
  <si>
    <t>Joshua Graham</t>
  </si>
  <si>
    <t>12-252560</t>
  </si>
  <si>
    <t>Timothy Mcdonald</t>
  </si>
  <si>
    <t>76-428841</t>
  </si>
  <si>
    <t>Gary Fritz</t>
  </si>
  <si>
    <t>25-184691</t>
  </si>
  <si>
    <t>92-999644</t>
  </si>
  <si>
    <t>Jesus Guzman</t>
  </si>
  <si>
    <t>53-249705</t>
  </si>
  <si>
    <t>James Schwartz</t>
  </si>
  <si>
    <t>89-287586</t>
  </si>
  <si>
    <t>Rebecca Ramsey</t>
  </si>
  <si>
    <t>26-161265</t>
  </si>
  <si>
    <t>Thomas Miller</t>
  </si>
  <si>
    <t>71-473945</t>
  </si>
  <si>
    <t>Austin Beasley</t>
  </si>
  <si>
    <t>20-518386</t>
  </si>
  <si>
    <t>Daniel Davis</t>
  </si>
  <si>
    <t>98-235142</t>
  </si>
  <si>
    <t>Michael Ramsey</t>
  </si>
  <si>
    <t>33-244841</t>
  </si>
  <si>
    <t>Jody Romero</t>
  </si>
  <si>
    <t>19-350201</t>
  </si>
  <si>
    <t>25-741054</t>
  </si>
  <si>
    <t>Deanna Calderon</t>
  </si>
  <si>
    <t>33-885851</t>
  </si>
  <si>
    <t>Robert Callahan</t>
  </si>
  <si>
    <t>24-675143</t>
  </si>
  <si>
    <t>Holly Hill</t>
  </si>
  <si>
    <t>80-849738</t>
  </si>
  <si>
    <t>Ashley May</t>
  </si>
  <si>
    <t>54-502914</t>
  </si>
  <si>
    <t>Patricia Moore</t>
  </si>
  <si>
    <t>15-718298</t>
  </si>
  <si>
    <t>Haley Vega</t>
  </si>
  <si>
    <t>84-893432</t>
  </si>
  <si>
    <t>James Lloyd</t>
  </si>
  <si>
    <t>21-173762</t>
  </si>
  <si>
    <t>Lisa Taylor</t>
  </si>
  <si>
    <t>18-566233</t>
  </si>
  <si>
    <t>Robert Frey</t>
  </si>
  <si>
    <t>35-877337</t>
  </si>
  <si>
    <t>Gregory Malone</t>
  </si>
  <si>
    <t>62-756443</t>
  </si>
  <si>
    <t>Phyllis Campbell</t>
  </si>
  <si>
    <t>33-166699</t>
  </si>
  <si>
    <t>Mary Macdonald</t>
  </si>
  <si>
    <t>97-901568</t>
  </si>
  <si>
    <t>Charles Robles</t>
  </si>
  <si>
    <t>55-168412</t>
  </si>
  <si>
    <t>Kathryn Johnson</t>
  </si>
  <si>
    <t>74-702259</t>
  </si>
  <si>
    <t>Becky Castro</t>
  </si>
  <si>
    <t>97-725161</t>
  </si>
  <si>
    <t>Carla Ward</t>
  </si>
  <si>
    <t>27-937373</t>
  </si>
  <si>
    <t>Nichole Greer</t>
  </si>
  <si>
    <t>43-866828</t>
  </si>
  <si>
    <t>Kelsey Sanchez</t>
  </si>
  <si>
    <t>80-646935</t>
  </si>
  <si>
    <t>Jacob Strong</t>
  </si>
  <si>
    <t>57-966338</t>
  </si>
  <si>
    <t>Susan Frazier</t>
  </si>
  <si>
    <t>82-612352</t>
  </si>
  <si>
    <t>Robert Vargas</t>
  </si>
  <si>
    <t>44-836428</t>
  </si>
  <si>
    <t>Victoria Robinson</t>
  </si>
  <si>
    <t>81-529803</t>
  </si>
  <si>
    <t>Sarah Harvey</t>
  </si>
  <si>
    <t>40-936545</t>
  </si>
  <si>
    <t>John Moore</t>
  </si>
  <si>
    <t>98-720936</t>
  </si>
  <si>
    <t>Brooke Hall</t>
  </si>
  <si>
    <t>27-155952</t>
  </si>
  <si>
    <t>60-828629</t>
  </si>
  <si>
    <t>Corey Taylor</t>
  </si>
  <si>
    <t>78-389240</t>
  </si>
  <si>
    <t>Brandon Good</t>
  </si>
  <si>
    <t>18-392496</t>
  </si>
  <si>
    <t>Anthony Levine</t>
  </si>
  <si>
    <t>31-450593</t>
  </si>
  <si>
    <t>Katherine Smith</t>
  </si>
  <si>
    <t>52-436618</t>
  </si>
  <si>
    <t>Breanna Frederick</t>
  </si>
  <si>
    <t>54-564691</t>
  </si>
  <si>
    <t>Jennifer Padilla</t>
  </si>
  <si>
    <t>52-264349</t>
  </si>
  <si>
    <t>Theresa Spencer</t>
  </si>
  <si>
    <t>34-262661</t>
  </si>
  <si>
    <t>Billy Hensley</t>
  </si>
  <si>
    <t>84-851965</t>
  </si>
  <si>
    <t>Rebecca Smith</t>
  </si>
  <si>
    <t>75-747461</t>
  </si>
  <si>
    <t>Linda Russell</t>
  </si>
  <si>
    <t>14-278108</t>
  </si>
  <si>
    <t>Terry David</t>
  </si>
  <si>
    <t>21-617895</t>
  </si>
  <si>
    <t>36-520149</t>
  </si>
  <si>
    <t>Aaron Ingram</t>
  </si>
  <si>
    <t>20-953345</t>
  </si>
  <si>
    <t>Debbie Morgan</t>
  </si>
  <si>
    <t>64-744974</t>
  </si>
  <si>
    <t>Jerome Booth</t>
  </si>
  <si>
    <t>14-645587</t>
  </si>
  <si>
    <t>Mary Jackson</t>
  </si>
  <si>
    <t>34-756116</t>
  </si>
  <si>
    <t>Jeffrey Gutierrez</t>
  </si>
  <si>
    <t>31-760041</t>
  </si>
  <si>
    <t>Katelyn Wilson</t>
  </si>
  <si>
    <t>20-722167</t>
  </si>
  <si>
    <t>Amy Brown</t>
  </si>
  <si>
    <t>92-479873</t>
  </si>
  <si>
    <t>Victor Cruz</t>
  </si>
  <si>
    <t>68-182575</t>
  </si>
  <si>
    <t>Eric Ingram</t>
  </si>
  <si>
    <t>33-621221</t>
  </si>
  <si>
    <t>Russell Brooks</t>
  </si>
  <si>
    <t>70-967044</t>
  </si>
  <si>
    <t>45-757061</t>
  </si>
  <si>
    <t>Tracy Hernandez DDS</t>
  </si>
  <si>
    <t>75-660154</t>
  </si>
  <si>
    <t>Ryan Williams</t>
  </si>
  <si>
    <t>99-713476</t>
  </si>
  <si>
    <t>Dennis Gaines</t>
  </si>
  <si>
    <t>53-375765</t>
  </si>
  <si>
    <t>Candice Santiago</t>
  </si>
  <si>
    <t>32-250164</t>
  </si>
  <si>
    <t>Amanda Hart</t>
  </si>
  <si>
    <t>15-164687</t>
  </si>
  <si>
    <t>Jason Chapman</t>
  </si>
  <si>
    <t>81-585705</t>
  </si>
  <si>
    <t>Nicholas Burns</t>
  </si>
  <si>
    <t>15-879262</t>
  </si>
  <si>
    <t>Garrett Mcdonald</t>
  </si>
  <si>
    <t>39-869347</t>
  </si>
  <si>
    <t>Michael Tate</t>
  </si>
  <si>
    <t>72-995236</t>
  </si>
  <si>
    <t>Michelle Barrett</t>
  </si>
  <si>
    <t>35-803242</t>
  </si>
  <si>
    <t>Joe Gordon</t>
  </si>
  <si>
    <t>62-703867</t>
  </si>
  <si>
    <t>Jon Hall</t>
  </si>
  <si>
    <t>48-554228</t>
  </si>
  <si>
    <t>Rebecca Taylor</t>
  </si>
  <si>
    <t>45-294191</t>
  </si>
  <si>
    <t>Russell Roy</t>
  </si>
  <si>
    <t>95-852676</t>
  </si>
  <si>
    <t>Beth Campbell</t>
  </si>
  <si>
    <t>38-874117</t>
  </si>
  <si>
    <t>Andrea Wright</t>
  </si>
  <si>
    <t>65-782108</t>
  </si>
  <si>
    <t>Carla Valdez</t>
  </si>
  <si>
    <t>56-599412</t>
  </si>
  <si>
    <t>Jerry Welch</t>
  </si>
  <si>
    <t>40-302378</t>
  </si>
  <si>
    <t>Teresa Roberts</t>
  </si>
  <si>
    <t>23-232169</t>
  </si>
  <si>
    <t>Vanessa Steele</t>
  </si>
  <si>
    <t>29-175314</t>
  </si>
  <si>
    <t>Billy Smith</t>
  </si>
  <si>
    <t>54-662541</t>
  </si>
  <si>
    <t>Arthur Kramer</t>
  </si>
  <si>
    <t>31-742001</t>
  </si>
  <si>
    <t>Robert Hahn</t>
  </si>
  <si>
    <t>78-897461</t>
  </si>
  <si>
    <t>Patricia Barron</t>
  </si>
  <si>
    <t>29-249312</t>
  </si>
  <si>
    <t>James Jimenez</t>
  </si>
  <si>
    <t>96-362068</t>
  </si>
  <si>
    <t>Robert Taylor</t>
  </si>
  <si>
    <t>75-286684</t>
  </si>
  <si>
    <t>Jason Hill</t>
  </si>
  <si>
    <t>88-267494</t>
  </si>
  <si>
    <t>66-313808</t>
  </si>
  <si>
    <t>Frank Keith</t>
  </si>
  <si>
    <t>88-834599</t>
  </si>
  <si>
    <t>Lauren Lopez</t>
  </si>
  <si>
    <t>60-478614</t>
  </si>
  <si>
    <t>Shawn Leblanc</t>
  </si>
  <si>
    <t>26-661386</t>
  </si>
  <si>
    <t>Gina Gomez</t>
  </si>
  <si>
    <t>14-683362</t>
  </si>
  <si>
    <t>Collin Neal</t>
  </si>
  <si>
    <t>36-867485</t>
  </si>
  <si>
    <t>Hayley Hunter DDS</t>
  </si>
  <si>
    <t>50-760203</t>
  </si>
  <si>
    <t>Alicia Bailey</t>
  </si>
  <si>
    <t>28-399055</t>
  </si>
  <si>
    <t>Gloria Strong</t>
  </si>
  <si>
    <t>49-509192</t>
  </si>
  <si>
    <t>Bobby Madden</t>
  </si>
  <si>
    <t>81-944888</t>
  </si>
  <si>
    <t>George Crane</t>
  </si>
  <si>
    <t>58-598678</t>
  </si>
  <si>
    <t>Christopher Washington</t>
  </si>
  <si>
    <t>98-855297</t>
  </si>
  <si>
    <t>Patricia Molina</t>
  </si>
  <si>
    <t>48-506804</t>
  </si>
  <si>
    <t>Alexander Scott</t>
  </si>
  <si>
    <t>20-780523</t>
  </si>
  <si>
    <t>Jaclyn Hill</t>
  </si>
  <si>
    <t>70-654331</t>
  </si>
  <si>
    <t>John Allison</t>
  </si>
  <si>
    <t>96-897103</t>
  </si>
  <si>
    <t>Anthony Silva MD</t>
  </si>
  <si>
    <t>68-293409</t>
  </si>
  <si>
    <t>Sarah Hull</t>
  </si>
  <si>
    <t>33-715653</t>
  </si>
  <si>
    <t>James Flores</t>
  </si>
  <si>
    <t>20-487504</t>
  </si>
  <si>
    <t>Jose Ramirez</t>
  </si>
  <si>
    <t>47-316998</t>
  </si>
  <si>
    <t>Gary Luna</t>
  </si>
  <si>
    <t>30-694198</t>
  </si>
  <si>
    <t>Haley Williams</t>
  </si>
  <si>
    <t>51-159171</t>
  </si>
  <si>
    <t>Jessica Delgado</t>
  </si>
  <si>
    <t>73-133393</t>
  </si>
  <si>
    <t>56-479713</t>
  </si>
  <si>
    <t>Suzanne Norton</t>
  </si>
  <si>
    <t>58-619770</t>
  </si>
  <si>
    <t>Cynthia Parker</t>
  </si>
  <si>
    <t>95-405900</t>
  </si>
  <si>
    <t>Sherry Miller</t>
  </si>
  <si>
    <t>91-743156</t>
  </si>
  <si>
    <t>Steven Gay</t>
  </si>
  <si>
    <t>70-105814</t>
  </si>
  <si>
    <t>Daniel Oliver</t>
  </si>
  <si>
    <t>38-555345</t>
  </si>
  <si>
    <t>Brenda Martin</t>
  </si>
  <si>
    <t>17-490805</t>
  </si>
  <si>
    <t>Joseph Huffman</t>
  </si>
  <si>
    <t>81-402878</t>
  </si>
  <si>
    <t>Sarah Young</t>
  </si>
  <si>
    <t>33-230422</t>
  </si>
  <si>
    <t>Jeremy Price</t>
  </si>
  <si>
    <t>95-395952</t>
  </si>
  <si>
    <t>Ashley Waller</t>
  </si>
  <si>
    <t>90-961462</t>
  </si>
  <si>
    <t>Sandra Wallace</t>
  </si>
  <si>
    <t>40-848712</t>
  </si>
  <si>
    <t>Teresa Robinson</t>
  </si>
  <si>
    <t>74-139993</t>
  </si>
  <si>
    <t>Kimberly Martin</t>
  </si>
  <si>
    <t>58-394661</t>
  </si>
  <si>
    <t>Christopher Evans</t>
  </si>
  <si>
    <t>55-254925</t>
  </si>
  <si>
    <t>Joshua Wallace Jr.</t>
  </si>
  <si>
    <t>85-718774</t>
  </si>
  <si>
    <t>Angel Roach MD</t>
  </si>
  <si>
    <t>89-236598</t>
  </si>
  <si>
    <t>Joshua Malone</t>
  </si>
  <si>
    <t>23-291125</t>
  </si>
  <si>
    <t>Patrick Smith</t>
  </si>
  <si>
    <t>44-192005</t>
  </si>
  <si>
    <t>Susan Duncan</t>
  </si>
  <si>
    <t>77-881985</t>
  </si>
  <si>
    <t>Carol Wallace</t>
  </si>
  <si>
    <t>90-946105</t>
  </si>
  <si>
    <t>Howard Brewer</t>
  </si>
  <si>
    <t>96-269174</t>
  </si>
  <si>
    <t>Daisy Warren</t>
  </si>
  <si>
    <t>13-880555</t>
  </si>
  <si>
    <t>Richard Hudson</t>
  </si>
  <si>
    <t>45-680602</t>
  </si>
  <si>
    <t>Justin Davenport</t>
  </si>
  <si>
    <t>93-542589</t>
  </si>
  <si>
    <t>Wanda Cortez</t>
  </si>
  <si>
    <t>84-866036</t>
  </si>
  <si>
    <t>Danielle Thompson</t>
  </si>
  <si>
    <t>31-965225</t>
  </si>
  <si>
    <t>Angela Stark</t>
  </si>
  <si>
    <t>31-405132</t>
  </si>
  <si>
    <t>Mrs. Lori Bruce</t>
  </si>
  <si>
    <t>66-595810</t>
  </si>
  <si>
    <t>Brian Smith</t>
  </si>
  <si>
    <t>32-510024</t>
  </si>
  <si>
    <t>John Li</t>
  </si>
  <si>
    <t>31-465708</t>
  </si>
  <si>
    <t>Joanne Jensen</t>
  </si>
  <si>
    <t>50-256082</t>
  </si>
  <si>
    <t>Amy Lee</t>
  </si>
  <si>
    <t>51-621462</t>
  </si>
  <si>
    <t>Alice Paul</t>
  </si>
  <si>
    <t>48-740216</t>
  </si>
  <si>
    <t>William Moss</t>
  </si>
  <si>
    <t>99-421495</t>
  </si>
  <si>
    <t>Cassandra Simpson</t>
  </si>
  <si>
    <t>79-716162</t>
  </si>
  <si>
    <t>Frank Miller</t>
  </si>
  <si>
    <t>84-793118</t>
  </si>
  <si>
    <t>Jonathan Hart</t>
  </si>
  <si>
    <t>29-127289</t>
  </si>
  <si>
    <t>Lindsey Harrison</t>
  </si>
  <si>
    <t>88-606621</t>
  </si>
  <si>
    <t>Juan Ward DDS</t>
  </si>
  <si>
    <t>21-203910</t>
  </si>
  <si>
    <t>Aaron Macdonald</t>
  </si>
  <si>
    <t>38-960814</t>
  </si>
  <si>
    <t>Leah Hurley</t>
  </si>
  <si>
    <t>10-367961</t>
  </si>
  <si>
    <t>Andrew Thompson</t>
  </si>
  <si>
    <t>69-586869</t>
  </si>
  <si>
    <t>63-876557</t>
  </si>
  <si>
    <t>Gordon Cochran</t>
  </si>
  <si>
    <t>47-117048</t>
  </si>
  <si>
    <t>Christine Carson</t>
  </si>
  <si>
    <t>70-610921</t>
  </si>
  <si>
    <t>Howard Lee</t>
  </si>
  <si>
    <t>77-631507</t>
  </si>
  <si>
    <t>Nancy Walker</t>
  </si>
  <si>
    <t>19-774698</t>
  </si>
  <si>
    <t>Erica Harris</t>
  </si>
  <si>
    <t>41-386137</t>
  </si>
  <si>
    <t>Christy Nelson</t>
  </si>
  <si>
    <t>76-695348</t>
  </si>
  <si>
    <t>Scott West</t>
  </si>
  <si>
    <t>57-563731</t>
  </si>
  <si>
    <t>Tiffany Huynh</t>
  </si>
  <si>
    <t>70-553229</t>
  </si>
  <si>
    <t>Micheal Morrison</t>
  </si>
  <si>
    <t>80-977440</t>
  </si>
  <si>
    <t>Tanya Schmidt</t>
  </si>
  <si>
    <t>86-474342</t>
  </si>
  <si>
    <t>Emily Thompson</t>
  </si>
  <si>
    <t>80-432442</t>
  </si>
  <si>
    <t>Jared Bailey</t>
  </si>
  <si>
    <t>73-631212</t>
  </si>
  <si>
    <t>Chad Gill</t>
  </si>
  <si>
    <t>58-217250</t>
  </si>
  <si>
    <t>Timothy Coleman</t>
  </si>
  <si>
    <t>53-169208</t>
  </si>
  <si>
    <t>Bobby Johnson</t>
  </si>
  <si>
    <t>86-702403</t>
  </si>
  <si>
    <t>19-274238</t>
  </si>
  <si>
    <t>Jonathan Young</t>
  </si>
  <si>
    <t>28-478224</t>
  </si>
  <si>
    <t>Michelle Gilbert</t>
  </si>
  <si>
    <t>17-794290</t>
  </si>
  <si>
    <t>David Petersen</t>
  </si>
  <si>
    <t>62-463589</t>
  </si>
  <si>
    <t>Anna Miller</t>
  </si>
  <si>
    <t>28-577492</t>
  </si>
  <si>
    <t>William Holmes</t>
  </si>
  <si>
    <t>79-378669</t>
  </si>
  <si>
    <t>Joshua Stout</t>
  </si>
  <si>
    <t>80-200414</t>
  </si>
  <si>
    <t>Anna Gibson</t>
  </si>
  <si>
    <t>33-991195</t>
  </si>
  <si>
    <t>Cheryl Bailey</t>
  </si>
  <si>
    <t>64-922478</t>
  </si>
  <si>
    <t>Walter Smith</t>
  </si>
  <si>
    <t>50-975683</t>
  </si>
  <si>
    <t>Tamara Arias</t>
  </si>
  <si>
    <t>23-259947</t>
  </si>
  <si>
    <t>Christina Abbott</t>
  </si>
  <si>
    <t>39-649206</t>
  </si>
  <si>
    <t>Michael Garcia</t>
  </si>
  <si>
    <t>60-871987</t>
  </si>
  <si>
    <t>Yolanda Sanchez</t>
  </si>
  <si>
    <t>47-953796</t>
  </si>
  <si>
    <t>Candice Ortiz</t>
  </si>
  <si>
    <t>12-559255</t>
  </si>
  <si>
    <t>Melissa Clark</t>
  </si>
  <si>
    <t>53-663259</t>
  </si>
  <si>
    <t>Carol Carrillo</t>
  </si>
  <si>
    <t>12-367916</t>
  </si>
  <si>
    <t>Kathy Clark</t>
  </si>
  <si>
    <t>51-427390</t>
  </si>
  <si>
    <t>Tina Porter</t>
  </si>
  <si>
    <t>60-983111</t>
  </si>
  <si>
    <t>Daniel Mata</t>
  </si>
  <si>
    <t>24-711502</t>
  </si>
  <si>
    <t>Carol Maxwell</t>
  </si>
  <si>
    <t>16-595898</t>
  </si>
  <si>
    <t>Anthony Miller</t>
  </si>
  <si>
    <t>46-402733</t>
  </si>
  <si>
    <t>Nicholas Ball</t>
  </si>
  <si>
    <t>91-153611</t>
  </si>
  <si>
    <t>Jessica Nichols</t>
  </si>
  <si>
    <t>72-200144</t>
  </si>
  <si>
    <t>Jennifer Holmes</t>
  </si>
  <si>
    <t>95-154606</t>
  </si>
  <si>
    <t>Patrick Mcdonald PhD</t>
  </si>
  <si>
    <t>39-565321</t>
  </si>
  <si>
    <t>Vanessa Rogers</t>
  </si>
  <si>
    <t>83-102612</t>
  </si>
  <si>
    <t>Angela Vazquez</t>
  </si>
  <si>
    <t>69-629842</t>
  </si>
  <si>
    <t>Diane Smith</t>
  </si>
  <si>
    <t>50-890103</t>
  </si>
  <si>
    <t>Rachel Mitchell</t>
  </si>
  <si>
    <t>98-504148</t>
  </si>
  <si>
    <t>Jerry Freeman</t>
  </si>
  <si>
    <t>91-974937</t>
  </si>
  <si>
    <t>Manuel Barajas</t>
  </si>
  <si>
    <t>13-416246</t>
  </si>
  <si>
    <t>Michael Peters</t>
  </si>
  <si>
    <t>24-852289</t>
  </si>
  <si>
    <t>Lisa Rowland</t>
  </si>
  <si>
    <t>75-533117</t>
  </si>
  <si>
    <t>Isabella Petty</t>
  </si>
  <si>
    <t>80-757355</t>
  </si>
  <si>
    <t>Heather Cooper</t>
  </si>
  <si>
    <t>26-171944</t>
  </si>
  <si>
    <t>Michael Holland</t>
  </si>
  <si>
    <t>87-274883</t>
  </si>
  <si>
    <t>Dawn Walker MD</t>
  </si>
  <si>
    <t>33-684600</t>
  </si>
  <si>
    <t>Susan Buck DDS</t>
  </si>
  <si>
    <t>13-701387</t>
  </si>
  <si>
    <t>Gina Byrd</t>
  </si>
  <si>
    <t>65-432783</t>
  </si>
  <si>
    <t>Gregory Hill</t>
  </si>
  <si>
    <t>78-171606</t>
  </si>
  <si>
    <t>Oscar Ramirez</t>
  </si>
  <si>
    <t>79-714332</t>
  </si>
  <si>
    <t>Stacey Herring</t>
  </si>
  <si>
    <t>48-192405</t>
  </si>
  <si>
    <t>Michael Boyer</t>
  </si>
  <si>
    <t>36-816567</t>
  </si>
  <si>
    <t>Robert Wong</t>
  </si>
  <si>
    <t>90-760665</t>
  </si>
  <si>
    <t>Evelyn Anderson</t>
  </si>
  <si>
    <t>87-941250</t>
  </si>
  <si>
    <t>Stacey Morrison</t>
  </si>
  <si>
    <t>54-168327</t>
  </si>
  <si>
    <t>Patricia Watts</t>
  </si>
  <si>
    <t>94-486117</t>
  </si>
  <si>
    <t>Greg Wright</t>
  </si>
  <si>
    <t>23-134358</t>
  </si>
  <si>
    <t>Ryan Flores</t>
  </si>
  <si>
    <t>72-150111</t>
  </si>
  <si>
    <t>Mary Harris</t>
  </si>
  <si>
    <t>83-726033</t>
  </si>
  <si>
    <t>Leslie Hoffman</t>
  </si>
  <si>
    <t>27-566473</t>
  </si>
  <si>
    <t>Shari Ford</t>
  </si>
  <si>
    <t>65-296170</t>
  </si>
  <si>
    <t>Benjamin Whitehead</t>
  </si>
  <si>
    <t>60-947744</t>
  </si>
  <si>
    <t>Robert Salinas</t>
  </si>
  <si>
    <t>53-725338</t>
  </si>
  <si>
    <t>Eric Barker</t>
  </si>
  <si>
    <t>54-653274</t>
  </si>
  <si>
    <t>Joshua West</t>
  </si>
  <si>
    <t>43-695011</t>
  </si>
  <si>
    <t>Shannon Carrillo</t>
  </si>
  <si>
    <t>39-695464</t>
  </si>
  <si>
    <t>Jessica Jones</t>
  </si>
  <si>
    <t>91-995026</t>
  </si>
  <si>
    <t>Mark Banks</t>
  </si>
  <si>
    <t>99-124522</t>
  </si>
  <si>
    <t>Rachel Welch</t>
  </si>
  <si>
    <t>72-710640</t>
  </si>
  <si>
    <t>Calvin Dickerson</t>
  </si>
  <si>
    <t>24-963789</t>
  </si>
  <si>
    <t>Tracy Brown</t>
  </si>
  <si>
    <t>82-802747</t>
  </si>
  <si>
    <t>Jerry Ellis</t>
  </si>
  <si>
    <t>44-559214</t>
  </si>
  <si>
    <t>Kathleen Davis</t>
  </si>
  <si>
    <t>35-979778</t>
  </si>
  <si>
    <t>Craig Lopez</t>
  </si>
  <si>
    <t>23-861936</t>
  </si>
  <si>
    <t>George Hernandez</t>
  </si>
  <si>
    <t>13-453415</t>
  </si>
  <si>
    <t>Veronica Adams</t>
  </si>
  <si>
    <t>48-686429</t>
  </si>
  <si>
    <t>Linda Weaver</t>
  </si>
  <si>
    <t>81-643970</t>
  </si>
  <si>
    <t>Calvin Bernard</t>
  </si>
  <si>
    <t>13-350247</t>
  </si>
  <si>
    <t>Stephen Rivera</t>
  </si>
  <si>
    <t>56-549433</t>
  </si>
  <si>
    <t>Michelle Patrick</t>
  </si>
  <si>
    <t>43-805593</t>
  </si>
  <si>
    <t>Dr. James Morales</t>
  </si>
  <si>
    <t>74-903405</t>
  </si>
  <si>
    <t>Jesus Griffin</t>
  </si>
  <si>
    <t>10-165276</t>
  </si>
  <si>
    <t>Alicia Davila</t>
  </si>
  <si>
    <t>91-299591</t>
  </si>
  <si>
    <t>Gary Copeland</t>
  </si>
  <si>
    <t>54-388036</t>
  </si>
  <si>
    <t>Heather Yoder</t>
  </si>
  <si>
    <t>57-726185</t>
  </si>
  <si>
    <t>Jeremy Smith</t>
  </si>
  <si>
    <t>71-538045</t>
  </si>
  <si>
    <t>Hayden Jones</t>
  </si>
  <si>
    <t>12-692338</t>
  </si>
  <si>
    <t>Jennifer Clark</t>
  </si>
  <si>
    <t>17-794441</t>
  </si>
  <si>
    <t>Brooke Pratt</t>
  </si>
  <si>
    <t>29-631872</t>
  </si>
  <si>
    <t>Mark Alvarez</t>
  </si>
  <si>
    <t>54-600417</t>
  </si>
  <si>
    <t>Randy Young</t>
  </si>
  <si>
    <t>15-960735</t>
  </si>
  <si>
    <t>Christine Rollins</t>
  </si>
  <si>
    <t>76-491781</t>
  </si>
  <si>
    <t>Austin Reynolds</t>
  </si>
  <si>
    <t>69-598581</t>
  </si>
  <si>
    <t>Becky Calhoun</t>
  </si>
  <si>
    <t>32-779544</t>
  </si>
  <si>
    <t>Sarah Vega</t>
  </si>
  <si>
    <t>94-796567</t>
  </si>
  <si>
    <t>Mary Diaz</t>
  </si>
  <si>
    <t>79-871758</t>
  </si>
  <si>
    <t>Colton Carpenter</t>
  </si>
  <si>
    <t>57-246660</t>
  </si>
  <si>
    <t>Kathleen Rivera</t>
  </si>
  <si>
    <t>83-590968</t>
  </si>
  <si>
    <t>William James</t>
  </si>
  <si>
    <t>25-797947</t>
  </si>
  <si>
    <t>Cindy Moody</t>
  </si>
  <si>
    <t>88-380084</t>
  </si>
  <si>
    <t>Dr. Brett Logan</t>
  </si>
  <si>
    <t>13-463922</t>
  </si>
  <si>
    <t>Gabriel Brewer</t>
  </si>
  <si>
    <t>77-506828</t>
  </si>
  <si>
    <t>Sharon Foster</t>
  </si>
  <si>
    <t>84-335336</t>
  </si>
  <si>
    <t>Jose King</t>
  </si>
  <si>
    <t>16-721877</t>
  </si>
  <si>
    <t>Destiny Johnson</t>
  </si>
  <si>
    <t>99-176511</t>
  </si>
  <si>
    <t>Brooke Allen</t>
  </si>
  <si>
    <t>29-835775</t>
  </si>
  <si>
    <t>Mrs. Heather Porter DDS</t>
  </si>
  <si>
    <t>96-843790</t>
  </si>
  <si>
    <t>Katherine Petersen</t>
  </si>
  <si>
    <t>73-474108</t>
  </si>
  <si>
    <t>Christina Morris</t>
  </si>
  <si>
    <t>48-632897</t>
  </si>
  <si>
    <t>Penny Stone</t>
  </si>
  <si>
    <t>75-566780</t>
  </si>
  <si>
    <t>Darren Walker</t>
  </si>
  <si>
    <t>10-442476</t>
  </si>
  <si>
    <t>Ashley Dillon</t>
  </si>
  <si>
    <t>19-169807</t>
  </si>
  <si>
    <t>Heather Douglas</t>
  </si>
  <si>
    <t>96-923624</t>
  </si>
  <si>
    <t>Crystal Richardson</t>
  </si>
  <si>
    <t>39-394502</t>
  </si>
  <si>
    <t>Fred Parker</t>
  </si>
  <si>
    <t>86-539347</t>
  </si>
  <si>
    <t>Brian Green</t>
  </si>
  <si>
    <t>63-504916</t>
  </si>
  <si>
    <t>Shannon Ramirez</t>
  </si>
  <si>
    <t>89-190626</t>
  </si>
  <si>
    <t>Matthew Collier</t>
  </si>
  <si>
    <t>29-828223</t>
  </si>
  <si>
    <t>Marilyn Jones</t>
  </si>
  <si>
    <t>37-831854</t>
  </si>
  <si>
    <t>Barbara Cannon</t>
  </si>
  <si>
    <t>66-816487</t>
  </si>
  <si>
    <t>David Spears</t>
  </si>
  <si>
    <t>54-421300</t>
  </si>
  <si>
    <t>Erin Jenkins</t>
  </si>
  <si>
    <t>94-582194</t>
  </si>
  <si>
    <t>Jennifer Marshall</t>
  </si>
  <si>
    <t>80-876826</t>
  </si>
  <si>
    <t>Crystal Meadows</t>
  </si>
  <si>
    <t>10-740860</t>
  </si>
  <si>
    <t>Thomas King</t>
  </si>
  <si>
    <t>80-667586</t>
  </si>
  <si>
    <t>Timothy Morgan</t>
  </si>
  <si>
    <t>67-221996</t>
  </si>
  <si>
    <t>Alexandra Patton</t>
  </si>
  <si>
    <t>69-436170</t>
  </si>
  <si>
    <t>James Oneal</t>
  </si>
  <si>
    <t>19-741667</t>
  </si>
  <si>
    <t>Jessica Williams</t>
  </si>
  <si>
    <t>97-970658</t>
  </si>
  <si>
    <t>Kayla Harrison</t>
  </si>
  <si>
    <t>88-813832</t>
  </si>
  <si>
    <t>Gary Green</t>
  </si>
  <si>
    <t>35-674597</t>
  </si>
  <si>
    <t>Melissa Roberts</t>
  </si>
  <si>
    <t>22-107931</t>
  </si>
  <si>
    <t>Damon Spears</t>
  </si>
  <si>
    <t>40-844695</t>
  </si>
  <si>
    <t>Christopher Harris</t>
  </si>
  <si>
    <t>50-972324</t>
  </si>
  <si>
    <t>Gary Roach</t>
  </si>
  <si>
    <t>64-666496</t>
  </si>
  <si>
    <t>Emily Parsons</t>
  </si>
  <si>
    <t>39-696128</t>
  </si>
  <si>
    <t>Brent Ferguson</t>
  </si>
  <si>
    <t>77-902484</t>
  </si>
  <si>
    <t>Julia Hutchinson</t>
  </si>
  <si>
    <t>34-511653</t>
  </si>
  <si>
    <t>Ashley Walsh</t>
  </si>
  <si>
    <t>92-203552</t>
  </si>
  <si>
    <t>Ruben Meyer</t>
  </si>
  <si>
    <t>54-589664</t>
  </si>
  <si>
    <t>Margaret Hernandez</t>
  </si>
  <si>
    <t>86-825967</t>
  </si>
  <si>
    <t>Emily Martin</t>
  </si>
  <si>
    <t>33-354818</t>
  </si>
  <si>
    <t>Jennifer Ross</t>
  </si>
  <si>
    <t>17-752835</t>
  </si>
  <si>
    <t>Justin Soto</t>
  </si>
  <si>
    <t>85-561062</t>
  </si>
  <si>
    <t>Pamela Garrett</t>
  </si>
  <si>
    <t>89-800125</t>
  </si>
  <si>
    <t>Dawn Jacobs</t>
  </si>
  <si>
    <t>14-220313</t>
  </si>
  <si>
    <t>89-647859</t>
  </si>
  <si>
    <t>Erica Vasquez</t>
  </si>
  <si>
    <t>31-717507</t>
  </si>
  <si>
    <t>Ruben Gregory</t>
  </si>
  <si>
    <t>45-725827</t>
  </si>
  <si>
    <t>Jeremy Oliver</t>
  </si>
  <si>
    <t>96-194560</t>
  </si>
  <si>
    <t>Angela Peters</t>
  </si>
  <si>
    <t>31-224397</t>
  </si>
  <si>
    <t>Jenny King</t>
  </si>
  <si>
    <t>64-472866</t>
  </si>
  <si>
    <t>Lance Griffin</t>
  </si>
  <si>
    <t>19-480907</t>
  </si>
  <si>
    <t>Aaron Ramirez</t>
  </si>
  <si>
    <t>65-188956</t>
  </si>
  <si>
    <t>Carl Contreras</t>
  </si>
  <si>
    <t>48-977443</t>
  </si>
  <si>
    <t>Kenneth Johnson</t>
  </si>
  <si>
    <t>29-556363</t>
  </si>
  <si>
    <t>Sydney Smith</t>
  </si>
  <si>
    <t>55-376458</t>
  </si>
  <si>
    <t>Peter Henderson</t>
  </si>
  <si>
    <t>47-186610</t>
  </si>
  <si>
    <t>Ryan Murphy</t>
  </si>
  <si>
    <t>84-845506</t>
  </si>
  <si>
    <t>Patricia Chaney</t>
  </si>
  <si>
    <t>62-965979</t>
  </si>
  <si>
    <t>Amy Pierce</t>
  </si>
  <si>
    <t>13-521512</t>
  </si>
  <si>
    <t>Mrs. Tara Davis</t>
  </si>
  <si>
    <t>19-291558</t>
  </si>
  <si>
    <t>Mary Castillo</t>
  </si>
  <si>
    <t>14-904621</t>
  </si>
  <si>
    <t>Wayne Hunter</t>
  </si>
  <si>
    <t>84-954083</t>
  </si>
  <si>
    <t>Edward Wilson</t>
  </si>
  <si>
    <t>48-578446</t>
  </si>
  <si>
    <t>Kelsey Kemp</t>
  </si>
  <si>
    <t>13-174246</t>
  </si>
  <si>
    <t>Donald Rodriguez</t>
  </si>
  <si>
    <t>15-372502</t>
  </si>
  <si>
    <t>Kevin Garcia</t>
  </si>
  <si>
    <t>97-230003</t>
  </si>
  <si>
    <t>56-531764</t>
  </si>
  <si>
    <t>Willie Bates</t>
  </si>
  <si>
    <t>87-950578</t>
  </si>
  <si>
    <t>10-888579</t>
  </si>
  <si>
    <t>Brett Mathews</t>
  </si>
  <si>
    <t>66-365028</t>
  </si>
  <si>
    <t>Christine Hunter</t>
  </si>
  <si>
    <t>26-423994</t>
  </si>
  <si>
    <t>Ryan Hernandez</t>
  </si>
  <si>
    <t>96-584383</t>
  </si>
  <si>
    <t>Jeremy Kennedy</t>
  </si>
  <si>
    <t>87-817203</t>
  </si>
  <si>
    <t>Rachel Suarez</t>
  </si>
  <si>
    <t>95-604566</t>
  </si>
  <si>
    <t>Angela Washington</t>
  </si>
  <si>
    <t>55-638191</t>
  </si>
  <si>
    <t>Thomas Howard</t>
  </si>
  <si>
    <t>47-395278</t>
  </si>
  <si>
    <t>Eric Cordova</t>
  </si>
  <si>
    <t>57-339778</t>
  </si>
  <si>
    <t>Jaclyn Holt</t>
  </si>
  <si>
    <t>92-606170</t>
  </si>
  <si>
    <t>Sean Hoffman</t>
  </si>
  <si>
    <t>35-750959</t>
  </si>
  <si>
    <t>John Shelton</t>
  </si>
  <si>
    <t>24-733113</t>
  </si>
  <si>
    <t>Jessica Myers</t>
  </si>
  <si>
    <t>92-722523</t>
  </si>
  <si>
    <t>Alexander Velasquez</t>
  </si>
  <si>
    <t>88-236076</t>
  </si>
  <si>
    <t>Anthony Shaffer</t>
  </si>
  <si>
    <t>51-434395</t>
  </si>
  <si>
    <t>49-173309</t>
  </si>
  <si>
    <t>Amanda Martin</t>
  </si>
  <si>
    <t>72-795135</t>
  </si>
  <si>
    <t>Sarah Anderson</t>
  </si>
  <si>
    <t>28-321544</t>
  </si>
  <si>
    <t>Jesse Jenkins</t>
  </si>
  <si>
    <t>23-387482</t>
  </si>
  <si>
    <t>Kayla Baker</t>
  </si>
  <si>
    <t>18-559237</t>
  </si>
  <si>
    <t>Michelle Gray</t>
  </si>
  <si>
    <t>31-316365</t>
  </si>
  <si>
    <t>Joy Castillo</t>
  </si>
  <si>
    <t>87-437971</t>
  </si>
  <si>
    <t>James Garcia</t>
  </si>
  <si>
    <t>19-401469</t>
  </si>
  <si>
    <t>Stacy Hawkins</t>
  </si>
  <si>
    <t>76-737052</t>
  </si>
  <si>
    <t>Sarah Salazar</t>
  </si>
  <si>
    <t>67-828755</t>
  </si>
  <si>
    <t>Mr. Timothy Williams</t>
  </si>
  <si>
    <t>99-867333</t>
  </si>
  <si>
    <t>Jennifer Patton</t>
  </si>
  <si>
    <t>94-749529</t>
  </si>
  <si>
    <t>Hector Lindsey</t>
  </si>
  <si>
    <t>11-171166</t>
  </si>
  <si>
    <t>Robert Hamilton</t>
  </si>
  <si>
    <t>33-896565</t>
  </si>
  <si>
    <t>Dylan Steele</t>
  </si>
  <si>
    <t>96-532641</t>
  </si>
  <si>
    <t>Paul Wallace</t>
  </si>
  <si>
    <t>82-413315</t>
  </si>
  <si>
    <t>Jennifer Warren</t>
  </si>
  <si>
    <t>28-609907</t>
  </si>
  <si>
    <t>99-300404</t>
  </si>
  <si>
    <t>Tracy Miller</t>
  </si>
  <si>
    <t>76-958106</t>
  </si>
  <si>
    <t>David Stone MD</t>
  </si>
  <si>
    <t>21-233616</t>
  </si>
  <si>
    <t>Brian Woodard</t>
  </si>
  <si>
    <t>50-277528</t>
  </si>
  <si>
    <t>Steven Taylor</t>
  </si>
  <si>
    <t>93-676338</t>
  </si>
  <si>
    <t>Connor Riggs</t>
  </si>
  <si>
    <t>15-693874</t>
  </si>
  <si>
    <t>Donald Parker</t>
  </si>
  <si>
    <t>27-136421</t>
  </si>
  <si>
    <t>Trevor Thomas</t>
  </si>
  <si>
    <t>90-147892</t>
  </si>
  <si>
    <t>Lori Schneider</t>
  </si>
  <si>
    <t>95-612500</t>
  </si>
  <si>
    <t>Rebecca Jarvis</t>
  </si>
  <si>
    <t>41-554931</t>
  </si>
  <si>
    <t>Bill Skinner</t>
  </si>
  <si>
    <t>72-199059</t>
  </si>
  <si>
    <t>William Estrada</t>
  </si>
  <si>
    <t>46-796207</t>
  </si>
  <si>
    <t>Jacob Arnold</t>
  </si>
  <si>
    <t>22-295676</t>
  </si>
  <si>
    <t>Chad Nunez</t>
  </si>
  <si>
    <t>81-991694</t>
  </si>
  <si>
    <t>Christopher Rose</t>
  </si>
  <si>
    <t>47-816938</t>
  </si>
  <si>
    <t>Shawn Rodriguez</t>
  </si>
  <si>
    <t>41-511449</t>
  </si>
  <si>
    <t>Ashley Rodriguez</t>
  </si>
  <si>
    <t>45-491225</t>
  </si>
  <si>
    <t>Emily Smith</t>
  </si>
  <si>
    <t>70-668802</t>
  </si>
  <si>
    <t>Melissa Lane</t>
  </si>
  <si>
    <t>68-734765</t>
  </si>
  <si>
    <t>Christopher Lin</t>
  </si>
  <si>
    <t>51-987086</t>
  </si>
  <si>
    <t>Scott Thomas</t>
  </si>
  <si>
    <t>80-995621</t>
  </si>
  <si>
    <t>Jackson Morris</t>
  </si>
  <si>
    <t>17-753514</t>
  </si>
  <si>
    <t>Amanda Dennis</t>
  </si>
  <si>
    <t>40-403679</t>
  </si>
  <si>
    <t>Matthew Simpson</t>
  </si>
  <si>
    <t>67-569886</t>
  </si>
  <si>
    <t>Lisa Ramirez</t>
  </si>
  <si>
    <t>81-345865</t>
  </si>
  <si>
    <t>Whitney Wheeler</t>
  </si>
  <si>
    <t>49-453766</t>
  </si>
  <si>
    <t>Kelly Morgan</t>
  </si>
  <si>
    <t>81-622434</t>
  </si>
  <si>
    <t>Amanda Irwin</t>
  </si>
  <si>
    <t>40-443254</t>
  </si>
  <si>
    <t>Andrew Stevens</t>
  </si>
  <si>
    <t>95-407579</t>
  </si>
  <si>
    <t>Sarah Watts</t>
  </si>
  <si>
    <t>29-744234</t>
  </si>
  <si>
    <t>Shawn Case</t>
  </si>
  <si>
    <t>15-733467</t>
  </si>
  <si>
    <t>Renee Knight</t>
  </si>
  <si>
    <t>82-915447</t>
  </si>
  <si>
    <t>Amanda Frye</t>
  </si>
  <si>
    <t>69-777486</t>
  </si>
  <si>
    <t>Cynthia Rodriguez</t>
  </si>
  <si>
    <t>42-605658</t>
  </si>
  <si>
    <t>Michele Wilson</t>
  </si>
  <si>
    <t>67-681264</t>
  </si>
  <si>
    <t>David Bates</t>
  </si>
  <si>
    <t>47-546957</t>
  </si>
  <si>
    <t>Wesley Mitchell</t>
  </si>
  <si>
    <t>67-128078</t>
  </si>
  <si>
    <t>David Kerr</t>
  </si>
  <si>
    <t>42-185300</t>
  </si>
  <si>
    <t>Erika Donovan</t>
  </si>
  <si>
    <t>33-536746</t>
  </si>
  <si>
    <t>Maria Lester</t>
  </si>
  <si>
    <t>54-864738</t>
  </si>
  <si>
    <t>Margaret Mullins</t>
  </si>
  <si>
    <t>95-184277</t>
  </si>
  <si>
    <t>Anthony Smith</t>
  </si>
  <si>
    <t>68-926047</t>
  </si>
  <si>
    <t>Matthew Arnold</t>
  </si>
  <si>
    <t>32-193987</t>
  </si>
  <si>
    <t>Chad Davis</t>
  </si>
  <si>
    <t>95-613962</t>
  </si>
  <si>
    <t>Justin Barnes</t>
  </si>
  <si>
    <t>75-627563</t>
  </si>
  <si>
    <t>Brian Bolton</t>
  </si>
  <si>
    <t>84-768740</t>
  </si>
  <si>
    <t>Meagan Davis</t>
  </si>
  <si>
    <t>72-735382</t>
  </si>
  <si>
    <t>Dr. Eric Stewart</t>
  </si>
  <si>
    <t>23-825482</t>
  </si>
  <si>
    <t>Jill Owens</t>
  </si>
  <si>
    <t>92-864696</t>
  </si>
  <si>
    <t>Melvin Peck</t>
  </si>
  <si>
    <t>86-157613</t>
  </si>
  <si>
    <t>Dorothy Gill</t>
  </si>
  <si>
    <t>85-345409</t>
  </si>
  <si>
    <t>94-602607</t>
  </si>
  <si>
    <t>Dean Moran</t>
  </si>
  <si>
    <t>29-661847</t>
  </si>
  <si>
    <t>Melissa Butler</t>
  </si>
  <si>
    <t>87-268679</t>
  </si>
  <si>
    <t>Charles Luna</t>
  </si>
  <si>
    <t>37-374049</t>
  </si>
  <si>
    <t>Kayla Mckenzie</t>
  </si>
  <si>
    <t>67-131335</t>
  </si>
  <si>
    <t>Scott Smith</t>
  </si>
  <si>
    <t>72-927561</t>
  </si>
  <si>
    <t>Emily Torres</t>
  </si>
  <si>
    <t>16-138727</t>
  </si>
  <si>
    <t>Joshua Rodriguez</t>
  </si>
  <si>
    <t>23-402368</t>
  </si>
  <si>
    <t>Todd Wood</t>
  </si>
  <si>
    <t>43-289671</t>
  </si>
  <si>
    <t>Alexis Moore</t>
  </si>
  <si>
    <t>41-899840</t>
  </si>
  <si>
    <t>Michael Oconnell</t>
  </si>
  <si>
    <t>87-511896</t>
  </si>
  <si>
    <t>Jacqueline Mccoy</t>
  </si>
  <si>
    <t>27-269040</t>
  </si>
  <si>
    <t>Tiffany Berry</t>
  </si>
  <si>
    <t>18-492400</t>
  </si>
  <si>
    <t>Kaylee Martinez</t>
  </si>
  <si>
    <t>58-978897</t>
  </si>
  <si>
    <t>Nancy Charles</t>
  </si>
  <si>
    <t>57-434571</t>
  </si>
  <si>
    <t>Dominique Smith</t>
  </si>
  <si>
    <t>95-314209</t>
  </si>
  <si>
    <t>Melissa Galloway</t>
  </si>
  <si>
    <t>48-456064</t>
  </si>
  <si>
    <t>Tracy Bentley</t>
  </si>
  <si>
    <t>58-393440</t>
  </si>
  <si>
    <t>Joshua Knapp</t>
  </si>
  <si>
    <t>67-233297</t>
  </si>
  <si>
    <t>Joe Morales</t>
  </si>
  <si>
    <t>75-439710</t>
  </si>
  <si>
    <t>Amy Owens</t>
  </si>
  <si>
    <t>82-717877</t>
  </si>
  <si>
    <t>19-311960</t>
  </si>
  <si>
    <t>Christopher Nelson</t>
  </si>
  <si>
    <t>42-425182</t>
  </si>
  <si>
    <t>Elizabeth Garcia</t>
  </si>
  <si>
    <t>82-541878</t>
  </si>
  <si>
    <t>Diane Wallace</t>
  </si>
  <si>
    <t>29-962605</t>
  </si>
  <si>
    <t>Tara Cervantes</t>
  </si>
  <si>
    <t>41-189879</t>
  </si>
  <si>
    <t>Sean Moore</t>
  </si>
  <si>
    <t>34-750723</t>
  </si>
  <si>
    <t>Kirk Fuentes</t>
  </si>
  <si>
    <t>36-565461</t>
  </si>
  <si>
    <t>Patrick Garcia</t>
  </si>
  <si>
    <t>88-888524</t>
  </si>
  <si>
    <t>Crystal Flores</t>
  </si>
  <si>
    <t>76-912384</t>
  </si>
  <si>
    <t>David Holt</t>
  </si>
  <si>
    <t>73-551036</t>
  </si>
  <si>
    <t>Mr. Travis Brown DDS</t>
  </si>
  <si>
    <t>83-908657</t>
  </si>
  <si>
    <t>Tony Lindsey</t>
  </si>
  <si>
    <t>49-856381</t>
  </si>
  <si>
    <t>Audrey Mills</t>
  </si>
  <si>
    <t>80-153243</t>
  </si>
  <si>
    <t>David Watson</t>
  </si>
  <si>
    <t>26-165521</t>
  </si>
  <si>
    <t>Benjamin Smith</t>
  </si>
  <si>
    <t>14-695262</t>
  </si>
  <si>
    <t>Chad Gonzalez</t>
  </si>
  <si>
    <t>19-565261</t>
  </si>
  <si>
    <t>Desiree Gray</t>
  </si>
  <si>
    <t>89-229483</t>
  </si>
  <si>
    <t>Jennifer Adams</t>
  </si>
  <si>
    <t>63-290316</t>
  </si>
  <si>
    <t>Danielle Leon</t>
  </si>
  <si>
    <t>31-747326</t>
  </si>
  <si>
    <t>Amy Fisher</t>
  </si>
  <si>
    <t>75-699997</t>
  </si>
  <si>
    <t>Timothy Todd</t>
  </si>
  <si>
    <t>52-283041</t>
  </si>
  <si>
    <t>Jonathan Eaton</t>
  </si>
  <si>
    <t>74-267526</t>
  </si>
  <si>
    <t>Vanessa Anderson</t>
  </si>
  <si>
    <t>46-818153</t>
  </si>
  <si>
    <t>Jacqueline Ramos</t>
  </si>
  <si>
    <t>10-242457</t>
  </si>
  <si>
    <t>Erin Clark</t>
  </si>
  <si>
    <t>95-738428</t>
  </si>
  <si>
    <t>Robert Sanchez</t>
  </si>
  <si>
    <t>31-701315</t>
  </si>
  <si>
    <t>Kristina Carr</t>
  </si>
  <si>
    <t>29-357273</t>
  </si>
  <si>
    <t>Nathaniel Salazar</t>
  </si>
  <si>
    <t>75-462844</t>
  </si>
  <si>
    <t>Bruce Reynolds</t>
  </si>
  <si>
    <t>49-267225</t>
  </si>
  <si>
    <t>Denise Sanders</t>
  </si>
  <si>
    <t>48-830301</t>
  </si>
  <si>
    <t>Lisa Herrera</t>
  </si>
  <si>
    <t>48-393635</t>
  </si>
  <si>
    <t>Paula Garcia</t>
  </si>
  <si>
    <t>15-570943</t>
  </si>
  <si>
    <t>Peter Craig</t>
  </si>
  <si>
    <t>55-577100</t>
  </si>
  <si>
    <t>Heidi Hayes</t>
  </si>
  <si>
    <t>35-277110</t>
  </si>
  <si>
    <t>Edward White</t>
  </si>
  <si>
    <t>43-848033</t>
  </si>
  <si>
    <t>Dennis Howard</t>
  </si>
  <si>
    <t>19-572605</t>
  </si>
  <si>
    <t>Shawn Flores</t>
  </si>
  <si>
    <t>16-486222</t>
  </si>
  <si>
    <t>Brett Williamson</t>
  </si>
  <si>
    <t>59-452343</t>
  </si>
  <si>
    <t>Elizabeth Smith</t>
  </si>
  <si>
    <t>29-938343</t>
  </si>
  <si>
    <t>Lori Stanley</t>
  </si>
  <si>
    <t>65-355019</t>
  </si>
  <si>
    <t>Tina West</t>
  </si>
  <si>
    <t>92-949631</t>
  </si>
  <si>
    <t>Grant Smith</t>
  </si>
  <si>
    <t>71-511066</t>
  </si>
  <si>
    <t>Carolyn Jimenez</t>
  </si>
  <si>
    <t>69-389720</t>
  </si>
  <si>
    <t>Valerie Wilson</t>
  </si>
  <si>
    <t>99-181454</t>
  </si>
  <si>
    <t>Mrs. Heather Dunn</t>
  </si>
  <si>
    <t>14-789574</t>
  </si>
  <si>
    <t>Scott Luna</t>
  </si>
  <si>
    <t>11-865568</t>
  </si>
  <si>
    <t>Joshua Dennis</t>
  </si>
  <si>
    <t>14-606551</t>
  </si>
  <si>
    <t>Jamie Brown</t>
  </si>
  <si>
    <t>57-249587</t>
  </si>
  <si>
    <t>Sherry Bright</t>
  </si>
  <si>
    <t>15-527294</t>
  </si>
  <si>
    <t>Devin Patel</t>
  </si>
  <si>
    <t>36-878529</t>
  </si>
  <si>
    <t>Stephanie George</t>
  </si>
  <si>
    <t>91-982435</t>
  </si>
  <si>
    <t>Lee Chaney</t>
  </si>
  <si>
    <t>67-255758</t>
  </si>
  <si>
    <t>Edward Ramos</t>
  </si>
  <si>
    <t>64-670127</t>
  </si>
  <si>
    <t>Michael Byrd</t>
  </si>
  <si>
    <t>72-444956</t>
  </si>
  <si>
    <t>Debra Lee</t>
  </si>
  <si>
    <t>65-480014</t>
  </si>
  <si>
    <t>Raven Murray</t>
  </si>
  <si>
    <t>52-524871</t>
  </si>
  <si>
    <t>Alec Gomez</t>
  </si>
  <si>
    <t>82-630268</t>
  </si>
  <si>
    <t>Lucas Larsen</t>
  </si>
  <si>
    <t>88-410596</t>
  </si>
  <si>
    <t>Gregg Morgan</t>
  </si>
  <si>
    <t>75-224458</t>
  </si>
  <si>
    <t>Kara Weaver</t>
  </si>
  <si>
    <t>40-277471</t>
  </si>
  <si>
    <t>Kelsey Sawyer</t>
  </si>
  <si>
    <t>41-155362</t>
  </si>
  <si>
    <t>Mackenzie Powers</t>
  </si>
  <si>
    <t>77-570176</t>
  </si>
  <si>
    <t>Deanna Griffin</t>
  </si>
  <si>
    <t>41-839097</t>
  </si>
  <si>
    <t>Angelica Rhodes</t>
  </si>
  <si>
    <t>88-745646</t>
  </si>
  <si>
    <t>Kevin Jones</t>
  </si>
  <si>
    <t>37-518800</t>
  </si>
  <si>
    <t>Katrina Bauer</t>
  </si>
  <si>
    <t>17-256719</t>
  </si>
  <si>
    <t>Natalie Atkins</t>
  </si>
  <si>
    <t>51-708812</t>
  </si>
  <si>
    <t>Thomas Black</t>
  </si>
  <si>
    <t>23-733479</t>
  </si>
  <si>
    <t>Jodi Horton</t>
  </si>
  <si>
    <t>32-604094</t>
  </si>
  <si>
    <t>Thomas Lewis</t>
  </si>
  <si>
    <t>27-913181</t>
  </si>
  <si>
    <t>Omar Powers</t>
  </si>
  <si>
    <t>39-824818</t>
  </si>
  <si>
    <t>Christopher Lloyd</t>
  </si>
  <si>
    <t>74-953630</t>
  </si>
  <si>
    <t>Debra Ferguson</t>
  </si>
  <si>
    <t>22-384266</t>
  </si>
  <si>
    <t>Rebecca Anderson</t>
  </si>
  <si>
    <t>22-927859</t>
  </si>
  <si>
    <t>Amy Phillips</t>
  </si>
  <si>
    <t>64-353372</t>
  </si>
  <si>
    <t>William Harvey</t>
  </si>
  <si>
    <t>52-235675</t>
  </si>
  <si>
    <t>Teresa Brown</t>
  </si>
  <si>
    <t>14-694628</t>
  </si>
  <si>
    <t>Jodi Massey</t>
  </si>
  <si>
    <t>48-547618</t>
  </si>
  <si>
    <t>Steven Owens</t>
  </si>
  <si>
    <t>33-643645</t>
  </si>
  <si>
    <t>Hannah Vazquez</t>
  </si>
  <si>
    <t>91-217388</t>
  </si>
  <si>
    <t>William Shea</t>
  </si>
  <si>
    <t>86-190321</t>
  </si>
  <si>
    <t>Dennis Liu</t>
  </si>
  <si>
    <t>93-942962</t>
  </si>
  <si>
    <t>Alicia Jennings</t>
  </si>
  <si>
    <t>28-477103</t>
  </si>
  <si>
    <t>Michael Blackwell</t>
  </si>
  <si>
    <t>86-937460</t>
  </si>
  <si>
    <t>90-195807</t>
  </si>
  <si>
    <t>Sandra Mejia</t>
  </si>
  <si>
    <t>82-395039</t>
  </si>
  <si>
    <t>Jamie Johnson</t>
  </si>
  <si>
    <t>58-317133</t>
  </si>
  <si>
    <t>Sharon Fowler</t>
  </si>
  <si>
    <t>83-984680</t>
  </si>
  <si>
    <t>Vincent Wilson</t>
  </si>
  <si>
    <t>48-842611</t>
  </si>
  <si>
    <t>Wayne Rivera</t>
  </si>
  <si>
    <t>20-102913</t>
  </si>
  <si>
    <t>Jason Mcclain</t>
  </si>
  <si>
    <t>56-763746</t>
  </si>
  <si>
    <t>Catherine Gamble</t>
  </si>
  <si>
    <t>98-990660</t>
  </si>
  <si>
    <t>Wendy Jacobs</t>
  </si>
  <si>
    <t>27-504330</t>
  </si>
  <si>
    <t>59-775664</t>
  </si>
  <si>
    <t>Rose Barton</t>
  </si>
  <si>
    <t>86-624202</t>
  </si>
  <si>
    <t>Matthew Schultz</t>
  </si>
  <si>
    <t>51-600600</t>
  </si>
  <si>
    <t>Mark Perkins</t>
  </si>
  <si>
    <t>45-853404</t>
  </si>
  <si>
    <t>Jason Allen</t>
  </si>
  <si>
    <t>21-399869</t>
  </si>
  <si>
    <t>Shelley Richards</t>
  </si>
  <si>
    <t>24-994611</t>
  </si>
  <si>
    <t>Jonathan Woods</t>
  </si>
  <si>
    <t>80-909435</t>
  </si>
  <si>
    <t>Kenneth Salazar</t>
  </si>
  <si>
    <t>89-686778</t>
  </si>
  <si>
    <t>Carmen Wise</t>
  </si>
  <si>
    <t>17-683246</t>
  </si>
  <si>
    <t>Gary Rhodes</t>
  </si>
  <si>
    <t>51-125017</t>
  </si>
  <si>
    <t>Joshua Burns</t>
  </si>
  <si>
    <t>57-869682</t>
  </si>
  <si>
    <t>Emily Gonzalez</t>
  </si>
  <si>
    <t>49-430198</t>
  </si>
  <si>
    <t>Leroy Moore</t>
  </si>
  <si>
    <t>73-646878</t>
  </si>
  <si>
    <t>Jesus Wood</t>
  </si>
  <si>
    <t>88-977036</t>
  </si>
  <si>
    <t>Latoya Brown</t>
  </si>
  <si>
    <t>24-649679</t>
  </si>
  <si>
    <t>Laura Cohen</t>
  </si>
  <si>
    <t>29-190118</t>
  </si>
  <si>
    <t>James Barker</t>
  </si>
  <si>
    <t>10-180182</t>
  </si>
  <si>
    <t>86-628397</t>
  </si>
  <si>
    <t>Susan Green</t>
  </si>
  <si>
    <t>57-740799</t>
  </si>
  <si>
    <t>Trevor Fitzpatrick</t>
  </si>
  <si>
    <t>81-290567</t>
  </si>
  <si>
    <t>Abigail King</t>
  </si>
  <si>
    <t>71-857370</t>
  </si>
  <si>
    <t>Diana Lewis</t>
  </si>
  <si>
    <t>20-330617</t>
  </si>
  <si>
    <t>Robert Richardson</t>
  </si>
  <si>
    <t>95-599709</t>
  </si>
  <si>
    <t>James Henry</t>
  </si>
  <si>
    <t>55-869380</t>
  </si>
  <si>
    <t>Maria Murray</t>
  </si>
  <si>
    <t>52-927552</t>
  </si>
  <si>
    <t>William Mccoy</t>
  </si>
  <si>
    <t>83-804692</t>
  </si>
  <si>
    <t>Norman Garner</t>
  </si>
  <si>
    <t>50-280808</t>
  </si>
  <si>
    <t>85-867856</t>
  </si>
  <si>
    <t>Samuel Lamb</t>
  </si>
  <si>
    <t>68-505210</t>
  </si>
  <si>
    <t>Jacqueline Ryan</t>
  </si>
  <si>
    <t>87-606375</t>
  </si>
  <si>
    <t>Joshua Collins</t>
  </si>
  <si>
    <t>16-494747</t>
  </si>
  <si>
    <t>Daniel Butler</t>
  </si>
  <si>
    <t>33-752968</t>
  </si>
  <si>
    <t>Nancy Mccoy</t>
  </si>
  <si>
    <t>26-652557</t>
  </si>
  <si>
    <t>Jon Moore</t>
  </si>
  <si>
    <t>86-203337</t>
  </si>
  <si>
    <t>Robert Rodriguez</t>
  </si>
  <si>
    <t>48-565012</t>
  </si>
  <si>
    <t>Caleb Atkinson</t>
  </si>
  <si>
    <t>63-955891</t>
  </si>
  <si>
    <t>John Kim</t>
  </si>
  <si>
    <t>42-213498</t>
  </si>
  <si>
    <t>Andrew Vargas</t>
  </si>
  <si>
    <t>57-920852</t>
  </si>
  <si>
    <t>Lori Ryan</t>
  </si>
  <si>
    <t>86-865067</t>
  </si>
  <si>
    <t>Robin Lucas</t>
  </si>
  <si>
    <t>50-798115</t>
  </si>
  <si>
    <t>11-953572</t>
  </si>
  <si>
    <t>Susan Carson</t>
  </si>
  <si>
    <t>14-920011</t>
  </si>
  <si>
    <t>95-213727</t>
  </si>
  <si>
    <t>Antonio Norton</t>
  </si>
  <si>
    <t>11-825381</t>
  </si>
  <si>
    <t>Kimberly Manning</t>
  </si>
  <si>
    <t>69-473531</t>
  </si>
  <si>
    <t>Alexandra Boyd</t>
  </si>
  <si>
    <t>33-482932</t>
  </si>
  <si>
    <t>Ruben Turner</t>
  </si>
  <si>
    <t>74-357294</t>
  </si>
  <si>
    <t>Barbara Knight</t>
  </si>
  <si>
    <t>36-436730</t>
  </si>
  <si>
    <t>Michael Mcfarland</t>
  </si>
  <si>
    <t>36-427650</t>
  </si>
  <si>
    <t>Nicole Johnson</t>
  </si>
  <si>
    <t>57-325782</t>
  </si>
  <si>
    <t>69-553642</t>
  </si>
  <si>
    <t>Benjamin Hines</t>
  </si>
  <si>
    <t>42-865908</t>
  </si>
  <si>
    <t>Anthony Solis</t>
  </si>
  <si>
    <t>73-427954</t>
  </si>
  <si>
    <t>Katherine Clements</t>
  </si>
  <si>
    <t>76-408455</t>
  </si>
  <si>
    <t>Jake Pratt</t>
  </si>
  <si>
    <t>36-440133</t>
  </si>
  <si>
    <t>David Robinson</t>
  </si>
  <si>
    <t>24-449447</t>
  </si>
  <si>
    <t>George Garza</t>
  </si>
  <si>
    <t>68-404133</t>
  </si>
  <si>
    <t>Sharon Barrera</t>
  </si>
  <si>
    <t>49-573863</t>
  </si>
  <si>
    <t>Joshua Jones</t>
  </si>
  <si>
    <t>32-895792</t>
  </si>
  <si>
    <t>Kenneth Alvarez</t>
  </si>
  <si>
    <t>61-488253</t>
  </si>
  <si>
    <t>Alyssa Jimenez</t>
  </si>
  <si>
    <t>13-167598</t>
  </si>
  <si>
    <t>Karen Bates</t>
  </si>
  <si>
    <t>96-715579</t>
  </si>
  <si>
    <t>Jesse Williams</t>
  </si>
  <si>
    <t>10-277607</t>
  </si>
  <si>
    <t>Susan Vazquez</t>
  </si>
  <si>
    <t>12-845419</t>
  </si>
  <si>
    <t>Kevin Baker</t>
  </si>
  <si>
    <t>29-137971</t>
  </si>
  <si>
    <t>Spencer Taylor</t>
  </si>
  <si>
    <t>78-336171</t>
  </si>
  <si>
    <t>Craig Brennan</t>
  </si>
  <si>
    <t>97-995579</t>
  </si>
  <si>
    <t>Diana Wilson</t>
  </si>
  <si>
    <t>17-458012</t>
  </si>
  <si>
    <t>Lauren Martin</t>
  </si>
  <si>
    <t>10-784911</t>
  </si>
  <si>
    <t>Sabrina Richardson</t>
  </si>
  <si>
    <t>90-641752</t>
  </si>
  <si>
    <t>Kirsten Mckenzie</t>
  </si>
  <si>
    <t>46-131833</t>
  </si>
  <si>
    <t>John Mendoza</t>
  </si>
  <si>
    <t>36-636892</t>
  </si>
  <si>
    <t>Robert Lewis</t>
  </si>
  <si>
    <t>36-116141</t>
  </si>
  <si>
    <t>Jorge Chen</t>
  </si>
  <si>
    <t>23-563007</t>
  </si>
  <si>
    <t>Jocelyn Martin</t>
  </si>
  <si>
    <t>21-220971</t>
  </si>
  <si>
    <t>Nathan Fowler</t>
  </si>
  <si>
    <t>87-733521</t>
  </si>
  <si>
    <t>Erica Erickson</t>
  </si>
  <si>
    <t>46-489291</t>
  </si>
  <si>
    <t>Casey Bartlett</t>
  </si>
  <si>
    <t>82-386786</t>
  </si>
  <si>
    <t>Tammy Gray</t>
  </si>
  <si>
    <t>32-429443</t>
  </si>
  <si>
    <t>Eric Taylor</t>
  </si>
  <si>
    <t>36-763670</t>
  </si>
  <si>
    <t>Sean Hardin</t>
  </si>
  <si>
    <t>25-265962</t>
  </si>
  <si>
    <t>Mrs. Taylor Stanley</t>
  </si>
  <si>
    <t>86-404873</t>
  </si>
  <si>
    <t>April Lee</t>
  </si>
  <si>
    <t>64-284429</t>
  </si>
  <si>
    <t>Jonathan Carrillo</t>
  </si>
  <si>
    <t>77-903658</t>
  </si>
  <si>
    <t>Alan Nichols DDS</t>
  </si>
  <si>
    <t>21-673954</t>
  </si>
  <si>
    <t>Raymond Roberts</t>
  </si>
  <si>
    <t>93-270168</t>
  </si>
  <si>
    <t>Michael Kramer</t>
  </si>
  <si>
    <t>39-100062</t>
  </si>
  <si>
    <t>Anthony Harrison</t>
  </si>
  <si>
    <t>76-328753</t>
  </si>
  <si>
    <t>Diana York</t>
  </si>
  <si>
    <t>88-979563</t>
  </si>
  <si>
    <t>Kevin Harmon</t>
  </si>
  <si>
    <t>17-289655</t>
  </si>
  <si>
    <t>Robin Wilson</t>
  </si>
  <si>
    <t>88-388130</t>
  </si>
  <si>
    <t>Dr. Lisa Wilson MD</t>
  </si>
  <si>
    <t>13-490713</t>
  </si>
  <si>
    <t>Donna Heath</t>
  </si>
  <si>
    <t>17-649614</t>
  </si>
  <si>
    <t>Jason Jones</t>
  </si>
  <si>
    <t>50-444668</t>
  </si>
  <si>
    <t>Daniel Jenkins</t>
  </si>
  <si>
    <t>94-629493</t>
  </si>
  <si>
    <t>Chad Scott</t>
  </si>
  <si>
    <t>95-567186</t>
  </si>
  <si>
    <t>Donald Mays</t>
  </si>
  <si>
    <t>42-367343</t>
  </si>
  <si>
    <t>Patricia Blackburn</t>
  </si>
  <si>
    <t>34-353389</t>
  </si>
  <si>
    <t>Annette Morgan</t>
  </si>
  <si>
    <t>69-273552</t>
  </si>
  <si>
    <t>Noah Rios</t>
  </si>
  <si>
    <t>15-489459</t>
  </si>
  <si>
    <t>Paul Browning V</t>
  </si>
  <si>
    <t>31-456730</t>
  </si>
  <si>
    <t>Douglas Ramirez</t>
  </si>
  <si>
    <t>60-118620</t>
  </si>
  <si>
    <t>Robyn Brown</t>
  </si>
  <si>
    <t>41-400112</t>
  </si>
  <si>
    <t>Robert Garza</t>
  </si>
  <si>
    <t>62-760410</t>
  </si>
  <si>
    <t>Timothy Valdez</t>
  </si>
  <si>
    <t>57-212307</t>
  </si>
  <si>
    <t>Barry Murray</t>
  </si>
  <si>
    <t>63-535870</t>
  </si>
  <si>
    <t>Linda Stewart</t>
  </si>
  <si>
    <t>28-203081</t>
  </si>
  <si>
    <t>Larry Jones</t>
  </si>
  <si>
    <t>81-478893</t>
  </si>
  <si>
    <t>Dr. Daniel Lee</t>
  </si>
  <si>
    <t>18-304673</t>
  </si>
  <si>
    <t>Cathy Finley</t>
  </si>
  <si>
    <t>77-524672</t>
  </si>
  <si>
    <t>Pamela Reyes</t>
  </si>
  <si>
    <t>97-539445</t>
  </si>
  <si>
    <t>Diane Wood</t>
  </si>
  <si>
    <t>97-388189</t>
  </si>
  <si>
    <t>Peter Carrillo</t>
  </si>
  <si>
    <t>92-505655</t>
  </si>
  <si>
    <t>Diana Gonzalez</t>
  </si>
  <si>
    <t>13-513729</t>
  </si>
  <si>
    <t>Jaime Mills DDS</t>
  </si>
  <si>
    <t>45-611217</t>
  </si>
  <si>
    <t>Emily Waller</t>
  </si>
  <si>
    <t>33-957435</t>
  </si>
  <si>
    <t>Jaime Robertson</t>
  </si>
  <si>
    <t>60-779867</t>
  </si>
  <si>
    <t>Christopher Daniels</t>
  </si>
  <si>
    <t>90-929722</t>
  </si>
  <si>
    <t>Paul Mann</t>
  </si>
  <si>
    <t>11-246262</t>
  </si>
  <si>
    <t>Stephen Ramos</t>
  </si>
  <si>
    <t>51-708414</t>
  </si>
  <si>
    <t>Erica Cuevas</t>
  </si>
  <si>
    <t>35-350833</t>
  </si>
  <si>
    <t>Joseph Hughes</t>
  </si>
  <si>
    <t>78-859832</t>
  </si>
  <si>
    <t>89-282178</t>
  </si>
  <si>
    <t>Danielle Mckenzie</t>
  </si>
  <si>
    <t>91-235498</t>
  </si>
  <si>
    <t>Katie Perez</t>
  </si>
  <si>
    <t>18-859346</t>
  </si>
  <si>
    <t>Gregory Hernandez</t>
  </si>
  <si>
    <t>53-781669</t>
  </si>
  <si>
    <t>Lucas Frost</t>
  </si>
  <si>
    <t>52-988486</t>
  </si>
  <si>
    <t>Kenneth Wilson</t>
  </si>
  <si>
    <t>32-881378</t>
  </si>
  <si>
    <t>Ms. Diane Gutierrez PhD</t>
  </si>
  <si>
    <t>94-373801</t>
  </si>
  <si>
    <t>Daniel Palmer</t>
  </si>
  <si>
    <t>56-571395</t>
  </si>
  <si>
    <t>Caitlyn Hill</t>
  </si>
  <si>
    <t>42-950045</t>
  </si>
  <si>
    <t>Nicholas Gomez</t>
  </si>
  <si>
    <t>20-143492</t>
  </si>
  <si>
    <t>Nancy Lopez</t>
  </si>
  <si>
    <t>32-423909</t>
  </si>
  <si>
    <t>Holly Scott</t>
  </si>
  <si>
    <t>67-957297</t>
  </si>
  <si>
    <t>Diana Young</t>
  </si>
  <si>
    <t>45-312575</t>
  </si>
  <si>
    <t>97-869757</t>
  </si>
  <si>
    <t>Matthew Hall</t>
  </si>
  <si>
    <t>10-296144</t>
  </si>
  <si>
    <t>Michael Martin</t>
  </si>
  <si>
    <t>63-821042</t>
  </si>
  <si>
    <t>Nicholas Lawrence</t>
  </si>
  <si>
    <t>18-620718</t>
  </si>
  <si>
    <t>Michael Cook</t>
  </si>
  <si>
    <t>16-888589</t>
  </si>
  <si>
    <t>Dalton Roberts</t>
  </si>
  <si>
    <t>86-426215</t>
  </si>
  <si>
    <t>Alicia Gonzales</t>
  </si>
  <si>
    <t>13-490960</t>
  </si>
  <si>
    <t>David Carr</t>
  </si>
  <si>
    <t>75-291398</t>
  </si>
  <si>
    <t>Jessica Montgomery</t>
  </si>
  <si>
    <t>67-196651</t>
  </si>
  <si>
    <t>Craig Hunter</t>
  </si>
  <si>
    <t>65-850968</t>
  </si>
  <si>
    <t>Tyler James</t>
  </si>
  <si>
    <t>19-798683</t>
  </si>
  <si>
    <t>Thomas Hahn</t>
  </si>
  <si>
    <t>13-280829</t>
  </si>
  <si>
    <t>Michael Curtis</t>
  </si>
  <si>
    <t>12-783379</t>
  </si>
  <si>
    <t>Christina Patrick</t>
  </si>
  <si>
    <t>23-836095</t>
  </si>
  <si>
    <t>Megan Hall</t>
  </si>
  <si>
    <t>45-744786</t>
  </si>
  <si>
    <t>Matthew Hobbs</t>
  </si>
  <si>
    <t>96-290006</t>
  </si>
  <si>
    <t>Savannah Henry</t>
  </si>
  <si>
    <t>84-459708</t>
  </si>
  <si>
    <t>Michael Williams</t>
  </si>
  <si>
    <t>40-411614</t>
  </si>
  <si>
    <t>Edwin Riggs</t>
  </si>
  <si>
    <t>27-966648</t>
  </si>
  <si>
    <t>Tanya Montoya</t>
  </si>
  <si>
    <t>72-448788</t>
  </si>
  <si>
    <t>Gerald Scott</t>
  </si>
  <si>
    <t>50-347398</t>
  </si>
  <si>
    <t>Amanda Edwards</t>
  </si>
  <si>
    <t>99-132951</t>
  </si>
  <si>
    <t>Timothy Nelson</t>
  </si>
  <si>
    <t>51-133644</t>
  </si>
  <si>
    <t>Dustin Johnson</t>
  </si>
  <si>
    <t>45-904876</t>
  </si>
  <si>
    <t>Michelle Arnold</t>
  </si>
  <si>
    <t>91-475244</t>
  </si>
  <si>
    <t>Miguel Davis</t>
  </si>
  <si>
    <t>81-773781</t>
  </si>
  <si>
    <t>Jesse Jones</t>
  </si>
  <si>
    <t>69-167742</t>
  </si>
  <si>
    <t>Leslie Pollard</t>
  </si>
  <si>
    <t>13-806408</t>
  </si>
  <si>
    <t>Crystal Daniel</t>
  </si>
  <si>
    <t>83-330491</t>
  </si>
  <si>
    <t>Christopher Keith</t>
  </si>
  <si>
    <t>74-237076</t>
  </si>
  <si>
    <t>David Hicks</t>
  </si>
  <si>
    <t>19-808260</t>
  </si>
  <si>
    <t>Karen Walker</t>
  </si>
  <si>
    <t>16-545449</t>
  </si>
  <si>
    <t>Elizabeth Sandoval</t>
  </si>
  <si>
    <t>67-879657</t>
  </si>
  <si>
    <t>Kimberly Daniels</t>
  </si>
  <si>
    <t>49-550297</t>
  </si>
  <si>
    <t>Todd Jackson</t>
  </si>
  <si>
    <t>59-711755</t>
  </si>
  <si>
    <t>Sarah Gutierrez</t>
  </si>
  <si>
    <t>24-333279</t>
  </si>
  <si>
    <t>Courtney Miller</t>
  </si>
  <si>
    <t>94-375834</t>
  </si>
  <si>
    <t>Charles Nelson</t>
  </si>
  <si>
    <t>51-384147</t>
  </si>
  <si>
    <t>Steven Mercado</t>
  </si>
  <si>
    <t>13-416184</t>
  </si>
  <si>
    <t>Christine Choi</t>
  </si>
  <si>
    <t>51-391906</t>
  </si>
  <si>
    <t>Jason Davis</t>
  </si>
  <si>
    <t>75-300147</t>
  </si>
  <si>
    <t>David Estes</t>
  </si>
  <si>
    <t>59-428359</t>
  </si>
  <si>
    <t>Lindsay Holloway</t>
  </si>
  <si>
    <t>13-731367</t>
  </si>
  <si>
    <t>Kenneth Brown</t>
  </si>
  <si>
    <t>49-897998</t>
  </si>
  <si>
    <t>Robert Wood</t>
  </si>
  <si>
    <t>53-501197</t>
  </si>
  <si>
    <t>Laura Lindsey</t>
  </si>
  <si>
    <t>34-373678</t>
  </si>
  <si>
    <t>Dennis Lambert</t>
  </si>
  <si>
    <t>46-394263</t>
  </si>
  <si>
    <t>Lee Coffey</t>
  </si>
  <si>
    <t>47-400465</t>
  </si>
  <si>
    <t>Nancy Gray</t>
  </si>
  <si>
    <t>57-310960</t>
  </si>
  <si>
    <t>Connor Martin</t>
  </si>
  <si>
    <t>41-653856</t>
  </si>
  <si>
    <t>David Dean</t>
  </si>
  <si>
    <t>97-159344</t>
  </si>
  <si>
    <t>Samantha Allen</t>
  </si>
  <si>
    <t>12-314017</t>
  </si>
  <si>
    <t>Joseph Torres</t>
  </si>
  <si>
    <t>81-196658</t>
  </si>
  <si>
    <t>36-206802</t>
  </si>
  <si>
    <t>Ronald Bryant</t>
  </si>
  <si>
    <t>88-745980</t>
  </si>
  <si>
    <t>Kelly Hanson</t>
  </si>
  <si>
    <t>65-662103</t>
  </si>
  <si>
    <t>Keith Hines</t>
  </si>
  <si>
    <t>86-534955</t>
  </si>
  <si>
    <t>Charles Torres</t>
  </si>
  <si>
    <t>68-710155</t>
  </si>
  <si>
    <t>Joseph Ferguson</t>
  </si>
  <si>
    <t>51-801182</t>
  </si>
  <si>
    <t>Ashley House</t>
  </si>
  <si>
    <t>46-947669</t>
  </si>
  <si>
    <t>Victor Cox</t>
  </si>
  <si>
    <t>35-984348</t>
  </si>
  <si>
    <t>Brianna Scott</t>
  </si>
  <si>
    <t>31-727205</t>
  </si>
  <si>
    <t>Kaitlin Williams</t>
  </si>
  <si>
    <t>43-492732</t>
  </si>
  <si>
    <t>Deborah Hester</t>
  </si>
  <si>
    <t>23-298826</t>
  </si>
  <si>
    <t>Cheryl Cordova</t>
  </si>
  <si>
    <t>53-761624</t>
  </si>
  <si>
    <t>Jeremy Miller</t>
  </si>
  <si>
    <t>57-160444</t>
  </si>
  <si>
    <t>Jennifer Mitchell</t>
  </si>
  <si>
    <t>50-758674</t>
  </si>
  <si>
    <t>Alicia Wilson</t>
  </si>
  <si>
    <t>15-171917</t>
  </si>
  <si>
    <t>Madison Haynes</t>
  </si>
  <si>
    <t>99-767269</t>
  </si>
  <si>
    <t>Brandon Barnett</t>
  </si>
  <si>
    <t>62-484774</t>
  </si>
  <si>
    <t>Michael Michael</t>
  </si>
  <si>
    <t>60-856657</t>
  </si>
  <si>
    <t>Dana Hunter</t>
  </si>
  <si>
    <t>60-265283</t>
  </si>
  <si>
    <t>Mitchell Scott</t>
  </si>
  <si>
    <t>42-340523</t>
  </si>
  <si>
    <t>Erin Robles</t>
  </si>
  <si>
    <t>93-265921</t>
  </si>
  <si>
    <t>Scott Torres</t>
  </si>
  <si>
    <t>12-244502</t>
  </si>
  <si>
    <t>Steven Brown</t>
  </si>
  <si>
    <t>78-123156</t>
  </si>
  <si>
    <t>Julie Cochran</t>
  </si>
  <si>
    <t>29-477626</t>
  </si>
  <si>
    <t>Martin Berg</t>
  </si>
  <si>
    <t>60-825131</t>
  </si>
  <si>
    <t>Leonard Conrad Jr.</t>
  </si>
  <si>
    <t>30-799758</t>
  </si>
  <si>
    <t>Joseph Freeman</t>
  </si>
  <si>
    <t>31-999390</t>
  </si>
  <si>
    <t>Dustin Hatfield</t>
  </si>
  <si>
    <t>40-258338</t>
  </si>
  <si>
    <t>Melissa Hall</t>
  </si>
  <si>
    <t>58-415981</t>
  </si>
  <si>
    <t>Ryan White</t>
  </si>
  <si>
    <t>42-612282</t>
  </si>
  <si>
    <t>Mr. Kyle Martinez</t>
  </si>
  <si>
    <t>31-239335</t>
  </si>
  <si>
    <t>Kathleen Jackson</t>
  </si>
  <si>
    <t>15-912430</t>
  </si>
  <si>
    <t>Ashley Coleman</t>
  </si>
  <si>
    <t>73-224039</t>
  </si>
  <si>
    <t>Patrick Elliott</t>
  </si>
  <si>
    <t>27-220273</t>
  </si>
  <si>
    <t>Lori Smith</t>
  </si>
  <si>
    <t>76-470903</t>
  </si>
  <si>
    <t>Sara Foster</t>
  </si>
  <si>
    <t>13-184714</t>
  </si>
  <si>
    <t>Morgan Weber</t>
  </si>
  <si>
    <t>86-743462</t>
  </si>
  <si>
    <t>Cheyenne Brown</t>
  </si>
  <si>
    <t>27-475143</t>
  </si>
  <si>
    <t>Meredith Carpenter</t>
  </si>
  <si>
    <t>92-826865</t>
  </si>
  <si>
    <t>Kaitlin Levy</t>
  </si>
  <si>
    <t>69-410637</t>
  </si>
  <si>
    <t>Jennifer Ford</t>
  </si>
  <si>
    <t>31-400369</t>
  </si>
  <si>
    <t>Alyssa Diaz</t>
  </si>
  <si>
    <t>60-322629</t>
  </si>
  <si>
    <t>Cynthia Orr</t>
  </si>
  <si>
    <t>57-100603</t>
  </si>
  <si>
    <t>Shawn Allen</t>
  </si>
  <si>
    <t>75-253158</t>
  </si>
  <si>
    <t>Kenneth Leonard</t>
  </si>
  <si>
    <t>97-724859</t>
  </si>
  <si>
    <t>Danielle Flynn</t>
  </si>
  <si>
    <t>36-412595</t>
  </si>
  <si>
    <t>Michael Cole</t>
  </si>
  <si>
    <t>23-819175</t>
  </si>
  <si>
    <t>Gregory Colon</t>
  </si>
  <si>
    <t>26-630778</t>
  </si>
  <si>
    <t>12-442510</t>
  </si>
  <si>
    <t>38-363702</t>
  </si>
  <si>
    <t>23-752818</t>
  </si>
  <si>
    <t>Tanya Taylor</t>
  </si>
  <si>
    <t>92-573883</t>
  </si>
  <si>
    <t>Gregory Zhang</t>
  </si>
  <si>
    <t>80-327482</t>
  </si>
  <si>
    <t>Sara Austin</t>
  </si>
  <si>
    <t>26-747454</t>
  </si>
  <si>
    <t>Christopher Barnes</t>
  </si>
  <si>
    <t>23-396986</t>
  </si>
  <si>
    <t>Patricia Shields DDS</t>
  </si>
  <si>
    <t>94-559652</t>
  </si>
  <si>
    <t>Nina Davis</t>
  </si>
  <si>
    <t>41-856799</t>
  </si>
  <si>
    <t>Robert Barry</t>
  </si>
  <si>
    <t>90-504834</t>
  </si>
  <si>
    <t>Christie Pacheco</t>
  </si>
  <si>
    <t>93-503311</t>
  </si>
  <si>
    <t>Anna Nguyen</t>
  </si>
  <si>
    <t>77-562219</t>
  </si>
  <si>
    <t>Alyssa Dixon</t>
  </si>
  <si>
    <t>42-226613</t>
  </si>
  <si>
    <t>Katherine Patton</t>
  </si>
  <si>
    <t>22-812231</t>
  </si>
  <si>
    <t>Vanessa Chambers</t>
  </si>
  <si>
    <t>91-731476</t>
  </si>
  <si>
    <t>Andrea Willis</t>
  </si>
  <si>
    <t>26-675044</t>
  </si>
  <si>
    <t>Devin Johnson</t>
  </si>
  <si>
    <t>53-239852</t>
  </si>
  <si>
    <t>Darren Perry</t>
  </si>
  <si>
    <t>50-397898</t>
  </si>
  <si>
    <t>Matthew Joseph</t>
  </si>
  <si>
    <t>28-489291</t>
  </si>
  <si>
    <t>Michael Ray</t>
  </si>
  <si>
    <t>94-473254</t>
  </si>
  <si>
    <t>Pamela Lawrence</t>
  </si>
  <si>
    <t>81-613680</t>
  </si>
  <si>
    <t>Larry Roberts</t>
  </si>
  <si>
    <t>34-742826</t>
  </si>
  <si>
    <t>Molly Sanchez</t>
  </si>
  <si>
    <t>29-829429</t>
  </si>
  <si>
    <t>Sheri Lewis</t>
  </si>
  <si>
    <t>95-736662</t>
  </si>
  <si>
    <t>Daniel Villegas</t>
  </si>
  <si>
    <t>79-810817</t>
  </si>
  <si>
    <t>Douglas Reynolds</t>
  </si>
  <si>
    <t>85-699507</t>
  </si>
  <si>
    <t>William Pacheco</t>
  </si>
  <si>
    <t>67-500774</t>
  </si>
  <si>
    <t>Angela Schaefer</t>
  </si>
  <si>
    <t>79-875269</t>
  </si>
  <si>
    <t>Shannon Campos</t>
  </si>
  <si>
    <t>84-995375</t>
  </si>
  <si>
    <t>15-259636</t>
  </si>
  <si>
    <t>Nicholas Foley</t>
  </si>
  <si>
    <t>83-402898</t>
  </si>
  <si>
    <t>Martin Rivera</t>
  </si>
  <si>
    <t>96-558491</t>
  </si>
  <si>
    <t>John Greer</t>
  </si>
  <si>
    <t>46-681047</t>
  </si>
  <si>
    <t>Taylor Perez</t>
  </si>
  <si>
    <t>62-776856</t>
  </si>
  <si>
    <t>Karen Davenport</t>
  </si>
  <si>
    <t>12-390291</t>
  </si>
  <si>
    <t>Angela Evans</t>
  </si>
  <si>
    <t>12-854939</t>
  </si>
  <si>
    <t>Rebekah Stark</t>
  </si>
  <si>
    <t>62-892179</t>
  </si>
  <si>
    <t>Micheal Garcia</t>
  </si>
  <si>
    <t>55-846428</t>
  </si>
  <si>
    <t>Mary Drake</t>
  </si>
  <si>
    <t>61-298993</t>
  </si>
  <si>
    <t>Kevin Miller</t>
  </si>
  <si>
    <t>88-148948</t>
  </si>
  <si>
    <t>Jason Fox</t>
  </si>
  <si>
    <t>46-424382</t>
  </si>
  <si>
    <t>Melinda Richardson</t>
  </si>
  <si>
    <t>63-470858</t>
  </si>
  <si>
    <t>Erica Myers</t>
  </si>
  <si>
    <t>31-291540</t>
  </si>
  <si>
    <t>Bobby Suarez</t>
  </si>
  <si>
    <t>72-307632</t>
  </si>
  <si>
    <t>Sheri Thomas</t>
  </si>
  <si>
    <t>37-506090</t>
  </si>
  <si>
    <t>Paul Holmes</t>
  </si>
  <si>
    <t>67-359304</t>
  </si>
  <si>
    <t>Mrs. Kelly Todd DVM</t>
  </si>
  <si>
    <t>19-235031</t>
  </si>
  <si>
    <t>Mary Shea</t>
  </si>
  <si>
    <t>91-167419</t>
  </si>
  <si>
    <t>Joshua Anderson</t>
  </si>
  <si>
    <t>14-414968</t>
  </si>
  <si>
    <t>Cheryl Johnson</t>
  </si>
  <si>
    <t>71-381112</t>
  </si>
  <si>
    <t>John Morgan</t>
  </si>
  <si>
    <t>31-940596</t>
  </si>
  <si>
    <t>Sonya Jones</t>
  </si>
  <si>
    <t>32-425366</t>
  </si>
  <si>
    <t>John Tapia</t>
  </si>
  <si>
    <t>84-740818</t>
  </si>
  <si>
    <t>Paula Diaz</t>
  </si>
  <si>
    <t>16-683713</t>
  </si>
  <si>
    <t>Tammy Bennett</t>
  </si>
  <si>
    <t>53-287939</t>
  </si>
  <si>
    <t>Steven Holloway</t>
  </si>
  <si>
    <t>74-860825</t>
  </si>
  <si>
    <t>Robert Woodard</t>
  </si>
  <si>
    <t>27-557022</t>
  </si>
  <si>
    <t>Jennifer Keller</t>
  </si>
  <si>
    <t>84-133065</t>
  </si>
  <si>
    <t>Katherine Rose</t>
  </si>
  <si>
    <t>11-508212</t>
  </si>
  <si>
    <t>Antonio Brooks</t>
  </si>
  <si>
    <t>60-873366</t>
  </si>
  <si>
    <t>Kristen Parker</t>
  </si>
  <si>
    <t>35-656501</t>
  </si>
  <si>
    <t>Elizabeth Kelly</t>
  </si>
  <si>
    <t>66-303963</t>
  </si>
  <si>
    <t>John Romero</t>
  </si>
  <si>
    <t>69-626641</t>
  </si>
  <si>
    <t>Karen Dixon</t>
  </si>
  <si>
    <t>11-365482</t>
  </si>
  <si>
    <t>Matthew Huffman</t>
  </si>
  <si>
    <t>39-587859</t>
  </si>
  <si>
    <t>Cassandra Jones</t>
  </si>
  <si>
    <t>21-421509</t>
  </si>
  <si>
    <t>Tonya Knapp</t>
  </si>
  <si>
    <t>59-552374</t>
  </si>
  <si>
    <t>Lauren Harris</t>
  </si>
  <si>
    <t>88-309918</t>
  </si>
  <si>
    <t>Kyle White</t>
  </si>
  <si>
    <t>96-861985</t>
  </si>
  <si>
    <t>Melissa Adams</t>
  </si>
  <si>
    <t>90-414835</t>
  </si>
  <si>
    <t>Dana Smith</t>
  </si>
  <si>
    <t>53-844634</t>
  </si>
  <si>
    <t>Michele Meyer</t>
  </si>
  <si>
    <t>33-573208</t>
  </si>
  <si>
    <t>Kristina Jones</t>
  </si>
  <si>
    <t>62-776513</t>
  </si>
  <si>
    <t>Shawn Lindsey</t>
  </si>
  <si>
    <t>33-310184</t>
  </si>
  <si>
    <t>Leslie Armstrong</t>
  </si>
  <si>
    <t>32-151363</t>
  </si>
  <si>
    <t>Amy Allen</t>
  </si>
  <si>
    <t>18-212562</t>
  </si>
  <si>
    <t>Michelle Nolan</t>
  </si>
  <si>
    <t>92-783454</t>
  </si>
  <si>
    <t>Sheila Manning</t>
  </si>
  <si>
    <t>52-624476</t>
  </si>
  <si>
    <t>Bonnie Mayer</t>
  </si>
  <si>
    <t>16-853700</t>
  </si>
  <si>
    <t>Richard Roach</t>
  </si>
  <si>
    <t>29-702706</t>
  </si>
  <si>
    <t>Michael Mercado</t>
  </si>
  <si>
    <t>24-928059</t>
  </si>
  <si>
    <t>Cheryl Perry</t>
  </si>
  <si>
    <t>83-639541</t>
  </si>
  <si>
    <t>Lori Banks</t>
  </si>
  <si>
    <t>39-482866</t>
  </si>
  <si>
    <t>74-735093</t>
  </si>
  <si>
    <t>Chris King</t>
  </si>
  <si>
    <t>80-327912</t>
  </si>
  <si>
    <t>Samantha Galloway</t>
  </si>
  <si>
    <t>58-303596</t>
  </si>
  <si>
    <t>Shari Thompson</t>
  </si>
  <si>
    <t>70-810699</t>
  </si>
  <si>
    <t>Peter Fischer</t>
  </si>
  <si>
    <t>64-782242</t>
  </si>
  <si>
    <t>Jennifer Shannon</t>
  </si>
  <si>
    <t>99-405579</t>
  </si>
  <si>
    <t>Mckenzie Navarro</t>
  </si>
  <si>
    <t>86-565447</t>
  </si>
  <si>
    <t>Joseph Swanson</t>
  </si>
  <si>
    <t>51-730178</t>
  </si>
  <si>
    <t>Joseph Drake Jr.</t>
  </si>
  <si>
    <t>38-723459</t>
  </si>
  <si>
    <t>Thomas Kaiser</t>
  </si>
  <si>
    <t>32-712564</t>
  </si>
  <si>
    <t>Tiffany Morgan</t>
  </si>
  <si>
    <t>74-635212</t>
  </si>
  <si>
    <t>Brett Kennedy</t>
  </si>
  <si>
    <t>78-827402</t>
  </si>
  <si>
    <t>Tammy Martinez</t>
  </si>
  <si>
    <t>12-380789</t>
  </si>
  <si>
    <t>Kathryn Conner</t>
  </si>
  <si>
    <t>89-362847</t>
  </si>
  <si>
    <t>Dakota Johnson</t>
  </si>
  <si>
    <t>34-806044</t>
  </si>
  <si>
    <t>Jacob Smith</t>
  </si>
  <si>
    <t>67-361313</t>
  </si>
  <si>
    <t>Aaron Glenn</t>
  </si>
  <si>
    <t>43-841257</t>
  </si>
  <si>
    <t>Philip Turner</t>
  </si>
  <si>
    <t>10-199102</t>
  </si>
  <si>
    <t>Felicia Johnson</t>
  </si>
  <si>
    <t>97-455912</t>
  </si>
  <si>
    <t>Jason Wall</t>
  </si>
  <si>
    <t>30-872449</t>
  </si>
  <si>
    <t>Andrea Ortega</t>
  </si>
  <si>
    <t>48-395249</t>
  </si>
  <si>
    <t>Jennifer Mccullough</t>
  </si>
  <si>
    <t>56-848845</t>
  </si>
  <si>
    <t>Tom Lopez</t>
  </si>
  <si>
    <t>65-380247</t>
  </si>
  <si>
    <t>Ryan Brooks MD</t>
  </si>
  <si>
    <t>99-493595</t>
  </si>
  <si>
    <t>Vanessa Bradshaw</t>
  </si>
  <si>
    <t>81-332839</t>
  </si>
  <si>
    <t>Ryan Soto</t>
  </si>
  <si>
    <t>93-913194</t>
  </si>
  <si>
    <t>James Hamilton</t>
  </si>
  <si>
    <t>39-803443</t>
  </si>
  <si>
    <t>Dominique Spencer</t>
  </si>
  <si>
    <t>92-270880</t>
  </si>
  <si>
    <t>Joseph Ramirez DDS</t>
  </si>
  <si>
    <t>65-486895</t>
  </si>
  <si>
    <t>Paul Rogers</t>
  </si>
  <si>
    <t>57-927606</t>
  </si>
  <si>
    <t>Emily Cabrera</t>
  </si>
  <si>
    <t>56-691339</t>
  </si>
  <si>
    <t>James Gonzales</t>
  </si>
  <si>
    <t>41-130629</t>
  </si>
  <si>
    <t>Sara Torres</t>
  </si>
  <si>
    <t>92-210118</t>
  </si>
  <si>
    <t>Danielle Hansen</t>
  </si>
  <si>
    <t>28-348405</t>
  </si>
  <si>
    <t>Theresa Brown</t>
  </si>
  <si>
    <t>38-240160</t>
  </si>
  <si>
    <t>Bill Reid</t>
  </si>
  <si>
    <t>67-726613</t>
  </si>
  <si>
    <t>Kimberly Scott</t>
  </si>
  <si>
    <t>60-837688</t>
  </si>
  <si>
    <t>Rebecca Wagner</t>
  </si>
  <si>
    <t>70-947663</t>
  </si>
  <si>
    <t>Ronald Cook</t>
  </si>
  <si>
    <t>85-910731</t>
  </si>
  <si>
    <t>Daniel Lewis</t>
  </si>
  <si>
    <t>47-125318</t>
  </si>
  <si>
    <t>Leslie Mcconnell DVM</t>
  </si>
  <si>
    <t>38-863022</t>
  </si>
  <si>
    <t>Jenny Olson</t>
  </si>
  <si>
    <t>53-948390</t>
  </si>
  <si>
    <t>Kelly Williams</t>
  </si>
  <si>
    <t>83-520669</t>
  </si>
  <si>
    <t>Jason Dickerson</t>
  </si>
  <si>
    <t>32-402313</t>
  </si>
  <si>
    <t>Jonathan Jones</t>
  </si>
  <si>
    <t>73-732470</t>
  </si>
  <si>
    <t>Andrew English</t>
  </si>
  <si>
    <t>81-863540</t>
  </si>
  <si>
    <t>Henry Kelly</t>
  </si>
  <si>
    <t>24-576551</t>
  </si>
  <si>
    <t>Michelle Johnson</t>
  </si>
  <si>
    <t>82-563687</t>
  </si>
  <si>
    <t>Raymond Kelly</t>
  </si>
  <si>
    <t>52-469010</t>
  </si>
  <si>
    <t>Amber Smith</t>
  </si>
  <si>
    <t>48-989877</t>
  </si>
  <si>
    <t>Ashley Santana</t>
  </si>
  <si>
    <t>63-406780</t>
  </si>
  <si>
    <t>Paul Morris</t>
  </si>
  <si>
    <t>74-360209</t>
  </si>
  <si>
    <t>Joseph Mcclain</t>
  </si>
  <si>
    <t>10-638116</t>
  </si>
  <si>
    <t>Amy Jones</t>
  </si>
  <si>
    <t>89-449325</t>
  </si>
  <si>
    <t>Nicholas Ramos</t>
  </si>
  <si>
    <t>10-963704</t>
  </si>
  <si>
    <t>Raymond Garcia</t>
  </si>
  <si>
    <t>45-406027</t>
  </si>
  <si>
    <t>Dwayne Olsen</t>
  </si>
  <si>
    <t>67-810818</t>
  </si>
  <si>
    <t>Samantha Short</t>
  </si>
  <si>
    <t>70-966583</t>
  </si>
  <si>
    <t>James Smith</t>
  </si>
  <si>
    <t>98-556667</t>
  </si>
  <si>
    <t>Paul Maldonado</t>
  </si>
  <si>
    <t>10-610042</t>
  </si>
  <si>
    <t>Julie Landry</t>
  </si>
  <si>
    <t>59-110266</t>
  </si>
  <si>
    <t>Dana Lowery</t>
  </si>
  <si>
    <t>22-238471</t>
  </si>
  <si>
    <t>George Anderson</t>
  </si>
  <si>
    <t>52-930031</t>
  </si>
  <si>
    <t>Sharon Ross</t>
  </si>
  <si>
    <t>78-652480</t>
  </si>
  <si>
    <t>Adriana Francis</t>
  </si>
  <si>
    <t>98-423944</t>
  </si>
  <si>
    <t>Alexandra Moore</t>
  </si>
  <si>
    <t>51-600337</t>
  </si>
  <si>
    <t>Eugene Williams</t>
  </si>
  <si>
    <t>89-221394</t>
  </si>
  <si>
    <t>Nathan Kirk</t>
  </si>
  <si>
    <t>23-715089</t>
  </si>
  <si>
    <t>Wendy Woods</t>
  </si>
  <si>
    <t>72-307234</t>
  </si>
  <si>
    <t>Steve Carter</t>
  </si>
  <si>
    <t>36-843305</t>
  </si>
  <si>
    <t>Matthew Cortez</t>
  </si>
  <si>
    <t>96-633596</t>
  </si>
  <si>
    <t>Craig Duncan</t>
  </si>
  <si>
    <t>41-877338</t>
  </si>
  <si>
    <t>Kathleen Peterson</t>
  </si>
  <si>
    <t>46-526490</t>
  </si>
  <si>
    <t>Kenneth Rogers</t>
  </si>
  <si>
    <t>14-872949</t>
  </si>
  <si>
    <t>Jason Fowler</t>
  </si>
  <si>
    <t>88-527519</t>
  </si>
  <si>
    <t>Todd White</t>
  </si>
  <si>
    <t>80-379481</t>
  </si>
  <si>
    <t>Janet Andrews</t>
  </si>
  <si>
    <t>72-446317</t>
  </si>
  <si>
    <t>Mary Wallace</t>
  </si>
  <si>
    <t>91-832475</t>
  </si>
  <si>
    <t>Richard Morrison</t>
  </si>
  <si>
    <t>70-443771</t>
  </si>
  <si>
    <t>Erika Jensen</t>
  </si>
  <si>
    <t>13-606913</t>
  </si>
  <si>
    <t>Cynthia Preston</t>
  </si>
  <si>
    <t>11-850936</t>
  </si>
  <si>
    <t>Samuel Bates</t>
  </si>
  <si>
    <t>94-924865</t>
  </si>
  <si>
    <t>Casey Diaz</t>
  </si>
  <si>
    <t>19-412035</t>
  </si>
  <si>
    <t>Carrie Whitaker</t>
  </si>
  <si>
    <t>43-852877</t>
  </si>
  <si>
    <t>Catherine Gonzalez</t>
  </si>
  <si>
    <t>93-668649</t>
  </si>
  <si>
    <t>Valerie Maldonado</t>
  </si>
  <si>
    <t>24-673079</t>
  </si>
  <si>
    <t>Ana Moore</t>
  </si>
  <si>
    <t>99-686794</t>
  </si>
  <si>
    <t>Patricia Stanton</t>
  </si>
  <si>
    <t>94-177494</t>
  </si>
  <si>
    <t>Jacob Davis</t>
  </si>
  <si>
    <t>26-419928</t>
  </si>
  <si>
    <t>Julie Garza</t>
  </si>
  <si>
    <t>21-282043</t>
  </si>
  <si>
    <t>Samantha Knight</t>
  </si>
  <si>
    <t>15-238824</t>
  </si>
  <si>
    <t>Kayla May</t>
  </si>
  <si>
    <t>20-289163</t>
  </si>
  <si>
    <t>Matthew Everett</t>
  </si>
  <si>
    <t>75-761514</t>
  </si>
  <si>
    <t>Eric Simmons</t>
  </si>
  <si>
    <t>86-363347</t>
  </si>
  <si>
    <t>Nicholas Stewart</t>
  </si>
  <si>
    <t>74-421564</t>
  </si>
  <si>
    <t>Tristan Thomas</t>
  </si>
  <si>
    <t>11-482104</t>
  </si>
  <si>
    <t>57-170947</t>
  </si>
  <si>
    <t>Raymond Anderson</t>
  </si>
  <si>
    <t>50-114478</t>
  </si>
  <si>
    <t>Anthony Archer</t>
  </si>
  <si>
    <t>75-253289</t>
  </si>
  <si>
    <t>Javier Wright</t>
  </si>
  <si>
    <t>95-197944</t>
  </si>
  <si>
    <t>Alexis Jimenez</t>
  </si>
  <si>
    <t>62-587443</t>
  </si>
  <si>
    <t>Valerie Hurley</t>
  </si>
  <si>
    <t>47-747680</t>
  </si>
  <si>
    <t>Michael Walker MD</t>
  </si>
  <si>
    <t>77-531273</t>
  </si>
  <si>
    <t>72-543621</t>
  </si>
  <si>
    <t>Donna Gutierrez</t>
  </si>
  <si>
    <t>43-109801</t>
  </si>
  <si>
    <t>Lauren Valentine</t>
  </si>
  <si>
    <t>45-191224</t>
  </si>
  <si>
    <t>Catherine Williams</t>
  </si>
  <si>
    <t>42-256401</t>
  </si>
  <si>
    <t>Olivia Weaver</t>
  </si>
  <si>
    <t>94-415775</t>
  </si>
  <si>
    <t>Carl Yang</t>
  </si>
  <si>
    <t>25-569464</t>
  </si>
  <si>
    <t>Angela Guerrero</t>
  </si>
  <si>
    <t>72-256690</t>
  </si>
  <si>
    <t>Matthew Hampton</t>
  </si>
  <si>
    <t>31-368331</t>
  </si>
  <si>
    <t>John Simpson</t>
  </si>
  <si>
    <t>95-774248</t>
  </si>
  <si>
    <t>Jeffrey Barron</t>
  </si>
  <si>
    <t>35-292962</t>
  </si>
  <si>
    <t>Tristan Ross</t>
  </si>
  <si>
    <t>67-215822</t>
  </si>
  <si>
    <t>Jessica Carter</t>
  </si>
  <si>
    <t>34-733154</t>
  </si>
  <si>
    <t>David Russell</t>
  </si>
  <si>
    <t>94-651441</t>
  </si>
  <si>
    <t>Tracy Morgan</t>
  </si>
  <si>
    <t>90-329004</t>
  </si>
  <si>
    <t>Anne Johnson</t>
  </si>
  <si>
    <t>67-316730</t>
  </si>
  <si>
    <t>Sara Trevino</t>
  </si>
  <si>
    <t>91-296435</t>
  </si>
  <si>
    <t>Justin Snyder</t>
  </si>
  <si>
    <t>16-100232</t>
  </si>
  <si>
    <t>James Holmes</t>
  </si>
  <si>
    <t>49-522741</t>
  </si>
  <si>
    <t>Shane Wilson</t>
  </si>
  <si>
    <t>78-216197</t>
  </si>
  <si>
    <t>Michelle Roberts</t>
  </si>
  <si>
    <t>27-645319</t>
  </si>
  <si>
    <t>Keith Smith</t>
  </si>
  <si>
    <t>74-787532</t>
  </si>
  <si>
    <t>Natalie Grant</t>
  </si>
  <si>
    <t>50-618280</t>
  </si>
  <si>
    <t>Lindsay Rodriguez</t>
  </si>
  <si>
    <t>18-312472</t>
  </si>
  <si>
    <t>Mark Mendoza</t>
  </si>
  <si>
    <t>67-160193</t>
  </si>
  <si>
    <t>Carla Pacheco</t>
  </si>
  <si>
    <t>91-538350</t>
  </si>
  <si>
    <t>Rebekah Bryant</t>
  </si>
  <si>
    <t>62-419981</t>
  </si>
  <si>
    <t>56-458317</t>
  </si>
  <si>
    <t>Dennis Gonzales</t>
  </si>
  <si>
    <t>64-176117</t>
  </si>
  <si>
    <t>Jaime Meyer</t>
  </si>
  <si>
    <t>32-956139</t>
  </si>
  <si>
    <t>Tony Chase</t>
  </si>
  <si>
    <t>50-201039</t>
  </si>
  <si>
    <t>Christopher Hoover</t>
  </si>
  <si>
    <t>81-829506</t>
  </si>
  <si>
    <t>Erin Fuentes</t>
  </si>
  <si>
    <t>16-119627</t>
  </si>
  <si>
    <t>Juan Roberson</t>
  </si>
  <si>
    <t>23-941217</t>
  </si>
  <si>
    <t>Kristen Jenkins DVM</t>
  </si>
  <si>
    <t>72-646392</t>
  </si>
  <si>
    <t>Sharon Sanchez</t>
  </si>
  <si>
    <t>13-264123</t>
  </si>
  <si>
    <t>Kimberly Prince</t>
  </si>
  <si>
    <t>13-697398</t>
  </si>
  <si>
    <t>Molly Evans</t>
  </si>
  <si>
    <t>47-899260</t>
  </si>
  <si>
    <t>Ms. Karen Lopez</t>
  </si>
  <si>
    <t>51-278155</t>
  </si>
  <si>
    <t>Erin Howard</t>
  </si>
  <si>
    <t>41-563204</t>
  </si>
  <si>
    <t>Jamie Bennett</t>
  </si>
  <si>
    <t>84-935161</t>
  </si>
  <si>
    <t>Brandon Garcia</t>
  </si>
  <si>
    <t>56-470620</t>
  </si>
  <si>
    <t>Sandra Yang</t>
  </si>
  <si>
    <t>62-110554</t>
  </si>
  <si>
    <t>Richard Cortez</t>
  </si>
  <si>
    <t>49-657101</t>
  </si>
  <si>
    <t>Stefanie Hester</t>
  </si>
  <si>
    <t>55-772139</t>
  </si>
  <si>
    <t>Andrew White</t>
  </si>
  <si>
    <t>12-564519</t>
  </si>
  <si>
    <t>Jenny Sherman</t>
  </si>
  <si>
    <t>98-379493</t>
  </si>
  <si>
    <t>Arthur Jarvis</t>
  </si>
  <si>
    <t>94-527817</t>
  </si>
  <si>
    <t>Cynthia Simon</t>
  </si>
  <si>
    <t>46-745515</t>
  </si>
  <si>
    <t>97-286647</t>
  </si>
  <si>
    <t>Darryl Leonard</t>
  </si>
  <si>
    <t>46-962863</t>
  </si>
  <si>
    <t>Cathy Maldonado</t>
  </si>
  <si>
    <t>10-970343</t>
  </si>
  <si>
    <t>Justin Meyer</t>
  </si>
  <si>
    <t>65-293670</t>
  </si>
  <si>
    <t>William Smith</t>
  </si>
  <si>
    <t>79-351295</t>
  </si>
  <si>
    <t>Robert Mcgrath</t>
  </si>
  <si>
    <t>19-353542</t>
  </si>
  <si>
    <t>Dr. Beth Montes</t>
  </si>
  <si>
    <t>57-223097</t>
  </si>
  <si>
    <t>Kurt Robinson</t>
  </si>
  <si>
    <t>15-994756</t>
  </si>
  <si>
    <t>Garrett Coleman</t>
  </si>
  <si>
    <t>46-558380</t>
  </si>
  <si>
    <t>Aaron Blackburn</t>
  </si>
  <si>
    <t>99-380868</t>
  </si>
  <si>
    <t>Julie Roberts</t>
  </si>
  <si>
    <t>27-789247</t>
  </si>
  <si>
    <t>Brooke Johnson</t>
  </si>
  <si>
    <t>86-343222</t>
  </si>
  <si>
    <t>Cathy Nelson</t>
  </si>
  <si>
    <t>69-345453</t>
  </si>
  <si>
    <t>Michele Hamilton</t>
  </si>
  <si>
    <t>15-350341</t>
  </si>
  <si>
    <t>Matthew Webster</t>
  </si>
  <si>
    <t>89-185070</t>
  </si>
  <si>
    <t>Brian Guzman</t>
  </si>
  <si>
    <t>20-980112</t>
  </si>
  <si>
    <t>Christine Hunt</t>
  </si>
  <si>
    <t>26-419661</t>
  </si>
  <si>
    <t>Julian Ortiz</t>
  </si>
  <si>
    <t>95-134508</t>
  </si>
  <si>
    <t>Danielle Williams</t>
  </si>
  <si>
    <t>59-407289</t>
  </si>
  <si>
    <t>Robin Gomez</t>
  </si>
  <si>
    <t>62-847987</t>
  </si>
  <si>
    <t>Courtney Hernandez</t>
  </si>
  <si>
    <t>78-491534</t>
  </si>
  <si>
    <t>David Kane</t>
  </si>
  <si>
    <t>36-973793</t>
  </si>
  <si>
    <t>Karen Le</t>
  </si>
  <si>
    <t>75-574580</t>
  </si>
  <si>
    <t>Thomas Kelley</t>
  </si>
  <si>
    <t>71-610582</t>
  </si>
  <si>
    <t>Casey Garcia</t>
  </si>
  <si>
    <t>38-372348</t>
  </si>
  <si>
    <t>Kevin Herrera</t>
  </si>
  <si>
    <t>18-199507</t>
  </si>
  <si>
    <t>Tanya Bentley</t>
  </si>
  <si>
    <t>44-796260</t>
  </si>
  <si>
    <t>Keith Luna</t>
  </si>
  <si>
    <t>36-928873</t>
  </si>
  <si>
    <t>Stephanie King</t>
  </si>
  <si>
    <t>99-478582</t>
  </si>
  <si>
    <t>Joseph Phillips</t>
  </si>
  <si>
    <t>66-387722</t>
  </si>
  <si>
    <t>Marc Elliott</t>
  </si>
  <si>
    <t>64-267899</t>
  </si>
  <si>
    <t>Audrey Castro</t>
  </si>
  <si>
    <t>79-340237</t>
  </si>
  <si>
    <t>Denise Wang</t>
  </si>
  <si>
    <t>53-931569</t>
  </si>
  <si>
    <t>Emma Stuart</t>
  </si>
  <si>
    <t>72-248283</t>
  </si>
  <si>
    <t>Mr. Jared Cameron MD</t>
  </si>
  <si>
    <t>63-344313</t>
  </si>
  <si>
    <t>Matthew Sheppard</t>
  </si>
  <si>
    <t>89-540131</t>
  </si>
  <si>
    <t>Robert Murray</t>
  </si>
  <si>
    <t>23-435524</t>
  </si>
  <si>
    <t>Tina Prince</t>
  </si>
  <si>
    <t>25-783657</t>
  </si>
  <si>
    <t>Courtney Kim</t>
  </si>
  <si>
    <t>97-899624</t>
  </si>
  <si>
    <t>Dana Rogers</t>
  </si>
  <si>
    <t>39-463536</t>
  </si>
  <si>
    <t>33-290112</t>
  </si>
  <si>
    <t>Danielle Reynolds</t>
  </si>
  <si>
    <t>69-121773</t>
  </si>
  <si>
    <t>Larry Thompson</t>
  </si>
  <si>
    <t>69-490849</t>
  </si>
  <si>
    <t>Catherine Hughes</t>
  </si>
  <si>
    <t>96-373007</t>
  </si>
  <si>
    <t>50-560586</t>
  </si>
  <si>
    <t>Martin Hansen</t>
  </si>
  <si>
    <t>13-114280</t>
  </si>
  <si>
    <t>Brent Myers</t>
  </si>
  <si>
    <t>28-500972</t>
  </si>
  <si>
    <t>Anna Cox</t>
  </si>
  <si>
    <t>80-195071</t>
  </si>
  <si>
    <t>Jeremy Grant</t>
  </si>
  <si>
    <t>64-619144</t>
  </si>
  <si>
    <t>Todd Miller</t>
  </si>
  <si>
    <t>80-501428</t>
  </si>
  <si>
    <t>Carmen Gibson</t>
  </si>
  <si>
    <t>70-890209</t>
  </si>
  <si>
    <t>Jeffrey Mcmahon</t>
  </si>
  <si>
    <t>77-490569</t>
  </si>
  <si>
    <t>14-287396</t>
  </si>
  <si>
    <t>Brenda Kennedy</t>
  </si>
  <si>
    <t>45-453569</t>
  </si>
  <si>
    <t>Natasha Robinson</t>
  </si>
  <si>
    <t>17-388121</t>
  </si>
  <si>
    <t>David Harrell</t>
  </si>
  <si>
    <t>15-517212</t>
  </si>
  <si>
    <t>Michael Rios</t>
  </si>
  <si>
    <t>43-872465</t>
  </si>
  <si>
    <t>Bradley Turner</t>
  </si>
  <si>
    <t>85-849017</t>
  </si>
  <si>
    <t>Jay Anderson</t>
  </si>
  <si>
    <t>75-124789</t>
  </si>
  <si>
    <t>Courtney Phillips</t>
  </si>
  <si>
    <t>45-874776</t>
  </si>
  <si>
    <t>Dr. Connie Andrews</t>
  </si>
  <si>
    <t>72-570910</t>
  </si>
  <si>
    <t>Angela Green</t>
  </si>
  <si>
    <t>60-897047</t>
  </si>
  <si>
    <t>Luis Choi</t>
  </si>
  <si>
    <t>92-853174</t>
  </si>
  <si>
    <t>Randy Bryant</t>
  </si>
  <si>
    <t>82-601354</t>
  </si>
  <si>
    <t>Kenneth Cook</t>
  </si>
  <si>
    <t>65-633172</t>
  </si>
  <si>
    <t>Veronica Woods</t>
  </si>
  <si>
    <t>54-604567</t>
  </si>
  <si>
    <t>Tony Douglas</t>
  </si>
  <si>
    <t>20-809589</t>
  </si>
  <si>
    <t>Regina Henderson</t>
  </si>
  <si>
    <t>30-256809</t>
  </si>
  <si>
    <t>Alicia Johnson</t>
  </si>
  <si>
    <t>96-647255</t>
  </si>
  <si>
    <t>Amy Gray</t>
  </si>
  <si>
    <t>55-727793</t>
  </si>
  <si>
    <t>Tiffany Martinez</t>
  </si>
  <si>
    <t>57-834476</t>
  </si>
  <si>
    <t>Patrick Rogers</t>
  </si>
  <si>
    <t>59-691500</t>
  </si>
  <si>
    <t>David Hodge</t>
  </si>
  <si>
    <t>59-877815</t>
  </si>
  <si>
    <t>John Zhang</t>
  </si>
  <si>
    <t>69-325621</t>
  </si>
  <si>
    <t>Ricky Williams</t>
  </si>
  <si>
    <t>62-184783</t>
  </si>
  <si>
    <t>Jennifer Romero</t>
  </si>
  <si>
    <t>21-468641</t>
  </si>
  <si>
    <t>Catherine Morrow</t>
  </si>
  <si>
    <t>54-670462</t>
  </si>
  <si>
    <t>Michael Stokes</t>
  </si>
  <si>
    <t>82-783757</t>
  </si>
  <si>
    <t>Alejandra Tyler</t>
  </si>
  <si>
    <t>80-776394</t>
  </si>
  <si>
    <t>Bryan Harvey</t>
  </si>
  <si>
    <t>76-390721</t>
  </si>
  <si>
    <t>Tammy Ross</t>
  </si>
  <si>
    <t>99-367038</t>
  </si>
  <si>
    <t>Alexandra Graham</t>
  </si>
  <si>
    <t>57-563722</t>
  </si>
  <si>
    <t>Samantha Clark</t>
  </si>
  <si>
    <t>67-907819</t>
  </si>
  <si>
    <t>Christopher Hill</t>
  </si>
  <si>
    <t>72-982785</t>
  </si>
  <si>
    <t>Carmen Rivera</t>
  </si>
  <si>
    <t>64-155576</t>
  </si>
  <si>
    <t>Alison Frost</t>
  </si>
  <si>
    <t>13-299785</t>
  </si>
  <si>
    <t>Katie Hamilton</t>
  </si>
  <si>
    <t>20-777050</t>
  </si>
  <si>
    <t>Ashley Mendez</t>
  </si>
  <si>
    <t>33-510488</t>
  </si>
  <si>
    <t>Nicholas Escobar</t>
  </si>
  <si>
    <t>11-918805</t>
  </si>
  <si>
    <t>Daniel Webster</t>
  </si>
  <si>
    <t>74-717429</t>
  </si>
  <si>
    <t>Melissa Lam</t>
  </si>
  <si>
    <t>45-631256</t>
  </si>
  <si>
    <t>David Mccarty</t>
  </si>
  <si>
    <t>33-756619</t>
  </si>
  <si>
    <t>Mark Powell</t>
  </si>
  <si>
    <t>21-892823</t>
  </si>
  <si>
    <t>Sara Myers</t>
  </si>
  <si>
    <t>82-145109</t>
  </si>
  <si>
    <t>Michael Harris</t>
  </si>
  <si>
    <t>19-775521</t>
  </si>
  <si>
    <t>Jon Andrade</t>
  </si>
  <si>
    <t>29-248819</t>
  </si>
  <si>
    <t>Laura Ayala</t>
  </si>
  <si>
    <t>34-387182</t>
  </si>
  <si>
    <t>Christina Raymond</t>
  </si>
  <si>
    <t>22-756749</t>
  </si>
  <si>
    <t>Jill Henry</t>
  </si>
  <si>
    <t>37-309974</t>
  </si>
  <si>
    <t>Daniel Guzman</t>
  </si>
  <si>
    <t>96-248372</t>
  </si>
  <si>
    <t>Jacqueline Ruiz</t>
  </si>
  <si>
    <t>63-337993</t>
  </si>
  <si>
    <t>Kimberly Berry</t>
  </si>
  <si>
    <t>33-164919</t>
  </si>
  <si>
    <t>Leah Lara</t>
  </si>
  <si>
    <t>45-855469</t>
  </si>
  <si>
    <t>Kyle Walker</t>
  </si>
  <si>
    <t>99-152121</t>
  </si>
  <si>
    <t>Deborah Harris</t>
  </si>
  <si>
    <t>17-844986</t>
  </si>
  <si>
    <t>Donna Thomas</t>
  </si>
  <si>
    <t>53-807689</t>
  </si>
  <si>
    <t>Kathleen Kim</t>
  </si>
  <si>
    <t>50-806443</t>
  </si>
  <si>
    <t>Zachary Davis</t>
  </si>
  <si>
    <t>58-723816</t>
  </si>
  <si>
    <t>Jessica Smith</t>
  </si>
  <si>
    <t>96-204822</t>
  </si>
  <si>
    <t>Bryan Ray</t>
  </si>
  <si>
    <t>30-113843</t>
  </si>
  <si>
    <t>Olivia Hawkins</t>
  </si>
  <si>
    <t>96-518598</t>
  </si>
  <si>
    <t>Andres Rice</t>
  </si>
  <si>
    <t>94-882134</t>
  </si>
  <si>
    <t>Jeffrey Wheeler</t>
  </si>
  <si>
    <t>92-450566</t>
  </si>
  <si>
    <t>Carmen Lin</t>
  </si>
  <si>
    <t>76-898771</t>
  </si>
  <si>
    <t>Jonathan Stone</t>
  </si>
  <si>
    <t>43-195910</t>
  </si>
  <si>
    <t>Emily Hernandez</t>
  </si>
  <si>
    <t>34-549849</t>
  </si>
  <si>
    <t>James Reyes</t>
  </si>
  <si>
    <t>68-515837</t>
  </si>
  <si>
    <t>Natalie Brown</t>
  </si>
  <si>
    <t>49-322322</t>
  </si>
  <si>
    <t>Sierra Ward</t>
  </si>
  <si>
    <t>83-752288</t>
  </si>
  <si>
    <t>Tanya Moreno</t>
  </si>
  <si>
    <t>75-156196</t>
  </si>
  <si>
    <t>63-329376</t>
  </si>
  <si>
    <t>Hannah Knox</t>
  </si>
  <si>
    <t>17-186050</t>
  </si>
  <si>
    <t>Edwin Hall</t>
  </si>
  <si>
    <t>45-397572</t>
  </si>
  <si>
    <t>David Compton</t>
  </si>
  <si>
    <t>14-565222</t>
  </si>
  <si>
    <t>David Underwood</t>
  </si>
  <si>
    <t>79-553906</t>
  </si>
  <si>
    <t>Mark Rojas Jr.</t>
  </si>
  <si>
    <t>26-400575</t>
  </si>
  <si>
    <t>Mitchell Swanson</t>
  </si>
  <si>
    <t>16-378177</t>
  </si>
  <si>
    <t>Deborah Davis</t>
  </si>
  <si>
    <t>83-541828</t>
  </si>
  <si>
    <t>Connie Simmons</t>
  </si>
  <si>
    <t>34-540532</t>
  </si>
  <si>
    <t>Christopher Medina</t>
  </si>
  <si>
    <t>83-904457</t>
  </si>
  <si>
    <t>Jennifer Anderson</t>
  </si>
  <si>
    <t>92-645948</t>
  </si>
  <si>
    <t>Shawn Meyer</t>
  </si>
  <si>
    <t>20-957616</t>
  </si>
  <si>
    <t>Janet Harrington</t>
  </si>
  <si>
    <t>79-842548</t>
  </si>
  <si>
    <t>90-263659</t>
  </si>
  <si>
    <t>Kevin Phillips</t>
  </si>
  <si>
    <t>11-581505</t>
  </si>
  <si>
    <t>Max Barton</t>
  </si>
  <si>
    <t>28-483244</t>
  </si>
  <si>
    <t>Roger Yoder</t>
  </si>
  <si>
    <t>94-645125</t>
  </si>
  <si>
    <t>Brandon Mendez</t>
  </si>
  <si>
    <t>35-859416</t>
  </si>
  <si>
    <t>Donna Lawson</t>
  </si>
  <si>
    <t>36-845761</t>
  </si>
  <si>
    <t>Elizabeth Rose</t>
  </si>
  <si>
    <t>65-344021</t>
  </si>
  <si>
    <t>Gregory Rice</t>
  </si>
  <si>
    <t>35-844105</t>
  </si>
  <si>
    <t>Christopher Bruce</t>
  </si>
  <si>
    <t>51-620995</t>
  </si>
  <si>
    <t>Erika Gonzalez</t>
  </si>
  <si>
    <t>35-977277</t>
  </si>
  <si>
    <t>Samantha Reyes</t>
  </si>
  <si>
    <t>37-588336</t>
  </si>
  <si>
    <t>Darlene Miller</t>
  </si>
  <si>
    <t>27-495171</t>
  </si>
  <si>
    <t>Manuel Hall</t>
  </si>
  <si>
    <t>12-519836</t>
  </si>
  <si>
    <t>Ricardo Frazier</t>
  </si>
  <si>
    <t>59-840062</t>
  </si>
  <si>
    <t>Melissa Greer</t>
  </si>
  <si>
    <t>53-788363</t>
  </si>
  <si>
    <t>Kendra Everett</t>
  </si>
  <si>
    <t>11-919670</t>
  </si>
  <si>
    <t>88-438783</t>
  </si>
  <si>
    <t>Anthony Collins</t>
  </si>
  <si>
    <t>10-826304</t>
  </si>
  <si>
    <t>Corey Carrillo</t>
  </si>
  <si>
    <t>40-457932</t>
  </si>
  <si>
    <t>Deborah Cobb</t>
  </si>
  <si>
    <t>32-525073</t>
  </si>
  <si>
    <t>Anthony Brooks</t>
  </si>
  <si>
    <t>71-846319</t>
  </si>
  <si>
    <t>Mark Lambert</t>
  </si>
  <si>
    <t>82-232970</t>
  </si>
  <si>
    <t>Linda Brown</t>
  </si>
  <si>
    <t>26-124404</t>
  </si>
  <si>
    <t>Katelyn Morgan</t>
  </si>
  <si>
    <t>90-387798</t>
  </si>
  <si>
    <t>Melissa Davies</t>
  </si>
  <si>
    <t>98-559234</t>
  </si>
  <si>
    <t>David Ross</t>
  </si>
  <si>
    <t>43-832845</t>
  </si>
  <si>
    <t>Katrina Rodriguez</t>
  </si>
  <si>
    <t>33-518306</t>
  </si>
  <si>
    <t>Carol Holland</t>
  </si>
  <si>
    <t>12-822805</t>
  </si>
  <si>
    <t>Brian Watkins</t>
  </si>
  <si>
    <t>48-872679</t>
  </si>
  <si>
    <t>Michele Thompson</t>
  </si>
  <si>
    <t>92-600920</t>
  </si>
  <si>
    <t>Kyle Rogers</t>
  </si>
  <si>
    <t>10-706566</t>
  </si>
  <si>
    <t>Kirk Scott</t>
  </si>
  <si>
    <t>10-260757</t>
  </si>
  <si>
    <t>Michelle Martin</t>
  </si>
  <si>
    <t>51-883363</t>
  </si>
  <si>
    <t>Heather Reed</t>
  </si>
  <si>
    <t>54-750466</t>
  </si>
  <si>
    <t>Patricia Martinez</t>
  </si>
  <si>
    <t>11-689060</t>
  </si>
  <si>
    <t>Lori Edwards</t>
  </si>
  <si>
    <t>47-936837</t>
  </si>
  <si>
    <t>Kimberly Watson</t>
  </si>
  <si>
    <t>54-944379</t>
  </si>
  <si>
    <t>Marc Alvarez</t>
  </si>
  <si>
    <t>27-618736</t>
  </si>
  <si>
    <t>Mark Vargas</t>
  </si>
  <si>
    <t>29-243052</t>
  </si>
  <si>
    <t>Morgan Thompson</t>
  </si>
  <si>
    <t>18-330937</t>
  </si>
  <si>
    <t>Tracy Johnson</t>
  </si>
  <si>
    <t>72-438996</t>
  </si>
  <si>
    <t>Jacob Reynolds</t>
  </si>
  <si>
    <t>11-865864</t>
  </si>
  <si>
    <t>Melissa Wong DDS</t>
  </si>
  <si>
    <t>97-776151</t>
  </si>
  <si>
    <t>Jessica Rice</t>
  </si>
  <si>
    <t>80-924904</t>
  </si>
  <si>
    <t>Travis Michael</t>
  </si>
  <si>
    <t>21-996255</t>
  </si>
  <si>
    <t>69-286033</t>
  </si>
  <si>
    <t>Tonya Jensen</t>
  </si>
  <si>
    <t>40-596608</t>
  </si>
  <si>
    <t>Diane Cobb</t>
  </si>
  <si>
    <t>84-453368</t>
  </si>
  <si>
    <t>Andrew Nelson</t>
  </si>
  <si>
    <t>11-750370</t>
  </si>
  <si>
    <t>Heather Saunders</t>
  </si>
  <si>
    <t>54-431471</t>
  </si>
  <si>
    <t>Curtis Benson</t>
  </si>
  <si>
    <t>27-574633</t>
  </si>
  <si>
    <t>Sarah Park</t>
  </si>
  <si>
    <t>53-969221</t>
  </si>
  <si>
    <t>53-531175</t>
  </si>
  <si>
    <t>Lori Castro</t>
  </si>
  <si>
    <t>14-163876</t>
  </si>
  <si>
    <t>Annette Smith</t>
  </si>
  <si>
    <t>26-984509</t>
  </si>
  <si>
    <t>Arthur Harris</t>
  </si>
  <si>
    <t>37-772264</t>
  </si>
  <si>
    <t>Lorraine Cuevas</t>
  </si>
  <si>
    <t>68-995794</t>
  </si>
  <si>
    <t>Amanda Abbott</t>
  </si>
  <si>
    <t>98-636433</t>
  </si>
  <si>
    <t>Jeremy Mason</t>
  </si>
  <si>
    <t>64-525386</t>
  </si>
  <si>
    <t>Valerie Jones</t>
  </si>
  <si>
    <t>87-596344</t>
  </si>
  <si>
    <t>Douglas West</t>
  </si>
  <si>
    <t>89-790109</t>
  </si>
  <si>
    <t>Paul Frederick</t>
  </si>
  <si>
    <t>61-355320</t>
  </si>
  <si>
    <t>William Marshall</t>
  </si>
  <si>
    <t>16-910329</t>
  </si>
  <si>
    <t>Denise Lowe</t>
  </si>
  <si>
    <t>71-364605</t>
  </si>
  <si>
    <t>Leah Silva</t>
  </si>
  <si>
    <t>94-664137</t>
  </si>
  <si>
    <t>Lauren Flowers</t>
  </si>
  <si>
    <t>87-141040</t>
  </si>
  <si>
    <t>George Rodriguez</t>
  </si>
  <si>
    <t>56-701366</t>
  </si>
  <si>
    <t>Cristina Sandoval</t>
  </si>
  <si>
    <t>22-204823</t>
  </si>
  <si>
    <t>Mrs. Pamela Miller</t>
  </si>
  <si>
    <t>76-529310</t>
  </si>
  <si>
    <t>Andrea Green</t>
  </si>
  <si>
    <t>69-223399</t>
  </si>
  <si>
    <t>Shannon Morgan</t>
  </si>
  <si>
    <t>73-586950</t>
  </si>
  <si>
    <t>Willie Chan</t>
  </si>
  <si>
    <t>18-655722</t>
  </si>
  <si>
    <t>Adam Morris</t>
  </si>
  <si>
    <t>75-828834</t>
  </si>
  <si>
    <t>Jennifer Wilcox</t>
  </si>
  <si>
    <t>90-751131</t>
  </si>
  <si>
    <t>73-344963</t>
  </si>
  <si>
    <t>Jennifer Gamble</t>
  </si>
  <si>
    <t>75-913545</t>
  </si>
  <si>
    <t>Lisa Chang</t>
  </si>
  <si>
    <t>64-934484</t>
  </si>
  <si>
    <t>Amber Miller DVM</t>
  </si>
  <si>
    <t>15-562871</t>
  </si>
  <si>
    <t>Monica Martinez</t>
  </si>
  <si>
    <t>35-885372</t>
  </si>
  <si>
    <t>Dr. Paul Dean</t>
  </si>
  <si>
    <t>45-640014</t>
  </si>
  <si>
    <t>Anthony Green</t>
  </si>
  <si>
    <t>87-896704</t>
  </si>
  <si>
    <t>Jason Gardner</t>
  </si>
  <si>
    <t>51-600276</t>
  </si>
  <si>
    <t>Sandra Smith</t>
  </si>
  <si>
    <t>42-419696</t>
  </si>
  <si>
    <t>Erica Dyer</t>
  </si>
  <si>
    <t>85-648274</t>
  </si>
  <si>
    <t>Leah Suarez</t>
  </si>
  <si>
    <t>19-843619</t>
  </si>
  <si>
    <t>Heather Le</t>
  </si>
  <si>
    <t>62-663815</t>
  </si>
  <si>
    <t>42-795441</t>
  </si>
  <si>
    <t>Justin Farmer</t>
  </si>
  <si>
    <t>91-326015</t>
  </si>
  <si>
    <t>Cheryl Martinez</t>
  </si>
  <si>
    <t>64-458467</t>
  </si>
  <si>
    <t>81-637493</t>
  </si>
  <si>
    <t>91-594635</t>
  </si>
  <si>
    <t>Cynthia Graham</t>
  </si>
  <si>
    <t>63-901168</t>
  </si>
  <si>
    <t>Whitney Blackwell</t>
  </si>
  <si>
    <t>54-698231</t>
  </si>
  <si>
    <t>Kari Greene</t>
  </si>
  <si>
    <t>72-164213</t>
  </si>
  <si>
    <t>Aaron Foster</t>
  </si>
  <si>
    <t>62-760230</t>
  </si>
  <si>
    <t>Evan Young</t>
  </si>
  <si>
    <t>97-717193</t>
  </si>
  <si>
    <t>Darryl Oneill MD</t>
  </si>
  <si>
    <t>40-489845</t>
  </si>
  <si>
    <t>Sharon Jones</t>
  </si>
  <si>
    <t>52-386294</t>
  </si>
  <si>
    <t>Carly Patterson</t>
  </si>
  <si>
    <t>61-986112</t>
  </si>
  <si>
    <t>Sonya Cook</t>
  </si>
  <si>
    <t>48-227008</t>
  </si>
  <si>
    <t>Daniel Stevenson</t>
  </si>
  <si>
    <t>56-652903</t>
  </si>
  <si>
    <t>Nicolas Martinez</t>
  </si>
  <si>
    <t>75-765505</t>
  </si>
  <si>
    <t>Jason Macdonald</t>
  </si>
  <si>
    <t>89-435514</t>
  </si>
  <si>
    <t>Mary Ryan</t>
  </si>
  <si>
    <t>29-139138</t>
  </si>
  <si>
    <t>Scott Graham</t>
  </si>
  <si>
    <t>72-950246</t>
  </si>
  <si>
    <t>Leslie Hamilton</t>
  </si>
  <si>
    <t>88-710750</t>
  </si>
  <si>
    <t>Thomas Hall</t>
  </si>
  <si>
    <t>39-717099</t>
  </si>
  <si>
    <t>Michael Thompson</t>
  </si>
  <si>
    <t>62-106322</t>
  </si>
  <si>
    <t>David Campbell</t>
  </si>
  <si>
    <t>53-975366</t>
  </si>
  <si>
    <t>Tyler Hughes</t>
  </si>
  <si>
    <t>40-615379</t>
  </si>
  <si>
    <t>Allen Hunt</t>
  </si>
  <si>
    <t>65-715267</t>
  </si>
  <si>
    <t>Jessica Hunter</t>
  </si>
  <si>
    <t>61-498986</t>
  </si>
  <si>
    <t>Mrs. Virginia Rangel</t>
  </si>
  <si>
    <t>30-219098</t>
  </si>
  <si>
    <t>Debra Robertson</t>
  </si>
  <si>
    <t>22-215859</t>
  </si>
  <si>
    <t>Kaitlin Crawford</t>
  </si>
  <si>
    <t>99-135763</t>
  </si>
  <si>
    <t>Michelle Smith</t>
  </si>
  <si>
    <t>37-202974</t>
  </si>
  <si>
    <t>Dr. Dustin Gregory PhD</t>
  </si>
  <si>
    <t>26-340484</t>
  </si>
  <si>
    <t>David Mack</t>
  </si>
  <si>
    <t>61-388868</t>
  </si>
  <si>
    <t>Jessica Ruiz</t>
  </si>
  <si>
    <t>93-887109</t>
  </si>
  <si>
    <t>Victoria Young</t>
  </si>
  <si>
    <t>85-777780</t>
  </si>
  <si>
    <t>Jennifer Stewart</t>
  </si>
  <si>
    <t>93-228071</t>
  </si>
  <si>
    <t>Jerry Moore</t>
  </si>
  <si>
    <t>24-736489</t>
  </si>
  <si>
    <t>Michael Nunez</t>
  </si>
  <si>
    <t>21-218839</t>
  </si>
  <si>
    <t>Luke West</t>
  </si>
  <si>
    <t>81-206289</t>
  </si>
  <si>
    <t>Matthew Fischer</t>
  </si>
  <si>
    <t>12-800561</t>
  </si>
  <si>
    <t>Gina Campos</t>
  </si>
  <si>
    <t>28-900497</t>
  </si>
  <si>
    <t>Christopher Graves</t>
  </si>
  <si>
    <t>13-912929</t>
  </si>
  <si>
    <t>Erin Herrera</t>
  </si>
  <si>
    <t>90-607111</t>
  </si>
  <si>
    <t>Nancy Whitaker</t>
  </si>
  <si>
    <t>90-126066</t>
  </si>
  <si>
    <t>Yolanda Smith MD</t>
  </si>
  <si>
    <t>33-640673</t>
  </si>
  <si>
    <t>Martin Nichols</t>
  </si>
  <si>
    <t>35-252419</t>
  </si>
  <si>
    <t>Kelsey Green</t>
  </si>
  <si>
    <t>40-363333</t>
  </si>
  <si>
    <t>Regina Guerrero</t>
  </si>
  <si>
    <t>72-439603</t>
  </si>
  <si>
    <t>Blake Small</t>
  </si>
  <si>
    <t>34-135397</t>
  </si>
  <si>
    <t>Valerie Salazar</t>
  </si>
  <si>
    <t>52-161774</t>
  </si>
  <si>
    <t>Jennifer Bush</t>
  </si>
  <si>
    <t>72-830483</t>
  </si>
  <si>
    <t>Katie Thomas</t>
  </si>
  <si>
    <t>36-313136</t>
  </si>
  <si>
    <t>Frederick Williams</t>
  </si>
  <si>
    <t>12-308855</t>
  </si>
  <si>
    <t>Rebecca Perez</t>
  </si>
  <si>
    <t>89-674155</t>
  </si>
  <si>
    <t>Nathan Lopez</t>
  </si>
  <si>
    <t>41-147224</t>
  </si>
  <si>
    <t>Andrew Curtis</t>
  </si>
  <si>
    <t>53-656944</t>
  </si>
  <si>
    <t>Judy Morales</t>
  </si>
  <si>
    <t>40-615467</t>
  </si>
  <si>
    <t>Michael Bates</t>
  </si>
  <si>
    <t>54-647828</t>
  </si>
  <si>
    <t>Sara Lara</t>
  </si>
  <si>
    <t>20-256342</t>
  </si>
  <si>
    <t>Richard Anderson</t>
  </si>
  <si>
    <t>57-513798</t>
  </si>
  <si>
    <t>Aaron Pierce</t>
  </si>
  <si>
    <t>14-873157</t>
  </si>
  <si>
    <t>Louis Johnson</t>
  </si>
  <si>
    <t>50-967018</t>
  </si>
  <si>
    <t>Jonathan Ramirez</t>
  </si>
  <si>
    <t>84-727170</t>
  </si>
  <si>
    <t>Samantha Anderson</t>
  </si>
  <si>
    <t>60-144274</t>
  </si>
  <si>
    <t>Frank Hayden</t>
  </si>
  <si>
    <t>75-909674</t>
  </si>
  <si>
    <t>Robyn Williams</t>
  </si>
  <si>
    <t>20-795827</t>
  </si>
  <si>
    <t>Anthony White</t>
  </si>
  <si>
    <t>36-204746</t>
  </si>
  <si>
    <t>Ruth Graham</t>
  </si>
  <si>
    <t>95-454664</t>
  </si>
  <si>
    <t>Rebecca Dillon</t>
  </si>
  <si>
    <t>71-285469</t>
  </si>
  <si>
    <t>Erin Hill</t>
  </si>
  <si>
    <t>50-543683</t>
  </si>
  <si>
    <t>Keith Baxter</t>
  </si>
  <si>
    <t>48-491449</t>
  </si>
  <si>
    <t>58-177318</t>
  </si>
  <si>
    <t>Barbara Webster</t>
  </si>
  <si>
    <t>20-345061</t>
  </si>
  <si>
    <t>Christopher Lamb</t>
  </si>
  <si>
    <t>18-280065</t>
  </si>
  <si>
    <t>Jeffrey Lee</t>
  </si>
  <si>
    <t>63-154879</t>
  </si>
  <si>
    <t>Margaret Cook</t>
  </si>
  <si>
    <t>78-845174</t>
  </si>
  <si>
    <t>Megan Lee</t>
  </si>
  <si>
    <t>92-754416</t>
  </si>
  <si>
    <t>Ross Walters</t>
  </si>
  <si>
    <t>60-975294</t>
  </si>
  <si>
    <t>Joseph Nolan</t>
  </si>
  <si>
    <t>66-934048</t>
  </si>
  <si>
    <t>Donald Carroll</t>
  </si>
  <si>
    <t>71-961034</t>
  </si>
  <si>
    <t>Meghan Thomas</t>
  </si>
  <si>
    <t>47-342387</t>
  </si>
  <si>
    <t>94-274250</t>
  </si>
  <si>
    <t>Alicia Marshall</t>
  </si>
  <si>
    <t>71-659510</t>
  </si>
  <si>
    <t>62-316799</t>
  </si>
  <si>
    <t>Alan Hill</t>
  </si>
  <si>
    <t>83-931486</t>
  </si>
  <si>
    <t>Kelly Anderson MD</t>
  </si>
  <si>
    <t>54-705698</t>
  </si>
  <si>
    <t>Edwin Gonzalez</t>
  </si>
  <si>
    <t>98-924919</t>
  </si>
  <si>
    <t>Kevin Harris</t>
  </si>
  <si>
    <t>71-959161</t>
  </si>
  <si>
    <t>Rebecca Gomez</t>
  </si>
  <si>
    <t>55-793287</t>
  </si>
  <si>
    <t>Danielle Lewis</t>
  </si>
  <si>
    <t>10-134003</t>
  </si>
  <si>
    <t>Mrs. Amanda Singh</t>
  </si>
  <si>
    <t>37-897803</t>
  </si>
  <si>
    <t>Michelle Olsen</t>
  </si>
  <si>
    <t>44-582050</t>
  </si>
  <si>
    <t>Gregory Bowman</t>
  </si>
  <si>
    <t>98-492701</t>
  </si>
  <si>
    <t>Trevor Brown</t>
  </si>
  <si>
    <t>26-398859</t>
  </si>
  <si>
    <t>Mark Flores</t>
  </si>
  <si>
    <t>89-332470</t>
  </si>
  <si>
    <t>Robin Huerta</t>
  </si>
  <si>
    <t>37-272012</t>
  </si>
  <si>
    <t>Karen Waller</t>
  </si>
  <si>
    <t>51-613811</t>
  </si>
  <si>
    <t>Bryan Williams</t>
  </si>
  <si>
    <t>61-813071</t>
  </si>
  <si>
    <t>Robert Byrd</t>
  </si>
  <si>
    <t>26-579607</t>
  </si>
  <si>
    <t>Debra Jimenez</t>
  </si>
  <si>
    <t>25-670859</t>
  </si>
  <si>
    <t>Mark Bailey</t>
  </si>
  <si>
    <t>81-189776</t>
  </si>
  <si>
    <t>Tiffany Wilkins</t>
  </si>
  <si>
    <t>39-729532</t>
  </si>
  <si>
    <t>Stephen Vang</t>
  </si>
  <si>
    <t>46-691652</t>
  </si>
  <si>
    <t>Brenda Oneal</t>
  </si>
  <si>
    <t>75-309163</t>
  </si>
  <si>
    <t>Joseph Smith</t>
  </si>
  <si>
    <t>66-298589</t>
  </si>
  <si>
    <t>Eugene Wheeler</t>
  </si>
  <si>
    <t>91-137232</t>
  </si>
  <si>
    <t>Michael Miller</t>
  </si>
  <si>
    <t>59-725279</t>
  </si>
  <si>
    <t>Katrina Lucas</t>
  </si>
  <si>
    <t>42-261778</t>
  </si>
  <si>
    <t>Jennifer Payne PhD</t>
  </si>
  <si>
    <t>21-499752</t>
  </si>
  <si>
    <t>Jenna Robinson</t>
  </si>
  <si>
    <t>76-466090</t>
  </si>
  <si>
    <t>Steven Kelly</t>
  </si>
  <si>
    <t>21-376847</t>
  </si>
  <si>
    <t>Melissa Melendez</t>
  </si>
  <si>
    <t>25-160898</t>
  </si>
  <si>
    <t>Amy Duncan</t>
  </si>
  <si>
    <t>99-942407</t>
  </si>
  <si>
    <t>Megan Zhang</t>
  </si>
  <si>
    <t>38-551359</t>
  </si>
  <si>
    <t>Lauren Morales</t>
  </si>
  <si>
    <t>30-358201</t>
  </si>
  <si>
    <t>James Stephens</t>
  </si>
  <si>
    <t>32-307608</t>
  </si>
  <si>
    <t>Maria Harris</t>
  </si>
  <si>
    <t>27-223495</t>
  </si>
  <si>
    <t>Jerome Nelson</t>
  </si>
  <si>
    <t>37-502838</t>
  </si>
  <si>
    <t>Sandra Ryan</t>
  </si>
  <si>
    <t>66-736549</t>
  </si>
  <si>
    <t>Dylan Castillo</t>
  </si>
  <si>
    <t>34-892817</t>
  </si>
  <si>
    <t>Ann Jones</t>
  </si>
  <si>
    <t>63-328601</t>
  </si>
  <si>
    <t>Paul Mclean</t>
  </si>
  <si>
    <t>69-775501</t>
  </si>
  <si>
    <t>Ryan Dalton</t>
  </si>
  <si>
    <t>99-867673</t>
  </si>
  <si>
    <t>Linda Wilson</t>
  </si>
  <si>
    <t>36-898838</t>
  </si>
  <si>
    <t>Jeffery Lamb</t>
  </si>
  <si>
    <t>33-388341</t>
  </si>
  <si>
    <t>Terri Knight</t>
  </si>
  <si>
    <t>36-891715</t>
  </si>
  <si>
    <t>Richard Sexton</t>
  </si>
  <si>
    <t>24-736914</t>
  </si>
  <si>
    <t>Peter Ramos</t>
  </si>
  <si>
    <t>35-143679</t>
  </si>
  <si>
    <t>Rachel Smith</t>
  </si>
  <si>
    <t>93-216551</t>
  </si>
  <si>
    <t>Sheri Garza</t>
  </si>
  <si>
    <t>45-842346</t>
  </si>
  <si>
    <t>Ryan Howard</t>
  </si>
  <si>
    <t>50-273722</t>
  </si>
  <si>
    <t>Sarah Hartman</t>
  </si>
  <si>
    <t>44-885456</t>
  </si>
  <si>
    <t>Tonya Parker</t>
  </si>
  <si>
    <t>38-309687</t>
  </si>
  <si>
    <t>Mary Hudson MD</t>
  </si>
  <si>
    <t>93-700663</t>
  </si>
  <si>
    <t>Sabrina Douglas</t>
  </si>
  <si>
    <t>71-231755</t>
  </si>
  <si>
    <t>Mr. Joel Johnson PhD</t>
  </si>
  <si>
    <t>92-123022</t>
  </si>
  <si>
    <t>Donna Castro</t>
  </si>
  <si>
    <t>26-473351</t>
  </si>
  <si>
    <t>Angela Daniels</t>
  </si>
  <si>
    <t>30-889767</t>
  </si>
  <si>
    <t>Kayla Carter</t>
  </si>
  <si>
    <t>79-512399</t>
  </si>
  <si>
    <t>Whitney Randall</t>
  </si>
  <si>
    <t>77-804535</t>
  </si>
  <si>
    <t>Elizabeth Bradford</t>
  </si>
  <si>
    <t>51-888513</t>
  </si>
  <si>
    <t>Tanya Williams</t>
  </si>
  <si>
    <t>19-103921</t>
  </si>
  <si>
    <t>Robert Miller</t>
  </si>
  <si>
    <t>86-658802</t>
  </si>
  <si>
    <t>Erin Sheppard</t>
  </si>
  <si>
    <t>63-879945</t>
  </si>
  <si>
    <t>Joshua Thompson</t>
  </si>
  <si>
    <t>99-711978</t>
  </si>
  <si>
    <t>Michael Henry</t>
  </si>
  <si>
    <t>19-203853</t>
  </si>
  <si>
    <t>Tracey Hill</t>
  </si>
  <si>
    <t>30-512855</t>
  </si>
  <si>
    <t>Jessica Jackson</t>
  </si>
  <si>
    <t>76-975505</t>
  </si>
  <si>
    <t>Whitney Alvarado</t>
  </si>
  <si>
    <t>49-614213</t>
  </si>
  <si>
    <t>Christopher Schultz</t>
  </si>
  <si>
    <t>71-352288</t>
  </si>
  <si>
    <t>Stephen Smith</t>
  </si>
  <si>
    <t>34-968253</t>
  </si>
  <si>
    <t>Jamie Dixon</t>
  </si>
  <si>
    <t>82-894293</t>
  </si>
  <si>
    <t>Rhonda Mitchell DVM</t>
  </si>
  <si>
    <t>97-488919</t>
  </si>
  <si>
    <t>Erin Ware</t>
  </si>
  <si>
    <t>57-426290</t>
  </si>
  <si>
    <t>Joshua Mckay</t>
  </si>
  <si>
    <t>23-208948</t>
  </si>
  <si>
    <t>Katherine Reyes</t>
  </si>
  <si>
    <t>52-195933</t>
  </si>
  <si>
    <t>Christian Harris</t>
  </si>
  <si>
    <t>19-864993</t>
  </si>
  <si>
    <t>Daniel Hardy</t>
  </si>
  <si>
    <t>70-791034</t>
  </si>
  <si>
    <t>Suzanne Chavez</t>
  </si>
  <si>
    <t>72-891108</t>
  </si>
  <si>
    <t>Lauren Macdonald</t>
  </si>
  <si>
    <t>53-848987</t>
  </si>
  <si>
    <t>Laura Stevens</t>
  </si>
  <si>
    <t>67-408005</t>
  </si>
  <si>
    <t>Christine Stewart</t>
  </si>
  <si>
    <t>20-907859</t>
  </si>
  <si>
    <t>Eric Flores</t>
  </si>
  <si>
    <t>79-370306</t>
  </si>
  <si>
    <t>Veronica Thompson</t>
  </si>
  <si>
    <t>42-233631</t>
  </si>
  <si>
    <t>Deborah Martinez</t>
  </si>
  <si>
    <t>54-685718</t>
  </si>
  <si>
    <t>David Blair</t>
  </si>
  <si>
    <t>90-307166</t>
  </si>
  <si>
    <t>Nicole Franklin</t>
  </si>
  <si>
    <t>61-480856</t>
  </si>
  <si>
    <t>Melissa Wright</t>
  </si>
  <si>
    <t>31-666666</t>
  </si>
  <si>
    <t>Tiffany Barker</t>
  </si>
  <si>
    <t>76-850847</t>
  </si>
  <si>
    <t>Tiffany Cooper</t>
  </si>
  <si>
    <t>57-257688</t>
  </si>
  <si>
    <t>Cassandra Baker</t>
  </si>
  <si>
    <t>18-877525</t>
  </si>
  <si>
    <t>Tammy Lester</t>
  </si>
  <si>
    <t>71-754238</t>
  </si>
  <si>
    <t>Dr. Bryce Clark</t>
  </si>
  <si>
    <t>36-633367</t>
  </si>
  <si>
    <t>Jason Mitchell</t>
  </si>
  <si>
    <t>42-703150</t>
  </si>
  <si>
    <t>Tyler Mcdowell</t>
  </si>
  <si>
    <t>19-819899</t>
  </si>
  <si>
    <t>Karen Camacho</t>
  </si>
  <si>
    <t>54-683829</t>
  </si>
  <si>
    <t>Anthony Rojas</t>
  </si>
  <si>
    <t>90-333602</t>
  </si>
  <si>
    <t>Hannah Lane</t>
  </si>
  <si>
    <t>47-409593</t>
  </si>
  <si>
    <t>Matthew Mueller</t>
  </si>
  <si>
    <t>24-829547</t>
  </si>
  <si>
    <t>Natasha Brown</t>
  </si>
  <si>
    <t>34-966460</t>
  </si>
  <si>
    <t>Jennifer Hall</t>
  </si>
  <si>
    <t>54-855092</t>
  </si>
  <si>
    <t>Albert Watkins</t>
  </si>
  <si>
    <t>14-559565</t>
  </si>
  <si>
    <t>Amy Moore</t>
  </si>
  <si>
    <t>87-631811</t>
  </si>
  <si>
    <t>Lori Gregory</t>
  </si>
  <si>
    <t>54-845744</t>
  </si>
  <si>
    <t>Randall Nunez</t>
  </si>
  <si>
    <t>41-674264</t>
  </si>
  <si>
    <t>Mary Palmer</t>
  </si>
  <si>
    <t>93-509167</t>
  </si>
  <si>
    <t>Maria Miller</t>
  </si>
  <si>
    <t>73-906373</t>
  </si>
  <si>
    <t>Tara Hernandez</t>
  </si>
  <si>
    <t>42-593281</t>
  </si>
  <si>
    <t>Theresa Zavala</t>
  </si>
  <si>
    <t>71-517843</t>
  </si>
  <si>
    <t>Karen Hill</t>
  </si>
  <si>
    <t>41-393825</t>
  </si>
  <si>
    <t>Kelly Fox</t>
  </si>
  <si>
    <t>69-549436</t>
  </si>
  <si>
    <t>Donald Leon</t>
  </si>
  <si>
    <t>85-483796</t>
  </si>
  <si>
    <t>Michael Jefferson</t>
  </si>
  <si>
    <t>62-416242</t>
  </si>
  <si>
    <t>Edward Bailey</t>
  </si>
  <si>
    <t>31-756845</t>
  </si>
  <si>
    <t>Paul Johnson</t>
  </si>
  <si>
    <t>35-827430</t>
  </si>
  <si>
    <t>Brenda Garcia</t>
  </si>
  <si>
    <t>31-192880</t>
  </si>
  <si>
    <t>Adrian Wise</t>
  </si>
  <si>
    <t>79-348624</t>
  </si>
  <si>
    <t>Lisa Anderson</t>
  </si>
  <si>
    <t>94-886920</t>
  </si>
  <si>
    <t>Joshua Williams</t>
  </si>
  <si>
    <t>87-480213</t>
  </si>
  <si>
    <t>Kayla Robinson</t>
  </si>
  <si>
    <t>44-971659</t>
  </si>
  <si>
    <t>20-944975</t>
  </si>
  <si>
    <t>Walter Griffin</t>
  </si>
  <si>
    <t>41-497239</t>
  </si>
  <si>
    <t>Brenda Short</t>
  </si>
  <si>
    <t>63-757823</t>
  </si>
  <si>
    <t>Kelly Edwards</t>
  </si>
  <si>
    <t>79-474347</t>
  </si>
  <si>
    <t>64-194485</t>
  </si>
  <si>
    <t>Maria Villanueva</t>
  </si>
  <si>
    <t>62-640194</t>
  </si>
  <si>
    <t>Cody Gutierrez</t>
  </si>
  <si>
    <t>96-726488</t>
  </si>
  <si>
    <t>Larry Murray</t>
  </si>
  <si>
    <t>78-963340</t>
  </si>
  <si>
    <t>Andrea Riggs</t>
  </si>
  <si>
    <t>15-597232</t>
  </si>
  <si>
    <t>Julie Oneill</t>
  </si>
  <si>
    <t>65-925933</t>
  </si>
  <si>
    <t>Tammy Ramirez</t>
  </si>
  <si>
    <t>40-328447</t>
  </si>
  <si>
    <t>Kimberly Murphy</t>
  </si>
  <si>
    <t>58-912125</t>
  </si>
  <si>
    <t>Amy Turner</t>
  </si>
  <si>
    <t>90-783668</t>
  </si>
  <si>
    <t>Michael Delgado</t>
  </si>
  <si>
    <t>36-970137</t>
  </si>
  <si>
    <t>Kristina Simon</t>
  </si>
  <si>
    <t>65-221813</t>
  </si>
  <si>
    <t>Dennis Barrett</t>
  </si>
  <si>
    <t>13-738175</t>
  </si>
  <si>
    <t>Mr. James Flores</t>
  </si>
  <si>
    <t>24-810903</t>
  </si>
  <si>
    <t>Walter York</t>
  </si>
  <si>
    <t>19-465714</t>
  </si>
  <si>
    <t>89-140950</t>
  </si>
  <si>
    <t>Joseph Kim</t>
  </si>
  <si>
    <t>46-492355</t>
  </si>
  <si>
    <t>Calvin Short</t>
  </si>
  <si>
    <t>19-800004</t>
  </si>
  <si>
    <t>John Mitchell</t>
  </si>
  <si>
    <t>87-733390</t>
  </si>
  <si>
    <t>Wesley Carlson</t>
  </si>
  <si>
    <t>72-488423</t>
  </si>
  <si>
    <t>Elizabeth Perez</t>
  </si>
  <si>
    <t>40-813112</t>
  </si>
  <si>
    <t>99-241692</t>
  </si>
  <si>
    <t>Mary Salas</t>
  </si>
  <si>
    <t>26-640889</t>
  </si>
  <si>
    <t>Katelyn Ferguson</t>
  </si>
  <si>
    <t>51-388746</t>
  </si>
  <si>
    <t>Lisa Garner</t>
  </si>
  <si>
    <t>49-425706</t>
  </si>
  <si>
    <t>Dillon White</t>
  </si>
  <si>
    <t>82-406009</t>
  </si>
  <si>
    <t>44-254575</t>
  </si>
  <si>
    <t>Christopher Kennedy</t>
  </si>
  <si>
    <t>44-227980</t>
  </si>
  <si>
    <t>Joanna Bishop</t>
  </si>
  <si>
    <t>12-433915</t>
  </si>
  <si>
    <t>Heather Smith</t>
  </si>
  <si>
    <t>96-478790</t>
  </si>
  <si>
    <t>Kaitlyn Fischer</t>
  </si>
  <si>
    <t>48-759038</t>
  </si>
  <si>
    <t>Jennifer Jarvis</t>
  </si>
  <si>
    <t>86-349914</t>
  </si>
  <si>
    <t>Theresa Wagner</t>
  </si>
  <si>
    <t>32-601555</t>
  </si>
  <si>
    <t>Marie Brown</t>
  </si>
  <si>
    <t>23-135047</t>
  </si>
  <si>
    <t>Gerald Anderson Jr.</t>
  </si>
  <si>
    <t>43-972140</t>
  </si>
  <si>
    <t>Alexis Wood</t>
  </si>
  <si>
    <t>97-933470</t>
  </si>
  <si>
    <t>Brian Boone</t>
  </si>
  <si>
    <t>97-100717</t>
  </si>
  <si>
    <t>Helen Montes</t>
  </si>
  <si>
    <t>81-190374</t>
  </si>
  <si>
    <t>Kristy Villegas</t>
  </si>
  <si>
    <t>96-185730</t>
  </si>
  <si>
    <t>Ryan Salazar</t>
  </si>
  <si>
    <t>88-266754</t>
  </si>
  <si>
    <t>Allison Kelly</t>
  </si>
  <si>
    <t>49-850534</t>
  </si>
  <si>
    <t>Peter Sanders</t>
  </si>
  <si>
    <t>68-845351</t>
  </si>
  <si>
    <t>Michelle Perez</t>
  </si>
  <si>
    <t>74-464405</t>
  </si>
  <si>
    <t>James Bender</t>
  </si>
  <si>
    <t>14-626520</t>
  </si>
  <si>
    <t>Susan Cruz</t>
  </si>
  <si>
    <t>29-486252</t>
  </si>
  <si>
    <t>Brady Ramirez</t>
  </si>
  <si>
    <t>78-333009</t>
  </si>
  <si>
    <t>Richard Joseph</t>
  </si>
  <si>
    <t>77-171364</t>
  </si>
  <si>
    <t>Brian Thomas</t>
  </si>
  <si>
    <t>35-871574</t>
  </si>
  <si>
    <t>David Miller</t>
  </si>
  <si>
    <t>61-333862</t>
  </si>
  <si>
    <t>Larry Brewer</t>
  </si>
  <si>
    <t>22-518770</t>
  </si>
  <si>
    <t>John Clark</t>
  </si>
  <si>
    <t>71-235866</t>
  </si>
  <si>
    <t>45-129212</t>
  </si>
  <si>
    <t>Billy Velasquez</t>
  </si>
  <si>
    <t>57-440530</t>
  </si>
  <si>
    <t>Lawrence Morris</t>
  </si>
  <si>
    <t>29-907672</t>
  </si>
  <si>
    <t>Alexandra Washington</t>
  </si>
  <si>
    <t>78-561468</t>
  </si>
  <si>
    <t>Henry Booth</t>
  </si>
  <si>
    <t>12-311509</t>
  </si>
  <si>
    <t>Alexander Bryant</t>
  </si>
  <si>
    <t>32-886346</t>
  </si>
  <si>
    <t>Darryl Bond</t>
  </si>
  <si>
    <t>95-977660</t>
  </si>
  <si>
    <t>Mrs. Taylor Greene</t>
  </si>
  <si>
    <t>55-962200</t>
  </si>
  <si>
    <t>Wendy Harris</t>
  </si>
  <si>
    <t>88-533526</t>
  </si>
  <si>
    <t>Elizabeth Lopez</t>
  </si>
  <si>
    <t>18-631090</t>
  </si>
  <si>
    <t>Lisa Daniels</t>
  </si>
  <si>
    <t>59-152240</t>
  </si>
  <si>
    <t>Michael Duncan</t>
  </si>
  <si>
    <t>86-570769</t>
  </si>
  <si>
    <t>Brian Perez</t>
  </si>
  <si>
    <t>92-859528</t>
  </si>
  <si>
    <t>Joshua Holt</t>
  </si>
  <si>
    <t>63-116744</t>
  </si>
  <si>
    <t>Melanie Norman</t>
  </si>
  <si>
    <t>26-172535</t>
  </si>
  <si>
    <t>Brandon Baird</t>
  </si>
  <si>
    <t>29-196077</t>
  </si>
  <si>
    <t>Martin Dickson</t>
  </si>
  <si>
    <t>77-888778</t>
  </si>
  <si>
    <t>Alexander Bowman</t>
  </si>
  <si>
    <t>89-806968</t>
  </si>
  <si>
    <t>Kenneth Farmer</t>
  </si>
  <si>
    <t>16-575047</t>
  </si>
  <si>
    <t>Cynthia Schwartz</t>
  </si>
  <si>
    <t>67-689582</t>
  </si>
  <si>
    <t>Natalie Patterson</t>
  </si>
  <si>
    <t>65-868291</t>
  </si>
  <si>
    <t>Travis Jenkins</t>
  </si>
  <si>
    <t>84-684478</t>
  </si>
  <si>
    <t>76-218129</t>
  </si>
  <si>
    <t>Christopher Cummings</t>
  </si>
  <si>
    <t>34-288644</t>
  </si>
  <si>
    <t>Michelle Harris</t>
  </si>
  <si>
    <t>31-799618</t>
  </si>
  <si>
    <t>79-572281</t>
  </si>
  <si>
    <t>Rebecca Levy</t>
  </si>
  <si>
    <t>97-681454</t>
  </si>
  <si>
    <t>Martha Lewis</t>
  </si>
  <si>
    <t>33-311147</t>
  </si>
  <si>
    <t>Kevin Perez</t>
  </si>
  <si>
    <t>33-514044</t>
  </si>
  <si>
    <t>George Tate</t>
  </si>
  <si>
    <t>24-355338</t>
  </si>
  <si>
    <t>Anthony Barnes</t>
  </si>
  <si>
    <t>65-749022</t>
  </si>
  <si>
    <t>Jessica Klein</t>
  </si>
  <si>
    <t>32-931702</t>
  </si>
  <si>
    <t>Shelly Hendricks</t>
  </si>
  <si>
    <t>35-853720</t>
  </si>
  <si>
    <t>Daniel Irwin</t>
  </si>
  <si>
    <t>93-253521</t>
  </si>
  <si>
    <t>Jeremiah Smith</t>
  </si>
  <si>
    <t>10-853722</t>
  </si>
  <si>
    <t>Jonathan Hurst</t>
  </si>
  <si>
    <t>26-180506</t>
  </si>
  <si>
    <t>Mark Mcgee</t>
  </si>
  <si>
    <t>72-201571</t>
  </si>
  <si>
    <t>Jackson Barrera</t>
  </si>
  <si>
    <t>14-101537</t>
  </si>
  <si>
    <t>Timothy Roberts</t>
  </si>
  <si>
    <t>71-670895</t>
  </si>
  <si>
    <t>Jason Benson</t>
  </si>
  <si>
    <t>50-732236</t>
  </si>
  <si>
    <t>Gary Alvarado</t>
  </si>
  <si>
    <t>93-222157</t>
  </si>
  <si>
    <t>17-869682</t>
  </si>
  <si>
    <t>Carol Stevens</t>
  </si>
  <si>
    <t>51-312917</t>
  </si>
  <si>
    <t>Jacob Delacruz</t>
  </si>
  <si>
    <t>27-885791</t>
  </si>
  <si>
    <t>Dr. Stephen Brown</t>
  </si>
  <si>
    <t>62-130030</t>
  </si>
  <si>
    <t>Allison Summers</t>
  </si>
  <si>
    <t>32-596767</t>
  </si>
  <si>
    <t>21-973130</t>
  </si>
  <si>
    <t>Candice Jennings</t>
  </si>
  <si>
    <t>80-895315</t>
  </si>
  <si>
    <t>Emma Lamb</t>
  </si>
  <si>
    <t>69-649364</t>
  </si>
  <si>
    <t>Julie Phelps</t>
  </si>
  <si>
    <t>95-562313</t>
  </si>
  <si>
    <t>Destiny Harris</t>
  </si>
  <si>
    <t>50-776951</t>
  </si>
  <si>
    <t>Jenna Torres</t>
  </si>
  <si>
    <t>23-925653</t>
  </si>
  <si>
    <t>Emily Frey</t>
  </si>
  <si>
    <t>71-749125</t>
  </si>
  <si>
    <t>Joseph Lambert</t>
  </si>
  <si>
    <t>39-712094</t>
  </si>
  <si>
    <t>Cynthia Obrien</t>
  </si>
  <si>
    <t>66-885273</t>
  </si>
  <si>
    <t>Stacy Price</t>
  </si>
  <si>
    <t>83-837767</t>
  </si>
  <si>
    <t>Craig Price</t>
  </si>
  <si>
    <t>83-978691</t>
  </si>
  <si>
    <t>Autumn Vaughn</t>
  </si>
  <si>
    <t>16-327733</t>
  </si>
  <si>
    <t>65-563932</t>
  </si>
  <si>
    <t>Michael Thomas</t>
  </si>
  <si>
    <t>26-990590</t>
  </si>
  <si>
    <t>Eugene Robinson</t>
  </si>
  <si>
    <t>19-304608</t>
  </si>
  <si>
    <t>Tina Edwards</t>
  </si>
  <si>
    <t>76-638565</t>
  </si>
  <si>
    <t>Brandon Stout</t>
  </si>
  <si>
    <t>34-600591</t>
  </si>
  <si>
    <t>Michael Montes</t>
  </si>
  <si>
    <t>49-460686</t>
  </si>
  <si>
    <t>Cynthia Carrillo</t>
  </si>
  <si>
    <t>17-993340</t>
  </si>
  <si>
    <t>Steven Diaz</t>
  </si>
  <si>
    <t>46-712142</t>
  </si>
  <si>
    <t>John Byrd</t>
  </si>
  <si>
    <t>49-449262</t>
  </si>
  <si>
    <t>Justin Solomon</t>
  </si>
  <si>
    <t>45-296648</t>
  </si>
  <si>
    <t>Lisa Alexander</t>
  </si>
  <si>
    <t>29-528558</t>
  </si>
  <si>
    <t>Marissa Morris</t>
  </si>
  <si>
    <t>48-938891</t>
  </si>
  <si>
    <t>Tanya Lloyd</t>
  </si>
  <si>
    <t>31-789743</t>
  </si>
  <si>
    <t>Bryan Mckee</t>
  </si>
  <si>
    <t>48-344154</t>
  </si>
  <si>
    <t>Melinda Phillips</t>
  </si>
  <si>
    <t>41-632553</t>
  </si>
  <si>
    <t>Patricia Mendoza</t>
  </si>
  <si>
    <t>45-563201</t>
  </si>
  <si>
    <t>Bobby Nguyen</t>
  </si>
  <si>
    <t>87-175094</t>
  </si>
  <si>
    <t>Emily Davis</t>
  </si>
  <si>
    <t>97-527942</t>
  </si>
  <si>
    <t>Kristen Webb</t>
  </si>
  <si>
    <t>69-955292</t>
  </si>
  <si>
    <t>42-126841</t>
  </si>
  <si>
    <t>Kevin Williams</t>
  </si>
  <si>
    <t>67-151285</t>
  </si>
  <si>
    <t>Rodney Berg</t>
  </si>
  <si>
    <t>71-748543</t>
  </si>
  <si>
    <t>Maria Mcguire</t>
  </si>
  <si>
    <t>41-875286</t>
  </si>
  <si>
    <t>Troy Reyes</t>
  </si>
  <si>
    <t>48-810834</t>
  </si>
  <si>
    <t>15-611946</t>
  </si>
  <si>
    <t>Patrick Norton</t>
  </si>
  <si>
    <t>85-361212</t>
  </si>
  <si>
    <t>Allison Wells</t>
  </si>
  <si>
    <t>60-310887</t>
  </si>
  <si>
    <t>Zachary Phillips</t>
  </si>
  <si>
    <t>39-956294</t>
  </si>
  <si>
    <t>Dr. David Hess</t>
  </si>
  <si>
    <t>14-623377</t>
  </si>
  <si>
    <t>Jonathan Buckley</t>
  </si>
  <si>
    <t>27-126466</t>
  </si>
  <si>
    <t>Connor Cox</t>
  </si>
  <si>
    <t>88-770131</t>
  </si>
  <si>
    <t>Wendy Freeman</t>
  </si>
  <si>
    <t>97-869228</t>
  </si>
  <si>
    <t>Anne Patterson</t>
  </si>
  <si>
    <t>48-223619</t>
  </si>
  <si>
    <t>Allen Love</t>
  </si>
  <si>
    <t>78-313837</t>
  </si>
  <si>
    <t>Linda Jackson</t>
  </si>
  <si>
    <t>30-195085</t>
  </si>
  <si>
    <t>Heather Logan</t>
  </si>
  <si>
    <t>81-636077</t>
  </si>
  <si>
    <t>Sherry Zimmerman</t>
  </si>
  <si>
    <t>20-260189</t>
  </si>
  <si>
    <t>Chelsea Guerrero</t>
  </si>
  <si>
    <t>97-930337</t>
  </si>
  <si>
    <t>Jeremy Rhodes</t>
  </si>
  <si>
    <t>11-147858</t>
  </si>
  <si>
    <t>Amy Costa</t>
  </si>
  <si>
    <t>85-942743</t>
  </si>
  <si>
    <t>John Reynolds</t>
  </si>
  <si>
    <t>24-549164</t>
  </si>
  <si>
    <t>Kimberly Stafford</t>
  </si>
  <si>
    <t>70-951731</t>
  </si>
  <si>
    <t>Jason Diaz</t>
  </si>
  <si>
    <t>19-507403</t>
  </si>
  <si>
    <t>John Fowler</t>
  </si>
  <si>
    <t>56-769900</t>
  </si>
  <si>
    <t>Natasha Fernandez</t>
  </si>
  <si>
    <t>62-428384</t>
  </si>
  <si>
    <t>Samantha Franklin</t>
  </si>
  <si>
    <t>89-185774</t>
  </si>
  <si>
    <t>Christina Walsh</t>
  </si>
  <si>
    <t>32-961854</t>
  </si>
  <si>
    <t>Robert Bell</t>
  </si>
  <si>
    <t>86-640954</t>
  </si>
  <si>
    <t>Jordan Farmer</t>
  </si>
  <si>
    <t>55-386396</t>
  </si>
  <si>
    <t>Steven Durham</t>
  </si>
  <si>
    <t>42-888214</t>
  </si>
  <si>
    <t>Jasmine Price</t>
  </si>
  <si>
    <t>99-228202</t>
  </si>
  <si>
    <t>Mary Gonzalez</t>
  </si>
  <si>
    <t>49-370477</t>
  </si>
  <si>
    <t>Joseph Ortega</t>
  </si>
  <si>
    <t>99-886665</t>
  </si>
  <si>
    <t>63-390817</t>
  </si>
  <si>
    <t>Robert Pennington</t>
  </si>
  <si>
    <t>72-170436</t>
  </si>
  <si>
    <t>Patricia Schultz</t>
  </si>
  <si>
    <t>96-561860</t>
  </si>
  <si>
    <t>Kylie Arellano</t>
  </si>
  <si>
    <t>17-380810</t>
  </si>
  <si>
    <t>Christopher Bailey</t>
  </si>
  <si>
    <t>75-422258</t>
  </si>
  <si>
    <t>64-378753</t>
  </si>
  <si>
    <t>Christopher Jordan</t>
  </si>
  <si>
    <t>79-717221</t>
  </si>
  <si>
    <t>37-705240</t>
  </si>
  <si>
    <t>Eric Green</t>
  </si>
  <si>
    <t>78-423068</t>
  </si>
  <si>
    <t>Stephen Jimenez</t>
  </si>
  <si>
    <t>75-335415</t>
  </si>
  <si>
    <t>Mark Young</t>
  </si>
  <si>
    <t>42-129196</t>
  </si>
  <si>
    <t>Derek Moore</t>
  </si>
  <si>
    <t>31-657197</t>
  </si>
  <si>
    <t>James Martinez</t>
  </si>
  <si>
    <t>78-488789</t>
  </si>
  <si>
    <t>David Rocha</t>
  </si>
  <si>
    <t>32-917059</t>
  </si>
  <si>
    <t>Scott Anderson</t>
  </si>
  <si>
    <t>98-108481</t>
  </si>
  <si>
    <t>Nancy Lewis</t>
  </si>
  <si>
    <t>71-790748</t>
  </si>
  <si>
    <t>Tyler Shea</t>
  </si>
  <si>
    <t>73-996792</t>
  </si>
  <si>
    <t>Mrs. Christina Carter</t>
  </si>
  <si>
    <t>78-529343</t>
  </si>
  <si>
    <t>Angela Castillo</t>
  </si>
  <si>
    <t>49-430967</t>
  </si>
  <si>
    <t>Olivia Hernandez</t>
  </si>
  <si>
    <t>27-970750</t>
  </si>
  <si>
    <t>Heather Burton</t>
  </si>
  <si>
    <t>43-476899</t>
  </si>
  <si>
    <t>Jennifer Stafford</t>
  </si>
  <si>
    <t>86-121002</t>
  </si>
  <si>
    <t>Hannah Mcfarland</t>
  </si>
  <si>
    <t>71-270243</t>
  </si>
  <si>
    <t>Brittany Cohen</t>
  </si>
  <si>
    <t>24-751891</t>
  </si>
  <si>
    <t>Sharon Palmer</t>
  </si>
  <si>
    <t>77-655984</t>
  </si>
  <si>
    <t>Tanya Black</t>
  </si>
  <si>
    <t>59-269614</t>
  </si>
  <si>
    <t>Samantha Watson</t>
  </si>
  <si>
    <t>38-213833</t>
  </si>
  <si>
    <t>Stephanie Weaver</t>
  </si>
  <si>
    <t>64-227020</t>
  </si>
  <si>
    <t>Daniel Shepherd</t>
  </si>
  <si>
    <t>73-988230</t>
  </si>
  <si>
    <t>Christina Collins DDS</t>
  </si>
  <si>
    <t>47-346564</t>
  </si>
  <si>
    <t>Tiffany Pearson</t>
  </si>
  <si>
    <t>13-579008</t>
  </si>
  <si>
    <t>Suzanne Lester</t>
  </si>
  <si>
    <t>54-823241</t>
  </si>
  <si>
    <t>Gary Miller</t>
  </si>
  <si>
    <t>38-312733</t>
  </si>
  <si>
    <t>Joshua Escobar</t>
  </si>
  <si>
    <t>66-125795</t>
  </si>
  <si>
    <t>Marvin Patterson</t>
  </si>
  <si>
    <t>64-315122</t>
  </si>
  <si>
    <t>Derrick Carpenter</t>
  </si>
  <si>
    <t>58-122921</t>
  </si>
  <si>
    <t>24-818311</t>
  </si>
  <si>
    <t>James Morgan</t>
  </si>
  <si>
    <t>85-629037</t>
  </si>
  <si>
    <t>Samantha Romero</t>
  </si>
  <si>
    <t>74-506730</t>
  </si>
  <si>
    <t>Anita Moreno</t>
  </si>
  <si>
    <t>61-318556</t>
  </si>
  <si>
    <t>Robin Huynh</t>
  </si>
  <si>
    <t>11-238562</t>
  </si>
  <si>
    <t>Richard Eaton</t>
  </si>
  <si>
    <t>94-837159</t>
  </si>
  <si>
    <t>Kelly Chavez</t>
  </si>
  <si>
    <t>73-170878</t>
  </si>
  <si>
    <t>Adam Barker</t>
  </si>
  <si>
    <t>21-397708</t>
  </si>
  <si>
    <t>Andrew Copeland</t>
  </si>
  <si>
    <t>20-142314</t>
  </si>
  <si>
    <t>Amanda Park</t>
  </si>
  <si>
    <t>81-349000</t>
  </si>
  <si>
    <t>Ryan Hawkins</t>
  </si>
  <si>
    <t>92-649261</t>
  </si>
  <si>
    <t>Miguel Moore</t>
  </si>
  <si>
    <t>39-969370</t>
  </si>
  <si>
    <t>Penny Miller</t>
  </si>
  <si>
    <t>49-818023</t>
  </si>
  <si>
    <t>Matthew Thomas</t>
  </si>
  <si>
    <t>33-514109</t>
  </si>
  <si>
    <t>Walter Hancock PhD</t>
  </si>
  <si>
    <t>44-486413</t>
  </si>
  <si>
    <t>Brian Morton</t>
  </si>
  <si>
    <t>67-805399</t>
  </si>
  <si>
    <t>Mr. Douglas Hamilton DVM</t>
  </si>
  <si>
    <t>89-578440</t>
  </si>
  <si>
    <t>Amber Hernandez</t>
  </si>
  <si>
    <t>38-327244</t>
  </si>
  <si>
    <t>Nicholas West</t>
  </si>
  <si>
    <t>15-439702</t>
  </si>
  <si>
    <t>Jennifer Harrison</t>
  </si>
  <si>
    <t>11-878502</t>
  </si>
  <si>
    <t>Miranda Brown</t>
  </si>
  <si>
    <t>27-786590</t>
  </si>
  <si>
    <t>Sara Crawford</t>
  </si>
  <si>
    <t>68-554320</t>
  </si>
  <si>
    <t>Rodney Miller</t>
  </si>
  <si>
    <t>42-425408</t>
  </si>
  <si>
    <t>Mrs. Sandra Keller</t>
  </si>
  <si>
    <t>89-876373</t>
  </si>
  <si>
    <t>Brian Jackson</t>
  </si>
  <si>
    <t>23-129667</t>
  </si>
  <si>
    <t>Donna Hall</t>
  </si>
  <si>
    <t>87-258701</t>
  </si>
  <si>
    <t>Pamela Meza</t>
  </si>
  <si>
    <t>86-574365</t>
  </si>
  <si>
    <t>Gina Hughes</t>
  </si>
  <si>
    <t>72-640536</t>
  </si>
  <si>
    <t>Jeffrey Lopez</t>
  </si>
  <si>
    <t>15-450163</t>
  </si>
  <si>
    <t>Krystal Dean MD</t>
  </si>
  <si>
    <t>45-258001</t>
  </si>
  <si>
    <t>Autumn Perez</t>
  </si>
  <si>
    <t>24-167225</t>
  </si>
  <si>
    <t>Daniel Scott</t>
  </si>
  <si>
    <t>39-198346</t>
  </si>
  <si>
    <t>Steven Sanders</t>
  </si>
  <si>
    <t>33-926339</t>
  </si>
  <si>
    <t>Jason Anderson</t>
  </si>
  <si>
    <t>22-163614</t>
  </si>
  <si>
    <t>55-416125</t>
  </si>
  <si>
    <t>Kenneth Randall</t>
  </si>
  <si>
    <t>21-831261</t>
  </si>
  <si>
    <t>Erica Morris</t>
  </si>
  <si>
    <t>66-416178</t>
  </si>
  <si>
    <t>Joanna Chandler</t>
  </si>
  <si>
    <t>59-517398</t>
  </si>
  <si>
    <t>Melanie Cannon</t>
  </si>
  <si>
    <t>33-667275</t>
  </si>
  <si>
    <t>Sierra Barnes</t>
  </si>
  <si>
    <t>14-793254</t>
  </si>
  <si>
    <t>Julie Sanchez</t>
  </si>
  <si>
    <t>24-242188</t>
  </si>
  <si>
    <t>Hunter Robles</t>
  </si>
  <si>
    <t>80-222444</t>
  </si>
  <si>
    <t>Alexander Maldonado</t>
  </si>
  <si>
    <t>91-303683</t>
  </si>
  <si>
    <t>Jason Pugh</t>
  </si>
  <si>
    <t>12-231514</t>
  </si>
  <si>
    <t>68-866303</t>
  </si>
  <si>
    <t>Crystal Castaneda</t>
  </si>
  <si>
    <t>74-160282</t>
  </si>
  <si>
    <t>Tiffany Kennedy</t>
  </si>
  <si>
    <t>22-420331</t>
  </si>
  <si>
    <t>Lisa Gallagher</t>
  </si>
  <si>
    <t>31-838555</t>
  </si>
  <si>
    <t>Alexander Shaffer</t>
  </si>
  <si>
    <t>48-567704</t>
  </si>
  <si>
    <t>42-382099</t>
  </si>
  <si>
    <t>William Lee</t>
  </si>
  <si>
    <t>30-294631</t>
  </si>
  <si>
    <t>Caitlin Richardson</t>
  </si>
  <si>
    <t>23-413235</t>
  </si>
  <si>
    <t>Casey Lewis</t>
  </si>
  <si>
    <t>65-580746</t>
  </si>
  <si>
    <t>Mrs. Jasmine Rogers</t>
  </si>
  <si>
    <t>91-389621</t>
  </si>
  <si>
    <t>Karen Moore</t>
  </si>
  <si>
    <t>14-240312</t>
  </si>
  <si>
    <t>44-458979</t>
  </si>
  <si>
    <t>William Newman</t>
  </si>
  <si>
    <t>36-658065</t>
  </si>
  <si>
    <t>Kyle Stephenson</t>
  </si>
  <si>
    <t>87-288685</t>
  </si>
  <si>
    <t>Hannah Harrison</t>
  </si>
  <si>
    <t>69-724495</t>
  </si>
  <si>
    <t>Angela White</t>
  </si>
  <si>
    <t>90-177647</t>
  </si>
  <si>
    <t>Ellen Rodriguez</t>
  </si>
  <si>
    <t>52-293256</t>
  </si>
  <si>
    <t>Christina Peterson</t>
  </si>
  <si>
    <t>95-896304</t>
  </si>
  <si>
    <t>Whitney Delgado</t>
  </si>
  <si>
    <t>48-992474</t>
  </si>
  <si>
    <t>Carrie Parsons</t>
  </si>
  <si>
    <t>13-804171</t>
  </si>
  <si>
    <t>Sophia Pierce</t>
  </si>
  <si>
    <t>35-187638</t>
  </si>
  <si>
    <t>Dr. Sandra Burnett DVM</t>
  </si>
  <si>
    <t>37-759105</t>
  </si>
  <si>
    <t>Carl Cummings</t>
  </si>
  <si>
    <t>64-325226</t>
  </si>
  <si>
    <t>Mr. Scott Winters MD</t>
  </si>
  <si>
    <t>72-226235</t>
  </si>
  <si>
    <t>Kelly Reilly</t>
  </si>
  <si>
    <t>54-621273</t>
  </si>
  <si>
    <t>Terry Cooper</t>
  </si>
  <si>
    <t>60-302816</t>
  </si>
  <si>
    <t>Jane Greer</t>
  </si>
  <si>
    <t>90-788828</t>
  </si>
  <si>
    <t>Lucas Lloyd</t>
  </si>
  <si>
    <t>37-272259</t>
  </si>
  <si>
    <t>Kelly Smith</t>
  </si>
  <si>
    <t>23-284060</t>
  </si>
  <si>
    <t>John Richards</t>
  </si>
  <si>
    <t>18-563314</t>
  </si>
  <si>
    <t>Kenneth Miller</t>
  </si>
  <si>
    <t>50-759873</t>
  </si>
  <si>
    <t>Charles Cross</t>
  </si>
  <si>
    <t>64-315693</t>
  </si>
  <si>
    <t>Alicia Perez</t>
  </si>
  <si>
    <t>81-220746</t>
  </si>
  <si>
    <t>Ernest Payne</t>
  </si>
  <si>
    <t>50-707007</t>
  </si>
  <si>
    <t>Robert Cain</t>
  </si>
  <si>
    <t>52-515213</t>
  </si>
  <si>
    <t>Mark Edwards</t>
  </si>
  <si>
    <t>40-756847</t>
  </si>
  <si>
    <t>Ray Jackson</t>
  </si>
  <si>
    <t>30-616544</t>
  </si>
  <si>
    <t>Megan Schultz</t>
  </si>
  <si>
    <t>38-689007</t>
  </si>
  <si>
    <t>Angela Jones</t>
  </si>
  <si>
    <t>18-352051</t>
  </si>
  <si>
    <t>Donald Long</t>
  </si>
  <si>
    <t>13-900289</t>
  </si>
  <si>
    <t>Kevin Cunningham</t>
  </si>
  <si>
    <t>71-896652</t>
  </si>
  <si>
    <t>81-192043</t>
  </si>
  <si>
    <t>Erica Wilson</t>
  </si>
  <si>
    <t>63-394409</t>
  </si>
  <si>
    <t>Jasmine Fritz</t>
  </si>
  <si>
    <t>59-339546</t>
  </si>
  <si>
    <t>Joshua Perez</t>
  </si>
  <si>
    <t>39-863039</t>
  </si>
  <si>
    <t>Christopher Young</t>
  </si>
  <si>
    <t>23-223920</t>
  </si>
  <si>
    <t>51-734810</t>
  </si>
  <si>
    <t>Tim Velazquez</t>
  </si>
  <si>
    <t>85-311256</t>
  </si>
  <si>
    <t>Thomas Raymond</t>
  </si>
  <si>
    <t>10-279667</t>
  </si>
  <si>
    <t>Kathleen Thomas</t>
  </si>
  <si>
    <t>86-306769</t>
  </si>
  <si>
    <t>Paul Salas</t>
  </si>
  <si>
    <t>74-659091</t>
  </si>
  <si>
    <t>Robin Gardner</t>
  </si>
  <si>
    <t>20-814904</t>
  </si>
  <si>
    <t>Peter Conley</t>
  </si>
  <si>
    <t>43-228096</t>
  </si>
  <si>
    <t>Bailey Hernandez</t>
  </si>
  <si>
    <t>85-691833</t>
  </si>
  <si>
    <t>Nicholas Christensen</t>
  </si>
  <si>
    <t>16-554284</t>
  </si>
  <si>
    <t>Wendy Burnett</t>
  </si>
  <si>
    <t>73-777285</t>
  </si>
  <si>
    <t>Charlotte Cole</t>
  </si>
  <si>
    <t>54-540003</t>
  </si>
  <si>
    <t>84-614547</t>
  </si>
  <si>
    <t>Eric Young</t>
  </si>
  <si>
    <t>41-681932</t>
  </si>
  <si>
    <t>Chad Fox</t>
  </si>
  <si>
    <t>62-515024</t>
  </si>
  <si>
    <t>Dominique Crawford</t>
  </si>
  <si>
    <t>47-288184</t>
  </si>
  <si>
    <t>Gabriel Gonzales</t>
  </si>
  <si>
    <t>33-492772</t>
  </si>
  <si>
    <t>Jeffrey Morgan</t>
  </si>
  <si>
    <t>85-117433</t>
  </si>
  <si>
    <t>Ronald Bishop</t>
  </si>
  <si>
    <t>74-734324</t>
  </si>
  <si>
    <t>Rachel Burton</t>
  </si>
  <si>
    <t>11-896274</t>
  </si>
  <si>
    <t>Johnny Patel</t>
  </si>
  <si>
    <t>66-340480</t>
  </si>
  <si>
    <t>Wayne Ortega</t>
  </si>
  <si>
    <t>61-234105</t>
  </si>
  <si>
    <t>Justin Washington</t>
  </si>
  <si>
    <t>25-399254</t>
  </si>
  <si>
    <t>Justin Arias</t>
  </si>
  <si>
    <t>11-210469</t>
  </si>
  <si>
    <t>Brian Cox</t>
  </si>
  <si>
    <t>40-378233</t>
  </si>
  <si>
    <t>Jonathan Stewart</t>
  </si>
  <si>
    <t>24-309986</t>
  </si>
  <si>
    <t>Sara Todd</t>
  </si>
  <si>
    <t>69-125259</t>
  </si>
  <si>
    <t>Brett Moore</t>
  </si>
  <si>
    <t>47-238875</t>
  </si>
  <si>
    <t>Eugene Mitchell</t>
  </si>
  <si>
    <t>97-489607</t>
  </si>
  <si>
    <t>Daniel Dunn</t>
  </si>
  <si>
    <t>97-268147</t>
  </si>
  <si>
    <t>Russell Morgan</t>
  </si>
  <si>
    <t>40-610631</t>
  </si>
  <si>
    <t>Stephanie Morales</t>
  </si>
  <si>
    <t>66-199276</t>
  </si>
  <si>
    <t>Cheryl Nelson</t>
  </si>
  <si>
    <t>28-587582</t>
  </si>
  <si>
    <t>Richard Franco</t>
  </si>
  <si>
    <t>33-716718</t>
  </si>
  <si>
    <t>Michael Benitez</t>
  </si>
  <si>
    <t>91-408953</t>
  </si>
  <si>
    <t>86-450430</t>
  </si>
  <si>
    <t>Ashley Brown</t>
  </si>
  <si>
    <t>72-215501</t>
  </si>
  <si>
    <t>Corey Ball</t>
  </si>
  <si>
    <t>55-551006</t>
  </si>
  <si>
    <t>Earl Jackson</t>
  </si>
  <si>
    <t>71-632270</t>
  </si>
  <si>
    <t>Haley White</t>
  </si>
  <si>
    <t>97-873562</t>
  </si>
  <si>
    <t>Donna Haynes</t>
  </si>
  <si>
    <t>52-382024</t>
  </si>
  <si>
    <t>Jerry Vega</t>
  </si>
  <si>
    <t>75-148799</t>
  </si>
  <si>
    <t>Rhonda Palmer</t>
  </si>
  <si>
    <t>61-665494</t>
  </si>
  <si>
    <t>Dominic Chaney</t>
  </si>
  <si>
    <t>72-343805</t>
  </si>
  <si>
    <t>Jennifer Williams</t>
  </si>
  <si>
    <t>19-961304</t>
  </si>
  <si>
    <t>Danielle Sanchez DDS</t>
  </si>
  <si>
    <t>82-980058</t>
  </si>
  <si>
    <t>Angela Chapman</t>
  </si>
  <si>
    <t>82-638304</t>
  </si>
  <si>
    <t>Miranda Mason</t>
  </si>
  <si>
    <t>14-887024</t>
  </si>
  <si>
    <t>Stephen Frederick</t>
  </si>
  <si>
    <t>12-851857</t>
  </si>
  <si>
    <t>Jason Clark</t>
  </si>
  <si>
    <t>71-486540</t>
  </si>
  <si>
    <t>Marc Gardner</t>
  </si>
  <si>
    <t>36-374312</t>
  </si>
  <si>
    <t>Deanna Barker</t>
  </si>
  <si>
    <t>97-727414</t>
  </si>
  <si>
    <t>Danielle Duncan</t>
  </si>
  <si>
    <t>96-652226</t>
  </si>
  <si>
    <t>Amber Valenzuela</t>
  </si>
  <si>
    <t>66-611536</t>
  </si>
  <si>
    <t>William Martin</t>
  </si>
  <si>
    <t>45-348545</t>
  </si>
  <si>
    <t>Joseph Farrell</t>
  </si>
  <si>
    <t>55-167198</t>
  </si>
  <si>
    <t>Brad Becker</t>
  </si>
  <si>
    <t>41-287711</t>
  </si>
  <si>
    <t>Haley Castro</t>
  </si>
  <si>
    <t>39-360956</t>
  </si>
  <si>
    <t>Samuel White</t>
  </si>
  <si>
    <t>48-805179</t>
  </si>
  <si>
    <t>Robin Chandler</t>
  </si>
  <si>
    <t>71-101823</t>
  </si>
  <si>
    <t>Daniel Walsh</t>
  </si>
  <si>
    <t>87-398490</t>
  </si>
  <si>
    <t>Joshua Dunlap</t>
  </si>
  <si>
    <t>48-610088</t>
  </si>
  <si>
    <t>Crystal Phelps</t>
  </si>
  <si>
    <t>30-170560</t>
  </si>
  <si>
    <t>Veronica Garcia</t>
  </si>
  <si>
    <t>16-650146</t>
  </si>
  <si>
    <t>Donald Russell</t>
  </si>
  <si>
    <t>12-389820</t>
  </si>
  <si>
    <t>Nicole Mueller</t>
  </si>
  <si>
    <t>37-531417</t>
  </si>
  <si>
    <t>Tiffany Dudley</t>
  </si>
  <si>
    <t>57-334791</t>
  </si>
  <si>
    <t>Ronnie Ramirez</t>
  </si>
  <si>
    <t>91-208183</t>
  </si>
  <si>
    <t>Kimberly Miller</t>
  </si>
  <si>
    <t>37-629619</t>
  </si>
  <si>
    <t>William Robinson</t>
  </si>
  <si>
    <t>68-569302</t>
  </si>
  <si>
    <t>Tyler Tyler</t>
  </si>
  <si>
    <t>63-367628</t>
  </si>
  <si>
    <t>83-620928</t>
  </si>
  <si>
    <t>Debbie Martin</t>
  </si>
  <si>
    <t>96-475934</t>
  </si>
  <si>
    <t>Sarah Delgado</t>
  </si>
  <si>
    <t>16-932892</t>
  </si>
  <si>
    <t>Lisa Perez</t>
  </si>
  <si>
    <t>56-552837</t>
  </si>
  <si>
    <t>Adrian Freeman</t>
  </si>
  <si>
    <t>27-779980</t>
  </si>
  <si>
    <t>Taylor Greer</t>
  </si>
  <si>
    <t>82-790274</t>
  </si>
  <si>
    <t>Jennifer Brown</t>
  </si>
  <si>
    <t>53-975325</t>
  </si>
  <si>
    <t>Leslie Wilson</t>
  </si>
  <si>
    <t>87-738567</t>
  </si>
  <si>
    <t>48-439741</t>
  </si>
  <si>
    <t>Eric Richardson</t>
  </si>
  <si>
    <t>81-742340</t>
  </si>
  <si>
    <t>Tammy Campbell</t>
  </si>
  <si>
    <t>92-200849</t>
  </si>
  <si>
    <t>Allison West</t>
  </si>
  <si>
    <t>31-184848</t>
  </si>
  <si>
    <t>Blake Sanchez</t>
  </si>
  <si>
    <t>61-900088</t>
  </si>
  <si>
    <t>Andrea Cox</t>
  </si>
  <si>
    <t>65-278050</t>
  </si>
  <si>
    <t>92-131817</t>
  </si>
  <si>
    <t>Caitlyn Mendoza</t>
  </si>
  <si>
    <t>62-642069</t>
  </si>
  <si>
    <t>Tami Wright</t>
  </si>
  <si>
    <t>53-983942</t>
  </si>
  <si>
    <t>56-500845</t>
  </si>
  <si>
    <t>Eric Johnson</t>
  </si>
  <si>
    <t>61-549046</t>
  </si>
  <si>
    <t>Lauren Moore</t>
  </si>
  <si>
    <t>57-395778</t>
  </si>
  <si>
    <t>Derrick Smith</t>
  </si>
  <si>
    <t>11-483460</t>
  </si>
  <si>
    <t>Peter Woods</t>
  </si>
  <si>
    <t>32-624291</t>
  </si>
  <si>
    <t>Amanda Santiago</t>
  </si>
  <si>
    <t>27-932347</t>
  </si>
  <si>
    <t>Sylvia Reyes</t>
  </si>
  <si>
    <t>89-222391</t>
  </si>
  <si>
    <t>Kathleen Castaneda</t>
  </si>
  <si>
    <t>64-257897</t>
  </si>
  <si>
    <t>50-922331</t>
  </si>
  <si>
    <t>54-523812</t>
  </si>
  <si>
    <t>22-784056</t>
  </si>
  <si>
    <t>Rachel Maddox</t>
  </si>
  <si>
    <t>98-311211</t>
  </si>
  <si>
    <t>Veronica Jones</t>
  </si>
  <si>
    <t>34-105371</t>
  </si>
  <si>
    <t>Parker Smith</t>
  </si>
  <si>
    <t>21-471998</t>
  </si>
  <si>
    <t>Monica Scott</t>
  </si>
  <si>
    <t>33-709727</t>
  </si>
  <si>
    <t>Diana Bray</t>
  </si>
  <si>
    <t>14-216265</t>
  </si>
  <si>
    <t>Nicole Garcia</t>
  </si>
  <si>
    <t>69-221672</t>
  </si>
  <si>
    <t>Daniel Castro</t>
  </si>
  <si>
    <t>87-280404</t>
  </si>
  <si>
    <t>Travis George</t>
  </si>
  <si>
    <t>51-105718</t>
  </si>
  <si>
    <t>Austin Brooks</t>
  </si>
  <si>
    <t>70-200137</t>
  </si>
  <si>
    <t>James James</t>
  </si>
  <si>
    <t>15-933348</t>
  </si>
  <si>
    <t>Jerry Jimenez</t>
  </si>
  <si>
    <t>20-944814</t>
  </si>
  <si>
    <t>John Wolfe</t>
  </si>
  <si>
    <t>51-894129</t>
  </si>
  <si>
    <t>Alexis Miller</t>
  </si>
  <si>
    <t>37-361007</t>
  </si>
  <si>
    <t>Nicole Ramirez</t>
  </si>
  <si>
    <t>34-852627</t>
  </si>
  <si>
    <t>Carol Carter</t>
  </si>
  <si>
    <t>42-629543</t>
  </si>
  <si>
    <t>Stephanie Ray</t>
  </si>
  <si>
    <t>51-991211</t>
  </si>
  <si>
    <t>Sarah Smith</t>
  </si>
  <si>
    <t>96-659801</t>
  </si>
  <si>
    <t>66-291565</t>
  </si>
  <si>
    <t>Mark Smith</t>
  </si>
  <si>
    <t>84-529017</t>
  </si>
  <si>
    <t>Amanda Campbell</t>
  </si>
  <si>
    <t>68-742032</t>
  </si>
  <si>
    <t>Thomas Barnes</t>
  </si>
  <si>
    <t>89-123511</t>
  </si>
  <si>
    <t>Alexandra Gomez</t>
  </si>
  <si>
    <t>66-411126</t>
  </si>
  <si>
    <t>Tyler Johnson</t>
  </si>
  <si>
    <t>94-879114</t>
  </si>
  <si>
    <t>Robert Lucas</t>
  </si>
  <si>
    <t>15-720367</t>
  </si>
  <si>
    <t>Wendy Reilly</t>
  </si>
  <si>
    <t>26-148164</t>
  </si>
  <si>
    <t>Henry Smith</t>
  </si>
  <si>
    <t>84-817285</t>
  </si>
  <si>
    <t>Jennifer Fletcher</t>
  </si>
  <si>
    <t>92-500692</t>
  </si>
  <si>
    <t>Jessica Munoz</t>
  </si>
  <si>
    <t>79-213189</t>
  </si>
  <si>
    <t>Jason Odonnell</t>
  </si>
  <si>
    <t>92-905558</t>
  </si>
  <si>
    <t>30-747991</t>
  </si>
  <si>
    <t>Karen Jensen</t>
  </si>
  <si>
    <t>67-483612</t>
  </si>
  <si>
    <t>Tiffany Ellis</t>
  </si>
  <si>
    <t>79-250655</t>
  </si>
  <si>
    <t>Julia Guerra</t>
  </si>
  <si>
    <t>77-979423</t>
  </si>
  <si>
    <t>Emma Knight</t>
  </si>
  <si>
    <t>60-897387</t>
  </si>
  <si>
    <t>Ann Velazquez</t>
  </si>
  <si>
    <t>40-643415</t>
  </si>
  <si>
    <t>Leslie Robertson</t>
  </si>
  <si>
    <t>78-884715</t>
  </si>
  <si>
    <t>Matthew Carter</t>
  </si>
  <si>
    <t>25-740797</t>
  </si>
  <si>
    <t>Edward Black</t>
  </si>
  <si>
    <t>83-670235</t>
  </si>
  <si>
    <t>47-620199</t>
  </si>
  <si>
    <t>James Manning</t>
  </si>
  <si>
    <t>49-804216</t>
  </si>
  <si>
    <t>Joshua Ortiz</t>
  </si>
  <si>
    <t>91-237298</t>
  </si>
  <si>
    <t>Mercedes Hughes</t>
  </si>
  <si>
    <t>26-682641</t>
  </si>
  <si>
    <t>Drew Simon</t>
  </si>
  <si>
    <t>27-157513</t>
  </si>
  <si>
    <t>Jessica Freeman</t>
  </si>
  <si>
    <t>10-953253</t>
  </si>
  <si>
    <t>Scott Salas</t>
  </si>
  <si>
    <t>21-549751</t>
  </si>
  <si>
    <t>Emily Barber</t>
  </si>
  <si>
    <t>17-572309</t>
  </si>
  <si>
    <t>Brandon Keith</t>
  </si>
  <si>
    <t>17-796681</t>
  </si>
  <si>
    <t>Cindy Adams</t>
  </si>
  <si>
    <t>60-769106</t>
  </si>
  <si>
    <t>Emily Campbell</t>
  </si>
  <si>
    <t>58-735987</t>
  </si>
  <si>
    <t>Amy Ramsey</t>
  </si>
  <si>
    <t>69-226726</t>
  </si>
  <si>
    <t>Jeremy Russell</t>
  </si>
  <si>
    <t>23-192034</t>
  </si>
  <si>
    <t>Patrick Allen</t>
  </si>
  <si>
    <t>93-965617</t>
  </si>
  <si>
    <t>Joe Olson</t>
  </si>
  <si>
    <t>55-602650</t>
  </si>
  <si>
    <t>Mike Jackson</t>
  </si>
  <si>
    <t>44-654882</t>
  </si>
  <si>
    <t>Monica Mercado</t>
  </si>
  <si>
    <t>79-960362</t>
  </si>
  <si>
    <t>Charles Carpenter</t>
  </si>
  <si>
    <t>96-622556</t>
  </si>
  <si>
    <t>Thomas Taylor</t>
  </si>
  <si>
    <t>33-367615</t>
  </si>
  <si>
    <t>Jean Chavez</t>
  </si>
  <si>
    <t>21-970888</t>
  </si>
  <si>
    <t>Terri Shelton</t>
  </si>
  <si>
    <t>75-478310</t>
  </si>
  <si>
    <t>Leah Morales</t>
  </si>
  <si>
    <t>10-809235</t>
  </si>
  <si>
    <t>William Fuentes</t>
  </si>
  <si>
    <t>10-795462</t>
  </si>
  <si>
    <t>Christine Castillo</t>
  </si>
  <si>
    <t>80-523905</t>
  </si>
  <si>
    <t>Shawn Freeman</t>
  </si>
  <si>
    <t>22-312689</t>
  </si>
  <si>
    <t>Robert Hawkins</t>
  </si>
  <si>
    <t>67-356146</t>
  </si>
  <si>
    <t>Eric Shields</t>
  </si>
  <si>
    <t>90-506054</t>
  </si>
  <si>
    <t>Cynthia Beck</t>
  </si>
  <si>
    <t>72-134064</t>
  </si>
  <si>
    <t>Stephen Pace</t>
  </si>
  <si>
    <t>71-678020</t>
  </si>
  <si>
    <t>Lauren Morris</t>
  </si>
  <si>
    <t>37-544103</t>
  </si>
  <si>
    <t>Dennis Vazquez</t>
  </si>
  <si>
    <t>75-850509</t>
  </si>
  <si>
    <t>Chase Hester</t>
  </si>
  <si>
    <t>85-569620</t>
  </si>
  <si>
    <t>Beth Lara</t>
  </si>
  <si>
    <t>31-349111</t>
  </si>
  <si>
    <t>Jennifer Eaton</t>
  </si>
  <si>
    <t>88-399245</t>
  </si>
  <si>
    <t>Madison Scott</t>
  </si>
  <si>
    <t>45-487493</t>
  </si>
  <si>
    <t>Eric Moreno</t>
  </si>
  <si>
    <t>50-799489</t>
  </si>
  <si>
    <t>Jamie Gonzalez</t>
  </si>
  <si>
    <t>62-678560</t>
  </si>
  <si>
    <t>28-396843</t>
  </si>
  <si>
    <t>Kristy Spencer</t>
  </si>
  <si>
    <t>82-736601</t>
  </si>
  <si>
    <t>Amy Henderson</t>
  </si>
  <si>
    <t>33-266963</t>
  </si>
  <si>
    <t>Joan Peterson</t>
  </si>
  <si>
    <t>39-848222</t>
  </si>
  <si>
    <t>90-970643</t>
  </si>
  <si>
    <t>Susan Love</t>
  </si>
  <si>
    <t>98-289159</t>
  </si>
  <si>
    <t>Ruben Lane</t>
  </si>
  <si>
    <t>83-542837</t>
  </si>
  <si>
    <t>Michael King</t>
  </si>
  <si>
    <t>26-994334</t>
  </si>
  <si>
    <t>Charles Morgan</t>
  </si>
  <si>
    <t>95-636625</t>
  </si>
  <si>
    <t>Beth Newton</t>
  </si>
  <si>
    <t>36-738711</t>
  </si>
  <si>
    <t>Cory Sanchez</t>
  </si>
  <si>
    <t>99-805897</t>
  </si>
  <si>
    <t>29-290859</t>
  </si>
  <si>
    <t>Stacy Vazquez</t>
  </si>
  <si>
    <t>88-189620</t>
  </si>
  <si>
    <t>Amy Wilson</t>
  </si>
  <si>
    <t>67-565837</t>
  </si>
  <si>
    <t>Mathew Stephens</t>
  </si>
  <si>
    <t>11-447611</t>
  </si>
  <si>
    <t>Lori Blankenship</t>
  </si>
  <si>
    <t>15-686578</t>
  </si>
  <si>
    <t>Seth Bell</t>
  </si>
  <si>
    <t>76-555202</t>
  </si>
  <si>
    <t>Kelsey Atkinson</t>
  </si>
  <si>
    <t>93-674098</t>
  </si>
  <si>
    <t>Michael Conley</t>
  </si>
  <si>
    <t>95-973693</t>
  </si>
  <si>
    <t>Keith Carrillo</t>
  </si>
  <si>
    <t>70-267711</t>
  </si>
  <si>
    <t>Rebecca Jenkins</t>
  </si>
  <si>
    <t>86-598713</t>
  </si>
  <si>
    <t>Christopher Hayes</t>
  </si>
  <si>
    <t>80-874367</t>
  </si>
  <si>
    <t>David Patton</t>
  </si>
  <si>
    <t>79-975813</t>
  </si>
  <si>
    <t>Thomas Cannon</t>
  </si>
  <si>
    <t>11-270045</t>
  </si>
  <si>
    <t>Angela Robbins</t>
  </si>
  <si>
    <t>21-840854</t>
  </si>
  <si>
    <t>Mary Johnson</t>
  </si>
  <si>
    <t>61-598821</t>
  </si>
  <si>
    <t>Joshua Clark</t>
  </si>
  <si>
    <t>74-378595</t>
  </si>
  <si>
    <t>Ashley Moss</t>
  </si>
  <si>
    <t>61-639862</t>
  </si>
  <si>
    <t>Mary Elliott MD</t>
  </si>
  <si>
    <t>78-352832</t>
  </si>
  <si>
    <t>Kristi Buck</t>
  </si>
  <si>
    <t>94-438426</t>
  </si>
  <si>
    <t>Alejandro Lowe</t>
  </si>
  <si>
    <t>31-203404</t>
  </si>
  <si>
    <t>10-793657</t>
  </si>
  <si>
    <t>Andrew Martin</t>
  </si>
  <si>
    <t>48-897497</t>
  </si>
  <si>
    <t>Troy Mccullough</t>
  </si>
  <si>
    <t>62-353526</t>
  </si>
  <si>
    <t>Melissa Murphy</t>
  </si>
  <si>
    <t>20-510399</t>
  </si>
  <si>
    <t>Valerie Perry</t>
  </si>
  <si>
    <t>63-722149</t>
  </si>
  <si>
    <t>Jessica Castillo</t>
  </si>
  <si>
    <t>37-998601</t>
  </si>
  <si>
    <t>Justin Lewis</t>
  </si>
  <si>
    <t>94-488401</t>
  </si>
  <si>
    <t>Dawn Flowers</t>
  </si>
  <si>
    <t>52-559150</t>
  </si>
  <si>
    <t>Christopher Bullock</t>
  </si>
  <si>
    <t>37-792591</t>
  </si>
  <si>
    <t>Nathan Ross</t>
  </si>
  <si>
    <t>77-120734</t>
  </si>
  <si>
    <t>John Scott</t>
  </si>
  <si>
    <t>61-668795</t>
  </si>
  <si>
    <t>41-917238</t>
  </si>
  <si>
    <t>Dakota Dunn</t>
  </si>
  <si>
    <t>99-578060</t>
  </si>
  <si>
    <t>Nicole Reese</t>
  </si>
  <si>
    <t>70-936868</t>
  </si>
  <si>
    <t>Jeremy Johnson</t>
  </si>
  <si>
    <t>35-791132</t>
  </si>
  <si>
    <t>Jeremy Howard</t>
  </si>
  <si>
    <t>84-931044</t>
  </si>
  <si>
    <t>Eric Waller</t>
  </si>
  <si>
    <t>91-715922</t>
  </si>
  <si>
    <t>Kevin Jennings</t>
  </si>
  <si>
    <t>80-740858</t>
  </si>
  <si>
    <t>Emily Harris</t>
  </si>
  <si>
    <t>23-536994</t>
  </si>
  <si>
    <t>Stephanie Jones</t>
  </si>
  <si>
    <t>96-805525</t>
  </si>
  <si>
    <t>Christopher Johnson</t>
  </si>
  <si>
    <t>29-286519</t>
  </si>
  <si>
    <t>Lance Carter</t>
  </si>
  <si>
    <t>80-153356</t>
  </si>
  <si>
    <t>Alexandria Scott</t>
  </si>
  <si>
    <t>48-234683</t>
  </si>
  <si>
    <t>Amanda Wells</t>
  </si>
  <si>
    <t>31-921728</t>
  </si>
  <si>
    <t>Travis Miller</t>
  </si>
  <si>
    <t>15-656499</t>
  </si>
  <si>
    <t>Brandy Sims</t>
  </si>
  <si>
    <t>19-608434</t>
  </si>
  <si>
    <t>Robert Campbell</t>
  </si>
  <si>
    <t>42-741738</t>
  </si>
  <si>
    <t>Katherine Flores</t>
  </si>
  <si>
    <t>34-731353</t>
  </si>
  <si>
    <t>Cindy Christensen</t>
  </si>
  <si>
    <t>74-836354</t>
  </si>
  <si>
    <t>Mallory Stewart</t>
  </si>
  <si>
    <t>22-924629</t>
  </si>
  <si>
    <t>64-291785</t>
  </si>
  <si>
    <t>Daniel Serrano</t>
  </si>
  <si>
    <t>64-565880</t>
  </si>
  <si>
    <t>Russell Taylor</t>
  </si>
  <si>
    <t>49-187171</t>
  </si>
  <si>
    <t>84-516807</t>
  </si>
  <si>
    <t>Kimberly Perez</t>
  </si>
  <si>
    <t>22-583198</t>
  </si>
  <si>
    <t>Wendy Rodriguez</t>
  </si>
  <si>
    <t>41-791530</t>
  </si>
  <si>
    <t>Dr. James Reynolds</t>
  </si>
  <si>
    <t>67-316504</t>
  </si>
  <si>
    <t>Billy Alvarez</t>
  </si>
  <si>
    <t>85-483489</t>
  </si>
  <si>
    <t>77-585872</t>
  </si>
  <si>
    <t>Tony Moyer</t>
  </si>
  <si>
    <t>53-151316</t>
  </si>
  <si>
    <t>Justin Cohen</t>
  </si>
  <si>
    <t>34-767053</t>
  </si>
  <si>
    <t>Blake Moore</t>
  </si>
  <si>
    <t>44-598494</t>
  </si>
  <si>
    <t>Joshua Crawford</t>
  </si>
  <si>
    <t>42-107570</t>
  </si>
  <si>
    <t>Sheila Chaney</t>
  </si>
  <si>
    <t>37-549378</t>
  </si>
  <si>
    <t>Jonathan Neal</t>
  </si>
  <si>
    <t>51-626781</t>
  </si>
  <si>
    <t>Melanie Thomas</t>
  </si>
  <si>
    <t>37-193025</t>
  </si>
  <si>
    <t>Jill Nixon</t>
  </si>
  <si>
    <t>50-720042</t>
  </si>
  <si>
    <t>Linda Thompson</t>
  </si>
  <si>
    <t>84-280472</t>
  </si>
  <si>
    <t>Samantha Rodriguez</t>
  </si>
  <si>
    <t>73-545925</t>
  </si>
  <si>
    <t>Bobby Ortega</t>
  </si>
  <si>
    <t>75-158563</t>
  </si>
  <si>
    <t>Jason Khan</t>
  </si>
  <si>
    <t>50-311948</t>
  </si>
  <si>
    <t>Justin Weaver</t>
  </si>
  <si>
    <t>94-548062</t>
  </si>
  <si>
    <t>Tricia Gordon</t>
  </si>
  <si>
    <t>94-152277</t>
  </si>
  <si>
    <t>Natalie Davidson</t>
  </si>
  <si>
    <t>83-161502</t>
  </si>
  <si>
    <t>Brian King</t>
  </si>
  <si>
    <t>41-283380</t>
  </si>
  <si>
    <t>Joseph Bond</t>
  </si>
  <si>
    <t>88-373729</t>
  </si>
  <si>
    <t>Jonathan Brown</t>
  </si>
  <si>
    <t>10-947396</t>
  </si>
  <si>
    <t>Ryan Meadows</t>
  </si>
  <si>
    <t>70-290060</t>
  </si>
  <si>
    <t>Jeremy Leon Jr.</t>
  </si>
  <si>
    <t>33-114349</t>
  </si>
  <si>
    <t>Claudia Abbott</t>
  </si>
  <si>
    <t>64-684114</t>
  </si>
  <si>
    <t>James Castillo</t>
  </si>
  <si>
    <t>31-223185</t>
  </si>
  <si>
    <t>Thomas Beck</t>
  </si>
  <si>
    <t>24-176117</t>
  </si>
  <si>
    <t>Kyle Davis</t>
  </si>
  <si>
    <t>67-145771</t>
  </si>
  <si>
    <t>Mario George</t>
  </si>
  <si>
    <t>77-510438</t>
  </si>
  <si>
    <t>Valerie Luna</t>
  </si>
  <si>
    <t>29-778194</t>
  </si>
  <si>
    <t>Kenneth Cantrell MD</t>
  </si>
  <si>
    <t>60-377511</t>
  </si>
  <si>
    <t>John Lee</t>
  </si>
  <si>
    <t>39-561702</t>
  </si>
  <si>
    <t>Sarah Gonzales</t>
  </si>
  <si>
    <t>70-610919</t>
  </si>
  <si>
    <t>Brian Lin</t>
  </si>
  <si>
    <t>92-500410</t>
  </si>
  <si>
    <t>Ruth Long</t>
  </si>
  <si>
    <t>21-753275</t>
  </si>
  <si>
    <t>John Brady</t>
  </si>
  <si>
    <t>12-714617</t>
  </si>
  <si>
    <t>Michele Nelson</t>
  </si>
  <si>
    <t>79-630792</t>
  </si>
  <si>
    <t>Matthew Buchanan</t>
  </si>
  <si>
    <t>26-811619</t>
  </si>
  <si>
    <t>94-635151</t>
  </si>
  <si>
    <t>Brandon Hays</t>
  </si>
  <si>
    <t>96-852310</t>
  </si>
  <si>
    <t>Erica Walker</t>
  </si>
  <si>
    <t>59-725960</t>
  </si>
  <si>
    <t>Gregory Noble</t>
  </si>
  <si>
    <t>24-806212</t>
  </si>
  <si>
    <t>Margaret Dickerson</t>
  </si>
  <si>
    <t>92-154244</t>
  </si>
  <si>
    <t>Michael Noble</t>
  </si>
  <si>
    <t>81-535313</t>
  </si>
  <si>
    <t>Ronald Levy</t>
  </si>
  <si>
    <t>29-634007</t>
  </si>
  <si>
    <t>Sarah Olson</t>
  </si>
  <si>
    <t>17-262301</t>
  </si>
  <si>
    <t>Abigail Adams</t>
  </si>
  <si>
    <t>92-300123</t>
  </si>
  <si>
    <t>Joel Grant</t>
  </si>
  <si>
    <t>93-998117</t>
  </si>
  <si>
    <t>Margaret Ingram</t>
  </si>
  <si>
    <t>97-539732</t>
  </si>
  <si>
    <t>Dawn Welch</t>
  </si>
  <si>
    <t>31-753972</t>
  </si>
  <si>
    <t>Stephanie Hill</t>
  </si>
  <si>
    <t>27-962123</t>
  </si>
  <si>
    <t>Christine Russell</t>
  </si>
  <si>
    <t>30-415592</t>
  </si>
  <si>
    <t>Matthew Bradley</t>
  </si>
  <si>
    <t>82-245696</t>
  </si>
  <si>
    <t>David Cox</t>
  </si>
  <si>
    <t>41-728493</t>
  </si>
  <si>
    <t>Christopher Hoffman</t>
  </si>
  <si>
    <t>76-697891</t>
  </si>
  <si>
    <t>Dustin Anderson</t>
  </si>
  <si>
    <t>66-474740</t>
  </si>
  <si>
    <t>Ronald Schwartz</t>
  </si>
  <si>
    <t>61-262117</t>
  </si>
  <si>
    <t>Lisa Jones</t>
  </si>
  <si>
    <t>67-936593</t>
  </si>
  <si>
    <t>Amanda Craig</t>
  </si>
  <si>
    <t>83-779449</t>
  </si>
  <si>
    <t>Steven Horton</t>
  </si>
  <si>
    <t>93-686926</t>
  </si>
  <si>
    <t>Jennifer Vasquez</t>
  </si>
  <si>
    <t>18-961688</t>
  </si>
  <si>
    <t>Thomas Rios</t>
  </si>
  <si>
    <t>82-581530</t>
  </si>
  <si>
    <t>Emily Jones</t>
  </si>
  <si>
    <t>50-584599</t>
  </si>
  <si>
    <t>Rebecca Hall</t>
  </si>
  <si>
    <t>81-132826</t>
  </si>
  <si>
    <t>Anita Berry</t>
  </si>
  <si>
    <t>30-927886</t>
  </si>
  <si>
    <t>Matthew Bass</t>
  </si>
  <si>
    <t>43-994900</t>
  </si>
  <si>
    <t>John Horton</t>
  </si>
  <si>
    <t>73-511022</t>
  </si>
  <si>
    <t>Danielle Booth</t>
  </si>
  <si>
    <t>47-782804</t>
  </si>
  <si>
    <t>Jose Frank</t>
  </si>
  <si>
    <t>33-248536</t>
  </si>
  <si>
    <t>Mark Ayala</t>
  </si>
  <si>
    <t>24-463008</t>
  </si>
  <si>
    <t>Ryan Mcintosh</t>
  </si>
  <si>
    <t>10-803998</t>
  </si>
  <si>
    <t>Taylor Mercado</t>
  </si>
  <si>
    <t>64-167221</t>
  </si>
  <si>
    <t>Stephen Turner</t>
  </si>
  <si>
    <t>37-469441</t>
  </si>
  <si>
    <t>Amanda Lowe</t>
  </si>
  <si>
    <t>58-388583</t>
  </si>
  <si>
    <t>Chelsea Roberts</t>
  </si>
  <si>
    <t>44-898476</t>
  </si>
  <si>
    <t>Kyle Roberson</t>
  </si>
  <si>
    <t>82-597676</t>
  </si>
  <si>
    <t>Timothy Ponce</t>
  </si>
  <si>
    <t>50-470466</t>
  </si>
  <si>
    <t>Kathryn Mccall</t>
  </si>
  <si>
    <t>85-118645</t>
  </si>
  <si>
    <t>Ashley Henderson</t>
  </si>
  <si>
    <t>24-798211</t>
  </si>
  <si>
    <t>Jeremy Morton</t>
  </si>
  <si>
    <t>27-639124</t>
  </si>
  <si>
    <t>Jeanette Collier</t>
  </si>
  <si>
    <t>96-274989</t>
  </si>
  <si>
    <t>Jessica Kelly</t>
  </si>
  <si>
    <t>26-561710</t>
  </si>
  <si>
    <t>Samantha Bell</t>
  </si>
  <si>
    <t>70-905452</t>
  </si>
  <si>
    <t>Timothy English</t>
  </si>
  <si>
    <t>94-962266</t>
  </si>
  <si>
    <t>Matthew Lozano</t>
  </si>
  <si>
    <t>62-865394</t>
  </si>
  <si>
    <t>Kevin Elliott</t>
  </si>
  <si>
    <t>98-230598</t>
  </si>
  <si>
    <t>Rachel Mendoza</t>
  </si>
  <si>
    <t>91-694111</t>
  </si>
  <si>
    <t>Charles Grant</t>
  </si>
  <si>
    <t>19-357917</t>
  </si>
  <si>
    <t>Robert Santana</t>
  </si>
  <si>
    <t>64-947490</t>
  </si>
  <si>
    <t>Elizabeth Jackson</t>
  </si>
  <si>
    <t>39-277986</t>
  </si>
  <si>
    <t>Stacy Grant</t>
  </si>
  <si>
    <t>16-799886</t>
  </si>
  <si>
    <t>Matthew Gentry</t>
  </si>
  <si>
    <t>44-859902</t>
  </si>
  <si>
    <t>Debra Williams</t>
  </si>
  <si>
    <t>14-567651</t>
  </si>
  <si>
    <t>Kyle Lee</t>
  </si>
  <si>
    <t>65-858990</t>
  </si>
  <si>
    <t>89-950135</t>
  </si>
  <si>
    <t>Gary Smith</t>
  </si>
  <si>
    <t>98-998574</t>
  </si>
  <si>
    <t>95-714096</t>
  </si>
  <si>
    <t>Mr. Darren Camacho</t>
  </si>
  <si>
    <t>29-684553</t>
  </si>
  <si>
    <t>John Aguilar</t>
  </si>
  <si>
    <t>43-714595</t>
  </si>
  <si>
    <t>Julie Meyer</t>
  </si>
  <si>
    <t>13-233420</t>
  </si>
  <si>
    <t>Kevin Johnson</t>
  </si>
  <si>
    <t>95-925802</t>
  </si>
  <si>
    <t>Travis Martin</t>
  </si>
  <si>
    <t>86-864626</t>
  </si>
  <si>
    <t>Heidi Knapp</t>
  </si>
  <si>
    <t>30-166511</t>
  </si>
  <si>
    <t>Nicholas Baker</t>
  </si>
  <si>
    <t>34-992143</t>
  </si>
  <si>
    <t>Alexander Goodman</t>
  </si>
  <si>
    <t>60-958519</t>
  </si>
  <si>
    <t>Ethan Pierce</t>
  </si>
  <si>
    <t>16-201495</t>
  </si>
  <si>
    <t>Dr. Melvin Bowen DDS</t>
  </si>
  <si>
    <t>30-535005</t>
  </si>
  <si>
    <t>Patricia Levy</t>
  </si>
  <si>
    <t>52-285033</t>
  </si>
  <si>
    <t>Micheal Harrison</t>
  </si>
  <si>
    <t>93-295827</t>
  </si>
  <si>
    <t>Seth Hutchinson</t>
  </si>
  <si>
    <t>95-915962</t>
  </si>
  <si>
    <t>Melissa Camacho</t>
  </si>
  <si>
    <t>42-155896</t>
  </si>
  <si>
    <t>Tammy Walton</t>
  </si>
  <si>
    <t>91-910719</t>
  </si>
  <si>
    <t>Adam Downs</t>
  </si>
  <si>
    <t>98-304727</t>
  </si>
  <si>
    <t>Stephanie Thomas</t>
  </si>
  <si>
    <t>23-314450</t>
  </si>
  <si>
    <t>Casey Cook</t>
  </si>
  <si>
    <t>40-390894</t>
  </si>
  <si>
    <t>Robert Phillips</t>
  </si>
  <si>
    <t>75-862804</t>
  </si>
  <si>
    <t>Anthony Hale</t>
  </si>
  <si>
    <t>98-268179</t>
  </si>
  <si>
    <t>Stacie Hill</t>
  </si>
  <si>
    <t>48-937207</t>
  </si>
  <si>
    <t>Jeffrey Fitzgerald</t>
  </si>
  <si>
    <t>48-736725</t>
  </si>
  <si>
    <t>Tammy Macias</t>
  </si>
  <si>
    <t>69-548012</t>
  </si>
  <si>
    <t>Jessica Nguyen</t>
  </si>
  <si>
    <t>52-984948</t>
  </si>
  <si>
    <t>Lindsay Weber</t>
  </si>
  <si>
    <t>59-194390</t>
  </si>
  <si>
    <t>Mr. Christian Shah</t>
  </si>
  <si>
    <t>55-593128</t>
  </si>
  <si>
    <t>Mckenzie Beck</t>
  </si>
  <si>
    <t>47-358636</t>
  </si>
  <si>
    <t>Terry Kelly</t>
  </si>
  <si>
    <t>77-663724</t>
  </si>
  <si>
    <t>David Guzman</t>
  </si>
  <si>
    <t>26-250350</t>
  </si>
  <si>
    <t>Ruben Cisneros</t>
  </si>
  <si>
    <t>63-580878</t>
  </si>
  <si>
    <t>John Terry</t>
  </si>
  <si>
    <t>40-255733</t>
  </si>
  <si>
    <t>David Wheeler</t>
  </si>
  <si>
    <t>42-973799</t>
  </si>
  <si>
    <t>Melissa Mason</t>
  </si>
  <si>
    <t>34-726235</t>
  </si>
  <si>
    <t>Richard Charles</t>
  </si>
  <si>
    <t>77-969368</t>
  </si>
  <si>
    <t>Craig Adams</t>
  </si>
  <si>
    <t>75-437697</t>
  </si>
  <si>
    <t>Maria Carter</t>
  </si>
  <si>
    <t>12-101740</t>
  </si>
  <si>
    <t>Douglas Gallegos</t>
  </si>
  <si>
    <t>26-883333</t>
  </si>
  <si>
    <t>John Williams</t>
  </si>
  <si>
    <t>75-981189</t>
  </si>
  <si>
    <t>Dr. Kathleen Sims</t>
  </si>
  <si>
    <t>27-458393</t>
  </si>
  <si>
    <t>Shannon Gray</t>
  </si>
  <si>
    <t>28-628080</t>
  </si>
  <si>
    <t>Catherine Watts</t>
  </si>
  <si>
    <t>44-564424</t>
  </si>
  <si>
    <t>Denise Roman</t>
  </si>
  <si>
    <t>74-954280</t>
  </si>
  <si>
    <t>Alexa Tate</t>
  </si>
  <si>
    <t>75-828083</t>
  </si>
  <si>
    <t>Julia King</t>
  </si>
  <si>
    <t>87-926550</t>
  </si>
  <si>
    <t>Sue Smith</t>
  </si>
  <si>
    <t>19-805576</t>
  </si>
  <si>
    <t>Victor Jackson</t>
  </si>
  <si>
    <t>69-678198</t>
  </si>
  <si>
    <t>Linda Drake</t>
  </si>
  <si>
    <t>82-720674</t>
  </si>
  <si>
    <t>Samantha Wright</t>
  </si>
  <si>
    <t>19-319943</t>
  </si>
  <si>
    <t>Holly Spencer</t>
  </si>
  <si>
    <t>52-629943</t>
  </si>
  <si>
    <t>Scott Rojas</t>
  </si>
  <si>
    <t>97-989886</t>
  </si>
  <si>
    <t>Paul Gonzalez</t>
  </si>
  <si>
    <t>60-809191</t>
  </si>
  <si>
    <t>Amanda Smith</t>
  </si>
  <si>
    <t>49-162995</t>
  </si>
  <si>
    <t>Joan Allen</t>
  </si>
  <si>
    <t>42-110901</t>
  </si>
  <si>
    <t>Jared Davis</t>
  </si>
  <si>
    <t>49-256533</t>
  </si>
  <si>
    <t>Anna Harrell</t>
  </si>
  <si>
    <t>57-470264</t>
  </si>
  <si>
    <t>Shelby Wright</t>
  </si>
  <si>
    <t>73-266627</t>
  </si>
  <si>
    <t>Isaac Ramirez</t>
  </si>
  <si>
    <t>12-634416</t>
  </si>
  <si>
    <t>Brenda Steele</t>
  </si>
  <si>
    <t>39-457190</t>
  </si>
  <si>
    <t>Lisa Jackson</t>
  </si>
  <si>
    <t>69-867307</t>
  </si>
  <si>
    <t>Jared Brooks</t>
  </si>
  <si>
    <t>79-298425</t>
  </si>
  <si>
    <t>Carol Miller</t>
  </si>
  <si>
    <t>51-413341</t>
  </si>
  <si>
    <t>Dawn Tate</t>
  </si>
  <si>
    <t>14-581600</t>
  </si>
  <si>
    <t>Morgan Brady</t>
  </si>
  <si>
    <t>27-789227</t>
  </si>
  <si>
    <t>Anne Reed</t>
  </si>
  <si>
    <t>12-216729</t>
  </si>
  <si>
    <t>Julie Watson</t>
  </si>
  <si>
    <t>75-113899</t>
  </si>
  <si>
    <t>Jason Glover</t>
  </si>
  <si>
    <t>44-699012</t>
  </si>
  <si>
    <t>Emily Moore</t>
  </si>
  <si>
    <t>21-974776</t>
  </si>
  <si>
    <t>98-690290</t>
  </si>
  <si>
    <t>Christina Dougherty</t>
  </si>
  <si>
    <t>37-307342</t>
  </si>
  <si>
    <t>Elizabeth Campbell</t>
  </si>
  <si>
    <t>75-247119</t>
  </si>
  <si>
    <t>Donald Lewis</t>
  </si>
  <si>
    <t>39-437067</t>
  </si>
  <si>
    <t>Jessica Escobar</t>
  </si>
  <si>
    <t>71-960993</t>
  </si>
  <si>
    <t>Carmen Johnson</t>
  </si>
  <si>
    <t>11-865456</t>
  </si>
  <si>
    <t>Cristian Nichols</t>
  </si>
  <si>
    <t>30-138949</t>
  </si>
  <si>
    <t>Johnny Palmer</t>
  </si>
  <si>
    <t>81-307850</t>
  </si>
  <si>
    <t>Rodney Nguyen</t>
  </si>
  <si>
    <t>73-826592</t>
  </si>
  <si>
    <t>11-457679</t>
  </si>
  <si>
    <t>William Hayes</t>
  </si>
  <si>
    <t>17-406418</t>
  </si>
  <si>
    <t>Duane Warner</t>
  </si>
  <si>
    <t>41-715195</t>
  </si>
  <si>
    <t>Jacob Allen</t>
  </si>
  <si>
    <t>82-996833</t>
  </si>
  <si>
    <t>Christopher Moore</t>
  </si>
  <si>
    <t>93-943888</t>
  </si>
  <si>
    <t>30-343394</t>
  </si>
  <si>
    <t>Eric Hester</t>
  </si>
  <si>
    <t>79-632258</t>
  </si>
  <si>
    <t>Seth Hill</t>
  </si>
  <si>
    <t>79-645173</t>
  </si>
  <si>
    <t>Malik Thompson</t>
  </si>
  <si>
    <t>10-952289</t>
  </si>
  <si>
    <t>Kathryn Hughes</t>
  </si>
  <si>
    <t>61-597939</t>
  </si>
  <si>
    <t>Edward Smith</t>
  </si>
  <si>
    <t>87-249999</t>
  </si>
  <si>
    <t>Bridget Palmer</t>
  </si>
  <si>
    <t>84-411645</t>
  </si>
  <si>
    <t>44-141905</t>
  </si>
  <si>
    <t>Dawn Smith</t>
  </si>
  <si>
    <t>49-667719</t>
  </si>
  <si>
    <t>Daniel Rocha</t>
  </si>
  <si>
    <t>39-216050</t>
  </si>
  <si>
    <t>Sean Gordon</t>
  </si>
  <si>
    <t>40-194084</t>
  </si>
  <si>
    <t>David Howard</t>
  </si>
  <si>
    <t>12-604406</t>
  </si>
  <si>
    <t>Miss Nicole Peterson</t>
  </si>
  <si>
    <t>55-896131</t>
  </si>
  <si>
    <t>Rachel Wilcox</t>
  </si>
  <si>
    <t>94-630098</t>
  </si>
  <si>
    <t>Brent Munoz</t>
  </si>
  <si>
    <t>96-528732</t>
  </si>
  <si>
    <t>Chris Flores</t>
  </si>
  <si>
    <t>78-758720</t>
  </si>
  <si>
    <t>45-903052</t>
  </si>
  <si>
    <t>Martha Bailey</t>
  </si>
  <si>
    <t>20-296045</t>
  </si>
  <si>
    <t>Lori Quinn</t>
  </si>
  <si>
    <t>71-862199</t>
  </si>
  <si>
    <t>Timothy Gardner</t>
  </si>
  <si>
    <t>46-172838</t>
  </si>
  <si>
    <t>Erica Craig</t>
  </si>
  <si>
    <t>69-418470</t>
  </si>
  <si>
    <t>Sarah Hill</t>
  </si>
  <si>
    <t>32-873256</t>
  </si>
  <si>
    <t>Maria Lopez</t>
  </si>
  <si>
    <t>61-748066</t>
  </si>
  <si>
    <t>Haley Peck</t>
  </si>
  <si>
    <t>71-859456</t>
  </si>
  <si>
    <t>David Jackson</t>
  </si>
  <si>
    <t>18-812153</t>
  </si>
  <si>
    <t>Travis Carter</t>
  </si>
  <si>
    <t>86-720553</t>
  </si>
  <si>
    <t>Aaron Nichols</t>
  </si>
  <si>
    <t>65-245472</t>
  </si>
  <si>
    <t>Veronica Williams</t>
  </si>
  <si>
    <t>18-915202</t>
  </si>
  <si>
    <t>Martha May</t>
  </si>
  <si>
    <t>60-165195</t>
  </si>
  <si>
    <t>Ashley Jordan DDS</t>
  </si>
  <si>
    <t>34-836538</t>
  </si>
  <si>
    <t>Derrick Nguyen</t>
  </si>
  <si>
    <t>95-308359</t>
  </si>
  <si>
    <t>Brenda Dyer</t>
  </si>
  <si>
    <t>52-758077</t>
  </si>
  <si>
    <t>Ryan Gibson</t>
  </si>
  <si>
    <t>54-132409</t>
  </si>
  <si>
    <t>Dylan Gilbert</t>
  </si>
  <si>
    <t>35-382994</t>
  </si>
  <si>
    <t>Kayla Mills</t>
  </si>
  <si>
    <t>77-720732</t>
  </si>
  <si>
    <t>Leah Reed</t>
  </si>
  <si>
    <t>72-756315</t>
  </si>
  <si>
    <t>David Taylor</t>
  </si>
  <si>
    <t>45-223860</t>
  </si>
  <si>
    <t>Tamara Mullen</t>
  </si>
  <si>
    <t>18-392873</t>
  </si>
  <si>
    <t>Alisha Mcintyre</t>
  </si>
  <si>
    <t>44-176740</t>
  </si>
  <si>
    <t>Lynn Shaffer</t>
  </si>
  <si>
    <t>76-356089</t>
  </si>
  <si>
    <t>Carl Spencer</t>
  </si>
  <si>
    <t>98-867094</t>
  </si>
  <si>
    <t>Joshua Fitzpatrick</t>
  </si>
  <si>
    <t>12-759336</t>
  </si>
  <si>
    <t>Christopher Zimmerman</t>
  </si>
  <si>
    <t>13-417514</t>
  </si>
  <si>
    <t>Laura Moore</t>
  </si>
  <si>
    <t>39-301562</t>
  </si>
  <si>
    <t>Laura Perez</t>
  </si>
  <si>
    <t>61-403856</t>
  </si>
  <si>
    <t>Roger Thompson</t>
  </si>
  <si>
    <t>99-504779</t>
  </si>
  <si>
    <t>Jeremy Henson</t>
  </si>
  <si>
    <t>39-463301</t>
  </si>
  <si>
    <t>Sara Powell MD</t>
  </si>
  <si>
    <t>75-260851</t>
  </si>
  <si>
    <t>Deborah Carter</t>
  </si>
  <si>
    <t>85-835504</t>
  </si>
  <si>
    <t>Michael Haas</t>
  </si>
  <si>
    <t>97-393325</t>
  </si>
  <si>
    <t>Paula Acosta</t>
  </si>
  <si>
    <t>22-147855</t>
  </si>
  <si>
    <t>Julie Harris</t>
  </si>
  <si>
    <t>51-683664</t>
  </si>
  <si>
    <t>Ralph Davis</t>
  </si>
  <si>
    <t>35-567859</t>
  </si>
  <si>
    <t>Derek Richards</t>
  </si>
  <si>
    <t>61-336424</t>
  </si>
  <si>
    <t>31-694261</t>
  </si>
  <si>
    <t>Stephen Williams</t>
  </si>
  <si>
    <t>22-504337</t>
  </si>
  <si>
    <t>Haley Mason</t>
  </si>
  <si>
    <t>85-274684</t>
  </si>
  <si>
    <t>Dr. Richard Torres</t>
  </si>
  <si>
    <t>79-615890</t>
  </si>
  <si>
    <t>Marisa Cooper</t>
  </si>
  <si>
    <t>13-133233</t>
  </si>
  <si>
    <t>Ronald Alvarez</t>
  </si>
  <si>
    <t>68-463244</t>
  </si>
  <si>
    <t>John Blackwell</t>
  </si>
  <si>
    <t>97-468612</t>
  </si>
  <si>
    <t>Sheila Arnold DDS</t>
  </si>
  <si>
    <t>14-463245</t>
  </si>
  <si>
    <t>Kathleen Grant</t>
  </si>
  <si>
    <t>90-228281</t>
  </si>
  <si>
    <t>Samantha Lowe</t>
  </si>
  <si>
    <t>29-376800</t>
  </si>
  <si>
    <t>Gloria Lopez</t>
  </si>
  <si>
    <t>77-694381</t>
  </si>
  <si>
    <t>42-656888</t>
  </si>
  <si>
    <t>Ashley Lucero</t>
  </si>
  <si>
    <t>96-354597</t>
  </si>
  <si>
    <t>Jordan Dudley</t>
  </si>
  <si>
    <t>80-926238</t>
  </si>
  <si>
    <t>Michael Carter</t>
  </si>
  <si>
    <t>46-284984</t>
  </si>
  <si>
    <t>Jordan Blackburn</t>
  </si>
  <si>
    <t>17-203416</t>
  </si>
  <si>
    <t>John Gibson</t>
  </si>
  <si>
    <t>21-422835</t>
  </si>
  <si>
    <t>Ryan Morris</t>
  </si>
  <si>
    <t>60-652158</t>
  </si>
  <si>
    <t>Christopher Garner</t>
  </si>
  <si>
    <t>56-903757</t>
  </si>
  <si>
    <t>Melissa Romero</t>
  </si>
  <si>
    <t>11-492988</t>
  </si>
  <si>
    <t>Elizabeth Washington</t>
  </si>
  <si>
    <t>11-717206</t>
  </si>
  <si>
    <t>Robert Smith</t>
  </si>
  <si>
    <t>52-219563</t>
  </si>
  <si>
    <t>Christopher Powell</t>
  </si>
  <si>
    <t>68-375963</t>
  </si>
  <si>
    <t>17-784416</t>
  </si>
  <si>
    <t>Amanda Hall</t>
  </si>
  <si>
    <t>25-594319</t>
  </si>
  <si>
    <t>Scott Harrison</t>
  </si>
  <si>
    <t>75-217468</t>
  </si>
  <si>
    <t>Joseph Pratt</t>
  </si>
  <si>
    <t>59-372882</t>
  </si>
  <si>
    <t>Lisa Gray</t>
  </si>
  <si>
    <t>10-688876</t>
  </si>
  <si>
    <t>Traci Greene</t>
  </si>
  <si>
    <t>99-945916</t>
  </si>
  <si>
    <t>Tonya Lynn</t>
  </si>
  <si>
    <t>86-798524</t>
  </si>
  <si>
    <t>Karen Guzman</t>
  </si>
  <si>
    <t>87-840419</t>
  </si>
  <si>
    <t>25-209518</t>
  </si>
  <si>
    <t>Joan Nicholson</t>
  </si>
  <si>
    <t>63-625924</t>
  </si>
  <si>
    <t>Anthony Fisher</t>
  </si>
  <si>
    <t>40-717872</t>
  </si>
  <si>
    <t>Bradley Garcia</t>
  </si>
  <si>
    <t>58-771039</t>
  </si>
  <si>
    <t>Bethany Williams</t>
  </si>
  <si>
    <t>65-273356</t>
  </si>
  <si>
    <t>Emily Knight</t>
  </si>
  <si>
    <t>22-877693</t>
  </si>
  <si>
    <t>Tara Phillips</t>
  </si>
  <si>
    <t>97-661595</t>
  </si>
  <si>
    <t>Destiny Miller</t>
  </si>
  <si>
    <t>59-920892</t>
  </si>
  <si>
    <t>Cynthia Dickerson</t>
  </si>
  <si>
    <t>53-272883</t>
  </si>
  <si>
    <t>Jermaine Cunningham</t>
  </si>
  <si>
    <t>81-991636</t>
  </si>
  <si>
    <t>Jose Sanchez</t>
  </si>
  <si>
    <t>24-921648</t>
  </si>
  <si>
    <t>Jonathan Graham</t>
  </si>
  <si>
    <t>95-144140</t>
  </si>
  <si>
    <t>Jennifer Webb</t>
  </si>
  <si>
    <t>77-151989</t>
  </si>
  <si>
    <t>Ryan Graves</t>
  </si>
  <si>
    <t>52-139976</t>
  </si>
  <si>
    <t>Jeffrey Warren</t>
  </si>
  <si>
    <t>52-186888</t>
  </si>
  <si>
    <t>Patrick Young</t>
  </si>
  <si>
    <t>51-801079</t>
  </si>
  <si>
    <t>Caitlin Bell</t>
  </si>
  <si>
    <t>94-337630</t>
  </si>
  <si>
    <t>Tina Hall</t>
  </si>
  <si>
    <t>37-675607</t>
  </si>
  <si>
    <t>Timothy Russell</t>
  </si>
  <si>
    <t>83-404457</t>
  </si>
  <si>
    <t>Jonathan Bradshaw</t>
  </si>
  <si>
    <t>13-224156</t>
  </si>
  <si>
    <t>Christopher Perkins</t>
  </si>
  <si>
    <t>87-491982</t>
  </si>
  <si>
    <t>Curtis White</t>
  </si>
  <si>
    <t>41-716415</t>
  </si>
  <si>
    <t>Dustin Gallagher</t>
  </si>
  <si>
    <t>58-148132</t>
  </si>
  <si>
    <t>Steven Henry</t>
  </si>
  <si>
    <t>67-441944</t>
  </si>
  <si>
    <t>Logan Hammond</t>
  </si>
  <si>
    <t>30-420395</t>
  </si>
  <si>
    <t>Savannah Bryant</t>
  </si>
  <si>
    <t>49-891003</t>
  </si>
  <si>
    <t>Patricia Buck</t>
  </si>
  <si>
    <t>56-181163</t>
  </si>
  <si>
    <t>Melissa Mccarty</t>
  </si>
  <si>
    <t>34-248325</t>
  </si>
  <si>
    <t>Erin Davis</t>
  </si>
  <si>
    <t>59-114491</t>
  </si>
  <si>
    <t>Alexandra Oconnor</t>
  </si>
  <si>
    <t>73-956370</t>
  </si>
  <si>
    <t>James Murphy</t>
  </si>
  <si>
    <t>88-455968</t>
  </si>
  <si>
    <t>Misty Adams</t>
  </si>
  <si>
    <t>56-388205</t>
  </si>
  <si>
    <t>Stacey Moore</t>
  </si>
  <si>
    <t>51-427318</t>
  </si>
  <si>
    <t>Willie Blake</t>
  </si>
  <si>
    <t>95-690985</t>
  </si>
  <si>
    <t>Victoria Martin</t>
  </si>
  <si>
    <t>15-957291</t>
  </si>
  <si>
    <t>Tara Stark</t>
  </si>
  <si>
    <t>68-964389</t>
  </si>
  <si>
    <t>George Wong</t>
  </si>
  <si>
    <t>98-608671</t>
  </si>
  <si>
    <t>Dr. Ashley Nelson MD</t>
  </si>
  <si>
    <t>70-826012</t>
  </si>
  <si>
    <t>Douglas Davis</t>
  </si>
  <si>
    <t>11-394225</t>
  </si>
  <si>
    <t>Sarah Roberts</t>
  </si>
  <si>
    <t>52-982801</t>
  </si>
  <si>
    <t>Steve Robinson</t>
  </si>
  <si>
    <t>72-771767</t>
  </si>
  <si>
    <t>13-622692</t>
  </si>
  <si>
    <t>Andrew Mcconnell</t>
  </si>
  <si>
    <t>91-481576</t>
  </si>
  <si>
    <t>James Perez</t>
  </si>
  <si>
    <t>97-692122</t>
  </si>
  <si>
    <t>32-668329</t>
  </si>
  <si>
    <t>Chelsea Johnson</t>
  </si>
  <si>
    <t>31-818324</t>
  </si>
  <si>
    <t>Douglas Landry</t>
  </si>
  <si>
    <t>93-205434</t>
  </si>
  <si>
    <t>Kaylee Miller</t>
  </si>
  <si>
    <t>38-386398</t>
  </si>
  <si>
    <t>Leah Reid</t>
  </si>
  <si>
    <t>41-764618</t>
  </si>
  <si>
    <t>Russell Jimenez</t>
  </si>
  <si>
    <t>38-274890</t>
  </si>
  <si>
    <t>Paul Leon</t>
  </si>
  <si>
    <t>79-536622</t>
  </si>
  <si>
    <t>Kenneth Nichols</t>
  </si>
  <si>
    <t>39-132815</t>
  </si>
  <si>
    <t>Jose Werner</t>
  </si>
  <si>
    <t>48-269835</t>
  </si>
  <si>
    <t>Mary Cannon</t>
  </si>
  <si>
    <t>48-493202</t>
  </si>
  <si>
    <t>Melissa Lamb</t>
  </si>
  <si>
    <t>67-212418</t>
  </si>
  <si>
    <t>Diane Cunningham PhD</t>
  </si>
  <si>
    <t>27-419383</t>
  </si>
  <si>
    <t>William Mitchell</t>
  </si>
  <si>
    <t>91-223171</t>
  </si>
  <si>
    <t>Eric Weaver</t>
  </si>
  <si>
    <t>41-794927</t>
  </si>
  <si>
    <t>William Lowe</t>
  </si>
  <si>
    <t>59-110548</t>
  </si>
  <si>
    <t>Alexa Mcdaniel</t>
  </si>
  <si>
    <t>71-434054</t>
  </si>
  <si>
    <t>Scott Freeman</t>
  </si>
  <si>
    <t>97-361859</t>
  </si>
  <si>
    <t>Dustin Khan</t>
  </si>
  <si>
    <t>61-189270</t>
  </si>
  <si>
    <t>Nicole Oliver</t>
  </si>
  <si>
    <t>58-589327</t>
  </si>
  <si>
    <t>Paul Ward</t>
  </si>
  <si>
    <t>57-515362</t>
  </si>
  <si>
    <t>Scott Simpson</t>
  </si>
  <si>
    <t>90-456265</t>
  </si>
  <si>
    <t>Brian Taylor</t>
  </si>
  <si>
    <t>48-679841</t>
  </si>
  <si>
    <t>Erica Weiss</t>
  </si>
  <si>
    <t>81-238367</t>
  </si>
  <si>
    <t>Thomas Perez</t>
  </si>
  <si>
    <t>17-777638</t>
  </si>
  <si>
    <t>Eric Rogers</t>
  </si>
  <si>
    <t>28-831949</t>
  </si>
  <si>
    <t>Kari Jackson</t>
  </si>
  <si>
    <t>43-451640</t>
  </si>
  <si>
    <t>Clifford Juarez</t>
  </si>
  <si>
    <t>93-630177</t>
  </si>
  <si>
    <t>Shari Bailey</t>
  </si>
  <si>
    <t>54-301856</t>
  </si>
  <si>
    <t>Debbie Webb</t>
  </si>
  <si>
    <t>13-348117</t>
  </si>
  <si>
    <t>Christine Johnson</t>
  </si>
  <si>
    <t>68-107149</t>
  </si>
  <si>
    <t>Andrea Key</t>
  </si>
  <si>
    <t>33-521739</t>
  </si>
  <si>
    <t>William Torres</t>
  </si>
  <si>
    <t>40-172014</t>
  </si>
  <si>
    <t>Jennifer Lopez PhD</t>
  </si>
  <si>
    <t>98-396242</t>
  </si>
  <si>
    <t>Jill French</t>
  </si>
  <si>
    <t>89-750842</t>
  </si>
  <si>
    <t>69-450165</t>
  </si>
  <si>
    <t>Andrew Stewart</t>
  </si>
  <si>
    <t>46-521814</t>
  </si>
  <si>
    <t>Sharon Johnson</t>
  </si>
  <si>
    <t>43-315534</t>
  </si>
  <si>
    <t>Amanda Nguyen</t>
  </si>
  <si>
    <t>41-538398</t>
  </si>
  <si>
    <t>Steven Jenkins</t>
  </si>
  <si>
    <t>81-296723</t>
  </si>
  <si>
    <t>Linda Rogers</t>
  </si>
  <si>
    <t>64-501898</t>
  </si>
  <si>
    <t>Richard Valenzuela</t>
  </si>
  <si>
    <t>13-965202</t>
  </si>
  <si>
    <t>William Shaffer</t>
  </si>
  <si>
    <t>13-512750</t>
  </si>
  <si>
    <t>Tommy Mcdonald</t>
  </si>
  <si>
    <t>23-211185</t>
  </si>
  <si>
    <t>67-598347</t>
  </si>
  <si>
    <t>Douglas Barrett</t>
  </si>
  <si>
    <t>94-995341</t>
  </si>
  <si>
    <t>Alicia Mason</t>
  </si>
  <si>
    <t>72-680410</t>
  </si>
  <si>
    <t>93-840623</t>
  </si>
  <si>
    <t>Alicia Herrera</t>
  </si>
  <si>
    <t>70-264250</t>
  </si>
  <si>
    <t>Leah Murillo</t>
  </si>
  <si>
    <t>17-386615</t>
  </si>
  <si>
    <t>Jill Mcgee</t>
  </si>
  <si>
    <t>37-119014</t>
  </si>
  <si>
    <t>Carmen Hill</t>
  </si>
  <si>
    <t>54-167008</t>
  </si>
  <si>
    <t>Matthew Black</t>
  </si>
  <si>
    <t>99-361588</t>
  </si>
  <si>
    <t>Jessica Luna</t>
  </si>
  <si>
    <t>61-372813</t>
  </si>
  <si>
    <t>Ryan Lowe</t>
  </si>
  <si>
    <t>25-897021</t>
  </si>
  <si>
    <t>Mark Wright</t>
  </si>
  <si>
    <t>86-402699</t>
  </si>
  <si>
    <t>Margaret Carter</t>
  </si>
  <si>
    <t>41-598196</t>
  </si>
  <si>
    <t>Jeffrey Farley</t>
  </si>
  <si>
    <t>18-608414</t>
  </si>
  <si>
    <t>85-892011</t>
  </si>
  <si>
    <t>Kevin Carlson</t>
  </si>
  <si>
    <t>71-329938</t>
  </si>
  <si>
    <t>Lisa Gonzalez</t>
  </si>
  <si>
    <t>75-576038</t>
  </si>
  <si>
    <t>47-266982</t>
  </si>
  <si>
    <t>Allen Davis</t>
  </si>
  <si>
    <t>86-212363</t>
  </si>
  <si>
    <t>Richard Cannon</t>
  </si>
  <si>
    <t>27-783258</t>
  </si>
  <si>
    <t>Victoria Calderon</t>
  </si>
  <si>
    <t>79-347200</t>
  </si>
  <si>
    <t>Katelyn Miller</t>
  </si>
  <si>
    <t>76-671455</t>
  </si>
  <si>
    <t>Barbara Parker</t>
  </si>
  <si>
    <t>57-379103</t>
  </si>
  <si>
    <t>Kayla Williams</t>
  </si>
  <si>
    <t>36-244456</t>
  </si>
  <si>
    <t>Ann West</t>
  </si>
  <si>
    <t>57-873452</t>
  </si>
  <si>
    <t>Natasha Blake</t>
  </si>
  <si>
    <t>47-321498</t>
  </si>
  <si>
    <t>Jose Mooney</t>
  </si>
  <si>
    <t>87-564613</t>
  </si>
  <si>
    <t>Monica Campbell</t>
  </si>
  <si>
    <t>62-950319</t>
  </si>
  <si>
    <t>Robert Burke</t>
  </si>
  <si>
    <t>22-598910</t>
  </si>
  <si>
    <t>Joshua Gregory</t>
  </si>
  <si>
    <t>15-944684</t>
  </si>
  <si>
    <t>Harold Reynolds</t>
  </si>
  <si>
    <t>84-742436</t>
  </si>
  <si>
    <t>Tracy Donaldson</t>
  </si>
  <si>
    <t>83-415054</t>
  </si>
  <si>
    <t>John Eaton MD</t>
  </si>
  <si>
    <t>20-366877</t>
  </si>
  <si>
    <t>Sandra Edwards</t>
  </si>
  <si>
    <t>14-519824</t>
  </si>
  <si>
    <t>49-288635</t>
  </si>
  <si>
    <t>Jeff Myers</t>
  </si>
  <si>
    <t>75-194858</t>
  </si>
  <si>
    <t>Shannon Hall MD</t>
  </si>
  <si>
    <t>36-835179</t>
  </si>
  <si>
    <t>Kristin Taylor</t>
  </si>
  <si>
    <t>20-224298</t>
  </si>
  <si>
    <t>Jeffrey Franklin</t>
  </si>
  <si>
    <t>61-316646</t>
  </si>
  <si>
    <t>Michael Ross</t>
  </si>
  <si>
    <t>61-544395</t>
  </si>
  <si>
    <t>Brandy Miles</t>
  </si>
  <si>
    <t>76-833365</t>
  </si>
  <si>
    <t>Matthew Clark</t>
  </si>
  <si>
    <t>79-392437</t>
  </si>
  <si>
    <t>Rebecca Carney</t>
  </si>
  <si>
    <t>43-726634</t>
  </si>
  <si>
    <t>Karen Jackson</t>
  </si>
  <si>
    <t>30-555225</t>
  </si>
  <si>
    <t>35-345736</t>
  </si>
  <si>
    <t>Christine Nguyen</t>
  </si>
  <si>
    <t>64-557069</t>
  </si>
  <si>
    <t>Austin Wright</t>
  </si>
  <si>
    <t>25-915837</t>
  </si>
  <si>
    <t>35-400123</t>
  </si>
  <si>
    <t>Erin Keller</t>
  </si>
  <si>
    <t>69-588861</t>
  </si>
  <si>
    <t>Ellen Booth</t>
  </si>
  <si>
    <t>24-191418</t>
  </si>
  <si>
    <t>Vickie Lucas</t>
  </si>
  <si>
    <t>38-439580</t>
  </si>
  <si>
    <t>Katelyn Hoffman</t>
  </si>
  <si>
    <t>20-553580</t>
  </si>
  <si>
    <t>Krista King</t>
  </si>
  <si>
    <t>64-502563</t>
  </si>
  <si>
    <t>Amy Massey</t>
  </si>
  <si>
    <t>62-225988</t>
  </si>
  <si>
    <t>Anne Schwartz</t>
  </si>
  <si>
    <t>42-719593</t>
  </si>
  <si>
    <t>Robert Evans</t>
  </si>
  <si>
    <t>22-959341</t>
  </si>
  <si>
    <t>Jamie Barnett</t>
  </si>
  <si>
    <t>21-365942</t>
  </si>
  <si>
    <t>Thomas Oliver</t>
  </si>
  <si>
    <t>62-633825</t>
  </si>
  <si>
    <t>Christopher Henderson</t>
  </si>
  <si>
    <t>80-303957</t>
  </si>
  <si>
    <t>Stephanie Bridges</t>
  </si>
  <si>
    <t>66-431951</t>
  </si>
  <si>
    <t>Brenda Hancock</t>
  </si>
  <si>
    <t>63-256313</t>
  </si>
  <si>
    <t>Holly Jones</t>
  </si>
  <si>
    <t>22-790971</t>
  </si>
  <si>
    <t>Jean Wood</t>
  </si>
  <si>
    <t>21-638776</t>
  </si>
  <si>
    <t>25-335643</t>
  </si>
  <si>
    <t>Brian Vazquez</t>
  </si>
  <si>
    <t>95-528303</t>
  </si>
  <si>
    <t>Catherine Jackson</t>
  </si>
  <si>
    <t>74-805146</t>
  </si>
  <si>
    <t>Michele Burke</t>
  </si>
  <si>
    <t>45-993166</t>
  </si>
  <si>
    <t>Joseph Rosales</t>
  </si>
  <si>
    <t>80-876673</t>
  </si>
  <si>
    <t>Melissa Boone</t>
  </si>
  <si>
    <t>26-258465</t>
  </si>
  <si>
    <t>Rebecca Stevens</t>
  </si>
  <si>
    <t>14-242609</t>
  </si>
  <si>
    <t>Monica Strickland</t>
  </si>
  <si>
    <t>22-670875</t>
  </si>
  <si>
    <t>Lisa Carlson</t>
  </si>
  <si>
    <t>26-546076</t>
  </si>
  <si>
    <t>Brittany Miller</t>
  </si>
  <si>
    <t>15-175748</t>
  </si>
  <si>
    <t>Jorge Solis</t>
  </si>
  <si>
    <t>39-403431</t>
  </si>
  <si>
    <t>Dillon Simmons</t>
  </si>
  <si>
    <t>51-907462</t>
  </si>
  <si>
    <t>Jon Combs II</t>
  </si>
  <si>
    <t>39-739053</t>
  </si>
  <si>
    <t>Alexander Martin</t>
  </si>
  <si>
    <t>65-553389</t>
  </si>
  <si>
    <t>Wendy Bell</t>
  </si>
  <si>
    <t>48-787284</t>
  </si>
  <si>
    <t>Jonathan Mullins</t>
  </si>
  <si>
    <t>81-653732</t>
  </si>
  <si>
    <t>33-179287</t>
  </si>
  <si>
    <t>Darren Evans</t>
  </si>
  <si>
    <t>64-318494</t>
  </si>
  <si>
    <t>Dr. Carrie Franklin</t>
  </si>
  <si>
    <t>41-473874</t>
  </si>
  <si>
    <t>Brian Horton</t>
  </si>
  <si>
    <t>73-724587</t>
  </si>
  <si>
    <t>Andrea Roberts</t>
  </si>
  <si>
    <t>33-213691</t>
  </si>
  <si>
    <t>David Vaughn</t>
  </si>
  <si>
    <t>88-193030</t>
  </si>
  <si>
    <t>Evan Cruz</t>
  </si>
  <si>
    <t>45-717674</t>
  </si>
  <si>
    <t>Kayla Mendez</t>
  </si>
  <si>
    <t>65-380222</t>
  </si>
  <si>
    <t>Justin Johnson</t>
  </si>
  <si>
    <t>59-424278</t>
  </si>
  <si>
    <t>Laura Neal</t>
  </si>
  <si>
    <t>83-115420</t>
  </si>
  <si>
    <t>John Gates</t>
  </si>
  <si>
    <t>19-717025</t>
  </si>
  <si>
    <t>Logan Moore</t>
  </si>
  <si>
    <t>76-725603</t>
  </si>
  <si>
    <t>Jamie Shaffer</t>
  </si>
  <si>
    <t>82-348801</t>
  </si>
  <si>
    <t>David Collins</t>
  </si>
  <si>
    <t>50-111068</t>
  </si>
  <si>
    <t>Jennifer Lucas</t>
  </si>
  <si>
    <t>21-775589</t>
  </si>
  <si>
    <t>Rebecca Best</t>
  </si>
  <si>
    <t>18-181107</t>
  </si>
  <si>
    <t>Mr. James Hobbs</t>
  </si>
  <si>
    <t>37-783293</t>
  </si>
  <si>
    <t>Courtney Wyatt</t>
  </si>
  <si>
    <t>45-608680</t>
  </si>
  <si>
    <t>Debbie Torres</t>
  </si>
  <si>
    <t>70-277814</t>
  </si>
  <si>
    <t>Christopher Aguilar</t>
  </si>
  <si>
    <t>41-105846</t>
  </si>
  <si>
    <t>Francisco Lane</t>
  </si>
  <si>
    <t>38-375235</t>
  </si>
  <si>
    <t>Jeffrey Fuller</t>
  </si>
  <si>
    <t>99-881629</t>
  </si>
  <si>
    <t>John Thomas</t>
  </si>
  <si>
    <t>51-474113</t>
  </si>
  <si>
    <t>Mark Carter</t>
  </si>
  <si>
    <t>60-261934</t>
  </si>
  <si>
    <t>Carol Santos</t>
  </si>
  <si>
    <t>50-436959</t>
  </si>
  <si>
    <t>Joel Aguirre</t>
  </si>
  <si>
    <t>84-815181</t>
  </si>
  <si>
    <t>Curtis Simmons Jr.</t>
  </si>
  <si>
    <t>24-140939</t>
  </si>
  <si>
    <t>Mercedes White</t>
  </si>
  <si>
    <t>56-977632</t>
  </si>
  <si>
    <t>Diana Castillo</t>
  </si>
  <si>
    <t>15-992342</t>
  </si>
  <si>
    <t>Susan Tucker</t>
  </si>
  <si>
    <t>36-185817</t>
  </si>
  <si>
    <t>Arthur Golden</t>
  </si>
  <si>
    <t>89-831411</t>
  </si>
  <si>
    <t>Angelica Marquez</t>
  </si>
  <si>
    <t>92-741701</t>
  </si>
  <si>
    <t>Joe Hamilton</t>
  </si>
  <si>
    <t>51-581389</t>
  </si>
  <si>
    <t>Kari Anderson</t>
  </si>
  <si>
    <t>14-596867</t>
  </si>
  <si>
    <t>Luis Schmidt</t>
  </si>
  <si>
    <t>12-900106</t>
  </si>
  <si>
    <t>Amanda Ramirez</t>
  </si>
  <si>
    <t>55-860562</t>
  </si>
  <si>
    <t>Cristian Walker</t>
  </si>
  <si>
    <t>49-545651</t>
  </si>
  <si>
    <t>Erik Williams</t>
  </si>
  <si>
    <t>36-374444</t>
  </si>
  <si>
    <t>Daniel Boone</t>
  </si>
  <si>
    <t>82-949283</t>
  </si>
  <si>
    <t>Brian Wilkins</t>
  </si>
  <si>
    <t>35-208265</t>
  </si>
  <si>
    <t>Veronica Arnold</t>
  </si>
  <si>
    <t>35-138383</t>
  </si>
  <si>
    <t>Joshua White</t>
  </si>
  <si>
    <t>37-872044</t>
  </si>
  <si>
    <t>Todd Scott</t>
  </si>
  <si>
    <t>97-800814</t>
  </si>
  <si>
    <t>Andrew Moreno</t>
  </si>
  <si>
    <t>92-775558</t>
  </si>
  <si>
    <t>James Gonzalez</t>
  </si>
  <si>
    <t>51-130663</t>
  </si>
  <si>
    <t>Vincent Briggs</t>
  </si>
  <si>
    <t>87-704981</t>
  </si>
  <si>
    <t>Ashley Lawrence</t>
  </si>
  <si>
    <t>98-896424</t>
  </si>
  <si>
    <t>Michael Morgan</t>
  </si>
  <si>
    <t>78-596647</t>
  </si>
  <si>
    <t>Cynthia Hess</t>
  </si>
  <si>
    <t>38-740499</t>
  </si>
  <si>
    <t>Kimberly Lewis</t>
  </si>
  <si>
    <t>19-562078</t>
  </si>
  <si>
    <t>Allison Vance DDS</t>
  </si>
  <si>
    <t>27-963410</t>
  </si>
  <si>
    <t>Laura Le</t>
  </si>
  <si>
    <t>48-601720</t>
  </si>
  <si>
    <t>Jacob Guzman</t>
  </si>
  <si>
    <t>72-698389</t>
  </si>
  <si>
    <t>Andrew Whitehead</t>
  </si>
  <si>
    <t>54-603842</t>
  </si>
  <si>
    <t>Richard Ramos</t>
  </si>
  <si>
    <t>13-600436</t>
  </si>
  <si>
    <t>Regina Anderson</t>
  </si>
  <si>
    <t>92-794306</t>
  </si>
  <si>
    <t>William Perry</t>
  </si>
  <si>
    <t>77-578945</t>
  </si>
  <si>
    <t>Amber Nelson</t>
  </si>
  <si>
    <t>12-290452</t>
  </si>
  <si>
    <t>Dr. Stacey Gonzalez</t>
  </si>
  <si>
    <t>77-311356</t>
  </si>
  <si>
    <t>Mr. Jason Ellis Jr.</t>
  </si>
  <si>
    <t>76-944556</t>
  </si>
  <si>
    <t>Samuel Williams</t>
  </si>
  <si>
    <t>43-533760</t>
  </si>
  <si>
    <t>Mrs. Jennifer Mcgee</t>
  </si>
  <si>
    <t>93-125045</t>
  </si>
  <si>
    <t>Karen Gordon</t>
  </si>
  <si>
    <t>96-709343</t>
  </si>
  <si>
    <t>Joshua Fritz</t>
  </si>
  <si>
    <t>67-778251</t>
  </si>
  <si>
    <t>Katie Zavala</t>
  </si>
  <si>
    <t>17-241796</t>
  </si>
  <si>
    <t>Sarah Gaines</t>
  </si>
  <si>
    <t>27-851221</t>
  </si>
  <si>
    <t>Cindy Brown</t>
  </si>
  <si>
    <t>40-933042</t>
  </si>
  <si>
    <t>Jean Mcdaniel</t>
  </si>
  <si>
    <t>17-398420</t>
  </si>
  <si>
    <t>Evan Henderson</t>
  </si>
  <si>
    <t>80-870278</t>
  </si>
  <si>
    <t>Adrienne Taylor</t>
  </si>
  <si>
    <t>45-518786</t>
  </si>
  <si>
    <t>Stacy Ramirez</t>
  </si>
  <si>
    <t>46-599505</t>
  </si>
  <si>
    <t>Ashley Wells</t>
  </si>
  <si>
    <t>51-763681</t>
  </si>
  <si>
    <t>John Harmon</t>
  </si>
  <si>
    <t>55-383039</t>
  </si>
  <si>
    <t>Jill Welch</t>
  </si>
  <si>
    <t>56-661108</t>
  </si>
  <si>
    <t>Savannah Mayo</t>
  </si>
  <si>
    <t>30-552197</t>
  </si>
  <si>
    <t>Samuel Fields</t>
  </si>
  <si>
    <t>24-613475</t>
  </si>
  <si>
    <t>Ruben Ellis</t>
  </si>
  <si>
    <t>62-461911</t>
  </si>
  <si>
    <t>Derrick Griffin</t>
  </si>
  <si>
    <t>25-993533</t>
  </si>
  <si>
    <t>Gregory Obrien</t>
  </si>
  <si>
    <t>56-436330</t>
  </si>
  <si>
    <t>Brenda Miller</t>
  </si>
  <si>
    <t>94-914372</t>
  </si>
  <si>
    <t>Elizabeth Mcintosh</t>
  </si>
  <si>
    <t>99-342349</t>
  </si>
  <si>
    <t>Ann Moore</t>
  </si>
  <si>
    <t>99-626805</t>
  </si>
  <si>
    <t>Sean Mcguire</t>
  </si>
  <si>
    <t>18-555305</t>
  </si>
  <si>
    <t>Raymond Hays</t>
  </si>
  <si>
    <t>94-645302</t>
  </si>
  <si>
    <t>Catherine Garrett</t>
  </si>
  <si>
    <t>89-620971</t>
  </si>
  <si>
    <t>Craig Mcintosh</t>
  </si>
  <si>
    <t>10-322053</t>
  </si>
  <si>
    <t>Zachary Jackson</t>
  </si>
  <si>
    <t>75-588392</t>
  </si>
  <si>
    <t>Janice Thompson</t>
  </si>
  <si>
    <t>21-537508</t>
  </si>
  <si>
    <t>Robert Lutz</t>
  </si>
  <si>
    <t>78-624645</t>
  </si>
  <si>
    <t>21-285977</t>
  </si>
  <si>
    <t>Madison Hernandez</t>
  </si>
  <si>
    <t>89-882660</t>
  </si>
  <si>
    <t>Christopher Jones</t>
  </si>
  <si>
    <t>39-582650</t>
  </si>
  <si>
    <t>Veronica Hull</t>
  </si>
  <si>
    <t>77-310187</t>
  </si>
  <si>
    <t>Mr. Michael Harris</t>
  </si>
  <si>
    <t>77-372795</t>
  </si>
  <si>
    <t>Angela Swanson</t>
  </si>
  <si>
    <t>84-864512</t>
  </si>
  <si>
    <t>Melissa Mejia</t>
  </si>
  <si>
    <t>15-843976</t>
  </si>
  <si>
    <t>Ronald Reyes</t>
  </si>
  <si>
    <t>69-829596</t>
  </si>
  <si>
    <t>Amber Bates</t>
  </si>
  <si>
    <t>86-279027</t>
  </si>
  <si>
    <t>91-705069</t>
  </si>
  <si>
    <t>Adam Lester</t>
  </si>
  <si>
    <t>52-602340</t>
  </si>
  <si>
    <t>Christopher Schneider</t>
  </si>
  <si>
    <t>31-177144</t>
  </si>
  <si>
    <t>Richard Morris</t>
  </si>
  <si>
    <t>60-648743</t>
  </si>
  <si>
    <t>Mrs. Sherry Crawford PhD</t>
  </si>
  <si>
    <t>23-799575</t>
  </si>
  <si>
    <t>Lori Hayden</t>
  </si>
  <si>
    <t>82-589184</t>
  </si>
  <si>
    <t>Erin Hudson</t>
  </si>
  <si>
    <t>49-189385</t>
  </si>
  <si>
    <t>Sergio Schaefer</t>
  </si>
  <si>
    <t>51-787733</t>
  </si>
  <si>
    <t>Brittney Rodriguez</t>
  </si>
  <si>
    <t>84-403732</t>
  </si>
  <si>
    <t>Shelley Morales</t>
  </si>
  <si>
    <t>66-141677</t>
  </si>
  <si>
    <t>61-132585</t>
  </si>
  <si>
    <t>Brittany Esparza</t>
  </si>
  <si>
    <t>34-796787</t>
  </si>
  <si>
    <t>Daniel Johnson</t>
  </si>
  <si>
    <t>32-455849</t>
  </si>
  <si>
    <t>Eric Jones</t>
  </si>
  <si>
    <t>17-269087</t>
  </si>
  <si>
    <t>Margaret Price</t>
  </si>
  <si>
    <t>94-592517</t>
  </si>
  <si>
    <t>David Moses Jr.</t>
  </si>
  <si>
    <t>51-975908</t>
  </si>
  <si>
    <t>David Rodriguez</t>
  </si>
  <si>
    <t>36-839447</t>
  </si>
  <si>
    <t>Christine Davis</t>
  </si>
  <si>
    <t>80-342760</t>
  </si>
  <si>
    <t>Christian Jones</t>
  </si>
  <si>
    <t>44-335827</t>
  </si>
  <si>
    <t>Gary Nicholson</t>
  </si>
  <si>
    <t>23-455178</t>
  </si>
  <si>
    <t>Sherry Wright</t>
  </si>
  <si>
    <t>65-503886</t>
  </si>
  <si>
    <t>Sandy Nguyen</t>
  </si>
  <si>
    <t>76-526994</t>
  </si>
  <si>
    <t>Christina Garcia</t>
  </si>
  <si>
    <t>45-156540</t>
  </si>
  <si>
    <t>Victoria Smith</t>
  </si>
  <si>
    <t>82-683595</t>
  </si>
  <si>
    <t>Eric Hahn</t>
  </si>
  <si>
    <t>31-336628</t>
  </si>
  <si>
    <t>Michael Parrish</t>
  </si>
  <si>
    <t>34-264347</t>
  </si>
  <si>
    <t>James Munoz</t>
  </si>
  <si>
    <t>62-297518</t>
  </si>
  <si>
    <t>Crystal Marquez</t>
  </si>
  <si>
    <t>62-803499</t>
  </si>
  <si>
    <t>Melissa Simmons</t>
  </si>
  <si>
    <t>26-227182</t>
  </si>
  <si>
    <t>Nicholas George</t>
  </si>
  <si>
    <t>27-549398</t>
  </si>
  <si>
    <t>Scott Francis</t>
  </si>
  <si>
    <t>49-508760</t>
  </si>
  <si>
    <t>Dr. Joseph Walton</t>
  </si>
  <si>
    <t>81-105865</t>
  </si>
  <si>
    <t>42-891452</t>
  </si>
  <si>
    <t>40-151253</t>
  </si>
  <si>
    <t>49-300880</t>
  </si>
  <si>
    <t>Richard Terry</t>
  </si>
  <si>
    <t>88-731108</t>
  </si>
  <si>
    <t>Candice Huerta</t>
  </si>
  <si>
    <t>44-328950</t>
  </si>
  <si>
    <t>Kevin Williamson</t>
  </si>
  <si>
    <t>65-222657</t>
  </si>
  <si>
    <t>Ryan Waters</t>
  </si>
  <si>
    <t>85-462539</t>
  </si>
  <si>
    <t>Phillip Joseph</t>
  </si>
  <si>
    <t>91-549405</t>
  </si>
  <si>
    <t>Kimberly Garcia</t>
  </si>
  <si>
    <t>50-336783</t>
  </si>
  <si>
    <t>John Parker</t>
  </si>
  <si>
    <t>46-489356</t>
  </si>
  <si>
    <t>Phillip Hunt</t>
  </si>
  <si>
    <t>30-716318</t>
  </si>
  <si>
    <t>Jacqueline Nguyen</t>
  </si>
  <si>
    <t>16-327358</t>
  </si>
  <si>
    <t>Joshua Pena</t>
  </si>
  <si>
    <t>79-621540</t>
  </si>
  <si>
    <t>David Bright</t>
  </si>
  <si>
    <t>47-314614</t>
  </si>
  <si>
    <t>Mary Hood</t>
  </si>
  <si>
    <t>65-867633</t>
  </si>
  <si>
    <t>Benjamin Buck</t>
  </si>
  <si>
    <t>10-423553</t>
  </si>
  <si>
    <t>11-497769</t>
  </si>
  <si>
    <t>Dana Salazar</t>
  </si>
  <si>
    <t>50-917668</t>
  </si>
  <si>
    <t>99-900461</t>
  </si>
  <si>
    <t>Maria Stewart</t>
  </si>
  <si>
    <t>51-350479</t>
  </si>
  <si>
    <t>Emily Alvarez</t>
  </si>
  <si>
    <t>73-924678</t>
  </si>
  <si>
    <t>Ashley Harper</t>
  </si>
  <si>
    <t>65-762711</t>
  </si>
  <si>
    <t>Pamela Morse</t>
  </si>
  <si>
    <t>51-854605</t>
  </si>
  <si>
    <t>Thomas Casey</t>
  </si>
  <si>
    <t>72-512224</t>
  </si>
  <si>
    <t>Debra Curtis</t>
  </si>
  <si>
    <t>54-881291</t>
  </si>
  <si>
    <t>Wendy Smith</t>
  </si>
  <si>
    <t>33-236662</t>
  </si>
  <si>
    <t>Emily Gomez</t>
  </si>
  <si>
    <t>14-438776</t>
  </si>
  <si>
    <t>Mallory Brown</t>
  </si>
  <si>
    <t>35-650755</t>
  </si>
  <si>
    <t>Crystal Davis</t>
  </si>
  <si>
    <t>89-216513</t>
  </si>
  <si>
    <t>Bradley Andrews</t>
  </si>
  <si>
    <t>64-155680</t>
  </si>
  <si>
    <t>Devon Hughes</t>
  </si>
  <si>
    <t>95-397493</t>
  </si>
  <si>
    <t>Ashley Garrett</t>
  </si>
  <si>
    <t>22-209826</t>
  </si>
  <si>
    <t>67-199134</t>
  </si>
  <si>
    <t>Katherine Bean</t>
  </si>
  <si>
    <t>57-931107</t>
  </si>
  <si>
    <t>Jill Mays</t>
  </si>
  <si>
    <t>34-791865</t>
  </si>
  <si>
    <t>Megan Wilson</t>
  </si>
  <si>
    <t>16-923650</t>
  </si>
  <si>
    <t>Christine Gardner</t>
  </si>
  <si>
    <t>80-106308</t>
  </si>
  <si>
    <t>Robert Brown</t>
  </si>
  <si>
    <t>10-501203</t>
  </si>
  <si>
    <t>89-160436</t>
  </si>
  <si>
    <t>Christopher White DVM</t>
  </si>
  <si>
    <t>74-443426</t>
  </si>
  <si>
    <t>69-471373</t>
  </si>
  <si>
    <t>33-748449</t>
  </si>
  <si>
    <t>Angel Hansen</t>
  </si>
  <si>
    <t>17-323532</t>
  </si>
  <si>
    <t>Henry Bray</t>
  </si>
  <si>
    <t>47-792485</t>
  </si>
  <si>
    <t>Jennifer Trevino</t>
  </si>
  <si>
    <t>17-610256</t>
  </si>
  <si>
    <t>Christian Simmons</t>
  </si>
  <si>
    <t>52-500302</t>
  </si>
  <si>
    <t>Kelsey Hernandez</t>
  </si>
  <si>
    <t>56-755138</t>
  </si>
  <si>
    <t>Randall Little</t>
  </si>
  <si>
    <t>17-673041</t>
  </si>
  <si>
    <t>Kevin Schroeder</t>
  </si>
  <si>
    <t>37-604871</t>
  </si>
  <si>
    <t>Amy Martinez</t>
  </si>
  <si>
    <t>59-256939</t>
  </si>
  <si>
    <t>Zachary Evans</t>
  </si>
  <si>
    <t>61-551903</t>
  </si>
  <si>
    <t>Craig Velez</t>
  </si>
  <si>
    <t>11-707369</t>
  </si>
  <si>
    <t>Carlos Bullock</t>
  </si>
  <si>
    <t>67-169614</t>
  </si>
  <si>
    <t>Natalie Stafford</t>
  </si>
  <si>
    <t>66-719692</t>
  </si>
  <si>
    <t>William Hopkins</t>
  </si>
  <si>
    <t>95-185430</t>
  </si>
  <si>
    <t>Ryan Shaw</t>
  </si>
  <si>
    <t>91-821606</t>
  </si>
  <si>
    <t>Vanessa Smith</t>
  </si>
  <si>
    <t>69-251785</t>
  </si>
  <si>
    <t>Zachary Rice</t>
  </si>
  <si>
    <t>15-772639</t>
  </si>
  <si>
    <t>13-662317</t>
  </si>
  <si>
    <t>Crystal Thompson</t>
  </si>
  <si>
    <t>25-654731</t>
  </si>
  <si>
    <t>Kevin Shelton</t>
  </si>
  <si>
    <t>86-361221</t>
  </si>
  <si>
    <t>Jason Tran</t>
  </si>
  <si>
    <t>18-841645</t>
  </si>
  <si>
    <t>Michael Dixon Jr.</t>
  </si>
  <si>
    <t>34-235886</t>
  </si>
  <si>
    <t>Lisa Hoffman</t>
  </si>
  <si>
    <t>75-683220</t>
  </si>
  <si>
    <t>56-344107</t>
  </si>
  <si>
    <t>Tina Hunter</t>
  </si>
  <si>
    <t>13-506619</t>
  </si>
  <si>
    <t>Peter Johnson</t>
  </si>
  <si>
    <t>56-252929</t>
  </si>
  <si>
    <t>Daniel Garcia</t>
  </si>
  <si>
    <t>78-813292</t>
  </si>
  <si>
    <t>87-756732</t>
  </si>
  <si>
    <t>Tiffany Wang</t>
  </si>
  <si>
    <t>52-887984</t>
  </si>
  <si>
    <t>Ernest Peters</t>
  </si>
  <si>
    <t>51-818367</t>
  </si>
  <si>
    <t>Donald Johnson</t>
  </si>
  <si>
    <t>79-550704</t>
  </si>
  <si>
    <t>John Turner</t>
  </si>
  <si>
    <t>34-800525</t>
  </si>
  <si>
    <t>Mark Miller</t>
  </si>
  <si>
    <t>25-891544</t>
  </si>
  <si>
    <t>Todd Ortega</t>
  </si>
  <si>
    <t>54-489524</t>
  </si>
  <si>
    <t>Marie Underwood</t>
  </si>
  <si>
    <t>22-876716</t>
  </si>
  <si>
    <t>Shawn Smith</t>
  </si>
  <si>
    <t>58-984554</t>
  </si>
  <si>
    <t>Randall Olson</t>
  </si>
  <si>
    <t>23-379178</t>
  </si>
  <si>
    <t>Sierra Ellis</t>
  </si>
  <si>
    <t>55-139281</t>
  </si>
  <si>
    <t>Taylor Garrett</t>
  </si>
  <si>
    <t>99-279625</t>
  </si>
  <si>
    <t>Dr. Teresa Gilbert</t>
  </si>
  <si>
    <t>48-469262</t>
  </si>
  <si>
    <t>Ms. Diamond Wood DVM</t>
  </si>
  <si>
    <t>74-577272</t>
  </si>
  <si>
    <t>Mr. Dustin Carney</t>
  </si>
  <si>
    <t>97-116125</t>
  </si>
  <si>
    <t>Maria Patel</t>
  </si>
  <si>
    <t>60-815682</t>
  </si>
  <si>
    <t>96-701211</t>
  </si>
  <si>
    <t>Carrie Byrd DDS</t>
  </si>
  <si>
    <t>38-655198</t>
  </si>
  <si>
    <t>Amber Hester</t>
  </si>
  <si>
    <t>31-790042</t>
  </si>
  <si>
    <t>Andrew Taylor</t>
  </si>
  <si>
    <t>94-949178</t>
  </si>
  <si>
    <t>Elizabeth Meza</t>
  </si>
  <si>
    <t>71-535396</t>
  </si>
  <si>
    <t>Alyssa Lyons</t>
  </si>
  <si>
    <t>34-865935</t>
  </si>
  <si>
    <t>Noah Mcintyre</t>
  </si>
  <si>
    <t>60-674125</t>
  </si>
  <si>
    <t>Monica Moore</t>
  </si>
  <si>
    <t>61-779377</t>
  </si>
  <si>
    <t>Heather Moreno</t>
  </si>
  <si>
    <t>31-349436</t>
  </si>
  <si>
    <t>Brendan Sullivan</t>
  </si>
  <si>
    <t>70-765453</t>
  </si>
  <si>
    <t>Jim Bird</t>
  </si>
  <si>
    <t>94-966899</t>
  </si>
  <si>
    <t>Angela Morse</t>
  </si>
  <si>
    <t>26-190098</t>
  </si>
  <si>
    <t>Howard Nixon</t>
  </si>
  <si>
    <t>80-747459</t>
  </si>
  <si>
    <t>Mr. Gregory Melton</t>
  </si>
  <si>
    <t>98-744313</t>
  </si>
  <si>
    <t>Kayla Michael</t>
  </si>
  <si>
    <t>47-952554</t>
  </si>
  <si>
    <t>Elizabeth Bailey</t>
  </si>
  <si>
    <t>90-335902</t>
  </si>
  <si>
    <t>Mike Blankenship</t>
  </si>
  <si>
    <t>20-967464</t>
  </si>
  <si>
    <t>Lee Stevens</t>
  </si>
  <si>
    <t>12-908851</t>
  </si>
  <si>
    <t>Sylvia Parker</t>
  </si>
  <si>
    <t>25-699754</t>
  </si>
  <si>
    <t>Kimberly Hill</t>
  </si>
  <si>
    <t>64-878512</t>
  </si>
  <si>
    <t>Philip Schultz</t>
  </si>
  <si>
    <t>67-502595</t>
  </si>
  <si>
    <t>Jodi Bowen</t>
  </si>
  <si>
    <t>82-812203</t>
  </si>
  <si>
    <t>Tiffany Smith</t>
  </si>
  <si>
    <t>29-583165</t>
  </si>
  <si>
    <t>Aaron Jordan</t>
  </si>
  <si>
    <t>97-166818</t>
  </si>
  <si>
    <t>Natasha Jones</t>
  </si>
  <si>
    <t>34-888190</t>
  </si>
  <si>
    <t>Annette Lawrence</t>
  </si>
  <si>
    <t>92-365821</t>
  </si>
  <si>
    <t>Alicia Jones</t>
  </si>
  <si>
    <t>25-651860</t>
  </si>
  <si>
    <t>99-640120</t>
  </si>
  <si>
    <t>Kevin Walker</t>
  </si>
  <si>
    <t>78-131670</t>
  </si>
  <si>
    <t>Don Briggs</t>
  </si>
  <si>
    <t>57-297192</t>
  </si>
  <si>
    <t>Martha Jefferson</t>
  </si>
  <si>
    <t>66-356224</t>
  </si>
  <si>
    <t>Stephen Lewis</t>
  </si>
  <si>
    <t>73-920691</t>
  </si>
  <si>
    <t>Melissa James</t>
  </si>
  <si>
    <t>79-134015</t>
  </si>
  <si>
    <t>Jonathan Collins</t>
  </si>
  <si>
    <t>33-235615</t>
  </si>
  <si>
    <t>Jordan Brown</t>
  </si>
  <si>
    <t>17-545422</t>
  </si>
  <si>
    <t>Tracey Smith</t>
  </si>
  <si>
    <t>71-834827</t>
  </si>
  <si>
    <t>Anthony Lopez</t>
  </si>
  <si>
    <t>71-503643</t>
  </si>
  <si>
    <t>Brenda Rodriguez</t>
  </si>
  <si>
    <t>41-248944</t>
  </si>
  <si>
    <t>Travis Garcia</t>
  </si>
  <si>
    <t>36-645116</t>
  </si>
  <si>
    <t>24-736170</t>
  </si>
  <si>
    <t>Melissa Porter</t>
  </si>
  <si>
    <t>46-225115</t>
  </si>
  <si>
    <t>Cameron Ferguson</t>
  </si>
  <si>
    <t>71-406195</t>
  </si>
  <si>
    <t>Jason Gordon</t>
  </si>
  <si>
    <t>55-840637</t>
  </si>
  <si>
    <t>Lisa Burton</t>
  </si>
  <si>
    <t>53-322619</t>
  </si>
  <si>
    <t>Cynthia Gentry</t>
  </si>
  <si>
    <t>86-212537</t>
  </si>
  <si>
    <t>Samantha Golden</t>
  </si>
  <si>
    <t>73-512873</t>
  </si>
  <si>
    <t>Kathryn Brennan</t>
  </si>
  <si>
    <t>84-403302</t>
  </si>
  <si>
    <t>Blake King</t>
  </si>
  <si>
    <t>76-746649</t>
  </si>
  <si>
    <t>Gregory Cohen</t>
  </si>
  <si>
    <t>21-449617</t>
  </si>
  <si>
    <t>Andrea Rodriguez</t>
  </si>
  <si>
    <t>28-336055</t>
  </si>
  <si>
    <t>Michelle Love</t>
  </si>
  <si>
    <t>90-221207</t>
  </si>
  <si>
    <t>Deanna Holden</t>
  </si>
  <si>
    <t>81-891510</t>
  </si>
  <si>
    <t>Steven Cox</t>
  </si>
  <si>
    <t>47-983971</t>
  </si>
  <si>
    <t>Karen Johnson</t>
  </si>
  <si>
    <t>83-863955</t>
  </si>
  <si>
    <t>Melissa Floyd</t>
  </si>
  <si>
    <t>80-555150</t>
  </si>
  <si>
    <t>Steven Elliott</t>
  </si>
  <si>
    <t>97-976641</t>
  </si>
  <si>
    <t>Nathan Simpson</t>
  </si>
  <si>
    <t>34-823077</t>
  </si>
  <si>
    <t>Matthew Parker</t>
  </si>
  <si>
    <t>31-591943</t>
  </si>
  <si>
    <t>Amber James</t>
  </si>
  <si>
    <t>69-366468</t>
  </si>
  <si>
    <t>Crystal Wilkinson</t>
  </si>
  <si>
    <t>47-452177</t>
  </si>
  <si>
    <t>Mary Suarez</t>
  </si>
  <si>
    <t>12-847686</t>
  </si>
  <si>
    <t>Kathryn Sullivan</t>
  </si>
  <si>
    <t>12-217372</t>
  </si>
  <si>
    <t>Ms. Janice Turner</t>
  </si>
  <si>
    <t>23-438580</t>
  </si>
  <si>
    <t>26-636620</t>
  </si>
  <si>
    <t>Tracy Friedman</t>
  </si>
  <si>
    <t>72-684671</t>
  </si>
  <si>
    <t>Andrew Stephenson</t>
  </si>
  <si>
    <t>70-378031</t>
  </si>
  <si>
    <t>Gregory Harris</t>
  </si>
  <si>
    <t>14-391021</t>
  </si>
  <si>
    <t>Brian Alexander</t>
  </si>
  <si>
    <t>67-476157</t>
  </si>
  <si>
    <t>65-429802</t>
  </si>
  <si>
    <t>Tracey Ward</t>
  </si>
  <si>
    <t>10-984437</t>
  </si>
  <si>
    <t>Jennifer Schultz</t>
  </si>
  <si>
    <t>43-869381</t>
  </si>
  <si>
    <t>Jessica Harris</t>
  </si>
  <si>
    <t>34-356527</t>
  </si>
  <si>
    <t>Cameron Lopez</t>
  </si>
  <si>
    <t>66-384442</t>
  </si>
  <si>
    <t>Anthony Hall</t>
  </si>
  <si>
    <t>57-351797</t>
  </si>
  <si>
    <t>Daniel Lopez</t>
  </si>
  <si>
    <t>70-686715</t>
  </si>
  <si>
    <t>Julia Jenkins</t>
  </si>
  <si>
    <t>76-981215</t>
  </si>
  <si>
    <t>Lauren Barrett</t>
  </si>
  <si>
    <t>74-643769</t>
  </si>
  <si>
    <t>Joseph Thompson</t>
  </si>
  <si>
    <t>28-695803</t>
  </si>
  <si>
    <t>45-187159</t>
  </si>
  <si>
    <t>Rachel Fields</t>
  </si>
  <si>
    <t>55-861189</t>
  </si>
  <si>
    <t>Jonathon Hill</t>
  </si>
  <si>
    <t>60-579757</t>
  </si>
  <si>
    <t>Kathleen Pacheco</t>
  </si>
  <si>
    <t>39-623525</t>
  </si>
  <si>
    <t>Victoria Lamb</t>
  </si>
  <si>
    <t>94-471167</t>
  </si>
  <si>
    <t>Laura Reilly</t>
  </si>
  <si>
    <t>28-938791</t>
  </si>
  <si>
    <t>Rachel Pacheco</t>
  </si>
  <si>
    <t>33-518867</t>
  </si>
  <si>
    <t>Janet Green</t>
  </si>
  <si>
    <t>83-642056</t>
  </si>
  <si>
    <t>Ernest Henderson</t>
  </si>
  <si>
    <t>59-266901</t>
  </si>
  <si>
    <t>Cathy Campbell</t>
  </si>
  <si>
    <t>83-173880</t>
  </si>
  <si>
    <t>Christina Davis</t>
  </si>
  <si>
    <t>12-881794</t>
  </si>
  <si>
    <t>Brian Curry</t>
  </si>
  <si>
    <t>46-308780</t>
  </si>
  <si>
    <t>Angela Nguyen</t>
  </si>
  <si>
    <t>24-915675</t>
  </si>
  <si>
    <t>Danny Ochoa</t>
  </si>
  <si>
    <t>43-362362</t>
  </si>
  <si>
    <t>Mark Lee</t>
  </si>
  <si>
    <t>30-558506</t>
  </si>
  <si>
    <t>Zachary Ramirez</t>
  </si>
  <si>
    <t>76-203940</t>
  </si>
  <si>
    <t>96-854681</t>
  </si>
  <si>
    <t>Kayla Mitchell</t>
  </si>
  <si>
    <t>81-307405</t>
  </si>
  <si>
    <t>Amanda Hernandez</t>
  </si>
  <si>
    <t>66-388123</t>
  </si>
  <si>
    <t>Joshua Garcia</t>
  </si>
  <si>
    <t>15-993648</t>
  </si>
  <si>
    <t>Terry White</t>
  </si>
  <si>
    <t>38-199447</t>
  </si>
  <si>
    <t>Cassandra Lee</t>
  </si>
  <si>
    <t>92-350016</t>
  </si>
  <si>
    <t>Gregory Jacobs</t>
  </si>
  <si>
    <t>23-394011</t>
  </si>
  <si>
    <t>Brittney Hart</t>
  </si>
  <si>
    <t>83-313954</t>
  </si>
  <si>
    <t>Kim Lewis</t>
  </si>
  <si>
    <t>44-619851</t>
  </si>
  <si>
    <t>Kyle Alexander</t>
  </si>
  <si>
    <t>62-995925</t>
  </si>
  <si>
    <t>35-495193</t>
  </si>
  <si>
    <t>George Evans</t>
  </si>
  <si>
    <t>25-800054</t>
  </si>
  <si>
    <t>Meredith Preston</t>
  </si>
  <si>
    <t>58-190185</t>
  </si>
  <si>
    <t>David Atkins</t>
  </si>
  <si>
    <t>93-722445</t>
  </si>
  <si>
    <t>Henry Berg</t>
  </si>
  <si>
    <t>62-726843</t>
  </si>
  <si>
    <t>Greg Evans</t>
  </si>
  <si>
    <t>76-920769</t>
  </si>
  <si>
    <t>95-338304</t>
  </si>
  <si>
    <t>Natasha Smith</t>
  </si>
  <si>
    <t>37-980788</t>
  </si>
  <si>
    <t>Tiffany Mcdaniel</t>
  </si>
  <si>
    <t>56-884023</t>
  </si>
  <si>
    <t>14-771791</t>
  </si>
  <si>
    <t>Sandra Thompson</t>
  </si>
  <si>
    <t>33-126228</t>
  </si>
  <si>
    <t>Valerie Jordan</t>
  </si>
  <si>
    <t>71-669780</t>
  </si>
  <si>
    <t>John Orozco</t>
  </si>
  <si>
    <t>84-155059</t>
  </si>
  <si>
    <t>Teresa Thompson</t>
  </si>
  <si>
    <t>13-121178</t>
  </si>
  <si>
    <t>Timothy Williams</t>
  </si>
  <si>
    <t>81-401822</t>
  </si>
  <si>
    <t>Eric Mann</t>
  </si>
  <si>
    <t>89-821889</t>
  </si>
  <si>
    <t>Michael Roberson</t>
  </si>
  <si>
    <t>10-750036</t>
  </si>
  <si>
    <t>Kelly Pope</t>
  </si>
  <si>
    <t>15-819789</t>
  </si>
  <si>
    <t>Lauren Hill</t>
  </si>
  <si>
    <t>70-532964</t>
  </si>
  <si>
    <t>Ashley Johnson</t>
  </si>
  <si>
    <t>54-906626</t>
  </si>
  <si>
    <t>Tyler Gonzalez</t>
  </si>
  <si>
    <t>71-285605</t>
  </si>
  <si>
    <t>Michael Alexander</t>
  </si>
  <si>
    <t>27-407886</t>
  </si>
  <si>
    <t>Ian Irwin</t>
  </si>
  <si>
    <t>80-936796</t>
  </si>
  <si>
    <t>Marissa Reyes</t>
  </si>
  <si>
    <t>22-402542</t>
  </si>
  <si>
    <t>Timothy Brown</t>
  </si>
  <si>
    <t>72-304263</t>
  </si>
  <si>
    <t>Mackenzie Padilla</t>
  </si>
  <si>
    <t>32-205317</t>
  </si>
  <si>
    <t>Catherine Welch</t>
  </si>
  <si>
    <t>46-454089</t>
  </si>
  <si>
    <t>Stephanie Byrd</t>
  </si>
  <si>
    <t>56-147191</t>
  </si>
  <si>
    <t>Danielle Lopez</t>
  </si>
  <si>
    <t>60-538350</t>
  </si>
  <si>
    <t>Brian Oconnor MD</t>
  </si>
  <si>
    <t>95-192147</t>
  </si>
  <si>
    <t>Gregory Lin</t>
  </si>
  <si>
    <t>82-712710</t>
  </si>
  <si>
    <t>Angela Scott</t>
  </si>
  <si>
    <t>20-292520</t>
  </si>
  <si>
    <t>Pamela Powell</t>
  </si>
  <si>
    <t>16-857757</t>
  </si>
  <si>
    <t>Nicholas Ramirez</t>
  </si>
  <si>
    <t>77-958507</t>
  </si>
  <si>
    <t>Tammy Maddox</t>
  </si>
  <si>
    <t>11-302498</t>
  </si>
  <si>
    <t>Kari Robinson</t>
  </si>
  <si>
    <t>14-323110</t>
  </si>
  <si>
    <t>Tony Taylor</t>
  </si>
  <si>
    <t>55-183980</t>
  </si>
  <si>
    <t>Jesse Garcia</t>
  </si>
  <si>
    <t>23-929081</t>
  </si>
  <si>
    <t>Stephen Barnes</t>
  </si>
  <si>
    <t>72-634675</t>
  </si>
  <si>
    <t>Sarah Duran</t>
  </si>
  <si>
    <t>62-864442</t>
  </si>
  <si>
    <t>Matthew Miller</t>
  </si>
  <si>
    <t>56-420681</t>
  </si>
  <si>
    <t>Jennifer Chung</t>
  </si>
  <si>
    <t>10-418668</t>
  </si>
  <si>
    <t>Jesse Flores</t>
  </si>
  <si>
    <t>46-239092</t>
  </si>
  <si>
    <t>Shelly Flynn</t>
  </si>
  <si>
    <t>61-421873</t>
  </si>
  <si>
    <t>Virginia Macias</t>
  </si>
  <si>
    <t>42-961404</t>
  </si>
  <si>
    <t>Sarah Perry</t>
  </si>
  <si>
    <t>42-273608</t>
  </si>
  <si>
    <t>11-563910</t>
  </si>
  <si>
    <t>70-618888</t>
  </si>
  <si>
    <t>Austin Brown</t>
  </si>
  <si>
    <t>81-424711</t>
  </si>
  <si>
    <t>Melissa Mcconnell</t>
  </si>
  <si>
    <t>65-539994</t>
  </si>
  <si>
    <t>Tammy Gonzales</t>
  </si>
  <si>
    <t>28-752041</t>
  </si>
  <si>
    <t>Charles Fisher</t>
  </si>
  <si>
    <t>43-880006</t>
  </si>
  <si>
    <t>Molly Gill</t>
  </si>
  <si>
    <t>40-757052</t>
  </si>
  <si>
    <t>John Clay</t>
  </si>
  <si>
    <t>55-510014</t>
  </si>
  <si>
    <t>Rebecca Marshall</t>
  </si>
  <si>
    <t>24-223001</t>
  </si>
  <si>
    <t>Daniel Flores</t>
  </si>
  <si>
    <t>90-269358</t>
  </si>
  <si>
    <t>Stephanie Collins</t>
  </si>
  <si>
    <t>51-268516</t>
  </si>
  <si>
    <t>David Hill</t>
  </si>
  <si>
    <t>15-988241</t>
  </si>
  <si>
    <t>Dillon Ramirez</t>
  </si>
  <si>
    <t>39-896707</t>
  </si>
  <si>
    <t>April Barnes</t>
  </si>
  <si>
    <t>48-844937</t>
  </si>
  <si>
    <t>Lindsay Chavez</t>
  </si>
  <si>
    <t>59-432296</t>
  </si>
  <si>
    <t>Jordan Frederick</t>
  </si>
  <si>
    <t>21-634544</t>
  </si>
  <si>
    <t>Ian Mitchell</t>
  </si>
  <si>
    <t>81-891093</t>
  </si>
  <si>
    <t>Rebecca Thomas</t>
  </si>
  <si>
    <t>67-856657</t>
  </si>
  <si>
    <t>Jennifer Alvarado</t>
  </si>
  <si>
    <t>80-524688</t>
  </si>
  <si>
    <t>Jonathan Wiggins</t>
  </si>
  <si>
    <t>13-306150</t>
  </si>
  <si>
    <t>Shannon Romero</t>
  </si>
  <si>
    <t>31-117973</t>
  </si>
  <si>
    <t>Jessica Mcneil</t>
  </si>
  <si>
    <t>65-925426</t>
  </si>
  <si>
    <t>Kimberly Conway</t>
  </si>
  <si>
    <t>44-872743</t>
  </si>
  <si>
    <t>Bryan Vargas</t>
  </si>
  <si>
    <t>50-852151</t>
  </si>
  <si>
    <t>Tracy Dixon</t>
  </si>
  <si>
    <t>66-110791</t>
  </si>
  <si>
    <t>Daniel Stephens</t>
  </si>
  <si>
    <t>58-307007</t>
  </si>
  <si>
    <t>Abigail Walker</t>
  </si>
  <si>
    <t>43-917033</t>
  </si>
  <si>
    <t>Donna Beard</t>
  </si>
  <si>
    <t>31-532116</t>
  </si>
  <si>
    <t>Dylan Kent</t>
  </si>
  <si>
    <t>97-487329</t>
  </si>
  <si>
    <t>Douglas Phillips</t>
  </si>
  <si>
    <t>45-319934</t>
  </si>
  <si>
    <t>76-281542</t>
  </si>
  <si>
    <t>Tanya Johnson</t>
  </si>
  <si>
    <t>87-857499</t>
  </si>
  <si>
    <t>Ashley Floyd</t>
  </si>
  <si>
    <t>96-605408</t>
  </si>
  <si>
    <t>Angela Colon</t>
  </si>
  <si>
    <t>64-850240</t>
  </si>
  <si>
    <t>Kimberly Harvey</t>
  </si>
  <si>
    <t>22-441321</t>
  </si>
  <si>
    <t>Dennis Owen</t>
  </si>
  <si>
    <t>80-359413</t>
  </si>
  <si>
    <t>David Rodgers</t>
  </si>
  <si>
    <t>39-909843</t>
  </si>
  <si>
    <t>Robert Serrano</t>
  </si>
  <si>
    <t>86-319583</t>
  </si>
  <si>
    <t>Patricia Douglas</t>
  </si>
  <si>
    <t>95-917846</t>
  </si>
  <si>
    <t>Luke Bennett</t>
  </si>
  <si>
    <t>82-332192</t>
  </si>
  <si>
    <t>Patty Cook</t>
  </si>
  <si>
    <t>39-925520</t>
  </si>
  <si>
    <t>Daniel Figueroa</t>
  </si>
  <si>
    <t>21-123176</t>
  </si>
  <si>
    <t>Veronica Maldonado</t>
  </si>
  <si>
    <t>71-112221</t>
  </si>
  <si>
    <t>Lisa Brock</t>
  </si>
  <si>
    <t>98-329923</t>
  </si>
  <si>
    <t>Lacey Robinson</t>
  </si>
  <si>
    <t>93-242403</t>
  </si>
  <si>
    <t>20-146284</t>
  </si>
  <si>
    <t>12-739039</t>
  </si>
  <si>
    <t>Todd Romero</t>
  </si>
  <si>
    <t>97-473043</t>
  </si>
  <si>
    <t>Melissa Ramirez DDS</t>
  </si>
  <si>
    <t>41-757865</t>
  </si>
  <si>
    <t>Amber Rice</t>
  </si>
  <si>
    <t>19-285693</t>
  </si>
  <si>
    <t>Christine Barrett</t>
  </si>
  <si>
    <t>20-961231</t>
  </si>
  <si>
    <t>Caleb Armstrong</t>
  </si>
  <si>
    <t>73-222454</t>
  </si>
  <si>
    <t>Denise Martin</t>
  </si>
  <si>
    <t>40-354344</t>
  </si>
  <si>
    <t>Jeffery Nichols</t>
  </si>
  <si>
    <t>78-903628</t>
  </si>
  <si>
    <t>Patrick Terrell</t>
  </si>
  <si>
    <t>57-605075</t>
  </si>
  <si>
    <t>Trevor Mills</t>
  </si>
  <si>
    <t>12-476152</t>
  </si>
  <si>
    <t>Melissa Strong</t>
  </si>
  <si>
    <t>35-892853</t>
  </si>
  <si>
    <t>Nathan Thompson</t>
  </si>
  <si>
    <t>60-826140</t>
  </si>
  <si>
    <t>Debbie Nichols</t>
  </si>
  <si>
    <t>24-990781</t>
  </si>
  <si>
    <t>Michael Hughes</t>
  </si>
  <si>
    <t>76-751441</t>
  </si>
  <si>
    <t>Amber Summers</t>
  </si>
  <si>
    <t>75-973370</t>
  </si>
  <si>
    <t>Kyle Stokes</t>
  </si>
  <si>
    <t>85-289794</t>
  </si>
  <si>
    <t>Mary Miller</t>
  </si>
  <si>
    <t>91-157140</t>
  </si>
  <si>
    <t>Jennifer Mccormick</t>
  </si>
  <si>
    <t>58-998370</t>
  </si>
  <si>
    <t>Travis Castaneda</t>
  </si>
  <si>
    <t>76-257884</t>
  </si>
  <si>
    <t>Heather Norman</t>
  </si>
  <si>
    <t>89-783824</t>
  </si>
  <si>
    <t>75-316174</t>
  </si>
  <si>
    <t>26-327158</t>
  </si>
  <si>
    <t>85-245461</t>
  </si>
  <si>
    <t>Victoria Morales</t>
  </si>
  <si>
    <t>78-489093</t>
  </si>
  <si>
    <t>Tina Brown</t>
  </si>
  <si>
    <t>47-848864</t>
  </si>
  <si>
    <t>George Johnson</t>
  </si>
  <si>
    <t>20-605468</t>
  </si>
  <si>
    <t>Manuel Larson</t>
  </si>
  <si>
    <t>76-363257</t>
  </si>
  <si>
    <t>Carlos Schmidt</t>
  </si>
  <si>
    <t>15-952796</t>
  </si>
  <si>
    <t>Patricia Lopez</t>
  </si>
  <si>
    <t>28-749170</t>
  </si>
  <si>
    <t>Jerome Miller</t>
  </si>
  <si>
    <t>86-195676</t>
  </si>
  <si>
    <t>Brittany Graves</t>
  </si>
  <si>
    <t>50-102788</t>
  </si>
  <si>
    <t>Amanda Hill</t>
  </si>
  <si>
    <t>22-585562</t>
  </si>
  <si>
    <t>Lorraine Pitts</t>
  </si>
  <si>
    <t>38-391968</t>
  </si>
  <si>
    <t>Lindsey Rodriguez</t>
  </si>
  <si>
    <t>24-750667</t>
  </si>
  <si>
    <t>Debbie Murray</t>
  </si>
  <si>
    <t>77-255566</t>
  </si>
  <si>
    <t>Robert White</t>
  </si>
  <si>
    <t>33-574118</t>
  </si>
  <si>
    <t>Brandon Romero</t>
  </si>
  <si>
    <t>66-805420</t>
  </si>
  <si>
    <t>Laura Graham</t>
  </si>
  <si>
    <t>80-618825</t>
  </si>
  <si>
    <t>37-529286</t>
  </si>
  <si>
    <t>81-466985</t>
  </si>
  <si>
    <t>Joseph May</t>
  </si>
  <si>
    <t>55-154836</t>
  </si>
  <si>
    <t>Gerald Johnson</t>
  </si>
  <si>
    <t>62-497473</t>
  </si>
  <si>
    <t>Allison Jackson</t>
  </si>
  <si>
    <t>65-230415</t>
  </si>
  <si>
    <t>Cindy Campbell</t>
  </si>
  <si>
    <t>50-646904</t>
  </si>
  <si>
    <t>Ariel Crawford</t>
  </si>
  <si>
    <t>71-437285</t>
  </si>
  <si>
    <t>Amy Gibbs</t>
  </si>
  <si>
    <t>16-255810</t>
  </si>
  <si>
    <t>Nicholas Alvarez</t>
  </si>
  <si>
    <t>58-540060</t>
  </si>
  <si>
    <t>Katherine Robinson</t>
  </si>
  <si>
    <t>62-261077</t>
  </si>
  <si>
    <t>52-210103</t>
  </si>
  <si>
    <t>Jeremy Durham</t>
  </si>
  <si>
    <t>19-379148</t>
  </si>
  <si>
    <t>Jason Johnson</t>
  </si>
  <si>
    <t>31-539707</t>
  </si>
  <si>
    <t>Justin Brooks</t>
  </si>
  <si>
    <t>35-287371</t>
  </si>
  <si>
    <t>Tanner Hughes</t>
  </si>
  <si>
    <t>50-110585</t>
  </si>
  <si>
    <t>Brenda Lopez</t>
  </si>
  <si>
    <t>49-502228</t>
  </si>
  <si>
    <t>Mark Elliott</t>
  </si>
  <si>
    <t>17-183470</t>
  </si>
  <si>
    <t>Sheila Boyd</t>
  </si>
  <si>
    <t>82-971614</t>
  </si>
  <si>
    <t>12-553300</t>
  </si>
  <si>
    <t>Brian Hinton</t>
  </si>
  <si>
    <t>85-485175</t>
  </si>
  <si>
    <t>Megan Rodriguez</t>
  </si>
  <si>
    <t>30-983605</t>
  </si>
  <si>
    <t>Matthew Garcia</t>
  </si>
  <si>
    <t>82-738840</t>
  </si>
  <si>
    <t>Sandra Bryan</t>
  </si>
  <si>
    <t>73-125510</t>
  </si>
  <si>
    <t>Carrie Perez</t>
  </si>
  <si>
    <t>29-826816</t>
  </si>
  <si>
    <t>James Clay</t>
  </si>
  <si>
    <t>74-861218</t>
  </si>
  <si>
    <t>Henry Gomez</t>
  </si>
  <si>
    <t>13-702382</t>
  </si>
  <si>
    <t>William Rice</t>
  </si>
  <si>
    <t>26-637700</t>
  </si>
  <si>
    <t>Sarah Fields</t>
  </si>
  <si>
    <t>46-296915</t>
  </si>
  <si>
    <t>Ariel Bryan</t>
  </si>
  <si>
    <t>85-805429</t>
  </si>
  <si>
    <t>Ethan Allen</t>
  </si>
  <si>
    <t>85-947236</t>
  </si>
  <si>
    <t>Stephen Schneider</t>
  </si>
  <si>
    <t>73-557492</t>
  </si>
  <si>
    <t>Stephanie Martinez</t>
  </si>
  <si>
    <t>47-356600</t>
  </si>
  <si>
    <t>David Coleman</t>
  </si>
  <si>
    <t>58-813315</t>
  </si>
  <si>
    <t>Andrew Brooks</t>
  </si>
  <si>
    <t>98-231242</t>
  </si>
  <si>
    <t>Jill Weber</t>
  </si>
  <si>
    <t>26-469677</t>
  </si>
  <si>
    <t>Shawn Dixon</t>
  </si>
  <si>
    <t>83-431315</t>
  </si>
  <si>
    <t>Cathy Smith</t>
  </si>
  <si>
    <t>26-426754</t>
  </si>
  <si>
    <t>Sarah Lee</t>
  </si>
  <si>
    <t>20-710968</t>
  </si>
  <si>
    <t>Aaron Maxwell</t>
  </si>
  <si>
    <t>12-821053</t>
  </si>
  <si>
    <t>Nicholas Lane</t>
  </si>
  <si>
    <t>20-728114</t>
  </si>
  <si>
    <t>Shelly Lowery</t>
  </si>
  <si>
    <t>69-715091</t>
  </si>
  <si>
    <t>Craig Strickland</t>
  </si>
  <si>
    <t>30-762954</t>
  </si>
  <si>
    <t>Rebecca Moreno</t>
  </si>
  <si>
    <t>71-323639</t>
  </si>
  <si>
    <t>Adam Yang</t>
  </si>
  <si>
    <t>69-375435</t>
  </si>
  <si>
    <t>David Kennedy</t>
  </si>
  <si>
    <t>63-563263</t>
  </si>
  <si>
    <t>Amy Richmond</t>
  </si>
  <si>
    <t>56-625519</t>
  </si>
  <si>
    <t>Kenneth Pena</t>
  </si>
  <si>
    <t>26-545163</t>
  </si>
  <si>
    <t>Dr. Daniel Thomas</t>
  </si>
  <si>
    <t>72-938212</t>
  </si>
  <si>
    <t>Danielle Hill</t>
  </si>
  <si>
    <t>92-979128</t>
  </si>
  <si>
    <t>Andrew Bryant</t>
  </si>
  <si>
    <t>36-389945</t>
  </si>
  <si>
    <t>Jennifer Garcia</t>
  </si>
  <si>
    <t>45-464372</t>
  </si>
  <si>
    <t>Robert Baxter</t>
  </si>
  <si>
    <t>28-533939</t>
  </si>
  <si>
    <t>Gregory Page</t>
  </si>
  <si>
    <t>26-586829</t>
  </si>
  <si>
    <t>Judith Kelley</t>
  </si>
  <si>
    <t>90-813989</t>
  </si>
  <si>
    <t>Crystal Barber</t>
  </si>
  <si>
    <t>84-255377</t>
  </si>
  <si>
    <t>Anthony Burns</t>
  </si>
  <si>
    <t>16-438765</t>
  </si>
  <si>
    <t>Lori Kennedy</t>
  </si>
  <si>
    <t>94-316741</t>
  </si>
  <si>
    <t>Renee Wolf</t>
  </si>
  <si>
    <t>33-632235</t>
  </si>
  <si>
    <t>Brittany Morris</t>
  </si>
  <si>
    <t>92-509405</t>
  </si>
  <si>
    <t>Timothy Moore</t>
  </si>
  <si>
    <t>76-812507</t>
  </si>
  <si>
    <t>Crystal Snyder</t>
  </si>
  <si>
    <t>82-546632</t>
  </si>
  <si>
    <t>63-625368</t>
  </si>
  <si>
    <t>Bobby Barry</t>
  </si>
  <si>
    <t>73-128349</t>
  </si>
  <si>
    <t>Luis Robinson</t>
  </si>
  <si>
    <t>49-291001</t>
  </si>
  <si>
    <t>Erik Hughes</t>
  </si>
  <si>
    <t>83-953431</t>
  </si>
  <si>
    <t>Jennifer Berry</t>
  </si>
  <si>
    <t>72-748440</t>
  </si>
  <si>
    <t>Warren Curtis</t>
  </si>
  <si>
    <t>93-189485</t>
  </si>
  <si>
    <t>Ricardo Weeks</t>
  </si>
  <si>
    <t>88-848314</t>
  </si>
  <si>
    <t>Manuel Herrera</t>
  </si>
  <si>
    <t>72-963051</t>
  </si>
  <si>
    <t>Carl Russell</t>
  </si>
  <si>
    <t>96-273030</t>
  </si>
  <si>
    <t>Brittany Webster MD</t>
  </si>
  <si>
    <t>43-898021</t>
  </si>
  <si>
    <t>Mr. Michael Austin</t>
  </si>
  <si>
    <t>99-884123</t>
  </si>
  <si>
    <t>Michael Rubio</t>
  </si>
  <si>
    <t>37-914528</t>
  </si>
  <si>
    <t>John Martinez</t>
  </si>
  <si>
    <t>44-983939</t>
  </si>
  <si>
    <t>Nathan Martinez</t>
  </si>
  <si>
    <t>39-563682</t>
  </si>
  <si>
    <t>Gregory Smith</t>
  </si>
  <si>
    <t>40-607683</t>
  </si>
  <si>
    <t>Courtney Burton</t>
  </si>
  <si>
    <t>66-658979</t>
  </si>
  <si>
    <t>Suzanne Moore</t>
  </si>
  <si>
    <t>22-466053</t>
  </si>
  <si>
    <t>Danielle Bradley</t>
  </si>
  <si>
    <t>79-670394</t>
  </si>
  <si>
    <t>Jon Odom</t>
  </si>
  <si>
    <t>63-507997</t>
  </si>
  <si>
    <t>Christine Glover</t>
  </si>
  <si>
    <t>41-193387</t>
  </si>
  <si>
    <t>Amy Mcclure</t>
  </si>
  <si>
    <t>25-297517</t>
  </si>
  <si>
    <t>Keith Glass</t>
  </si>
  <si>
    <t>28-488272</t>
  </si>
  <si>
    <t>Vincent Miller</t>
  </si>
  <si>
    <t>93-258615</t>
  </si>
  <si>
    <t>Richard Smith</t>
  </si>
  <si>
    <t>28-887177</t>
  </si>
  <si>
    <t>77-528354</t>
  </si>
  <si>
    <t>Angela Walters</t>
  </si>
  <si>
    <t>64-978462</t>
  </si>
  <si>
    <t>Samantha Bryant</t>
  </si>
  <si>
    <t>25-337414</t>
  </si>
  <si>
    <t>Emma Kirk</t>
  </si>
  <si>
    <t>70-229053</t>
  </si>
  <si>
    <t>37-786482</t>
  </si>
  <si>
    <t>Jason Ward</t>
  </si>
  <si>
    <t>33-929041</t>
  </si>
  <si>
    <t>Stephen Rojas</t>
  </si>
  <si>
    <t>99-585489</t>
  </si>
  <si>
    <t>Amy Delgado</t>
  </si>
  <si>
    <t>64-892716</t>
  </si>
  <si>
    <t>Jacob Calderon</t>
  </si>
  <si>
    <t>23-718302</t>
  </si>
  <si>
    <t>Mark Taylor</t>
  </si>
  <si>
    <t>80-186889</t>
  </si>
  <si>
    <t>William Morgan</t>
  </si>
  <si>
    <t>86-910021</t>
  </si>
  <si>
    <t>14-109956</t>
  </si>
  <si>
    <t>Amanda Forbes</t>
  </si>
  <si>
    <t>93-736764</t>
  </si>
  <si>
    <t>Ryan Berry</t>
  </si>
  <si>
    <t>25-990828</t>
  </si>
  <si>
    <t>April Smith</t>
  </si>
  <si>
    <t>55-256265</t>
  </si>
  <si>
    <t>Terry Martinez</t>
  </si>
  <si>
    <t>25-533616</t>
  </si>
  <si>
    <t>15-562908</t>
  </si>
  <si>
    <t>Miss Natasha Roy</t>
  </si>
  <si>
    <t>56-993334</t>
  </si>
  <si>
    <t>Brittney Harris</t>
  </si>
  <si>
    <t>20-683864</t>
  </si>
  <si>
    <t>Hector Johnson II</t>
  </si>
  <si>
    <t>44-672088</t>
  </si>
  <si>
    <t>Justin Morales</t>
  </si>
  <si>
    <t>43-413133</t>
  </si>
  <si>
    <t>Jon White</t>
  </si>
  <si>
    <t>12-633481</t>
  </si>
  <si>
    <t>Christopher Hernandez</t>
  </si>
  <si>
    <t>23-735875</t>
  </si>
  <si>
    <t>Tracey Gates</t>
  </si>
  <si>
    <t>63-511686</t>
  </si>
  <si>
    <t>James Noble</t>
  </si>
  <si>
    <t>72-921202</t>
  </si>
  <si>
    <t>Thomas Sanchez</t>
  </si>
  <si>
    <t>27-941574</t>
  </si>
  <si>
    <t>Ronald Nelson</t>
  </si>
  <si>
    <t>31-313072</t>
  </si>
  <si>
    <t>Melissa Hart</t>
  </si>
  <si>
    <t>54-834490</t>
  </si>
  <si>
    <t>Chris Wagner</t>
  </si>
  <si>
    <t>47-601730</t>
  </si>
  <si>
    <t>Christopher Coleman</t>
  </si>
  <si>
    <t>13-317481</t>
  </si>
  <si>
    <t>Steven Jackson</t>
  </si>
  <si>
    <t>51-369131</t>
  </si>
  <si>
    <t>Steven Calderon</t>
  </si>
  <si>
    <t>20-340396</t>
  </si>
  <si>
    <t>Christopher White</t>
  </si>
  <si>
    <t>45-987105</t>
  </si>
  <si>
    <t>Kara Wilson</t>
  </si>
  <si>
    <t>34-634347</t>
  </si>
  <si>
    <t>Amy Davis</t>
  </si>
  <si>
    <t>27-149988</t>
  </si>
  <si>
    <t>William Wong</t>
  </si>
  <si>
    <t>58-658820</t>
  </si>
  <si>
    <t>Alfred Jones</t>
  </si>
  <si>
    <t>92-286722</t>
  </si>
  <si>
    <t>66-662024</t>
  </si>
  <si>
    <t>Wendy Novak DDS</t>
  </si>
  <si>
    <t>71-964553</t>
  </si>
  <si>
    <t>Claudia Olson</t>
  </si>
  <si>
    <t>36-536358</t>
  </si>
  <si>
    <t>Stephanie Miller</t>
  </si>
  <si>
    <t>88-496635</t>
  </si>
  <si>
    <t>Karen Walters</t>
  </si>
  <si>
    <t>21-376699</t>
  </si>
  <si>
    <t>Elizabeth Johnson</t>
  </si>
  <si>
    <t>95-267704</t>
  </si>
  <si>
    <t>Bradley Torres</t>
  </si>
  <si>
    <t>63-473938</t>
  </si>
  <si>
    <t>Thomas Suarez</t>
  </si>
  <si>
    <t>20-232871</t>
  </si>
  <si>
    <t>Joseph Lawrence</t>
  </si>
  <si>
    <t>47-950589</t>
  </si>
  <si>
    <t>Melissa Drake</t>
  </si>
  <si>
    <t>61-425720</t>
  </si>
  <si>
    <t>Olivia Brown</t>
  </si>
  <si>
    <t>26-789296</t>
  </si>
  <si>
    <t>Mary Bennett</t>
  </si>
  <si>
    <t>82-571211</t>
  </si>
  <si>
    <t>Olivia Swanson</t>
  </si>
  <si>
    <t>67-266827</t>
  </si>
  <si>
    <t>Tammy Soto</t>
  </si>
  <si>
    <t>63-254750</t>
  </si>
  <si>
    <t>Douglas Williamson</t>
  </si>
  <si>
    <t>18-242480</t>
  </si>
  <si>
    <t>Gregory Rivas</t>
  </si>
  <si>
    <t>78-598136</t>
  </si>
  <si>
    <t>77-832032</t>
  </si>
  <si>
    <t>Melissa Sanchez</t>
  </si>
  <si>
    <t>15-965702</t>
  </si>
  <si>
    <t>Lori White</t>
  </si>
  <si>
    <t>11-706210</t>
  </si>
  <si>
    <t>Tracy Martinez</t>
  </si>
  <si>
    <t>17-417806</t>
  </si>
  <si>
    <t>Alexis Bishop</t>
  </si>
  <si>
    <t>65-137592</t>
  </si>
  <si>
    <t>Destiny Ibarra</t>
  </si>
  <si>
    <t>68-384566</t>
  </si>
  <si>
    <t>Laura Olsen</t>
  </si>
  <si>
    <t>40-408541</t>
  </si>
  <si>
    <t>Gabriel Pham</t>
  </si>
  <si>
    <t>43-983850</t>
  </si>
  <si>
    <t>Lauren Erickson</t>
  </si>
  <si>
    <t>52-119218</t>
  </si>
  <si>
    <t>Emily Richardson</t>
  </si>
  <si>
    <t>49-148325</t>
  </si>
  <si>
    <t>Anne Martin</t>
  </si>
  <si>
    <t>90-621208</t>
  </si>
  <si>
    <t>Jerry Wells</t>
  </si>
  <si>
    <t>63-105949</t>
  </si>
  <si>
    <t>Stacy White</t>
  </si>
  <si>
    <t>73-923396</t>
  </si>
  <si>
    <t>Joe Hill</t>
  </si>
  <si>
    <t>51-512251</t>
  </si>
  <si>
    <t>Lauren Townsend</t>
  </si>
  <si>
    <t>22-108034</t>
  </si>
  <si>
    <t>Jeremy Douglas</t>
  </si>
  <si>
    <t>14-833650</t>
  </si>
  <si>
    <t>Wayne Johnson</t>
  </si>
  <si>
    <t>32-687747</t>
  </si>
  <si>
    <t>Amanda Hobbs</t>
  </si>
  <si>
    <t>33-818472</t>
  </si>
  <si>
    <t>Corey Robbins</t>
  </si>
  <si>
    <t>74-446290</t>
  </si>
  <si>
    <t>Chad Johnson</t>
  </si>
  <si>
    <t>90-607807</t>
  </si>
  <si>
    <t>Rose Martinez</t>
  </si>
  <si>
    <t>71-492857</t>
  </si>
  <si>
    <t>Kevin Wright</t>
  </si>
  <si>
    <t>82-922544</t>
  </si>
  <si>
    <t>Bruce Franklin</t>
  </si>
  <si>
    <t>35-809021</t>
  </si>
  <si>
    <t>Miranda Jackson</t>
  </si>
  <si>
    <t>28-664648</t>
  </si>
  <si>
    <t>Meghan Duncan</t>
  </si>
  <si>
    <t>47-681235</t>
  </si>
  <si>
    <t>Catherine Sherman</t>
  </si>
  <si>
    <t>72-548023</t>
  </si>
  <si>
    <t>Amber Floyd MD</t>
  </si>
  <si>
    <t>61-404614</t>
  </si>
  <si>
    <t>Diana Vega</t>
  </si>
  <si>
    <t>32-190509</t>
  </si>
  <si>
    <t>Joe Shea</t>
  </si>
  <si>
    <t>41-866902</t>
  </si>
  <si>
    <t>Christopher Benjamin</t>
  </si>
  <si>
    <t>99-687119</t>
  </si>
  <si>
    <t>Lisa Hicks</t>
  </si>
  <si>
    <t>83-199851</t>
  </si>
  <si>
    <t>Dr. Natasha Hughes</t>
  </si>
  <si>
    <t>79-583140</t>
  </si>
  <si>
    <t>Kaitlin Woodward</t>
  </si>
  <si>
    <t>59-952666</t>
  </si>
  <si>
    <t>Julie Santiago</t>
  </si>
  <si>
    <t>42-518972</t>
  </si>
  <si>
    <t>Laura Fisher</t>
  </si>
  <si>
    <t>64-254444</t>
  </si>
  <si>
    <t>61-757536</t>
  </si>
  <si>
    <t>Matthew Walter</t>
  </si>
  <si>
    <t>62-563697</t>
  </si>
  <si>
    <t>Barbara Chandler</t>
  </si>
  <si>
    <t>51-666813</t>
  </si>
  <si>
    <t>Brandon Coleman</t>
  </si>
  <si>
    <t>82-759675</t>
  </si>
  <si>
    <t>Stephanie Robinson</t>
  </si>
  <si>
    <t>79-503948</t>
  </si>
  <si>
    <t>Peter Gould</t>
  </si>
  <si>
    <t>36-580954</t>
  </si>
  <si>
    <t>Cameron Nunez</t>
  </si>
  <si>
    <t>75-396143</t>
  </si>
  <si>
    <t>Bradley Phillips</t>
  </si>
  <si>
    <t>36-865871</t>
  </si>
  <si>
    <t>Kimberly Maldonado</t>
  </si>
  <si>
    <t>62-509121</t>
  </si>
  <si>
    <t>Robin Hernandez</t>
  </si>
  <si>
    <t>62-227558</t>
  </si>
  <si>
    <t>Hunter Lynch</t>
  </si>
  <si>
    <t>65-214605</t>
  </si>
  <si>
    <t>Faith Morales</t>
  </si>
  <si>
    <t>36-684890</t>
  </si>
  <si>
    <t>Shannon Franklin</t>
  </si>
  <si>
    <t>27-301287</t>
  </si>
  <si>
    <t>Autumn Douglas</t>
  </si>
  <si>
    <t>45-293078</t>
  </si>
  <si>
    <t>Angela Gonzales</t>
  </si>
  <si>
    <t>42-510692</t>
  </si>
  <si>
    <t>Geoffrey Cohen</t>
  </si>
  <si>
    <t>15-749247</t>
  </si>
  <si>
    <t>Eric Farmer</t>
  </si>
  <si>
    <t>29-755495</t>
  </si>
  <si>
    <t>Carolyn Valdez</t>
  </si>
  <si>
    <t>77-356101</t>
  </si>
  <si>
    <t>Kendra Thomas</t>
  </si>
  <si>
    <t>12-202032</t>
  </si>
  <si>
    <t>Nicole Cook</t>
  </si>
  <si>
    <t>12-589794</t>
  </si>
  <si>
    <t>Jesse Mills</t>
  </si>
  <si>
    <t>84-888155</t>
  </si>
  <si>
    <t>Charles Martin</t>
  </si>
  <si>
    <t>38-946976</t>
  </si>
  <si>
    <t>Troy Clark</t>
  </si>
  <si>
    <t>49-834400</t>
  </si>
  <si>
    <t>William Moore</t>
  </si>
  <si>
    <t>73-341042</t>
  </si>
  <si>
    <t>Michael Mitchell</t>
  </si>
  <si>
    <t>21-645319</t>
  </si>
  <si>
    <t>Jennifer Johnson</t>
  </si>
  <si>
    <t>54-502315</t>
  </si>
  <si>
    <t>Kenneth Todd</t>
  </si>
  <si>
    <t>65-614675</t>
  </si>
  <si>
    <t>Melissa Brady</t>
  </si>
  <si>
    <t>95-789836</t>
  </si>
  <si>
    <t>Timothy Smith</t>
  </si>
  <si>
    <t>73-180671</t>
  </si>
  <si>
    <t>Ralph Ramirez</t>
  </si>
  <si>
    <t>45-770629</t>
  </si>
  <si>
    <t>Joseph Peterson</t>
  </si>
  <si>
    <t>49-126365</t>
  </si>
  <si>
    <t>Michael Mueller</t>
  </si>
  <si>
    <t>34-591100</t>
  </si>
  <si>
    <t>Joseph Romero</t>
  </si>
  <si>
    <t>48-132271</t>
  </si>
  <si>
    <t>Emily Parks MD</t>
  </si>
  <si>
    <t>90-175108</t>
  </si>
  <si>
    <t>Nicole Newman</t>
  </si>
  <si>
    <t>87-545091</t>
  </si>
  <si>
    <t>Carrie Jennings</t>
  </si>
  <si>
    <t>25-341959</t>
  </si>
  <si>
    <t>Brenda Cardenas</t>
  </si>
  <si>
    <t>47-929853</t>
  </si>
  <si>
    <t>Mark Franklin</t>
  </si>
  <si>
    <t>87-687500</t>
  </si>
  <si>
    <t>Sydney Clark</t>
  </si>
  <si>
    <t>43-142822</t>
  </si>
  <si>
    <t>Carla Sharp</t>
  </si>
  <si>
    <t>97-452519</t>
  </si>
  <si>
    <t>Sean Petersen</t>
  </si>
  <si>
    <t>82-958037</t>
  </si>
  <si>
    <t>Levi Smith</t>
  </si>
  <si>
    <t>10-151534</t>
  </si>
  <si>
    <t>Jonathan Washington</t>
  </si>
  <si>
    <t>88-249201</t>
  </si>
  <si>
    <t>Christopher Webster</t>
  </si>
  <si>
    <t>95-764352</t>
  </si>
  <si>
    <t>Gregory Clark</t>
  </si>
  <si>
    <t>11-893775</t>
  </si>
  <si>
    <t>Amy Rivera</t>
  </si>
  <si>
    <t>84-547981</t>
  </si>
  <si>
    <t>Matthew Sanchez</t>
  </si>
  <si>
    <t>60-543792</t>
  </si>
  <si>
    <t>Laura Ochoa</t>
  </si>
  <si>
    <t>52-747999</t>
  </si>
  <si>
    <t>57-684643</t>
  </si>
  <si>
    <t>19-520723</t>
  </si>
  <si>
    <t>Anthony Ball</t>
  </si>
  <si>
    <t>10-993223</t>
  </si>
  <si>
    <t>Crystal Moreno</t>
  </si>
  <si>
    <t>48-570695</t>
  </si>
  <si>
    <t>Jennifer Gallegos</t>
  </si>
  <si>
    <t>79-182139</t>
  </si>
  <si>
    <t>Nicholas Orozco</t>
  </si>
  <si>
    <t>72-108383</t>
  </si>
  <si>
    <t>Tristan Green</t>
  </si>
  <si>
    <t>87-788539</t>
  </si>
  <si>
    <t>Keith Nichols</t>
  </si>
  <si>
    <t>35-690316</t>
  </si>
  <si>
    <t>Brooke Torres</t>
  </si>
  <si>
    <t>29-300506</t>
  </si>
  <si>
    <t>Heather Burnett</t>
  </si>
  <si>
    <t>41-726304</t>
  </si>
  <si>
    <t>Dwayne Kirby</t>
  </si>
  <si>
    <t>72-370296</t>
  </si>
  <si>
    <t>Christine Mcguire</t>
  </si>
  <si>
    <t>66-499103</t>
  </si>
  <si>
    <t>Devin Bryant</t>
  </si>
  <si>
    <t>60-376113</t>
  </si>
  <si>
    <t>David Bowman</t>
  </si>
  <si>
    <t>49-429164</t>
  </si>
  <si>
    <t>Christine Lane</t>
  </si>
  <si>
    <t>11-235883</t>
  </si>
  <si>
    <t>Kendra Taylor</t>
  </si>
  <si>
    <t>10-824939</t>
  </si>
  <si>
    <t>Jeffery Walls</t>
  </si>
  <si>
    <t>30-340878</t>
  </si>
  <si>
    <t>Jeremiah Clark</t>
  </si>
  <si>
    <t>80-474330</t>
  </si>
  <si>
    <t>Kari Barnes</t>
  </si>
  <si>
    <t>40-737469</t>
  </si>
  <si>
    <t>Jesse Salazar</t>
  </si>
  <si>
    <t>85-746046</t>
  </si>
  <si>
    <t>Nicole Cooper</t>
  </si>
  <si>
    <t>95-436902</t>
  </si>
  <si>
    <t>Charles Stuart</t>
  </si>
  <si>
    <t>97-852042</t>
  </si>
  <si>
    <t>Daniel Morgan</t>
  </si>
  <si>
    <t>75-840069</t>
  </si>
  <si>
    <t>Melissa Stephens</t>
  </si>
  <si>
    <t>78-746354</t>
  </si>
  <si>
    <t>Cindy Moore</t>
  </si>
  <si>
    <t>49-418505</t>
  </si>
  <si>
    <t>Andrea Riley</t>
  </si>
  <si>
    <t>68-398598</t>
  </si>
  <si>
    <t>Thomas White</t>
  </si>
  <si>
    <t>65-852832</t>
  </si>
  <si>
    <t>Kimberly James</t>
  </si>
  <si>
    <t>94-754481</t>
  </si>
  <si>
    <t>Patrick Butler</t>
  </si>
  <si>
    <t>61-262227</t>
  </si>
  <si>
    <t>Gary Hamilton</t>
  </si>
  <si>
    <t>66-287140</t>
  </si>
  <si>
    <t>55-797463</t>
  </si>
  <si>
    <t>Melissa Erickson</t>
  </si>
  <si>
    <t>81-179065</t>
  </si>
  <si>
    <t>Sandra Larsen</t>
  </si>
  <si>
    <t>30-835743</t>
  </si>
  <si>
    <t>51-851357</t>
  </si>
  <si>
    <t>Jonathan Martinez</t>
  </si>
  <si>
    <t>40-948770</t>
  </si>
  <si>
    <t>Michael Guerrero</t>
  </si>
  <si>
    <t>67-495226</t>
  </si>
  <si>
    <t>Charlotte Cruz</t>
  </si>
  <si>
    <t>33-652163</t>
  </si>
  <si>
    <t>Melissa Singh</t>
  </si>
  <si>
    <t>35-249223</t>
  </si>
  <si>
    <t>76-180637</t>
  </si>
  <si>
    <t>Kimberly Pratt</t>
  </si>
  <si>
    <t>18-710137</t>
  </si>
  <si>
    <t>John Watkins</t>
  </si>
  <si>
    <t>24-915807</t>
  </si>
  <si>
    <t>Charles Armstrong</t>
  </si>
  <si>
    <t>84-452204</t>
  </si>
  <si>
    <t>Kayla Gomez</t>
  </si>
  <si>
    <t>50-809832</t>
  </si>
  <si>
    <t>Leah Butler</t>
  </si>
  <si>
    <t>54-880447</t>
  </si>
  <si>
    <t>George Ferrell</t>
  </si>
  <si>
    <t>13-886177</t>
  </si>
  <si>
    <t>Jose Murphy</t>
  </si>
  <si>
    <t>97-534587</t>
  </si>
  <si>
    <t>Jennifer Cervantes</t>
  </si>
  <si>
    <t>93-744173</t>
  </si>
  <si>
    <t>Mr. Jacob Hughes</t>
  </si>
  <si>
    <t>17-719281</t>
  </si>
  <si>
    <t>Vickie Rivera</t>
  </si>
  <si>
    <t>63-774008</t>
  </si>
  <si>
    <t>Angel Thompson</t>
  </si>
  <si>
    <t>96-522253</t>
  </si>
  <si>
    <t>Michael Ruiz</t>
  </si>
  <si>
    <t>13-805446</t>
  </si>
  <si>
    <t>William Wells</t>
  </si>
  <si>
    <t>15-504640</t>
  </si>
  <si>
    <t>Cameron Robinson</t>
  </si>
  <si>
    <t>72-995900</t>
  </si>
  <si>
    <t>Juan Perry</t>
  </si>
  <si>
    <t>86-676688</t>
  </si>
  <si>
    <t>Brandon Walker</t>
  </si>
  <si>
    <t>76-369592</t>
  </si>
  <si>
    <t>Kelly Burns</t>
  </si>
  <si>
    <t>86-244182</t>
  </si>
  <si>
    <t>Crystal White</t>
  </si>
  <si>
    <t>79-786742</t>
  </si>
  <si>
    <t>William Lopez</t>
  </si>
  <si>
    <t>24-373717</t>
  </si>
  <si>
    <t>Dawn Lewis</t>
  </si>
  <si>
    <t>38-199583</t>
  </si>
  <si>
    <t>Kimberly Guzman</t>
  </si>
  <si>
    <t>48-579572</t>
  </si>
  <si>
    <t>Brett Wilson</t>
  </si>
  <si>
    <t>23-167602</t>
  </si>
  <si>
    <t>Laurie Stafford</t>
  </si>
  <si>
    <t>49-110755</t>
  </si>
  <si>
    <t>Carla Hall</t>
  </si>
  <si>
    <t>37-449175</t>
  </si>
  <si>
    <t>Frank White</t>
  </si>
  <si>
    <t>61-699211</t>
  </si>
  <si>
    <t>Sherri Taylor</t>
  </si>
  <si>
    <t>12-918784</t>
  </si>
  <si>
    <t>Sara Snyder</t>
  </si>
  <si>
    <t>72-326554</t>
  </si>
  <si>
    <t>Jennifer Young</t>
  </si>
  <si>
    <t>69-870794</t>
  </si>
  <si>
    <t>Madison Miles</t>
  </si>
  <si>
    <t>60-981813</t>
  </si>
  <si>
    <t>Vanessa Thompson</t>
  </si>
  <si>
    <t>59-408983</t>
  </si>
  <si>
    <t>Melissa Graham</t>
  </si>
  <si>
    <t>53-283135</t>
  </si>
  <si>
    <t>Ernest Moss Jr.</t>
  </si>
  <si>
    <t>30-304276</t>
  </si>
  <si>
    <t>Angela Ford</t>
  </si>
  <si>
    <t>11-969634</t>
  </si>
  <si>
    <t>Martin Taylor</t>
  </si>
  <si>
    <t>60-433720</t>
  </si>
  <si>
    <t>Stacy Wheeler</t>
  </si>
  <si>
    <t>71-196102</t>
  </si>
  <si>
    <t>Robert Hansen</t>
  </si>
  <si>
    <t>76-177035</t>
  </si>
  <si>
    <t>47-602185</t>
  </si>
  <si>
    <t>James King</t>
  </si>
  <si>
    <t>21-866323</t>
  </si>
  <si>
    <t>Jill Martin</t>
  </si>
  <si>
    <t>91-979709</t>
  </si>
  <si>
    <t>Reginald Holland</t>
  </si>
  <si>
    <t>36-914900</t>
  </si>
  <si>
    <t>Mark Sullivan</t>
  </si>
  <si>
    <t>89-846990</t>
  </si>
  <si>
    <t>25-870961</t>
  </si>
  <si>
    <t>Katrina Davis</t>
  </si>
  <si>
    <t>51-195203</t>
  </si>
  <si>
    <t>Holly Edwards</t>
  </si>
  <si>
    <t>30-970420</t>
  </si>
  <si>
    <t>Melanie Burke</t>
  </si>
  <si>
    <t>48-697354</t>
  </si>
  <si>
    <t>Adam Chang</t>
  </si>
  <si>
    <t>66-422802</t>
  </si>
  <si>
    <t>Cindy Martinez</t>
  </si>
  <si>
    <t>85-179323</t>
  </si>
  <si>
    <t>Tricia Trevino</t>
  </si>
  <si>
    <t>71-963833</t>
  </si>
  <si>
    <t>Jeffrey Rivas</t>
  </si>
  <si>
    <t>17-806221</t>
  </si>
  <si>
    <t>Susan Williams</t>
  </si>
  <si>
    <t>97-152692</t>
  </si>
  <si>
    <t>Christine Rodriguez</t>
  </si>
  <si>
    <t>77-884666</t>
  </si>
  <si>
    <t>Aaron Gallagher</t>
  </si>
  <si>
    <t>57-505928</t>
  </si>
  <si>
    <t>Bonnie Banks</t>
  </si>
  <si>
    <t>32-313083</t>
  </si>
  <si>
    <t>David Ortiz</t>
  </si>
  <si>
    <t>59-236792</t>
  </si>
  <si>
    <t>Jesse Howell</t>
  </si>
  <si>
    <t>28-536486</t>
  </si>
  <si>
    <t>Rachel Banks</t>
  </si>
  <si>
    <t>34-988144</t>
  </si>
  <si>
    <t>Jennifer Noble</t>
  </si>
  <si>
    <t>30-421539</t>
  </si>
  <si>
    <t>Shaun Andrews</t>
  </si>
  <si>
    <t>83-867139</t>
  </si>
  <si>
    <t>Jessica Cain</t>
  </si>
  <si>
    <t>88-681629</t>
  </si>
  <si>
    <t>Dr. Jamie Oliver</t>
  </si>
  <si>
    <t>97-802871</t>
  </si>
  <si>
    <t>Juan Klein</t>
  </si>
  <si>
    <t>21-883268</t>
  </si>
  <si>
    <t>Nicole Mitchell</t>
  </si>
  <si>
    <t>97-584196</t>
  </si>
  <si>
    <t>Kevin Hester</t>
  </si>
  <si>
    <t>78-736130</t>
  </si>
  <si>
    <t>Jeffrey Garcia</t>
  </si>
  <si>
    <t>81-493289</t>
  </si>
  <si>
    <t>Michael Hartman</t>
  </si>
  <si>
    <t>30-895217</t>
  </si>
  <si>
    <t>Michael Stanley MD</t>
  </si>
  <si>
    <t>14-729329</t>
  </si>
  <si>
    <t>Maria Hayes</t>
  </si>
  <si>
    <t>35-745362</t>
  </si>
  <si>
    <t>Robert Ryan</t>
  </si>
  <si>
    <t>97-459863</t>
  </si>
  <si>
    <t>Terry Alvarez</t>
  </si>
  <si>
    <t>55-633854</t>
  </si>
  <si>
    <t>Juan Thompson</t>
  </si>
  <si>
    <t>25-668602</t>
  </si>
  <si>
    <t>Stephanie Carey</t>
  </si>
  <si>
    <t>26-502417</t>
  </si>
  <si>
    <t>Thomas Greene</t>
  </si>
  <si>
    <t>68-768638</t>
  </si>
  <si>
    <t>Mark Lopez</t>
  </si>
  <si>
    <t>53-277222</t>
  </si>
  <si>
    <t>49-995179</t>
  </si>
  <si>
    <t>Catherine Lane</t>
  </si>
  <si>
    <t>92-967207</t>
  </si>
  <si>
    <t>Debbie Phillips</t>
  </si>
  <si>
    <t>61-784355</t>
  </si>
  <si>
    <t>Mary Allen</t>
  </si>
  <si>
    <t>13-307252</t>
  </si>
  <si>
    <t>Jared Young</t>
  </si>
  <si>
    <t>36-455379</t>
  </si>
  <si>
    <t>John Miranda</t>
  </si>
  <si>
    <t>50-323565</t>
  </si>
  <si>
    <t>Kyle Brooks</t>
  </si>
  <si>
    <t>40-688346</t>
  </si>
  <si>
    <t>Raymond Colon</t>
  </si>
  <si>
    <t>65-416749</t>
  </si>
  <si>
    <t>Carol Jackson</t>
  </si>
  <si>
    <t>27-165521</t>
  </si>
  <si>
    <t>Robyn Thompson</t>
  </si>
  <si>
    <t>99-711180</t>
  </si>
  <si>
    <t>Jordan Woodard</t>
  </si>
  <si>
    <t>64-398863</t>
  </si>
  <si>
    <t>Travis Swanson</t>
  </si>
  <si>
    <t>46-842416</t>
  </si>
  <si>
    <t>Jenna Byrd</t>
  </si>
  <si>
    <t>18-569806</t>
  </si>
  <si>
    <t>Raymond Howard Jr.</t>
  </si>
  <si>
    <t>91-575163</t>
  </si>
  <si>
    <t>Crystal Chavez</t>
  </si>
  <si>
    <t>60-479020</t>
  </si>
  <si>
    <t>Kenneth Burton</t>
  </si>
  <si>
    <t>17-109455</t>
  </si>
  <si>
    <t>Brent Robertson</t>
  </si>
  <si>
    <t>61-269242</t>
  </si>
  <si>
    <t>Sean Gonzalez</t>
  </si>
  <si>
    <t>76-663934</t>
  </si>
  <si>
    <t>Nichole Lewis</t>
  </si>
  <si>
    <t>19-484882</t>
  </si>
  <si>
    <t>Philip Lewis</t>
  </si>
  <si>
    <t>53-964047</t>
  </si>
  <si>
    <t>Stephanie Randall</t>
  </si>
  <si>
    <t>57-155059</t>
  </si>
  <si>
    <t>Sarah Aguirre</t>
  </si>
  <si>
    <t>20-940408</t>
  </si>
  <si>
    <t>Ashley Ramos</t>
  </si>
  <si>
    <t>62-405704</t>
  </si>
  <si>
    <t>Ryan Maldonado</t>
  </si>
  <si>
    <t>17-950086</t>
  </si>
  <si>
    <t>55-577692</t>
  </si>
  <si>
    <t>James Woodard</t>
  </si>
  <si>
    <t>66-735651</t>
  </si>
  <si>
    <t>Joe Butler</t>
  </si>
  <si>
    <t>14-558426</t>
  </si>
  <si>
    <t>Chad Hanson</t>
  </si>
  <si>
    <t>52-498479</t>
  </si>
  <si>
    <t>Amy Morgan</t>
  </si>
  <si>
    <t>43-733362</t>
  </si>
  <si>
    <t>Dwayne Hughes</t>
  </si>
  <si>
    <t>98-933967</t>
  </si>
  <si>
    <t>Judith Dennis DDS</t>
  </si>
  <si>
    <t>69-906064</t>
  </si>
  <si>
    <t>Nathan Weber</t>
  </si>
  <si>
    <t>55-135880</t>
  </si>
  <si>
    <t>Christine Curry</t>
  </si>
  <si>
    <t>26-826313</t>
  </si>
  <si>
    <t>Tara Becker</t>
  </si>
  <si>
    <t>67-189671</t>
  </si>
  <si>
    <t>Emily Jackson</t>
  </si>
  <si>
    <t>48-954595</t>
  </si>
  <si>
    <t>Charles Smith</t>
  </si>
  <si>
    <t>19-762643</t>
  </si>
  <si>
    <t>Diana Duran</t>
  </si>
  <si>
    <t>51-921875</t>
  </si>
  <si>
    <t>Jennifer Leach</t>
  </si>
  <si>
    <t>39-727434</t>
  </si>
  <si>
    <t>Sara Lopez</t>
  </si>
  <si>
    <t>98-672787</t>
  </si>
  <si>
    <t>Melissa Meadows</t>
  </si>
  <si>
    <t>33-578786</t>
  </si>
  <si>
    <t>Claire Nelson</t>
  </si>
  <si>
    <t>43-595009</t>
  </si>
  <si>
    <t>Natalie Franklin</t>
  </si>
  <si>
    <t>36-806057</t>
  </si>
  <si>
    <t>Daniel Rose</t>
  </si>
  <si>
    <t>81-572704</t>
  </si>
  <si>
    <t>Vanessa Kelly</t>
  </si>
  <si>
    <t>74-431656</t>
  </si>
  <si>
    <t>Christopher Neal</t>
  </si>
  <si>
    <t>36-613303</t>
  </si>
  <si>
    <t>Monica Johnson</t>
  </si>
  <si>
    <t>72-233620</t>
  </si>
  <si>
    <t>Andrew Walter</t>
  </si>
  <si>
    <t>83-348622</t>
  </si>
  <si>
    <t>Cynthia Juarez</t>
  </si>
  <si>
    <t>85-240329</t>
  </si>
  <si>
    <t>Dean Garcia</t>
  </si>
  <si>
    <t>18-810091</t>
  </si>
  <si>
    <t>James Dean</t>
  </si>
  <si>
    <t>76-200273</t>
  </si>
  <si>
    <t>Joshua Mcdonald</t>
  </si>
  <si>
    <t>90-301288</t>
  </si>
  <si>
    <t>Aaron Torres</t>
  </si>
  <si>
    <t>55-479800</t>
  </si>
  <si>
    <t>Katherine Pratt</t>
  </si>
  <si>
    <t>62-851406</t>
  </si>
  <si>
    <t>Richard Davis</t>
  </si>
  <si>
    <t>66-327837</t>
  </si>
  <si>
    <t>Ryan Werner</t>
  </si>
  <si>
    <t>72-489751</t>
  </si>
  <si>
    <t>Donald Collins DVM</t>
  </si>
  <si>
    <t>85-405287</t>
  </si>
  <si>
    <t>Kimberly Lopez</t>
  </si>
  <si>
    <t>48-587818</t>
  </si>
  <si>
    <t>Brandy Moody</t>
  </si>
  <si>
    <t>67-363364</t>
  </si>
  <si>
    <t>Matthew Edwards</t>
  </si>
  <si>
    <t>50-922028</t>
  </si>
  <si>
    <t>Holly Phillips</t>
  </si>
  <si>
    <t>45-995493</t>
  </si>
  <si>
    <t>Joseph Small</t>
  </si>
  <si>
    <t>32-467944</t>
  </si>
  <si>
    <t>Jason Phillips</t>
  </si>
  <si>
    <t>23-834535</t>
  </si>
  <si>
    <t>Maria Travis</t>
  </si>
  <si>
    <t>59-715547</t>
  </si>
  <si>
    <t>Nicholas Martinez</t>
  </si>
  <si>
    <t>61-770846</t>
  </si>
  <si>
    <t>Dan Dixon</t>
  </si>
  <si>
    <t>73-391525</t>
  </si>
  <si>
    <t>Mrs. Miranda Ryan DDS</t>
  </si>
  <si>
    <t>46-540696</t>
  </si>
  <si>
    <t>Sandra Wells</t>
  </si>
  <si>
    <t>11-743223</t>
  </si>
  <si>
    <t>Mary Adkins</t>
  </si>
  <si>
    <t>56-709789</t>
  </si>
  <si>
    <t>Jordan Dunlap</t>
  </si>
  <si>
    <t>10-218907</t>
  </si>
  <si>
    <t>Debra Parker</t>
  </si>
  <si>
    <t>53-384798</t>
  </si>
  <si>
    <t>Katherine Thomas</t>
  </si>
  <si>
    <t>76-608829</t>
  </si>
  <si>
    <t>Erin Berger</t>
  </si>
  <si>
    <t>67-411637</t>
  </si>
  <si>
    <t>Jerry Holland MD</t>
  </si>
  <si>
    <t>13-267789</t>
  </si>
  <si>
    <t>Angela Martinez</t>
  </si>
  <si>
    <t>37-385527</t>
  </si>
  <si>
    <t>Diane Harrison</t>
  </si>
  <si>
    <t>35-760933</t>
  </si>
  <si>
    <t>Tabitha Stokes</t>
  </si>
  <si>
    <t>62-364377</t>
  </si>
  <si>
    <t>Donald Casey</t>
  </si>
  <si>
    <t>34-432655</t>
  </si>
  <si>
    <t>Justin Blackburn</t>
  </si>
  <si>
    <t>41-210104</t>
  </si>
  <si>
    <t>Teresa Delgado</t>
  </si>
  <si>
    <t>90-861775</t>
  </si>
  <si>
    <t>Laura Miller</t>
  </si>
  <si>
    <t>12-613707</t>
  </si>
  <si>
    <t>Brittney Daniels</t>
  </si>
  <si>
    <t>49-174022</t>
  </si>
  <si>
    <t>Joshua Perkins</t>
  </si>
  <si>
    <t>74-665981</t>
  </si>
  <si>
    <t>97-421905</t>
  </si>
  <si>
    <t>Mr. Vincent Jackson DVM</t>
  </si>
  <si>
    <t>52-340961</t>
  </si>
  <si>
    <t>Catherine Randolph</t>
  </si>
  <si>
    <t>70-233333</t>
  </si>
  <si>
    <t>Elaine Allen</t>
  </si>
  <si>
    <t>13-138219</t>
  </si>
  <si>
    <t>Benjamin Saunders</t>
  </si>
  <si>
    <t>86-677724</t>
  </si>
  <si>
    <t>Susan Castaneda</t>
  </si>
  <si>
    <t>73-856961</t>
  </si>
  <si>
    <t>Sandra Thomas</t>
  </si>
  <si>
    <t>33-746373</t>
  </si>
  <si>
    <t>Michael Sutton</t>
  </si>
  <si>
    <t>59-284455</t>
  </si>
  <si>
    <t>97-206514</t>
  </si>
  <si>
    <t>Brenda Liu</t>
  </si>
  <si>
    <t>53-260913</t>
  </si>
  <si>
    <t>95-996511</t>
  </si>
  <si>
    <t>97-673373</t>
  </si>
  <si>
    <t>Allison Miller</t>
  </si>
  <si>
    <t>64-105798</t>
  </si>
  <si>
    <t>10-510637</t>
  </si>
  <si>
    <t>Christopher Fernandez</t>
  </si>
  <si>
    <t>15-916604</t>
  </si>
  <si>
    <t>52-800442</t>
  </si>
  <si>
    <t>Cassandra Austin</t>
  </si>
  <si>
    <t>11-731151</t>
  </si>
  <si>
    <t>Marcus Lee</t>
  </si>
  <si>
    <t>71-528684</t>
  </si>
  <si>
    <t>Stephanie White</t>
  </si>
  <si>
    <t>81-172850</t>
  </si>
  <si>
    <t>Shannon Wang</t>
  </si>
  <si>
    <t>11-893526</t>
  </si>
  <si>
    <t>Carlos Pena</t>
  </si>
  <si>
    <t>91-749780</t>
  </si>
  <si>
    <t>Timothy Brewer</t>
  </si>
  <si>
    <t>90-394758</t>
  </si>
  <si>
    <t>35-849635</t>
  </si>
  <si>
    <t>53-570818</t>
  </si>
  <si>
    <t>Amanda Robinson</t>
  </si>
  <si>
    <t>83-133024</t>
  </si>
  <si>
    <t>Joseph Taylor</t>
  </si>
  <si>
    <t>72-297873</t>
  </si>
  <si>
    <t>Maria Johnston</t>
  </si>
  <si>
    <t>77-824547</t>
  </si>
  <si>
    <t>Keith Schwartz</t>
  </si>
  <si>
    <t>38-338100</t>
  </si>
  <si>
    <t>Heather Clark</t>
  </si>
  <si>
    <t>21-645364</t>
  </si>
  <si>
    <t>April Ayala</t>
  </si>
  <si>
    <t>21-440341</t>
  </si>
  <si>
    <t>Craig Butler</t>
  </si>
  <si>
    <t>21-310120</t>
  </si>
  <si>
    <t>James Ray</t>
  </si>
  <si>
    <t>53-904173</t>
  </si>
  <si>
    <t>Juan Mcdonald</t>
  </si>
  <si>
    <t>61-749568</t>
  </si>
  <si>
    <t>Jason Matthews</t>
  </si>
  <si>
    <t>82-934079</t>
  </si>
  <si>
    <t>Tanner Gardner</t>
  </si>
  <si>
    <t>78-578801</t>
  </si>
  <si>
    <t>Jesus Baker</t>
  </si>
  <si>
    <t>85-775776</t>
  </si>
  <si>
    <t>Anthony Ellis</t>
  </si>
  <si>
    <t>35-379992</t>
  </si>
  <si>
    <t>Douglas Anderson</t>
  </si>
  <si>
    <t>56-307057</t>
  </si>
  <si>
    <t>Becky Scott</t>
  </si>
  <si>
    <t>20-619113</t>
  </si>
  <si>
    <t>Shannon Riddle</t>
  </si>
  <si>
    <t>63-285600</t>
  </si>
  <si>
    <t>Robert Hall</t>
  </si>
  <si>
    <t>44-325401</t>
  </si>
  <si>
    <t>James Gray</t>
  </si>
  <si>
    <t>98-985656</t>
  </si>
  <si>
    <t>39-864471</t>
  </si>
  <si>
    <t>Robert Bryant</t>
  </si>
  <si>
    <t>65-683565</t>
  </si>
  <si>
    <t>Andrea Boone</t>
  </si>
  <si>
    <t>53-398360</t>
  </si>
  <si>
    <t>David Martin</t>
  </si>
  <si>
    <t>96-665695</t>
  </si>
  <si>
    <t>Catherine Morton</t>
  </si>
  <si>
    <t>66-314549</t>
  </si>
  <si>
    <t>Kelly Benitez</t>
  </si>
  <si>
    <t>68-358019</t>
  </si>
  <si>
    <t>Alison Thompson</t>
  </si>
  <si>
    <t>73-398970</t>
  </si>
  <si>
    <t>Kaitlin Schultz</t>
  </si>
  <si>
    <t>54-986860</t>
  </si>
  <si>
    <t>Ryan Vazquez</t>
  </si>
  <si>
    <t>88-361341</t>
  </si>
  <si>
    <t>Jennifer Shea</t>
  </si>
  <si>
    <t>71-995913</t>
  </si>
  <si>
    <t>Karen Hall</t>
  </si>
  <si>
    <t>63-836917</t>
  </si>
  <si>
    <t>William Norris</t>
  </si>
  <si>
    <t>86-461827</t>
  </si>
  <si>
    <t>Robert Mullins</t>
  </si>
  <si>
    <t>18-183541</t>
  </si>
  <si>
    <t>62-885106</t>
  </si>
  <si>
    <t>Justin Keller</t>
  </si>
  <si>
    <t>79-451488</t>
  </si>
  <si>
    <t>Patricia Fischer</t>
  </si>
  <si>
    <t>26-850579</t>
  </si>
  <si>
    <t>Traci Dawson</t>
  </si>
  <si>
    <t>31-332940</t>
  </si>
  <si>
    <t>Shaun Brown</t>
  </si>
  <si>
    <t>74-413005</t>
  </si>
  <si>
    <t>James Miller</t>
  </si>
  <si>
    <t>96-131313</t>
  </si>
  <si>
    <t>William Bennett</t>
  </si>
  <si>
    <t>44-652749</t>
  </si>
  <si>
    <t>84-147764</t>
  </si>
  <si>
    <t>Vanessa Romero</t>
  </si>
  <si>
    <t>40-850786</t>
  </si>
  <si>
    <t>Nathan Livingston</t>
  </si>
  <si>
    <t>17-225563</t>
  </si>
  <si>
    <t>Thomas Williams</t>
  </si>
  <si>
    <t>36-919902</t>
  </si>
  <si>
    <t>Frederick Lopez Jr.</t>
  </si>
  <si>
    <t>61-163682</t>
  </si>
  <si>
    <t>Patricia Gates</t>
  </si>
  <si>
    <t>22-908283</t>
  </si>
  <si>
    <t>Betty Coleman</t>
  </si>
  <si>
    <t>78-305012</t>
  </si>
  <si>
    <t>Scott Clarke</t>
  </si>
  <si>
    <t>95-432406</t>
  </si>
  <si>
    <t>Kim Foley</t>
  </si>
  <si>
    <t>69-643015</t>
  </si>
  <si>
    <t>Victoria Donaldson</t>
  </si>
  <si>
    <t>48-143786</t>
  </si>
  <si>
    <t>Jonathan Pruitt</t>
  </si>
  <si>
    <t>35-468582</t>
  </si>
  <si>
    <t>Mindy Taylor</t>
  </si>
  <si>
    <t>72-841200</t>
  </si>
  <si>
    <t>Stephanie Butler</t>
  </si>
  <si>
    <t>92-205013</t>
  </si>
  <si>
    <t>Kenneth Rodriguez</t>
  </si>
  <si>
    <t>21-241450</t>
  </si>
  <si>
    <t>Cynthia Shannon</t>
  </si>
  <si>
    <t>80-826042</t>
  </si>
  <si>
    <t>John Phillips</t>
  </si>
  <si>
    <t>97-998880</t>
  </si>
  <si>
    <t>Rachel Olsen</t>
  </si>
  <si>
    <t>42-485005</t>
  </si>
  <si>
    <t>63-250112</t>
  </si>
  <si>
    <t>97-802545</t>
  </si>
  <si>
    <t>Carol Cruz</t>
  </si>
  <si>
    <t>48-758407</t>
  </si>
  <si>
    <t>Ruth Crawford</t>
  </si>
  <si>
    <t>49-173074</t>
  </si>
  <si>
    <t>Billy Alexander</t>
  </si>
  <si>
    <t>32-798257</t>
  </si>
  <si>
    <t>Richard Lopez</t>
  </si>
  <si>
    <t>94-609733</t>
  </si>
  <si>
    <t>Michael Nelson</t>
  </si>
  <si>
    <t>83-603656</t>
  </si>
  <si>
    <t>48-158289</t>
  </si>
  <si>
    <t>James White</t>
  </si>
  <si>
    <t>84-993889</t>
  </si>
  <si>
    <t>Jake Thornton</t>
  </si>
  <si>
    <t>27-928958</t>
  </si>
  <si>
    <t>Ashley Butler</t>
  </si>
  <si>
    <t>71-296657</t>
  </si>
  <si>
    <t>Keith Myers</t>
  </si>
  <si>
    <t>67-151677</t>
  </si>
  <si>
    <t>Anne Fox</t>
  </si>
  <si>
    <t>90-504728</t>
  </si>
  <si>
    <t>Marcus Barron</t>
  </si>
  <si>
    <t>38-271257</t>
  </si>
  <si>
    <t>Kayla Estrada</t>
  </si>
  <si>
    <t>30-335434</t>
  </si>
  <si>
    <t>Jason Estes</t>
  </si>
  <si>
    <t>20-152604</t>
  </si>
  <si>
    <t>Jonathan Green</t>
  </si>
  <si>
    <t>30-320131</t>
  </si>
  <si>
    <t>Ryan Fowler</t>
  </si>
  <si>
    <t>80-872406</t>
  </si>
  <si>
    <t>Michelle Wood</t>
  </si>
  <si>
    <t>16-305558</t>
  </si>
  <si>
    <t>Ralph Costa</t>
  </si>
  <si>
    <t>22-219854</t>
  </si>
  <si>
    <t>Victor Henderson</t>
  </si>
  <si>
    <t>18-203480</t>
  </si>
  <si>
    <t>Mary Martinez</t>
  </si>
  <si>
    <t>76-340296</t>
  </si>
  <si>
    <t>Kimberly Ewing DVM</t>
  </si>
  <si>
    <t>20-994955</t>
  </si>
  <si>
    <t>Mary Diaz DVM</t>
  </si>
  <si>
    <t>62-655993</t>
  </si>
  <si>
    <t>Meredith Hernandez</t>
  </si>
  <si>
    <t>47-551690</t>
  </si>
  <si>
    <t>Susan Roberts</t>
  </si>
  <si>
    <t>52-548742</t>
  </si>
  <si>
    <t>Kevin Barr</t>
  </si>
  <si>
    <t>58-806175</t>
  </si>
  <si>
    <t>Tracy George</t>
  </si>
  <si>
    <t>66-678831</t>
  </si>
  <si>
    <t>Maria Cunningham</t>
  </si>
  <si>
    <t>32-974423</t>
  </si>
  <si>
    <t>Cynthia Willis</t>
  </si>
  <si>
    <t>16-964862</t>
  </si>
  <si>
    <t>John Murphy</t>
  </si>
  <si>
    <t>13-662314</t>
  </si>
  <si>
    <t>Marissa Anderson</t>
  </si>
  <si>
    <t>84-167807</t>
  </si>
  <si>
    <t>Randall Thomas</t>
  </si>
  <si>
    <t>39-559688</t>
  </si>
  <si>
    <t>Maria Lewis</t>
  </si>
  <si>
    <t>75-676291</t>
  </si>
  <si>
    <t>Monica Medina</t>
  </si>
  <si>
    <t>24-260638</t>
  </si>
  <si>
    <t>Brandon Martinez</t>
  </si>
  <si>
    <t>80-357347</t>
  </si>
  <si>
    <t>Tonya Meza</t>
  </si>
  <si>
    <t>96-257455</t>
  </si>
  <si>
    <t>Stacey Shaffer</t>
  </si>
  <si>
    <t>41-249136</t>
  </si>
  <si>
    <t>Angela Ruiz</t>
  </si>
  <si>
    <t>27-375686</t>
  </si>
  <si>
    <t>Michael Nash</t>
  </si>
  <si>
    <t>66-757196</t>
  </si>
  <si>
    <t>Sara Davis</t>
  </si>
  <si>
    <t>20-633265</t>
  </si>
  <si>
    <t>30-646451</t>
  </si>
  <si>
    <t>Lisa Combs</t>
  </si>
  <si>
    <t>16-263680</t>
  </si>
  <si>
    <t>Tami Foster</t>
  </si>
  <si>
    <t>61-364237</t>
  </si>
  <si>
    <t>Alexandra Cardenas</t>
  </si>
  <si>
    <t>88-523531</t>
  </si>
  <si>
    <t>Suzanne Davis</t>
  </si>
  <si>
    <t>29-231327</t>
  </si>
  <si>
    <t>Rodney Gregory</t>
  </si>
  <si>
    <t>44-208829</t>
  </si>
  <si>
    <t>Robert Cummings</t>
  </si>
  <si>
    <t>50-499843</t>
  </si>
  <si>
    <t>Michelle Caldwell</t>
  </si>
  <si>
    <t>80-147590</t>
  </si>
  <si>
    <t>Theresa Arnold</t>
  </si>
  <si>
    <t>51-355175</t>
  </si>
  <si>
    <t>Kaitlyn Roberts</t>
  </si>
  <si>
    <t>66-866029</t>
  </si>
  <si>
    <t>Mark Nelson</t>
  </si>
  <si>
    <t>40-759518</t>
  </si>
  <si>
    <t>Timothy Schneider</t>
  </si>
  <si>
    <t>21-586272</t>
  </si>
  <si>
    <t>Amber Nunez</t>
  </si>
  <si>
    <t>45-921163</t>
  </si>
  <si>
    <t>Elizabeth Martinez</t>
  </si>
  <si>
    <t>53-983533</t>
  </si>
  <si>
    <t>Alexander Hawkins</t>
  </si>
  <si>
    <t>38-863028</t>
  </si>
  <si>
    <t>Melanie Larson</t>
  </si>
  <si>
    <t>20-842208</t>
  </si>
  <si>
    <t>Jennifer Thompson</t>
  </si>
  <si>
    <t>39-165874</t>
  </si>
  <si>
    <t>89-200762</t>
  </si>
  <si>
    <t>Roger Bullock</t>
  </si>
  <si>
    <t>60-816425</t>
  </si>
  <si>
    <t>Edwin Hamilton</t>
  </si>
  <si>
    <t>46-511529</t>
  </si>
  <si>
    <t>Omar Higgins</t>
  </si>
  <si>
    <t>10-632697</t>
  </si>
  <si>
    <t>Rebecca Booth</t>
  </si>
  <si>
    <t>17-271516</t>
  </si>
  <si>
    <t>Jason Mercado</t>
  </si>
  <si>
    <t>42-623597</t>
  </si>
  <si>
    <t>Brian Gross</t>
  </si>
  <si>
    <t>28-216872</t>
  </si>
  <si>
    <t>Stephanie Salinas</t>
  </si>
  <si>
    <t>78-826299</t>
  </si>
  <si>
    <t>Jonathan Schneider</t>
  </si>
  <si>
    <t>51-264242</t>
  </si>
  <si>
    <t>Sarah Wade</t>
  </si>
  <si>
    <t>77-629899</t>
  </si>
  <si>
    <t>Laura Francis</t>
  </si>
  <si>
    <t>98-286264</t>
  </si>
  <si>
    <t>Caleb Stevens</t>
  </si>
  <si>
    <t>24-776307</t>
  </si>
  <si>
    <t>Darryl Hamilton</t>
  </si>
  <si>
    <t>41-193775</t>
  </si>
  <si>
    <t>Deborah Valencia</t>
  </si>
  <si>
    <t>98-883316</t>
  </si>
  <si>
    <t>Mark Bullock</t>
  </si>
  <si>
    <t>43-233800</t>
  </si>
  <si>
    <t>Donald Clark</t>
  </si>
  <si>
    <t>70-817119</t>
  </si>
  <si>
    <t>Barry Alexander</t>
  </si>
  <si>
    <t>44-242084</t>
  </si>
  <si>
    <t>Bryce Cherry</t>
  </si>
  <si>
    <t>82-891236</t>
  </si>
  <si>
    <t>Michael Wilcox</t>
  </si>
  <si>
    <t>40-792476</t>
  </si>
  <si>
    <t>Terri Jordan</t>
  </si>
  <si>
    <t>50-392098</t>
  </si>
  <si>
    <t>Christian Turner</t>
  </si>
  <si>
    <t>51-987197</t>
  </si>
  <si>
    <t>Mindy Lopez</t>
  </si>
  <si>
    <t>69-257396</t>
  </si>
  <si>
    <t>Darrell Glover</t>
  </si>
  <si>
    <t>77-322360</t>
  </si>
  <si>
    <t>Jacqueline Jordan</t>
  </si>
  <si>
    <t>28-641590</t>
  </si>
  <si>
    <t>Francisco Ramsey</t>
  </si>
  <si>
    <t>78-685211</t>
  </si>
  <si>
    <t>Edgar Doyle</t>
  </si>
  <si>
    <t>91-210269</t>
  </si>
  <si>
    <t>Jessica Stevens</t>
  </si>
  <si>
    <t>53-515041</t>
  </si>
  <si>
    <t>Nathaniel Kirk</t>
  </si>
  <si>
    <t>63-235367</t>
  </si>
  <si>
    <t>Tiffany Wells</t>
  </si>
  <si>
    <t>15-260094</t>
  </si>
  <si>
    <t>Kenneth Blackburn</t>
  </si>
  <si>
    <t>18-644049</t>
  </si>
  <si>
    <t>98-594830</t>
  </si>
  <si>
    <t>Elizabeth James</t>
  </si>
  <si>
    <t>90-280627</t>
  </si>
  <si>
    <t>Karen Huffman</t>
  </si>
  <si>
    <t>81-368752</t>
  </si>
  <si>
    <t>Kenneth Watson</t>
  </si>
  <si>
    <t>51-861566</t>
  </si>
  <si>
    <t>Jose Davis</t>
  </si>
  <si>
    <t>88-666054</t>
  </si>
  <si>
    <t>Melvin Pollard</t>
  </si>
  <si>
    <t>67-271597</t>
  </si>
  <si>
    <t>Sue Humphrey</t>
  </si>
  <si>
    <t>95-897681</t>
  </si>
  <si>
    <t>Mr. Derrick Sawyer</t>
  </si>
  <si>
    <t>89-129184</t>
  </si>
  <si>
    <t>Joshua Diaz</t>
  </si>
  <si>
    <t>31-967470</t>
  </si>
  <si>
    <t>Theodore Mitchell</t>
  </si>
  <si>
    <t>19-897534</t>
  </si>
  <si>
    <t>Patrick Bowman</t>
  </si>
  <si>
    <t>36-378660</t>
  </si>
  <si>
    <t>69-574413</t>
  </si>
  <si>
    <t>Lisa Dalton</t>
  </si>
  <si>
    <t>93-543414</t>
  </si>
  <si>
    <t>Michael Aguilar</t>
  </si>
  <si>
    <t>21-857634</t>
  </si>
  <si>
    <t>Eric Roach</t>
  </si>
  <si>
    <t>10-782343</t>
  </si>
  <si>
    <t>Joseph Delgado</t>
  </si>
  <si>
    <t>88-607906</t>
  </si>
  <si>
    <t>Lauren Gibbs</t>
  </si>
  <si>
    <t>66-872409</t>
  </si>
  <si>
    <t>Ralph Little</t>
  </si>
  <si>
    <t>33-842890</t>
  </si>
  <si>
    <t>Christopher Gardner</t>
  </si>
  <si>
    <t>69-575087</t>
  </si>
  <si>
    <t>Christopher Reed</t>
  </si>
  <si>
    <t>75-836091</t>
  </si>
  <si>
    <t>Shane Pratt</t>
  </si>
  <si>
    <t>99-612366</t>
  </si>
  <si>
    <t>Leah Douglas</t>
  </si>
  <si>
    <t>25-460838</t>
  </si>
  <si>
    <t>Kayla Miller</t>
  </si>
  <si>
    <t>22-520114</t>
  </si>
  <si>
    <t>Adam Mcdonald</t>
  </si>
  <si>
    <t>18-239314</t>
  </si>
  <si>
    <t>Robert Porter</t>
  </si>
  <si>
    <t>20-887454</t>
  </si>
  <si>
    <t>Samuel Long</t>
  </si>
  <si>
    <t>32-704170</t>
  </si>
  <si>
    <t>David Robles</t>
  </si>
  <si>
    <t>32-356602</t>
  </si>
  <si>
    <t>Leonard Hernandez</t>
  </si>
  <si>
    <t>10-248729</t>
  </si>
  <si>
    <t>Derek Hall</t>
  </si>
  <si>
    <t>86-527247</t>
  </si>
  <si>
    <t>Joshua Mccullough</t>
  </si>
  <si>
    <t>49-929771</t>
  </si>
  <si>
    <t>Jonathan Santos</t>
  </si>
  <si>
    <t>28-722200</t>
  </si>
  <si>
    <t>Aaron Tucker</t>
  </si>
  <si>
    <t>38-638069</t>
  </si>
  <si>
    <t>Joshua Phillips</t>
  </si>
  <si>
    <t>60-673727</t>
  </si>
  <si>
    <t>Tina Lee</t>
  </si>
  <si>
    <t>75-678116</t>
  </si>
  <si>
    <t>Michele Marshall</t>
  </si>
  <si>
    <t>52-140463</t>
  </si>
  <si>
    <t>Melanie Gray DVM</t>
  </si>
  <si>
    <t>34-962682</t>
  </si>
  <si>
    <t>Jared Ortiz</t>
  </si>
  <si>
    <t>43-293417</t>
  </si>
  <si>
    <t>Eric Acosta Jr.</t>
  </si>
  <si>
    <t>33-792956</t>
  </si>
  <si>
    <t>70-903889</t>
  </si>
  <si>
    <t>Jillian Adams</t>
  </si>
  <si>
    <t>73-311125</t>
  </si>
  <si>
    <t>Mrs. Melissa Williams</t>
  </si>
  <si>
    <t>28-842614</t>
  </si>
  <si>
    <t>Manuel Williams</t>
  </si>
  <si>
    <t>89-820706</t>
  </si>
  <si>
    <t>Nicole Alvarez</t>
  </si>
  <si>
    <t>37-494486</t>
  </si>
  <si>
    <t>Cody Hernandez</t>
  </si>
  <si>
    <t>80-679944</t>
  </si>
  <si>
    <t>Nancy Tran MD</t>
  </si>
  <si>
    <t>25-206877</t>
  </si>
  <si>
    <t>57-918905</t>
  </si>
  <si>
    <t>Christopher Yang</t>
  </si>
  <si>
    <t>62-210218</t>
  </si>
  <si>
    <t>Elaine Wood</t>
  </si>
  <si>
    <t>69-860299</t>
  </si>
  <si>
    <t>Katherine Noble</t>
  </si>
  <si>
    <t>26-289109</t>
  </si>
  <si>
    <t>Gregory Bates</t>
  </si>
  <si>
    <t>56-487598</t>
  </si>
  <si>
    <t>Andre Rice</t>
  </si>
  <si>
    <t>19-564449</t>
  </si>
  <si>
    <t>Jesse Tyler</t>
  </si>
  <si>
    <t>31-108528</t>
  </si>
  <si>
    <t>Kathleen Cook</t>
  </si>
  <si>
    <t>40-516891</t>
  </si>
  <si>
    <t>Matthew Green</t>
  </si>
  <si>
    <t>21-251371</t>
  </si>
  <si>
    <t>Michael Marsh</t>
  </si>
  <si>
    <t>66-122124</t>
  </si>
  <si>
    <t>Brenda Harris</t>
  </si>
  <si>
    <t>84-508096</t>
  </si>
  <si>
    <t>Lorraine Taylor</t>
  </si>
  <si>
    <t>15-235508</t>
  </si>
  <si>
    <t>68-492112</t>
  </si>
  <si>
    <t>64-544944</t>
  </si>
  <si>
    <t>John Ramirez</t>
  </si>
  <si>
    <t>22-224883</t>
  </si>
  <si>
    <t>Kelly Sims</t>
  </si>
  <si>
    <t>49-453612</t>
  </si>
  <si>
    <t>Colleen Fowler</t>
  </si>
  <si>
    <t>94-715303</t>
  </si>
  <si>
    <t>Terri Parks</t>
  </si>
  <si>
    <t>81-561549</t>
  </si>
  <si>
    <t>Nancy Brown</t>
  </si>
  <si>
    <t>12-302435</t>
  </si>
  <si>
    <t>Rebekah Mcdowell</t>
  </si>
  <si>
    <t>34-657308</t>
  </si>
  <si>
    <t>Brian Pruitt</t>
  </si>
  <si>
    <t>69-429061</t>
  </si>
  <si>
    <t>Christopher Leonard</t>
  </si>
  <si>
    <t>29-907075</t>
  </si>
  <si>
    <t>Katherine Ellis</t>
  </si>
  <si>
    <t>92-307573</t>
  </si>
  <si>
    <t>Ashley Douglas</t>
  </si>
  <si>
    <t>41-717108</t>
  </si>
  <si>
    <t>Nicholas Robinson</t>
  </si>
  <si>
    <t>33-553894</t>
  </si>
  <si>
    <t>James Schmidt</t>
  </si>
  <si>
    <t>36-431599</t>
  </si>
  <si>
    <t>Patricia Sims</t>
  </si>
  <si>
    <t>40-593630</t>
  </si>
  <si>
    <t>Peter Sullivan</t>
  </si>
  <si>
    <t>23-950249</t>
  </si>
  <si>
    <t>Michael Murphy</t>
  </si>
  <si>
    <t>92-121888</t>
  </si>
  <si>
    <t>Wendy Montgomery</t>
  </si>
  <si>
    <t>93-202150</t>
  </si>
  <si>
    <t>Kyle Gutierrez</t>
  </si>
  <si>
    <t>85-206469</t>
  </si>
  <si>
    <t>Sue Foster</t>
  </si>
  <si>
    <t>49-197178</t>
  </si>
  <si>
    <t>Timothy Anderson</t>
  </si>
  <si>
    <t>63-983857</t>
  </si>
  <si>
    <t>Steven Hancock</t>
  </si>
  <si>
    <t>38-764118</t>
  </si>
  <si>
    <t>58-753268</t>
  </si>
  <si>
    <t>Bonnie Arnold</t>
  </si>
  <si>
    <t>32-725372</t>
  </si>
  <si>
    <t>67-406876</t>
  </si>
  <si>
    <t>Madison Long</t>
  </si>
  <si>
    <t>86-503118</t>
  </si>
  <si>
    <t>Sierra Macdonald</t>
  </si>
  <si>
    <t>18-485014</t>
  </si>
  <si>
    <t>Victor Reyes</t>
  </si>
  <si>
    <t>16-238520</t>
  </si>
  <si>
    <t>Thomas Munoz</t>
  </si>
  <si>
    <t>68-673169</t>
  </si>
  <si>
    <t>Lisa Miranda</t>
  </si>
  <si>
    <t>87-731865</t>
  </si>
  <si>
    <t>Nicholas Allen</t>
  </si>
  <si>
    <t>62-686560</t>
  </si>
  <si>
    <t>Mark Mccarthy</t>
  </si>
  <si>
    <t>98-843174</t>
  </si>
  <si>
    <t>Kelsey Williams</t>
  </si>
  <si>
    <t>34-364891</t>
  </si>
  <si>
    <t>John Price</t>
  </si>
  <si>
    <t>81-107735</t>
  </si>
  <si>
    <t>Dustin Espinoza</t>
  </si>
  <si>
    <t>58-908675</t>
  </si>
  <si>
    <t>Ms. Crystal Sanchez</t>
  </si>
  <si>
    <t>53-913768</t>
  </si>
  <si>
    <t>Hannah Beck</t>
  </si>
  <si>
    <t>49-797633</t>
  </si>
  <si>
    <t>Nicholas Blake</t>
  </si>
  <si>
    <t>48-641473</t>
  </si>
  <si>
    <t>Frank Meadows</t>
  </si>
  <si>
    <t>86-119654</t>
  </si>
  <si>
    <t>David Shaffer</t>
  </si>
  <si>
    <t>52-928795</t>
  </si>
  <si>
    <t>Tiffany Reed</t>
  </si>
  <si>
    <t>64-512432</t>
  </si>
  <si>
    <t>Daniel Robinson</t>
  </si>
  <si>
    <t>21-529090</t>
  </si>
  <si>
    <t>Lawrence Jackson</t>
  </si>
  <si>
    <t>61-312206</t>
  </si>
  <si>
    <t>Ashley Wilson DVM</t>
  </si>
  <si>
    <t>31-557836</t>
  </si>
  <si>
    <t>Robert Nguyen</t>
  </si>
  <si>
    <t>53-300230</t>
  </si>
  <si>
    <t>56-867556</t>
  </si>
  <si>
    <t>Tina Walsh</t>
  </si>
  <si>
    <t>93-305162</t>
  </si>
  <si>
    <t>Karen Garcia</t>
  </si>
  <si>
    <t>90-115970</t>
  </si>
  <si>
    <t>Elizabeth Peters</t>
  </si>
  <si>
    <t>93-185882</t>
  </si>
  <si>
    <t>Laura Carrillo</t>
  </si>
  <si>
    <t>65-759313</t>
  </si>
  <si>
    <t>Madison Mullins</t>
  </si>
  <si>
    <t>25-642683</t>
  </si>
  <si>
    <t>Carl Lester</t>
  </si>
  <si>
    <t>13-260805</t>
  </si>
  <si>
    <t>Joshua Hall Jr.</t>
  </si>
  <si>
    <t>62-675217</t>
  </si>
  <si>
    <t>Dr. Justin Chan</t>
  </si>
  <si>
    <t>23-415756</t>
  </si>
  <si>
    <t>Scott Young</t>
  </si>
  <si>
    <t>10-849215</t>
  </si>
  <si>
    <t>Kenneth Bernard</t>
  </si>
  <si>
    <t>20-820158</t>
  </si>
  <si>
    <t>Erin Cruz</t>
  </si>
  <si>
    <t>62-682867</t>
  </si>
  <si>
    <t>John Brooks</t>
  </si>
  <si>
    <t>99-367553</t>
  </si>
  <si>
    <t>Ashlee Bell MD</t>
  </si>
  <si>
    <t>94-172128</t>
  </si>
  <si>
    <t>David Simpson</t>
  </si>
  <si>
    <t>98-697811</t>
  </si>
  <si>
    <t>Justin Armstrong</t>
  </si>
  <si>
    <t>69-318422</t>
  </si>
  <si>
    <t>Amber Barrett</t>
  </si>
  <si>
    <t>62-716251</t>
  </si>
  <si>
    <t>Yesenia Sutton</t>
  </si>
  <si>
    <t>39-391884</t>
  </si>
  <si>
    <t>Juan Sullivan</t>
  </si>
  <si>
    <t>96-466284</t>
  </si>
  <si>
    <t>Mr. Stephen Henderson</t>
  </si>
  <si>
    <t>62-592742</t>
  </si>
  <si>
    <t>John Barrett</t>
  </si>
  <si>
    <t>63-403614</t>
  </si>
  <si>
    <t>Dylan Davis</t>
  </si>
  <si>
    <t>91-823997</t>
  </si>
  <si>
    <t>72-671152</t>
  </si>
  <si>
    <t>Luis Garcia</t>
  </si>
  <si>
    <t>54-410014</t>
  </si>
  <si>
    <t>Kyle Stark</t>
  </si>
  <si>
    <t>33-467884</t>
  </si>
  <si>
    <t>Thomas Shannon</t>
  </si>
  <si>
    <t>91-468174</t>
  </si>
  <si>
    <t>Patricia Gonzales</t>
  </si>
  <si>
    <t>72-350468</t>
  </si>
  <si>
    <t>Lisa White</t>
  </si>
  <si>
    <t>69-595503</t>
  </si>
  <si>
    <t>Sherry Harris</t>
  </si>
  <si>
    <t>87-644285</t>
  </si>
  <si>
    <t>Greg Allen</t>
  </si>
  <si>
    <t>11-225381</t>
  </si>
  <si>
    <t>Julia Brown</t>
  </si>
  <si>
    <t>62-676609</t>
  </si>
  <si>
    <t>Sydney Vaughn</t>
  </si>
  <si>
    <t>85-436954</t>
  </si>
  <si>
    <t>Teresa Daniels</t>
  </si>
  <si>
    <t>85-195958</t>
  </si>
  <si>
    <t>Jessica Sanchez</t>
  </si>
  <si>
    <t>67-314059</t>
  </si>
  <si>
    <t>Kimberly Wilson</t>
  </si>
  <si>
    <t>48-783459</t>
  </si>
  <si>
    <t>Andrew Baker</t>
  </si>
  <si>
    <t>89-692925</t>
  </si>
  <si>
    <t>Elizabeth Baird</t>
  </si>
  <si>
    <t>66-190258</t>
  </si>
  <si>
    <t>Jaclyn Shepherd</t>
  </si>
  <si>
    <t>28-258009</t>
  </si>
  <si>
    <t>Jessica Wong</t>
  </si>
  <si>
    <t>82-280059</t>
  </si>
  <si>
    <t>Heather Warren</t>
  </si>
  <si>
    <t>76-449680</t>
  </si>
  <si>
    <t>James Gutierrez</t>
  </si>
  <si>
    <t>37-645524</t>
  </si>
  <si>
    <t>Shane Adkins</t>
  </si>
  <si>
    <t>81-296547</t>
  </si>
  <si>
    <t>74-495067</t>
  </si>
  <si>
    <t>Peggy Garcia</t>
  </si>
  <si>
    <t>40-675185</t>
  </si>
  <si>
    <t>Elizabeth Avila</t>
  </si>
  <si>
    <t>98-539126</t>
  </si>
  <si>
    <t>Steven Hernandez</t>
  </si>
  <si>
    <t>45-762427</t>
  </si>
  <si>
    <t>Crystal Burnett</t>
  </si>
  <si>
    <t>82-759892</t>
  </si>
  <si>
    <t>Mr. Jonathan Hall</t>
  </si>
  <si>
    <t>90-977687</t>
  </si>
  <si>
    <t>Anthony Marshall</t>
  </si>
  <si>
    <t>85-769925</t>
  </si>
  <si>
    <t>Scott Romero</t>
  </si>
  <si>
    <t>68-919641</t>
  </si>
  <si>
    <t>Kerry Howard</t>
  </si>
  <si>
    <t>10-499593</t>
  </si>
  <si>
    <t>60-577039</t>
  </si>
  <si>
    <t>Paul Lucero</t>
  </si>
  <si>
    <t>50-916109</t>
  </si>
  <si>
    <t>Allen Leach</t>
  </si>
  <si>
    <t>85-867031</t>
  </si>
  <si>
    <t>Greg Klein</t>
  </si>
  <si>
    <t>90-362450</t>
  </si>
  <si>
    <t>72-818328</t>
  </si>
  <si>
    <t>Nicholas Wright</t>
  </si>
  <si>
    <t>27-741453</t>
  </si>
  <si>
    <t>Cynthia Davis</t>
  </si>
  <si>
    <t>92-300317</t>
  </si>
  <si>
    <t>Cynthia Yang</t>
  </si>
  <si>
    <t>56-970088</t>
  </si>
  <si>
    <t>Jeremy Rocha</t>
  </si>
  <si>
    <t>34-194464</t>
  </si>
  <si>
    <t>Brian Watts</t>
  </si>
  <si>
    <t>39-676338</t>
  </si>
  <si>
    <t>William Shannon</t>
  </si>
  <si>
    <t>50-410138</t>
  </si>
  <si>
    <t>Rebecca Arroyo</t>
  </si>
  <si>
    <t>32-140846</t>
  </si>
  <si>
    <t>Jerry Glover</t>
  </si>
  <si>
    <t>93-998873</t>
  </si>
  <si>
    <t>Sonya Perez</t>
  </si>
  <si>
    <t>30-728170</t>
  </si>
  <si>
    <t>Jordan Salas</t>
  </si>
  <si>
    <t>57-486505</t>
  </si>
  <si>
    <t>Alyssa Reed</t>
  </si>
  <si>
    <t>11-574301</t>
  </si>
  <si>
    <t>Carrie Ramirez</t>
  </si>
  <si>
    <t>46-760651</t>
  </si>
  <si>
    <t>Vanessa Walton</t>
  </si>
  <si>
    <t>73-166130</t>
  </si>
  <si>
    <t>Stephen Johnson</t>
  </si>
  <si>
    <t>21-416674</t>
  </si>
  <si>
    <t>Nancy Moore</t>
  </si>
  <si>
    <t>33-736773</t>
  </si>
  <si>
    <t>Drew Morris</t>
  </si>
  <si>
    <t>33-298688</t>
  </si>
  <si>
    <t>Michael Sawyer</t>
  </si>
  <si>
    <t>26-421436</t>
  </si>
  <si>
    <t>Jon Sims</t>
  </si>
  <si>
    <t>60-700621</t>
  </si>
  <si>
    <t>Casey Ramirez</t>
  </si>
  <si>
    <t>87-131802</t>
  </si>
  <si>
    <t>Jonathan Jimenez</t>
  </si>
  <si>
    <t>73-422454</t>
  </si>
  <si>
    <t>Michael Adams</t>
  </si>
  <si>
    <t>32-910018</t>
  </si>
  <si>
    <t>Kristina Brown</t>
  </si>
  <si>
    <t>86-109954</t>
  </si>
  <si>
    <t>Jessica Gaines</t>
  </si>
  <si>
    <t>58-716851</t>
  </si>
  <si>
    <t>April Morrow</t>
  </si>
  <si>
    <t>35-680069</t>
  </si>
  <si>
    <t>William Allison</t>
  </si>
  <si>
    <t>17-752112</t>
  </si>
  <si>
    <t>Robert Rivera</t>
  </si>
  <si>
    <t>53-889110</t>
  </si>
  <si>
    <t>Jesse Cummings</t>
  </si>
  <si>
    <t>82-895660</t>
  </si>
  <si>
    <t>Sabrina Johnson</t>
  </si>
  <si>
    <t>17-995173</t>
  </si>
  <si>
    <t>Miranda Nelson</t>
  </si>
  <si>
    <t>95-595897</t>
  </si>
  <si>
    <t>Ashley Williams</t>
  </si>
  <si>
    <t>20-923410</t>
  </si>
  <si>
    <t>Jesse Chen</t>
  </si>
  <si>
    <t>48-870172</t>
  </si>
  <si>
    <t>Brent Williams</t>
  </si>
  <si>
    <t>79-692636</t>
  </si>
  <si>
    <t>Stephanie Perez MD</t>
  </si>
  <si>
    <t>24-308741</t>
  </si>
  <si>
    <t>Melissa Barton</t>
  </si>
  <si>
    <t>28-712883</t>
  </si>
  <si>
    <t>Travis Payne</t>
  </si>
  <si>
    <t>68-126277</t>
  </si>
  <si>
    <t>Charles King</t>
  </si>
  <si>
    <t>42-293510</t>
  </si>
  <si>
    <t>Emily Green</t>
  </si>
  <si>
    <t>72-745808</t>
  </si>
  <si>
    <t>Michael Heath</t>
  </si>
  <si>
    <t>85-136769</t>
  </si>
  <si>
    <t>Jacqueline Cain</t>
  </si>
  <si>
    <t>34-204797</t>
  </si>
  <si>
    <t>Dennis Wilkins</t>
  </si>
  <si>
    <t>98-203723</t>
  </si>
  <si>
    <t>Allison Hicks</t>
  </si>
  <si>
    <t>81-232731</t>
  </si>
  <si>
    <t>Shawn Klein</t>
  </si>
  <si>
    <t>34-715831</t>
  </si>
  <si>
    <t>Andrea Allen</t>
  </si>
  <si>
    <t>27-581778</t>
  </si>
  <si>
    <t>Taylor Andersen</t>
  </si>
  <si>
    <t>75-507328</t>
  </si>
  <si>
    <t>Tonya Carroll</t>
  </si>
  <si>
    <t>86-317799</t>
  </si>
  <si>
    <t>Shawn Gibson</t>
  </si>
  <si>
    <t>54-150547</t>
  </si>
  <si>
    <t>Victor Stephens</t>
  </si>
  <si>
    <t>97-355440</t>
  </si>
  <si>
    <t>Kathryn Fernandez</t>
  </si>
  <si>
    <t>90-399407</t>
  </si>
  <si>
    <t>Jennifer Hess</t>
  </si>
  <si>
    <t>60-225582</t>
  </si>
  <si>
    <t>62-334627</t>
  </si>
  <si>
    <t>David Craig</t>
  </si>
  <si>
    <t>66-891301</t>
  </si>
  <si>
    <t>Lisa Patterson</t>
  </si>
  <si>
    <t>80-931362</t>
  </si>
  <si>
    <t>David Stone</t>
  </si>
  <si>
    <t>45-870002</t>
  </si>
  <si>
    <t>Timothy Shannon</t>
  </si>
  <si>
    <t>91-144922</t>
  </si>
  <si>
    <t>Ronnie James</t>
  </si>
  <si>
    <t>30-964832</t>
  </si>
  <si>
    <t>Margaret James</t>
  </si>
  <si>
    <t>28-544109</t>
  </si>
  <si>
    <t>93-148506</t>
  </si>
  <si>
    <t>60-546256</t>
  </si>
  <si>
    <t>90-926496</t>
  </si>
  <si>
    <t>Denise Hall</t>
  </si>
  <si>
    <t>30-719420</t>
  </si>
  <si>
    <t>Craig Berger</t>
  </si>
  <si>
    <t>77-394955</t>
  </si>
  <si>
    <t>Jason Neal</t>
  </si>
  <si>
    <t>48-522017</t>
  </si>
  <si>
    <t>Gabriel Bailey</t>
  </si>
  <si>
    <t>66-545592</t>
  </si>
  <si>
    <t>Phillip Stewart</t>
  </si>
  <si>
    <t>14-290236</t>
  </si>
  <si>
    <t>Devin Fritz</t>
  </si>
  <si>
    <t>85-338151</t>
  </si>
  <si>
    <t>Sean Robinson</t>
  </si>
  <si>
    <t>32-645506</t>
  </si>
  <si>
    <t>Krystal Kline</t>
  </si>
  <si>
    <t>76-835400</t>
  </si>
  <si>
    <t>Thomas Mendoza</t>
  </si>
  <si>
    <t>32-246760</t>
  </si>
  <si>
    <t>Alexis Fox</t>
  </si>
  <si>
    <t>37-638408</t>
  </si>
  <si>
    <t>Victor Hanson</t>
  </si>
  <si>
    <t>65-808805</t>
  </si>
  <si>
    <t>Justin Eaton</t>
  </si>
  <si>
    <t>88-389193</t>
  </si>
  <si>
    <t>Joshua Walker</t>
  </si>
  <si>
    <t>60-728680</t>
  </si>
  <si>
    <t>Michael Barrett</t>
  </si>
  <si>
    <t>83-797976</t>
  </si>
  <si>
    <t>Lisa Andrade</t>
  </si>
  <si>
    <t>40-738282</t>
  </si>
  <si>
    <t>Lori Jones</t>
  </si>
  <si>
    <t>35-889793</t>
  </si>
  <si>
    <t>Kevin Willis</t>
  </si>
  <si>
    <t>37-364346</t>
  </si>
  <si>
    <t>Cheryl Bell</t>
  </si>
  <si>
    <t>80-147382</t>
  </si>
  <si>
    <t>66-697662</t>
  </si>
  <si>
    <t>Heather Jones</t>
  </si>
  <si>
    <t>69-695628</t>
  </si>
  <si>
    <t>57-670828</t>
  </si>
  <si>
    <t>Sheila Montgomery</t>
  </si>
  <si>
    <t>40-744932</t>
  </si>
  <si>
    <t>Nancy Mckenzie</t>
  </si>
  <si>
    <t>92-199093</t>
  </si>
  <si>
    <t>Andrew Collins</t>
  </si>
  <si>
    <t>42-907996</t>
  </si>
  <si>
    <t>Alexandra Fernandez</t>
  </si>
  <si>
    <t>57-268909</t>
  </si>
  <si>
    <t>Richard Harris</t>
  </si>
  <si>
    <t>11-545616</t>
  </si>
  <si>
    <t>Michelle Herring</t>
  </si>
  <si>
    <t>81-245460</t>
  </si>
  <si>
    <t>Ralph Hill</t>
  </si>
  <si>
    <t>23-615513</t>
  </si>
  <si>
    <t>William Mcneil</t>
  </si>
  <si>
    <t>57-157232</t>
  </si>
  <si>
    <t>48-598673</t>
  </si>
  <si>
    <t>Jamie Mitchell</t>
  </si>
  <si>
    <t>33-455464</t>
  </si>
  <si>
    <t>51-128505</t>
  </si>
  <si>
    <t>Steven Bates</t>
  </si>
  <si>
    <t>12-198793</t>
  </si>
  <si>
    <t>Chelsea Taylor</t>
  </si>
  <si>
    <t>50-897858</t>
  </si>
  <si>
    <t>Brian Arnold</t>
  </si>
  <si>
    <t>81-337876</t>
  </si>
  <si>
    <t>David Gordon</t>
  </si>
  <si>
    <t>38-192460</t>
  </si>
  <si>
    <t>Elizabeth Hughes</t>
  </si>
  <si>
    <t>51-565269</t>
  </si>
  <si>
    <t>Laura Smith</t>
  </si>
  <si>
    <t>70-606283</t>
  </si>
  <si>
    <t>James Day DVM</t>
  </si>
  <si>
    <t>47-284166</t>
  </si>
  <si>
    <t>Eric Kim</t>
  </si>
  <si>
    <t>31-219182</t>
  </si>
  <si>
    <t>Daniel Brooks</t>
  </si>
  <si>
    <t>92-984152</t>
  </si>
  <si>
    <t>Chris Cordova</t>
  </si>
  <si>
    <t>17-164817</t>
  </si>
  <si>
    <t>89-217055</t>
  </si>
  <si>
    <t>31-174863</t>
  </si>
  <si>
    <t>Andrea Peterson</t>
  </si>
  <si>
    <t>75-688608</t>
  </si>
  <si>
    <t>Duane Landry</t>
  </si>
  <si>
    <t>45-200980</t>
  </si>
  <si>
    <t>Robin Ford</t>
  </si>
  <si>
    <t>82-461549</t>
  </si>
  <si>
    <t>Cathy Griffith</t>
  </si>
  <si>
    <t>73-224016</t>
  </si>
  <si>
    <t>Misty Love</t>
  </si>
  <si>
    <t>32-449659</t>
  </si>
  <si>
    <t>Arthur Gutierrez</t>
  </si>
  <si>
    <t>84-853611</t>
  </si>
  <si>
    <t>Larry Marquez</t>
  </si>
  <si>
    <t>52-264002</t>
  </si>
  <si>
    <t>Joshua Doyle</t>
  </si>
  <si>
    <t>92-285363</t>
  </si>
  <si>
    <t>Sarah Holland</t>
  </si>
  <si>
    <t>80-630915</t>
  </si>
  <si>
    <t>68-690553</t>
  </si>
  <si>
    <t>67-110153</t>
  </si>
  <si>
    <t>Jeanne Buck</t>
  </si>
  <si>
    <t>44-807585</t>
  </si>
  <si>
    <t>Mr. Thomas Baldwin</t>
  </si>
  <si>
    <t>53-456342</t>
  </si>
  <si>
    <t>Sarah Phelps</t>
  </si>
  <si>
    <t>90-125143</t>
  </si>
  <si>
    <t>92-146618</t>
  </si>
  <si>
    <t>Richard Vasquez</t>
  </si>
  <si>
    <t>35-498058</t>
  </si>
  <si>
    <t>Jeffrey Adams</t>
  </si>
  <si>
    <t>62-622803</t>
  </si>
  <si>
    <t>Savannah Nichols</t>
  </si>
  <si>
    <t>74-698948</t>
  </si>
  <si>
    <t>Sabrina Vargas</t>
  </si>
  <si>
    <t>81-113388</t>
  </si>
  <si>
    <t>Adam Norman</t>
  </si>
  <si>
    <t>27-575032</t>
  </si>
  <si>
    <t>Nicholas Walters</t>
  </si>
  <si>
    <t>10-105859</t>
  </si>
  <si>
    <t>Valerie Mccarthy</t>
  </si>
  <si>
    <t>19-659357</t>
  </si>
  <si>
    <t>Brandon Herring</t>
  </si>
  <si>
    <t>52-487023</t>
  </si>
  <si>
    <t>Gregory Williams</t>
  </si>
  <si>
    <t>78-293481</t>
  </si>
  <si>
    <t>Ronnie White</t>
  </si>
  <si>
    <t>92-486716</t>
  </si>
  <si>
    <t>Timothy Harding</t>
  </si>
  <si>
    <t>72-974939</t>
  </si>
  <si>
    <t>Christian Mercado</t>
  </si>
  <si>
    <t>54-111094</t>
  </si>
  <si>
    <t>Denise Lewis</t>
  </si>
  <si>
    <t>22-653131</t>
  </si>
  <si>
    <t>Megan Perkins</t>
  </si>
  <si>
    <t>58-249294</t>
  </si>
  <si>
    <t>Lauren Williams</t>
  </si>
  <si>
    <t>29-435230</t>
  </si>
  <si>
    <t>Hannah Garcia</t>
  </si>
  <si>
    <t>67-251295</t>
  </si>
  <si>
    <t>Sue Baker</t>
  </si>
  <si>
    <t>18-145622</t>
  </si>
  <si>
    <t>Jessica Garrett</t>
  </si>
  <si>
    <t>10-334738</t>
  </si>
  <si>
    <t>Thomas Jackson</t>
  </si>
  <si>
    <t>78-110607</t>
  </si>
  <si>
    <t>Travis Henry</t>
  </si>
  <si>
    <t>94-900523</t>
  </si>
  <si>
    <t>31-825428</t>
  </si>
  <si>
    <t>David Jones</t>
  </si>
  <si>
    <t>35-654081</t>
  </si>
  <si>
    <t>Megan Turner</t>
  </si>
  <si>
    <t>18-565047</t>
  </si>
  <si>
    <t>Frank Jones</t>
  </si>
  <si>
    <t>82-384818</t>
  </si>
  <si>
    <t>Perry Summers</t>
  </si>
  <si>
    <t>90-850867</t>
  </si>
  <si>
    <t>Christy Henderson</t>
  </si>
  <si>
    <t>13-671999</t>
  </si>
  <si>
    <t>38-465334</t>
  </si>
  <si>
    <t>Linda Reilly</t>
  </si>
  <si>
    <t>45-512947</t>
  </si>
  <si>
    <t>Steven Arnold</t>
  </si>
  <si>
    <t>80-460939</t>
  </si>
  <si>
    <t>Caleb Blake</t>
  </si>
  <si>
    <t>62-851458</t>
  </si>
  <si>
    <t>Anne Carroll</t>
  </si>
  <si>
    <t>78-586400</t>
  </si>
  <si>
    <t>Charles Williams</t>
  </si>
  <si>
    <t>74-443517</t>
  </si>
  <si>
    <t>Darren Foster</t>
  </si>
  <si>
    <t>96-122167</t>
  </si>
  <si>
    <t>Victor Davis</t>
  </si>
  <si>
    <t>98-350759</t>
  </si>
  <si>
    <t>Daniel Wilson</t>
  </si>
  <si>
    <t>68-392340</t>
  </si>
  <si>
    <t>Scott Knight</t>
  </si>
  <si>
    <t>72-276343</t>
  </si>
  <si>
    <t>10-898225</t>
  </si>
  <si>
    <t>Jill Ortiz</t>
  </si>
  <si>
    <t>86-304237</t>
  </si>
  <si>
    <t>Sara Simpson</t>
  </si>
  <si>
    <t>37-148752</t>
  </si>
  <si>
    <t>99-517321</t>
  </si>
  <si>
    <t>Tara Long</t>
  </si>
  <si>
    <t>26-223870</t>
  </si>
  <si>
    <t>Brian Mitchell</t>
  </si>
  <si>
    <t>92-608996</t>
  </si>
  <si>
    <t>Laura Cross</t>
  </si>
  <si>
    <t>57-401732</t>
  </si>
  <si>
    <t>Tina Harris</t>
  </si>
  <si>
    <t>12-552895</t>
  </si>
  <si>
    <t>Kenneth Morris</t>
  </si>
  <si>
    <t>30-935940</t>
  </si>
  <si>
    <t>Timothy Molina</t>
  </si>
  <si>
    <t>71-829491</t>
  </si>
  <si>
    <t>Jeffrey Brown</t>
  </si>
  <si>
    <t>45-484577</t>
  </si>
  <si>
    <t>16-936583</t>
  </si>
  <si>
    <t>Christine Reyes</t>
  </si>
  <si>
    <t>38-901288</t>
  </si>
  <si>
    <t>Zachary Nguyen</t>
  </si>
  <si>
    <t>78-526949</t>
  </si>
  <si>
    <t>Dana Johnston</t>
  </si>
  <si>
    <t>59-957156</t>
  </si>
  <si>
    <t>John Hoover</t>
  </si>
  <si>
    <t>17-918598</t>
  </si>
  <si>
    <t>Megan Miller MD</t>
  </si>
  <si>
    <t>37-485006</t>
  </si>
  <si>
    <t>Dustin Jones</t>
  </si>
  <si>
    <t>16-758234</t>
  </si>
  <si>
    <t>Dakota Wood</t>
  </si>
  <si>
    <t>73-149626</t>
  </si>
  <si>
    <t>William Henson</t>
  </si>
  <si>
    <t>79-135429</t>
  </si>
  <si>
    <t>Brian Hubbard</t>
  </si>
  <si>
    <t>93-735300</t>
  </si>
  <si>
    <t>11-449522</t>
  </si>
  <si>
    <t>John Bond</t>
  </si>
  <si>
    <t>12-651680</t>
  </si>
  <si>
    <t>Michelle Shelton</t>
  </si>
  <si>
    <t>97-194765</t>
  </si>
  <si>
    <t>Tyler Andersen</t>
  </si>
  <si>
    <t>68-981729</t>
  </si>
  <si>
    <t>Mary Scott</t>
  </si>
  <si>
    <t>98-778003</t>
  </si>
  <si>
    <t>Deanna Montoya</t>
  </si>
  <si>
    <t>20-322851</t>
  </si>
  <si>
    <t>Tony Ortiz</t>
  </si>
  <si>
    <t>28-337993</t>
  </si>
  <si>
    <t>Marissa Martinez</t>
  </si>
  <si>
    <t>31-462729</t>
  </si>
  <si>
    <t>John Massey</t>
  </si>
  <si>
    <t>90-808581</t>
  </si>
  <si>
    <t>Lauren Wolf</t>
  </si>
  <si>
    <t>89-644122</t>
  </si>
  <si>
    <t>Dawn Lang</t>
  </si>
  <si>
    <t>68-259582</t>
  </si>
  <si>
    <t>Mrs. Laura Porter DDS</t>
  </si>
  <si>
    <t>96-638326</t>
  </si>
  <si>
    <t>Samuel Villa</t>
  </si>
  <si>
    <t>68-239807</t>
  </si>
  <si>
    <t>Randall Torres</t>
  </si>
  <si>
    <t>54-363822</t>
  </si>
  <si>
    <t>Connor Webster</t>
  </si>
  <si>
    <t>38-897014</t>
  </si>
  <si>
    <t>Amy Anderson</t>
  </si>
  <si>
    <t>32-396428</t>
  </si>
  <si>
    <t>Damon Griffith</t>
  </si>
  <si>
    <t>99-333049</t>
  </si>
  <si>
    <t>Scott Rivera</t>
  </si>
  <si>
    <t>53-388407</t>
  </si>
  <si>
    <t>George Alexander</t>
  </si>
  <si>
    <t>77-116882</t>
  </si>
  <si>
    <t>Kathryn Weaver</t>
  </si>
  <si>
    <t>16-410410</t>
  </si>
  <si>
    <t>Joseph Young</t>
  </si>
  <si>
    <t>25-520290</t>
  </si>
  <si>
    <t>Miguel Price</t>
  </si>
  <si>
    <t>44-885455</t>
  </si>
  <si>
    <t>Vincent Smith</t>
  </si>
  <si>
    <t>77-633985</t>
  </si>
  <si>
    <t>37-715054</t>
  </si>
  <si>
    <t>Steven Thornton</t>
  </si>
  <si>
    <t>68-917630</t>
  </si>
  <si>
    <t>Emma Terry</t>
  </si>
  <si>
    <t>10-304441</t>
  </si>
  <si>
    <t>Kristen Brady</t>
  </si>
  <si>
    <t>41-738335</t>
  </si>
  <si>
    <t>Leslie Mayo</t>
  </si>
  <si>
    <t>72-264766</t>
  </si>
  <si>
    <t>Cynthia Lynn</t>
  </si>
  <si>
    <t>58-420079</t>
  </si>
  <si>
    <t>Chad Jones</t>
  </si>
  <si>
    <t>47-133702</t>
  </si>
  <si>
    <t>29-412676</t>
  </si>
  <si>
    <t>Andrea Levy</t>
  </si>
  <si>
    <t>85-853141</t>
  </si>
  <si>
    <t>Shelby Williamson</t>
  </si>
  <si>
    <t>93-647505</t>
  </si>
  <si>
    <t>Nicholas Gates</t>
  </si>
  <si>
    <t>10-913068</t>
  </si>
  <si>
    <t>Kayla Price</t>
  </si>
  <si>
    <t>48-665752</t>
  </si>
  <si>
    <t>Kenneth Beck</t>
  </si>
  <si>
    <t>32-195988</t>
  </si>
  <si>
    <t>Nicholas Yoder</t>
  </si>
  <si>
    <t>13-891354</t>
  </si>
  <si>
    <t>86-472167</t>
  </si>
  <si>
    <t>Paul Tucker</t>
  </si>
  <si>
    <t>13-284061</t>
  </si>
  <si>
    <t>Andrew Jones</t>
  </si>
  <si>
    <t>46-342181</t>
  </si>
  <si>
    <t>Karla Bradford</t>
  </si>
  <si>
    <t>83-342178</t>
  </si>
  <si>
    <t>Katherine Martin</t>
  </si>
  <si>
    <t>64-741502</t>
  </si>
  <si>
    <t>Anthony Palmer</t>
  </si>
  <si>
    <t>38-530534</t>
  </si>
  <si>
    <t>Kathleen Watts</t>
  </si>
  <si>
    <t>87-898568</t>
  </si>
  <si>
    <t>Ricky Morris</t>
  </si>
  <si>
    <t>25-659180</t>
  </si>
  <si>
    <t>Maria Smith</t>
  </si>
  <si>
    <t>35-291349</t>
  </si>
  <si>
    <t>Bob Mcdaniel</t>
  </si>
  <si>
    <t>87-762561</t>
  </si>
  <si>
    <t>Aaron Nelson</t>
  </si>
  <si>
    <t>76-405249</t>
  </si>
  <si>
    <t>Scott Davis</t>
  </si>
  <si>
    <t>20-680977</t>
  </si>
  <si>
    <t>Latoya Hodge</t>
  </si>
  <si>
    <t>97-228078</t>
  </si>
  <si>
    <t>Steven Watts</t>
  </si>
  <si>
    <t>90-468576</t>
  </si>
  <si>
    <t>Alex Smith</t>
  </si>
  <si>
    <t>33-606918</t>
  </si>
  <si>
    <t>12-306771</t>
  </si>
  <si>
    <t>Erica Chavez</t>
  </si>
  <si>
    <t>88-785668</t>
  </si>
  <si>
    <t>Dr. Rebecca Walker</t>
  </si>
  <si>
    <t>91-135074</t>
  </si>
  <si>
    <t>40-218882</t>
  </si>
  <si>
    <t>Gary Cooke</t>
  </si>
  <si>
    <t>22-223946</t>
  </si>
  <si>
    <t>Bradley Ballard</t>
  </si>
  <si>
    <t>83-519588</t>
  </si>
  <si>
    <t>Karen Smith</t>
  </si>
  <si>
    <t>91-309285</t>
  </si>
  <si>
    <t>Jason Hancock</t>
  </si>
  <si>
    <t>27-396682</t>
  </si>
  <si>
    <t>Amy Lawson</t>
  </si>
  <si>
    <t>91-356871</t>
  </si>
  <si>
    <t>Brenda Gardner</t>
  </si>
  <si>
    <t>35-455154</t>
  </si>
  <si>
    <t>Jeremy Crosby</t>
  </si>
  <si>
    <t>84-156936</t>
  </si>
  <si>
    <t>Pedro Johnson</t>
  </si>
  <si>
    <t>56-273761</t>
  </si>
  <si>
    <t>Joshua Cole</t>
  </si>
  <si>
    <t>72-246224</t>
  </si>
  <si>
    <t>Timothy Thompson</t>
  </si>
  <si>
    <t>30-307888</t>
  </si>
  <si>
    <t>Lucas Graves</t>
  </si>
  <si>
    <t>61-159507</t>
  </si>
  <si>
    <t>Erik Martinez</t>
  </si>
  <si>
    <t>94-655551</t>
  </si>
  <si>
    <t>Diane Pierce</t>
  </si>
  <si>
    <t>56-360378</t>
  </si>
  <si>
    <t>Brenda Smith</t>
  </si>
  <si>
    <t>45-553559</t>
  </si>
  <si>
    <t>Jonathan Acevedo</t>
  </si>
  <si>
    <t>55-865726</t>
  </si>
  <si>
    <t>Louis Smith</t>
  </si>
  <si>
    <t>64-363888</t>
  </si>
  <si>
    <t>Julie Wood</t>
  </si>
  <si>
    <t>43-282366</t>
  </si>
  <si>
    <t>Jessica Solomon</t>
  </si>
  <si>
    <t>97-616117</t>
  </si>
  <si>
    <t>23-392582</t>
  </si>
  <si>
    <t>Aaron Decker</t>
  </si>
  <si>
    <t>77-135864</t>
  </si>
  <si>
    <t>Samantha Ingram</t>
  </si>
  <si>
    <t>47-945615</t>
  </si>
  <si>
    <t>Dr. John Carroll</t>
  </si>
  <si>
    <t>92-537227</t>
  </si>
  <si>
    <t>Troy Snow</t>
  </si>
  <si>
    <t>73-577959</t>
  </si>
  <si>
    <t>Steven Gilbert</t>
  </si>
  <si>
    <t>47-171098</t>
  </si>
  <si>
    <t>Maria Hunter</t>
  </si>
  <si>
    <t>85-987154</t>
  </si>
  <si>
    <t>Steven Robinson</t>
  </si>
  <si>
    <t>76-992741</t>
  </si>
  <si>
    <t>Donna Harris</t>
  </si>
  <si>
    <t>21-231660</t>
  </si>
  <si>
    <t>Christine Wilkerson</t>
  </si>
  <si>
    <t>58-754413</t>
  </si>
  <si>
    <t>Phyllis Parks</t>
  </si>
  <si>
    <t>35-124703</t>
  </si>
  <si>
    <t>David Blanchard</t>
  </si>
  <si>
    <t>60-793723</t>
  </si>
  <si>
    <t>Joseph Reed</t>
  </si>
  <si>
    <t>70-719522</t>
  </si>
  <si>
    <t>Andrew Watts</t>
  </si>
  <si>
    <t>60-876676</t>
  </si>
  <si>
    <t>Katie Stout</t>
  </si>
  <si>
    <t>27-129185</t>
  </si>
  <si>
    <t>Sara Williams</t>
  </si>
  <si>
    <t>90-740877</t>
  </si>
  <si>
    <t>Gary Ayala</t>
  </si>
  <si>
    <t>21-172329</t>
  </si>
  <si>
    <t>Dr. Jennifer Harris</t>
  </si>
  <si>
    <t>23-351631</t>
  </si>
  <si>
    <t>Debbie Martinez</t>
  </si>
  <si>
    <t>47-308731</t>
  </si>
  <si>
    <t>Ashley Burton</t>
  </si>
  <si>
    <t>48-918229</t>
  </si>
  <si>
    <t>Tracey Brown</t>
  </si>
  <si>
    <t>36-719963</t>
  </si>
  <si>
    <t>Michael Rice PhD</t>
  </si>
  <si>
    <t>24-361129</t>
  </si>
  <si>
    <t>Phillip Mcgrath</t>
  </si>
  <si>
    <t>26-394067</t>
  </si>
  <si>
    <t>Leslie Davis</t>
  </si>
  <si>
    <t>38-919396</t>
  </si>
  <si>
    <t>Jillian Gibson</t>
  </si>
  <si>
    <t>82-874435</t>
  </si>
  <si>
    <t>64-532993</t>
  </si>
  <si>
    <t>16-376534</t>
  </si>
  <si>
    <t>21-906463</t>
  </si>
  <si>
    <t>47-172932</t>
  </si>
  <si>
    <t>Anna Schmidt</t>
  </si>
  <si>
    <t>50-272206</t>
  </si>
  <si>
    <t>Elizabeth Mckenzie</t>
  </si>
  <si>
    <t>55-531777</t>
  </si>
  <si>
    <t>Janet Nelson</t>
  </si>
  <si>
    <t>99-480451</t>
  </si>
  <si>
    <t>37-559397</t>
  </si>
  <si>
    <t>Matthew Melendez</t>
  </si>
  <si>
    <t>35-890801</t>
  </si>
  <si>
    <t>Micheal Dudley</t>
  </si>
  <si>
    <t>24-651101</t>
  </si>
  <si>
    <t>Theresa Thompson</t>
  </si>
  <si>
    <t>66-515202</t>
  </si>
  <si>
    <t>Alicia Blackwell</t>
  </si>
  <si>
    <t>95-784183</t>
  </si>
  <si>
    <t>Nicholas Bryant</t>
  </si>
  <si>
    <t>74-109784</t>
  </si>
  <si>
    <t>Phillip Collins</t>
  </si>
  <si>
    <t>22-973534</t>
  </si>
  <si>
    <t>Adam Patel</t>
  </si>
  <si>
    <t>71-521604</t>
  </si>
  <si>
    <t>William Macias</t>
  </si>
  <si>
    <t>47-535540</t>
  </si>
  <si>
    <t>Jill Rodriguez</t>
  </si>
  <si>
    <t>45-795286</t>
  </si>
  <si>
    <t>Dr. David Phillips</t>
  </si>
  <si>
    <t>63-113892</t>
  </si>
  <si>
    <t>Victoria Cook</t>
  </si>
  <si>
    <t>94-497907</t>
  </si>
  <si>
    <t>George Day</t>
  </si>
  <si>
    <t>92-770217</t>
  </si>
  <si>
    <t>Raymond Lopez</t>
  </si>
  <si>
    <t>21-391672</t>
  </si>
  <si>
    <t>Beth Henry</t>
  </si>
  <si>
    <t>11-761599</t>
  </si>
  <si>
    <t>Nichole Mathis</t>
  </si>
  <si>
    <t>29-753010</t>
  </si>
  <si>
    <t>Taylor Harris</t>
  </si>
  <si>
    <t>36-713986</t>
  </si>
  <si>
    <t>Derrick Moran</t>
  </si>
  <si>
    <t>42-694313</t>
  </si>
  <si>
    <t>Lindsey George</t>
  </si>
  <si>
    <t>95-598023</t>
  </si>
  <si>
    <t>Alicia Brock</t>
  </si>
  <si>
    <t>80-379445</t>
  </si>
  <si>
    <t>Linda Baker</t>
  </si>
  <si>
    <t>30-260760</t>
  </si>
  <si>
    <t>Jeremiah Skinner</t>
  </si>
  <si>
    <t>47-210202</t>
  </si>
  <si>
    <t>Kristin Peterson</t>
  </si>
  <si>
    <t>45-364794</t>
  </si>
  <si>
    <t>Kathleen Flowers</t>
  </si>
  <si>
    <t>17-411825</t>
  </si>
  <si>
    <t>Debra Manning</t>
  </si>
  <si>
    <t>72-960656</t>
  </si>
  <si>
    <t>George Jackson</t>
  </si>
  <si>
    <t>98-873852</t>
  </si>
  <si>
    <t>Jodi Smith</t>
  </si>
  <si>
    <t>60-132005</t>
  </si>
  <si>
    <t>Cindy Noble</t>
  </si>
  <si>
    <t>74-593269</t>
  </si>
  <si>
    <t>Dr. Mark Cuevas MD</t>
  </si>
  <si>
    <t>22-147436</t>
  </si>
  <si>
    <t>Jared Benson</t>
  </si>
  <si>
    <t>26-965045</t>
  </si>
  <si>
    <t>Robert Barrett</t>
  </si>
  <si>
    <t>13-403842</t>
  </si>
  <si>
    <t>Roberto Phillips</t>
  </si>
  <si>
    <t>65-805046</t>
  </si>
  <si>
    <t>Phillip Sanchez</t>
  </si>
  <si>
    <t>21-718931</t>
  </si>
  <si>
    <t>Jonathon Myers</t>
  </si>
  <si>
    <t>32-242678</t>
  </si>
  <si>
    <t>Michael Hester</t>
  </si>
  <si>
    <t>34-548028</t>
  </si>
  <si>
    <t>Jasmine Peters</t>
  </si>
  <si>
    <t>42-468252</t>
  </si>
  <si>
    <t>Lori Pugh</t>
  </si>
  <si>
    <t>67-313885</t>
  </si>
  <si>
    <t>Joseph Bray</t>
  </si>
  <si>
    <t>33-367477</t>
  </si>
  <si>
    <t>Beverly Gardner</t>
  </si>
  <si>
    <t>67-434078</t>
  </si>
  <si>
    <t>Miss Julie Thompson</t>
  </si>
  <si>
    <t>77-635288</t>
  </si>
  <si>
    <t>Cindy Owens</t>
  </si>
  <si>
    <t>89-330139</t>
  </si>
  <si>
    <t>Carmen Walker</t>
  </si>
  <si>
    <t>95-562921</t>
  </si>
  <si>
    <t>Stephanie Holloway</t>
  </si>
  <si>
    <t>15-133413</t>
  </si>
  <si>
    <t>Cheryl Fischer</t>
  </si>
  <si>
    <t>90-626218</t>
  </si>
  <si>
    <t>Ashley Klein</t>
  </si>
  <si>
    <t>15-218417</t>
  </si>
  <si>
    <t>Alexis Johnson</t>
  </si>
  <si>
    <t>65-592359</t>
  </si>
  <si>
    <t>36-511135</t>
  </si>
  <si>
    <t>Kristin Brown</t>
  </si>
  <si>
    <t>87-979859</t>
  </si>
  <si>
    <t>Gina Wilson</t>
  </si>
  <si>
    <t>98-780678</t>
  </si>
  <si>
    <t>Brandon Patel</t>
  </si>
  <si>
    <t>98-687055</t>
  </si>
  <si>
    <t>Robert Cooper</t>
  </si>
  <si>
    <t>29-160047</t>
  </si>
  <si>
    <t>James Chambers</t>
  </si>
  <si>
    <t>86-874171</t>
  </si>
  <si>
    <t>Michael Osborne</t>
  </si>
  <si>
    <t>67-929739</t>
  </si>
  <si>
    <t>Christopher Landry</t>
  </si>
  <si>
    <t>33-742697</t>
  </si>
  <si>
    <t>Hailey Hernandez</t>
  </si>
  <si>
    <t>40-838176</t>
  </si>
  <si>
    <t>Cody Meyer</t>
  </si>
  <si>
    <t>13-827758</t>
  </si>
  <si>
    <t>Tammy Mathews</t>
  </si>
  <si>
    <t>40-757194</t>
  </si>
  <si>
    <t>47-778769</t>
  </si>
  <si>
    <t>Jessica Owens</t>
  </si>
  <si>
    <t>56-609150</t>
  </si>
  <si>
    <t>Mrs. Nichole Lopez MD</t>
  </si>
  <si>
    <t>98-197668</t>
  </si>
  <si>
    <t>Thomas Ball</t>
  </si>
  <si>
    <t>32-857258</t>
  </si>
  <si>
    <t>Eileen Ford</t>
  </si>
  <si>
    <t>92-124872</t>
  </si>
  <si>
    <t>Stephanie Lopez</t>
  </si>
  <si>
    <t>61-489709</t>
  </si>
  <si>
    <t>Cheyenne Boone</t>
  </si>
  <si>
    <t>33-877078</t>
  </si>
  <si>
    <t>Natalie Clayton</t>
  </si>
  <si>
    <t>52-525902</t>
  </si>
  <si>
    <t>Amanda Wong</t>
  </si>
  <si>
    <t>55-222616</t>
  </si>
  <si>
    <t>Becky Mills</t>
  </si>
  <si>
    <t>20-535408</t>
  </si>
  <si>
    <t>83-296432</t>
  </si>
  <si>
    <t>Matthew Day</t>
  </si>
  <si>
    <t>42-203329</t>
  </si>
  <si>
    <t>Vanessa Lopez</t>
  </si>
  <si>
    <t>73-193100</t>
  </si>
  <si>
    <t>13-217433</t>
  </si>
  <si>
    <t>Kayla Cook</t>
  </si>
  <si>
    <t>77-710988</t>
  </si>
  <si>
    <t>Jacqueline Cole</t>
  </si>
  <si>
    <t>29-491983</t>
  </si>
  <si>
    <t>Sarah Bruce</t>
  </si>
  <si>
    <t>57-356779</t>
  </si>
  <si>
    <t>Angela Flores</t>
  </si>
  <si>
    <t>18-473668</t>
  </si>
  <si>
    <t>Victoria Sanders</t>
  </si>
  <si>
    <t>61-890630</t>
  </si>
  <si>
    <t>Johnny Rose</t>
  </si>
  <si>
    <t>77-479115</t>
  </si>
  <si>
    <t>Donna Curry</t>
  </si>
  <si>
    <t>85-256494</t>
  </si>
  <si>
    <t>Courtney Gregory</t>
  </si>
  <si>
    <t>95-125201</t>
  </si>
  <si>
    <t>Jason Wright</t>
  </si>
  <si>
    <t>45-550979</t>
  </si>
  <si>
    <t>Chelsey Ford</t>
  </si>
  <si>
    <t>89-557712</t>
  </si>
  <si>
    <t>70-401465</t>
  </si>
  <si>
    <t>Sabrina Wise</t>
  </si>
  <si>
    <t>43-740914</t>
  </si>
  <si>
    <t>Crystal Martin</t>
  </si>
  <si>
    <t>71-104524</t>
  </si>
  <si>
    <t>Ebony Gibson</t>
  </si>
  <si>
    <t>25-543692</t>
  </si>
  <si>
    <t>Shawn Bush</t>
  </si>
  <si>
    <t>92-141569</t>
  </si>
  <si>
    <t>Linda Hunt</t>
  </si>
  <si>
    <t>52-423619</t>
  </si>
  <si>
    <t>Kelly Carter</t>
  </si>
  <si>
    <t>24-927088</t>
  </si>
  <si>
    <t>Deborah Carpenter</t>
  </si>
  <si>
    <t>72-301228</t>
  </si>
  <si>
    <t>76-265883</t>
  </si>
  <si>
    <t>Rhonda Crawford</t>
  </si>
  <si>
    <t>20-545577</t>
  </si>
  <si>
    <t>Renee Hoffman</t>
  </si>
  <si>
    <t>81-821616</t>
  </si>
  <si>
    <t>Brian Alvarez</t>
  </si>
  <si>
    <t>32-382444</t>
  </si>
  <si>
    <t>57-688017</t>
  </si>
  <si>
    <t>Jeffrey Mendez</t>
  </si>
  <si>
    <t>97-959977</t>
  </si>
  <si>
    <t>Catherine Moore</t>
  </si>
  <si>
    <t>91-539672</t>
  </si>
  <si>
    <t>Carlos Hernandez</t>
  </si>
  <si>
    <t>25-237583</t>
  </si>
  <si>
    <t>Dustin Bennett</t>
  </si>
  <si>
    <t>92-979920</t>
  </si>
  <si>
    <t>Timothy Johnson</t>
  </si>
  <si>
    <t>34-184879</t>
  </si>
  <si>
    <t>91-426988</t>
  </si>
  <si>
    <t>43-895230</t>
  </si>
  <si>
    <t>William Scott</t>
  </si>
  <si>
    <t>27-795972</t>
  </si>
  <si>
    <t>Anthony Morris</t>
  </si>
  <si>
    <t>60-218770</t>
  </si>
  <si>
    <t>Charles Mueller</t>
  </si>
  <si>
    <t>27-263129</t>
  </si>
  <si>
    <t>Linda Miller</t>
  </si>
  <si>
    <t>75-786629</t>
  </si>
  <si>
    <t>Michael Wang</t>
  </si>
  <si>
    <t>33-617597</t>
  </si>
  <si>
    <t>Bobby Williams</t>
  </si>
  <si>
    <t>53-846652</t>
  </si>
  <si>
    <t>Brian Murphy</t>
  </si>
  <si>
    <t>93-907818</t>
  </si>
  <si>
    <t>Kyle Garza</t>
  </si>
  <si>
    <t>80-722542</t>
  </si>
  <si>
    <t>29-185337</t>
  </si>
  <si>
    <t>Melinda Norris</t>
  </si>
  <si>
    <t>44-686256</t>
  </si>
  <si>
    <t>Jessica Clayton</t>
  </si>
  <si>
    <t>98-716779</t>
  </si>
  <si>
    <t>Laura Caldwell</t>
  </si>
  <si>
    <t>71-339819</t>
  </si>
  <si>
    <t>Breanna Carlson</t>
  </si>
  <si>
    <t>57-195517</t>
  </si>
  <si>
    <t>Ryan Richards</t>
  </si>
  <si>
    <t>27-665772</t>
  </si>
  <si>
    <t>Laura Mitchell</t>
  </si>
  <si>
    <t>18-773827</t>
  </si>
  <si>
    <t>Richard Vazquez</t>
  </si>
  <si>
    <t>74-414982</t>
  </si>
  <si>
    <t>Lisa Rodriguez</t>
  </si>
  <si>
    <t>80-841863</t>
  </si>
  <si>
    <t>Adam Hughes</t>
  </si>
  <si>
    <t>49-897438</t>
  </si>
  <si>
    <t>Sandra Rose</t>
  </si>
  <si>
    <t>53-390891</t>
  </si>
  <si>
    <t>David Turner</t>
  </si>
  <si>
    <t>37-663940</t>
  </si>
  <si>
    <t>Raymond Rodriguez III</t>
  </si>
  <si>
    <t>71-334682</t>
  </si>
  <si>
    <t>Douglas Jordan</t>
  </si>
  <si>
    <t>47-879612</t>
  </si>
  <si>
    <t>Marvin Torres</t>
  </si>
  <si>
    <t>65-924052</t>
  </si>
  <si>
    <t>57-655686</t>
  </si>
  <si>
    <t>Justin Lindsey</t>
  </si>
  <si>
    <t>10-919758</t>
  </si>
  <si>
    <t>Jose Kennedy</t>
  </si>
  <si>
    <t>91-477554</t>
  </si>
  <si>
    <t>Tanya Johnston</t>
  </si>
  <si>
    <t>21-880226</t>
  </si>
  <si>
    <t>Jordan Gill</t>
  </si>
  <si>
    <t>25-511393</t>
  </si>
  <si>
    <t>Christian Pittman</t>
  </si>
  <si>
    <t>44-774577</t>
  </si>
  <si>
    <t>Nicole Palmer</t>
  </si>
  <si>
    <t>70-688594</t>
  </si>
  <si>
    <t>James Ford</t>
  </si>
  <si>
    <t>67-246441</t>
  </si>
  <si>
    <t>Grace Welch</t>
  </si>
  <si>
    <t>47-137769</t>
  </si>
  <si>
    <t>Brittany Hunt</t>
  </si>
  <si>
    <t>21-332151</t>
  </si>
  <si>
    <t>Mrs. Deborah Moody</t>
  </si>
  <si>
    <t>77-335324</t>
  </si>
  <si>
    <t>Thomas Johnson</t>
  </si>
  <si>
    <t>70-641963</t>
  </si>
  <si>
    <t>Cynthia Williams</t>
  </si>
  <si>
    <t>36-584023</t>
  </si>
  <si>
    <t>82-968940</t>
  </si>
  <si>
    <t>Jay Griffin</t>
  </si>
  <si>
    <t>84-680748</t>
  </si>
  <si>
    <t>Jason Cruz</t>
  </si>
  <si>
    <t>33-455366</t>
  </si>
  <si>
    <t>Kristin Schneider</t>
  </si>
  <si>
    <t>94-349974</t>
  </si>
  <si>
    <t>Meghan Krause</t>
  </si>
  <si>
    <t>93-935677</t>
  </si>
  <si>
    <t>Alexandra Mcmillan</t>
  </si>
  <si>
    <t>65-473381</t>
  </si>
  <si>
    <t>Anna Torres</t>
  </si>
  <si>
    <t>10-205211</t>
  </si>
  <si>
    <t>Christopher Valentine</t>
  </si>
  <si>
    <t>74-807824</t>
  </si>
  <si>
    <t>Timothy Newman</t>
  </si>
  <si>
    <t>61-865448</t>
  </si>
  <si>
    <t>Ruben Henry</t>
  </si>
  <si>
    <t>73-614625</t>
  </si>
  <si>
    <t>Mary Anderson</t>
  </si>
  <si>
    <t>91-390477</t>
  </si>
  <si>
    <t>Angela Payne</t>
  </si>
  <si>
    <t>90-253118</t>
  </si>
  <si>
    <t>Megan Aguirre</t>
  </si>
  <si>
    <t>56-135790</t>
  </si>
  <si>
    <t>Gary Perez</t>
  </si>
  <si>
    <t>56-470433</t>
  </si>
  <si>
    <t>Edward Campbell</t>
  </si>
  <si>
    <t>73-133551</t>
  </si>
  <si>
    <t>Kyle Li</t>
  </si>
  <si>
    <t>40-968394</t>
  </si>
  <si>
    <t>Matthew Ryan</t>
  </si>
  <si>
    <t>29-753285</t>
  </si>
  <si>
    <t>Sara Dean</t>
  </si>
  <si>
    <t>66-214541</t>
  </si>
  <si>
    <t>Tyler Martinez</t>
  </si>
  <si>
    <t>28-409727</t>
  </si>
  <si>
    <t>Alyssa Henderson</t>
  </si>
  <si>
    <t>68-980589</t>
  </si>
  <si>
    <t>David Leonard</t>
  </si>
  <si>
    <t>42-985524</t>
  </si>
  <si>
    <t>Kristin Rodriguez</t>
  </si>
  <si>
    <t>51-240374</t>
  </si>
  <si>
    <t>Claire Mcclure</t>
  </si>
  <si>
    <t>95-440446</t>
  </si>
  <si>
    <t>James Cox</t>
  </si>
  <si>
    <t>53-498998</t>
  </si>
  <si>
    <t>Bruce Crawford</t>
  </si>
  <si>
    <t>36-416383</t>
  </si>
  <si>
    <t>Jason Ramirez</t>
  </si>
  <si>
    <t>28-216449</t>
  </si>
  <si>
    <t>Marcus Grant</t>
  </si>
  <si>
    <t>59-152749</t>
  </si>
  <si>
    <t>Brian Todd</t>
  </si>
  <si>
    <t>11-202788</t>
  </si>
  <si>
    <t>29-753689</t>
  </si>
  <si>
    <t>Kyle Harris</t>
  </si>
  <si>
    <t>35-901548</t>
  </si>
  <si>
    <t>Phillip Schwartz</t>
  </si>
  <si>
    <t>99-392841</t>
  </si>
  <si>
    <t>Christy Torres</t>
  </si>
  <si>
    <t>30-989103</t>
  </si>
  <si>
    <t>Amanda Frazier</t>
  </si>
  <si>
    <t>95-387335</t>
  </si>
  <si>
    <t>Paula Kane</t>
  </si>
  <si>
    <t>88-400901</t>
  </si>
  <si>
    <t>Wayne Mcdonald</t>
  </si>
  <si>
    <t>53-434337</t>
  </si>
  <si>
    <t>Anne Bishop</t>
  </si>
  <si>
    <t>23-979316</t>
  </si>
  <si>
    <t>Amy Krueger</t>
  </si>
  <si>
    <t>20-204779</t>
  </si>
  <si>
    <t>Frank Carter</t>
  </si>
  <si>
    <t>53-764802</t>
  </si>
  <si>
    <t>47-955544</t>
  </si>
  <si>
    <t>Laura Levine</t>
  </si>
  <si>
    <t>44-886167</t>
  </si>
  <si>
    <t>Ann Sanchez</t>
  </si>
  <si>
    <t>58-857818</t>
  </si>
  <si>
    <t>Lisa Park</t>
  </si>
  <si>
    <t>68-208579</t>
  </si>
  <si>
    <t>Leah Jackson</t>
  </si>
  <si>
    <t>47-550053</t>
  </si>
  <si>
    <t>Dr. Shannon Mendez MD</t>
  </si>
  <si>
    <t>42-772973</t>
  </si>
  <si>
    <t>Dr. Katrina Salazar</t>
  </si>
  <si>
    <t>87-633800</t>
  </si>
  <si>
    <t>David Walsh</t>
  </si>
  <si>
    <t>55-739029</t>
  </si>
  <si>
    <t>Sandra Jacobson</t>
  </si>
  <si>
    <t>26-539008</t>
  </si>
  <si>
    <t>Kimberly Thomas</t>
  </si>
  <si>
    <t>18-200256</t>
  </si>
  <si>
    <t>Hector Little</t>
  </si>
  <si>
    <t>70-564027</t>
  </si>
  <si>
    <t>Mr. Jared Thomas DVM</t>
  </si>
  <si>
    <t>38-221738</t>
  </si>
  <si>
    <t>Richard Morgan</t>
  </si>
  <si>
    <t>41-388694</t>
  </si>
  <si>
    <t>Evelyn Lawson</t>
  </si>
  <si>
    <t>86-282060</t>
  </si>
  <si>
    <t>Ryan Cooper</t>
  </si>
  <si>
    <t>48-790096</t>
  </si>
  <si>
    <t>Tiffany Vega</t>
  </si>
  <si>
    <t>94-460361</t>
  </si>
  <si>
    <t>Casey Frazier</t>
  </si>
  <si>
    <t>22-352798</t>
  </si>
  <si>
    <t>Whitney Greene</t>
  </si>
  <si>
    <t>78-269394</t>
  </si>
  <si>
    <t>Gloria Johnson</t>
  </si>
  <si>
    <t>33-502728</t>
  </si>
  <si>
    <t>Jacob Pratt</t>
  </si>
  <si>
    <t>34-375251</t>
  </si>
  <si>
    <t>Nicole Taylor</t>
  </si>
  <si>
    <t>43-600867</t>
  </si>
  <si>
    <t>Juan Bolton</t>
  </si>
  <si>
    <t>43-759918</t>
  </si>
  <si>
    <t>Jacob Mcclain</t>
  </si>
  <si>
    <t>26-765902</t>
  </si>
  <si>
    <t>Adam Alexander</t>
  </si>
  <si>
    <t>76-464805</t>
  </si>
  <si>
    <t>Roger Golden</t>
  </si>
  <si>
    <t>14-657960</t>
  </si>
  <si>
    <t>Kathy Rivera</t>
  </si>
  <si>
    <t>47-840041</t>
  </si>
  <si>
    <t>Brendan Shields</t>
  </si>
  <si>
    <t>87-990218</t>
  </si>
  <si>
    <t>61-303045</t>
  </si>
  <si>
    <t>Brianna Gomez</t>
  </si>
  <si>
    <t>94-167705</t>
  </si>
  <si>
    <t>Ronald Vazquez</t>
  </si>
  <si>
    <t>96-232941</t>
  </si>
  <si>
    <t>Teresa Herrera</t>
  </si>
  <si>
    <t>92-484405</t>
  </si>
  <si>
    <t>Christopher Hamilton</t>
  </si>
  <si>
    <t>47-453106</t>
  </si>
  <si>
    <t>Priscilla Rowe</t>
  </si>
  <si>
    <t>88-994006</t>
  </si>
  <si>
    <t>Daniel Schroeder</t>
  </si>
  <si>
    <t>92-835336</t>
  </si>
  <si>
    <t>99-505455</t>
  </si>
  <si>
    <t>Steven Weaver</t>
  </si>
  <si>
    <t>72-889293</t>
  </si>
  <si>
    <t>Travis Freeman Jr.</t>
  </si>
  <si>
    <t>88-708018</t>
  </si>
  <si>
    <t>Debra Harris</t>
  </si>
  <si>
    <t>29-355979</t>
  </si>
  <si>
    <t>Christina Montgomery</t>
  </si>
  <si>
    <t>95-857904</t>
  </si>
  <si>
    <t>Rachel Stevenson</t>
  </si>
  <si>
    <t>89-709753</t>
  </si>
  <si>
    <t>Eric Montgomery</t>
  </si>
  <si>
    <t>22-972942</t>
  </si>
  <si>
    <t>84-676611</t>
  </si>
  <si>
    <t>Stephen Espinoza</t>
  </si>
  <si>
    <t>94-509740</t>
  </si>
  <si>
    <t>Andrea Hinton</t>
  </si>
  <si>
    <t>50-940188</t>
  </si>
  <si>
    <t>Michael Colon</t>
  </si>
  <si>
    <t>37-379885</t>
  </si>
  <si>
    <t>Scott Lopez</t>
  </si>
  <si>
    <t>15-843171</t>
  </si>
  <si>
    <t>William Collins</t>
  </si>
  <si>
    <t>63-791473</t>
  </si>
  <si>
    <t>Charles Miller</t>
  </si>
  <si>
    <t>70-140504</t>
  </si>
  <si>
    <t>Stacy Richards</t>
  </si>
  <si>
    <t>47-561444</t>
  </si>
  <si>
    <t>Patrick Mason</t>
  </si>
  <si>
    <t>59-553243</t>
  </si>
  <si>
    <t>Nathan Valenzuela</t>
  </si>
  <si>
    <t>83-837033</t>
  </si>
  <si>
    <t>Joseph Reid</t>
  </si>
  <si>
    <t>77-150062</t>
  </si>
  <si>
    <t>Karina Heath MD</t>
  </si>
  <si>
    <t>40-610195</t>
  </si>
  <si>
    <t>Yolanda Kim</t>
  </si>
  <si>
    <t>60-827830</t>
  </si>
  <si>
    <t>Craig Ruiz</t>
  </si>
  <si>
    <t>99-882177</t>
  </si>
  <si>
    <t>Alan Shepard</t>
  </si>
  <si>
    <t>49-672088</t>
  </si>
  <si>
    <t>Kimberly Baker</t>
  </si>
  <si>
    <t>94-824513</t>
  </si>
  <si>
    <t>Benjamin Douglas</t>
  </si>
  <si>
    <t>78-632150</t>
  </si>
  <si>
    <t>Mary Sherman</t>
  </si>
  <si>
    <t>85-604943</t>
  </si>
  <si>
    <t>James Novak</t>
  </si>
  <si>
    <t>83-537704</t>
  </si>
  <si>
    <t>Ariel Barrett</t>
  </si>
  <si>
    <t>91-699025</t>
  </si>
  <si>
    <t>Albert Zuniga</t>
  </si>
  <si>
    <t>70-585343</t>
  </si>
  <si>
    <t>David Morales</t>
  </si>
  <si>
    <t>29-879900</t>
  </si>
  <si>
    <t>Renee Thomas</t>
  </si>
  <si>
    <t>58-167464</t>
  </si>
  <si>
    <t>Bobby Woods</t>
  </si>
  <si>
    <t>24-770324</t>
  </si>
  <si>
    <t>James Taylor</t>
  </si>
  <si>
    <t>28-722738</t>
  </si>
  <si>
    <t>Sarah Bennett</t>
  </si>
  <si>
    <t>39-740750</t>
  </si>
  <si>
    <t>Amanda Jenkins</t>
  </si>
  <si>
    <t>94-196056</t>
  </si>
  <si>
    <t>John Cooper</t>
  </si>
  <si>
    <t>23-752076</t>
  </si>
  <si>
    <t>71-355249</t>
  </si>
  <si>
    <t>Luis Mathis</t>
  </si>
  <si>
    <t>13-179663</t>
  </si>
  <si>
    <t>David Riley</t>
  </si>
  <si>
    <t>33-958825</t>
  </si>
  <si>
    <t>Barbara White</t>
  </si>
  <si>
    <t>17-166139</t>
  </si>
  <si>
    <t>Julia Delgado</t>
  </si>
  <si>
    <t>89-246166</t>
  </si>
  <si>
    <t>Lindsey Campbell</t>
  </si>
  <si>
    <t>11-110473</t>
  </si>
  <si>
    <t>Anthony Davis</t>
  </si>
  <si>
    <t>18-826956</t>
  </si>
  <si>
    <t>Chelsea Buckley</t>
  </si>
  <si>
    <t>31-457736</t>
  </si>
  <si>
    <t>John Peterson</t>
  </si>
  <si>
    <t>60-419745</t>
  </si>
  <si>
    <t>Misty Andrade</t>
  </si>
  <si>
    <t>51-258973</t>
  </si>
  <si>
    <t>Timothy Frye</t>
  </si>
  <si>
    <t>94-919821</t>
  </si>
  <si>
    <t>Stacy Phillips</t>
  </si>
  <si>
    <t>50-575034</t>
  </si>
  <si>
    <t>87-161744</t>
  </si>
  <si>
    <t>Robert Bailey</t>
  </si>
  <si>
    <t>75-692556</t>
  </si>
  <si>
    <t>81-105777</t>
  </si>
  <si>
    <t>Keith Blankenship</t>
  </si>
  <si>
    <t>29-864954</t>
  </si>
  <si>
    <t>Michael Estrada</t>
  </si>
  <si>
    <t>67-749409</t>
  </si>
  <si>
    <t>Karen Baker</t>
  </si>
  <si>
    <t>81-393802</t>
  </si>
  <si>
    <t>Joseph Owens</t>
  </si>
  <si>
    <t>88-663844</t>
  </si>
  <si>
    <t>Mason Williams</t>
  </si>
  <si>
    <t>21-910631</t>
  </si>
  <si>
    <t>Keith Cruz</t>
  </si>
  <si>
    <t>98-481422</t>
  </si>
  <si>
    <t>Robert Dawson</t>
  </si>
  <si>
    <t>82-398556</t>
  </si>
  <si>
    <t>Donald Parks</t>
  </si>
  <si>
    <t>37-163248</t>
  </si>
  <si>
    <t>Jeremy Tyler</t>
  </si>
  <si>
    <t>64-251617</t>
  </si>
  <si>
    <t>David Thomas</t>
  </si>
  <si>
    <t>96-525027</t>
  </si>
  <si>
    <t>Megan Mitchell</t>
  </si>
  <si>
    <t>88-325621</t>
  </si>
  <si>
    <t>61-747045</t>
  </si>
  <si>
    <t>Brenda Phillips</t>
  </si>
  <si>
    <t>15-811014</t>
  </si>
  <si>
    <t>Joshua Bennett</t>
  </si>
  <si>
    <t>68-712898</t>
  </si>
  <si>
    <t>Ms. Kathy Mcgrath</t>
  </si>
  <si>
    <t>24-818388</t>
  </si>
  <si>
    <t>Amanda Gonzalez</t>
  </si>
  <si>
    <t>35-904360</t>
  </si>
  <si>
    <t>Nicholas Flores</t>
  </si>
  <si>
    <t>89-978305</t>
  </si>
  <si>
    <t>Bryce Conrad</t>
  </si>
  <si>
    <t>67-451883</t>
  </si>
  <si>
    <t>Kimberly Gomez</t>
  </si>
  <si>
    <t>87-666739</t>
  </si>
  <si>
    <t>Eric Weiss</t>
  </si>
  <si>
    <t>51-121295</t>
  </si>
  <si>
    <t>Joshua Adams</t>
  </si>
  <si>
    <t>45-118057</t>
  </si>
  <si>
    <t>Angela Tran</t>
  </si>
  <si>
    <t>57-406695</t>
  </si>
  <si>
    <t>Amanda Brown</t>
  </si>
  <si>
    <t>42-216534</t>
  </si>
  <si>
    <t>Justin Paul</t>
  </si>
  <si>
    <t>12-952835</t>
  </si>
  <si>
    <t>Adam Dunn</t>
  </si>
  <si>
    <t>40-433724</t>
  </si>
  <si>
    <t>Mrs. Laurie Rice</t>
  </si>
  <si>
    <t>11-491049</t>
  </si>
  <si>
    <t>Dr. Jacqueline Cross</t>
  </si>
  <si>
    <t>27-861109</t>
  </si>
  <si>
    <t>Anthony Skinner</t>
  </si>
  <si>
    <t>83-746487</t>
  </si>
  <si>
    <t>Devin Gallagher</t>
  </si>
  <si>
    <t>37-666663</t>
  </si>
  <si>
    <t>Michaela Skinner</t>
  </si>
  <si>
    <t>37-529034</t>
  </si>
  <si>
    <t>Kimberly Schultz</t>
  </si>
  <si>
    <t>17-781751</t>
  </si>
  <si>
    <t>Kathryn Martinez</t>
  </si>
  <si>
    <t>36-985241</t>
  </si>
  <si>
    <t>James Austin</t>
  </si>
  <si>
    <t>41-500520</t>
  </si>
  <si>
    <t>Natalie Edwards</t>
  </si>
  <si>
    <t>24-324733</t>
  </si>
  <si>
    <t>Mitchell Martin</t>
  </si>
  <si>
    <t>60-320694</t>
  </si>
  <si>
    <t>Kimberly Vasquez</t>
  </si>
  <si>
    <t>20-930852</t>
  </si>
  <si>
    <t>Jeffrey Smith</t>
  </si>
  <si>
    <t>31-640618</t>
  </si>
  <si>
    <t>42-584121</t>
  </si>
  <si>
    <t>Matthew Lee</t>
  </si>
  <si>
    <t>57-686548</t>
  </si>
  <si>
    <t>Cassie Murphy</t>
  </si>
  <si>
    <t>82-285336</t>
  </si>
  <si>
    <t>Rita Good</t>
  </si>
  <si>
    <t>73-276599</t>
  </si>
  <si>
    <t>Tracy Jefferson</t>
  </si>
  <si>
    <t>59-664691</t>
  </si>
  <si>
    <t>83-628352</t>
  </si>
  <si>
    <t>Karen Andrade</t>
  </si>
  <si>
    <t>68-577658</t>
  </si>
  <si>
    <t>Laura Oconnell</t>
  </si>
  <si>
    <t>57-617538</t>
  </si>
  <si>
    <t>Ms. Mia Bennett</t>
  </si>
  <si>
    <t>48-350600</t>
  </si>
  <si>
    <t>62-511659</t>
  </si>
  <si>
    <t>Sarah Brown</t>
  </si>
  <si>
    <t>48-365113</t>
  </si>
  <si>
    <t>Pedro White</t>
  </si>
  <si>
    <t>51-589294</t>
  </si>
  <si>
    <t>Lori Choi</t>
  </si>
  <si>
    <t>42-317996</t>
  </si>
  <si>
    <t>Colleen Martinez</t>
  </si>
  <si>
    <t>69-139853</t>
  </si>
  <si>
    <t>Matthew Duncan</t>
  </si>
  <si>
    <t>17-375537</t>
  </si>
  <si>
    <t>Kristi Lewis</t>
  </si>
  <si>
    <t>73-797598</t>
  </si>
  <si>
    <t>Sean Alexander</t>
  </si>
  <si>
    <t>75-898222</t>
  </si>
  <si>
    <t>Craig Garza</t>
  </si>
  <si>
    <t>93-612331</t>
  </si>
  <si>
    <t>Nicholas Padilla</t>
  </si>
  <si>
    <t>34-954541</t>
  </si>
  <si>
    <t>22-104618</t>
  </si>
  <si>
    <t>Raymond Hart</t>
  </si>
  <si>
    <t>65-593661</t>
  </si>
  <si>
    <t>Jeff Mccann</t>
  </si>
  <si>
    <t>43-384220</t>
  </si>
  <si>
    <t>11-128891</t>
  </si>
  <si>
    <t>Sean Price</t>
  </si>
  <si>
    <t>94-353469</t>
  </si>
  <si>
    <t>Jeremy Ellis</t>
  </si>
  <si>
    <t>51-552818</t>
  </si>
  <si>
    <t>Joshua Hill</t>
  </si>
  <si>
    <t>24-547276</t>
  </si>
  <si>
    <t>Susan Chapman</t>
  </si>
  <si>
    <t>43-685319</t>
  </si>
  <si>
    <t>Randall Grant</t>
  </si>
  <si>
    <t>51-614099</t>
  </si>
  <si>
    <t>Mr. Anthony Wilson</t>
  </si>
  <si>
    <t>97-903226</t>
  </si>
  <si>
    <t>Diane Frazier</t>
  </si>
  <si>
    <t>68-504930</t>
  </si>
  <si>
    <t>Pamela Weeks</t>
  </si>
  <si>
    <t>94-510981</t>
  </si>
  <si>
    <t>Nicholas Gonzalez</t>
  </si>
  <si>
    <t>22-552001</t>
  </si>
  <si>
    <t>Shane Hernandez</t>
  </si>
  <si>
    <t>35-590815</t>
  </si>
  <si>
    <t>Mathew Jacobs</t>
  </si>
  <si>
    <t>61-989132</t>
  </si>
  <si>
    <t>Edward Harris</t>
  </si>
  <si>
    <t>74-336647</t>
  </si>
  <si>
    <t>Valerie Harris</t>
  </si>
  <si>
    <t>89-614214</t>
  </si>
  <si>
    <t>Suzanne Vazquez</t>
  </si>
  <si>
    <t>55-176209</t>
  </si>
  <si>
    <t>Makayla Arnold</t>
  </si>
  <si>
    <t>11-798587</t>
  </si>
  <si>
    <t>Deanna Logan</t>
  </si>
  <si>
    <t>23-143743</t>
  </si>
  <si>
    <t>84-813002</t>
  </si>
  <si>
    <t>Brandon Mcdonald</t>
  </si>
  <si>
    <t>57-183105</t>
  </si>
  <si>
    <t>Matthew Wright</t>
  </si>
  <si>
    <t>46-325536</t>
  </si>
  <si>
    <t>Jared Raymond</t>
  </si>
  <si>
    <t>47-557926</t>
  </si>
  <si>
    <t>Martin Wright</t>
  </si>
  <si>
    <t>45-365472</t>
  </si>
  <si>
    <t>Megan Allen</t>
  </si>
  <si>
    <t>89-284313</t>
  </si>
  <si>
    <t>Keith Jordan</t>
  </si>
  <si>
    <t>56-610415</t>
  </si>
  <si>
    <t>Mr. Angel Tucker Jr.</t>
  </si>
  <si>
    <t>68-415466</t>
  </si>
  <si>
    <t>Paul Cortez</t>
  </si>
  <si>
    <t>69-560665</t>
  </si>
  <si>
    <t>Robert Harvey</t>
  </si>
  <si>
    <t>14-861110</t>
  </si>
  <si>
    <t>Richard Wilson</t>
  </si>
  <si>
    <t>50-440053</t>
  </si>
  <si>
    <t>Allison Patterson</t>
  </si>
  <si>
    <t>77-794158</t>
  </si>
  <si>
    <t>Meghan Reyes</t>
  </si>
  <si>
    <t>66-874468</t>
  </si>
  <si>
    <t>Mary Gonzales</t>
  </si>
  <si>
    <t>20-180240</t>
  </si>
  <si>
    <t>Michael Manning</t>
  </si>
  <si>
    <t>76-680363</t>
  </si>
  <si>
    <t>Amanda Watson</t>
  </si>
  <si>
    <t>30-120823</t>
  </si>
  <si>
    <t>Katie Odom</t>
  </si>
  <si>
    <t>31-155479</t>
  </si>
  <si>
    <t>Robert Clark</t>
  </si>
  <si>
    <t>73-534106</t>
  </si>
  <si>
    <t>Susan Mcbride</t>
  </si>
  <si>
    <t>97-691215</t>
  </si>
  <si>
    <t>Hayden Bailey</t>
  </si>
  <si>
    <t>78-534934</t>
  </si>
  <si>
    <t>Jo Rodriguez</t>
  </si>
  <si>
    <t>17-292933</t>
  </si>
  <si>
    <t>April Edwards</t>
  </si>
  <si>
    <t>52-530183</t>
  </si>
  <si>
    <t>Christina Jackson</t>
  </si>
  <si>
    <t>60-314520</t>
  </si>
  <si>
    <t>Michael Taylor</t>
  </si>
  <si>
    <t>39-916688</t>
  </si>
  <si>
    <t>Nancy Harris</t>
  </si>
  <si>
    <t>67-259977</t>
  </si>
  <si>
    <t>Todd Adams</t>
  </si>
  <si>
    <t>66-705180</t>
  </si>
  <si>
    <t>Destiny Brewer</t>
  </si>
  <si>
    <t>78-620733</t>
  </si>
  <si>
    <t>Daniel Sullivan</t>
  </si>
  <si>
    <t>23-855714</t>
  </si>
  <si>
    <t>Jeffery Butler</t>
  </si>
  <si>
    <t>57-374385</t>
  </si>
  <si>
    <t>Beth Diaz</t>
  </si>
  <si>
    <t>60-129485</t>
  </si>
  <si>
    <t>Rose Johnson</t>
  </si>
  <si>
    <t>64-665455</t>
  </si>
  <si>
    <t>Walter Taylor</t>
  </si>
  <si>
    <t>44-850374</t>
  </si>
  <si>
    <t>Sharon Zavala</t>
  </si>
  <si>
    <t>67-186557</t>
  </si>
  <si>
    <t>Kathleen Stout</t>
  </si>
  <si>
    <t>61-733113</t>
  </si>
  <si>
    <t>Dr. Joseph Leonard</t>
  </si>
  <si>
    <t>33-461230</t>
  </si>
  <si>
    <t>Bianca Bolton</t>
  </si>
  <si>
    <t>56-541904</t>
  </si>
  <si>
    <t>65-103649</t>
  </si>
  <si>
    <t>Ricky Davis</t>
  </si>
  <si>
    <t>26-347015</t>
  </si>
  <si>
    <t>Samuel Ramirez</t>
  </si>
  <si>
    <t>81-755012</t>
  </si>
  <si>
    <t>Rebecca Brown DVM</t>
  </si>
  <si>
    <t>20-906254</t>
  </si>
  <si>
    <t>43-507861</t>
  </si>
  <si>
    <t>Vincent Frank</t>
  </si>
  <si>
    <t>83-338068</t>
  </si>
  <si>
    <t>Leonard Hess</t>
  </si>
  <si>
    <t>60-237044</t>
  </si>
  <si>
    <t>Alexa Randall</t>
  </si>
  <si>
    <t>59-120407</t>
  </si>
  <si>
    <t>Alyssa Golden</t>
  </si>
  <si>
    <t>47-293163</t>
  </si>
  <si>
    <t>Jeremiah Hopkins</t>
  </si>
  <si>
    <t>20-807504</t>
  </si>
  <si>
    <t>Ronald Nichols</t>
  </si>
  <si>
    <t>79-934060</t>
  </si>
  <si>
    <t>Benjamin Brooks</t>
  </si>
  <si>
    <t>82-773599</t>
  </si>
  <si>
    <t>Alexandra Cannon</t>
  </si>
  <si>
    <t>87-115590</t>
  </si>
  <si>
    <t>Steven Johnson</t>
  </si>
  <si>
    <t>75-109222</t>
  </si>
  <si>
    <t>Laura Mason</t>
  </si>
  <si>
    <t>40-643812</t>
  </si>
  <si>
    <t>Jacob Warner</t>
  </si>
  <si>
    <t>88-953716</t>
  </si>
  <si>
    <t>23-171309</t>
  </si>
  <si>
    <t>Kevin Green</t>
  </si>
  <si>
    <t>49-699403</t>
  </si>
  <si>
    <t>Sheila Benson</t>
  </si>
  <si>
    <t>42-274980</t>
  </si>
  <si>
    <t>Cory Park</t>
  </si>
  <si>
    <t>24-440756</t>
  </si>
  <si>
    <t>Melanie Dominguez</t>
  </si>
  <si>
    <t>97-386014</t>
  </si>
  <si>
    <t>Karen Kramer</t>
  </si>
  <si>
    <t>52-613847</t>
  </si>
  <si>
    <t>James Barnes</t>
  </si>
  <si>
    <t>56-617319</t>
  </si>
  <si>
    <t>Kevin Lopez</t>
  </si>
  <si>
    <t>91-861546</t>
  </si>
  <si>
    <t>Anna Clark</t>
  </si>
  <si>
    <t>51-262054</t>
  </si>
  <si>
    <t>Dennis Gill</t>
  </si>
  <si>
    <t>24-412766</t>
  </si>
  <si>
    <t>Ronald Arnold</t>
  </si>
  <si>
    <t>67-877069</t>
  </si>
  <si>
    <t>Tracy Novak</t>
  </si>
  <si>
    <t>57-634725</t>
  </si>
  <si>
    <t>24-784958</t>
  </si>
  <si>
    <t>Brenda Brown</t>
  </si>
  <si>
    <t>77-800095</t>
  </si>
  <si>
    <t>Zachary Turner</t>
  </si>
  <si>
    <t>34-576573</t>
  </si>
  <si>
    <t>Connor Burgess</t>
  </si>
  <si>
    <t>92-411661</t>
  </si>
  <si>
    <t>Sarah Cobb</t>
  </si>
  <si>
    <t>81-634623</t>
  </si>
  <si>
    <t>Jessica Cobb</t>
  </si>
  <si>
    <t>69-859853</t>
  </si>
  <si>
    <t>Benjamin Turner</t>
  </si>
  <si>
    <t>11-309649</t>
  </si>
  <si>
    <t>Denise Rivers</t>
  </si>
  <si>
    <t>12-504491</t>
  </si>
  <si>
    <t>Thomas Roberts</t>
  </si>
  <si>
    <t>36-443485</t>
  </si>
  <si>
    <t>Jamie Mendez</t>
  </si>
  <si>
    <t>50-220820</t>
  </si>
  <si>
    <t>Nathan Nolan</t>
  </si>
  <si>
    <t>69-418265</t>
  </si>
  <si>
    <t>Alicia Roberts</t>
  </si>
  <si>
    <t>87-661428</t>
  </si>
  <si>
    <t>Nicholas Goodman</t>
  </si>
  <si>
    <t>56-593492</t>
  </si>
  <si>
    <t>Monique Reeves</t>
  </si>
  <si>
    <t>77-955306</t>
  </si>
  <si>
    <t>Justin Gardner</t>
  </si>
  <si>
    <t>94-725448</t>
  </si>
  <si>
    <t>Sandra Davis</t>
  </si>
  <si>
    <t>84-561719</t>
  </si>
  <si>
    <t>Sherry Stafford</t>
  </si>
  <si>
    <t>73-256133</t>
  </si>
  <si>
    <t>Andres Buchanan</t>
  </si>
  <si>
    <t>53-127668</t>
  </si>
  <si>
    <t>Daniel Williamson</t>
  </si>
  <si>
    <t>46-949646</t>
  </si>
  <si>
    <t>Lance Rosario</t>
  </si>
  <si>
    <t>67-674861</t>
  </si>
  <si>
    <t>Regina Allen</t>
  </si>
  <si>
    <t>56-730338</t>
  </si>
  <si>
    <t>John Hernandez</t>
  </si>
  <si>
    <t>66-304421</t>
  </si>
  <si>
    <t>Benjamin Deleon</t>
  </si>
  <si>
    <t>77-938625</t>
  </si>
  <si>
    <t>Yolanda Young</t>
  </si>
  <si>
    <t>21-354186</t>
  </si>
  <si>
    <t>Brian Holmes</t>
  </si>
  <si>
    <t>95-877660</t>
  </si>
  <si>
    <t>Laurie Wolfe</t>
  </si>
  <si>
    <t>87-537401</t>
  </si>
  <si>
    <t>Alexis Andersen</t>
  </si>
  <si>
    <t>46-463254</t>
  </si>
  <si>
    <t>Tracy Benitez</t>
  </si>
  <si>
    <t>18-335481</t>
  </si>
  <si>
    <t>Ashley Morris</t>
  </si>
  <si>
    <t>92-530436</t>
  </si>
  <si>
    <t>Benjamin Rodriguez</t>
  </si>
  <si>
    <t>39-552776</t>
  </si>
  <si>
    <t>Kristine Evans</t>
  </si>
  <si>
    <t>74-933244</t>
  </si>
  <si>
    <t>Bruce Garcia</t>
  </si>
  <si>
    <t>36-877054</t>
  </si>
  <si>
    <t>40-668803</t>
  </si>
  <si>
    <t>Anthony Grant</t>
  </si>
  <si>
    <t>30-648252</t>
  </si>
  <si>
    <t>Samuel Hoffman</t>
  </si>
  <si>
    <t>55-634092</t>
  </si>
  <si>
    <t>Joshua Miller</t>
  </si>
  <si>
    <t>37-978291</t>
  </si>
  <si>
    <t>Susan Collins</t>
  </si>
  <si>
    <t>56-533341</t>
  </si>
  <si>
    <t>Joseph Stevens</t>
  </si>
  <si>
    <t>93-791573</t>
  </si>
  <si>
    <t>Daniel Taylor</t>
  </si>
  <si>
    <t>58-482117</t>
  </si>
  <si>
    <t>Cynthia Nicholson</t>
  </si>
  <si>
    <t>89-744970</t>
  </si>
  <si>
    <t>Matthew Howard</t>
  </si>
  <si>
    <t>84-665533</t>
  </si>
  <si>
    <t>Andrew Evans</t>
  </si>
  <si>
    <t>53-545735</t>
  </si>
  <si>
    <t>Charles Davis</t>
  </si>
  <si>
    <t>99-685757</t>
  </si>
  <si>
    <t>Patricia Sosa</t>
  </si>
  <si>
    <t>78-874045</t>
  </si>
  <si>
    <t>Shelly Delacruz</t>
  </si>
  <si>
    <t>60-891074</t>
  </si>
  <si>
    <t>Cameron Wiley</t>
  </si>
  <si>
    <t>48-182730</t>
  </si>
  <si>
    <t>Margaret Robinson</t>
  </si>
  <si>
    <t>12-836158</t>
  </si>
  <si>
    <t>Tara Olsen</t>
  </si>
  <si>
    <t>16-781141</t>
  </si>
  <si>
    <t>Martin Cunningham</t>
  </si>
  <si>
    <t>84-940271</t>
  </si>
  <si>
    <t>51-606218</t>
  </si>
  <si>
    <t>Jennifer Shaw</t>
  </si>
  <si>
    <t>66-511289</t>
  </si>
  <si>
    <t>Taylor Dickson</t>
  </si>
  <si>
    <t>69-529114</t>
  </si>
  <si>
    <t>Jody Valdez</t>
  </si>
  <si>
    <t>95-537781</t>
  </si>
  <si>
    <t>Steve Richards</t>
  </si>
  <si>
    <t>19-905346</t>
  </si>
  <si>
    <t>Ronald Drake</t>
  </si>
  <si>
    <t>93-919231</t>
  </si>
  <si>
    <t>Mark Howard</t>
  </si>
  <si>
    <t>83-891827</t>
  </si>
  <si>
    <t>Alicia Stanton</t>
  </si>
  <si>
    <t>93-664328</t>
  </si>
  <si>
    <t>Mrs. Sharon Porter</t>
  </si>
  <si>
    <t>72-316303</t>
  </si>
  <si>
    <t>Kelly Johnson</t>
  </si>
  <si>
    <t>58-368881</t>
  </si>
  <si>
    <t>Dr. Andrea Casey</t>
  </si>
  <si>
    <t>56-879989</t>
  </si>
  <si>
    <t>81-741160</t>
  </si>
  <si>
    <t>Carmen Parker</t>
  </si>
  <si>
    <t>75-160382</t>
  </si>
  <si>
    <t>Jordan Vargas</t>
  </si>
  <si>
    <t>54-656174</t>
  </si>
  <si>
    <t>Jennifer Jones</t>
  </si>
  <si>
    <t>16-454413</t>
  </si>
  <si>
    <t>Kevin Davis</t>
  </si>
  <si>
    <t>29-873089</t>
  </si>
  <si>
    <t>Heather Davis</t>
  </si>
  <si>
    <t>90-229468</t>
  </si>
  <si>
    <t>Paul Williams</t>
  </si>
  <si>
    <t>40-103174</t>
  </si>
  <si>
    <t>Jessica Kennedy</t>
  </si>
  <si>
    <t>87-344583</t>
  </si>
  <si>
    <t>Hannah Hicks</t>
  </si>
  <si>
    <t>88-740598</t>
  </si>
  <si>
    <t>Jamie Gomez</t>
  </si>
  <si>
    <t>29-318229</t>
  </si>
  <si>
    <t>Richard Perkins</t>
  </si>
  <si>
    <t>12-942787</t>
  </si>
  <si>
    <t>Vicki Brock</t>
  </si>
  <si>
    <t>97-596830</t>
  </si>
  <si>
    <t>Miranda Stone</t>
  </si>
  <si>
    <t>19-928788</t>
  </si>
  <si>
    <t>Victoria Davis</t>
  </si>
  <si>
    <t>55-671665</t>
  </si>
  <si>
    <t>Amanda Hamilton</t>
  </si>
  <si>
    <t>45-140682</t>
  </si>
  <si>
    <t>Brandon Bruce</t>
  </si>
  <si>
    <t>67-319567</t>
  </si>
  <si>
    <t>29-323168</t>
  </si>
  <si>
    <t>55-872189</t>
  </si>
  <si>
    <t>Linda Turner</t>
  </si>
  <si>
    <t>35-916451</t>
  </si>
  <si>
    <t>Hailey Sanchez</t>
  </si>
  <si>
    <t>43-491593</t>
  </si>
  <si>
    <t>Julie Hughes</t>
  </si>
  <si>
    <t>60-936330</t>
  </si>
  <si>
    <t>Tommy Flowers</t>
  </si>
  <si>
    <t>90-143532</t>
  </si>
  <si>
    <t>Kimberly Stanley</t>
  </si>
  <si>
    <t>87-939541</t>
  </si>
  <si>
    <t>Jack Moore</t>
  </si>
  <si>
    <t>74-943590</t>
  </si>
  <si>
    <t>Brian Dunn</t>
  </si>
  <si>
    <t>34-484708</t>
  </si>
  <si>
    <t>Benjamin Joseph</t>
  </si>
  <si>
    <t>45-852747</t>
  </si>
  <si>
    <t>Roy Davis</t>
  </si>
  <si>
    <t>23-711499</t>
  </si>
  <si>
    <t>Steven Ward</t>
  </si>
  <si>
    <t>49-240323</t>
  </si>
  <si>
    <t>Chelsea Gilbert</t>
  </si>
  <si>
    <t>37-275030</t>
  </si>
  <si>
    <t>Logan Young</t>
  </si>
  <si>
    <t>61-175027</t>
  </si>
  <si>
    <t>Brian Baker</t>
  </si>
  <si>
    <t>53-755350</t>
  </si>
  <si>
    <t>72-955191</t>
  </si>
  <si>
    <t>Peggy Rodriguez</t>
  </si>
  <si>
    <t>58-207976</t>
  </si>
  <si>
    <t>John Rice</t>
  </si>
  <si>
    <t>20-556833</t>
  </si>
  <si>
    <t>John Hunter</t>
  </si>
  <si>
    <t>13-872973</t>
  </si>
  <si>
    <t>Randy Orr</t>
  </si>
  <si>
    <t>66-147441</t>
  </si>
  <si>
    <t>Miranda Mcgrath</t>
  </si>
  <si>
    <t>11-327182</t>
  </si>
  <si>
    <t>Ashley Porter</t>
  </si>
  <si>
    <t>41-906940</t>
  </si>
  <si>
    <t>79-273091</t>
  </si>
  <si>
    <t>Molly Freeman</t>
  </si>
  <si>
    <t>12-465393</t>
  </si>
  <si>
    <t>William Howard</t>
  </si>
  <si>
    <t>85-926870</t>
  </si>
  <si>
    <t>Timothy Strong</t>
  </si>
  <si>
    <t>52-903146</t>
  </si>
  <si>
    <t>31-539241</t>
  </si>
  <si>
    <t>74-199604</t>
  </si>
  <si>
    <t>Louis Ward</t>
  </si>
  <si>
    <t>88-388018</t>
  </si>
  <si>
    <t>Amy Francis</t>
  </si>
  <si>
    <t>98-184791</t>
  </si>
  <si>
    <t>Elizabeth Meyer</t>
  </si>
  <si>
    <t>52-488289</t>
  </si>
  <si>
    <t>Robert Tran</t>
  </si>
  <si>
    <t>86-397201</t>
  </si>
  <si>
    <t>Jeff Smith</t>
  </si>
  <si>
    <t>51-446629</t>
  </si>
  <si>
    <t>Tiffany Collins</t>
  </si>
  <si>
    <t>20-622698</t>
  </si>
  <si>
    <t>98-270629</t>
  </si>
  <si>
    <t>Terry Jones</t>
  </si>
  <si>
    <t>60-704891</t>
  </si>
  <si>
    <t>Barbara Collins</t>
  </si>
  <si>
    <t>29-866621</t>
  </si>
  <si>
    <t>Jason Charles</t>
  </si>
  <si>
    <t>32-326263</t>
  </si>
  <si>
    <t>Gregory Mclaughlin</t>
  </si>
  <si>
    <t>42-856994</t>
  </si>
  <si>
    <t>Peter Collins</t>
  </si>
  <si>
    <t>44-182878</t>
  </si>
  <si>
    <t>Philip Hudson</t>
  </si>
  <si>
    <t>24-791744</t>
  </si>
  <si>
    <t>87-425426</t>
  </si>
  <si>
    <t>Molly Gonzalez</t>
  </si>
  <si>
    <t>60-588552</t>
  </si>
  <si>
    <t>David Crawford</t>
  </si>
  <si>
    <t>46-441773</t>
  </si>
  <si>
    <t>William Heath</t>
  </si>
  <si>
    <t>80-988545</t>
  </si>
  <si>
    <t>Jonathan Potter</t>
  </si>
  <si>
    <t>83-699247</t>
  </si>
  <si>
    <t>63-437854</t>
  </si>
  <si>
    <t>Jose Wall</t>
  </si>
  <si>
    <t>46-723904</t>
  </si>
  <si>
    <t>Linda Terry</t>
  </si>
  <si>
    <t>35-335030</t>
  </si>
  <si>
    <t>William Nash</t>
  </si>
  <si>
    <t>68-688892</t>
  </si>
  <si>
    <t>Kelly Stafford</t>
  </si>
  <si>
    <t>18-182723</t>
  </si>
  <si>
    <t>Ashley Wilson</t>
  </si>
  <si>
    <t>86-740543</t>
  </si>
  <si>
    <t>27-422048</t>
  </si>
  <si>
    <t>Isaac Rodriguez</t>
  </si>
  <si>
    <t>47-995469</t>
  </si>
  <si>
    <t>Joseph Carter</t>
  </si>
  <si>
    <t>45-726190</t>
  </si>
  <si>
    <t>Chad Villegas</t>
  </si>
  <si>
    <t>76-923231</t>
  </si>
  <si>
    <t>Rickey Mccann</t>
  </si>
  <si>
    <t>17-415870</t>
  </si>
  <si>
    <t>Dr. Donna Rogers</t>
  </si>
  <si>
    <t>13-790757</t>
  </si>
  <si>
    <t>Paul Blackwell</t>
  </si>
  <si>
    <t>96-766818</t>
  </si>
  <si>
    <t>Ann Glenn</t>
  </si>
  <si>
    <t>37-699260</t>
  </si>
  <si>
    <t>Tonya Elliott</t>
  </si>
  <si>
    <t>68-594013</t>
  </si>
  <si>
    <t>Rachel Miller</t>
  </si>
  <si>
    <t>78-330430</t>
  </si>
  <si>
    <t>Heather Salazar</t>
  </si>
  <si>
    <t>70-826129</t>
  </si>
  <si>
    <t>Anthony Moss</t>
  </si>
  <si>
    <t>75-167300</t>
  </si>
  <si>
    <t>Dr. Robert Moore</t>
  </si>
  <si>
    <t>16-478243</t>
  </si>
  <si>
    <t>Melissa Davis</t>
  </si>
  <si>
    <t>19-357467</t>
  </si>
  <si>
    <t>Rebecca Dominguez</t>
  </si>
  <si>
    <t>39-109709</t>
  </si>
  <si>
    <t>Angela Holmes</t>
  </si>
  <si>
    <t>11-988447</t>
  </si>
  <si>
    <t>Tracy Evans</t>
  </si>
  <si>
    <t>70-770196</t>
  </si>
  <si>
    <t>Natasha Sullivan</t>
  </si>
  <si>
    <t>11-476435</t>
  </si>
  <si>
    <t>Micheal Morris</t>
  </si>
  <si>
    <t>73-327112</t>
  </si>
  <si>
    <t>Joan Roberts</t>
  </si>
  <si>
    <t>88-291299</t>
  </si>
  <si>
    <t>Tammy Mullins</t>
  </si>
  <si>
    <t>38-107730</t>
  </si>
  <si>
    <t>John Oconnor</t>
  </si>
  <si>
    <t>14-380589</t>
  </si>
  <si>
    <t>Patricia Hancock</t>
  </si>
  <si>
    <t>25-697336</t>
  </si>
  <si>
    <t>Austin Howell</t>
  </si>
  <si>
    <t>94-798991</t>
  </si>
  <si>
    <t>Natalie Tapia</t>
  </si>
  <si>
    <t>73-179997</t>
  </si>
  <si>
    <t>Todd Buckley</t>
  </si>
  <si>
    <t>62-556316</t>
  </si>
  <si>
    <t>Mark Wolfe</t>
  </si>
  <si>
    <t>16-429030</t>
  </si>
  <si>
    <t>Jeffrey Williams</t>
  </si>
  <si>
    <t>98-135452</t>
  </si>
  <si>
    <t>59-714625</t>
  </si>
  <si>
    <t>Linda Greene</t>
  </si>
  <si>
    <t>77-959971</t>
  </si>
  <si>
    <t>Joanne Robinson</t>
  </si>
  <si>
    <t>52-882239</t>
  </si>
  <si>
    <t>Pedro Fernandez</t>
  </si>
  <si>
    <t>45-839205</t>
  </si>
  <si>
    <t>Natasha Walker</t>
  </si>
  <si>
    <t>40-171541</t>
  </si>
  <si>
    <t>Amber Brown</t>
  </si>
  <si>
    <t>89-375573</t>
  </si>
  <si>
    <t>April Lawson</t>
  </si>
  <si>
    <t>86-444528</t>
  </si>
  <si>
    <t>Michaela Walker</t>
  </si>
  <si>
    <t>45-632686</t>
  </si>
  <si>
    <t>Joseph Larson</t>
  </si>
  <si>
    <t>20-290583</t>
  </si>
  <si>
    <t>77-336925</t>
  </si>
  <si>
    <t>William Reed</t>
  </si>
  <si>
    <t>11-854566</t>
  </si>
  <si>
    <t>Devin Foster</t>
  </si>
  <si>
    <t>63-165433</t>
  </si>
  <si>
    <t>Dean Smith</t>
  </si>
  <si>
    <t>63-576313</t>
  </si>
  <si>
    <t>John Shaw</t>
  </si>
  <si>
    <t>53-445260</t>
  </si>
  <si>
    <t>Michael Bell</t>
  </si>
  <si>
    <t>98-460502</t>
  </si>
  <si>
    <t>Benjamin Peters</t>
  </si>
  <si>
    <t>34-279657</t>
  </si>
  <si>
    <t>Nicole Phillips</t>
  </si>
  <si>
    <t>91-792136</t>
  </si>
  <si>
    <t>Mark Garcia</t>
  </si>
  <si>
    <t>70-281959</t>
  </si>
  <si>
    <t>80-596487</t>
  </si>
  <si>
    <t>Ashley Ibarra</t>
  </si>
  <si>
    <t>90-301146</t>
  </si>
  <si>
    <t>Patricia Yates</t>
  </si>
  <si>
    <t>56-322340</t>
  </si>
  <si>
    <t>Stephen Roberts</t>
  </si>
  <si>
    <t>20-624543</t>
  </si>
  <si>
    <t>Tyrone Johnson</t>
  </si>
  <si>
    <t>54-583306</t>
  </si>
  <si>
    <t>Justin Roman</t>
  </si>
  <si>
    <t>36-630869</t>
  </si>
  <si>
    <t>Edward Phillips</t>
  </si>
  <si>
    <t>14-130078</t>
  </si>
  <si>
    <t>Olivia Hart</t>
  </si>
  <si>
    <t>11-573192</t>
  </si>
  <si>
    <t>Jason Wilkerson</t>
  </si>
  <si>
    <t>93-870085</t>
  </si>
  <si>
    <t>Francis Keller</t>
  </si>
  <si>
    <t>81-644852</t>
  </si>
  <si>
    <t>Mandy Kelly</t>
  </si>
  <si>
    <t>36-223715</t>
  </si>
  <si>
    <t>Jenna Gallegos MD</t>
  </si>
  <si>
    <t>59-301274</t>
  </si>
  <si>
    <t>Donna Rodriguez</t>
  </si>
  <si>
    <t>34-984759</t>
  </si>
  <si>
    <t>Karen Sims</t>
  </si>
  <si>
    <t>78-973578</t>
  </si>
  <si>
    <t>Robert Reed</t>
  </si>
  <si>
    <t>42-879423</t>
  </si>
  <si>
    <t>Ruth Moore</t>
  </si>
  <si>
    <t>92-717769</t>
  </si>
  <si>
    <t>Julia Espinoza</t>
  </si>
  <si>
    <t>82-375349</t>
  </si>
  <si>
    <t>Gregory Newman</t>
  </si>
  <si>
    <t>85-698050</t>
  </si>
  <si>
    <t>Austin Archer</t>
  </si>
  <si>
    <t>42-732639</t>
  </si>
  <si>
    <t>55-933797</t>
  </si>
  <si>
    <t>Janice Johnson</t>
  </si>
  <si>
    <t>53-259810</t>
  </si>
  <si>
    <t>Jeff Taylor</t>
  </si>
  <si>
    <t>16-816025</t>
  </si>
  <si>
    <t>Adam Jones</t>
  </si>
  <si>
    <t>13-333369</t>
  </si>
  <si>
    <t>Cheryl Stevens</t>
  </si>
  <si>
    <t>31-910429</t>
  </si>
  <si>
    <t>Michelle Reid</t>
  </si>
  <si>
    <t>34-320827</t>
  </si>
  <si>
    <t>Nicholas Garcia</t>
  </si>
  <si>
    <t>47-705414</t>
  </si>
  <si>
    <t>Willie Mcknight</t>
  </si>
  <si>
    <t>25-383621</t>
  </si>
  <si>
    <t>Michael Moses</t>
  </si>
  <si>
    <t>32-654522</t>
  </si>
  <si>
    <t>Devin Potter</t>
  </si>
  <si>
    <t>52-645424</t>
  </si>
  <si>
    <t>Luis Thompson</t>
  </si>
  <si>
    <t>43-195006</t>
  </si>
  <si>
    <t>Elizabeth Griffin</t>
  </si>
  <si>
    <t>11-119280</t>
  </si>
  <si>
    <t>87-422213</t>
  </si>
  <si>
    <t>Melanie Gray</t>
  </si>
  <si>
    <t>34-647286</t>
  </si>
  <si>
    <t>Omar Snyder</t>
  </si>
  <si>
    <t>18-800236</t>
  </si>
  <si>
    <t>Donald Kim</t>
  </si>
  <si>
    <t>25-583655</t>
  </si>
  <si>
    <t>Marco Smith</t>
  </si>
  <si>
    <t>10-570450</t>
  </si>
  <si>
    <t>Sherry Sparks</t>
  </si>
  <si>
    <t>55-380614</t>
  </si>
  <si>
    <t>Scott Hanson</t>
  </si>
  <si>
    <t>28-135321</t>
  </si>
  <si>
    <t>Latasha Russell</t>
  </si>
  <si>
    <t>15-885947</t>
  </si>
  <si>
    <t>Lisa Griffin</t>
  </si>
  <si>
    <t>53-846494</t>
  </si>
  <si>
    <t>Scott Lewis</t>
  </si>
  <si>
    <t>41-846963</t>
  </si>
  <si>
    <t>Daniel Delgado</t>
  </si>
  <si>
    <t>17-330465</t>
  </si>
  <si>
    <t>Tyler Delgado</t>
  </si>
  <si>
    <t>99-268348</t>
  </si>
  <si>
    <t>Sheri Schmidt</t>
  </si>
  <si>
    <t>67-768925</t>
  </si>
  <si>
    <t>23-954565</t>
  </si>
  <si>
    <t>Mary Shaffer</t>
  </si>
  <si>
    <t>29-655712</t>
  </si>
  <si>
    <t>Kristi Joyce</t>
  </si>
  <si>
    <t>70-548222</t>
  </si>
  <si>
    <t>92-496925</t>
  </si>
  <si>
    <t>Dennis Mack</t>
  </si>
  <si>
    <t>63-249475</t>
  </si>
  <si>
    <t>Angelica Nelson</t>
  </si>
  <si>
    <t>80-271815</t>
  </si>
  <si>
    <t>Nathan King</t>
  </si>
  <si>
    <t>36-153355</t>
  </si>
  <si>
    <t>Kimberly Moore</t>
  </si>
  <si>
    <t>69-379684</t>
  </si>
  <si>
    <t>Chad Hernandez</t>
  </si>
  <si>
    <t>19-990004</t>
  </si>
  <si>
    <t>Kevin Cervantes</t>
  </si>
  <si>
    <t>74-835473</t>
  </si>
  <si>
    <t>Lisa Sexton</t>
  </si>
  <si>
    <t>72-920866</t>
  </si>
  <si>
    <t>65-855344</t>
  </si>
  <si>
    <t>Larry Patel</t>
  </si>
  <si>
    <t>79-998269</t>
  </si>
  <si>
    <t>Andrew Mclean</t>
  </si>
  <si>
    <t>16-885928</t>
  </si>
  <si>
    <t>Edward Cunningham</t>
  </si>
  <si>
    <t>60-142321</t>
  </si>
  <si>
    <t>Cody Shelton</t>
  </si>
  <si>
    <t>70-384678</t>
  </si>
  <si>
    <t>Miguel Hawkins</t>
  </si>
  <si>
    <t>50-619639</t>
  </si>
  <si>
    <t>Stephanie Burgess</t>
  </si>
  <si>
    <t>12-815715</t>
  </si>
  <si>
    <t>Ashley Ritter</t>
  </si>
  <si>
    <t>93-546649</t>
  </si>
  <si>
    <t>Steven Parsons</t>
  </si>
  <si>
    <t>18-707769</t>
  </si>
  <si>
    <t>34-688300</t>
  </si>
  <si>
    <t>Samuel Wells</t>
  </si>
  <si>
    <t>94-268836</t>
  </si>
  <si>
    <t>Kenneth Osborne</t>
  </si>
  <si>
    <t>79-891507</t>
  </si>
  <si>
    <t>Kevin Medina</t>
  </si>
  <si>
    <t>39-467538</t>
  </si>
  <si>
    <t>Mr. Jason Howard</t>
  </si>
  <si>
    <t>48-259324</t>
  </si>
  <si>
    <t>Darren House</t>
  </si>
  <si>
    <t>61-964765</t>
  </si>
  <si>
    <t>Shelby Coleman</t>
  </si>
  <si>
    <t>89-368765</t>
  </si>
  <si>
    <t>Amy Hall</t>
  </si>
  <si>
    <t>94-465594</t>
  </si>
  <si>
    <t>Michael Berry</t>
  </si>
  <si>
    <t>58-893665</t>
  </si>
  <si>
    <t>88-430640</t>
  </si>
  <si>
    <t>Jasmine Hampton</t>
  </si>
  <si>
    <t>88-826356</t>
  </si>
  <si>
    <t>Jason Brooks</t>
  </si>
  <si>
    <t>88-390340</t>
  </si>
  <si>
    <t>Curtis Campbell</t>
  </si>
  <si>
    <t>88-890108</t>
  </si>
  <si>
    <t>Lindsey Anderson</t>
  </si>
  <si>
    <t>17-488529</t>
  </si>
  <si>
    <t>Donna Pruitt</t>
  </si>
  <si>
    <t>77-664237</t>
  </si>
  <si>
    <t>Brady Andrews</t>
  </si>
  <si>
    <t>60-612951</t>
  </si>
  <si>
    <t>Sherry Potter</t>
  </si>
  <si>
    <t>13-203499</t>
  </si>
  <si>
    <t>Samuel Walker</t>
  </si>
  <si>
    <t>45-300791</t>
  </si>
  <si>
    <t>Roberto Morgan</t>
  </si>
  <si>
    <t>22-848744</t>
  </si>
  <si>
    <t>Maria Montgomery</t>
  </si>
  <si>
    <t>96-740947</t>
  </si>
  <si>
    <t>Chad Butler</t>
  </si>
  <si>
    <t>79-605100</t>
  </si>
  <si>
    <t>Darin Woods</t>
  </si>
  <si>
    <t>35-246349</t>
  </si>
  <si>
    <t>Thomas Higgins</t>
  </si>
  <si>
    <t>31-909587</t>
  </si>
  <si>
    <t>Samantha Torres</t>
  </si>
  <si>
    <t>82-575896</t>
  </si>
  <si>
    <t>Paul Tran</t>
  </si>
  <si>
    <t>43-517405</t>
  </si>
  <si>
    <t>Daniel Payne</t>
  </si>
  <si>
    <t>84-253454</t>
  </si>
  <si>
    <t>Shannon Jones</t>
  </si>
  <si>
    <t>41-966072</t>
  </si>
  <si>
    <t>Matthew Mitchell</t>
  </si>
  <si>
    <t>85-331113</t>
  </si>
  <si>
    <t>Larry Massey</t>
  </si>
  <si>
    <t>90-574362</t>
  </si>
  <si>
    <t>Benjamin Ramirez</t>
  </si>
  <si>
    <t>15-424725</t>
  </si>
  <si>
    <t>Richard Aguirre</t>
  </si>
  <si>
    <t>22-183830</t>
  </si>
  <si>
    <t>Andrew Warren</t>
  </si>
  <si>
    <t>94-374025</t>
  </si>
  <si>
    <t>Troy Lambert</t>
  </si>
  <si>
    <t>50-192871</t>
  </si>
  <si>
    <t>Nicole Moore</t>
  </si>
  <si>
    <t>22-978559</t>
  </si>
  <si>
    <t>Jake Oneal</t>
  </si>
  <si>
    <t>32-702715</t>
  </si>
  <si>
    <t>Donald Aguilar</t>
  </si>
  <si>
    <t>66-830265</t>
  </si>
  <si>
    <t>Stacie Gray</t>
  </si>
  <si>
    <t>96-467523</t>
  </si>
  <si>
    <t>Dean Moore II</t>
  </si>
  <si>
    <t>98-107923</t>
  </si>
  <si>
    <t>Stephanie Smith</t>
  </si>
  <si>
    <t>99-771799</t>
  </si>
  <si>
    <t>Patrick Hess</t>
  </si>
  <si>
    <t>55-445176</t>
  </si>
  <si>
    <t>Bryan Abbott</t>
  </si>
  <si>
    <t>80-100043</t>
  </si>
  <si>
    <t>Ashley Harris</t>
  </si>
  <si>
    <t>26-478223</t>
  </si>
  <si>
    <t>Gregory Krause</t>
  </si>
  <si>
    <t>42-232155</t>
  </si>
  <si>
    <t>84-856344</t>
  </si>
  <si>
    <t>Sarah Small</t>
  </si>
  <si>
    <t>38-864428</t>
  </si>
  <si>
    <t>Ralph Fox</t>
  </si>
  <si>
    <t>59-192080</t>
  </si>
  <si>
    <t>Cheryl Harris</t>
  </si>
  <si>
    <t>19-796175</t>
  </si>
  <si>
    <t>Leslie Benitez</t>
  </si>
  <si>
    <t>62-800170</t>
  </si>
  <si>
    <t>Rhonda Booker</t>
  </si>
  <si>
    <t>83-693024</t>
  </si>
  <si>
    <t>Virginia Blevins</t>
  </si>
  <si>
    <t>31-652959</t>
  </si>
  <si>
    <t>Eric Callahan</t>
  </si>
  <si>
    <t>63-754698</t>
  </si>
  <si>
    <t>Robert Herrera</t>
  </si>
  <si>
    <t>89-358663</t>
  </si>
  <si>
    <t>Marcus Smith</t>
  </si>
  <si>
    <t>68-882562</t>
  </si>
  <si>
    <t>Rhonda Carter</t>
  </si>
  <si>
    <t>54-254514</t>
  </si>
  <si>
    <t>Rachel Taylor</t>
  </si>
  <si>
    <t>81-741565</t>
  </si>
  <si>
    <t>Sean Kemp</t>
  </si>
  <si>
    <t>91-559457</t>
  </si>
  <si>
    <t>Barry Davis</t>
  </si>
  <si>
    <t>16-461206</t>
  </si>
  <si>
    <t>Christian Miller</t>
  </si>
  <si>
    <t>89-794021</t>
  </si>
  <si>
    <t>Christopher Dodson</t>
  </si>
  <si>
    <t>12-519534</t>
  </si>
  <si>
    <t>Christina Smith</t>
  </si>
  <si>
    <t>15-632677</t>
  </si>
  <si>
    <t>74-510156</t>
  </si>
  <si>
    <t>Marcia Chase</t>
  </si>
  <si>
    <t>44-722589</t>
  </si>
  <si>
    <t>Justin Moore</t>
  </si>
  <si>
    <t>18-211036</t>
  </si>
  <si>
    <t>Joshua Oliver</t>
  </si>
  <si>
    <t>74-447039</t>
  </si>
  <si>
    <t>Crystal Bradley</t>
  </si>
  <si>
    <t>67-718425</t>
  </si>
  <si>
    <t>Nicholas Joseph</t>
  </si>
  <si>
    <t>24-792196</t>
  </si>
  <si>
    <t>Caitlin Craig</t>
  </si>
  <si>
    <t>83-644351</t>
  </si>
  <si>
    <t>Alexis Robinson</t>
  </si>
  <si>
    <t>71-434191</t>
  </si>
  <si>
    <t>Tracey Allen</t>
  </si>
  <si>
    <t>32-100941</t>
  </si>
  <si>
    <t>Marcia Villanueva</t>
  </si>
  <si>
    <t>73-607841</t>
  </si>
  <si>
    <t>Caroline Kim</t>
  </si>
  <si>
    <t>31-344139</t>
  </si>
  <si>
    <t>Teresa Jackson</t>
  </si>
  <si>
    <t>82-460377</t>
  </si>
  <si>
    <t>Jennifer Zamora</t>
  </si>
  <si>
    <t>32-460086</t>
  </si>
  <si>
    <t>Dominique Simmons</t>
  </si>
  <si>
    <t>60-630381</t>
  </si>
  <si>
    <t>Stacy Gonzalez</t>
  </si>
  <si>
    <t>35-832715</t>
  </si>
  <si>
    <t>Lisa Waller</t>
  </si>
  <si>
    <t>56-930872</t>
  </si>
  <si>
    <t>32-923235</t>
  </si>
  <si>
    <t>Brooke Wallace</t>
  </si>
  <si>
    <t>97-843378</t>
  </si>
  <si>
    <t>49-250309</t>
  </si>
  <si>
    <t>Michael Allen</t>
  </si>
  <si>
    <t>53-795864</t>
  </si>
  <si>
    <t>44-189478</t>
  </si>
  <si>
    <t>Andrea Tucker</t>
  </si>
  <si>
    <t>40-973231</t>
  </si>
  <si>
    <t>Alexander Cross</t>
  </si>
  <si>
    <t>66-790054</t>
  </si>
  <si>
    <t>Rachel Gonzalez</t>
  </si>
  <si>
    <t>23-616751</t>
  </si>
  <si>
    <t>Zachary Serrano</t>
  </si>
  <si>
    <t>99-643634</t>
  </si>
  <si>
    <t>12-440520</t>
  </si>
  <si>
    <t>James Hicks</t>
  </si>
  <si>
    <t>38-446983</t>
  </si>
  <si>
    <t>John Mejia</t>
  </si>
  <si>
    <t>38-113213</t>
  </si>
  <si>
    <t>86-172888</t>
  </si>
  <si>
    <t>Ashley Wallace</t>
  </si>
  <si>
    <t>47-254665</t>
  </si>
  <si>
    <t>Jack Chambers</t>
  </si>
  <si>
    <t>68-954300</t>
  </si>
  <si>
    <t>Jill Robbins</t>
  </si>
  <si>
    <t>12-124465</t>
  </si>
  <si>
    <t>49-900400</t>
  </si>
  <si>
    <t>Brent Wheeler</t>
  </si>
  <si>
    <t>31-930169</t>
  </si>
  <si>
    <t>Ivan Hart</t>
  </si>
  <si>
    <t>81-849398</t>
  </si>
  <si>
    <t>Cynthia Thomas</t>
  </si>
  <si>
    <t>57-905156</t>
  </si>
  <si>
    <t>William Meyers</t>
  </si>
  <si>
    <t>26-596300</t>
  </si>
  <si>
    <t>Courtney Zuniga</t>
  </si>
  <si>
    <t>67-656550</t>
  </si>
  <si>
    <t>Joshua Evans</t>
  </si>
  <si>
    <t>37-700642</t>
  </si>
  <si>
    <t>41-781002</t>
  </si>
  <si>
    <t>Aaron Lucas</t>
  </si>
  <si>
    <t>14-631253</t>
  </si>
  <si>
    <t>Patricia Estrada</t>
  </si>
  <si>
    <t>64-131777</t>
  </si>
  <si>
    <t>Dr. Nathan Lopez</t>
  </si>
  <si>
    <t>33-772421</t>
  </si>
  <si>
    <t>Ian Nash</t>
  </si>
  <si>
    <t>82-504388</t>
  </si>
  <si>
    <t>Justin Davis</t>
  </si>
  <si>
    <t>75-405428</t>
  </si>
  <si>
    <t>Timothy Bauer</t>
  </si>
  <si>
    <t>39-142392</t>
  </si>
  <si>
    <t>Andrew Keller</t>
  </si>
  <si>
    <t>68-568438</t>
  </si>
  <si>
    <t>Denise Peterson</t>
  </si>
  <si>
    <t>63-503333</t>
  </si>
  <si>
    <t>Mikayla Romero</t>
  </si>
  <si>
    <t>81-570480</t>
  </si>
  <si>
    <t>Brian Sweeney</t>
  </si>
  <si>
    <t>88-201694</t>
  </si>
  <si>
    <t>Douglas Rocha</t>
  </si>
  <si>
    <t>16-634854</t>
  </si>
  <si>
    <t>Allen Jordan</t>
  </si>
  <si>
    <t>26-528671</t>
  </si>
  <si>
    <t>Scott Rios</t>
  </si>
  <si>
    <t>64-229431</t>
  </si>
  <si>
    <t>Lee Tapia</t>
  </si>
  <si>
    <t>85-556527</t>
  </si>
  <si>
    <t>Stephen Green</t>
  </si>
  <si>
    <t>47-336677</t>
  </si>
  <si>
    <t>Caitlin Burns</t>
  </si>
  <si>
    <t>51-397908</t>
  </si>
  <si>
    <t>Lisa Moon</t>
  </si>
  <si>
    <t>48-155969</t>
  </si>
  <si>
    <t>Shawn Ponce</t>
  </si>
  <si>
    <t>83-204656</t>
  </si>
  <si>
    <t>Ann Curtis</t>
  </si>
  <si>
    <t>88-640055</t>
  </si>
  <si>
    <t>Amy Frazier</t>
  </si>
  <si>
    <t>26-128360</t>
  </si>
  <si>
    <t>Mark Carpenter</t>
  </si>
  <si>
    <t>50-709076</t>
  </si>
  <si>
    <t>Jason Spears</t>
  </si>
  <si>
    <t>39-983298</t>
  </si>
  <si>
    <t>Rebecca Oconnor</t>
  </si>
  <si>
    <t>30-980215</t>
  </si>
  <si>
    <t>Kayla Moss</t>
  </si>
  <si>
    <t>38-799915</t>
  </si>
  <si>
    <t>Zachary Singh</t>
  </si>
  <si>
    <t>24-200148</t>
  </si>
  <si>
    <t>Madison Mullen</t>
  </si>
  <si>
    <t>17-449256</t>
  </si>
  <si>
    <t>Mr. Jay Stewart Jr.</t>
  </si>
  <si>
    <t>16-554592</t>
  </si>
  <si>
    <t>Kathy Richardson</t>
  </si>
  <si>
    <t>29-912619</t>
  </si>
  <si>
    <t>14-844649</t>
  </si>
  <si>
    <t>52-622093</t>
  </si>
  <si>
    <t>Justin Burke</t>
  </si>
  <si>
    <t>95-425666</t>
  </si>
  <si>
    <t>Ryan Goodman</t>
  </si>
  <si>
    <t>35-773125</t>
  </si>
  <si>
    <t>Ryan Townsend</t>
  </si>
  <si>
    <t>28-393632</t>
  </si>
  <si>
    <t>Patricia Johnson</t>
  </si>
  <si>
    <t>50-298882</t>
  </si>
  <si>
    <t>David Martinez</t>
  </si>
  <si>
    <t>64-510338</t>
  </si>
  <si>
    <t>Jennifer Brewer</t>
  </si>
  <si>
    <t>22-289965</t>
  </si>
  <si>
    <t>39-193787</t>
  </si>
  <si>
    <t>Wayne Macdonald</t>
  </si>
  <si>
    <t>90-189079</t>
  </si>
  <si>
    <t>Mercedes Peters</t>
  </si>
  <si>
    <t>45-417816</t>
  </si>
  <si>
    <t>Jennifer Rhodes</t>
  </si>
  <si>
    <t>72-718923</t>
  </si>
  <si>
    <t>85-101676</t>
  </si>
  <si>
    <t>Larry Williams</t>
  </si>
  <si>
    <t>90-689593</t>
  </si>
  <si>
    <t>Paul Ross</t>
  </si>
  <si>
    <t>77-173518</t>
  </si>
  <si>
    <t>Katherine Hicks</t>
  </si>
  <si>
    <t>78-181565</t>
  </si>
  <si>
    <t>Patricia Vega</t>
  </si>
  <si>
    <t>33-880228</t>
  </si>
  <si>
    <t>Kristen Wilson</t>
  </si>
  <si>
    <t>45-365542</t>
  </si>
  <si>
    <t>David Maldonado</t>
  </si>
  <si>
    <t>88-599312</t>
  </si>
  <si>
    <t>Brenda Shields</t>
  </si>
  <si>
    <t>59-502892</t>
  </si>
  <si>
    <t>Tamara Murphy</t>
  </si>
  <si>
    <t>62-218949</t>
  </si>
  <si>
    <t>Shelby Mitchell</t>
  </si>
  <si>
    <t>43-327594</t>
  </si>
  <si>
    <t>Carrie Mcbride</t>
  </si>
  <si>
    <t>27-665542</t>
  </si>
  <si>
    <t>Kevin Castro</t>
  </si>
  <si>
    <t>78-287757</t>
  </si>
  <si>
    <t>Cody Ray</t>
  </si>
  <si>
    <t>26-287751</t>
  </si>
  <si>
    <t>Rachel Wilkerson</t>
  </si>
  <si>
    <t>14-689220</t>
  </si>
  <si>
    <t>Jeremy James</t>
  </si>
  <si>
    <t>90-377711</t>
  </si>
  <si>
    <t>Dennis Reynolds</t>
  </si>
  <si>
    <t>45-404933</t>
  </si>
  <si>
    <t>Brittney Vargas</t>
  </si>
  <si>
    <t>37-683879</t>
  </si>
  <si>
    <t>Laura Mcclain</t>
  </si>
  <si>
    <t>16-411149</t>
  </si>
  <si>
    <t>Joseph Gould</t>
  </si>
  <si>
    <t>19-339938</t>
  </si>
  <si>
    <t>Amanda Vega</t>
  </si>
  <si>
    <t>36-666753</t>
  </si>
  <si>
    <t>Sarah Munoz</t>
  </si>
  <si>
    <t>41-714174</t>
  </si>
  <si>
    <t>Erica Mayer</t>
  </si>
  <si>
    <t>79-400646</t>
  </si>
  <si>
    <t>Edward Johns</t>
  </si>
  <si>
    <t>84-774743</t>
  </si>
  <si>
    <t>Carol Davis</t>
  </si>
  <si>
    <t>50-641858</t>
  </si>
  <si>
    <t>David Oconnor</t>
  </si>
  <si>
    <t>55-108968</t>
  </si>
  <si>
    <t>64-547959</t>
  </si>
  <si>
    <t>Ian Simpson</t>
  </si>
  <si>
    <t>88-426969</t>
  </si>
  <si>
    <t>Brandon Hernandez</t>
  </si>
  <si>
    <t>82-413937</t>
  </si>
  <si>
    <t>65-308769</t>
  </si>
  <si>
    <t>Anthony Nolan</t>
  </si>
  <si>
    <t>46-173639</t>
  </si>
  <si>
    <t>Curtis Pena DVM</t>
  </si>
  <si>
    <t>69-215578</t>
  </si>
  <si>
    <t>Dawn Mann</t>
  </si>
  <si>
    <t>73-500982</t>
  </si>
  <si>
    <t>91-566893</t>
  </si>
  <si>
    <t>Meghan Reid</t>
  </si>
  <si>
    <t>23-797719</t>
  </si>
  <si>
    <t>Sharon Harris</t>
  </si>
  <si>
    <t>98-705506</t>
  </si>
  <si>
    <t>Donna Harmon</t>
  </si>
  <si>
    <t>70-790912</t>
  </si>
  <si>
    <t>Scott Rivas</t>
  </si>
  <si>
    <t>26-572872</t>
  </si>
  <si>
    <t>Emily Rodriguez</t>
  </si>
  <si>
    <t>92-234534</t>
  </si>
  <si>
    <t>Angelica Macias</t>
  </si>
  <si>
    <t>12-850049</t>
  </si>
  <si>
    <t>Patrick Ryan</t>
  </si>
  <si>
    <t>77-765946</t>
  </si>
  <si>
    <t>Richard Hawkins</t>
  </si>
  <si>
    <t>88-794399</t>
  </si>
  <si>
    <t>Mary Watkins</t>
  </si>
  <si>
    <t>26-598956</t>
  </si>
  <si>
    <t>43-315336</t>
  </si>
  <si>
    <t>Samuel Dalton</t>
  </si>
  <si>
    <t>55-580618</t>
  </si>
  <si>
    <t>Gregory Hickman</t>
  </si>
  <si>
    <t>21-931874</t>
  </si>
  <si>
    <t>Andrew Spears</t>
  </si>
  <si>
    <t>32-989499</t>
  </si>
  <si>
    <t>April Cook</t>
  </si>
  <si>
    <t>81-205017</t>
  </si>
  <si>
    <t>David Chung</t>
  </si>
  <si>
    <t>62-136126</t>
  </si>
  <si>
    <t>Hailey Davies</t>
  </si>
  <si>
    <t>65-436179</t>
  </si>
  <si>
    <t>Nicholas Duncan</t>
  </si>
  <si>
    <t>64-605556</t>
  </si>
  <si>
    <t>Denise Moody</t>
  </si>
  <si>
    <t>31-626456</t>
  </si>
  <si>
    <t>Anthony Marks</t>
  </si>
  <si>
    <t>48-374167</t>
  </si>
  <si>
    <t>Amy Shah</t>
  </si>
  <si>
    <t>57-404503</t>
  </si>
  <si>
    <t>57-882398</t>
  </si>
  <si>
    <t>Jason Nichols</t>
  </si>
  <si>
    <t>21-659494</t>
  </si>
  <si>
    <t>Amanda Wood</t>
  </si>
  <si>
    <t>88-779658</t>
  </si>
  <si>
    <t>Jessica Burns</t>
  </si>
  <si>
    <t>27-136709</t>
  </si>
  <si>
    <t>Matthew Gray</t>
  </si>
  <si>
    <t>86-570460</t>
  </si>
  <si>
    <t>Elizabeth Richardson</t>
  </si>
  <si>
    <t>80-643197</t>
  </si>
  <si>
    <t>Ronald Hale</t>
  </si>
  <si>
    <t>11-218130</t>
  </si>
  <si>
    <t>Felicia Taylor</t>
  </si>
  <si>
    <t>12-695563</t>
  </si>
  <si>
    <t>Kelli Franco</t>
  </si>
  <si>
    <t>55-661338</t>
  </si>
  <si>
    <t>Denise Jackson</t>
  </si>
  <si>
    <t>47-193658</t>
  </si>
  <si>
    <t>Margaret Thompson</t>
  </si>
  <si>
    <t>21-727021</t>
  </si>
  <si>
    <t>Devin Collins</t>
  </si>
  <si>
    <t>14-902500</t>
  </si>
  <si>
    <t>Karen Bush</t>
  </si>
  <si>
    <t>41-785684</t>
  </si>
  <si>
    <t>Janice Tucker</t>
  </si>
  <si>
    <t>80-344236</t>
  </si>
  <si>
    <t>Ryan Wolf</t>
  </si>
  <si>
    <t>43-159078</t>
  </si>
  <si>
    <t>Don Pope</t>
  </si>
  <si>
    <t>63-395651</t>
  </si>
  <si>
    <t>Noah Deleon</t>
  </si>
  <si>
    <t>17-707429</t>
  </si>
  <si>
    <t>Erin Hale</t>
  </si>
  <si>
    <t>72-503449</t>
  </si>
  <si>
    <t>Adam Hensley</t>
  </si>
  <si>
    <t>97-566249</t>
  </si>
  <si>
    <t>Megan Robinson</t>
  </si>
  <si>
    <t>62-216173</t>
  </si>
  <si>
    <t>Lisa Gould</t>
  </si>
  <si>
    <t>32-935938</t>
  </si>
  <si>
    <t>Alexander Olson</t>
  </si>
  <si>
    <t>31-380577</t>
  </si>
  <si>
    <t>Ashley Marquez</t>
  </si>
  <si>
    <t>91-545212</t>
  </si>
  <si>
    <t>James Ingram</t>
  </si>
  <si>
    <t>40-235304</t>
  </si>
  <si>
    <t>Patricia White</t>
  </si>
  <si>
    <t>84-199968</t>
  </si>
  <si>
    <t>Megan Hogan</t>
  </si>
  <si>
    <t>26-863904</t>
  </si>
  <si>
    <t>Steven Rodgers</t>
  </si>
  <si>
    <t>39-656805</t>
  </si>
  <si>
    <t>Holly Robinson</t>
  </si>
  <si>
    <t>99-276018</t>
  </si>
  <si>
    <t>Joseph Salas</t>
  </si>
  <si>
    <t>44-724523</t>
  </si>
  <si>
    <t>Barbara Alexander</t>
  </si>
  <si>
    <t>50-129989</t>
  </si>
  <si>
    <t>Brian Watson</t>
  </si>
  <si>
    <t>73-234472</t>
  </si>
  <si>
    <t>Jeremy Blair</t>
  </si>
  <si>
    <t>13-464917</t>
  </si>
  <si>
    <t>Sonia Rodriguez</t>
  </si>
  <si>
    <t>97-842105</t>
  </si>
  <si>
    <t>Shannon Reynolds</t>
  </si>
  <si>
    <t>64-403827</t>
  </si>
  <si>
    <t>Kathleen Morris</t>
  </si>
  <si>
    <t>63-751245</t>
  </si>
  <si>
    <t>79-152943</t>
  </si>
  <si>
    <t>Michael Roberts</t>
  </si>
  <si>
    <t>20-546285</t>
  </si>
  <si>
    <t>Marcus Wade</t>
  </si>
  <si>
    <t>61-676138</t>
  </si>
  <si>
    <t>Brian Barnett</t>
  </si>
  <si>
    <t>61-584562</t>
  </si>
  <si>
    <t>Marie Miller</t>
  </si>
  <si>
    <t>54-109347</t>
  </si>
  <si>
    <t>Sandra Hall</t>
  </si>
  <si>
    <t>44-788786</t>
  </si>
  <si>
    <t>Kiara Adams</t>
  </si>
  <si>
    <t>81-429418</t>
  </si>
  <si>
    <t>Tammy Richardson</t>
  </si>
  <si>
    <t>56-468739</t>
  </si>
  <si>
    <t>Rachel Jacobs</t>
  </si>
  <si>
    <t>28-346526</t>
  </si>
  <si>
    <t>66-983541</t>
  </si>
  <si>
    <t>Mary Beltran</t>
  </si>
  <si>
    <t>11-338727</t>
  </si>
  <si>
    <t>Richard Hurley</t>
  </si>
  <si>
    <t>74-196732</t>
  </si>
  <si>
    <t>Cindy Hunter</t>
  </si>
  <si>
    <t>78-826416</t>
  </si>
  <si>
    <t>Lisa Russell</t>
  </si>
  <si>
    <t>71-374268</t>
  </si>
  <si>
    <t>Taylor Lewis</t>
  </si>
  <si>
    <t>84-665591</t>
  </si>
  <si>
    <t>Kimberly Baxter</t>
  </si>
  <si>
    <t>64-731294</t>
  </si>
  <si>
    <t>Todd Garza</t>
  </si>
  <si>
    <t>25-481782</t>
  </si>
  <si>
    <t>Mark Frye</t>
  </si>
  <si>
    <t>30-255129</t>
  </si>
  <si>
    <t>Michelle Coleman</t>
  </si>
  <si>
    <t>16-473250</t>
  </si>
  <si>
    <t>Christopher Wolfe</t>
  </si>
  <si>
    <t>22-102587</t>
  </si>
  <si>
    <t>Cheyenne Sexton</t>
  </si>
  <si>
    <t>12-655275</t>
  </si>
  <si>
    <t>Nichole Diaz</t>
  </si>
  <si>
    <t>61-828993</t>
  </si>
  <si>
    <t>Mark Meyers</t>
  </si>
  <si>
    <t>82-656211</t>
  </si>
  <si>
    <t>Kelly Browning</t>
  </si>
  <si>
    <t>15-851158</t>
  </si>
  <si>
    <t>Heather Mcintyre</t>
  </si>
  <si>
    <t>42-687891</t>
  </si>
  <si>
    <t>John Valdez</t>
  </si>
  <si>
    <t>98-985498</t>
  </si>
  <si>
    <t>44-508598</t>
  </si>
  <si>
    <t>James Thornton</t>
  </si>
  <si>
    <t>96-142636</t>
  </si>
  <si>
    <t>April Brown</t>
  </si>
  <si>
    <t>35-673126</t>
  </si>
  <si>
    <t>Miguel Morgan</t>
  </si>
  <si>
    <t>80-440174</t>
  </si>
  <si>
    <t>Ashley Fields</t>
  </si>
  <si>
    <t>68-140353</t>
  </si>
  <si>
    <t>29-649617</t>
  </si>
  <si>
    <t>Robert Walker</t>
  </si>
  <si>
    <t>18-591994</t>
  </si>
  <si>
    <t>35-916331</t>
  </si>
  <si>
    <t>Adrian Chandler</t>
  </si>
  <si>
    <t>53-225956</t>
  </si>
  <si>
    <t>50-764060</t>
  </si>
  <si>
    <t>Kayla Brewer</t>
  </si>
  <si>
    <t>93-782763</t>
  </si>
  <si>
    <t>Margaret Robertson</t>
  </si>
  <si>
    <t>67-847378</t>
  </si>
  <si>
    <t>Toni White</t>
  </si>
  <si>
    <t>40-836579</t>
  </si>
  <si>
    <t>Michele Brooks</t>
  </si>
  <si>
    <t>36-574439</t>
  </si>
  <si>
    <t>Courtney Parker</t>
  </si>
  <si>
    <t>36-988087</t>
  </si>
  <si>
    <t>Michael Parker</t>
  </si>
  <si>
    <t>44-322524</t>
  </si>
  <si>
    <t>David Foster</t>
  </si>
  <si>
    <t>92-713123</t>
  </si>
  <si>
    <t>Penny Davidson</t>
  </si>
  <si>
    <t>49-648966</t>
  </si>
  <si>
    <t>Leah Pitts</t>
  </si>
  <si>
    <t>46-267816</t>
  </si>
  <si>
    <t>Alexandria Navarro</t>
  </si>
  <si>
    <t>53-198937</t>
  </si>
  <si>
    <t>Amy Robertson</t>
  </si>
  <si>
    <t>26-419990</t>
  </si>
  <si>
    <t>Nicholas Hood</t>
  </si>
  <si>
    <t>88-155521</t>
  </si>
  <si>
    <t>Timothy Cooper</t>
  </si>
  <si>
    <t>21-803880</t>
  </si>
  <si>
    <t>Jessica White</t>
  </si>
  <si>
    <t>34-888265</t>
  </si>
  <si>
    <t>Aaron Luna</t>
  </si>
  <si>
    <t>55-892459</t>
  </si>
  <si>
    <t>Cory Mcintyre</t>
  </si>
  <si>
    <t>83-228376</t>
  </si>
  <si>
    <t>Carrie Mahoney</t>
  </si>
  <si>
    <t>79-644430</t>
  </si>
  <si>
    <t>Kathleen Briggs</t>
  </si>
  <si>
    <t>22-530540</t>
  </si>
  <si>
    <t>Christine Contreras</t>
  </si>
  <si>
    <t>18-425185</t>
  </si>
  <si>
    <t>Jose Rose</t>
  </si>
  <si>
    <t>58-205184</t>
  </si>
  <si>
    <t>Janet Ross DDS</t>
  </si>
  <si>
    <t>87-186663</t>
  </si>
  <si>
    <t>Marcia Elliott</t>
  </si>
  <si>
    <t>34-474798</t>
  </si>
  <si>
    <t>Angela Guerra</t>
  </si>
  <si>
    <t>34-668635</t>
  </si>
  <si>
    <t>Darryl Robertson</t>
  </si>
  <si>
    <t>10-798068</t>
  </si>
  <si>
    <t>96-683167</t>
  </si>
  <si>
    <t>Stephanie Manning</t>
  </si>
  <si>
    <t>58-780079</t>
  </si>
  <si>
    <t>69-566896</t>
  </si>
  <si>
    <t>Mr. Zachary Harvey DDS</t>
  </si>
  <si>
    <t>48-603513</t>
  </si>
  <si>
    <t>David Wood</t>
  </si>
  <si>
    <t>71-822339</t>
  </si>
  <si>
    <t>Christopher Orozco</t>
  </si>
  <si>
    <t>14-777057</t>
  </si>
  <si>
    <t>Jessica Newman</t>
  </si>
  <si>
    <t>87-780725</t>
  </si>
  <si>
    <t>Eric Madden</t>
  </si>
  <si>
    <t>80-571280</t>
  </si>
  <si>
    <t>James Rodriguez</t>
  </si>
  <si>
    <t>60-263593</t>
  </si>
  <si>
    <t>Erika Ward</t>
  </si>
  <si>
    <t>74-234778</t>
  </si>
  <si>
    <t>Andrew Mathis</t>
  </si>
  <si>
    <t>65-488910</t>
  </si>
  <si>
    <t>Dorothy Brown</t>
  </si>
  <si>
    <t>94-360030</t>
  </si>
  <si>
    <t>Jesse Snow</t>
  </si>
  <si>
    <t>59-521594</t>
  </si>
  <si>
    <t>Chloe David</t>
  </si>
  <si>
    <t>46-711339</t>
  </si>
  <si>
    <t>Cody Fowler</t>
  </si>
  <si>
    <t>91-940796</t>
  </si>
  <si>
    <t>Thomas Gomez</t>
  </si>
  <si>
    <t>54-764936</t>
  </si>
  <si>
    <t>84-756013</t>
  </si>
  <si>
    <t>Aaron Ramsey</t>
  </si>
  <si>
    <t>64-166932</t>
  </si>
  <si>
    <t>Tamara Lin</t>
  </si>
  <si>
    <t>47-688960</t>
  </si>
  <si>
    <t>Daniel Dixon</t>
  </si>
  <si>
    <t>57-232759</t>
  </si>
  <si>
    <t>Nicole Harrison</t>
  </si>
  <si>
    <t>99-317316</t>
  </si>
  <si>
    <t>Jennifer Lowe</t>
  </si>
  <si>
    <t>72-646176</t>
  </si>
  <si>
    <t>George Cole</t>
  </si>
  <si>
    <t>35-643081</t>
  </si>
  <si>
    <t>Kevin Moore</t>
  </si>
  <si>
    <t>31-774447</t>
  </si>
  <si>
    <t>Laura Davenport</t>
  </si>
  <si>
    <t>34-302246</t>
  </si>
  <si>
    <t>Mark Ramsey</t>
  </si>
  <si>
    <t>41-704190</t>
  </si>
  <si>
    <t>Jeffrey Clark</t>
  </si>
  <si>
    <t>88-999336</t>
  </si>
  <si>
    <t>Andrew Harmon</t>
  </si>
  <si>
    <t>98-818302</t>
  </si>
  <si>
    <t>53-417078</t>
  </si>
  <si>
    <t>Samuel Cooper</t>
  </si>
  <si>
    <t>92-973065</t>
  </si>
  <si>
    <t>Brittney Williams</t>
  </si>
  <si>
    <t>66-222877</t>
  </si>
  <si>
    <t>72-217885</t>
  </si>
  <si>
    <t>Megan Hernandez</t>
  </si>
  <si>
    <t>73-780890</t>
  </si>
  <si>
    <t>Brad Carpenter</t>
  </si>
  <si>
    <t>27-841571</t>
  </si>
  <si>
    <t>Paul Ryan</t>
  </si>
  <si>
    <t>71-221162</t>
  </si>
  <si>
    <t>Steven Bennett</t>
  </si>
  <si>
    <t>73-413720</t>
  </si>
  <si>
    <t>Mr. James Khan</t>
  </si>
  <si>
    <t>46-434300</t>
  </si>
  <si>
    <t>Eric Ortiz</t>
  </si>
  <si>
    <t>77-901990</t>
  </si>
  <si>
    <t>Jeremiah Johnston</t>
  </si>
  <si>
    <t>96-985466</t>
  </si>
  <si>
    <t>Richard Saunders</t>
  </si>
  <si>
    <t>52-925336</t>
  </si>
  <si>
    <t>Corey Mercado</t>
  </si>
  <si>
    <t>61-979187</t>
  </si>
  <si>
    <t>Amy Ward</t>
  </si>
  <si>
    <t>47-226021</t>
  </si>
  <si>
    <t>Ashley Levy</t>
  </si>
  <si>
    <t>66-620635</t>
  </si>
  <si>
    <t>Danielle Miller</t>
  </si>
  <si>
    <t>41-746321</t>
  </si>
  <si>
    <t>Dr. Linda Hunt</t>
  </si>
  <si>
    <t>85-574618</t>
  </si>
  <si>
    <t>Stephen Walsh</t>
  </si>
  <si>
    <t>44-553654</t>
  </si>
  <si>
    <t>Tyler Smith</t>
  </si>
  <si>
    <t>85-183232</t>
  </si>
  <si>
    <t>61-638485</t>
  </si>
  <si>
    <t>Joseph Baker</t>
  </si>
  <si>
    <t>34-517877</t>
  </si>
  <si>
    <t>45-932445</t>
  </si>
  <si>
    <t>Jason Berry</t>
  </si>
  <si>
    <t>86-259851</t>
  </si>
  <si>
    <t>Sara Miller</t>
  </si>
  <si>
    <t>96-777231</t>
  </si>
  <si>
    <t>Edward Gonzales</t>
  </si>
  <si>
    <t>75-447720</t>
  </si>
  <si>
    <t>12-245604</t>
  </si>
  <si>
    <t>Darren Kennedy</t>
  </si>
  <si>
    <t>89-951317</t>
  </si>
  <si>
    <t>Melanie Parks</t>
  </si>
  <si>
    <t>93-865684</t>
  </si>
  <si>
    <t>Jesus Valdez</t>
  </si>
  <si>
    <t>74-833299</t>
  </si>
  <si>
    <t>Robert Lopez</t>
  </si>
  <si>
    <t>32-113415</t>
  </si>
  <si>
    <t>22-722518</t>
  </si>
  <si>
    <t>Jeffrey Ryan</t>
  </si>
  <si>
    <t>46-836222</t>
  </si>
  <si>
    <t>Samantha Everett</t>
  </si>
  <si>
    <t>32-729550</t>
  </si>
  <si>
    <t>Andrew Williams</t>
  </si>
  <si>
    <t>49-192992</t>
  </si>
  <si>
    <t>Angel Elliott MD</t>
  </si>
  <si>
    <t>22-904578</t>
  </si>
  <si>
    <t>Christina Ibarra</t>
  </si>
  <si>
    <t>64-613644</t>
  </si>
  <si>
    <t>55-685389</t>
  </si>
  <si>
    <t>Hannah Gross</t>
  </si>
  <si>
    <t>79-465954</t>
  </si>
  <si>
    <t>Sheryl Vargas</t>
  </si>
  <si>
    <t>55-848755</t>
  </si>
  <si>
    <t>58-871295</t>
  </si>
  <si>
    <t>Kerry Vazquez</t>
  </si>
  <si>
    <t>82-726635</t>
  </si>
  <si>
    <t>43-868081</t>
  </si>
  <si>
    <t>19-571306</t>
  </si>
  <si>
    <t>Krista Campbell</t>
  </si>
  <si>
    <t>55-400924</t>
  </si>
  <si>
    <t>Luke Young</t>
  </si>
  <si>
    <t>12-225231</t>
  </si>
  <si>
    <t>Nathaniel Evans</t>
  </si>
  <si>
    <t>86-587344</t>
  </si>
  <si>
    <t>Nancy Jacobson</t>
  </si>
  <si>
    <t>81-504655</t>
  </si>
  <si>
    <t>Phillip Rose</t>
  </si>
  <si>
    <t>86-816227</t>
  </si>
  <si>
    <t>Eric Gonzalez</t>
  </si>
  <si>
    <t>66-906357</t>
  </si>
  <si>
    <t>Randy Nguyen</t>
  </si>
  <si>
    <t>86-634880</t>
  </si>
  <si>
    <t>Alexis Mcdonald</t>
  </si>
  <si>
    <t>18-657623</t>
  </si>
  <si>
    <t>Anna Bowman</t>
  </si>
  <si>
    <t>68-548395</t>
  </si>
  <si>
    <t>Dylan Fowler</t>
  </si>
  <si>
    <t>36-521375</t>
  </si>
  <si>
    <t>Courtney Jones</t>
  </si>
  <si>
    <t>79-894306</t>
  </si>
  <si>
    <t>Cynthia Wong</t>
  </si>
  <si>
    <t>15-303103</t>
  </si>
  <si>
    <t>Lauren Hester</t>
  </si>
  <si>
    <t>69-437849</t>
  </si>
  <si>
    <t>Elizabeth Williams</t>
  </si>
  <si>
    <t>43-959232</t>
  </si>
  <si>
    <t>Keith Bowman</t>
  </si>
  <si>
    <t>52-688373</t>
  </si>
  <si>
    <t>Julia Thomas</t>
  </si>
  <si>
    <t>65-833892</t>
  </si>
  <si>
    <t>Thomas Doyle</t>
  </si>
  <si>
    <t>52-663977</t>
  </si>
  <si>
    <t>Raymond Ford MD</t>
  </si>
  <si>
    <t>81-773462</t>
  </si>
  <si>
    <t>Sharon Singleton</t>
  </si>
  <si>
    <t>77-425001</t>
  </si>
  <si>
    <t>James Bond</t>
  </si>
  <si>
    <t>62-605456</t>
  </si>
  <si>
    <t>Katherine Santos</t>
  </si>
  <si>
    <t>15-806973</t>
  </si>
  <si>
    <t>Christine Parker</t>
  </si>
  <si>
    <t>19-515238</t>
  </si>
  <si>
    <t>Kenneth Sampson</t>
  </si>
  <si>
    <t>37-288495</t>
  </si>
  <si>
    <t>Diana Ramos MD</t>
  </si>
  <si>
    <t>77-651839</t>
  </si>
  <si>
    <t>Alan Murillo</t>
  </si>
  <si>
    <t>46-321786</t>
  </si>
  <si>
    <t>Kathryn Fisher</t>
  </si>
  <si>
    <t>26-812306</t>
  </si>
  <si>
    <t>Cindy Yates</t>
  </si>
  <si>
    <t>18-563082</t>
  </si>
  <si>
    <t>Lori Arellano</t>
  </si>
  <si>
    <t>46-697495</t>
  </si>
  <si>
    <t>Donna Perez</t>
  </si>
  <si>
    <t>33-934117</t>
  </si>
  <si>
    <t>William Wolf</t>
  </si>
  <si>
    <t>36-896586</t>
  </si>
  <si>
    <t>Emily Daniel</t>
  </si>
  <si>
    <t>64-840039</t>
  </si>
  <si>
    <t>86-120276</t>
  </si>
  <si>
    <t>70-725325</t>
  </si>
  <si>
    <t>Pamela Gomez</t>
  </si>
  <si>
    <t>22-221248</t>
  </si>
  <si>
    <t>26-927167</t>
  </si>
  <si>
    <t>Pamela Haley</t>
  </si>
  <si>
    <t>97-650425</t>
  </si>
  <si>
    <t>Helen Barber</t>
  </si>
  <si>
    <t>94-403726</t>
  </si>
  <si>
    <t>Meghan Ramirez</t>
  </si>
  <si>
    <t>92-586857</t>
  </si>
  <si>
    <t>Kaitlyn Mullins</t>
  </si>
  <si>
    <t>85-744730</t>
  </si>
  <si>
    <t>Taylor Hart</t>
  </si>
  <si>
    <t>94-774014</t>
  </si>
  <si>
    <t>Christopher Humphrey</t>
  </si>
  <si>
    <t>15-924487</t>
  </si>
  <si>
    <t>Thomas Green</t>
  </si>
  <si>
    <t>16-414694</t>
  </si>
  <si>
    <t>Jeanne Fields</t>
  </si>
  <si>
    <t>46-290607</t>
  </si>
  <si>
    <t>Matthew Burton</t>
  </si>
  <si>
    <t>33-804547</t>
  </si>
  <si>
    <t>Joshua Wright</t>
  </si>
  <si>
    <t>46-307557</t>
  </si>
  <si>
    <t>Jessica Edwards</t>
  </si>
  <si>
    <t>18-199374</t>
  </si>
  <si>
    <t>Amanda Bennett</t>
  </si>
  <si>
    <t>57-901820</t>
  </si>
  <si>
    <t>Ryan Walters</t>
  </si>
  <si>
    <t>68-290192</t>
  </si>
  <si>
    <t>67-825981</t>
  </si>
  <si>
    <t>Carlos Collins</t>
  </si>
  <si>
    <t>64-783564</t>
  </si>
  <si>
    <t>Jason Barnes</t>
  </si>
  <si>
    <t>65-298774</t>
  </si>
  <si>
    <t>Christine Martinez</t>
  </si>
  <si>
    <t>38-717106</t>
  </si>
  <si>
    <t>92-124196</t>
  </si>
  <si>
    <t>James Baker</t>
  </si>
  <si>
    <t>12-738224</t>
  </si>
  <si>
    <t>Kathleen Green</t>
  </si>
  <si>
    <t>50-596499</t>
  </si>
  <si>
    <t>16-476982</t>
  </si>
  <si>
    <t>Mark Myers</t>
  </si>
  <si>
    <t>33-974674</t>
  </si>
  <si>
    <t>Bianca Brooks</t>
  </si>
  <si>
    <t>27-695442</t>
  </si>
  <si>
    <t>Lisa Nunez</t>
  </si>
  <si>
    <t>56-195843</t>
  </si>
  <si>
    <t>Mary Gutierrez</t>
  </si>
  <si>
    <t>67-151240</t>
  </si>
  <si>
    <t>Joshua Hernandez</t>
  </si>
  <si>
    <t>76-200848</t>
  </si>
  <si>
    <t>Jessica Wade</t>
  </si>
  <si>
    <t>48-489979</t>
  </si>
  <si>
    <t>Nicole Little</t>
  </si>
  <si>
    <t>28-984710</t>
  </si>
  <si>
    <t>55-700260</t>
  </si>
  <si>
    <t>Christine Ramirez</t>
  </si>
  <si>
    <t>75-718749</t>
  </si>
  <si>
    <t>43-973182</t>
  </si>
  <si>
    <t>Samantha Taylor</t>
  </si>
  <si>
    <t>93-494963</t>
  </si>
  <si>
    <t>Ralph Hunter</t>
  </si>
  <si>
    <t>39-800732</t>
  </si>
  <si>
    <t>Maurice Johnson</t>
  </si>
  <si>
    <t>96-921342</t>
  </si>
  <si>
    <t>Adam Williams</t>
  </si>
  <si>
    <t>79-381286</t>
  </si>
  <si>
    <t>Jeremy Dalton</t>
  </si>
  <si>
    <t>28-285706</t>
  </si>
  <si>
    <t>Julie Brown</t>
  </si>
  <si>
    <t>68-588876</t>
  </si>
  <si>
    <t>Andrea King</t>
  </si>
  <si>
    <t>73-797440</t>
  </si>
  <si>
    <t>Stephanie Mitchell</t>
  </si>
  <si>
    <t>90-875159</t>
  </si>
  <si>
    <t>Tammy Mills</t>
  </si>
  <si>
    <t>90-963818</t>
  </si>
  <si>
    <t>56-803972</t>
  </si>
  <si>
    <t>Joseph Dunlap</t>
  </si>
  <si>
    <t>78-372814</t>
  </si>
  <si>
    <t>Susan Lambert</t>
  </si>
  <si>
    <t>51-841526</t>
  </si>
  <si>
    <t>Kelly Lee</t>
  </si>
  <si>
    <t>69-585984</t>
  </si>
  <si>
    <t>Carolyn Forbes</t>
  </si>
  <si>
    <t>38-607935</t>
  </si>
  <si>
    <t>Alex Cole</t>
  </si>
  <si>
    <t>23-106771</t>
  </si>
  <si>
    <t>Brian Barber</t>
  </si>
  <si>
    <t>78-311556</t>
  </si>
  <si>
    <t>Sarah Nichols</t>
  </si>
  <si>
    <t>57-478494</t>
  </si>
  <si>
    <t>William Drake</t>
  </si>
  <si>
    <t>77-545509</t>
  </si>
  <si>
    <t>Juan Hanson</t>
  </si>
  <si>
    <t>33-297120</t>
  </si>
  <si>
    <t>Lindsay Smith</t>
  </si>
  <si>
    <t>28-946443</t>
  </si>
  <si>
    <t>67-383585</t>
  </si>
  <si>
    <t>Hector Martin</t>
  </si>
  <si>
    <t>36-756201</t>
  </si>
  <si>
    <t>Chase Valdez</t>
  </si>
  <si>
    <t>35-969583</t>
  </si>
  <si>
    <t>Pamela Barrett</t>
  </si>
  <si>
    <t>87-629916</t>
  </si>
  <si>
    <t>69-337883</t>
  </si>
  <si>
    <t>William Blair</t>
  </si>
  <si>
    <t>89-960426</t>
  </si>
  <si>
    <t>Jacqueline Jenkins</t>
  </si>
  <si>
    <t>16-638218</t>
  </si>
  <si>
    <t>Alyssa Wyatt</t>
  </si>
  <si>
    <t>51-582490</t>
  </si>
  <si>
    <t>Jeffrey Davis</t>
  </si>
  <si>
    <t>63-448339</t>
  </si>
  <si>
    <t>Valerie Cox</t>
  </si>
  <si>
    <t>57-204800</t>
  </si>
  <si>
    <t>Jacqueline Clayton</t>
  </si>
  <si>
    <t>40-944366</t>
  </si>
  <si>
    <t>Stephanie Hampton</t>
  </si>
  <si>
    <t>69-891124</t>
  </si>
  <si>
    <t>Regina King</t>
  </si>
  <si>
    <t>18-861335</t>
  </si>
  <si>
    <t>Christopher Miller</t>
  </si>
  <si>
    <t>45-205142</t>
  </si>
  <si>
    <t>97-600746</t>
  </si>
  <si>
    <t>Sharon Frey</t>
  </si>
  <si>
    <t>83-772967</t>
  </si>
  <si>
    <t>Ronald Trujillo</t>
  </si>
  <si>
    <t>90-216342</t>
  </si>
  <si>
    <t>83-449703</t>
  </si>
  <si>
    <t>Sharon Scott</t>
  </si>
  <si>
    <t>47-396716</t>
  </si>
  <si>
    <t>James Spencer</t>
  </si>
  <si>
    <t>37-759549</t>
  </si>
  <si>
    <t>Kristin Lee</t>
  </si>
  <si>
    <t>94-840048</t>
  </si>
  <si>
    <t>Megan Green</t>
  </si>
  <si>
    <t>74-161705</t>
  </si>
  <si>
    <t>Renee Banks</t>
  </si>
  <si>
    <t>30-392429</t>
  </si>
  <si>
    <t>Jon Blackburn</t>
  </si>
  <si>
    <t>75-242876</t>
  </si>
  <si>
    <t>Mr. Jacob Gomez DVM</t>
  </si>
  <si>
    <t>46-653938</t>
  </si>
  <si>
    <t>Shannon Berry</t>
  </si>
  <si>
    <t>12-935615</t>
  </si>
  <si>
    <t>51-873763</t>
  </si>
  <si>
    <t>Mark Ross</t>
  </si>
  <si>
    <t>25-401808</t>
  </si>
  <si>
    <t>Dylan Baxter</t>
  </si>
  <si>
    <t>84-832221</t>
  </si>
  <si>
    <t>Bradley Conner</t>
  </si>
  <si>
    <t>21-566774</t>
  </si>
  <si>
    <t>Eric Kelly</t>
  </si>
  <si>
    <t>67-797344</t>
  </si>
  <si>
    <t>Vanessa Roberson</t>
  </si>
  <si>
    <t>38-141550</t>
  </si>
  <si>
    <t>Jacqueline Fowler</t>
  </si>
  <si>
    <t>43-756297</t>
  </si>
  <si>
    <t>Michael Moore</t>
  </si>
  <si>
    <t>98-609296</t>
  </si>
  <si>
    <t>Dr. Kimberly Day DDS</t>
  </si>
  <si>
    <t>85-294087</t>
  </si>
  <si>
    <t>Shane Young</t>
  </si>
  <si>
    <t>75-527973</t>
  </si>
  <si>
    <t>Julie Hall</t>
  </si>
  <si>
    <t>21-189550</t>
  </si>
  <si>
    <t>Yesenia Harris</t>
  </si>
  <si>
    <t>80-189163</t>
  </si>
  <si>
    <t>Victoria Gonzales</t>
  </si>
  <si>
    <t>21-710467</t>
  </si>
  <si>
    <t>Patrick Turner</t>
  </si>
  <si>
    <t>80-946176</t>
  </si>
  <si>
    <t>Sandra Johnson</t>
  </si>
  <si>
    <t>28-501109</t>
  </si>
  <si>
    <t>Mrs. Yolanda Garcia</t>
  </si>
  <si>
    <t>20-704093</t>
  </si>
  <si>
    <t>Brian Bryant DDS</t>
  </si>
  <si>
    <t>80-428509</t>
  </si>
  <si>
    <t>Scott Reyes</t>
  </si>
  <si>
    <t>55-659706</t>
  </si>
  <si>
    <t>Frank Santana</t>
  </si>
  <si>
    <t>37-946140</t>
  </si>
  <si>
    <t>Shannon Todd</t>
  </si>
  <si>
    <t>40-338299</t>
  </si>
  <si>
    <t>Christopher Jackson</t>
  </si>
  <si>
    <t>68-981920</t>
  </si>
  <si>
    <t>Kristin Clay</t>
  </si>
  <si>
    <t>18-861523</t>
  </si>
  <si>
    <t>Shelly Brady</t>
  </si>
  <si>
    <t>22-905081</t>
  </si>
  <si>
    <t>Chelsea Robertson</t>
  </si>
  <si>
    <t>33-975611</t>
  </si>
  <si>
    <t>10-732624</t>
  </si>
  <si>
    <t>Penny Fisher</t>
  </si>
  <si>
    <t>16-997285</t>
  </si>
  <si>
    <t>Daniel Mathews</t>
  </si>
  <si>
    <t>95-561287</t>
  </si>
  <si>
    <t>Kristine Hill</t>
  </si>
  <si>
    <t>85-806149</t>
  </si>
  <si>
    <t>Bryan Harris II</t>
  </si>
  <si>
    <t>85-556552</t>
  </si>
  <si>
    <t>Amber Peterson</t>
  </si>
  <si>
    <t>43-114672</t>
  </si>
  <si>
    <t>Margaret Porter</t>
  </si>
  <si>
    <t>97-776738</t>
  </si>
  <si>
    <t>Tammy Barnes</t>
  </si>
  <si>
    <t>51-752502</t>
  </si>
  <si>
    <t>Mrs. Natalie Manning</t>
  </si>
  <si>
    <t>62-590536</t>
  </si>
  <si>
    <t>Julie Hicks</t>
  </si>
  <si>
    <t>35-176028</t>
  </si>
  <si>
    <t>Jessica Garcia</t>
  </si>
  <si>
    <t>25-324923</t>
  </si>
  <si>
    <t>Timothy Butler</t>
  </si>
  <si>
    <t>89-754045</t>
  </si>
  <si>
    <t>Crystal Simmons</t>
  </si>
  <si>
    <t>11-397159</t>
  </si>
  <si>
    <t>Jeffery Brandt</t>
  </si>
  <si>
    <t>83-480825</t>
  </si>
  <si>
    <t>Diane Bailey</t>
  </si>
  <si>
    <t>38-356175</t>
  </si>
  <si>
    <t>Mary Harmon</t>
  </si>
  <si>
    <t>25-731594</t>
  </si>
  <si>
    <t>Cynthia Wheeler</t>
  </si>
  <si>
    <t>10-397892</t>
  </si>
  <si>
    <t>Gary Gay</t>
  </si>
  <si>
    <t>94-826570</t>
  </si>
  <si>
    <t>Scott Nash</t>
  </si>
  <si>
    <t>69-405124</t>
  </si>
  <si>
    <t>James Cross</t>
  </si>
  <si>
    <t>56-962999</t>
  </si>
  <si>
    <t>Dorothy Schmidt</t>
  </si>
  <si>
    <t>53-580775</t>
  </si>
  <si>
    <t>Frank Lopez</t>
  </si>
  <si>
    <t>86-631853</t>
  </si>
  <si>
    <t>Ann Aguirre</t>
  </si>
  <si>
    <t>69-517514</t>
  </si>
  <si>
    <t>Christopher Anderson</t>
  </si>
  <si>
    <t>49-757399</t>
  </si>
  <si>
    <t>Kristen Carr</t>
  </si>
  <si>
    <t>46-742975</t>
  </si>
  <si>
    <t>Marie Young</t>
  </si>
  <si>
    <t>92-492200</t>
  </si>
  <si>
    <t>Sandra Beck</t>
  </si>
  <si>
    <t>59-350300</t>
  </si>
  <si>
    <t>Patrick Watson</t>
  </si>
  <si>
    <t>88-349220</t>
  </si>
  <si>
    <t>10-129280</t>
  </si>
  <si>
    <t>Kenneth Webb</t>
  </si>
  <si>
    <t>49-196233</t>
  </si>
  <si>
    <t>23-142305</t>
  </si>
  <si>
    <t>Richard Armstrong</t>
  </si>
  <si>
    <t>30-287647</t>
  </si>
  <si>
    <t>Sue Rodriguez</t>
  </si>
  <si>
    <t>70-801298</t>
  </si>
  <si>
    <t>Catherine Parker</t>
  </si>
  <si>
    <t>82-660943</t>
  </si>
  <si>
    <t>Theresa Reynolds</t>
  </si>
  <si>
    <t>43-888627</t>
  </si>
  <si>
    <t>54-466508</t>
  </si>
  <si>
    <t>Jonathan Davies</t>
  </si>
  <si>
    <t>20-356591</t>
  </si>
  <si>
    <t>James Williams</t>
  </si>
  <si>
    <t>74-222254</t>
  </si>
  <si>
    <t>Karen Ho</t>
  </si>
  <si>
    <t>17-200785</t>
  </si>
  <si>
    <t>Andrea Woods</t>
  </si>
  <si>
    <t>84-149099</t>
  </si>
  <si>
    <t>Michelle Day</t>
  </si>
  <si>
    <t>53-160066</t>
  </si>
  <si>
    <t>Austin Valenzuela</t>
  </si>
  <si>
    <t>59-875669</t>
  </si>
  <si>
    <t>56-418139</t>
  </si>
  <si>
    <t>Calvin Howe</t>
  </si>
  <si>
    <t>62-283550</t>
  </si>
  <si>
    <t>Crystal Reid</t>
  </si>
  <si>
    <t>98-754547</t>
  </si>
  <si>
    <t>Sarah Porter</t>
  </si>
  <si>
    <t>26-204321</t>
  </si>
  <si>
    <t>Matthew Kim DDS</t>
  </si>
  <si>
    <t>94-463386</t>
  </si>
  <si>
    <t>Stephen Garcia</t>
  </si>
  <si>
    <t>70-913416</t>
  </si>
  <si>
    <t>Terry Castillo</t>
  </si>
  <si>
    <t>95-287305</t>
  </si>
  <si>
    <t>Michael Nicholson</t>
  </si>
  <si>
    <t>33-447438</t>
  </si>
  <si>
    <t>41-289114</t>
  </si>
  <si>
    <t>Vicki Hill</t>
  </si>
  <si>
    <t>69-671842</t>
  </si>
  <si>
    <t>Michael Olson</t>
  </si>
  <si>
    <t>20-220251</t>
  </si>
  <si>
    <t>Selena Martin</t>
  </si>
  <si>
    <t>64-815380</t>
  </si>
  <si>
    <t>82-893920</t>
  </si>
  <si>
    <t>Christopher Ingram</t>
  </si>
  <si>
    <t>61-602900</t>
  </si>
  <si>
    <t>Jessica Palmer</t>
  </si>
  <si>
    <t>44-524832</t>
  </si>
  <si>
    <t>Patricia Haney MD</t>
  </si>
  <si>
    <t>60-221187</t>
  </si>
  <si>
    <t>40-802335</t>
  </si>
  <si>
    <t>Scott Buchanan</t>
  </si>
  <si>
    <t>78-498050</t>
  </si>
  <si>
    <t>Kimberly Petty</t>
  </si>
  <si>
    <t>57-862390</t>
  </si>
  <si>
    <t>Justin Carrillo</t>
  </si>
  <si>
    <t>14-159964</t>
  </si>
  <si>
    <t>Angela Douglas</t>
  </si>
  <si>
    <t>21-437113</t>
  </si>
  <si>
    <t>Andrew Carson</t>
  </si>
  <si>
    <t>42-139298</t>
  </si>
  <si>
    <t>Anthony Tran</t>
  </si>
  <si>
    <t>94-930133</t>
  </si>
  <si>
    <t>35-741968</t>
  </si>
  <si>
    <t>Angie Torres</t>
  </si>
  <si>
    <t>87-628199</t>
  </si>
  <si>
    <t>Joseph Rich</t>
  </si>
  <si>
    <t>91-858921</t>
  </si>
  <si>
    <t>Chelsea Powell</t>
  </si>
  <si>
    <t>23-244306</t>
  </si>
  <si>
    <t>92-298091</t>
  </si>
  <si>
    <t>Sherry Vega</t>
  </si>
  <si>
    <t>78-715782</t>
  </si>
  <si>
    <t>Mark Pham</t>
  </si>
  <si>
    <t>99-534382</t>
  </si>
  <si>
    <t>John Odonnell</t>
  </si>
  <si>
    <t>99-884498</t>
  </si>
  <si>
    <t>Denise Martinez</t>
  </si>
  <si>
    <t>48-382284</t>
  </si>
  <si>
    <t>Richard Logan</t>
  </si>
  <si>
    <t>81-822679</t>
  </si>
  <si>
    <t>37-919834</t>
  </si>
  <si>
    <t>Amy Woods</t>
  </si>
  <si>
    <t>65-119367</t>
  </si>
  <si>
    <t>Steven Miller</t>
  </si>
  <si>
    <t>73-696755</t>
  </si>
  <si>
    <t>Nancy Williams</t>
  </si>
  <si>
    <t>46-897546</t>
  </si>
  <si>
    <t>13-181755</t>
  </si>
  <si>
    <t>Shane Gibbs</t>
  </si>
  <si>
    <t>23-571667</t>
  </si>
  <si>
    <t>Rebecca Rivera</t>
  </si>
  <si>
    <t>88-658855</t>
  </si>
  <si>
    <t>Ruth Giles</t>
  </si>
  <si>
    <t>58-276977</t>
  </si>
  <si>
    <t>Ashley West</t>
  </si>
  <si>
    <t>32-592123</t>
  </si>
  <si>
    <t>Victoria Villa</t>
  </si>
  <si>
    <t>53-866311</t>
  </si>
  <si>
    <t>Amber Ruiz</t>
  </si>
  <si>
    <t>98-661591</t>
  </si>
  <si>
    <t>Debra Butler</t>
  </si>
  <si>
    <t>19-978245</t>
  </si>
  <si>
    <t>Jerry Smith</t>
  </si>
  <si>
    <t>17-753396</t>
  </si>
  <si>
    <t>Jamie Weeks</t>
  </si>
  <si>
    <t>26-610106</t>
  </si>
  <si>
    <t>Matthew Taylor</t>
  </si>
  <si>
    <t>11-467806</t>
  </si>
  <si>
    <t>31-448995</t>
  </si>
  <si>
    <t>Shawn Alvarez</t>
  </si>
  <si>
    <t>27-118314</t>
  </si>
  <si>
    <t>Whitney Cross</t>
  </si>
  <si>
    <t>25-180400</t>
  </si>
  <si>
    <t>Wanda Pace</t>
  </si>
  <si>
    <t>84-336525</t>
  </si>
  <si>
    <t>Micheal Rodriguez</t>
  </si>
  <si>
    <t>64-761141</t>
  </si>
  <si>
    <t>David Cummings</t>
  </si>
  <si>
    <t>64-839322</t>
  </si>
  <si>
    <t>Matthew Hopkins</t>
  </si>
  <si>
    <t>39-821110</t>
  </si>
  <si>
    <t>Anthony Beck</t>
  </si>
  <si>
    <t>45-781201</t>
  </si>
  <si>
    <t>Dennis Woods</t>
  </si>
  <si>
    <t>97-671231</t>
  </si>
  <si>
    <t>Tom Anderson</t>
  </si>
  <si>
    <t>20-318980</t>
  </si>
  <si>
    <t>79-847797</t>
  </si>
  <si>
    <t>William Garcia</t>
  </si>
  <si>
    <t>18-629310</t>
  </si>
  <si>
    <t>Joe Fox</t>
  </si>
  <si>
    <t>47-689055</t>
  </si>
  <si>
    <t>Charlotte Duncan</t>
  </si>
  <si>
    <t>14-432782</t>
  </si>
  <si>
    <t>Kayla Schwartz</t>
  </si>
  <si>
    <t>24-557022</t>
  </si>
  <si>
    <t>Daniel Hull</t>
  </si>
  <si>
    <t>52-994218</t>
  </si>
  <si>
    <t>Richard Moore</t>
  </si>
  <si>
    <t>87-204419</t>
  </si>
  <si>
    <t>Thomas Rivera</t>
  </si>
  <si>
    <t>59-618761</t>
  </si>
  <si>
    <t>Anthony Gallagher</t>
  </si>
  <si>
    <t>94-983089</t>
  </si>
  <si>
    <t>Blake Aguilar</t>
  </si>
  <si>
    <t>99-683632</t>
  </si>
  <si>
    <t>29-122272</t>
  </si>
  <si>
    <t>Lori Newman</t>
  </si>
  <si>
    <t>36-430045</t>
  </si>
  <si>
    <t>Rebecca Moore</t>
  </si>
  <si>
    <t>10-826952</t>
  </si>
  <si>
    <t>Carol West</t>
  </si>
  <si>
    <t>11-407065</t>
  </si>
  <si>
    <t>Rebecca Rasmussen</t>
  </si>
  <si>
    <t>83-753111</t>
  </si>
  <si>
    <t>Jennifer Mcdowell</t>
  </si>
  <si>
    <t>31-657485</t>
  </si>
  <si>
    <t>Megan Patterson</t>
  </si>
  <si>
    <t>63-680189</t>
  </si>
  <si>
    <t>Charles Casey</t>
  </si>
  <si>
    <t>25-399301</t>
  </si>
  <si>
    <t>Kyle Keller</t>
  </si>
  <si>
    <t>37-363474</t>
  </si>
  <si>
    <t>Sarah Nelson</t>
  </si>
  <si>
    <t>74-804160</t>
  </si>
  <si>
    <t>Penny Smith</t>
  </si>
  <si>
    <t>78-718336</t>
  </si>
  <si>
    <t>Desiree Ramirez</t>
  </si>
  <si>
    <t>43-745427</t>
  </si>
  <si>
    <t>James Golden</t>
  </si>
  <si>
    <t>16-999419</t>
  </si>
  <si>
    <t>Sheri Erickson</t>
  </si>
  <si>
    <t>14-904603</t>
  </si>
  <si>
    <t>43-964957</t>
  </si>
  <si>
    <t>Mary Vasquez</t>
  </si>
  <si>
    <t>71-682889</t>
  </si>
  <si>
    <t>Robert Baker</t>
  </si>
  <si>
    <t>74-606867</t>
  </si>
  <si>
    <t>59-470834</t>
  </si>
  <si>
    <t>Brandon Stewart</t>
  </si>
  <si>
    <t>25-707618</t>
  </si>
  <si>
    <t>William Hernandez</t>
  </si>
  <si>
    <t>88-696671</t>
  </si>
  <si>
    <t>Mr. Scott Rios II</t>
  </si>
  <si>
    <t>28-122737</t>
  </si>
  <si>
    <t>55-381283</t>
  </si>
  <si>
    <t>Michael Booker</t>
  </si>
  <si>
    <t>79-265121</t>
  </si>
  <si>
    <t>Andrea Schneider</t>
  </si>
  <si>
    <t>76-584395</t>
  </si>
  <si>
    <t>Jennifer Sanford</t>
  </si>
  <si>
    <t>44-749925</t>
  </si>
  <si>
    <t>Danny Moore</t>
  </si>
  <si>
    <t>10-612764</t>
  </si>
  <si>
    <t>Mr. John Rivera</t>
  </si>
  <si>
    <t>16-563716</t>
  </si>
  <si>
    <t>Christina Dominguez</t>
  </si>
  <si>
    <t>46-801568</t>
  </si>
  <si>
    <t>Katherine Farmer</t>
  </si>
  <si>
    <t>33-584591</t>
  </si>
  <si>
    <t>Cynthia Lopez</t>
  </si>
  <si>
    <t>20-873482</t>
  </si>
  <si>
    <t>29-281829</t>
  </si>
  <si>
    <t>Jeremy Farmer</t>
  </si>
  <si>
    <t>60-559776</t>
  </si>
  <si>
    <t>Austin Sawyer</t>
  </si>
  <si>
    <t>65-660079</t>
  </si>
  <si>
    <t>George Fletcher</t>
  </si>
  <si>
    <t>20-709002</t>
  </si>
  <si>
    <t>Victoria Stein</t>
  </si>
  <si>
    <t>55-278741</t>
  </si>
  <si>
    <t>Shawn Taylor PhD</t>
  </si>
  <si>
    <t>81-544652</t>
  </si>
  <si>
    <t>Steven Martinez</t>
  </si>
  <si>
    <t>20-544077</t>
  </si>
  <si>
    <t>Kathryn Davis</t>
  </si>
  <si>
    <t>61-230798</t>
  </si>
  <si>
    <t>Richard Erickson</t>
  </si>
  <si>
    <t>73-433653</t>
  </si>
  <si>
    <t>Sandra Landry</t>
  </si>
  <si>
    <t>44-151061</t>
  </si>
  <si>
    <t>John Keller</t>
  </si>
  <si>
    <t>83-787791</t>
  </si>
  <si>
    <t>Cassandra Reid</t>
  </si>
  <si>
    <t>14-254052</t>
  </si>
  <si>
    <t>Samuel Grant</t>
  </si>
  <si>
    <t>68-256648</t>
  </si>
  <si>
    <t>Patrick Willis</t>
  </si>
  <si>
    <t>59-163850</t>
  </si>
  <si>
    <t>Renee Butler</t>
  </si>
  <si>
    <t>84-107311</t>
  </si>
  <si>
    <t>41-500769</t>
  </si>
  <si>
    <t>Shawn Santos</t>
  </si>
  <si>
    <t>98-889788</t>
  </si>
  <si>
    <t>Daniel Zhang</t>
  </si>
  <si>
    <t>96-243667</t>
  </si>
  <si>
    <t>Kristina Mcpherson</t>
  </si>
  <si>
    <t>79-165517</t>
  </si>
  <si>
    <t>Dennis Molina</t>
  </si>
  <si>
    <t>85-219676</t>
  </si>
  <si>
    <t>Deanna Freeman</t>
  </si>
  <si>
    <t>20-162603</t>
  </si>
  <si>
    <t>William Santiago</t>
  </si>
  <si>
    <t>43-287438</t>
  </si>
  <si>
    <t>Ashley Love</t>
  </si>
  <si>
    <t>64-164629</t>
  </si>
  <si>
    <t>David Lopez</t>
  </si>
  <si>
    <t>38-231755</t>
  </si>
  <si>
    <t>Hannah Clark</t>
  </si>
  <si>
    <t>16-725446</t>
  </si>
  <si>
    <t>Melissa Irwin</t>
  </si>
  <si>
    <t>23-430658</t>
  </si>
  <si>
    <t>Wendy Brennan</t>
  </si>
  <si>
    <t>77-719641</t>
  </si>
  <si>
    <t>Bethany Sanford</t>
  </si>
  <si>
    <t>34-401597</t>
  </si>
  <si>
    <t>Mathew Pennington</t>
  </si>
  <si>
    <t>89-889561</t>
  </si>
  <si>
    <t>April Howard</t>
  </si>
  <si>
    <t>80-602390</t>
  </si>
  <si>
    <t>Louis Jones</t>
  </si>
  <si>
    <t>64-697312</t>
  </si>
  <si>
    <t>Sarah Mitchell</t>
  </si>
  <si>
    <t>74-409829</t>
  </si>
  <si>
    <t>Kimberly Simon</t>
  </si>
  <si>
    <t>21-765215</t>
  </si>
  <si>
    <t>Danielle Hall</t>
  </si>
  <si>
    <t>45-886379</t>
  </si>
  <si>
    <t>Tammy Harrison</t>
  </si>
  <si>
    <t>38-934968</t>
  </si>
  <si>
    <t>Julie Chapman</t>
  </si>
  <si>
    <t>64-305489</t>
  </si>
  <si>
    <t>10-413899</t>
  </si>
  <si>
    <t>Jennifer Benton</t>
  </si>
  <si>
    <t>28-214325</t>
  </si>
  <si>
    <t>Monica Jackson</t>
  </si>
  <si>
    <t>94-181721</t>
  </si>
  <si>
    <t>Dustin Leblanc</t>
  </si>
  <si>
    <t>12-820692</t>
  </si>
  <si>
    <t>Matthew Hardin</t>
  </si>
  <si>
    <t>89-281048</t>
  </si>
  <si>
    <t>Christopher Kim</t>
  </si>
  <si>
    <t>25-105981</t>
  </si>
  <si>
    <t>Gina Mendez</t>
  </si>
  <si>
    <t>54-250015</t>
  </si>
  <si>
    <t>Jennifer Garza</t>
  </si>
  <si>
    <t>38-503270</t>
  </si>
  <si>
    <t>Adrian Ellis</t>
  </si>
  <si>
    <t>40-921361</t>
  </si>
  <si>
    <t>Michael Moran</t>
  </si>
  <si>
    <t>36-581404</t>
  </si>
  <si>
    <t>13-580013</t>
  </si>
  <si>
    <t>Angela Brown</t>
  </si>
  <si>
    <t>84-845148</t>
  </si>
  <si>
    <t>Kyle Bradshaw</t>
  </si>
  <si>
    <t>12-892066</t>
  </si>
  <si>
    <t>Mike Daniels</t>
  </si>
  <si>
    <t>21-701956</t>
  </si>
  <si>
    <t>Sonya Scott</t>
  </si>
  <si>
    <t>35-857844</t>
  </si>
  <si>
    <t>Austin Green</t>
  </si>
  <si>
    <t>87-817633</t>
  </si>
  <si>
    <t>Michael Greer</t>
  </si>
  <si>
    <t>76-268746</t>
  </si>
  <si>
    <t>Katie Kennedy</t>
  </si>
  <si>
    <t>82-907574</t>
  </si>
  <si>
    <t>Edward Sullivan</t>
  </si>
  <si>
    <t>74-652741</t>
  </si>
  <si>
    <t>Daniel Gould</t>
  </si>
  <si>
    <t>47-628068</t>
  </si>
  <si>
    <t>Nina Moore</t>
  </si>
  <si>
    <t>11-176677</t>
  </si>
  <si>
    <t>Craig Shah</t>
  </si>
  <si>
    <t>38-178117</t>
  </si>
  <si>
    <t>Ashley Lara</t>
  </si>
  <si>
    <t>20-834117</t>
  </si>
  <si>
    <t>Ronald Jensen</t>
  </si>
  <si>
    <t>22-276083</t>
  </si>
  <si>
    <t>Tina Hamilton</t>
  </si>
  <si>
    <t>80-374358</t>
  </si>
  <si>
    <t>Curtis Jones MD</t>
  </si>
  <si>
    <t>31-248923</t>
  </si>
  <si>
    <t>Jose Alvarado</t>
  </si>
  <si>
    <t>39-870984</t>
  </si>
  <si>
    <t>Paige French</t>
  </si>
  <si>
    <t>89-663723</t>
  </si>
  <si>
    <t>Edward Thomas</t>
  </si>
  <si>
    <t>24-537375</t>
  </si>
  <si>
    <t>Amber Riley</t>
  </si>
  <si>
    <t>77-901024</t>
  </si>
  <si>
    <t>Brittany Singh</t>
  </si>
  <si>
    <t>93-637465</t>
  </si>
  <si>
    <t>Peter Anderson</t>
  </si>
  <si>
    <t>67-800240</t>
  </si>
  <si>
    <t>Jeffrey Martinez</t>
  </si>
  <si>
    <t>92-745523</t>
  </si>
  <si>
    <t>Carolyn Smith</t>
  </si>
  <si>
    <t>68-137737</t>
  </si>
  <si>
    <t>William Chavez</t>
  </si>
  <si>
    <t>88-198521</t>
  </si>
  <si>
    <t>Samantha Baker MD</t>
  </si>
  <si>
    <t>78-689128</t>
  </si>
  <si>
    <t>Zachary Patel</t>
  </si>
  <si>
    <t>33-690018</t>
  </si>
  <si>
    <t>Mary Norman</t>
  </si>
  <si>
    <t>88-402647</t>
  </si>
  <si>
    <t>Christopher Alvarez</t>
  </si>
  <si>
    <t>82-463254</t>
  </si>
  <si>
    <t>80-817620</t>
  </si>
  <si>
    <t>Kristin Hartman</t>
  </si>
  <si>
    <t>46-939646</t>
  </si>
  <si>
    <t>Travis Hughes</t>
  </si>
  <si>
    <t>86-940402</t>
  </si>
  <si>
    <t>Eric Singh</t>
  </si>
  <si>
    <t>76-884318</t>
  </si>
  <si>
    <t>Curtis Delgado</t>
  </si>
  <si>
    <t>93-101624</t>
  </si>
  <si>
    <t>64-795269</t>
  </si>
  <si>
    <t>Anthony Watts</t>
  </si>
  <si>
    <t>90-815330</t>
  </si>
  <si>
    <t>Cynthia Adams</t>
  </si>
  <si>
    <t>45-842308</t>
  </si>
  <si>
    <t>Kevin Bryant</t>
  </si>
  <si>
    <t>12-933578</t>
  </si>
  <si>
    <t>Yvonne Nguyen</t>
  </si>
  <si>
    <t>22-399912</t>
  </si>
  <si>
    <t>Melissa Simpson</t>
  </si>
  <si>
    <t>41-274360</t>
  </si>
  <si>
    <t>Evelyn Smith</t>
  </si>
  <si>
    <t>54-757969</t>
  </si>
  <si>
    <t>Scott Beasley</t>
  </si>
  <si>
    <t>79-637380</t>
  </si>
  <si>
    <t>Anthony Foley</t>
  </si>
  <si>
    <t>58-568148</t>
  </si>
  <si>
    <t>Laura Bryan</t>
  </si>
  <si>
    <t>94-694405</t>
  </si>
  <si>
    <t>Steven Whitney</t>
  </si>
  <si>
    <t>71-546229</t>
  </si>
  <si>
    <t>William Perez</t>
  </si>
  <si>
    <t>18-244766</t>
  </si>
  <si>
    <t>86-977157</t>
  </si>
  <si>
    <t>78-774427</t>
  </si>
  <si>
    <t>Taylor Brown</t>
  </si>
  <si>
    <t>84-292436</t>
  </si>
  <si>
    <t>Scott Rosales</t>
  </si>
  <si>
    <t>27-461053</t>
  </si>
  <si>
    <t>Mark Frank</t>
  </si>
  <si>
    <t>41-404871</t>
  </si>
  <si>
    <t>Terri Harris</t>
  </si>
  <si>
    <t>20-749200</t>
  </si>
  <si>
    <t>Jennifer Curry</t>
  </si>
  <si>
    <t>98-304410</t>
  </si>
  <si>
    <t>Sierra Terry</t>
  </si>
  <si>
    <t>19-447253</t>
  </si>
  <si>
    <t>David Wilson</t>
  </si>
  <si>
    <t>31-207939</t>
  </si>
  <si>
    <t>Cassandra Smith MD</t>
  </si>
  <si>
    <t>89-905663</t>
  </si>
  <si>
    <t>Anna White</t>
  </si>
  <si>
    <t>21-748482</t>
  </si>
  <si>
    <t>Heather West</t>
  </si>
  <si>
    <t>42-419770</t>
  </si>
  <si>
    <t>Christopher Wood</t>
  </si>
  <si>
    <t>90-344202</t>
  </si>
  <si>
    <t>April Hill</t>
  </si>
  <si>
    <t>17-671566</t>
  </si>
  <si>
    <t>Timothy Pierce</t>
  </si>
  <si>
    <t>84-175582</t>
  </si>
  <si>
    <t>Johnathan Patton</t>
  </si>
  <si>
    <t>24-435851</t>
  </si>
  <si>
    <t>Justin Taylor</t>
  </si>
  <si>
    <t>42-938414</t>
  </si>
  <si>
    <t>Francisco Obrien</t>
  </si>
  <si>
    <t>73-146852</t>
  </si>
  <si>
    <t>David Lara</t>
  </si>
  <si>
    <t>22-817101</t>
  </si>
  <si>
    <t>Martin Perez</t>
  </si>
  <si>
    <t>83-477029</t>
  </si>
  <si>
    <t>Tommy Arroyo</t>
  </si>
  <si>
    <t>23-967099</t>
  </si>
  <si>
    <t>Sara Andrade</t>
  </si>
  <si>
    <t>85-767396</t>
  </si>
  <si>
    <t>Courtney Logan</t>
  </si>
  <si>
    <t>91-975781</t>
  </si>
  <si>
    <t>Curtis Huang</t>
  </si>
  <si>
    <t>33-373392</t>
  </si>
  <si>
    <t>Sara Jimenez</t>
  </si>
  <si>
    <t>69-568892</t>
  </si>
  <si>
    <t>Sandra Singleton</t>
  </si>
  <si>
    <t>72-594338</t>
  </si>
  <si>
    <t>Victoria Flores</t>
  </si>
  <si>
    <t>88-902930</t>
  </si>
  <si>
    <t>Carrie Pace</t>
  </si>
  <si>
    <t>67-411609</t>
  </si>
  <si>
    <t>72-625057</t>
  </si>
  <si>
    <t>Jacqueline Martinez</t>
  </si>
  <si>
    <t>28-364674</t>
  </si>
  <si>
    <t>Lauren Berger</t>
  </si>
  <si>
    <t>97-887322</t>
  </si>
  <si>
    <t>Luis Moore</t>
  </si>
  <si>
    <t>82-345936</t>
  </si>
  <si>
    <t>Courtney Thompson</t>
  </si>
  <si>
    <t>90-728866</t>
  </si>
  <si>
    <t>Paul Bautista</t>
  </si>
  <si>
    <t>90-688507</t>
  </si>
  <si>
    <t>Olivia Castro</t>
  </si>
  <si>
    <t>85-976823</t>
  </si>
  <si>
    <t>84-778512</t>
  </si>
  <si>
    <t>Kelsey Conrad</t>
  </si>
  <si>
    <t>16-144209</t>
  </si>
  <si>
    <t>65-775924</t>
  </si>
  <si>
    <t>Kathleen Lucero</t>
  </si>
  <si>
    <t>27-404003</t>
  </si>
  <si>
    <t>Jessica Owen</t>
  </si>
  <si>
    <t>31-531013</t>
  </si>
  <si>
    <t>Ashley Rush</t>
  </si>
  <si>
    <t>50-762656</t>
  </si>
  <si>
    <t>Erin Rhodes</t>
  </si>
  <si>
    <t>75-416397</t>
  </si>
  <si>
    <t>Taylor Robbins</t>
  </si>
  <si>
    <t>26-364040</t>
  </si>
  <si>
    <t>Andrea Meyers</t>
  </si>
  <si>
    <t>85-821524</t>
  </si>
  <si>
    <t>Jason James</t>
  </si>
  <si>
    <t>37-601560</t>
  </si>
  <si>
    <t>Shannon Stevens</t>
  </si>
  <si>
    <t>29-621026</t>
  </si>
  <si>
    <t>16-753608</t>
  </si>
  <si>
    <t>Brandon Russo</t>
  </si>
  <si>
    <t>43-817782</t>
  </si>
  <si>
    <t>Henry Nunez</t>
  </si>
  <si>
    <t>57-990121</t>
  </si>
  <si>
    <t>Mitchell Hall</t>
  </si>
  <si>
    <t>62-344748</t>
  </si>
  <si>
    <t>14-524356</t>
  </si>
  <si>
    <t>Jonathan Adkins</t>
  </si>
  <si>
    <t>94-429299</t>
  </si>
  <si>
    <t>Natalie Nelson</t>
  </si>
  <si>
    <t>75-501872</t>
  </si>
  <si>
    <t>Zachary Gonzalez</t>
  </si>
  <si>
    <t>24-119304</t>
  </si>
  <si>
    <t>83-425157</t>
  </si>
  <si>
    <t>Rebecca Walker</t>
  </si>
  <si>
    <t>46-378166</t>
  </si>
  <si>
    <t>Tonya Castillo</t>
  </si>
  <si>
    <t>26-430343</t>
  </si>
  <si>
    <t>Heather Garcia</t>
  </si>
  <si>
    <t>75-875116</t>
  </si>
  <si>
    <t>Brittany Simpson</t>
  </si>
  <si>
    <t>46-223055</t>
  </si>
  <si>
    <t>Donald Daniels</t>
  </si>
  <si>
    <t>52-336457</t>
  </si>
  <si>
    <t>Jason Hughes</t>
  </si>
  <si>
    <t>62-369339</t>
  </si>
  <si>
    <t>Olivia Alvarez</t>
  </si>
  <si>
    <t>20-646129</t>
  </si>
  <si>
    <t>Nicholas Jones</t>
  </si>
  <si>
    <t>54-690045</t>
  </si>
  <si>
    <t>David Valdez</t>
  </si>
  <si>
    <t>12-849598</t>
  </si>
  <si>
    <t>31-486877</t>
  </si>
  <si>
    <t>Tristan Thompson</t>
  </si>
  <si>
    <t>17-122578</t>
  </si>
  <si>
    <t>Terri Ritter</t>
  </si>
  <si>
    <t>49-335707</t>
  </si>
  <si>
    <t>Norma Campbell</t>
  </si>
  <si>
    <t>59-392915</t>
  </si>
  <si>
    <t>Martin Torres</t>
  </si>
  <si>
    <t>53-648575</t>
  </si>
  <si>
    <t>Andrew Hall</t>
  </si>
  <si>
    <t>88-877612</t>
  </si>
  <si>
    <t>11-840551</t>
  </si>
  <si>
    <t>Sandy Wallace</t>
  </si>
  <si>
    <t>87-421314</t>
  </si>
  <si>
    <t>Mary Lutz</t>
  </si>
  <si>
    <t>12-881828</t>
  </si>
  <si>
    <t>81-671241</t>
  </si>
  <si>
    <t>Glen Durham</t>
  </si>
  <si>
    <t>91-565545</t>
  </si>
  <si>
    <t>Tyler Roman</t>
  </si>
  <si>
    <t>86-501312</t>
  </si>
  <si>
    <t>Wendy Marquez</t>
  </si>
  <si>
    <t>74-161722</t>
  </si>
  <si>
    <t>Brandi Miller</t>
  </si>
  <si>
    <t>17-823724</t>
  </si>
  <si>
    <t>David Murphy</t>
  </si>
  <si>
    <t>63-573494</t>
  </si>
  <si>
    <t>Mario Lewis</t>
  </si>
  <si>
    <t>17-603558</t>
  </si>
  <si>
    <t>Tammie Boyle</t>
  </si>
  <si>
    <t>71-821039</t>
  </si>
  <si>
    <t>Jeremy Cabrera</t>
  </si>
  <si>
    <t>31-182290</t>
  </si>
  <si>
    <t>Megan Warren</t>
  </si>
  <si>
    <t>59-973959</t>
  </si>
  <si>
    <t>Christina Lee</t>
  </si>
  <si>
    <t>18-619765</t>
  </si>
  <si>
    <t>Andre Fisher</t>
  </si>
  <si>
    <t>56-322091</t>
  </si>
  <si>
    <t>22-959247</t>
  </si>
  <si>
    <t>Kevin Guzman</t>
  </si>
  <si>
    <t>55-232741</t>
  </si>
  <si>
    <t>Mike English</t>
  </si>
  <si>
    <t>62-874936</t>
  </si>
  <si>
    <t>Madison Robertson</t>
  </si>
  <si>
    <t>79-879252</t>
  </si>
  <si>
    <t>Jennifer Mills</t>
  </si>
  <si>
    <t>19-620343</t>
  </si>
  <si>
    <t>22-689855</t>
  </si>
  <si>
    <t>Sean Turner</t>
  </si>
  <si>
    <t>79-546804</t>
  </si>
  <si>
    <t>Jeremy Hobbs</t>
  </si>
  <si>
    <t>87-280320</t>
  </si>
  <si>
    <t>Steven Cameron</t>
  </si>
  <si>
    <t>39-420006</t>
  </si>
  <si>
    <t>Mitchell Massey</t>
  </si>
  <si>
    <t>23-613432</t>
  </si>
  <si>
    <t>Joseph Cameron</t>
  </si>
  <si>
    <t>83-854584</t>
  </si>
  <si>
    <t>41-578234</t>
  </si>
  <si>
    <t>Cynthia Gould</t>
  </si>
  <si>
    <t>35-196963</t>
  </si>
  <si>
    <t>Lance Logan</t>
  </si>
  <si>
    <t>85-240496</t>
  </si>
  <si>
    <t>Michele Martinez</t>
  </si>
  <si>
    <t>37-860462</t>
  </si>
  <si>
    <t>Amber Hunter</t>
  </si>
  <si>
    <t>82-715962</t>
  </si>
  <si>
    <t>Gary Craig</t>
  </si>
  <si>
    <t>13-863893</t>
  </si>
  <si>
    <t>Lori Hernandez</t>
  </si>
  <si>
    <t>58-478062</t>
  </si>
  <si>
    <t>Colleen Watson</t>
  </si>
  <si>
    <t>44-221684</t>
  </si>
  <si>
    <t>Michelle Montoya</t>
  </si>
  <si>
    <t>27-268130</t>
  </si>
  <si>
    <t>Angel Carlson</t>
  </si>
  <si>
    <t>88-648147</t>
  </si>
  <si>
    <t>Wesley Beck</t>
  </si>
  <si>
    <t>58-975118</t>
  </si>
  <si>
    <t>Jamie Terry</t>
  </si>
  <si>
    <t>29-155015</t>
  </si>
  <si>
    <t>93-749526</t>
  </si>
  <si>
    <t>Steven Hunt</t>
  </si>
  <si>
    <t>70-713272</t>
  </si>
  <si>
    <t>Lisa Brown</t>
  </si>
  <si>
    <t>69-602735</t>
  </si>
  <si>
    <t>Rachel Campbell</t>
  </si>
  <si>
    <t>22-244463</t>
  </si>
  <si>
    <t>83-547020</t>
  </si>
  <si>
    <t>Yvonne Baker</t>
  </si>
  <si>
    <t>72-155128</t>
  </si>
  <si>
    <t>Gilbert White</t>
  </si>
  <si>
    <t>63-371606</t>
  </si>
  <si>
    <t>Kimberly Gray</t>
  </si>
  <si>
    <t>49-621878</t>
  </si>
  <si>
    <t>Samuel Allen</t>
  </si>
  <si>
    <t>55-234782</t>
  </si>
  <si>
    <t>Jack Cross</t>
  </si>
  <si>
    <t>38-761862</t>
  </si>
  <si>
    <t>Tracy Garrett</t>
  </si>
  <si>
    <t>81-337163</t>
  </si>
  <si>
    <t>21-222183</t>
  </si>
  <si>
    <t>Thomas Garcia</t>
  </si>
  <si>
    <t>29-994550</t>
  </si>
  <si>
    <t>Lee Davenport</t>
  </si>
  <si>
    <t>77-697013</t>
  </si>
  <si>
    <t>Joe Rodgers</t>
  </si>
  <si>
    <t>22-846976</t>
  </si>
  <si>
    <t>Sean Chandler</t>
  </si>
  <si>
    <t>38-439084</t>
  </si>
  <si>
    <t>Ryan Cross</t>
  </si>
  <si>
    <t>76-537898</t>
  </si>
  <si>
    <t>Brian Hamilton</t>
  </si>
  <si>
    <t>34-303254</t>
  </si>
  <si>
    <t>27-409360</t>
  </si>
  <si>
    <t>Chase Ballard</t>
  </si>
  <si>
    <t>50-740363</t>
  </si>
  <si>
    <t>Tyler Moore</t>
  </si>
  <si>
    <t>27-547335</t>
  </si>
  <si>
    <t>33-348574</t>
  </si>
  <si>
    <t>Emily Reed</t>
  </si>
  <si>
    <t>60-508463</t>
  </si>
  <si>
    <t>Elizabeth Turner</t>
  </si>
  <si>
    <t>28-929742</t>
  </si>
  <si>
    <t>Jacob Austin</t>
  </si>
  <si>
    <t>82-624582</t>
  </si>
  <si>
    <t>Sarah Hoover</t>
  </si>
  <si>
    <t>23-326991</t>
  </si>
  <si>
    <t>Mark Thompson DVM</t>
  </si>
  <si>
    <t>35-175607</t>
  </si>
  <si>
    <t>Brandon Sanchez</t>
  </si>
  <si>
    <t>96-228368</t>
  </si>
  <si>
    <t>Matthew Thompson</t>
  </si>
  <si>
    <t>36-779382</t>
  </si>
  <si>
    <t>Stephanie Castro</t>
  </si>
  <si>
    <t>43-254746</t>
  </si>
  <si>
    <t>Erin Navarro</t>
  </si>
  <si>
    <t>16-929876</t>
  </si>
  <si>
    <t>Jillian Frank</t>
  </si>
  <si>
    <t>63-516759</t>
  </si>
  <si>
    <t>Dylan Little</t>
  </si>
  <si>
    <t>17-655628</t>
  </si>
  <si>
    <t>Craig Gonzalez</t>
  </si>
  <si>
    <t>55-610083</t>
  </si>
  <si>
    <t>Ethan Walton</t>
  </si>
  <si>
    <t>43-947483</t>
  </si>
  <si>
    <t>Julie Douglas</t>
  </si>
  <si>
    <t>49-754795</t>
  </si>
  <si>
    <t>99-378603</t>
  </si>
  <si>
    <t>Sherry Sanchez</t>
  </si>
  <si>
    <t>13-999544</t>
  </si>
  <si>
    <t>Rick Murphy</t>
  </si>
  <si>
    <t>71-696255</t>
  </si>
  <si>
    <t>Philip Woods</t>
  </si>
  <si>
    <t>97-456532</t>
  </si>
  <si>
    <t>Travis Chavez</t>
  </si>
  <si>
    <t>76-105648</t>
  </si>
  <si>
    <t>Brandon Marshall</t>
  </si>
  <si>
    <t>38-280442</t>
  </si>
  <si>
    <t>Cindy Hughes</t>
  </si>
  <si>
    <t>97-694724</t>
  </si>
  <si>
    <t>Erin Smith</t>
  </si>
  <si>
    <t>52-223355</t>
  </si>
  <si>
    <t>Joyce Baker</t>
  </si>
  <si>
    <t>64-316313</t>
  </si>
  <si>
    <t>Jose Richardson</t>
  </si>
  <si>
    <t>26-347415</t>
  </si>
  <si>
    <t>Ms. Kara Young</t>
  </si>
  <si>
    <t>39-861579</t>
  </si>
  <si>
    <t>Justin Reed</t>
  </si>
  <si>
    <t>71-887081</t>
  </si>
  <si>
    <t>18-926287</t>
  </si>
  <si>
    <t>Hannah Meyers</t>
  </si>
  <si>
    <t>49-364674</t>
  </si>
  <si>
    <t>Jennifer Blankenship</t>
  </si>
  <si>
    <t>77-888722</t>
  </si>
  <si>
    <t>Chad Steele</t>
  </si>
  <si>
    <t>22-729197</t>
  </si>
  <si>
    <t>Larry Calhoun</t>
  </si>
  <si>
    <t>87-990409</t>
  </si>
  <si>
    <t>Anthony Adams</t>
  </si>
  <si>
    <t>56-894721</t>
  </si>
  <si>
    <t>Thomas Wade</t>
  </si>
  <si>
    <t>78-417841</t>
  </si>
  <si>
    <t>Michael Harvey</t>
  </si>
  <si>
    <t>91-605041</t>
  </si>
  <si>
    <t>Geoffrey Martin</t>
  </si>
  <si>
    <t>48-419190</t>
  </si>
  <si>
    <t>Michael Valentine</t>
  </si>
  <si>
    <t>84-477543</t>
  </si>
  <si>
    <t>Julian Wilkerson</t>
  </si>
  <si>
    <t>36-345580</t>
  </si>
  <si>
    <t>Samantha Russell</t>
  </si>
  <si>
    <t>74-865973</t>
  </si>
  <si>
    <t>Jonathan Ward</t>
  </si>
  <si>
    <t>45-944229</t>
  </si>
  <si>
    <t>Linda Graham</t>
  </si>
  <si>
    <t>93-160347</t>
  </si>
  <si>
    <t>Lindsey Garza</t>
  </si>
  <si>
    <t>81-838420</t>
  </si>
  <si>
    <t>Valerie Ward</t>
  </si>
  <si>
    <t>11-215949</t>
  </si>
  <si>
    <t>Bobby Ward</t>
  </si>
  <si>
    <t>74-898105</t>
  </si>
  <si>
    <t>Jordan Murphy</t>
  </si>
  <si>
    <t>27-732470</t>
  </si>
  <si>
    <t>Laura Bass</t>
  </si>
  <si>
    <t>59-179430</t>
  </si>
  <si>
    <t>Joseph Rodriguez</t>
  </si>
  <si>
    <t>92-133253</t>
  </si>
  <si>
    <t>Katrina Hampton</t>
  </si>
  <si>
    <t>82-840945</t>
  </si>
  <si>
    <t>Joseph Jacobs</t>
  </si>
  <si>
    <t>60-817382</t>
  </si>
  <si>
    <t>Eddie Fernandez</t>
  </si>
  <si>
    <t>57-932162</t>
  </si>
  <si>
    <t>Matthew Sampson</t>
  </si>
  <si>
    <t>71-209253</t>
  </si>
  <si>
    <t>Roger Abbott</t>
  </si>
  <si>
    <t>93-372088</t>
  </si>
  <si>
    <t>Jon Campbell</t>
  </si>
  <si>
    <t>67-271286</t>
  </si>
  <si>
    <t>Holly Thomas</t>
  </si>
  <si>
    <t>96-480359</t>
  </si>
  <si>
    <t>Jennifer Horton</t>
  </si>
  <si>
    <t>75-337719</t>
  </si>
  <si>
    <t>James Sampson</t>
  </si>
  <si>
    <t>33-587051</t>
  </si>
  <si>
    <t>Danielle Cline</t>
  </si>
  <si>
    <t>95-623316</t>
  </si>
  <si>
    <t>17-897706</t>
  </si>
  <si>
    <t>Amy Frank</t>
  </si>
  <si>
    <t>65-755976</t>
  </si>
  <si>
    <t>Robert Brady</t>
  </si>
  <si>
    <t>63-129177</t>
  </si>
  <si>
    <t>Krista Frye</t>
  </si>
  <si>
    <t>66-173144</t>
  </si>
  <si>
    <t>Joshua Fowler</t>
  </si>
  <si>
    <t>17-514670</t>
  </si>
  <si>
    <t>Robert Mccoy</t>
  </si>
  <si>
    <t>82-157023</t>
  </si>
  <si>
    <t>Diane King</t>
  </si>
  <si>
    <t>21-496624</t>
  </si>
  <si>
    <t>Laura Parker</t>
  </si>
  <si>
    <t>15-454247</t>
  </si>
  <si>
    <t>Natalie Turner</t>
  </si>
  <si>
    <t>45-109899</t>
  </si>
  <si>
    <t>Benjamin Castillo</t>
  </si>
  <si>
    <t>51-665516</t>
  </si>
  <si>
    <t>Danny Lang</t>
  </si>
  <si>
    <t>23-166318</t>
  </si>
  <si>
    <t>Jeremy Fry</t>
  </si>
  <si>
    <t>74-460999</t>
  </si>
  <si>
    <t>Timothy Sanders</t>
  </si>
  <si>
    <t>56-874989</t>
  </si>
  <si>
    <t>Andrea Lee</t>
  </si>
  <si>
    <t>39-615103</t>
  </si>
  <si>
    <t>26-405059</t>
  </si>
  <si>
    <t>Natalie Barnett</t>
  </si>
  <si>
    <t>25-902474</t>
  </si>
  <si>
    <t>Jamie Taylor</t>
  </si>
  <si>
    <t>28-943910</t>
  </si>
  <si>
    <t>Bryan Lindsey</t>
  </si>
  <si>
    <t>84-980078</t>
  </si>
  <si>
    <t>Donald Carey</t>
  </si>
  <si>
    <t>64-816658</t>
  </si>
  <si>
    <t>30-476075</t>
  </si>
  <si>
    <t>Daniel Lee</t>
  </si>
  <si>
    <t>88-579272</t>
  </si>
  <si>
    <t>Christopher Gordon</t>
  </si>
  <si>
    <t>79-982174</t>
  </si>
  <si>
    <t>Glenn Morris</t>
  </si>
  <si>
    <t>22-363982</t>
  </si>
  <si>
    <t>Ryan Gonzalez</t>
  </si>
  <si>
    <t>22-511515</t>
  </si>
  <si>
    <t>Kevin Ingram</t>
  </si>
  <si>
    <t>10-623724</t>
  </si>
  <si>
    <t>Katherine Jennings</t>
  </si>
  <si>
    <t>59-767748</t>
  </si>
  <si>
    <t>Dawn Holden</t>
  </si>
  <si>
    <t>17-975815</t>
  </si>
  <si>
    <t>Travis Stephens</t>
  </si>
  <si>
    <t>31-424248</t>
  </si>
  <si>
    <t>Sean Mathews</t>
  </si>
  <si>
    <t>73-901152</t>
  </si>
  <si>
    <t>Christine Christensen</t>
  </si>
  <si>
    <t>28-424976</t>
  </si>
  <si>
    <t>85-349398</t>
  </si>
  <si>
    <t>Sara Kline</t>
  </si>
  <si>
    <t>63-187809</t>
  </si>
  <si>
    <t>Samuel Marshall</t>
  </si>
  <si>
    <t>22-461706</t>
  </si>
  <si>
    <t>66-714181</t>
  </si>
  <si>
    <t>Jillian Thompson</t>
  </si>
  <si>
    <t>39-395530</t>
  </si>
  <si>
    <t>Dr. Patrick Medina</t>
  </si>
  <si>
    <t>62-612200</t>
  </si>
  <si>
    <t>Regina Miller</t>
  </si>
  <si>
    <t>72-438209</t>
  </si>
  <si>
    <t>Lori Odom</t>
  </si>
  <si>
    <t>53-299706</t>
  </si>
  <si>
    <t>Christopher Thompson MD</t>
  </si>
  <si>
    <t>89-826693</t>
  </si>
  <si>
    <t>Tammy Henry</t>
  </si>
  <si>
    <t>69-591999</t>
  </si>
  <si>
    <t>Cheyenne Hernandez</t>
  </si>
  <si>
    <t>81-649406</t>
  </si>
  <si>
    <t>31-948319</t>
  </si>
  <si>
    <t>Tiffany Vincent</t>
  </si>
  <si>
    <t>27-996732</t>
  </si>
  <si>
    <t>Bethany Charles</t>
  </si>
  <si>
    <t>65-652431</t>
  </si>
  <si>
    <t>Linda Bowers</t>
  </si>
  <si>
    <t>88-382363</t>
  </si>
  <si>
    <t>Emily Hamilton</t>
  </si>
  <si>
    <t>47-382937</t>
  </si>
  <si>
    <t>Samantha Mcdonald</t>
  </si>
  <si>
    <t>26-541080</t>
  </si>
  <si>
    <t>Dylan Harrison</t>
  </si>
  <si>
    <t>39-718951</t>
  </si>
  <si>
    <t>Rachel Rios</t>
  </si>
  <si>
    <t>63-225953</t>
  </si>
  <si>
    <t>Lisa Griffith</t>
  </si>
  <si>
    <t>45-927691</t>
  </si>
  <si>
    <t>Suzanne Moreno</t>
  </si>
  <si>
    <t>77-322515</t>
  </si>
  <si>
    <t>Tracy Smith</t>
  </si>
  <si>
    <t>56-768294</t>
  </si>
  <si>
    <t>Carl Phillips</t>
  </si>
  <si>
    <t>34-778187</t>
  </si>
  <si>
    <t>Zachary West</t>
  </si>
  <si>
    <t>42-818872</t>
  </si>
  <si>
    <t>Gregory Edwards</t>
  </si>
  <si>
    <t>36-543937</t>
  </si>
  <si>
    <t>Kristin Horton</t>
  </si>
  <si>
    <t>14-235004</t>
  </si>
  <si>
    <t>Pamela Rodriguez</t>
  </si>
  <si>
    <t>38-172180</t>
  </si>
  <si>
    <t>Natalie Scott</t>
  </si>
  <si>
    <t>64-521225</t>
  </si>
  <si>
    <t>Shane Klein</t>
  </si>
  <si>
    <t>32-486759</t>
  </si>
  <si>
    <t>Andrew Hansen</t>
  </si>
  <si>
    <t>58-483603</t>
  </si>
  <si>
    <t>Joshua Marsh</t>
  </si>
  <si>
    <t>95-459833</t>
  </si>
  <si>
    <t>Kristine Murray</t>
  </si>
  <si>
    <t>37-296161</t>
  </si>
  <si>
    <t>Eric Hebert</t>
  </si>
  <si>
    <t>32-389077</t>
  </si>
  <si>
    <t>Felicia Jenkins</t>
  </si>
  <si>
    <t>42-115861</t>
  </si>
  <si>
    <t>71-765781</t>
  </si>
  <si>
    <t>Stephen Thompson</t>
  </si>
  <si>
    <t>92-181912</t>
  </si>
  <si>
    <t>Sonya Clark</t>
  </si>
  <si>
    <t>13-179653</t>
  </si>
  <si>
    <t>Joan Martin</t>
  </si>
  <si>
    <t>79-324228</t>
  </si>
  <si>
    <t>Carla Spencer</t>
  </si>
  <si>
    <t>60-295596</t>
  </si>
  <si>
    <t>85-168517</t>
  </si>
  <si>
    <t>Diane Russo</t>
  </si>
  <si>
    <t>26-747581</t>
  </si>
  <si>
    <t>Rose Washington</t>
  </si>
  <si>
    <t>42-132718</t>
  </si>
  <si>
    <t>54-835483</t>
  </si>
  <si>
    <t>Debbie Stafford</t>
  </si>
  <si>
    <t>64-128193</t>
  </si>
  <si>
    <t>Peter Dixon</t>
  </si>
  <si>
    <t>67-346492</t>
  </si>
  <si>
    <t>Ryan Bell</t>
  </si>
  <si>
    <t>21-176682</t>
  </si>
  <si>
    <t>Frank Barton</t>
  </si>
  <si>
    <t>25-557478</t>
  </si>
  <si>
    <t>Amanda Castro</t>
  </si>
  <si>
    <t>58-542221</t>
  </si>
  <si>
    <t>Ryan Trevino</t>
  </si>
  <si>
    <t>20-873686</t>
  </si>
  <si>
    <t>Dawn Mason</t>
  </si>
  <si>
    <t>86-953438</t>
  </si>
  <si>
    <t>Timothy Martinez</t>
  </si>
  <si>
    <t>11-491308</t>
  </si>
  <si>
    <t>Ann Johnson</t>
  </si>
  <si>
    <t>59-943479</t>
  </si>
  <si>
    <t>John Beck</t>
  </si>
  <si>
    <t>89-535008</t>
  </si>
  <si>
    <t>Luke Gibson MD</t>
  </si>
  <si>
    <t>97-269565</t>
  </si>
  <si>
    <t>Richard Huffman</t>
  </si>
  <si>
    <t>48-329083</t>
  </si>
  <si>
    <t>Stephen Beltran</t>
  </si>
  <si>
    <t>10-461284</t>
  </si>
  <si>
    <t>Michael Pennington</t>
  </si>
  <si>
    <t>24-326540</t>
  </si>
  <si>
    <t>Gregory Yoder</t>
  </si>
  <si>
    <t>99-195796</t>
  </si>
  <si>
    <t>Kenneth Murphy</t>
  </si>
  <si>
    <t>73-260386</t>
  </si>
  <si>
    <t>Douglas Griffith</t>
  </si>
  <si>
    <t>99-675790</t>
  </si>
  <si>
    <t>Melvin Peterson</t>
  </si>
  <si>
    <t>65-492212</t>
  </si>
  <si>
    <t>27-151612</t>
  </si>
  <si>
    <t>Cassandra Jackson</t>
  </si>
  <si>
    <t>87-249986</t>
  </si>
  <si>
    <t>Logan Garza</t>
  </si>
  <si>
    <t>82-373095</t>
  </si>
  <si>
    <t>82-652661</t>
  </si>
  <si>
    <t>Diane Kent</t>
  </si>
  <si>
    <t>70-766503</t>
  </si>
  <si>
    <t>Michael Ferguson</t>
  </si>
  <si>
    <t>40-160063</t>
  </si>
  <si>
    <t>80-923736</t>
  </si>
  <si>
    <t>Daniel Moore</t>
  </si>
  <si>
    <t>23-230400</t>
  </si>
  <si>
    <t>Sara Gibson</t>
  </si>
  <si>
    <t>52-466395</t>
  </si>
  <si>
    <t>Brittany Martin DVM</t>
  </si>
  <si>
    <t>74-343027</t>
  </si>
  <si>
    <t>Ebony Clayton</t>
  </si>
  <si>
    <t>73-376616</t>
  </si>
  <si>
    <t>William Stevens</t>
  </si>
  <si>
    <t>88-836921</t>
  </si>
  <si>
    <t>Steven Griffin</t>
  </si>
  <si>
    <t>15-164608</t>
  </si>
  <si>
    <t>Jeremiah Peck</t>
  </si>
  <si>
    <t>93-859444</t>
  </si>
  <si>
    <t>Anna Cooley</t>
  </si>
  <si>
    <t>98-842660</t>
  </si>
  <si>
    <t>Juan Stein</t>
  </si>
  <si>
    <t>96-617068</t>
  </si>
  <si>
    <t>Christopher Meadows</t>
  </si>
  <si>
    <t>47-155377</t>
  </si>
  <si>
    <t>Alexa Lewis</t>
  </si>
  <si>
    <t>33-518276</t>
  </si>
  <si>
    <t>Isabella Diaz</t>
  </si>
  <si>
    <t>70-664649</t>
  </si>
  <si>
    <t>18-873408</t>
  </si>
  <si>
    <t>Nicholas Whitney</t>
  </si>
  <si>
    <t>60-510004</t>
  </si>
  <si>
    <t>28-652027</t>
  </si>
  <si>
    <t>Theresa Reyes</t>
  </si>
  <si>
    <t>74-889000</t>
  </si>
  <si>
    <t>84-993533</t>
  </si>
  <si>
    <t>Shane Johnson</t>
  </si>
  <si>
    <t>11-925273</t>
  </si>
  <si>
    <t>Katherine Hernandez</t>
  </si>
  <si>
    <t>79-324874</t>
  </si>
  <si>
    <t>David Mccarthy</t>
  </si>
  <si>
    <t>61-576127</t>
  </si>
  <si>
    <t>Allison Lucas</t>
  </si>
  <si>
    <t>57-858116</t>
  </si>
  <si>
    <t>Richard Pearson DDS</t>
  </si>
  <si>
    <t>30-746784</t>
  </si>
  <si>
    <t>Christina Lawson</t>
  </si>
  <si>
    <t>48-505442</t>
  </si>
  <si>
    <t>Angela Shaw</t>
  </si>
  <si>
    <t>56-743319</t>
  </si>
  <si>
    <t>Robyn Mccarthy</t>
  </si>
  <si>
    <t>45-215609</t>
  </si>
  <si>
    <t>Jeffrey Shaw</t>
  </si>
  <si>
    <t>81-300921</t>
  </si>
  <si>
    <t>Norman Thomas</t>
  </si>
  <si>
    <t>33-258814</t>
  </si>
  <si>
    <t>Nathaniel Andrade</t>
  </si>
  <si>
    <t>78-803569</t>
  </si>
  <si>
    <t>Jeremy Pena</t>
  </si>
  <si>
    <t>54-877618</t>
  </si>
  <si>
    <t>Norma Fischer</t>
  </si>
  <si>
    <t>95-245193</t>
  </si>
  <si>
    <t>Jennifer Matthews</t>
  </si>
  <si>
    <t>38-558739</t>
  </si>
  <si>
    <t>Kathryn Whitney</t>
  </si>
  <si>
    <t>60-615752</t>
  </si>
  <si>
    <t>Dr. Donna West MD</t>
  </si>
  <si>
    <t>52-643389</t>
  </si>
  <si>
    <t>Todd Atkinson</t>
  </si>
  <si>
    <t>77-300061</t>
  </si>
  <si>
    <t>Hannah Nelson MD</t>
  </si>
  <si>
    <t>92-118117</t>
  </si>
  <si>
    <t>68-140571</t>
  </si>
  <si>
    <t>Michael Cowan</t>
  </si>
  <si>
    <t>80-864973</t>
  </si>
  <si>
    <t>Jeremy Valentine</t>
  </si>
  <si>
    <t>11-558729</t>
  </si>
  <si>
    <t>Dr. Tiffany Jacobson</t>
  </si>
  <si>
    <t>76-248450</t>
  </si>
  <si>
    <t>Juan Saunders</t>
  </si>
  <si>
    <t>28-627375</t>
  </si>
  <si>
    <t>Danielle Rogers</t>
  </si>
  <si>
    <t>79-890270</t>
  </si>
  <si>
    <t>Destiny Wilson</t>
  </si>
  <si>
    <t>60-995172</t>
  </si>
  <si>
    <t>Brandon Lopez</t>
  </si>
  <si>
    <t>45-342665</t>
  </si>
  <si>
    <t>Timothy Shah</t>
  </si>
  <si>
    <t>30-959630</t>
  </si>
  <si>
    <t>Carlos Holmes</t>
  </si>
  <si>
    <t>42-593638</t>
  </si>
  <si>
    <t>Lori Ritter</t>
  </si>
  <si>
    <t>82-638313</t>
  </si>
  <si>
    <t>Douglas Brady</t>
  </si>
  <si>
    <t>84-909550</t>
  </si>
  <si>
    <t>Cynthia Alexander</t>
  </si>
  <si>
    <t>49-665830</t>
  </si>
  <si>
    <t>Deanna Gutierrez</t>
  </si>
  <si>
    <t>30-642119</t>
  </si>
  <si>
    <t>Patricia Jones</t>
  </si>
  <si>
    <t>39-338539</t>
  </si>
  <si>
    <t>Maria Cox</t>
  </si>
  <si>
    <t>53-158370</t>
  </si>
  <si>
    <t>Gregory Sharp</t>
  </si>
  <si>
    <t>61-129864</t>
  </si>
  <si>
    <t>Terry Stewart</t>
  </si>
  <si>
    <t>86-377898</t>
  </si>
  <si>
    <t>Jeffrey Wagner</t>
  </si>
  <si>
    <t>42-850031</t>
  </si>
  <si>
    <t>Thomas Allen</t>
  </si>
  <si>
    <t>43-145115</t>
  </si>
  <si>
    <t>Nicole Vazquez</t>
  </si>
  <si>
    <t>95-662931</t>
  </si>
  <si>
    <t>John Hall</t>
  </si>
  <si>
    <t>27-376609</t>
  </si>
  <si>
    <t>Jacqueline Collins</t>
  </si>
  <si>
    <t>61-267367</t>
  </si>
  <si>
    <t>11-873169</t>
  </si>
  <si>
    <t>Christina Coleman</t>
  </si>
  <si>
    <t>85-818902</t>
  </si>
  <si>
    <t>Corey Hill</t>
  </si>
  <si>
    <t>20-749760</t>
  </si>
  <si>
    <t>Richard Nguyen</t>
  </si>
  <si>
    <t>23-572571</t>
  </si>
  <si>
    <t>Emily Russell</t>
  </si>
  <si>
    <t>25-263389</t>
  </si>
  <si>
    <t>Kari Bush</t>
  </si>
  <si>
    <t>73-580187</t>
  </si>
  <si>
    <t>Anna Diaz</t>
  </si>
  <si>
    <t>66-958361</t>
  </si>
  <si>
    <t>Julie Russell</t>
  </si>
  <si>
    <t>81-554137</t>
  </si>
  <si>
    <t>Ashley Rice</t>
  </si>
  <si>
    <t>74-118483</t>
  </si>
  <si>
    <t>Miranda Pham</t>
  </si>
  <si>
    <t>69-689418</t>
  </si>
  <si>
    <t>Jessica Johns</t>
  </si>
  <si>
    <t>46-696991</t>
  </si>
  <si>
    <t>Teresa Miller DDS</t>
  </si>
  <si>
    <t>99-621414</t>
  </si>
  <si>
    <t>Joshua Krueger</t>
  </si>
  <si>
    <t>19-585157</t>
  </si>
  <si>
    <t>Erika Lee</t>
  </si>
  <si>
    <t>98-944838</t>
  </si>
  <si>
    <t>David Hansen</t>
  </si>
  <si>
    <t>17-776677</t>
  </si>
  <si>
    <t>Samantha Davis</t>
  </si>
  <si>
    <t>76-389411</t>
  </si>
  <si>
    <t>Tyler Williams</t>
  </si>
  <si>
    <t>61-122856</t>
  </si>
  <si>
    <t>61-323924</t>
  </si>
  <si>
    <t>Patricia Davis</t>
  </si>
  <si>
    <t>68-920501</t>
  </si>
  <si>
    <t>Scott Hall</t>
  </si>
  <si>
    <t>71-526124</t>
  </si>
  <si>
    <t>Jessica Taylor</t>
  </si>
  <si>
    <t>14-230044</t>
  </si>
  <si>
    <t>Amanda Martinez</t>
  </si>
  <si>
    <t>17-720765</t>
  </si>
  <si>
    <t>Lisa Washington</t>
  </si>
  <si>
    <t>64-954863</t>
  </si>
  <si>
    <t>Joan Collier</t>
  </si>
  <si>
    <t>27-861409</t>
  </si>
  <si>
    <t>Nathan Hill</t>
  </si>
  <si>
    <t>83-663557</t>
  </si>
  <si>
    <t>Katie Davila</t>
  </si>
  <si>
    <t>20-634683</t>
  </si>
  <si>
    <t>Erica Miles</t>
  </si>
  <si>
    <t>33-199682</t>
  </si>
  <si>
    <t>Abigail Dickerson</t>
  </si>
  <si>
    <t>82-586606</t>
  </si>
  <si>
    <t>86-251357</t>
  </si>
  <si>
    <t>Scott Griffin</t>
  </si>
  <si>
    <t>48-845248</t>
  </si>
  <si>
    <t>16-225709</t>
  </si>
  <si>
    <t>Ryan Sanders</t>
  </si>
  <si>
    <t>27-842203</t>
  </si>
  <si>
    <t>Erika Smith</t>
  </si>
  <si>
    <t>41-522983</t>
  </si>
  <si>
    <t>Sarah Beard</t>
  </si>
  <si>
    <t>66-553865</t>
  </si>
  <si>
    <t>Juan Reese</t>
  </si>
  <si>
    <t>82-918538</t>
  </si>
  <si>
    <t>Ronnie Young</t>
  </si>
  <si>
    <t>52-735406</t>
  </si>
  <si>
    <t>Erin Rivas</t>
  </si>
  <si>
    <t>55-676996</t>
  </si>
  <si>
    <t>Heather Fitzgerald</t>
  </si>
  <si>
    <t>68-546952</t>
  </si>
  <si>
    <t>Derek Miller</t>
  </si>
  <si>
    <t>11-265364</t>
  </si>
  <si>
    <t>19-980800</t>
  </si>
  <si>
    <t>Tony Baker</t>
  </si>
  <si>
    <t>55-637358</t>
  </si>
  <si>
    <t>Ricardo Donaldson</t>
  </si>
  <si>
    <t>54-996061</t>
  </si>
  <si>
    <t>Robert Barker</t>
  </si>
  <si>
    <t>72-625747</t>
  </si>
  <si>
    <t>Sydney Garcia</t>
  </si>
  <si>
    <t>97-510037</t>
  </si>
  <si>
    <t>Kylie Robinson</t>
  </si>
  <si>
    <t>52-211934</t>
  </si>
  <si>
    <t>Jeffrey Weiss</t>
  </si>
  <si>
    <t>67-152579</t>
  </si>
  <si>
    <t>Rachel Owens</t>
  </si>
  <si>
    <t>44-605452</t>
  </si>
  <si>
    <t>Patricia Floyd</t>
  </si>
  <si>
    <t>41-637598</t>
  </si>
  <si>
    <t>Jessica Mitchell</t>
  </si>
  <si>
    <t>42-811462</t>
  </si>
  <si>
    <t>73-585206</t>
  </si>
  <si>
    <t>Jimmy Jarvis</t>
  </si>
  <si>
    <t>15-398242</t>
  </si>
  <si>
    <t>Brian Jones</t>
  </si>
  <si>
    <t>17-903891</t>
  </si>
  <si>
    <t>Mark Brown</t>
  </si>
  <si>
    <t>60-541502</t>
  </si>
  <si>
    <t>Maria Howe</t>
  </si>
  <si>
    <t>11-702055</t>
  </si>
  <si>
    <t>Walter Ferguson</t>
  </si>
  <si>
    <t>56-297770</t>
  </si>
  <si>
    <t>Jeffery Thomas</t>
  </si>
  <si>
    <t>27-486237</t>
  </si>
  <si>
    <t>57-941788</t>
  </si>
  <si>
    <t>Mary Williams</t>
  </si>
  <si>
    <t>39-331072</t>
  </si>
  <si>
    <t>Carol Williams</t>
  </si>
  <si>
    <t>14-159663</t>
  </si>
  <si>
    <t>Nancy Hardy</t>
  </si>
  <si>
    <t>98-165362</t>
  </si>
  <si>
    <t>Carol Harris</t>
  </si>
  <si>
    <t>64-703063</t>
  </si>
  <si>
    <t>Stephen Phillips</t>
  </si>
  <si>
    <t>10-276621</t>
  </si>
  <si>
    <t>Lisa Gamble</t>
  </si>
  <si>
    <t>17-160345</t>
  </si>
  <si>
    <t>Daniel Fox</t>
  </si>
  <si>
    <t>49-675330</t>
  </si>
  <si>
    <t>Rebecca Wallace</t>
  </si>
  <si>
    <t>24-685599</t>
  </si>
  <si>
    <t>24-463765</t>
  </si>
  <si>
    <t>Christopher Mendoza</t>
  </si>
  <si>
    <t>35-879147</t>
  </si>
  <si>
    <t>Casey Lowe</t>
  </si>
  <si>
    <t>94-596917</t>
  </si>
  <si>
    <t>Carlos Boone</t>
  </si>
  <si>
    <t>12-239036</t>
  </si>
  <si>
    <t>Rebecca Fitzpatrick</t>
  </si>
  <si>
    <t>60-696995</t>
  </si>
  <si>
    <t>Whitney Thompson</t>
  </si>
  <si>
    <t>12-201161</t>
  </si>
  <si>
    <t>Jason Sloan</t>
  </si>
  <si>
    <t>42-704763</t>
  </si>
  <si>
    <t>Sara Santos</t>
  </si>
  <si>
    <t>15-751573</t>
  </si>
  <si>
    <t>Virginia Drake MD</t>
  </si>
  <si>
    <t>44-319531</t>
  </si>
  <si>
    <t>David Mcmahon</t>
  </si>
  <si>
    <t>79-522955</t>
  </si>
  <si>
    <t>Richard Carney</t>
  </si>
  <si>
    <t>25-891321</t>
  </si>
  <si>
    <t>16-920273</t>
  </si>
  <si>
    <t>Nathaniel Stephenson</t>
  </si>
  <si>
    <t>93-154838</t>
  </si>
  <si>
    <t>Kayla Green</t>
  </si>
  <si>
    <t>63-404317</t>
  </si>
  <si>
    <t>Joshua Sanchez</t>
  </si>
  <si>
    <t>57-635654</t>
  </si>
  <si>
    <t>13-918746</t>
  </si>
  <si>
    <t>Thomas Thompson</t>
  </si>
  <si>
    <t>64-260263</t>
  </si>
  <si>
    <t>Adam Conley</t>
  </si>
  <si>
    <t>19-415679</t>
  </si>
  <si>
    <t>Joseph Munoz</t>
  </si>
  <si>
    <t>82-698319</t>
  </si>
  <si>
    <t>Carolyn Hicks</t>
  </si>
  <si>
    <t>57-655095</t>
  </si>
  <si>
    <t>69-803247</t>
  </si>
  <si>
    <t>Samantha Ford</t>
  </si>
  <si>
    <t>32-117528</t>
  </si>
  <si>
    <t>George Guerra</t>
  </si>
  <si>
    <t>74-771136</t>
  </si>
  <si>
    <t>Miss Lisa Boyd</t>
  </si>
  <si>
    <t>99-622738</t>
  </si>
  <si>
    <t>Melanie Washington</t>
  </si>
  <si>
    <t>91-880514</t>
  </si>
  <si>
    <t>Hannah Hunter</t>
  </si>
  <si>
    <t>33-189989</t>
  </si>
  <si>
    <t>69-442606</t>
  </si>
  <si>
    <t>Anthony Chapman</t>
  </si>
  <si>
    <t>35-941426</t>
  </si>
  <si>
    <t>Stacey Quinn</t>
  </si>
  <si>
    <t>97-609750</t>
  </si>
  <si>
    <t>Brooke Nguyen</t>
  </si>
  <si>
    <t>55-442722</t>
  </si>
  <si>
    <t>Joy Levine</t>
  </si>
  <si>
    <t>28-392099</t>
  </si>
  <si>
    <t>Hunter Ross</t>
  </si>
  <si>
    <t>36-770386</t>
  </si>
  <si>
    <t>Jordan Spencer</t>
  </si>
  <si>
    <t>80-637841</t>
  </si>
  <si>
    <t>Donald Kaiser</t>
  </si>
  <si>
    <t>88-202846</t>
  </si>
  <si>
    <t>Melissa Evans</t>
  </si>
  <si>
    <t>14-602648</t>
  </si>
  <si>
    <t>Dustin Dawson</t>
  </si>
  <si>
    <t>10-801867</t>
  </si>
  <si>
    <t>31-998342</t>
  </si>
  <si>
    <t>Colin Lewis</t>
  </si>
  <si>
    <t>87-932527</t>
  </si>
  <si>
    <t>John Richardson</t>
  </si>
  <si>
    <t>12-878391</t>
  </si>
  <si>
    <t>Carolyn King</t>
  </si>
  <si>
    <t>53-781792</t>
  </si>
  <si>
    <t>Stephanie Williams</t>
  </si>
  <si>
    <t>50-642183</t>
  </si>
  <si>
    <t>Antonio Graham</t>
  </si>
  <si>
    <t>47-652590</t>
  </si>
  <si>
    <t>Julia Bradshaw</t>
  </si>
  <si>
    <t>39-425198</t>
  </si>
  <si>
    <t>Logan Hayes</t>
  </si>
  <si>
    <t>39-142097</t>
  </si>
  <si>
    <t>Elizabeth Cruz</t>
  </si>
  <si>
    <t>65-985514</t>
  </si>
  <si>
    <t>Sonya Barber</t>
  </si>
  <si>
    <t>91-680781</t>
  </si>
  <si>
    <t>Scott Bentley</t>
  </si>
  <si>
    <t>26-185278</t>
  </si>
  <si>
    <t>Heather Green</t>
  </si>
  <si>
    <t>87-599541</t>
  </si>
  <si>
    <t>Jonathan Jacobs</t>
  </si>
  <si>
    <t>66-747561</t>
  </si>
  <si>
    <t>Phillip Singh</t>
  </si>
  <si>
    <t>29-775418</t>
  </si>
  <si>
    <t>Cathy Scott</t>
  </si>
  <si>
    <t>11-805004</t>
  </si>
  <si>
    <t>37-101214</t>
  </si>
  <si>
    <t>Jennifer Obrien</t>
  </si>
  <si>
    <t>36-523862</t>
  </si>
  <si>
    <t>David Page</t>
  </si>
  <si>
    <t>18-658228</t>
  </si>
  <si>
    <t>Patricia Hawkins</t>
  </si>
  <si>
    <t>33-304016</t>
  </si>
  <si>
    <t>Michael Riley</t>
  </si>
  <si>
    <t>76-217603</t>
  </si>
  <si>
    <t>Jacob Thomas</t>
  </si>
  <si>
    <t>83-981075</t>
  </si>
  <si>
    <t>Joe Huff</t>
  </si>
  <si>
    <t>16-600699</t>
  </si>
  <si>
    <t>Valerie Gonzales</t>
  </si>
  <si>
    <t>14-896459</t>
  </si>
  <si>
    <t>Lawrence Nichols DDS</t>
  </si>
  <si>
    <t>86-704504</t>
  </si>
  <si>
    <t>Shawn Rodriguez II</t>
  </si>
  <si>
    <t>71-964915</t>
  </si>
  <si>
    <t>Joseph Fritz</t>
  </si>
  <si>
    <t>79-625565</t>
  </si>
  <si>
    <t>69-332382</t>
  </si>
  <si>
    <t>Eric Campbell</t>
  </si>
  <si>
    <t>33-801421</t>
  </si>
  <si>
    <t>Daniel Jordan</t>
  </si>
  <si>
    <t>26-215835</t>
  </si>
  <si>
    <t>Melissa Olson</t>
  </si>
  <si>
    <t>86-757274</t>
  </si>
  <si>
    <t>Frank Padilla</t>
  </si>
  <si>
    <t>61-639369</t>
  </si>
  <si>
    <t>Patricia Russell</t>
  </si>
  <si>
    <t>98-968101</t>
  </si>
  <si>
    <t>Allison Williams</t>
  </si>
  <si>
    <t>96-765839</t>
  </si>
  <si>
    <t>Travis Nguyen</t>
  </si>
  <si>
    <t>65-212077</t>
  </si>
  <si>
    <t>David Smith</t>
  </si>
  <si>
    <t>36-109355</t>
  </si>
  <si>
    <t>Ryan Peters</t>
  </si>
  <si>
    <t>41-799927</t>
  </si>
  <si>
    <t>Penny Franklin</t>
  </si>
  <si>
    <t>62-257733</t>
  </si>
  <si>
    <t>Sierra Cunningham</t>
  </si>
  <si>
    <t>88-385431</t>
  </si>
  <si>
    <t>Donald Smith</t>
  </si>
  <si>
    <t>52-470043</t>
  </si>
  <si>
    <t>Ms. Debra Brown</t>
  </si>
  <si>
    <t>46-390313</t>
  </si>
  <si>
    <t>Matthew Stephens</t>
  </si>
  <si>
    <t>51-893644</t>
  </si>
  <si>
    <t>51-669775</t>
  </si>
  <si>
    <t>Andrew Hatfield</t>
  </si>
  <si>
    <t>11-280519</t>
  </si>
  <si>
    <t>Jon Anthony</t>
  </si>
  <si>
    <t>40-569195</t>
  </si>
  <si>
    <t>Heather Lara</t>
  </si>
  <si>
    <t>75-722839</t>
  </si>
  <si>
    <t>Carlos Smith</t>
  </si>
  <si>
    <t>74-333634</t>
  </si>
  <si>
    <t>William Rodgers</t>
  </si>
  <si>
    <t>96-730483</t>
  </si>
  <si>
    <t>Ryan Sullivan</t>
  </si>
  <si>
    <t>88-364151</t>
  </si>
  <si>
    <t>Jane Williams</t>
  </si>
  <si>
    <t>84-757852</t>
  </si>
  <si>
    <t>Jessica Mendoza</t>
  </si>
  <si>
    <t>11-114807</t>
  </si>
  <si>
    <t>Gary Cervantes</t>
  </si>
  <si>
    <t>54-889557</t>
  </si>
  <si>
    <t>Dean Ruiz</t>
  </si>
  <si>
    <t>33-610577</t>
  </si>
  <si>
    <t>Daniel Cooper</t>
  </si>
  <si>
    <t>40-887641</t>
  </si>
  <si>
    <t>Maria Moore</t>
  </si>
  <si>
    <t>32-278833</t>
  </si>
  <si>
    <t>William Morris</t>
  </si>
  <si>
    <t>79-700780</t>
  </si>
  <si>
    <t>86-105236</t>
  </si>
  <si>
    <t>Monique Ward</t>
  </si>
  <si>
    <t>74-577069</t>
  </si>
  <si>
    <t>Albert Hunt</t>
  </si>
  <si>
    <t>60-621540</t>
  </si>
  <si>
    <t>91-911637</t>
  </si>
  <si>
    <t>Samantha Long</t>
  </si>
  <si>
    <t>68-282795</t>
  </si>
  <si>
    <t>Paula Hopkins</t>
  </si>
  <si>
    <t>41-520394</t>
  </si>
  <si>
    <t>Leslie Peterson</t>
  </si>
  <si>
    <t>14-207648</t>
  </si>
  <si>
    <t>Joseph Parker</t>
  </si>
  <si>
    <t>13-726617</t>
  </si>
  <si>
    <t>Aaron Carter</t>
  </si>
  <si>
    <t>47-518484</t>
  </si>
  <si>
    <t>Robert Burgess</t>
  </si>
  <si>
    <t>74-212957</t>
  </si>
  <si>
    <t>Angela Watkins</t>
  </si>
  <si>
    <t>89-838706</t>
  </si>
  <si>
    <t>Misty Ryan</t>
  </si>
  <si>
    <t>60-748988</t>
  </si>
  <si>
    <t>Lisa Davis</t>
  </si>
  <si>
    <t>93-931042</t>
  </si>
  <si>
    <t>Justin Carter</t>
  </si>
  <si>
    <t>46-462722</t>
  </si>
  <si>
    <t>Terri Peters</t>
  </si>
  <si>
    <t>37-214046</t>
  </si>
  <si>
    <t>Richard Gonzalez</t>
  </si>
  <si>
    <t>56-500114</t>
  </si>
  <si>
    <t>Jason Gray</t>
  </si>
  <si>
    <t>38-536714</t>
  </si>
  <si>
    <t>Kelly Barnett</t>
  </si>
  <si>
    <t>72-855329</t>
  </si>
  <si>
    <t>21-209479</t>
  </si>
  <si>
    <t>Kevin Anderson</t>
  </si>
  <si>
    <t>34-852515</t>
  </si>
  <si>
    <t>Donna Hawkins</t>
  </si>
  <si>
    <t>88-940446</t>
  </si>
  <si>
    <t>Larry Wright</t>
  </si>
  <si>
    <t>93-307347</t>
  </si>
  <si>
    <t>Jack Brown</t>
  </si>
  <si>
    <t>69-986896</t>
  </si>
  <si>
    <t>Erik Walton</t>
  </si>
  <si>
    <t>51-100833</t>
  </si>
  <si>
    <t>Laura Smith DDS</t>
  </si>
  <si>
    <t>83-639631</t>
  </si>
  <si>
    <t>Russell Walter</t>
  </si>
  <si>
    <t>16-772564</t>
  </si>
  <si>
    <t>Angel Bowen</t>
  </si>
  <si>
    <t>90-225034</t>
  </si>
  <si>
    <t>Jordan Ritter</t>
  </si>
  <si>
    <t>72-766971</t>
  </si>
  <si>
    <t>Kenneth Carr</t>
  </si>
  <si>
    <t>20-291716</t>
  </si>
  <si>
    <t>36-213432</t>
  </si>
  <si>
    <t>96-679126</t>
  </si>
  <si>
    <t>Christina Lopez</t>
  </si>
  <si>
    <t>60-262342</t>
  </si>
  <si>
    <t>Crystal Anderson</t>
  </si>
  <si>
    <t>39-491604</t>
  </si>
  <si>
    <t>Nicole Jones</t>
  </si>
  <si>
    <t>14-154042</t>
  </si>
  <si>
    <t>Stephanie Brennan</t>
  </si>
  <si>
    <t>94-914659</t>
  </si>
  <si>
    <t>Dawn Wood</t>
  </si>
  <si>
    <t>70-800798</t>
  </si>
  <si>
    <t>35-960903</t>
  </si>
  <si>
    <t>April Herman</t>
  </si>
  <si>
    <t>12-930170</t>
  </si>
  <si>
    <t>Tiffany Harris</t>
  </si>
  <si>
    <t>89-532555</t>
  </si>
  <si>
    <t>Timothy Haynes</t>
  </si>
  <si>
    <t>94-722103</t>
  </si>
  <si>
    <t>Larry Ramos</t>
  </si>
  <si>
    <t>75-349346</t>
  </si>
  <si>
    <t>Shaun Graves</t>
  </si>
  <si>
    <t>63-243737</t>
  </si>
  <si>
    <t>Elizabeth Mcmillan</t>
  </si>
  <si>
    <t>52-818570</t>
  </si>
  <si>
    <t>Keith Price</t>
  </si>
  <si>
    <t>42-868769</t>
  </si>
  <si>
    <t>Crystal Horn</t>
  </si>
  <si>
    <t>85-386842</t>
  </si>
  <si>
    <t>Stephanie Jenkins</t>
  </si>
  <si>
    <t>84-903427</t>
  </si>
  <si>
    <t>Garrett Reyes</t>
  </si>
  <si>
    <t>72-606651</t>
  </si>
  <si>
    <t>30-213414</t>
  </si>
  <si>
    <t>Joy Michael</t>
  </si>
  <si>
    <t>86-426963</t>
  </si>
  <si>
    <t>Jeremy Hayden</t>
  </si>
  <si>
    <t>48-736624</t>
  </si>
  <si>
    <t>Jenny Coleman</t>
  </si>
  <si>
    <t>75-752408</t>
  </si>
  <si>
    <t>Janice Parks</t>
  </si>
  <si>
    <t>59-812432</t>
  </si>
  <si>
    <t>Timothy Murphy</t>
  </si>
  <si>
    <t>60-922828</t>
  </si>
  <si>
    <t>87-856455</t>
  </si>
  <si>
    <t>Dennis Harper</t>
  </si>
  <si>
    <t>32-412957</t>
  </si>
  <si>
    <t>Howard Jennings</t>
  </si>
  <si>
    <t>81-545949</t>
  </si>
  <si>
    <t>Clifford Golden</t>
  </si>
  <si>
    <t>73-802499</t>
  </si>
  <si>
    <t>Mary Jones</t>
  </si>
  <si>
    <t>73-278750</t>
  </si>
  <si>
    <t>Traci Delgado</t>
  </si>
  <si>
    <t>55-166178</t>
  </si>
  <si>
    <t>Karla Terry</t>
  </si>
  <si>
    <t>81-543684</t>
  </si>
  <si>
    <t>Joseph Weber</t>
  </si>
  <si>
    <t>69-163734</t>
  </si>
  <si>
    <t>Melissa Carrillo</t>
  </si>
  <si>
    <t>73-694008</t>
  </si>
  <si>
    <t>Robert Trujillo</t>
  </si>
  <si>
    <t>43-239226</t>
  </si>
  <si>
    <t>Rita Ray</t>
  </si>
  <si>
    <t>39-795646</t>
  </si>
  <si>
    <t>April Martinez</t>
  </si>
  <si>
    <t>82-762195</t>
  </si>
  <si>
    <t>Michelle Hill</t>
  </si>
  <si>
    <t>98-781580</t>
  </si>
  <si>
    <t>Linda Patel</t>
  </si>
  <si>
    <t>78-741274</t>
  </si>
  <si>
    <t>Meagan Schaefer</t>
  </si>
  <si>
    <t>43-683682</t>
  </si>
  <si>
    <t>Kevin Rich</t>
  </si>
  <si>
    <t>92-695896</t>
  </si>
  <si>
    <t>Michelle Anderson</t>
  </si>
  <si>
    <t>35-609169</t>
  </si>
  <si>
    <t>James Harris</t>
  </si>
  <si>
    <t>88-577087</t>
  </si>
  <si>
    <t>43-929825</t>
  </si>
  <si>
    <t>James Trevino</t>
  </si>
  <si>
    <t>85-296696</t>
  </si>
  <si>
    <t>Johnny Howard</t>
  </si>
  <si>
    <t>29-814870</t>
  </si>
  <si>
    <t>Summer Steele</t>
  </si>
  <si>
    <t>23-267215</t>
  </si>
  <si>
    <t>Catherine Gay</t>
  </si>
  <si>
    <t>77-688877</t>
  </si>
  <si>
    <t>Cassandra Graham</t>
  </si>
  <si>
    <t>33-700763</t>
  </si>
  <si>
    <t>Kim Christensen</t>
  </si>
  <si>
    <t>34-138772</t>
  </si>
  <si>
    <t>Nicole Frazier</t>
  </si>
  <si>
    <t>85-735793</t>
  </si>
  <si>
    <t>30-951143</t>
  </si>
  <si>
    <t>Allen Conley</t>
  </si>
  <si>
    <t>92-974280</t>
  </si>
  <si>
    <t>Samantha Morgan</t>
  </si>
  <si>
    <t>21-345890</t>
  </si>
  <si>
    <t>Crystal Wood</t>
  </si>
  <si>
    <t>25-882611</t>
  </si>
  <si>
    <t>Caleb Peters</t>
  </si>
  <si>
    <t>95-967594</t>
  </si>
  <si>
    <t>Kelsey Ford</t>
  </si>
  <si>
    <t>24-329436</t>
  </si>
  <si>
    <t>Carolyn Mcguire</t>
  </si>
  <si>
    <t>95-234824</t>
  </si>
  <si>
    <t>Mark Cooper</t>
  </si>
  <si>
    <t>11-979343</t>
  </si>
  <si>
    <t>67-315857</t>
  </si>
  <si>
    <t>37-241210</t>
  </si>
  <si>
    <t>Susan Murillo</t>
  </si>
  <si>
    <t>62-400453</t>
  </si>
  <si>
    <t>Alexander White</t>
  </si>
  <si>
    <t>26-814262</t>
  </si>
  <si>
    <t>Jenny White</t>
  </si>
  <si>
    <t>89-643880</t>
  </si>
  <si>
    <t>Jonathan Tran</t>
  </si>
  <si>
    <t>46-358932</t>
  </si>
  <si>
    <t>Marissa Nguyen</t>
  </si>
  <si>
    <t>50-960361</t>
  </si>
  <si>
    <t>Terry Decker</t>
  </si>
  <si>
    <t>56-395229</t>
  </si>
  <si>
    <t>45-613516</t>
  </si>
  <si>
    <t>Kimberly Anderson</t>
  </si>
  <si>
    <t>33-957513</t>
  </si>
  <si>
    <t>Mr. Alfred Ingram DDS</t>
  </si>
  <si>
    <t>93-526558</t>
  </si>
  <si>
    <t>Cynthia Elliott</t>
  </si>
  <si>
    <t>35-637047</t>
  </si>
  <si>
    <t>Jill Barker</t>
  </si>
  <si>
    <t>28-144594</t>
  </si>
  <si>
    <t>Brandon Adams</t>
  </si>
  <si>
    <t>11-941480</t>
  </si>
  <si>
    <t>Sarah Santos</t>
  </si>
  <si>
    <t>95-126388</t>
  </si>
  <si>
    <t>Brent Wood</t>
  </si>
  <si>
    <t>42-342611</t>
  </si>
  <si>
    <t>Nathaniel Erickson MD</t>
  </si>
  <si>
    <t>85-845634</t>
  </si>
  <si>
    <t>Tina Herrera</t>
  </si>
  <si>
    <t>42-264907</t>
  </si>
  <si>
    <t>David Stanton</t>
  </si>
  <si>
    <t>37-286289</t>
  </si>
  <si>
    <t>Erin Wiggins</t>
  </si>
  <si>
    <t>11-637035</t>
  </si>
  <si>
    <t>27-979339</t>
  </si>
  <si>
    <t>Kathleen Myers</t>
  </si>
  <si>
    <t>16-504789</t>
  </si>
  <si>
    <t>Samantha Moore</t>
  </si>
  <si>
    <t>12-783174</t>
  </si>
  <si>
    <t>Dylan Butler</t>
  </si>
  <si>
    <t>86-148916</t>
  </si>
  <si>
    <t>65-946930</t>
  </si>
  <si>
    <t>46-467443</t>
  </si>
  <si>
    <t>Barbara Rose</t>
  </si>
  <si>
    <t>30-717433</t>
  </si>
  <si>
    <t>Dale Cole</t>
  </si>
  <si>
    <t>99-523754</t>
  </si>
  <si>
    <t>Kevin Chavez</t>
  </si>
  <si>
    <t>39-717180</t>
  </si>
  <si>
    <t>Katherine Pugh</t>
  </si>
  <si>
    <t>43-537475</t>
  </si>
  <si>
    <t>Julia Kim</t>
  </si>
  <si>
    <t>61-303597</t>
  </si>
  <si>
    <t>25-100040</t>
  </si>
  <si>
    <t>Kelly Fox DDS</t>
  </si>
  <si>
    <t>84-227129</t>
  </si>
  <si>
    <t>Kathryn Carey</t>
  </si>
  <si>
    <t>41-987100</t>
  </si>
  <si>
    <t>Susan Stevens</t>
  </si>
  <si>
    <t>34-591064</t>
  </si>
  <si>
    <t>Brittany Yang</t>
  </si>
  <si>
    <t>34-203698</t>
  </si>
  <si>
    <t>Patty Ramos</t>
  </si>
  <si>
    <t>54-511638</t>
  </si>
  <si>
    <t>Sandra Hogan</t>
  </si>
  <si>
    <t>91-846292</t>
  </si>
  <si>
    <t>Patricia Mccoy</t>
  </si>
  <si>
    <t>70-175802</t>
  </si>
  <si>
    <t>Melissa Shelton</t>
  </si>
  <si>
    <t>19-488578</t>
  </si>
  <si>
    <t>Alex Miller</t>
  </si>
  <si>
    <t>97-447839</t>
  </si>
  <si>
    <t>37-928918</t>
  </si>
  <si>
    <t>April Davenport</t>
  </si>
  <si>
    <t>26-894254</t>
  </si>
  <si>
    <t>Jamie Horn</t>
  </si>
  <si>
    <t>83-646306</t>
  </si>
  <si>
    <t>Jennifer Mcclain</t>
  </si>
  <si>
    <t>80-594509</t>
  </si>
  <si>
    <t>Dominique Flores</t>
  </si>
  <si>
    <t>88-157009</t>
  </si>
  <si>
    <t>Nicole Lynch</t>
  </si>
  <si>
    <t>73-901491</t>
  </si>
  <si>
    <t>Christian Foster</t>
  </si>
  <si>
    <t>36-762007</t>
  </si>
  <si>
    <t>Ronald Scott</t>
  </si>
  <si>
    <t>79-856240</t>
  </si>
  <si>
    <t>Richard Preston</t>
  </si>
  <si>
    <t>52-130633</t>
  </si>
  <si>
    <t>Vincent Davis</t>
  </si>
  <si>
    <t>97-160420</t>
  </si>
  <si>
    <t>Blake Kelley</t>
  </si>
  <si>
    <t>71-658219</t>
  </si>
  <si>
    <t>Jennifer Carter</t>
  </si>
  <si>
    <t>17-983766</t>
  </si>
  <si>
    <t>Mary Morris</t>
  </si>
  <si>
    <t>28-145601</t>
  </si>
  <si>
    <t>Victor Gonzales</t>
  </si>
  <si>
    <t>55-592593</t>
  </si>
  <si>
    <t>Susan Thomas</t>
  </si>
  <si>
    <t>25-654466</t>
  </si>
  <si>
    <t>Teresa Smith</t>
  </si>
  <si>
    <t>98-319926</t>
  </si>
  <si>
    <t>Jerry Hall</t>
  </si>
  <si>
    <t>29-675645</t>
  </si>
  <si>
    <t>Barbara Cline</t>
  </si>
  <si>
    <t>81-371459</t>
  </si>
  <si>
    <t>Joy Jenkins</t>
  </si>
  <si>
    <t>87-965300</t>
  </si>
  <si>
    <t>Robert Mccarthy</t>
  </si>
  <si>
    <t>93-676866</t>
  </si>
  <si>
    <t>Rachel Peterson</t>
  </si>
  <si>
    <t>63-486223</t>
  </si>
  <si>
    <t>Brett Cole</t>
  </si>
  <si>
    <t>20-191929</t>
  </si>
  <si>
    <t>Robin Weaver</t>
  </si>
  <si>
    <t>95-328448</t>
  </si>
  <si>
    <t>Allen Anderson</t>
  </si>
  <si>
    <t>24-679451</t>
  </si>
  <si>
    <t>Nathan Hughes</t>
  </si>
  <si>
    <t>26-272756</t>
  </si>
  <si>
    <t>Donna Crawford</t>
  </si>
  <si>
    <t>34-824197</t>
  </si>
  <si>
    <t>Mr. Adam Kim</t>
  </si>
  <si>
    <t>23-599279</t>
  </si>
  <si>
    <t>79-717138</t>
  </si>
  <si>
    <t>Andrea Horton</t>
  </si>
  <si>
    <t>81-383766</t>
  </si>
  <si>
    <t>Chloe Ingram</t>
  </si>
  <si>
    <t>59-364480</t>
  </si>
  <si>
    <t>Angelica Casey</t>
  </si>
  <si>
    <t>66-260570</t>
  </si>
  <si>
    <t>James Walters</t>
  </si>
  <si>
    <t>34-468648</t>
  </si>
  <si>
    <t>Carlos Walter</t>
  </si>
  <si>
    <t>17-474433</t>
  </si>
  <si>
    <t>Theresa George</t>
  </si>
  <si>
    <t>47-544661</t>
  </si>
  <si>
    <t>Darlene Fletcher</t>
  </si>
  <si>
    <t>82-729421</t>
  </si>
  <si>
    <t>Francisco Martin</t>
  </si>
  <si>
    <t>86-422124</t>
  </si>
  <si>
    <t>Ashley Kim</t>
  </si>
  <si>
    <t>73-198245</t>
  </si>
  <si>
    <t>Hannah Powell</t>
  </si>
  <si>
    <t>60-913527</t>
  </si>
  <si>
    <t>Diana Henderson</t>
  </si>
  <si>
    <t>92-989336</t>
  </si>
  <si>
    <t>Elizabeth Maddox</t>
  </si>
  <si>
    <t>99-850355</t>
  </si>
  <si>
    <t>Brian Duran</t>
  </si>
  <si>
    <t>91-190009</t>
  </si>
  <si>
    <t>Carlos Cooper</t>
  </si>
  <si>
    <t>88-142436</t>
  </si>
  <si>
    <t>Wanda Ball</t>
  </si>
  <si>
    <t>91-820565</t>
  </si>
  <si>
    <t>93-716775</t>
  </si>
  <si>
    <t>Jeffery Burton</t>
  </si>
  <si>
    <t>60-701215</t>
  </si>
  <si>
    <t>Albert Foster</t>
  </si>
  <si>
    <t>96-459928</t>
  </si>
  <si>
    <t>Brianna Guerra</t>
  </si>
  <si>
    <t>33-673147</t>
  </si>
  <si>
    <t>Kathy Jackson</t>
  </si>
  <si>
    <t>48-668389</t>
  </si>
  <si>
    <t>Kimberly Nicholson</t>
  </si>
  <si>
    <t>47-178393</t>
  </si>
  <si>
    <t>Sean Cardenas</t>
  </si>
  <si>
    <t>35-778111</t>
  </si>
  <si>
    <t>Terry Mayer</t>
  </si>
  <si>
    <t>22-591206</t>
  </si>
  <si>
    <t>Marilyn Turner</t>
  </si>
  <si>
    <t>28-645530</t>
  </si>
  <si>
    <t>58-377935</t>
  </si>
  <si>
    <t>Scott Johnson</t>
  </si>
  <si>
    <t>49-990612</t>
  </si>
  <si>
    <t>Anthony Davidson</t>
  </si>
  <si>
    <t>46-269527</t>
  </si>
  <si>
    <t>Robert Hartman</t>
  </si>
  <si>
    <t>83-907354</t>
  </si>
  <si>
    <t>Briana Martinez</t>
  </si>
  <si>
    <t>68-621181</t>
  </si>
  <si>
    <t>Miranda Rojas</t>
  </si>
  <si>
    <t>17-944750</t>
  </si>
  <si>
    <t>Jenna Manning</t>
  </si>
  <si>
    <t>24-473233</t>
  </si>
  <si>
    <t>Derrick Ryan</t>
  </si>
  <si>
    <t>53-136469</t>
  </si>
  <si>
    <t>Wesley Sanchez</t>
  </si>
  <si>
    <t>92-250030</t>
  </si>
  <si>
    <t>Amber Dougherty</t>
  </si>
  <si>
    <t>60-220568</t>
  </si>
  <si>
    <t>Amanda Diaz</t>
  </si>
  <si>
    <t>73-663687</t>
  </si>
  <si>
    <t>Daniel Bell</t>
  </si>
  <si>
    <t>34-478115</t>
  </si>
  <si>
    <t>34-624076</t>
  </si>
  <si>
    <t>Terry Parker</t>
  </si>
  <si>
    <t>92-964890</t>
  </si>
  <si>
    <t>Steven Contreras</t>
  </si>
  <si>
    <t>74-438330</t>
  </si>
  <si>
    <t>Rachel Montgomery</t>
  </si>
  <si>
    <t>88-658356</t>
  </si>
  <si>
    <t>Adam Diaz</t>
  </si>
  <si>
    <t>13-492051</t>
  </si>
  <si>
    <t>Daniel Miller</t>
  </si>
  <si>
    <t>35-624274</t>
  </si>
  <si>
    <t>James Lee</t>
  </si>
  <si>
    <t>70-526443</t>
  </si>
  <si>
    <t>Rachel Moore</t>
  </si>
  <si>
    <t>93-974289</t>
  </si>
  <si>
    <t>Christine Mann</t>
  </si>
  <si>
    <t>37-812570</t>
  </si>
  <si>
    <t>Jonathan Schultz</t>
  </si>
  <si>
    <t>74-897565</t>
  </si>
  <si>
    <t>Sheryl Reed</t>
  </si>
  <si>
    <t>58-564445</t>
  </si>
  <si>
    <t>Madison Mcmillan</t>
  </si>
  <si>
    <t>99-566116</t>
  </si>
  <si>
    <t>18-869068</t>
  </si>
  <si>
    <t>Christopher Lawson</t>
  </si>
  <si>
    <t>95-328002</t>
  </si>
  <si>
    <t>Chad Stephenson</t>
  </si>
  <si>
    <t>51-834376</t>
  </si>
  <si>
    <t>Pam Williams</t>
  </si>
  <si>
    <t>61-212534</t>
  </si>
  <si>
    <t>Christine Sandoval</t>
  </si>
  <si>
    <t>57-317667</t>
  </si>
  <si>
    <t>Natalie Carroll</t>
  </si>
  <si>
    <t>99-484561</t>
  </si>
  <si>
    <t>Heather Mahoney</t>
  </si>
  <si>
    <t>90-444737</t>
  </si>
  <si>
    <t>Paula Martinez</t>
  </si>
  <si>
    <t>23-586848</t>
  </si>
  <si>
    <t>Mary Dickerson</t>
  </si>
  <si>
    <t>21-148733</t>
  </si>
  <si>
    <t>Sara Montoya</t>
  </si>
  <si>
    <t>82-698774</t>
  </si>
  <si>
    <t>Yvette Martin</t>
  </si>
  <si>
    <t>67-992554</t>
  </si>
  <si>
    <t>Tom Alexander</t>
  </si>
  <si>
    <t>43-641039</t>
  </si>
  <si>
    <t>Jeffrey Rodriguez</t>
  </si>
  <si>
    <t>67-305469</t>
  </si>
  <si>
    <t>Billy Parker</t>
  </si>
  <si>
    <t>65-990922</t>
  </si>
  <si>
    <t>Crystal Woods</t>
  </si>
  <si>
    <t>54-483659</t>
  </si>
  <si>
    <t>Jennifer Morrison</t>
  </si>
  <si>
    <t>13-751954</t>
  </si>
  <si>
    <t>Shawn Ortiz</t>
  </si>
  <si>
    <t>54-456271</t>
  </si>
  <si>
    <t>57-987712</t>
  </si>
  <si>
    <t>Melanie Rodriguez DDS</t>
  </si>
  <si>
    <t>32-678194</t>
  </si>
  <si>
    <t>Carolyn Howard</t>
  </si>
  <si>
    <t>13-278171</t>
  </si>
  <si>
    <t>Nicole Roberson</t>
  </si>
  <si>
    <t>36-348176</t>
  </si>
  <si>
    <t>Julie Marquez</t>
  </si>
  <si>
    <t>22-654332</t>
  </si>
  <si>
    <t>22-618548</t>
  </si>
  <si>
    <t>Megan Hart</t>
  </si>
  <si>
    <t>77-220847</t>
  </si>
  <si>
    <t>Donald Ellis</t>
  </si>
  <si>
    <t>62-669153</t>
  </si>
  <si>
    <t>Alexa Butler</t>
  </si>
  <si>
    <t>22-119229</t>
  </si>
  <si>
    <t>Laura Conner</t>
  </si>
  <si>
    <t>89-644068</t>
  </si>
  <si>
    <t>Connie Mcclure</t>
  </si>
  <si>
    <t>50-992809</t>
  </si>
  <si>
    <t>Elizabeth Wright</t>
  </si>
  <si>
    <t>75-709695</t>
  </si>
  <si>
    <t>Jackie Miller</t>
  </si>
  <si>
    <t>19-950293</t>
  </si>
  <si>
    <t>18-583318</t>
  </si>
  <si>
    <t>71-882127</t>
  </si>
  <si>
    <t>Matthew Giles</t>
  </si>
  <si>
    <t>47-115139</t>
  </si>
  <si>
    <t>Leah May</t>
  </si>
  <si>
    <t>35-179725</t>
  </si>
  <si>
    <t>99-915274</t>
  </si>
  <si>
    <t>Damon Moreno</t>
  </si>
  <si>
    <t>90-629373</t>
  </si>
  <si>
    <t>Nicholas Potter</t>
  </si>
  <si>
    <t>98-764486</t>
  </si>
  <si>
    <t>Chelsea West</t>
  </si>
  <si>
    <t>41-862619</t>
  </si>
  <si>
    <t>Brenda Blake</t>
  </si>
  <si>
    <t>23-271220</t>
  </si>
  <si>
    <t>34-510176</t>
  </si>
  <si>
    <t>Laura Thomas</t>
  </si>
  <si>
    <t>42-715353</t>
  </si>
  <si>
    <t>Andrew Walker</t>
  </si>
  <si>
    <t>54-729938</t>
  </si>
  <si>
    <t>Katherine Ortega</t>
  </si>
  <si>
    <t>39-629130</t>
  </si>
  <si>
    <t>Ashley Cole</t>
  </si>
  <si>
    <t>55-575343</t>
  </si>
  <si>
    <t>Bradley Warner</t>
  </si>
  <si>
    <t>95-239423</t>
  </si>
  <si>
    <t>Spencer Turner</t>
  </si>
  <si>
    <t>13-247420</t>
  </si>
  <si>
    <t>Edward Miles</t>
  </si>
  <si>
    <t>28-791855</t>
  </si>
  <si>
    <t>Kelly Hays</t>
  </si>
  <si>
    <t>67-355974</t>
  </si>
  <si>
    <t>Julia Sparks</t>
  </si>
  <si>
    <t>37-478838</t>
  </si>
  <si>
    <t>Tracy Jennings</t>
  </si>
  <si>
    <t>62-197220</t>
  </si>
  <si>
    <t>87-444819</t>
  </si>
  <si>
    <t>Nicholas Williams</t>
  </si>
  <si>
    <t>60-757159</t>
  </si>
  <si>
    <t>Patrick Lloyd</t>
  </si>
  <si>
    <t>77-621178</t>
  </si>
  <si>
    <t>Marc Miller</t>
  </si>
  <si>
    <t>91-103062</t>
  </si>
  <si>
    <t>Dawn Robles</t>
  </si>
  <si>
    <t>58-992244</t>
  </si>
  <si>
    <t>Stephanie Russell</t>
  </si>
  <si>
    <t>38-768805</t>
  </si>
  <si>
    <t>Jamie Barry</t>
  </si>
  <si>
    <t>96-954289</t>
  </si>
  <si>
    <t>Bradley Ho</t>
  </si>
  <si>
    <t>13-957802</t>
  </si>
  <si>
    <t>Mary Collier</t>
  </si>
  <si>
    <t>77-867228</t>
  </si>
  <si>
    <t>William Gutierrez</t>
  </si>
  <si>
    <t>99-620167</t>
  </si>
  <si>
    <t>Ryan Barry</t>
  </si>
  <si>
    <t>46-187252</t>
  </si>
  <si>
    <t>Nathan Wilson</t>
  </si>
  <si>
    <t>98-613841</t>
  </si>
  <si>
    <t>88-368800</t>
  </si>
  <si>
    <t>Terry Schultz</t>
  </si>
  <si>
    <t>96-619228</t>
  </si>
  <si>
    <t>Richard Murphy</t>
  </si>
  <si>
    <t>27-365922</t>
  </si>
  <si>
    <t>Max Hester</t>
  </si>
  <si>
    <t>94-612633</t>
  </si>
  <si>
    <t>78-365754</t>
  </si>
  <si>
    <t>Johnny Moore</t>
  </si>
  <si>
    <t>35-646353</t>
  </si>
  <si>
    <t>Richard Silva</t>
  </si>
  <si>
    <t>88-848427</t>
  </si>
  <si>
    <t>40-552303</t>
  </si>
  <si>
    <t>Crystal Russell MD</t>
  </si>
  <si>
    <t>58-711215</t>
  </si>
  <si>
    <t>Matthew White</t>
  </si>
  <si>
    <t>39-409095</t>
  </si>
  <si>
    <t>Alexander Walker</t>
  </si>
  <si>
    <t>74-819328</t>
  </si>
  <si>
    <t>Patrick Castro</t>
  </si>
  <si>
    <t>94-375250</t>
  </si>
  <si>
    <t>Paul Phillips</t>
  </si>
  <si>
    <t>36-677724</t>
  </si>
  <si>
    <t>Susan Owens</t>
  </si>
  <si>
    <t>16-727099</t>
  </si>
  <si>
    <t>Adam Gonzalez</t>
  </si>
  <si>
    <t>40-293359</t>
  </si>
  <si>
    <t>Tara Murphy</t>
  </si>
  <si>
    <t>36-192999</t>
  </si>
  <si>
    <t>James Hawkins</t>
  </si>
  <si>
    <t>60-834682</t>
  </si>
  <si>
    <t>Kendra Carpenter</t>
  </si>
  <si>
    <t>94-647530</t>
  </si>
  <si>
    <t>52-639809</t>
  </si>
  <si>
    <t>Michael Price Jr.</t>
  </si>
  <si>
    <t>30-424802</t>
  </si>
  <si>
    <t>Tiffany Odonnell</t>
  </si>
  <si>
    <t>31-933812</t>
  </si>
  <si>
    <t>Yolanda Galvan</t>
  </si>
  <si>
    <t>12-466219</t>
  </si>
  <si>
    <t>Susan Taylor</t>
  </si>
  <si>
    <t>24-503979</t>
  </si>
  <si>
    <t>Nicole Schwartz</t>
  </si>
  <si>
    <t>26-869186</t>
  </si>
  <si>
    <t>Ronald Gonzales</t>
  </si>
  <si>
    <t>76-971733</t>
  </si>
  <si>
    <t>Alicia Powell</t>
  </si>
  <si>
    <t>29-607024</t>
  </si>
  <si>
    <t>Julie Stephens</t>
  </si>
  <si>
    <t>49-382698</t>
  </si>
  <si>
    <t>85-306157</t>
  </si>
  <si>
    <t>Misty Brown</t>
  </si>
  <si>
    <t>82-643744</t>
  </si>
  <si>
    <t>Virginia Frost</t>
  </si>
  <si>
    <t>81-677289</t>
  </si>
  <si>
    <t>Sarah Cain</t>
  </si>
  <si>
    <t>24-272427</t>
  </si>
  <si>
    <t>97-225318</t>
  </si>
  <si>
    <t>Sabrina Barron</t>
  </si>
  <si>
    <t>27-659728</t>
  </si>
  <si>
    <t>Mr. William Blankenship</t>
  </si>
  <si>
    <t>96-787466</t>
  </si>
  <si>
    <t>Aaron Williams</t>
  </si>
  <si>
    <t>90-463311</t>
  </si>
  <si>
    <t>73-247627</t>
  </si>
  <si>
    <t>Lynn Berg</t>
  </si>
  <si>
    <t>40-475446</t>
  </si>
  <si>
    <t>Tammy Martin</t>
  </si>
  <si>
    <t>79-110234</t>
  </si>
  <si>
    <t>Tina Thompson</t>
  </si>
  <si>
    <t>73-325688</t>
  </si>
  <si>
    <t>John Harrington</t>
  </si>
  <si>
    <t>68-147031</t>
  </si>
  <si>
    <t>Anthony Clark</t>
  </si>
  <si>
    <t>24-206031</t>
  </si>
  <si>
    <t>Sara Henderson</t>
  </si>
  <si>
    <t>37-752909</t>
  </si>
  <si>
    <t>Adam Rhodes</t>
  </si>
  <si>
    <t>15-458567</t>
  </si>
  <si>
    <t>Kelli Edwards</t>
  </si>
  <si>
    <t>12-165531</t>
  </si>
  <si>
    <t>Jenna Morales</t>
  </si>
  <si>
    <t>10-144850</t>
  </si>
  <si>
    <t>Maxwell Miller</t>
  </si>
  <si>
    <t>16-685916</t>
  </si>
  <si>
    <t>Miguel Garcia</t>
  </si>
  <si>
    <t>62-343840</t>
  </si>
  <si>
    <t>Adam Herrera</t>
  </si>
  <si>
    <t>82-578608</t>
  </si>
  <si>
    <t>Christopher Pacheco</t>
  </si>
  <si>
    <t>75-734766</t>
  </si>
  <si>
    <t>Cheryl Roberts</t>
  </si>
  <si>
    <t>40-428641</t>
  </si>
  <si>
    <t>Sarah Jackson</t>
  </si>
  <si>
    <t>69-711194</t>
  </si>
  <si>
    <t>Jessica Warren</t>
  </si>
  <si>
    <t>14-149047</t>
  </si>
  <si>
    <t>Elizabeth Miles</t>
  </si>
  <si>
    <t>63-737933</t>
  </si>
  <si>
    <t>Megan Sellers</t>
  </si>
  <si>
    <t>68-505692</t>
  </si>
  <si>
    <t>Stacey Riley</t>
  </si>
  <si>
    <t>20-180858</t>
  </si>
  <si>
    <t>49-218614</t>
  </si>
  <si>
    <t>Theresa Harris</t>
  </si>
  <si>
    <t>41-260591</t>
  </si>
  <si>
    <t>49-527107</t>
  </si>
  <si>
    <t>Jessica Harvey</t>
  </si>
  <si>
    <t>59-455019</t>
  </si>
  <si>
    <t>Stephanie Villa</t>
  </si>
  <si>
    <t>16-277973</t>
  </si>
  <si>
    <t>Amber Perez</t>
  </si>
  <si>
    <t>92-864300</t>
  </si>
  <si>
    <t>Nicole Stevens</t>
  </si>
  <si>
    <t>37-255173</t>
  </si>
  <si>
    <t>Kelly Parker</t>
  </si>
  <si>
    <t>75-294287</t>
  </si>
  <si>
    <t>Michelle Quinn</t>
  </si>
  <si>
    <t>39-314336</t>
  </si>
  <si>
    <t>Brianna Davis</t>
  </si>
  <si>
    <t>13-600655</t>
  </si>
  <si>
    <t>Dale Daniels</t>
  </si>
  <si>
    <t>23-943593</t>
  </si>
  <si>
    <t>John Klein</t>
  </si>
  <si>
    <t>85-360268</t>
  </si>
  <si>
    <t>Elizabeth Woodward</t>
  </si>
  <si>
    <t>15-478345</t>
  </si>
  <si>
    <t>Jennifer King</t>
  </si>
  <si>
    <t>60-430544</t>
  </si>
  <si>
    <t>Denise Allen</t>
  </si>
  <si>
    <t>45-832981</t>
  </si>
  <si>
    <t>Christian Robinson</t>
  </si>
  <si>
    <t>58-168234</t>
  </si>
  <si>
    <t>Stephanie Morgan</t>
  </si>
  <si>
    <t>34-725385</t>
  </si>
  <si>
    <t>Kenneth Kerr</t>
  </si>
  <si>
    <t>49-603830</t>
  </si>
  <si>
    <t>Chelsea Patterson DVM</t>
  </si>
  <si>
    <t>74-614987</t>
  </si>
  <si>
    <t>Donna Bond</t>
  </si>
  <si>
    <t>73-261261</t>
  </si>
  <si>
    <t>John Edwards</t>
  </si>
  <si>
    <t>32-441781</t>
  </si>
  <si>
    <t>Jo Mejia</t>
  </si>
  <si>
    <t>71-420782</t>
  </si>
  <si>
    <t>Joseph Ali</t>
  </si>
  <si>
    <t>34-485471</t>
  </si>
  <si>
    <t>Robert Dorsey</t>
  </si>
  <si>
    <t>86-794312</t>
  </si>
  <si>
    <t>Ms. Monica Williams</t>
  </si>
  <si>
    <t>13-774734</t>
  </si>
  <si>
    <t>Amanda Harvey</t>
  </si>
  <si>
    <t>15-760682</t>
  </si>
  <si>
    <t>Peter West</t>
  </si>
  <si>
    <t>44-657743</t>
  </si>
  <si>
    <t>Ray Brown</t>
  </si>
  <si>
    <t>66-202420</t>
  </si>
  <si>
    <t>Jill Hernandez</t>
  </si>
  <si>
    <t>54-340576</t>
  </si>
  <si>
    <t>Vicki Lester</t>
  </si>
  <si>
    <t>30-437989</t>
  </si>
  <si>
    <t>Andrew Avery</t>
  </si>
  <si>
    <t>91-571258</t>
  </si>
  <si>
    <t>Sarah Kramer</t>
  </si>
  <si>
    <t>23-978697</t>
  </si>
  <si>
    <t>Paul Le</t>
  </si>
  <si>
    <t>37-102104</t>
  </si>
  <si>
    <t>Barbara Golden</t>
  </si>
  <si>
    <t>78-317542</t>
  </si>
  <si>
    <t>Raymond Taylor</t>
  </si>
  <si>
    <t>61-647581</t>
  </si>
  <si>
    <t>59-870473</t>
  </si>
  <si>
    <t>William Hunter</t>
  </si>
  <si>
    <t>81-994666</t>
  </si>
  <si>
    <t>Carrie Frost</t>
  </si>
  <si>
    <t>71-534415</t>
  </si>
  <si>
    <t>Sean Johnson</t>
  </si>
  <si>
    <t>97-439065</t>
  </si>
  <si>
    <t>Craig Smith</t>
  </si>
  <si>
    <t>85-903300</t>
  </si>
  <si>
    <t>Alyssa Harvey</t>
  </si>
  <si>
    <t>86-720654</t>
  </si>
  <si>
    <t>Alexander Wise</t>
  </si>
  <si>
    <t>28-372072</t>
  </si>
  <si>
    <t>37-837410</t>
  </si>
  <si>
    <t>Rebecca Brooks</t>
  </si>
  <si>
    <t>42-112381</t>
  </si>
  <si>
    <t>Kristina Ramos</t>
  </si>
  <si>
    <t>94-168831</t>
  </si>
  <si>
    <t>63-906450</t>
  </si>
  <si>
    <t>David Foley</t>
  </si>
  <si>
    <t>47-939858</t>
  </si>
  <si>
    <t>Emily Mills</t>
  </si>
  <si>
    <t>45-272888</t>
  </si>
  <si>
    <t>John Hunt</t>
  </si>
  <si>
    <t>36-965869</t>
  </si>
  <si>
    <t>Timothy Lopez</t>
  </si>
  <si>
    <t>14-537731</t>
  </si>
  <si>
    <t>Paul Brock</t>
  </si>
  <si>
    <t>94-291197</t>
  </si>
  <si>
    <t>Kim Stephens</t>
  </si>
  <si>
    <t>28-632076</t>
  </si>
  <si>
    <t>Dr. Kyle Trujillo</t>
  </si>
  <si>
    <t>49-537609</t>
  </si>
  <si>
    <t>Luis Moran</t>
  </si>
  <si>
    <t>98-921079</t>
  </si>
  <si>
    <t>Andre Boyle</t>
  </si>
  <si>
    <t>16-113073</t>
  </si>
  <si>
    <t>Martin Herrera</t>
  </si>
  <si>
    <t>70-661743</t>
  </si>
  <si>
    <t>Olivia Berry</t>
  </si>
  <si>
    <t>86-829081</t>
  </si>
  <si>
    <t>Micheal Decker</t>
  </si>
  <si>
    <t>59-129833</t>
  </si>
  <si>
    <t>Kayla Poole</t>
  </si>
  <si>
    <t>85-285377</t>
  </si>
  <si>
    <t>Dustin Miller</t>
  </si>
  <si>
    <t>47-741646</t>
  </si>
  <si>
    <t>Patricia Robbins</t>
  </si>
  <si>
    <t>67-918674</t>
  </si>
  <si>
    <t>Kevin Keller</t>
  </si>
  <si>
    <t>16-772752</t>
  </si>
  <si>
    <t>Anthony Roberts</t>
  </si>
  <si>
    <t>47-604548</t>
  </si>
  <si>
    <t>Thomas Bass</t>
  </si>
  <si>
    <t>56-480342</t>
  </si>
  <si>
    <t>Anna Dalton</t>
  </si>
  <si>
    <t>92-561340</t>
  </si>
  <si>
    <t>Chad Martin</t>
  </si>
  <si>
    <t>94-832819</t>
  </si>
  <si>
    <t>Stephanie Mosley</t>
  </si>
  <si>
    <t>74-951153</t>
  </si>
  <si>
    <t>66-106105</t>
  </si>
  <si>
    <t>Andrew Hernandez</t>
  </si>
  <si>
    <t>95-612828</t>
  </si>
  <si>
    <t>Scott Richardson</t>
  </si>
  <si>
    <t>46-431900</t>
  </si>
  <si>
    <t>Emily Cobb</t>
  </si>
  <si>
    <t>74-303692</t>
  </si>
  <si>
    <t>Donna Wilson</t>
  </si>
  <si>
    <t>51-513022</t>
  </si>
  <si>
    <t>Anna Harris</t>
  </si>
  <si>
    <t>73-626271</t>
  </si>
  <si>
    <t>Darryl Stevenson</t>
  </si>
  <si>
    <t>62-236671</t>
  </si>
  <si>
    <t>Jeffrey Wong</t>
  </si>
  <si>
    <t>40-124153</t>
  </si>
  <si>
    <t>64-644858</t>
  </si>
  <si>
    <t>Christopher Rush</t>
  </si>
  <si>
    <t>93-156981</t>
  </si>
  <si>
    <t>Brenda Nguyen</t>
  </si>
  <si>
    <t>26-374015</t>
  </si>
  <si>
    <t>Rebecca Mckenzie</t>
  </si>
  <si>
    <t>38-611770</t>
  </si>
  <si>
    <t>Catherine Hensley</t>
  </si>
  <si>
    <t>25-652337</t>
  </si>
  <si>
    <t>Nicole Pena</t>
  </si>
  <si>
    <t>76-248315</t>
  </si>
  <si>
    <t>Kenneth Rivera</t>
  </si>
  <si>
    <t>52-234106</t>
  </si>
  <si>
    <t>Sierra Coleman</t>
  </si>
  <si>
    <t>82-316832</t>
  </si>
  <si>
    <t>Mrs. Beverly Villarreal</t>
  </si>
  <si>
    <t>37-859074</t>
  </si>
  <si>
    <t>Harold Arnold</t>
  </si>
  <si>
    <t>78-196817</t>
  </si>
  <si>
    <t>Andrea Lawson</t>
  </si>
  <si>
    <t>72-468030</t>
  </si>
  <si>
    <t>Glenn Roberts</t>
  </si>
  <si>
    <t>92-567345</t>
  </si>
  <si>
    <t>Elijah Le</t>
  </si>
  <si>
    <t>63-644456</t>
  </si>
  <si>
    <t>Matthew Warren II</t>
  </si>
  <si>
    <t>49-460044</t>
  </si>
  <si>
    <t>Dr. Robert Arellano</t>
  </si>
  <si>
    <t>74-114244</t>
  </si>
  <si>
    <t>Brian Rodriguez</t>
  </si>
  <si>
    <t>87-220451</t>
  </si>
  <si>
    <t>Lauren Mason</t>
  </si>
  <si>
    <t>59-932117</t>
  </si>
  <si>
    <t>Crystal Morrow</t>
  </si>
  <si>
    <t>68-290090</t>
  </si>
  <si>
    <t>Lauren Francis</t>
  </si>
  <si>
    <t>63-384596</t>
  </si>
  <si>
    <t>Peter Gutierrez</t>
  </si>
  <si>
    <t>14-823637</t>
  </si>
  <si>
    <t>Marissa Hicks</t>
  </si>
  <si>
    <t>49-709524</t>
  </si>
  <si>
    <t>Aaron Tyler</t>
  </si>
  <si>
    <t>49-734585</t>
  </si>
  <si>
    <t>Brian Nelson</t>
  </si>
  <si>
    <t>78-201517</t>
  </si>
  <si>
    <t>Julie Myers</t>
  </si>
  <si>
    <t>68-338059</t>
  </si>
  <si>
    <t>57-769754</t>
  </si>
  <si>
    <t>Lauren Santana</t>
  </si>
  <si>
    <t>94-509283</t>
  </si>
  <si>
    <t>Nicole Thomas</t>
  </si>
  <si>
    <t>23-131977</t>
  </si>
  <si>
    <t>Adam Clark</t>
  </si>
  <si>
    <t>54-725201</t>
  </si>
  <si>
    <t>Zachary Schwartz</t>
  </si>
  <si>
    <t>13-241026</t>
  </si>
  <si>
    <t>Jonathan Bennett</t>
  </si>
  <si>
    <t>93-468396</t>
  </si>
  <si>
    <t>Lori Bowen</t>
  </si>
  <si>
    <t>37-843581</t>
  </si>
  <si>
    <t>Barbara Logan</t>
  </si>
  <si>
    <t>66-572651</t>
  </si>
  <si>
    <t>Laura Davis</t>
  </si>
  <si>
    <t>41-218392</t>
  </si>
  <si>
    <t>Meredith Daniel</t>
  </si>
  <si>
    <t>53-994410</t>
  </si>
  <si>
    <t>Ashley Mccormick</t>
  </si>
  <si>
    <t>87-652947</t>
  </si>
  <si>
    <t>Robert Thompson</t>
  </si>
  <si>
    <t>31-388030</t>
  </si>
  <si>
    <t>Jordan Jones</t>
  </si>
  <si>
    <t>85-118635</t>
  </si>
  <si>
    <t>Dr. Sarah Chan</t>
  </si>
  <si>
    <t>31-199252</t>
  </si>
  <si>
    <t>Jordan Rodriguez</t>
  </si>
  <si>
    <t>71-954115</t>
  </si>
  <si>
    <t>Leslie Mccormick</t>
  </si>
  <si>
    <t>54-324746</t>
  </si>
  <si>
    <t>Valerie Horne</t>
  </si>
  <si>
    <t>87-418543</t>
  </si>
  <si>
    <t>Brian Chavez</t>
  </si>
  <si>
    <t>18-828948</t>
  </si>
  <si>
    <t>Andrew Juarez</t>
  </si>
  <si>
    <t>64-466985</t>
  </si>
  <si>
    <t>Anthony Jimenez</t>
  </si>
  <si>
    <t>44-769206</t>
  </si>
  <si>
    <t>John Rogers</t>
  </si>
  <si>
    <t>36-917034</t>
  </si>
  <si>
    <t>Haley Cohen</t>
  </si>
  <si>
    <t>23-147102</t>
  </si>
  <si>
    <t>Donna Thornton</t>
  </si>
  <si>
    <t>32-940370</t>
  </si>
  <si>
    <t>Robert Zuniga</t>
  </si>
  <si>
    <t>84-117656</t>
  </si>
  <si>
    <t>Rachel Jones</t>
  </si>
  <si>
    <t>17-707228</t>
  </si>
  <si>
    <t>Bryan Vega</t>
  </si>
  <si>
    <t>71-204694</t>
  </si>
  <si>
    <t>David Richardson</t>
  </si>
  <si>
    <t>67-504628</t>
  </si>
  <si>
    <t>Christopher Mendez</t>
  </si>
  <si>
    <t>27-963442</t>
  </si>
  <si>
    <t>Heather Tate</t>
  </si>
  <si>
    <t>77-763616</t>
  </si>
  <si>
    <t>Jamie Cook</t>
  </si>
  <si>
    <t>76-630805</t>
  </si>
  <si>
    <t>Rachel Garcia</t>
  </si>
  <si>
    <t>58-884664</t>
  </si>
  <si>
    <t>Anthony Lee</t>
  </si>
  <si>
    <t>59-530579</t>
  </si>
  <si>
    <t>Michelle Orr</t>
  </si>
  <si>
    <t>48-950786</t>
  </si>
  <si>
    <t>Lauren Porter</t>
  </si>
  <si>
    <t>32-747375</t>
  </si>
  <si>
    <t>Steven Hayes</t>
  </si>
  <si>
    <t>91-394854</t>
  </si>
  <si>
    <t>Christopher Clark</t>
  </si>
  <si>
    <t>67-740688</t>
  </si>
  <si>
    <t>Eduardo Martin</t>
  </si>
  <si>
    <t>91-707773</t>
  </si>
  <si>
    <t>Randy Henderson</t>
  </si>
  <si>
    <t>57-423742</t>
  </si>
  <si>
    <t>Ashley Le</t>
  </si>
  <si>
    <t>49-951006</t>
  </si>
  <si>
    <t>Monica Marshall</t>
  </si>
  <si>
    <t>38-568243</t>
  </si>
  <si>
    <t>Danny Williams</t>
  </si>
  <si>
    <t>19-719743</t>
  </si>
  <si>
    <t>Thomas Rich</t>
  </si>
  <si>
    <t>47-952186</t>
  </si>
  <si>
    <t>Christopher Mccormick</t>
  </si>
  <si>
    <t>38-822405</t>
  </si>
  <si>
    <t>Lisa Dixon</t>
  </si>
  <si>
    <t>29-393865</t>
  </si>
  <si>
    <t>Mallory Garcia</t>
  </si>
  <si>
    <t>78-917954</t>
  </si>
  <si>
    <t>Natasha Patrick</t>
  </si>
  <si>
    <t>92-878634</t>
  </si>
  <si>
    <t>Andrew Warner</t>
  </si>
  <si>
    <t>36-441176</t>
  </si>
  <si>
    <t>Cole Hamilton</t>
  </si>
  <si>
    <t>11-347320</t>
  </si>
  <si>
    <t>Heather Rhodes</t>
  </si>
  <si>
    <t>74-905832</t>
  </si>
  <si>
    <t>Derek Lewis</t>
  </si>
  <si>
    <t>51-776192</t>
  </si>
  <si>
    <t>Daisy Hall</t>
  </si>
  <si>
    <t>46-877894</t>
  </si>
  <si>
    <t>Jerry Carr</t>
  </si>
  <si>
    <t>74-549459</t>
  </si>
  <si>
    <t>Angela Miles</t>
  </si>
  <si>
    <t>50-741548</t>
  </si>
  <si>
    <t>Rebecca Navarro</t>
  </si>
  <si>
    <t>34-777970</t>
  </si>
  <si>
    <t>Kristin Baker</t>
  </si>
  <si>
    <t>72-133930</t>
  </si>
  <si>
    <t>Brian Richard</t>
  </si>
  <si>
    <t>43-895816</t>
  </si>
  <si>
    <t>Jackie Brown</t>
  </si>
  <si>
    <t>52-387074</t>
  </si>
  <si>
    <t>Patricia Hernandez</t>
  </si>
  <si>
    <t>42-557026</t>
  </si>
  <si>
    <t>Timothy Leonard</t>
  </si>
  <si>
    <t>38-674131</t>
  </si>
  <si>
    <t>80-898147</t>
  </si>
  <si>
    <t>Kristen Hansen</t>
  </si>
  <si>
    <t>89-488852</t>
  </si>
  <si>
    <t>Stephen Jackson</t>
  </si>
  <si>
    <t>65-364863</t>
  </si>
  <si>
    <t>Steven Edwards</t>
  </si>
  <si>
    <t>67-337253</t>
  </si>
  <si>
    <t>Thomas Martin</t>
  </si>
  <si>
    <t>20-434621</t>
  </si>
  <si>
    <t>Abigail Thomas</t>
  </si>
  <si>
    <t>47-734663</t>
  </si>
  <si>
    <t>Rodney Hill</t>
  </si>
  <si>
    <t>51-186398</t>
  </si>
  <si>
    <t>Kevin Allen</t>
  </si>
  <si>
    <t>77-446352</t>
  </si>
  <si>
    <t>Daisy Robbins</t>
  </si>
  <si>
    <t>67-801366</t>
  </si>
  <si>
    <t>Jordan Hamilton</t>
  </si>
  <si>
    <t>90-987434</t>
  </si>
  <si>
    <t>39-192581</t>
  </si>
  <si>
    <t>Zachary Benton</t>
  </si>
  <si>
    <t>10-785472</t>
  </si>
  <si>
    <t>Dana Allen</t>
  </si>
  <si>
    <t>98-136652</t>
  </si>
  <si>
    <t>Jim Smith</t>
  </si>
  <si>
    <t>20-987472</t>
  </si>
  <si>
    <t>Casey Hernandez</t>
  </si>
  <si>
    <t>84-413313</t>
  </si>
  <si>
    <t>Richard Ortiz</t>
  </si>
  <si>
    <t>92-673320</t>
  </si>
  <si>
    <t>Charles Tucker</t>
  </si>
  <si>
    <t>84-844634</t>
  </si>
  <si>
    <t>Sara Glenn</t>
  </si>
  <si>
    <t>62-561003</t>
  </si>
  <si>
    <t>Allen Rich</t>
  </si>
  <si>
    <t>24-545795</t>
  </si>
  <si>
    <t>Karen Lopez</t>
  </si>
  <si>
    <t>99-438964</t>
  </si>
  <si>
    <t>Jason Hodges</t>
  </si>
  <si>
    <t>88-537251</t>
  </si>
  <si>
    <t>Jerry Rogers</t>
  </si>
  <si>
    <t>51-358328</t>
  </si>
  <si>
    <t>Matthew Kelley</t>
  </si>
  <si>
    <t>87-578352</t>
  </si>
  <si>
    <t>Ashley Carroll</t>
  </si>
  <si>
    <t>78-300316</t>
  </si>
  <si>
    <t>Amy Phillips MD</t>
  </si>
  <si>
    <t>18-406078</t>
  </si>
  <si>
    <t>Gina Hamilton</t>
  </si>
  <si>
    <t>69-752983</t>
  </si>
  <si>
    <t>Jennifer Campbell</t>
  </si>
  <si>
    <t>23-949690</t>
  </si>
  <si>
    <t>Tammy Edwards</t>
  </si>
  <si>
    <t>52-277255</t>
  </si>
  <si>
    <t>32-185044</t>
  </si>
  <si>
    <t>William Huerta</t>
  </si>
  <si>
    <t>61-539643</t>
  </si>
  <si>
    <t>Daniel Martin</t>
  </si>
  <si>
    <t>60-647232</t>
  </si>
  <si>
    <t>Lindsay Jacobson</t>
  </si>
  <si>
    <t>59-686949</t>
  </si>
  <si>
    <t>Tracey Matthews</t>
  </si>
  <si>
    <t>37-240244</t>
  </si>
  <si>
    <t>Paul Matthews</t>
  </si>
  <si>
    <t>72-402296</t>
  </si>
  <si>
    <t>41-237916</t>
  </si>
  <si>
    <t>79-147881</t>
  </si>
  <si>
    <t>Janet Martin</t>
  </si>
  <si>
    <t>72-422601</t>
  </si>
  <si>
    <t>Michael Nguyen MD</t>
  </si>
  <si>
    <t>17-372865</t>
  </si>
  <si>
    <t>Jacob Elliott</t>
  </si>
  <si>
    <t>90-653552</t>
  </si>
  <si>
    <t>Jesse Brown</t>
  </si>
  <si>
    <t>29-835149</t>
  </si>
  <si>
    <t>Miranda Blake</t>
  </si>
  <si>
    <t>78-695534</t>
  </si>
  <si>
    <t>Yvonne Garcia</t>
  </si>
  <si>
    <t>64-910824</t>
  </si>
  <si>
    <t>Edward Garza</t>
  </si>
  <si>
    <t>33-320683</t>
  </si>
  <si>
    <t>Brandon Ryan</t>
  </si>
  <si>
    <t>46-403143</t>
  </si>
  <si>
    <t>Bruce Ward</t>
  </si>
  <si>
    <t>66-663515</t>
  </si>
  <si>
    <t>Melissa Blackburn</t>
  </si>
  <si>
    <t>42-456002</t>
  </si>
  <si>
    <t>Stephen Brooks</t>
  </si>
  <si>
    <t>73-176576</t>
  </si>
  <si>
    <t>Vanessa Lee</t>
  </si>
  <si>
    <t>41-173043</t>
  </si>
  <si>
    <t>Mr. John Newton Jr.</t>
  </si>
  <si>
    <t>14-848530</t>
  </si>
  <si>
    <t>Holly Mueller</t>
  </si>
  <si>
    <t>65-795079</t>
  </si>
  <si>
    <t>Emily Brown</t>
  </si>
  <si>
    <t>71-505325</t>
  </si>
  <si>
    <t>Ricky Harris</t>
  </si>
  <si>
    <t>58-274213</t>
  </si>
  <si>
    <t>Samantha Schultz</t>
  </si>
  <si>
    <t>55-152670</t>
  </si>
  <si>
    <t>Monique Bowman</t>
  </si>
  <si>
    <t>68-879132</t>
  </si>
  <si>
    <t>James Peterson</t>
  </si>
  <si>
    <t>76-637329</t>
  </si>
  <si>
    <t>Reginald Perkins</t>
  </si>
  <si>
    <t>54-768324</t>
  </si>
  <si>
    <t>Christina Warner</t>
  </si>
  <si>
    <t>32-866588</t>
  </si>
  <si>
    <t>Angela Gates</t>
  </si>
  <si>
    <t>73-328203</t>
  </si>
  <si>
    <t>Alexandra Lawson</t>
  </si>
  <si>
    <t>60-908973</t>
  </si>
  <si>
    <t>Claudia Massey</t>
  </si>
  <si>
    <t>32-312246</t>
  </si>
  <si>
    <t>Gina Fields</t>
  </si>
  <si>
    <t>55-768546</t>
  </si>
  <si>
    <t>Benjamin Castaneda</t>
  </si>
  <si>
    <t>73-659353</t>
  </si>
  <si>
    <t>Megan Stephenson</t>
  </si>
  <si>
    <t>85-376969</t>
  </si>
  <si>
    <t>Colleen Lopez</t>
  </si>
  <si>
    <t>11-850023</t>
  </si>
  <si>
    <t>Luis Dunn</t>
  </si>
  <si>
    <t>56-278028</t>
  </si>
  <si>
    <t>Steven Jones</t>
  </si>
  <si>
    <t>72-109399</t>
  </si>
  <si>
    <t>Kiara Brennan</t>
  </si>
  <si>
    <t>73-736505</t>
  </si>
  <si>
    <t>Pamela Garcia</t>
  </si>
  <si>
    <t>65-989386</t>
  </si>
  <si>
    <t>Tony Moody</t>
  </si>
  <si>
    <t>75-898110</t>
  </si>
  <si>
    <t>Bruce Russell</t>
  </si>
  <si>
    <t>93-235024</t>
  </si>
  <si>
    <t>39-976085</t>
  </si>
  <si>
    <t>Jeremy Leonard</t>
  </si>
  <si>
    <t>53-751500</t>
  </si>
  <si>
    <t>Deborah Deleon</t>
  </si>
  <si>
    <t>48-373434</t>
  </si>
  <si>
    <t>Bryan Parks</t>
  </si>
  <si>
    <t>20-942426</t>
  </si>
  <si>
    <t>Anna Ibarra</t>
  </si>
  <si>
    <t>38-295955</t>
  </si>
  <si>
    <t>Laura Moody</t>
  </si>
  <si>
    <t>24-638016</t>
  </si>
  <si>
    <t>Deanna Lee</t>
  </si>
  <si>
    <t>66-781464</t>
  </si>
  <si>
    <t>76-904103</t>
  </si>
  <si>
    <t>William Little</t>
  </si>
  <si>
    <t>37-304855</t>
  </si>
  <si>
    <t>Mark Daniels</t>
  </si>
  <si>
    <t>67-122494</t>
  </si>
  <si>
    <t>Manuel Barr</t>
  </si>
  <si>
    <t>33-817256</t>
  </si>
  <si>
    <t>Eric Hamilton</t>
  </si>
  <si>
    <t>79-843547</t>
  </si>
  <si>
    <t>Marie Thompson</t>
  </si>
  <si>
    <t>15-491816</t>
  </si>
  <si>
    <t>Scott Ramirez</t>
  </si>
  <si>
    <t>56-475870</t>
  </si>
  <si>
    <t>Amanda Simmons</t>
  </si>
  <si>
    <t>41-709636</t>
  </si>
  <si>
    <t>Angela Jackson</t>
  </si>
  <si>
    <t>18-171745</t>
  </si>
  <si>
    <t>Sarah Robinson</t>
  </si>
  <si>
    <t>28-998328</t>
  </si>
  <si>
    <t>26-625131</t>
  </si>
  <si>
    <t>Caitlin Reed</t>
  </si>
  <si>
    <t>84-926514</t>
  </si>
  <si>
    <t>Joyce Moreno</t>
  </si>
  <si>
    <t>97-677014</t>
  </si>
  <si>
    <t>April Hurst</t>
  </si>
  <si>
    <t>80-813348</t>
  </si>
  <si>
    <t>Lori Ross</t>
  </si>
  <si>
    <t>36-147928</t>
  </si>
  <si>
    <t>Cynthia Brown</t>
  </si>
  <si>
    <t>48-399787</t>
  </si>
  <si>
    <t>Jordan Price</t>
  </si>
  <si>
    <t>17-178405</t>
  </si>
  <si>
    <t>Aaron Powell</t>
  </si>
  <si>
    <t>53-958767</t>
  </si>
  <si>
    <t>Robert Goodman</t>
  </si>
  <si>
    <t>50-799515</t>
  </si>
  <si>
    <t>Sherry Kelly</t>
  </si>
  <si>
    <t>22-475907</t>
  </si>
  <si>
    <t>Beverly Jones</t>
  </si>
  <si>
    <t>87-640837</t>
  </si>
  <si>
    <t>James Clarke</t>
  </si>
  <si>
    <t>25-650643</t>
  </si>
  <si>
    <t>Sarah Krause</t>
  </si>
  <si>
    <t>15-359246</t>
  </si>
  <si>
    <t>Alfred Haney</t>
  </si>
  <si>
    <t>28-919887</t>
  </si>
  <si>
    <t>42-411513</t>
  </si>
  <si>
    <t>Jeffery Watts</t>
  </si>
  <si>
    <t>42-799505</t>
  </si>
  <si>
    <t>Laurie Rowe</t>
  </si>
  <si>
    <t>31-628757</t>
  </si>
  <si>
    <t>Charles White</t>
  </si>
  <si>
    <t>62-850584</t>
  </si>
  <si>
    <t>Anthony Evans</t>
  </si>
  <si>
    <t>75-401576</t>
  </si>
  <si>
    <t>Shawn Bates</t>
  </si>
  <si>
    <t>17-697817</t>
  </si>
  <si>
    <t>Alyssa Lutz</t>
  </si>
  <si>
    <t>23-715962</t>
  </si>
  <si>
    <t>Douglas Roberts</t>
  </si>
  <si>
    <t>71-216552</t>
  </si>
  <si>
    <t>Andrew Barker</t>
  </si>
  <si>
    <t>78-490573</t>
  </si>
  <si>
    <t>Christopher Weiss</t>
  </si>
  <si>
    <t>94-400831</t>
  </si>
  <si>
    <t>Carlos Perry</t>
  </si>
  <si>
    <t>85-788922</t>
  </si>
  <si>
    <t>Kristy Gonzalez</t>
  </si>
  <si>
    <t>82-905659</t>
  </si>
  <si>
    <t>Michelle Glenn</t>
  </si>
  <si>
    <t>47-720610</t>
  </si>
  <si>
    <t>62-795891</t>
  </si>
  <si>
    <t>Russell Elliott</t>
  </si>
  <si>
    <t>45-930386</t>
  </si>
  <si>
    <t>Trevor Ibarra</t>
  </si>
  <si>
    <t>61-214775</t>
  </si>
  <si>
    <t>Dr. Kathleen Smith</t>
  </si>
  <si>
    <t>77-647465</t>
  </si>
  <si>
    <t>Rhonda Brown</t>
  </si>
  <si>
    <t>37-297741</t>
  </si>
  <si>
    <t>Mrs. Michelle Lopez</t>
  </si>
  <si>
    <t>93-904716</t>
  </si>
  <si>
    <t>Jeff Green</t>
  </si>
  <si>
    <t>91-717784</t>
  </si>
  <si>
    <t>Michelle Brewer</t>
  </si>
  <si>
    <t>26-678848</t>
  </si>
  <si>
    <t>Matthew Nelson</t>
  </si>
  <si>
    <t>13-467345</t>
  </si>
  <si>
    <t>Hayley Fleming DDS</t>
  </si>
  <si>
    <t>58-339976</t>
  </si>
  <si>
    <t>Mark Williams</t>
  </si>
  <si>
    <t>91-822274</t>
  </si>
  <si>
    <t>Robin Horn</t>
  </si>
  <si>
    <t>67-945409</t>
  </si>
  <si>
    <t>Michelle Davis</t>
  </si>
  <si>
    <t>27-743966</t>
  </si>
  <si>
    <t>Claire Hanson</t>
  </si>
  <si>
    <t>28-767632</t>
  </si>
  <si>
    <t>Nicole Mcknight</t>
  </si>
  <si>
    <t>56-842695</t>
  </si>
  <si>
    <t>Brandy Molina</t>
  </si>
  <si>
    <t>57-248555</t>
  </si>
  <si>
    <t>Devin Carlson</t>
  </si>
  <si>
    <t>22-323620</t>
  </si>
  <si>
    <t>John Wilkerson</t>
  </si>
  <si>
    <t>10-355893</t>
  </si>
  <si>
    <t>April Martin</t>
  </si>
  <si>
    <t>19-126066</t>
  </si>
  <si>
    <t>Eileen Adams</t>
  </si>
  <si>
    <t>26-120185</t>
  </si>
  <si>
    <t>Philip Hernandez</t>
  </si>
  <si>
    <t>26-231815</t>
  </si>
  <si>
    <t>Mr. Justin Hall</t>
  </si>
  <si>
    <t>36-351020</t>
  </si>
  <si>
    <t>Michelle Schultz</t>
  </si>
  <si>
    <t>34-511885</t>
  </si>
  <si>
    <t>James Doyle</t>
  </si>
  <si>
    <t>75-302250</t>
  </si>
  <si>
    <t>Kimberly Taylor</t>
  </si>
  <si>
    <t>97-595870</t>
  </si>
  <si>
    <t>William Williams</t>
  </si>
  <si>
    <t>81-112039</t>
  </si>
  <si>
    <t>Austin Farley</t>
  </si>
  <si>
    <t>62-342910</t>
  </si>
  <si>
    <t>Tracy Owens</t>
  </si>
  <si>
    <t>32-474795</t>
  </si>
  <si>
    <t>Heather Williams</t>
  </si>
  <si>
    <t>78-831682</t>
  </si>
  <si>
    <t>Denise Welch</t>
  </si>
  <si>
    <t>27-483394</t>
  </si>
  <si>
    <t>Lawrence Glenn</t>
  </si>
  <si>
    <t>75-309872</t>
  </si>
  <si>
    <t>Cindy Pierce</t>
  </si>
  <si>
    <t>76-502145</t>
  </si>
  <si>
    <t>Scott Hart</t>
  </si>
  <si>
    <t>88-404646</t>
  </si>
  <si>
    <t>Willie Richardson</t>
  </si>
  <si>
    <t>20-625255</t>
  </si>
  <si>
    <t>Penny Roberts</t>
  </si>
  <si>
    <t>33-566137</t>
  </si>
  <si>
    <t>95-208141</t>
  </si>
  <si>
    <t>Steven Ingram</t>
  </si>
  <si>
    <t>38-991233</t>
  </si>
  <si>
    <t>Deborah Ross</t>
  </si>
  <si>
    <t>34-321861</t>
  </si>
  <si>
    <t>Oscar Snyder</t>
  </si>
  <si>
    <t>85-948381</t>
  </si>
  <si>
    <t>Michael Robinson</t>
  </si>
  <si>
    <t>84-586010</t>
  </si>
  <si>
    <t>Rachel Hudson</t>
  </si>
  <si>
    <t>58-575862</t>
  </si>
  <si>
    <t>77-915908</t>
  </si>
  <si>
    <t>Andrew Morgan</t>
  </si>
  <si>
    <t>15-772277</t>
  </si>
  <si>
    <t>Kathryn Edwards</t>
  </si>
  <si>
    <t>79-606289</t>
  </si>
  <si>
    <t>Nicole Donovan</t>
  </si>
  <si>
    <t>90-771154</t>
  </si>
  <si>
    <t>Pamela Golden</t>
  </si>
  <si>
    <t>79-783442</t>
  </si>
  <si>
    <t>Mary Ramsey</t>
  </si>
  <si>
    <t>40-994797</t>
  </si>
  <si>
    <t>Caitlyn Aguilar</t>
  </si>
  <si>
    <t>92-169337</t>
  </si>
  <si>
    <t>96-554316</t>
  </si>
  <si>
    <t>Madison Jones</t>
  </si>
  <si>
    <t>97-734291</t>
  </si>
  <si>
    <t>46-953149</t>
  </si>
  <si>
    <t>Aaron Ellis</t>
  </si>
  <si>
    <t>12-647438</t>
  </si>
  <si>
    <t>Andrew Fleming</t>
  </si>
  <si>
    <t>43-401536</t>
  </si>
  <si>
    <t>Catherine Buchanan</t>
  </si>
  <si>
    <t>68-694083</t>
  </si>
  <si>
    <t>Danielle Martinez</t>
  </si>
  <si>
    <t>40-544290</t>
  </si>
  <si>
    <t>96-410053</t>
  </si>
  <si>
    <t>Kelly Thompson</t>
  </si>
  <si>
    <t>95-240082</t>
  </si>
  <si>
    <t>Linda Hale</t>
  </si>
  <si>
    <t>85-511725</t>
  </si>
  <si>
    <t>Lisa Lopez</t>
  </si>
  <si>
    <t>22-275102</t>
  </si>
  <si>
    <t>Rick Thornton</t>
  </si>
  <si>
    <t>60-266797</t>
  </si>
  <si>
    <t>Sharon Meyers</t>
  </si>
  <si>
    <t>96-310807</t>
  </si>
  <si>
    <t>Shelley Baker</t>
  </si>
  <si>
    <t>46-324763</t>
  </si>
  <si>
    <t>Kenneth Martin</t>
  </si>
  <si>
    <t>16-551099</t>
  </si>
  <si>
    <t>Kara Nguyen</t>
  </si>
  <si>
    <t>93-110552</t>
  </si>
  <si>
    <t>84-594093</t>
  </si>
  <si>
    <t>Brenda Russell</t>
  </si>
  <si>
    <t>47-289013</t>
  </si>
  <si>
    <t>Robert Ramsey</t>
  </si>
  <si>
    <t>30-468163</t>
  </si>
  <si>
    <t>Douglas Mcdonald</t>
  </si>
  <si>
    <t>81-950058</t>
  </si>
  <si>
    <t>50-416997</t>
  </si>
  <si>
    <t>Marie Johnson</t>
  </si>
  <si>
    <t>83-939277</t>
  </si>
  <si>
    <t>Helen Thomas</t>
  </si>
  <si>
    <t>41-513916</t>
  </si>
  <si>
    <t>Kevin Chapman</t>
  </si>
  <si>
    <t>24-358547</t>
  </si>
  <si>
    <t>Richard Clark DDS</t>
  </si>
  <si>
    <t>27-349220</t>
  </si>
  <si>
    <t>Lawrence Hardy</t>
  </si>
  <si>
    <t>77-458113</t>
  </si>
  <si>
    <t>95-351043</t>
  </si>
  <si>
    <t>Danny Soto</t>
  </si>
  <si>
    <t>34-321850</t>
  </si>
  <si>
    <t>Curtis Adams</t>
  </si>
  <si>
    <t>31-552416</t>
  </si>
  <si>
    <t>Joanna Owens</t>
  </si>
  <si>
    <t>37-492280</t>
  </si>
  <si>
    <t>Tyrone Lopez</t>
  </si>
  <si>
    <t>64-132744</t>
  </si>
  <si>
    <t>Jared Morse</t>
  </si>
  <si>
    <t>35-341864</t>
  </si>
  <si>
    <t>Stephen Mays</t>
  </si>
  <si>
    <t>83-530758</t>
  </si>
  <si>
    <t>Terry Rogers</t>
  </si>
  <si>
    <t>91-920123</t>
  </si>
  <si>
    <t>Alyssa Stewart</t>
  </si>
  <si>
    <t>85-518489</t>
  </si>
  <si>
    <t>Patrick Kim</t>
  </si>
  <si>
    <t>47-940210</t>
  </si>
  <si>
    <t>31-806109</t>
  </si>
  <si>
    <t>Sherry Brown</t>
  </si>
  <si>
    <t>20-877488</t>
  </si>
  <si>
    <t>John Becker</t>
  </si>
  <si>
    <t>27-928377</t>
  </si>
  <si>
    <t>49-741357</t>
  </si>
  <si>
    <t>Ethan Wright</t>
  </si>
  <si>
    <t>17-825338</t>
  </si>
  <si>
    <t>Joe Andrade</t>
  </si>
  <si>
    <t>11-948978</t>
  </si>
  <si>
    <t>Marcus Nelson</t>
  </si>
  <si>
    <t>27-670891</t>
  </si>
  <si>
    <t>Olivia Scott</t>
  </si>
  <si>
    <t>19-988973</t>
  </si>
  <si>
    <t>Gabriel Parks</t>
  </si>
  <si>
    <t>54-368724</t>
  </si>
  <si>
    <t>Jonathan Moody</t>
  </si>
  <si>
    <t>33-942066</t>
  </si>
  <si>
    <t>Caitlin Schwartz</t>
  </si>
  <si>
    <t>96-297387</t>
  </si>
  <si>
    <t>Amanda Harris</t>
  </si>
  <si>
    <t>37-471247</t>
  </si>
  <si>
    <t>Lori Blair</t>
  </si>
  <si>
    <t>79-736694</t>
  </si>
  <si>
    <t>Harold Chan</t>
  </si>
  <si>
    <t>18-755986</t>
  </si>
  <si>
    <t>Jessica Rivera</t>
  </si>
  <si>
    <t>42-722267</t>
  </si>
  <si>
    <t>Kimberly Mercer</t>
  </si>
  <si>
    <t>61-620439</t>
  </si>
  <si>
    <t>Elijah Hayes</t>
  </si>
  <si>
    <t>46-529909</t>
  </si>
  <si>
    <t>Kelly Casey</t>
  </si>
  <si>
    <t>94-859147</t>
  </si>
  <si>
    <t>Maureen Berg</t>
  </si>
  <si>
    <t>65-610607</t>
  </si>
  <si>
    <t>Gerald Martin</t>
  </si>
  <si>
    <t>14-579775</t>
  </si>
  <si>
    <t>39-296673</t>
  </si>
  <si>
    <t>Crystal Murphy</t>
  </si>
  <si>
    <t>68-737495</t>
  </si>
  <si>
    <t>Michael Romero</t>
  </si>
  <si>
    <t>55-611400</t>
  </si>
  <si>
    <t>Mr. Brandon Lewis</t>
  </si>
  <si>
    <t>98-509863</t>
  </si>
  <si>
    <t>Lisa Campos</t>
  </si>
  <si>
    <t>43-922669</t>
  </si>
  <si>
    <t>Jack Ramirez</t>
  </si>
  <si>
    <t>39-793503</t>
  </si>
  <si>
    <t>Kristen Francis</t>
  </si>
  <si>
    <t>68-861028</t>
  </si>
  <si>
    <t>Mr. Tracy Casey</t>
  </si>
  <si>
    <t>55-808636</t>
  </si>
  <si>
    <t>Marcus Davis</t>
  </si>
  <si>
    <t>65-582893</t>
  </si>
  <si>
    <t>Kathleen Ortiz</t>
  </si>
  <si>
    <t>49-780769</t>
  </si>
  <si>
    <t>Mary Valencia</t>
  </si>
  <si>
    <t>69-334234</t>
  </si>
  <si>
    <t>Olivia Kramer</t>
  </si>
  <si>
    <t>49-418530</t>
  </si>
  <si>
    <t>29-993545</t>
  </si>
  <si>
    <t>Brandy Dean</t>
  </si>
  <si>
    <t>20-387559</t>
  </si>
  <si>
    <t>72-996796</t>
  </si>
  <si>
    <t>Matthew Padilla</t>
  </si>
  <si>
    <t>29-669526</t>
  </si>
  <si>
    <t>John Bowen</t>
  </si>
  <si>
    <t>12-141862</t>
  </si>
  <si>
    <t>Gary Hutchinson</t>
  </si>
  <si>
    <t>59-181560</t>
  </si>
  <si>
    <t>Adam Greene</t>
  </si>
  <si>
    <t>81-779732</t>
  </si>
  <si>
    <t>Vincent Martinez</t>
  </si>
  <si>
    <t>94-937573</t>
  </si>
  <si>
    <t>Kristen Ross</t>
  </si>
  <si>
    <t>92-945427</t>
  </si>
  <si>
    <t>21-744926</t>
  </si>
  <si>
    <t>Donna Meyers</t>
  </si>
  <si>
    <t>88-513753</t>
  </si>
  <si>
    <t>Damon Warner</t>
  </si>
  <si>
    <t>95-322717</t>
  </si>
  <si>
    <t>Abigail Carey</t>
  </si>
  <si>
    <t>58-469748</t>
  </si>
  <si>
    <t>Miss Brittany Weber MD</t>
  </si>
  <si>
    <t>60-941708</t>
  </si>
  <si>
    <t>Brandon Mitchell</t>
  </si>
  <si>
    <t>13-534951</t>
  </si>
  <si>
    <t>Kimberly Herrera</t>
  </si>
  <si>
    <t>85-691907</t>
  </si>
  <si>
    <t>Randall Patterson</t>
  </si>
  <si>
    <t>55-560026</t>
  </si>
  <si>
    <t>Rebecca Washington PhD</t>
  </si>
  <si>
    <t>47-755181</t>
  </si>
  <si>
    <t>19-624985</t>
  </si>
  <si>
    <t>Yolanda Lopez</t>
  </si>
  <si>
    <t>44-266379</t>
  </si>
  <si>
    <t>65-769129</t>
  </si>
  <si>
    <t>Michael Hodge</t>
  </si>
  <si>
    <t>53-612147</t>
  </si>
  <si>
    <t>Kimberly Alvarado</t>
  </si>
  <si>
    <t>70-397979</t>
  </si>
  <si>
    <t>Christopher Cook</t>
  </si>
  <si>
    <t>63-773912</t>
  </si>
  <si>
    <t>Teresa Fuentes</t>
  </si>
  <si>
    <t>46-148444</t>
  </si>
  <si>
    <t>Benjamin Anderson</t>
  </si>
  <si>
    <t>71-685298</t>
  </si>
  <si>
    <t>Tyler Baker</t>
  </si>
  <si>
    <t>97-856502</t>
  </si>
  <si>
    <t>96-577569</t>
  </si>
  <si>
    <t>Jake Graham</t>
  </si>
  <si>
    <t>90-450913</t>
  </si>
  <si>
    <t>Carolyn Parsons</t>
  </si>
  <si>
    <t>79-903807</t>
  </si>
  <si>
    <t>Charles Hansen</t>
  </si>
  <si>
    <t>36-341163</t>
  </si>
  <si>
    <t>Peter Holt</t>
  </si>
  <si>
    <t>35-439293</t>
  </si>
  <si>
    <t>Michael Osborn</t>
  </si>
  <si>
    <t>15-286746</t>
  </si>
  <si>
    <t>Stephanie Baxter</t>
  </si>
  <si>
    <t>12-958778</t>
  </si>
  <si>
    <t>Christopher Fitzgerald</t>
  </si>
  <si>
    <t>11-409434</t>
  </si>
  <si>
    <t>Annette Mclean</t>
  </si>
  <si>
    <t>46-138679</t>
  </si>
  <si>
    <t>Mr. Austin Berger Jr.</t>
  </si>
  <si>
    <t>14-476399</t>
  </si>
  <si>
    <t>Taylor Miller</t>
  </si>
  <si>
    <t>98-410701</t>
  </si>
  <si>
    <t>Jonathan Wright</t>
  </si>
  <si>
    <t>57-736833</t>
  </si>
  <si>
    <t>61-659582</t>
  </si>
  <si>
    <t>Miguel Smith</t>
  </si>
  <si>
    <t>62-591516</t>
  </si>
  <si>
    <t>18-663471</t>
  </si>
  <si>
    <t>Randy Gonzalez</t>
  </si>
  <si>
    <t>91-215695</t>
  </si>
  <si>
    <t>Anthony Gibson</t>
  </si>
  <si>
    <t>44-524373</t>
  </si>
  <si>
    <t>Vanessa Dominguez</t>
  </si>
  <si>
    <t>79-782290</t>
  </si>
  <si>
    <t>Mr. Scott Mccarthy</t>
  </si>
  <si>
    <t>37-437457</t>
  </si>
  <si>
    <t>Andrew George</t>
  </si>
  <si>
    <t>72-693266</t>
  </si>
  <si>
    <t>Justin Hill MD</t>
  </si>
  <si>
    <t>80-513302</t>
  </si>
  <si>
    <t>Martin Lindsey</t>
  </si>
  <si>
    <t>91-775573</t>
  </si>
  <si>
    <t>Kaylee Holmes</t>
  </si>
  <si>
    <t>30-459058</t>
  </si>
  <si>
    <t>Crystal Hunter</t>
  </si>
  <si>
    <t>14-341265</t>
  </si>
  <si>
    <t>Evelyn White</t>
  </si>
  <si>
    <t>29-848253</t>
  </si>
  <si>
    <t>Teresa Olson</t>
  </si>
  <si>
    <t>61-232296</t>
  </si>
  <si>
    <t>Erin Frazier</t>
  </si>
  <si>
    <t>83-437337</t>
  </si>
  <si>
    <t>Samuel Olson</t>
  </si>
  <si>
    <t>32-760807</t>
  </si>
  <si>
    <t>Margaret Wells</t>
  </si>
  <si>
    <t>64-684921</t>
  </si>
  <si>
    <t>Steven Crawford</t>
  </si>
  <si>
    <t>62-160382</t>
  </si>
  <si>
    <t>75-304382</t>
  </si>
  <si>
    <t>Lawrence Taylor</t>
  </si>
  <si>
    <t>37-538064</t>
  </si>
  <si>
    <t>Joe Ruiz</t>
  </si>
  <si>
    <t>61-770546</t>
  </si>
  <si>
    <t>Richard Daniels</t>
  </si>
  <si>
    <t>64-266935</t>
  </si>
  <si>
    <t>Andrea West</t>
  </si>
  <si>
    <t>69-650334</t>
  </si>
  <si>
    <t>Ashley Lucas</t>
  </si>
  <si>
    <t>48-414088</t>
  </si>
  <si>
    <t>20-864677</t>
  </si>
  <si>
    <t>Sheryl Hendricks</t>
  </si>
  <si>
    <t>10-614083</t>
  </si>
  <si>
    <t>Nicole Hart</t>
  </si>
  <si>
    <t>43-639995</t>
  </si>
  <si>
    <t>Anna Barton</t>
  </si>
  <si>
    <t>79-514261</t>
  </si>
  <si>
    <t>Nicole Fletcher</t>
  </si>
  <si>
    <t>78-910757</t>
  </si>
  <si>
    <t>16-940298</t>
  </si>
  <si>
    <t>Debra Berry</t>
  </si>
  <si>
    <t>62-512391</t>
  </si>
  <si>
    <t>Billy Odom</t>
  </si>
  <si>
    <t>35-200814</t>
  </si>
  <si>
    <t>62-140364</t>
  </si>
  <si>
    <t>Yolanda Cruz</t>
  </si>
  <si>
    <t>79-495044</t>
  </si>
  <si>
    <t>James Bradford</t>
  </si>
  <si>
    <t>59-935215</t>
  </si>
  <si>
    <t>Michael Houston</t>
  </si>
  <si>
    <t>97-775481</t>
  </si>
  <si>
    <t>Kelly Thomas MD</t>
  </si>
  <si>
    <t>35-298465</t>
  </si>
  <si>
    <t>Adrian Gonzalez</t>
  </si>
  <si>
    <t>34-164664</t>
  </si>
  <si>
    <t>Alison Ray</t>
  </si>
  <si>
    <t>21-833696</t>
  </si>
  <si>
    <t>Cody Brooks</t>
  </si>
  <si>
    <t>29-472234</t>
  </si>
  <si>
    <t>64-827520</t>
  </si>
  <si>
    <t>92-818817</t>
  </si>
  <si>
    <t>Alexander Green</t>
  </si>
  <si>
    <t>69-829635</t>
  </si>
  <si>
    <t>Rebecca Lee</t>
  </si>
  <si>
    <t>67-482691</t>
  </si>
  <si>
    <t>Kyle Yang</t>
  </si>
  <si>
    <t>86-956746</t>
  </si>
  <si>
    <t>Juan Luna</t>
  </si>
  <si>
    <t>35-351292</t>
  </si>
  <si>
    <t>Curtis Sanders</t>
  </si>
  <si>
    <t>28-597743</t>
  </si>
  <si>
    <t>Adam Jackson</t>
  </si>
  <si>
    <t>92-869898</t>
  </si>
  <si>
    <t>Allison Banks</t>
  </si>
  <si>
    <t>68-364531</t>
  </si>
  <si>
    <t>Linda Johnson</t>
  </si>
  <si>
    <t>22-401896</t>
  </si>
  <si>
    <t>Jerry Vasquez</t>
  </si>
  <si>
    <t>38-280253</t>
  </si>
  <si>
    <t>Ms. Amber Mcclure</t>
  </si>
  <si>
    <t>49-284591</t>
  </si>
  <si>
    <t>Ricky Wilkins</t>
  </si>
  <si>
    <t>55-738677</t>
  </si>
  <si>
    <t>Amber Watson</t>
  </si>
  <si>
    <t>87-814546</t>
  </si>
  <si>
    <t>Daniel Cowan</t>
  </si>
  <si>
    <t>21-388063</t>
  </si>
  <si>
    <t>Jose Frazier</t>
  </si>
  <si>
    <t>58-112221</t>
  </si>
  <si>
    <t>Ann Potter</t>
  </si>
  <si>
    <t>14-932192</t>
  </si>
  <si>
    <t>Sandra Young</t>
  </si>
  <si>
    <t>76-986991</t>
  </si>
  <si>
    <t>Garrett Castillo</t>
  </si>
  <si>
    <t>27-809272</t>
  </si>
  <si>
    <t>24-396669</t>
  </si>
  <si>
    <t>Johnny Mckinney</t>
  </si>
  <si>
    <t>15-120987</t>
  </si>
  <si>
    <t>Melissa Brown</t>
  </si>
  <si>
    <t>93-285766</t>
  </si>
  <si>
    <t>Matthew Young</t>
  </si>
  <si>
    <t>28-761462</t>
  </si>
  <si>
    <t>Samuel Johnson</t>
  </si>
  <si>
    <t>84-295557</t>
  </si>
  <si>
    <t>George Mann</t>
  </si>
  <si>
    <t>26-945412</t>
  </si>
  <si>
    <t>50-969243</t>
  </si>
  <si>
    <t>Hayden Wells</t>
  </si>
  <si>
    <t>63-917545</t>
  </si>
  <si>
    <t>66-752178</t>
  </si>
  <si>
    <t>Michelle Tucker</t>
  </si>
  <si>
    <t>38-377961</t>
  </si>
  <si>
    <t>Michael Simpson</t>
  </si>
  <si>
    <t>18-759503</t>
  </si>
  <si>
    <t>Felicia Adkins</t>
  </si>
  <si>
    <t>37-485937</t>
  </si>
  <si>
    <t>Thomas Morrison</t>
  </si>
  <si>
    <t>84-758389</t>
  </si>
  <si>
    <t>Joseph Roth</t>
  </si>
  <si>
    <t>71-935418</t>
  </si>
  <si>
    <t>Brian Cochran</t>
  </si>
  <si>
    <t>64-738923</t>
  </si>
  <si>
    <t>15-389495</t>
  </si>
  <si>
    <t>Nicole Shaw</t>
  </si>
  <si>
    <t>53-963790</t>
  </si>
  <si>
    <t>Kathy Graham</t>
  </si>
  <si>
    <t>87-572131</t>
  </si>
  <si>
    <t>James Conner</t>
  </si>
  <si>
    <t>98-551064</t>
  </si>
  <si>
    <t>Aaron Allen</t>
  </si>
  <si>
    <t>43-787909</t>
  </si>
  <si>
    <t>Adrienne Farley</t>
  </si>
  <si>
    <t>69-881405</t>
  </si>
  <si>
    <t>Emily Palmer</t>
  </si>
  <si>
    <t>94-147715</t>
  </si>
  <si>
    <t>Lindsey Silva</t>
  </si>
  <si>
    <t>78-803626</t>
  </si>
  <si>
    <t>Craig Bryant</t>
  </si>
  <si>
    <t>96-749657</t>
  </si>
  <si>
    <t>Zachary Stevens</t>
  </si>
  <si>
    <t>46-128905</t>
  </si>
  <si>
    <t>Curtis Young</t>
  </si>
  <si>
    <t>10-569766</t>
  </si>
  <si>
    <t>Christine Howard</t>
  </si>
  <si>
    <t>74-643555</t>
  </si>
  <si>
    <t>Jesse Marquez</t>
  </si>
  <si>
    <t>67-536121</t>
  </si>
  <si>
    <t>25-766598</t>
  </si>
  <si>
    <t>Shane Mathews</t>
  </si>
  <si>
    <t>69-330559</t>
  </si>
  <si>
    <t>Jim Mckinney</t>
  </si>
  <si>
    <t>78-685658</t>
  </si>
  <si>
    <t>Angela Harris</t>
  </si>
  <si>
    <t>54-783276</t>
  </si>
  <si>
    <t>David Freeman</t>
  </si>
  <si>
    <t>37-788819</t>
  </si>
  <si>
    <t>89-808805</t>
  </si>
  <si>
    <t>Joshua Baker</t>
  </si>
  <si>
    <t>40-106070</t>
  </si>
  <si>
    <t>Adam Marshall</t>
  </si>
  <si>
    <t>16-141122</t>
  </si>
  <si>
    <t>Sean Williams</t>
  </si>
  <si>
    <t>40-353903</t>
  </si>
  <si>
    <t>Andrea Leonard</t>
  </si>
  <si>
    <t>85-990274</t>
  </si>
  <si>
    <t>Sonia Duran</t>
  </si>
  <si>
    <t>58-406877</t>
  </si>
  <si>
    <t>21-254054</t>
  </si>
  <si>
    <t>Daniel Phillips</t>
  </si>
  <si>
    <t>52-220452</t>
  </si>
  <si>
    <t>James Kim</t>
  </si>
  <si>
    <t>72-763174</t>
  </si>
  <si>
    <t>Megan Welch</t>
  </si>
  <si>
    <t>41-391407</t>
  </si>
  <si>
    <t>Jessica Wise</t>
  </si>
  <si>
    <t>52-602013</t>
  </si>
  <si>
    <t>Brett Francis</t>
  </si>
  <si>
    <t>88-284007</t>
  </si>
  <si>
    <t>Carrie Hartman</t>
  </si>
  <si>
    <t>37-822832</t>
  </si>
  <si>
    <t>Kimberly Kelley</t>
  </si>
  <si>
    <t>79-307313</t>
  </si>
  <si>
    <t>Amanda Woodard</t>
  </si>
  <si>
    <t>86-990491</t>
  </si>
  <si>
    <t>Sharon Harvey</t>
  </si>
  <si>
    <t>32-203705</t>
  </si>
  <si>
    <t>Melissa Montgomery</t>
  </si>
  <si>
    <t>38-539439</t>
  </si>
  <si>
    <t>April Melton</t>
  </si>
  <si>
    <t>61-475469</t>
  </si>
  <si>
    <t>Jason Lopez</t>
  </si>
  <si>
    <t>88-695483</t>
  </si>
  <si>
    <t>Jeffrey Underwood</t>
  </si>
  <si>
    <t>75-349570</t>
  </si>
  <si>
    <t>Jonathan Richardson</t>
  </si>
  <si>
    <t>45-470311</t>
  </si>
  <si>
    <t>Shannon Butler</t>
  </si>
  <si>
    <t>80-458952</t>
  </si>
  <si>
    <t>Alexander Reese</t>
  </si>
  <si>
    <t>36-819623</t>
  </si>
  <si>
    <t>Michaela Phillips</t>
  </si>
  <si>
    <t>43-207368</t>
  </si>
  <si>
    <t>Patrick Proctor</t>
  </si>
  <si>
    <t>50-658051</t>
  </si>
  <si>
    <t>Erika Nelson</t>
  </si>
  <si>
    <t>43-825874</t>
  </si>
  <si>
    <t>Jerome Oliver</t>
  </si>
  <si>
    <t>93-908858</t>
  </si>
  <si>
    <t>Michael Stanley</t>
  </si>
  <si>
    <t>82-295835</t>
  </si>
  <si>
    <t>Steven Braun MD</t>
  </si>
  <si>
    <t>54-797437</t>
  </si>
  <si>
    <t>Joshua Gonzalez</t>
  </si>
  <si>
    <t>80-774877</t>
  </si>
  <si>
    <t>Adriana Jordan</t>
  </si>
  <si>
    <t>80-638411</t>
  </si>
  <si>
    <t>Amy Washington</t>
  </si>
  <si>
    <t>79-404695</t>
  </si>
  <si>
    <t>Kelsey Garrison</t>
  </si>
  <si>
    <t>29-789055</t>
  </si>
  <si>
    <t>Jamie Dean</t>
  </si>
  <si>
    <t>97-640727</t>
  </si>
  <si>
    <t>Cynthia Medina</t>
  </si>
  <si>
    <t>98-540349</t>
  </si>
  <si>
    <t>Brian Sawyer</t>
  </si>
  <si>
    <t>19-254851</t>
  </si>
  <si>
    <t>Timothy Morris</t>
  </si>
  <si>
    <t>47-278119</t>
  </si>
  <si>
    <t>77-286713</t>
  </si>
  <si>
    <t>Sylvia Floyd</t>
  </si>
  <si>
    <t>33-318881</t>
  </si>
  <si>
    <t>Melissa Martin</t>
  </si>
  <si>
    <t>73-323634</t>
  </si>
  <si>
    <t>Daniel Holland</t>
  </si>
  <si>
    <t>27-975144</t>
  </si>
  <si>
    <t>Edward Ellison</t>
  </si>
  <si>
    <t>15-651734</t>
  </si>
  <si>
    <t>Erik Kramer</t>
  </si>
  <si>
    <t>54-489627</t>
  </si>
  <si>
    <t>Becky Cole</t>
  </si>
  <si>
    <t>96-822494</t>
  </si>
  <si>
    <t>Gregory Davis</t>
  </si>
  <si>
    <t>76-540010</t>
  </si>
  <si>
    <t>Sean Martinez</t>
  </si>
  <si>
    <t>66-809257</t>
  </si>
  <si>
    <t>Tiffany Baker</t>
  </si>
  <si>
    <t>19-794931</t>
  </si>
  <si>
    <t>Elijah Mccarthy</t>
  </si>
  <si>
    <t>88-602053</t>
  </si>
  <si>
    <t>Kenneth Fuller</t>
  </si>
  <si>
    <t>36-259132</t>
  </si>
  <si>
    <t>Daniel Maynard</t>
  </si>
  <si>
    <t>40-932036</t>
  </si>
  <si>
    <t>Mrs. Lisa Burke</t>
  </si>
  <si>
    <t>97-443168</t>
  </si>
  <si>
    <t>Jennifer Higgins DVM</t>
  </si>
  <si>
    <t>25-686272</t>
  </si>
  <si>
    <t>Mackenzie Myers</t>
  </si>
  <si>
    <t>25-336094</t>
  </si>
  <si>
    <t>Jeffrey Camacho</t>
  </si>
  <si>
    <t>72-852153</t>
  </si>
  <si>
    <t>Jessica Curtis</t>
  </si>
  <si>
    <t>51-633097</t>
  </si>
  <si>
    <t>Tyler Nichols</t>
  </si>
  <si>
    <t>20-938898</t>
  </si>
  <si>
    <t>Ebony Roberts</t>
  </si>
  <si>
    <t>94-310076</t>
  </si>
  <si>
    <t>Ashley Scott</t>
  </si>
  <si>
    <t>11-992078</t>
  </si>
  <si>
    <t>Billy Contreras</t>
  </si>
  <si>
    <t>48-184676</t>
  </si>
  <si>
    <t>Dr. Brittany Lloyd</t>
  </si>
  <si>
    <t>23-752747</t>
  </si>
  <si>
    <t>Stacy Stevens</t>
  </si>
  <si>
    <t>74-559929</t>
  </si>
  <si>
    <t>Sara Turner</t>
  </si>
  <si>
    <t>37-481245</t>
  </si>
  <si>
    <t>Laura Sharp</t>
  </si>
  <si>
    <t>59-807315</t>
  </si>
  <si>
    <t>50-218497</t>
  </si>
  <si>
    <t>Chad Salinas</t>
  </si>
  <si>
    <t>24-161288</t>
  </si>
  <si>
    <t>Carol Tanner</t>
  </si>
  <si>
    <t>18-642404</t>
  </si>
  <si>
    <t>Teresa Cisneros</t>
  </si>
  <si>
    <t>81-909408</t>
  </si>
  <si>
    <t>Cassandra Sandoval</t>
  </si>
  <si>
    <t>70-120120</t>
  </si>
  <si>
    <t>Christine Vasquez</t>
  </si>
  <si>
    <t>45-427188</t>
  </si>
  <si>
    <t>Kimberly Hunter</t>
  </si>
  <si>
    <t>43-859185</t>
  </si>
  <si>
    <t>Brittany Middleton</t>
  </si>
  <si>
    <t>97-961062</t>
  </si>
  <si>
    <t>Michael Gill</t>
  </si>
  <si>
    <t>20-441148</t>
  </si>
  <si>
    <t>David Oliver</t>
  </si>
  <si>
    <t>51-713329</t>
  </si>
  <si>
    <t>Jacqueline Stewart</t>
  </si>
  <si>
    <t>83-218416</t>
  </si>
  <si>
    <t>Audrey Johnson</t>
  </si>
  <si>
    <t>83-697494</t>
  </si>
  <si>
    <t>Denise Dixon</t>
  </si>
  <si>
    <t>87-384423</t>
  </si>
  <si>
    <t>Patrick Lee</t>
  </si>
  <si>
    <t>36-363730</t>
  </si>
  <si>
    <t>Kylie Blake</t>
  </si>
  <si>
    <t>91-796157</t>
  </si>
  <si>
    <t>Kathleen Page</t>
  </si>
  <si>
    <t>32-537547</t>
  </si>
  <si>
    <t>Troy Hunter</t>
  </si>
  <si>
    <t>28-760969</t>
  </si>
  <si>
    <t>68-620935</t>
  </si>
  <si>
    <t>Daniel Williams</t>
  </si>
  <si>
    <t>23-981555</t>
  </si>
  <si>
    <t>Lisa Hines</t>
  </si>
  <si>
    <t>54-992858</t>
  </si>
  <si>
    <t>Tammy Prince</t>
  </si>
  <si>
    <t>88-871763</t>
  </si>
  <si>
    <t>Kimberly Castillo</t>
  </si>
  <si>
    <t>15-537784</t>
  </si>
  <si>
    <t>Cheryl Estrada</t>
  </si>
  <si>
    <t>73-718432</t>
  </si>
  <si>
    <t>Alisha Woods</t>
  </si>
  <si>
    <t>11-311556</t>
  </si>
  <si>
    <t>Curtis Lopez</t>
  </si>
  <si>
    <t>97-946250</t>
  </si>
  <si>
    <t>James Landry</t>
  </si>
  <si>
    <t>97-256563</t>
  </si>
  <si>
    <t>Patrick Reyes</t>
  </si>
  <si>
    <t>74-347765</t>
  </si>
  <si>
    <t>Mrs. Teresa Anderson</t>
  </si>
  <si>
    <t>67-842441</t>
  </si>
  <si>
    <t>Gregory Martin</t>
  </si>
  <si>
    <t>46-389222</t>
  </si>
  <si>
    <t>Melissa Mcdonald</t>
  </si>
  <si>
    <t>53-622646</t>
  </si>
  <si>
    <t>Brooke Ferrell</t>
  </si>
  <si>
    <t>94-779612</t>
  </si>
  <si>
    <t>25-484643</t>
  </si>
  <si>
    <t>Mary Berger</t>
  </si>
  <si>
    <t>79-412378</t>
  </si>
  <si>
    <t>Rachel Rodriguez</t>
  </si>
  <si>
    <t>59-596972</t>
  </si>
  <si>
    <t>Natalie Winters</t>
  </si>
  <si>
    <t>75-118489</t>
  </si>
  <si>
    <t>Ryan Reid</t>
  </si>
  <si>
    <t>92-394246</t>
  </si>
  <si>
    <t>Jessica Orr</t>
  </si>
  <si>
    <t>93-811380</t>
  </si>
  <si>
    <t>Kenneth White</t>
  </si>
  <si>
    <t>39-342956</t>
  </si>
  <si>
    <t>Kiara Nash</t>
  </si>
  <si>
    <t>20-745487</t>
  </si>
  <si>
    <t>Ann Murphy</t>
  </si>
  <si>
    <t>62-238948</t>
  </si>
  <si>
    <t>Dr. John Kim</t>
  </si>
  <si>
    <t>51-320482</t>
  </si>
  <si>
    <t>Brent Henry</t>
  </si>
  <si>
    <t>37-212914</t>
  </si>
  <si>
    <t>Ryan Wiley</t>
  </si>
  <si>
    <t>37-502236</t>
  </si>
  <si>
    <t>Gloria Ross</t>
  </si>
  <si>
    <t>81-417616</t>
  </si>
  <si>
    <t>Angela Woods</t>
  </si>
  <si>
    <t>96-899811</t>
  </si>
  <si>
    <t>Larry Archer</t>
  </si>
  <si>
    <t>96-865113</t>
  </si>
  <si>
    <t>Raymond Wilson</t>
  </si>
  <si>
    <t>10-237649</t>
  </si>
  <si>
    <t>Jason Reed</t>
  </si>
  <si>
    <t>29-745610</t>
  </si>
  <si>
    <t>31-483116</t>
  </si>
  <si>
    <t>Matthew Collins</t>
  </si>
  <si>
    <t>24-951010</t>
  </si>
  <si>
    <t>Stephen Mason</t>
  </si>
  <si>
    <t>20-428807</t>
  </si>
  <si>
    <t>Beth Baker</t>
  </si>
  <si>
    <t>75-262169</t>
  </si>
  <si>
    <t>67-657867</t>
  </si>
  <si>
    <t>Teresa Mullen</t>
  </si>
  <si>
    <t>97-905492</t>
  </si>
  <si>
    <t>61-311983</t>
  </si>
  <si>
    <t>Whitney Daugherty</t>
  </si>
  <si>
    <t>19-551842</t>
  </si>
  <si>
    <t>Timothy Khan</t>
  </si>
  <si>
    <t>21-173372</t>
  </si>
  <si>
    <t>93-367640</t>
  </si>
  <si>
    <t>Ann Smith</t>
  </si>
  <si>
    <t>25-734049</t>
  </si>
  <si>
    <t>Lauren Rivera DDS</t>
  </si>
  <si>
    <t>33-169343</t>
  </si>
  <si>
    <t>Jeffrey Hardin</t>
  </si>
  <si>
    <t>51-292886</t>
  </si>
  <si>
    <t>Jeremy Hawkins</t>
  </si>
  <si>
    <t>71-907466</t>
  </si>
  <si>
    <t>Ryan Thomas</t>
  </si>
  <si>
    <t>95-805905</t>
  </si>
  <si>
    <t>Jesse Wagner</t>
  </si>
  <si>
    <t>76-359697</t>
  </si>
  <si>
    <t>Jason Douglas</t>
  </si>
  <si>
    <t>60-689262</t>
  </si>
  <si>
    <t>Jessica Evans</t>
  </si>
  <si>
    <t>41-476724</t>
  </si>
  <si>
    <t>Tonya Mcconnell</t>
  </si>
  <si>
    <t>78-593275</t>
  </si>
  <si>
    <t>Cheyenne Walls</t>
  </si>
  <si>
    <t>91-786615</t>
  </si>
  <si>
    <t>Timothy Hernandez</t>
  </si>
  <si>
    <t>49-530608</t>
  </si>
  <si>
    <t>Nicholas Bray</t>
  </si>
  <si>
    <t>10-981929</t>
  </si>
  <si>
    <t>Jennifer Hebert</t>
  </si>
  <si>
    <t>10-115224</t>
  </si>
  <si>
    <t>Kenneth Schaefer</t>
  </si>
  <si>
    <t>94-534838</t>
  </si>
  <si>
    <t>Richard Harding</t>
  </si>
  <si>
    <t>31-201041</t>
  </si>
  <si>
    <t>Eric West</t>
  </si>
  <si>
    <t>27-967529</t>
  </si>
  <si>
    <t>Wendy Gutierrez</t>
  </si>
  <si>
    <t>48-254956</t>
  </si>
  <si>
    <t>Chase Stuart</t>
  </si>
  <si>
    <t>96-150943</t>
  </si>
  <si>
    <t>Sarah Edwards</t>
  </si>
  <si>
    <t>89-869082</t>
  </si>
  <si>
    <t>Kristi Smith</t>
  </si>
  <si>
    <t>11-777774</t>
  </si>
  <si>
    <t>Olivia Smith</t>
  </si>
  <si>
    <t>67-733956</t>
  </si>
  <si>
    <t>Mark Moore</t>
  </si>
  <si>
    <t>61-247730</t>
  </si>
  <si>
    <t>Janice Hull</t>
  </si>
  <si>
    <t>15-549475</t>
  </si>
  <si>
    <t>Joshua Thomas</t>
  </si>
  <si>
    <t>23-899825</t>
  </si>
  <si>
    <t>Michael Holloway</t>
  </si>
  <si>
    <t>30-994572</t>
  </si>
  <si>
    <t>Lori Oneill</t>
  </si>
  <si>
    <t>61-712370</t>
  </si>
  <si>
    <t>Jennifer Moody</t>
  </si>
  <si>
    <t>13-910590</t>
  </si>
  <si>
    <t>33-994483</t>
  </si>
  <si>
    <t>Lydia Reyes</t>
  </si>
  <si>
    <t>39-823623</t>
  </si>
  <si>
    <t>Jason Levy</t>
  </si>
  <si>
    <t>67-962407</t>
  </si>
  <si>
    <t>Robert Douglas</t>
  </si>
  <si>
    <t>89-896253</t>
  </si>
  <si>
    <t>Andrew Valdez</t>
  </si>
  <si>
    <t>28-223074</t>
  </si>
  <si>
    <t>Jerry Hess</t>
  </si>
  <si>
    <t>63-619188</t>
  </si>
  <si>
    <t>Denise Gonzalez</t>
  </si>
  <si>
    <t>89-149305</t>
  </si>
  <si>
    <t>Steven Keller</t>
  </si>
  <si>
    <t>37-419693</t>
  </si>
  <si>
    <t>James Esparza</t>
  </si>
  <si>
    <t>10-194618</t>
  </si>
  <si>
    <t>Louis Ross</t>
  </si>
  <si>
    <t>21-116988</t>
  </si>
  <si>
    <t>Thomas Moody</t>
  </si>
  <si>
    <t>39-583325</t>
  </si>
  <si>
    <t>Brianna Hernandez</t>
  </si>
  <si>
    <t>21-346220</t>
  </si>
  <si>
    <t>Hunter Reyes</t>
  </si>
  <si>
    <t>16-520562</t>
  </si>
  <si>
    <t>Angela Bennett</t>
  </si>
  <si>
    <t>23-347994</t>
  </si>
  <si>
    <t>Sean Andrade</t>
  </si>
  <si>
    <t>22-320958</t>
  </si>
  <si>
    <t>Julie Richardson</t>
  </si>
  <si>
    <t>55-968270</t>
  </si>
  <si>
    <t>Teresa Macdonald</t>
  </si>
  <si>
    <t>18-899944</t>
  </si>
  <si>
    <t>David Williams</t>
  </si>
  <si>
    <t>16-247103</t>
  </si>
  <si>
    <t>Robin Weaver DDS</t>
  </si>
  <si>
    <t>49-602859</t>
  </si>
  <si>
    <t>Deborah Dougherty</t>
  </si>
  <si>
    <t>36-658814</t>
  </si>
  <si>
    <t>Kevin Reed</t>
  </si>
  <si>
    <t>11-954509</t>
  </si>
  <si>
    <t>Sean Jacobs</t>
  </si>
  <si>
    <t>92-967615</t>
  </si>
  <si>
    <t>Guy Murphy</t>
  </si>
  <si>
    <t>37-324768</t>
  </si>
  <si>
    <t>14-501461</t>
  </si>
  <si>
    <t>Donald Wilson</t>
  </si>
  <si>
    <t>75-866831</t>
  </si>
  <si>
    <t>Mrs. Sarah Hernandez MD</t>
  </si>
  <si>
    <t>17-623346</t>
  </si>
  <si>
    <t>Luis Ellis</t>
  </si>
  <si>
    <t>61-336537</t>
  </si>
  <si>
    <t>Chad Chase</t>
  </si>
  <si>
    <t>25-984553</t>
  </si>
  <si>
    <t>Julia Brock</t>
  </si>
  <si>
    <t>76-205210</t>
  </si>
  <si>
    <t>Melissa Ford</t>
  </si>
  <si>
    <t>14-525085</t>
  </si>
  <si>
    <t>Ricardo Cohen</t>
  </si>
  <si>
    <t>25-233894</t>
  </si>
  <si>
    <t>Adam Bailey</t>
  </si>
  <si>
    <t>48-745630</t>
  </si>
  <si>
    <t>Blake Joseph</t>
  </si>
  <si>
    <t>72-744835</t>
  </si>
  <si>
    <t>Donald Gilbert</t>
  </si>
  <si>
    <t>22-704030</t>
  </si>
  <si>
    <t>Theresa Ramirez</t>
  </si>
  <si>
    <t>48-151980</t>
  </si>
  <si>
    <t>Bryan Parker</t>
  </si>
  <si>
    <t>60-578505</t>
  </si>
  <si>
    <t>Krista White</t>
  </si>
  <si>
    <t>12-668383</t>
  </si>
  <si>
    <t>Pamela Harrington</t>
  </si>
  <si>
    <t>13-520451</t>
  </si>
  <si>
    <t>Kendra Baker</t>
  </si>
  <si>
    <t>57-305091</t>
  </si>
  <si>
    <t>Jonathan Ford</t>
  </si>
  <si>
    <t>49-499568</t>
  </si>
  <si>
    <t>Lisa Tucker</t>
  </si>
  <si>
    <t>23-564405</t>
  </si>
  <si>
    <t>Brandon Clark</t>
  </si>
  <si>
    <t>95-790158</t>
  </si>
  <si>
    <t>Jonathan Huerta</t>
  </si>
  <si>
    <t>52-838823</t>
  </si>
  <si>
    <t>Jon Gomez</t>
  </si>
  <si>
    <t>45-120869</t>
  </si>
  <si>
    <t>Stacy Hernandez</t>
  </si>
  <si>
    <t>80-394870</t>
  </si>
  <si>
    <t>Barbara Thomas</t>
  </si>
  <si>
    <t>56-193887</t>
  </si>
  <si>
    <t>Evan Rivera</t>
  </si>
  <si>
    <t>86-472271</t>
  </si>
  <si>
    <t>Alyssa White</t>
  </si>
  <si>
    <t>12-636263</t>
  </si>
  <si>
    <t>Kristina Dennis</t>
  </si>
  <si>
    <t>88-827109</t>
  </si>
  <si>
    <t>Elizabeth Spencer</t>
  </si>
  <si>
    <t>88-400563</t>
  </si>
  <si>
    <t>William Kelly</t>
  </si>
  <si>
    <t>71-290344</t>
  </si>
  <si>
    <t>Mr. Benjamin Barber</t>
  </si>
  <si>
    <t>57-561210</t>
  </si>
  <si>
    <t>Frederick Gray</t>
  </si>
  <si>
    <t>58-329491</t>
  </si>
  <si>
    <t>James Phillips</t>
  </si>
  <si>
    <t>21-889516</t>
  </si>
  <si>
    <t>John Calderon</t>
  </si>
  <si>
    <t>47-309678</t>
  </si>
  <si>
    <t>Belinda Wilson</t>
  </si>
  <si>
    <t>66-392402</t>
  </si>
  <si>
    <t>Chris Mccoy PhD</t>
  </si>
  <si>
    <t>12-327744</t>
  </si>
  <si>
    <t>Martha Cox</t>
  </si>
  <si>
    <t>80-933072</t>
  </si>
  <si>
    <t>89-950756</t>
  </si>
  <si>
    <t>Sarah Yang</t>
  </si>
  <si>
    <t>17-376867</t>
  </si>
  <si>
    <t>Marcus Forbes</t>
  </si>
  <si>
    <t>25-737768</t>
  </si>
  <si>
    <t>Roberto Allison</t>
  </si>
  <si>
    <t>16-395025</t>
  </si>
  <si>
    <t>Lisa Blevins</t>
  </si>
  <si>
    <t>79-158956</t>
  </si>
  <si>
    <t>Heather Johnson</t>
  </si>
  <si>
    <t>18-999160</t>
  </si>
  <si>
    <t>David Munoz</t>
  </si>
  <si>
    <t>11-578736</t>
  </si>
  <si>
    <t>Mr. Sean Fernandez</t>
  </si>
  <si>
    <t>54-567377</t>
  </si>
  <si>
    <t>Carolyn Diaz</t>
  </si>
  <si>
    <t>40-162177</t>
  </si>
  <si>
    <t>Christina Bennett</t>
  </si>
  <si>
    <t>22-299875</t>
  </si>
  <si>
    <t>Vanessa Anthony</t>
  </si>
  <si>
    <t>70-356748</t>
  </si>
  <si>
    <t>Katherine Anderson</t>
  </si>
  <si>
    <t>57-781879</t>
  </si>
  <si>
    <t>Benjamin Garcia</t>
  </si>
  <si>
    <t>62-410950</t>
  </si>
  <si>
    <t>Chelsey Kelley</t>
  </si>
  <si>
    <t>18-926831</t>
  </si>
  <si>
    <t>Robert Watkins</t>
  </si>
  <si>
    <t>38-220643</t>
  </si>
  <si>
    <t>Brandy Romero</t>
  </si>
  <si>
    <t>51-233477</t>
  </si>
  <si>
    <t>Cindy Horton</t>
  </si>
  <si>
    <t>23-106959</t>
  </si>
  <si>
    <t>78-638523</t>
  </si>
  <si>
    <t>April Santiago</t>
  </si>
  <si>
    <t>42-376765</t>
  </si>
  <si>
    <t>Melissa Espinoza</t>
  </si>
  <si>
    <t>90-686337</t>
  </si>
  <si>
    <t>James Johnson</t>
  </si>
  <si>
    <t>29-451952</t>
  </si>
  <si>
    <t>36-431609</t>
  </si>
  <si>
    <t>Lauren Myers</t>
  </si>
  <si>
    <t>64-817068</t>
  </si>
  <si>
    <t>Joseph Brown</t>
  </si>
  <si>
    <t>41-463180</t>
  </si>
  <si>
    <t>Kevin Clay</t>
  </si>
  <si>
    <t>33-920942</t>
  </si>
  <si>
    <t>Maria Mack MD</t>
  </si>
  <si>
    <t>89-841782</t>
  </si>
  <si>
    <t>56-304731</t>
  </si>
  <si>
    <t>Katie Williams</t>
  </si>
  <si>
    <t>40-496760</t>
  </si>
  <si>
    <t>28-489940</t>
  </si>
  <si>
    <t>30-405475</t>
  </si>
  <si>
    <t>Robert Knight</t>
  </si>
  <si>
    <t>27-946067</t>
  </si>
  <si>
    <t>Jordan Walton</t>
  </si>
  <si>
    <t>13-615933</t>
  </si>
  <si>
    <t>99-301547</t>
  </si>
  <si>
    <t>Angela Shea</t>
  </si>
  <si>
    <t>85-219476</t>
  </si>
  <si>
    <t>Robert Lawrence</t>
  </si>
  <si>
    <t>39-899237</t>
  </si>
  <si>
    <t>Jessica Estrada</t>
  </si>
  <si>
    <t>79-507806</t>
  </si>
  <si>
    <t>Amber Combs</t>
  </si>
  <si>
    <t>95-168113</t>
  </si>
  <si>
    <t>Melissa Roberson</t>
  </si>
  <si>
    <t>40-142878</t>
  </si>
  <si>
    <t>Carrie Pratt</t>
  </si>
  <si>
    <t>47-940187</t>
  </si>
  <si>
    <t>Jessica Miranda</t>
  </si>
  <si>
    <t>39-432936</t>
  </si>
  <si>
    <t>Troy Wilson</t>
  </si>
  <si>
    <t>17-438569</t>
  </si>
  <si>
    <t>95-566796</t>
  </si>
  <si>
    <t>Harold Strong</t>
  </si>
  <si>
    <t>42-104244</t>
  </si>
  <si>
    <t>Christine King</t>
  </si>
  <si>
    <t>89-717981</t>
  </si>
  <si>
    <t>Katherine Harmon</t>
  </si>
  <si>
    <t>89-500113</t>
  </si>
  <si>
    <t>Lindsay Melton</t>
  </si>
  <si>
    <t>54-356282</t>
  </si>
  <si>
    <t>Kelly Dickson</t>
  </si>
  <si>
    <t>49-799052</t>
  </si>
  <si>
    <t>Kristin Russell</t>
  </si>
  <si>
    <t>54-619175</t>
  </si>
  <si>
    <t>Monica Smith</t>
  </si>
  <si>
    <t>76-536772</t>
  </si>
  <si>
    <t>40-703440</t>
  </si>
  <si>
    <t>Heather Arias</t>
  </si>
  <si>
    <t>77-694890</t>
  </si>
  <si>
    <t>Jason Short</t>
  </si>
  <si>
    <t>87-431496</t>
  </si>
  <si>
    <t>Janet Hamilton</t>
  </si>
  <si>
    <t>12-432123</t>
  </si>
  <si>
    <t>Kimberly Bruce</t>
  </si>
  <si>
    <t>11-345026</t>
  </si>
  <si>
    <t>Mary Campbell</t>
  </si>
  <si>
    <t>89-884757</t>
  </si>
  <si>
    <t>47-750718</t>
  </si>
  <si>
    <t>Ronald Johnson</t>
  </si>
  <si>
    <t>30-494959</t>
  </si>
  <si>
    <t>Julia Garcia</t>
  </si>
  <si>
    <t>94-662134</t>
  </si>
  <si>
    <t>Katrina Ibarra</t>
  </si>
  <si>
    <t>24-241134</t>
  </si>
  <si>
    <t>Craig Harrison</t>
  </si>
  <si>
    <t>51-202134</t>
  </si>
  <si>
    <t>22-825073</t>
  </si>
  <si>
    <t>Jennifer Chase</t>
  </si>
  <si>
    <t>39-503253</t>
  </si>
  <si>
    <t>Rebecca Garcia</t>
  </si>
  <si>
    <t>14-788010</t>
  </si>
  <si>
    <t>Vincent Salinas</t>
  </si>
  <si>
    <t>37-937697</t>
  </si>
  <si>
    <t>Mrs. Molly Beck MD</t>
  </si>
  <si>
    <t>49-508892</t>
  </si>
  <si>
    <t>Steven Carney</t>
  </si>
  <si>
    <t>81-928158</t>
  </si>
  <si>
    <t>Joseph Scott PhD</t>
  </si>
  <si>
    <t>61-722963</t>
  </si>
  <si>
    <t>Robert King</t>
  </si>
  <si>
    <t>66-329640</t>
  </si>
  <si>
    <t>Katelyn Hampton</t>
  </si>
  <si>
    <t>12-402558</t>
  </si>
  <si>
    <t>Hayden Rhodes</t>
  </si>
  <si>
    <t>80-325247</t>
  </si>
  <si>
    <t>Alexander Williams</t>
  </si>
  <si>
    <t>58-462662</t>
  </si>
  <si>
    <t>Morgan Wallace</t>
  </si>
  <si>
    <t>74-337495</t>
  </si>
  <si>
    <t>Cory Horn</t>
  </si>
  <si>
    <t>65-179461</t>
  </si>
  <si>
    <t>Joseph Kennedy</t>
  </si>
  <si>
    <t>12-642186</t>
  </si>
  <si>
    <t>Melissa Peters</t>
  </si>
  <si>
    <t>76-386846</t>
  </si>
  <si>
    <t>33-387031</t>
  </si>
  <si>
    <t>David Stewart</t>
  </si>
  <si>
    <t>87-595574</t>
  </si>
  <si>
    <t>Eric Shah</t>
  </si>
  <si>
    <t>51-835416</t>
  </si>
  <si>
    <t>Sarah Burnett</t>
  </si>
  <si>
    <t>77-602833</t>
  </si>
  <si>
    <t>Daniel Guerra</t>
  </si>
  <si>
    <t>40-562687</t>
  </si>
  <si>
    <t>Zachary Kerr</t>
  </si>
  <si>
    <t>17-208587</t>
  </si>
  <si>
    <t>Lindsey Mcgee</t>
  </si>
  <si>
    <t>67-997289</t>
  </si>
  <si>
    <t>Joshua Baird</t>
  </si>
  <si>
    <t>95-402471</t>
  </si>
  <si>
    <t>Kimberly Davis MD</t>
  </si>
  <si>
    <t>55-578733</t>
  </si>
  <si>
    <t>Gary Webb</t>
  </si>
  <si>
    <t>26-507827</t>
  </si>
  <si>
    <t>Ms. Donna Horton</t>
  </si>
  <si>
    <t>70-317870</t>
  </si>
  <si>
    <t>Amy Boyd</t>
  </si>
  <si>
    <t>94-844341</t>
  </si>
  <si>
    <t>Margaret Ellis</t>
  </si>
  <si>
    <t>74-534990</t>
  </si>
  <si>
    <t>Matthew Gutierrez</t>
  </si>
  <si>
    <t>84-403704</t>
  </si>
  <si>
    <t>Victor Williams</t>
  </si>
  <si>
    <t>30-867744</t>
  </si>
  <si>
    <t>Daniel Norton</t>
  </si>
  <si>
    <t>39-398283</t>
  </si>
  <si>
    <t>Catherine Wilson</t>
  </si>
  <si>
    <t>29-838172</t>
  </si>
  <si>
    <t>Eric Osborne</t>
  </si>
  <si>
    <t>34-274055</t>
  </si>
  <si>
    <t>Stacey Davis</t>
  </si>
  <si>
    <t>69-858415</t>
  </si>
  <si>
    <t>Emily Taylor</t>
  </si>
  <si>
    <t>44-339957</t>
  </si>
  <si>
    <t>Jamie Martin</t>
  </si>
  <si>
    <t>24-553186</t>
  </si>
  <si>
    <t>Maria Salazar</t>
  </si>
  <si>
    <t>12-398589</t>
  </si>
  <si>
    <t>Mr. Donald West</t>
  </si>
  <si>
    <t>91-216511</t>
  </si>
  <si>
    <t>John Jackson</t>
  </si>
  <si>
    <t>48-340275</t>
  </si>
  <si>
    <t>Stephanie Paul</t>
  </si>
  <si>
    <t>53-752611</t>
  </si>
  <si>
    <t>Alexis Boyd</t>
  </si>
  <si>
    <t>50-814028</t>
  </si>
  <si>
    <t>Monica Price</t>
  </si>
  <si>
    <t>74-700260</t>
  </si>
  <si>
    <t>Donald Sellers</t>
  </si>
  <si>
    <t>18-810663</t>
  </si>
  <si>
    <t>Vincent Schmidt</t>
  </si>
  <si>
    <t>69-120682</t>
  </si>
  <si>
    <t>Lisa Rogers</t>
  </si>
  <si>
    <t>44-929187</t>
  </si>
  <si>
    <t>Pamela Saunders</t>
  </si>
  <si>
    <t>54-274890</t>
  </si>
  <si>
    <t>Garrett Cole</t>
  </si>
  <si>
    <t>41-275643</t>
  </si>
  <si>
    <t>64-656330</t>
  </si>
  <si>
    <t>Tanya Lester</t>
  </si>
  <si>
    <t>12-195891</t>
  </si>
  <si>
    <t>63-184244</t>
  </si>
  <si>
    <t>David Cameron</t>
  </si>
  <si>
    <t>34-933940</t>
  </si>
  <si>
    <t>Krystal Bush</t>
  </si>
  <si>
    <t>45-752178</t>
  </si>
  <si>
    <t>Adam Rice</t>
  </si>
  <si>
    <t>15-102243</t>
  </si>
  <si>
    <t>Cody Boyd</t>
  </si>
  <si>
    <t>23-323789</t>
  </si>
  <si>
    <t>John Riley</t>
  </si>
  <si>
    <t>68-193973</t>
  </si>
  <si>
    <t>Michael Serrano</t>
  </si>
  <si>
    <t>64-187054</t>
  </si>
  <si>
    <t>Nicholas Kelley</t>
  </si>
  <si>
    <t>74-871197</t>
  </si>
  <si>
    <t>Leah Tucker</t>
  </si>
  <si>
    <t>98-754591</t>
  </si>
  <si>
    <t>Thomas Oneill</t>
  </si>
  <si>
    <t>52-857406</t>
  </si>
  <si>
    <t>Angela Montgomery</t>
  </si>
  <si>
    <t>29-310892</t>
  </si>
  <si>
    <t>Philip Travis</t>
  </si>
  <si>
    <t>81-231143</t>
  </si>
  <si>
    <t>Theresa Young</t>
  </si>
  <si>
    <t>94-289067</t>
  </si>
  <si>
    <t>32-974882</t>
  </si>
  <si>
    <t>Keith Powers</t>
  </si>
  <si>
    <t>11-515903</t>
  </si>
  <si>
    <t>30-489439</t>
  </si>
  <si>
    <t>Vanessa White</t>
  </si>
  <si>
    <t>90-564695</t>
  </si>
  <si>
    <t>Mr. William Howard</t>
  </si>
  <si>
    <t>53-382868</t>
  </si>
  <si>
    <t>Tiffany Lee</t>
  </si>
  <si>
    <t>85-151266</t>
  </si>
  <si>
    <t>50-665999</t>
  </si>
  <si>
    <t>Jordan Perry</t>
  </si>
  <si>
    <t>21-417433</t>
  </si>
  <si>
    <t>Dr. Catherine Sanders</t>
  </si>
  <si>
    <t>17-802037</t>
  </si>
  <si>
    <t>35-414200</t>
  </si>
  <si>
    <t>Jennifer Perkins</t>
  </si>
  <si>
    <t>89-603267</t>
  </si>
  <si>
    <t>Christopher Huffman</t>
  </si>
  <si>
    <t>39-169009</t>
  </si>
  <si>
    <t>Isaiah Allen</t>
  </si>
  <si>
    <t>92-400864</t>
  </si>
  <si>
    <t>John Russell</t>
  </si>
  <si>
    <t>72-995817</t>
  </si>
  <si>
    <t>Sarah Daniels</t>
  </si>
  <si>
    <t>37-630479</t>
  </si>
  <si>
    <t>Judy Nelson</t>
  </si>
  <si>
    <t>22-329946</t>
  </si>
  <si>
    <t>Benjamin Burns</t>
  </si>
  <si>
    <t>92-231359</t>
  </si>
  <si>
    <t>Ryan Simmons</t>
  </si>
  <si>
    <t>40-867434</t>
  </si>
  <si>
    <t>Donald Jackson</t>
  </si>
  <si>
    <t>77-173771</t>
  </si>
  <si>
    <t>Dustin Simon</t>
  </si>
  <si>
    <t>53-600644</t>
  </si>
  <si>
    <t>Katherine Fitzgerald</t>
  </si>
  <si>
    <t>96-749303</t>
  </si>
  <si>
    <t>Tracy Bond</t>
  </si>
  <si>
    <t>74-587578</t>
  </si>
  <si>
    <t>Amanda Wilson</t>
  </si>
  <si>
    <t>91-378322</t>
  </si>
  <si>
    <t>Bradley Davis</t>
  </si>
  <si>
    <t>34-161385</t>
  </si>
  <si>
    <t>Kathryn Ramirez</t>
  </si>
  <si>
    <t>54-449244</t>
  </si>
  <si>
    <t>Edwin Coleman</t>
  </si>
  <si>
    <t>97-698011</t>
  </si>
  <si>
    <t>35-413719</t>
  </si>
  <si>
    <t>Luis Alexander</t>
  </si>
  <si>
    <t>34-451459</t>
  </si>
  <si>
    <t>70-883064</t>
  </si>
  <si>
    <t>Heather Wolf</t>
  </si>
  <si>
    <t>29-924219</t>
  </si>
  <si>
    <t>Eric Dawson</t>
  </si>
  <si>
    <t>15-321726</t>
  </si>
  <si>
    <t>Jordan Copeland</t>
  </si>
  <si>
    <t>23-268646</t>
  </si>
  <si>
    <t>Kenneth Soto</t>
  </si>
  <si>
    <t>66-148374</t>
  </si>
  <si>
    <t>James Brown</t>
  </si>
  <si>
    <t>93-169830</t>
  </si>
  <si>
    <t>Julia Lowe</t>
  </si>
  <si>
    <t>75-725575</t>
  </si>
  <si>
    <t>Debra Brown</t>
  </si>
  <si>
    <t>46-922754</t>
  </si>
  <si>
    <t>Holly Miller</t>
  </si>
  <si>
    <t>77-388287</t>
  </si>
  <si>
    <t>Matthew Frye</t>
  </si>
  <si>
    <t>64-543413</t>
  </si>
  <si>
    <t>Logan Carlson</t>
  </si>
  <si>
    <t>71-604326</t>
  </si>
  <si>
    <t>Kayla Riley</t>
  </si>
  <si>
    <t>16-520714</t>
  </si>
  <si>
    <t>Natasha Wood</t>
  </si>
  <si>
    <t>43-342780</t>
  </si>
  <si>
    <t>Kathy Holland</t>
  </si>
  <si>
    <t>56-540979</t>
  </si>
  <si>
    <t>Thomas Johnson DDS</t>
  </si>
  <si>
    <t>47-699233</t>
  </si>
  <si>
    <t>Ian Harris</t>
  </si>
  <si>
    <t>93-653884</t>
  </si>
  <si>
    <t>Sandra Leonard</t>
  </si>
  <si>
    <t>54-243623</t>
  </si>
  <si>
    <t>Tara Parker</t>
  </si>
  <si>
    <t>57-280073</t>
  </si>
  <si>
    <t>Jeremy Roberson</t>
  </si>
  <si>
    <t>86-475042</t>
  </si>
  <si>
    <t>Matthew Baker</t>
  </si>
  <si>
    <t>75-777255</t>
  </si>
  <si>
    <t>Alexander Bauer</t>
  </si>
  <si>
    <t>14-755175</t>
  </si>
  <si>
    <t>Katherine Mills</t>
  </si>
  <si>
    <t>95-275108</t>
  </si>
  <si>
    <t>Robert Acevedo</t>
  </si>
  <si>
    <t>22-191633</t>
  </si>
  <si>
    <t>Matthew Austin</t>
  </si>
  <si>
    <t>91-277236</t>
  </si>
  <si>
    <t>Sharon Cooper</t>
  </si>
  <si>
    <t>87-684361</t>
  </si>
  <si>
    <t>Kenneth Terrell</t>
  </si>
  <si>
    <t>70-498369</t>
  </si>
  <si>
    <t>Linda Evans</t>
  </si>
  <si>
    <t>61-691486</t>
  </si>
  <si>
    <t>Brandon Gallegos</t>
  </si>
  <si>
    <t>48-502586</t>
  </si>
  <si>
    <t>Tiffany Henry</t>
  </si>
  <si>
    <t>15-994571</t>
  </si>
  <si>
    <t>Sean Campbell</t>
  </si>
  <si>
    <t>42-254970</t>
  </si>
  <si>
    <t>Mario Carney</t>
  </si>
  <si>
    <t>40-313435</t>
  </si>
  <si>
    <t>Adam Stewart</t>
  </si>
  <si>
    <t>84-856465</t>
  </si>
  <si>
    <t>Amber Jennings</t>
  </si>
  <si>
    <t>57-525133</t>
  </si>
  <si>
    <t>81-632956</t>
  </si>
  <si>
    <t>Alicia White</t>
  </si>
  <si>
    <t>28-112324</t>
  </si>
  <si>
    <t>Janet Johnson</t>
  </si>
  <si>
    <t>49-395932</t>
  </si>
  <si>
    <t>Erin Brennan</t>
  </si>
  <si>
    <t>58-734954</t>
  </si>
  <si>
    <t>Jessica Garza</t>
  </si>
  <si>
    <t>37-385315</t>
  </si>
  <si>
    <t>Frank Burns</t>
  </si>
  <si>
    <t>40-977242</t>
  </si>
  <si>
    <t>Stacy Pena</t>
  </si>
  <si>
    <t>57-825027</t>
  </si>
  <si>
    <t>Brent Patel</t>
  </si>
  <si>
    <t>78-481148</t>
  </si>
  <si>
    <t>Caitlyn Parks</t>
  </si>
  <si>
    <t>44-191275</t>
  </si>
  <si>
    <t>Jonathan Carpenter</t>
  </si>
  <si>
    <t>59-232491</t>
  </si>
  <si>
    <t>54-699769</t>
  </si>
  <si>
    <t>63-998043</t>
  </si>
  <si>
    <t>Shelby Charles</t>
  </si>
  <si>
    <t>97-507227</t>
  </si>
  <si>
    <t>Gerald Reed DVM</t>
  </si>
  <si>
    <t>27-759685</t>
  </si>
  <si>
    <t>Mason Romero</t>
  </si>
  <si>
    <t>96-340269</t>
  </si>
  <si>
    <t>Melissa Garcia</t>
  </si>
  <si>
    <t>75-424221</t>
  </si>
  <si>
    <t>Linda Perry</t>
  </si>
  <si>
    <t>92-899008</t>
  </si>
  <si>
    <t>Mark Small</t>
  </si>
  <si>
    <t>15-928918</t>
  </si>
  <si>
    <t>Andrew Meza</t>
  </si>
  <si>
    <t>90-747638</t>
  </si>
  <si>
    <t>Anthony Nielsen</t>
  </si>
  <si>
    <t>68-525561</t>
  </si>
  <si>
    <t>Matthew Wilson</t>
  </si>
  <si>
    <t>61-290797</t>
  </si>
  <si>
    <t>James Christensen</t>
  </si>
  <si>
    <t>26-453765</t>
  </si>
  <si>
    <t>John Simmons</t>
  </si>
  <si>
    <t>74-749894</t>
  </si>
  <si>
    <t>Wanda Brown</t>
  </si>
  <si>
    <t>98-152812</t>
  </si>
  <si>
    <t>Erica Knox</t>
  </si>
  <si>
    <t>84-430738</t>
  </si>
  <si>
    <t>Troy Martin</t>
  </si>
  <si>
    <t>60-621784</t>
  </si>
  <si>
    <t>83-461294</t>
  </si>
  <si>
    <t>Jake Rodriguez</t>
  </si>
  <si>
    <t>78-552105</t>
  </si>
  <si>
    <t>Lisa Meyers</t>
  </si>
  <si>
    <t>63-637616</t>
  </si>
  <si>
    <t>Michael White</t>
  </si>
  <si>
    <t>78-304084</t>
  </si>
  <si>
    <t>Daniel Rasmussen</t>
  </si>
  <si>
    <t>45-642683</t>
  </si>
  <si>
    <t>Gregory Huff DDS</t>
  </si>
  <si>
    <t>97-882841</t>
  </si>
  <si>
    <t>Chad Murray</t>
  </si>
  <si>
    <t>29-520657</t>
  </si>
  <si>
    <t>Phillip Wilson</t>
  </si>
  <si>
    <t>23-548641</t>
  </si>
  <si>
    <t>85-269464</t>
  </si>
  <si>
    <t>George Bender</t>
  </si>
  <si>
    <t>63-229536</t>
  </si>
  <si>
    <t>Catherine Bryant</t>
  </si>
  <si>
    <t>43-907808</t>
  </si>
  <si>
    <t>Kevin Scott</t>
  </si>
  <si>
    <t>10-805704</t>
  </si>
  <si>
    <t>Devin Bell</t>
  </si>
  <si>
    <t>58-679374</t>
  </si>
  <si>
    <t>Anthony Wu</t>
  </si>
  <si>
    <t>52-264408</t>
  </si>
  <si>
    <t>Diamond Campbell</t>
  </si>
  <si>
    <t>69-931379</t>
  </si>
  <si>
    <t>James Russo</t>
  </si>
  <si>
    <t>61-408137</t>
  </si>
  <si>
    <t>Rachel Savage</t>
  </si>
  <si>
    <t>84-907179</t>
  </si>
  <si>
    <t>58-628326</t>
  </si>
  <si>
    <t>75-661996</t>
  </si>
  <si>
    <t>David Bennett</t>
  </si>
  <si>
    <t>40-677547</t>
  </si>
  <si>
    <t>Daniel Johnston</t>
  </si>
  <si>
    <t>28-486856</t>
  </si>
  <si>
    <t>85-181479</t>
  </si>
  <si>
    <t>Jason Ross</t>
  </si>
  <si>
    <t>13-133349</t>
  </si>
  <si>
    <t>Jake Fuller</t>
  </si>
  <si>
    <t>78-911188</t>
  </si>
  <si>
    <t>Samuel Salazar</t>
  </si>
  <si>
    <t>81-181024</t>
  </si>
  <si>
    <t>Anthony Dunn</t>
  </si>
  <si>
    <t>96-172506</t>
  </si>
  <si>
    <t>Michele Wise</t>
  </si>
  <si>
    <t>50-796958</t>
  </si>
  <si>
    <t>Jennifer Jimenez</t>
  </si>
  <si>
    <t>62-307033</t>
  </si>
  <si>
    <t>Jose Peterson</t>
  </si>
  <si>
    <t>45-563858</t>
  </si>
  <si>
    <t>Randall Welch</t>
  </si>
  <si>
    <t>53-808160</t>
  </si>
  <si>
    <t>Larry Davis</t>
  </si>
  <si>
    <t>12-126363</t>
  </si>
  <si>
    <t>Sean Nunez</t>
  </si>
  <si>
    <t>49-649518</t>
  </si>
  <si>
    <t>52-777907</t>
  </si>
  <si>
    <t>Christy Reyes</t>
  </si>
  <si>
    <t>39-606487</t>
  </si>
  <si>
    <t>29-147808</t>
  </si>
  <si>
    <t>Beth King</t>
  </si>
  <si>
    <t>97-155671</t>
  </si>
  <si>
    <t>95-153182</t>
  </si>
  <si>
    <t>Karen Nelson</t>
  </si>
  <si>
    <t>39-362089</t>
  </si>
  <si>
    <t>Amy Lin</t>
  </si>
  <si>
    <t>52-750893</t>
  </si>
  <si>
    <t>Tamara Miles</t>
  </si>
  <si>
    <t>37-339825</t>
  </si>
  <si>
    <t>James Thomas</t>
  </si>
  <si>
    <t>12-858069</t>
  </si>
  <si>
    <t>70-921722</t>
  </si>
  <si>
    <t>33-332859</t>
  </si>
  <si>
    <t>Joanna Tanner</t>
  </si>
  <si>
    <t>21-671083</t>
  </si>
  <si>
    <t>Craig Dominguez</t>
  </si>
  <si>
    <t>84-205469</t>
  </si>
  <si>
    <t>63-844615</t>
  </si>
  <si>
    <t>82-674895</t>
  </si>
  <si>
    <t>Jacob Townsend</t>
  </si>
  <si>
    <t>34-354375</t>
  </si>
  <si>
    <t>Robert Watts</t>
  </si>
  <si>
    <t>21-251779</t>
  </si>
  <si>
    <t>Emma Douglas</t>
  </si>
  <si>
    <t>35-580219</t>
  </si>
  <si>
    <t>Laura Kidd</t>
  </si>
  <si>
    <t>40-155967</t>
  </si>
  <si>
    <t>Kathryn Grimes</t>
  </si>
  <si>
    <t>10-707585</t>
  </si>
  <si>
    <t>20-932164</t>
  </si>
  <si>
    <t>25-393528</t>
  </si>
  <si>
    <t>David Gray</t>
  </si>
  <si>
    <t>54-890035</t>
  </si>
  <si>
    <t>Kristin Singh</t>
  </si>
  <si>
    <t>26-443627</t>
  </si>
  <si>
    <t>Marvin Watson</t>
  </si>
  <si>
    <t>70-791944</t>
  </si>
  <si>
    <t>Rickey Parker</t>
  </si>
  <si>
    <t>53-346711</t>
  </si>
  <si>
    <t>Emily Zuniga</t>
  </si>
  <si>
    <t>26-951599</t>
  </si>
  <si>
    <t>Kristina Mata</t>
  </si>
  <si>
    <t>15-461980</t>
  </si>
  <si>
    <t>Kyle Williams</t>
  </si>
  <si>
    <t>24-913851</t>
  </si>
  <si>
    <t>13-983400</t>
  </si>
  <si>
    <t>Rick King</t>
  </si>
  <si>
    <t>59-364988</t>
  </si>
  <si>
    <t>Angela Vargas</t>
  </si>
  <si>
    <t>27-906167</t>
  </si>
  <si>
    <t>Richard Osborne</t>
  </si>
  <si>
    <t>85-963649</t>
  </si>
  <si>
    <t>Julie Wyatt DVM</t>
  </si>
  <si>
    <t>38-677884</t>
  </si>
  <si>
    <t>Kyle Gaines</t>
  </si>
  <si>
    <t>41-504158</t>
  </si>
  <si>
    <t>Ashley Fernandez</t>
  </si>
  <si>
    <t>56-902954</t>
  </si>
  <si>
    <t>27-424529</t>
  </si>
  <si>
    <t>Edward Gomez</t>
  </si>
  <si>
    <t>67-367996</t>
  </si>
  <si>
    <t>Rachel Thompson</t>
  </si>
  <si>
    <t>19-548917</t>
  </si>
  <si>
    <t>Dawn Thompson</t>
  </si>
  <si>
    <t>33-208671</t>
  </si>
  <si>
    <t>Emma Daniels</t>
  </si>
  <si>
    <t>37-199336</t>
  </si>
  <si>
    <t>Andrew Kelley</t>
  </si>
  <si>
    <t>96-151957</t>
  </si>
  <si>
    <t>Kevin Jackson</t>
  </si>
  <si>
    <t>42-474326</t>
  </si>
  <si>
    <t>Holly Barton</t>
  </si>
  <si>
    <t>29-221082</t>
  </si>
  <si>
    <t>72-957097</t>
  </si>
  <si>
    <t>Monica Dixon</t>
  </si>
  <si>
    <t>24-554526</t>
  </si>
  <si>
    <t>Patrick Nunez</t>
  </si>
  <si>
    <t>86-881120</t>
  </si>
  <si>
    <t>Alejandro Lewis</t>
  </si>
  <si>
    <t>76-418625</t>
  </si>
  <si>
    <t>11-439390</t>
  </si>
  <si>
    <t>Michael Irwin</t>
  </si>
  <si>
    <t>58-606657</t>
  </si>
  <si>
    <t>Tonya Vargas</t>
  </si>
  <si>
    <t>11-985144</t>
  </si>
  <si>
    <t>Linda Gutierrez</t>
  </si>
  <si>
    <t>43-382115</t>
  </si>
  <si>
    <t>Julia Gomez</t>
  </si>
  <si>
    <t>50-284457</t>
  </si>
  <si>
    <t>Isaiah Eaton</t>
  </si>
  <si>
    <t>55-539015</t>
  </si>
  <si>
    <t>Dawn Vazquez</t>
  </si>
  <si>
    <t>67-653320</t>
  </si>
  <si>
    <t>Miguel Simon</t>
  </si>
  <si>
    <t>92-316903</t>
  </si>
  <si>
    <t>81-838740</t>
  </si>
  <si>
    <t>Donald Giles</t>
  </si>
  <si>
    <t>25-622195</t>
  </si>
  <si>
    <t>Donald Kemp</t>
  </si>
  <si>
    <t>58-893327</t>
  </si>
  <si>
    <t>Justin Walker</t>
  </si>
  <si>
    <t>52-164378</t>
  </si>
  <si>
    <t>William Lawson</t>
  </si>
  <si>
    <t>90-413405</t>
  </si>
  <si>
    <t>Tanya Hoover</t>
  </si>
  <si>
    <t>40-897556</t>
  </si>
  <si>
    <t>Andrew Giles</t>
  </si>
  <si>
    <t>11-599773</t>
  </si>
  <si>
    <t>Mark Wells</t>
  </si>
  <si>
    <t>87-454234</t>
  </si>
  <si>
    <t>Heather Wilson</t>
  </si>
  <si>
    <t>56-128089</t>
  </si>
  <si>
    <t>Brandon Silva</t>
  </si>
  <si>
    <t>72-869724</t>
  </si>
  <si>
    <t>Nancy Hanna</t>
  </si>
  <si>
    <t>50-768054</t>
  </si>
  <si>
    <t>Katherine Haynes</t>
  </si>
  <si>
    <t>59-521445</t>
  </si>
  <si>
    <t>Nicole Smith</t>
  </si>
  <si>
    <t>31-817275</t>
  </si>
  <si>
    <t>Susan Carter</t>
  </si>
  <si>
    <t>68-281971</t>
  </si>
  <si>
    <t>Ashley Nixon</t>
  </si>
  <si>
    <t>71-974288</t>
  </si>
  <si>
    <t>Lisa Collins</t>
  </si>
  <si>
    <t>17-872003</t>
  </si>
  <si>
    <t>John Harris</t>
  </si>
  <si>
    <t>33-384009</t>
  </si>
  <si>
    <t>Katie Serrano</t>
  </si>
  <si>
    <t>62-874054</t>
  </si>
  <si>
    <t>Jonathan Gutierrez</t>
  </si>
  <si>
    <t>90-509036</t>
  </si>
  <si>
    <t>Amanda Griffin</t>
  </si>
  <si>
    <t>74-799539</t>
  </si>
  <si>
    <t>Timothy Moreno</t>
  </si>
  <si>
    <t>75-500670</t>
  </si>
  <si>
    <t>Linda Patterson</t>
  </si>
  <si>
    <t>76-444004</t>
  </si>
  <si>
    <t>Lori Lewis</t>
  </si>
  <si>
    <t>89-895797</t>
  </si>
  <si>
    <t>Kendra Mcguire</t>
  </si>
  <si>
    <t>71-483282</t>
  </si>
  <si>
    <t>Jason Richardson</t>
  </si>
  <si>
    <t>50-652108</t>
  </si>
  <si>
    <t>Michael Carney</t>
  </si>
  <si>
    <t>17-736628</t>
  </si>
  <si>
    <t>Monique Khan</t>
  </si>
  <si>
    <t>25-690795</t>
  </si>
  <si>
    <t>Sarah Williams</t>
  </si>
  <si>
    <t>97-687924</t>
  </si>
  <si>
    <t>David Glenn</t>
  </si>
  <si>
    <t>54-838012</t>
  </si>
  <si>
    <t>Nathan Lewis</t>
  </si>
  <si>
    <t>59-141437</t>
  </si>
  <si>
    <t>Rita Harris</t>
  </si>
  <si>
    <t>36-810324</t>
  </si>
  <si>
    <t>Tracy Arias</t>
  </si>
  <si>
    <t>91-316975</t>
  </si>
  <si>
    <t>Christina James</t>
  </si>
  <si>
    <t>40-613357</t>
  </si>
  <si>
    <t>Jade Dickson</t>
  </si>
  <si>
    <t>75-235249</t>
  </si>
  <si>
    <t>John Fisher</t>
  </si>
  <si>
    <t>50-718377</t>
  </si>
  <si>
    <t>Mary Wood</t>
  </si>
  <si>
    <t>62-392143</t>
  </si>
  <si>
    <t>David Larson</t>
  </si>
  <si>
    <t>36-183103</t>
  </si>
  <si>
    <t>Jeffery Cortez</t>
  </si>
  <si>
    <t>94-851984</t>
  </si>
  <si>
    <t>Brian Lee</t>
  </si>
  <si>
    <t>83-633511</t>
  </si>
  <si>
    <t>Amanda Crosby</t>
  </si>
  <si>
    <t>63-383058</t>
  </si>
  <si>
    <t>Deanna Armstrong</t>
  </si>
  <si>
    <t>18-737636</t>
  </si>
  <si>
    <t>Mark Contreras</t>
  </si>
  <si>
    <t>28-705797</t>
  </si>
  <si>
    <t>Larry Gonzalez</t>
  </si>
  <si>
    <t>99-567364</t>
  </si>
  <si>
    <t>Sheila Robinson</t>
  </si>
  <si>
    <t>46-330857</t>
  </si>
  <si>
    <t>64-851568</t>
  </si>
  <si>
    <t>Sharon Bryant</t>
  </si>
  <si>
    <t>25-140340</t>
  </si>
  <si>
    <t>Marc Wilson</t>
  </si>
  <si>
    <t>48-632767</t>
  </si>
  <si>
    <t>Mike Young</t>
  </si>
  <si>
    <t>92-860528</t>
  </si>
  <si>
    <t>14-603978</t>
  </si>
  <si>
    <t>Michael Wright</t>
  </si>
  <si>
    <t>88-499002</t>
  </si>
  <si>
    <t>Joseph Stafford</t>
  </si>
  <si>
    <t>89-382913</t>
  </si>
  <si>
    <t>Michael Richards</t>
  </si>
  <si>
    <t>11-828484</t>
  </si>
  <si>
    <t>Dawn Wilson</t>
  </si>
  <si>
    <t>56-480862</t>
  </si>
  <si>
    <t>Sara Palmer</t>
  </si>
  <si>
    <t>19-186167</t>
  </si>
  <si>
    <t>Angela Cordova</t>
  </si>
  <si>
    <t>33-153577</t>
  </si>
  <si>
    <t>William Foster</t>
  </si>
  <si>
    <t>44-656146</t>
  </si>
  <si>
    <t>Cindy Williamson</t>
  </si>
  <si>
    <t>95-920545</t>
  </si>
  <si>
    <t>Amy Taylor</t>
  </si>
  <si>
    <t>31-484628</t>
  </si>
  <si>
    <t>Mary Gomez</t>
  </si>
  <si>
    <t>96-769854</t>
  </si>
  <si>
    <t>Ashley Moore PhD</t>
  </si>
  <si>
    <t>57-754994</t>
  </si>
  <si>
    <t>Jonathon Clark</t>
  </si>
  <si>
    <t>97-351482</t>
  </si>
  <si>
    <t>Roy Watson</t>
  </si>
  <si>
    <t>70-509563</t>
  </si>
  <si>
    <t>Nicholas Montgomery</t>
  </si>
  <si>
    <t>29-895878</t>
  </si>
  <si>
    <t>Ricky Munoz</t>
  </si>
  <si>
    <t>63-209174</t>
  </si>
  <si>
    <t>Shawn Luna</t>
  </si>
  <si>
    <t>68-789890</t>
  </si>
  <si>
    <t>Frank Flores</t>
  </si>
  <si>
    <t>34-520570</t>
  </si>
  <si>
    <t>Derek Holland</t>
  </si>
  <si>
    <t>65-701412</t>
  </si>
  <si>
    <t>Diane White</t>
  </si>
  <si>
    <t>20-792954</t>
  </si>
  <si>
    <t>Melissa Mcgrath</t>
  </si>
  <si>
    <t>40-123032</t>
  </si>
  <si>
    <t>Alexis Barnes</t>
  </si>
  <si>
    <t>28-700934</t>
  </si>
  <si>
    <t>Casey Conley</t>
  </si>
  <si>
    <t>61-602975</t>
  </si>
  <si>
    <t>Mark Yates</t>
  </si>
  <si>
    <t>43-558703</t>
  </si>
  <si>
    <t>Krystal Dunn</t>
  </si>
  <si>
    <t>79-739203</t>
  </si>
  <si>
    <t>21-223027</t>
  </si>
  <si>
    <t>23-643543</t>
  </si>
  <si>
    <t>Brittany Kelly</t>
  </si>
  <si>
    <t>28-537719</t>
  </si>
  <si>
    <t>Mary Hall</t>
  </si>
  <si>
    <t>63-908330</t>
  </si>
  <si>
    <t>Anthony Medina</t>
  </si>
  <si>
    <t>28-128934</t>
  </si>
  <si>
    <t>Brenda Turner</t>
  </si>
  <si>
    <t>50-802818</t>
  </si>
  <si>
    <t>Victoria Graham</t>
  </si>
  <si>
    <t>61-716189</t>
  </si>
  <si>
    <t>Shane George</t>
  </si>
  <si>
    <t>67-649399</t>
  </si>
  <si>
    <t>Abigail Jones</t>
  </si>
  <si>
    <t>57-519032</t>
  </si>
  <si>
    <t>Bonnie Chandler</t>
  </si>
  <si>
    <t>57-869583</t>
  </si>
  <si>
    <t>Brett Gonzalez</t>
  </si>
  <si>
    <t>15-533414</t>
  </si>
  <si>
    <t>Jessica Ramos</t>
  </si>
  <si>
    <t>94-225778</t>
  </si>
  <si>
    <t>Mary Coleman</t>
  </si>
  <si>
    <t>48-268304</t>
  </si>
  <si>
    <t>Jonathan Santana</t>
  </si>
  <si>
    <t>42-153645</t>
  </si>
  <si>
    <t>Jordan Abbott</t>
  </si>
  <si>
    <t>42-960926</t>
  </si>
  <si>
    <t>Susan Mccarthy</t>
  </si>
  <si>
    <t>43-671046</t>
  </si>
  <si>
    <t>Robert Ross</t>
  </si>
  <si>
    <t>45-322303</t>
  </si>
  <si>
    <t>Donald Kennedy</t>
  </si>
  <si>
    <t>67-142304</t>
  </si>
  <si>
    <t>Patricia Brown</t>
  </si>
  <si>
    <t>96-280723</t>
  </si>
  <si>
    <t>Adam York</t>
  </si>
  <si>
    <t>82-889412</t>
  </si>
  <si>
    <t>Jonathan Roth</t>
  </si>
  <si>
    <t>54-503632</t>
  </si>
  <si>
    <t>Troy Petersen</t>
  </si>
  <si>
    <t>79-572538</t>
  </si>
  <si>
    <t>Bridget Ramos</t>
  </si>
  <si>
    <t>47-341819</t>
  </si>
  <si>
    <t>Eric Valdez</t>
  </si>
  <si>
    <t>10-458473</t>
  </si>
  <si>
    <t>Kathy Valdez</t>
  </si>
  <si>
    <t>64-367069</t>
  </si>
  <si>
    <t>96-902364</t>
  </si>
  <si>
    <t>Hector Lopez</t>
  </si>
  <si>
    <t>75-549007</t>
  </si>
  <si>
    <t>Stanley Thompson</t>
  </si>
  <si>
    <t>24-911440</t>
  </si>
  <si>
    <t>Cheryl Knapp</t>
  </si>
  <si>
    <t>82-266488</t>
  </si>
  <si>
    <t>Justin Alvarez</t>
  </si>
  <si>
    <t>43-762439</t>
  </si>
  <si>
    <t>Christopher Farrell</t>
  </si>
  <si>
    <t>10-287080</t>
  </si>
  <si>
    <t>Timothy Atkinson</t>
  </si>
  <si>
    <t>36-799441</t>
  </si>
  <si>
    <t>Deborah Martin</t>
  </si>
  <si>
    <t>23-566895</t>
  </si>
  <si>
    <t>24-241267</t>
  </si>
  <si>
    <t>Shane Camacho</t>
  </si>
  <si>
    <t>25-711427</t>
  </si>
  <si>
    <t>Candace Orozco</t>
  </si>
  <si>
    <t>88-684757</t>
  </si>
  <si>
    <t>Sarah Bell</t>
  </si>
  <si>
    <t>41-430574</t>
  </si>
  <si>
    <t>Sandra Ford</t>
  </si>
  <si>
    <t>68-618726</t>
  </si>
  <si>
    <t>Tara Mullen</t>
  </si>
  <si>
    <t>85-769423</t>
  </si>
  <si>
    <t>Timothy Howard</t>
  </si>
  <si>
    <t>47-790458</t>
  </si>
  <si>
    <t>Lori Khan</t>
  </si>
  <si>
    <t>14-429834</t>
  </si>
  <si>
    <t>Bryan Johnson</t>
  </si>
  <si>
    <t>18-907270</t>
  </si>
  <si>
    <t>Ryan Underwood</t>
  </si>
  <si>
    <t>78-725004</t>
  </si>
  <si>
    <t>Scott Taylor</t>
  </si>
  <si>
    <t>35-185298</t>
  </si>
  <si>
    <t>Marie Carney</t>
  </si>
  <si>
    <t>99-885415</t>
  </si>
  <si>
    <t>Jay Carr</t>
  </si>
  <si>
    <t>17-242199</t>
  </si>
  <si>
    <t>Melissa Oconnor</t>
  </si>
  <si>
    <t>83-231221</t>
  </si>
  <si>
    <t>42-310302</t>
  </si>
  <si>
    <t>Christina Jacobs</t>
  </si>
  <si>
    <t>98-566962</t>
  </si>
  <si>
    <t>91-382665</t>
  </si>
  <si>
    <t>Alexander Anderson</t>
  </si>
  <si>
    <t>23-718782</t>
  </si>
  <si>
    <t>Richard Rodgers</t>
  </si>
  <si>
    <t>27-613214</t>
  </si>
  <si>
    <t>19-650109</t>
  </si>
  <si>
    <t>Jessica Beasley</t>
  </si>
  <si>
    <t>26-288034</t>
  </si>
  <si>
    <t>Michelle Camacho</t>
  </si>
  <si>
    <t>16-686621</t>
  </si>
  <si>
    <t>Wendy Lindsey</t>
  </si>
  <si>
    <t>15-440119</t>
  </si>
  <si>
    <t>Tyler Sweeney</t>
  </si>
  <si>
    <t>44-553994</t>
  </si>
  <si>
    <t>Ashley Mills</t>
  </si>
  <si>
    <t>36-845895</t>
  </si>
  <si>
    <t>Luis Madden</t>
  </si>
  <si>
    <t>26-294303</t>
  </si>
  <si>
    <t>Jessica Reyes</t>
  </si>
  <si>
    <t>78-696724</t>
  </si>
  <si>
    <t>Suzanne Walker</t>
  </si>
  <si>
    <t>90-712534</t>
  </si>
  <si>
    <t>Judy Scott</t>
  </si>
  <si>
    <t>11-856651</t>
  </si>
  <si>
    <t>Robin Mcneil</t>
  </si>
  <si>
    <t>38-223907</t>
  </si>
  <si>
    <t>Chelsea Williams</t>
  </si>
  <si>
    <t>18-831310</t>
  </si>
  <si>
    <t>Angela Robertson</t>
  </si>
  <si>
    <t>68-396708</t>
  </si>
  <si>
    <t>52-320109</t>
  </si>
  <si>
    <t>Kimberly Campbell</t>
  </si>
  <si>
    <t>54-507746</t>
  </si>
  <si>
    <t>Ian Perez</t>
  </si>
  <si>
    <t>51-356562</t>
  </si>
  <si>
    <t>Kevin Young</t>
  </si>
  <si>
    <t>72-522071</t>
  </si>
  <si>
    <t>Jerry Houston</t>
  </si>
  <si>
    <t>53-889729</t>
  </si>
  <si>
    <t>Bruce Mora</t>
  </si>
  <si>
    <t>78-714549</t>
  </si>
  <si>
    <t>Kathryn Logan</t>
  </si>
  <si>
    <t>64-829788</t>
  </si>
  <si>
    <t>66-231003</t>
  </si>
  <si>
    <t>Diane Bishop</t>
  </si>
  <si>
    <t>88-383398</t>
  </si>
  <si>
    <t>Misty Day</t>
  </si>
  <si>
    <t>77-367763</t>
  </si>
  <si>
    <t>Nathaniel Miller</t>
  </si>
  <si>
    <t>12-509227</t>
  </si>
  <si>
    <t>Dylan Reese</t>
  </si>
  <si>
    <t>12-575753</t>
  </si>
  <si>
    <t>Kari Campbell</t>
  </si>
  <si>
    <t>95-963896</t>
  </si>
  <si>
    <t>Mrs. Heather King</t>
  </si>
  <si>
    <t>83-663197</t>
  </si>
  <si>
    <t>Tammy Caldwell</t>
  </si>
  <si>
    <t>91-734083</t>
  </si>
  <si>
    <t>Kenneth Lawson</t>
  </si>
  <si>
    <t>77-283442</t>
  </si>
  <si>
    <t>45-147469</t>
  </si>
  <si>
    <t>Benjamin Hardin</t>
  </si>
  <si>
    <t>98-425360</t>
  </si>
  <si>
    <t>Bryan Roman</t>
  </si>
  <si>
    <t>66-516475</t>
  </si>
  <si>
    <t>Robert Chase</t>
  </si>
  <si>
    <t>18-660388</t>
  </si>
  <si>
    <t>83-883409</t>
  </si>
  <si>
    <t>Emily Miller</t>
  </si>
  <si>
    <t>85-221165</t>
  </si>
  <si>
    <t>Bryan Kim</t>
  </si>
  <si>
    <t>83-154164</t>
  </si>
  <si>
    <t>Margaret Riddle</t>
  </si>
  <si>
    <t>70-168094</t>
  </si>
  <si>
    <t>99-918705</t>
  </si>
  <si>
    <t>Kathleen Cole</t>
  </si>
  <si>
    <t>65-325899</t>
  </si>
  <si>
    <t>Robin Harris</t>
  </si>
  <si>
    <t>28-533354</t>
  </si>
  <si>
    <t>Evan Blackburn</t>
  </si>
  <si>
    <t>47-590807</t>
  </si>
  <si>
    <t>Herbert Bryant</t>
  </si>
  <si>
    <t>24-215457</t>
  </si>
  <si>
    <t>Natalie Freeman</t>
  </si>
  <si>
    <t>27-126947</t>
  </si>
  <si>
    <t>Cynthia Ferguson</t>
  </si>
  <si>
    <t>43-153935</t>
  </si>
  <si>
    <t>Drew Brown</t>
  </si>
  <si>
    <t>33-606551</t>
  </si>
  <si>
    <t>Danielle Cantu</t>
  </si>
  <si>
    <t>30-909376</t>
  </si>
  <si>
    <t>Johnathan Reynolds</t>
  </si>
  <si>
    <t>45-701733</t>
  </si>
  <si>
    <t>Maurice Gomez</t>
  </si>
  <si>
    <t>15-919346</t>
  </si>
  <si>
    <t>Robert Solis</t>
  </si>
  <si>
    <t>24-546572</t>
  </si>
  <si>
    <t>Steven Hicks</t>
  </si>
  <si>
    <t>95-175042</t>
  </si>
  <si>
    <t>Jake Hunt</t>
  </si>
  <si>
    <t>35-689233</t>
  </si>
  <si>
    <t>Marissa Owens</t>
  </si>
  <si>
    <t>29-260801</t>
  </si>
  <si>
    <t>Jeremy Mckenzie</t>
  </si>
  <si>
    <t>65-513875</t>
  </si>
  <si>
    <t>Deborah Watson PhD</t>
  </si>
  <si>
    <t>55-820618</t>
  </si>
  <si>
    <t>90-220170</t>
  </si>
  <si>
    <t>Jessica Hoffman</t>
  </si>
  <si>
    <t>72-655573</t>
  </si>
  <si>
    <t>Samantha Cortez</t>
  </si>
  <si>
    <t>34-621569</t>
  </si>
  <si>
    <t>Susan Young</t>
  </si>
  <si>
    <t>89-610658</t>
  </si>
  <si>
    <t>Shelley Schmidt</t>
  </si>
  <si>
    <t>55-813541</t>
  </si>
  <si>
    <t>Katherine Cunningham</t>
  </si>
  <si>
    <t>54-358418</t>
  </si>
  <si>
    <t>Daniel Santos</t>
  </si>
  <si>
    <t>75-862142</t>
  </si>
  <si>
    <t>Kayla Ruiz</t>
  </si>
  <si>
    <t>51-446886</t>
  </si>
  <si>
    <t>Sara Rowe</t>
  </si>
  <si>
    <t>93-269008</t>
  </si>
  <si>
    <t>69-359784</t>
  </si>
  <si>
    <t>Kyle Anderson</t>
  </si>
  <si>
    <t>85-511153</t>
  </si>
  <si>
    <t>Mariah Lowe</t>
  </si>
  <si>
    <t>89-380571</t>
  </si>
  <si>
    <t>Cassidy Schmidt</t>
  </si>
  <si>
    <t>42-546876</t>
  </si>
  <si>
    <t>Brooke Mitchell</t>
  </si>
  <si>
    <t>75-587008</t>
  </si>
  <si>
    <t>Christine Lewis</t>
  </si>
  <si>
    <t>94-254047</t>
  </si>
  <si>
    <t>Cynthia Myers</t>
  </si>
  <si>
    <t>77-965142</t>
  </si>
  <si>
    <t>34-260355</t>
  </si>
  <si>
    <t>James Fowler</t>
  </si>
  <si>
    <t>48-532935</t>
  </si>
  <si>
    <t>Kyle Brandt</t>
  </si>
  <si>
    <t>86-155543</t>
  </si>
  <si>
    <t>William Mcclain</t>
  </si>
  <si>
    <t>47-431919</t>
  </si>
  <si>
    <t>Joseph Perez</t>
  </si>
  <si>
    <t>18-677767</t>
  </si>
  <si>
    <t>Jenna Clark</t>
  </si>
  <si>
    <t>49-786741</t>
  </si>
  <si>
    <t>33-844129</t>
  </si>
  <si>
    <t>Nicole Freeman</t>
  </si>
  <si>
    <t>73-396066</t>
  </si>
  <si>
    <t>Kenneth Sloan</t>
  </si>
  <si>
    <t>16-171362</t>
  </si>
  <si>
    <t>Stacy Cooper</t>
  </si>
  <si>
    <t>32-275256</t>
  </si>
  <si>
    <t>Erin Shannon</t>
  </si>
  <si>
    <t>33-937170</t>
  </si>
  <si>
    <t>Brandy Thomas</t>
  </si>
  <si>
    <t>84-148474</t>
  </si>
  <si>
    <t>Dylan Walls</t>
  </si>
  <si>
    <t>12-584049</t>
  </si>
  <si>
    <t>John Howard</t>
  </si>
  <si>
    <t>18-884534</t>
  </si>
  <si>
    <t>Danielle Scott</t>
  </si>
  <si>
    <t>90-699584</t>
  </si>
  <si>
    <t>Gary Wood</t>
  </si>
  <si>
    <t>59-100565</t>
  </si>
  <si>
    <t>Anthony Benson</t>
  </si>
  <si>
    <t>50-964491</t>
  </si>
  <si>
    <t>Kathy Powell</t>
  </si>
  <si>
    <t>15-717140</t>
  </si>
  <si>
    <t>Madison Howard</t>
  </si>
  <si>
    <t>61-947664</t>
  </si>
  <si>
    <t>David May</t>
  </si>
  <si>
    <t>53-787517</t>
  </si>
  <si>
    <t>Levi Sanders</t>
  </si>
  <si>
    <t>15-484215</t>
  </si>
  <si>
    <t>11-799803</t>
  </si>
  <si>
    <t>Carol Ingram</t>
  </si>
  <si>
    <t>91-664206</t>
  </si>
  <si>
    <t>Brittany Anderson</t>
  </si>
  <si>
    <t>52-115089</t>
  </si>
  <si>
    <t>Cassandra York</t>
  </si>
  <si>
    <t>57-194754</t>
  </si>
  <si>
    <t>41-589472</t>
  </si>
  <si>
    <t>Alicia Buckley</t>
  </si>
  <si>
    <t>39-373262</t>
  </si>
  <si>
    <t>Jason Bowman</t>
  </si>
  <si>
    <t>37-973356</t>
  </si>
  <si>
    <t>Joseph Jones</t>
  </si>
  <si>
    <t>83-237611</t>
  </si>
  <si>
    <t>Veronica Coleman</t>
  </si>
  <si>
    <t>29-555006</t>
  </si>
  <si>
    <t>Joshua Murray</t>
  </si>
  <si>
    <t>21-596301</t>
  </si>
  <si>
    <t>Kimberly Gordon</t>
  </si>
  <si>
    <t>29-788687</t>
  </si>
  <si>
    <t>William Braun</t>
  </si>
  <si>
    <t>67-818165</t>
  </si>
  <si>
    <t>Joseph Cardenas</t>
  </si>
  <si>
    <t>67-451053</t>
  </si>
  <si>
    <t>Robert Baldwin</t>
  </si>
  <si>
    <t>49-138964</t>
  </si>
  <si>
    <t>Linda Rose</t>
  </si>
  <si>
    <t>84-414156</t>
  </si>
  <si>
    <t>Megan Mccormick</t>
  </si>
  <si>
    <t>30-485925</t>
  </si>
  <si>
    <t>Maria Robinson</t>
  </si>
  <si>
    <t>23-370754</t>
  </si>
  <si>
    <t>Tyler Chang</t>
  </si>
  <si>
    <t>20-535138</t>
  </si>
  <si>
    <t>Shannon Mccarthy</t>
  </si>
  <si>
    <t>79-434335</t>
  </si>
  <si>
    <t>Travis Moore</t>
  </si>
  <si>
    <t>73-308267</t>
  </si>
  <si>
    <t>Charles Brooks</t>
  </si>
  <si>
    <t>66-587816</t>
  </si>
  <si>
    <t>Matthew Henderson</t>
  </si>
  <si>
    <t>94-207329</t>
  </si>
  <si>
    <t>Mark Ford</t>
  </si>
  <si>
    <t>15-770036</t>
  </si>
  <si>
    <t>Austin Ho DVM</t>
  </si>
  <si>
    <t>27-954084</t>
  </si>
  <si>
    <t>21-615859</t>
  </si>
  <si>
    <t>Todd Stephens</t>
  </si>
  <si>
    <t>43-953307</t>
  </si>
  <si>
    <t>Logan Cole</t>
  </si>
  <si>
    <t>28-320012</t>
  </si>
  <si>
    <t>Steve Mckay III</t>
  </si>
  <si>
    <t>15-119227</t>
  </si>
  <si>
    <t>Megan Parker</t>
  </si>
  <si>
    <t>91-977630</t>
  </si>
  <si>
    <t>Douglas Sanchez</t>
  </si>
  <si>
    <t>83-695271</t>
  </si>
  <si>
    <t>52-790912</t>
  </si>
  <si>
    <t>Michael Pitts MD</t>
  </si>
  <si>
    <t>97-879621</t>
  </si>
  <si>
    <t>Peter Rodriguez</t>
  </si>
  <si>
    <t>50-177456</t>
  </si>
  <si>
    <t>William Sullivan</t>
  </si>
  <si>
    <t>42-952939</t>
  </si>
  <si>
    <t>Ryan Case</t>
  </si>
  <si>
    <t>50-946326</t>
  </si>
  <si>
    <t>Gregory Gonzalez</t>
  </si>
  <si>
    <t>59-379362</t>
  </si>
  <si>
    <t>Tracy Murray</t>
  </si>
  <si>
    <t>72-636879</t>
  </si>
  <si>
    <t>Maria Schultz</t>
  </si>
  <si>
    <t>71-720211</t>
  </si>
  <si>
    <t>Ronald Miller</t>
  </si>
  <si>
    <t>81-843750</t>
  </si>
  <si>
    <t>Alexa Harris</t>
  </si>
  <si>
    <t>31-788968</t>
  </si>
  <si>
    <t>Tracie Hansen</t>
  </si>
  <si>
    <t>21-770395</t>
  </si>
  <si>
    <t>Nicholas Zimmerman</t>
  </si>
  <si>
    <t>80-177412</t>
  </si>
  <si>
    <t>Natasha Moody</t>
  </si>
  <si>
    <t>91-518627</t>
  </si>
  <si>
    <t>Bryan Long</t>
  </si>
  <si>
    <t>97-294805</t>
  </si>
  <si>
    <t>Kayla Lester</t>
  </si>
  <si>
    <t>40-474331</t>
  </si>
  <si>
    <t>Karen Zhang</t>
  </si>
  <si>
    <t>99-108802</t>
  </si>
  <si>
    <t>Samantha Arnold</t>
  </si>
  <si>
    <t>24-250796</t>
  </si>
  <si>
    <t>Valerie Vazquez</t>
  </si>
  <si>
    <t>44-170466</t>
  </si>
  <si>
    <t>Tina Ramsey</t>
  </si>
  <si>
    <t>76-437947</t>
  </si>
  <si>
    <t>Glenn Alexander</t>
  </si>
  <si>
    <t>71-762654</t>
  </si>
  <si>
    <t>Connie Lewis</t>
  </si>
  <si>
    <t>78-413323</t>
  </si>
  <si>
    <t>Nathaniel Kim</t>
  </si>
  <si>
    <t>58-721247</t>
  </si>
  <si>
    <t>Michael Velazquez</t>
  </si>
  <si>
    <t>94-310585</t>
  </si>
  <si>
    <t>Rachel Clayton</t>
  </si>
  <si>
    <t>56-917752</t>
  </si>
  <si>
    <t>Erica Jackson</t>
  </si>
  <si>
    <t>31-546640</t>
  </si>
  <si>
    <t>Robert Martinez</t>
  </si>
  <si>
    <t>81-348224</t>
  </si>
  <si>
    <t>Peter Lane</t>
  </si>
  <si>
    <t>80-350595</t>
  </si>
  <si>
    <t>Angela Cline</t>
  </si>
  <si>
    <t>68-767814</t>
  </si>
  <si>
    <t>60-426266</t>
  </si>
  <si>
    <t>Scott Escobar</t>
  </si>
  <si>
    <t>85-544834</t>
  </si>
  <si>
    <t>Andrea Knapp</t>
  </si>
  <si>
    <t>28-304595</t>
  </si>
  <si>
    <t>Derek Benson</t>
  </si>
  <si>
    <t>78-373119</t>
  </si>
  <si>
    <t>Ryan Giles</t>
  </si>
  <si>
    <t>58-575161</t>
  </si>
  <si>
    <t>Jackie Gibson</t>
  </si>
  <si>
    <t>95-691926</t>
  </si>
  <si>
    <t>Robert Johnson</t>
  </si>
  <si>
    <t>22-426659</t>
  </si>
  <si>
    <t>Eric Hill</t>
  </si>
  <si>
    <t>92-169205</t>
  </si>
  <si>
    <t>James Blackwell</t>
  </si>
  <si>
    <t>40-607412</t>
  </si>
  <si>
    <t>Patricia Peterson</t>
  </si>
  <si>
    <t>22-803785</t>
  </si>
  <si>
    <t>Louis King</t>
  </si>
  <si>
    <t>37-578733</t>
  </si>
  <si>
    <t>Thomas Lambert</t>
  </si>
  <si>
    <t>41-739734</t>
  </si>
  <si>
    <t>Matthew Vaughn</t>
  </si>
  <si>
    <t>55-521590</t>
  </si>
  <si>
    <t>Mark Cabrera</t>
  </si>
  <si>
    <t>90-745047</t>
  </si>
  <si>
    <t>Jason Woods</t>
  </si>
  <si>
    <t>41-519816</t>
  </si>
  <si>
    <t>Jesse Fox</t>
  </si>
  <si>
    <t>93-956486</t>
  </si>
  <si>
    <t>Laurie Morrison</t>
  </si>
  <si>
    <t>98-565936</t>
  </si>
  <si>
    <t>Lindsey Adams</t>
  </si>
  <si>
    <t>35-709798</t>
  </si>
  <si>
    <t>Taylor Alexander</t>
  </si>
  <si>
    <t>16-241968</t>
  </si>
  <si>
    <t>Brian Floyd</t>
  </si>
  <si>
    <t>71-369496</t>
  </si>
  <si>
    <t>Autumn Lee</t>
  </si>
  <si>
    <t>58-911447</t>
  </si>
  <si>
    <t>Douglas Ibarra</t>
  </si>
  <si>
    <t>58-462462</t>
  </si>
  <si>
    <t>Joann Waters</t>
  </si>
  <si>
    <t>88-482381</t>
  </si>
  <si>
    <t>Kristi Conway</t>
  </si>
  <si>
    <t>91-269389</t>
  </si>
  <si>
    <t>Brandon Serrano</t>
  </si>
  <si>
    <t>46-531079</t>
  </si>
  <si>
    <t>Billy Medina</t>
  </si>
  <si>
    <t>95-239400</t>
  </si>
  <si>
    <t>Steven Simpson</t>
  </si>
  <si>
    <t>30-507429</t>
  </si>
  <si>
    <t>Margaret Olson</t>
  </si>
  <si>
    <t>74-227302</t>
  </si>
  <si>
    <t>Daryl Phelps</t>
  </si>
  <si>
    <t>76-404077</t>
  </si>
  <si>
    <t>Sherry Johnson</t>
  </si>
  <si>
    <t>11-100818</t>
  </si>
  <si>
    <t>Linda Dixon</t>
  </si>
  <si>
    <t>48-290496</t>
  </si>
  <si>
    <t>46-549986</t>
  </si>
  <si>
    <t>Kelsey Holt</t>
  </si>
  <si>
    <t>78-942070</t>
  </si>
  <si>
    <t>Kathleen Rowland</t>
  </si>
  <si>
    <t>28-384373</t>
  </si>
  <si>
    <t>Alexandra Thomas</t>
  </si>
  <si>
    <t>55-571838</t>
  </si>
  <si>
    <t>Brian Frye</t>
  </si>
  <si>
    <t>80-440981</t>
  </si>
  <si>
    <t>Susan Garcia</t>
  </si>
  <si>
    <t>55-575733</t>
  </si>
  <si>
    <t>Wendy Miller</t>
  </si>
  <si>
    <t>39-542222</t>
  </si>
  <si>
    <t>Abigail Bolton</t>
  </si>
  <si>
    <t>95-695965</t>
  </si>
  <si>
    <t>Alicia Riley</t>
  </si>
  <si>
    <t>25-308957</t>
  </si>
  <si>
    <t>Sandra Anderson</t>
  </si>
  <si>
    <t>90-592101</t>
  </si>
  <si>
    <t>Valerie Marquez</t>
  </si>
  <si>
    <t>42-114789</t>
  </si>
  <si>
    <t>63-139296</t>
  </si>
  <si>
    <t>Nathan Ellis</t>
  </si>
  <si>
    <t>68-243448</t>
  </si>
  <si>
    <t>Luke Rodriguez</t>
  </si>
  <si>
    <t>35-243231</t>
  </si>
  <si>
    <t>Travis Schultz</t>
  </si>
  <si>
    <t>83-302172</t>
  </si>
  <si>
    <t>Chelsea Garcia</t>
  </si>
  <si>
    <t>90-675494</t>
  </si>
  <si>
    <t>Deborah Hawkins</t>
  </si>
  <si>
    <t>26-326566</t>
  </si>
  <si>
    <t>Danielle Bailey</t>
  </si>
  <si>
    <t>16-874197</t>
  </si>
  <si>
    <t>Keith Parker</t>
  </si>
  <si>
    <t>56-745546</t>
  </si>
  <si>
    <t>96-954738</t>
  </si>
  <si>
    <t>William Shah</t>
  </si>
  <si>
    <t>34-334492</t>
  </si>
  <si>
    <t>Jimmy Perkins</t>
  </si>
  <si>
    <t>10-852275</t>
  </si>
  <si>
    <t>Matthew Hunter</t>
  </si>
  <si>
    <t>54-430172</t>
  </si>
  <si>
    <t>Jonathan Powell</t>
  </si>
  <si>
    <t>88-533898</t>
  </si>
  <si>
    <t>John Avila DVM</t>
  </si>
  <si>
    <t>42-246157</t>
  </si>
  <si>
    <t>Bernard Hensley</t>
  </si>
  <si>
    <t>55-585356</t>
  </si>
  <si>
    <t>Vincent Bell</t>
  </si>
  <si>
    <t>55-634328</t>
  </si>
  <si>
    <t>Amber Wiley</t>
  </si>
  <si>
    <t>46-217878</t>
  </si>
  <si>
    <t>Rebecca Adams</t>
  </si>
  <si>
    <t>67-707209</t>
  </si>
  <si>
    <t>Rachel Grant</t>
  </si>
  <si>
    <t>23-696392</t>
  </si>
  <si>
    <t>Matthew Stokes</t>
  </si>
  <si>
    <t>18-845455</t>
  </si>
  <si>
    <t>Casey Martinez</t>
  </si>
  <si>
    <t>77-778937</t>
  </si>
  <si>
    <t>Lynn Woods</t>
  </si>
  <si>
    <t>15-562815</t>
  </si>
  <si>
    <t>Christine Bailey</t>
  </si>
  <si>
    <t>46-948169</t>
  </si>
  <si>
    <t>Michael Ball</t>
  </si>
  <si>
    <t>16-539896</t>
  </si>
  <si>
    <t>Kari Franklin</t>
  </si>
  <si>
    <t>43-246146</t>
  </si>
  <si>
    <t>Charles Burton</t>
  </si>
  <si>
    <t>63-709210</t>
  </si>
  <si>
    <t>Angela Grant</t>
  </si>
  <si>
    <t>45-264429</t>
  </si>
  <si>
    <t>Michael Buchanan</t>
  </si>
  <si>
    <t>96-169525</t>
  </si>
  <si>
    <t>Michael Nichols III</t>
  </si>
  <si>
    <t>89-747161</t>
  </si>
  <si>
    <t>Shannon Russell</t>
  </si>
  <si>
    <t>34-505771</t>
  </si>
  <si>
    <t>Paul Wall</t>
  </si>
  <si>
    <t>24-207996</t>
  </si>
  <si>
    <t>Amber Woodard DDS</t>
  </si>
  <si>
    <t>69-649686</t>
  </si>
  <si>
    <t>Ruth Walters</t>
  </si>
  <si>
    <t>33-207517</t>
  </si>
  <si>
    <t>55-591584</t>
  </si>
  <si>
    <t>Sean Figueroa</t>
  </si>
  <si>
    <t>58-536709</t>
  </si>
  <si>
    <t>Katherine Phillips</t>
  </si>
  <si>
    <t>66-230038</t>
  </si>
  <si>
    <t>Emily Phillips</t>
  </si>
  <si>
    <t>15-162966</t>
  </si>
  <si>
    <t>Aaron Gibbs</t>
  </si>
  <si>
    <t>59-315732</t>
  </si>
  <si>
    <t>Terry Rivera</t>
  </si>
  <si>
    <t>54-414270</t>
  </si>
  <si>
    <t>George Kelly</t>
  </si>
  <si>
    <t>21-329728</t>
  </si>
  <si>
    <t>Tiffany Norton DDS</t>
  </si>
  <si>
    <t>56-592917</t>
  </si>
  <si>
    <t>Tammy Hampton</t>
  </si>
  <si>
    <t>28-470976</t>
  </si>
  <si>
    <t>Stephanie Nolan</t>
  </si>
  <si>
    <t>35-597715</t>
  </si>
  <si>
    <t>Samantha Day</t>
  </si>
  <si>
    <t>74-107149</t>
  </si>
  <si>
    <t>Adriana Carter</t>
  </si>
  <si>
    <t>69-469411</t>
  </si>
  <si>
    <t>Jaclyn Olson</t>
  </si>
  <si>
    <t>44-254754</t>
  </si>
  <si>
    <t>Janet Osborn</t>
  </si>
  <si>
    <t>53-591592</t>
  </si>
  <si>
    <t>Anita Gibson</t>
  </si>
  <si>
    <t>10-674957</t>
  </si>
  <si>
    <t>Colleen Yoder</t>
  </si>
  <si>
    <t>98-235929</t>
  </si>
  <si>
    <t>Brian Edwards</t>
  </si>
  <si>
    <t>57-910262</t>
  </si>
  <si>
    <t>Randy Jones</t>
  </si>
  <si>
    <t>34-678513</t>
  </si>
  <si>
    <t>Lisa Newman</t>
  </si>
  <si>
    <t>89-215711</t>
  </si>
  <si>
    <t>Tina Oneal</t>
  </si>
  <si>
    <t>47-161134</t>
  </si>
  <si>
    <t>Steven Cruz</t>
  </si>
  <si>
    <t>12-228802</t>
  </si>
  <si>
    <t>Miss Amanda Cain</t>
  </si>
  <si>
    <t>89-310278</t>
  </si>
  <si>
    <t>Michelle Lopez</t>
  </si>
  <si>
    <t>61-127029</t>
  </si>
  <si>
    <t>Jennifer Beasley</t>
  </si>
  <si>
    <t>20-698013</t>
  </si>
  <si>
    <t>52-229191</t>
  </si>
  <si>
    <t>Christopher Gomez</t>
  </si>
  <si>
    <t>84-108179</t>
  </si>
  <si>
    <t>Jose Hughes</t>
  </si>
  <si>
    <t>18-922893</t>
  </si>
  <si>
    <t>Anthony Acosta</t>
  </si>
  <si>
    <t>69-942876</t>
  </si>
  <si>
    <t>53-764996</t>
  </si>
  <si>
    <t>40-692095</t>
  </si>
  <si>
    <t>Patricia Robles</t>
  </si>
  <si>
    <t>83-318235</t>
  </si>
  <si>
    <t>Aaron Watson</t>
  </si>
  <si>
    <t>57-486385</t>
  </si>
  <si>
    <t>Gabriel Paul</t>
  </si>
  <si>
    <t>19-829375</t>
  </si>
  <si>
    <t>Scott Rodriguez</t>
  </si>
  <si>
    <t>35-269183</t>
  </si>
  <si>
    <t>Anita Heath</t>
  </si>
  <si>
    <t>82-893953</t>
  </si>
  <si>
    <t>Amber Ho</t>
  </si>
  <si>
    <t>15-361732</t>
  </si>
  <si>
    <t>Kyle Phillips</t>
  </si>
  <si>
    <t>65-810693</t>
  </si>
  <si>
    <t>Carla Lara</t>
  </si>
  <si>
    <t>84-615010</t>
  </si>
  <si>
    <t>Ricardo Allison</t>
  </si>
  <si>
    <t>83-953807</t>
  </si>
  <si>
    <t>31-230882</t>
  </si>
  <si>
    <t>Jonathan Harrison</t>
  </si>
  <si>
    <t>46-990878</t>
  </si>
  <si>
    <t>Mallory Rollins</t>
  </si>
  <si>
    <t>67-522683</t>
  </si>
  <si>
    <t>Nicole Young</t>
  </si>
  <si>
    <t>37-331252</t>
  </si>
  <si>
    <t>Jennifer Blackwell</t>
  </si>
  <si>
    <t>25-627761</t>
  </si>
  <si>
    <t>Edward Reed</t>
  </si>
  <si>
    <t>74-723151</t>
  </si>
  <si>
    <t>70-253441</t>
  </si>
  <si>
    <t>Patricia Ortiz</t>
  </si>
  <si>
    <t>82-117692</t>
  </si>
  <si>
    <t>Pamela Robertson</t>
  </si>
  <si>
    <t>17-401896</t>
  </si>
  <si>
    <t>13-331098</t>
  </si>
  <si>
    <t>Emily Fisher</t>
  </si>
  <si>
    <t>32-886097</t>
  </si>
  <si>
    <t>Patrick Navarro</t>
  </si>
  <si>
    <t>53-832313</t>
  </si>
  <si>
    <t>Justin Harris</t>
  </si>
  <si>
    <t>41-686828</t>
  </si>
  <si>
    <t>Austin Evans</t>
  </si>
  <si>
    <t>42-506790</t>
  </si>
  <si>
    <t>Jacqueline Smith</t>
  </si>
  <si>
    <t>67-396555</t>
  </si>
  <si>
    <t>Madison Perez</t>
  </si>
  <si>
    <t>11-597506</t>
  </si>
  <si>
    <t>Jessica Johnston</t>
  </si>
  <si>
    <t>74-700662</t>
  </si>
  <si>
    <t>Meghan Cook</t>
  </si>
  <si>
    <t>86-945424</t>
  </si>
  <si>
    <t>Leonard Duncan</t>
  </si>
  <si>
    <t>13-911561</t>
  </si>
  <si>
    <t>Barbara Murphy</t>
  </si>
  <si>
    <t>53-648740</t>
  </si>
  <si>
    <t>Timothy Vega</t>
  </si>
  <si>
    <t>60-288420</t>
  </si>
  <si>
    <t>Charles Ward</t>
  </si>
  <si>
    <t>26-299462</t>
  </si>
  <si>
    <t>Nathan Barnes</t>
  </si>
  <si>
    <t>73-407264</t>
  </si>
  <si>
    <t>Jeremy Peterson</t>
  </si>
  <si>
    <t>31-210967</t>
  </si>
  <si>
    <t>Ronnie Park</t>
  </si>
  <si>
    <t>86-888890</t>
  </si>
  <si>
    <t>Melissa Mccullough</t>
  </si>
  <si>
    <t>81-276370</t>
  </si>
  <si>
    <t>Erin Chavez</t>
  </si>
  <si>
    <t>52-673819</t>
  </si>
  <si>
    <t>Kevin David</t>
  </si>
  <si>
    <t>68-885167</t>
  </si>
  <si>
    <t>Robin Conley</t>
  </si>
  <si>
    <t>70-760351</t>
  </si>
  <si>
    <t>Sandra Sherman</t>
  </si>
  <si>
    <t>37-840874</t>
  </si>
  <si>
    <t>64-678747</t>
  </si>
  <si>
    <t>Pam Lopez</t>
  </si>
  <si>
    <t>95-277503</t>
  </si>
  <si>
    <t>Alicia Reyes</t>
  </si>
  <si>
    <t>12-418622</t>
  </si>
  <si>
    <t>Charles Sanchez</t>
  </si>
  <si>
    <t>57-224614</t>
  </si>
  <si>
    <t>Jennifer Owens</t>
  </si>
  <si>
    <t>92-477651</t>
  </si>
  <si>
    <t>Erika Allen</t>
  </si>
  <si>
    <t>19-392116</t>
  </si>
  <si>
    <t>Mark Nicholson</t>
  </si>
  <si>
    <t>44-381697</t>
  </si>
  <si>
    <t>Kevin Berger</t>
  </si>
  <si>
    <t>10-861713</t>
  </si>
  <si>
    <t>Terry Padilla</t>
  </si>
  <si>
    <t>24-387239</t>
  </si>
  <si>
    <t>63-906221</t>
  </si>
  <si>
    <t>Hunter Brennan</t>
  </si>
  <si>
    <t>54-677191</t>
  </si>
  <si>
    <t>Andrew Osborn</t>
  </si>
  <si>
    <t>68-360530</t>
  </si>
  <si>
    <t>Ronald Kim</t>
  </si>
  <si>
    <t>52-745378</t>
  </si>
  <si>
    <t>Tracy Lewis</t>
  </si>
  <si>
    <t>88-769200</t>
  </si>
  <si>
    <t>Jessica Miller</t>
  </si>
  <si>
    <t>31-740678</t>
  </si>
  <si>
    <t>Sherry Brewer</t>
  </si>
  <si>
    <t>15-447056</t>
  </si>
  <si>
    <t>Marisa Burns</t>
  </si>
  <si>
    <t>75-330270</t>
  </si>
  <si>
    <t>Lee Perez</t>
  </si>
  <si>
    <t>35-890223</t>
  </si>
  <si>
    <t>31-104111</t>
  </si>
  <si>
    <t>95-764629</t>
  </si>
  <si>
    <t>Craig Harris</t>
  </si>
  <si>
    <t>74-244042</t>
  </si>
  <si>
    <t>Elizabeth Adams</t>
  </si>
  <si>
    <t>29-627687</t>
  </si>
  <si>
    <t>Jeremiah Watts</t>
  </si>
  <si>
    <t>74-608008</t>
  </si>
  <si>
    <t>Bryan Cruz</t>
  </si>
  <si>
    <t>75-552576</t>
  </si>
  <si>
    <t>12-487845</t>
  </si>
  <si>
    <t>Stephanie Stevens</t>
  </si>
  <si>
    <t>56-511644</t>
  </si>
  <si>
    <t>Sandra Reynolds</t>
  </si>
  <si>
    <t>29-508545</t>
  </si>
  <si>
    <t>Jacqueline Lawson</t>
  </si>
  <si>
    <t>50-944175</t>
  </si>
  <si>
    <t>Melissa Salas</t>
  </si>
  <si>
    <t>88-623414</t>
  </si>
  <si>
    <t>31-110147</t>
  </si>
  <si>
    <t>Paul Maxwell</t>
  </si>
  <si>
    <t>78-750648</t>
  </si>
  <si>
    <t>Tony Brown</t>
  </si>
  <si>
    <t>57-456228</t>
  </si>
  <si>
    <t>Dean Brown</t>
  </si>
  <si>
    <t>56-721352</t>
  </si>
  <si>
    <t>Michael Marshall</t>
  </si>
  <si>
    <t>77-295757</t>
  </si>
  <si>
    <t>Amanda Ward</t>
  </si>
  <si>
    <t>71-251735</t>
  </si>
  <si>
    <t>Miss Mary Bartlett</t>
  </si>
  <si>
    <t>25-714904</t>
  </si>
  <si>
    <t>Karen Kent</t>
  </si>
  <si>
    <t>64-408245</t>
  </si>
  <si>
    <t>Alicia Leonard</t>
  </si>
  <si>
    <t>21-419636</t>
  </si>
  <si>
    <t>Ms. Sheila Hughes</t>
  </si>
  <si>
    <t>79-392695</t>
  </si>
  <si>
    <t>Brandon Ayala</t>
  </si>
  <si>
    <t>77-707261</t>
  </si>
  <si>
    <t>Cathy Floyd</t>
  </si>
  <si>
    <t>29-978475</t>
  </si>
  <si>
    <t>33-598768</t>
  </si>
  <si>
    <t>David Castaneda</t>
  </si>
  <si>
    <t>94-734999</t>
  </si>
  <si>
    <t>Kristen Waller</t>
  </si>
  <si>
    <t>96-578106</t>
  </si>
  <si>
    <t>Daniel Martinez</t>
  </si>
  <si>
    <t>97-441175</t>
  </si>
  <si>
    <t>Dana Barry</t>
  </si>
  <si>
    <t>86-729802</t>
  </si>
  <si>
    <t>Gabrielle Johnson</t>
  </si>
  <si>
    <t>37-209032</t>
  </si>
  <si>
    <t>Todd Tyler</t>
  </si>
  <si>
    <t>40-173156</t>
  </si>
  <si>
    <t>Robert Golden</t>
  </si>
  <si>
    <t>59-534705</t>
  </si>
  <si>
    <t>Nancy Montes</t>
  </si>
  <si>
    <t>22-342103</t>
  </si>
  <si>
    <t>Robert Harrington</t>
  </si>
  <si>
    <t>47-319218</t>
  </si>
  <si>
    <t>Kyle Cox</t>
  </si>
  <si>
    <t>83-946779</t>
  </si>
  <si>
    <t>Jonathan Morris</t>
  </si>
  <si>
    <t>16-431510</t>
  </si>
  <si>
    <t>Rebecca Wood</t>
  </si>
  <si>
    <t>56-418955</t>
  </si>
  <si>
    <t>Shannon Phillips</t>
  </si>
  <si>
    <t>21-680715</t>
  </si>
  <si>
    <t>Charles English</t>
  </si>
  <si>
    <t>13-673805</t>
  </si>
  <si>
    <t>Jorge Anderson</t>
  </si>
  <si>
    <t>67-203814</t>
  </si>
  <si>
    <t>Diane Evans</t>
  </si>
  <si>
    <t>97-520863</t>
  </si>
  <si>
    <t>Brittany Durham</t>
  </si>
  <si>
    <t>85-935307</t>
  </si>
  <si>
    <t>Rebecca Simpson</t>
  </si>
  <si>
    <t>64-882931</t>
  </si>
  <si>
    <t>Laura Crosby</t>
  </si>
  <si>
    <t>74-265884</t>
  </si>
  <si>
    <t>Jared Willis</t>
  </si>
  <si>
    <t>44-518134</t>
  </si>
  <si>
    <t>83-175052</t>
  </si>
  <si>
    <t>Bryan Wilson</t>
  </si>
  <si>
    <t>31-696432</t>
  </si>
  <si>
    <t>Dr. Mary Morris</t>
  </si>
  <si>
    <t>41-411367</t>
  </si>
  <si>
    <t>Jeffrey Thomas</t>
  </si>
  <si>
    <t>17-840341</t>
  </si>
  <si>
    <t>Peter Lewis V</t>
  </si>
  <si>
    <t>69-617640</t>
  </si>
  <si>
    <t>Jorge Young MD</t>
  </si>
  <si>
    <t>90-330872</t>
  </si>
  <si>
    <t>Alejandro Johnson</t>
  </si>
  <si>
    <t>62-962631</t>
  </si>
  <si>
    <t>58-626392</t>
  </si>
  <si>
    <t>Mary Floyd</t>
  </si>
  <si>
    <t>76-351877</t>
  </si>
  <si>
    <t>Nicole Knapp</t>
  </si>
  <si>
    <t>71-528071</t>
  </si>
  <si>
    <t>Julie Fernandez</t>
  </si>
  <si>
    <t>50-788941</t>
  </si>
  <si>
    <t>Anthony Fletcher</t>
  </si>
  <si>
    <t>78-441978</t>
  </si>
  <si>
    <t>Adrienne Torres</t>
  </si>
  <si>
    <t>25-906196</t>
  </si>
  <si>
    <t>Michael Burton</t>
  </si>
  <si>
    <t>13-439656</t>
  </si>
  <si>
    <t>Anthony Perez</t>
  </si>
  <si>
    <t>97-949896</t>
  </si>
  <si>
    <t>Patricia Pacheco</t>
  </si>
  <si>
    <t>84-528283</t>
  </si>
  <si>
    <t>15-905047</t>
  </si>
  <si>
    <t>Amy Thomas</t>
  </si>
  <si>
    <t>85-587077</t>
  </si>
  <si>
    <t>43-686105</t>
  </si>
  <si>
    <t>Jennifer Kirby</t>
  </si>
  <si>
    <t>21-762392</t>
  </si>
  <si>
    <t>Megan Hicks</t>
  </si>
  <si>
    <t>65-648495</t>
  </si>
  <si>
    <t>Terry Cooke</t>
  </si>
  <si>
    <t>32-699148</t>
  </si>
  <si>
    <t>Mrs. Joan Phillips</t>
  </si>
  <si>
    <t>64-922426</t>
  </si>
  <si>
    <t>Lori Estrada</t>
  </si>
  <si>
    <t>65-177465</t>
  </si>
  <si>
    <t>Joseph Lee</t>
  </si>
  <si>
    <t>84-237983</t>
  </si>
  <si>
    <t>John Hudson</t>
  </si>
  <si>
    <t>16-270350</t>
  </si>
  <si>
    <t>David Fry</t>
  </si>
  <si>
    <t>47-447743</t>
  </si>
  <si>
    <t>Shawna Parks</t>
  </si>
  <si>
    <t>78-593489</t>
  </si>
  <si>
    <t>Janet Mcgrath</t>
  </si>
  <si>
    <t>84-139740</t>
  </si>
  <si>
    <t>Danielle Mendoza</t>
  </si>
  <si>
    <t>99-210124</t>
  </si>
  <si>
    <t>David Stafford</t>
  </si>
  <si>
    <t>19-509395</t>
  </si>
  <si>
    <t>Jennifer Newton</t>
  </si>
  <si>
    <t>87-460355</t>
  </si>
  <si>
    <t>36-820309</t>
  </si>
  <si>
    <t>Mark Leach</t>
  </si>
  <si>
    <t>67-236520</t>
  </si>
  <si>
    <t>Cameron Moran</t>
  </si>
  <si>
    <t>47-890463</t>
  </si>
  <si>
    <t>Rebecca White</t>
  </si>
  <si>
    <t>90-777963</t>
  </si>
  <si>
    <t>95-931407</t>
  </si>
  <si>
    <t>Julia Mathis</t>
  </si>
  <si>
    <t>13-712675</t>
  </si>
  <si>
    <t>Anna Garner</t>
  </si>
  <si>
    <t>83-617393</t>
  </si>
  <si>
    <t>William Pennington</t>
  </si>
  <si>
    <t>42-556524</t>
  </si>
  <si>
    <t>Jamie Wong</t>
  </si>
  <si>
    <t>45-925867</t>
  </si>
  <si>
    <t>86-876018</t>
  </si>
  <si>
    <t>Nichole Pacheco</t>
  </si>
  <si>
    <t>32-772147</t>
  </si>
  <si>
    <t>Amy Stevens</t>
  </si>
  <si>
    <t>13-684352</t>
  </si>
  <si>
    <t>Brenda Donovan</t>
  </si>
  <si>
    <t>36-732636</t>
  </si>
  <si>
    <t>Kenneth Blair</t>
  </si>
  <si>
    <t>53-184328</t>
  </si>
  <si>
    <t>Erika Martin</t>
  </si>
  <si>
    <t>84-230710</t>
  </si>
  <si>
    <t>Brittany Flynn</t>
  </si>
  <si>
    <t>55-993087</t>
  </si>
  <si>
    <t>Emma Lloyd</t>
  </si>
  <si>
    <t>76-274380</t>
  </si>
  <si>
    <t>William Conley</t>
  </si>
  <si>
    <t>94-646013</t>
  </si>
  <si>
    <t>Jennifer Garrett</t>
  </si>
  <si>
    <t>81-725136</t>
  </si>
  <si>
    <t>82-439730</t>
  </si>
  <si>
    <t>Michael Flowers</t>
  </si>
  <si>
    <t>72-210850</t>
  </si>
  <si>
    <t>Corey Keller</t>
  </si>
  <si>
    <t>37-965253</t>
  </si>
  <si>
    <t>Dwayne Morgan</t>
  </si>
  <si>
    <t>67-648896</t>
  </si>
  <si>
    <t>Kiara Stevenson</t>
  </si>
  <si>
    <t>36-716378</t>
  </si>
  <si>
    <t>Luis Greene</t>
  </si>
  <si>
    <t>86-712211</t>
  </si>
  <si>
    <t>Jennifer Cohen</t>
  </si>
  <si>
    <t>21-326439</t>
  </si>
  <si>
    <t>Dr. Wesley Gordon</t>
  </si>
  <si>
    <t>90-499177</t>
  </si>
  <si>
    <t>86-653361</t>
  </si>
  <si>
    <t>42-141867</t>
  </si>
  <si>
    <t>Christine Barber</t>
  </si>
  <si>
    <t>96-469322</t>
  </si>
  <si>
    <t>Wanda Cline</t>
  </si>
  <si>
    <t>52-421018</t>
  </si>
  <si>
    <t>78-612845</t>
  </si>
  <si>
    <t>Samantha Cole</t>
  </si>
  <si>
    <t>65-761414</t>
  </si>
  <si>
    <t>Nicholas Freeman</t>
  </si>
  <si>
    <t>12-563593</t>
  </si>
  <si>
    <t>Christina Archer</t>
  </si>
  <si>
    <t>62-617409</t>
  </si>
  <si>
    <t>Chris Carter DDS</t>
  </si>
  <si>
    <t>24-528676</t>
  </si>
  <si>
    <t>Mr. Ronald Clayton</t>
  </si>
  <si>
    <t>87-605059</t>
  </si>
  <si>
    <t>Emily Orozco</t>
  </si>
  <si>
    <t>64-671162</t>
  </si>
  <si>
    <t>Nicole Walker</t>
  </si>
  <si>
    <t>99-167600</t>
  </si>
  <si>
    <t>Bridget Moore</t>
  </si>
  <si>
    <t>53-494502</t>
  </si>
  <si>
    <t>Christopher Conner</t>
  </si>
  <si>
    <t>27-925944</t>
  </si>
  <si>
    <t>Jennifer Doyle</t>
  </si>
  <si>
    <t>76-318591</t>
  </si>
  <si>
    <t>Catherine Brown</t>
  </si>
  <si>
    <t>52-181042</t>
  </si>
  <si>
    <t>Michelle Decker</t>
  </si>
  <si>
    <t>31-168139</t>
  </si>
  <si>
    <t>Barbara Smith</t>
  </si>
  <si>
    <t>43-548308</t>
  </si>
  <si>
    <t>Johnny Lewis</t>
  </si>
  <si>
    <t>57-333270</t>
  </si>
  <si>
    <t>Jennifer Baird</t>
  </si>
  <si>
    <t>61-436724</t>
  </si>
  <si>
    <t>Matthew Brown</t>
  </si>
  <si>
    <t>83-169171</t>
  </si>
  <si>
    <t>Jamie Ewing</t>
  </si>
  <si>
    <t>22-159396</t>
  </si>
  <si>
    <t>Gary Simmons</t>
  </si>
  <si>
    <t>86-548030</t>
  </si>
  <si>
    <t>Crystal Rice</t>
  </si>
  <si>
    <t>97-260657</t>
  </si>
  <si>
    <t>31-892284</t>
  </si>
  <si>
    <t>47-956816</t>
  </si>
  <si>
    <t>David Carroll</t>
  </si>
  <si>
    <t>35-968902</t>
  </si>
  <si>
    <t>Robert Mullen</t>
  </si>
  <si>
    <t>43-367570</t>
  </si>
  <si>
    <t>Ruth Reynolds</t>
  </si>
  <si>
    <t>83-402138</t>
  </si>
  <si>
    <t>Valerie Perez</t>
  </si>
  <si>
    <t>90-751334</t>
  </si>
  <si>
    <t>Natalie Martinez</t>
  </si>
  <si>
    <t>25-722270</t>
  </si>
  <si>
    <t>Devon Gomez</t>
  </si>
  <si>
    <t>96-252601</t>
  </si>
  <si>
    <t>Casey Gibson</t>
  </si>
  <si>
    <t>58-598810</t>
  </si>
  <si>
    <t>Lauren Ramirez</t>
  </si>
  <si>
    <t>31-953767</t>
  </si>
  <si>
    <t>Cassandra Pruitt</t>
  </si>
  <si>
    <t>99-288737</t>
  </si>
  <si>
    <t>Abigail Shelton</t>
  </si>
  <si>
    <t>79-537855</t>
  </si>
  <si>
    <t>Lawrence Williams</t>
  </si>
  <si>
    <t>28-860310</t>
  </si>
  <si>
    <t>Samantha Evans</t>
  </si>
  <si>
    <t>27-835053</t>
  </si>
  <si>
    <t>Roberto Gibbs</t>
  </si>
  <si>
    <t>32-849274</t>
  </si>
  <si>
    <t>Leah Barton</t>
  </si>
  <si>
    <t>22-878738</t>
  </si>
  <si>
    <t>Amy Jackson</t>
  </si>
  <si>
    <t>64-659477</t>
  </si>
  <si>
    <t>73-909691</t>
  </si>
  <si>
    <t>Kyle Wagner</t>
  </si>
  <si>
    <t>27-316424</t>
  </si>
  <si>
    <t>Fred Salazar</t>
  </si>
  <si>
    <t>73-529299</t>
  </si>
  <si>
    <t>Vernon Townsend</t>
  </si>
  <si>
    <t>51-765900</t>
  </si>
  <si>
    <t>Michael Leach</t>
  </si>
  <si>
    <t>45-669564</t>
  </si>
  <si>
    <t>Dr. Samantha Burns</t>
  </si>
  <si>
    <t>58-573348</t>
  </si>
  <si>
    <t>Caroline Guzman</t>
  </si>
  <si>
    <t>11-337966</t>
  </si>
  <si>
    <t>Jessica Davila</t>
  </si>
  <si>
    <t>97-962698</t>
  </si>
  <si>
    <t>David Lee</t>
  </si>
  <si>
    <t>70-881889</t>
  </si>
  <si>
    <t>Robin Cox</t>
  </si>
  <si>
    <t>85-602124</t>
  </si>
  <si>
    <t>Samuel Wu</t>
  </si>
  <si>
    <t>23-453292</t>
  </si>
  <si>
    <t>Katie Weber</t>
  </si>
  <si>
    <t>85-340961</t>
  </si>
  <si>
    <t>Lindsey Lee</t>
  </si>
  <si>
    <t>13-652342</t>
  </si>
  <si>
    <t>Cindy Wilkinson</t>
  </si>
  <si>
    <t>56-580963</t>
  </si>
  <si>
    <t>Timothy Lyons</t>
  </si>
  <si>
    <t>83-820885</t>
  </si>
  <si>
    <t>Ryan Lucas</t>
  </si>
  <si>
    <t>26-666034</t>
  </si>
  <si>
    <t>Isabel Jackson</t>
  </si>
  <si>
    <t>15-520372</t>
  </si>
  <si>
    <t>Christian Hardy</t>
  </si>
  <si>
    <t>78-168882</t>
  </si>
  <si>
    <t>Ronald Reed</t>
  </si>
  <si>
    <t>21-750988</t>
  </si>
  <si>
    <t>William Hartman</t>
  </si>
  <si>
    <t>80-252365</t>
  </si>
  <si>
    <t>Emily Dunlap</t>
  </si>
  <si>
    <t>41-495026</t>
  </si>
  <si>
    <t>Ana Klein</t>
  </si>
  <si>
    <t>30-763496</t>
  </si>
  <si>
    <t>Sherri Cruz</t>
  </si>
  <si>
    <t>76-743834</t>
  </si>
  <si>
    <t>Emily Pacheco</t>
  </si>
  <si>
    <t>89-384245</t>
  </si>
  <si>
    <t>Adam Mclaughlin</t>
  </si>
  <si>
    <t>48-889794</t>
  </si>
  <si>
    <t>Kevin Sutton</t>
  </si>
  <si>
    <t>18-488474</t>
  </si>
  <si>
    <t>Janet Valencia</t>
  </si>
  <si>
    <t>99-294929</t>
  </si>
  <si>
    <t>Shannon Anderson</t>
  </si>
  <si>
    <t>45-423082</t>
  </si>
  <si>
    <t>Christopher Murillo</t>
  </si>
  <si>
    <t>40-684961</t>
  </si>
  <si>
    <t>Susan Odonnell</t>
  </si>
  <si>
    <t>98-982591</t>
  </si>
  <si>
    <t>Mary Stevens</t>
  </si>
  <si>
    <t>95-875584</t>
  </si>
  <si>
    <t>Jason Jimenez III</t>
  </si>
  <si>
    <t>86-917395</t>
  </si>
  <si>
    <t>Angela Frost</t>
  </si>
  <si>
    <t>59-618531</t>
  </si>
  <si>
    <t>Bonnie Davis</t>
  </si>
  <si>
    <t>47-745070</t>
  </si>
  <si>
    <t>14-152651</t>
  </si>
  <si>
    <t>Christian Buchanan</t>
  </si>
  <si>
    <t>92-284026</t>
  </si>
  <si>
    <t>Aaron Rogers</t>
  </si>
  <si>
    <t>82-364079</t>
  </si>
  <si>
    <t>Julie Ingram</t>
  </si>
  <si>
    <t>25-558364</t>
  </si>
  <si>
    <t>Monique Anderson</t>
  </si>
  <si>
    <t>29-981745</t>
  </si>
  <si>
    <t>Daniel Riggs</t>
  </si>
  <si>
    <t>78-594976</t>
  </si>
  <si>
    <t>Samuel Rasmussen</t>
  </si>
  <si>
    <t>89-202785</t>
  </si>
  <si>
    <t>Elizabeth Bowen</t>
  </si>
  <si>
    <t>16-270915</t>
  </si>
  <si>
    <t>Joshua Kennedy</t>
  </si>
  <si>
    <t>95-725706</t>
  </si>
  <si>
    <t>James Ortiz</t>
  </si>
  <si>
    <t>85-375657</t>
  </si>
  <si>
    <t>Heather Cummings</t>
  </si>
  <si>
    <t>86-186369</t>
  </si>
  <si>
    <t>Amy Sloan</t>
  </si>
  <si>
    <t>68-857789</t>
  </si>
  <si>
    <t>Alison Miller</t>
  </si>
  <si>
    <t>78-624312</t>
  </si>
  <si>
    <t>Christian Logan</t>
  </si>
  <si>
    <t>50-391907</t>
  </si>
  <si>
    <t>David Clark</t>
  </si>
  <si>
    <t>29-213129</t>
  </si>
  <si>
    <t>Megan Lowe</t>
  </si>
  <si>
    <t>21-754860</t>
  </si>
  <si>
    <t>Laura Holt</t>
  </si>
  <si>
    <t>46-993801</t>
  </si>
  <si>
    <t>Nicholas Dominguez</t>
  </si>
  <si>
    <t>57-453313</t>
  </si>
  <si>
    <t>Jennifer Snyder</t>
  </si>
  <si>
    <t>90-646146</t>
  </si>
  <si>
    <t>Derrick Pacheco</t>
  </si>
  <si>
    <t>37-221943</t>
  </si>
  <si>
    <t>Theresa Flores</t>
  </si>
  <si>
    <t>68-587723</t>
  </si>
  <si>
    <t>Timothy Adams</t>
  </si>
  <si>
    <t>28-964174</t>
  </si>
  <si>
    <t>Yolanda Davidson</t>
  </si>
  <si>
    <t>82-856537</t>
  </si>
  <si>
    <t>Joseph Black</t>
  </si>
  <si>
    <t>50-523546</t>
  </si>
  <si>
    <t>Christopher Mason</t>
  </si>
  <si>
    <t>44-402152</t>
  </si>
  <si>
    <t>Karen Garza</t>
  </si>
  <si>
    <t>20-895174</t>
  </si>
  <si>
    <t>Michael Silva</t>
  </si>
  <si>
    <t>60-116379</t>
  </si>
  <si>
    <t>Victoria Medina</t>
  </si>
  <si>
    <t>89-676444</t>
  </si>
  <si>
    <t>Taylor Bowers</t>
  </si>
  <si>
    <t>49-979349</t>
  </si>
  <si>
    <t>John Trevino</t>
  </si>
  <si>
    <t>85-671782</t>
  </si>
  <si>
    <t>Edward Rojas</t>
  </si>
  <si>
    <t>71-603281</t>
  </si>
  <si>
    <t>Nathan Gomez</t>
  </si>
  <si>
    <t>80-889254</t>
  </si>
  <si>
    <t>Aaron Lee</t>
  </si>
  <si>
    <t>57-484661</t>
  </si>
  <si>
    <t>Erin West</t>
  </si>
  <si>
    <t>33-381671</t>
  </si>
  <si>
    <t>Robert Bennett</t>
  </si>
  <si>
    <t>64-453075</t>
  </si>
  <si>
    <t>Maria Nguyen</t>
  </si>
  <si>
    <t>40-478561</t>
  </si>
  <si>
    <t>Mary Lewis</t>
  </si>
  <si>
    <t>11-856525</t>
  </si>
  <si>
    <t>Stacy Reyes</t>
  </si>
  <si>
    <t>72-539158</t>
  </si>
  <si>
    <t>Christopher George</t>
  </si>
  <si>
    <t>55-909217</t>
  </si>
  <si>
    <t>Madeline Hebert</t>
  </si>
  <si>
    <t>82-588033</t>
  </si>
  <si>
    <t>Pamela Smith</t>
  </si>
  <si>
    <t>58-837031</t>
  </si>
  <si>
    <t>Rebecca Mitchell</t>
  </si>
  <si>
    <t>61-523166</t>
  </si>
  <si>
    <t>61-121276</t>
  </si>
  <si>
    <t>Misty Hicks</t>
  </si>
  <si>
    <t>13-376420</t>
  </si>
  <si>
    <t>Charles Robinson</t>
  </si>
  <si>
    <t>16-947389</t>
  </si>
  <si>
    <t>Shirley Bean</t>
  </si>
  <si>
    <t>14-301483</t>
  </si>
  <si>
    <t>Craig Molina</t>
  </si>
  <si>
    <t>61-471421</t>
  </si>
  <si>
    <t>Diane Johnson</t>
  </si>
  <si>
    <t>35-209302</t>
  </si>
  <si>
    <t>Richard Miller</t>
  </si>
  <si>
    <t>19-283391</t>
  </si>
  <si>
    <t>Bradley Barber</t>
  </si>
  <si>
    <t>93-414471</t>
  </si>
  <si>
    <t>Marie Williamson</t>
  </si>
  <si>
    <t>34-729044</t>
  </si>
  <si>
    <t>42-955415</t>
  </si>
  <si>
    <t>Tracy Matthews</t>
  </si>
  <si>
    <t>11-467510</t>
  </si>
  <si>
    <t>Nicole Welch</t>
  </si>
  <si>
    <t>62-533959</t>
  </si>
  <si>
    <t>Gregory Chang</t>
  </si>
  <si>
    <t>78-875881</t>
  </si>
  <si>
    <t>Samuel Bailey</t>
  </si>
  <si>
    <t>70-534647</t>
  </si>
  <si>
    <t>Tricia Cervantes</t>
  </si>
  <si>
    <t>42-444313</t>
  </si>
  <si>
    <t>Desiree Gutierrez</t>
  </si>
  <si>
    <t>54-635366</t>
  </si>
  <si>
    <t>Jay Wright</t>
  </si>
  <si>
    <t>20-533691</t>
  </si>
  <si>
    <t>Tyler Petersen</t>
  </si>
  <si>
    <t>13-296490</t>
  </si>
  <si>
    <t>Bobby Gonzalez</t>
  </si>
  <si>
    <t>92-875899</t>
  </si>
  <si>
    <t>Christopher Mann</t>
  </si>
  <si>
    <t>77-437247</t>
  </si>
  <si>
    <t>Erin Owens</t>
  </si>
  <si>
    <t>45-131336</t>
  </si>
  <si>
    <t>Michaela Barr</t>
  </si>
  <si>
    <t>17-146833</t>
  </si>
  <si>
    <t>Cameron Brady</t>
  </si>
  <si>
    <t>26-641315</t>
  </si>
  <si>
    <t>Lauren Taylor</t>
  </si>
  <si>
    <t>64-699815</t>
  </si>
  <si>
    <t>Amanda Owens</t>
  </si>
  <si>
    <t>50-764637</t>
  </si>
  <si>
    <t>Diana Rocha</t>
  </si>
  <si>
    <t>61-517831</t>
  </si>
  <si>
    <t>Ashley Hughes</t>
  </si>
  <si>
    <t>79-234977</t>
  </si>
  <si>
    <t>56-922288</t>
  </si>
  <si>
    <t>John Chambers</t>
  </si>
  <si>
    <t>19-167398</t>
  </si>
  <si>
    <t>Joshua Smith</t>
  </si>
  <si>
    <t>97-227197</t>
  </si>
  <si>
    <t>Juan Bennett</t>
  </si>
  <si>
    <t>45-634754</t>
  </si>
  <si>
    <t>Kelly Hester</t>
  </si>
  <si>
    <t>75-809421</t>
  </si>
  <si>
    <t>Dominic Freeman</t>
  </si>
  <si>
    <t>56-640515</t>
  </si>
  <si>
    <t>Katrina Campbell</t>
  </si>
  <si>
    <t>33-398748</t>
  </si>
  <si>
    <t>Anthony Goodwin</t>
  </si>
  <si>
    <t>94-160139</t>
  </si>
  <si>
    <t>Abigail Brown</t>
  </si>
  <si>
    <t>88-249850</t>
  </si>
  <si>
    <t>Paul Brown</t>
  </si>
  <si>
    <t>41-492311</t>
  </si>
  <si>
    <t>Scott Black</t>
  </si>
  <si>
    <t>44-466521</t>
  </si>
  <si>
    <t>Amber Morris</t>
  </si>
  <si>
    <t>63-603365</t>
  </si>
  <si>
    <t>Tyler Marshall</t>
  </si>
  <si>
    <t>68-874132</t>
  </si>
  <si>
    <t>Mark Martinez</t>
  </si>
  <si>
    <t>85-655844</t>
  </si>
  <si>
    <t>87-571628</t>
  </si>
  <si>
    <t>Megan West</t>
  </si>
  <si>
    <t>79-568271</t>
  </si>
  <si>
    <t>75-454320</t>
  </si>
  <si>
    <t>James Moreno</t>
  </si>
  <si>
    <t>23-221382</t>
  </si>
  <si>
    <t>Catherine Mclaughlin</t>
  </si>
  <si>
    <t>49-397597</t>
  </si>
  <si>
    <t>David Phillips</t>
  </si>
  <si>
    <t>39-837550</t>
  </si>
  <si>
    <t>Heather Ruiz</t>
  </si>
  <si>
    <t>47-830630</t>
  </si>
  <si>
    <t>67-552144</t>
  </si>
  <si>
    <t>Rachael Erickson</t>
  </si>
  <si>
    <t>57-656991</t>
  </si>
  <si>
    <t>37-425803</t>
  </si>
  <si>
    <t>Theresa Bailey</t>
  </si>
  <si>
    <t>11-223284</t>
  </si>
  <si>
    <t>Paula Mitchell</t>
  </si>
  <si>
    <t>59-369504</t>
  </si>
  <si>
    <t>Richard Ramirez</t>
  </si>
  <si>
    <t>47-114458</t>
  </si>
  <si>
    <t>Donald Thompson</t>
  </si>
  <si>
    <t>95-649744</t>
  </si>
  <si>
    <t>Crystal Miller</t>
  </si>
  <si>
    <t>19-328631</t>
  </si>
  <si>
    <t>Timothy Richmond</t>
  </si>
  <si>
    <t>65-534286</t>
  </si>
  <si>
    <t>Megan Sanchez</t>
  </si>
  <si>
    <t>16-823695</t>
  </si>
  <si>
    <t>Amanda Porter</t>
  </si>
  <si>
    <t>19-647038</t>
  </si>
  <si>
    <t>Mike Hood</t>
  </si>
  <si>
    <t>25-555212</t>
  </si>
  <si>
    <t>75-829180</t>
  </si>
  <si>
    <t>Jesse Gonzalez</t>
  </si>
  <si>
    <t>25-293323</t>
  </si>
  <si>
    <t>Brian Collins</t>
  </si>
  <si>
    <t>71-249265</t>
  </si>
  <si>
    <t>Gail Kirby</t>
  </si>
  <si>
    <t>24-742616</t>
  </si>
  <si>
    <t>56-305607</t>
  </si>
  <si>
    <t>Michele Frazier</t>
  </si>
  <si>
    <t>64-571547</t>
  </si>
  <si>
    <t>Keith Brock</t>
  </si>
  <si>
    <t>33-963776</t>
  </si>
  <si>
    <t>Alicia Reeves</t>
  </si>
  <si>
    <t>12-156954</t>
  </si>
  <si>
    <t>Nicholas Johnson</t>
  </si>
  <si>
    <t>40-278303</t>
  </si>
  <si>
    <t>Stacy Mendoza</t>
  </si>
  <si>
    <t>96-742782</t>
  </si>
  <si>
    <t>Amber Cowan</t>
  </si>
  <si>
    <t>91-633042</t>
  </si>
  <si>
    <t>Sandra Velez</t>
  </si>
  <si>
    <t>17-400787</t>
  </si>
  <si>
    <t>Patricia Bradford</t>
  </si>
  <si>
    <t>11-287753</t>
  </si>
  <si>
    <t>Denise Dougherty</t>
  </si>
  <si>
    <t>28-482327</t>
  </si>
  <si>
    <t>95-125951</t>
  </si>
  <si>
    <t>38-886624</t>
  </si>
  <si>
    <t>Jacob Henry</t>
  </si>
  <si>
    <t>78-587523</t>
  </si>
  <si>
    <t>Vanessa Robinson</t>
  </si>
  <si>
    <t>82-206408</t>
  </si>
  <si>
    <t>Lawrence Curtis</t>
  </si>
  <si>
    <t>31-555444</t>
  </si>
  <si>
    <t>41-472688</t>
  </si>
  <si>
    <t>Carolyn Moreno DDS</t>
  </si>
  <si>
    <t>54-984174</t>
  </si>
  <si>
    <t>Ryan Callahan</t>
  </si>
  <si>
    <t>70-696980</t>
  </si>
  <si>
    <t>Brittany Curtis</t>
  </si>
  <si>
    <t>52-404516</t>
  </si>
  <si>
    <t>Tammy Riggs</t>
  </si>
  <si>
    <t>30-916749</t>
  </si>
  <si>
    <t>Erica Fuentes</t>
  </si>
  <si>
    <t>38-173415</t>
  </si>
  <si>
    <t>Jacob Vincent</t>
  </si>
  <si>
    <t>34-365909</t>
  </si>
  <si>
    <t>John Mcgee</t>
  </si>
  <si>
    <t>56-320411</t>
  </si>
  <si>
    <t>Lacey Rodriguez</t>
  </si>
  <si>
    <t>51-832709</t>
  </si>
  <si>
    <t>Monica Nguyen</t>
  </si>
  <si>
    <t>54-816088</t>
  </si>
  <si>
    <t>Kelly Cole</t>
  </si>
  <si>
    <t>90-751104</t>
  </si>
  <si>
    <t>Michelle Carter</t>
  </si>
  <si>
    <t>83-449600</t>
  </si>
  <si>
    <t>Ashley Buckley</t>
  </si>
  <si>
    <t>11-620004</t>
  </si>
  <si>
    <t>Kimberly Branch</t>
  </si>
  <si>
    <t>25-150560</t>
  </si>
  <si>
    <t>Debra Bautista</t>
  </si>
  <si>
    <t>22-841306</t>
  </si>
  <si>
    <t>Caleb Smith</t>
  </si>
  <si>
    <t>47-102561</t>
  </si>
  <si>
    <t>73-251021</t>
  </si>
  <si>
    <t>Janice Sanchez</t>
  </si>
  <si>
    <t>56-882166</t>
  </si>
  <si>
    <t>Isaac Yates</t>
  </si>
  <si>
    <t>97-759447</t>
  </si>
  <si>
    <t>Derrick Clark</t>
  </si>
  <si>
    <t>26-996246</t>
  </si>
  <si>
    <t>Adam Spears</t>
  </si>
  <si>
    <t>76-854215</t>
  </si>
  <si>
    <t>Pedro Hanson</t>
  </si>
  <si>
    <t>48-574587</t>
  </si>
  <si>
    <t>Edward Velazquez</t>
  </si>
  <si>
    <t>32-276934</t>
  </si>
  <si>
    <t>Nicole Erickson</t>
  </si>
  <si>
    <t>21-262482</t>
  </si>
  <si>
    <t>Kayla Edwards</t>
  </si>
  <si>
    <t>22-967227</t>
  </si>
  <si>
    <t>94-948990</t>
  </si>
  <si>
    <t>Heidi Ford</t>
  </si>
  <si>
    <t>82-244505</t>
  </si>
  <si>
    <t>Alex Martin</t>
  </si>
  <si>
    <t>94-490052</t>
  </si>
  <si>
    <t>Jake Green</t>
  </si>
  <si>
    <t>74-290791</t>
  </si>
  <si>
    <t>Shelby George</t>
  </si>
  <si>
    <t>91-718700</t>
  </si>
  <si>
    <t>Aaron Tapia</t>
  </si>
  <si>
    <t>23-826489</t>
  </si>
  <si>
    <t>Eric Brown</t>
  </si>
  <si>
    <t>15-677520</t>
  </si>
  <si>
    <t>Mr. Richard Brown Jr.</t>
  </si>
  <si>
    <t>33-336588</t>
  </si>
  <si>
    <t>39-276538</t>
  </si>
  <si>
    <t>Jeremy Owens</t>
  </si>
  <si>
    <t>74-999213</t>
  </si>
  <si>
    <t>Shannon Smith</t>
  </si>
  <si>
    <t>61-291511</t>
  </si>
  <si>
    <t>Melanie Steele</t>
  </si>
  <si>
    <t>91-193758</t>
  </si>
  <si>
    <t>90-893506</t>
  </si>
  <si>
    <t>Amanda Glover</t>
  </si>
  <si>
    <t>95-241822</t>
  </si>
  <si>
    <t>Sherry Richardson</t>
  </si>
  <si>
    <t>52-551110</t>
  </si>
  <si>
    <t>Faith Ross</t>
  </si>
  <si>
    <t>98-414043</t>
  </si>
  <si>
    <t>Rodney Wright</t>
  </si>
  <si>
    <t>79-372704</t>
  </si>
  <si>
    <t>14-201208</t>
  </si>
  <si>
    <t>Ashley Molina</t>
  </si>
  <si>
    <t>96-908110</t>
  </si>
  <si>
    <t>Samantha Cooke</t>
  </si>
  <si>
    <t>43-334261</t>
  </si>
  <si>
    <t>96-293558</t>
  </si>
  <si>
    <t>Ronald Cooper</t>
  </si>
  <si>
    <t>11-323325</t>
  </si>
  <si>
    <t>Dennis Castillo</t>
  </si>
  <si>
    <t>36-879630</t>
  </si>
  <si>
    <t>Emily Lam</t>
  </si>
  <si>
    <t>33-914809</t>
  </si>
  <si>
    <t>Kimberly Pineda</t>
  </si>
  <si>
    <t>57-399020</t>
  </si>
  <si>
    <t>Gregory Pena</t>
  </si>
  <si>
    <t>50-270279</t>
  </si>
  <si>
    <t>53-606047</t>
  </si>
  <si>
    <t>Julie Davis</t>
  </si>
  <si>
    <t>54-301587</t>
  </si>
  <si>
    <t>Cindy Ryan</t>
  </si>
  <si>
    <t>78-809431</t>
  </si>
  <si>
    <t>99-557590</t>
  </si>
  <si>
    <t>37-297508</t>
  </si>
  <si>
    <t>Mr. John Smith</t>
  </si>
  <si>
    <t>98-908980</t>
  </si>
  <si>
    <t>Sean Soto</t>
  </si>
  <si>
    <t>67-815192</t>
  </si>
  <si>
    <t>Patrick Moore</t>
  </si>
  <si>
    <t>70-823244</t>
  </si>
  <si>
    <t>Taylor Ford</t>
  </si>
  <si>
    <t>48-251881</t>
  </si>
  <si>
    <t>50-917633</t>
  </si>
  <si>
    <t>Sheila Guzman</t>
  </si>
  <si>
    <t>50-533488</t>
  </si>
  <si>
    <t>Rachel Williams</t>
  </si>
  <si>
    <t>33-891752</t>
  </si>
  <si>
    <t>Timothy Hobbs</t>
  </si>
  <si>
    <t>87-480623</t>
  </si>
  <si>
    <t>Kimberly Powell</t>
  </si>
  <si>
    <t>15-703216</t>
  </si>
  <si>
    <t>Kathy Kelly</t>
  </si>
  <si>
    <t>70-261117</t>
  </si>
  <si>
    <t>Glenn Murphy</t>
  </si>
  <si>
    <t>48-267553</t>
  </si>
  <si>
    <t>Brad Smith</t>
  </si>
  <si>
    <t>10-624520</t>
  </si>
  <si>
    <t>Paige Harvey</t>
  </si>
  <si>
    <t>68-685490</t>
  </si>
  <si>
    <t>Brandon Johnson</t>
  </si>
  <si>
    <t>99-176155</t>
  </si>
  <si>
    <t>Jared Parker</t>
  </si>
  <si>
    <t>96-181150</t>
  </si>
  <si>
    <t>Steven Barker</t>
  </si>
  <si>
    <t>12-715690</t>
  </si>
  <si>
    <t>Kimberly Bush</t>
  </si>
  <si>
    <t>46-804902</t>
  </si>
  <si>
    <t>65-741263</t>
  </si>
  <si>
    <t>Anthony Gordon</t>
  </si>
  <si>
    <t>21-151007</t>
  </si>
  <si>
    <t>Haley Adams</t>
  </si>
  <si>
    <t>99-545417</t>
  </si>
  <si>
    <t>Joanne Cooper</t>
  </si>
  <si>
    <t>62-287009</t>
  </si>
  <si>
    <t>Steven Richmond</t>
  </si>
  <si>
    <t>14-449074</t>
  </si>
  <si>
    <t>Troy Diaz</t>
  </si>
  <si>
    <t>15-630542</t>
  </si>
  <si>
    <t>Amanda Johnson</t>
  </si>
  <si>
    <t>94-734069</t>
  </si>
  <si>
    <t>38-801409</t>
  </si>
  <si>
    <t>Kristen Sullivan</t>
  </si>
  <si>
    <t>72-715273</t>
  </si>
  <si>
    <t>Jocelyn Mayer</t>
  </si>
  <si>
    <t>65-988055</t>
  </si>
  <si>
    <t>Sandra Delacruz</t>
  </si>
  <si>
    <t>17-902500</t>
  </si>
  <si>
    <t>Robert Donaldson</t>
  </si>
  <si>
    <t>26-253744</t>
  </si>
  <si>
    <t>Julian Porter</t>
  </si>
  <si>
    <t>54-656996</t>
  </si>
  <si>
    <t>Carly Grant</t>
  </si>
  <si>
    <t>47-349363</t>
  </si>
  <si>
    <t>Matthew English</t>
  </si>
  <si>
    <t>44-449351</t>
  </si>
  <si>
    <t>Steven Yoder</t>
  </si>
  <si>
    <t>96-762747</t>
  </si>
  <si>
    <t>Monica Reyes</t>
  </si>
  <si>
    <t>65-276159</t>
  </si>
  <si>
    <t>David Evans</t>
  </si>
  <si>
    <t>16-705778</t>
  </si>
  <si>
    <t>Laura Diaz</t>
  </si>
  <si>
    <t>17-886195</t>
  </si>
  <si>
    <t>Mike Stokes</t>
  </si>
  <si>
    <t>17-586515</t>
  </si>
  <si>
    <t>Kevin Vazquez</t>
  </si>
  <si>
    <t>97-371399</t>
  </si>
  <si>
    <t>Melanie Hahn</t>
  </si>
  <si>
    <t>24-141881</t>
  </si>
  <si>
    <t>Kaylee Larsen</t>
  </si>
  <si>
    <t>95-732515</t>
  </si>
  <si>
    <t>Calvin White</t>
  </si>
  <si>
    <t>14-917430</t>
  </si>
  <si>
    <t>Amanda Watkins</t>
  </si>
  <si>
    <t>90-814178</t>
  </si>
  <si>
    <t>26-963391</t>
  </si>
  <si>
    <t>89-778092</t>
  </si>
  <si>
    <t>Morgan Steele</t>
  </si>
  <si>
    <t>74-692432</t>
  </si>
  <si>
    <t>Glen Delgado</t>
  </si>
  <si>
    <t>24-393026</t>
  </si>
  <si>
    <t>Jessica Nunez</t>
  </si>
  <si>
    <t>78-447708</t>
  </si>
  <si>
    <t>Teresa Keith</t>
  </si>
  <si>
    <t>62-908753</t>
  </si>
  <si>
    <t>Shawn Mcdonald</t>
  </si>
  <si>
    <t>47-570877</t>
  </si>
  <si>
    <t>Kathy Carter</t>
  </si>
  <si>
    <t>43-222248</t>
  </si>
  <si>
    <t>72-970127</t>
  </si>
  <si>
    <t>Cody Wright</t>
  </si>
  <si>
    <t>14-763346</t>
  </si>
  <si>
    <t>Stanley Reid</t>
  </si>
  <si>
    <t>69-157433</t>
  </si>
  <si>
    <t>Phillip Brown</t>
  </si>
  <si>
    <t>32-974872</t>
  </si>
  <si>
    <t>Mrs. Kara Doyle</t>
  </si>
  <si>
    <t>53-834388</t>
  </si>
  <si>
    <t>Joe Allen</t>
  </si>
  <si>
    <t>65-172423</t>
  </si>
  <si>
    <t>Evelyn White PhD</t>
  </si>
  <si>
    <t>25-904746</t>
  </si>
  <si>
    <t>Lance Lee</t>
  </si>
  <si>
    <t>85-579505</t>
  </si>
  <si>
    <t>Barbara Stephenson</t>
  </si>
  <si>
    <t>13-721258</t>
  </si>
  <si>
    <t>97-268884</t>
  </si>
  <si>
    <t>Timothy Cole</t>
  </si>
  <si>
    <t>72-895335</t>
  </si>
  <si>
    <t>Christopher Gay</t>
  </si>
  <si>
    <t>95-966795</t>
  </si>
  <si>
    <t>37-172538</t>
  </si>
  <si>
    <t>Jeffrey Taylor</t>
  </si>
  <si>
    <t>96-509289</t>
  </si>
  <si>
    <t>Ashley Lyons</t>
  </si>
  <si>
    <t>21-591743</t>
  </si>
  <si>
    <t>Ashley Galloway</t>
  </si>
  <si>
    <t>86-397964</t>
  </si>
  <si>
    <t>Donna Bryant</t>
  </si>
  <si>
    <t>64-819948</t>
  </si>
  <si>
    <t>Kenneth Baker</t>
  </si>
  <si>
    <t>76-565904</t>
  </si>
  <si>
    <t>Kara Lawrence</t>
  </si>
  <si>
    <t>23-982391</t>
  </si>
  <si>
    <t>Brittany Benson</t>
  </si>
  <si>
    <t>83-365666</t>
  </si>
  <si>
    <t>Mark Dyer</t>
  </si>
  <si>
    <t>78-605760</t>
  </si>
  <si>
    <t>Madison Reid</t>
  </si>
  <si>
    <t>41-620580</t>
  </si>
  <si>
    <t>Ashley Martinez</t>
  </si>
  <si>
    <t>86-441810</t>
  </si>
  <si>
    <t>Carol Jones</t>
  </si>
  <si>
    <t>54-334392</t>
  </si>
  <si>
    <t>Jessica Nolan</t>
  </si>
  <si>
    <t>21-500152</t>
  </si>
  <si>
    <t>Justin Allen</t>
  </si>
  <si>
    <t>66-770350</t>
  </si>
  <si>
    <t>Matthew Walker</t>
  </si>
  <si>
    <t>66-759695</t>
  </si>
  <si>
    <t>Mrs. Julie Adams</t>
  </si>
  <si>
    <t>68-283180</t>
  </si>
  <si>
    <t>Sarah Benjamin</t>
  </si>
  <si>
    <t>64-936905</t>
  </si>
  <si>
    <t>Joel Wright</t>
  </si>
  <si>
    <t>26-719576</t>
  </si>
  <si>
    <t>John Archer</t>
  </si>
  <si>
    <t>30-137333</t>
  </si>
  <si>
    <t>Lucas Hunt</t>
  </si>
  <si>
    <t>89-158539</t>
  </si>
  <si>
    <t>David Gross</t>
  </si>
  <si>
    <t>28-862460</t>
  </si>
  <si>
    <t>Joseph Walker</t>
  </si>
  <si>
    <t>57-479672</t>
  </si>
  <si>
    <t>Charles Gray</t>
  </si>
  <si>
    <t>29-829262</t>
  </si>
  <si>
    <t>Jennifer Dunn</t>
  </si>
  <si>
    <t>37-154898</t>
  </si>
  <si>
    <t>Sandra Benson</t>
  </si>
  <si>
    <t>17-422738</t>
  </si>
  <si>
    <t>79-547581</t>
  </si>
  <si>
    <t>Michael Turner</t>
  </si>
  <si>
    <t>23-595217</t>
  </si>
  <si>
    <t>Brian Parker</t>
  </si>
  <si>
    <t>10-852991</t>
  </si>
  <si>
    <t>Willie Mcintosh</t>
  </si>
  <si>
    <t>59-418653</t>
  </si>
  <si>
    <t>Mrs. Caitlin Cole MD</t>
  </si>
  <si>
    <t>91-203432</t>
  </si>
  <si>
    <t>David Sanchez</t>
  </si>
  <si>
    <t>85-636871</t>
  </si>
  <si>
    <t>51-469962</t>
  </si>
  <si>
    <t>Kaylee Haynes</t>
  </si>
  <si>
    <t>65-288257</t>
  </si>
  <si>
    <t>Theresa Walker</t>
  </si>
  <si>
    <t>66-967644</t>
  </si>
  <si>
    <t>51-458251</t>
  </si>
  <si>
    <t>Shelly Brown</t>
  </si>
  <si>
    <t>89-377075</t>
  </si>
  <si>
    <t>Molly Wood</t>
  </si>
  <si>
    <t>64-618603</t>
  </si>
  <si>
    <t>Annette Meyer</t>
  </si>
  <si>
    <t>97-250488</t>
  </si>
  <si>
    <t>James Lucas</t>
  </si>
  <si>
    <t>52-827718</t>
  </si>
  <si>
    <t>Katherine Klein</t>
  </si>
  <si>
    <t>69-505483</t>
  </si>
  <si>
    <t>Rachel Miles</t>
  </si>
  <si>
    <t>90-109465</t>
  </si>
  <si>
    <t>40-454164</t>
  </si>
  <si>
    <t>Laurie Taylor</t>
  </si>
  <si>
    <t>20-380155</t>
  </si>
  <si>
    <t>Lisa Greene</t>
  </si>
  <si>
    <t>56-679557</t>
  </si>
  <si>
    <t>Dalton Hatfield</t>
  </si>
  <si>
    <t>19-733032</t>
  </si>
  <si>
    <t>Christopher Watts</t>
  </si>
  <si>
    <t>36-427317</t>
  </si>
  <si>
    <t>Erin Brown</t>
  </si>
  <si>
    <t>90-437093</t>
  </si>
  <si>
    <t>Amanda Salazar</t>
  </si>
  <si>
    <t>56-986241</t>
  </si>
  <si>
    <t>Brianna Mcguire</t>
  </si>
  <si>
    <t>89-949760</t>
  </si>
  <si>
    <t>Angela Wong</t>
  </si>
  <si>
    <t>62-919193</t>
  </si>
  <si>
    <t>Michael Wood</t>
  </si>
  <si>
    <t>72-328153</t>
  </si>
  <si>
    <t>Thomas Barajas</t>
  </si>
  <si>
    <t>10-619840</t>
  </si>
  <si>
    <t>Miguel Thomas</t>
  </si>
  <si>
    <t>38-513967</t>
  </si>
  <si>
    <t>52-948081</t>
  </si>
  <si>
    <t>Michelle Kim</t>
  </si>
  <si>
    <t>42-165288</t>
  </si>
  <si>
    <t>35-956112</t>
  </si>
  <si>
    <t>Tina Smith</t>
  </si>
  <si>
    <t>46-689864</t>
  </si>
  <si>
    <t>Sylvia Klein</t>
  </si>
  <si>
    <t>11-175477</t>
  </si>
  <si>
    <t>Erica Potter</t>
  </si>
  <si>
    <t>34-878748</t>
  </si>
  <si>
    <t>Brendan Fernandez</t>
  </si>
  <si>
    <t>31-326135</t>
  </si>
  <si>
    <t>Bryce Berg</t>
  </si>
  <si>
    <t>20-253995</t>
  </si>
  <si>
    <t>Maria Johnson</t>
  </si>
  <si>
    <t>68-991342</t>
  </si>
  <si>
    <t>Daniel Gibbs</t>
  </si>
  <si>
    <t>92-355592</t>
  </si>
  <si>
    <t>James Carrillo</t>
  </si>
  <si>
    <t>68-257362</t>
  </si>
  <si>
    <t>Karen Harmon</t>
  </si>
  <si>
    <t>71-210251</t>
  </si>
  <si>
    <t>Megan Carter</t>
  </si>
  <si>
    <t>64-732106</t>
  </si>
  <si>
    <t>Lee Perkins</t>
  </si>
  <si>
    <t>43-522524</t>
  </si>
  <si>
    <t>Ricky Tran</t>
  </si>
  <si>
    <t>56-570657</t>
  </si>
  <si>
    <t>Megan Thompson</t>
  </si>
  <si>
    <t>70-640707</t>
  </si>
  <si>
    <t>Donna Johnson</t>
  </si>
  <si>
    <t>15-886217</t>
  </si>
  <si>
    <t>Jessica Gonzalez</t>
  </si>
  <si>
    <t>34-665148</t>
  </si>
  <si>
    <t>Dwayne Terry</t>
  </si>
  <si>
    <t>69-264283</t>
  </si>
  <si>
    <t>George Keith</t>
  </si>
  <si>
    <t>85-965579</t>
  </si>
  <si>
    <t>Jeffrey Fisher</t>
  </si>
  <si>
    <t>89-691927</t>
  </si>
  <si>
    <t>Kelsey Whitehead</t>
  </si>
  <si>
    <t>27-780683</t>
  </si>
  <si>
    <t>Patricia Shields</t>
  </si>
  <si>
    <t>14-831812</t>
  </si>
  <si>
    <t>William Pace</t>
  </si>
  <si>
    <t>14-436271</t>
  </si>
  <si>
    <t>William Mathis</t>
  </si>
  <si>
    <t>49-104928</t>
  </si>
  <si>
    <t>Tina Mccarthy</t>
  </si>
  <si>
    <t>83-478983</t>
  </si>
  <si>
    <t>Dr. Shannon Johnson</t>
  </si>
  <si>
    <t>48-858219</t>
  </si>
  <si>
    <t>Austin Myers</t>
  </si>
  <si>
    <t>92-999666</t>
  </si>
  <si>
    <t>Thomas Graham</t>
  </si>
  <si>
    <t>55-434384</t>
  </si>
  <si>
    <t>Justin Gonzalez</t>
  </si>
  <si>
    <t>56-915725</t>
  </si>
  <si>
    <t>Tracy Cardenas</t>
  </si>
  <si>
    <t>41-724948</t>
  </si>
  <si>
    <t>Mrs. Tracey Schneider DVM</t>
  </si>
  <si>
    <t>76-434086</t>
  </si>
  <si>
    <t>81-938291</t>
  </si>
  <si>
    <t>Daniel Stanley</t>
  </si>
  <si>
    <t>13-101316</t>
  </si>
  <si>
    <t>Diane Gutierrez</t>
  </si>
  <si>
    <t>27-840752</t>
  </si>
  <si>
    <t>Rodney Martinez</t>
  </si>
  <si>
    <t>22-948702</t>
  </si>
  <si>
    <t>Stephanie Hale</t>
  </si>
  <si>
    <t>85-954151</t>
  </si>
  <si>
    <t>Michael David</t>
  </si>
  <si>
    <t>15-826936</t>
  </si>
  <si>
    <t>97-298259</t>
  </si>
  <si>
    <t>Abigail Cervantes</t>
  </si>
  <si>
    <t>83-339926</t>
  </si>
  <si>
    <t>Roy Rubio</t>
  </si>
  <si>
    <t>76-449014</t>
  </si>
  <si>
    <t>12-506200</t>
  </si>
  <si>
    <t>Joel Pollard</t>
  </si>
  <si>
    <t>58-313967</t>
  </si>
  <si>
    <t>Robert Brock</t>
  </si>
  <si>
    <t>94-744480</t>
  </si>
  <si>
    <t>Tonya Flores</t>
  </si>
  <si>
    <t>24-360526</t>
  </si>
  <si>
    <t>Reginald Burnett</t>
  </si>
  <si>
    <t>59-126779</t>
  </si>
  <si>
    <t>22-561813</t>
  </si>
  <si>
    <t>Judy Sutton</t>
  </si>
  <si>
    <t>55-712664</t>
  </si>
  <si>
    <t>Jose Green</t>
  </si>
  <si>
    <t>79-696946</t>
  </si>
  <si>
    <t>Dawn King</t>
  </si>
  <si>
    <t>59-418624</t>
  </si>
  <si>
    <t>Tina Moore</t>
  </si>
  <si>
    <t>71-548717</t>
  </si>
  <si>
    <t>Jennifer Green</t>
  </si>
  <si>
    <t>32-919566</t>
  </si>
  <si>
    <t>Jacob Clements</t>
  </si>
  <si>
    <t>26-858996</t>
  </si>
  <si>
    <t>Kenneth Valdez</t>
  </si>
  <si>
    <t>43-748586</t>
  </si>
  <si>
    <t>Rodney Cameron</t>
  </si>
  <si>
    <t>51-135135</t>
  </si>
  <si>
    <t>Carolyn Vega</t>
  </si>
  <si>
    <t>26-462497</t>
  </si>
  <si>
    <t>Ronald Martinez</t>
  </si>
  <si>
    <t>21-922676</t>
  </si>
  <si>
    <t>55-408788</t>
  </si>
  <si>
    <t>William Callahan</t>
  </si>
  <si>
    <t>47-528245</t>
  </si>
  <si>
    <t>Diana Parker</t>
  </si>
  <si>
    <t>16-449484</t>
  </si>
  <si>
    <t>Joel Lawrence</t>
  </si>
  <si>
    <t>92-206440</t>
  </si>
  <si>
    <t>Kerry Kelly</t>
  </si>
  <si>
    <t>32-198544</t>
  </si>
  <si>
    <t>Maria Walter</t>
  </si>
  <si>
    <t>17-935157</t>
  </si>
  <si>
    <t>Paula Long</t>
  </si>
  <si>
    <t>43-189408</t>
  </si>
  <si>
    <t>Sandra Shaw</t>
  </si>
  <si>
    <t>61-637804</t>
  </si>
  <si>
    <t>Sean Santiago MD</t>
  </si>
  <si>
    <t>66-619260</t>
  </si>
  <si>
    <t>Veronica Huber</t>
  </si>
  <si>
    <t>56-547175</t>
  </si>
  <si>
    <t>Thomas Simpson</t>
  </si>
  <si>
    <t>66-253445</t>
  </si>
  <si>
    <t>Victoria Moody</t>
  </si>
  <si>
    <t>45-732446</t>
  </si>
  <si>
    <t>Richard Richards</t>
  </si>
  <si>
    <t>39-355554</t>
  </si>
  <si>
    <t>Wesley Shah</t>
  </si>
  <si>
    <t>17-536349</t>
  </si>
  <si>
    <t>Samantha Jimenez</t>
  </si>
  <si>
    <t>53-267289</t>
  </si>
  <si>
    <t>Renee Leach</t>
  </si>
  <si>
    <t>85-973282</t>
  </si>
  <si>
    <t>Stephanie Hoffman</t>
  </si>
  <si>
    <t>45-560901</t>
  </si>
  <si>
    <t>Sally Robertson</t>
  </si>
  <si>
    <t>71-213819</t>
  </si>
  <si>
    <t>Jennifer Houston</t>
  </si>
  <si>
    <t>28-330086</t>
  </si>
  <si>
    <t>Bryan Lewis</t>
  </si>
  <si>
    <t>95-425979</t>
  </si>
  <si>
    <t>55-357217</t>
  </si>
  <si>
    <t>Natalie Tucker</t>
  </si>
  <si>
    <t>80-595824</t>
  </si>
  <si>
    <t>Jeffrey Jenkins</t>
  </si>
  <si>
    <t>74-379071</t>
  </si>
  <si>
    <t>Kathryn Riley</t>
  </si>
  <si>
    <t>48-161301</t>
  </si>
  <si>
    <t>John Cox</t>
  </si>
  <si>
    <t>15-616661</t>
  </si>
  <si>
    <t>Catherine Shelton</t>
  </si>
  <si>
    <t>69-190837</t>
  </si>
  <si>
    <t>Mr. Chad Rodriguez</t>
  </si>
  <si>
    <t>44-620078</t>
  </si>
  <si>
    <t>Cory Bryan</t>
  </si>
  <si>
    <t>63-202399</t>
  </si>
  <si>
    <t>Gregory Bryan</t>
  </si>
  <si>
    <t>30-946965</t>
  </si>
  <si>
    <t>Ricky Chan</t>
  </si>
  <si>
    <t>62-760431</t>
  </si>
  <si>
    <t>20-327575</t>
  </si>
  <si>
    <t>Loretta Johnson</t>
  </si>
  <si>
    <t>95-567596</t>
  </si>
  <si>
    <t>Natalie Lynch</t>
  </si>
  <si>
    <t>30-426657</t>
  </si>
  <si>
    <t>53-404452</t>
  </si>
  <si>
    <t>Benjamin Hoffman</t>
  </si>
  <si>
    <t>78-378619</t>
  </si>
  <si>
    <t>John Ford DVM</t>
  </si>
  <si>
    <t>71-535035</t>
  </si>
  <si>
    <t>Nicole Love</t>
  </si>
  <si>
    <t>88-140216</t>
  </si>
  <si>
    <t>97-205012</t>
  </si>
  <si>
    <t>41-156093</t>
  </si>
  <si>
    <t>Matthew Rodriguez</t>
  </si>
  <si>
    <t>63-165208</t>
  </si>
  <si>
    <t>Sara Ward</t>
  </si>
  <si>
    <t>14-276739</t>
  </si>
  <si>
    <t>Jason Thomas</t>
  </si>
  <si>
    <t>23-726403</t>
  </si>
  <si>
    <t>Cynthia Barber</t>
  </si>
  <si>
    <t>49-626410</t>
  </si>
  <si>
    <t>Thomas Carter</t>
  </si>
  <si>
    <t>11-893288</t>
  </si>
  <si>
    <t>Christy Brown</t>
  </si>
  <si>
    <t>24-698572</t>
  </si>
  <si>
    <t>Amanda Chapman</t>
  </si>
  <si>
    <t>43-989643</t>
  </si>
  <si>
    <t>Vanessa Sanders</t>
  </si>
  <si>
    <t>87-938674</t>
  </si>
  <si>
    <t>Joseph Morris</t>
  </si>
  <si>
    <t>67-305704</t>
  </si>
  <si>
    <t>Samantha Hamilton</t>
  </si>
  <si>
    <t>88-181823</t>
  </si>
  <si>
    <t>58-863452</t>
  </si>
  <si>
    <t>Danielle Davis</t>
  </si>
  <si>
    <t>44-276524</t>
  </si>
  <si>
    <t>Jennifer Mejia</t>
  </si>
  <si>
    <t>20-366702</t>
  </si>
  <si>
    <t>Anna Taylor</t>
  </si>
  <si>
    <t>55-707160</t>
  </si>
  <si>
    <t>Derek Richardson</t>
  </si>
  <si>
    <t>14-207924</t>
  </si>
  <si>
    <t>Brenda Curry</t>
  </si>
  <si>
    <t>62-890629</t>
  </si>
  <si>
    <t>Catherine Deleon</t>
  </si>
  <si>
    <t>66-977695</t>
  </si>
  <si>
    <t>Robert Green</t>
  </si>
  <si>
    <t>10-801502</t>
  </si>
  <si>
    <t>Lisa Walker</t>
  </si>
  <si>
    <t>16-113940</t>
  </si>
  <si>
    <t>Richard Johnson</t>
  </si>
  <si>
    <t>59-725773</t>
  </si>
  <si>
    <t>Kathleen Anderson</t>
  </si>
  <si>
    <t>75-796024</t>
  </si>
  <si>
    <t>Emily Martinez</t>
  </si>
  <si>
    <t>77-465643</t>
  </si>
  <si>
    <t>Samuel Moore</t>
  </si>
  <si>
    <t>78-181946</t>
  </si>
  <si>
    <t>Kimberly Fischer</t>
  </si>
  <si>
    <t>64-273663</t>
  </si>
  <si>
    <t>Lisa Baker</t>
  </si>
  <si>
    <t>44-523122</t>
  </si>
  <si>
    <t>Angelica Martin</t>
  </si>
  <si>
    <t>99-708557</t>
  </si>
  <si>
    <t>Jennifer Simmons</t>
  </si>
  <si>
    <t>28-894538</t>
  </si>
  <si>
    <t>Monica Randolph</t>
  </si>
  <si>
    <t>29-329267</t>
  </si>
  <si>
    <t>Ruben Gonzales</t>
  </si>
  <si>
    <t>99-172580</t>
  </si>
  <si>
    <t>28-567479</t>
  </si>
  <si>
    <t>Aaron Richardson</t>
  </si>
  <si>
    <t>87-171484</t>
  </si>
  <si>
    <t>Pamela Vaughan</t>
  </si>
  <si>
    <t>49-858619</t>
  </si>
  <si>
    <t>Dana Mitchell</t>
  </si>
  <si>
    <t>45-424385</t>
  </si>
  <si>
    <t>71-950500</t>
  </si>
  <si>
    <t>Juan Weaver</t>
  </si>
  <si>
    <t>89-895407</t>
  </si>
  <si>
    <t>Kimberly Freeman</t>
  </si>
  <si>
    <t>18-307189</t>
  </si>
  <si>
    <t>Craig Miles</t>
  </si>
  <si>
    <t>52-571742</t>
  </si>
  <si>
    <t>Lisa Lewis</t>
  </si>
  <si>
    <t>76-235766</t>
  </si>
  <si>
    <t>David Powell</t>
  </si>
  <si>
    <t>56-208324</t>
  </si>
  <si>
    <t>William Ferguson</t>
  </si>
  <si>
    <t>49-953690</t>
  </si>
  <si>
    <t>97-281906</t>
  </si>
  <si>
    <t>Lisa Wright</t>
  </si>
  <si>
    <t>61-621273</t>
  </si>
  <si>
    <t>Megan Simpson</t>
  </si>
  <si>
    <t>96-690060</t>
  </si>
  <si>
    <t>Richard Chandler</t>
  </si>
  <si>
    <t>26-457385</t>
  </si>
  <si>
    <t>Christina Cook</t>
  </si>
  <si>
    <t>74-714453</t>
  </si>
  <si>
    <t>Cindy Nunez</t>
  </si>
  <si>
    <t>11-975516</t>
  </si>
  <si>
    <t>Anthony Alvarez</t>
  </si>
  <si>
    <t>49-927972</t>
  </si>
  <si>
    <t>77-342910</t>
  </si>
  <si>
    <t>Wayne Elliott</t>
  </si>
  <si>
    <t>25-872036</t>
  </si>
  <si>
    <t>Albert Sanders</t>
  </si>
  <si>
    <t>66-478649</t>
  </si>
  <si>
    <t>Brittney Macdonald</t>
  </si>
  <si>
    <t>37-330493</t>
  </si>
  <si>
    <t>Jason Freeman</t>
  </si>
  <si>
    <t>51-385093</t>
  </si>
  <si>
    <t>Stephen Scott</t>
  </si>
  <si>
    <t>62-708080</t>
  </si>
  <si>
    <t>Mary Steele</t>
  </si>
  <si>
    <t>42-686056</t>
  </si>
  <si>
    <t>38-913763</t>
  </si>
  <si>
    <t>Kimberly Johnson</t>
  </si>
  <si>
    <t>37-690468</t>
  </si>
  <si>
    <t>Kayla Thompson</t>
  </si>
  <si>
    <t>82-521157</t>
  </si>
  <si>
    <t>Jeffrey Newman</t>
  </si>
  <si>
    <t>24-322167</t>
  </si>
  <si>
    <t>Lisa Carroll</t>
  </si>
  <si>
    <t>88-465080</t>
  </si>
  <si>
    <t>Mark Hanson</t>
  </si>
  <si>
    <t>15-392995</t>
  </si>
  <si>
    <t>Sue Hall</t>
  </si>
  <si>
    <t>53-109635</t>
  </si>
  <si>
    <t>Denise Simmons</t>
  </si>
  <si>
    <t>47-889542</t>
  </si>
  <si>
    <t>Jay Robinson</t>
  </si>
  <si>
    <t>79-197593</t>
  </si>
  <si>
    <t>Mr. Terrence Greene</t>
  </si>
  <si>
    <t>75-552290</t>
  </si>
  <si>
    <t>Dr. Brandon Kane</t>
  </si>
  <si>
    <t>92-320479</t>
  </si>
  <si>
    <t>Stephanie Gonzalez</t>
  </si>
  <si>
    <t>50-511644</t>
  </si>
  <si>
    <t>Micheal Mullen</t>
  </si>
  <si>
    <t>29-756136</t>
  </si>
  <si>
    <t>23-998852</t>
  </si>
  <si>
    <t>Jasmine Guerra MD</t>
  </si>
  <si>
    <t>72-580290</t>
  </si>
  <si>
    <t>Nathan Ramirez</t>
  </si>
  <si>
    <t>55-294398</t>
  </si>
  <si>
    <t>Lisa Walsh</t>
  </si>
  <si>
    <t>15-723654</t>
  </si>
  <si>
    <t>56-247360</t>
  </si>
  <si>
    <t>Eric Christian</t>
  </si>
  <si>
    <t>79-903621</t>
  </si>
  <si>
    <t>Dylan Allen</t>
  </si>
  <si>
    <t>61-897010</t>
  </si>
  <si>
    <t>Cory Young</t>
  </si>
  <si>
    <t>58-201969</t>
  </si>
  <si>
    <t>Bradley Harris</t>
  </si>
  <si>
    <t>73-671775</t>
  </si>
  <si>
    <t>Kevin Gillespie</t>
  </si>
  <si>
    <t>84-555814</t>
  </si>
  <si>
    <t>Andrew Robles</t>
  </si>
  <si>
    <t>35-692598</t>
  </si>
  <si>
    <t>Kelly Spence</t>
  </si>
  <si>
    <t>11-397051</t>
  </si>
  <si>
    <t>Craig Howell</t>
  </si>
  <si>
    <t>73-571144</t>
  </si>
  <si>
    <t>Jeffrey Mcdonald</t>
  </si>
  <si>
    <t>63-753314</t>
  </si>
  <si>
    <t>Megan Pena MD</t>
  </si>
  <si>
    <t>35-889790</t>
  </si>
  <si>
    <t>Julia Wood</t>
  </si>
  <si>
    <t>13-475315</t>
  </si>
  <si>
    <t>John Stevens</t>
  </si>
  <si>
    <t>74-328129</t>
  </si>
  <si>
    <t>David Roach PhD</t>
  </si>
  <si>
    <t>26-488486</t>
  </si>
  <si>
    <t>Sarah Hunt</t>
  </si>
  <si>
    <t>30-239353</t>
  </si>
  <si>
    <t>59-321727</t>
  </si>
  <si>
    <t>Nathaniel Norton</t>
  </si>
  <si>
    <t>94-116280</t>
  </si>
  <si>
    <t>Brian Garcia</t>
  </si>
  <si>
    <t>90-200950</t>
  </si>
  <si>
    <t>Renee Cooper</t>
  </si>
  <si>
    <t>15-370423</t>
  </si>
  <si>
    <t>Cheryl Davis</t>
  </si>
  <si>
    <t>16-238558</t>
  </si>
  <si>
    <t>Katherine Flynn</t>
  </si>
  <si>
    <t>59-155691</t>
  </si>
  <si>
    <t>69-580251</t>
  </si>
  <si>
    <t>41-875145</t>
  </si>
  <si>
    <t>Michael Patrick</t>
  </si>
  <si>
    <t>73-428171</t>
  </si>
  <si>
    <t>Erica Leonard</t>
  </si>
  <si>
    <t>49-132614</t>
  </si>
  <si>
    <t>97-332609</t>
  </si>
  <si>
    <t>David Tyler PhD</t>
  </si>
  <si>
    <t>46-859561</t>
  </si>
  <si>
    <t>Joseph Terrell</t>
  </si>
  <si>
    <t>73-825305</t>
  </si>
  <si>
    <t>42-548736</t>
  </si>
  <si>
    <t>Kristin Wright</t>
  </si>
  <si>
    <t>65-610898</t>
  </si>
  <si>
    <t>95-963962</t>
  </si>
  <si>
    <t>Amber Pierce</t>
  </si>
  <si>
    <t>65-111171</t>
  </si>
  <si>
    <t>Brandon Hughes</t>
  </si>
  <si>
    <t>39-870468</t>
  </si>
  <si>
    <t>Jeffrey Martin</t>
  </si>
  <si>
    <t>22-384693</t>
  </si>
  <si>
    <t>John Martin</t>
  </si>
  <si>
    <t>19-220880</t>
  </si>
  <si>
    <t>Stephanie Parker</t>
  </si>
  <si>
    <t>10-759960</t>
  </si>
  <si>
    <t>Austin Hernandez</t>
  </si>
  <si>
    <t>81-201340</t>
  </si>
  <si>
    <t>Nathaniel Rodriguez</t>
  </si>
  <si>
    <t>98-502474</t>
  </si>
  <si>
    <t>63-503096</t>
  </si>
  <si>
    <t>James Ramos</t>
  </si>
  <si>
    <t>72-497670</t>
  </si>
  <si>
    <t>Brenda Malone</t>
  </si>
  <si>
    <t>93-677154</t>
  </si>
  <si>
    <t>Richard Dominguez</t>
  </si>
  <si>
    <t>16-961664</t>
  </si>
  <si>
    <t>Jill Leon</t>
  </si>
  <si>
    <t>70-390261</t>
  </si>
  <si>
    <t>Laura Adams</t>
  </si>
  <si>
    <t>86-896588</t>
  </si>
  <si>
    <t>Nancy Clark</t>
  </si>
  <si>
    <t>18-547288</t>
  </si>
  <si>
    <t>Anthony Reynolds</t>
  </si>
  <si>
    <t>79-620618</t>
  </si>
  <si>
    <t>Alfred Williams</t>
  </si>
  <si>
    <t>79-631182</t>
  </si>
  <si>
    <t>Eric Stone</t>
  </si>
  <si>
    <t>51-632512</t>
  </si>
  <si>
    <t>Brittany Johnson</t>
  </si>
  <si>
    <t>47-872384</t>
  </si>
  <si>
    <t>Scott Suarez</t>
  </si>
  <si>
    <t>12-634790</t>
  </si>
  <si>
    <t>Jennifer Hull</t>
  </si>
  <si>
    <t>77-510402</t>
  </si>
  <si>
    <t>Troy Schroeder</t>
  </si>
  <si>
    <t>26-319524</t>
  </si>
  <si>
    <t>Kelly Osborne</t>
  </si>
  <si>
    <t>95-601998</t>
  </si>
  <si>
    <t>Wendy Rojas</t>
  </si>
  <si>
    <t>58-434677</t>
  </si>
  <si>
    <t>Jason Thompson</t>
  </si>
  <si>
    <t>48-294121</t>
  </si>
  <si>
    <t>Andrew Cannon</t>
  </si>
  <si>
    <t>41-171767</t>
  </si>
  <si>
    <t>Jessica Nielsen</t>
  </si>
  <si>
    <t>50-689863</t>
  </si>
  <si>
    <t>Phyllis Rosales</t>
  </si>
  <si>
    <t>69-149229</t>
  </si>
  <si>
    <t>91-609395</t>
  </si>
  <si>
    <t>80-486062</t>
  </si>
  <si>
    <t>Kelly Faulkner</t>
  </si>
  <si>
    <t>73-510694</t>
  </si>
  <si>
    <t>Brett White</t>
  </si>
  <si>
    <t>81-827911</t>
  </si>
  <si>
    <t>Mrs. Lisa Owen</t>
  </si>
  <si>
    <t>15-522213</t>
  </si>
  <si>
    <t>Anthony Watkins</t>
  </si>
  <si>
    <t>87-934113</t>
  </si>
  <si>
    <t>Bill Schroeder</t>
  </si>
  <si>
    <t>19-491465</t>
  </si>
  <si>
    <t>William Williamson</t>
  </si>
  <si>
    <t>23-452943</t>
  </si>
  <si>
    <t>Kimberly Singh</t>
  </si>
  <si>
    <t>69-254318</t>
  </si>
  <si>
    <t>Jason Wallace</t>
  </si>
  <si>
    <t>33-876666</t>
  </si>
  <si>
    <t>38-505707</t>
  </si>
  <si>
    <t>Stephanie Ferguson</t>
  </si>
  <si>
    <t>52-959216</t>
  </si>
  <si>
    <t>85-217154</t>
  </si>
  <si>
    <t>Colleen Rangel</t>
  </si>
  <si>
    <t>93-807994</t>
  </si>
  <si>
    <t>Wendy Brown</t>
  </si>
  <si>
    <t>57-879870</t>
  </si>
  <si>
    <t>Dr. Cory Tucker</t>
  </si>
  <si>
    <t>78-749307</t>
  </si>
  <si>
    <t>76-413074</t>
  </si>
  <si>
    <t>50-113807</t>
  </si>
  <si>
    <t>Jessica Martinez</t>
  </si>
  <si>
    <t>20-884425</t>
  </si>
  <si>
    <t>Caleb Torres</t>
  </si>
  <si>
    <t>70-986867</t>
  </si>
  <si>
    <t>Walter Williamson</t>
  </si>
  <si>
    <t>47-624175</t>
  </si>
  <si>
    <t>Paul Burns</t>
  </si>
  <si>
    <t>98-105175</t>
  </si>
  <si>
    <t>Michelle Hogan</t>
  </si>
  <si>
    <t>41-829308</t>
  </si>
  <si>
    <t>Rodney Lewis</t>
  </si>
  <si>
    <t>16-324189</t>
  </si>
  <si>
    <t>24-542864</t>
  </si>
  <si>
    <t>Ashley Garcia</t>
  </si>
  <si>
    <t>56-939741</t>
  </si>
  <si>
    <t>11-848894</t>
  </si>
  <si>
    <t>Justin Garcia</t>
  </si>
  <si>
    <t>12-931401</t>
  </si>
  <si>
    <t>Latasha Allen</t>
  </si>
  <si>
    <t>29-751079</t>
  </si>
  <si>
    <t>David Eaton</t>
  </si>
  <si>
    <t>77-108148</t>
  </si>
  <si>
    <t>Cindy Hayes</t>
  </si>
  <si>
    <t>86-106440</t>
  </si>
  <si>
    <t>Louis Meyer</t>
  </si>
  <si>
    <t>79-312085</t>
  </si>
  <si>
    <t>28-616110</t>
  </si>
  <si>
    <t>Kenneth Dickson</t>
  </si>
  <si>
    <t>88-839725</t>
  </si>
  <si>
    <t>Aaron Brown</t>
  </si>
  <si>
    <t>95-154493</t>
  </si>
  <si>
    <t>Nathaniel Jackson</t>
  </si>
  <si>
    <t>88-190739</t>
  </si>
  <si>
    <t>98-499825</t>
  </si>
  <si>
    <t>Brett Williams</t>
  </si>
  <si>
    <t>41-147126</t>
  </si>
  <si>
    <t>Stephen Gilbert</t>
  </si>
  <si>
    <t>79-359260</t>
  </si>
  <si>
    <t>Cheryl Moore</t>
  </si>
  <si>
    <t>42-762668</t>
  </si>
  <si>
    <t>Ronald Mendoza</t>
  </si>
  <si>
    <t>97-875934</t>
  </si>
  <si>
    <t>83-704246</t>
  </si>
  <si>
    <t>Thomas Mccann</t>
  </si>
  <si>
    <t>80-338072</t>
  </si>
  <si>
    <t>Anna Mitchell</t>
  </si>
  <si>
    <t>18-193506</t>
  </si>
  <si>
    <t>Jeffrey Sharp</t>
  </si>
  <si>
    <t>57-175310</t>
  </si>
  <si>
    <t>Emily Carter</t>
  </si>
  <si>
    <t>64-546108</t>
  </si>
  <si>
    <t>Aaron Davis</t>
  </si>
  <si>
    <t>58-507578</t>
  </si>
  <si>
    <t>Jerry Cook</t>
  </si>
  <si>
    <t>37-720795</t>
  </si>
  <si>
    <t>Christopher Reid MD</t>
  </si>
  <si>
    <t>75-830958</t>
  </si>
  <si>
    <t>Traci Tate</t>
  </si>
  <si>
    <t>85-427391</t>
  </si>
  <si>
    <t>59-320403</t>
  </si>
  <si>
    <t>78-809336</t>
  </si>
  <si>
    <t>Mary Stewart</t>
  </si>
  <si>
    <t>29-507329</t>
  </si>
  <si>
    <t>Paula Wright</t>
  </si>
  <si>
    <t>64-282295</t>
  </si>
  <si>
    <t>Brandon Miller</t>
  </si>
  <si>
    <t>44-558233</t>
  </si>
  <si>
    <t>Alexander Hopkins</t>
  </si>
  <si>
    <t>34-997223</t>
  </si>
  <si>
    <t>Michael Cain</t>
  </si>
  <si>
    <t>72-387543</t>
  </si>
  <si>
    <t>Maria Washington</t>
  </si>
  <si>
    <t>91-955277</t>
  </si>
  <si>
    <t>Amy Johnson</t>
  </si>
  <si>
    <t>43-641422</t>
  </si>
  <si>
    <t>Desiree Turner</t>
  </si>
  <si>
    <t>21-667644</t>
  </si>
  <si>
    <t>Gregory Gibbs</t>
  </si>
  <si>
    <t>27-970287</t>
  </si>
  <si>
    <t>John Schmitt</t>
  </si>
  <si>
    <t>61-536121</t>
  </si>
  <si>
    <t>Karen Miller</t>
  </si>
  <si>
    <t>67-287556</t>
  </si>
  <si>
    <t>Jimmy Salazar</t>
  </si>
  <si>
    <t>88-364522</t>
  </si>
  <si>
    <t>53-934893</t>
  </si>
  <si>
    <t>13-680323</t>
  </si>
  <si>
    <t>42-142668</t>
  </si>
  <si>
    <t>Jean Howe</t>
  </si>
  <si>
    <t>12-844438</t>
  </si>
  <si>
    <t>James Dillon</t>
  </si>
  <si>
    <t>25-578815</t>
  </si>
  <si>
    <t>Clayton Sanchez</t>
  </si>
  <si>
    <t>85-353305</t>
  </si>
  <si>
    <t>Teresa Jacobson</t>
  </si>
  <si>
    <t>97-706628</t>
  </si>
  <si>
    <t>Shelby Lawrence</t>
  </si>
  <si>
    <t>41-850012</t>
  </si>
  <si>
    <t>25-774410</t>
  </si>
  <si>
    <t>14-140289</t>
  </si>
  <si>
    <t>Kelly Ingram</t>
  </si>
  <si>
    <t>33-734870</t>
  </si>
  <si>
    <t>38-323767</t>
  </si>
  <si>
    <t>Nathan Taylor</t>
  </si>
  <si>
    <t>96-529551</t>
  </si>
  <si>
    <t>Pamela Williams</t>
  </si>
  <si>
    <t>37-222604</t>
  </si>
  <si>
    <t>Johnny Ellison</t>
  </si>
  <si>
    <t>17-630543</t>
  </si>
  <si>
    <t>Mary Bradford</t>
  </si>
  <si>
    <t>24-959390</t>
  </si>
  <si>
    <t>74-504074</t>
  </si>
  <si>
    <t>Krista Martinez DDS</t>
  </si>
  <si>
    <t>59-822694</t>
  </si>
  <si>
    <t>89-742545</t>
  </si>
  <si>
    <t>Christine Dunn</t>
  </si>
  <si>
    <t>92-987179</t>
  </si>
  <si>
    <t>Laura Hughes</t>
  </si>
  <si>
    <t>26-940690</t>
  </si>
  <si>
    <t>Donald Thomas</t>
  </si>
  <si>
    <t>61-674672</t>
  </si>
  <si>
    <t>Kyle Thomas</t>
  </si>
  <si>
    <t>15-710758</t>
  </si>
  <si>
    <t>16-779443</t>
  </si>
  <si>
    <t>Courtney Gonzalez</t>
  </si>
  <si>
    <t>35-943616</t>
  </si>
  <si>
    <t>Steven Rice</t>
  </si>
  <si>
    <t>67-124833</t>
  </si>
  <si>
    <t>Virginia Snow</t>
  </si>
  <si>
    <t>66-884209</t>
  </si>
  <si>
    <t>Robert Guzman</t>
  </si>
  <si>
    <t>86-128104</t>
  </si>
  <si>
    <t>Gary Durham</t>
  </si>
  <si>
    <t>96-467379</t>
  </si>
  <si>
    <t>Suzanne Fernandez</t>
  </si>
  <si>
    <t>78-183866</t>
  </si>
  <si>
    <t>Megan Petersen</t>
  </si>
  <si>
    <t>55-942470</t>
  </si>
  <si>
    <t>Rebecca Greene</t>
  </si>
  <si>
    <t>64-505087</t>
  </si>
  <si>
    <t>Roberta Ewing</t>
  </si>
  <si>
    <t>18-646483</t>
  </si>
  <si>
    <t>Mario Nolan</t>
  </si>
  <si>
    <t>63-197462</t>
  </si>
  <si>
    <t>Cody Brown</t>
  </si>
  <si>
    <t>85-408901</t>
  </si>
  <si>
    <t>Leonard Jacobs</t>
  </si>
  <si>
    <t>66-563633</t>
  </si>
  <si>
    <t>Ronald White</t>
  </si>
  <si>
    <t>45-436542</t>
  </si>
  <si>
    <t>Haley Diaz</t>
  </si>
  <si>
    <t>24-268925</t>
  </si>
  <si>
    <t>Billy Wiley</t>
  </si>
  <si>
    <t>37-665192</t>
  </si>
  <si>
    <t>Mrs. Anne Herrera MD</t>
  </si>
  <si>
    <t>75-897196</t>
  </si>
  <si>
    <t>Robert Wolfe</t>
  </si>
  <si>
    <t>21-857668</t>
  </si>
  <si>
    <t>Arthur Collins</t>
  </si>
  <si>
    <t>55-605833</t>
  </si>
  <si>
    <t>Amanda Williams</t>
  </si>
  <si>
    <t>85-864814</t>
  </si>
  <si>
    <t>Brian Ellis</t>
  </si>
  <si>
    <t>90-627651</t>
  </si>
  <si>
    <t>Clinton Bradford</t>
  </si>
  <si>
    <t>95-991116</t>
  </si>
  <si>
    <t>John Ferguson</t>
  </si>
  <si>
    <t>56-725003</t>
  </si>
  <si>
    <t>Eileen Banks</t>
  </si>
  <si>
    <t>23-330371</t>
  </si>
  <si>
    <t>Yvette Rodriguez</t>
  </si>
  <si>
    <t>67-292892</t>
  </si>
  <si>
    <t>Yolanda Powell</t>
  </si>
  <si>
    <t>76-681895</t>
  </si>
  <si>
    <t>Heather Becker</t>
  </si>
  <si>
    <t>14-740610</t>
  </si>
  <si>
    <t>Vincent Anderson</t>
  </si>
  <si>
    <t>52-419448</t>
  </si>
  <si>
    <t>Daniel Stanton</t>
  </si>
  <si>
    <t>39-226767</t>
  </si>
  <si>
    <t>Aaron Guerrero</t>
  </si>
  <si>
    <t>74-374407</t>
  </si>
  <si>
    <t>Alexandra Cross</t>
  </si>
  <si>
    <t>24-655205</t>
  </si>
  <si>
    <t>Peggy Davidson</t>
  </si>
  <si>
    <t>36-735747</t>
  </si>
  <si>
    <t>46-896681</t>
  </si>
  <si>
    <t>Jennifer White</t>
  </si>
  <si>
    <t>59-828680</t>
  </si>
  <si>
    <t>Kenneth Castro</t>
  </si>
  <si>
    <t>86-406752</t>
  </si>
  <si>
    <t>83-530927</t>
  </si>
  <si>
    <t>Lisa Morris</t>
  </si>
  <si>
    <t>89-810421</t>
  </si>
  <si>
    <t>Bobby Howard</t>
  </si>
  <si>
    <t>14-232582</t>
  </si>
  <si>
    <t>Robert Soto</t>
  </si>
  <si>
    <t>39-487519</t>
  </si>
  <si>
    <t>Steven Mcbride</t>
  </si>
  <si>
    <t>37-778840</t>
  </si>
  <si>
    <t>Margaret Rivera</t>
  </si>
  <si>
    <t>18-578446</t>
  </si>
  <si>
    <t>53-544775</t>
  </si>
  <si>
    <t>Jean Mercado</t>
  </si>
  <si>
    <t>61-586735</t>
  </si>
  <si>
    <t>Nicholas Peters</t>
  </si>
  <si>
    <t>21-441084</t>
  </si>
  <si>
    <t>Michael Reyes</t>
  </si>
  <si>
    <t>48-862528</t>
  </si>
  <si>
    <t>Victoria Jensen</t>
  </si>
  <si>
    <t>74-277285</t>
  </si>
  <si>
    <t>Jesse Hunt</t>
  </si>
  <si>
    <t>40-185624</t>
  </si>
  <si>
    <t>94-399948</t>
  </si>
  <si>
    <t>Robert Skinner</t>
  </si>
  <si>
    <t>77-687531</t>
  </si>
  <si>
    <t>Claudia Mclaughlin</t>
  </si>
  <si>
    <t>83-696798</t>
  </si>
  <si>
    <t>Randy Fischer</t>
  </si>
  <si>
    <t>56-983476</t>
  </si>
  <si>
    <t>Susan Zhang</t>
  </si>
  <si>
    <t>43-759443</t>
  </si>
  <si>
    <t>Janice Nelson</t>
  </si>
  <si>
    <t>85-221530</t>
  </si>
  <si>
    <t>Johnny Martinez</t>
  </si>
  <si>
    <t>41-258422</t>
  </si>
  <si>
    <t>Mr. Daniel Gentry Jr.</t>
  </si>
  <si>
    <t>96-966674</t>
  </si>
  <si>
    <t>Nicholas Mullins</t>
  </si>
  <si>
    <t>32-472950</t>
  </si>
  <si>
    <t>Timothy Atkins</t>
  </si>
  <si>
    <t>20-984910</t>
  </si>
  <si>
    <t>Natalie Warren</t>
  </si>
  <si>
    <t>13-800391</t>
  </si>
  <si>
    <t>Dr. Lauren Farmer MD</t>
  </si>
  <si>
    <t>88-531606</t>
  </si>
  <si>
    <t>Laurie Poole</t>
  </si>
  <si>
    <t>83-308697</t>
  </si>
  <si>
    <t>Tonya Torres</t>
  </si>
  <si>
    <t>61-952218</t>
  </si>
  <si>
    <t>Timothy Mason</t>
  </si>
  <si>
    <t>40-548459</t>
  </si>
  <si>
    <t>Michelle Tran</t>
  </si>
  <si>
    <t>16-768174</t>
  </si>
  <si>
    <t>Teresa Stone</t>
  </si>
  <si>
    <t>91-752327</t>
  </si>
  <si>
    <t>Jennifer Murray</t>
  </si>
  <si>
    <t>38-273749</t>
  </si>
  <si>
    <t>55-578422</t>
  </si>
  <si>
    <t>Jonathan Maxwell</t>
  </si>
  <si>
    <t>36-697740</t>
  </si>
  <si>
    <t>Blake Adams</t>
  </si>
  <si>
    <t>25-499765</t>
  </si>
  <si>
    <t>Frederick Turner</t>
  </si>
  <si>
    <t>52-505415</t>
  </si>
  <si>
    <t>Lee Smith</t>
  </si>
  <si>
    <t>13-851003</t>
  </si>
  <si>
    <t>Sandra Robinson</t>
  </si>
  <si>
    <t>92-838851</t>
  </si>
  <si>
    <t>Angela Phillips</t>
  </si>
  <si>
    <t>43-233803</t>
  </si>
  <si>
    <t>Sharon Collins</t>
  </si>
  <si>
    <t>57-581593</t>
  </si>
  <si>
    <t>Brooke Day</t>
  </si>
  <si>
    <t>59-281682</t>
  </si>
  <si>
    <t>Robert Turner</t>
  </si>
  <si>
    <t>85-155612</t>
  </si>
  <si>
    <t>26-542630</t>
  </si>
  <si>
    <t>Ronald Moreno</t>
  </si>
  <si>
    <t>52-643933</t>
  </si>
  <si>
    <t>Kyle Chavez</t>
  </si>
  <si>
    <t>64-724311</t>
  </si>
  <si>
    <t>Patricia Joyce</t>
  </si>
  <si>
    <t>77-416317</t>
  </si>
  <si>
    <t>Chloe Garrison</t>
  </si>
  <si>
    <t>70-125214</t>
  </si>
  <si>
    <t>Sarah Dixon</t>
  </si>
  <si>
    <t>46-750791</t>
  </si>
  <si>
    <t>30-527488</t>
  </si>
  <si>
    <t>Richard Brown</t>
  </si>
  <si>
    <t>94-638254</t>
  </si>
  <si>
    <t>Tracy Parker</t>
  </si>
  <si>
    <t>50-323952</t>
  </si>
  <si>
    <t>Cory Lopez</t>
  </si>
  <si>
    <t>35-296829</t>
  </si>
  <si>
    <t>Juan Wright</t>
  </si>
  <si>
    <t>88-354548</t>
  </si>
  <si>
    <t>Jason Jenkins</t>
  </si>
  <si>
    <t>24-753368</t>
  </si>
  <si>
    <t>Nicole Burns</t>
  </si>
  <si>
    <t>74-667688</t>
  </si>
  <si>
    <t>Andrea Fuentes</t>
  </si>
  <si>
    <t>31-147764</t>
  </si>
  <si>
    <t>69-326684</t>
  </si>
  <si>
    <t>53-685059</t>
  </si>
  <si>
    <t>Mary Snyder</t>
  </si>
  <si>
    <t>16-251047</t>
  </si>
  <si>
    <t>Wendy Ramsey</t>
  </si>
  <si>
    <t>44-703917</t>
  </si>
  <si>
    <t>Kimberly Murphy DVM</t>
  </si>
  <si>
    <t>96-118630</t>
  </si>
  <si>
    <t>Raymond Hill</t>
  </si>
  <si>
    <t>38-268250</t>
  </si>
  <si>
    <t>Tammy Mendez</t>
  </si>
  <si>
    <t>80-711202</t>
  </si>
  <si>
    <t>Lindsay Reeves</t>
  </si>
  <si>
    <t>38-100494</t>
  </si>
  <si>
    <t>Sharon Brown</t>
  </si>
  <si>
    <t>59-208179</t>
  </si>
  <si>
    <t>Katherine Green</t>
  </si>
  <si>
    <t>17-837793</t>
  </si>
  <si>
    <t>John Hill</t>
  </si>
  <si>
    <t>75-879506</t>
  </si>
  <si>
    <t>Samantha Rollins</t>
  </si>
  <si>
    <t>76-519637</t>
  </si>
  <si>
    <t>Dr. Cheyenne Grant</t>
  </si>
  <si>
    <t>63-980551</t>
  </si>
  <si>
    <t>Jay Newman</t>
  </si>
  <si>
    <t>49-527101</t>
  </si>
  <si>
    <t>William Garza</t>
  </si>
  <si>
    <t>14-981886</t>
  </si>
  <si>
    <t>Christopher Arnold</t>
  </si>
  <si>
    <t>36-150108</t>
  </si>
  <si>
    <t>Sarah Zimmerman</t>
  </si>
  <si>
    <t>33-464257</t>
  </si>
  <si>
    <t>10-519549</t>
  </si>
  <si>
    <t>Todd Matthews</t>
  </si>
  <si>
    <t>70-820550</t>
  </si>
  <si>
    <t>35-435179</t>
  </si>
  <si>
    <t>Darrell Johnson</t>
  </si>
  <si>
    <t>94-857301</t>
  </si>
  <si>
    <t>Lisa Robinson</t>
  </si>
  <si>
    <t>15-608060</t>
  </si>
  <si>
    <t>79-841875</t>
  </si>
  <si>
    <t>James Yoder</t>
  </si>
  <si>
    <t>12-690094</t>
  </si>
  <si>
    <t>Jessica Moore</t>
  </si>
  <si>
    <t>53-575884</t>
  </si>
  <si>
    <t>Anthony Velez</t>
  </si>
  <si>
    <t>69-396837</t>
  </si>
  <si>
    <t>Carlos Huynh</t>
  </si>
  <si>
    <t>50-900395</t>
  </si>
  <si>
    <t>Nichole Garcia</t>
  </si>
  <si>
    <t>63-748243</t>
  </si>
  <si>
    <t>Victor Mitchell</t>
  </si>
  <si>
    <t>98-623442</t>
  </si>
  <si>
    <t>Sylvia Obrien</t>
  </si>
  <si>
    <t>23-591971</t>
  </si>
  <si>
    <t>Kirsten Dunn</t>
  </si>
  <si>
    <t>62-679467</t>
  </si>
  <si>
    <t>David Montoya</t>
  </si>
  <si>
    <t>28-539350</t>
  </si>
  <si>
    <t>Ashley Harding</t>
  </si>
  <si>
    <t>17-295441</t>
  </si>
  <si>
    <t>11-703355</t>
  </si>
  <si>
    <t>Gloria Shaffer</t>
  </si>
  <si>
    <t>48-231841</t>
  </si>
  <si>
    <t>Vincent Kim</t>
  </si>
  <si>
    <t>98-645739</t>
  </si>
  <si>
    <t>Denise Williams</t>
  </si>
  <si>
    <t>46-389430</t>
  </si>
  <si>
    <t>Kimberly Franklin</t>
  </si>
  <si>
    <t>55-523995</t>
  </si>
  <si>
    <t>Adam Villegas</t>
  </si>
  <si>
    <t>22-880803</t>
  </si>
  <si>
    <t>Anthony Leon</t>
  </si>
  <si>
    <t>91-669800</t>
  </si>
  <si>
    <t>46-459440</t>
  </si>
  <si>
    <t>Cory Murphy</t>
  </si>
  <si>
    <t>58-466600</t>
  </si>
  <si>
    <t>Rebecca Jordan</t>
  </si>
  <si>
    <t>12-879165</t>
  </si>
  <si>
    <t>Andrea Jones</t>
  </si>
  <si>
    <t>10-336582</t>
  </si>
  <si>
    <t>Breanna Meadows</t>
  </si>
  <si>
    <t>97-641556</t>
  </si>
  <si>
    <t>Bobby Gibson</t>
  </si>
  <si>
    <t>70-657550</t>
  </si>
  <si>
    <t>Leslie Long</t>
  </si>
  <si>
    <t>12-175767</t>
  </si>
  <si>
    <t>Kelli Watson</t>
  </si>
  <si>
    <t>45-332390</t>
  </si>
  <si>
    <t>Christina Edwards</t>
  </si>
  <si>
    <t>49-999166</t>
  </si>
  <si>
    <t>Andrew Lopez</t>
  </si>
  <si>
    <t>57-300389</t>
  </si>
  <si>
    <t>Joshua Love</t>
  </si>
  <si>
    <t>31-720795</t>
  </si>
  <si>
    <t>Angela Chase</t>
  </si>
  <si>
    <t>66-207709</t>
  </si>
  <si>
    <t>Jennifer Navarro</t>
  </si>
  <si>
    <t>48-496580</t>
  </si>
  <si>
    <t>75-947821</t>
  </si>
  <si>
    <t>Jacob Morales</t>
  </si>
  <si>
    <t>32-123358</t>
  </si>
  <si>
    <t>Tracy Gonzales</t>
  </si>
  <si>
    <t>54-514859</t>
  </si>
  <si>
    <t>Derrick Collins</t>
  </si>
  <si>
    <t>25-859136</t>
  </si>
  <si>
    <t>Miss Jennifer Edwards</t>
  </si>
  <si>
    <t>17-513593</t>
  </si>
  <si>
    <t>Natasha Phillips</t>
  </si>
  <si>
    <t>57-843974</t>
  </si>
  <si>
    <t>Ashley Stewart</t>
  </si>
  <si>
    <t>54-757982</t>
  </si>
  <si>
    <t>85-648100</t>
  </si>
  <si>
    <t>William Duncan</t>
  </si>
  <si>
    <t>75-583025</t>
  </si>
  <si>
    <t>94-766345</t>
  </si>
  <si>
    <t>38-158074</t>
  </si>
  <si>
    <t>Mary Deleon</t>
  </si>
  <si>
    <t>69-533545</t>
  </si>
  <si>
    <t>Christopher Chang</t>
  </si>
  <si>
    <t>51-319974</t>
  </si>
  <si>
    <t>64-196111</t>
  </si>
  <si>
    <t>Kevin Lowe</t>
  </si>
  <si>
    <t>59-459229</t>
  </si>
  <si>
    <t>Adrienne Davis</t>
  </si>
  <si>
    <t>38-274433</t>
  </si>
  <si>
    <t>Emma Williams</t>
  </si>
  <si>
    <t>52-149439</t>
  </si>
  <si>
    <t>54-540880</t>
  </si>
  <si>
    <t>Elijah Turner</t>
  </si>
  <si>
    <t>14-207639</t>
  </si>
  <si>
    <t>David Lester</t>
  </si>
  <si>
    <t>82-493772</t>
  </si>
  <si>
    <t>Kenneth Solis</t>
  </si>
  <si>
    <t>51-453696</t>
  </si>
  <si>
    <t>Melissa Nicholson</t>
  </si>
  <si>
    <t>26-933360</t>
  </si>
  <si>
    <t>Christopher Gray</t>
  </si>
  <si>
    <t>44-549437</t>
  </si>
  <si>
    <t>Wanda Weaver</t>
  </si>
  <si>
    <t>37-794111</t>
  </si>
  <si>
    <t>Tamara Johnson</t>
  </si>
  <si>
    <t>89-881695</t>
  </si>
  <si>
    <t>Seth Vargas</t>
  </si>
  <si>
    <t>49-158187</t>
  </si>
  <si>
    <t>Jessica Murillo</t>
  </si>
  <si>
    <t>69-642169</t>
  </si>
  <si>
    <t>Angela Golden</t>
  </si>
  <si>
    <t>12-661311</t>
  </si>
  <si>
    <t>John Morris</t>
  </si>
  <si>
    <t>95-798142</t>
  </si>
  <si>
    <t>Sharon Chavez</t>
  </si>
  <si>
    <t>50-905076</t>
  </si>
  <si>
    <t>Gregory Thompson</t>
  </si>
  <si>
    <t>73-839639</t>
  </si>
  <si>
    <t>Ashley Pena</t>
  </si>
  <si>
    <t>31-393966</t>
  </si>
  <si>
    <t>Kevin Murphy</t>
  </si>
  <si>
    <t>93-724233</t>
  </si>
  <si>
    <t>Fred Norman</t>
  </si>
  <si>
    <t>14-681628</t>
  </si>
  <si>
    <t>Michael Armstrong</t>
  </si>
  <si>
    <t>19-920397</t>
  </si>
  <si>
    <t>Christine Chen</t>
  </si>
  <si>
    <t>38-924343</t>
  </si>
  <si>
    <t>Michelle Martinez</t>
  </si>
  <si>
    <t>66-202912</t>
  </si>
  <si>
    <t>Robert Graham</t>
  </si>
  <si>
    <t>51-711032</t>
  </si>
  <si>
    <t>Brandi Caldwell</t>
  </si>
  <si>
    <t>84-229637</t>
  </si>
  <si>
    <t>Charlene Nelson</t>
  </si>
  <si>
    <t>22-815903</t>
  </si>
  <si>
    <t>54-595165</t>
  </si>
  <si>
    <t>Matthew Martinez</t>
  </si>
  <si>
    <t>92-334606</t>
  </si>
  <si>
    <t>Kimberly Huynh</t>
  </si>
  <si>
    <t>99-273427</t>
  </si>
  <si>
    <t>Eric Blair</t>
  </si>
  <si>
    <t>43-727428</t>
  </si>
  <si>
    <t>71-162089</t>
  </si>
  <si>
    <t>Nicholas Graves</t>
  </si>
  <si>
    <t>67-633342</t>
  </si>
  <si>
    <t>Dana Lawson</t>
  </si>
  <si>
    <t>20-128827</t>
  </si>
  <si>
    <t>74-182422</t>
  </si>
  <si>
    <t>Robert Ferguson</t>
  </si>
  <si>
    <t>57-799657</t>
  </si>
  <si>
    <t>Kevin Thomas</t>
  </si>
  <si>
    <t>93-552059</t>
  </si>
  <si>
    <t>96-944104</t>
  </si>
  <si>
    <t>Charles Anderson</t>
  </si>
  <si>
    <t>83-719941</t>
  </si>
  <si>
    <t>Caroline Leach</t>
  </si>
  <si>
    <t>95-352794</t>
  </si>
  <si>
    <t>Vanessa Baker</t>
  </si>
  <si>
    <t>16-463870</t>
  </si>
  <si>
    <t>Nicholas Martin</t>
  </si>
  <si>
    <t>14-692806</t>
  </si>
  <si>
    <t>Jordan Robinson</t>
  </si>
  <si>
    <t>63-151003</t>
  </si>
  <si>
    <t>Lauren Ali</t>
  </si>
  <si>
    <t>81-325769</t>
  </si>
  <si>
    <t>Mr. Richard Barnes</t>
  </si>
  <si>
    <t>69-865568</t>
  </si>
  <si>
    <t>Christopher York</t>
  </si>
  <si>
    <t>48-387549</t>
  </si>
  <si>
    <t>Wendy Gilmore</t>
  </si>
  <si>
    <t>58-793267</t>
  </si>
  <si>
    <t>88-751988</t>
  </si>
  <si>
    <t>Derek Alexander</t>
  </si>
  <si>
    <t>67-759829</t>
  </si>
  <si>
    <t>John Robinson</t>
  </si>
  <si>
    <t>17-597971</t>
  </si>
  <si>
    <t>Melissa Moore</t>
  </si>
  <si>
    <t>23-902422</t>
  </si>
  <si>
    <t>Ashley Jackson</t>
  </si>
  <si>
    <t>39-466628</t>
  </si>
  <si>
    <t>Stephanie Ingram</t>
  </si>
  <si>
    <t>31-179676</t>
  </si>
  <si>
    <t>Mason Mcmillan</t>
  </si>
  <si>
    <t>88-532008</t>
  </si>
  <si>
    <t>Melanie Davis</t>
  </si>
  <si>
    <t>31-832189</t>
  </si>
  <si>
    <t>Morgan Fernandez</t>
  </si>
  <si>
    <t>48-280950</t>
  </si>
  <si>
    <t>Lindsay Le</t>
  </si>
  <si>
    <t>87-608104</t>
  </si>
  <si>
    <t>Jorge Thomas</t>
  </si>
  <si>
    <t>31-281303</t>
  </si>
  <si>
    <t>Dale Parker</t>
  </si>
  <si>
    <t>54-286742</t>
  </si>
  <si>
    <t>13-465331</t>
  </si>
  <si>
    <t>Diana Johnson</t>
  </si>
  <si>
    <t>22-319482</t>
  </si>
  <si>
    <t>Karen Williams</t>
  </si>
  <si>
    <t>21-776030</t>
  </si>
  <si>
    <t>Ross Dixon</t>
  </si>
  <si>
    <t>48-339567</t>
  </si>
  <si>
    <t>David Snow</t>
  </si>
  <si>
    <t>28-895116</t>
  </si>
  <si>
    <t>Benjamin Washington</t>
  </si>
  <si>
    <t>49-973407</t>
  </si>
  <si>
    <t>Lance Clayton</t>
  </si>
  <si>
    <t>23-165798</t>
  </si>
  <si>
    <t>Marisa Ewing</t>
  </si>
  <si>
    <t>61-372008</t>
  </si>
  <si>
    <t>Anthony Ramsey</t>
  </si>
  <si>
    <t>51-714173</t>
  </si>
  <si>
    <t>Michael Anderson</t>
  </si>
  <si>
    <t>79-526081</t>
  </si>
  <si>
    <t>Brenda King</t>
  </si>
  <si>
    <t>87-545207</t>
  </si>
  <si>
    <t>Shannon Lynch</t>
  </si>
  <si>
    <t>84-985470</t>
  </si>
  <si>
    <t>Chad Pope</t>
  </si>
  <si>
    <t>31-442464</t>
  </si>
  <si>
    <t>Erica Delgado</t>
  </si>
  <si>
    <t>43-319565</t>
  </si>
  <si>
    <t>Crystal Mckee</t>
  </si>
  <si>
    <t>31-357941</t>
  </si>
  <si>
    <t>96-886210</t>
  </si>
  <si>
    <t>Joan Garcia</t>
  </si>
  <si>
    <t>24-122748</t>
  </si>
  <si>
    <t>Jennifer Gentry</t>
  </si>
  <si>
    <t>56-975805</t>
  </si>
  <si>
    <t>Christopher Hicks</t>
  </si>
  <si>
    <t>96-246574</t>
  </si>
  <si>
    <t>Laura Hanson</t>
  </si>
  <si>
    <t>48-531589</t>
  </si>
  <si>
    <t>Aaron Mclean</t>
  </si>
  <si>
    <t>44-272579</t>
  </si>
  <si>
    <t>Bryan Brown</t>
  </si>
  <si>
    <t>71-853290</t>
  </si>
  <si>
    <t>Ryan Wade</t>
  </si>
  <si>
    <t>34-999193</t>
  </si>
  <si>
    <t>71-137124</t>
  </si>
  <si>
    <t>Mario Quinn</t>
  </si>
  <si>
    <t>66-580284</t>
  </si>
  <si>
    <t>Lisa Alvarez</t>
  </si>
  <si>
    <t>23-970943</t>
  </si>
  <si>
    <t>Angela Klein</t>
  </si>
  <si>
    <t>55-674464</t>
  </si>
  <si>
    <t>36-517671</t>
  </si>
  <si>
    <t>Samantha Miller</t>
  </si>
  <si>
    <t>65-553313</t>
  </si>
  <si>
    <t>Matthew Todd</t>
  </si>
  <si>
    <t>71-388691</t>
  </si>
  <si>
    <t>Hannah Stone</t>
  </si>
  <si>
    <t>25-785846</t>
  </si>
  <si>
    <t>Victoria Shields</t>
  </si>
  <si>
    <t>19-661346</t>
  </si>
  <si>
    <t>Darren Travis</t>
  </si>
  <si>
    <t>25-261086</t>
  </si>
  <si>
    <t>Benjamin Rios</t>
  </si>
  <si>
    <t>22-788946</t>
  </si>
  <si>
    <t>Joseph Webb</t>
  </si>
  <si>
    <t>22-777965</t>
  </si>
  <si>
    <t>Jennifer Martin</t>
  </si>
  <si>
    <t>65-305279</t>
  </si>
  <si>
    <t>Katherine Norris</t>
  </si>
  <si>
    <t>13-684836</t>
  </si>
  <si>
    <t>Monica Schmidt</t>
  </si>
  <si>
    <t>44-163092</t>
  </si>
  <si>
    <t>Stacy Cox</t>
  </si>
  <si>
    <t>67-359510</t>
  </si>
  <si>
    <t>Kellie Smith</t>
  </si>
  <si>
    <t>41-234284</t>
  </si>
  <si>
    <t>Kelly Riddle</t>
  </si>
  <si>
    <t>52-731094</t>
  </si>
  <si>
    <t>Michael Hanson</t>
  </si>
  <si>
    <t>86-644173</t>
  </si>
  <si>
    <t>Chad Watkins</t>
  </si>
  <si>
    <t>84-501891</t>
  </si>
  <si>
    <t>Michelle Chandler</t>
  </si>
  <si>
    <t>28-493395</t>
  </si>
  <si>
    <t>Dr. Kimberly Santos MD</t>
  </si>
  <si>
    <t>85-587360</t>
  </si>
  <si>
    <t>Jennifer Mclaughlin</t>
  </si>
  <si>
    <t>21-621115</t>
  </si>
  <si>
    <t>Rebecca Santana</t>
  </si>
  <si>
    <t>28-457034</t>
  </si>
  <si>
    <t>88-279749</t>
  </si>
  <si>
    <t>Jonathan Taylor</t>
  </si>
  <si>
    <t>20-940364</t>
  </si>
  <si>
    <t>Jordan Ryan</t>
  </si>
  <si>
    <t>72-926960</t>
  </si>
  <si>
    <t>Tina Parsons</t>
  </si>
  <si>
    <t>68-220229</t>
  </si>
  <si>
    <t>Nicholas Young</t>
  </si>
  <si>
    <t>39-845552</t>
  </si>
  <si>
    <t>Jennifer Ashley</t>
  </si>
  <si>
    <t>47-404303</t>
  </si>
  <si>
    <t>Gregory Wilson</t>
  </si>
  <si>
    <t>80-716875</t>
  </si>
  <si>
    <t>Trevor Garcia</t>
  </si>
  <si>
    <t>12-159751</t>
  </si>
  <si>
    <t>Russell Cooke</t>
  </si>
  <si>
    <t>91-282311</t>
  </si>
  <si>
    <t>Kathleen Hardin</t>
  </si>
  <si>
    <t>38-472846</t>
  </si>
  <si>
    <t>Kenneth Tanner</t>
  </si>
  <si>
    <t>62-459567</t>
  </si>
  <si>
    <t>Julie Le</t>
  </si>
  <si>
    <t>62-489853</t>
  </si>
  <si>
    <t>21-152705</t>
  </si>
  <si>
    <t>Sheila Vasquez</t>
  </si>
  <si>
    <t>11-883482</t>
  </si>
  <si>
    <t>Jessica Alexander</t>
  </si>
  <si>
    <t>16-622373</t>
  </si>
  <si>
    <t>Natalie Watson</t>
  </si>
  <si>
    <t>84-685170</t>
  </si>
  <si>
    <t>Nathaniel Lynn</t>
  </si>
  <si>
    <t>69-800170</t>
  </si>
  <si>
    <t>Carlos Gentry</t>
  </si>
  <si>
    <t>39-496081</t>
  </si>
  <si>
    <t>Margaret Brown</t>
  </si>
  <si>
    <t>13-442021</t>
  </si>
  <si>
    <t>Mr. Justin Haley</t>
  </si>
  <si>
    <t>62-428607</t>
  </si>
  <si>
    <t>25-983459</t>
  </si>
  <si>
    <t>Kaitlin Jones</t>
  </si>
  <si>
    <t>80-560597</t>
  </si>
  <si>
    <t>Karen Carroll</t>
  </si>
  <si>
    <t>33-444319</t>
  </si>
  <si>
    <t>Jennifer Schneider</t>
  </si>
  <si>
    <t>31-141644</t>
  </si>
  <si>
    <t>Rachel Baker</t>
  </si>
  <si>
    <t>64-150265</t>
  </si>
  <si>
    <t>Deborah Williams</t>
  </si>
  <si>
    <t>74-867498</t>
  </si>
  <si>
    <t>Joshua Brown</t>
  </si>
  <si>
    <t>25-440788</t>
  </si>
  <si>
    <t>63-797368</t>
  </si>
  <si>
    <t>38-203063</t>
  </si>
  <si>
    <t>Bruce Dennis</t>
  </si>
  <si>
    <t>59-881856</t>
  </si>
  <si>
    <t>Nicolas Craig</t>
  </si>
  <si>
    <t>34-601493</t>
  </si>
  <si>
    <t>Thomas Barker</t>
  </si>
  <si>
    <t>50-178977</t>
  </si>
  <si>
    <t>Andrew Cline</t>
  </si>
  <si>
    <t>28-633011</t>
  </si>
  <si>
    <t>Selena Patterson</t>
  </si>
  <si>
    <t>15-382262</t>
  </si>
  <si>
    <t>Matthew Campbell</t>
  </si>
  <si>
    <t>22-605604</t>
  </si>
  <si>
    <t>Donald Phillips</t>
  </si>
  <si>
    <t>37-176027</t>
  </si>
  <si>
    <t>Jacob Webb</t>
  </si>
  <si>
    <t>92-334693</t>
  </si>
  <si>
    <t>Ryan Fitzgerald</t>
  </si>
  <si>
    <t>96-778489</t>
  </si>
  <si>
    <t>Teresa Charles</t>
  </si>
  <si>
    <t>57-974650</t>
  </si>
  <si>
    <t>Jessica Farley</t>
  </si>
  <si>
    <t>38-554462</t>
  </si>
  <si>
    <t>27-656988</t>
  </si>
  <si>
    <t>Stephen Jones</t>
  </si>
  <si>
    <t>24-580534</t>
  </si>
  <si>
    <t>Tyler Richards</t>
  </si>
  <si>
    <t>43-586724</t>
  </si>
  <si>
    <t>Lisa Mills</t>
  </si>
  <si>
    <t>27-196442</t>
  </si>
  <si>
    <t>Julie Murphy</t>
  </si>
  <si>
    <t>36-129059</t>
  </si>
  <si>
    <t>Monique Jackson</t>
  </si>
  <si>
    <t>92-996679</t>
  </si>
  <si>
    <t>38-507633</t>
  </si>
  <si>
    <t>Andre Robinson</t>
  </si>
  <si>
    <t>58-739754</t>
  </si>
  <si>
    <t>Daniel Dougherty</t>
  </si>
  <si>
    <t>77-896274</t>
  </si>
  <si>
    <t>Barbara Russell</t>
  </si>
  <si>
    <t>30-105821</t>
  </si>
  <si>
    <t>Daniel Blankenship</t>
  </si>
  <si>
    <t>12-876036</t>
  </si>
  <si>
    <t>William Reyes</t>
  </si>
  <si>
    <t>64-967599</t>
  </si>
  <si>
    <t>Elijah Johnson</t>
  </si>
  <si>
    <t>49-680874</t>
  </si>
  <si>
    <t>Lance Abbott</t>
  </si>
  <si>
    <t>41-823678</t>
  </si>
  <si>
    <t>Teresa Holmes</t>
  </si>
  <si>
    <t>35-425628</t>
  </si>
  <si>
    <t>Denise Nelson</t>
  </si>
  <si>
    <t>47-774662</t>
  </si>
  <si>
    <t>Corey Livingston</t>
  </si>
  <si>
    <t>84-330147</t>
  </si>
  <si>
    <t>Mark Wilson</t>
  </si>
  <si>
    <t>11-584756</t>
  </si>
  <si>
    <t>Robert Anderson</t>
  </si>
  <si>
    <t>78-481398</t>
  </si>
  <si>
    <t>Tony Roberson</t>
  </si>
  <si>
    <t>17-939447</t>
  </si>
  <si>
    <t>Mike Jones</t>
  </si>
  <si>
    <t>54-350854</t>
  </si>
  <si>
    <t>Benjamin Costa</t>
  </si>
  <si>
    <t>72-147793</t>
  </si>
  <si>
    <t>36-132796</t>
  </si>
  <si>
    <t>Tammy Shaffer</t>
  </si>
  <si>
    <t>19-345045</t>
  </si>
  <si>
    <t>Keith Brown</t>
  </si>
  <si>
    <t>39-246302</t>
  </si>
  <si>
    <t>Elizabeth Romero</t>
  </si>
  <si>
    <t>95-120291</t>
  </si>
  <si>
    <t>George Ramsey</t>
  </si>
  <si>
    <t>61-785185</t>
  </si>
  <si>
    <t>Brandon Shaw</t>
  </si>
  <si>
    <t>99-982937</t>
  </si>
  <si>
    <t>Deborah Fuller</t>
  </si>
  <si>
    <t>18-912703</t>
  </si>
  <si>
    <t>Thomas Hunter</t>
  </si>
  <si>
    <t>79-172518</t>
  </si>
  <si>
    <t>Scott Burke</t>
  </si>
  <si>
    <t>65-757522</t>
  </si>
  <si>
    <t>Sara Flowers</t>
  </si>
  <si>
    <t>43-500123</t>
  </si>
  <si>
    <t>Raven Medina</t>
  </si>
  <si>
    <t>84-485274</t>
  </si>
  <si>
    <t>Robert Davenport</t>
  </si>
  <si>
    <t>12-199401</t>
  </si>
  <si>
    <t>75-941260</t>
  </si>
  <si>
    <t>80-117627</t>
  </si>
  <si>
    <t>77-908664</t>
  </si>
  <si>
    <t>Misty Parker</t>
  </si>
  <si>
    <t>78-742752</t>
  </si>
  <si>
    <t>Brandon Barrera</t>
  </si>
  <si>
    <t>60-559471</t>
  </si>
  <si>
    <t>70-341109</t>
  </si>
  <si>
    <t>Christina Hamilton</t>
  </si>
  <si>
    <t>91-430754</t>
  </si>
  <si>
    <t>Tyler Stewart</t>
  </si>
  <si>
    <t>33-784891</t>
  </si>
  <si>
    <t>Matthew Castaneda</t>
  </si>
  <si>
    <t>27-319563</t>
  </si>
  <si>
    <t>Andrew Parks</t>
  </si>
  <si>
    <t>14-561423</t>
  </si>
  <si>
    <t>Jimmy Mckay</t>
  </si>
  <si>
    <t>89-959340</t>
  </si>
  <si>
    <t>98-856349</t>
  </si>
  <si>
    <t>16-192584</t>
  </si>
  <si>
    <t>David Gutierrez</t>
  </si>
  <si>
    <t>55-765108</t>
  </si>
  <si>
    <t>Patricia Maddox</t>
  </si>
  <si>
    <t>85-848487</t>
  </si>
  <si>
    <t>Traci Hamilton</t>
  </si>
  <si>
    <t>70-797231</t>
  </si>
  <si>
    <t>Raymond Heath</t>
  </si>
  <si>
    <t>16-508579</t>
  </si>
  <si>
    <t>Elizabeth Simmons</t>
  </si>
  <si>
    <t>84-192316</t>
  </si>
  <si>
    <t>Jesse Wells</t>
  </si>
  <si>
    <t>91-278724</t>
  </si>
  <si>
    <t>Andrea Edwards</t>
  </si>
  <si>
    <t>54-289907</t>
  </si>
  <si>
    <t>Darren Pierce</t>
  </si>
  <si>
    <t>93-613225</t>
  </si>
  <si>
    <t>Carrie Smith</t>
  </si>
  <si>
    <t>49-574525</t>
  </si>
  <si>
    <t>Joseph Manning</t>
  </si>
  <si>
    <t>14-261313</t>
  </si>
  <si>
    <t>Shawn Wilson</t>
  </si>
  <si>
    <t>62-261135</t>
  </si>
  <si>
    <t>Michael Buckley</t>
  </si>
  <si>
    <t>61-201880</t>
  </si>
  <si>
    <t>Ashley Diaz</t>
  </si>
  <si>
    <t>53-549089</t>
  </si>
  <si>
    <t>Kristin Reese</t>
  </si>
  <si>
    <t>65-937158</t>
  </si>
  <si>
    <t>Gregory Harvey</t>
  </si>
  <si>
    <t>72-648900</t>
  </si>
  <si>
    <t>Beth Matthews</t>
  </si>
  <si>
    <t>84-570954</t>
  </si>
  <si>
    <t>Matthew Murphy</t>
  </si>
  <si>
    <t>34-961482</t>
  </si>
  <si>
    <t>Mckenzie Gray</t>
  </si>
  <si>
    <t>86-729506</t>
  </si>
  <si>
    <t>Jennifer Frey</t>
  </si>
  <si>
    <t>94-237970</t>
  </si>
  <si>
    <t>Vanessa Lowery</t>
  </si>
  <si>
    <t>89-920766</t>
  </si>
  <si>
    <t>Hayley Berry</t>
  </si>
  <si>
    <t>97-522997</t>
  </si>
  <si>
    <t>Robin Sparks</t>
  </si>
  <si>
    <t>44-430311</t>
  </si>
  <si>
    <t>David Valencia</t>
  </si>
  <si>
    <t>33-895574</t>
  </si>
  <si>
    <t>Kevin Morgan</t>
  </si>
  <si>
    <t>75-711023</t>
  </si>
  <si>
    <t>Jonathon Brooks</t>
  </si>
  <si>
    <t>47-321854</t>
  </si>
  <si>
    <t>Christopher Thompson</t>
  </si>
  <si>
    <t>69-299672</t>
  </si>
  <si>
    <t>98-272429</t>
  </si>
  <si>
    <t>Amy Li</t>
  </si>
  <si>
    <t>28-934721</t>
  </si>
  <si>
    <t>Jean Scott</t>
  </si>
  <si>
    <t>83-403198</t>
  </si>
  <si>
    <t>81-530330</t>
  </si>
  <si>
    <t>Katrina Gardner</t>
  </si>
  <si>
    <t>81-575991</t>
  </si>
  <si>
    <t>Daniel Mcmillan</t>
  </si>
  <si>
    <t>47-671785</t>
  </si>
  <si>
    <t>Jacqueline Williams</t>
  </si>
  <si>
    <t>75-345968</t>
  </si>
  <si>
    <t>Brent Mcdonald</t>
  </si>
  <si>
    <t>82-633279</t>
  </si>
  <si>
    <t>Joseph Mason</t>
  </si>
  <si>
    <t>67-641449</t>
  </si>
  <si>
    <t>James Webster</t>
  </si>
  <si>
    <t>94-212360</t>
  </si>
  <si>
    <t>Charles Briggs</t>
  </si>
  <si>
    <t>80-978218</t>
  </si>
  <si>
    <t>Oscar Jones</t>
  </si>
  <si>
    <t>92-241178</t>
  </si>
  <si>
    <t>Lindsey Riley</t>
  </si>
  <si>
    <t>52-432286</t>
  </si>
  <si>
    <t>Gina Davis</t>
  </si>
  <si>
    <t>41-178836</t>
  </si>
  <si>
    <t>Mark Berger</t>
  </si>
  <si>
    <t>58-762698</t>
  </si>
  <si>
    <t>Micheal Allen</t>
  </si>
  <si>
    <t>91-497456</t>
  </si>
  <si>
    <t>Keith Johnson</t>
  </si>
  <si>
    <t>50-558905</t>
  </si>
  <si>
    <t>53-931122</t>
  </si>
  <si>
    <t>Paul Rodriguez</t>
  </si>
  <si>
    <t>20-844754</t>
  </si>
  <si>
    <t>Lisa Ferguson</t>
  </si>
  <si>
    <t>90-455553</t>
  </si>
  <si>
    <t>Dr. Gloria Dorsey DDS</t>
  </si>
  <si>
    <t>44-328646</t>
  </si>
  <si>
    <t>Peter Hunter</t>
  </si>
  <si>
    <t>51-921137</t>
  </si>
  <si>
    <t>Sharon Byrd</t>
  </si>
  <si>
    <t>70-631394</t>
  </si>
  <si>
    <t>Ryan Webb</t>
  </si>
  <si>
    <t>30-445697</t>
  </si>
  <si>
    <t>David Fuller</t>
  </si>
  <si>
    <t>47-323553</t>
  </si>
  <si>
    <t>Alexander Hancock</t>
  </si>
  <si>
    <t>75-141094</t>
  </si>
  <si>
    <t>April Rodriguez</t>
  </si>
  <si>
    <t>95-768060</t>
  </si>
  <si>
    <t>Ethan King</t>
  </si>
  <si>
    <t>29-630788</t>
  </si>
  <si>
    <t>Wendy Phillips</t>
  </si>
  <si>
    <t>51-750664</t>
  </si>
  <si>
    <t>Danielle Dixon</t>
  </si>
  <si>
    <t>22-156078</t>
  </si>
  <si>
    <t>Brittany Clark</t>
  </si>
  <si>
    <t>50-311943</t>
  </si>
  <si>
    <t>James Dixon</t>
  </si>
  <si>
    <t>36-170614</t>
  </si>
  <si>
    <t>Steven Gutierrez</t>
  </si>
  <si>
    <t>99-957108</t>
  </si>
  <si>
    <t>Philip Taylor</t>
  </si>
  <si>
    <t>20-946799</t>
  </si>
  <si>
    <t>Dawn Dean</t>
  </si>
  <si>
    <t>76-590001</t>
  </si>
  <si>
    <t>Gabriel Jennings</t>
  </si>
  <si>
    <t>48-844046</t>
  </si>
  <si>
    <t>Tara Garcia</t>
  </si>
  <si>
    <t>52-578970</t>
  </si>
  <si>
    <t>Angela Peterson</t>
  </si>
  <si>
    <t>41-634397</t>
  </si>
  <si>
    <t>Sherry Rice</t>
  </si>
  <si>
    <t>71-211708</t>
  </si>
  <si>
    <t>Debra Fuller</t>
  </si>
  <si>
    <t>96-187466</t>
  </si>
  <si>
    <t>Marc Murphy</t>
  </si>
  <si>
    <t>93-458712</t>
  </si>
  <si>
    <t>Joseph Farmer</t>
  </si>
  <si>
    <t>17-961936</t>
  </si>
  <si>
    <t>Dr. John Spears Jr.</t>
  </si>
  <si>
    <t>72-585189</t>
  </si>
  <si>
    <t>Patricia Carpenter</t>
  </si>
  <si>
    <t>95-723695</t>
  </si>
  <si>
    <t>Ryan Jenkins</t>
  </si>
  <si>
    <t>48-438499</t>
  </si>
  <si>
    <t>65-833543</t>
  </si>
  <si>
    <t>Christine Byrd</t>
  </si>
  <si>
    <t>46-922067</t>
  </si>
  <si>
    <t>Amy Padilla</t>
  </si>
  <si>
    <t>92-167116</t>
  </si>
  <si>
    <t>84-885895</t>
  </si>
  <si>
    <t>Gary Bradley</t>
  </si>
  <si>
    <t>83-420961</t>
  </si>
  <si>
    <t>10-191883</t>
  </si>
  <si>
    <t>42-555486</t>
  </si>
  <si>
    <t>Joseph Rivera</t>
  </si>
  <si>
    <t>11-224982</t>
  </si>
  <si>
    <t>Daniel Wilkinson</t>
  </si>
  <si>
    <t>67-199774</t>
  </si>
  <si>
    <t>Madison Wong</t>
  </si>
  <si>
    <t>74-704193</t>
  </si>
  <si>
    <t>Ricky Gomez</t>
  </si>
  <si>
    <t>11-143297</t>
  </si>
  <si>
    <t>Rebecca Gordon</t>
  </si>
  <si>
    <t>20-804361</t>
  </si>
  <si>
    <t>Diana Martin</t>
  </si>
  <si>
    <t>17-649788</t>
  </si>
  <si>
    <t>Patricia Mcbride</t>
  </si>
  <si>
    <t>27-606883</t>
  </si>
  <si>
    <t>Kari Parker</t>
  </si>
  <si>
    <t>78-239194</t>
  </si>
  <si>
    <t>Sydney Ramirez</t>
  </si>
  <si>
    <t>82-947305</t>
  </si>
  <si>
    <t>Patricia Norman</t>
  </si>
  <si>
    <t>82-493611</t>
  </si>
  <si>
    <t>Carolyn Baker</t>
  </si>
  <si>
    <t>96-269536</t>
  </si>
  <si>
    <t>Douglas Evans</t>
  </si>
  <si>
    <t>14-698422</t>
  </si>
  <si>
    <t>Suzanne Harris</t>
  </si>
  <si>
    <t>32-820792</t>
  </si>
  <si>
    <t>91-201002</t>
  </si>
  <si>
    <t>Micheal Perez</t>
  </si>
  <si>
    <t>25-302355</t>
  </si>
  <si>
    <t>76-681072</t>
  </si>
  <si>
    <t>93-311709</t>
  </si>
  <si>
    <t>65-393946</t>
  </si>
  <si>
    <t>Sarah Campos</t>
  </si>
  <si>
    <t>24-288537</t>
  </si>
  <si>
    <t>Shelley Houston</t>
  </si>
  <si>
    <t>62-644557</t>
  </si>
  <si>
    <t>Dalton Williams</t>
  </si>
  <si>
    <t>42-563765</t>
  </si>
  <si>
    <t>Derek Brennan</t>
  </si>
  <si>
    <t>55-419874</t>
  </si>
  <si>
    <t>Jesse Moreno</t>
  </si>
  <si>
    <t>30-743102</t>
  </si>
  <si>
    <t>Danielle Poole</t>
  </si>
  <si>
    <t>38-336526</t>
  </si>
  <si>
    <t>40-840323</t>
  </si>
  <si>
    <t>88-961435</t>
  </si>
  <si>
    <t>47-354431</t>
  </si>
  <si>
    <t>23-460135</t>
  </si>
  <si>
    <t>Allison Evans</t>
  </si>
  <si>
    <t>15-462118</t>
  </si>
  <si>
    <t>36-936531</t>
  </si>
  <si>
    <t>Jeanette Cline</t>
  </si>
  <si>
    <t>62-747786</t>
  </si>
  <si>
    <t>Cynthia Edwards</t>
  </si>
  <si>
    <t>72-484401</t>
  </si>
  <si>
    <t>33-233723</t>
  </si>
  <si>
    <t>Kelli Taylor</t>
  </si>
  <si>
    <t>67-610637</t>
  </si>
  <si>
    <t>Dennis Garcia</t>
  </si>
  <si>
    <t>88-211278</t>
  </si>
  <si>
    <t>Wendy Guzman</t>
  </si>
  <si>
    <t>78-220924</t>
  </si>
  <si>
    <t>Candice Joyce</t>
  </si>
  <si>
    <t>43-991574</t>
  </si>
  <si>
    <t>James Hood</t>
  </si>
  <si>
    <t>71-454168</t>
  </si>
  <si>
    <t>Cynthia Stevens</t>
  </si>
  <si>
    <t>66-366280</t>
  </si>
  <si>
    <t>Matthew Hartman</t>
  </si>
  <si>
    <t>64-261951</t>
  </si>
  <si>
    <t>Stephanie Clark</t>
  </si>
  <si>
    <t>94-396512</t>
  </si>
  <si>
    <t>Diana Robinson</t>
  </si>
  <si>
    <t>94-818343</t>
  </si>
  <si>
    <t>Cassandra Berry</t>
  </si>
  <si>
    <t>23-716156</t>
  </si>
  <si>
    <t>Amy Avila</t>
  </si>
  <si>
    <t>11-743705</t>
  </si>
  <si>
    <t>Justin Jones</t>
  </si>
  <si>
    <t>14-312345</t>
  </si>
  <si>
    <t>Sandra Mora</t>
  </si>
  <si>
    <t>16-886605</t>
  </si>
  <si>
    <t>Catherine Khan</t>
  </si>
  <si>
    <t>72-130698</t>
  </si>
  <si>
    <t>Robert Mcdonald</t>
  </si>
  <si>
    <t>63-145762</t>
  </si>
  <si>
    <t>Philip Bernard</t>
  </si>
  <si>
    <t>94-619514</t>
  </si>
  <si>
    <t>Sheila Thompson</t>
  </si>
  <si>
    <t>76-161577</t>
  </si>
  <si>
    <t>Derrick Mullen</t>
  </si>
  <si>
    <t>42-138152</t>
  </si>
  <si>
    <t>Paula Gomez</t>
  </si>
  <si>
    <t>91-748730</t>
  </si>
  <si>
    <t>Cynthia Carey</t>
  </si>
  <si>
    <t>61-456689</t>
  </si>
  <si>
    <t>Todd Mcpherson DVM</t>
  </si>
  <si>
    <t>40-708551</t>
  </si>
  <si>
    <t>Elizabeth Davis</t>
  </si>
  <si>
    <t>30-137608</t>
  </si>
  <si>
    <t>Richard Chen</t>
  </si>
  <si>
    <t>37-841793</t>
  </si>
  <si>
    <t>Erika Williams</t>
  </si>
  <si>
    <t>30-767142</t>
  </si>
  <si>
    <t>Johnny Nelson</t>
  </si>
  <si>
    <t>77-193328</t>
  </si>
  <si>
    <t>Edgar Patterson</t>
  </si>
  <si>
    <t>45-426181</t>
  </si>
  <si>
    <t>Shannon Dunlap</t>
  </si>
  <si>
    <t>93-884753</t>
  </si>
  <si>
    <t>Amanda Barnett</t>
  </si>
  <si>
    <t>67-775135</t>
  </si>
  <si>
    <t>Diamond Baldwin</t>
  </si>
  <si>
    <t>75-565297</t>
  </si>
  <si>
    <t>Andrew Jackson</t>
  </si>
  <si>
    <t>54-532084</t>
  </si>
  <si>
    <t>John Mcguire</t>
  </si>
  <si>
    <t>51-697886</t>
  </si>
  <si>
    <t>Anne Gray</t>
  </si>
  <si>
    <t>90-182612</t>
  </si>
  <si>
    <t>Christopher Michael</t>
  </si>
  <si>
    <t>83-436995</t>
  </si>
  <si>
    <t>Anthony Harris</t>
  </si>
  <si>
    <t>57-458114</t>
  </si>
  <si>
    <t>48-249961</t>
  </si>
  <si>
    <t>John Gregory</t>
  </si>
  <si>
    <t>21-549261</t>
  </si>
  <si>
    <t>Travis Sampson</t>
  </si>
  <si>
    <t>39-868173</t>
  </si>
  <si>
    <t>Kimberly Cruz</t>
  </si>
  <si>
    <t>25-693386</t>
  </si>
  <si>
    <t>Daniel Craig</t>
  </si>
  <si>
    <t>88-610963</t>
  </si>
  <si>
    <t>Charles Rodriguez</t>
  </si>
  <si>
    <t>22-934216</t>
  </si>
  <si>
    <t>Mary Swanson</t>
  </si>
  <si>
    <t>12-329078</t>
  </si>
  <si>
    <t>Albert Brown</t>
  </si>
  <si>
    <t>56-240268</t>
  </si>
  <si>
    <t>Micheal Soto</t>
  </si>
  <si>
    <t>68-439951</t>
  </si>
  <si>
    <t>Perry Mcgee</t>
  </si>
  <si>
    <t>28-757715</t>
  </si>
  <si>
    <t>44-174508</t>
  </si>
  <si>
    <t>Amanda Butler</t>
  </si>
  <si>
    <t>43-565065</t>
  </si>
  <si>
    <t>54-664040</t>
  </si>
  <si>
    <t>Tiffany Hernandez</t>
  </si>
  <si>
    <t>91-171798</t>
  </si>
  <si>
    <t>24-741213</t>
  </si>
  <si>
    <t>93-185521</t>
  </si>
  <si>
    <t>Mike Shepard</t>
  </si>
  <si>
    <t>91-665964</t>
  </si>
  <si>
    <t>Daniel Fitzgerald</t>
  </si>
  <si>
    <t>92-197899</t>
  </si>
  <si>
    <t>Martha Salas</t>
  </si>
  <si>
    <t>87-568046</t>
  </si>
  <si>
    <t>Theresa Summers</t>
  </si>
  <si>
    <t>23-917945</t>
  </si>
  <si>
    <t>Wayne Haas</t>
  </si>
  <si>
    <t>35-890258</t>
  </si>
  <si>
    <t>Autumn Clarke</t>
  </si>
  <si>
    <t>41-336043</t>
  </si>
  <si>
    <t>Donna Vaughan</t>
  </si>
  <si>
    <t>74-389436</t>
  </si>
  <si>
    <t>22-506136</t>
  </si>
  <si>
    <t>Jose Carter</t>
  </si>
  <si>
    <t>56-102178</t>
  </si>
  <si>
    <t>47-135891</t>
  </si>
  <si>
    <t>Monica Armstrong</t>
  </si>
  <si>
    <t>49-637969</t>
  </si>
  <si>
    <t>Patrick Wiley</t>
  </si>
  <si>
    <t>38-929160</t>
  </si>
  <si>
    <t>Katrina Pittman</t>
  </si>
  <si>
    <t>47-939270</t>
  </si>
  <si>
    <t>Leon Maxwell</t>
  </si>
  <si>
    <t>79-799462</t>
  </si>
  <si>
    <t>39-724297</t>
  </si>
  <si>
    <t>Elizabeth Zavala</t>
  </si>
  <si>
    <t>55-574714</t>
  </si>
  <si>
    <t>99-408759</t>
  </si>
  <si>
    <t>Rebecca Torres</t>
  </si>
  <si>
    <t>75-895430</t>
  </si>
  <si>
    <t>Christian Monroe</t>
  </si>
  <si>
    <t>43-674657</t>
  </si>
  <si>
    <t>Nathaniel Lee</t>
  </si>
  <si>
    <t>18-343145</t>
  </si>
  <si>
    <t>Reginald Vincent</t>
  </si>
  <si>
    <t>61-121666</t>
  </si>
  <si>
    <t>Geoffrey Orr</t>
  </si>
  <si>
    <t>38-444536</t>
  </si>
  <si>
    <t>Nicholas Smith</t>
  </si>
  <si>
    <t>10-387290</t>
  </si>
  <si>
    <t>Daniel Lawson</t>
  </si>
  <si>
    <t>48-682092</t>
  </si>
  <si>
    <t>Michael Russell</t>
  </si>
  <si>
    <t>21-193512</t>
  </si>
  <si>
    <t>Kimberly Reyes</t>
  </si>
  <si>
    <t>37-668696</t>
  </si>
  <si>
    <t>James Sullivan</t>
  </si>
  <si>
    <t>56-280936</t>
  </si>
  <si>
    <t>53-550695</t>
  </si>
  <si>
    <t>Christopher Grant</t>
  </si>
  <si>
    <t>19-734304</t>
  </si>
  <si>
    <t>Kimberly Soto</t>
  </si>
  <si>
    <t>19-234152</t>
  </si>
  <si>
    <t>Nancy Reid</t>
  </si>
  <si>
    <t>54-554122</t>
  </si>
  <si>
    <t>Mary Brock</t>
  </si>
  <si>
    <t>58-879569</t>
  </si>
  <si>
    <t>Mrs. Mary Oneal DDS</t>
  </si>
  <si>
    <t>42-341651</t>
  </si>
  <si>
    <t>Rebecca Koch</t>
  </si>
  <si>
    <t>57-212550</t>
  </si>
  <si>
    <t>60-423598</t>
  </si>
  <si>
    <t>50-749038</t>
  </si>
  <si>
    <t>John Mann</t>
  </si>
  <si>
    <t>49-527938</t>
  </si>
  <si>
    <t>Erica Murray</t>
  </si>
  <si>
    <t>56-363582</t>
  </si>
  <si>
    <t>Eugene Prince</t>
  </si>
  <si>
    <t>74-235736</t>
  </si>
  <si>
    <t>Tammy Johnson</t>
  </si>
  <si>
    <t>39-971091</t>
  </si>
  <si>
    <t>Antonio Payne</t>
  </si>
  <si>
    <t>34-532413</t>
  </si>
  <si>
    <t>Jennifer Carson</t>
  </si>
  <si>
    <t>63-937490</t>
  </si>
  <si>
    <t>Kylie White</t>
  </si>
  <si>
    <t>39-678619</t>
  </si>
  <si>
    <t>Teresa Hill</t>
  </si>
  <si>
    <t>39-797039</t>
  </si>
  <si>
    <t>Donna Monroe MD</t>
  </si>
  <si>
    <t>57-212800</t>
  </si>
  <si>
    <t>Ryan Moyer</t>
  </si>
  <si>
    <t>12-131836</t>
  </si>
  <si>
    <t>Veronica Hutchinson</t>
  </si>
  <si>
    <t>70-230995</t>
  </si>
  <si>
    <t>Dawn Dawson</t>
  </si>
  <si>
    <t>18-218603</t>
  </si>
  <si>
    <t>Arthur Sanchez</t>
  </si>
  <si>
    <t>62-943858</t>
  </si>
  <si>
    <t>75-265045</t>
  </si>
  <si>
    <t>Douglas Kim DVM</t>
  </si>
  <si>
    <t>53-675884</t>
  </si>
  <si>
    <t>56-348456</t>
  </si>
  <si>
    <t>Richard Evans</t>
  </si>
  <si>
    <t>84-980251</t>
  </si>
  <si>
    <t>Alexander Thomas</t>
  </si>
  <si>
    <t>88-933524</t>
  </si>
  <si>
    <t>Monica Shields</t>
  </si>
  <si>
    <t>69-707685</t>
  </si>
  <si>
    <t>Frank Wood</t>
  </si>
  <si>
    <t>68-950088</t>
  </si>
  <si>
    <t>Lisa Pratt</t>
  </si>
  <si>
    <t>33-744741</t>
  </si>
  <si>
    <t>Brian Patel</t>
  </si>
  <si>
    <t>19-486349</t>
  </si>
  <si>
    <t>Tony Williams</t>
  </si>
  <si>
    <t>81-946995</t>
  </si>
  <si>
    <t>Daniel Ryan Jr.</t>
  </si>
  <si>
    <t>38-817596</t>
  </si>
  <si>
    <t>Marvin Hart</t>
  </si>
  <si>
    <t>84-767218</t>
  </si>
  <si>
    <t>Taylor Reyes</t>
  </si>
  <si>
    <t>82-610970</t>
  </si>
  <si>
    <t>Frederick Sparks</t>
  </si>
  <si>
    <t>15-423939</t>
  </si>
  <si>
    <t>Kevin Cox</t>
  </si>
  <si>
    <t>92-476415</t>
  </si>
  <si>
    <t>Daniel Walls</t>
  </si>
  <si>
    <t>35-130152</t>
  </si>
  <si>
    <t>Nicholas Maynard</t>
  </si>
  <si>
    <t>58-222188</t>
  </si>
  <si>
    <t>Larry Pacheco</t>
  </si>
  <si>
    <t>26-828855</t>
  </si>
  <si>
    <t>Derek Spencer</t>
  </si>
  <si>
    <t>81-754729</t>
  </si>
  <si>
    <t>Julie Walker</t>
  </si>
  <si>
    <t>25-853223</t>
  </si>
  <si>
    <t>Jacqueline Burgess</t>
  </si>
  <si>
    <t>39-476938</t>
  </si>
  <si>
    <t>Kenneth Martinez</t>
  </si>
  <si>
    <t>49-454060</t>
  </si>
  <si>
    <t>56-122325</t>
  </si>
  <si>
    <t>Jeanne Whitaker</t>
  </si>
  <si>
    <t>17-755886</t>
  </si>
  <si>
    <t>Mr. Keith Jones MD</t>
  </si>
  <si>
    <t>27-684368</t>
  </si>
  <si>
    <t>Nathan Pierce</t>
  </si>
  <si>
    <t>59-361851</t>
  </si>
  <si>
    <t>Norman Brooks</t>
  </si>
  <si>
    <t>62-187315</t>
  </si>
  <si>
    <t>Joshua Dunn</t>
  </si>
  <si>
    <t>61-369528</t>
  </si>
  <si>
    <t>Kevin Wood MD</t>
  </si>
  <si>
    <t>86-332552</t>
  </si>
  <si>
    <t>Sandra Owen</t>
  </si>
  <si>
    <t>60-727615</t>
  </si>
  <si>
    <t>Lindsey Ortiz</t>
  </si>
  <si>
    <t>56-475922</t>
  </si>
  <si>
    <t>Ralph Graham</t>
  </si>
  <si>
    <t>93-858856</t>
  </si>
  <si>
    <t>Angela Smith</t>
  </si>
  <si>
    <t>36-200030</t>
  </si>
  <si>
    <t>Jonathan Becker</t>
  </si>
  <si>
    <t>10-442238</t>
  </si>
  <si>
    <t>Danielle Soto</t>
  </si>
  <si>
    <t>52-959943</t>
  </si>
  <si>
    <t>27-226647</t>
  </si>
  <si>
    <t>51-302596</t>
  </si>
  <si>
    <t>Michelle Byrd</t>
  </si>
  <si>
    <t>27-147614</t>
  </si>
  <si>
    <t>Jacqueline Hopkins</t>
  </si>
  <si>
    <t>61-453553</t>
  </si>
  <si>
    <t>Bethany Walker</t>
  </si>
  <si>
    <t>76-224949</t>
  </si>
  <si>
    <t>Samantha Mckinney</t>
  </si>
  <si>
    <t>50-530057</t>
  </si>
  <si>
    <t>Paula Jones</t>
  </si>
  <si>
    <t>25-840438</t>
  </si>
  <si>
    <t>Sydney George</t>
  </si>
  <si>
    <t>15-994054</t>
  </si>
  <si>
    <t>Dr. Carmen Burke</t>
  </si>
  <si>
    <t>82-692348</t>
  </si>
  <si>
    <t>Kristin Stephens</t>
  </si>
  <si>
    <t>73-297502</t>
  </si>
  <si>
    <t>Rachel Guerrero</t>
  </si>
  <si>
    <t>30-264945</t>
  </si>
  <si>
    <t>32-178073</t>
  </si>
  <si>
    <t>Jill Glover</t>
  </si>
  <si>
    <t>94-637470</t>
  </si>
  <si>
    <t>Christina Alvarez</t>
  </si>
  <si>
    <t>16-736451</t>
  </si>
  <si>
    <t>Douglas Young</t>
  </si>
  <si>
    <t>41-295863</t>
  </si>
  <si>
    <t>Mr. Colin Salas</t>
  </si>
  <si>
    <t>98-455254</t>
  </si>
  <si>
    <t>Tiffany Brown</t>
  </si>
  <si>
    <t>49-752533</t>
  </si>
  <si>
    <t>Mary Brown</t>
  </si>
  <si>
    <t>73-669253</t>
  </si>
  <si>
    <t>Rebecca Thompson</t>
  </si>
  <si>
    <t>12-565970</t>
  </si>
  <si>
    <t>Renee Gill</t>
  </si>
  <si>
    <t>48-405156</t>
  </si>
  <si>
    <t>Jeff Patterson</t>
  </si>
  <si>
    <t>75-992683</t>
  </si>
  <si>
    <t>44-812849</t>
  </si>
  <si>
    <t>Nicholas Mccoy</t>
  </si>
  <si>
    <t>47-246587</t>
  </si>
  <si>
    <t>Patricia Lucas</t>
  </si>
  <si>
    <t>95-603641</t>
  </si>
  <si>
    <t>Amy Morris</t>
  </si>
  <si>
    <t>99-288609</t>
  </si>
  <si>
    <t>Eddie Gallegos</t>
  </si>
  <si>
    <t>85-240289</t>
  </si>
  <si>
    <t>Alan Lewis</t>
  </si>
  <si>
    <t>86-830675</t>
  </si>
  <si>
    <t>Ryan Jones</t>
  </si>
  <si>
    <t>20-999919</t>
  </si>
  <si>
    <t>Justin Ferguson</t>
  </si>
  <si>
    <t>48-134660</t>
  </si>
  <si>
    <t>Jesus Carlson</t>
  </si>
  <si>
    <t>81-206106</t>
  </si>
  <si>
    <t>Joseph Ford</t>
  </si>
  <si>
    <t>93-789139</t>
  </si>
  <si>
    <t>Maria Larsen</t>
  </si>
  <si>
    <t>29-514118</t>
  </si>
  <si>
    <t>Greg Mccall</t>
  </si>
  <si>
    <t>10-823932</t>
  </si>
  <si>
    <t>Lindsay Petersen</t>
  </si>
  <si>
    <t>83-997066</t>
  </si>
  <si>
    <t>Karen White</t>
  </si>
  <si>
    <t>47-616857</t>
  </si>
  <si>
    <t>Rachel Little</t>
  </si>
  <si>
    <t>98-747698</t>
  </si>
  <si>
    <t>Heather Stewart</t>
  </si>
  <si>
    <t>10-931438</t>
  </si>
  <si>
    <t>Stephanie Armstrong</t>
  </si>
  <si>
    <t>45-939993</t>
  </si>
  <si>
    <t>Megan Conley</t>
  </si>
  <si>
    <t>22-929363</t>
  </si>
  <si>
    <t>Andre Carter DVM</t>
  </si>
  <si>
    <t>75-527585</t>
  </si>
  <si>
    <t>John Alvarado</t>
  </si>
  <si>
    <t>30-781154</t>
  </si>
  <si>
    <t>Kyle Phelps</t>
  </si>
  <si>
    <t>18-950493</t>
  </si>
  <si>
    <t>Jessica Watts</t>
  </si>
  <si>
    <t>91-338764</t>
  </si>
  <si>
    <t>Henry Mcgee</t>
  </si>
  <si>
    <t>84-915815</t>
  </si>
  <si>
    <t>Tamara Brooks</t>
  </si>
  <si>
    <t>80-175813</t>
  </si>
  <si>
    <t>Jamie Miller</t>
  </si>
  <si>
    <t>79-171739</t>
  </si>
  <si>
    <t>Tricia Best</t>
  </si>
  <si>
    <t>67-637353</t>
  </si>
  <si>
    <t>Walter Rojas</t>
  </si>
  <si>
    <t>62-685198</t>
  </si>
  <si>
    <t>Mario Lyons</t>
  </si>
  <si>
    <t>73-776473</t>
  </si>
  <si>
    <t>Jacob Preston</t>
  </si>
  <si>
    <t>28-843112</t>
  </si>
  <si>
    <t>Steven Aguilar</t>
  </si>
  <si>
    <t>51-302893</t>
  </si>
  <si>
    <t>David Guerrero</t>
  </si>
  <si>
    <t>68-358532</t>
  </si>
  <si>
    <t>Cathy Cortez</t>
  </si>
  <si>
    <t>21-900566</t>
  </si>
  <si>
    <t>17-659869</t>
  </si>
  <si>
    <t>81-281487</t>
  </si>
  <si>
    <t>Allison Bautista</t>
  </si>
  <si>
    <t>77-520225</t>
  </si>
  <si>
    <t>Jenna Gonzalez</t>
  </si>
  <si>
    <t>93-545944</t>
  </si>
  <si>
    <t>Shannon Collins</t>
  </si>
  <si>
    <t>24-450252</t>
  </si>
  <si>
    <t>Corey Miller</t>
  </si>
  <si>
    <t>26-572854</t>
  </si>
  <si>
    <t>95-954407</t>
  </si>
  <si>
    <t>Helen Parks</t>
  </si>
  <si>
    <t>33-529952</t>
  </si>
  <si>
    <t>Christopher Gill</t>
  </si>
  <si>
    <t>18-212767</t>
  </si>
  <si>
    <t>62-855162</t>
  </si>
  <si>
    <t>11-764656</t>
  </si>
  <si>
    <t>Kelly Bautista</t>
  </si>
  <si>
    <t>91-666880</t>
  </si>
  <si>
    <t>Dana Thompson</t>
  </si>
  <si>
    <t>39-669575</t>
  </si>
  <si>
    <t>Jonathan Nelson</t>
  </si>
  <si>
    <t>22-319892</t>
  </si>
  <si>
    <t>Sherri Scott</t>
  </si>
  <si>
    <t>87-838615</t>
  </si>
  <si>
    <t>Jacob Reese</t>
  </si>
  <si>
    <t>34-206113</t>
  </si>
  <si>
    <t>Justin White</t>
  </si>
  <si>
    <t>88-802300</t>
  </si>
  <si>
    <t>Charlotte Barrett</t>
  </si>
  <si>
    <t>81-701083</t>
  </si>
  <si>
    <t>Heather Ingram</t>
  </si>
  <si>
    <t>62-858017</t>
  </si>
  <si>
    <t>Madison Wright</t>
  </si>
  <si>
    <t>77-580496</t>
  </si>
  <si>
    <t>Lonnie Clayton</t>
  </si>
  <si>
    <t>47-756714</t>
  </si>
  <si>
    <t>Kevin Sandoval</t>
  </si>
  <si>
    <t>46-560306</t>
  </si>
  <si>
    <t>Betty Taylor</t>
  </si>
  <si>
    <t>26-625555</t>
  </si>
  <si>
    <t>Katherine Lyons</t>
  </si>
  <si>
    <t>14-569185</t>
  </si>
  <si>
    <t>72-731145</t>
  </si>
  <si>
    <t>April Wilson</t>
  </si>
  <si>
    <t>29-986291</t>
  </si>
  <si>
    <t>Ashley Davis</t>
  </si>
  <si>
    <t>36-734159</t>
  </si>
  <si>
    <t>Julie Cook</t>
  </si>
  <si>
    <t>19-937574</t>
  </si>
  <si>
    <t>Phillip Oconnor</t>
  </si>
  <si>
    <t>62-636113</t>
  </si>
  <si>
    <t>Adam Smith</t>
  </si>
  <si>
    <t>77-421791</t>
  </si>
  <si>
    <t>Victoria Wright</t>
  </si>
  <si>
    <t>82-174309</t>
  </si>
  <si>
    <t>Melanie Johnson</t>
  </si>
  <si>
    <t>41-685084</t>
  </si>
  <si>
    <t>Megan Jones</t>
  </si>
  <si>
    <t>50-170391</t>
  </si>
  <si>
    <t>Veronica Combs</t>
  </si>
  <si>
    <t>50-671456</t>
  </si>
  <si>
    <t>Jesse Townsend</t>
  </si>
  <si>
    <t>26-472945</t>
  </si>
  <si>
    <t>Jennifer Sullivan</t>
  </si>
  <si>
    <t>76-961329</t>
  </si>
  <si>
    <t>Ashley Simpson</t>
  </si>
  <si>
    <t>95-380619</t>
  </si>
  <si>
    <t>Kelly Holt</t>
  </si>
  <si>
    <t>74-749738</t>
  </si>
  <si>
    <t>Lawrence Thompson</t>
  </si>
  <si>
    <t>82-537672</t>
  </si>
  <si>
    <t>Teresa Hale</t>
  </si>
  <si>
    <t>41-780599</t>
  </si>
  <si>
    <t>Dustin Stewart</t>
  </si>
  <si>
    <t>62-216984</t>
  </si>
  <si>
    <t>76-889948</t>
  </si>
  <si>
    <t>Jacob Taylor</t>
  </si>
  <si>
    <t>17-710657</t>
  </si>
  <si>
    <t>Marvin Salinas</t>
  </si>
  <si>
    <t>14-773958</t>
  </si>
  <si>
    <t>Mrs. Hannah Mendoza</t>
  </si>
  <si>
    <t>53-902057</t>
  </si>
  <si>
    <t>Tiffany Scott</t>
  </si>
  <si>
    <t>36-145167</t>
  </si>
  <si>
    <t>Kathleen Graves</t>
  </si>
  <si>
    <t>58-120277</t>
  </si>
  <si>
    <t>Diamond Cameron</t>
  </si>
  <si>
    <t>58-590481</t>
  </si>
  <si>
    <t>39-150021</t>
  </si>
  <si>
    <t>56-102272</t>
  </si>
  <si>
    <t>Samuel Stephens</t>
  </si>
  <si>
    <t>69-318504</t>
  </si>
  <si>
    <t>Emily Adams</t>
  </si>
  <si>
    <t>71-930188</t>
  </si>
  <si>
    <t>27-699218</t>
  </si>
  <si>
    <t>Samantha Gould</t>
  </si>
  <si>
    <t>34-427339</t>
  </si>
  <si>
    <t>Miss Kimberly Adams</t>
  </si>
  <si>
    <t>54-141220</t>
  </si>
  <si>
    <t>Julia Wiley</t>
  </si>
  <si>
    <t>56-653081</t>
  </si>
  <si>
    <t>Diane Burgess</t>
  </si>
  <si>
    <t>89-770774</t>
  </si>
  <si>
    <t>81-682764</t>
  </si>
  <si>
    <t>Manuel Cain</t>
  </si>
  <si>
    <t>76-440669</t>
  </si>
  <si>
    <t>Nathan Norris</t>
  </si>
  <si>
    <t>55-703087</t>
  </si>
  <si>
    <t>Hannah Lewis</t>
  </si>
  <si>
    <t>47-407020</t>
  </si>
  <si>
    <t>61-525236</t>
  </si>
  <si>
    <t>73-348009</t>
  </si>
  <si>
    <t>Adrienne Jones</t>
  </si>
  <si>
    <t>46-916371</t>
  </si>
  <si>
    <t>Clayton Brewer</t>
  </si>
  <si>
    <t>59-826730</t>
  </si>
  <si>
    <t>John Gentry</t>
  </si>
  <si>
    <t>27-554835</t>
  </si>
  <si>
    <t>45-209971</t>
  </si>
  <si>
    <t>Jeffery Good</t>
  </si>
  <si>
    <t>38-140118</t>
  </si>
  <si>
    <t>Natasha Cruz</t>
  </si>
  <si>
    <t>68-400024</t>
  </si>
  <si>
    <t>Travis Williams</t>
  </si>
  <si>
    <t>19-620223</t>
  </si>
  <si>
    <t>Michael Calhoun</t>
  </si>
  <si>
    <t>96-825749</t>
  </si>
  <si>
    <t>Ashley Anderson</t>
  </si>
  <si>
    <t>44-974520</t>
  </si>
  <si>
    <t>Matthew Carr</t>
  </si>
  <si>
    <t>16-224608</t>
  </si>
  <si>
    <t>Dennis Clark</t>
  </si>
  <si>
    <t>73-947289</t>
  </si>
  <si>
    <t>Jill Bennett</t>
  </si>
  <si>
    <t>51-391945</t>
  </si>
  <si>
    <t>Diane Perez</t>
  </si>
  <si>
    <t>91-814570</t>
  </si>
  <si>
    <t>John Carroll</t>
  </si>
  <si>
    <t>12-320425</t>
  </si>
  <si>
    <t>Erik Rivera</t>
  </si>
  <si>
    <t>16-134960</t>
  </si>
  <si>
    <t>Christine Wallace</t>
  </si>
  <si>
    <t>49-944669</t>
  </si>
  <si>
    <t>Tony Guzman</t>
  </si>
  <si>
    <t>89-340231</t>
  </si>
  <si>
    <t>Spencer Howard</t>
  </si>
  <si>
    <t>13-198971</t>
  </si>
  <si>
    <t>Megan Roberts</t>
  </si>
  <si>
    <t>90-796560</t>
  </si>
  <si>
    <t>Tami Brown</t>
  </si>
  <si>
    <t>69-365771</t>
  </si>
  <si>
    <t>Michelle Duran</t>
  </si>
  <si>
    <t>36-200356</t>
  </si>
  <si>
    <t>Dylan Wilson</t>
  </si>
  <si>
    <t>66-945702</t>
  </si>
  <si>
    <t>Sean Kent</t>
  </si>
  <si>
    <t>21-496954</t>
  </si>
  <si>
    <t>68-423739</t>
  </si>
  <si>
    <t>Ryan Bond</t>
  </si>
  <si>
    <t>79-560460</t>
  </si>
  <si>
    <t>Ms. Vickie Robinson</t>
  </si>
  <si>
    <t>78-505672</t>
  </si>
  <si>
    <t>Emily Calderon</t>
  </si>
  <si>
    <t>37-380797</t>
  </si>
  <si>
    <t>Stanley Hahn</t>
  </si>
  <si>
    <t>39-305752</t>
  </si>
  <si>
    <t>Scott Nguyen</t>
  </si>
  <si>
    <t>96-679786</t>
  </si>
  <si>
    <t>Kevin Mitchell</t>
  </si>
  <si>
    <t>38-786389</t>
  </si>
  <si>
    <t>Teresa Owens</t>
  </si>
  <si>
    <t>31-520999</t>
  </si>
  <si>
    <t>Dale Bryant</t>
  </si>
  <si>
    <t>43-191559</t>
  </si>
  <si>
    <t>Melissa Smith</t>
  </si>
  <si>
    <t>43-238044</t>
  </si>
  <si>
    <t>Patricia Lowery</t>
  </si>
  <si>
    <t>90-273981</t>
  </si>
  <si>
    <t>James Chen</t>
  </si>
  <si>
    <t>85-121704</t>
  </si>
  <si>
    <t>44-755364</t>
  </si>
  <si>
    <t>Barbara Parks</t>
  </si>
  <si>
    <t>56-869059</t>
  </si>
  <si>
    <t>Edwin Terry</t>
  </si>
  <si>
    <t>83-669565</t>
  </si>
  <si>
    <t>Howard Kim</t>
  </si>
  <si>
    <t>50-550259</t>
  </si>
  <si>
    <t>78-797113</t>
  </si>
  <si>
    <t>Morgan Perez</t>
  </si>
  <si>
    <t>81-433351</t>
  </si>
  <si>
    <t>Andrew Steele</t>
  </si>
  <si>
    <t>60-970074</t>
  </si>
  <si>
    <t>10-601590</t>
  </si>
  <si>
    <t>Scott Martinez</t>
  </si>
  <si>
    <t>83-608869</t>
  </si>
  <si>
    <t>Connor Erickson</t>
  </si>
  <si>
    <t>34-477035</t>
  </si>
  <si>
    <t>Wendy Hunter</t>
  </si>
  <si>
    <t>52-118324</t>
  </si>
  <si>
    <t>Jacqueline Ho</t>
  </si>
  <si>
    <t>21-542191</t>
  </si>
  <si>
    <t>Christopher Shaw</t>
  </si>
  <si>
    <t>97-520856</t>
  </si>
  <si>
    <t>Nicole Hudson</t>
  </si>
  <si>
    <t>83-534588</t>
  </si>
  <si>
    <t>Diane Berger</t>
  </si>
  <si>
    <t>13-579433</t>
  </si>
  <si>
    <t>Paul Campbell</t>
  </si>
  <si>
    <t>13-296127</t>
  </si>
  <si>
    <t>65-575263</t>
  </si>
  <si>
    <t>39-379734</t>
  </si>
  <si>
    <t>Carolyn West</t>
  </si>
  <si>
    <t>69-223588</t>
  </si>
  <si>
    <t>Jessica Crawford</t>
  </si>
  <si>
    <t>54-215550</t>
  </si>
  <si>
    <t>Joseph Zhang</t>
  </si>
  <si>
    <t>77-691810</t>
  </si>
  <si>
    <t>Erica Bush</t>
  </si>
  <si>
    <t>75-432041</t>
  </si>
  <si>
    <t>Sergio Villarreal</t>
  </si>
  <si>
    <t>81-209984</t>
  </si>
  <si>
    <t>Doris Walton</t>
  </si>
  <si>
    <t>54-469190</t>
  </si>
  <si>
    <t>78-226697</t>
  </si>
  <si>
    <t>11-326039</t>
  </si>
  <si>
    <t>Steven Thomas</t>
  </si>
  <si>
    <t>20-656129</t>
  </si>
  <si>
    <t>Michael Terrell</t>
  </si>
  <si>
    <t>26-749221</t>
  </si>
  <si>
    <t>Alexis Gonzalez</t>
  </si>
  <si>
    <t>10-615940</t>
  </si>
  <si>
    <t>Derek Cohen</t>
  </si>
  <si>
    <t>43-992132</t>
  </si>
  <si>
    <t>Christopher Gonzalez</t>
  </si>
  <si>
    <t>54-300938</t>
  </si>
  <si>
    <t>Ryan Graham</t>
  </si>
  <si>
    <t>93-243976</t>
  </si>
  <si>
    <t>Kathleen Riley</t>
  </si>
  <si>
    <t>65-123613</t>
  </si>
  <si>
    <t>Joseph Stewart</t>
  </si>
  <si>
    <t>63-112388</t>
  </si>
  <si>
    <t>Mr. Anthony Lyons</t>
  </si>
  <si>
    <t>47-836322</t>
  </si>
  <si>
    <t>Alexis Moody</t>
  </si>
  <si>
    <t>37-287920</t>
  </si>
  <si>
    <t>93-155738</t>
  </si>
  <si>
    <t>23-280746</t>
  </si>
  <si>
    <t>Justin Castillo</t>
  </si>
  <si>
    <t>18-569990</t>
  </si>
  <si>
    <t>Brittany Smith</t>
  </si>
  <si>
    <t>37-778021</t>
  </si>
  <si>
    <t>Andrew Davis</t>
  </si>
  <si>
    <t>19-971530</t>
  </si>
  <si>
    <t>Ryan Joyce</t>
  </si>
  <si>
    <t>39-954666</t>
  </si>
  <si>
    <t>Donna Evans</t>
  </si>
  <si>
    <t>58-415344</t>
  </si>
  <si>
    <t>38-293704</t>
  </si>
  <si>
    <t>Robert Weiss</t>
  </si>
  <si>
    <t>12-682643</t>
  </si>
  <si>
    <t>Dylan Russell</t>
  </si>
  <si>
    <t>70-375618</t>
  </si>
  <si>
    <t>Cameron Carter</t>
  </si>
  <si>
    <t>63-541514</t>
  </si>
  <si>
    <t>Phillip Morales</t>
  </si>
  <si>
    <t>17-484987</t>
  </si>
  <si>
    <t>Tammy Turner</t>
  </si>
  <si>
    <t>95-285269</t>
  </si>
  <si>
    <t>96-607671</t>
  </si>
  <si>
    <t>Heather Vasquez</t>
  </si>
  <si>
    <t>69-144545</t>
  </si>
  <si>
    <t>Jennifer Clayton</t>
  </si>
  <si>
    <t>58-568833</t>
  </si>
  <si>
    <t>Gary Li</t>
  </si>
  <si>
    <t>98-800180</t>
  </si>
  <si>
    <t>Howard Cox</t>
  </si>
  <si>
    <t>78-107655</t>
  </si>
  <si>
    <t>Cassidy Richards</t>
  </si>
  <si>
    <t>29-149640</t>
  </si>
  <si>
    <t>40-691334</t>
  </si>
  <si>
    <t>18-245095</t>
  </si>
  <si>
    <t>Stacey Ford</t>
  </si>
  <si>
    <t>99-228537</t>
  </si>
  <si>
    <t>Nicholas Munoz</t>
  </si>
  <si>
    <t>25-705435</t>
  </si>
  <si>
    <t>27-842624</t>
  </si>
  <si>
    <t>Michael Davis</t>
  </si>
  <si>
    <t>79-628232</t>
  </si>
  <si>
    <t>Ryan Robles</t>
  </si>
  <si>
    <t>95-298023</t>
  </si>
  <si>
    <t>Vanessa Ross</t>
  </si>
  <si>
    <t>38-916906</t>
  </si>
  <si>
    <t>Raymond Nicholson</t>
  </si>
  <si>
    <t>16-271751</t>
  </si>
  <si>
    <t>Alexis Cruz</t>
  </si>
  <si>
    <t>39-837532</t>
  </si>
  <si>
    <t>62-254771</t>
  </si>
  <si>
    <t>72-805691</t>
  </si>
  <si>
    <t>Brian Mcbride</t>
  </si>
  <si>
    <t>11-900799</t>
  </si>
  <si>
    <t>Katherine Perry</t>
  </si>
  <si>
    <t>26-155918</t>
  </si>
  <si>
    <t>Peter Lucero</t>
  </si>
  <si>
    <t>33-940726</t>
  </si>
  <si>
    <t>Allison Jenkins</t>
  </si>
  <si>
    <t>94-917172</t>
  </si>
  <si>
    <t>Nancy Schroeder</t>
  </si>
  <si>
    <t>70-454914</t>
  </si>
  <si>
    <t>Joshua Wu</t>
  </si>
  <si>
    <t>83-981841</t>
  </si>
  <si>
    <t>Madison Smith</t>
  </si>
  <si>
    <t>16-393208</t>
  </si>
  <si>
    <t>Denise Benjamin</t>
  </si>
  <si>
    <t>51-214198</t>
  </si>
  <si>
    <t>94-793393</t>
  </si>
  <si>
    <t>Abigail West</t>
  </si>
  <si>
    <t>73-144012</t>
  </si>
  <si>
    <t>Troy Crawford</t>
  </si>
  <si>
    <t>91-252123</t>
  </si>
  <si>
    <t>Stephanie Odom</t>
  </si>
  <si>
    <t>84-663100</t>
  </si>
  <si>
    <t>Denise Durham PhD</t>
  </si>
  <si>
    <t>21-731864</t>
  </si>
  <si>
    <t>Christopher Summers</t>
  </si>
  <si>
    <t>74-329906</t>
  </si>
  <si>
    <t>Christy Wagner</t>
  </si>
  <si>
    <t>37-333901</t>
  </si>
  <si>
    <t>Jeremy Ferguson</t>
  </si>
  <si>
    <t>59-309450</t>
  </si>
  <si>
    <t>Kenneth Grant</t>
  </si>
  <si>
    <t>98-801749</t>
  </si>
  <si>
    <t>52-757515</t>
  </si>
  <si>
    <t>Andrea Brown</t>
  </si>
  <si>
    <t>54-265319</t>
  </si>
  <si>
    <t>Diane Zuniga</t>
  </si>
  <si>
    <t>92-324666</t>
  </si>
  <si>
    <t>Kerri Patterson</t>
  </si>
  <si>
    <t>42-520362</t>
  </si>
  <si>
    <t>Samuel Wolf</t>
  </si>
  <si>
    <t>28-180553</t>
  </si>
  <si>
    <t>Kevin Ray</t>
  </si>
  <si>
    <t>79-675946</t>
  </si>
  <si>
    <t>Brooke Dawson</t>
  </si>
  <si>
    <t>19-252271</t>
  </si>
  <si>
    <t>79-102272</t>
  </si>
  <si>
    <t>Mrs. Stacy Carter</t>
  </si>
  <si>
    <t>50-264181</t>
  </si>
  <si>
    <t>Melissa Myers</t>
  </si>
  <si>
    <t>26-452630</t>
  </si>
  <si>
    <t>84-428640</t>
  </si>
  <si>
    <t>Tracy Beasley</t>
  </si>
  <si>
    <t>26-748590</t>
  </si>
  <si>
    <t>Joseph Tran</t>
  </si>
  <si>
    <t>86-291252</t>
  </si>
  <si>
    <t>Suzanne Velez</t>
  </si>
  <si>
    <t>20-524127</t>
  </si>
  <si>
    <t>Jane Cruz</t>
  </si>
  <si>
    <t>80-173367</t>
  </si>
  <si>
    <t>Ruth Chavez</t>
  </si>
  <si>
    <t>75-812685</t>
  </si>
  <si>
    <t>David Williamson</t>
  </si>
  <si>
    <t>93-989713</t>
  </si>
  <si>
    <t>John Coleman</t>
  </si>
  <si>
    <t>47-529036</t>
  </si>
  <si>
    <t>Mike Turner</t>
  </si>
  <si>
    <t>88-614697</t>
  </si>
  <si>
    <t>Catherine Allen</t>
  </si>
  <si>
    <t>96-751447</t>
  </si>
  <si>
    <t>Charles Rojas</t>
  </si>
  <si>
    <t>63-857148</t>
  </si>
  <si>
    <t>Sean Garcia</t>
  </si>
  <si>
    <t>20-441964</t>
  </si>
  <si>
    <t>Sabrina Garcia</t>
  </si>
  <si>
    <t>16-365651</t>
  </si>
  <si>
    <t>Anita Schneider</t>
  </si>
  <si>
    <t>79-354818</t>
  </si>
  <si>
    <t>Ashley Moore</t>
  </si>
  <si>
    <t>13-800924</t>
  </si>
  <si>
    <t>Denise Mullins</t>
  </si>
  <si>
    <t>60-890288</t>
  </si>
  <si>
    <t>Katherine Taylor</t>
  </si>
  <si>
    <t>66-452858</t>
  </si>
  <si>
    <t>Mitchell Smith</t>
  </si>
  <si>
    <t>69-475082</t>
  </si>
  <si>
    <t>Scott Fritz</t>
  </si>
  <si>
    <t>86-600061</t>
  </si>
  <si>
    <t>65-147339</t>
  </si>
  <si>
    <t>Justin Willis</t>
  </si>
  <si>
    <t>65-225930</t>
  </si>
  <si>
    <t>Selena Steele</t>
  </si>
  <si>
    <t>32-868547</t>
  </si>
  <si>
    <t>Ryan Martin</t>
  </si>
  <si>
    <t>96-749227</t>
  </si>
  <si>
    <t>Joel Diaz</t>
  </si>
  <si>
    <t>45-886183</t>
  </si>
  <si>
    <t>Miranda Chavez</t>
  </si>
  <si>
    <t>41-690041</t>
  </si>
  <si>
    <t>16-573680</t>
  </si>
  <si>
    <t>11-984895</t>
  </si>
  <si>
    <t>Brandon Saunders</t>
  </si>
  <si>
    <t>52-203943</t>
  </si>
  <si>
    <t>Stephanie Wright</t>
  </si>
  <si>
    <t>42-678470</t>
  </si>
  <si>
    <t>Suzanne Cooper</t>
  </si>
  <si>
    <t>45-126421</t>
  </si>
  <si>
    <t>Edward Robinson</t>
  </si>
  <si>
    <t>59-887756</t>
  </si>
  <si>
    <t>Leslie Rollins</t>
  </si>
  <si>
    <t>85-365863</t>
  </si>
  <si>
    <t>James Wu</t>
  </si>
  <si>
    <t>52-210226</t>
  </si>
  <si>
    <t>Shari Russell</t>
  </si>
  <si>
    <t>99-131393</t>
  </si>
  <si>
    <t>18-796611</t>
  </si>
  <si>
    <t>Donna Nelson</t>
  </si>
  <si>
    <t>33-488751</t>
  </si>
  <si>
    <t>Chelsey Ellis</t>
  </si>
  <si>
    <t>96-926696</t>
  </si>
  <si>
    <t>77-420399</t>
  </si>
  <si>
    <t>Dustin Brown</t>
  </si>
  <si>
    <t>13-478689</t>
  </si>
  <si>
    <t>Linda Rivera</t>
  </si>
  <si>
    <t>84-348909</t>
  </si>
  <si>
    <t>Todd Collins</t>
  </si>
  <si>
    <t>23-551228</t>
  </si>
  <si>
    <t>Daniel Brandt</t>
  </si>
  <si>
    <t>26-280623</t>
  </si>
  <si>
    <t>57-217509</t>
  </si>
  <si>
    <t>Heidi Pruitt</t>
  </si>
  <si>
    <t>50-220795</t>
  </si>
  <si>
    <t>Dr. Joshua Bray</t>
  </si>
  <si>
    <t>46-982480</t>
  </si>
  <si>
    <t>Ashley Green</t>
  </si>
  <si>
    <t>33-702203</t>
  </si>
  <si>
    <t>Brandy Glover</t>
  </si>
  <si>
    <t>55-937838</t>
  </si>
  <si>
    <t>Krista Stewart</t>
  </si>
  <si>
    <t>22-495830</t>
  </si>
  <si>
    <t>Kathy Hall</t>
  </si>
  <si>
    <t>81-501602</t>
  </si>
  <si>
    <t>Randy Sanchez</t>
  </si>
  <si>
    <t>30-542999</t>
  </si>
  <si>
    <t>Emily Johnson</t>
  </si>
  <si>
    <t>55-658668</t>
  </si>
  <si>
    <t>Cassidy Herrera</t>
  </si>
  <si>
    <t>72-447881</t>
  </si>
  <si>
    <t>Jeffrey Allen</t>
  </si>
  <si>
    <t>20-692678</t>
  </si>
  <si>
    <t>Jody Smith</t>
  </si>
  <si>
    <t>86-145293</t>
  </si>
  <si>
    <t>95-973833</t>
  </si>
  <si>
    <t>Benjamin Watson</t>
  </si>
  <si>
    <t>42-193546</t>
  </si>
  <si>
    <t>Charles Dudley</t>
  </si>
  <si>
    <t>83-553435</t>
  </si>
  <si>
    <t>Sara Cunningham</t>
  </si>
  <si>
    <t>13-121967</t>
  </si>
  <si>
    <t>Chelsea Price</t>
  </si>
  <si>
    <t>30-120168</t>
  </si>
  <si>
    <t>Cody Ryan</t>
  </si>
  <si>
    <t>10-974361</t>
  </si>
  <si>
    <t>Lauren Brooks</t>
  </si>
  <si>
    <t>19-242897</t>
  </si>
  <si>
    <t>Mikayla Peters</t>
  </si>
  <si>
    <t>52-701448</t>
  </si>
  <si>
    <t>Meagan Smith</t>
  </si>
  <si>
    <t>51-444753</t>
  </si>
  <si>
    <t>Derek Smith</t>
  </si>
  <si>
    <t>14-931143</t>
  </si>
  <si>
    <t>Mary Johnson DDS</t>
  </si>
  <si>
    <t>25-667671</t>
  </si>
  <si>
    <t>Tyler Perez</t>
  </si>
  <si>
    <t>17-601240</t>
  </si>
  <si>
    <t>Andrea Mcclain</t>
  </si>
  <si>
    <t>74-413048</t>
  </si>
  <si>
    <t>Jeffery Roberts</t>
  </si>
  <si>
    <t>85-341167</t>
  </si>
  <si>
    <t>44-210580</t>
  </si>
  <si>
    <t>Robert Chavez</t>
  </si>
  <si>
    <t>66-856569</t>
  </si>
  <si>
    <t>Corey Ramirez</t>
  </si>
  <si>
    <t>84-464300</t>
  </si>
  <si>
    <t>48-278355</t>
  </si>
  <si>
    <t>Mario Oneill</t>
  </si>
  <si>
    <t>91-968344</t>
  </si>
  <si>
    <t>Janice Brooks</t>
  </si>
  <si>
    <t>50-939691</t>
  </si>
  <si>
    <t>Christopher Parker</t>
  </si>
  <si>
    <t>41-441559</t>
  </si>
  <si>
    <t>Sarah Richard</t>
  </si>
  <si>
    <t>17-882509</t>
  </si>
  <si>
    <t>Michael Soto</t>
  </si>
  <si>
    <t>85-721467</t>
  </si>
  <si>
    <t>99-615167</t>
  </si>
  <si>
    <t>Haley Harris</t>
  </si>
  <si>
    <t>62-733367</t>
  </si>
  <si>
    <t>Howard Wong</t>
  </si>
  <si>
    <t>33-571092</t>
  </si>
  <si>
    <t>Andrew David</t>
  </si>
  <si>
    <t>14-288287</t>
  </si>
  <si>
    <t>Amanda Ayers</t>
  </si>
  <si>
    <t>90-949062</t>
  </si>
  <si>
    <t>Janet Ramos MD</t>
  </si>
  <si>
    <t>85-360693</t>
  </si>
  <si>
    <t>Katherine Jones</t>
  </si>
  <si>
    <t>11-778055</t>
  </si>
  <si>
    <t>Vickie Fisher</t>
  </si>
  <si>
    <t>83-156897</t>
  </si>
  <si>
    <t>40-800540</t>
  </si>
  <si>
    <t>Anthony Newman</t>
  </si>
  <si>
    <t>52-451531</t>
  </si>
  <si>
    <t>Robert Krueger</t>
  </si>
  <si>
    <t>37-663007</t>
  </si>
  <si>
    <t>Christina Welch</t>
  </si>
  <si>
    <t>38-124238</t>
  </si>
  <si>
    <t>Clarence Jones</t>
  </si>
  <si>
    <t>65-916755</t>
  </si>
  <si>
    <t>73-892450</t>
  </si>
  <si>
    <t>Kirsten Roy</t>
  </si>
  <si>
    <t>65-315028</t>
  </si>
  <si>
    <t>Heidi Rodriguez</t>
  </si>
  <si>
    <t>75-735979</t>
  </si>
  <si>
    <t>Bryan Becker</t>
  </si>
  <si>
    <t>42-557712</t>
  </si>
  <si>
    <t>Ronald Cox</t>
  </si>
  <si>
    <t>14-355221</t>
  </si>
  <si>
    <t>15-968072</t>
  </si>
  <si>
    <t>Reginald Castro</t>
  </si>
  <si>
    <t>17-500653</t>
  </si>
  <si>
    <t>Christopher Sandoval</t>
  </si>
  <si>
    <t>83-342513</t>
  </si>
  <si>
    <t>Mark Levine</t>
  </si>
  <si>
    <t>12-797935</t>
  </si>
  <si>
    <t>Laura Booth</t>
  </si>
  <si>
    <t>46-715389</t>
  </si>
  <si>
    <t>Sheri Chavez</t>
  </si>
  <si>
    <t>84-200410</t>
  </si>
  <si>
    <t>Thomas Brown</t>
  </si>
  <si>
    <t>11-303843</t>
  </si>
  <si>
    <t>Karen Mata</t>
  </si>
  <si>
    <t>93-593494</t>
  </si>
  <si>
    <t>Kelli Downs</t>
  </si>
  <si>
    <t>57-428291</t>
  </si>
  <si>
    <t>45-821749</t>
  </si>
  <si>
    <t>Renee Buchanan</t>
  </si>
  <si>
    <t>59-131893</t>
  </si>
  <si>
    <t>Katherine Gonzalez</t>
  </si>
  <si>
    <t>77-753825</t>
  </si>
  <si>
    <t>Leslie Mclean</t>
  </si>
  <si>
    <t>20-149573</t>
  </si>
  <si>
    <t>Susan Sanders</t>
  </si>
  <si>
    <t>71-484849</t>
  </si>
  <si>
    <t>Courtney Richardson</t>
  </si>
  <si>
    <t>16-809990</t>
  </si>
  <si>
    <t>Colton Barnes</t>
  </si>
  <si>
    <t>41-117931</t>
  </si>
  <si>
    <t>Cristina Hartman</t>
  </si>
  <si>
    <t>99-247971</t>
  </si>
  <si>
    <t>Jacqueline Crosby</t>
  </si>
  <si>
    <t>41-354118</t>
  </si>
  <si>
    <t>Nicholas Jacobs</t>
  </si>
  <si>
    <t>17-991119</t>
  </si>
  <si>
    <t>Donna Douglas</t>
  </si>
  <si>
    <t>73-418631</t>
  </si>
  <si>
    <t>Lindsay Palmer</t>
  </si>
  <si>
    <t>32-499362</t>
  </si>
  <si>
    <t>78-243323</t>
  </si>
  <si>
    <t>Christopher Harrell</t>
  </si>
  <si>
    <t>41-840117</t>
  </si>
  <si>
    <t>69-318724</t>
  </si>
  <si>
    <t>Jordan Clark</t>
  </si>
  <si>
    <t>66-408754</t>
  </si>
  <si>
    <t>Paul Murphy</t>
  </si>
  <si>
    <t>38-436976</t>
  </si>
  <si>
    <t>William Brown</t>
  </si>
  <si>
    <t>94-298396</t>
  </si>
  <si>
    <t>Erica Hahn</t>
  </si>
  <si>
    <t>69-761253</t>
  </si>
  <si>
    <t>Dale Moore</t>
  </si>
  <si>
    <t>84-307949</t>
  </si>
  <si>
    <t>28-494249</t>
  </si>
  <si>
    <t>Sydney Jimenez</t>
  </si>
  <si>
    <t>22-532733</t>
  </si>
  <si>
    <t>Olivia Houston</t>
  </si>
  <si>
    <t>31-349293</t>
  </si>
  <si>
    <t>Jonathan Williams</t>
  </si>
  <si>
    <t>55-803040</t>
  </si>
  <si>
    <t>Tracy Garcia</t>
  </si>
  <si>
    <t>70-342209</t>
  </si>
  <si>
    <t>Donald Murphy</t>
  </si>
  <si>
    <t>52-324435</t>
  </si>
  <si>
    <t>41-666382</t>
  </si>
  <si>
    <t>Isabel Warren</t>
  </si>
  <si>
    <t>72-666499</t>
  </si>
  <si>
    <t>Mary Walker</t>
  </si>
  <si>
    <t>55-267196</t>
  </si>
  <si>
    <t>Joseph Roman</t>
  </si>
  <si>
    <t>27-235482</t>
  </si>
  <si>
    <t>Carol Lee</t>
  </si>
  <si>
    <t>56-773016</t>
  </si>
  <si>
    <t>Nicholas Harding</t>
  </si>
  <si>
    <t>94-573865</t>
  </si>
  <si>
    <t>15-740021</t>
  </si>
  <si>
    <t>Francisco Duarte</t>
  </si>
  <si>
    <t>47-321820</t>
  </si>
  <si>
    <t>Rachel Jackson PhD</t>
  </si>
  <si>
    <t>21-941767</t>
  </si>
  <si>
    <t>Marie Bennett</t>
  </si>
  <si>
    <t>60-533597</t>
  </si>
  <si>
    <t>James Mills</t>
  </si>
  <si>
    <t>53-722535</t>
  </si>
  <si>
    <t>Bryan Stephens</t>
  </si>
  <si>
    <t>67-128804</t>
  </si>
  <si>
    <t>Tom Holden</t>
  </si>
  <si>
    <t>38-139540</t>
  </si>
  <si>
    <t>Diane Young</t>
  </si>
  <si>
    <t>80-255028</t>
  </si>
  <si>
    <t>Stephanie Orr</t>
  </si>
  <si>
    <t>55-114099</t>
  </si>
  <si>
    <t>Joseph Rose</t>
  </si>
  <si>
    <t>74-128008</t>
  </si>
  <si>
    <t>Jonathan Soto</t>
  </si>
  <si>
    <t>75-358591</t>
  </si>
  <si>
    <t>Mathew Prince</t>
  </si>
  <si>
    <t>39-395990</t>
  </si>
  <si>
    <t>Seth Chandler</t>
  </si>
  <si>
    <t>92-192809</t>
  </si>
  <si>
    <t>Tina Foley</t>
  </si>
  <si>
    <t>94-562458</t>
  </si>
  <si>
    <t>Kenneth Page</t>
  </si>
  <si>
    <t>94-754825</t>
  </si>
  <si>
    <t>Terrence Hernandez</t>
  </si>
  <si>
    <t>42-418478</t>
  </si>
  <si>
    <t>Nicholas Reese</t>
  </si>
  <si>
    <t>40-528639</t>
  </si>
  <si>
    <t>Andrew Lee</t>
  </si>
  <si>
    <t>87-182679</t>
  </si>
  <si>
    <t>Gina Weaver</t>
  </si>
  <si>
    <t>29-916847</t>
  </si>
  <si>
    <t>April Rivera</t>
  </si>
  <si>
    <t>79-184733</t>
  </si>
  <si>
    <t>19-886435</t>
  </si>
  <si>
    <t>Ellen Carter</t>
  </si>
  <si>
    <t>42-942565</t>
  </si>
  <si>
    <t>18-573297</t>
  </si>
  <si>
    <t>Katelyn Fisher</t>
  </si>
  <si>
    <t>59-587197</t>
  </si>
  <si>
    <t>Doris Young</t>
  </si>
  <si>
    <t>29-167605</t>
  </si>
  <si>
    <t>Alan Cox</t>
  </si>
  <si>
    <t>30-589584</t>
  </si>
  <si>
    <t>Jared Robbins</t>
  </si>
  <si>
    <t>98-940592</t>
  </si>
  <si>
    <t>Anthony Eaton</t>
  </si>
  <si>
    <t>12-653280</t>
  </si>
  <si>
    <t>Pamela Andersen</t>
  </si>
  <si>
    <t>26-791256</t>
  </si>
  <si>
    <t>Debra Garcia</t>
  </si>
  <si>
    <t>69-368347</t>
  </si>
  <si>
    <t>Brandy Juarez</t>
  </si>
  <si>
    <t>18-362719</t>
  </si>
  <si>
    <t>75-989490</t>
  </si>
  <si>
    <t>Denise West</t>
  </si>
  <si>
    <t>30-976062</t>
  </si>
  <si>
    <t>Christine Burton</t>
  </si>
  <si>
    <t>81-911958</t>
  </si>
  <si>
    <t>Mr. Adam Stewart</t>
  </si>
  <si>
    <t>18-386239</t>
  </si>
  <si>
    <t>Morgan Kirk</t>
  </si>
  <si>
    <t>88-762726</t>
  </si>
  <si>
    <t>Joseph Fitzgerald</t>
  </si>
  <si>
    <t>35-103665</t>
  </si>
  <si>
    <t>Eric White</t>
  </si>
  <si>
    <t>61-856353</t>
  </si>
  <si>
    <t>Heidi Hoffman</t>
  </si>
  <si>
    <t>60-973511</t>
  </si>
  <si>
    <t>Gary Lewis</t>
  </si>
  <si>
    <t>28-838751</t>
  </si>
  <si>
    <t>William Velez</t>
  </si>
  <si>
    <t>42-814908</t>
  </si>
  <si>
    <t>Ricardo Anderson</t>
  </si>
  <si>
    <t>92-779994</t>
  </si>
  <si>
    <t>Bailey Brown</t>
  </si>
  <si>
    <t>28-579755</t>
  </si>
  <si>
    <t>Theresa Burch</t>
  </si>
  <si>
    <t>88-641563</t>
  </si>
  <si>
    <t>43-878750</t>
  </si>
  <si>
    <t>Brandon Rodriguez</t>
  </si>
  <si>
    <t>84-653866</t>
  </si>
  <si>
    <t>Taylor Clark</t>
  </si>
  <si>
    <t>99-711141</t>
  </si>
  <si>
    <t>Teresa Wilson</t>
  </si>
  <si>
    <t>93-959075</t>
  </si>
  <si>
    <t>Justin Ross</t>
  </si>
  <si>
    <t>54-579584</t>
  </si>
  <si>
    <t>Jordan Mendoza</t>
  </si>
  <si>
    <t>44-370642</t>
  </si>
  <si>
    <t>Jose Long</t>
  </si>
  <si>
    <t>12-960192</t>
  </si>
  <si>
    <t>Cameron Cannon</t>
  </si>
  <si>
    <t>80-622601</t>
  </si>
  <si>
    <t>43-530165</t>
  </si>
  <si>
    <t>Stephanie Chavez</t>
  </si>
  <si>
    <t>14-141356</t>
  </si>
  <si>
    <t>Christian Anderson</t>
  </si>
  <si>
    <t>74-587087</t>
  </si>
  <si>
    <t>Dorothy King</t>
  </si>
  <si>
    <t>31-702480</t>
  </si>
  <si>
    <t>Paul Meyer</t>
  </si>
  <si>
    <t>36-672498</t>
  </si>
  <si>
    <t>Christian Mcguire</t>
  </si>
  <si>
    <t>17-298493</t>
  </si>
  <si>
    <t>Justin Steele</t>
  </si>
  <si>
    <t>68-570481</t>
  </si>
  <si>
    <t>Ashley Cook</t>
  </si>
  <si>
    <t>80-232411</t>
  </si>
  <si>
    <t>Mr. Tyler Faulkner DDS</t>
  </si>
  <si>
    <t>26-374334</t>
  </si>
  <si>
    <t>Katherine Harris</t>
  </si>
  <si>
    <t>66-707253</t>
  </si>
  <si>
    <t>Kelly Olsen</t>
  </si>
  <si>
    <t>22-346711</t>
  </si>
  <si>
    <t>Benjamin Jones</t>
  </si>
  <si>
    <t>53-541322</t>
  </si>
  <si>
    <t>Erin Shelton</t>
  </si>
  <si>
    <t>13-251231</t>
  </si>
  <si>
    <t>Michael Blake</t>
  </si>
  <si>
    <t>59-826927</t>
  </si>
  <si>
    <t>John Wade</t>
  </si>
  <si>
    <t>85-936917</t>
  </si>
  <si>
    <t>Jonathan Hall</t>
  </si>
  <si>
    <t>54-891877</t>
  </si>
  <si>
    <t>Katelyn Duncan</t>
  </si>
  <si>
    <t>10-860611</t>
  </si>
  <si>
    <t>Darrell Wells</t>
  </si>
  <si>
    <t>63-362773</t>
  </si>
  <si>
    <t>Sharon York</t>
  </si>
  <si>
    <t>15-788679</t>
  </si>
  <si>
    <t>Deanna Patrick</t>
  </si>
  <si>
    <t>61-195577</t>
  </si>
  <si>
    <t>Casey Myers</t>
  </si>
  <si>
    <t>18-906058</t>
  </si>
  <si>
    <t>Tina Gaines</t>
  </si>
  <si>
    <t>61-307339</t>
  </si>
  <si>
    <t>Kari Cowan</t>
  </si>
  <si>
    <t>80-515331</t>
  </si>
  <si>
    <t>Samantha Turner</t>
  </si>
  <si>
    <t>58-994161</t>
  </si>
  <si>
    <t>William Martinez</t>
  </si>
  <si>
    <t>59-484048</t>
  </si>
  <si>
    <t>Jessica Ayala</t>
  </si>
  <si>
    <t>38-309338</t>
  </si>
  <si>
    <t>77-817583</t>
  </si>
  <si>
    <t>Charles Martinez</t>
  </si>
  <si>
    <t>66-769018</t>
  </si>
  <si>
    <t>David Perkins</t>
  </si>
  <si>
    <t>67-566082</t>
  </si>
  <si>
    <t>Juan Carter</t>
  </si>
  <si>
    <t>97-879829</t>
  </si>
  <si>
    <t>Ross Hamilton</t>
  </si>
  <si>
    <t>34-926237</t>
  </si>
  <si>
    <t>Courtney Lin</t>
  </si>
  <si>
    <t>72-774579</t>
  </si>
  <si>
    <t>Jacob Fischer</t>
  </si>
  <si>
    <t>55-829583</t>
  </si>
  <si>
    <t>Kayla Castaneda</t>
  </si>
  <si>
    <t>78-904784</t>
  </si>
  <si>
    <t>Kathryn Avila</t>
  </si>
  <si>
    <t>98-880054</t>
  </si>
  <si>
    <t>James Mercado</t>
  </si>
  <si>
    <t>53-873345</t>
  </si>
  <si>
    <t>Adam Wilson</t>
  </si>
  <si>
    <t>18-301675</t>
  </si>
  <si>
    <t>John Thompson</t>
  </si>
  <si>
    <t>17-231616</t>
  </si>
  <si>
    <t>James Green</t>
  </si>
  <si>
    <t>33-366036</t>
  </si>
  <si>
    <t>Kathryn Coleman</t>
  </si>
  <si>
    <t>91-416468</t>
  </si>
  <si>
    <t>Jasmine Cook</t>
  </si>
  <si>
    <t>43-369185</t>
  </si>
  <si>
    <t>Ashley Washington</t>
  </si>
  <si>
    <t>65-927633</t>
  </si>
  <si>
    <t>Ryan Benitez</t>
  </si>
  <si>
    <t>98-557345</t>
  </si>
  <si>
    <t>70-378627</t>
  </si>
  <si>
    <t>55-494693</t>
  </si>
  <si>
    <t>Sandra Garcia</t>
  </si>
  <si>
    <t>84-773124</t>
  </si>
  <si>
    <t>Jonathan Boyd</t>
  </si>
  <si>
    <t>91-927092</t>
  </si>
  <si>
    <t>Steven Russell</t>
  </si>
  <si>
    <t>68-523553</t>
  </si>
  <si>
    <t>Maurice Scott</t>
  </si>
  <si>
    <t>64-544743</t>
  </si>
  <si>
    <t>Katie Jordan</t>
  </si>
  <si>
    <t>13-370177</t>
  </si>
  <si>
    <t>Frances Miranda</t>
  </si>
  <si>
    <t>74-997896</t>
  </si>
  <si>
    <t>Wayne Wall</t>
  </si>
  <si>
    <t>93-839359</t>
  </si>
  <si>
    <t>42-725935</t>
  </si>
  <si>
    <t>David Bauer</t>
  </si>
  <si>
    <t>79-997461</t>
  </si>
  <si>
    <t>Wendy Blackburn</t>
  </si>
  <si>
    <t>59-781308</t>
  </si>
  <si>
    <t>Susan Jones</t>
  </si>
  <si>
    <t>11-162600</t>
  </si>
  <si>
    <t>Lindsay Phillips</t>
  </si>
  <si>
    <t>60-158914</t>
  </si>
  <si>
    <t>Jonathan Black</t>
  </si>
  <si>
    <t>75-370877</t>
  </si>
  <si>
    <t>52-332337</t>
  </si>
  <si>
    <t>Miranda Goodman</t>
  </si>
  <si>
    <t>76-908823</t>
  </si>
  <si>
    <t>Melissa Mckinney</t>
  </si>
  <si>
    <t>88-117211</t>
  </si>
  <si>
    <t>Samantha Francis</t>
  </si>
  <si>
    <t>61-561627</t>
  </si>
  <si>
    <t>Melinda Reynolds</t>
  </si>
  <si>
    <t>33-459671</t>
  </si>
  <si>
    <t>Victor Rodriguez</t>
  </si>
  <si>
    <t>98-419061</t>
  </si>
  <si>
    <t>45-265865</t>
  </si>
  <si>
    <t>Mrs. Jessica Miller</t>
  </si>
  <si>
    <t>23-764976</t>
  </si>
  <si>
    <t>David Briggs</t>
  </si>
  <si>
    <t>90-158606</t>
  </si>
  <si>
    <t>Lisa Atkins</t>
  </si>
  <si>
    <t>83-747959</t>
  </si>
  <si>
    <t>Joshua Oconnor</t>
  </si>
  <si>
    <t>53-773226</t>
  </si>
  <si>
    <t>Joseph Galvan</t>
  </si>
  <si>
    <t>54-523365</t>
  </si>
  <si>
    <t>Jennifer Gibson</t>
  </si>
  <si>
    <t>37-388544</t>
  </si>
  <si>
    <t>28-667522</t>
  </si>
  <si>
    <t>Timothy Freeman</t>
  </si>
  <si>
    <t>99-720565</t>
  </si>
  <si>
    <t>Andrea Jackson</t>
  </si>
  <si>
    <t>37-803165</t>
  </si>
  <si>
    <t>Tara Rose</t>
  </si>
  <si>
    <t>74-602892</t>
  </si>
  <si>
    <t>Carly Jimenez</t>
  </si>
  <si>
    <t>58-486341</t>
  </si>
  <si>
    <t>Carrie Ibarra</t>
  </si>
  <si>
    <t>51-580427</t>
  </si>
  <si>
    <t>Jessica Wright</t>
  </si>
  <si>
    <t>98-434766</t>
  </si>
  <si>
    <t>Don Cruz</t>
  </si>
  <si>
    <t>99-595721</t>
  </si>
  <si>
    <t>Laura Garcia</t>
  </si>
  <si>
    <t>65-708018</t>
  </si>
  <si>
    <t>Matthew Scott</t>
  </si>
  <si>
    <t>73-866664</t>
  </si>
  <si>
    <t>69-597563</t>
  </si>
  <si>
    <t>Nicole Robinson</t>
  </si>
  <si>
    <t>91-143138</t>
  </si>
  <si>
    <t>17-943347</t>
  </si>
  <si>
    <t>Michelle Reed</t>
  </si>
  <si>
    <t>49-228649</t>
  </si>
  <si>
    <t>Lisa Dyer</t>
  </si>
  <si>
    <t>55-962705</t>
  </si>
  <si>
    <t>Ann Fitzgerald</t>
  </si>
  <si>
    <t>60-233989</t>
  </si>
  <si>
    <t>Raymond Haynes</t>
  </si>
  <si>
    <t>91-216474</t>
  </si>
  <si>
    <t>Matthew Kim PhD</t>
  </si>
  <si>
    <t>57-349194</t>
  </si>
  <si>
    <t>Benjamin Marsh</t>
  </si>
  <si>
    <t>34-256087</t>
  </si>
  <si>
    <t>Melissa Torres</t>
  </si>
  <si>
    <t>84-652945</t>
  </si>
  <si>
    <t>Scott Sanders</t>
  </si>
  <si>
    <t>15-700334</t>
  </si>
  <si>
    <t>Kimberly Dunn</t>
  </si>
  <si>
    <t>95-434303</t>
  </si>
  <si>
    <t>Jacob Curtis</t>
  </si>
  <si>
    <t>18-148374</t>
  </si>
  <si>
    <t>Courtney Romero</t>
  </si>
  <si>
    <t>84-576693</t>
  </si>
  <si>
    <t>Robert Long</t>
  </si>
  <si>
    <t>94-863674</t>
  </si>
  <si>
    <t>Edward Jones</t>
  </si>
  <si>
    <t>22-412905</t>
  </si>
  <si>
    <t>Leonard Bradley</t>
  </si>
  <si>
    <t>41-131139</t>
  </si>
  <si>
    <t>Elizabeth Moore</t>
  </si>
  <si>
    <t>97-466587</t>
  </si>
  <si>
    <t>James Burgess</t>
  </si>
  <si>
    <t>65-646351</t>
  </si>
  <si>
    <t>Michael Lambert</t>
  </si>
  <si>
    <t>89-243180</t>
  </si>
  <si>
    <t>Geoffrey Boyd</t>
  </si>
  <si>
    <t>29-431857</t>
  </si>
  <si>
    <t>24-955753</t>
  </si>
  <si>
    <t>Danielle Medina</t>
  </si>
  <si>
    <t>33-419979</t>
  </si>
  <si>
    <t>Carrie Mcintosh</t>
  </si>
  <si>
    <t>56-796338</t>
  </si>
  <si>
    <t>Brittany Kim</t>
  </si>
  <si>
    <t>30-786952</t>
  </si>
  <si>
    <t>Christian Pearson</t>
  </si>
  <si>
    <t>33-910219</t>
  </si>
  <si>
    <t>Wanda Phillips</t>
  </si>
  <si>
    <t>92-517610</t>
  </si>
  <si>
    <t>James Schmidt PhD</t>
  </si>
  <si>
    <t>45-881307</t>
  </si>
  <si>
    <t>Benjamin Powers</t>
  </si>
  <si>
    <t>57-206991</t>
  </si>
  <si>
    <t>Christy Castro</t>
  </si>
  <si>
    <t>20-400097</t>
  </si>
  <si>
    <t>Tiffany Hall</t>
  </si>
  <si>
    <t>24-801374</t>
  </si>
  <si>
    <t>Joseph Green</t>
  </si>
  <si>
    <t>52-586496</t>
  </si>
  <si>
    <t>Jessica Frey</t>
  </si>
  <si>
    <t>59-843254</t>
  </si>
  <si>
    <t>William Vaughn</t>
  </si>
  <si>
    <t>28-262131</t>
  </si>
  <si>
    <t>Ms. Christy Lane</t>
  </si>
  <si>
    <t>92-219126</t>
  </si>
  <si>
    <t>Pamela Larson</t>
  </si>
  <si>
    <t>37-606775</t>
  </si>
  <si>
    <t>Jennifer Moore</t>
  </si>
  <si>
    <t>13-290906</t>
  </si>
  <si>
    <t>Kevin Luna</t>
  </si>
  <si>
    <t>24-162576</t>
  </si>
  <si>
    <t>Gregory Giles</t>
  </si>
  <si>
    <t>80-128003</t>
  </si>
  <si>
    <t>Nicholas Riggs</t>
  </si>
  <si>
    <t>13-862249</t>
  </si>
  <si>
    <t>61-227413</t>
  </si>
  <si>
    <t>Patricia Randall</t>
  </si>
  <si>
    <t>62-469987</t>
  </si>
  <si>
    <t>77-722957</t>
  </si>
  <si>
    <t>Gabrielle Thompson</t>
  </si>
  <si>
    <t>27-393580</t>
  </si>
  <si>
    <t>William Ortiz</t>
  </si>
  <si>
    <t>13-600487</t>
  </si>
  <si>
    <t>Sarah Wolfe</t>
  </si>
  <si>
    <t>40-101436</t>
  </si>
  <si>
    <t>Troy Cabrera</t>
  </si>
  <si>
    <t>52-140355</t>
  </si>
  <si>
    <t>Kevin Saunders</t>
  </si>
  <si>
    <t>31-564813</t>
  </si>
  <si>
    <t>43-624220</t>
  </si>
  <si>
    <t>Brandon Gregory</t>
  </si>
  <si>
    <t>99-895555</t>
  </si>
  <si>
    <t>Morgan Stephens</t>
  </si>
  <si>
    <t>38-734698</t>
  </si>
  <si>
    <t>Daniel Escobar</t>
  </si>
  <si>
    <t>35-145591</t>
  </si>
  <si>
    <t>Deanna Nelson</t>
  </si>
  <si>
    <t>95-117302</t>
  </si>
  <si>
    <t>Sharon Parker</t>
  </si>
  <si>
    <t>50-868049</t>
  </si>
  <si>
    <t>Marc Beltran</t>
  </si>
  <si>
    <t>98-296642</t>
  </si>
  <si>
    <t>Jennifer Mcknight</t>
  </si>
  <si>
    <t>12-946806</t>
  </si>
  <si>
    <t>Christopher Horton</t>
  </si>
  <si>
    <t>51-764416</t>
  </si>
  <si>
    <t>Stephanie Mcbride</t>
  </si>
  <si>
    <t>86-256759</t>
  </si>
  <si>
    <t>Christine Padilla</t>
  </si>
  <si>
    <t>56-871515</t>
  </si>
  <si>
    <t>Leslie Thomas</t>
  </si>
  <si>
    <t>27-583804</t>
  </si>
  <si>
    <t>Jenna Barber</t>
  </si>
  <si>
    <t>71-954179</t>
  </si>
  <si>
    <t>22-105862</t>
  </si>
  <si>
    <t>Scott Lin</t>
  </si>
  <si>
    <t>39-428374</t>
  </si>
  <si>
    <t>66-868206</t>
  </si>
  <si>
    <t>Mrs. Dana Rodriguez DVM</t>
  </si>
  <si>
    <t>38-980952</t>
  </si>
  <si>
    <t>16-685947</t>
  </si>
  <si>
    <t>64-299878</t>
  </si>
  <si>
    <t>Virginia Hartman</t>
  </si>
  <si>
    <t>72-268422</t>
  </si>
  <si>
    <t>Jane Foster</t>
  </si>
  <si>
    <t>75-173358</t>
  </si>
  <si>
    <t>Tracy Tucker</t>
  </si>
  <si>
    <t>63-625410</t>
  </si>
  <si>
    <t>Margaret Wright</t>
  </si>
  <si>
    <t>63-365002</t>
  </si>
  <si>
    <t>55-141995</t>
  </si>
  <si>
    <t>Kelli Wheeler</t>
  </si>
  <si>
    <t>85-354501</t>
  </si>
  <si>
    <t>Marcus Whitaker</t>
  </si>
  <si>
    <t>81-247659</t>
  </si>
  <si>
    <t>96-558807</t>
  </si>
  <si>
    <t>Julian Deleon</t>
  </si>
  <si>
    <t>75-270181</t>
  </si>
  <si>
    <t>Devin Rice</t>
  </si>
  <si>
    <t>77-482432</t>
  </si>
  <si>
    <t>Michael Gillespie</t>
  </si>
  <si>
    <t>47-782570</t>
  </si>
  <si>
    <t>Kevin Fitzgerald</t>
  </si>
  <si>
    <t>19-425005</t>
  </si>
  <si>
    <t>Frank Garrett</t>
  </si>
  <si>
    <t>64-627166</t>
  </si>
  <si>
    <t>Anne Miller</t>
  </si>
  <si>
    <t>19-907415</t>
  </si>
  <si>
    <t>Amber Chapman</t>
  </si>
  <si>
    <t>19-474390</t>
  </si>
  <si>
    <t>Laurie Ferguson</t>
  </si>
  <si>
    <t>21-454040</t>
  </si>
  <si>
    <t>10-360597</t>
  </si>
  <si>
    <t>Jorge Ward</t>
  </si>
  <si>
    <t>99-577032</t>
  </si>
  <si>
    <t>18-552235</t>
  </si>
  <si>
    <t>Joshua Hudson</t>
  </si>
  <si>
    <t>86-571929</t>
  </si>
  <si>
    <t>Jennifer Mathews</t>
  </si>
  <si>
    <t>77-944933</t>
  </si>
  <si>
    <t>26-363854</t>
  </si>
  <si>
    <t>Charles Wang</t>
  </si>
  <si>
    <t>35-381448</t>
  </si>
  <si>
    <t>Sara Hicks</t>
  </si>
  <si>
    <t>80-434107</t>
  </si>
  <si>
    <t>Darrell Townsend</t>
  </si>
  <si>
    <t>50-602799</t>
  </si>
  <si>
    <t>Richard Davies</t>
  </si>
  <si>
    <t>33-458733</t>
  </si>
  <si>
    <t>Rhonda Nguyen</t>
  </si>
  <si>
    <t>78-724530</t>
  </si>
  <si>
    <t>Amy Norris</t>
  </si>
  <si>
    <t>42-616123</t>
  </si>
  <si>
    <t>April Hawkins</t>
  </si>
  <si>
    <t>40-605821</t>
  </si>
  <si>
    <t>Vincent Owens</t>
  </si>
  <si>
    <t>93-116901</t>
  </si>
  <si>
    <t>Marvin Turner</t>
  </si>
  <si>
    <t>57-855951</t>
  </si>
  <si>
    <t>20-931230</t>
  </si>
  <si>
    <t>Amanda Collier</t>
  </si>
  <si>
    <t>54-399546</t>
  </si>
  <si>
    <t>Christine Martin</t>
  </si>
  <si>
    <t>88-425929</t>
  </si>
  <si>
    <t>Jessica Brennan</t>
  </si>
  <si>
    <t>50-733424</t>
  </si>
  <si>
    <t>73-636614</t>
  </si>
  <si>
    <t>Mindy Freeman</t>
  </si>
  <si>
    <t>34-484581</t>
  </si>
  <si>
    <t>Ryan Woodard</t>
  </si>
  <si>
    <t>68-542510</t>
  </si>
  <si>
    <t>56-572344</t>
  </si>
  <si>
    <t>Vickie Wright</t>
  </si>
  <si>
    <t>16-576169</t>
  </si>
  <si>
    <t>Peter Powell</t>
  </si>
  <si>
    <t>35-190883</t>
  </si>
  <si>
    <t>Willie Murphy</t>
  </si>
  <si>
    <t>27-193725</t>
  </si>
  <si>
    <t>Terri Stokes</t>
  </si>
  <si>
    <t>36-966776</t>
  </si>
  <si>
    <t>95-544135</t>
  </si>
  <si>
    <t>Arthur Lee</t>
  </si>
  <si>
    <t>95-295266</t>
  </si>
  <si>
    <t>99-604148</t>
  </si>
  <si>
    <t>Lisa Henderson</t>
  </si>
  <si>
    <t>72-138129</t>
  </si>
  <si>
    <t>Nancy Johnson</t>
  </si>
  <si>
    <t>48-393494</t>
  </si>
  <si>
    <t>Kelli Keith</t>
  </si>
  <si>
    <t>75-569565</t>
  </si>
  <si>
    <t>Phyllis Gallagher</t>
  </si>
  <si>
    <t>63-119687</t>
  </si>
  <si>
    <t>Roger Valentine</t>
  </si>
  <si>
    <t>23-848488</t>
  </si>
  <si>
    <t>Debra Reynolds</t>
  </si>
  <si>
    <t>22-795195</t>
  </si>
  <si>
    <t>90-419385</t>
  </si>
  <si>
    <t>John Chavez</t>
  </si>
  <si>
    <t>78-142509</t>
  </si>
  <si>
    <t>30-895820</t>
  </si>
  <si>
    <t>Todd Shelton</t>
  </si>
  <si>
    <t>48-696891</t>
  </si>
  <si>
    <t>Daniel Nunez</t>
  </si>
  <si>
    <t>35-358410</t>
  </si>
  <si>
    <t>Isaiah Williams</t>
  </si>
  <si>
    <t>50-251986</t>
  </si>
  <si>
    <t>Ashley Thompson</t>
  </si>
  <si>
    <t>76-945099</t>
  </si>
  <si>
    <t>Terry Buchanan</t>
  </si>
  <si>
    <t>62-703856</t>
  </si>
  <si>
    <t>Katherine Williams</t>
  </si>
  <si>
    <t>20-586433</t>
  </si>
  <si>
    <t>Peter Reese</t>
  </si>
  <si>
    <t>99-101540</t>
  </si>
  <si>
    <t>Shannon Lozano</t>
  </si>
  <si>
    <t>18-335186</t>
  </si>
  <si>
    <t>Sandra Castillo</t>
  </si>
  <si>
    <t>66-553491</t>
  </si>
  <si>
    <t>Brooke Baker</t>
  </si>
  <si>
    <t>72-129988</t>
  </si>
  <si>
    <t>Kristine Carter</t>
  </si>
  <si>
    <t>56-414806</t>
  </si>
  <si>
    <t>David Porter</t>
  </si>
  <si>
    <t>86-354469</t>
  </si>
  <si>
    <t>Brian Scott</t>
  </si>
  <si>
    <t>60-467325</t>
  </si>
  <si>
    <t>Heather Diaz</t>
  </si>
  <si>
    <t>79-305352</t>
  </si>
  <si>
    <t>Natalie Nichols</t>
  </si>
  <si>
    <t>91-218921</t>
  </si>
  <si>
    <t>Alan Olson</t>
  </si>
  <si>
    <t>65-446406</t>
  </si>
  <si>
    <t>Kristina Pineda</t>
  </si>
  <si>
    <t>75-750947</t>
  </si>
  <si>
    <t>Alexandra Nolan MD</t>
  </si>
  <si>
    <t>33-775112</t>
  </si>
  <si>
    <t>Adrienne Lowery</t>
  </si>
  <si>
    <t>74-685325</t>
  </si>
  <si>
    <t>Ronald Glover</t>
  </si>
  <si>
    <t>61-328205</t>
  </si>
  <si>
    <t>Tiffany Curtis</t>
  </si>
  <si>
    <t>21-780861</t>
  </si>
  <si>
    <t>Rebecca Mahoney</t>
  </si>
  <si>
    <t>93-282320</t>
  </si>
  <si>
    <t>Joshua Perry</t>
  </si>
  <si>
    <t>23-764228</t>
  </si>
  <si>
    <t>Pamela Farmer</t>
  </si>
  <si>
    <t>86-229302</t>
  </si>
  <si>
    <t>Elizabeth Lewis</t>
  </si>
  <si>
    <t>20-110033</t>
  </si>
  <si>
    <t>Angelica Hernandez</t>
  </si>
  <si>
    <t>42-192785</t>
  </si>
  <si>
    <t>Mark Hancock</t>
  </si>
  <si>
    <t>91-227702</t>
  </si>
  <si>
    <t>Jamie Kim</t>
  </si>
  <si>
    <t>28-596552</t>
  </si>
  <si>
    <t>Jonathan Lowe</t>
  </si>
  <si>
    <t>81-717749</t>
  </si>
  <si>
    <t>Alexandra Peck</t>
  </si>
  <si>
    <t>60-154754</t>
  </si>
  <si>
    <t>Madison Gallagher</t>
  </si>
  <si>
    <t>16-855851</t>
  </si>
  <si>
    <t>Christina Gordon</t>
  </si>
  <si>
    <t>31-723408</t>
  </si>
  <si>
    <t>Christopher Thomas</t>
  </si>
  <si>
    <t>16-408213</t>
  </si>
  <si>
    <t>Breanna Schmidt</t>
  </si>
  <si>
    <t>68-495525</t>
  </si>
  <si>
    <t>Victoria Mcmahon</t>
  </si>
  <si>
    <t>76-951986</t>
  </si>
  <si>
    <t>Kim Mitchell</t>
  </si>
  <si>
    <t>49-360674</t>
  </si>
  <si>
    <t>Andrea Mcdonald</t>
  </si>
  <si>
    <t>60-266181</t>
  </si>
  <si>
    <t>Dr. Kristen Murphy</t>
  </si>
  <si>
    <t>92-812662</t>
  </si>
  <si>
    <t>Tricia Hall</t>
  </si>
  <si>
    <t>70-682638</t>
  </si>
  <si>
    <t>Tracy Kane</t>
  </si>
  <si>
    <t>78-627792</t>
  </si>
  <si>
    <t>Deborah Stephens</t>
  </si>
  <si>
    <t>58-134460</t>
  </si>
  <si>
    <t>Tyler Wade</t>
  </si>
  <si>
    <t>77-524466</t>
  </si>
  <si>
    <t>Kaitlin Taylor</t>
  </si>
  <si>
    <t>56-535423</t>
  </si>
  <si>
    <t>69-245610</t>
  </si>
  <si>
    <t>Tammy Austin</t>
  </si>
  <si>
    <t>66-545040</t>
  </si>
  <si>
    <t>Angela Knight</t>
  </si>
  <si>
    <t>31-800425</t>
  </si>
  <si>
    <t>Theresa Blackwell</t>
  </si>
  <si>
    <t>16-273723</t>
  </si>
  <si>
    <t>Logan Hart</t>
  </si>
  <si>
    <t>46-643765</t>
  </si>
  <si>
    <t>Glenda Singh</t>
  </si>
  <si>
    <t>30-653261</t>
  </si>
  <si>
    <t>Frederick Clarke</t>
  </si>
  <si>
    <t>64-749509</t>
  </si>
  <si>
    <t>Brittany Wong</t>
  </si>
  <si>
    <t>50-624964</t>
  </si>
  <si>
    <t>Richard Allen</t>
  </si>
  <si>
    <t>71-833788</t>
  </si>
  <si>
    <t>Dr. Patrick Hart</t>
  </si>
  <si>
    <t>72-935349</t>
  </si>
  <si>
    <t>Sharon Harrison</t>
  </si>
  <si>
    <t>61-901880</t>
  </si>
  <si>
    <t>Vanessa Black</t>
  </si>
  <si>
    <t>67-284380</t>
  </si>
  <si>
    <t>57-542750</t>
  </si>
  <si>
    <t>Melissa Cox</t>
  </si>
  <si>
    <t>31-550560</t>
  </si>
  <si>
    <t>Emily Simmons</t>
  </si>
  <si>
    <t>80-124620</t>
  </si>
  <si>
    <t>Alexandria Moss</t>
  </si>
  <si>
    <t>35-461834</t>
  </si>
  <si>
    <t>Kathy Cummings</t>
  </si>
  <si>
    <t>22-188823</t>
  </si>
  <si>
    <t>James Rowland</t>
  </si>
  <si>
    <t>48-211552</t>
  </si>
  <si>
    <t>Jeffrey Moreno</t>
  </si>
  <si>
    <t>88-936204</t>
  </si>
  <si>
    <t>Rachel Casey</t>
  </si>
  <si>
    <t>86-915798</t>
  </si>
  <si>
    <t>Christine Kirk</t>
  </si>
  <si>
    <t>56-835946</t>
  </si>
  <si>
    <t>82-720796</t>
  </si>
  <si>
    <t>29-255081</t>
  </si>
  <si>
    <t>84-395386</t>
  </si>
  <si>
    <t>Brandon Phillips</t>
  </si>
  <si>
    <t>98-231228</t>
  </si>
  <si>
    <t>Melody Petersen</t>
  </si>
  <si>
    <t>67-398476</t>
  </si>
  <si>
    <t>94-577109</t>
  </si>
  <si>
    <t>70-737819</t>
  </si>
  <si>
    <t>Daniel Mann</t>
  </si>
  <si>
    <t>76-705298</t>
  </si>
  <si>
    <t>Mike Hernandez</t>
  </si>
  <si>
    <t>23-226635</t>
  </si>
  <si>
    <t>Steven Moore</t>
  </si>
  <si>
    <t>62-737285</t>
  </si>
  <si>
    <t>69-604930</t>
  </si>
  <si>
    <t>Jamie Smith</t>
  </si>
  <si>
    <t>89-511176</t>
  </si>
  <si>
    <t>Martha Powell</t>
  </si>
  <si>
    <t>31-555376</t>
  </si>
  <si>
    <t>Mark Stout</t>
  </si>
  <si>
    <t>63-838873</t>
  </si>
  <si>
    <t>Angel Simmons</t>
  </si>
  <si>
    <t>31-536986</t>
  </si>
  <si>
    <t>Ethan Hicks</t>
  </si>
  <si>
    <t>45-268606</t>
  </si>
  <si>
    <t>Jamie White</t>
  </si>
  <si>
    <t>44-651120</t>
  </si>
  <si>
    <t>Brooke Burgess DDS</t>
  </si>
  <si>
    <t>49-686336</t>
  </si>
  <si>
    <t>Cynthia Crawford</t>
  </si>
  <si>
    <t>53-194625</t>
  </si>
  <si>
    <t>William Stevenson</t>
  </si>
  <si>
    <t>94-673745</t>
  </si>
  <si>
    <t>Chelsea Carter</t>
  </si>
  <si>
    <t>68-597933</t>
  </si>
  <si>
    <t>Courtney Hess</t>
  </si>
  <si>
    <t>98-792974</t>
  </si>
  <si>
    <t>Jason Cannon</t>
  </si>
  <si>
    <t>87-576009</t>
  </si>
  <si>
    <t>49-500108</t>
  </si>
  <si>
    <t>Nicholas Melendez</t>
  </si>
  <si>
    <t>38-123785</t>
  </si>
  <si>
    <t>Jennifer Dixon</t>
  </si>
  <si>
    <t>45-934509</t>
  </si>
  <si>
    <t>Shelley Lewis</t>
  </si>
  <si>
    <t>60-208111</t>
  </si>
  <si>
    <t>51-274558</t>
  </si>
  <si>
    <t>Stacy Stevenson</t>
  </si>
  <si>
    <t>43-706724</t>
  </si>
  <si>
    <t>Norman Friedman</t>
  </si>
  <si>
    <t>26-569659</t>
  </si>
  <si>
    <t>Margaret Flores</t>
  </si>
  <si>
    <t>86-514386</t>
  </si>
  <si>
    <t>17-990692</t>
  </si>
  <si>
    <t>Nathan Espinoza</t>
  </si>
  <si>
    <t>98-309293</t>
  </si>
  <si>
    <t>Matthew Rivera</t>
  </si>
  <si>
    <t>85-510246</t>
  </si>
  <si>
    <t>Katherine Ingram</t>
  </si>
  <si>
    <t>94-995366</t>
  </si>
  <si>
    <t>Derek Flores</t>
  </si>
  <si>
    <t>79-360610</t>
  </si>
  <si>
    <t>Rachel Haney</t>
  </si>
  <si>
    <t>51-764306</t>
  </si>
  <si>
    <t>Jerry Ramirez</t>
  </si>
  <si>
    <t>19-987725</t>
  </si>
  <si>
    <t>Colleen Mason</t>
  </si>
  <si>
    <t>39-213349</t>
  </si>
  <si>
    <t>Amanda West</t>
  </si>
  <si>
    <t>55-383074</t>
  </si>
  <si>
    <t>Brent Manning</t>
  </si>
  <si>
    <t>29-187719</t>
  </si>
  <si>
    <t>Brianna Jackson</t>
  </si>
  <si>
    <t>24-943398</t>
  </si>
  <si>
    <t>Ryan Anderson</t>
  </si>
  <si>
    <t>19-459705</t>
  </si>
  <si>
    <t>38-651841</t>
  </si>
  <si>
    <t>Christopher Foster</t>
  </si>
  <si>
    <t>93-585940</t>
  </si>
  <si>
    <t>Fred Murphy</t>
  </si>
  <si>
    <t>66-290557</t>
  </si>
  <si>
    <t>Morgan Shaffer</t>
  </si>
  <si>
    <t>94-670384</t>
  </si>
  <si>
    <t>Darrell Washington</t>
  </si>
  <si>
    <t>58-885307</t>
  </si>
  <si>
    <t>Tammy Ramsey</t>
  </si>
  <si>
    <t>71-783665</t>
  </si>
  <si>
    <t>Cynthia Glover</t>
  </si>
  <si>
    <t>11-503203</t>
  </si>
  <si>
    <t>Rebekah Walker</t>
  </si>
  <si>
    <t>21-492874</t>
  </si>
  <si>
    <t>Steve Wade</t>
  </si>
  <si>
    <t>21-929194</t>
  </si>
  <si>
    <t>67-178895</t>
  </si>
  <si>
    <t>George Little</t>
  </si>
  <si>
    <t>52-735034</t>
  </si>
  <si>
    <t>Joseph Schneider</t>
  </si>
  <si>
    <t>46-553357</t>
  </si>
  <si>
    <t>Melissa Peterson</t>
  </si>
  <si>
    <t>89-442946</t>
  </si>
  <si>
    <t>Allen Thomas</t>
  </si>
  <si>
    <t>61-449320</t>
  </si>
  <si>
    <t>Lisa Mcconnell</t>
  </si>
  <si>
    <t>37-949526</t>
  </si>
  <si>
    <t>Jessica Campos</t>
  </si>
  <si>
    <t>74-997979</t>
  </si>
  <si>
    <t>Mary Lopez</t>
  </si>
  <si>
    <t>12-195477</t>
  </si>
  <si>
    <t>Kimberly Obrien</t>
  </si>
  <si>
    <t>73-334605</t>
  </si>
  <si>
    <t>Christopher Ball</t>
  </si>
  <si>
    <t>48-331494</t>
  </si>
  <si>
    <t>Tiffany Murray</t>
  </si>
  <si>
    <t>46-483959</t>
  </si>
  <si>
    <t>William Hess</t>
  </si>
  <si>
    <t>34-903476</t>
  </si>
  <si>
    <t>95-506248</t>
  </si>
  <si>
    <t>Brandy Johnston</t>
  </si>
  <si>
    <t>30-814494</t>
  </si>
  <si>
    <t>Amy Johnston</t>
  </si>
  <si>
    <t>26-180368</t>
  </si>
  <si>
    <t>Dana Wheeler</t>
  </si>
  <si>
    <t>39-646275</t>
  </si>
  <si>
    <t>Erica Mccarthy</t>
  </si>
  <si>
    <t>21-903164</t>
  </si>
  <si>
    <t>Jennifer Valdez</t>
  </si>
  <si>
    <t>21-783320</t>
  </si>
  <si>
    <t>44-541214</t>
  </si>
  <si>
    <t>66-780310</t>
  </si>
  <si>
    <t>Thomas Jones</t>
  </si>
  <si>
    <t>22-770078</t>
  </si>
  <si>
    <t>Erin Black</t>
  </si>
  <si>
    <t>90-998594</t>
  </si>
  <si>
    <t>Edward Copeland</t>
  </si>
  <si>
    <t>56-736243</t>
  </si>
  <si>
    <t>Lauren Johnson</t>
  </si>
  <si>
    <t>97-911576</t>
  </si>
  <si>
    <t>Tiffany James</t>
  </si>
  <si>
    <t>15-973702</t>
  </si>
  <si>
    <t>Debbie Gonzalez DVM</t>
  </si>
  <si>
    <t>85-617877</t>
  </si>
  <si>
    <t>Janet Parsons</t>
  </si>
  <si>
    <t>48-734764</t>
  </si>
  <si>
    <t>Elizabeth Carter</t>
  </si>
  <si>
    <t>65-944933</t>
  </si>
  <si>
    <t>Jennifer Johnston</t>
  </si>
  <si>
    <t>94-348569</t>
  </si>
  <si>
    <t>Robert Howell</t>
  </si>
  <si>
    <t>82-336923</t>
  </si>
  <si>
    <t>Matthew Peters</t>
  </si>
  <si>
    <t>51-206601</t>
  </si>
  <si>
    <t>James Reese</t>
  </si>
  <si>
    <t>17-379889</t>
  </si>
  <si>
    <t>Nancy Howard</t>
  </si>
  <si>
    <t>51-700816</t>
  </si>
  <si>
    <t>Mr. Kevin Coleman</t>
  </si>
  <si>
    <t>84-975015</t>
  </si>
  <si>
    <t>Kristin Campbell</t>
  </si>
  <si>
    <t>70-912973</t>
  </si>
  <si>
    <t>89-395486</t>
  </si>
  <si>
    <t>Mark Ray MD</t>
  </si>
  <si>
    <t>25-651569</t>
  </si>
  <si>
    <t>John Rodriguez</t>
  </si>
  <si>
    <t>42-452159</t>
  </si>
  <si>
    <t>22-997528</t>
  </si>
  <si>
    <t>Courtney Wood</t>
  </si>
  <si>
    <t>20-912616</t>
  </si>
  <si>
    <t>29-956351</t>
  </si>
  <si>
    <t>Cody Silva</t>
  </si>
  <si>
    <t>15-310149</t>
  </si>
  <si>
    <t>24-288701</t>
  </si>
  <si>
    <t>Tammy Cardenas</t>
  </si>
  <si>
    <t>60-365256</t>
  </si>
  <si>
    <t>Linda Martin</t>
  </si>
  <si>
    <t>21-263355</t>
  </si>
  <si>
    <t>Nicole Cantrell</t>
  </si>
  <si>
    <t>17-351383</t>
  </si>
  <si>
    <t>Nicholas Booth</t>
  </si>
  <si>
    <t>46-251117</t>
  </si>
  <si>
    <t>Joshua Payne</t>
  </si>
  <si>
    <t>34-221655</t>
  </si>
  <si>
    <t>Matthew James</t>
  </si>
  <si>
    <t>74-816432</t>
  </si>
  <si>
    <t>Sheri Little</t>
  </si>
  <si>
    <t>12-223190</t>
  </si>
  <si>
    <t>Daniel Cook</t>
  </si>
  <si>
    <t>95-294230</t>
  </si>
  <si>
    <t>Amanda Snow</t>
  </si>
  <si>
    <t>70-734437</t>
  </si>
  <si>
    <t>52-969981</t>
  </si>
  <si>
    <t>67-227954</t>
  </si>
  <si>
    <t>Jason Smith</t>
  </si>
  <si>
    <t>30-543100</t>
  </si>
  <si>
    <t>Benjamin Owens</t>
  </si>
  <si>
    <t>73-897143</t>
  </si>
  <si>
    <t>Nathan Johnson</t>
  </si>
  <si>
    <t>93-415794</t>
  </si>
  <si>
    <t>David Graves</t>
  </si>
  <si>
    <t>92-480633</t>
  </si>
  <si>
    <t>Dawn Rangel</t>
  </si>
  <si>
    <t>30-872904</t>
  </si>
  <si>
    <t>Roy Gallegos</t>
  </si>
  <si>
    <t>13-990389</t>
  </si>
  <si>
    <t>Kevin Huffman</t>
  </si>
  <si>
    <t>46-912721</t>
  </si>
  <si>
    <t>Jodi Henry</t>
  </si>
  <si>
    <t>82-447245</t>
  </si>
  <si>
    <t>Monica Hall</t>
  </si>
  <si>
    <t>15-453705</t>
  </si>
  <si>
    <t>Anthony Deleon</t>
  </si>
  <si>
    <t>58-609131</t>
  </si>
  <si>
    <t>Brandon Weiss</t>
  </si>
  <si>
    <t>57-194715</t>
  </si>
  <si>
    <t>Matthew Bennett</t>
  </si>
  <si>
    <t>81-664508</t>
  </si>
  <si>
    <t>82-375545</t>
  </si>
  <si>
    <t>Alexandra Henderson</t>
  </si>
  <si>
    <t>25-529914</t>
  </si>
  <si>
    <t>Rachel Martin</t>
  </si>
  <si>
    <t>17-476665</t>
  </si>
  <si>
    <t>Ashley Owen</t>
  </si>
  <si>
    <t>84-926715</t>
  </si>
  <si>
    <t>Dana Mcmahon</t>
  </si>
  <si>
    <t>37-110967</t>
  </si>
  <si>
    <t>Theresa Ortiz</t>
  </si>
  <si>
    <t>47-293145</t>
  </si>
  <si>
    <t>John Taylor</t>
  </si>
  <si>
    <t>85-569319</t>
  </si>
  <si>
    <t>Bobby Fuentes</t>
  </si>
  <si>
    <t>17-870068</t>
  </si>
  <si>
    <t>Ryan Boyd</t>
  </si>
  <si>
    <t>20-344439</t>
  </si>
  <si>
    <t>Natalie West</t>
  </si>
  <si>
    <t>16-155268</t>
  </si>
  <si>
    <t>James Bishop</t>
  </si>
  <si>
    <t>29-737234</t>
  </si>
  <si>
    <t>Courtney West</t>
  </si>
  <si>
    <t>31-705290</t>
  </si>
  <si>
    <t>Jessica Joseph</t>
  </si>
  <si>
    <t>74-508474</t>
  </si>
  <si>
    <t>Joseph Reynolds</t>
  </si>
  <si>
    <t>69-436655</t>
  </si>
  <si>
    <t>Teresa Marshall</t>
  </si>
  <si>
    <t>58-396115</t>
  </si>
  <si>
    <t>Jody Woods</t>
  </si>
  <si>
    <t>69-301450</t>
  </si>
  <si>
    <t>Amanda Fritz</t>
  </si>
  <si>
    <t>50-391535</t>
  </si>
  <si>
    <t>76-651318</t>
  </si>
  <si>
    <t>Matthew Pham</t>
  </si>
  <si>
    <t>16-921916</t>
  </si>
  <si>
    <t>Terry Freeman</t>
  </si>
  <si>
    <t>49-581001</t>
  </si>
  <si>
    <t>Jeffery Anderson</t>
  </si>
  <si>
    <t>96-512902</t>
  </si>
  <si>
    <t>Amber Morgan</t>
  </si>
  <si>
    <t>33-147532</t>
  </si>
  <si>
    <t>Daniel Carr</t>
  </si>
  <si>
    <t>56-873255</t>
  </si>
  <si>
    <t>Kayla Doyle DVM</t>
  </si>
  <si>
    <t>10-363714</t>
  </si>
  <si>
    <t>Rebecca Long</t>
  </si>
  <si>
    <t>65-378740</t>
  </si>
  <si>
    <t>Candice Washington</t>
  </si>
  <si>
    <t>89-429373</t>
  </si>
  <si>
    <t>Brandi Lyons</t>
  </si>
  <si>
    <t>88-944108</t>
  </si>
  <si>
    <t>71-319925</t>
  </si>
  <si>
    <t>Megan Shea</t>
  </si>
  <si>
    <t>73-219897</t>
  </si>
  <si>
    <t>Theresa Aguirre</t>
  </si>
  <si>
    <t>83-341820</t>
  </si>
  <si>
    <t>John Houston</t>
  </si>
  <si>
    <t>68-684194</t>
  </si>
  <si>
    <t>Erica Hubbard</t>
  </si>
  <si>
    <t>94-922988</t>
  </si>
  <si>
    <t>10-851476</t>
  </si>
  <si>
    <t>Sheila Diaz</t>
  </si>
  <si>
    <t>51-504681</t>
  </si>
  <si>
    <t>Debbie Pearson</t>
  </si>
  <si>
    <t>77-461501</t>
  </si>
  <si>
    <t>Mr. Nicholas Hampton</t>
  </si>
  <si>
    <t>10-449916</t>
  </si>
  <si>
    <t>Roger Bowen</t>
  </si>
  <si>
    <t>46-887369</t>
  </si>
  <si>
    <t>Cheryl Hudson</t>
  </si>
  <si>
    <t>19-906996</t>
  </si>
  <si>
    <t>71-288999</t>
  </si>
  <si>
    <t>37-167834</t>
  </si>
  <si>
    <t>Haley Ward</t>
  </si>
  <si>
    <t>31-778589</t>
  </si>
  <si>
    <t>Shelby Young</t>
  </si>
  <si>
    <t>81-898556</t>
  </si>
  <si>
    <t>Christopher Bradley</t>
  </si>
  <si>
    <t>74-631906</t>
  </si>
  <si>
    <t>Debra Monroe</t>
  </si>
  <si>
    <t>29-746989</t>
  </si>
  <si>
    <t>Eric Scott</t>
  </si>
  <si>
    <t>92-646458</t>
  </si>
  <si>
    <t>Catherine Rios</t>
  </si>
  <si>
    <t>91-199371</t>
  </si>
  <si>
    <t>Benjamin Morrison</t>
  </si>
  <si>
    <t>13-182602</t>
  </si>
  <si>
    <t>71-840219</t>
  </si>
  <si>
    <t>Shane Long</t>
  </si>
  <si>
    <t>87-820327</t>
  </si>
  <si>
    <t>Nathaniel Smith</t>
  </si>
  <si>
    <t>61-398612</t>
  </si>
  <si>
    <t>Douglas Graves</t>
  </si>
  <si>
    <t>49-692629</t>
  </si>
  <si>
    <t>Adam Thomas</t>
  </si>
  <si>
    <t>29-345562</t>
  </si>
  <si>
    <t>Charles Guerrero</t>
  </si>
  <si>
    <t>78-597338</t>
  </si>
  <si>
    <t>Craig Hall</t>
  </si>
  <si>
    <t>44-613624</t>
  </si>
  <si>
    <t>21-462612</t>
  </si>
  <si>
    <t>Steven White</t>
  </si>
  <si>
    <t>55-801121</t>
  </si>
  <si>
    <t>Tonya Richards</t>
  </si>
  <si>
    <t>76-358442</t>
  </si>
  <si>
    <t>Cameron Ramirez</t>
  </si>
  <si>
    <t>41-430553</t>
  </si>
  <si>
    <t>Raymond Calhoun</t>
  </si>
  <si>
    <t>51-358438</t>
  </si>
  <si>
    <t>Jaime Lynch</t>
  </si>
  <si>
    <t>56-150983</t>
  </si>
  <si>
    <t>Megan Stuart</t>
  </si>
  <si>
    <t>34-200684</t>
  </si>
  <si>
    <t>Michael Perez</t>
  </si>
  <si>
    <t>63-736521</t>
  </si>
  <si>
    <t>Walter Mejia</t>
  </si>
  <si>
    <t>55-299347</t>
  </si>
  <si>
    <t>Katie Padilla</t>
  </si>
  <si>
    <t>89-134173</t>
  </si>
  <si>
    <t>Lynn Quinn</t>
  </si>
  <si>
    <t>71-918071</t>
  </si>
  <si>
    <t>Elizabeth Jimenez</t>
  </si>
  <si>
    <t>47-719536</t>
  </si>
  <si>
    <t>Carrie Parks</t>
  </si>
  <si>
    <t>60-478106</t>
  </si>
  <si>
    <t>Deanna Oconnor</t>
  </si>
  <si>
    <t>38-456950</t>
  </si>
  <si>
    <t>Christian Walter</t>
  </si>
  <si>
    <t>73-377230</t>
  </si>
  <si>
    <t>Katelyn Kelly</t>
  </si>
  <si>
    <t>14-418631</t>
  </si>
  <si>
    <t>Daniel Dodson</t>
  </si>
  <si>
    <t>96-964035</t>
  </si>
  <si>
    <t>Jeffrey Hudson</t>
  </si>
  <si>
    <t>29-948462</t>
  </si>
  <si>
    <t>Rhonda Henry</t>
  </si>
  <si>
    <t>45-807566</t>
  </si>
  <si>
    <t>Richard Davidson</t>
  </si>
  <si>
    <t>11-727312</t>
  </si>
  <si>
    <t>Melissa Alvarado</t>
  </si>
  <si>
    <t>22-725856</t>
  </si>
  <si>
    <t>Tanner Hernandez</t>
  </si>
  <si>
    <t>23-696723</t>
  </si>
  <si>
    <t>Tyler Davis MD</t>
  </si>
  <si>
    <t>70-597354</t>
  </si>
  <si>
    <t>Andrew Campbell Jr.</t>
  </si>
  <si>
    <t>63-952156</t>
  </si>
  <si>
    <t>Micheal Jones</t>
  </si>
  <si>
    <t>89-946768</t>
  </si>
  <si>
    <t>Isaiah Freeman</t>
  </si>
  <si>
    <t>17-791090</t>
  </si>
  <si>
    <t>53-607599</t>
  </si>
  <si>
    <t>69-338668</t>
  </si>
  <si>
    <t>46-814132</t>
  </si>
  <si>
    <t>Rose Manning</t>
  </si>
  <si>
    <t>65-306918</t>
  </si>
  <si>
    <t>Albert Krause</t>
  </si>
  <si>
    <t>60-197766</t>
  </si>
  <si>
    <t>Laura Jones</t>
  </si>
  <si>
    <t>83-858645</t>
  </si>
  <si>
    <t>Kimberly Jacobson</t>
  </si>
  <si>
    <t>22-138297</t>
  </si>
  <si>
    <t>Jessica Griffin</t>
  </si>
  <si>
    <t>43-936244</t>
  </si>
  <si>
    <t>Justin Ramirez</t>
  </si>
  <si>
    <t>81-805672</t>
  </si>
  <si>
    <t>Jamie Jennings</t>
  </si>
  <si>
    <t>75-542437</t>
  </si>
  <si>
    <t>Alyssa Elliott</t>
  </si>
  <si>
    <t>92-143888</t>
  </si>
  <si>
    <t>Krista Jennings</t>
  </si>
  <si>
    <t>21-978797</t>
  </si>
  <si>
    <t>93-457721</t>
  </si>
  <si>
    <t>Maxwell Brooks</t>
  </si>
  <si>
    <t>17-279266</t>
  </si>
  <si>
    <t>John Gordon</t>
  </si>
  <si>
    <t>76-136136</t>
  </si>
  <si>
    <t>Melissa Webster</t>
  </si>
  <si>
    <t>50-258574</t>
  </si>
  <si>
    <t>Keith Lutz</t>
  </si>
  <si>
    <t>14-605945</t>
  </si>
  <si>
    <t>Patrick Castaneda</t>
  </si>
  <si>
    <t>30-733838</t>
  </si>
  <si>
    <t>Michelle Ortiz</t>
  </si>
  <si>
    <t>89-319710</t>
  </si>
  <si>
    <t>Curtis Taylor</t>
  </si>
  <si>
    <t>15-531485</t>
  </si>
  <si>
    <t>Katelyn Clark</t>
  </si>
  <si>
    <t>72-376231</t>
  </si>
  <si>
    <t>Helen Long</t>
  </si>
  <si>
    <t>73-846224</t>
  </si>
  <si>
    <t>Allison Arnold</t>
  </si>
  <si>
    <t>23-208484</t>
  </si>
  <si>
    <t>57-148146</t>
  </si>
  <si>
    <t>Casey Calderon</t>
  </si>
  <si>
    <t>65-762686</t>
  </si>
  <si>
    <t>Brenda Richards</t>
  </si>
  <si>
    <t>13-844404</t>
  </si>
  <si>
    <t>Frank Brown</t>
  </si>
  <si>
    <t>99-615203</t>
  </si>
  <si>
    <t>Sharon Wells</t>
  </si>
  <si>
    <t>29-492470</t>
  </si>
  <si>
    <t>Teresa Sexton</t>
  </si>
  <si>
    <t>64-743290</t>
  </si>
  <si>
    <t>Rebecca Neal</t>
  </si>
  <si>
    <t>44-427820</t>
  </si>
  <si>
    <t>Misty Romero</t>
  </si>
  <si>
    <t>69-665500</t>
  </si>
  <si>
    <t>Richard French</t>
  </si>
  <si>
    <t>91-902568</t>
  </si>
  <si>
    <t>88-580732</t>
  </si>
  <si>
    <t>Victoria Welch</t>
  </si>
  <si>
    <t>54-696431</t>
  </si>
  <si>
    <t>David Parker</t>
  </si>
  <si>
    <t>16-489407</t>
  </si>
  <si>
    <t>Joshua Hines</t>
  </si>
  <si>
    <t>52-736534</t>
  </si>
  <si>
    <t>Evan Robinson</t>
  </si>
  <si>
    <t>58-988534</t>
  </si>
  <si>
    <t>13-284193</t>
  </si>
  <si>
    <t>Scott Wells</t>
  </si>
  <si>
    <t>48-911525</t>
  </si>
  <si>
    <t>Dawn Wright</t>
  </si>
  <si>
    <t>38-778861</t>
  </si>
  <si>
    <t>79-639841</t>
  </si>
  <si>
    <t>Jade Calderon</t>
  </si>
  <si>
    <t>12-625453</t>
  </si>
  <si>
    <t>Antonio Moore</t>
  </si>
  <si>
    <t>92-347853</t>
  </si>
  <si>
    <t>Steven Drake</t>
  </si>
  <si>
    <t>49-967758</t>
  </si>
  <si>
    <t>45-472889</t>
  </si>
  <si>
    <t>Jamie Walker</t>
  </si>
  <si>
    <t>87-738653</t>
  </si>
  <si>
    <t>Darlene Johnson</t>
  </si>
  <si>
    <t>14-121816</t>
  </si>
  <si>
    <t>Tyler Dominguez</t>
  </si>
  <si>
    <t>15-483852</t>
  </si>
  <si>
    <t>Jordan Obrien</t>
  </si>
  <si>
    <t>84-171030</t>
  </si>
  <si>
    <t>93-987527</t>
  </si>
  <si>
    <t>Elizabeth Choi</t>
  </si>
  <si>
    <t>55-615124</t>
  </si>
  <si>
    <t>Mark Harris</t>
  </si>
  <si>
    <t>57-537705</t>
  </si>
  <si>
    <t>Justin Roach</t>
  </si>
  <si>
    <t>80-416464</t>
  </si>
  <si>
    <t>Sherry Davis</t>
  </si>
  <si>
    <t>44-660379</t>
  </si>
  <si>
    <t>Christopher Dawson</t>
  </si>
  <si>
    <t>69-974369</t>
  </si>
  <si>
    <t>Angela Hicks</t>
  </si>
  <si>
    <t>12-890658</t>
  </si>
  <si>
    <t>Jay Perez</t>
  </si>
  <si>
    <t>46-765791</t>
  </si>
  <si>
    <t>Mark Mueller</t>
  </si>
  <si>
    <t>50-489955</t>
  </si>
  <si>
    <t>Bryan Hull</t>
  </si>
  <si>
    <t>40-448781</t>
  </si>
  <si>
    <t>Victor Jacobs</t>
  </si>
  <si>
    <t>14-429159</t>
  </si>
  <si>
    <t>Eddie Medina</t>
  </si>
  <si>
    <t>13-879540</t>
  </si>
  <si>
    <t>Anthony Williams</t>
  </si>
  <si>
    <t>63-494881</t>
  </si>
  <si>
    <t>15-140047</t>
  </si>
  <si>
    <t>Brittney Harrison</t>
  </si>
  <si>
    <t>65-861010</t>
  </si>
  <si>
    <t>88-449826</t>
  </si>
  <si>
    <t>60-181677</t>
  </si>
  <si>
    <t>Evelyn Hernandez</t>
  </si>
  <si>
    <t>23-498423</t>
  </si>
  <si>
    <t>Peter Parrish</t>
  </si>
  <si>
    <t>81-707686</t>
  </si>
  <si>
    <t>Seth Jimenez</t>
  </si>
  <si>
    <t>73-523175</t>
  </si>
  <si>
    <t>25-251121</t>
  </si>
  <si>
    <t>Kenneth Spence</t>
  </si>
  <si>
    <t>41-159250</t>
  </si>
  <si>
    <t>Dustin Young</t>
  </si>
  <si>
    <t>31-111582</t>
  </si>
  <si>
    <t>Christian Wilson</t>
  </si>
  <si>
    <t>50-497083</t>
  </si>
  <si>
    <t>Ashley Massey</t>
  </si>
  <si>
    <t>28-782447</t>
  </si>
  <si>
    <t>Kathy Reese</t>
  </si>
  <si>
    <t>28-450246</t>
  </si>
  <si>
    <t>Abigail Miller</t>
  </si>
  <si>
    <t>10-116257</t>
  </si>
  <si>
    <t>Cody Vaughan</t>
  </si>
  <si>
    <t>15-117085</t>
  </si>
  <si>
    <t>53-466007</t>
  </si>
  <si>
    <t>Jose Taylor</t>
  </si>
  <si>
    <t>95-709687</t>
  </si>
  <si>
    <t>59-474735</t>
  </si>
  <si>
    <t>Amber Kim</t>
  </si>
  <si>
    <t>13-565404</t>
  </si>
  <si>
    <t>Robert Peterson</t>
  </si>
  <si>
    <t>90-764507</t>
  </si>
  <si>
    <t>Sharon Hoffman</t>
  </si>
  <si>
    <t>18-758454</t>
  </si>
  <si>
    <t>Eric May</t>
  </si>
  <si>
    <t>48-610182</t>
  </si>
  <si>
    <t>Martha Barnett</t>
  </si>
  <si>
    <t>63-830075</t>
  </si>
  <si>
    <t>Denise Woodward</t>
  </si>
  <si>
    <t>20-227638</t>
  </si>
  <si>
    <t>Kimberly Clark</t>
  </si>
  <si>
    <t>60-104392</t>
  </si>
  <si>
    <t>67-238357</t>
  </si>
  <si>
    <t>Ricky Johnson</t>
  </si>
  <si>
    <t>20-348401</t>
  </si>
  <si>
    <t>Daniel Becker</t>
  </si>
  <si>
    <t>25-998120</t>
  </si>
  <si>
    <t>Nathaniel Velasquez</t>
  </si>
  <si>
    <t>66-397761</t>
  </si>
  <si>
    <t>Amy Weber</t>
  </si>
  <si>
    <t>12-689103</t>
  </si>
  <si>
    <t>Gary Russell</t>
  </si>
  <si>
    <t>81-475552</t>
  </si>
  <si>
    <t>Taylor Silva</t>
  </si>
  <si>
    <t>72-104532</t>
  </si>
  <si>
    <t>Shawn Conley</t>
  </si>
  <si>
    <t>78-532791</t>
  </si>
  <si>
    <t>Danny Gallagher</t>
  </si>
  <si>
    <t>29-886538</t>
  </si>
  <si>
    <t>Elizabeth Gould</t>
  </si>
  <si>
    <t>77-869953</t>
  </si>
  <si>
    <t>William Taylor</t>
  </si>
  <si>
    <t>62-745631</t>
  </si>
  <si>
    <t>Erica Williams</t>
  </si>
  <si>
    <t>75-324415</t>
  </si>
  <si>
    <t>Joshua Lewis</t>
  </si>
  <si>
    <t>48-265841</t>
  </si>
  <si>
    <t>Dana West</t>
  </si>
  <si>
    <t>28-975488</t>
  </si>
  <si>
    <t>Cindy Jones</t>
  </si>
  <si>
    <t>75-156757</t>
  </si>
  <si>
    <t>Kelsey Walton</t>
  </si>
  <si>
    <t>38-800791</t>
  </si>
  <si>
    <t>Joseph Hunt</t>
  </si>
  <si>
    <t>84-797504</t>
  </si>
  <si>
    <t>Lauren Gardner</t>
  </si>
  <si>
    <t>91-764891</t>
  </si>
  <si>
    <t>Anna Guerrero</t>
  </si>
  <si>
    <t>61-314705</t>
  </si>
  <si>
    <t>Christopher West</t>
  </si>
  <si>
    <t>58-762092</t>
  </si>
  <si>
    <t>Tracey Simpson</t>
  </si>
  <si>
    <t>14-607482</t>
  </si>
  <si>
    <t>Nancy Jackson</t>
  </si>
  <si>
    <t>63-460630</t>
  </si>
  <si>
    <t>Derek Black</t>
  </si>
  <si>
    <t>38-490977</t>
  </si>
  <si>
    <t>Jason Carr</t>
  </si>
  <si>
    <t>59-110007</t>
  </si>
  <si>
    <t>12-204367</t>
  </si>
  <si>
    <t>49-935528</t>
  </si>
  <si>
    <t>Zachary Alvarado</t>
  </si>
  <si>
    <t>32-687817</t>
  </si>
  <si>
    <t>Kimberly Evans</t>
  </si>
  <si>
    <t>97-656026</t>
  </si>
  <si>
    <t>Melanie Jones</t>
  </si>
  <si>
    <t>95-169108</t>
  </si>
  <si>
    <t>Darrell Wood</t>
  </si>
  <si>
    <t>35-177101</t>
  </si>
  <si>
    <t>Daniel Jacobs</t>
  </si>
  <si>
    <t>40-816868</t>
  </si>
  <si>
    <t>Brian Lynn</t>
  </si>
  <si>
    <t>21-588810</t>
  </si>
  <si>
    <t>David Travis</t>
  </si>
  <si>
    <t>48-773061</t>
  </si>
  <si>
    <t>Bonnie Preston</t>
  </si>
  <si>
    <t>27-873283</t>
  </si>
  <si>
    <t>Annette Johnston</t>
  </si>
  <si>
    <t>73-722018</t>
  </si>
  <si>
    <t>Priscilla Murphy</t>
  </si>
  <si>
    <t>43-750041</t>
  </si>
  <si>
    <t>46-215304</t>
  </si>
  <si>
    <t>Mark Gray</t>
  </si>
  <si>
    <t>12-971717</t>
  </si>
  <si>
    <t>Holly Hernandez</t>
  </si>
  <si>
    <t>49-891525</t>
  </si>
  <si>
    <t>20-945771</t>
  </si>
  <si>
    <t>Richard Hamilton</t>
  </si>
  <si>
    <t>18-745635</t>
  </si>
  <si>
    <t>Anthony Chavez</t>
  </si>
  <si>
    <t>87-768378</t>
  </si>
  <si>
    <t>Gregory Fischer</t>
  </si>
  <si>
    <t>22-851220</t>
  </si>
  <si>
    <t>David Dickerson</t>
  </si>
  <si>
    <t>21-139756</t>
  </si>
  <si>
    <t>Michael French</t>
  </si>
  <si>
    <t>45-313239</t>
  </si>
  <si>
    <t>Nichole Singh DDS</t>
  </si>
  <si>
    <t>31-714887</t>
  </si>
  <si>
    <t>Ethan Padilla</t>
  </si>
  <si>
    <t>16-362415</t>
  </si>
  <si>
    <t>Emily Garcia</t>
  </si>
  <si>
    <t>75-976467</t>
  </si>
  <si>
    <t>22-539072</t>
  </si>
  <si>
    <t>27-741257</t>
  </si>
  <si>
    <t>Aaron Adams</t>
  </si>
  <si>
    <t>89-227859</t>
  </si>
  <si>
    <t>Richard Trevino</t>
  </si>
  <si>
    <t>29-355456</t>
  </si>
  <si>
    <t>Mr. Brandon Williams</t>
  </si>
  <si>
    <t>13-861327</t>
  </si>
  <si>
    <t>John Mata</t>
  </si>
  <si>
    <t>63-835862</t>
  </si>
  <si>
    <t>Christopher Jensen</t>
  </si>
  <si>
    <t>99-814691</t>
  </si>
  <si>
    <t>79-681794</t>
  </si>
  <si>
    <t>Shawn Doyle</t>
  </si>
  <si>
    <t>94-679347</t>
  </si>
  <si>
    <t>Brian Rhodes</t>
  </si>
  <si>
    <t>65-938760</t>
  </si>
  <si>
    <t>Shawn Calderon</t>
  </si>
  <si>
    <t>38-791292</t>
  </si>
  <si>
    <t>Gregory Jackson DDS</t>
  </si>
  <si>
    <t>61-757179</t>
  </si>
  <si>
    <t>Bailey Jones</t>
  </si>
  <si>
    <t>64-973563</t>
  </si>
  <si>
    <t>Christy Webb</t>
  </si>
  <si>
    <t>79-367255</t>
  </si>
  <si>
    <t>Danielle Dunlap</t>
  </si>
  <si>
    <t>62-301920</t>
  </si>
  <si>
    <t>Jennifer Reyes</t>
  </si>
  <si>
    <t>12-245176</t>
  </si>
  <si>
    <t>Anna Bentley</t>
  </si>
  <si>
    <t>97-760235</t>
  </si>
  <si>
    <t>Jamie Davis</t>
  </si>
  <si>
    <t>39-110208</t>
  </si>
  <si>
    <t>John Pratt</t>
  </si>
  <si>
    <t>57-690438</t>
  </si>
  <si>
    <t>Joshua Powell</t>
  </si>
  <si>
    <t>72-100877</t>
  </si>
  <si>
    <t>Rachel Bass</t>
  </si>
  <si>
    <t>70-160844</t>
  </si>
  <si>
    <t>Sandra Phillips</t>
  </si>
  <si>
    <t>76-643939</t>
  </si>
  <si>
    <t>Catherine Curtis</t>
  </si>
  <si>
    <t>59-653742</t>
  </si>
  <si>
    <t>Connie Cervantes</t>
  </si>
  <si>
    <t>87-705025</t>
  </si>
  <si>
    <t>Richard Wright</t>
  </si>
  <si>
    <t>80-712618</t>
  </si>
  <si>
    <t>Amber Lee</t>
  </si>
  <si>
    <t>18-129197</t>
  </si>
  <si>
    <t>Jennifer Solis</t>
  </si>
  <si>
    <t>38-319567</t>
  </si>
  <si>
    <t>95-748644</t>
  </si>
  <si>
    <t>Amber Cook</t>
  </si>
  <si>
    <t>43-664595</t>
  </si>
  <si>
    <t>Jorge Mathews</t>
  </si>
  <si>
    <t>30-291679</t>
  </si>
  <si>
    <t>Robert Harper</t>
  </si>
  <si>
    <t>34-797338</t>
  </si>
  <si>
    <t>Kenneth Garcia</t>
  </si>
  <si>
    <t>57-131127</t>
  </si>
  <si>
    <t>Ashley Gray</t>
  </si>
  <si>
    <t>33-202933</t>
  </si>
  <si>
    <t>77-700814</t>
  </si>
  <si>
    <t>Christina Nolan</t>
  </si>
  <si>
    <t>27-882748</t>
  </si>
  <si>
    <t>Curtis Williams</t>
  </si>
  <si>
    <t>18-846000</t>
  </si>
  <si>
    <t>Dustin Norman</t>
  </si>
  <si>
    <t>29-356122</t>
  </si>
  <si>
    <t>Bradley Sherman</t>
  </si>
  <si>
    <t>92-212041</t>
  </si>
  <si>
    <t>Melanie Wright</t>
  </si>
  <si>
    <t>43-256172</t>
  </si>
  <si>
    <t>Jim Brooks</t>
  </si>
  <si>
    <t>87-165489</t>
  </si>
  <si>
    <t>Lisa Holland</t>
  </si>
  <si>
    <t>58-342564</t>
  </si>
  <si>
    <t>Paula Wilkinson</t>
  </si>
  <si>
    <t>21-643845</t>
  </si>
  <si>
    <t>87-695265</t>
  </si>
  <si>
    <t>Traci Harris</t>
  </si>
  <si>
    <t>55-998204</t>
  </si>
  <si>
    <t>Kenneth Greene</t>
  </si>
  <si>
    <t>75-229901</t>
  </si>
  <si>
    <t>Lauren Aguilar</t>
  </si>
  <si>
    <t>26-699441</t>
  </si>
  <si>
    <t>Tina Cooper</t>
  </si>
  <si>
    <t>46-587042</t>
  </si>
  <si>
    <t>Gloria Day</t>
  </si>
  <si>
    <t>70-180237</t>
  </si>
  <si>
    <t>Anthony Craig</t>
  </si>
  <si>
    <t>10-444821</t>
  </si>
  <si>
    <t>Benjamin Becker</t>
  </si>
  <si>
    <t>56-139105</t>
  </si>
  <si>
    <t>Deborah Romero</t>
  </si>
  <si>
    <t>62-582614</t>
  </si>
  <si>
    <t>Samuel Alvarado</t>
  </si>
  <si>
    <t>64-690900</t>
  </si>
  <si>
    <t>Caleb Terry</t>
  </si>
  <si>
    <t>19-641551</t>
  </si>
  <si>
    <t>Kirk Jones</t>
  </si>
  <si>
    <t>83-581422</t>
  </si>
  <si>
    <t>Marisa Wallace</t>
  </si>
  <si>
    <t>89-402061</t>
  </si>
  <si>
    <t>Clarence Griffin</t>
  </si>
  <si>
    <t>75-226095</t>
  </si>
  <si>
    <t>Michelle Clark</t>
  </si>
  <si>
    <t>23-394210</t>
  </si>
  <si>
    <t>Michelle Mendoza</t>
  </si>
  <si>
    <t>21-292512</t>
  </si>
  <si>
    <t>40-876627</t>
  </si>
  <si>
    <t>Jeremy Ward</t>
  </si>
  <si>
    <t>80-799330</t>
  </si>
  <si>
    <t>Mary Griffin</t>
  </si>
  <si>
    <t>78-578567</t>
  </si>
  <si>
    <t>Miguel Crosby</t>
  </si>
  <si>
    <t>32-613678</t>
  </si>
  <si>
    <t>Joseph Bryant</t>
  </si>
  <si>
    <t>66-241984</t>
  </si>
  <si>
    <t>Clayton Sawyer</t>
  </si>
  <si>
    <t>21-631963</t>
  </si>
  <si>
    <t>Christina Buckley</t>
  </si>
  <si>
    <t>89-621923</t>
  </si>
  <si>
    <t>Kathryn Melton</t>
  </si>
  <si>
    <t>63-450784</t>
  </si>
  <si>
    <t>Timothy Simmons</t>
  </si>
  <si>
    <t>28-460801</t>
  </si>
  <si>
    <t>72-437582</t>
  </si>
  <si>
    <t>Nina Becker</t>
  </si>
  <si>
    <t>46-783465</t>
  </si>
  <si>
    <t>Angela Gallagher</t>
  </si>
  <si>
    <t>85-124608</t>
  </si>
  <si>
    <t>Michael Shelton</t>
  </si>
  <si>
    <t>39-460592</t>
  </si>
  <si>
    <t>Nicholas Murphy</t>
  </si>
  <si>
    <t>36-195146</t>
  </si>
  <si>
    <t>Stephanie Neal</t>
  </si>
  <si>
    <t>70-571232</t>
  </si>
  <si>
    <t>Christian Scott</t>
  </si>
  <si>
    <t>57-134085</t>
  </si>
  <si>
    <t>Arthur Diaz</t>
  </si>
  <si>
    <t>42-460513</t>
  </si>
  <si>
    <t>Yesenia Alexander</t>
  </si>
  <si>
    <t>35-518877</t>
  </si>
  <si>
    <t>Carrie Hayes</t>
  </si>
  <si>
    <t>89-119868</t>
  </si>
  <si>
    <t>Cameron Walton</t>
  </si>
  <si>
    <t>29-628858</t>
  </si>
  <si>
    <t>Mario Norris</t>
  </si>
  <si>
    <t>31-943932</t>
  </si>
  <si>
    <t>Lindsey Woodard</t>
  </si>
  <si>
    <t>26-899935</t>
  </si>
  <si>
    <t>Ryan Walker</t>
  </si>
  <si>
    <t>43-992210</t>
  </si>
  <si>
    <t>John Caldwell</t>
  </si>
  <si>
    <t>93-818992</t>
  </si>
  <si>
    <t>Kenneth Kim</t>
  </si>
  <si>
    <t>59-827596</t>
  </si>
  <si>
    <t>Brittany Butler</t>
  </si>
  <si>
    <t>30-855912</t>
  </si>
  <si>
    <t>Cameron Clark</t>
  </si>
  <si>
    <t>82-707726</t>
  </si>
  <si>
    <t>Caroline Brewer</t>
  </si>
  <si>
    <t>84-514360</t>
  </si>
  <si>
    <t>Xavier Moore</t>
  </si>
  <si>
    <t>61-617930</t>
  </si>
  <si>
    <t>Julie Pugh</t>
  </si>
  <si>
    <t>16-596572</t>
  </si>
  <si>
    <t>22-840293</t>
  </si>
  <si>
    <t>Sarah Stevens</t>
  </si>
  <si>
    <t>41-877100</t>
  </si>
  <si>
    <t>Joyce Santana</t>
  </si>
  <si>
    <t>29-403149</t>
  </si>
  <si>
    <t>Michelle Ramirez</t>
  </si>
  <si>
    <t>66-874169</t>
  </si>
  <si>
    <t>Anne Walker</t>
  </si>
  <si>
    <t>54-644637</t>
  </si>
  <si>
    <t>Hannah Smith</t>
  </si>
  <si>
    <t>98-496795</t>
  </si>
  <si>
    <t>Brian Massey</t>
  </si>
  <si>
    <t>36-699047</t>
  </si>
  <si>
    <t>22-478959</t>
  </si>
  <si>
    <t>Matthew Horton</t>
  </si>
  <si>
    <t>79-274868</t>
  </si>
  <si>
    <t>Leonard Wilson</t>
  </si>
  <si>
    <t>28-571330</t>
  </si>
  <si>
    <t>Caleb Curtis</t>
  </si>
  <si>
    <t>79-707473</t>
  </si>
  <si>
    <t>92-215826</t>
  </si>
  <si>
    <t>Richard Simmons</t>
  </si>
  <si>
    <t>75-991104</t>
  </si>
  <si>
    <t>Valerie Fitzpatrick</t>
  </si>
  <si>
    <t>54-420341</t>
  </si>
  <si>
    <t>Dorothy Johnson</t>
  </si>
  <si>
    <t>24-815639</t>
  </si>
  <si>
    <t>Michele Travis</t>
  </si>
  <si>
    <t>17-310749</t>
  </si>
  <si>
    <t>53-552548</t>
  </si>
  <si>
    <t>Adam Poole</t>
  </si>
  <si>
    <t>18-157168</t>
  </si>
  <si>
    <t>Michelle Ellis</t>
  </si>
  <si>
    <t>72-330614</t>
  </si>
  <si>
    <t>Jose Woods</t>
  </si>
  <si>
    <t>66-741551</t>
  </si>
  <si>
    <t>Melissa Jones</t>
  </si>
  <si>
    <t>75-351902</t>
  </si>
  <si>
    <t>Allison Morris</t>
  </si>
  <si>
    <t>43-257122</t>
  </si>
  <si>
    <t>David Ellison</t>
  </si>
  <si>
    <t>18-395575</t>
  </si>
  <si>
    <t>Daniel Gaines</t>
  </si>
  <si>
    <t>87-580029</t>
  </si>
  <si>
    <t>Timothy Hill</t>
  </si>
  <si>
    <t>38-667871</t>
  </si>
  <si>
    <t>51-746344</t>
  </si>
  <si>
    <t>Sarah Gardner</t>
  </si>
  <si>
    <t>61-522407</t>
  </si>
  <si>
    <t>Terry Ortiz</t>
  </si>
  <si>
    <t>54-356345</t>
  </si>
  <si>
    <t>Jacqueline Tran</t>
  </si>
  <si>
    <t>28-112418</t>
  </si>
  <si>
    <t>Kathleen Gordon</t>
  </si>
  <si>
    <t>68-781308</t>
  </si>
  <si>
    <t>76-798062</t>
  </si>
  <si>
    <t>Christina Gilbert</t>
  </si>
  <si>
    <t>89-919699</t>
  </si>
  <si>
    <t>Jessica Hamilton</t>
  </si>
  <si>
    <t>76-896866</t>
  </si>
  <si>
    <t>Jennifer Mays</t>
  </si>
  <si>
    <t>54-579339</t>
  </si>
  <si>
    <t>30-995686</t>
  </si>
  <si>
    <t>67-273010</t>
  </si>
  <si>
    <t>Stephen Carey IV</t>
  </si>
  <si>
    <t>44-711816</t>
  </si>
  <si>
    <t>Michael Callahan</t>
  </si>
  <si>
    <t>76-561946</t>
  </si>
  <si>
    <t>Jordan Davidson PhD</t>
  </si>
  <si>
    <t>50-653714</t>
  </si>
  <si>
    <t>Richard Burns</t>
  </si>
  <si>
    <t>45-800188</t>
  </si>
  <si>
    <t>97-405451</t>
  </si>
  <si>
    <t>81-251750</t>
  </si>
  <si>
    <t>Robert Stephens</t>
  </si>
  <si>
    <t>17-972563</t>
  </si>
  <si>
    <t>Gary Carpenter</t>
  </si>
  <si>
    <t>47-220992</t>
  </si>
  <si>
    <t>Jessica Le</t>
  </si>
  <si>
    <t>91-884338</t>
  </si>
  <si>
    <t>Angela Carrillo</t>
  </si>
  <si>
    <t>36-670692</t>
  </si>
  <si>
    <t>Angela Mcbride</t>
  </si>
  <si>
    <t>65-703846</t>
  </si>
  <si>
    <t>Lauren Robertson</t>
  </si>
  <si>
    <t>60-881750</t>
  </si>
  <si>
    <t>38-331706</t>
  </si>
  <si>
    <t>Terry Gonzales</t>
  </si>
  <si>
    <t>22-854017</t>
  </si>
  <si>
    <t>89-353608</t>
  </si>
  <si>
    <t>Renee Mann</t>
  </si>
  <si>
    <t>78-841607</t>
  </si>
  <si>
    <t>Richard Day</t>
  </si>
  <si>
    <t>52-272047</t>
  </si>
  <si>
    <t>Ashley Solis</t>
  </si>
  <si>
    <t>62-957159</t>
  </si>
  <si>
    <t>Katrina Garcia</t>
  </si>
  <si>
    <t>76-408286</t>
  </si>
  <si>
    <t>Ian Cortez</t>
  </si>
  <si>
    <t>62-738780</t>
  </si>
  <si>
    <t>Laura Meyer</t>
  </si>
  <si>
    <t>80-166806</t>
  </si>
  <si>
    <t>Lisa Cook</t>
  </si>
  <si>
    <t>62-371034</t>
  </si>
  <si>
    <t>Austin Perez</t>
  </si>
  <si>
    <t>62-890267</t>
  </si>
  <si>
    <t>Rebecca Woodward</t>
  </si>
  <si>
    <t>32-292137</t>
  </si>
  <si>
    <t>David Perry</t>
  </si>
  <si>
    <t>11-150978</t>
  </si>
  <si>
    <t>Matthew Oliver</t>
  </si>
  <si>
    <t>46-973739</t>
  </si>
  <si>
    <t>Heather Merritt</t>
  </si>
  <si>
    <t>44-643377</t>
  </si>
  <si>
    <t>Sara Mcguire</t>
  </si>
  <si>
    <t>18-843511</t>
  </si>
  <si>
    <t>Carmen Mcmahon</t>
  </si>
  <si>
    <t>89-293115</t>
  </si>
  <si>
    <t>35-889315</t>
  </si>
  <si>
    <t>Billy Williams</t>
  </si>
  <si>
    <t>73-554443</t>
  </si>
  <si>
    <t>Karen Brooks</t>
  </si>
  <si>
    <t>24-588519</t>
  </si>
  <si>
    <t>46-138266</t>
  </si>
  <si>
    <t>Brooke Daniel</t>
  </si>
  <si>
    <t>43-952071</t>
  </si>
  <si>
    <t>Brandon Mason</t>
  </si>
  <si>
    <t>27-741748</t>
  </si>
  <si>
    <t>Kylie Murphy</t>
  </si>
  <si>
    <t>93-151157</t>
  </si>
  <si>
    <t>Andrea Pearson</t>
  </si>
  <si>
    <t>16-249875</t>
  </si>
  <si>
    <t>Ebony Martin</t>
  </si>
  <si>
    <t>37-742284</t>
  </si>
  <si>
    <t>Mark Luna</t>
  </si>
  <si>
    <t>52-108817</t>
  </si>
  <si>
    <t>Lisa Bright</t>
  </si>
  <si>
    <t>95-502822</t>
  </si>
  <si>
    <t>38-466925</t>
  </si>
  <si>
    <t>Daniel Mcpherson</t>
  </si>
  <si>
    <t>22-935918</t>
  </si>
  <si>
    <t>Tracy Robinson</t>
  </si>
  <si>
    <t>99-292542</t>
  </si>
  <si>
    <t>Jeffrey Jackson</t>
  </si>
  <si>
    <t>97-758895</t>
  </si>
  <si>
    <t>Krystal Mcdonald</t>
  </si>
  <si>
    <t>96-156954</t>
  </si>
  <si>
    <t>John Baker</t>
  </si>
  <si>
    <t>18-492388</t>
  </si>
  <si>
    <t>Lisa Lee</t>
  </si>
  <si>
    <t>20-646101</t>
  </si>
  <si>
    <t>George Jimenez</t>
  </si>
  <si>
    <t>35-781333</t>
  </si>
  <si>
    <t>Jordan Dougherty</t>
  </si>
  <si>
    <t>55-658909</t>
  </si>
  <si>
    <t>Andrea Mason</t>
  </si>
  <si>
    <t>90-687273</t>
  </si>
  <si>
    <t>Kim Castillo</t>
  </si>
  <si>
    <t>99-777326</t>
  </si>
  <si>
    <t>Kristina Fitzgerald</t>
  </si>
  <si>
    <t>36-576687</t>
  </si>
  <si>
    <t>Kathy Tran</t>
  </si>
  <si>
    <t>64-642321</t>
  </si>
  <si>
    <t>Troy Conner</t>
  </si>
  <si>
    <t>17-509655</t>
  </si>
  <si>
    <t>Patrick Bennett</t>
  </si>
  <si>
    <t>53-586998</t>
  </si>
  <si>
    <t>Barry Wu</t>
  </si>
  <si>
    <t>43-391125</t>
  </si>
  <si>
    <t>Holly Freeman</t>
  </si>
  <si>
    <t>88-158581</t>
  </si>
  <si>
    <t>Bobby Pope</t>
  </si>
  <si>
    <t>14-643392</t>
  </si>
  <si>
    <t>Benjamin Martinez</t>
  </si>
  <si>
    <t>19-362262</t>
  </si>
  <si>
    <t>Nicholas Brown</t>
  </si>
  <si>
    <t>32-386534</t>
  </si>
  <si>
    <t>Dustin Tate</t>
  </si>
  <si>
    <t>76-783405</t>
  </si>
  <si>
    <t>James Garza</t>
  </si>
  <si>
    <t>44-144022</t>
  </si>
  <si>
    <t>Kathy Lane</t>
  </si>
  <si>
    <t>34-283449</t>
  </si>
  <si>
    <t>Sarah Jones</t>
  </si>
  <si>
    <t>41-107441</t>
  </si>
  <si>
    <t>Abigail Barnes</t>
  </si>
  <si>
    <t>77-135455</t>
  </si>
  <si>
    <t>Andrew Ware</t>
  </si>
  <si>
    <t>70-826520</t>
  </si>
  <si>
    <t>94-259175</t>
  </si>
  <si>
    <t>Krystal Collins</t>
  </si>
  <si>
    <t>55-865360</t>
  </si>
  <si>
    <t>Samuel Lawrence</t>
  </si>
  <si>
    <t>42-659667</t>
  </si>
  <si>
    <t>Richard Flores</t>
  </si>
  <si>
    <t>31-754882</t>
  </si>
  <si>
    <t>Kristen Anderson</t>
  </si>
  <si>
    <t>18-747860</t>
  </si>
  <si>
    <t>Nicole Hancock</t>
  </si>
  <si>
    <t>41-581221</t>
  </si>
  <si>
    <t>Michael Page</t>
  </si>
  <si>
    <t>17-727269</t>
  </si>
  <si>
    <t>Raymond Castro</t>
  </si>
  <si>
    <t>38-971481</t>
  </si>
  <si>
    <t>Deborah Velazquez</t>
  </si>
  <si>
    <t>16-504589</t>
  </si>
  <si>
    <t>Robin Porter</t>
  </si>
  <si>
    <t>60-174212</t>
  </si>
  <si>
    <t>Keith Williams</t>
  </si>
  <si>
    <t>46-432145</t>
  </si>
  <si>
    <t>Meghan Dixon</t>
  </si>
  <si>
    <t>60-875817</t>
  </si>
  <si>
    <t>Michelle Mcgee</t>
  </si>
  <si>
    <t>62-205855</t>
  </si>
  <si>
    <t>Anthony Ramirez</t>
  </si>
  <si>
    <t>76-375345</t>
  </si>
  <si>
    <t>Rose Snyder</t>
  </si>
  <si>
    <t>68-702177</t>
  </si>
  <si>
    <t>Alexis Chapman</t>
  </si>
  <si>
    <t>44-729727</t>
  </si>
  <si>
    <t>51-531995</t>
  </si>
  <si>
    <t>Theresa Wilkins</t>
  </si>
  <si>
    <t>82-253957</t>
  </si>
  <si>
    <t>Nathan Barrett</t>
  </si>
  <si>
    <t>68-662883</t>
  </si>
  <si>
    <t>Jordan Vincent</t>
  </si>
  <si>
    <t>33-272032</t>
  </si>
  <si>
    <t>Denise Mckinney</t>
  </si>
  <si>
    <t>61-969582</t>
  </si>
  <si>
    <t>Dr. Travis Davis</t>
  </si>
  <si>
    <t>25-741494</t>
  </si>
  <si>
    <t>Ronald Gibson</t>
  </si>
  <si>
    <t>46-107483</t>
  </si>
  <si>
    <t>24-515752</t>
  </si>
  <si>
    <t>29-316298</t>
  </si>
  <si>
    <t>Scott Williams</t>
  </si>
  <si>
    <t>48-403487</t>
  </si>
  <si>
    <t>Daniel Welch</t>
  </si>
  <si>
    <t>80-991881</t>
  </si>
  <si>
    <t>Kelly Perez</t>
  </si>
  <si>
    <t>70-973340</t>
  </si>
  <si>
    <t>31-970928</t>
  </si>
  <si>
    <t>Patricia Willis</t>
  </si>
  <si>
    <t>46-168618</t>
  </si>
  <si>
    <t>Monique Campbell</t>
  </si>
  <si>
    <t>13-160060</t>
  </si>
  <si>
    <t>James Crosby</t>
  </si>
  <si>
    <t>55-312603</t>
  </si>
  <si>
    <t>Ashley Casey</t>
  </si>
  <si>
    <t>18-927130</t>
  </si>
  <si>
    <t>Ashley Cohen</t>
  </si>
  <si>
    <t>78-365908</t>
  </si>
  <si>
    <t>Diana Daniels</t>
  </si>
  <si>
    <t>66-874639</t>
  </si>
  <si>
    <t>39-911096</t>
  </si>
  <si>
    <t>Paul Taylor</t>
  </si>
  <si>
    <t>54-294985</t>
  </si>
  <si>
    <t>Traci Warren</t>
  </si>
  <si>
    <t>34-894165</t>
  </si>
  <si>
    <t>Regina Richardson</t>
  </si>
  <si>
    <t>39-944745</t>
  </si>
  <si>
    <t>Stephanie Huff</t>
  </si>
  <si>
    <t>58-244437</t>
  </si>
  <si>
    <t>Erik Smith PhD</t>
  </si>
  <si>
    <t>90-515008</t>
  </si>
  <si>
    <t>Jeffery Pineda</t>
  </si>
  <si>
    <t>50-468489</t>
  </si>
  <si>
    <t>Christopher Vega</t>
  </si>
  <si>
    <t>30-781978</t>
  </si>
  <si>
    <t>Thomas Berry</t>
  </si>
  <si>
    <t>13-371123</t>
  </si>
  <si>
    <t>James Fisher</t>
  </si>
  <si>
    <t>40-348560</t>
  </si>
  <si>
    <t>Jared Savage</t>
  </si>
  <si>
    <t>72-675717</t>
  </si>
  <si>
    <t>Cassidy Morgan</t>
  </si>
  <si>
    <t>66-620890</t>
  </si>
  <si>
    <t>Angelica Blackwell</t>
  </si>
  <si>
    <t>26-446770</t>
  </si>
  <si>
    <t>Gregory Hays</t>
  </si>
  <si>
    <t>51-518802</t>
  </si>
  <si>
    <t>69-537769</t>
  </si>
  <si>
    <t>Dr. Paul Jenkins</t>
  </si>
  <si>
    <t>74-743957</t>
  </si>
  <si>
    <t>Allison Coleman</t>
  </si>
  <si>
    <t>33-256633</t>
  </si>
  <si>
    <t>Larry Adams</t>
  </si>
  <si>
    <t>53-396655</t>
  </si>
  <si>
    <t>Mark Henderson</t>
  </si>
  <si>
    <t>90-288005</t>
  </si>
  <si>
    <t>Kelly Hess</t>
  </si>
  <si>
    <t>71-774630</t>
  </si>
  <si>
    <t>69-290749</t>
  </si>
  <si>
    <t>Anthony Abbott</t>
  </si>
  <si>
    <t>60-714159</t>
  </si>
  <si>
    <t>Matthew Bernard</t>
  </si>
  <si>
    <t>63-935901</t>
  </si>
  <si>
    <t>Rita Russell</t>
  </si>
  <si>
    <t>76-494327</t>
  </si>
  <si>
    <t>Marie Davis</t>
  </si>
  <si>
    <t>85-600169</t>
  </si>
  <si>
    <t>79-456933</t>
  </si>
  <si>
    <t>Amber Ramos</t>
  </si>
  <si>
    <t>18-828838</t>
  </si>
  <si>
    <t>Jose Bradley</t>
  </si>
  <si>
    <t>96-348283</t>
  </si>
  <si>
    <t>Brianna Brown</t>
  </si>
  <si>
    <t>43-773018</t>
  </si>
  <si>
    <t>Theresa Hoffman</t>
  </si>
  <si>
    <t>34-909822</t>
  </si>
  <si>
    <t>Theresa Nelson</t>
  </si>
  <si>
    <t>69-394548</t>
  </si>
  <si>
    <t>Matthew Holloway</t>
  </si>
  <si>
    <t>57-152785</t>
  </si>
  <si>
    <t>Brandi Murray</t>
  </si>
  <si>
    <t>84-773408</t>
  </si>
  <si>
    <t>99-533036</t>
  </si>
  <si>
    <t>Mary Ibarra</t>
  </si>
  <si>
    <t>77-242254</t>
  </si>
  <si>
    <t>11-185910</t>
  </si>
  <si>
    <t>Sarah White</t>
  </si>
  <si>
    <t>95-318918</t>
  </si>
  <si>
    <t>78-604797</t>
  </si>
  <si>
    <t>Jose Stephens</t>
  </si>
  <si>
    <t>81-435196</t>
  </si>
  <si>
    <t>Danielle Gutierrez</t>
  </si>
  <si>
    <t>83-385818</t>
  </si>
  <si>
    <t>Jennifer Hill</t>
  </si>
  <si>
    <t>46-637794</t>
  </si>
  <si>
    <t>Jason White</t>
  </si>
  <si>
    <t>68-826408</t>
  </si>
  <si>
    <t>Gregory Martinez</t>
  </si>
  <si>
    <t>79-537599</t>
  </si>
  <si>
    <t>Susan Martin</t>
  </si>
  <si>
    <t>35-461036</t>
  </si>
  <si>
    <t>Kristin Moore</t>
  </si>
  <si>
    <t>70-307283</t>
  </si>
  <si>
    <t>Maria Fisher</t>
  </si>
  <si>
    <t>88-232234</t>
  </si>
  <si>
    <t>Bryan Martinez</t>
  </si>
  <si>
    <t>67-942777</t>
  </si>
  <si>
    <t>Jennifer Pena</t>
  </si>
  <si>
    <t>87-904045</t>
  </si>
  <si>
    <t>Margaret Fernandez</t>
  </si>
  <si>
    <t>35-221868</t>
  </si>
  <si>
    <t>Sophia Dean</t>
  </si>
  <si>
    <t>73-832571</t>
  </si>
  <si>
    <t>Andrew Hester</t>
  </si>
  <si>
    <t>66-461434</t>
  </si>
  <si>
    <t>Kathryn Waller</t>
  </si>
  <si>
    <t>73-764311</t>
  </si>
  <si>
    <t>Rachel Gill</t>
  </si>
  <si>
    <t>61-377317</t>
  </si>
  <si>
    <t>Michael Barton</t>
  </si>
  <si>
    <t>36-582542</t>
  </si>
  <si>
    <t>58-228756</t>
  </si>
  <si>
    <t>Richard Maldonado</t>
  </si>
  <si>
    <t>91-662898</t>
  </si>
  <si>
    <t>Joe Hunt</t>
  </si>
  <si>
    <t>70-264134</t>
  </si>
  <si>
    <t>Dylan Wallace</t>
  </si>
  <si>
    <t>20-626042</t>
  </si>
  <si>
    <t>Gary Hughes</t>
  </si>
  <si>
    <t>25-981705</t>
  </si>
  <si>
    <t>Raymond Myers</t>
  </si>
  <si>
    <t>52-757315</t>
  </si>
  <si>
    <t>Robert West</t>
  </si>
  <si>
    <t>16-654302</t>
  </si>
  <si>
    <t>Christopher Contreras</t>
  </si>
  <si>
    <t>69-351826</t>
  </si>
  <si>
    <t>Sara Allison</t>
  </si>
  <si>
    <t>10-939485</t>
  </si>
  <si>
    <t>Peter Murray</t>
  </si>
  <si>
    <t>12-651827</t>
  </si>
  <si>
    <t>41-955702</t>
  </si>
  <si>
    <t>82-723120</t>
  </si>
  <si>
    <t>Jillian Edwards</t>
  </si>
  <si>
    <t>77-818571</t>
  </si>
  <si>
    <t>John Stanley</t>
  </si>
  <si>
    <t>80-414060</t>
  </si>
  <si>
    <t>Joseph Collins</t>
  </si>
  <si>
    <t>27-721262</t>
  </si>
  <si>
    <t>Sabrina Aguilar</t>
  </si>
  <si>
    <t>56-675803</t>
  </si>
  <si>
    <t>Emma Brown</t>
  </si>
  <si>
    <t>27-156721</t>
  </si>
  <si>
    <t>Sharon Nicholson</t>
  </si>
  <si>
    <t>10-738228</t>
  </si>
  <si>
    <t>Mark Montgomery</t>
  </si>
  <si>
    <t>19-847320</t>
  </si>
  <si>
    <t>Karen Mills</t>
  </si>
  <si>
    <t>64-242433</t>
  </si>
  <si>
    <t>Joseph Vazquez</t>
  </si>
  <si>
    <t>52-563481</t>
  </si>
  <si>
    <t>Lorraine Rosales</t>
  </si>
  <si>
    <t>11-200818</t>
  </si>
  <si>
    <t>Megan Bush</t>
  </si>
  <si>
    <t>55-283606</t>
  </si>
  <si>
    <t>13-489063</t>
  </si>
  <si>
    <t>Paul Barr</t>
  </si>
  <si>
    <t>79-130267</t>
  </si>
  <si>
    <t>Danny Turner</t>
  </si>
  <si>
    <t>70-986204</t>
  </si>
  <si>
    <t>Nicholas Thompson</t>
  </si>
  <si>
    <t>88-658215</t>
  </si>
  <si>
    <t>Scott Campbell</t>
  </si>
  <si>
    <t>67-395176</t>
  </si>
  <si>
    <t>Joshua Merritt</t>
  </si>
  <si>
    <t>34-712770</t>
  </si>
  <si>
    <t>Andrew Thomas</t>
  </si>
  <si>
    <t>40-365353</t>
  </si>
  <si>
    <t>28-289399</t>
  </si>
  <si>
    <t>Morgan Freeman</t>
  </si>
  <si>
    <t>68-209734</t>
  </si>
  <si>
    <t>Rebecca Ashley</t>
  </si>
  <si>
    <t>88-283063</t>
  </si>
  <si>
    <t>Alexander Hughes</t>
  </si>
  <si>
    <t>32-601662</t>
  </si>
  <si>
    <t>Paul Cook</t>
  </si>
  <si>
    <t>81-457726</t>
  </si>
  <si>
    <t>38-725684</t>
  </si>
  <si>
    <t>Vanessa Guerrero</t>
  </si>
  <si>
    <t>16-309667</t>
  </si>
  <si>
    <t>Dr. Leslie Bennett</t>
  </si>
  <si>
    <t>92-549123</t>
  </si>
  <si>
    <t>Olivia Olson</t>
  </si>
  <si>
    <t>59-478984</t>
  </si>
  <si>
    <t>Lisa Parrish</t>
  </si>
  <si>
    <t>28-480323</t>
  </si>
  <si>
    <t>Amy Dalton</t>
  </si>
  <si>
    <t>29-153477</t>
  </si>
  <si>
    <t>Melissa Martinez</t>
  </si>
  <si>
    <t>97-274543</t>
  </si>
  <si>
    <t>Matthew Oneill</t>
  </si>
  <si>
    <t>69-404585</t>
  </si>
  <si>
    <t>Ashley Robinson</t>
  </si>
  <si>
    <t>76-377188</t>
  </si>
  <si>
    <t>82-964151</t>
  </si>
  <si>
    <t>17-555432</t>
  </si>
  <si>
    <t>Alex Cantu</t>
  </si>
  <si>
    <t>59-324063</t>
  </si>
  <si>
    <t>20-357060</t>
  </si>
  <si>
    <t>Monica Wolf</t>
  </si>
  <si>
    <t>84-837868</t>
  </si>
  <si>
    <t>Jonathan Ross</t>
  </si>
  <si>
    <t>70-408835</t>
  </si>
  <si>
    <t>Stephen Walker</t>
  </si>
  <si>
    <t>39-395407</t>
  </si>
  <si>
    <t>Jay Rodriguez</t>
  </si>
  <si>
    <t>94-450412</t>
  </si>
  <si>
    <t>April Jones</t>
  </si>
  <si>
    <t>12-867787</t>
  </si>
  <si>
    <t>Taylor Anderson</t>
  </si>
  <si>
    <t>28-475162</t>
  </si>
  <si>
    <t>Tiffany Shaw</t>
  </si>
  <si>
    <t>20-655583</t>
  </si>
  <si>
    <t>90-606021</t>
  </si>
  <si>
    <t>Richard Orozco</t>
  </si>
  <si>
    <t>25-652031</t>
  </si>
  <si>
    <t>Tracy Davis</t>
  </si>
  <si>
    <t>37-427982</t>
  </si>
  <si>
    <t>Derek Lee</t>
  </si>
  <si>
    <t>77-454353</t>
  </si>
  <si>
    <t>Marissa Jones</t>
  </si>
  <si>
    <t>78-459762</t>
  </si>
  <si>
    <t>34-136715</t>
  </si>
  <si>
    <t>Jessica Rodriguez</t>
  </si>
  <si>
    <t>72-192307</t>
  </si>
  <si>
    <t>Joan Riley</t>
  </si>
  <si>
    <t>99-177042</t>
  </si>
  <si>
    <t>Brian Mcintosh</t>
  </si>
  <si>
    <t>90-721892</t>
  </si>
  <si>
    <t>Patricia Bass</t>
  </si>
  <si>
    <t>21-293590</t>
  </si>
  <si>
    <t>Megan Munoz</t>
  </si>
  <si>
    <t>61-687799</t>
  </si>
  <si>
    <t>72-165191</t>
  </si>
  <si>
    <t>Alicia Brown</t>
  </si>
  <si>
    <t>78-315731</t>
  </si>
  <si>
    <t>George Vang</t>
  </si>
  <si>
    <t>98-765204</t>
  </si>
  <si>
    <t>94-997707</t>
  </si>
  <si>
    <t>Anthony Elliott</t>
  </si>
  <si>
    <t>48-373114</t>
  </si>
  <si>
    <t>80-761307</t>
  </si>
  <si>
    <t>45-458819</t>
  </si>
  <si>
    <t>Gregory Jones</t>
  </si>
  <si>
    <t>24-887329</t>
  </si>
  <si>
    <t>Gilbert King</t>
  </si>
  <si>
    <t>97-409109</t>
  </si>
  <si>
    <t>Alexis Palmer</t>
  </si>
  <si>
    <t>17-955334</t>
  </si>
  <si>
    <t>55-452936</t>
  </si>
  <si>
    <t>Joanna Gutierrez</t>
  </si>
  <si>
    <t>39-421976</t>
  </si>
  <si>
    <t>Carmen Holder MD</t>
  </si>
  <si>
    <t>13-975506</t>
  </si>
  <si>
    <t>45-401084</t>
  </si>
  <si>
    <t>Brandon Bennett</t>
  </si>
  <si>
    <t>21-571341</t>
  </si>
  <si>
    <t>Vanessa Miller</t>
  </si>
  <si>
    <t>69-523666</t>
  </si>
  <si>
    <t>Joshua Sullivan</t>
  </si>
  <si>
    <t>82-373044</t>
  </si>
  <si>
    <t>Krista Allen</t>
  </si>
  <si>
    <t>69-626008</t>
  </si>
  <si>
    <t>Linda Scott</t>
  </si>
  <si>
    <t>85-519778</t>
  </si>
  <si>
    <t>Corey Mckinney</t>
  </si>
  <si>
    <t>51-790850</t>
  </si>
  <si>
    <t>Kevin Brooks</t>
  </si>
  <si>
    <t>19-739441</t>
  </si>
  <si>
    <t>Gary Schmidt</t>
  </si>
  <si>
    <t>53-817925</t>
  </si>
  <si>
    <t>Christopher Mooney</t>
  </si>
  <si>
    <t>41-744810</t>
  </si>
  <si>
    <t>83-276072</t>
  </si>
  <si>
    <t>Jacqueline Stevens</t>
  </si>
  <si>
    <t>52-943061</t>
  </si>
  <si>
    <t>Kristen Marquez</t>
  </si>
  <si>
    <t>39-893187</t>
  </si>
  <si>
    <t>Robert Pace</t>
  </si>
  <si>
    <t>64-247383</t>
  </si>
  <si>
    <t>Jeffery Perez</t>
  </si>
  <si>
    <t>68-525175</t>
  </si>
  <si>
    <t>Jacob Ball</t>
  </si>
  <si>
    <t>95-205104</t>
  </si>
  <si>
    <t>Holly Flores</t>
  </si>
  <si>
    <t>24-596666</t>
  </si>
  <si>
    <t>Oscar Savage</t>
  </si>
  <si>
    <t>38-809722</t>
  </si>
  <si>
    <t>85-203692</t>
  </si>
  <si>
    <t>Carly Banks</t>
  </si>
  <si>
    <t>88-212828</t>
  </si>
  <si>
    <t>Adam Webb</t>
  </si>
  <si>
    <t>12-965654</t>
  </si>
  <si>
    <t>Tony Peterson</t>
  </si>
  <si>
    <t>15-880065</t>
  </si>
  <si>
    <t>Gloria Delacruz</t>
  </si>
  <si>
    <t>24-181326</t>
  </si>
  <si>
    <t>Amber Ferguson</t>
  </si>
  <si>
    <t>19-377802</t>
  </si>
  <si>
    <t>Amy Lamb</t>
  </si>
  <si>
    <t>69-325024</t>
  </si>
  <si>
    <t>56-433711</t>
  </si>
  <si>
    <t>Taylor Robinson</t>
  </si>
  <si>
    <t>96-613102</t>
  </si>
  <si>
    <t>Scott Goodwin</t>
  </si>
  <si>
    <t>94-539599</t>
  </si>
  <si>
    <t>Richard Walsh</t>
  </si>
  <si>
    <t>53-214629</t>
  </si>
  <si>
    <t>90-640879</t>
  </si>
  <si>
    <t>Caleb Munoz</t>
  </si>
  <si>
    <t>27-812191</t>
  </si>
  <si>
    <t>Lindsey Downs</t>
  </si>
  <si>
    <t>69-111337</t>
  </si>
  <si>
    <t>Melissa Nielsen</t>
  </si>
  <si>
    <t>75-141436</t>
  </si>
  <si>
    <t>Sherry Bates</t>
  </si>
  <si>
    <t>28-339257</t>
  </si>
  <si>
    <t>Emily Wall</t>
  </si>
  <si>
    <t>51-560322</t>
  </si>
  <si>
    <t>Jorge Dominguez</t>
  </si>
  <si>
    <t>53-877869</t>
  </si>
  <si>
    <t>Daniel Berry</t>
  </si>
  <si>
    <t>45-187479</t>
  </si>
  <si>
    <t>Raymond Murphy</t>
  </si>
  <si>
    <t>12-594614</t>
  </si>
  <si>
    <t>Zachary Miles</t>
  </si>
  <si>
    <t>73-914690</t>
  </si>
  <si>
    <t>Richard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</si>
</sst>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%"/>
    <numFmt numFmtId="165" formatCode="&quot;$&quot;#,##0"/>
    <numFmt numFmtId="166" formatCode="&quot;$&quot;#,##0.00"/>
    <numFmt numFmtId="167" formatCode="_(&quot;$&quot;* #,##0_);_(&quot;$&quot;* \(#,##0\);_(&quot;$&quot;* &quot;-&quot;??_);_(@_)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rgb="FFDCDCDC"/>
      <name val="Arial"/>
      <family val="2"/>
    </font>
    <font>
      <sz val="8"/>
      <color rgb="FF000000"/>
      <name val="Arial"/>
      <family val="2"/>
    </font>
    <font>
      <b/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ptos Narrow"/>
      <family val="2"/>
      <scheme val="minor"/>
    </font>
    <font>
      <sz val="1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696969"/>
      </patternFill>
    </fill>
    <fill>
      <patternFill patternType="solid">
        <fgColor theme="3" tint="0.89999084444715716"/>
        <bgColor indexed="64"/>
      </patternFill>
    </fill>
  </fills>
  <borders count="1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</borders>
  <cellStyleXfs count="5">
    <xf numFmtId="0" fontId="0" fillId="0" borderId="0"/>
    <xf numFmtId="9" fontId="1" fillId="0" borderId="0"/>
    <xf numFmtId="44" fontId="1" fillId="0" borderId="0" applyFont="0" applyFill="0" applyBorder="0" applyAlignment="0" applyProtection="0"/>
    <xf numFmtId="0" fontId="9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right" vertical="top"/>
    </xf>
    <xf numFmtId="0" fontId="3" fillId="0" borderId="1" xfId="0" applyFont="1" applyBorder="1" applyAlignment="1">
      <alignment horizontal="left" vertical="top"/>
    </xf>
    <xf numFmtId="0" fontId="4" fillId="0" borderId="0" xfId="0" applyFont="1"/>
    <xf numFmtId="9" fontId="0" fillId="3" borderId="2" xfId="0" applyNumberFormat="1" applyFill="1" applyBorder="1"/>
    <xf numFmtId="0" fontId="0" fillId="3" borderId="0" xfId="0" applyFill="1"/>
    <xf numFmtId="164" fontId="1" fillId="0" borderId="4" xfId="1" applyNumberFormat="1" applyBorder="1"/>
    <xf numFmtId="164" fontId="0" fillId="0" borderId="4" xfId="0" applyNumberFormat="1" applyBorder="1"/>
    <xf numFmtId="164" fontId="1" fillId="3" borderId="2" xfId="1" applyNumberFormat="1" applyFill="1" applyBorder="1"/>
    <xf numFmtId="164" fontId="1" fillId="0" borderId="2" xfId="1" applyNumberFormat="1" applyBorder="1"/>
    <xf numFmtId="165" fontId="0" fillId="0" borderId="3" xfId="0" applyNumberFormat="1" applyBorder="1"/>
    <xf numFmtId="165" fontId="0" fillId="0" borderId="2" xfId="0" applyNumberFormat="1" applyBorder="1"/>
    <xf numFmtId="164" fontId="1" fillId="0" borderId="8" xfId="1" applyNumberFormat="1" applyBorder="1"/>
    <xf numFmtId="0" fontId="0" fillId="0" borderId="9" xfId="0" applyBorder="1"/>
    <xf numFmtId="0" fontId="0" fillId="0" borderId="9" xfId="0" applyBorder="1" applyAlignment="1">
      <alignment horizontal="center" wrapText="1"/>
    </xf>
    <xf numFmtId="0" fontId="0" fillId="0" borderId="10" xfId="0" applyBorder="1"/>
    <xf numFmtId="0" fontId="0" fillId="0" borderId="11" xfId="0" applyBorder="1"/>
    <xf numFmtId="0" fontId="8" fillId="0" borderId="0" xfId="0" applyFont="1"/>
    <xf numFmtId="0" fontId="8" fillId="0" borderId="0" xfId="0" applyFont="1" applyAlignment="1">
      <alignment horizontal="right"/>
    </xf>
    <xf numFmtId="0" fontId="0" fillId="0" borderId="12" xfId="0" applyBorder="1"/>
    <xf numFmtId="164" fontId="1" fillId="0" borderId="12" xfId="1" applyNumberFormat="1" applyBorder="1"/>
    <xf numFmtId="165" fontId="0" fillId="0" borderId="10" xfId="0" applyNumberFormat="1" applyBorder="1"/>
    <xf numFmtId="166" fontId="1" fillId="0" borderId="2" xfId="1" applyNumberFormat="1" applyBorder="1"/>
    <xf numFmtId="164" fontId="2" fillId="2" borderId="1" xfId="4" applyNumberFormat="1" applyFont="1" applyFill="1" applyBorder="1" applyAlignment="1">
      <alignment horizontal="center" vertical="center"/>
    </xf>
    <xf numFmtId="164" fontId="3" fillId="0" borderId="1" xfId="4" applyNumberFormat="1" applyFont="1" applyBorder="1" applyAlignment="1">
      <alignment horizontal="right" vertical="top"/>
    </xf>
    <xf numFmtId="166" fontId="3" fillId="0" borderId="1" xfId="4" applyNumberFormat="1" applyFont="1" applyBorder="1" applyAlignment="1">
      <alignment horizontal="right" vertical="top"/>
    </xf>
    <xf numFmtId="164" fontId="0" fillId="0" borderId="0" xfId="4" applyNumberFormat="1" applyFont="1"/>
    <xf numFmtId="167" fontId="0" fillId="0" borderId="11" xfId="2" applyNumberFormat="1" applyFont="1" applyBorder="1"/>
    <xf numFmtId="166" fontId="3" fillId="0" borderId="1" xfId="0" applyNumberFormat="1" applyFont="1" applyBorder="1" applyAlignment="1">
      <alignment horizontal="right" vertical="top"/>
    </xf>
    <xf numFmtId="166" fontId="0" fillId="0" borderId="9" xfId="0" applyNumberFormat="1" applyBorder="1"/>
    <xf numFmtId="165" fontId="0" fillId="0" borderId="9" xfId="0" applyNumberFormat="1" applyBorder="1"/>
    <xf numFmtId="166" fontId="0" fillId="0" borderId="10" xfId="0" applyNumberFormat="1" applyBorder="1"/>
    <xf numFmtId="164" fontId="1" fillId="0" borderId="11" xfId="1" applyNumberFormat="1" applyBorder="1"/>
    <xf numFmtId="10" fontId="3" fillId="0" borderId="1" xfId="4" applyNumberFormat="1" applyFont="1" applyBorder="1" applyAlignment="1">
      <alignment horizontal="right" vertical="top"/>
    </xf>
    <xf numFmtId="10" fontId="0" fillId="0" borderId="0" xfId="4" applyNumberFormat="1" applyFont="1"/>
    <xf numFmtId="10" fontId="2" fillId="2" borderId="1" xfId="4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0" xfId="0" applyFont="1" applyAlignment="1">
      <alignment horizontal="left"/>
    </xf>
    <xf numFmtId="9" fontId="0" fillId="0" borderId="13" xfId="0" applyNumberFormat="1" applyBorder="1" applyAlignment="1">
      <alignment horizontal="center" wrapText="1"/>
    </xf>
    <xf numFmtId="9" fontId="0" fillId="0" borderId="14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left" vertical="top"/>
    </xf>
    <xf numFmtId="166" fontId="3" fillId="0" borderId="1" xfId="4" applyNumberFormat="1" applyFont="1" applyFill="1" applyBorder="1" applyAlignment="1">
      <alignment horizontal="right" vertical="top"/>
    </xf>
    <xf numFmtId="164" fontId="3" fillId="0" borderId="1" xfId="4" applyNumberFormat="1" applyFont="1" applyFill="1" applyBorder="1" applyAlignment="1">
      <alignment horizontal="right" vertical="top"/>
    </xf>
    <xf numFmtId="10" fontId="3" fillId="0" borderId="1" xfId="4" applyNumberFormat="1" applyFont="1" applyFill="1" applyBorder="1" applyAlignment="1">
      <alignment horizontal="right" vertical="top"/>
    </xf>
    <xf numFmtId="166" fontId="3" fillId="0" borderId="1" xfId="0" applyNumberFormat="1" applyFont="1" applyFill="1" applyBorder="1" applyAlignment="1">
      <alignment horizontal="right" vertical="top"/>
    </xf>
    <xf numFmtId="0" fontId="0" fillId="0" borderId="0" xfId="0" applyFill="1"/>
    <xf numFmtId="0" fontId="0" fillId="0" borderId="15" xfId="0" applyBorder="1" applyAlignment="1">
      <alignment horizontal="center" wrapText="1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0" fontId="0" fillId="0" borderId="16" xfId="0" applyBorder="1"/>
    <xf numFmtId="165" fontId="0" fillId="0" borderId="4" xfId="0" applyNumberFormat="1" applyBorder="1" applyAlignment="1">
      <alignment horizontal="center"/>
    </xf>
  </cellXfs>
  <cellStyles count="5">
    <cellStyle name="Currency" xfId="2" builtinId="4"/>
    <cellStyle name="Normal" xfId="0" builtinId="0"/>
    <cellStyle name="Normal 2" xfId="3" xr:uid="{F3A57D43-FFA7-4998-AE1E-96715DD925A5}"/>
    <cellStyle name="Percent" xfId="1" builtinId="5"/>
    <cellStyle name="Percent 2" xfId="4" xr:uid="{D51FABB9-5ED8-4955-94E4-C22B427F82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B4A7-2D98-44C5-8CD4-F84CA18D30B6}">
  <dimension ref="A1:P31"/>
  <sheetViews>
    <sheetView tabSelected="1" workbookViewId="0">
      <selection activeCell="G6" sqref="G6"/>
    </sheetView>
  </sheetViews>
  <sheetFormatPr defaultRowHeight="14.4" x14ac:dyDescent="0.3"/>
  <cols>
    <col min="3" max="3" width="12.6640625" bestFit="1" customWidth="1"/>
    <col min="4" max="4" width="13.77734375" bestFit="1" customWidth="1"/>
    <col min="9" max="9" width="12.6640625" bestFit="1" customWidth="1"/>
    <col min="11" max="11" width="17.77734375" customWidth="1"/>
  </cols>
  <sheetData>
    <row r="1" spans="1:16" x14ac:dyDescent="0.3">
      <c r="A1" s="7"/>
      <c r="B1" t="s">
        <v>24</v>
      </c>
    </row>
    <row r="3" spans="1:16" ht="15" thickBot="1" x14ac:dyDescent="0.35"/>
    <row r="4" spans="1:16" ht="15" thickBot="1" x14ac:dyDescent="0.35">
      <c r="A4" s="39" t="s">
        <v>22</v>
      </c>
      <c r="B4" s="40"/>
      <c r="C4" s="44"/>
      <c r="D4" s="10">
        <v>0.58708499999999997</v>
      </c>
      <c r="E4" s="14"/>
    </row>
    <row r="5" spans="1:16" ht="15" thickBot="1" x14ac:dyDescent="0.35">
      <c r="A5" s="39" t="s">
        <v>23</v>
      </c>
      <c r="B5" s="40"/>
      <c r="C5" s="44"/>
      <c r="D5" s="11">
        <f>'2023 Shipping data'!U7</f>
        <v>0.3259592206793242</v>
      </c>
      <c r="E5" s="14"/>
    </row>
    <row r="6" spans="1:16" ht="15" thickBot="1" x14ac:dyDescent="0.35">
      <c r="P6" s="19"/>
    </row>
    <row r="7" spans="1:16" ht="15" thickBot="1" x14ac:dyDescent="0.35">
      <c r="A7" s="39" t="s">
        <v>61</v>
      </c>
      <c r="B7" s="40"/>
      <c r="C7" s="44"/>
      <c r="D7" s="24">
        <v>20140860.149999984</v>
      </c>
      <c r="P7" s="19"/>
    </row>
    <row r="8" spans="1:16" ht="15" thickBot="1" x14ac:dyDescent="0.35">
      <c r="A8" s="39" t="s">
        <v>59</v>
      </c>
      <c r="B8" s="40"/>
      <c r="C8" s="44"/>
      <c r="D8" s="24">
        <f>D13*(1+D4)</f>
        <v>22293409.315836657</v>
      </c>
      <c r="P8" s="19"/>
    </row>
    <row r="9" spans="1:16" ht="15" thickBot="1" x14ac:dyDescent="0.35">
      <c r="A9" s="39" t="s">
        <v>60</v>
      </c>
      <c r="B9" s="40"/>
      <c r="C9" s="44"/>
      <c r="D9" s="24">
        <f>(MAX(D13,MIN(0.18*D7,D13*(1+D4))))</f>
        <v>14046764.549999941</v>
      </c>
      <c r="P9" s="19"/>
    </row>
    <row r="10" spans="1:16" ht="15" thickBot="1" x14ac:dyDescent="0.35">
      <c r="P10" s="19"/>
    </row>
    <row r="11" spans="1:16" ht="30" customHeight="1" thickBot="1" x14ac:dyDescent="0.35">
      <c r="A11" s="43" t="s">
        <v>7</v>
      </c>
      <c r="B11" s="43"/>
      <c r="C11" s="43"/>
      <c r="D11" s="43"/>
      <c r="F11" s="41" t="s">
        <v>31</v>
      </c>
      <c r="G11" s="41"/>
      <c r="H11" s="41"/>
      <c r="I11" s="41"/>
      <c r="K11" s="57" t="s">
        <v>16</v>
      </c>
      <c r="P11" s="19"/>
    </row>
    <row r="12" spans="1:16" x14ac:dyDescent="0.3">
      <c r="A12" s="42" t="s">
        <v>8</v>
      </c>
      <c r="B12" s="42"/>
      <c r="C12" s="42"/>
      <c r="D12" s="12">
        <f>SUMIF('2023 Shipping data'!$M$2:$M$13007,"Delivery Only",'2023 Shipping data'!$E$2:$E$13007)</f>
        <v>22154001.279999979</v>
      </c>
      <c r="F12" s="42" t="s">
        <v>8</v>
      </c>
      <c r="G12" s="42"/>
      <c r="H12" s="42"/>
      <c r="I12" s="12">
        <f>SUMIF('2023 Shipping data'!$M$2:$M$13007,"Delivery Only",'2023 Shipping data'!$O$2:$O$13007)</f>
        <v>20839636.088719752</v>
      </c>
      <c r="K12" s="58"/>
      <c r="P12" s="19"/>
    </row>
    <row r="13" spans="1:16" x14ac:dyDescent="0.3">
      <c r="A13" s="42" t="s">
        <v>9</v>
      </c>
      <c r="B13" s="42"/>
      <c r="C13" s="42"/>
      <c r="D13" s="12">
        <f>SUMIF('2023 Shipping data'!$M$2:$M$13007,"Delivery Only",'2023 Shipping data'!$F$2:$F$13007)</f>
        <v>14046764.549999941</v>
      </c>
      <c r="F13" s="42" t="s">
        <v>9</v>
      </c>
      <c r="G13" s="42"/>
      <c r="H13" s="42"/>
      <c r="I13" s="12">
        <f>SUMIF('2023 Shipping data'!$M$2:$M$13007,"Delivery Only",'2023 Shipping data'!$F$2:$F$13007)</f>
        <v>14046764.549999941</v>
      </c>
      <c r="K13" s="59">
        <f>D14-I14</f>
        <v>1314365.1912802272</v>
      </c>
      <c r="P13" s="19"/>
    </row>
    <row r="14" spans="1:16" x14ac:dyDescent="0.3">
      <c r="A14" s="42" t="s">
        <v>10</v>
      </c>
      <c r="B14" s="42"/>
      <c r="C14" s="42"/>
      <c r="D14" s="12">
        <f>D12-D13</f>
        <v>8107236.7300000377</v>
      </c>
      <c r="F14" s="42" t="s">
        <v>10</v>
      </c>
      <c r="G14" s="42"/>
      <c r="H14" s="42"/>
      <c r="I14" s="12">
        <f>I12-I13</f>
        <v>6792871.5387198105</v>
      </c>
      <c r="K14" s="58"/>
      <c r="P14" s="19"/>
    </row>
    <row r="15" spans="1:16" ht="15" thickBot="1" x14ac:dyDescent="0.35">
      <c r="A15" s="38" t="s">
        <v>11</v>
      </c>
      <c r="B15" s="38"/>
      <c r="C15" s="38"/>
      <c r="D15" s="8">
        <f>D14/D12</f>
        <v>0.36594909549450227</v>
      </c>
      <c r="F15" s="38" t="s">
        <v>11</v>
      </c>
      <c r="G15" s="38"/>
      <c r="H15" s="38"/>
      <c r="I15" s="9">
        <f>$D$5</f>
        <v>0.3259592206793242</v>
      </c>
      <c r="K15" s="58"/>
    </row>
    <row r="16" spans="1:16" x14ac:dyDescent="0.3">
      <c r="K16" s="58"/>
      <c r="P16" s="20"/>
    </row>
    <row r="17" spans="1:16" ht="15" thickBot="1" x14ac:dyDescent="0.35">
      <c r="K17" s="58"/>
      <c r="P17" s="20"/>
    </row>
    <row r="18" spans="1:16" ht="27" customHeight="1" thickBot="1" x14ac:dyDescent="0.35">
      <c r="A18" s="43" t="s">
        <v>7</v>
      </c>
      <c r="B18" s="43"/>
      <c r="C18" s="43"/>
      <c r="D18" s="43"/>
      <c r="F18" s="41" t="s">
        <v>31</v>
      </c>
      <c r="G18" s="41"/>
      <c r="H18" s="41"/>
      <c r="I18" s="41"/>
      <c r="K18" s="58"/>
    </row>
    <row r="19" spans="1:16" x14ac:dyDescent="0.3">
      <c r="A19" s="42" t="s">
        <v>12</v>
      </c>
      <c r="B19" s="42"/>
      <c r="C19" s="42"/>
      <c r="D19" s="12">
        <f>SUMIF('2023 Shipping data'!$M$2:$M$13007,"Installation",'2023 Shipping data'!$E$2:$E$13007)</f>
        <v>2541500.060000001</v>
      </c>
      <c r="F19" s="42" t="s">
        <v>12</v>
      </c>
      <c r="G19" s="42"/>
      <c r="H19" s="42"/>
      <c r="I19" s="12">
        <f>SUMIF('2023 Shipping data'!$M$2:$M$13007,"Installation",'2023 Shipping data'!$O$2:$O$13007)</f>
        <v>2541499.8356581512</v>
      </c>
      <c r="K19" s="58"/>
    </row>
    <row r="20" spans="1:16" x14ac:dyDescent="0.3">
      <c r="A20" s="42" t="s">
        <v>13</v>
      </c>
      <c r="B20" s="42"/>
      <c r="C20" s="42"/>
      <c r="D20" s="12">
        <f>SUMIF('2023 Shipping data'!$M$2:$M$13007,"Installation",'2023 Shipping data'!$F$2:$F$13007)</f>
        <v>1622713.4199999997</v>
      </c>
      <c r="F20" s="42" t="s">
        <v>13</v>
      </c>
      <c r="G20" s="42"/>
      <c r="H20" s="42"/>
      <c r="I20" s="12">
        <f>SUMIF('2023 Shipping data'!$M$2:$M$13007,"Installation",'2023 Shipping data'!$F$2:$F$13007)</f>
        <v>1622713.4199999997</v>
      </c>
      <c r="K20" s="58"/>
    </row>
    <row r="21" spans="1:16" x14ac:dyDescent="0.3">
      <c r="A21" s="42" t="s">
        <v>14</v>
      </c>
      <c r="B21" s="42"/>
      <c r="C21" s="42"/>
      <c r="D21" s="12">
        <f>D19-D20</f>
        <v>918786.64000000129</v>
      </c>
      <c r="F21" s="42" t="s">
        <v>14</v>
      </c>
      <c r="G21" s="42"/>
      <c r="H21" s="42"/>
      <c r="I21" s="12">
        <f>I19-I20</f>
        <v>918786.4156581515</v>
      </c>
      <c r="K21" s="59">
        <f>D21-I21</f>
        <v>0.22434184979647398</v>
      </c>
    </row>
    <row r="22" spans="1:16" ht="15" thickBot="1" x14ac:dyDescent="0.35">
      <c r="A22" s="38" t="s">
        <v>15</v>
      </c>
      <c r="B22" s="38"/>
      <c r="C22" s="38"/>
      <c r="D22" s="8">
        <f>D21/D19</f>
        <v>0.36151352284445781</v>
      </c>
      <c r="F22" s="38" t="s">
        <v>15</v>
      </c>
      <c r="G22" s="38"/>
      <c r="H22" s="38"/>
      <c r="I22" s="9">
        <f>I21/I19</f>
        <v>0.36151346648433719</v>
      </c>
      <c r="K22" s="60"/>
    </row>
    <row r="23" spans="1:16" ht="15" thickBot="1" x14ac:dyDescent="0.35">
      <c r="K23" s="61">
        <f>SUM(K21,K13)</f>
        <v>1314365.415622077</v>
      </c>
    </row>
    <row r="24" spans="1:16" ht="15" thickBot="1" x14ac:dyDescent="0.35"/>
    <row r="25" spans="1:16" ht="15" thickBot="1" x14ac:dyDescent="0.35">
      <c r="A25" s="39" t="s">
        <v>17</v>
      </c>
      <c r="B25" s="40"/>
      <c r="C25" s="6">
        <v>0.2</v>
      </c>
    </row>
    <row r="26" spans="1:16" ht="15" thickBot="1" x14ac:dyDescent="0.35">
      <c r="A26" s="39" t="s">
        <v>18</v>
      </c>
      <c r="B26" s="40"/>
      <c r="C26" s="13">
        <f>K23/C25</f>
        <v>6571827.0781103848</v>
      </c>
    </row>
    <row r="29" spans="1:16" x14ac:dyDescent="0.3">
      <c r="A29" s="5" t="s">
        <v>19</v>
      </c>
      <c r="B29" s="5"/>
    </row>
    <row r="30" spans="1:16" x14ac:dyDescent="0.3">
      <c r="A30" t="s">
        <v>20</v>
      </c>
    </row>
    <row r="31" spans="1:16" x14ac:dyDescent="0.3">
      <c r="A31" t="s">
        <v>21</v>
      </c>
    </row>
  </sheetData>
  <mergeCells count="27">
    <mergeCell ref="A4:C4"/>
    <mergeCell ref="A5:C5"/>
    <mergeCell ref="F19:H19"/>
    <mergeCell ref="F20:H20"/>
    <mergeCell ref="F21:H21"/>
    <mergeCell ref="A11:D11"/>
    <mergeCell ref="A14:C14"/>
    <mergeCell ref="A13:C13"/>
    <mergeCell ref="A8:C8"/>
    <mergeCell ref="A9:C9"/>
    <mergeCell ref="A7:C7"/>
    <mergeCell ref="F22:H22"/>
    <mergeCell ref="A25:B25"/>
    <mergeCell ref="A26:B26"/>
    <mergeCell ref="F11:I11"/>
    <mergeCell ref="F12:H12"/>
    <mergeCell ref="F13:H13"/>
    <mergeCell ref="F14:H14"/>
    <mergeCell ref="F15:H15"/>
    <mergeCell ref="F18:I18"/>
    <mergeCell ref="A15:C15"/>
    <mergeCell ref="A12:C12"/>
    <mergeCell ref="A19:C19"/>
    <mergeCell ref="A20:C20"/>
    <mergeCell ref="A21:C21"/>
    <mergeCell ref="A22:C22"/>
    <mergeCell ref="A18:D18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AD18-70FA-4F48-A0C3-B36DF00A6B3C}">
  <sheetPr>
    <outlinePr summaryBelow="0"/>
  </sheetPr>
  <dimension ref="A1:U13007"/>
  <sheetViews>
    <sheetView topLeftCell="C1" workbookViewId="0">
      <pane ySplit="1" topLeftCell="A2" activePane="bottomLeft" state="frozen"/>
      <selection pane="bottomLeft" activeCell="R10771" sqref="R10771"/>
    </sheetView>
  </sheetViews>
  <sheetFormatPr defaultColWidth="9.109375" defaultRowHeight="14.4" x14ac:dyDescent="0.3"/>
  <cols>
    <col min="1" max="1" width="13" customWidth="1"/>
    <col min="2" max="2" width="8.44140625" customWidth="1"/>
    <col min="3" max="3" width="23" customWidth="1"/>
    <col min="4" max="8" width="11.5546875" style="28" customWidth="1"/>
    <col min="9" max="9" width="11.5546875" style="36" customWidth="1"/>
    <col min="10" max="10" width="14.5546875" hidden="1" customWidth="1"/>
    <col min="11" max="11" width="17.6640625" style="28" hidden="1" customWidth="1"/>
    <col min="12" max="12" width="17.33203125" hidden="1" customWidth="1"/>
    <col min="13" max="13" width="9.5546875" customWidth="1"/>
    <col min="14" max="14" width="11.5546875" style="36" customWidth="1"/>
    <col min="15" max="15" width="13.109375" customWidth="1"/>
    <col min="16" max="16" width="11.5546875" style="36" customWidth="1"/>
    <col min="18" max="18" width="22.44140625" bestFit="1" customWidth="1"/>
    <col min="19" max="19" width="19.44140625" customWidth="1"/>
    <col min="20" max="20" width="19" customWidth="1"/>
    <col min="21" max="21" width="13.77734375" bestFit="1" customWidth="1"/>
  </cols>
  <sheetData>
    <row r="1" spans="1:21" ht="28.8" customHeight="1" x14ac:dyDescent="0.3">
      <c r="A1" s="1" t="s">
        <v>72</v>
      </c>
      <c r="B1" s="1" t="s">
        <v>0</v>
      </c>
      <c r="C1" s="1" t="s">
        <v>1</v>
      </c>
      <c r="D1" s="25" t="s">
        <v>2</v>
      </c>
      <c r="E1" s="25" t="s">
        <v>54</v>
      </c>
      <c r="F1" s="25" t="s">
        <v>55</v>
      </c>
      <c r="G1" s="25" t="s">
        <v>3</v>
      </c>
      <c r="H1" s="25" t="s">
        <v>30</v>
      </c>
      <c r="I1" s="37" t="s">
        <v>70</v>
      </c>
      <c r="J1" s="1" t="s">
        <v>4</v>
      </c>
      <c r="K1" s="25" t="s">
        <v>5</v>
      </c>
      <c r="L1" s="1" t="s">
        <v>6</v>
      </c>
      <c r="M1" s="1" t="s">
        <v>56</v>
      </c>
      <c r="N1" s="37" t="s">
        <v>68</v>
      </c>
      <c r="O1" s="48" t="s">
        <v>69</v>
      </c>
      <c r="P1" s="37" t="s">
        <v>71</v>
      </c>
      <c r="R1" s="15"/>
      <c r="S1" s="16" t="s">
        <v>28</v>
      </c>
      <c r="T1" s="46" t="s">
        <v>58</v>
      </c>
      <c r="U1" s="47"/>
    </row>
    <row r="2" spans="1:21" x14ac:dyDescent="0.3">
      <c r="A2" s="2">
        <v>44993</v>
      </c>
      <c r="B2" s="3" t="s">
        <v>13143</v>
      </c>
      <c r="C2" s="4" t="s">
        <v>13144</v>
      </c>
      <c r="D2" s="27">
        <v>8587.67</v>
      </c>
      <c r="E2" s="27">
        <v>8.6199999999999992</v>
      </c>
      <c r="F2" s="27">
        <v>5.83</v>
      </c>
      <c r="G2" s="26">
        <f>(E2-F2)/E2</f>
        <v>0.32366589327146167</v>
      </c>
      <c r="H2" s="27">
        <f>E2-F2</f>
        <v>2.7899999999999991</v>
      </c>
      <c r="I2" s="35">
        <f>E2/D2</f>
        <v>1.0037646998545587E-3</v>
      </c>
      <c r="J2" s="3">
        <v>0</v>
      </c>
      <c r="K2" s="26">
        <v>0</v>
      </c>
      <c r="L2" s="4" t="b">
        <v>0</v>
      </c>
      <c r="M2" s="4" t="s">
        <v>58</v>
      </c>
      <c r="N2" s="35">
        <f>'Landed Freight Margin Tool'!$D$4</f>
        <v>0.58708499999999997</v>
      </c>
      <c r="O2" s="30">
        <f>(MAX($F2,MIN(0.18*$D2,$F2*(1+$N2))))</f>
        <v>9.2527055499999999</v>
      </c>
      <c r="P2" s="35">
        <f>O2/D2</f>
        <v>1.0774407435311323E-3</v>
      </c>
      <c r="R2" s="15" t="s">
        <v>26</v>
      </c>
      <c r="S2" s="15">
        <v>4417</v>
      </c>
      <c r="T2" s="15" t="s">
        <v>62</v>
      </c>
      <c r="U2" s="32">
        <f>SUMIF($M$2:$M$13007,"Delivery Only",$E$2:$E$13007)</f>
        <v>22154001.279999979</v>
      </c>
    </row>
    <row r="3" spans="1:21" x14ac:dyDescent="0.3">
      <c r="A3" s="2">
        <v>45167</v>
      </c>
      <c r="B3" s="3" t="s">
        <v>21081</v>
      </c>
      <c r="C3" s="4" t="s">
        <v>1537</v>
      </c>
      <c r="D3" s="27">
        <v>14713.45</v>
      </c>
      <c r="E3" s="27">
        <v>15.78</v>
      </c>
      <c r="F3" s="27">
        <v>8.3699999999999992</v>
      </c>
      <c r="G3" s="26">
        <f>(E3-F3)/E3</f>
        <v>0.46958174904942968</v>
      </c>
      <c r="H3" s="27">
        <f>E3-F3</f>
        <v>7.41</v>
      </c>
      <c r="I3" s="35">
        <f>E3/D3</f>
        <v>1.0724880976249621E-3</v>
      </c>
      <c r="J3" s="3">
        <v>1426.8</v>
      </c>
      <c r="K3" s="26">
        <v>0.22</v>
      </c>
      <c r="L3" s="4" t="b">
        <v>1</v>
      </c>
      <c r="M3" s="4" t="s">
        <v>58</v>
      </c>
      <c r="N3" s="35">
        <f>'Landed Freight Margin Tool'!$D$4</f>
        <v>0.58708499999999997</v>
      </c>
      <c r="O3" s="30">
        <f>(MAX($F3,MIN(0.18*$D3,$F3*(1+$N3))))</f>
        <v>13.28390145</v>
      </c>
      <c r="P3" s="35">
        <f>O3/D3</f>
        <v>9.0284069677743829E-4</v>
      </c>
      <c r="R3" s="17" t="s">
        <v>27</v>
      </c>
      <c r="S3" s="17">
        <v>8589</v>
      </c>
      <c r="T3" s="17" t="s">
        <v>63</v>
      </c>
      <c r="U3" s="23">
        <f>SUMIF($M$2:$M$13007,"Delivery Only",$F$2:$F$13007)</f>
        <v>14046764.549999941</v>
      </c>
    </row>
    <row r="4" spans="1:21" x14ac:dyDescent="0.3">
      <c r="A4" s="2">
        <v>44999</v>
      </c>
      <c r="B4" s="3" t="s">
        <v>12608</v>
      </c>
      <c r="C4" s="4" t="s">
        <v>12609</v>
      </c>
      <c r="D4" s="27">
        <v>3690.02</v>
      </c>
      <c r="E4" s="27">
        <v>4.26</v>
      </c>
      <c r="F4" s="27">
        <v>2.69</v>
      </c>
      <c r="G4" s="26">
        <f>(E4-F4)/E4</f>
        <v>0.36854460093896713</v>
      </c>
      <c r="H4" s="27">
        <f>E4-F4</f>
        <v>1.5699999999999998</v>
      </c>
      <c r="I4" s="35">
        <f>E4/D4</f>
        <v>1.1544652874510165E-3</v>
      </c>
      <c r="J4" s="3">
        <v>8.3800000000000008</v>
      </c>
      <c r="K4" s="26">
        <v>1.625</v>
      </c>
      <c r="L4" s="4" t="b">
        <v>1</v>
      </c>
      <c r="M4" s="4" t="s">
        <v>58</v>
      </c>
      <c r="N4" s="35">
        <f>'Landed Freight Margin Tool'!$D$4</f>
        <v>0.58708499999999997</v>
      </c>
      <c r="O4" s="30">
        <f>(MAX($F4,MIN(0.18*$D4,$F4*(1+$N4))))</f>
        <v>4.2692586500000003</v>
      </c>
      <c r="P4" s="35">
        <f>O4/D4</f>
        <v>1.1569743930927206E-3</v>
      </c>
      <c r="R4" s="17" t="s">
        <v>25</v>
      </c>
      <c r="S4" s="17">
        <f>SUM(S2:S3)</f>
        <v>13006</v>
      </c>
      <c r="T4" s="18" t="s">
        <v>67</v>
      </c>
      <c r="U4" s="34">
        <f>(U2-U3)/U2</f>
        <v>0.36594909549450227</v>
      </c>
    </row>
    <row r="5" spans="1:21" x14ac:dyDescent="0.3">
      <c r="A5" s="2">
        <v>44971</v>
      </c>
      <c r="B5" s="3" t="s">
        <v>8494</v>
      </c>
      <c r="C5" s="4" t="s">
        <v>8495</v>
      </c>
      <c r="D5" s="27">
        <v>17882.009999999998</v>
      </c>
      <c r="E5" s="27">
        <v>21.03</v>
      </c>
      <c r="F5" s="27">
        <v>15.67</v>
      </c>
      <c r="G5" s="26">
        <f>(E5-F5)/E5</f>
        <v>0.25487398953875423</v>
      </c>
      <c r="H5" s="27">
        <f>E5-F5</f>
        <v>5.3600000000000012</v>
      </c>
      <c r="I5" s="35">
        <f>E5/D5</f>
        <v>1.1760422905478748E-3</v>
      </c>
      <c r="J5" s="3">
        <v>1010.55</v>
      </c>
      <c r="K5" s="26">
        <v>0.20599999999999999</v>
      </c>
      <c r="L5" s="4" t="b">
        <v>1</v>
      </c>
      <c r="M5" s="4" t="s">
        <v>58</v>
      </c>
      <c r="N5" s="35">
        <f>'Landed Freight Margin Tool'!$D$4</f>
        <v>0.58708499999999997</v>
      </c>
      <c r="O5" s="30">
        <f>(MAX($F5,MIN(0.18*$D5,$F5*(1+$N5))))</f>
        <v>24.869621950000003</v>
      </c>
      <c r="P5" s="35">
        <f>O5/D5</f>
        <v>1.3907621095167716E-3</v>
      </c>
      <c r="R5" s="21" t="s">
        <v>29</v>
      </c>
      <c r="S5" s="22">
        <f>S3/S4</f>
        <v>0.66038751345532831</v>
      </c>
      <c r="T5" s="15" t="s">
        <v>64</v>
      </c>
      <c r="U5" s="31">
        <f>SUMIF($M$2:$M$13007,"Delivery Only",$O$2:$O$13007)</f>
        <v>20839636.088719752</v>
      </c>
    </row>
    <row r="6" spans="1:21" x14ac:dyDescent="0.3">
      <c r="A6" s="2">
        <v>45084</v>
      </c>
      <c r="B6" s="3" t="s">
        <v>15005</v>
      </c>
      <c r="C6" s="4" t="s">
        <v>15006</v>
      </c>
      <c r="D6" s="27">
        <v>22908.2</v>
      </c>
      <c r="E6" s="27">
        <v>27.9</v>
      </c>
      <c r="F6" s="27">
        <v>20.350000000000001</v>
      </c>
      <c r="G6" s="26">
        <f>(E6-F6)/E6</f>
        <v>0.27060931899641566</v>
      </c>
      <c r="H6" s="27">
        <f>E6-F6</f>
        <v>7.5499999999999972</v>
      </c>
      <c r="I6" s="35">
        <f>E6/D6</f>
        <v>1.2179045058101465E-3</v>
      </c>
      <c r="J6" s="3">
        <v>1999.16</v>
      </c>
      <c r="K6" s="26">
        <v>0.22</v>
      </c>
      <c r="L6" s="4" t="b">
        <v>1</v>
      </c>
      <c r="M6" s="4" t="s">
        <v>58</v>
      </c>
      <c r="N6" s="35">
        <f>'Landed Freight Margin Tool'!$D$4</f>
        <v>0.58708499999999997</v>
      </c>
      <c r="O6" s="30">
        <f>(MAX($F6,MIN(0.18*$D6,$F6*(1+$N6))))</f>
        <v>32.297179750000005</v>
      </c>
      <c r="P6" s="35">
        <f>O6/D6</f>
        <v>1.4098523563614777E-3</v>
      </c>
      <c r="R6" s="17" t="s">
        <v>52</v>
      </c>
      <c r="S6" s="23">
        <f>SUMIF($L$2:$L$13007,"TRUE",$D$2:$D$13007)</f>
        <v>37537078.549999945</v>
      </c>
      <c r="T6" s="17" t="s">
        <v>65</v>
      </c>
      <c r="U6" s="33">
        <f>SUMIF($M$2:$M$13007,"Delivery Only",$F$2:$F$13007)</f>
        <v>14046764.549999941</v>
      </c>
    </row>
    <row r="7" spans="1:21" x14ac:dyDescent="0.3">
      <c r="A7" s="2">
        <v>45191</v>
      </c>
      <c r="B7" s="3" t="s">
        <v>21778</v>
      </c>
      <c r="C7" s="4" t="s">
        <v>21779</v>
      </c>
      <c r="D7" s="27">
        <v>7186.32</v>
      </c>
      <c r="E7" s="27">
        <v>9.16</v>
      </c>
      <c r="F7" s="27">
        <v>9.02</v>
      </c>
      <c r="G7" s="26">
        <f>(E7-F7)/E7</f>
        <v>1.5283842794759887E-2</v>
      </c>
      <c r="H7" s="27">
        <f>E7-F7</f>
        <v>0.14000000000000057</v>
      </c>
      <c r="I7" s="35">
        <f>E7/D7</f>
        <v>1.2746440459094502E-3</v>
      </c>
      <c r="J7" s="3">
        <v>1095.9000000000001</v>
      </c>
      <c r="K7" s="26">
        <v>0.15</v>
      </c>
      <c r="L7" s="4" t="b">
        <v>0</v>
      </c>
      <c r="M7" s="4" t="s">
        <v>58</v>
      </c>
      <c r="N7" s="35">
        <f>'Landed Freight Margin Tool'!$D$4</f>
        <v>0.58708499999999997</v>
      </c>
      <c r="O7" s="30">
        <f>(MAX($F7,MIN(0.18*$D7,$F7*(1+$N7))))</f>
        <v>14.3155067</v>
      </c>
      <c r="P7" s="35">
        <f>O7/D7</f>
        <v>1.992049713900856E-3</v>
      </c>
      <c r="R7" s="17" t="s">
        <v>53</v>
      </c>
      <c r="S7" s="23">
        <f>SUMIF($L$2:$L$13007,"FALSE",$D$2:$D$13007)</f>
        <v>128351266.20000073</v>
      </c>
      <c r="T7" s="18" t="s">
        <v>66</v>
      </c>
      <c r="U7" s="34">
        <f>(U5-U6)/U5</f>
        <v>0.3259592206793242</v>
      </c>
    </row>
    <row r="8" spans="1:21" x14ac:dyDescent="0.3">
      <c r="A8" s="2">
        <v>45058</v>
      </c>
      <c r="B8" s="3" t="s">
        <v>19972</v>
      </c>
      <c r="C8" s="4" t="s">
        <v>19973</v>
      </c>
      <c r="D8" s="27">
        <v>14171.77</v>
      </c>
      <c r="E8" s="27">
        <v>18.350000000000001</v>
      </c>
      <c r="F8" s="27">
        <v>11.85</v>
      </c>
      <c r="G8" s="26">
        <f>(E8-F8)/E8</f>
        <v>0.35422343324250688</v>
      </c>
      <c r="H8" s="27">
        <f>E8-F8</f>
        <v>6.5000000000000018</v>
      </c>
      <c r="I8" s="35">
        <f>E8/D8</f>
        <v>1.2948276750187168E-3</v>
      </c>
      <c r="J8" s="3">
        <v>-3.9</v>
      </c>
      <c r="K8" s="26">
        <v>-4.8970000000000002</v>
      </c>
      <c r="L8" s="4" t="b">
        <v>0</v>
      </c>
      <c r="M8" s="4" t="s">
        <v>58</v>
      </c>
      <c r="N8" s="35">
        <f>'Landed Freight Margin Tool'!$D$4</f>
        <v>0.58708499999999997</v>
      </c>
      <c r="O8" s="30">
        <f>(MAX($F8,MIN(0.18*$D8,$F8*(1+$N8))))</f>
        <v>18.80695725</v>
      </c>
      <c r="P8" s="35">
        <f>O8/D8</f>
        <v>1.327071865405662E-3</v>
      </c>
      <c r="R8" s="18" t="s">
        <v>61</v>
      </c>
      <c r="S8" s="29">
        <f>SUMIF(M2:M13007,"Delivery Only",D2:D13007)</f>
        <v>137535384.57999748</v>
      </c>
    </row>
    <row r="9" spans="1:21" x14ac:dyDescent="0.3">
      <c r="A9" s="2">
        <v>44985</v>
      </c>
      <c r="B9" s="3" t="s">
        <v>5966</v>
      </c>
      <c r="C9" s="4" t="s">
        <v>5967</v>
      </c>
      <c r="D9" s="27">
        <v>9019.7199999999993</v>
      </c>
      <c r="E9" s="27">
        <v>12.1</v>
      </c>
      <c r="F9" s="27">
        <v>6.75</v>
      </c>
      <c r="G9" s="26">
        <f>(E9-F9)/E9</f>
        <v>0.44214876033057848</v>
      </c>
      <c r="H9" s="27">
        <f>E9-F9</f>
        <v>5.35</v>
      </c>
      <c r="I9" s="35">
        <f>E9/D9</f>
        <v>1.3415050578066726E-3</v>
      </c>
      <c r="J9" s="3">
        <v>7547.77</v>
      </c>
      <c r="K9" s="26">
        <v>0.16500000000000001</v>
      </c>
      <c r="L9" s="4" t="b">
        <v>0</v>
      </c>
      <c r="M9" s="4" t="s">
        <v>58</v>
      </c>
      <c r="N9" s="35">
        <f>'Landed Freight Margin Tool'!$D$4</f>
        <v>0.58708499999999997</v>
      </c>
      <c r="O9" s="30">
        <f>(MAX($F9,MIN(0.18*$D9,$F9*(1+$N9))))</f>
        <v>10.71282375</v>
      </c>
      <c r="P9" s="35">
        <f>O9/D9</f>
        <v>1.187711342480698E-3</v>
      </c>
    </row>
    <row r="10" spans="1:21" x14ac:dyDescent="0.3">
      <c r="A10" s="2">
        <v>45100</v>
      </c>
      <c r="B10" s="3" t="s">
        <v>6497</v>
      </c>
      <c r="C10" s="4" t="s">
        <v>6498</v>
      </c>
      <c r="D10" s="27">
        <v>23485.24</v>
      </c>
      <c r="E10" s="27">
        <v>32.340000000000003</v>
      </c>
      <c r="F10" s="27">
        <v>16.34</v>
      </c>
      <c r="G10" s="26">
        <f>(E10-F10)/E10</f>
        <v>0.4947433518862091</v>
      </c>
      <c r="H10" s="27">
        <f>E10-F10</f>
        <v>16.000000000000004</v>
      </c>
      <c r="I10" s="35">
        <f>E10/D10</f>
        <v>1.377035108008264E-3</v>
      </c>
      <c r="J10" s="3">
        <v>1999.16</v>
      </c>
      <c r="K10" s="26">
        <v>0.22</v>
      </c>
      <c r="L10" s="4" t="b">
        <v>1</v>
      </c>
      <c r="M10" s="4" t="s">
        <v>58</v>
      </c>
      <c r="N10" s="35">
        <f>'Landed Freight Margin Tool'!$D$4</f>
        <v>0.58708499999999997</v>
      </c>
      <c r="O10" s="30">
        <f>(MAX($F10,MIN(0.18*$D10,$F10*(1+$N10))))</f>
        <v>25.932968900000002</v>
      </c>
      <c r="P10" s="35">
        <f>O10/D10</f>
        <v>1.1042241382246893E-3</v>
      </c>
      <c r="R10" s="45" t="s">
        <v>32</v>
      </c>
      <c r="S10" s="45"/>
      <c r="T10" s="45"/>
    </row>
    <row r="11" spans="1:21" x14ac:dyDescent="0.3">
      <c r="A11" s="2">
        <v>44993</v>
      </c>
      <c r="B11" s="3" t="s">
        <v>14047</v>
      </c>
      <c r="C11" s="4" t="s">
        <v>14048</v>
      </c>
      <c r="D11" s="27">
        <v>22397.66</v>
      </c>
      <c r="E11" s="27">
        <v>31.88</v>
      </c>
      <c r="F11" s="27">
        <v>11.57</v>
      </c>
      <c r="G11" s="26">
        <f>(E11-F11)/E11</f>
        <v>0.63707653701380174</v>
      </c>
      <c r="H11" s="27">
        <f>E11-F11</f>
        <v>20.309999999999999</v>
      </c>
      <c r="I11" s="35">
        <f>E11/D11</f>
        <v>1.4233629763109182E-3</v>
      </c>
      <c r="J11" s="3">
        <v>2914.78</v>
      </c>
      <c r="K11" s="26">
        <v>0.60399999999999998</v>
      </c>
      <c r="L11" s="4" t="b">
        <v>1</v>
      </c>
      <c r="M11" s="4" t="s">
        <v>58</v>
      </c>
      <c r="N11" s="35">
        <f>'Landed Freight Margin Tool'!$D$4</f>
        <v>0.58708499999999997</v>
      </c>
      <c r="O11" s="30">
        <f>(MAX($F11,MIN(0.18*$D11,$F11*(1+$N11))))</f>
        <v>18.362573450000003</v>
      </c>
      <c r="P11" s="35">
        <f>O11/D11</f>
        <v>8.1984338765746082E-4</v>
      </c>
      <c r="R11" s="5" t="s">
        <v>34</v>
      </c>
      <c r="S11" t="s">
        <v>35</v>
      </c>
    </row>
    <row r="12" spans="1:21" x14ac:dyDescent="0.3">
      <c r="A12" s="2">
        <v>45021</v>
      </c>
      <c r="B12" s="3" t="s">
        <v>4215</v>
      </c>
      <c r="C12" s="4" t="s">
        <v>4216</v>
      </c>
      <c r="D12" s="27">
        <v>2454.08</v>
      </c>
      <c r="E12" s="27">
        <v>3.79</v>
      </c>
      <c r="F12" s="27">
        <v>2.0499999999999998</v>
      </c>
      <c r="G12" s="26">
        <f>(E12-F12)/E12</f>
        <v>0.45910290237467022</v>
      </c>
      <c r="H12" s="27">
        <f>E12-F12</f>
        <v>1.7400000000000002</v>
      </c>
      <c r="I12" s="35">
        <f>E12/D12</f>
        <v>1.5443669318033642E-3</v>
      </c>
      <c r="J12" s="3">
        <v>32022.98</v>
      </c>
      <c r="K12" s="26">
        <v>0.24</v>
      </c>
      <c r="L12" s="4" t="b">
        <v>1</v>
      </c>
      <c r="M12" s="4" t="s">
        <v>58</v>
      </c>
      <c r="N12" s="35">
        <f>'Landed Freight Margin Tool'!$D$4</f>
        <v>0.58708499999999997</v>
      </c>
      <c r="O12" s="30">
        <f>(MAX($F12,MIN(0.18*$D12,$F12*(1+$N12))))</f>
        <v>3.2535242499999999</v>
      </c>
      <c r="P12" s="35">
        <f>O12/D12</f>
        <v>1.3257612832507498E-3</v>
      </c>
      <c r="R12" s="5" t="s">
        <v>36</v>
      </c>
      <c r="S12" t="s">
        <v>37</v>
      </c>
    </row>
    <row r="13" spans="1:21" x14ac:dyDescent="0.3">
      <c r="A13" s="2">
        <v>45149</v>
      </c>
      <c r="B13" s="3" t="s">
        <v>18112</v>
      </c>
      <c r="C13" s="4" t="s">
        <v>18113</v>
      </c>
      <c r="D13" s="27">
        <v>24841.57</v>
      </c>
      <c r="E13" s="27">
        <v>39.39</v>
      </c>
      <c r="F13" s="27">
        <v>25.63</v>
      </c>
      <c r="G13" s="26">
        <f>(E13-F13)/E13</f>
        <v>0.34932724041634938</v>
      </c>
      <c r="H13" s="27">
        <f>E13-F13</f>
        <v>13.760000000000002</v>
      </c>
      <c r="I13" s="35">
        <f>E13/D13</f>
        <v>1.5856485721313105E-3</v>
      </c>
      <c r="J13" s="3">
        <v>576.46</v>
      </c>
      <c r="K13" s="26">
        <v>0.22</v>
      </c>
      <c r="L13" s="4" t="b">
        <v>1</v>
      </c>
      <c r="M13" s="4" t="s">
        <v>58</v>
      </c>
      <c r="N13" s="35">
        <f>'Landed Freight Margin Tool'!$D$4</f>
        <v>0.58708499999999997</v>
      </c>
      <c r="O13" s="30">
        <f>(MAX($F13,MIN(0.18*$D13,$F13*(1+$N13))))</f>
        <v>40.676988549999997</v>
      </c>
      <c r="P13" s="35">
        <f>O13/D13</f>
        <v>1.6374564308938605E-3</v>
      </c>
      <c r="R13" s="5" t="s">
        <v>39</v>
      </c>
      <c r="S13" t="s">
        <v>38</v>
      </c>
    </row>
    <row r="14" spans="1:21" x14ac:dyDescent="0.3">
      <c r="A14" s="2">
        <v>45222</v>
      </c>
      <c r="B14" s="3" t="s">
        <v>13543</v>
      </c>
      <c r="C14" s="4" t="s">
        <v>13544</v>
      </c>
      <c r="D14" s="27">
        <v>12404.22</v>
      </c>
      <c r="E14" s="27">
        <v>21.38</v>
      </c>
      <c r="F14" s="27">
        <v>8.3699999999999992</v>
      </c>
      <c r="G14" s="26">
        <f>(E14-F14)/E14</f>
        <v>0.60851262862488309</v>
      </c>
      <c r="H14" s="27">
        <f>E14-F14</f>
        <v>13.01</v>
      </c>
      <c r="I14" s="35">
        <f>E14/D14</f>
        <v>1.7236069660164042E-3</v>
      </c>
      <c r="J14" s="3">
        <v>0</v>
      </c>
      <c r="K14" s="26">
        <v>0</v>
      </c>
      <c r="L14" s="4" t="b">
        <v>0</v>
      </c>
      <c r="M14" s="4" t="s">
        <v>58</v>
      </c>
      <c r="N14" s="35">
        <f>'Landed Freight Margin Tool'!$D$4</f>
        <v>0.58708499999999997</v>
      </c>
      <c r="O14" s="30">
        <f>(MAX($F14,MIN(0.18*$D14,$F14*(1+$N14))))</f>
        <v>13.28390145</v>
      </c>
      <c r="P14" s="35">
        <f>O14/D14</f>
        <v>1.070917917450674E-3</v>
      </c>
    </row>
    <row r="15" spans="1:21" x14ac:dyDescent="0.3">
      <c r="A15" s="2">
        <v>44984</v>
      </c>
      <c r="B15" s="3" t="s">
        <v>3686</v>
      </c>
      <c r="C15" s="4" t="s">
        <v>3687</v>
      </c>
      <c r="D15" s="27">
        <v>22176.62</v>
      </c>
      <c r="E15" s="27">
        <v>39.4</v>
      </c>
      <c r="F15" s="27">
        <v>28.88</v>
      </c>
      <c r="G15" s="26">
        <f>(E15-F15)/E15</f>
        <v>0.26700507614213198</v>
      </c>
      <c r="H15" s="27">
        <f>E15-F15</f>
        <v>10.52</v>
      </c>
      <c r="I15" s="35">
        <f>E15/D15</f>
        <v>1.7766458549589614E-3</v>
      </c>
      <c r="J15" s="3">
        <v>6933.92</v>
      </c>
      <c r="K15" s="26">
        <v>0.22</v>
      </c>
      <c r="L15" s="4" t="b">
        <v>1</v>
      </c>
      <c r="M15" s="4" t="s">
        <v>58</v>
      </c>
      <c r="N15" s="35">
        <f>'Landed Freight Margin Tool'!$D$4</f>
        <v>0.58708499999999997</v>
      </c>
      <c r="O15" s="30">
        <f>(MAX($F15,MIN(0.18*$D15,$F15*(1+$N15))))</f>
        <v>45.835014800000003</v>
      </c>
      <c r="P15" s="35">
        <f>O15/D15</f>
        <v>2.0668169811269709E-3</v>
      </c>
      <c r="R15" s="45" t="s">
        <v>33</v>
      </c>
      <c r="S15" s="45"/>
      <c r="T15" s="45"/>
    </row>
    <row r="16" spans="1:21" x14ac:dyDescent="0.3">
      <c r="A16" s="2">
        <v>45029</v>
      </c>
      <c r="B16" s="3" t="s">
        <v>24025</v>
      </c>
      <c r="C16" s="4" t="s">
        <v>24026</v>
      </c>
      <c r="D16" s="27">
        <v>24255.66</v>
      </c>
      <c r="E16" s="27">
        <v>46.99</v>
      </c>
      <c r="F16" s="27">
        <v>27.02</v>
      </c>
      <c r="G16" s="26">
        <f>(E16-F16)/E16</f>
        <v>0.42498403915726751</v>
      </c>
      <c r="H16" s="27">
        <f>E16-F16</f>
        <v>19.970000000000002</v>
      </c>
      <c r="I16" s="35">
        <f>E16/D16</f>
        <v>1.937279793664654E-3</v>
      </c>
      <c r="J16" s="3">
        <v>14621.24</v>
      </c>
      <c r="K16" s="26">
        <v>0.156</v>
      </c>
      <c r="L16" s="4" t="b">
        <v>0</v>
      </c>
      <c r="M16" s="4" t="s">
        <v>58</v>
      </c>
      <c r="N16" s="35">
        <f>'Landed Freight Margin Tool'!$D$4</f>
        <v>0.58708499999999997</v>
      </c>
      <c r="O16" s="30">
        <f>(MAX($F16,MIN(0.18*$D16,$F16*(1+$N16))))</f>
        <v>42.883036699999998</v>
      </c>
      <c r="P16" s="35">
        <f>O16/D16</f>
        <v>1.7679600019129555E-3</v>
      </c>
      <c r="R16" s="5" t="s">
        <v>34</v>
      </c>
      <c r="S16" t="s">
        <v>40</v>
      </c>
    </row>
    <row r="17" spans="1:19" x14ac:dyDescent="0.3">
      <c r="A17" s="2">
        <v>45058</v>
      </c>
      <c r="B17" s="3" t="s">
        <v>2805</v>
      </c>
      <c r="C17" s="4" t="s">
        <v>2806</v>
      </c>
      <c r="D17" s="27">
        <v>4732.59</v>
      </c>
      <c r="E17" s="27">
        <v>9.23</v>
      </c>
      <c r="F17" s="27">
        <v>4.66</v>
      </c>
      <c r="G17" s="26">
        <f>(E17-F17)/E17</f>
        <v>0.49512459371614304</v>
      </c>
      <c r="H17" s="27">
        <f>E17-F17</f>
        <v>4.57</v>
      </c>
      <c r="I17" s="35">
        <f>E17/D17</f>
        <v>1.9503062804933451E-3</v>
      </c>
      <c r="J17" s="3">
        <v>0</v>
      </c>
      <c r="K17" s="26">
        <v>0</v>
      </c>
      <c r="L17" s="4" t="b">
        <v>0</v>
      </c>
      <c r="M17" s="4" t="s">
        <v>58</v>
      </c>
      <c r="N17" s="35">
        <f>'Landed Freight Margin Tool'!$D$4</f>
        <v>0.58708499999999997</v>
      </c>
      <c r="O17" s="30">
        <f>(MAX($F17,MIN(0.18*$D17,$F17*(1+$N17))))</f>
        <v>7.3958161000000002</v>
      </c>
      <c r="P17" s="35">
        <f>O17/D17</f>
        <v>1.5627417756450485E-3</v>
      </c>
      <c r="R17" s="5" t="s">
        <v>36</v>
      </c>
      <c r="S17" t="s">
        <v>41</v>
      </c>
    </row>
    <row r="18" spans="1:19" x14ac:dyDescent="0.3">
      <c r="A18" s="2">
        <v>45055</v>
      </c>
      <c r="B18" s="3" t="s">
        <v>8551</v>
      </c>
      <c r="C18" s="4" t="s">
        <v>8552</v>
      </c>
      <c r="D18" s="27">
        <v>4265.2299999999996</v>
      </c>
      <c r="E18" s="27">
        <v>8.84</v>
      </c>
      <c r="F18" s="27">
        <v>4.91</v>
      </c>
      <c r="G18" s="26">
        <f>(E18-F18)/E18</f>
        <v>0.44457013574660631</v>
      </c>
      <c r="H18" s="27">
        <f>E18-F18</f>
        <v>3.9299999999999997</v>
      </c>
      <c r="I18" s="35">
        <f>E18/D18</f>
        <v>2.072572874147467E-3</v>
      </c>
      <c r="J18" s="3">
        <v>11298.46</v>
      </c>
      <c r="K18" s="26">
        <v>0.113</v>
      </c>
      <c r="L18" s="4" t="b">
        <v>0</v>
      </c>
      <c r="M18" s="4" t="s">
        <v>58</v>
      </c>
      <c r="N18" s="35">
        <f>'Landed Freight Margin Tool'!$D$4</f>
        <v>0.58708499999999997</v>
      </c>
      <c r="O18" s="30">
        <f>(MAX($F18,MIN(0.18*$D18,$F18*(1+$N18))))</f>
        <v>7.7925873500000007</v>
      </c>
      <c r="P18" s="35">
        <f>O18/D18</f>
        <v>1.8270028462708931E-3</v>
      </c>
      <c r="R18" s="5" t="s">
        <v>39</v>
      </c>
      <c r="S18" t="s">
        <v>42</v>
      </c>
    </row>
    <row r="19" spans="1:19" x14ac:dyDescent="0.3">
      <c r="A19" s="2">
        <v>45077</v>
      </c>
      <c r="B19" s="3" t="s">
        <v>3985</v>
      </c>
      <c r="C19" s="4" t="s">
        <v>3986</v>
      </c>
      <c r="D19" s="27">
        <v>12403.24</v>
      </c>
      <c r="E19" s="27">
        <v>26.28</v>
      </c>
      <c r="F19" s="27">
        <v>15.52</v>
      </c>
      <c r="G19" s="26">
        <f>(E19-F19)/E19</f>
        <v>0.40943683409436837</v>
      </c>
      <c r="H19" s="27">
        <f>E19-F19</f>
        <v>10.760000000000002</v>
      </c>
      <c r="I19" s="35">
        <f>E19/D19</f>
        <v>2.1188012164563455E-3</v>
      </c>
      <c r="J19" s="3">
        <v>4449.8500000000004</v>
      </c>
      <c r="K19" s="26">
        <v>0.17799999999999999</v>
      </c>
      <c r="L19" s="4" t="b">
        <v>0</v>
      </c>
      <c r="M19" s="4" t="s">
        <v>58</v>
      </c>
      <c r="N19" s="35">
        <f>'Landed Freight Margin Tool'!$D$4</f>
        <v>0.58708499999999997</v>
      </c>
      <c r="O19" s="30">
        <f>(MAX($F19,MIN(0.18*$D19,$F19*(1+$N19))))</f>
        <v>24.631559200000002</v>
      </c>
      <c r="P19" s="35">
        <f>O19/D19</f>
        <v>1.9858971688042804E-3</v>
      </c>
    </row>
    <row r="20" spans="1:19" x14ac:dyDescent="0.3">
      <c r="A20" s="2">
        <v>45040</v>
      </c>
      <c r="B20" s="3" t="s">
        <v>17006</v>
      </c>
      <c r="C20" s="4" t="s">
        <v>17007</v>
      </c>
      <c r="D20" s="27">
        <v>23873.360000000001</v>
      </c>
      <c r="E20" s="27">
        <v>50.72</v>
      </c>
      <c r="F20" s="27">
        <v>33.81</v>
      </c>
      <c r="G20" s="26">
        <f>(E20-F20)/E20</f>
        <v>0.33339905362776018</v>
      </c>
      <c r="H20" s="27">
        <f>E20-F20</f>
        <v>16.909999999999997</v>
      </c>
      <c r="I20" s="35">
        <f>E20/D20</f>
        <v>2.1245438430116245E-3</v>
      </c>
      <c r="J20" s="3">
        <v>15</v>
      </c>
      <c r="K20" s="26">
        <v>0.8</v>
      </c>
      <c r="L20" s="4" t="b">
        <v>1</v>
      </c>
      <c r="M20" s="4" t="s">
        <v>58</v>
      </c>
      <c r="N20" s="35">
        <f>'Landed Freight Margin Tool'!$D$4</f>
        <v>0.58708499999999997</v>
      </c>
      <c r="O20" s="30">
        <f>(MAX($F20,MIN(0.18*$D20,$F20*(1+$N20))))</f>
        <v>53.659343850000006</v>
      </c>
      <c r="P20" s="35">
        <f>O20/D20</f>
        <v>2.2476661789542821E-3</v>
      </c>
      <c r="R20" s="5" t="s">
        <v>73</v>
      </c>
    </row>
    <row r="21" spans="1:19" x14ac:dyDescent="0.3">
      <c r="A21" s="2">
        <v>44992</v>
      </c>
      <c r="B21" s="3" t="s">
        <v>5720</v>
      </c>
      <c r="C21" s="4" t="s">
        <v>5721</v>
      </c>
      <c r="D21" s="27">
        <v>17387.66</v>
      </c>
      <c r="E21" s="27">
        <v>37.99</v>
      </c>
      <c r="F21" s="27">
        <v>23.38</v>
      </c>
      <c r="G21" s="26">
        <f>(E21-F21)/E21</f>
        <v>0.38457488812845492</v>
      </c>
      <c r="H21" s="27">
        <f>E21-F21</f>
        <v>14.610000000000003</v>
      </c>
      <c r="I21" s="35">
        <f>E21/D21</f>
        <v>2.184882842199583E-3</v>
      </c>
      <c r="J21" s="3">
        <v>433.67</v>
      </c>
      <c r="K21" s="26">
        <v>0.188</v>
      </c>
      <c r="L21" s="4" t="b">
        <v>1</v>
      </c>
      <c r="M21" s="4" t="s">
        <v>58</v>
      </c>
      <c r="N21" s="35">
        <f>'Landed Freight Margin Tool'!$D$4</f>
        <v>0.58708499999999997</v>
      </c>
      <c r="O21" s="30">
        <f>(MAX($F21,MIN(0.18*$D21,$F21*(1+$N21))))</f>
        <v>37.1060473</v>
      </c>
      <c r="P21" s="35">
        <f>O21/D21</f>
        <v>2.134044908860652E-3</v>
      </c>
    </row>
    <row r="22" spans="1:19" x14ac:dyDescent="0.3">
      <c r="A22" s="2">
        <v>45182</v>
      </c>
      <c r="B22" s="3" t="s">
        <v>9190</v>
      </c>
      <c r="C22" s="4" t="s">
        <v>9191</v>
      </c>
      <c r="D22" s="27">
        <v>18464.91</v>
      </c>
      <c r="E22" s="27">
        <v>41.2</v>
      </c>
      <c r="F22" s="27">
        <v>20.79</v>
      </c>
      <c r="G22" s="26">
        <f>(E22-F22)/E22</f>
        <v>0.49538834951456318</v>
      </c>
      <c r="H22" s="27">
        <f>E22-F22</f>
        <v>20.410000000000004</v>
      </c>
      <c r="I22" s="35">
        <f>E22/D22</f>
        <v>2.2312591829583791E-3</v>
      </c>
      <c r="J22" s="3">
        <v>5533.36</v>
      </c>
      <c r="K22" s="26">
        <v>0.22</v>
      </c>
      <c r="L22" s="4" t="b">
        <v>1</v>
      </c>
      <c r="M22" s="4" t="s">
        <v>58</v>
      </c>
      <c r="N22" s="35">
        <f>'Landed Freight Margin Tool'!$D$4</f>
        <v>0.58708499999999997</v>
      </c>
      <c r="O22" s="30">
        <f>(MAX($F22,MIN(0.18*$D22,$F22*(1+$N22))))</f>
        <v>32.995497149999998</v>
      </c>
      <c r="P22" s="35">
        <f>O22/D22</f>
        <v>1.7869297575780223E-3</v>
      </c>
      <c r="R22" s="19" t="s">
        <v>43</v>
      </c>
    </row>
    <row r="23" spans="1:19" x14ac:dyDescent="0.3">
      <c r="A23" s="2">
        <v>45197</v>
      </c>
      <c r="B23" s="3" t="s">
        <v>13736</v>
      </c>
      <c r="C23" s="4" t="s">
        <v>13737</v>
      </c>
      <c r="D23" s="27">
        <v>3772.05</v>
      </c>
      <c r="E23" s="27">
        <v>8.7200000000000006</v>
      </c>
      <c r="F23" s="27">
        <v>5.28</v>
      </c>
      <c r="G23" s="26">
        <f>(E23-F23)/E23</f>
        <v>0.39449541284403672</v>
      </c>
      <c r="H23" s="27">
        <f>E23-F23</f>
        <v>3.4400000000000004</v>
      </c>
      <c r="I23" s="35">
        <f>E23/D23</f>
        <v>2.3117403003671743E-3</v>
      </c>
      <c r="J23" s="3">
        <v>1309.54</v>
      </c>
      <c r="K23" s="26">
        <v>0.22</v>
      </c>
      <c r="L23" s="4" t="b">
        <v>1</v>
      </c>
      <c r="M23" s="4" t="s">
        <v>58</v>
      </c>
      <c r="N23" s="35">
        <f>'Landed Freight Margin Tool'!$D$4</f>
        <v>0.58708499999999997</v>
      </c>
      <c r="O23" s="30">
        <f>(MAX($F23,MIN(0.18*$D23,$F23*(1+$N23))))</f>
        <v>8.3798088000000011</v>
      </c>
      <c r="P23" s="35">
        <f>O23/D23</f>
        <v>2.2215529486618686E-3</v>
      </c>
      <c r="R23" s="19" t="s">
        <v>45</v>
      </c>
    </row>
    <row r="24" spans="1:19" x14ac:dyDescent="0.3">
      <c r="A24" s="2">
        <v>45224</v>
      </c>
      <c r="B24" s="3" t="s">
        <v>19148</v>
      </c>
      <c r="C24" s="4" t="s">
        <v>19149</v>
      </c>
      <c r="D24" s="27">
        <v>21936.84</v>
      </c>
      <c r="E24" s="27">
        <v>53.98</v>
      </c>
      <c r="F24" s="27">
        <v>22.37</v>
      </c>
      <c r="G24" s="26">
        <f>(E24-F24)/E24</f>
        <v>0.58558725453871796</v>
      </c>
      <c r="H24" s="27">
        <f>E24-F24</f>
        <v>31.609999999999996</v>
      </c>
      <c r="I24" s="35">
        <f>E24/D24</f>
        <v>2.4607008119674483E-3</v>
      </c>
      <c r="J24" s="3">
        <v>223.49</v>
      </c>
      <c r="K24" s="26">
        <v>0.72699999999999998</v>
      </c>
      <c r="L24" s="4" t="b">
        <v>1</v>
      </c>
      <c r="M24" s="4" t="s">
        <v>58</v>
      </c>
      <c r="N24" s="35">
        <f>'Landed Freight Margin Tool'!$D$4</f>
        <v>0.58708499999999997</v>
      </c>
      <c r="O24" s="30">
        <f>(MAX($F24,MIN(0.18*$D24,$F24*(1+$N24))))</f>
        <v>35.503091450000007</v>
      </c>
      <c r="P24" s="35">
        <f>O24/D24</f>
        <v>1.6184232300550127E-3</v>
      </c>
      <c r="R24" s="19" t="s">
        <v>44</v>
      </c>
    </row>
    <row r="25" spans="1:19" x14ac:dyDescent="0.3">
      <c r="A25" s="2">
        <v>45009</v>
      </c>
      <c r="B25" s="3" t="s">
        <v>7539</v>
      </c>
      <c r="C25" s="4" t="s">
        <v>7540</v>
      </c>
      <c r="D25" s="27">
        <v>1746.66</v>
      </c>
      <c r="E25" s="27">
        <v>4.4400000000000004</v>
      </c>
      <c r="F25" s="27">
        <v>2.31</v>
      </c>
      <c r="G25" s="26">
        <f>(E25-F25)/E25</f>
        <v>0.47972972972972977</v>
      </c>
      <c r="H25" s="27">
        <f>E25-F25</f>
        <v>2.1300000000000003</v>
      </c>
      <c r="I25" s="35">
        <f>E25/D25</f>
        <v>2.5419944350932636E-3</v>
      </c>
      <c r="J25" s="3">
        <v>1612.12</v>
      </c>
      <c r="K25" s="26">
        <v>0.22</v>
      </c>
      <c r="L25" s="4" t="b">
        <v>1</v>
      </c>
      <c r="M25" s="4" t="s">
        <v>58</v>
      </c>
      <c r="N25" s="35">
        <f>'Landed Freight Margin Tool'!$D$4</f>
        <v>0.58708499999999997</v>
      </c>
      <c r="O25" s="30">
        <f>(MAX($F25,MIN(0.18*$D25,$F25*(1+$N25))))</f>
        <v>3.6661663500000001</v>
      </c>
      <c r="P25" s="35">
        <f>O25/D25</f>
        <v>2.0989582116725638E-3</v>
      </c>
      <c r="R25" s="19" t="s">
        <v>46</v>
      </c>
    </row>
    <row r="26" spans="1:19" x14ac:dyDescent="0.3">
      <c r="A26" s="2">
        <v>45121</v>
      </c>
      <c r="B26" s="3" t="s">
        <v>16995</v>
      </c>
      <c r="C26" s="4" t="s">
        <v>16996</v>
      </c>
      <c r="D26" s="27">
        <v>19610.97</v>
      </c>
      <c r="E26" s="27">
        <v>50.28</v>
      </c>
      <c r="F26" s="27">
        <v>33.549999999999997</v>
      </c>
      <c r="G26" s="26">
        <f>(E26-F26)/E26</f>
        <v>0.3327366746221162</v>
      </c>
      <c r="H26" s="27">
        <f>E26-F26</f>
        <v>16.730000000000004</v>
      </c>
      <c r="I26" s="35">
        <f>E26/D26</f>
        <v>2.5638711394693888E-3</v>
      </c>
      <c r="J26" s="3">
        <v>1757.03</v>
      </c>
      <c r="K26" s="26">
        <v>0.20200000000000001</v>
      </c>
      <c r="L26" s="4" t="b">
        <v>1</v>
      </c>
      <c r="M26" s="4" t="s">
        <v>58</v>
      </c>
      <c r="N26" s="35">
        <f>'Landed Freight Margin Tool'!$D$4</f>
        <v>0.58708499999999997</v>
      </c>
      <c r="O26" s="30">
        <f>(MAX($F26,MIN(0.18*$D26,$F26*(1+$N26))))</f>
        <v>53.24670175</v>
      </c>
      <c r="P26" s="35">
        <f>O26/D26</f>
        <v>2.7151488044701508E-3</v>
      </c>
      <c r="R26" s="19" t="s">
        <v>47</v>
      </c>
    </row>
    <row r="27" spans="1:19" x14ac:dyDescent="0.3">
      <c r="A27" s="2">
        <v>45022</v>
      </c>
      <c r="B27" s="3" t="s">
        <v>12232</v>
      </c>
      <c r="C27" s="4" t="s">
        <v>12233</v>
      </c>
      <c r="D27" s="27">
        <v>4733.8100000000004</v>
      </c>
      <c r="E27" s="27">
        <v>12.78</v>
      </c>
      <c r="F27" s="27">
        <v>7.79</v>
      </c>
      <c r="G27" s="26">
        <f>(E27-F27)/E27</f>
        <v>0.39045383411580592</v>
      </c>
      <c r="H27" s="27">
        <f>E27-F27</f>
        <v>4.9899999999999993</v>
      </c>
      <c r="I27" s="35">
        <f>E27/D27</f>
        <v>2.6997281259704127E-3</v>
      </c>
      <c r="J27" s="3">
        <v>60.14</v>
      </c>
      <c r="K27" s="26">
        <v>0.39700000000000002</v>
      </c>
      <c r="L27" s="4" t="b">
        <v>1</v>
      </c>
      <c r="M27" s="4" t="s">
        <v>58</v>
      </c>
      <c r="N27" s="35">
        <f>'Landed Freight Margin Tool'!$D$4</f>
        <v>0.58708499999999997</v>
      </c>
      <c r="O27" s="30">
        <f>(MAX($F27,MIN(0.18*$D27,$F27*(1+$N27))))</f>
        <v>12.363392150000001</v>
      </c>
      <c r="P27" s="35">
        <f>O27/D27</f>
        <v>2.6117212456773721E-3</v>
      </c>
    </row>
    <row r="28" spans="1:19" x14ac:dyDescent="0.3">
      <c r="A28" s="2">
        <v>45275</v>
      </c>
      <c r="B28" s="3" t="s">
        <v>10787</v>
      </c>
      <c r="C28" s="4" t="s">
        <v>10788</v>
      </c>
      <c r="D28" s="27">
        <v>12591.08</v>
      </c>
      <c r="E28" s="27">
        <v>34.44</v>
      </c>
      <c r="F28" s="27">
        <v>20.37</v>
      </c>
      <c r="G28" s="26">
        <f>(E28-F28)/E28</f>
        <v>0.40853658536585358</v>
      </c>
      <c r="H28" s="27">
        <f>E28-F28</f>
        <v>14.069999999999997</v>
      </c>
      <c r="I28" s="35">
        <f>E28/D28</f>
        <v>2.7352697306347032E-3</v>
      </c>
      <c r="J28" s="3">
        <v>0</v>
      </c>
      <c r="K28" s="26">
        <v>0</v>
      </c>
      <c r="L28" s="4" t="b">
        <v>0</v>
      </c>
      <c r="M28" s="4" t="s">
        <v>58</v>
      </c>
      <c r="N28" s="35">
        <f>'Landed Freight Margin Tool'!$D$4</f>
        <v>0.58708499999999997</v>
      </c>
      <c r="O28" s="30">
        <f>(MAX($F28,MIN(0.18*$D28,$F28*(1+$N28))))</f>
        <v>32.328921450000003</v>
      </c>
      <c r="P28" s="35">
        <f>O28/D28</f>
        <v>2.5676051180677116E-3</v>
      </c>
      <c r="R28" s="20" t="s">
        <v>49</v>
      </c>
      <c r="S28" t="s">
        <v>48</v>
      </c>
    </row>
    <row r="29" spans="1:19" x14ac:dyDescent="0.3">
      <c r="A29" s="2">
        <v>45043</v>
      </c>
      <c r="B29" s="3" t="s">
        <v>4550</v>
      </c>
      <c r="C29" s="4" t="s">
        <v>4551</v>
      </c>
      <c r="D29" s="27">
        <v>20397.95</v>
      </c>
      <c r="E29" s="27">
        <v>58.47</v>
      </c>
      <c r="F29" s="27">
        <v>37.31</v>
      </c>
      <c r="G29" s="26">
        <f>(E29-F29)/E29</f>
        <v>0.36189498888318788</v>
      </c>
      <c r="H29" s="27">
        <f>E29-F29</f>
        <v>21.159999999999997</v>
      </c>
      <c r="I29" s="35">
        <f>E29/D29</f>
        <v>2.8664645221701201E-3</v>
      </c>
      <c r="J29" s="3">
        <v>4734.2700000000004</v>
      </c>
      <c r="K29" s="26">
        <v>0.12</v>
      </c>
      <c r="L29" s="4" t="b">
        <v>0</v>
      </c>
      <c r="M29" s="4" t="s">
        <v>58</v>
      </c>
      <c r="N29" s="35">
        <f>'Landed Freight Margin Tool'!$D$4</f>
        <v>0.58708499999999997</v>
      </c>
      <c r="O29" s="30">
        <f>(MAX($F29,MIN(0.18*$D29,$F29*(1+$N29))))</f>
        <v>59.214141350000006</v>
      </c>
      <c r="P29" s="35">
        <f>O29/D29</f>
        <v>2.9029457053282317E-3</v>
      </c>
      <c r="R29" s="20" t="s">
        <v>50</v>
      </c>
      <c r="S29" t="s">
        <v>51</v>
      </c>
    </row>
    <row r="30" spans="1:19" x14ac:dyDescent="0.3">
      <c r="A30" s="2">
        <v>45181</v>
      </c>
      <c r="B30" s="3" t="s">
        <v>24754</v>
      </c>
      <c r="C30" s="4" t="s">
        <v>24755</v>
      </c>
      <c r="D30" s="27">
        <v>23729.55</v>
      </c>
      <c r="E30" s="27">
        <v>69.78</v>
      </c>
      <c r="F30" s="27">
        <v>52.05</v>
      </c>
      <c r="G30" s="26">
        <f>(E30-F30)/E30</f>
        <v>0.25408426483233021</v>
      </c>
      <c r="H30" s="27">
        <f>E30-F30</f>
        <v>17.730000000000004</v>
      </c>
      <c r="I30" s="35">
        <f>E30/D30</f>
        <v>2.9406373066493043E-3</v>
      </c>
      <c r="J30" s="3">
        <v>556.77</v>
      </c>
      <c r="K30" s="26">
        <v>0.49099999999999999</v>
      </c>
      <c r="L30" s="4" t="b">
        <v>1</v>
      </c>
      <c r="M30" s="4" t="s">
        <v>58</v>
      </c>
      <c r="N30" s="35">
        <f>'Landed Freight Margin Tool'!$D$4</f>
        <v>0.58708499999999997</v>
      </c>
      <c r="O30" s="30">
        <f>(MAX($F30,MIN(0.18*$D30,$F30*(1+$N30))))</f>
        <v>82.607774250000006</v>
      </c>
      <c r="P30" s="35">
        <f>O30/D30</f>
        <v>3.4812195869706763E-3</v>
      </c>
    </row>
    <row r="31" spans="1:19" x14ac:dyDescent="0.3">
      <c r="A31" s="2">
        <v>45187</v>
      </c>
      <c r="B31" s="3" t="s">
        <v>6994</v>
      </c>
      <c r="C31" s="4" t="s">
        <v>6995</v>
      </c>
      <c r="D31" s="27">
        <v>19935.43</v>
      </c>
      <c r="E31" s="27">
        <v>59.19</v>
      </c>
      <c r="F31" s="27">
        <v>42.36</v>
      </c>
      <c r="G31" s="26">
        <f>(E31-F31)/E31</f>
        <v>0.28433857070451091</v>
      </c>
      <c r="H31" s="27">
        <f>E31-F31</f>
        <v>16.829999999999998</v>
      </c>
      <c r="I31" s="35">
        <f>E31/D31</f>
        <v>2.9690856931603683E-3</v>
      </c>
      <c r="J31" s="3">
        <v>100.68</v>
      </c>
      <c r="K31" s="26">
        <v>0.115</v>
      </c>
      <c r="L31" s="4" t="b">
        <v>0</v>
      </c>
      <c r="M31" s="4" t="s">
        <v>58</v>
      </c>
      <c r="N31" s="35">
        <f>'Landed Freight Margin Tool'!$D$4</f>
        <v>0.58708499999999997</v>
      </c>
      <c r="O31" s="30">
        <f>(MAX($F31,MIN(0.18*$D31,$F31*(1+$N31))))</f>
        <v>67.228920600000009</v>
      </c>
      <c r="P31" s="35">
        <f>O31/D31</f>
        <v>3.3723336090568405E-3</v>
      </c>
    </row>
    <row r="32" spans="1:19" x14ac:dyDescent="0.3">
      <c r="A32" s="2">
        <v>45202</v>
      </c>
      <c r="B32" s="3" t="s">
        <v>2226</v>
      </c>
      <c r="C32" s="4" t="s">
        <v>2227</v>
      </c>
      <c r="D32" s="27">
        <v>23436.6</v>
      </c>
      <c r="E32" s="27">
        <v>72.459999999999994</v>
      </c>
      <c r="F32" s="27">
        <v>48.43</v>
      </c>
      <c r="G32" s="26">
        <f>(E32-F32)/E32</f>
        <v>0.33163124482473083</v>
      </c>
      <c r="H32" s="27">
        <f>E32-F32</f>
        <v>24.029999999999994</v>
      </c>
      <c r="I32" s="35">
        <f>E32/D32</f>
        <v>3.0917453896896307E-3</v>
      </c>
      <c r="J32" s="3">
        <v>77664.990000000005</v>
      </c>
      <c r="K32" s="26">
        <v>9.6000000000000002E-2</v>
      </c>
      <c r="L32" s="4" t="b">
        <v>0</v>
      </c>
      <c r="M32" s="4" t="s">
        <v>58</v>
      </c>
      <c r="N32" s="35">
        <f>'Landed Freight Margin Tool'!$D$4</f>
        <v>0.58708499999999997</v>
      </c>
      <c r="O32" s="30">
        <f>(MAX($F32,MIN(0.18*$D32,$F32*(1+$N32))))</f>
        <v>76.862526549999998</v>
      </c>
      <c r="P32" s="35">
        <f>O32/D32</f>
        <v>3.279593735866124E-3</v>
      </c>
    </row>
    <row r="33" spans="1:16" x14ac:dyDescent="0.3">
      <c r="A33" s="2">
        <v>44937</v>
      </c>
      <c r="B33" s="3" t="s">
        <v>19016</v>
      </c>
      <c r="C33" s="4" t="s">
        <v>19017</v>
      </c>
      <c r="D33" s="27">
        <v>6966.6</v>
      </c>
      <c r="E33" s="27">
        <v>21.66</v>
      </c>
      <c r="F33" s="27">
        <v>12.71</v>
      </c>
      <c r="G33" s="26">
        <f>(E33-F33)/E33</f>
        <v>0.41320406278855026</v>
      </c>
      <c r="H33" s="27">
        <f>E33-F33</f>
        <v>8.9499999999999993</v>
      </c>
      <c r="I33" s="35">
        <f>E33/D33</f>
        <v>3.109120661441736E-3</v>
      </c>
      <c r="J33" s="3">
        <v>1476</v>
      </c>
      <c r="K33" s="26">
        <v>0.22</v>
      </c>
      <c r="L33" s="4" t="b">
        <v>1</v>
      </c>
      <c r="M33" s="4" t="s">
        <v>58</v>
      </c>
      <c r="N33" s="35">
        <f>'Landed Freight Margin Tool'!$D$4</f>
        <v>0.58708499999999997</v>
      </c>
      <c r="O33" s="30">
        <f>(MAX($F33,MIN(0.18*$D33,$F33*(1+$N33))))</f>
        <v>20.171850350000003</v>
      </c>
      <c r="P33" s="35">
        <f>O33/D33</f>
        <v>2.8955086196997101E-3</v>
      </c>
    </row>
    <row r="34" spans="1:16" x14ac:dyDescent="0.3">
      <c r="A34" s="2">
        <v>45210</v>
      </c>
      <c r="B34" s="3" t="s">
        <v>10582</v>
      </c>
      <c r="C34" s="4" t="s">
        <v>10583</v>
      </c>
      <c r="D34" s="27">
        <v>2582.87</v>
      </c>
      <c r="E34" s="27">
        <v>8.25</v>
      </c>
      <c r="F34" s="27">
        <v>4.66</v>
      </c>
      <c r="G34" s="26">
        <f>(E34-F34)/E34</f>
        <v>0.43515151515151512</v>
      </c>
      <c r="H34" s="27">
        <f>E34-F34</f>
        <v>3.59</v>
      </c>
      <c r="I34" s="35">
        <f>E34/D34</f>
        <v>3.1941212682016517E-3</v>
      </c>
      <c r="J34" s="3">
        <v>582.20000000000005</v>
      </c>
      <c r="K34" s="26">
        <v>0.22</v>
      </c>
      <c r="L34" s="4" t="b">
        <v>1</v>
      </c>
      <c r="M34" s="4" t="s">
        <v>58</v>
      </c>
      <c r="N34" s="35">
        <f>'Landed Freight Margin Tool'!$D$4</f>
        <v>0.58708499999999997</v>
      </c>
      <c r="O34" s="30">
        <f>(MAX($F34,MIN(0.18*$D34,$F34*(1+$N34))))</f>
        <v>7.3958161000000002</v>
      </c>
      <c r="P34" s="35">
        <f>O34/D34</f>
        <v>2.863410121299175E-3</v>
      </c>
    </row>
    <row r="35" spans="1:16" x14ac:dyDescent="0.3">
      <c r="A35" s="2">
        <v>45172</v>
      </c>
      <c r="B35" s="3" t="s">
        <v>8019</v>
      </c>
      <c r="C35" s="4" t="s">
        <v>8020</v>
      </c>
      <c r="D35" s="27">
        <v>4398.33</v>
      </c>
      <c r="E35" s="27">
        <v>14.3</v>
      </c>
      <c r="F35" s="27">
        <v>7.83</v>
      </c>
      <c r="G35" s="26">
        <f>(E35-F35)/E35</f>
        <v>0.45244755244755247</v>
      </c>
      <c r="H35" s="27">
        <f>E35-F35</f>
        <v>6.4700000000000006</v>
      </c>
      <c r="I35" s="35">
        <f>E35/D35</f>
        <v>3.2512339910829796E-3</v>
      </c>
      <c r="J35" s="3">
        <v>5964.33</v>
      </c>
      <c r="K35" s="26">
        <v>0.187</v>
      </c>
      <c r="L35" s="4" t="b">
        <v>1</v>
      </c>
      <c r="M35" s="4" t="s">
        <v>58</v>
      </c>
      <c r="N35" s="35">
        <f>'Landed Freight Margin Tool'!$D$4</f>
        <v>0.58708499999999997</v>
      </c>
      <c r="O35" s="30">
        <f>(MAX($F35,MIN(0.18*$D35,$F35*(1+$N35))))</f>
        <v>12.42687555</v>
      </c>
      <c r="P35" s="35">
        <f>O35/D35</f>
        <v>2.8253622511271322E-3</v>
      </c>
    </row>
    <row r="36" spans="1:16" x14ac:dyDescent="0.3">
      <c r="A36" s="2">
        <v>45119</v>
      </c>
      <c r="B36" s="3" t="s">
        <v>15728</v>
      </c>
      <c r="C36" s="4" t="s">
        <v>896</v>
      </c>
      <c r="D36" s="27">
        <v>2779.85</v>
      </c>
      <c r="E36" s="27">
        <v>9.35</v>
      </c>
      <c r="F36" s="27">
        <v>5.68</v>
      </c>
      <c r="G36" s="26">
        <f>(E36-F36)/E36</f>
        <v>0.39251336898395722</v>
      </c>
      <c r="H36" s="27">
        <f>E36-F36</f>
        <v>3.67</v>
      </c>
      <c r="I36" s="35">
        <f>E36/D36</f>
        <v>3.3634908358364658E-3</v>
      </c>
      <c r="J36" s="3">
        <v>18813.87</v>
      </c>
      <c r="K36" s="26">
        <v>0.104</v>
      </c>
      <c r="L36" s="4" t="b">
        <v>0</v>
      </c>
      <c r="M36" s="4" t="s">
        <v>58</v>
      </c>
      <c r="N36" s="35">
        <f>'Landed Freight Margin Tool'!$D$4</f>
        <v>0.58708499999999997</v>
      </c>
      <c r="O36" s="30">
        <f>(MAX($F36,MIN(0.18*$D36,$F36*(1+$N36))))</f>
        <v>9.0146428000000007</v>
      </c>
      <c r="P36" s="35">
        <f>O36/D36</f>
        <v>3.2428522402287896E-3</v>
      </c>
    </row>
    <row r="37" spans="1:16" x14ac:dyDescent="0.3">
      <c r="A37" s="2">
        <v>45230</v>
      </c>
      <c r="B37" s="3" t="s">
        <v>1036</v>
      </c>
      <c r="C37" s="4" t="s">
        <v>1037</v>
      </c>
      <c r="D37" s="27">
        <v>2294.4499999999998</v>
      </c>
      <c r="E37" s="27">
        <v>7.79</v>
      </c>
      <c r="F37" s="27">
        <v>5.23</v>
      </c>
      <c r="G37" s="26">
        <f>(E37-F37)/E37</f>
        <v>0.32862644415917835</v>
      </c>
      <c r="H37" s="27">
        <f>E37-F37</f>
        <v>2.5599999999999996</v>
      </c>
      <c r="I37" s="35">
        <f>E37/D37</f>
        <v>3.395149164287738E-3</v>
      </c>
      <c r="J37" s="3">
        <v>2027.86</v>
      </c>
      <c r="K37" s="26">
        <v>0.22</v>
      </c>
      <c r="L37" s="4" t="b">
        <v>1</v>
      </c>
      <c r="M37" s="4" t="s">
        <v>58</v>
      </c>
      <c r="N37" s="35">
        <f>'Landed Freight Margin Tool'!$D$4</f>
        <v>0.58708499999999997</v>
      </c>
      <c r="O37" s="30">
        <f>(MAX($F37,MIN(0.18*$D37,$F37*(1+$N37))))</f>
        <v>8.3004545500000013</v>
      </c>
      <c r="P37" s="35">
        <f>O37/D37</f>
        <v>3.6176227636252707E-3</v>
      </c>
    </row>
    <row r="38" spans="1:16" x14ac:dyDescent="0.3">
      <c r="A38" s="2">
        <v>45191</v>
      </c>
      <c r="B38" s="3" t="s">
        <v>20039</v>
      </c>
      <c r="C38" s="4" t="s">
        <v>20040</v>
      </c>
      <c r="D38" s="27">
        <v>14844.25</v>
      </c>
      <c r="E38" s="27">
        <v>51</v>
      </c>
      <c r="F38" s="27">
        <v>25.67</v>
      </c>
      <c r="G38" s="26">
        <f>(E38-F38)/E38</f>
        <v>0.49666666666666665</v>
      </c>
      <c r="H38" s="27">
        <f>E38-F38</f>
        <v>25.33</v>
      </c>
      <c r="I38" s="35">
        <f>E38/D38</f>
        <v>3.4356737457264599E-3</v>
      </c>
      <c r="J38" s="3">
        <v>2800.72</v>
      </c>
      <c r="K38" s="26">
        <v>0.26900000000000002</v>
      </c>
      <c r="L38" s="4" t="b">
        <v>1</v>
      </c>
      <c r="M38" s="4" t="s">
        <v>58</v>
      </c>
      <c r="N38" s="35">
        <f>'Landed Freight Margin Tool'!$D$4</f>
        <v>0.58708499999999997</v>
      </c>
      <c r="O38" s="30">
        <f>(MAX($F38,MIN(0.18*$D38,$F38*(1+$N38))))</f>
        <v>40.740471950000007</v>
      </c>
      <c r="P38" s="35">
        <f>O38/D38</f>
        <v>2.7445288209239273E-3</v>
      </c>
    </row>
    <row r="39" spans="1:16" x14ac:dyDescent="0.3">
      <c r="A39" s="2">
        <v>44929</v>
      </c>
      <c r="B39" s="3" t="s">
        <v>8279</v>
      </c>
      <c r="C39" s="4" t="s">
        <v>8280</v>
      </c>
      <c r="D39" s="27">
        <v>13299.77</v>
      </c>
      <c r="E39" s="27">
        <v>50.27</v>
      </c>
      <c r="F39" s="27">
        <v>35.67</v>
      </c>
      <c r="G39" s="26">
        <f>(E39-F39)/E39</f>
        <v>0.29043166898746769</v>
      </c>
      <c r="H39" s="27">
        <f>E39-F39</f>
        <v>14.600000000000001</v>
      </c>
      <c r="I39" s="35">
        <f>E39/D39</f>
        <v>3.7797646124707422E-3</v>
      </c>
      <c r="J39" s="3">
        <v>1027.46</v>
      </c>
      <c r="K39" s="26">
        <v>0.22</v>
      </c>
      <c r="L39" s="4" t="b">
        <v>1</v>
      </c>
      <c r="M39" s="4" t="s">
        <v>58</v>
      </c>
      <c r="N39" s="35">
        <f>'Landed Freight Margin Tool'!$D$4</f>
        <v>0.58708499999999997</v>
      </c>
      <c r="O39" s="30">
        <f>(MAX($F39,MIN(0.18*$D39,$F39*(1+$N39))))</f>
        <v>56.611321950000004</v>
      </c>
      <c r="P39" s="35">
        <f>O39/D39</f>
        <v>4.256563981933522E-3</v>
      </c>
    </row>
    <row r="40" spans="1:16" x14ac:dyDescent="0.3">
      <c r="A40" s="2">
        <v>45058</v>
      </c>
      <c r="B40" s="3" t="s">
        <v>22085</v>
      </c>
      <c r="C40" s="4" t="s">
        <v>22086</v>
      </c>
      <c r="D40" s="27">
        <v>8639.86</v>
      </c>
      <c r="E40" s="27">
        <v>33.01</v>
      </c>
      <c r="F40" s="27">
        <v>23.8</v>
      </c>
      <c r="G40" s="26">
        <f>(E40-F40)/E40</f>
        <v>0.27900636170857307</v>
      </c>
      <c r="H40" s="27">
        <f>E40-F40</f>
        <v>9.2099999999999973</v>
      </c>
      <c r="I40" s="35">
        <f>E40/D40</f>
        <v>3.8206637607553821E-3</v>
      </c>
      <c r="J40" s="3">
        <v>1972.16</v>
      </c>
      <c r="K40" s="26">
        <v>0.23599999999999999</v>
      </c>
      <c r="L40" s="4" t="b">
        <v>1</v>
      </c>
      <c r="M40" s="4" t="s">
        <v>58</v>
      </c>
      <c r="N40" s="35">
        <f>'Landed Freight Margin Tool'!$D$4</f>
        <v>0.58708499999999997</v>
      </c>
      <c r="O40" s="30">
        <f>(MAX($F40,MIN(0.18*$D40,$F40*(1+$N40))))</f>
        <v>37.772623000000003</v>
      </c>
      <c r="P40" s="35">
        <f>O40/D40</f>
        <v>4.3719022067487201E-3</v>
      </c>
    </row>
    <row r="41" spans="1:16" x14ac:dyDescent="0.3">
      <c r="A41" s="2">
        <v>45117</v>
      </c>
      <c r="B41" s="3" t="s">
        <v>21204</v>
      </c>
      <c r="C41" s="4" t="s">
        <v>21205</v>
      </c>
      <c r="D41" s="27">
        <v>21435.93</v>
      </c>
      <c r="E41" s="27">
        <v>82.9</v>
      </c>
      <c r="F41" s="27">
        <v>57.44</v>
      </c>
      <c r="G41" s="26">
        <f>(E41-F41)/E41</f>
        <v>0.30711700844390838</v>
      </c>
      <c r="H41" s="27">
        <f>E41-F41</f>
        <v>25.460000000000008</v>
      </c>
      <c r="I41" s="35">
        <f>E41/D41</f>
        <v>3.8673386225836718E-3</v>
      </c>
      <c r="J41" s="3">
        <v>19150.79</v>
      </c>
      <c r="K41" s="26">
        <v>0.17100000000000001</v>
      </c>
      <c r="L41" s="4" t="b">
        <v>0</v>
      </c>
      <c r="M41" s="4" t="s">
        <v>58</v>
      </c>
      <c r="N41" s="35">
        <f>'Landed Freight Margin Tool'!$D$4</f>
        <v>0.58708499999999997</v>
      </c>
      <c r="O41" s="30">
        <f>(MAX($F41,MIN(0.18*$D41,$F41*(1+$N41))))</f>
        <v>91.1621624</v>
      </c>
      <c r="P41" s="35">
        <f>O41/D41</f>
        <v>4.2527738427957174E-3</v>
      </c>
    </row>
    <row r="42" spans="1:16" x14ac:dyDescent="0.3">
      <c r="A42" s="2">
        <v>44981</v>
      </c>
      <c r="B42" s="3" t="s">
        <v>21086</v>
      </c>
      <c r="C42" s="4" t="s">
        <v>20278</v>
      </c>
      <c r="D42" s="27">
        <v>24082.68</v>
      </c>
      <c r="E42" s="27">
        <v>94.75</v>
      </c>
      <c r="F42" s="27">
        <v>70.34</v>
      </c>
      <c r="G42" s="26">
        <f>(E42-F42)/E42</f>
        <v>0.25762532981530339</v>
      </c>
      <c r="H42" s="27">
        <f>E42-F42</f>
        <v>24.409999999999997</v>
      </c>
      <c r="I42" s="35">
        <f>E42/D42</f>
        <v>3.9343627868659138E-3</v>
      </c>
      <c r="J42" s="3">
        <v>1999.16</v>
      </c>
      <c r="K42" s="26">
        <v>0.22</v>
      </c>
      <c r="L42" s="4" t="b">
        <v>1</v>
      </c>
      <c r="M42" s="4" t="s">
        <v>58</v>
      </c>
      <c r="N42" s="35">
        <f>'Landed Freight Margin Tool'!$D$4</f>
        <v>0.58708499999999997</v>
      </c>
      <c r="O42" s="30">
        <f>(MAX($F42,MIN(0.18*$D42,$F42*(1+$N42))))</f>
        <v>111.63555890000001</v>
      </c>
      <c r="P42" s="35">
        <f>O42/D42</f>
        <v>4.6355122810252019E-3</v>
      </c>
    </row>
    <row r="43" spans="1:16" x14ac:dyDescent="0.3">
      <c r="A43" s="2">
        <v>45016</v>
      </c>
      <c r="B43" s="3" t="s">
        <v>2705</v>
      </c>
      <c r="C43" s="4" t="s">
        <v>2706</v>
      </c>
      <c r="D43" s="27">
        <v>7753.8</v>
      </c>
      <c r="E43" s="27">
        <v>31.12</v>
      </c>
      <c r="F43" s="27">
        <v>19.62</v>
      </c>
      <c r="G43" s="26">
        <f>(E43-F43)/E43</f>
        <v>0.36953727506426737</v>
      </c>
      <c r="H43" s="27">
        <f>E43-F43</f>
        <v>11.5</v>
      </c>
      <c r="I43" s="35">
        <f>E43/D43</f>
        <v>4.0135159534679769E-3</v>
      </c>
      <c r="J43" s="3">
        <v>428.56</v>
      </c>
      <c r="K43" s="26">
        <v>0.13600000000000001</v>
      </c>
      <c r="L43" s="4" t="b">
        <v>0</v>
      </c>
      <c r="M43" s="4" t="s">
        <v>58</v>
      </c>
      <c r="N43" s="35">
        <f>'Landed Freight Margin Tool'!$D$4</f>
        <v>0.58708499999999997</v>
      </c>
      <c r="O43" s="30">
        <f>(MAX($F43,MIN(0.18*$D43,$F43*(1+$N43))))</f>
        <v>31.138607700000001</v>
      </c>
      <c r="P43" s="35">
        <f>O43/D43</f>
        <v>4.0159157703319667E-3</v>
      </c>
    </row>
    <row r="44" spans="1:16" x14ac:dyDescent="0.3">
      <c r="A44" s="2">
        <v>45250</v>
      </c>
      <c r="B44" s="3" t="s">
        <v>16131</v>
      </c>
      <c r="C44" s="4" t="s">
        <v>16132</v>
      </c>
      <c r="D44" s="27">
        <v>9913.76</v>
      </c>
      <c r="E44" s="27">
        <v>40.619999999999997</v>
      </c>
      <c r="F44" s="27">
        <v>23.71</v>
      </c>
      <c r="G44" s="26">
        <f>(E44-F44)/E44</f>
        <v>0.41629739044805508</v>
      </c>
      <c r="H44" s="27">
        <f>E44-F44</f>
        <v>16.909999999999997</v>
      </c>
      <c r="I44" s="35">
        <f>E44/D44</f>
        <v>4.0973354206678388E-3</v>
      </c>
      <c r="J44" s="3">
        <v>1556.36</v>
      </c>
      <c r="K44" s="26">
        <v>0.22</v>
      </c>
      <c r="L44" s="4" t="b">
        <v>1</v>
      </c>
      <c r="M44" s="4" t="s">
        <v>58</v>
      </c>
      <c r="N44" s="35">
        <f>'Landed Freight Margin Tool'!$D$4</f>
        <v>0.58708499999999997</v>
      </c>
      <c r="O44" s="30">
        <f>(MAX($F44,MIN(0.18*$D44,$F44*(1+$N44))))</f>
        <v>37.629785350000006</v>
      </c>
      <c r="P44" s="35">
        <f>O44/D44</f>
        <v>3.7957127618582663E-3</v>
      </c>
    </row>
    <row r="45" spans="1:16" x14ac:dyDescent="0.3">
      <c r="A45" s="2">
        <v>45135</v>
      </c>
      <c r="B45" s="3" t="s">
        <v>14850</v>
      </c>
      <c r="C45" s="4" t="s">
        <v>14851</v>
      </c>
      <c r="D45" s="27">
        <v>14378.57</v>
      </c>
      <c r="E45" s="27">
        <v>59.37</v>
      </c>
      <c r="F45" s="27">
        <v>37.630000000000003</v>
      </c>
      <c r="G45" s="26">
        <f>(E45-F45)/E45</f>
        <v>0.36617820448037725</v>
      </c>
      <c r="H45" s="27">
        <f>E45-F45</f>
        <v>21.739999999999995</v>
      </c>
      <c r="I45" s="35">
        <f>E45/D45</f>
        <v>4.1290615130711887E-3</v>
      </c>
      <c r="J45" s="3">
        <v>6441.16</v>
      </c>
      <c r="K45" s="26">
        <v>0.22500000000000001</v>
      </c>
      <c r="L45" s="4" t="b">
        <v>1</v>
      </c>
      <c r="M45" s="4" t="s">
        <v>58</v>
      </c>
      <c r="N45" s="35">
        <f>'Landed Freight Margin Tool'!$D$4</f>
        <v>0.58708499999999997</v>
      </c>
      <c r="O45" s="30">
        <f>(MAX($F45,MIN(0.18*$D45,$F45*(1+$N45))))</f>
        <v>59.722008550000005</v>
      </c>
      <c r="P45" s="35">
        <f>O45/D45</f>
        <v>4.1535429844553389E-3</v>
      </c>
    </row>
    <row r="46" spans="1:16" x14ac:dyDescent="0.3">
      <c r="A46" s="2">
        <v>45071</v>
      </c>
      <c r="B46" s="3" t="s">
        <v>7900</v>
      </c>
      <c r="C46" s="4" t="s">
        <v>7901</v>
      </c>
      <c r="D46" s="27">
        <v>15798.32</v>
      </c>
      <c r="E46" s="27">
        <v>67.400000000000006</v>
      </c>
      <c r="F46" s="27">
        <v>38</v>
      </c>
      <c r="G46" s="26">
        <f>(E46-F46)/E46</f>
        <v>0.43620178041543034</v>
      </c>
      <c r="H46" s="27">
        <f>E46-F46</f>
        <v>29.400000000000006</v>
      </c>
      <c r="I46" s="35">
        <f>E46/D46</f>
        <v>4.2662764142010045E-3</v>
      </c>
      <c r="J46" s="3">
        <v>1027.46</v>
      </c>
      <c r="K46" s="26">
        <v>0.22</v>
      </c>
      <c r="L46" s="4" t="b">
        <v>1</v>
      </c>
      <c r="M46" s="4" t="s">
        <v>58</v>
      </c>
      <c r="N46" s="35">
        <f>'Landed Freight Margin Tool'!$D$4</f>
        <v>0.58708499999999997</v>
      </c>
      <c r="O46" s="30">
        <f>(MAX($F46,MIN(0.18*$D46,$F46*(1+$N46))))</f>
        <v>60.309229999999999</v>
      </c>
      <c r="P46" s="35">
        <f>O46/D46</f>
        <v>3.8174457790448603E-3</v>
      </c>
    </row>
    <row r="47" spans="1:16" x14ac:dyDescent="0.3">
      <c r="A47" s="2">
        <v>45023</v>
      </c>
      <c r="B47" s="3" t="s">
        <v>18402</v>
      </c>
      <c r="C47" s="4" t="s">
        <v>18403</v>
      </c>
      <c r="D47" s="27">
        <v>18494.37</v>
      </c>
      <c r="E47" s="27">
        <v>79.540000000000006</v>
      </c>
      <c r="F47" s="27">
        <v>51.37</v>
      </c>
      <c r="G47" s="26">
        <f>(E47-F47)/E47</f>
        <v>0.35416142821222035</v>
      </c>
      <c r="H47" s="27">
        <f>E47-F47</f>
        <v>28.170000000000009</v>
      </c>
      <c r="I47" s="35">
        <f>E47/D47</f>
        <v>4.3007682878627397E-3</v>
      </c>
      <c r="J47" s="3">
        <v>965.14</v>
      </c>
      <c r="K47" s="26">
        <v>0.22</v>
      </c>
      <c r="L47" s="4" t="b">
        <v>1</v>
      </c>
      <c r="M47" s="4" t="s">
        <v>58</v>
      </c>
      <c r="N47" s="35">
        <f>'Landed Freight Margin Tool'!$D$4</f>
        <v>0.58708499999999997</v>
      </c>
      <c r="O47" s="30">
        <f>(MAX($F47,MIN(0.18*$D47,$F47*(1+$N47))))</f>
        <v>81.528556449999996</v>
      </c>
      <c r="P47" s="35">
        <f>O47/D47</f>
        <v>4.4082905473395414E-3</v>
      </c>
    </row>
    <row r="48" spans="1:16" x14ac:dyDescent="0.3">
      <c r="A48" s="2">
        <v>45182</v>
      </c>
      <c r="B48" s="3" t="s">
        <v>6349</v>
      </c>
      <c r="C48" s="4" t="s">
        <v>6350</v>
      </c>
      <c r="D48" s="27">
        <v>4227.78</v>
      </c>
      <c r="E48" s="27">
        <v>18.98</v>
      </c>
      <c r="F48" s="27">
        <v>12.72</v>
      </c>
      <c r="G48" s="26">
        <f>(E48-F48)/E48</f>
        <v>0.32982086406743938</v>
      </c>
      <c r="H48" s="27">
        <f>E48-F48</f>
        <v>6.26</v>
      </c>
      <c r="I48" s="35">
        <f>E48/D48</f>
        <v>4.4893537506682001E-3</v>
      </c>
      <c r="J48" s="3">
        <v>1195.56</v>
      </c>
      <c r="K48" s="26">
        <v>0.22</v>
      </c>
      <c r="L48" s="4" t="b">
        <v>1</v>
      </c>
      <c r="M48" s="4" t="s">
        <v>58</v>
      </c>
      <c r="N48" s="35">
        <f>'Landed Freight Margin Tool'!$D$4</f>
        <v>0.58708499999999997</v>
      </c>
      <c r="O48" s="30">
        <f>(MAX($F48,MIN(0.18*$D48,$F48*(1+$N48))))</f>
        <v>20.187721200000002</v>
      </c>
      <c r="P48" s="35">
        <f>O48/D48</f>
        <v>4.7750169592552126E-3</v>
      </c>
    </row>
    <row r="49" spans="1:16" x14ac:dyDescent="0.3">
      <c r="A49" s="2">
        <v>45195</v>
      </c>
      <c r="B49" s="3" t="s">
        <v>23098</v>
      </c>
      <c r="C49" s="4" t="s">
        <v>23099</v>
      </c>
      <c r="D49" s="27">
        <v>23359.66</v>
      </c>
      <c r="E49" s="27">
        <v>105.97</v>
      </c>
      <c r="F49" s="27">
        <v>69.930000000000007</v>
      </c>
      <c r="G49" s="26">
        <f>(E49-F49)/E49</f>
        <v>0.34009625365669521</v>
      </c>
      <c r="H49" s="27">
        <f>E49-F49</f>
        <v>36.039999999999992</v>
      </c>
      <c r="I49" s="35">
        <f>E49/D49</f>
        <v>4.536453013442833E-3</v>
      </c>
      <c r="J49" s="3">
        <v>16387.990000000002</v>
      </c>
      <c r="K49" s="26">
        <v>0.42399999999999999</v>
      </c>
      <c r="L49" s="4" t="b">
        <v>1</v>
      </c>
      <c r="M49" s="4" t="s">
        <v>58</v>
      </c>
      <c r="N49" s="35">
        <f>'Landed Freight Margin Tool'!$D$4</f>
        <v>0.58708499999999997</v>
      </c>
      <c r="O49" s="30">
        <f>(MAX($F49,MIN(0.18*$D49,$F49*(1+$N49))))</f>
        <v>110.98485405000001</v>
      </c>
      <c r="P49" s="35">
        <f>O49/D49</f>
        <v>4.7511331093860101E-3</v>
      </c>
    </row>
    <row r="50" spans="1:16" x14ac:dyDescent="0.3">
      <c r="A50" s="2">
        <v>44972</v>
      </c>
      <c r="B50" s="3" t="s">
        <v>4865</v>
      </c>
      <c r="C50" s="4" t="s">
        <v>4866</v>
      </c>
      <c r="D50" s="27">
        <v>2170.4499999999998</v>
      </c>
      <c r="E50" s="27">
        <v>10.039999999999999</v>
      </c>
      <c r="F50" s="27">
        <v>4.45</v>
      </c>
      <c r="G50" s="26">
        <f>(E50-F50)/E50</f>
        <v>0.55677290836653381</v>
      </c>
      <c r="H50" s="27">
        <f>E50-F50</f>
        <v>5.589999999999999</v>
      </c>
      <c r="I50" s="35">
        <f>E50/D50</f>
        <v>4.6257688497776958E-3</v>
      </c>
      <c r="J50" s="3">
        <v>10029.32</v>
      </c>
      <c r="K50" s="26">
        <v>0.40500000000000003</v>
      </c>
      <c r="L50" s="4" t="b">
        <v>1</v>
      </c>
      <c r="M50" s="4" t="s">
        <v>58</v>
      </c>
      <c r="N50" s="35">
        <f>'Landed Freight Margin Tool'!$D$4</f>
        <v>0.58708499999999997</v>
      </c>
      <c r="O50" s="30">
        <f>(MAX($F50,MIN(0.18*$D50,$F50*(1+$N50))))</f>
        <v>7.0625282500000006</v>
      </c>
      <c r="P50" s="35">
        <f>O50/D50</f>
        <v>3.2539465318251982E-3</v>
      </c>
    </row>
    <row r="51" spans="1:16" x14ac:dyDescent="0.3">
      <c r="A51" s="2">
        <v>45034</v>
      </c>
      <c r="B51" s="3" t="s">
        <v>4001</v>
      </c>
      <c r="C51" s="4" t="s">
        <v>4002</v>
      </c>
      <c r="D51" s="27">
        <v>5999.06</v>
      </c>
      <c r="E51" s="27">
        <v>28</v>
      </c>
      <c r="F51" s="27">
        <v>26.52</v>
      </c>
      <c r="G51" s="26">
        <f>(E51-F51)/E51</f>
        <v>5.2857142857142873E-2</v>
      </c>
      <c r="H51" s="27">
        <f>E51-F51</f>
        <v>1.4800000000000004</v>
      </c>
      <c r="I51" s="35">
        <f>E51/D51</f>
        <v>4.6673978923364653E-3</v>
      </c>
      <c r="J51" s="3">
        <v>230.03</v>
      </c>
      <c r="K51" s="26">
        <v>0.182</v>
      </c>
      <c r="L51" s="4" t="b">
        <v>1</v>
      </c>
      <c r="M51" s="4" t="s">
        <v>58</v>
      </c>
      <c r="N51" s="35">
        <f>'Landed Freight Margin Tool'!$D$4</f>
        <v>0.58708499999999997</v>
      </c>
      <c r="O51" s="30">
        <f>(MAX($F51,MIN(0.18*$D51,$F51*(1+$N51))))</f>
        <v>42.089494200000004</v>
      </c>
      <c r="P51" s="35">
        <f>O51/D51</f>
        <v>7.016014875663854E-3</v>
      </c>
    </row>
    <row r="52" spans="1:16" x14ac:dyDescent="0.3">
      <c r="A52" s="2">
        <v>45092</v>
      </c>
      <c r="B52" s="3" t="s">
        <v>20314</v>
      </c>
      <c r="C52" s="4" t="s">
        <v>20315</v>
      </c>
      <c r="D52" s="27">
        <v>1454.84</v>
      </c>
      <c r="E52" s="27">
        <v>6.89</v>
      </c>
      <c r="F52" s="27">
        <v>4.58</v>
      </c>
      <c r="G52" s="26">
        <f>(E52-F52)/E52</f>
        <v>0.33526850507982581</v>
      </c>
      <c r="H52" s="27">
        <f>E52-F52</f>
        <v>2.3099999999999996</v>
      </c>
      <c r="I52" s="35">
        <f>E52/D52</f>
        <v>4.7359159770146543E-3</v>
      </c>
      <c r="J52" s="3">
        <v>23715.51</v>
      </c>
      <c r="K52" s="26">
        <v>0.111</v>
      </c>
      <c r="L52" s="4" t="b">
        <v>0</v>
      </c>
      <c r="M52" s="4" t="s">
        <v>58</v>
      </c>
      <c r="N52" s="35">
        <f>'Landed Freight Margin Tool'!$D$4</f>
        <v>0.58708499999999997</v>
      </c>
      <c r="O52" s="30">
        <f>(MAX($F52,MIN(0.18*$D52,$F52*(1+$N52))))</f>
        <v>7.2688493000000003</v>
      </c>
      <c r="P52" s="35">
        <f>O52/D52</f>
        <v>4.9963221385169506E-3</v>
      </c>
    </row>
    <row r="53" spans="1:16" x14ac:dyDescent="0.3">
      <c r="A53" s="2">
        <v>45042</v>
      </c>
      <c r="B53" s="3" t="s">
        <v>572</v>
      </c>
      <c r="C53" s="4" t="s">
        <v>573</v>
      </c>
      <c r="D53" s="27">
        <v>1192.32</v>
      </c>
      <c r="E53" s="27">
        <v>5.68</v>
      </c>
      <c r="F53" s="27">
        <v>3.79</v>
      </c>
      <c r="G53" s="26">
        <f>(E53-F53)/E53</f>
        <v>0.33274647887323938</v>
      </c>
      <c r="H53" s="27">
        <f>E53-F53</f>
        <v>1.8899999999999997</v>
      </c>
      <c r="I53" s="35">
        <f>E53/D53</f>
        <v>4.7638217928073004E-3</v>
      </c>
      <c r="J53" s="3">
        <v>0</v>
      </c>
      <c r="K53" s="26">
        <v>0</v>
      </c>
      <c r="L53" s="4" t="b">
        <v>0</v>
      </c>
      <c r="M53" s="4" t="s">
        <v>58</v>
      </c>
      <c r="N53" s="35">
        <f>'Landed Freight Margin Tool'!$D$4</f>
        <v>0.58708499999999997</v>
      </c>
      <c r="O53" s="30">
        <f>(MAX($F53,MIN(0.18*$D53,$F53*(1+$N53))))</f>
        <v>6.0150521500000007</v>
      </c>
      <c r="P53" s="35">
        <f>O53/D53</f>
        <v>5.0448303727187345E-3</v>
      </c>
    </row>
    <row r="54" spans="1:16" x14ac:dyDescent="0.3">
      <c r="A54" s="2">
        <v>45033</v>
      </c>
      <c r="B54" s="3" t="s">
        <v>1122</v>
      </c>
      <c r="C54" s="4" t="s">
        <v>1123</v>
      </c>
      <c r="D54" s="27">
        <v>10100.540000000001</v>
      </c>
      <c r="E54" s="27">
        <v>48.51</v>
      </c>
      <c r="F54" s="27">
        <v>30.08</v>
      </c>
      <c r="G54" s="26">
        <f>(E54-F54)/E54</f>
        <v>0.37992166563595137</v>
      </c>
      <c r="H54" s="27">
        <f>E54-F54</f>
        <v>18.43</v>
      </c>
      <c r="I54" s="35">
        <f>E54/D54</f>
        <v>4.8027135182871408E-3</v>
      </c>
      <c r="J54" s="3">
        <v>1834.2</v>
      </c>
      <c r="K54" s="26">
        <v>0.33200000000000002</v>
      </c>
      <c r="L54" s="4" t="b">
        <v>1</v>
      </c>
      <c r="M54" s="4" t="s">
        <v>58</v>
      </c>
      <c r="N54" s="35">
        <f>'Landed Freight Margin Tool'!$D$4</f>
        <v>0.58708499999999997</v>
      </c>
      <c r="O54" s="30">
        <f>(MAX($F54,MIN(0.18*$D54,$F54*(1+$N54))))</f>
        <v>47.739516799999997</v>
      </c>
      <c r="P54" s="35">
        <f>O54/D54</f>
        <v>4.7264321313513925E-3</v>
      </c>
    </row>
    <row r="55" spans="1:16" x14ac:dyDescent="0.3">
      <c r="A55" s="2">
        <v>45012</v>
      </c>
      <c r="B55" s="3" t="s">
        <v>18646</v>
      </c>
      <c r="C55" s="4" t="s">
        <v>7261</v>
      </c>
      <c r="D55" s="27">
        <v>20504.18</v>
      </c>
      <c r="E55" s="27">
        <v>99.36</v>
      </c>
      <c r="F55" s="27">
        <v>54.8</v>
      </c>
      <c r="G55" s="26">
        <f>(E55-F55)/E55</f>
        <v>0.44847020933977461</v>
      </c>
      <c r="H55" s="27">
        <f>E55-F55</f>
        <v>44.56</v>
      </c>
      <c r="I55" s="35">
        <f>E55/D55</f>
        <v>4.8458411894550281E-3</v>
      </c>
      <c r="J55" s="3">
        <v>4162.38</v>
      </c>
      <c r="K55" s="26">
        <v>0.156</v>
      </c>
      <c r="L55" s="4" t="b">
        <v>0</v>
      </c>
      <c r="M55" s="4" t="s">
        <v>58</v>
      </c>
      <c r="N55" s="35">
        <f>'Landed Freight Margin Tool'!$D$4</f>
        <v>0.58708499999999997</v>
      </c>
      <c r="O55" s="30">
        <f>(MAX($F55,MIN(0.18*$D55,$F55*(1+$N55))))</f>
        <v>86.972257999999997</v>
      </c>
      <c r="P55" s="35">
        <f>O55/D55</f>
        <v>4.2416842809612481E-3</v>
      </c>
    </row>
    <row r="56" spans="1:16" x14ac:dyDescent="0.3">
      <c r="A56" s="2">
        <v>44985</v>
      </c>
      <c r="B56" s="3" t="s">
        <v>9755</v>
      </c>
      <c r="C56" s="4" t="s">
        <v>9756</v>
      </c>
      <c r="D56" s="27">
        <v>16031.44</v>
      </c>
      <c r="E56" s="27">
        <v>79.95</v>
      </c>
      <c r="F56" s="27">
        <v>41.2</v>
      </c>
      <c r="G56" s="26">
        <f>(E56-F56)/E56</f>
        <v>0.48467792370231394</v>
      </c>
      <c r="H56" s="27">
        <f>E56-F56</f>
        <v>38.75</v>
      </c>
      <c r="I56" s="35">
        <f>E56/D56</f>
        <v>4.9870753968451996E-3</v>
      </c>
      <c r="J56" s="3">
        <v>1612.12</v>
      </c>
      <c r="K56" s="26">
        <v>0.22</v>
      </c>
      <c r="L56" s="4" t="b">
        <v>1</v>
      </c>
      <c r="M56" s="4" t="s">
        <v>58</v>
      </c>
      <c r="N56" s="35">
        <f>'Landed Freight Margin Tool'!$D$4</f>
        <v>0.58708499999999997</v>
      </c>
      <c r="O56" s="30">
        <f>(MAX($F56,MIN(0.18*$D56,$F56*(1+$N56))))</f>
        <v>65.387902000000011</v>
      </c>
      <c r="P56" s="35">
        <f>O56/D56</f>
        <v>4.0787291721766736E-3</v>
      </c>
    </row>
    <row r="57" spans="1:16" x14ac:dyDescent="0.3">
      <c r="A57" s="2">
        <v>45030</v>
      </c>
      <c r="B57" s="3" t="s">
        <v>4782</v>
      </c>
      <c r="C57" s="4" t="s">
        <v>4783</v>
      </c>
      <c r="D57" s="27">
        <v>20030.060000000001</v>
      </c>
      <c r="E57" s="27">
        <v>100.94</v>
      </c>
      <c r="F57" s="27">
        <v>74.760000000000005</v>
      </c>
      <c r="G57" s="26">
        <f>(E57-F57)/E57</f>
        <v>0.25936199722607484</v>
      </c>
      <c r="H57" s="27">
        <f>E57-F57</f>
        <v>26.179999999999993</v>
      </c>
      <c r="I57" s="35">
        <f>E57/D57</f>
        <v>5.0394257431081082E-3</v>
      </c>
      <c r="J57" s="3">
        <v>4741.5</v>
      </c>
      <c r="K57" s="26">
        <v>0.14099999999999999</v>
      </c>
      <c r="L57" s="4" t="b">
        <v>0</v>
      </c>
      <c r="M57" s="4" t="s">
        <v>58</v>
      </c>
      <c r="N57" s="35">
        <f>'Landed Freight Margin Tool'!$D$4</f>
        <v>0.58708499999999997</v>
      </c>
      <c r="O57" s="30">
        <f>(MAX($F57,MIN(0.18*$D57,$F57*(1+$N57))))</f>
        <v>118.65047460000001</v>
      </c>
      <c r="P57" s="35">
        <f>O57/D57</f>
        <v>5.9236205283458958E-3</v>
      </c>
    </row>
    <row r="58" spans="1:16" x14ac:dyDescent="0.3">
      <c r="A58" s="2">
        <v>45035</v>
      </c>
      <c r="B58" s="3" t="s">
        <v>24552</v>
      </c>
      <c r="C58" s="4" t="s">
        <v>9452</v>
      </c>
      <c r="D58" s="27">
        <v>21923.31</v>
      </c>
      <c r="E58" s="27">
        <v>111.5</v>
      </c>
      <c r="F58" s="27">
        <v>35.07</v>
      </c>
      <c r="G58" s="26">
        <f>(E58-F58)/E58</f>
        <v>0.68547085201793723</v>
      </c>
      <c r="H58" s="27">
        <f>E58-F58</f>
        <v>76.430000000000007</v>
      </c>
      <c r="I58" s="35">
        <f>E58/D58</f>
        <v>5.0859108410180763E-3</v>
      </c>
      <c r="J58" s="3">
        <v>2989.17</v>
      </c>
      <c r="K58" s="26">
        <v>0.17100000000000001</v>
      </c>
      <c r="L58" s="4" t="b">
        <v>0</v>
      </c>
      <c r="M58" s="4" t="s">
        <v>58</v>
      </c>
      <c r="N58" s="35">
        <f>'Landed Freight Margin Tool'!$D$4</f>
        <v>0.58708499999999997</v>
      </c>
      <c r="O58" s="30">
        <f>(MAX($F58,MIN(0.18*$D58,$F58*(1+$N58))))</f>
        <v>55.65907095</v>
      </c>
      <c r="P58" s="35">
        <f>O58/D58</f>
        <v>2.5388078237273477E-3</v>
      </c>
    </row>
    <row r="59" spans="1:16" x14ac:dyDescent="0.3">
      <c r="A59" s="2">
        <v>45026</v>
      </c>
      <c r="B59" s="3" t="s">
        <v>5489</v>
      </c>
      <c r="C59" s="4" t="s">
        <v>5490</v>
      </c>
      <c r="D59" s="27">
        <v>6767.95</v>
      </c>
      <c r="E59" s="27">
        <v>34.78</v>
      </c>
      <c r="F59" s="27">
        <v>18.21</v>
      </c>
      <c r="G59" s="26">
        <f>(E59-F59)/E59</f>
        <v>0.47642323174238066</v>
      </c>
      <c r="H59" s="27">
        <f>E59-F59</f>
        <v>16.57</v>
      </c>
      <c r="I59" s="35">
        <f>E59/D59</f>
        <v>5.1389268537740378E-3</v>
      </c>
      <c r="J59" s="3">
        <v>352.44</v>
      </c>
      <c r="K59" s="26">
        <v>0.13600000000000001</v>
      </c>
      <c r="L59" s="4" t="b">
        <v>0</v>
      </c>
      <c r="M59" s="4" t="s">
        <v>58</v>
      </c>
      <c r="N59" s="35">
        <f>'Landed Freight Margin Tool'!$D$4</f>
        <v>0.58708499999999997</v>
      </c>
      <c r="O59" s="30">
        <f>(MAX($F59,MIN(0.18*$D59,$F59*(1+$N59))))</f>
        <v>28.900817850000003</v>
      </c>
      <c r="P59" s="35">
        <f>O59/D59</f>
        <v>4.2702469507014682E-3</v>
      </c>
    </row>
    <row r="60" spans="1:16" x14ac:dyDescent="0.3">
      <c r="A60" s="2">
        <v>45138</v>
      </c>
      <c r="B60" s="3" t="s">
        <v>1270</v>
      </c>
      <c r="C60" s="4" t="s">
        <v>1271</v>
      </c>
      <c r="D60" s="27">
        <v>18119.21</v>
      </c>
      <c r="E60" s="27">
        <v>97.68</v>
      </c>
      <c r="F60" s="27">
        <v>57.16</v>
      </c>
      <c r="G60" s="26">
        <f>(E60-F60)/E60</f>
        <v>0.4148239148239149</v>
      </c>
      <c r="H60" s="27">
        <f>E60-F60</f>
        <v>40.52000000000001</v>
      </c>
      <c r="I60" s="35">
        <f>E60/D60</f>
        <v>5.390963513309908E-3</v>
      </c>
      <c r="J60" s="3">
        <v>863.6</v>
      </c>
      <c r="K60" s="26">
        <v>0.23200000000000001</v>
      </c>
      <c r="L60" s="4" t="b">
        <v>1</v>
      </c>
      <c r="M60" s="4" t="s">
        <v>58</v>
      </c>
      <c r="N60" s="35">
        <f>'Landed Freight Margin Tool'!$D$4</f>
        <v>0.58708499999999997</v>
      </c>
      <c r="O60" s="30">
        <f>(MAX($F60,MIN(0.18*$D60,$F60*(1+$N60))))</f>
        <v>90.717778600000003</v>
      </c>
      <c r="P60" s="35">
        <f>O60/D60</f>
        <v>5.0067182068092375E-3</v>
      </c>
    </row>
    <row r="61" spans="1:16" x14ac:dyDescent="0.3">
      <c r="A61" s="2">
        <v>45070</v>
      </c>
      <c r="B61" s="3" t="s">
        <v>7882</v>
      </c>
      <c r="C61" s="4" t="s">
        <v>7883</v>
      </c>
      <c r="D61" s="27">
        <v>22161.74</v>
      </c>
      <c r="E61" s="27">
        <v>119.82</v>
      </c>
      <c r="F61" s="27">
        <v>55.34</v>
      </c>
      <c r="G61" s="26">
        <f>(E61-F61)/E61</f>
        <v>0.53814054414955759</v>
      </c>
      <c r="H61" s="27">
        <f>E61-F61</f>
        <v>64.47999999999999</v>
      </c>
      <c r="I61" s="35">
        <f>E61/D61</f>
        <v>5.4066151845477833E-3</v>
      </c>
      <c r="J61" s="3">
        <v>993.58</v>
      </c>
      <c r="K61" s="26">
        <v>0.22700000000000001</v>
      </c>
      <c r="L61" s="4" t="b">
        <v>1</v>
      </c>
      <c r="M61" s="4" t="s">
        <v>58</v>
      </c>
      <c r="N61" s="35">
        <f>'Landed Freight Margin Tool'!$D$4</f>
        <v>0.58708499999999997</v>
      </c>
      <c r="O61" s="30">
        <f>(MAX($F61,MIN(0.18*$D61,$F61*(1+$N61))))</f>
        <v>87.829283900000007</v>
      </c>
      <c r="P61" s="35">
        <f>O61/D61</f>
        <v>3.9631041560816071E-3</v>
      </c>
    </row>
    <row r="62" spans="1:16" x14ac:dyDescent="0.3">
      <c r="A62" s="2">
        <v>45149</v>
      </c>
      <c r="B62" s="3" t="s">
        <v>17060</v>
      </c>
      <c r="C62" s="4" t="s">
        <v>17061</v>
      </c>
      <c r="D62" s="27">
        <v>13455.44</v>
      </c>
      <c r="E62" s="27">
        <v>74.489999999999995</v>
      </c>
      <c r="F62" s="27">
        <v>40.5</v>
      </c>
      <c r="G62" s="26">
        <f>(E62-F62)/E62</f>
        <v>0.45630285944422067</v>
      </c>
      <c r="H62" s="27">
        <f>E62-F62</f>
        <v>33.989999999999995</v>
      </c>
      <c r="I62" s="35">
        <f>E62/D62</f>
        <v>5.5360508463491338E-3</v>
      </c>
      <c r="J62" s="3">
        <v>1210.32</v>
      </c>
      <c r="K62" s="26">
        <v>0.22</v>
      </c>
      <c r="L62" s="4" t="b">
        <v>1</v>
      </c>
      <c r="M62" s="4" t="s">
        <v>58</v>
      </c>
      <c r="N62" s="35">
        <f>'Landed Freight Margin Tool'!$D$4</f>
        <v>0.58708499999999997</v>
      </c>
      <c r="O62" s="30">
        <f>(MAX($F62,MIN(0.18*$D62,$F62*(1+$N62))))</f>
        <v>64.276942500000004</v>
      </c>
      <c r="P62" s="35">
        <f>O62/D62</f>
        <v>4.7770227134898598E-3</v>
      </c>
    </row>
    <row r="63" spans="1:16" x14ac:dyDescent="0.3">
      <c r="A63" s="2">
        <v>44950</v>
      </c>
      <c r="B63" s="3" t="s">
        <v>17245</v>
      </c>
      <c r="C63" s="4" t="s">
        <v>12887</v>
      </c>
      <c r="D63" s="27">
        <v>17133.36</v>
      </c>
      <c r="E63" s="27">
        <v>97.74</v>
      </c>
      <c r="F63" s="27">
        <v>56.66</v>
      </c>
      <c r="G63" s="26">
        <f>(E63-F63)/E63</f>
        <v>0.4202987517904645</v>
      </c>
      <c r="H63" s="27">
        <f>E63-F63</f>
        <v>41.08</v>
      </c>
      <c r="I63" s="35">
        <f>E63/D63</f>
        <v>5.7046603818515455E-3</v>
      </c>
      <c r="J63" s="3">
        <v>2558.1999999999998</v>
      </c>
      <c r="K63" s="26">
        <v>0.19600000000000001</v>
      </c>
      <c r="L63" s="4" t="b">
        <v>1</v>
      </c>
      <c r="M63" s="4" t="s">
        <v>58</v>
      </c>
      <c r="N63" s="35">
        <f>'Landed Freight Margin Tool'!$D$4</f>
        <v>0.58708499999999997</v>
      </c>
      <c r="O63" s="30">
        <f>(MAX($F63,MIN(0.18*$D63,$F63*(1+$N63))))</f>
        <v>89.924236100000002</v>
      </c>
      <c r="P63" s="35">
        <f>O63/D63</f>
        <v>5.2484881015749394E-3</v>
      </c>
    </row>
    <row r="64" spans="1:16" x14ac:dyDescent="0.3">
      <c r="A64" s="2">
        <v>45212</v>
      </c>
      <c r="B64" s="3" t="s">
        <v>9353</v>
      </c>
      <c r="C64" s="4" t="s">
        <v>9354</v>
      </c>
      <c r="D64" s="27">
        <v>9519.7900000000009</v>
      </c>
      <c r="E64" s="27">
        <v>54.62</v>
      </c>
      <c r="F64" s="27">
        <v>38.31</v>
      </c>
      <c r="G64" s="26">
        <f>(E64-F64)/E64</f>
        <v>0.2986085682900036</v>
      </c>
      <c r="H64" s="27">
        <f>E64-F64</f>
        <v>16.309999999999995</v>
      </c>
      <c r="I64" s="35">
        <f>E64/D64</f>
        <v>5.7375215209579198E-3</v>
      </c>
      <c r="J64" s="3">
        <v>-58.19</v>
      </c>
      <c r="K64" s="26">
        <v>-31.658000000000001</v>
      </c>
      <c r="L64" s="4" t="b">
        <v>0</v>
      </c>
      <c r="M64" s="4" t="s">
        <v>58</v>
      </c>
      <c r="N64" s="35">
        <f>'Landed Freight Margin Tool'!$D$4</f>
        <v>0.58708499999999997</v>
      </c>
      <c r="O64" s="30">
        <f>(MAX($F64,MIN(0.18*$D64,$F64*(1+$N64))))</f>
        <v>60.801226350000007</v>
      </c>
      <c r="P64" s="35">
        <f>O64/D64</f>
        <v>6.3868243259567704E-3</v>
      </c>
    </row>
    <row r="65" spans="1:16" x14ac:dyDescent="0.3">
      <c r="A65" s="2">
        <v>45161</v>
      </c>
      <c r="B65" s="3" t="s">
        <v>21319</v>
      </c>
      <c r="C65" s="4" t="s">
        <v>21320</v>
      </c>
      <c r="D65" s="27">
        <v>15486.02</v>
      </c>
      <c r="E65" s="27">
        <v>89.74</v>
      </c>
      <c r="F65" s="27">
        <v>61.98</v>
      </c>
      <c r="G65" s="26">
        <f>(E65-F65)/E65</f>
        <v>0.30933808780922667</v>
      </c>
      <c r="H65" s="27">
        <f>E65-F65</f>
        <v>27.759999999999998</v>
      </c>
      <c r="I65" s="35">
        <f>E65/D65</f>
        <v>5.7949040489422071E-3</v>
      </c>
      <c r="J65" s="3">
        <v>206.64</v>
      </c>
      <c r="K65" s="26">
        <v>0.22</v>
      </c>
      <c r="L65" s="4" t="b">
        <v>1</v>
      </c>
      <c r="M65" s="4" t="s">
        <v>58</v>
      </c>
      <c r="N65" s="35">
        <f>'Landed Freight Margin Tool'!$D$4</f>
        <v>0.58708499999999997</v>
      </c>
      <c r="O65" s="30">
        <f>(MAX($F65,MIN(0.18*$D65,$F65*(1+$N65))))</f>
        <v>98.367528300000004</v>
      </c>
      <c r="P65" s="35">
        <f>O65/D65</f>
        <v>6.352021261757379E-3</v>
      </c>
    </row>
    <row r="66" spans="1:16" x14ac:dyDescent="0.3">
      <c r="A66" s="2">
        <v>45194</v>
      </c>
      <c r="B66" s="3" t="s">
        <v>5026</v>
      </c>
      <c r="C66" s="4" t="s">
        <v>5027</v>
      </c>
      <c r="D66" s="27">
        <v>23197.22</v>
      </c>
      <c r="E66" s="27">
        <v>135.83000000000001</v>
      </c>
      <c r="F66" s="27">
        <v>113.92</v>
      </c>
      <c r="G66" s="26">
        <f>(E66-F66)/E66</f>
        <v>0.16130457189133482</v>
      </c>
      <c r="H66" s="27">
        <f>E66-F66</f>
        <v>21.910000000000011</v>
      </c>
      <c r="I66" s="35">
        <f>E66/D66</f>
        <v>5.855443022913953E-3</v>
      </c>
      <c r="J66" s="3">
        <v>9682.93</v>
      </c>
      <c r="K66" s="26">
        <v>0.217</v>
      </c>
      <c r="L66" s="4" t="b">
        <v>1</v>
      </c>
      <c r="M66" s="4" t="s">
        <v>58</v>
      </c>
      <c r="N66" s="35">
        <f>'Landed Freight Margin Tool'!$D$4</f>
        <v>0.58708499999999997</v>
      </c>
      <c r="O66" s="30">
        <f>(MAX($F66,MIN(0.18*$D66,$F66*(1+$N66))))</f>
        <v>180.80072320000002</v>
      </c>
      <c r="P66" s="35">
        <f>O66/D66</f>
        <v>7.7940685651125439E-3</v>
      </c>
    </row>
    <row r="67" spans="1:16" x14ac:dyDescent="0.3">
      <c r="A67" s="2">
        <v>45006</v>
      </c>
      <c r="B67" s="3" t="s">
        <v>15955</v>
      </c>
      <c r="C67" s="4" t="s">
        <v>15956</v>
      </c>
      <c r="D67" s="27">
        <v>13152.5</v>
      </c>
      <c r="E67" s="27">
        <v>79.38</v>
      </c>
      <c r="F67" s="27">
        <v>43.89</v>
      </c>
      <c r="G67" s="26">
        <f>(E67-F67)/E67</f>
        <v>0.44708994708994704</v>
      </c>
      <c r="H67" s="27">
        <f>E67-F67</f>
        <v>35.489999999999995</v>
      </c>
      <c r="I67" s="35">
        <f>E67/D67</f>
        <v>6.03535449534309E-3</v>
      </c>
      <c r="J67" s="3">
        <v>83.64</v>
      </c>
      <c r="K67" s="26">
        <v>0.22</v>
      </c>
      <c r="L67" s="4" t="b">
        <v>1</v>
      </c>
      <c r="M67" s="4" t="s">
        <v>58</v>
      </c>
      <c r="N67" s="35">
        <f>'Landed Freight Margin Tool'!$D$4</f>
        <v>0.58708499999999997</v>
      </c>
      <c r="O67" s="30">
        <f>(MAX($F67,MIN(0.18*$D67,$F67*(1+$N67))))</f>
        <v>69.657160650000009</v>
      </c>
      <c r="P67" s="35">
        <f>O67/D67</f>
        <v>5.2961156168028897E-3</v>
      </c>
    </row>
    <row r="68" spans="1:16" x14ac:dyDescent="0.3">
      <c r="A68" s="2">
        <v>45128</v>
      </c>
      <c r="B68" s="3" t="s">
        <v>16686</v>
      </c>
      <c r="C68" s="4" t="s">
        <v>16687</v>
      </c>
      <c r="D68" s="27">
        <v>23802.68</v>
      </c>
      <c r="E68" s="27">
        <v>146.24</v>
      </c>
      <c r="F68" s="27">
        <v>95.8</v>
      </c>
      <c r="G68" s="26">
        <f>(E68-F68)/E68</f>
        <v>0.34491247264770247</v>
      </c>
      <c r="H68" s="27">
        <f>E68-F68</f>
        <v>50.440000000000012</v>
      </c>
      <c r="I68" s="35">
        <f>E68/D68</f>
        <v>6.1438459870905293E-3</v>
      </c>
      <c r="J68" s="3">
        <v>25705.52</v>
      </c>
      <c r="K68" s="26">
        <v>0.182</v>
      </c>
      <c r="L68" s="4" t="b">
        <v>1</v>
      </c>
      <c r="M68" s="4" t="s">
        <v>58</v>
      </c>
      <c r="N68" s="35">
        <f>'Landed Freight Margin Tool'!$D$4</f>
        <v>0.58708499999999997</v>
      </c>
      <c r="O68" s="30">
        <f>(MAX($F68,MIN(0.18*$D68,$F68*(1+$N68))))</f>
        <v>152.042743</v>
      </c>
      <c r="P68" s="35">
        <f>O68/D68</f>
        <v>6.3876312667313093E-3</v>
      </c>
    </row>
    <row r="69" spans="1:16" x14ac:dyDescent="0.3">
      <c r="A69" s="2">
        <v>45104</v>
      </c>
      <c r="B69" s="3" t="s">
        <v>15042</v>
      </c>
      <c r="C69" s="4" t="s">
        <v>15043</v>
      </c>
      <c r="D69" s="27">
        <v>18208.330000000002</v>
      </c>
      <c r="E69" s="27">
        <v>112.77</v>
      </c>
      <c r="F69" s="27">
        <v>65.36</v>
      </c>
      <c r="G69" s="26">
        <f>(E69-F69)/E69</f>
        <v>0.4204132304690964</v>
      </c>
      <c r="H69" s="27">
        <f>E69-F69</f>
        <v>47.41</v>
      </c>
      <c r="I69" s="35">
        <f>E69/D69</f>
        <v>6.1933192115916167E-3</v>
      </c>
      <c r="J69" s="3">
        <v>999.2</v>
      </c>
      <c r="K69" s="26">
        <v>0.22</v>
      </c>
      <c r="L69" s="4" t="b">
        <v>1</v>
      </c>
      <c r="M69" s="4" t="s">
        <v>58</v>
      </c>
      <c r="N69" s="35">
        <f>'Landed Freight Margin Tool'!$D$4</f>
        <v>0.58708499999999997</v>
      </c>
      <c r="O69" s="30">
        <f>(MAX($F69,MIN(0.18*$D69,$F69*(1+$N69))))</f>
        <v>103.73187560000001</v>
      </c>
      <c r="P69" s="35">
        <f>O69/D69</f>
        <v>5.6969461559626833E-3</v>
      </c>
    </row>
    <row r="70" spans="1:16" x14ac:dyDescent="0.3">
      <c r="A70" s="2">
        <v>45218</v>
      </c>
      <c r="B70" s="3" t="s">
        <v>4847</v>
      </c>
      <c r="C70" s="4" t="s">
        <v>4848</v>
      </c>
      <c r="D70" s="27">
        <v>7394.86</v>
      </c>
      <c r="E70" s="27">
        <v>46.47</v>
      </c>
      <c r="F70" s="27">
        <v>30.26</v>
      </c>
      <c r="G70" s="26">
        <f>(E70-F70)/E70</f>
        <v>0.34882720034430809</v>
      </c>
      <c r="H70" s="27">
        <f>E70-F70</f>
        <v>16.209999999999997</v>
      </c>
      <c r="I70" s="35">
        <f>E70/D70</f>
        <v>6.284094627890183E-3</v>
      </c>
      <c r="J70" s="3">
        <v>55.04</v>
      </c>
      <c r="K70" s="26">
        <v>0.85299999999999998</v>
      </c>
      <c r="L70" s="4" t="b">
        <v>1</v>
      </c>
      <c r="M70" s="4" t="s">
        <v>58</v>
      </c>
      <c r="N70" s="35">
        <f>'Landed Freight Margin Tool'!$D$4</f>
        <v>0.58708499999999997</v>
      </c>
      <c r="O70" s="30">
        <f>(MAX($F70,MIN(0.18*$D70,$F70*(1+$N70))))</f>
        <v>48.025192100000005</v>
      </c>
      <c r="P70" s="35">
        <f>O70/D70</f>
        <v>6.4944018007102242E-3</v>
      </c>
    </row>
    <row r="71" spans="1:16" x14ac:dyDescent="0.3">
      <c r="A71" s="2">
        <v>44980</v>
      </c>
      <c r="B71" s="3" t="s">
        <v>18143</v>
      </c>
      <c r="C71" s="4" t="s">
        <v>18144</v>
      </c>
      <c r="D71" s="27">
        <v>806.85</v>
      </c>
      <c r="E71" s="27">
        <v>5.18</v>
      </c>
      <c r="F71" s="27">
        <v>2.87</v>
      </c>
      <c r="G71" s="26">
        <f>(E71-F71)/E71</f>
        <v>0.44594594594594589</v>
      </c>
      <c r="H71" s="27">
        <f>E71-F71</f>
        <v>2.3099999999999996</v>
      </c>
      <c r="I71" s="35">
        <f>E71/D71</f>
        <v>6.420028505918076E-3</v>
      </c>
      <c r="J71" s="3">
        <v>3930.22</v>
      </c>
      <c r="K71" s="26">
        <v>0.214</v>
      </c>
      <c r="L71" s="4" t="b">
        <v>1</v>
      </c>
      <c r="M71" s="4" t="s">
        <v>58</v>
      </c>
      <c r="N71" s="35">
        <f>'Landed Freight Margin Tool'!$D$4</f>
        <v>0.58708499999999997</v>
      </c>
      <c r="O71" s="30">
        <f>(MAX($F71,MIN(0.18*$D71,$F71*(1+$N71))))</f>
        <v>4.5549339500000006</v>
      </c>
      <c r="P71" s="35">
        <f>O71/D71</f>
        <v>5.6453293053231705E-3</v>
      </c>
    </row>
    <row r="72" spans="1:16" x14ac:dyDescent="0.3">
      <c r="A72" s="2">
        <v>45184</v>
      </c>
      <c r="B72" s="3" t="s">
        <v>16098</v>
      </c>
      <c r="C72" s="4" t="s">
        <v>16099</v>
      </c>
      <c r="D72" s="27">
        <v>6235.27</v>
      </c>
      <c r="E72" s="27">
        <v>40.47</v>
      </c>
      <c r="F72" s="27">
        <v>23.19</v>
      </c>
      <c r="G72" s="26">
        <f>(E72-F72)/E72</f>
        <v>0.42698295033358036</v>
      </c>
      <c r="H72" s="27">
        <f>E72-F72</f>
        <v>17.279999999999998</v>
      </c>
      <c r="I72" s="35">
        <f>E72/D72</f>
        <v>6.4904968028649916E-3</v>
      </c>
      <c r="J72" s="3">
        <v>4395.67</v>
      </c>
      <c r="K72" s="26">
        <v>0.629</v>
      </c>
      <c r="L72" s="4" t="b">
        <v>1</v>
      </c>
      <c r="M72" s="4" t="s">
        <v>58</v>
      </c>
      <c r="N72" s="35">
        <f>'Landed Freight Margin Tool'!$D$4</f>
        <v>0.58708499999999997</v>
      </c>
      <c r="O72" s="30">
        <f>(MAX($F72,MIN(0.18*$D72,$F72*(1+$N72))))</f>
        <v>36.804501150000007</v>
      </c>
      <c r="P72" s="35">
        <f>O72/D72</f>
        <v>5.9026315059331844E-3</v>
      </c>
    </row>
    <row r="73" spans="1:16" x14ac:dyDescent="0.3">
      <c r="A73" s="2">
        <v>45237</v>
      </c>
      <c r="B73" s="3" t="s">
        <v>2593</v>
      </c>
      <c r="C73" s="4" t="s">
        <v>2594</v>
      </c>
      <c r="D73" s="27">
        <v>15682.83</v>
      </c>
      <c r="E73" s="27">
        <v>102.64</v>
      </c>
      <c r="F73" s="27">
        <v>56.13</v>
      </c>
      <c r="G73" s="26">
        <f>(E73-F73)/E73</f>
        <v>0.4531371784879189</v>
      </c>
      <c r="H73" s="27">
        <f>E73-F73</f>
        <v>46.51</v>
      </c>
      <c r="I73" s="35">
        <f>E73/D73</f>
        <v>6.5447371424672716E-3</v>
      </c>
      <c r="J73" s="3">
        <v>392.95</v>
      </c>
      <c r="K73" s="26">
        <v>0.20599999999999999</v>
      </c>
      <c r="L73" s="4" t="b">
        <v>1</v>
      </c>
      <c r="M73" s="4" t="s">
        <v>58</v>
      </c>
      <c r="N73" s="35">
        <f>'Landed Freight Margin Tool'!$D$4</f>
        <v>0.58708499999999997</v>
      </c>
      <c r="O73" s="30">
        <f>(MAX($F73,MIN(0.18*$D73,$F73*(1+$N73))))</f>
        <v>89.083081050000004</v>
      </c>
      <c r="P73" s="35">
        <f>O73/D73</f>
        <v>5.6802937384387896E-3</v>
      </c>
    </row>
    <row r="74" spans="1:16" x14ac:dyDescent="0.3">
      <c r="A74" s="2">
        <v>45264</v>
      </c>
      <c r="B74" s="3" t="s">
        <v>20254</v>
      </c>
      <c r="C74" s="4" t="s">
        <v>20255</v>
      </c>
      <c r="D74" s="27">
        <v>5928.89</v>
      </c>
      <c r="E74" s="27">
        <v>38.909999999999997</v>
      </c>
      <c r="F74" s="27">
        <v>28.56</v>
      </c>
      <c r="G74" s="26">
        <f>(E74-F74)/E74</f>
        <v>0.2659984579799537</v>
      </c>
      <c r="H74" s="27">
        <f>E74-F74</f>
        <v>10.349999999999998</v>
      </c>
      <c r="I74" s="35">
        <f>E74/D74</f>
        <v>6.5627798795390019E-3</v>
      </c>
      <c r="J74" s="3">
        <v>740.46</v>
      </c>
      <c r="K74" s="26">
        <v>0.22</v>
      </c>
      <c r="L74" s="4" t="b">
        <v>1</v>
      </c>
      <c r="M74" s="4" t="s">
        <v>58</v>
      </c>
      <c r="N74" s="35">
        <f>'Landed Freight Margin Tool'!$D$4</f>
        <v>0.58708499999999997</v>
      </c>
      <c r="O74" s="30">
        <f>(MAX($F74,MIN(0.18*$D74,$F74*(1+$N74))))</f>
        <v>45.327147600000004</v>
      </c>
      <c r="P74" s="35">
        <f>O74/D74</f>
        <v>7.6451321579587414E-3</v>
      </c>
    </row>
    <row r="75" spans="1:16" x14ac:dyDescent="0.3">
      <c r="A75" s="2">
        <v>45183</v>
      </c>
      <c r="B75" s="3" t="s">
        <v>22927</v>
      </c>
      <c r="C75" s="4" t="s">
        <v>10171</v>
      </c>
      <c r="D75" s="27">
        <v>4702.2</v>
      </c>
      <c r="E75" s="27">
        <v>31.06</v>
      </c>
      <c r="F75" s="27">
        <v>24.01</v>
      </c>
      <c r="G75" s="26">
        <f>(E75-F75)/E75</f>
        <v>0.2269800386349001</v>
      </c>
      <c r="H75" s="27">
        <f>E75-F75</f>
        <v>7.0499999999999972</v>
      </c>
      <c r="I75" s="35">
        <f>E75/D75</f>
        <v>6.6054187401641783E-3</v>
      </c>
      <c r="J75" s="3">
        <v>147.6</v>
      </c>
      <c r="K75" s="26">
        <v>0.22</v>
      </c>
      <c r="L75" s="4" t="b">
        <v>1</v>
      </c>
      <c r="M75" s="4" t="s">
        <v>58</v>
      </c>
      <c r="N75" s="35">
        <f>'Landed Freight Margin Tool'!$D$4</f>
        <v>0.58708499999999997</v>
      </c>
      <c r="O75" s="30">
        <f>(MAX($F75,MIN(0.18*$D75,$F75*(1+$N75))))</f>
        <v>38.105910850000008</v>
      </c>
      <c r="P75" s="35">
        <f>O75/D75</f>
        <v>8.1038473161498901E-3</v>
      </c>
    </row>
    <row r="76" spans="1:16" x14ac:dyDescent="0.3">
      <c r="A76" s="2">
        <v>45069</v>
      </c>
      <c r="B76" s="3" t="s">
        <v>14480</v>
      </c>
      <c r="C76" s="4" t="s">
        <v>14481</v>
      </c>
      <c r="D76" s="27">
        <v>7757.74</v>
      </c>
      <c r="E76" s="27">
        <v>51.68</v>
      </c>
      <c r="F76" s="27">
        <v>31.34</v>
      </c>
      <c r="G76" s="26">
        <f>(E76-F76)/E76</f>
        <v>0.39357585139318885</v>
      </c>
      <c r="H76" s="27">
        <f>E76-F76</f>
        <v>20.34</v>
      </c>
      <c r="I76" s="35">
        <f>E76/D76</f>
        <v>6.6617339586013454E-3</v>
      </c>
      <c r="J76" s="3">
        <v>5210.17</v>
      </c>
      <c r="K76" s="26">
        <v>0.14399999999999999</v>
      </c>
      <c r="L76" s="4" t="b">
        <v>0</v>
      </c>
      <c r="M76" s="4" t="s">
        <v>58</v>
      </c>
      <c r="N76" s="35">
        <f>'Landed Freight Margin Tool'!$D$4</f>
        <v>0.58708499999999997</v>
      </c>
      <c r="O76" s="30">
        <f>(MAX($F76,MIN(0.18*$D76,$F76*(1+$N76))))</f>
        <v>49.739243900000005</v>
      </c>
      <c r="P76" s="35">
        <f>O76/D76</f>
        <v>6.4115636641599236E-3</v>
      </c>
    </row>
    <row r="77" spans="1:16" x14ac:dyDescent="0.3">
      <c r="A77" s="2">
        <v>45105</v>
      </c>
      <c r="B77" s="3" t="s">
        <v>8708</v>
      </c>
      <c r="C77" s="4" t="s">
        <v>8709</v>
      </c>
      <c r="D77" s="27">
        <v>12387.53</v>
      </c>
      <c r="E77" s="27">
        <v>84.4</v>
      </c>
      <c r="F77" s="27">
        <v>43.47</v>
      </c>
      <c r="G77" s="26">
        <f>(E77-F77)/E77</f>
        <v>0.48495260663507112</v>
      </c>
      <c r="H77" s="27">
        <f>E77-F77</f>
        <v>40.930000000000007</v>
      </c>
      <c r="I77" s="35">
        <f>E77/D77</f>
        <v>6.8133033784781956E-3</v>
      </c>
      <c r="J77" s="3">
        <v>78.040000000000006</v>
      </c>
      <c r="K77" s="26">
        <v>0.16200000000000001</v>
      </c>
      <c r="L77" s="4" t="b">
        <v>0</v>
      </c>
      <c r="M77" s="4" t="s">
        <v>58</v>
      </c>
      <c r="N77" s="35">
        <f>'Landed Freight Margin Tool'!$D$4</f>
        <v>0.58708499999999997</v>
      </c>
      <c r="O77" s="30">
        <f>(MAX($F77,MIN(0.18*$D77,$F77*(1+$N77))))</f>
        <v>68.990584949999999</v>
      </c>
      <c r="P77" s="35">
        <f>O77/D77</f>
        <v>5.5693576483770366E-3</v>
      </c>
    </row>
    <row r="78" spans="1:16" x14ac:dyDescent="0.3">
      <c r="A78" s="2">
        <v>45236</v>
      </c>
      <c r="B78" s="3" t="s">
        <v>12874</v>
      </c>
      <c r="C78" s="4" t="s">
        <v>12875</v>
      </c>
      <c r="D78" s="27">
        <v>20589.939999999999</v>
      </c>
      <c r="E78" s="27">
        <v>143.35</v>
      </c>
      <c r="F78" s="27">
        <v>75.28</v>
      </c>
      <c r="G78" s="26">
        <f>(E78-F78)/E78</f>
        <v>0.47485176142309032</v>
      </c>
      <c r="H78" s="27">
        <f>E78-F78</f>
        <v>68.069999999999993</v>
      </c>
      <c r="I78" s="35">
        <f>E78/D78</f>
        <v>6.9621378207027317E-3</v>
      </c>
      <c r="J78" s="3">
        <v>19940.53</v>
      </c>
      <c r="K78" s="26">
        <v>0.26100000000000001</v>
      </c>
      <c r="L78" s="4" t="b">
        <v>1</v>
      </c>
      <c r="M78" s="4" t="s">
        <v>58</v>
      </c>
      <c r="N78" s="35">
        <f>'Landed Freight Margin Tool'!$D$4</f>
        <v>0.58708499999999997</v>
      </c>
      <c r="O78" s="30">
        <f>(MAX($F78,MIN(0.18*$D78,$F78*(1+$N78))))</f>
        <v>119.47575880000001</v>
      </c>
      <c r="P78" s="35">
        <f>O78/D78</f>
        <v>5.8026278269873548E-3</v>
      </c>
    </row>
    <row r="79" spans="1:16" x14ac:dyDescent="0.3">
      <c r="A79" s="2">
        <v>45163</v>
      </c>
      <c r="B79" s="3" t="s">
        <v>15530</v>
      </c>
      <c r="C79" s="4" t="s">
        <v>15531</v>
      </c>
      <c r="D79" s="27">
        <v>15050.83</v>
      </c>
      <c r="E79" s="27">
        <v>105.84</v>
      </c>
      <c r="F79" s="27">
        <v>92.04</v>
      </c>
      <c r="G79" s="26">
        <f>(E79-F79)/E79</f>
        <v>0.13038548752834464</v>
      </c>
      <c r="H79" s="27">
        <f>E79-F79</f>
        <v>13.799999999999997</v>
      </c>
      <c r="I79" s="35">
        <f>E79/D79</f>
        <v>7.0321703188462037E-3</v>
      </c>
      <c r="J79" s="3">
        <v>26638.54</v>
      </c>
      <c r="K79" s="26">
        <v>0.156</v>
      </c>
      <c r="L79" s="4" t="b">
        <v>0</v>
      </c>
      <c r="M79" s="4" t="s">
        <v>58</v>
      </c>
      <c r="N79" s="35">
        <f>'Landed Freight Margin Tool'!$D$4</f>
        <v>0.58708499999999997</v>
      </c>
      <c r="O79" s="30">
        <f>(MAX($F79,MIN(0.18*$D79,$F79*(1+$N79))))</f>
        <v>146.07530340000002</v>
      </c>
      <c r="P79" s="35">
        <f>O79/D79</f>
        <v>9.7054649743568977E-3</v>
      </c>
    </row>
    <row r="80" spans="1:16" x14ac:dyDescent="0.3">
      <c r="A80" s="2">
        <v>45258</v>
      </c>
      <c r="B80" s="3" t="s">
        <v>16182</v>
      </c>
      <c r="C80" s="4" t="s">
        <v>16183</v>
      </c>
      <c r="D80" s="27">
        <v>24402.22</v>
      </c>
      <c r="E80" s="27">
        <v>171.64</v>
      </c>
      <c r="F80" s="27">
        <v>104.31</v>
      </c>
      <c r="G80" s="26">
        <f>(E80-F80)/E80</f>
        <v>0.39227452808203211</v>
      </c>
      <c r="H80" s="27">
        <f>E80-F80</f>
        <v>67.329999999999984</v>
      </c>
      <c r="I80" s="35">
        <f>E80/D80</f>
        <v>7.0337862702655731E-3</v>
      </c>
      <c r="J80" s="3">
        <v>0</v>
      </c>
      <c r="K80" s="26">
        <v>0</v>
      </c>
      <c r="L80" s="4" t="b">
        <v>0</v>
      </c>
      <c r="M80" s="4" t="s">
        <v>58</v>
      </c>
      <c r="N80" s="35">
        <f>'Landed Freight Margin Tool'!$D$4</f>
        <v>0.58708499999999997</v>
      </c>
      <c r="O80" s="30">
        <f>(MAX($F80,MIN(0.18*$D80,$F80*(1+$N80))))</f>
        <v>165.54883635000002</v>
      </c>
      <c r="P80" s="35">
        <f>O80/D80</f>
        <v>6.7841711266433957E-3</v>
      </c>
    </row>
    <row r="81" spans="1:16" x14ac:dyDescent="0.3">
      <c r="A81" s="2">
        <v>44966</v>
      </c>
      <c r="B81" s="3" t="s">
        <v>13150</v>
      </c>
      <c r="C81" s="4" t="s">
        <v>13151</v>
      </c>
      <c r="D81" s="27">
        <v>18110.57</v>
      </c>
      <c r="E81" s="27">
        <v>129.19999999999999</v>
      </c>
      <c r="F81" s="27">
        <v>85.59</v>
      </c>
      <c r="G81" s="26">
        <f>(E81-F81)/E81</f>
        <v>0.3375386996904024</v>
      </c>
      <c r="H81" s="27">
        <f>E81-F81</f>
        <v>43.609999999999985</v>
      </c>
      <c r="I81" s="35">
        <f>E81/D81</f>
        <v>7.1339554746206214E-3</v>
      </c>
      <c r="J81" s="3">
        <v>2816.13</v>
      </c>
      <c r="K81" s="26">
        <v>0.182</v>
      </c>
      <c r="L81" s="4" t="b">
        <v>1</v>
      </c>
      <c r="M81" s="4" t="s">
        <v>58</v>
      </c>
      <c r="N81" s="35">
        <f>'Landed Freight Margin Tool'!$D$4</f>
        <v>0.58708499999999997</v>
      </c>
      <c r="O81" s="30">
        <f>(MAX($F81,MIN(0.18*$D81,$F81*(1+$N81))))</f>
        <v>135.83860515000001</v>
      </c>
      <c r="P81" s="35">
        <f>O81/D81</f>
        <v>7.5005151770485418E-3</v>
      </c>
    </row>
    <row r="82" spans="1:16" x14ac:dyDescent="0.3">
      <c r="A82" s="2">
        <v>44967</v>
      </c>
      <c r="B82" s="3" t="s">
        <v>9751</v>
      </c>
      <c r="C82" s="4" t="s">
        <v>9752</v>
      </c>
      <c r="D82" s="27">
        <v>19158.189999999999</v>
      </c>
      <c r="E82" s="27">
        <v>137.72999999999999</v>
      </c>
      <c r="F82" s="27">
        <v>73.64</v>
      </c>
      <c r="G82" s="26">
        <f>(E82-F82)/E82</f>
        <v>0.46533071952370575</v>
      </c>
      <c r="H82" s="27">
        <f>E82-F82</f>
        <v>64.089999999999989</v>
      </c>
      <c r="I82" s="35">
        <f>E82/D82</f>
        <v>7.1890924977777125E-3</v>
      </c>
      <c r="J82" s="3">
        <v>2971.87</v>
      </c>
      <c r="K82" s="26">
        <v>0.16600000000000001</v>
      </c>
      <c r="L82" s="4" t="b">
        <v>0</v>
      </c>
      <c r="M82" s="4" t="s">
        <v>58</v>
      </c>
      <c r="N82" s="35">
        <f>'Landed Freight Margin Tool'!$D$4</f>
        <v>0.58708499999999997</v>
      </c>
      <c r="O82" s="30">
        <f>(MAX($F82,MIN(0.18*$D82,$F82*(1+$N82))))</f>
        <v>116.87293940000001</v>
      </c>
      <c r="P82" s="35">
        <f>O82/D82</f>
        <v>6.1004165529207101E-3</v>
      </c>
    </row>
    <row r="83" spans="1:16" x14ac:dyDescent="0.3">
      <c r="A83" s="2">
        <v>45009</v>
      </c>
      <c r="B83" s="3" t="s">
        <v>14541</v>
      </c>
      <c r="C83" s="4" t="s">
        <v>14542</v>
      </c>
      <c r="D83" s="27">
        <v>11867.67</v>
      </c>
      <c r="E83" s="27">
        <v>85.53</v>
      </c>
      <c r="F83" s="27">
        <v>63.31</v>
      </c>
      <c r="G83" s="26">
        <f>(E83-F83)/E83</f>
        <v>0.25979188588799251</v>
      </c>
      <c r="H83" s="27">
        <f>E83-F83</f>
        <v>22.22</v>
      </c>
      <c r="I83" s="35">
        <f>E83/D83</f>
        <v>7.2069749158849214E-3</v>
      </c>
      <c r="J83" s="3">
        <v>388.68</v>
      </c>
      <c r="K83" s="26">
        <v>0.22</v>
      </c>
      <c r="L83" s="4" t="b">
        <v>1</v>
      </c>
      <c r="M83" s="4" t="s">
        <v>58</v>
      </c>
      <c r="N83" s="35">
        <f>'Landed Freight Margin Tool'!$D$4</f>
        <v>0.58708499999999997</v>
      </c>
      <c r="O83" s="30">
        <f>(MAX($F83,MIN(0.18*$D83,$F83*(1+$N83))))</f>
        <v>100.47835135000001</v>
      </c>
      <c r="P83" s="35">
        <f>O83/D83</f>
        <v>8.4665609466727677E-3</v>
      </c>
    </row>
    <row r="84" spans="1:16" x14ac:dyDescent="0.3">
      <c r="A84" s="2">
        <v>45195</v>
      </c>
      <c r="B84" s="3" t="s">
        <v>180</v>
      </c>
      <c r="C84" s="4" t="s">
        <v>181</v>
      </c>
      <c r="D84" s="27">
        <v>16981.46</v>
      </c>
      <c r="E84" s="27">
        <v>123.67</v>
      </c>
      <c r="F84" s="27">
        <v>63.93</v>
      </c>
      <c r="G84" s="26">
        <f>(E84-F84)/E84</f>
        <v>0.48305975580173044</v>
      </c>
      <c r="H84" s="27">
        <f>E84-F84</f>
        <v>59.74</v>
      </c>
      <c r="I84" s="35">
        <f>E84/D84</f>
        <v>7.2826482528592952E-3</v>
      </c>
      <c r="J84" s="3">
        <v>23</v>
      </c>
      <c r="K84" s="26">
        <v>0.52200000000000002</v>
      </c>
      <c r="L84" s="4" t="b">
        <v>1</v>
      </c>
      <c r="M84" s="4" t="s">
        <v>58</v>
      </c>
      <c r="N84" s="35">
        <f>'Landed Freight Margin Tool'!$D$4</f>
        <v>0.58708499999999997</v>
      </c>
      <c r="O84" s="30">
        <f>(MAX($F84,MIN(0.18*$D84,$F84*(1+$N84))))</f>
        <v>101.46234405</v>
      </c>
      <c r="P84" s="35">
        <f>O84/D84</f>
        <v>5.9748893234150662E-3</v>
      </c>
    </row>
    <row r="85" spans="1:16" x14ac:dyDescent="0.3">
      <c r="A85" s="2">
        <v>45002</v>
      </c>
      <c r="B85" s="3" t="s">
        <v>19908</v>
      </c>
      <c r="C85" s="4" t="s">
        <v>19909</v>
      </c>
      <c r="D85" s="27">
        <v>8909.24</v>
      </c>
      <c r="E85" s="27">
        <v>65.069999999999993</v>
      </c>
      <c r="F85" s="27">
        <v>36.26</v>
      </c>
      <c r="G85" s="26">
        <f>(E85-F85)/E85</f>
        <v>0.44275395727677885</v>
      </c>
      <c r="H85" s="27">
        <f>E85-F85</f>
        <v>28.809999999999995</v>
      </c>
      <c r="I85" s="35">
        <f>E85/D85</f>
        <v>7.3036532858021556E-3</v>
      </c>
      <c r="J85" s="3">
        <v>929.06</v>
      </c>
      <c r="K85" s="26">
        <v>0.22</v>
      </c>
      <c r="L85" s="4" t="b">
        <v>1</v>
      </c>
      <c r="M85" s="4" t="s">
        <v>58</v>
      </c>
      <c r="N85" s="35">
        <f>'Landed Freight Margin Tool'!$D$4</f>
        <v>0.58708499999999997</v>
      </c>
      <c r="O85" s="30">
        <f>(MAX($F85,MIN(0.18*$D85,$F85*(1+$N85))))</f>
        <v>57.547702100000002</v>
      </c>
      <c r="P85" s="35">
        <f>O85/D85</f>
        <v>6.4593278551256898E-3</v>
      </c>
    </row>
    <row r="86" spans="1:16" x14ac:dyDescent="0.3">
      <c r="A86" s="2">
        <v>45168</v>
      </c>
      <c r="B86" s="3" t="s">
        <v>4015</v>
      </c>
      <c r="C86" s="4" t="s">
        <v>4016</v>
      </c>
      <c r="D86" s="27">
        <v>2271.9899999999998</v>
      </c>
      <c r="E86" s="27">
        <v>16.91</v>
      </c>
      <c r="F86" s="27">
        <v>9.2100000000000009</v>
      </c>
      <c r="G86" s="26">
        <f>(E86-F86)/E86</f>
        <v>0.45535186280307505</v>
      </c>
      <c r="H86" s="27">
        <f>E86-F86</f>
        <v>7.6999999999999993</v>
      </c>
      <c r="I86" s="35">
        <f>E86/D86</f>
        <v>7.4428144490072583E-3</v>
      </c>
      <c r="J86" s="3">
        <v>6623.75</v>
      </c>
      <c r="K86" s="26">
        <v>0.156</v>
      </c>
      <c r="L86" s="4" t="b">
        <v>0</v>
      </c>
      <c r="M86" s="4" t="s">
        <v>58</v>
      </c>
      <c r="N86" s="35">
        <f>'Landed Freight Margin Tool'!$D$4</f>
        <v>0.58708499999999997</v>
      </c>
      <c r="O86" s="30">
        <f>(MAX($F86,MIN(0.18*$D86,$F86*(1+$N86))))</f>
        <v>14.617052850000002</v>
      </c>
      <c r="P86" s="35">
        <f>O86/D86</f>
        <v>6.4335903106967915E-3</v>
      </c>
    </row>
    <row r="87" spans="1:16" x14ac:dyDescent="0.3">
      <c r="A87" s="2">
        <v>45170</v>
      </c>
      <c r="B87" s="3" t="s">
        <v>18498</v>
      </c>
      <c r="C87" s="4" t="s">
        <v>18499</v>
      </c>
      <c r="D87" s="27">
        <v>16614.03</v>
      </c>
      <c r="E87" s="27">
        <v>124.51</v>
      </c>
      <c r="F87" s="27">
        <v>64.81</v>
      </c>
      <c r="G87" s="26">
        <f>(E87-F87)/E87</f>
        <v>0.47947955987470886</v>
      </c>
      <c r="H87" s="27">
        <f>E87-F87</f>
        <v>59.7</v>
      </c>
      <c r="I87" s="35">
        <f>E87/D87</f>
        <v>7.4942683984560044E-3</v>
      </c>
      <c r="J87" s="3">
        <v>619.87</v>
      </c>
      <c r="K87" s="26">
        <v>0.14499999999999999</v>
      </c>
      <c r="L87" s="4" t="b">
        <v>0</v>
      </c>
      <c r="M87" s="4" t="s">
        <v>58</v>
      </c>
      <c r="N87" s="35">
        <f>'Landed Freight Margin Tool'!$D$4</f>
        <v>0.58708499999999997</v>
      </c>
      <c r="O87" s="30">
        <f>(MAX($F87,MIN(0.18*$D87,$F87*(1+$N87))))</f>
        <v>102.85897885000001</v>
      </c>
      <c r="P87" s="35">
        <f>O87/D87</f>
        <v>6.1910914359730911E-3</v>
      </c>
    </row>
    <row r="88" spans="1:16" x14ac:dyDescent="0.3">
      <c r="A88" s="2">
        <v>45021</v>
      </c>
      <c r="B88" s="3" t="s">
        <v>13440</v>
      </c>
      <c r="C88" s="4" t="s">
        <v>13441</v>
      </c>
      <c r="D88" s="27">
        <v>24305.39</v>
      </c>
      <c r="E88" s="27">
        <v>183.08</v>
      </c>
      <c r="F88" s="27">
        <v>102.98</v>
      </c>
      <c r="G88" s="26">
        <f>(E88-F88)/E88</f>
        <v>0.43751365523268521</v>
      </c>
      <c r="H88" s="27">
        <f>E88-F88</f>
        <v>80.100000000000009</v>
      </c>
      <c r="I88" s="35">
        <f>E88/D88</f>
        <v>7.5324855927018661E-3</v>
      </c>
      <c r="J88" s="3">
        <v>2693.7</v>
      </c>
      <c r="K88" s="26">
        <v>0.22</v>
      </c>
      <c r="L88" s="4" t="b">
        <v>1</v>
      </c>
      <c r="M88" s="4" t="s">
        <v>58</v>
      </c>
      <c r="N88" s="35">
        <f>'Landed Freight Margin Tool'!$D$4</f>
        <v>0.58708499999999997</v>
      </c>
      <c r="O88" s="30">
        <f>(MAX($F88,MIN(0.18*$D88,$F88*(1+$N88))))</f>
        <v>163.43801330000002</v>
      </c>
      <c r="P88" s="35">
        <f>O88/D88</f>
        <v>6.7243526353619517E-3</v>
      </c>
    </row>
    <row r="89" spans="1:16" x14ac:dyDescent="0.3">
      <c r="A89" s="2">
        <v>44985</v>
      </c>
      <c r="B89" s="3" t="s">
        <v>17691</v>
      </c>
      <c r="C89" s="4" t="s">
        <v>17692</v>
      </c>
      <c r="D89" s="27">
        <v>13970.56</v>
      </c>
      <c r="E89" s="27">
        <v>105.76</v>
      </c>
      <c r="F89" s="27">
        <v>90.93</v>
      </c>
      <c r="G89" s="26">
        <f>(E89-F89)/E89</f>
        <v>0.14022314674735248</v>
      </c>
      <c r="H89" s="27">
        <f>E89-F89</f>
        <v>14.829999999999998</v>
      </c>
      <c r="I89" s="35">
        <f>E89/D89</f>
        <v>7.5702047734664902E-3</v>
      </c>
      <c r="J89" s="3">
        <v>1770.91</v>
      </c>
      <c r="K89" s="26">
        <v>0.22</v>
      </c>
      <c r="L89" s="4" t="b">
        <v>1</v>
      </c>
      <c r="M89" s="4" t="s">
        <v>58</v>
      </c>
      <c r="N89" s="35">
        <f>'Landed Freight Margin Tool'!$D$4</f>
        <v>0.58708499999999997</v>
      </c>
      <c r="O89" s="30">
        <f>(MAX($F89,MIN(0.18*$D89,$F89*(1+$N89))))</f>
        <v>144.31363905000001</v>
      </c>
      <c r="P89" s="35">
        <f>O89/D89</f>
        <v>1.0329839251254067E-2</v>
      </c>
    </row>
    <row r="90" spans="1:16" x14ac:dyDescent="0.3">
      <c r="A90" s="2">
        <v>45099</v>
      </c>
      <c r="B90" s="3" t="s">
        <v>10518</v>
      </c>
      <c r="C90" s="4" t="s">
        <v>10519</v>
      </c>
      <c r="D90" s="27">
        <v>6199.01</v>
      </c>
      <c r="E90" s="27">
        <v>48.01</v>
      </c>
      <c r="F90" s="27">
        <v>27.65</v>
      </c>
      <c r="G90" s="26">
        <f>(E90-F90)/E90</f>
        <v>0.4240783170172881</v>
      </c>
      <c r="H90" s="27">
        <f>E90-F90</f>
        <v>20.36</v>
      </c>
      <c r="I90" s="35">
        <f>E90/D90</f>
        <v>7.7447850543877162E-3</v>
      </c>
      <c r="J90" s="3">
        <v>0</v>
      </c>
      <c r="K90" s="26">
        <v>0</v>
      </c>
      <c r="L90" s="4" t="b">
        <v>0</v>
      </c>
      <c r="M90" s="4" t="s">
        <v>58</v>
      </c>
      <c r="N90" s="35">
        <f>'Landed Freight Margin Tool'!$D$4</f>
        <v>0.58708499999999997</v>
      </c>
      <c r="O90" s="30">
        <f>(MAX($F90,MIN(0.18*$D90,$F90*(1+$N90))))</f>
        <v>43.882900249999999</v>
      </c>
      <c r="P90" s="35">
        <f>O90/D90</f>
        <v>7.0790174963421574E-3</v>
      </c>
    </row>
    <row r="91" spans="1:16" x14ac:dyDescent="0.3">
      <c r="A91" s="2">
        <v>45096</v>
      </c>
      <c r="B91" s="3" t="s">
        <v>22847</v>
      </c>
      <c r="C91" s="4" t="s">
        <v>22848</v>
      </c>
      <c r="D91" s="27">
        <v>8377.4</v>
      </c>
      <c r="E91" s="27">
        <v>66.53</v>
      </c>
      <c r="F91" s="27">
        <v>45.59</v>
      </c>
      <c r="G91" s="26">
        <f>(E91-F91)/E91</f>
        <v>0.31474522771681945</v>
      </c>
      <c r="H91" s="27">
        <f>E91-F91</f>
        <v>20.939999999999998</v>
      </c>
      <c r="I91" s="35">
        <f>E91/D91</f>
        <v>7.9416047938501207E-3</v>
      </c>
      <c r="J91" s="3">
        <v>148.26</v>
      </c>
      <c r="K91" s="26">
        <v>0.51100000000000001</v>
      </c>
      <c r="L91" s="4" t="b">
        <v>1</v>
      </c>
      <c r="M91" s="4" t="s">
        <v>58</v>
      </c>
      <c r="N91" s="35">
        <f>'Landed Freight Margin Tool'!$D$4</f>
        <v>0.58708499999999997</v>
      </c>
      <c r="O91" s="30">
        <f>(MAX($F91,MIN(0.18*$D91,$F91*(1+$N91))))</f>
        <v>72.355205150000003</v>
      </c>
      <c r="P91" s="35">
        <f>O91/D91</f>
        <v>8.6369524136366907E-3</v>
      </c>
    </row>
    <row r="92" spans="1:16" x14ac:dyDescent="0.3">
      <c r="A92" s="2">
        <v>45065</v>
      </c>
      <c r="B92" s="3" t="s">
        <v>19525</v>
      </c>
      <c r="C92" s="4" t="s">
        <v>19526</v>
      </c>
      <c r="D92" s="27">
        <v>5451.76</v>
      </c>
      <c r="E92" s="27">
        <v>43.83</v>
      </c>
      <c r="F92" s="27">
        <v>31.89</v>
      </c>
      <c r="G92" s="26">
        <f>(E92-F92)/E92</f>
        <v>0.27241615331964403</v>
      </c>
      <c r="H92" s="27">
        <f>E92-F92</f>
        <v>11.939999999999998</v>
      </c>
      <c r="I92" s="35">
        <f>E92/D92</f>
        <v>8.0396055585719092E-3</v>
      </c>
      <c r="J92" s="3">
        <v>0</v>
      </c>
      <c r="K92" s="26">
        <v>0</v>
      </c>
      <c r="L92" s="4" t="b">
        <v>0</v>
      </c>
      <c r="M92" s="4" t="s">
        <v>58</v>
      </c>
      <c r="N92" s="35">
        <f>'Landed Freight Margin Tool'!$D$4</f>
        <v>0.58708499999999997</v>
      </c>
      <c r="O92" s="30">
        <f>(MAX($F92,MIN(0.18*$D92,$F92*(1+$N92))))</f>
        <v>50.612140650000001</v>
      </c>
      <c r="P92" s="35">
        <f>O92/D92</f>
        <v>9.2836332945690925E-3</v>
      </c>
    </row>
    <row r="93" spans="1:16" x14ac:dyDescent="0.3">
      <c r="A93" s="2">
        <v>45198</v>
      </c>
      <c r="B93" s="3" t="s">
        <v>10843</v>
      </c>
      <c r="C93" s="4" t="s">
        <v>2790</v>
      </c>
      <c r="D93" s="27">
        <v>6278.03</v>
      </c>
      <c r="E93" s="27">
        <v>50.93</v>
      </c>
      <c r="F93" s="27">
        <v>36.549999999999997</v>
      </c>
      <c r="G93" s="26">
        <f>(E93-F93)/E93</f>
        <v>0.28234832122521114</v>
      </c>
      <c r="H93" s="27">
        <f>E93-F93</f>
        <v>14.380000000000003</v>
      </c>
      <c r="I93" s="35">
        <f>E93/D93</f>
        <v>8.1124174303085529E-3</v>
      </c>
      <c r="J93" s="3">
        <v>57589.760000000002</v>
      </c>
      <c r="K93" s="26">
        <v>0.161</v>
      </c>
      <c r="L93" s="4" t="b">
        <v>0</v>
      </c>
      <c r="M93" s="4" t="s">
        <v>58</v>
      </c>
      <c r="N93" s="35">
        <f>'Landed Freight Margin Tool'!$D$4</f>
        <v>0.58708499999999997</v>
      </c>
      <c r="O93" s="30">
        <f>(MAX($F93,MIN(0.18*$D93,$F93*(1+$N93))))</f>
        <v>58.007956749999998</v>
      </c>
      <c r="P93" s="35">
        <f>O93/D93</f>
        <v>9.2398342712602527E-3</v>
      </c>
    </row>
    <row r="94" spans="1:16" x14ac:dyDescent="0.3">
      <c r="A94" s="2">
        <v>44963</v>
      </c>
      <c r="B94" s="3" t="s">
        <v>8193</v>
      </c>
      <c r="C94" s="4" t="s">
        <v>8194</v>
      </c>
      <c r="D94" s="27">
        <v>9084.44</v>
      </c>
      <c r="E94" s="27">
        <v>73.87</v>
      </c>
      <c r="F94" s="27">
        <v>54.94</v>
      </c>
      <c r="G94" s="26">
        <f>(E94-F94)/E94</f>
        <v>0.25626099905238942</v>
      </c>
      <c r="H94" s="27">
        <f>E94-F94</f>
        <v>18.930000000000007</v>
      </c>
      <c r="I94" s="35">
        <f>E94/D94</f>
        <v>8.1314863656978299E-3</v>
      </c>
      <c r="J94" s="3">
        <v>17425</v>
      </c>
      <c r="K94" s="26">
        <v>0.22</v>
      </c>
      <c r="L94" s="4" t="b">
        <v>1</v>
      </c>
      <c r="M94" s="4" t="s">
        <v>58</v>
      </c>
      <c r="N94" s="35">
        <f>'Landed Freight Margin Tool'!$D$4</f>
        <v>0.58708499999999997</v>
      </c>
      <c r="O94" s="30">
        <f>(MAX($F94,MIN(0.18*$D94,$F94*(1+$N94))))</f>
        <v>87.194449899999995</v>
      </c>
      <c r="P94" s="35">
        <f>O94/D94</f>
        <v>9.5982195820545884E-3</v>
      </c>
    </row>
    <row r="95" spans="1:16" x14ac:dyDescent="0.3">
      <c r="A95" s="2">
        <v>45153</v>
      </c>
      <c r="B95" s="3" t="s">
        <v>16259</v>
      </c>
      <c r="C95" s="4" t="s">
        <v>2682</v>
      </c>
      <c r="D95" s="27">
        <v>22445.82</v>
      </c>
      <c r="E95" s="27">
        <v>183.14</v>
      </c>
      <c r="F95" s="27">
        <v>126.98</v>
      </c>
      <c r="G95" s="26">
        <f>(E95-F95)/E95</f>
        <v>0.30665064977612749</v>
      </c>
      <c r="H95" s="27">
        <f>E95-F95</f>
        <v>56.159999999999982</v>
      </c>
      <c r="I95" s="35">
        <f>E95/D95</f>
        <v>8.1592029161777109E-3</v>
      </c>
      <c r="J95" s="3">
        <v>3238.4</v>
      </c>
      <c r="K95" s="26">
        <v>0.28499999999999998</v>
      </c>
      <c r="L95" s="4" t="b">
        <v>1</v>
      </c>
      <c r="M95" s="4" t="s">
        <v>58</v>
      </c>
      <c r="N95" s="35">
        <f>'Landed Freight Margin Tool'!$D$4</f>
        <v>0.58708499999999997</v>
      </c>
      <c r="O95" s="30">
        <f>(MAX($F95,MIN(0.18*$D95,$F95*(1+$N95))))</f>
        <v>201.52805330000001</v>
      </c>
      <c r="P95" s="35">
        <f>O95/D95</f>
        <v>8.9784224100522957E-3</v>
      </c>
    </row>
    <row r="96" spans="1:16" x14ac:dyDescent="0.3">
      <c r="A96" s="2">
        <v>45093</v>
      </c>
      <c r="B96" s="3" t="s">
        <v>8464</v>
      </c>
      <c r="C96" s="4" t="s">
        <v>8465</v>
      </c>
      <c r="D96" s="27">
        <v>11553.63</v>
      </c>
      <c r="E96" s="27">
        <v>96.4</v>
      </c>
      <c r="F96" s="27">
        <v>56.32</v>
      </c>
      <c r="G96" s="26">
        <f>(E96-F96)/E96</f>
        <v>0.41576763485477181</v>
      </c>
      <c r="H96" s="27">
        <f>E96-F96</f>
        <v>40.080000000000005</v>
      </c>
      <c r="I96" s="35">
        <f>E96/D96</f>
        <v>8.3436980412216772E-3</v>
      </c>
      <c r="J96" s="3">
        <v>0</v>
      </c>
      <c r="K96" s="26">
        <v>0</v>
      </c>
      <c r="L96" s="4" t="b">
        <v>0</v>
      </c>
      <c r="M96" s="4" t="s">
        <v>58</v>
      </c>
      <c r="N96" s="35">
        <f>'Landed Freight Margin Tool'!$D$4</f>
        <v>0.58708499999999997</v>
      </c>
      <c r="O96" s="30">
        <f>(MAX($F96,MIN(0.18*$D96,$F96*(1+$N96))))</f>
        <v>89.384627200000011</v>
      </c>
      <c r="P96" s="35">
        <f>O96/D96</f>
        <v>7.7364972913274892E-3</v>
      </c>
    </row>
    <row r="97" spans="1:16" x14ac:dyDescent="0.3">
      <c r="A97" s="2">
        <v>45138</v>
      </c>
      <c r="B97" s="3" t="s">
        <v>22510</v>
      </c>
      <c r="C97" s="4" t="s">
        <v>22511</v>
      </c>
      <c r="D97" s="27">
        <v>20177.18</v>
      </c>
      <c r="E97" s="27">
        <v>170.22</v>
      </c>
      <c r="F97" s="27">
        <v>104.45</v>
      </c>
      <c r="G97" s="26">
        <f>(E97-F97)/E97</f>
        <v>0.38638232875102807</v>
      </c>
      <c r="H97" s="27">
        <f>E97-F97</f>
        <v>65.77</v>
      </c>
      <c r="I97" s="35">
        <f>E97/D97</f>
        <v>8.4362631448002146E-3</v>
      </c>
      <c r="J97" s="3">
        <v>150.88</v>
      </c>
      <c r="K97" s="26">
        <v>0.22</v>
      </c>
      <c r="L97" s="4" t="b">
        <v>1</v>
      </c>
      <c r="M97" s="4" t="s">
        <v>58</v>
      </c>
      <c r="N97" s="35">
        <f>'Landed Freight Margin Tool'!$D$4</f>
        <v>0.58708499999999997</v>
      </c>
      <c r="O97" s="30">
        <f>(MAX($F97,MIN(0.18*$D97,$F97*(1+$N97))))</f>
        <v>165.77102825</v>
      </c>
      <c r="P97" s="35">
        <f>O97/D97</f>
        <v>8.2157679244572335E-3</v>
      </c>
    </row>
    <row r="98" spans="1:16" x14ac:dyDescent="0.3">
      <c r="A98" s="2">
        <v>45183</v>
      </c>
      <c r="B98" s="3" t="s">
        <v>9698</v>
      </c>
      <c r="C98" s="4" t="s">
        <v>9699</v>
      </c>
      <c r="D98" s="27">
        <v>20502.22</v>
      </c>
      <c r="E98" s="27">
        <v>174.01</v>
      </c>
      <c r="F98" s="27">
        <v>125.32</v>
      </c>
      <c r="G98" s="26">
        <f>(E98-F98)/E98</f>
        <v>0.27981150508591462</v>
      </c>
      <c r="H98" s="27">
        <f>E98-F98</f>
        <v>48.69</v>
      </c>
      <c r="I98" s="35">
        <f>E98/D98</f>
        <v>8.4873735624727466E-3</v>
      </c>
      <c r="J98" s="3">
        <v>17</v>
      </c>
      <c r="K98" s="26">
        <v>14.058999999999999</v>
      </c>
      <c r="L98" s="4" t="b">
        <v>1</v>
      </c>
      <c r="M98" s="4" t="s">
        <v>58</v>
      </c>
      <c r="N98" s="35">
        <f>'Landed Freight Margin Tool'!$D$4</f>
        <v>0.58708499999999997</v>
      </c>
      <c r="O98" s="30">
        <f>(MAX($F98,MIN(0.18*$D98,$F98*(1+$N98))))</f>
        <v>198.8934922</v>
      </c>
      <c r="P98" s="35">
        <f>O98/D98</f>
        <v>9.7010710157241498E-3</v>
      </c>
    </row>
    <row r="99" spans="1:16" x14ac:dyDescent="0.3">
      <c r="A99" s="2">
        <v>45169</v>
      </c>
      <c r="B99" s="3" t="s">
        <v>9931</v>
      </c>
      <c r="C99" s="4" t="s">
        <v>9932</v>
      </c>
      <c r="D99" s="27">
        <v>19575.36</v>
      </c>
      <c r="E99" s="27">
        <v>168.17</v>
      </c>
      <c r="F99" s="27">
        <v>150.52000000000001</v>
      </c>
      <c r="G99" s="26">
        <f>(E99-F99)/E99</f>
        <v>0.10495332104418136</v>
      </c>
      <c r="H99" s="27">
        <f>E99-F99</f>
        <v>17.649999999999977</v>
      </c>
      <c r="I99" s="35">
        <f>E99/D99</f>
        <v>8.5909020319421964E-3</v>
      </c>
      <c r="J99" s="3">
        <v>3387.12</v>
      </c>
      <c r="K99" s="26">
        <v>0.13600000000000001</v>
      </c>
      <c r="L99" s="4" t="b">
        <v>0</v>
      </c>
      <c r="M99" s="4" t="s">
        <v>58</v>
      </c>
      <c r="N99" s="35">
        <f>'Landed Freight Margin Tool'!$D$4</f>
        <v>0.58708499999999997</v>
      </c>
      <c r="O99" s="30">
        <f>(MAX($F99,MIN(0.18*$D99,$F99*(1+$N99))))</f>
        <v>238.88803420000002</v>
      </c>
      <c r="P99" s="35">
        <f>O99/D99</f>
        <v>1.2203506561309729E-2</v>
      </c>
    </row>
    <row r="100" spans="1:16" x14ac:dyDescent="0.3">
      <c r="A100" s="2">
        <v>44995</v>
      </c>
      <c r="B100" s="3" t="s">
        <v>17708</v>
      </c>
      <c r="C100" s="4" t="s">
        <v>17709</v>
      </c>
      <c r="D100" s="27">
        <v>7680.15</v>
      </c>
      <c r="E100" s="27">
        <v>66.92</v>
      </c>
      <c r="F100" s="27">
        <v>37.92</v>
      </c>
      <c r="G100" s="26">
        <f>(E100-F100)/E100</f>
        <v>0.43335325762104004</v>
      </c>
      <c r="H100" s="27">
        <f>E100-F100</f>
        <v>29</v>
      </c>
      <c r="I100" s="35">
        <f>E100/D100</f>
        <v>8.7133714836298785E-3</v>
      </c>
      <c r="J100" s="3">
        <v>92.41</v>
      </c>
      <c r="K100" s="26">
        <v>0.22</v>
      </c>
      <c r="L100" s="4" t="b">
        <v>1</v>
      </c>
      <c r="M100" s="4" t="s">
        <v>58</v>
      </c>
      <c r="N100" s="35">
        <f>'Landed Freight Margin Tool'!$D$4</f>
        <v>0.58708499999999997</v>
      </c>
      <c r="O100" s="30">
        <f>(MAX($F100,MIN(0.18*$D100,$F100*(1+$N100))))</f>
        <v>60.182263200000008</v>
      </c>
      <c r="P100" s="35">
        <f>O100/D100</f>
        <v>7.8360791390793168E-3</v>
      </c>
    </row>
    <row r="101" spans="1:16" x14ac:dyDescent="0.3">
      <c r="A101" s="2">
        <v>45048</v>
      </c>
      <c r="B101" s="3" t="s">
        <v>19747</v>
      </c>
      <c r="C101" s="4" t="s">
        <v>19748</v>
      </c>
      <c r="D101" s="27">
        <v>1975.24</v>
      </c>
      <c r="E101" s="27">
        <v>17.34</v>
      </c>
      <c r="F101" s="27">
        <v>10.37</v>
      </c>
      <c r="G101" s="26">
        <f>(E101-F101)/E101</f>
        <v>0.40196078431372551</v>
      </c>
      <c r="H101" s="27">
        <f>E101-F101</f>
        <v>6.9700000000000006</v>
      </c>
      <c r="I101" s="35">
        <f>E101/D101</f>
        <v>8.7786800591320539E-3</v>
      </c>
      <c r="J101" s="3">
        <v>0</v>
      </c>
      <c r="K101" s="26">
        <v>0</v>
      </c>
      <c r="L101" s="4" t="b">
        <v>0</v>
      </c>
      <c r="M101" s="4" t="s">
        <v>58</v>
      </c>
      <c r="N101" s="35">
        <f>'Landed Freight Margin Tool'!$D$4</f>
        <v>0.58708499999999997</v>
      </c>
      <c r="O101" s="30">
        <f>(MAX($F101,MIN(0.18*$D101,$F101*(1+$N101))))</f>
        <v>16.458071449999998</v>
      </c>
      <c r="P101" s="35">
        <f>O101/D101</f>
        <v>8.3321882151029744E-3</v>
      </c>
    </row>
    <row r="102" spans="1:16" x14ac:dyDescent="0.3">
      <c r="A102" s="2">
        <v>45233</v>
      </c>
      <c r="B102" s="3" t="s">
        <v>6694</v>
      </c>
      <c r="C102" s="4" t="s">
        <v>6695</v>
      </c>
      <c r="D102" s="27">
        <v>11976.47</v>
      </c>
      <c r="E102" s="27">
        <v>106.02</v>
      </c>
      <c r="F102" s="27">
        <v>64.13</v>
      </c>
      <c r="G102" s="26">
        <f>(E102-F102)/E102</f>
        <v>0.39511412940954538</v>
      </c>
      <c r="H102" s="27">
        <f>E102-F102</f>
        <v>41.89</v>
      </c>
      <c r="I102" s="35">
        <f>E102/D102</f>
        <v>8.8523579986423372E-3</v>
      </c>
      <c r="J102" s="3">
        <v>493.57</v>
      </c>
      <c r="K102" s="26">
        <v>0.52</v>
      </c>
      <c r="L102" s="4" t="b">
        <v>1</v>
      </c>
      <c r="M102" s="4" t="s">
        <v>58</v>
      </c>
      <c r="N102" s="35">
        <f>'Landed Freight Margin Tool'!$D$4</f>
        <v>0.58708499999999997</v>
      </c>
      <c r="O102" s="30">
        <f>(MAX($F102,MIN(0.18*$D102,$F102*(1+$N102))))</f>
        <v>101.77976105</v>
      </c>
      <c r="P102" s="35">
        <f>O102/D102</f>
        <v>8.4983105247205572E-3</v>
      </c>
    </row>
    <row r="103" spans="1:16" x14ac:dyDescent="0.3">
      <c r="A103" s="2">
        <v>45195</v>
      </c>
      <c r="B103" s="3" t="s">
        <v>3258</v>
      </c>
      <c r="C103" s="4" t="s">
        <v>3259</v>
      </c>
      <c r="D103" s="27">
        <v>10053.719999999999</v>
      </c>
      <c r="E103" s="27">
        <v>90.84</v>
      </c>
      <c r="F103" s="27">
        <v>61.94</v>
      </c>
      <c r="G103" s="26">
        <f>(E103-F103)/E103</f>
        <v>0.31814178775869667</v>
      </c>
      <c r="H103" s="27">
        <f>E103-F103</f>
        <v>28.900000000000006</v>
      </c>
      <c r="I103" s="35">
        <f>E103/D103</f>
        <v>9.0354615008176094E-3</v>
      </c>
      <c r="J103" s="3">
        <v>374.17</v>
      </c>
      <c r="K103" s="26">
        <v>0.122</v>
      </c>
      <c r="L103" s="4" t="b">
        <v>0</v>
      </c>
      <c r="M103" s="4" t="s">
        <v>58</v>
      </c>
      <c r="N103" s="35">
        <f>'Landed Freight Margin Tool'!$D$4</f>
        <v>0.58708499999999997</v>
      </c>
      <c r="O103" s="30">
        <f>(MAX($F103,MIN(0.18*$D103,$F103*(1+$N103))))</f>
        <v>98.304044900000008</v>
      </c>
      <c r="P103" s="35">
        <f>O103/D103</f>
        <v>9.7778777308299824E-3</v>
      </c>
    </row>
    <row r="104" spans="1:16" x14ac:dyDescent="0.3">
      <c r="A104" s="2">
        <v>45162</v>
      </c>
      <c r="B104" s="3" t="s">
        <v>7296</v>
      </c>
      <c r="C104" s="4" t="s">
        <v>7297</v>
      </c>
      <c r="D104" s="27">
        <v>21958.32</v>
      </c>
      <c r="E104" s="27">
        <v>199.19</v>
      </c>
      <c r="F104" s="27">
        <v>145.22999999999999</v>
      </c>
      <c r="G104" s="26">
        <f>(E104-F104)/E104</f>
        <v>0.27089713339023047</v>
      </c>
      <c r="H104" s="27">
        <f>E104-F104</f>
        <v>53.960000000000008</v>
      </c>
      <c r="I104" s="35">
        <f>E104/D104</f>
        <v>9.0712768554242762E-3</v>
      </c>
      <c r="J104" s="3">
        <v>4271.92</v>
      </c>
      <c r="K104" s="26">
        <v>0.39700000000000002</v>
      </c>
      <c r="L104" s="4" t="b">
        <v>1</v>
      </c>
      <c r="M104" s="4" t="s">
        <v>58</v>
      </c>
      <c r="N104" s="35">
        <f>'Landed Freight Margin Tool'!$D$4</f>
        <v>0.58708499999999997</v>
      </c>
      <c r="O104" s="30">
        <f>(MAX($F104,MIN(0.18*$D104,$F104*(1+$N104))))</f>
        <v>230.49235454999999</v>
      </c>
      <c r="P104" s="35">
        <f>O104/D104</f>
        <v>1.0496811894079328E-2</v>
      </c>
    </row>
    <row r="105" spans="1:16" x14ac:dyDescent="0.3">
      <c r="A105" s="2">
        <v>45105</v>
      </c>
      <c r="B105" s="3" t="s">
        <v>274</v>
      </c>
      <c r="C105" s="4" t="s">
        <v>275</v>
      </c>
      <c r="D105" s="27">
        <v>22400.17</v>
      </c>
      <c r="E105" s="27">
        <v>205.17</v>
      </c>
      <c r="F105" s="27">
        <v>148.96</v>
      </c>
      <c r="G105" s="26">
        <f>(E105-F105)/E105</f>
        <v>0.27396792903445916</v>
      </c>
      <c r="H105" s="27">
        <f>E105-F105</f>
        <v>56.20999999999998</v>
      </c>
      <c r="I105" s="35">
        <f>E105/D105</f>
        <v>9.1593054874137114E-3</v>
      </c>
      <c r="J105" s="3">
        <v>8343.5400000000009</v>
      </c>
      <c r="K105" s="26">
        <v>0.34</v>
      </c>
      <c r="L105" s="4" t="b">
        <v>1</v>
      </c>
      <c r="M105" s="4" t="s">
        <v>58</v>
      </c>
      <c r="N105" s="35">
        <f>'Landed Freight Margin Tool'!$D$4</f>
        <v>0.58708499999999997</v>
      </c>
      <c r="O105" s="30">
        <f>(MAX($F105,MIN(0.18*$D105,$F105*(1+$N105))))</f>
        <v>236.41218160000003</v>
      </c>
      <c r="P105" s="35">
        <f>O105/D105</f>
        <v>1.0554035152411791E-2</v>
      </c>
    </row>
    <row r="106" spans="1:16" x14ac:dyDescent="0.3">
      <c r="A106" s="2">
        <v>45030</v>
      </c>
      <c r="B106" s="3" t="s">
        <v>7537</v>
      </c>
      <c r="C106" s="4" t="s">
        <v>7538</v>
      </c>
      <c r="D106" s="27">
        <v>24472.61</v>
      </c>
      <c r="E106" s="27">
        <v>227.46</v>
      </c>
      <c r="F106" s="27">
        <v>151.47</v>
      </c>
      <c r="G106" s="26">
        <f>(E106-F106)/E106</f>
        <v>0.33408071748878926</v>
      </c>
      <c r="H106" s="27">
        <f>E106-F106</f>
        <v>75.990000000000009</v>
      </c>
      <c r="I106" s="35">
        <f>E106/D106</f>
        <v>9.294472473512224E-3</v>
      </c>
      <c r="J106" s="3">
        <v>9282.24</v>
      </c>
      <c r="K106" s="26">
        <v>0.13600000000000001</v>
      </c>
      <c r="L106" s="4" t="b">
        <v>0</v>
      </c>
      <c r="M106" s="4" t="s">
        <v>58</v>
      </c>
      <c r="N106" s="35">
        <f>'Landed Freight Margin Tool'!$D$4</f>
        <v>0.58708499999999997</v>
      </c>
      <c r="O106" s="30">
        <f>(MAX($F106,MIN(0.18*$D106,$F106*(1+$N106))))</f>
        <v>240.39576495</v>
      </c>
      <c r="P106" s="35">
        <f>O106/D106</f>
        <v>9.8230538119963504E-3</v>
      </c>
    </row>
    <row r="107" spans="1:16" x14ac:dyDescent="0.3">
      <c r="A107" s="2">
        <v>45077</v>
      </c>
      <c r="B107" s="3" t="s">
        <v>1884</v>
      </c>
      <c r="C107" s="4" t="s">
        <v>1885</v>
      </c>
      <c r="D107" s="27">
        <v>9192.16</v>
      </c>
      <c r="E107" s="27">
        <v>86.32</v>
      </c>
      <c r="F107" s="27">
        <v>56.87</v>
      </c>
      <c r="G107" s="26">
        <f>(E107-F107)/E107</f>
        <v>0.3411723818350324</v>
      </c>
      <c r="H107" s="27">
        <f>E107-F107</f>
        <v>29.449999999999996</v>
      </c>
      <c r="I107" s="35">
        <f>E107/D107</f>
        <v>9.390611129484255E-3</v>
      </c>
      <c r="J107" s="3">
        <v>623.20000000000005</v>
      </c>
      <c r="K107" s="26">
        <v>0.22</v>
      </c>
      <c r="L107" s="4" t="b">
        <v>1</v>
      </c>
      <c r="M107" s="4" t="s">
        <v>58</v>
      </c>
      <c r="N107" s="35">
        <f>'Landed Freight Margin Tool'!$D$4</f>
        <v>0.58708499999999997</v>
      </c>
      <c r="O107" s="30">
        <f>(MAX($F107,MIN(0.18*$D107,$F107*(1+$N107))))</f>
        <v>90.257523950000007</v>
      </c>
      <c r="P107" s="35">
        <f>O107/D107</f>
        <v>9.8189678976432094E-3</v>
      </c>
    </row>
    <row r="108" spans="1:16" x14ac:dyDescent="0.3">
      <c r="A108" s="2">
        <v>45236</v>
      </c>
      <c r="B108" s="3" t="s">
        <v>22702</v>
      </c>
      <c r="C108" s="4" t="s">
        <v>22703</v>
      </c>
      <c r="D108" s="27">
        <v>11962.74</v>
      </c>
      <c r="E108" s="27">
        <v>112.56</v>
      </c>
      <c r="F108" s="27">
        <v>61.37</v>
      </c>
      <c r="G108" s="26">
        <f>(E108-F108)/E108</f>
        <v>0.45477967306325517</v>
      </c>
      <c r="H108" s="27">
        <f>E108-F108</f>
        <v>51.190000000000005</v>
      </c>
      <c r="I108" s="35">
        <f>E108/D108</f>
        <v>9.40921561448297E-3</v>
      </c>
      <c r="J108" s="3">
        <v>0</v>
      </c>
      <c r="K108" s="26">
        <v>0</v>
      </c>
      <c r="L108" s="4" t="b">
        <v>0</v>
      </c>
      <c r="M108" s="4" t="s">
        <v>58</v>
      </c>
      <c r="N108" s="35">
        <f>'Landed Freight Margin Tool'!$D$4</f>
        <v>0.58708499999999997</v>
      </c>
      <c r="O108" s="30">
        <f>(MAX($F108,MIN(0.18*$D108,$F108*(1+$N108))))</f>
        <v>97.399406450000001</v>
      </c>
      <c r="P108" s="35">
        <f>O108/D108</f>
        <v>8.1418977968258106E-3</v>
      </c>
    </row>
    <row r="109" spans="1:16" x14ac:dyDescent="0.3">
      <c r="A109" s="2">
        <v>45156</v>
      </c>
      <c r="B109" s="3" t="s">
        <v>2192</v>
      </c>
      <c r="C109" s="4" t="s">
        <v>2193</v>
      </c>
      <c r="D109" s="27">
        <v>17102.34</v>
      </c>
      <c r="E109" s="27">
        <v>163.06</v>
      </c>
      <c r="F109" s="27">
        <v>116.08</v>
      </c>
      <c r="G109" s="26">
        <f>(E109-F109)/E109</f>
        <v>0.2881148043664909</v>
      </c>
      <c r="H109" s="27">
        <f>E109-F109</f>
        <v>46.980000000000004</v>
      </c>
      <c r="I109" s="35">
        <f>E109/D109</f>
        <v>9.5343678116561834E-3</v>
      </c>
      <c r="J109" s="3">
        <v>129405.07</v>
      </c>
      <c r="K109" s="26">
        <v>0.114</v>
      </c>
      <c r="L109" s="4" t="b">
        <v>0</v>
      </c>
      <c r="M109" s="4" t="s">
        <v>58</v>
      </c>
      <c r="N109" s="35">
        <f>'Landed Freight Margin Tool'!$D$4</f>
        <v>0.58708499999999997</v>
      </c>
      <c r="O109" s="30">
        <f>(MAX($F109,MIN(0.18*$D109,$F109*(1+$N109))))</f>
        <v>184.22882680000001</v>
      </c>
      <c r="P109" s="35">
        <f>O109/D109</f>
        <v>1.0772141519815417E-2</v>
      </c>
    </row>
    <row r="110" spans="1:16" x14ac:dyDescent="0.3">
      <c r="A110" s="2">
        <v>45007</v>
      </c>
      <c r="B110" s="3" t="s">
        <v>9856</v>
      </c>
      <c r="C110" s="4" t="s">
        <v>9857</v>
      </c>
      <c r="D110" s="27">
        <v>10406.65</v>
      </c>
      <c r="E110" s="27">
        <v>100.17</v>
      </c>
      <c r="F110" s="27">
        <v>63.72</v>
      </c>
      <c r="G110" s="26">
        <f>(E110-F110)/E110</f>
        <v>0.36388140161725069</v>
      </c>
      <c r="H110" s="27">
        <f>E110-F110</f>
        <v>36.450000000000003</v>
      </c>
      <c r="I110" s="35">
        <f>E110/D110</f>
        <v>9.6255759538372097E-3</v>
      </c>
      <c r="J110" s="3">
        <v>0.24</v>
      </c>
      <c r="K110" s="26">
        <v>145.25</v>
      </c>
      <c r="L110" s="4" t="b">
        <v>1</v>
      </c>
      <c r="M110" s="4" t="s">
        <v>58</v>
      </c>
      <c r="N110" s="35">
        <f>'Landed Freight Margin Tool'!$D$4</f>
        <v>0.58708499999999997</v>
      </c>
      <c r="O110" s="30">
        <f>(MAX($F110,MIN(0.18*$D110,$F110*(1+$N110))))</f>
        <v>101.12905620000001</v>
      </c>
      <c r="P110" s="35">
        <f>O110/D110</f>
        <v>9.7177339681838067E-3</v>
      </c>
    </row>
    <row r="111" spans="1:16" x14ac:dyDescent="0.3">
      <c r="A111" s="2">
        <v>45019</v>
      </c>
      <c r="B111" s="3" t="s">
        <v>1116</v>
      </c>
      <c r="C111" s="4" t="s">
        <v>1117</v>
      </c>
      <c r="D111" s="27">
        <v>13868.91</v>
      </c>
      <c r="E111" s="27">
        <v>133.76</v>
      </c>
      <c r="F111" s="27">
        <v>72.23</v>
      </c>
      <c r="G111" s="26">
        <f>(E111-F111)/E111</f>
        <v>0.46000299043062193</v>
      </c>
      <c r="H111" s="27">
        <f>E111-F111</f>
        <v>61.529999999999987</v>
      </c>
      <c r="I111" s="35">
        <f>E111/D111</f>
        <v>9.6445935549369054E-3</v>
      </c>
      <c r="J111" s="3">
        <v>3612.43</v>
      </c>
      <c r="K111" s="26">
        <v>0.19800000000000001</v>
      </c>
      <c r="L111" s="4" t="b">
        <v>1</v>
      </c>
      <c r="M111" s="4" t="s">
        <v>58</v>
      </c>
      <c r="N111" s="35">
        <f>'Landed Freight Margin Tool'!$D$4</f>
        <v>0.58708499999999997</v>
      </c>
      <c r="O111" s="30">
        <f>(MAX($F111,MIN(0.18*$D111,$F111*(1+$N111))))</f>
        <v>114.63514955000001</v>
      </c>
      <c r="P111" s="35">
        <f>O111/D111</f>
        <v>8.2656206976611732E-3</v>
      </c>
    </row>
    <row r="112" spans="1:16" x14ac:dyDescent="0.3">
      <c r="A112" s="2">
        <v>45155</v>
      </c>
      <c r="B112" s="3" t="s">
        <v>16703</v>
      </c>
      <c r="C112" s="4" t="s">
        <v>16704</v>
      </c>
      <c r="D112" s="27">
        <v>2748.13</v>
      </c>
      <c r="E112" s="27">
        <v>26.57</v>
      </c>
      <c r="F112" s="27">
        <v>19.309999999999999</v>
      </c>
      <c r="G112" s="26">
        <f>(E112-F112)/E112</f>
        <v>0.27324049680090334</v>
      </c>
      <c r="H112" s="27">
        <f>E112-F112</f>
        <v>7.2600000000000016</v>
      </c>
      <c r="I112" s="35">
        <f>E112/D112</f>
        <v>9.6683926888465974E-3</v>
      </c>
      <c r="J112" s="3">
        <v>23918.31</v>
      </c>
      <c r="K112" s="26">
        <v>0.16600000000000001</v>
      </c>
      <c r="L112" s="4" t="b">
        <v>0</v>
      </c>
      <c r="M112" s="4" t="s">
        <v>58</v>
      </c>
      <c r="N112" s="35">
        <f>'Landed Freight Margin Tool'!$D$4</f>
        <v>0.58708499999999997</v>
      </c>
      <c r="O112" s="30">
        <f>(MAX($F112,MIN(0.18*$D112,$F112*(1+$N112))))</f>
        <v>30.646611350000001</v>
      </c>
      <c r="P112" s="35">
        <f>O112/D112</f>
        <v>1.115180553685597E-2</v>
      </c>
    </row>
    <row r="113" spans="1:16" x14ac:dyDescent="0.3">
      <c r="A113" s="2">
        <v>45113</v>
      </c>
      <c r="B113" s="3" t="s">
        <v>9709</v>
      </c>
      <c r="C113" s="4" t="s">
        <v>9710</v>
      </c>
      <c r="D113" s="27">
        <v>9586.5300000000007</v>
      </c>
      <c r="E113" s="27">
        <v>93.45</v>
      </c>
      <c r="F113" s="27">
        <v>56.23</v>
      </c>
      <c r="G113" s="26">
        <f>(E113-F113)/E113</f>
        <v>0.39828785446762982</v>
      </c>
      <c r="H113" s="27">
        <f>E113-F113</f>
        <v>37.220000000000006</v>
      </c>
      <c r="I113" s="35">
        <f>E113/D113</f>
        <v>9.7480527364958956E-3</v>
      </c>
      <c r="J113" s="3">
        <v>0</v>
      </c>
      <c r="K113" s="26">
        <v>0</v>
      </c>
      <c r="L113" s="4" t="b">
        <v>0</v>
      </c>
      <c r="M113" s="4" t="s">
        <v>58</v>
      </c>
      <c r="N113" s="35">
        <f>'Landed Freight Margin Tool'!$D$4</f>
        <v>0.58708499999999997</v>
      </c>
      <c r="O113" s="30">
        <f>(MAX($F113,MIN(0.18*$D113,$F113*(1+$N113))))</f>
        <v>89.241789549999993</v>
      </c>
      <c r="P113" s="35">
        <f>O113/D113</f>
        <v>9.3090815498412856E-3</v>
      </c>
    </row>
    <row r="114" spans="1:16" x14ac:dyDescent="0.3">
      <c r="A114" s="2">
        <v>45196</v>
      </c>
      <c r="B114" s="3" t="s">
        <v>4680</v>
      </c>
      <c r="C114" s="4" t="s">
        <v>4681</v>
      </c>
      <c r="D114" s="27">
        <v>4576.1899999999996</v>
      </c>
      <c r="E114" s="27">
        <v>45.46</v>
      </c>
      <c r="F114" s="27">
        <v>45.48</v>
      </c>
      <c r="G114" s="26">
        <f>(E114-F114)/E114</f>
        <v>-4.3994720633515225E-4</v>
      </c>
      <c r="H114" s="27">
        <f>E114-F114</f>
        <v>-1.9999999999996021E-2</v>
      </c>
      <c r="I114" s="35">
        <f>E114/D114</f>
        <v>9.9340280888686894E-3</v>
      </c>
      <c r="J114" s="3">
        <v>116.44</v>
      </c>
      <c r="K114" s="26">
        <v>0.22</v>
      </c>
      <c r="L114" s="4" t="b">
        <v>1</v>
      </c>
      <c r="M114" s="4" t="s">
        <v>58</v>
      </c>
      <c r="N114" s="35">
        <f>'Landed Freight Margin Tool'!$D$4</f>
        <v>0.58708499999999997</v>
      </c>
      <c r="O114" s="30">
        <f>(MAX($F114,MIN(0.18*$D114,$F114*(1+$N114))))</f>
        <v>72.180625800000001</v>
      </c>
      <c r="P114" s="35">
        <f>O114/D114</f>
        <v>1.5773083241736031E-2</v>
      </c>
    </row>
    <row r="115" spans="1:16" x14ac:dyDescent="0.3">
      <c r="A115" s="2">
        <v>44987</v>
      </c>
      <c r="B115" s="3" t="s">
        <v>22258</v>
      </c>
      <c r="C115" s="4" t="s">
        <v>22259</v>
      </c>
      <c r="D115" s="27">
        <v>12145.34</v>
      </c>
      <c r="E115" s="27">
        <v>121.11</v>
      </c>
      <c r="F115" s="27">
        <v>71.11</v>
      </c>
      <c r="G115" s="26">
        <f>(E115-F115)/E115</f>
        <v>0.41284782429196598</v>
      </c>
      <c r="H115" s="27">
        <f>E115-F115</f>
        <v>50</v>
      </c>
      <c r="I115" s="35">
        <f>E115/D115</f>
        <v>9.9717257812461397E-3</v>
      </c>
      <c r="J115" s="3">
        <v>4247.6000000000004</v>
      </c>
      <c r="K115" s="26">
        <v>0.22</v>
      </c>
      <c r="L115" s="4" t="b">
        <v>1</v>
      </c>
      <c r="M115" s="4" t="s">
        <v>58</v>
      </c>
      <c r="N115" s="35">
        <f>'Landed Freight Margin Tool'!$D$4</f>
        <v>0.58708499999999997</v>
      </c>
      <c r="O115" s="30">
        <f>(MAX($F115,MIN(0.18*$D115,$F115*(1+$N115))))</f>
        <v>112.85761435000001</v>
      </c>
      <c r="P115" s="35">
        <f>O115/D115</f>
        <v>9.2922564827332948E-3</v>
      </c>
    </row>
    <row r="116" spans="1:16" x14ac:dyDescent="0.3">
      <c r="A116" s="2">
        <v>45182</v>
      </c>
      <c r="B116" s="3" t="s">
        <v>15761</v>
      </c>
      <c r="C116" s="4" t="s">
        <v>15762</v>
      </c>
      <c r="D116" s="27">
        <v>12712.82</v>
      </c>
      <c r="E116" s="27">
        <v>128.46</v>
      </c>
      <c r="F116" s="27">
        <v>86.05</v>
      </c>
      <c r="G116" s="26">
        <f>(E116-F116)/E116</f>
        <v>0.33014167834345326</v>
      </c>
      <c r="H116" s="27">
        <f>E116-F116</f>
        <v>42.410000000000011</v>
      </c>
      <c r="I116" s="35">
        <f>E116/D116</f>
        <v>1.0104760391478838E-2</v>
      </c>
      <c r="J116" s="3">
        <v>1708.88</v>
      </c>
      <c r="K116" s="26">
        <v>0.22</v>
      </c>
      <c r="L116" s="4" t="b">
        <v>1</v>
      </c>
      <c r="M116" s="4" t="s">
        <v>58</v>
      </c>
      <c r="N116" s="35">
        <f>'Landed Freight Margin Tool'!$D$4</f>
        <v>0.58708499999999997</v>
      </c>
      <c r="O116" s="30">
        <f>(MAX($F116,MIN(0.18*$D116,$F116*(1+$N116))))</f>
        <v>136.56866425000001</v>
      </c>
      <c r="P116" s="35">
        <f>O116/D116</f>
        <v>1.0742594031064706E-2</v>
      </c>
    </row>
    <row r="117" spans="1:16" x14ac:dyDescent="0.3">
      <c r="A117" s="2">
        <v>45189</v>
      </c>
      <c r="B117" s="3" t="s">
        <v>7575</v>
      </c>
      <c r="C117" s="4" t="s">
        <v>7576</v>
      </c>
      <c r="D117" s="27">
        <v>3758.67</v>
      </c>
      <c r="E117" s="27">
        <v>38.36</v>
      </c>
      <c r="F117" s="27">
        <v>33.74</v>
      </c>
      <c r="G117" s="26">
        <f>(E117-F117)/E117</f>
        <v>0.1204379562043795</v>
      </c>
      <c r="H117" s="27">
        <f>E117-F117</f>
        <v>4.6199999999999974</v>
      </c>
      <c r="I117" s="35">
        <f>E117/D117</f>
        <v>1.0205737667845275E-2</v>
      </c>
      <c r="J117" s="3">
        <v>2418.1799999999998</v>
      </c>
      <c r="K117" s="26">
        <v>0.22</v>
      </c>
      <c r="L117" s="4" t="b">
        <v>1</v>
      </c>
      <c r="M117" s="4" t="s">
        <v>58</v>
      </c>
      <c r="N117" s="35">
        <f>'Landed Freight Margin Tool'!$D$4</f>
        <v>0.58708499999999997</v>
      </c>
      <c r="O117" s="30">
        <f>(MAX($F117,MIN(0.18*$D117,$F117*(1+$N117))))</f>
        <v>53.548247900000007</v>
      </c>
      <c r="P117" s="35">
        <f>O117/D117</f>
        <v>1.4246594646510602E-2</v>
      </c>
    </row>
    <row r="118" spans="1:16" x14ac:dyDescent="0.3">
      <c r="A118" s="2">
        <v>44958</v>
      </c>
      <c r="B118" s="3" t="s">
        <v>370</v>
      </c>
      <c r="C118" s="4" t="s">
        <v>371</v>
      </c>
      <c r="D118" s="27">
        <v>11626.49</v>
      </c>
      <c r="E118" s="27">
        <v>119.57</v>
      </c>
      <c r="F118" s="27">
        <v>72.400000000000006</v>
      </c>
      <c r="G118" s="26">
        <f>(E118-F118)/E118</f>
        <v>0.39449694739483138</v>
      </c>
      <c r="H118" s="27">
        <f>E118-F118</f>
        <v>47.169999999999987</v>
      </c>
      <c r="I118" s="35">
        <f>E118/D118</f>
        <v>1.0284273241537214E-2</v>
      </c>
      <c r="J118" s="3">
        <v>6930.15</v>
      </c>
      <c r="K118" s="26">
        <v>0.18099999999999999</v>
      </c>
      <c r="L118" s="4" t="b">
        <v>1</v>
      </c>
      <c r="M118" s="4" t="s">
        <v>58</v>
      </c>
      <c r="N118" s="35">
        <f>'Landed Freight Margin Tool'!$D$4</f>
        <v>0.58708499999999997</v>
      </c>
      <c r="O118" s="30">
        <f>(MAX($F118,MIN(0.18*$D118,$F118*(1+$N118))))</f>
        <v>114.90495400000002</v>
      </c>
      <c r="P118" s="35">
        <f>O118/D118</f>
        <v>9.8830303900833364E-3</v>
      </c>
    </row>
    <row r="119" spans="1:16" x14ac:dyDescent="0.3">
      <c r="A119" s="2">
        <v>44970</v>
      </c>
      <c r="B119" s="3" t="s">
        <v>9153</v>
      </c>
      <c r="C119" s="4" t="s">
        <v>9154</v>
      </c>
      <c r="D119" s="27">
        <v>22844.86</v>
      </c>
      <c r="E119" s="27">
        <v>236.19</v>
      </c>
      <c r="F119" s="27">
        <v>146.31</v>
      </c>
      <c r="G119" s="26">
        <f>(E119-F119)/E119</f>
        <v>0.38054108980058426</v>
      </c>
      <c r="H119" s="27">
        <f>E119-F119</f>
        <v>89.88</v>
      </c>
      <c r="I119" s="35">
        <f>E119/D119</f>
        <v>1.0338868349379247E-2</v>
      </c>
      <c r="J119" s="3">
        <v>513.11</v>
      </c>
      <c r="K119" s="26">
        <v>0.22</v>
      </c>
      <c r="L119" s="4" t="b">
        <v>1</v>
      </c>
      <c r="M119" s="4" t="s">
        <v>58</v>
      </c>
      <c r="N119" s="35">
        <f>'Landed Freight Margin Tool'!$D$4</f>
        <v>0.58708499999999997</v>
      </c>
      <c r="O119" s="30">
        <f>(MAX($F119,MIN(0.18*$D119,$F119*(1+$N119))))</f>
        <v>232.20640635000001</v>
      </c>
      <c r="P119" s="35">
        <f>O119/D119</f>
        <v>1.0164492421927733E-2</v>
      </c>
    </row>
    <row r="120" spans="1:16" x14ac:dyDescent="0.3">
      <c r="A120" s="2">
        <v>45124</v>
      </c>
      <c r="B120" s="3" t="s">
        <v>8843</v>
      </c>
      <c r="C120" s="4" t="s">
        <v>8844</v>
      </c>
      <c r="D120" s="27">
        <v>18933.78</v>
      </c>
      <c r="E120" s="27">
        <v>196.35</v>
      </c>
      <c r="F120" s="27">
        <v>141.97</v>
      </c>
      <c r="G120" s="26">
        <f>(E120-F120)/E120</f>
        <v>0.27695441813088872</v>
      </c>
      <c r="H120" s="27">
        <f>E120-F120</f>
        <v>54.379999999999995</v>
      </c>
      <c r="I120" s="35">
        <f>E120/D120</f>
        <v>1.0370353938833133E-2</v>
      </c>
      <c r="J120" s="3">
        <v>948.24</v>
      </c>
      <c r="K120" s="26">
        <v>0.215</v>
      </c>
      <c r="L120" s="4" t="b">
        <v>1</v>
      </c>
      <c r="M120" s="4" t="s">
        <v>58</v>
      </c>
      <c r="N120" s="35">
        <f>'Landed Freight Margin Tool'!$D$4</f>
        <v>0.58708499999999997</v>
      </c>
      <c r="O120" s="30">
        <f>(MAX($F120,MIN(0.18*$D120,$F120*(1+$N120))))</f>
        <v>225.31845745000001</v>
      </c>
      <c r="P120" s="35">
        <f>O120/D120</f>
        <v>1.1900342005135796E-2</v>
      </c>
    </row>
    <row r="121" spans="1:16" x14ac:dyDescent="0.3">
      <c r="A121" s="2">
        <v>45131</v>
      </c>
      <c r="B121" s="3" t="s">
        <v>3494</v>
      </c>
      <c r="C121" s="4" t="s">
        <v>3495</v>
      </c>
      <c r="D121" s="27">
        <v>3107.53</v>
      </c>
      <c r="E121" s="27">
        <v>32.32</v>
      </c>
      <c r="F121" s="27">
        <v>20.63</v>
      </c>
      <c r="G121" s="26">
        <f>(E121-F121)/E121</f>
        <v>0.36169554455445546</v>
      </c>
      <c r="H121" s="27">
        <f>E121-F121</f>
        <v>11.690000000000001</v>
      </c>
      <c r="I121" s="35">
        <f>E121/D121</f>
        <v>1.0400543196686757E-2</v>
      </c>
      <c r="J121" s="3">
        <v>0</v>
      </c>
      <c r="K121" s="26">
        <v>0</v>
      </c>
      <c r="L121" s="4" t="b">
        <v>0</v>
      </c>
      <c r="M121" s="4" t="s">
        <v>58</v>
      </c>
      <c r="N121" s="35">
        <f>'Landed Freight Margin Tool'!$D$4</f>
        <v>0.58708499999999997</v>
      </c>
      <c r="O121" s="30">
        <f>(MAX($F121,MIN(0.18*$D121,$F121*(1+$N121))))</f>
        <v>32.741563550000002</v>
      </c>
      <c r="P121" s="35">
        <f>O121/D121</f>
        <v>1.0536201919209147E-2</v>
      </c>
    </row>
    <row r="122" spans="1:16" x14ac:dyDescent="0.3">
      <c r="A122" s="2">
        <v>45054</v>
      </c>
      <c r="B122" s="3" t="s">
        <v>1368</v>
      </c>
      <c r="C122" s="4" t="s">
        <v>1369</v>
      </c>
      <c r="D122" s="27">
        <v>2056.14</v>
      </c>
      <c r="E122" s="27">
        <v>21.62</v>
      </c>
      <c r="F122" s="27">
        <v>14.83</v>
      </c>
      <c r="G122" s="26">
        <f>(E122-F122)/E122</f>
        <v>0.31406105457909345</v>
      </c>
      <c r="H122" s="27">
        <f>E122-F122</f>
        <v>6.7900000000000009</v>
      </c>
      <c r="I122" s="35">
        <f>E122/D122</f>
        <v>1.0514848210724952E-2</v>
      </c>
      <c r="J122" s="3">
        <v>28998.04</v>
      </c>
      <c r="K122" s="26">
        <v>4.2999999999999997E-2</v>
      </c>
      <c r="L122" s="4" t="b">
        <v>0</v>
      </c>
      <c r="M122" s="4" t="s">
        <v>58</v>
      </c>
      <c r="N122" s="35">
        <f>'Landed Freight Margin Tool'!$D$4</f>
        <v>0.58708499999999997</v>
      </c>
      <c r="O122" s="30">
        <f>(MAX($F122,MIN(0.18*$D122,$F122*(1+$N122))))</f>
        <v>23.536470550000001</v>
      </c>
      <c r="P122" s="35">
        <f>O122/D122</f>
        <v>1.1446920224303794E-2</v>
      </c>
    </row>
    <row r="123" spans="1:16" x14ac:dyDescent="0.3">
      <c r="A123" s="2">
        <v>45155</v>
      </c>
      <c r="B123" s="3" t="s">
        <v>7771</v>
      </c>
      <c r="C123" s="4" t="s">
        <v>7772</v>
      </c>
      <c r="D123" s="27">
        <v>3607.8</v>
      </c>
      <c r="E123" s="27">
        <v>38.53</v>
      </c>
      <c r="F123" s="27">
        <v>25.17</v>
      </c>
      <c r="G123" s="26">
        <f>(E123-F123)/E123</f>
        <v>0.3467427978198806</v>
      </c>
      <c r="H123" s="27">
        <f>E123-F123</f>
        <v>13.36</v>
      </c>
      <c r="I123" s="35">
        <f>E123/D123</f>
        <v>1.0679638560895837E-2</v>
      </c>
      <c r="J123" s="3">
        <v>1672.8</v>
      </c>
      <c r="K123" s="26">
        <v>0.22</v>
      </c>
      <c r="L123" s="4" t="b">
        <v>1</v>
      </c>
      <c r="M123" s="4" t="s">
        <v>58</v>
      </c>
      <c r="N123" s="35">
        <f>'Landed Freight Margin Tool'!$D$4</f>
        <v>0.58708499999999997</v>
      </c>
      <c r="O123" s="30">
        <f>(MAX($F123,MIN(0.18*$D123,$F123*(1+$N123))))</f>
        <v>39.946929450000006</v>
      </c>
      <c r="P123" s="35">
        <f>O123/D123</f>
        <v>1.1072379136870116E-2</v>
      </c>
    </row>
    <row r="124" spans="1:16" x14ac:dyDescent="0.3">
      <c r="A124" s="2">
        <v>45084</v>
      </c>
      <c r="B124" s="3" t="s">
        <v>1862</v>
      </c>
      <c r="C124" s="4" t="s">
        <v>1863</v>
      </c>
      <c r="D124" s="27">
        <v>19191.419999999998</v>
      </c>
      <c r="E124" s="27">
        <v>206.68</v>
      </c>
      <c r="F124" s="27">
        <v>124.03</v>
      </c>
      <c r="G124" s="26">
        <f>(E124-F124)/E124</f>
        <v>0.39989355525449971</v>
      </c>
      <c r="H124" s="27">
        <f>E124-F124</f>
        <v>82.65</v>
      </c>
      <c r="I124" s="35">
        <f>E124/D124</f>
        <v>1.0769395907129333E-2</v>
      </c>
      <c r="J124" s="3">
        <v>389.17</v>
      </c>
      <c r="K124" s="26">
        <v>0.22</v>
      </c>
      <c r="L124" s="4" t="b">
        <v>1</v>
      </c>
      <c r="M124" s="4" t="s">
        <v>58</v>
      </c>
      <c r="N124" s="35">
        <f>'Landed Freight Margin Tool'!$D$4</f>
        <v>0.58708499999999997</v>
      </c>
      <c r="O124" s="30">
        <f>(MAX($F124,MIN(0.18*$D124,$F124*(1+$N124))))</f>
        <v>196.84615255</v>
      </c>
      <c r="P124" s="35">
        <f>O124/D124</f>
        <v>1.0256987369876748E-2</v>
      </c>
    </row>
    <row r="125" spans="1:16" x14ac:dyDescent="0.3">
      <c r="A125" s="2">
        <v>45040</v>
      </c>
      <c r="B125" s="3" t="s">
        <v>14665</v>
      </c>
      <c r="C125" s="4" t="s">
        <v>14666</v>
      </c>
      <c r="D125" s="27">
        <v>21570.63</v>
      </c>
      <c r="E125" s="27">
        <v>233.26</v>
      </c>
      <c r="F125" s="27">
        <v>162.55000000000001</v>
      </c>
      <c r="G125" s="26">
        <f>(E125-F125)/E125</f>
        <v>0.30313812912629678</v>
      </c>
      <c r="H125" s="27">
        <f>E125-F125</f>
        <v>70.70999999999998</v>
      </c>
      <c r="I125" s="35">
        <f>E125/D125</f>
        <v>1.0813777808065873E-2</v>
      </c>
      <c r="J125" s="3">
        <v>299.13</v>
      </c>
      <c r="K125" s="26">
        <v>0.14099999999999999</v>
      </c>
      <c r="L125" s="4" t="b">
        <v>0</v>
      </c>
      <c r="M125" s="4" t="s">
        <v>58</v>
      </c>
      <c r="N125" s="35">
        <f>'Landed Freight Margin Tool'!$D$4</f>
        <v>0.58708499999999997</v>
      </c>
      <c r="O125" s="30">
        <f>(MAX($F125,MIN(0.18*$D125,$F125*(1+$N125))))</f>
        <v>257.98066675000001</v>
      </c>
      <c r="P125" s="35">
        <f>O125/D125</f>
        <v>1.1959811407919008E-2</v>
      </c>
    </row>
    <row r="126" spans="1:16" x14ac:dyDescent="0.3">
      <c r="A126" s="2">
        <v>45233</v>
      </c>
      <c r="B126" s="3" t="s">
        <v>15977</v>
      </c>
      <c r="C126" s="4" t="s">
        <v>15978</v>
      </c>
      <c r="D126" s="27">
        <v>3191.5</v>
      </c>
      <c r="E126" s="27">
        <v>34.97</v>
      </c>
      <c r="F126" s="27">
        <v>27.16</v>
      </c>
      <c r="G126" s="26">
        <f>(E126-F126)/E126</f>
        <v>0.22333428653131251</v>
      </c>
      <c r="H126" s="27">
        <f>E126-F126</f>
        <v>7.8099999999999987</v>
      </c>
      <c r="I126" s="35">
        <f>E126/D126</f>
        <v>1.0957230142566192E-2</v>
      </c>
      <c r="J126" s="3">
        <v>3509.6</v>
      </c>
      <c r="K126" s="26">
        <v>0.22</v>
      </c>
      <c r="L126" s="4" t="b">
        <v>1</v>
      </c>
      <c r="M126" s="4" t="s">
        <v>58</v>
      </c>
      <c r="N126" s="35">
        <f>'Landed Freight Margin Tool'!$D$4</f>
        <v>0.58708499999999997</v>
      </c>
      <c r="O126" s="30">
        <f>(MAX($F126,MIN(0.18*$D126,$F126*(1+$N126))))</f>
        <v>43.105228600000004</v>
      </c>
      <c r="P126" s="35">
        <f>O126/D126</f>
        <v>1.3506259940466865E-2</v>
      </c>
    </row>
    <row r="127" spans="1:16" x14ac:dyDescent="0.3">
      <c r="A127" s="2">
        <v>45215</v>
      </c>
      <c r="B127" s="3" t="s">
        <v>21244</v>
      </c>
      <c r="C127" s="4" t="s">
        <v>21245</v>
      </c>
      <c r="D127" s="27">
        <v>19777.990000000002</v>
      </c>
      <c r="E127" s="27">
        <v>219.39</v>
      </c>
      <c r="F127" s="27">
        <v>185.42</v>
      </c>
      <c r="G127" s="26">
        <f>(E127-F127)/E127</f>
        <v>0.15483841560691008</v>
      </c>
      <c r="H127" s="27">
        <f>E127-F127</f>
        <v>33.97</v>
      </c>
      <c r="I127" s="35">
        <f>E127/D127</f>
        <v>1.1092633781289199E-2</v>
      </c>
      <c r="J127" s="3">
        <v>178.55</v>
      </c>
      <c r="K127" s="26">
        <v>0.22</v>
      </c>
      <c r="L127" s="4" t="b">
        <v>1</v>
      </c>
      <c r="M127" s="4" t="s">
        <v>58</v>
      </c>
      <c r="N127" s="35">
        <f>'Landed Freight Margin Tool'!$D$4</f>
        <v>0.58708499999999997</v>
      </c>
      <c r="O127" s="30">
        <f>(MAX($F127,MIN(0.18*$D127,$F127*(1+$N127))))</f>
        <v>294.27730070000001</v>
      </c>
      <c r="P127" s="35">
        <f>O127/D127</f>
        <v>1.4879029704231824E-2</v>
      </c>
    </row>
    <row r="128" spans="1:16" x14ac:dyDescent="0.3">
      <c r="A128" s="2">
        <v>44991</v>
      </c>
      <c r="B128" s="3" t="s">
        <v>666</v>
      </c>
      <c r="C128" s="4" t="s">
        <v>667</v>
      </c>
      <c r="D128" s="27">
        <v>12748.91</v>
      </c>
      <c r="E128" s="27">
        <v>142.25</v>
      </c>
      <c r="F128" s="27">
        <v>103.57</v>
      </c>
      <c r="G128" s="26">
        <f>(E128-F128)/E128</f>
        <v>0.27191564147627423</v>
      </c>
      <c r="H128" s="27">
        <f>E128-F128</f>
        <v>38.680000000000007</v>
      </c>
      <c r="I128" s="35">
        <f>E128/D128</f>
        <v>1.1157816629029461E-2</v>
      </c>
      <c r="J128" s="3">
        <v>0</v>
      </c>
      <c r="K128" s="26">
        <v>0</v>
      </c>
      <c r="L128" s="4" t="b">
        <v>0</v>
      </c>
      <c r="M128" s="4" t="s">
        <v>58</v>
      </c>
      <c r="N128" s="35">
        <f>'Landed Freight Margin Tool'!$D$4</f>
        <v>0.58708499999999997</v>
      </c>
      <c r="O128" s="30">
        <f>(MAX($F128,MIN(0.18*$D128,$F128*(1+$N128))))</f>
        <v>164.37439344999999</v>
      </c>
      <c r="P128" s="35">
        <f>O128/D128</f>
        <v>1.2893211533378147E-2</v>
      </c>
    </row>
    <row r="129" spans="1:16" x14ac:dyDescent="0.3">
      <c r="A129" s="2">
        <v>45182</v>
      </c>
      <c r="B129" s="3" t="s">
        <v>13819</v>
      </c>
      <c r="C129" s="4" t="s">
        <v>13820</v>
      </c>
      <c r="D129" s="27">
        <v>7803.06</v>
      </c>
      <c r="E129" s="27">
        <v>87.29</v>
      </c>
      <c r="F129" s="27">
        <v>46</v>
      </c>
      <c r="G129" s="26">
        <f>(E129-F129)/E129</f>
        <v>0.47302096460075616</v>
      </c>
      <c r="H129" s="27">
        <f>E129-F129</f>
        <v>41.290000000000006</v>
      </c>
      <c r="I129" s="35">
        <f>E129/D129</f>
        <v>1.1186637037264868E-2</v>
      </c>
      <c r="J129" s="3">
        <v>0</v>
      </c>
      <c r="K129" s="26">
        <v>0</v>
      </c>
      <c r="L129" s="4" t="b">
        <v>0</v>
      </c>
      <c r="M129" s="4" t="s">
        <v>58</v>
      </c>
      <c r="N129" s="35">
        <f>'Landed Freight Margin Tool'!$D$4</f>
        <v>0.58708499999999997</v>
      </c>
      <c r="O129" s="30">
        <f>(MAX($F129,MIN(0.18*$D129,$F129*(1+$N129))))</f>
        <v>73.00591</v>
      </c>
      <c r="P129" s="35">
        <f>O129/D129</f>
        <v>9.3560615963480982E-3</v>
      </c>
    </row>
    <row r="130" spans="1:16" x14ac:dyDescent="0.3">
      <c r="A130" s="2">
        <v>44978</v>
      </c>
      <c r="B130" s="3" t="s">
        <v>17054</v>
      </c>
      <c r="C130" s="4" t="s">
        <v>7419</v>
      </c>
      <c r="D130" s="27">
        <v>2525.56</v>
      </c>
      <c r="E130" s="27">
        <v>28.28</v>
      </c>
      <c r="F130" s="27">
        <v>14.93</v>
      </c>
      <c r="G130" s="26">
        <f>(E130-F130)/E130</f>
        <v>0.47206506364922207</v>
      </c>
      <c r="H130" s="27">
        <f>E130-F130</f>
        <v>13.350000000000001</v>
      </c>
      <c r="I130" s="35">
        <f>E130/D130</f>
        <v>1.1197516590379956E-2</v>
      </c>
      <c r="J130" s="3">
        <v>2371.9299999999998</v>
      </c>
      <c r="K130" s="26">
        <v>0.18</v>
      </c>
      <c r="L130" s="4" t="b">
        <v>0</v>
      </c>
      <c r="M130" s="4" t="s">
        <v>58</v>
      </c>
      <c r="N130" s="35">
        <f>'Landed Freight Margin Tool'!$D$4</f>
        <v>0.58708499999999997</v>
      </c>
      <c r="O130" s="30">
        <f>(MAX($F130,MIN(0.18*$D130,$F130*(1+$N130))))</f>
        <v>23.69517905</v>
      </c>
      <c r="P130" s="35">
        <f>O130/D130</f>
        <v>9.3821485333945749E-3</v>
      </c>
    </row>
    <row r="131" spans="1:16" x14ac:dyDescent="0.3">
      <c r="A131" s="2">
        <v>45161</v>
      </c>
      <c r="B131" s="3" t="s">
        <v>8991</v>
      </c>
      <c r="C131" s="4" t="s">
        <v>8992</v>
      </c>
      <c r="D131" s="27">
        <v>21638.47</v>
      </c>
      <c r="E131" s="27">
        <v>244.34</v>
      </c>
      <c r="F131" s="27">
        <v>137.46</v>
      </c>
      <c r="G131" s="26">
        <f>(E131-F131)/E131</f>
        <v>0.43742326266677578</v>
      </c>
      <c r="H131" s="27">
        <f>E131-F131</f>
        <v>106.88</v>
      </c>
      <c r="I131" s="35">
        <f>E131/D131</f>
        <v>1.1291925907885353E-2</v>
      </c>
      <c r="J131" s="3">
        <v>1999.16</v>
      </c>
      <c r="K131" s="26">
        <v>0.22</v>
      </c>
      <c r="L131" s="4" t="b">
        <v>1</v>
      </c>
      <c r="M131" s="4" t="s">
        <v>58</v>
      </c>
      <c r="N131" s="35">
        <f>'Landed Freight Margin Tool'!$D$4</f>
        <v>0.58708499999999997</v>
      </c>
      <c r="O131" s="30">
        <f>(MAX($F131,MIN(0.18*$D131,$F131*(1+$N131))))</f>
        <v>218.16070410000003</v>
      </c>
      <c r="P131" s="35">
        <f>O131/D131</f>
        <v>1.0082076232746586E-2</v>
      </c>
    </row>
    <row r="132" spans="1:16" x14ac:dyDescent="0.3">
      <c r="A132" s="2">
        <v>44972</v>
      </c>
      <c r="B132" s="3" t="s">
        <v>19685</v>
      </c>
      <c r="C132" s="4" t="s">
        <v>19686</v>
      </c>
      <c r="D132" s="27">
        <v>22903.67</v>
      </c>
      <c r="E132" s="27">
        <v>260.58</v>
      </c>
      <c r="F132" s="27">
        <v>125.67</v>
      </c>
      <c r="G132" s="26">
        <f>(E132-F132)/E132</f>
        <v>0.51772967994473862</v>
      </c>
      <c r="H132" s="27">
        <f>E132-F132</f>
        <v>134.90999999999997</v>
      </c>
      <c r="I132" s="35">
        <f>E132/D132</f>
        <v>1.1377215965825565E-2</v>
      </c>
      <c r="J132" s="3">
        <v>6910.64</v>
      </c>
      <c r="K132" s="26">
        <v>0.13600000000000001</v>
      </c>
      <c r="L132" s="4" t="b">
        <v>0</v>
      </c>
      <c r="M132" s="4" t="s">
        <v>58</v>
      </c>
      <c r="N132" s="35">
        <f>'Landed Freight Margin Tool'!$D$4</f>
        <v>0.58708499999999997</v>
      </c>
      <c r="O132" s="30">
        <f>(MAX($F132,MIN(0.18*$D132,$F132*(1+$N132))))</f>
        <v>199.44897195000001</v>
      </c>
      <c r="P132" s="35">
        <f>O132/D132</f>
        <v>8.708166505629885E-3</v>
      </c>
    </row>
    <row r="133" spans="1:16" x14ac:dyDescent="0.3">
      <c r="A133" s="2">
        <v>44930</v>
      </c>
      <c r="B133" s="3" t="s">
        <v>18649</v>
      </c>
      <c r="C133" s="4" t="s">
        <v>13906</v>
      </c>
      <c r="D133" s="27">
        <v>23592.13</v>
      </c>
      <c r="E133" s="27">
        <v>271.01</v>
      </c>
      <c r="F133" s="27">
        <v>178.91</v>
      </c>
      <c r="G133" s="26">
        <f>(E133-F133)/E133</f>
        <v>0.33983985830781149</v>
      </c>
      <c r="H133" s="27">
        <f>E133-F133</f>
        <v>92.1</v>
      </c>
      <c r="I133" s="35">
        <f>E133/D133</f>
        <v>1.1487305300538781E-2</v>
      </c>
      <c r="J133" s="3">
        <v>2642.48</v>
      </c>
      <c r="K133" s="26">
        <v>0.22800000000000001</v>
      </c>
      <c r="L133" s="4" t="b">
        <v>1</v>
      </c>
      <c r="M133" s="4" t="s">
        <v>58</v>
      </c>
      <c r="N133" s="35">
        <f>'Landed Freight Margin Tool'!$D$4</f>
        <v>0.58708499999999997</v>
      </c>
      <c r="O133" s="30">
        <f>(MAX($F133,MIN(0.18*$D133,$F133*(1+$N133))))</f>
        <v>283.94537735</v>
      </c>
      <c r="P133" s="35">
        <f>O133/D133</f>
        <v>1.2035597351743992E-2</v>
      </c>
    </row>
    <row r="134" spans="1:16" x14ac:dyDescent="0.3">
      <c r="A134" s="2">
        <v>45044</v>
      </c>
      <c r="B134" s="3" t="s">
        <v>214</v>
      </c>
      <c r="C134" s="4" t="s">
        <v>215</v>
      </c>
      <c r="D134" s="27">
        <v>11435.78</v>
      </c>
      <c r="E134" s="27">
        <v>132.99</v>
      </c>
      <c r="F134" s="27">
        <v>86.8</v>
      </c>
      <c r="G134" s="26">
        <f>(E134-F134)/E134</f>
        <v>0.34731934731934738</v>
      </c>
      <c r="H134" s="27">
        <f>E134-F134</f>
        <v>46.190000000000012</v>
      </c>
      <c r="I134" s="35">
        <f>E134/D134</f>
        <v>1.1629289825442602E-2</v>
      </c>
      <c r="J134" s="3">
        <v>4656.47</v>
      </c>
      <c r="K134" s="26">
        <v>0.16400000000000001</v>
      </c>
      <c r="L134" s="4" t="b">
        <v>0</v>
      </c>
      <c r="M134" s="4" t="s">
        <v>58</v>
      </c>
      <c r="N134" s="35">
        <f>'Landed Freight Margin Tool'!$D$4</f>
        <v>0.58708499999999997</v>
      </c>
      <c r="O134" s="30">
        <f>(MAX($F134,MIN(0.18*$D134,$F134*(1+$N134))))</f>
        <v>137.75897800000001</v>
      </c>
      <c r="P134" s="35">
        <f>O134/D134</f>
        <v>1.2046312363476738E-2</v>
      </c>
    </row>
    <row r="135" spans="1:16" x14ac:dyDescent="0.3">
      <c r="A135" s="2">
        <v>45212</v>
      </c>
      <c r="B135" s="3" t="s">
        <v>5564</v>
      </c>
      <c r="C135" s="4" t="s">
        <v>5565</v>
      </c>
      <c r="D135" s="27">
        <v>17156.11</v>
      </c>
      <c r="E135" s="27">
        <v>200.06</v>
      </c>
      <c r="F135" s="27">
        <v>100.42</v>
      </c>
      <c r="G135" s="26">
        <f>(E135-F135)/E135</f>
        <v>0.49805058482455261</v>
      </c>
      <c r="H135" s="27">
        <f>E135-F135</f>
        <v>99.64</v>
      </c>
      <c r="I135" s="35">
        <f>E135/D135</f>
        <v>1.1661151624698139E-2</v>
      </c>
      <c r="J135" s="3">
        <v>181346</v>
      </c>
      <c r="K135" s="26">
        <v>0.193</v>
      </c>
      <c r="L135" s="4" t="b">
        <v>1</v>
      </c>
      <c r="M135" s="4" t="s">
        <v>58</v>
      </c>
      <c r="N135" s="35">
        <f>'Landed Freight Margin Tool'!$D$4</f>
        <v>0.58708499999999997</v>
      </c>
      <c r="O135" s="30">
        <f>(MAX($F135,MIN(0.18*$D135,$F135*(1+$N135))))</f>
        <v>159.3750757</v>
      </c>
      <c r="P135" s="35">
        <f>O135/D135</f>
        <v>9.2896977053656092E-3</v>
      </c>
    </row>
    <row r="136" spans="1:16" x14ac:dyDescent="0.3">
      <c r="A136" s="2">
        <v>45029</v>
      </c>
      <c r="B136" s="3" t="s">
        <v>3758</v>
      </c>
      <c r="C136" s="4" t="s">
        <v>3759</v>
      </c>
      <c r="D136" s="27">
        <v>12252.73</v>
      </c>
      <c r="E136" s="27">
        <v>144.35</v>
      </c>
      <c r="F136" s="27">
        <v>86.86</v>
      </c>
      <c r="G136" s="26">
        <f>(E136-F136)/E136</f>
        <v>0.39826809837201244</v>
      </c>
      <c r="H136" s="27">
        <f>E136-F136</f>
        <v>57.489999999999995</v>
      </c>
      <c r="I136" s="35">
        <f>E136/D136</f>
        <v>1.178104797869536E-2</v>
      </c>
      <c r="J136" s="3">
        <v>13.5</v>
      </c>
      <c r="K136" s="26">
        <v>0.88900000000000001</v>
      </c>
      <c r="L136" s="4" t="b">
        <v>1</v>
      </c>
      <c r="M136" s="4" t="s">
        <v>58</v>
      </c>
      <c r="N136" s="35">
        <f>'Landed Freight Margin Tool'!$D$4</f>
        <v>0.58708499999999997</v>
      </c>
      <c r="O136" s="30">
        <f>(MAX($F136,MIN(0.18*$D136,$F136*(1+$N136))))</f>
        <v>137.85420310000001</v>
      </c>
      <c r="P136" s="35">
        <f>O136/D136</f>
        <v>1.1250896991935676E-2</v>
      </c>
    </row>
    <row r="137" spans="1:16" x14ac:dyDescent="0.3">
      <c r="A137" s="2">
        <v>45057</v>
      </c>
      <c r="B137" s="3" t="s">
        <v>1524</v>
      </c>
      <c r="C137" s="4" t="s">
        <v>1525</v>
      </c>
      <c r="D137" s="27">
        <v>6514.85</v>
      </c>
      <c r="E137" s="27">
        <v>77.41</v>
      </c>
      <c r="F137" s="27">
        <v>57.72</v>
      </c>
      <c r="G137" s="26">
        <f>(E137-F137)/E137</f>
        <v>0.25435990182147006</v>
      </c>
      <c r="H137" s="27">
        <f>E137-F137</f>
        <v>19.689999999999998</v>
      </c>
      <c r="I137" s="35">
        <f>E137/D137</f>
        <v>1.1882084775551239E-2</v>
      </c>
      <c r="J137" s="3">
        <v>694.46</v>
      </c>
      <c r="K137" s="26">
        <v>0.40699999999999997</v>
      </c>
      <c r="L137" s="4" t="b">
        <v>1</v>
      </c>
      <c r="M137" s="4" t="s">
        <v>58</v>
      </c>
      <c r="N137" s="35">
        <f>'Landed Freight Margin Tool'!$D$4</f>
        <v>0.58708499999999997</v>
      </c>
      <c r="O137" s="30">
        <f>(MAX($F137,MIN(0.18*$D137,$F137*(1+$N137))))</f>
        <v>91.606546199999997</v>
      </c>
      <c r="P137" s="35">
        <f>O137/D137</f>
        <v>1.4061190388113308E-2</v>
      </c>
    </row>
    <row r="138" spans="1:16" x14ac:dyDescent="0.3">
      <c r="A138" s="2">
        <v>45212</v>
      </c>
      <c r="B138" s="3" t="s">
        <v>4223</v>
      </c>
      <c r="C138" s="4" t="s">
        <v>4224</v>
      </c>
      <c r="D138" s="27">
        <v>6064.29</v>
      </c>
      <c r="E138" s="27">
        <v>72.66</v>
      </c>
      <c r="F138" s="27">
        <v>51.55</v>
      </c>
      <c r="G138" s="26">
        <f>(E138-F138)/E138</f>
        <v>0.29053124139829345</v>
      </c>
      <c r="H138" s="27">
        <f>E138-F138</f>
        <v>21.11</v>
      </c>
      <c r="I138" s="35">
        <f>E138/D138</f>
        <v>1.198161697412228E-2</v>
      </c>
      <c r="J138" s="3">
        <v>3567.76</v>
      </c>
      <c r="K138" s="26">
        <v>1.1850000000000001</v>
      </c>
      <c r="L138" s="4" t="b">
        <v>1</v>
      </c>
      <c r="M138" s="4" t="s">
        <v>58</v>
      </c>
      <c r="N138" s="35">
        <f>'Landed Freight Margin Tool'!$D$4</f>
        <v>0.58708499999999997</v>
      </c>
      <c r="O138" s="30">
        <f>(MAX($F138,MIN(0.18*$D138,$F138*(1+$N138))))</f>
        <v>81.814231750000005</v>
      </c>
      <c r="P138" s="35">
        <f>O138/D138</f>
        <v>1.3491147644654198E-2</v>
      </c>
    </row>
    <row r="139" spans="1:16" x14ac:dyDescent="0.3">
      <c r="A139" s="2">
        <v>45281</v>
      </c>
      <c r="B139" s="3" t="s">
        <v>10690</v>
      </c>
      <c r="C139" s="4" t="s">
        <v>10691</v>
      </c>
      <c r="D139" s="27">
        <v>16636.89</v>
      </c>
      <c r="E139" s="27">
        <v>199.75</v>
      </c>
      <c r="F139" s="27">
        <v>67.77</v>
      </c>
      <c r="G139" s="26">
        <f>(E139-F139)/E139</f>
        <v>0.66072590738423043</v>
      </c>
      <c r="H139" s="27">
        <f>E139-F139</f>
        <v>131.98000000000002</v>
      </c>
      <c r="I139" s="35">
        <f>E139/D139</f>
        <v>1.2006450724865045E-2</v>
      </c>
      <c r="J139" s="3">
        <v>8677.44</v>
      </c>
      <c r="K139" s="26">
        <v>0.29299999999999998</v>
      </c>
      <c r="L139" s="4" t="b">
        <v>1</v>
      </c>
      <c r="M139" s="4" t="s">
        <v>58</v>
      </c>
      <c r="N139" s="35">
        <f>'Landed Freight Margin Tool'!$D$4</f>
        <v>0.58708499999999997</v>
      </c>
      <c r="O139" s="30">
        <f>(MAX($F139,MIN(0.18*$D139,$F139*(1+$N139))))</f>
        <v>107.55675045</v>
      </c>
      <c r="P139" s="35">
        <f>O139/D139</f>
        <v>6.4649553161678659E-3</v>
      </c>
    </row>
    <row r="140" spans="1:16" x14ac:dyDescent="0.3">
      <c r="A140" s="2">
        <v>45013</v>
      </c>
      <c r="B140" s="3" t="s">
        <v>3248</v>
      </c>
      <c r="C140" s="4" t="s">
        <v>3249</v>
      </c>
      <c r="D140" s="27">
        <v>22590.79</v>
      </c>
      <c r="E140" s="27">
        <v>273.08</v>
      </c>
      <c r="F140" s="27">
        <v>203.03</v>
      </c>
      <c r="G140" s="26">
        <f>(E140-F140)/E140</f>
        <v>0.25651823641423754</v>
      </c>
      <c r="H140" s="27">
        <f>E140-F140</f>
        <v>70.049999999999983</v>
      </c>
      <c r="I140" s="35">
        <f>E140/D140</f>
        <v>1.208811201378969E-2</v>
      </c>
      <c r="J140" s="3">
        <v>57093.65</v>
      </c>
      <c r="K140" s="26">
        <v>0.128</v>
      </c>
      <c r="L140" s="4" t="b">
        <v>0</v>
      </c>
      <c r="M140" s="4" t="s">
        <v>58</v>
      </c>
      <c r="N140" s="35">
        <f>'Landed Freight Margin Tool'!$D$4</f>
        <v>0.58708499999999997</v>
      </c>
      <c r="O140" s="30">
        <f>(MAX($F140,MIN(0.18*$D140,$F140*(1+$N140))))</f>
        <v>322.22586755000003</v>
      </c>
      <c r="P140" s="35">
        <f>O140/D140</f>
        <v>1.426359448031698E-2</v>
      </c>
    </row>
    <row r="141" spans="1:16" x14ac:dyDescent="0.3">
      <c r="A141" s="2">
        <v>45208</v>
      </c>
      <c r="B141" s="3" t="s">
        <v>17066</v>
      </c>
      <c r="C141" s="4" t="s">
        <v>17067</v>
      </c>
      <c r="D141" s="27">
        <v>11855.93</v>
      </c>
      <c r="E141" s="27">
        <v>143.63999999999999</v>
      </c>
      <c r="F141" s="27">
        <v>78.45</v>
      </c>
      <c r="G141" s="26">
        <f>(E141-F141)/E141</f>
        <v>0.45384294068504588</v>
      </c>
      <c r="H141" s="27">
        <f>E141-F141</f>
        <v>65.189999999999984</v>
      </c>
      <c r="I141" s="35">
        <f>E141/D141</f>
        <v>1.2115456147261327E-2</v>
      </c>
      <c r="J141" s="3">
        <v>6845.87</v>
      </c>
      <c r="K141" s="26">
        <v>0.20399999999999999</v>
      </c>
      <c r="L141" s="4" t="b">
        <v>1</v>
      </c>
      <c r="M141" s="4" t="s">
        <v>58</v>
      </c>
      <c r="N141" s="35">
        <f>'Landed Freight Margin Tool'!$D$4</f>
        <v>0.58708499999999997</v>
      </c>
      <c r="O141" s="30">
        <f>(MAX($F141,MIN(0.18*$D141,$F141*(1+$N141))))</f>
        <v>124.50681825000001</v>
      </c>
      <c r="P141" s="35">
        <f>O141/D141</f>
        <v>1.0501649237976271E-2</v>
      </c>
    </row>
    <row r="142" spans="1:16" x14ac:dyDescent="0.3">
      <c r="A142" s="2">
        <v>45278</v>
      </c>
      <c r="B142" s="3" t="s">
        <v>15362</v>
      </c>
      <c r="C142" s="4" t="s">
        <v>15363</v>
      </c>
      <c r="D142" s="27">
        <v>3296.49</v>
      </c>
      <c r="E142" s="27">
        <v>40.130000000000003</v>
      </c>
      <c r="F142" s="27">
        <v>28.37</v>
      </c>
      <c r="G142" s="26">
        <f>(E142-F142)/E142</f>
        <v>0.29304759531522556</v>
      </c>
      <c r="H142" s="27">
        <f>E142-F142</f>
        <v>11.760000000000002</v>
      </c>
      <c r="I142" s="35">
        <f>E142/D142</f>
        <v>1.2173554295629595E-2</v>
      </c>
      <c r="J142" s="3">
        <v>7418.4</v>
      </c>
      <c r="K142" s="26">
        <v>0.13600000000000001</v>
      </c>
      <c r="L142" s="4" t="b">
        <v>0</v>
      </c>
      <c r="M142" s="4" t="s">
        <v>58</v>
      </c>
      <c r="N142" s="35">
        <f>'Landed Freight Margin Tool'!$D$4</f>
        <v>0.58708499999999997</v>
      </c>
      <c r="O142" s="30">
        <f>(MAX($F142,MIN(0.18*$D142,$F142*(1+$N142))))</f>
        <v>45.025601450000003</v>
      </c>
      <c r="P142" s="35">
        <f>O142/D142</f>
        <v>1.3658649487788528E-2</v>
      </c>
    </row>
    <row r="143" spans="1:16" x14ac:dyDescent="0.3">
      <c r="A143" s="2">
        <v>44972</v>
      </c>
      <c r="B143" s="3" t="s">
        <v>21582</v>
      </c>
      <c r="C143" s="4" t="s">
        <v>759</v>
      </c>
      <c r="D143" s="27">
        <v>7023.16</v>
      </c>
      <c r="E143" s="27">
        <v>85.67</v>
      </c>
      <c r="F143" s="27">
        <v>46.84</v>
      </c>
      <c r="G143" s="26">
        <f>(E143-F143)/E143</f>
        <v>0.4532508462705731</v>
      </c>
      <c r="H143" s="27">
        <f>E143-F143</f>
        <v>38.83</v>
      </c>
      <c r="I143" s="35">
        <f>E143/D143</f>
        <v>1.2198212770319914E-2</v>
      </c>
      <c r="J143" s="3">
        <v>2278.3000000000002</v>
      </c>
      <c r="K143" s="26">
        <v>0.26200000000000001</v>
      </c>
      <c r="L143" s="4" t="b">
        <v>1</v>
      </c>
      <c r="M143" s="4" t="s">
        <v>58</v>
      </c>
      <c r="N143" s="35">
        <f>'Landed Freight Margin Tool'!$D$4</f>
        <v>0.58708499999999997</v>
      </c>
      <c r="O143" s="30">
        <f>(MAX($F143,MIN(0.18*$D143,$F143*(1+$N143))))</f>
        <v>74.339061400000006</v>
      </c>
      <c r="P143" s="35">
        <f>O143/D143</f>
        <v>1.0584845197888132E-2</v>
      </c>
    </row>
    <row r="144" spans="1:16" x14ac:dyDescent="0.3">
      <c r="A144" s="2">
        <v>45161</v>
      </c>
      <c r="B144" s="3" t="s">
        <v>15862</v>
      </c>
      <c r="C144" s="4" t="s">
        <v>15863</v>
      </c>
      <c r="D144" s="27">
        <v>5741.06</v>
      </c>
      <c r="E144" s="27">
        <v>70.23</v>
      </c>
      <c r="F144" s="27">
        <v>38.76</v>
      </c>
      <c r="G144" s="26">
        <f>(E144-F144)/E144</f>
        <v>0.44809910294745842</v>
      </c>
      <c r="H144" s="27">
        <f>E144-F144</f>
        <v>31.470000000000006</v>
      </c>
      <c r="I144" s="35">
        <f>E144/D144</f>
        <v>1.223293259432927E-2</v>
      </c>
      <c r="J144" s="3">
        <v>1441.56</v>
      </c>
      <c r="K144" s="26">
        <v>0.22</v>
      </c>
      <c r="L144" s="4" t="b">
        <v>1</v>
      </c>
      <c r="M144" s="4" t="s">
        <v>58</v>
      </c>
      <c r="N144" s="35">
        <f>'Landed Freight Margin Tool'!$D$4</f>
        <v>0.58708499999999997</v>
      </c>
      <c r="O144" s="30">
        <f>(MAX($F144,MIN(0.18*$D144,$F144*(1+$N144))))</f>
        <v>61.5154146</v>
      </c>
      <c r="P144" s="35">
        <f>O144/D144</f>
        <v>1.0714992457838796E-2</v>
      </c>
    </row>
    <row r="145" spans="1:16" x14ac:dyDescent="0.3">
      <c r="A145" s="2">
        <v>45078</v>
      </c>
      <c r="B145" s="3" t="s">
        <v>6720</v>
      </c>
      <c r="C145" s="4" t="s">
        <v>6721</v>
      </c>
      <c r="D145" s="27">
        <v>21923.81</v>
      </c>
      <c r="E145" s="27">
        <v>270.20999999999998</v>
      </c>
      <c r="F145" s="27">
        <v>176.07</v>
      </c>
      <c r="G145" s="26">
        <f>(E145-F145)/E145</f>
        <v>0.34839569223936934</v>
      </c>
      <c r="H145" s="27">
        <f>E145-F145</f>
        <v>94.139999999999986</v>
      </c>
      <c r="I145" s="35">
        <f>E145/D145</f>
        <v>1.2324956291812416E-2</v>
      </c>
      <c r="J145" s="3">
        <v>48065.78</v>
      </c>
      <c r="K145" s="26">
        <v>0.03</v>
      </c>
      <c r="L145" s="4" t="b">
        <v>0</v>
      </c>
      <c r="M145" s="4" t="s">
        <v>58</v>
      </c>
      <c r="N145" s="35">
        <f>'Landed Freight Margin Tool'!$D$4</f>
        <v>0.58708499999999997</v>
      </c>
      <c r="O145" s="30">
        <f>(MAX($F145,MIN(0.18*$D145,$F145*(1+$N145))))</f>
        <v>279.43805594999998</v>
      </c>
      <c r="P145" s="35">
        <f>O145/D145</f>
        <v>1.2745871084907229E-2</v>
      </c>
    </row>
    <row r="146" spans="1:16" x14ac:dyDescent="0.3">
      <c r="A146" s="2">
        <v>45272</v>
      </c>
      <c r="B146" s="3" t="s">
        <v>11572</v>
      </c>
      <c r="C146" s="4" t="s">
        <v>11573</v>
      </c>
      <c r="D146" s="27">
        <v>24136.49</v>
      </c>
      <c r="E146" s="27">
        <v>298.16000000000003</v>
      </c>
      <c r="F146" s="27">
        <v>293.87</v>
      </c>
      <c r="G146" s="26">
        <f>(E146-F146)/E146</f>
        <v>1.4388247920579623E-2</v>
      </c>
      <c r="H146" s="27">
        <f>E146-F146</f>
        <v>4.2900000000000205</v>
      </c>
      <c r="I146" s="35">
        <f>E146/D146</f>
        <v>1.235308033603892E-2</v>
      </c>
      <c r="J146" s="3">
        <v>414.92</v>
      </c>
      <c r="K146" s="26">
        <v>0.22</v>
      </c>
      <c r="L146" s="4" t="b">
        <v>1</v>
      </c>
      <c r="M146" s="4" t="s">
        <v>58</v>
      </c>
      <c r="N146" s="35">
        <f>'Landed Freight Margin Tool'!$D$4</f>
        <v>0.58708499999999997</v>
      </c>
      <c r="O146" s="30">
        <f>(MAX($F146,MIN(0.18*$D146,$F146*(1+$N146))))</f>
        <v>466.39666895000005</v>
      </c>
      <c r="P146" s="35">
        <f>O146/D146</f>
        <v>1.9323301314731346E-2</v>
      </c>
    </row>
    <row r="147" spans="1:16" x14ac:dyDescent="0.3">
      <c r="A147" s="2">
        <v>45142</v>
      </c>
      <c r="B147" s="3" t="s">
        <v>15868</v>
      </c>
      <c r="C147" s="4" t="s">
        <v>15869</v>
      </c>
      <c r="D147" s="27">
        <v>16569.7</v>
      </c>
      <c r="E147" s="27">
        <v>206.02</v>
      </c>
      <c r="F147" s="27">
        <v>148.34</v>
      </c>
      <c r="G147" s="26">
        <f>(E147-F147)/E147</f>
        <v>0.27997281817299291</v>
      </c>
      <c r="H147" s="27">
        <f>E147-F147</f>
        <v>57.680000000000007</v>
      </c>
      <c r="I147" s="35">
        <f>E147/D147</f>
        <v>1.2433538325980554E-2</v>
      </c>
      <c r="J147" s="3">
        <v>12531</v>
      </c>
      <c r="K147" s="26">
        <v>0.09</v>
      </c>
      <c r="L147" s="4" t="b">
        <v>0</v>
      </c>
      <c r="M147" s="4" t="s">
        <v>58</v>
      </c>
      <c r="N147" s="35">
        <f>'Landed Freight Margin Tool'!$D$4</f>
        <v>0.58708499999999997</v>
      </c>
      <c r="O147" s="30">
        <f>(MAX($F147,MIN(0.18*$D147,$F147*(1+$N147))))</f>
        <v>235.42818890000001</v>
      </c>
      <c r="P147" s="35">
        <f>O147/D147</f>
        <v>1.4208355546569944E-2</v>
      </c>
    </row>
    <row r="148" spans="1:16" x14ac:dyDescent="0.3">
      <c r="A148" s="2">
        <v>45127</v>
      </c>
      <c r="B148" s="3" t="s">
        <v>21438</v>
      </c>
      <c r="C148" s="4" t="s">
        <v>21439</v>
      </c>
      <c r="D148" s="27">
        <v>16926.29</v>
      </c>
      <c r="E148" s="27">
        <v>211.45</v>
      </c>
      <c r="F148" s="27">
        <v>122.01</v>
      </c>
      <c r="G148" s="26">
        <f>(E148-F148)/E148</f>
        <v>0.42298415701111369</v>
      </c>
      <c r="H148" s="27">
        <f>E148-F148</f>
        <v>89.439999999999984</v>
      </c>
      <c r="I148" s="35">
        <f>E148/D148</f>
        <v>1.2492400874615759E-2</v>
      </c>
      <c r="J148" s="3">
        <v>3209.04</v>
      </c>
      <c r="K148" s="26">
        <v>0.23799999999999999</v>
      </c>
      <c r="L148" s="4" t="b">
        <v>1</v>
      </c>
      <c r="M148" s="4" t="s">
        <v>58</v>
      </c>
      <c r="N148" s="35">
        <f>'Landed Freight Margin Tool'!$D$4</f>
        <v>0.58708499999999997</v>
      </c>
      <c r="O148" s="30">
        <f>(MAX($F148,MIN(0.18*$D148,$F148*(1+$N148))))</f>
        <v>193.64024085000003</v>
      </c>
      <c r="P148" s="35">
        <f>O148/D148</f>
        <v>1.1440205789337181E-2</v>
      </c>
    </row>
    <row r="149" spans="1:16" x14ac:dyDescent="0.3">
      <c r="A149" s="2">
        <v>44934</v>
      </c>
      <c r="B149" s="3" t="s">
        <v>8983</v>
      </c>
      <c r="C149" s="4" t="s">
        <v>8984</v>
      </c>
      <c r="D149" s="27">
        <v>4567.2</v>
      </c>
      <c r="E149" s="27">
        <v>57.14</v>
      </c>
      <c r="F149" s="27">
        <v>37.11</v>
      </c>
      <c r="G149" s="26">
        <f>(E149-F149)/E149</f>
        <v>0.35054252712635631</v>
      </c>
      <c r="H149" s="27">
        <f>E149-F149</f>
        <v>20.03</v>
      </c>
      <c r="I149" s="35">
        <f>E149/D149</f>
        <v>1.2510947626554563E-2</v>
      </c>
      <c r="J149" s="3">
        <v>1993.32</v>
      </c>
      <c r="K149" s="26">
        <v>0.156</v>
      </c>
      <c r="L149" s="4" t="b">
        <v>0</v>
      </c>
      <c r="M149" s="4" t="s">
        <v>58</v>
      </c>
      <c r="N149" s="35">
        <f>'Landed Freight Margin Tool'!$D$4</f>
        <v>0.58708499999999997</v>
      </c>
      <c r="O149" s="30">
        <f>(MAX($F149,MIN(0.18*$D149,$F149*(1+$N149))))</f>
        <v>58.89672435</v>
      </c>
      <c r="P149" s="35">
        <f>O149/D149</f>
        <v>1.2895586869416711E-2</v>
      </c>
    </row>
    <row r="150" spans="1:16" x14ac:dyDescent="0.3">
      <c r="A150" s="2">
        <v>45147</v>
      </c>
      <c r="B150" s="3" t="s">
        <v>15329</v>
      </c>
      <c r="C150" s="4" t="s">
        <v>15330</v>
      </c>
      <c r="D150" s="27">
        <v>7401.13</v>
      </c>
      <c r="E150" s="27">
        <v>93.13</v>
      </c>
      <c r="F150" s="27">
        <v>69.180000000000007</v>
      </c>
      <c r="G150" s="26">
        <f>(E150-F150)/E150</f>
        <v>0.25716740040803165</v>
      </c>
      <c r="H150" s="27">
        <f>E150-F150</f>
        <v>23.949999999999989</v>
      </c>
      <c r="I150" s="35">
        <f>E150/D150</f>
        <v>1.2583213644402949E-2</v>
      </c>
      <c r="J150" s="3">
        <v>929.88</v>
      </c>
      <c r="K150" s="26">
        <v>0.22</v>
      </c>
      <c r="L150" s="4" t="b">
        <v>1</v>
      </c>
      <c r="M150" s="4" t="s">
        <v>58</v>
      </c>
      <c r="N150" s="35">
        <f>'Landed Freight Margin Tool'!$D$4</f>
        <v>0.58708499999999997</v>
      </c>
      <c r="O150" s="30">
        <f>(MAX($F150,MIN(0.18*$D150,$F150*(1+$N150))))</f>
        <v>109.79454030000002</v>
      </c>
      <c r="P150" s="35">
        <f>O150/D150</f>
        <v>1.4834834721184471E-2</v>
      </c>
    </row>
    <row r="151" spans="1:16" x14ac:dyDescent="0.3">
      <c r="A151" s="2">
        <v>45001</v>
      </c>
      <c r="B151" s="3" t="s">
        <v>17300</v>
      </c>
      <c r="C151" s="4" t="s">
        <v>17301</v>
      </c>
      <c r="D151" s="27">
        <v>18284.59</v>
      </c>
      <c r="E151" s="27">
        <v>232.44</v>
      </c>
      <c r="F151" s="27">
        <v>121.04</v>
      </c>
      <c r="G151" s="26">
        <f>(E151-F151)/E151</f>
        <v>0.479263465840647</v>
      </c>
      <c r="H151" s="27">
        <f>E151-F151</f>
        <v>111.39999999999999</v>
      </c>
      <c r="I151" s="35">
        <f>E151/D151</f>
        <v>1.271234411053242E-2</v>
      </c>
      <c r="J151" s="3">
        <v>574.15</v>
      </c>
      <c r="K151" s="26">
        <v>0.47299999999999998</v>
      </c>
      <c r="L151" s="4" t="b">
        <v>1</v>
      </c>
      <c r="M151" s="4" t="s">
        <v>58</v>
      </c>
      <c r="N151" s="35">
        <f>'Landed Freight Margin Tool'!$D$4</f>
        <v>0.58708499999999997</v>
      </c>
      <c r="O151" s="30">
        <f>(MAX($F151,MIN(0.18*$D151,$F151*(1+$N151))))</f>
        <v>192.10076840000002</v>
      </c>
      <c r="P151" s="35">
        <f>O151/D151</f>
        <v>1.0506156736355588E-2</v>
      </c>
    </row>
    <row r="152" spans="1:16" x14ac:dyDescent="0.3">
      <c r="A152" s="2">
        <v>45217</v>
      </c>
      <c r="B152" s="3" t="s">
        <v>9159</v>
      </c>
      <c r="C152" s="4" t="s">
        <v>9160</v>
      </c>
      <c r="D152" s="27">
        <v>16951.939999999999</v>
      </c>
      <c r="E152" s="27">
        <v>216.55</v>
      </c>
      <c r="F152" s="27">
        <v>113.94</v>
      </c>
      <c r="G152" s="26">
        <f>(E152-F152)/E152</f>
        <v>0.47383975987069965</v>
      </c>
      <c r="H152" s="27">
        <f>E152-F152</f>
        <v>102.61000000000001</v>
      </c>
      <c r="I152" s="35">
        <f>E152/D152</f>
        <v>1.2774349130541993E-2</v>
      </c>
      <c r="J152" s="3">
        <v>429.75</v>
      </c>
      <c r="K152" s="26">
        <v>0.59899999999999998</v>
      </c>
      <c r="L152" s="4" t="b">
        <v>1</v>
      </c>
      <c r="M152" s="4" t="s">
        <v>58</v>
      </c>
      <c r="N152" s="35">
        <f>'Landed Freight Margin Tool'!$D$4</f>
        <v>0.58708499999999997</v>
      </c>
      <c r="O152" s="30">
        <f>(MAX($F152,MIN(0.18*$D152,$F152*(1+$N152))))</f>
        <v>180.83246490000002</v>
      </c>
      <c r="P152" s="35">
        <f>O152/D152</f>
        <v>1.0667361074897625E-2</v>
      </c>
    </row>
    <row r="153" spans="1:16" x14ac:dyDescent="0.3">
      <c r="A153" s="2">
        <v>45086</v>
      </c>
      <c r="B153" s="3" t="s">
        <v>4475</v>
      </c>
      <c r="C153" s="4" t="s">
        <v>4476</v>
      </c>
      <c r="D153" s="27">
        <v>16638.25</v>
      </c>
      <c r="E153" s="27">
        <v>213.05</v>
      </c>
      <c r="F153" s="27">
        <v>211.62</v>
      </c>
      <c r="G153" s="26">
        <f>(E153-F153)/E153</f>
        <v>6.7120394273645001E-3</v>
      </c>
      <c r="H153" s="27">
        <f>E153-F153</f>
        <v>1.4300000000000068</v>
      </c>
      <c r="I153" s="35">
        <f>E153/D153</f>
        <v>1.280483223896744E-2</v>
      </c>
      <c r="J153" s="3">
        <v>250.1</v>
      </c>
      <c r="K153" s="26">
        <v>0.22</v>
      </c>
      <c r="L153" s="4" t="b">
        <v>1</v>
      </c>
      <c r="M153" s="4" t="s">
        <v>58</v>
      </c>
      <c r="N153" s="35">
        <f>'Landed Freight Margin Tool'!$D$4</f>
        <v>0.58708499999999997</v>
      </c>
      <c r="O153" s="30">
        <f>(MAX($F153,MIN(0.18*$D153,$F153*(1+$N153))))</f>
        <v>335.85892770000004</v>
      </c>
      <c r="P153" s="35">
        <f>O153/D153</f>
        <v>2.0185952711372895E-2</v>
      </c>
    </row>
    <row r="154" spans="1:16" x14ac:dyDescent="0.3">
      <c r="A154" s="2">
        <v>45272</v>
      </c>
      <c r="B154" s="3" t="s">
        <v>10872</v>
      </c>
      <c r="C154" s="4" t="s">
        <v>8854</v>
      </c>
      <c r="D154" s="27">
        <v>12790.1</v>
      </c>
      <c r="E154" s="27">
        <v>165.5</v>
      </c>
      <c r="F154" s="27">
        <v>110.35</v>
      </c>
      <c r="G154" s="26">
        <f>(E154-F154)/E154</f>
        <v>0.33323262839879159</v>
      </c>
      <c r="H154" s="27">
        <f>E154-F154</f>
        <v>55.150000000000006</v>
      </c>
      <c r="I154" s="35">
        <f>E154/D154</f>
        <v>1.2939695545773684E-2</v>
      </c>
      <c r="J154" s="3">
        <v>2400</v>
      </c>
      <c r="K154" s="26">
        <v>0.3</v>
      </c>
      <c r="L154" s="4" t="b">
        <v>1</v>
      </c>
      <c r="M154" s="4" t="s">
        <v>58</v>
      </c>
      <c r="N154" s="35">
        <f>'Landed Freight Margin Tool'!$D$4</f>
        <v>0.58708499999999997</v>
      </c>
      <c r="O154" s="30">
        <f>(MAX($F154,MIN(0.18*$D154,$F154*(1+$N154))))</f>
        <v>175.13482974999999</v>
      </c>
      <c r="P154" s="35">
        <f>O154/D154</f>
        <v>1.3692999253328746E-2</v>
      </c>
    </row>
    <row r="155" spans="1:16" x14ac:dyDescent="0.3">
      <c r="A155" s="2">
        <v>44958</v>
      </c>
      <c r="B155" s="3" t="s">
        <v>12744</v>
      </c>
      <c r="C155" s="4" t="s">
        <v>12745</v>
      </c>
      <c r="D155" s="27">
        <v>13639.72</v>
      </c>
      <c r="E155" s="27">
        <v>177.68</v>
      </c>
      <c r="F155" s="27">
        <v>131.32</v>
      </c>
      <c r="G155" s="26">
        <f>(E155-F155)/E155</f>
        <v>0.26091850517784787</v>
      </c>
      <c r="H155" s="27">
        <f>E155-F155</f>
        <v>46.360000000000014</v>
      </c>
      <c r="I155" s="35">
        <f>E155/D155</f>
        <v>1.3026660371327272E-2</v>
      </c>
      <c r="J155" s="3">
        <v>0</v>
      </c>
      <c r="K155" s="26">
        <v>0</v>
      </c>
      <c r="L155" s="4" t="b">
        <v>0</v>
      </c>
      <c r="M155" s="4" t="s">
        <v>58</v>
      </c>
      <c r="N155" s="35">
        <f>'Landed Freight Margin Tool'!$D$4</f>
        <v>0.58708499999999997</v>
      </c>
      <c r="O155" s="30">
        <f>(MAX($F155,MIN(0.18*$D155,$F155*(1+$N155))))</f>
        <v>208.41600220000001</v>
      </c>
      <c r="P155" s="35">
        <f>O155/D155</f>
        <v>1.528007922450021E-2</v>
      </c>
    </row>
    <row r="156" spans="1:16" x14ac:dyDescent="0.3">
      <c r="A156" s="2">
        <v>45099</v>
      </c>
      <c r="B156" s="3" t="s">
        <v>6620</v>
      </c>
      <c r="C156" s="4" t="s">
        <v>6621</v>
      </c>
      <c r="D156" s="27">
        <v>20329.63</v>
      </c>
      <c r="E156" s="27">
        <v>265.5</v>
      </c>
      <c r="F156" s="27">
        <v>143.08000000000001</v>
      </c>
      <c r="G156" s="26">
        <f>(E156-F156)/E156</f>
        <v>0.46109227871939734</v>
      </c>
      <c r="H156" s="27">
        <f>E156-F156</f>
        <v>122.41999999999999</v>
      </c>
      <c r="I156" s="35">
        <f>E156/D156</f>
        <v>1.3059755637461182E-2</v>
      </c>
      <c r="J156" s="3">
        <v>2434.83</v>
      </c>
      <c r="K156" s="26">
        <v>0.18</v>
      </c>
      <c r="L156" s="4" t="b">
        <v>0</v>
      </c>
      <c r="M156" s="4" t="s">
        <v>58</v>
      </c>
      <c r="N156" s="35">
        <f>'Landed Freight Margin Tool'!$D$4</f>
        <v>0.58708499999999997</v>
      </c>
      <c r="O156" s="30">
        <f>(MAX($F156,MIN(0.18*$D156,$F156*(1+$N156))))</f>
        <v>227.08012180000003</v>
      </c>
      <c r="P156" s="35">
        <f>O156/D156</f>
        <v>1.1169909231009124E-2</v>
      </c>
    </row>
    <row r="157" spans="1:16" x14ac:dyDescent="0.3">
      <c r="A157" s="2">
        <v>44984</v>
      </c>
      <c r="B157" s="3" t="s">
        <v>7334</v>
      </c>
      <c r="C157" s="4" t="s">
        <v>7335</v>
      </c>
      <c r="D157" s="27">
        <v>3450.83</v>
      </c>
      <c r="E157" s="27">
        <v>45.35</v>
      </c>
      <c r="F157" s="27">
        <v>30.5</v>
      </c>
      <c r="G157" s="26">
        <f>(E157-F157)/E157</f>
        <v>0.32745314222712241</v>
      </c>
      <c r="H157" s="27">
        <f>E157-F157</f>
        <v>14.850000000000001</v>
      </c>
      <c r="I157" s="35">
        <f>E157/D157</f>
        <v>1.3141765894002313E-2</v>
      </c>
      <c r="J157" s="3">
        <v>2853.6</v>
      </c>
      <c r="K157" s="26">
        <v>0.22</v>
      </c>
      <c r="L157" s="4" t="b">
        <v>1</v>
      </c>
      <c r="M157" s="4" t="s">
        <v>58</v>
      </c>
      <c r="N157" s="35">
        <f>'Landed Freight Margin Tool'!$D$4</f>
        <v>0.58708499999999997</v>
      </c>
      <c r="O157" s="30">
        <f>(MAX($F157,MIN(0.18*$D157,$F157*(1+$N157))))</f>
        <v>48.4060925</v>
      </c>
      <c r="P157" s="35">
        <f>O157/D157</f>
        <v>1.4027376747043465E-2</v>
      </c>
    </row>
    <row r="158" spans="1:16" x14ac:dyDescent="0.3">
      <c r="A158" s="2">
        <v>45103</v>
      </c>
      <c r="B158" s="3" t="s">
        <v>11258</v>
      </c>
      <c r="C158" s="4" t="s">
        <v>11259</v>
      </c>
      <c r="D158" s="27">
        <v>6282.01</v>
      </c>
      <c r="E158" s="27">
        <v>83.03</v>
      </c>
      <c r="F158" s="27">
        <v>53.89</v>
      </c>
      <c r="G158" s="26">
        <f>(E158-F158)/E158</f>
        <v>0.3509574852462965</v>
      </c>
      <c r="H158" s="27">
        <f>E158-F158</f>
        <v>29.14</v>
      </c>
      <c r="I158" s="35">
        <f>E158/D158</f>
        <v>1.3217107263439568E-2</v>
      </c>
      <c r="J158" s="3">
        <v>17448.78</v>
      </c>
      <c r="K158" s="26">
        <v>0.35199999999999998</v>
      </c>
      <c r="L158" s="4" t="b">
        <v>1</v>
      </c>
      <c r="M158" s="4" t="s">
        <v>58</v>
      </c>
      <c r="N158" s="35">
        <f>'Landed Freight Margin Tool'!$D$4</f>
        <v>0.58708499999999997</v>
      </c>
      <c r="O158" s="30">
        <f>(MAX($F158,MIN(0.18*$D158,$F158*(1+$N158))))</f>
        <v>85.528010649999999</v>
      </c>
      <c r="P158" s="35">
        <f>O158/D158</f>
        <v>1.3614752388168755E-2</v>
      </c>
    </row>
    <row r="159" spans="1:16" x14ac:dyDescent="0.3">
      <c r="A159" s="2">
        <v>45272</v>
      </c>
      <c r="B159" s="3" t="s">
        <v>17120</v>
      </c>
      <c r="C159" s="4" t="s">
        <v>17121</v>
      </c>
      <c r="D159" s="27">
        <v>11053.46</v>
      </c>
      <c r="E159" s="27">
        <v>146.43</v>
      </c>
      <c r="F159" s="27">
        <v>86.72</v>
      </c>
      <c r="G159" s="26">
        <f>(E159-F159)/E159</f>
        <v>0.4077716314962781</v>
      </c>
      <c r="H159" s="27">
        <f>E159-F159</f>
        <v>59.710000000000008</v>
      </c>
      <c r="I159" s="35">
        <f>E159/D159</f>
        <v>1.3247435644585498E-2</v>
      </c>
      <c r="J159" s="3">
        <v>3110.37</v>
      </c>
      <c r="K159" s="26">
        <v>0.27600000000000002</v>
      </c>
      <c r="L159" s="4" t="b">
        <v>1</v>
      </c>
      <c r="M159" s="4" t="s">
        <v>58</v>
      </c>
      <c r="N159" s="35">
        <f>'Landed Freight Margin Tool'!$D$4</f>
        <v>0.58708499999999997</v>
      </c>
      <c r="O159" s="30">
        <f>(MAX($F159,MIN(0.18*$D159,$F159*(1+$N159))))</f>
        <v>137.63201119999999</v>
      </c>
      <c r="P159" s="35">
        <f>O159/D159</f>
        <v>1.2451486792370896E-2</v>
      </c>
    </row>
    <row r="160" spans="1:16" x14ac:dyDescent="0.3">
      <c r="A160" s="2">
        <v>45072</v>
      </c>
      <c r="B160" s="3" t="s">
        <v>13774</v>
      </c>
      <c r="C160" s="4" t="s">
        <v>13775</v>
      </c>
      <c r="D160" s="27">
        <v>2113.58</v>
      </c>
      <c r="E160" s="27">
        <v>28.15</v>
      </c>
      <c r="F160" s="27">
        <v>16.670000000000002</v>
      </c>
      <c r="G160" s="26">
        <f>(E160-F160)/E160</f>
        <v>0.40781527531083472</v>
      </c>
      <c r="H160" s="27">
        <f>E160-F160</f>
        <v>11.479999999999997</v>
      </c>
      <c r="I160" s="35">
        <f>E160/D160</f>
        <v>1.3318634733485366E-2</v>
      </c>
      <c r="J160" s="3">
        <v>1705.6</v>
      </c>
      <c r="K160" s="26">
        <v>0.22</v>
      </c>
      <c r="L160" s="4" t="b">
        <v>1</v>
      </c>
      <c r="M160" s="4" t="s">
        <v>58</v>
      </c>
      <c r="N160" s="35">
        <f>'Landed Freight Margin Tool'!$D$4</f>
        <v>0.58708499999999997</v>
      </c>
      <c r="O160" s="30">
        <f>(MAX($F160,MIN(0.18*$D160,$F160*(1+$N160))))</f>
        <v>26.456706950000004</v>
      </c>
      <c r="P160" s="35">
        <f>O160/D160</f>
        <v>1.2517485474881483E-2</v>
      </c>
    </row>
    <row r="161" spans="1:16" x14ac:dyDescent="0.3">
      <c r="A161" s="2">
        <v>45132</v>
      </c>
      <c r="B161" s="3" t="s">
        <v>16875</v>
      </c>
      <c r="C161" s="4" t="s">
        <v>16876</v>
      </c>
      <c r="D161" s="27">
        <v>6413.53</v>
      </c>
      <c r="E161" s="27">
        <v>86.17</v>
      </c>
      <c r="F161" s="27">
        <v>55.12</v>
      </c>
      <c r="G161" s="26">
        <f>(E161-F161)/E161</f>
        <v>0.36033422304746437</v>
      </c>
      <c r="H161" s="27">
        <f>E161-F161</f>
        <v>31.050000000000004</v>
      </c>
      <c r="I161" s="35">
        <f>E161/D161</f>
        <v>1.3435658677826409E-2</v>
      </c>
      <c r="J161" s="3">
        <v>8.65</v>
      </c>
      <c r="K161" s="26">
        <v>1.4339999999999999</v>
      </c>
      <c r="L161" s="4" t="b">
        <v>1</v>
      </c>
      <c r="M161" s="4" t="s">
        <v>58</v>
      </c>
      <c r="N161" s="35">
        <f>'Landed Freight Margin Tool'!$D$4</f>
        <v>0.58708499999999997</v>
      </c>
      <c r="O161" s="30">
        <f>(MAX($F161,MIN(0.18*$D161,$F161*(1+$N161))))</f>
        <v>87.480125200000003</v>
      </c>
      <c r="P161" s="35">
        <f>O161/D161</f>
        <v>1.3639933889761178E-2</v>
      </c>
    </row>
    <row r="162" spans="1:16" x14ac:dyDescent="0.3">
      <c r="A162" s="2">
        <v>45271</v>
      </c>
      <c r="B162" s="3" t="s">
        <v>13195</v>
      </c>
      <c r="C162" s="4" t="s">
        <v>13196</v>
      </c>
      <c r="D162" s="27">
        <v>8207.73</v>
      </c>
      <c r="E162" s="27">
        <v>110.92</v>
      </c>
      <c r="F162" s="27">
        <v>78.2</v>
      </c>
      <c r="G162" s="26">
        <f>(E162-F162)/E162</f>
        <v>0.29498737829065991</v>
      </c>
      <c r="H162" s="27">
        <f>E162-F162</f>
        <v>32.72</v>
      </c>
      <c r="I162" s="35">
        <f>E162/D162</f>
        <v>1.3514089766598073E-2</v>
      </c>
      <c r="J162" s="3">
        <v>4640.38</v>
      </c>
      <c r="K162" s="26">
        <v>0.22</v>
      </c>
      <c r="L162" s="4" t="b">
        <v>1</v>
      </c>
      <c r="M162" s="4" t="s">
        <v>58</v>
      </c>
      <c r="N162" s="35">
        <f>'Landed Freight Margin Tool'!$D$4</f>
        <v>0.58708499999999997</v>
      </c>
      <c r="O162" s="30">
        <f>(MAX($F162,MIN(0.18*$D162,$F162*(1+$N162))))</f>
        <v>124.11004700000001</v>
      </c>
      <c r="P162" s="35">
        <f>O162/D162</f>
        <v>1.5121117166378525E-2</v>
      </c>
    </row>
    <row r="163" spans="1:16" x14ac:dyDescent="0.3">
      <c r="A163" s="2">
        <v>45232</v>
      </c>
      <c r="B163" s="3" t="s">
        <v>11387</v>
      </c>
      <c r="C163" s="4" t="s">
        <v>11388</v>
      </c>
      <c r="D163" s="27">
        <v>15849.6</v>
      </c>
      <c r="E163" s="27">
        <v>215.03</v>
      </c>
      <c r="F163" s="27">
        <v>141.87</v>
      </c>
      <c r="G163" s="26">
        <f>(E163-F163)/E163</f>
        <v>0.34023159559131283</v>
      </c>
      <c r="H163" s="27">
        <f>E163-F163</f>
        <v>73.16</v>
      </c>
      <c r="I163" s="35">
        <f>E163/D163</f>
        <v>1.3566903896628306E-2</v>
      </c>
      <c r="J163" s="3">
        <v>26607.97</v>
      </c>
      <c r="K163" s="26">
        <v>0.10299999999999999</v>
      </c>
      <c r="L163" s="4" t="b">
        <v>0</v>
      </c>
      <c r="M163" s="4" t="s">
        <v>58</v>
      </c>
      <c r="N163" s="35">
        <f>'Landed Freight Margin Tool'!$D$4</f>
        <v>0.58708499999999997</v>
      </c>
      <c r="O163" s="30">
        <f>(MAX($F163,MIN(0.18*$D163,$F163*(1+$N163))))</f>
        <v>225.15974895000002</v>
      </c>
      <c r="P163" s="35">
        <f>O163/D163</f>
        <v>1.4206020905890371E-2</v>
      </c>
    </row>
    <row r="164" spans="1:16" x14ac:dyDescent="0.3">
      <c r="A164" s="2">
        <v>44986</v>
      </c>
      <c r="B164" s="3" t="s">
        <v>9844</v>
      </c>
      <c r="C164" s="4" t="s">
        <v>5537</v>
      </c>
      <c r="D164" s="27">
        <v>22574.15</v>
      </c>
      <c r="E164" s="27">
        <v>307.08</v>
      </c>
      <c r="F164" s="27">
        <v>174.15</v>
      </c>
      <c r="G164" s="26">
        <f>(E164-F164)/E164</f>
        <v>0.43288393903868694</v>
      </c>
      <c r="H164" s="27">
        <f>E164-F164</f>
        <v>132.92999999999998</v>
      </c>
      <c r="I164" s="35">
        <f>E164/D164</f>
        <v>1.3603169997541435E-2</v>
      </c>
      <c r="J164" s="3">
        <v>93.21</v>
      </c>
      <c r="K164" s="26">
        <v>2.476</v>
      </c>
      <c r="L164" s="4" t="b">
        <v>1</v>
      </c>
      <c r="M164" s="4" t="s">
        <v>58</v>
      </c>
      <c r="N164" s="35">
        <f>'Landed Freight Margin Tool'!$D$4</f>
        <v>0.58708499999999997</v>
      </c>
      <c r="O164" s="30">
        <f>(MAX($F164,MIN(0.18*$D164,$F164*(1+$N164))))</f>
        <v>276.39085275000002</v>
      </c>
      <c r="P164" s="35">
        <f>O164/D164</f>
        <v>1.2243688145511571E-2</v>
      </c>
    </row>
    <row r="165" spans="1:16" x14ac:dyDescent="0.3">
      <c r="A165" s="2">
        <v>44959</v>
      </c>
      <c r="B165" s="3" t="s">
        <v>16313</v>
      </c>
      <c r="C165" s="4" t="s">
        <v>2361</v>
      </c>
      <c r="D165" s="27">
        <v>22518.720000000001</v>
      </c>
      <c r="E165" s="27">
        <v>306.8</v>
      </c>
      <c r="F165" s="27">
        <v>162.4</v>
      </c>
      <c r="G165" s="26">
        <f>(E165-F165)/E165</f>
        <v>0.47066492829204692</v>
      </c>
      <c r="H165" s="27">
        <f>E165-F165</f>
        <v>144.4</v>
      </c>
      <c r="I165" s="35">
        <f>E165/D165</f>
        <v>1.362422020434554E-2</v>
      </c>
      <c r="J165" s="3">
        <v>955.86</v>
      </c>
      <c r="K165" s="26">
        <v>0.90600000000000003</v>
      </c>
      <c r="L165" s="4" t="b">
        <v>1</v>
      </c>
      <c r="M165" s="4" t="s">
        <v>58</v>
      </c>
      <c r="N165" s="35">
        <f>'Landed Freight Margin Tool'!$D$4</f>
        <v>0.58708499999999997</v>
      </c>
      <c r="O165" s="30">
        <f>(MAX($F165,MIN(0.18*$D165,$F165*(1+$N165))))</f>
        <v>257.74260400000003</v>
      </c>
      <c r="P165" s="35">
        <f>O165/D165</f>
        <v>1.1445704018700886E-2</v>
      </c>
    </row>
    <row r="166" spans="1:16" x14ac:dyDescent="0.3">
      <c r="A166" s="2">
        <v>45117</v>
      </c>
      <c r="B166" s="3" t="s">
        <v>1725</v>
      </c>
      <c r="C166" s="4" t="s">
        <v>1726</v>
      </c>
      <c r="D166" s="27">
        <v>20138.25</v>
      </c>
      <c r="E166" s="27">
        <v>275.33</v>
      </c>
      <c r="F166" s="27">
        <v>172.12</v>
      </c>
      <c r="G166" s="26">
        <f>(E166-F166)/E166</f>
        <v>0.37485925979733403</v>
      </c>
      <c r="H166" s="27">
        <f>E166-F166</f>
        <v>103.20999999999998</v>
      </c>
      <c r="I166" s="35">
        <f>E166/D166</f>
        <v>1.3671992352860849E-2</v>
      </c>
      <c r="J166" s="3">
        <v>27747</v>
      </c>
      <c r="K166" s="26">
        <v>0.18099999999999999</v>
      </c>
      <c r="L166" s="4" t="b">
        <v>1</v>
      </c>
      <c r="M166" s="4" t="s">
        <v>58</v>
      </c>
      <c r="N166" s="35">
        <f>'Landed Freight Margin Tool'!$D$4</f>
        <v>0.58708499999999997</v>
      </c>
      <c r="O166" s="30">
        <f>(MAX($F166,MIN(0.18*$D166,$F166*(1+$N166))))</f>
        <v>273.16907020000002</v>
      </c>
      <c r="P166" s="35">
        <f>O166/D166</f>
        <v>1.3564687606917186E-2</v>
      </c>
    </row>
    <row r="167" spans="1:16" x14ac:dyDescent="0.3">
      <c r="A167" s="2">
        <v>45239</v>
      </c>
      <c r="B167" s="3" t="s">
        <v>20960</v>
      </c>
      <c r="C167" s="4" t="s">
        <v>20961</v>
      </c>
      <c r="D167" s="27">
        <v>10551.46</v>
      </c>
      <c r="E167" s="27">
        <v>147.04</v>
      </c>
      <c r="F167" s="27">
        <v>105.07</v>
      </c>
      <c r="G167" s="26">
        <f>(E167-F167)/E167</f>
        <v>0.28543253536452667</v>
      </c>
      <c r="H167" s="27">
        <f>E167-F167</f>
        <v>41.97</v>
      </c>
      <c r="I167" s="35">
        <f>E167/D167</f>
        <v>1.3935512241907755E-2</v>
      </c>
      <c r="J167" s="3">
        <v>4749.4399999999996</v>
      </c>
      <c r="K167" s="26">
        <v>0.22</v>
      </c>
      <c r="L167" s="4" t="b">
        <v>1</v>
      </c>
      <c r="M167" s="4" t="s">
        <v>58</v>
      </c>
      <c r="N167" s="35">
        <f>'Landed Freight Margin Tool'!$D$4</f>
        <v>0.58708499999999997</v>
      </c>
      <c r="O167" s="30">
        <f>(MAX($F167,MIN(0.18*$D167,$F167*(1+$N167))))</f>
        <v>166.75502094999999</v>
      </c>
      <c r="P167" s="35">
        <f>O167/D167</f>
        <v>1.5803976032700687E-2</v>
      </c>
    </row>
    <row r="168" spans="1:16" x14ac:dyDescent="0.3">
      <c r="A168" s="2">
        <v>44967</v>
      </c>
      <c r="B168" s="3" t="s">
        <v>8532</v>
      </c>
      <c r="C168" s="4" t="s">
        <v>8533</v>
      </c>
      <c r="D168" s="27">
        <v>13844.01</v>
      </c>
      <c r="E168" s="27">
        <v>193.96</v>
      </c>
      <c r="F168" s="27">
        <v>128.78</v>
      </c>
      <c r="G168" s="26">
        <f>(E168-F168)/E168</f>
        <v>0.33604866982883069</v>
      </c>
      <c r="H168" s="27">
        <f>E168-F168</f>
        <v>65.180000000000007</v>
      </c>
      <c r="I168" s="35">
        <f>E168/D168</f>
        <v>1.4010391497839138E-2</v>
      </c>
      <c r="J168" s="3">
        <v>0</v>
      </c>
      <c r="K168" s="26">
        <v>0</v>
      </c>
      <c r="L168" s="4" t="b">
        <v>0</v>
      </c>
      <c r="M168" s="4" t="s">
        <v>58</v>
      </c>
      <c r="N168" s="35">
        <f>'Landed Freight Margin Tool'!$D$4</f>
        <v>0.58708499999999997</v>
      </c>
      <c r="O168" s="30">
        <f>(MAX($F168,MIN(0.18*$D168,$F168*(1+$N168))))</f>
        <v>204.38480630000001</v>
      </c>
      <c r="P168" s="35">
        <f>O168/D168</f>
        <v>1.4763410767544952E-2</v>
      </c>
    </row>
    <row r="169" spans="1:16" x14ac:dyDescent="0.3">
      <c r="A169" s="2">
        <v>45092</v>
      </c>
      <c r="B169" s="3" t="s">
        <v>7854</v>
      </c>
      <c r="C169" s="4" t="s">
        <v>7855</v>
      </c>
      <c r="D169" s="27">
        <v>10913.4</v>
      </c>
      <c r="E169" s="27">
        <v>153.62</v>
      </c>
      <c r="F169" s="27">
        <v>82.62</v>
      </c>
      <c r="G169" s="26">
        <f>(E169-F169)/E169</f>
        <v>0.46217940372347349</v>
      </c>
      <c r="H169" s="27">
        <f>E169-F169</f>
        <v>71</v>
      </c>
      <c r="I169" s="35">
        <f>E169/D169</f>
        <v>1.4076273205417194E-2</v>
      </c>
      <c r="J169" s="3">
        <v>430.83</v>
      </c>
      <c r="K169" s="26">
        <v>0.28100000000000003</v>
      </c>
      <c r="L169" s="4" t="b">
        <v>1</v>
      </c>
      <c r="M169" s="4" t="s">
        <v>58</v>
      </c>
      <c r="N169" s="35">
        <f>'Landed Freight Margin Tool'!$D$4</f>
        <v>0.58708499999999997</v>
      </c>
      <c r="O169" s="30">
        <f>(MAX($F169,MIN(0.18*$D169,$F169*(1+$N169))))</f>
        <v>131.12496270000003</v>
      </c>
      <c r="P169" s="35">
        <f>O169/D169</f>
        <v>1.2015042305789215E-2</v>
      </c>
    </row>
    <row r="170" spans="1:16" x14ac:dyDescent="0.3">
      <c r="A170" s="2">
        <v>45163</v>
      </c>
      <c r="B170" s="3" t="s">
        <v>20099</v>
      </c>
      <c r="C170" s="4" t="s">
        <v>20100</v>
      </c>
      <c r="D170" s="27">
        <v>21481.62</v>
      </c>
      <c r="E170" s="27">
        <v>303.70999999999998</v>
      </c>
      <c r="F170" s="27">
        <v>157.94999999999999</v>
      </c>
      <c r="G170" s="26">
        <f>(E170-F170)/E170</f>
        <v>0.47993151361496167</v>
      </c>
      <c r="H170" s="27">
        <f>E170-F170</f>
        <v>145.76</v>
      </c>
      <c r="I170" s="35">
        <f>E170/D170</f>
        <v>1.413813297134946E-2</v>
      </c>
      <c r="J170" s="3">
        <v>1056</v>
      </c>
      <c r="K170" s="26">
        <v>0.32600000000000001</v>
      </c>
      <c r="L170" s="4" t="b">
        <v>1</v>
      </c>
      <c r="M170" s="4" t="s">
        <v>58</v>
      </c>
      <c r="N170" s="35">
        <f>'Landed Freight Margin Tool'!$D$4</f>
        <v>0.58708499999999997</v>
      </c>
      <c r="O170" s="30">
        <f>(MAX($F170,MIN(0.18*$D170,$F170*(1+$N170))))</f>
        <v>250.68007574999999</v>
      </c>
      <c r="P170" s="35">
        <f>O170/D170</f>
        <v>1.1669514484941079E-2</v>
      </c>
    </row>
    <row r="171" spans="1:16" x14ac:dyDescent="0.3">
      <c r="A171" s="2">
        <v>45037</v>
      </c>
      <c r="B171" s="3" t="s">
        <v>13021</v>
      </c>
      <c r="C171" s="4" t="s">
        <v>13022</v>
      </c>
      <c r="D171" s="27">
        <v>10467.280000000001</v>
      </c>
      <c r="E171" s="27">
        <v>148.09</v>
      </c>
      <c r="F171" s="27">
        <v>88.29</v>
      </c>
      <c r="G171" s="26">
        <f>(E171-F171)/E171</f>
        <v>0.40380849483422243</v>
      </c>
      <c r="H171" s="27">
        <f>E171-F171</f>
        <v>59.8</v>
      </c>
      <c r="I171" s="35">
        <f>E171/D171</f>
        <v>1.4147897065904419E-2</v>
      </c>
      <c r="J171" s="3">
        <v>295.2</v>
      </c>
      <c r="K171" s="26">
        <v>0.22</v>
      </c>
      <c r="L171" s="4" t="b">
        <v>1</v>
      </c>
      <c r="M171" s="4" t="s">
        <v>58</v>
      </c>
      <c r="N171" s="35">
        <f>'Landed Freight Margin Tool'!$D$4</f>
        <v>0.58708499999999997</v>
      </c>
      <c r="O171" s="30">
        <f>(MAX($F171,MIN(0.18*$D171,$F171*(1+$N171))))</f>
        <v>140.12373465000002</v>
      </c>
      <c r="P171" s="35">
        <f>O171/D171</f>
        <v>1.3386833508800759E-2</v>
      </c>
    </row>
    <row r="172" spans="1:16" x14ac:dyDescent="0.3">
      <c r="A172" s="2">
        <v>44964</v>
      </c>
      <c r="B172" s="3" t="s">
        <v>24571</v>
      </c>
      <c r="C172" s="4" t="s">
        <v>24572</v>
      </c>
      <c r="D172" s="27">
        <v>19665.87</v>
      </c>
      <c r="E172" s="27">
        <v>280.66000000000003</v>
      </c>
      <c r="F172" s="27">
        <v>179.72</v>
      </c>
      <c r="G172" s="26">
        <f>(E172-F172)/E172</f>
        <v>0.35965224827193049</v>
      </c>
      <c r="H172" s="27">
        <f>E172-F172</f>
        <v>100.94000000000003</v>
      </c>
      <c r="I172" s="35">
        <f>E172/D172</f>
        <v>1.4271425571307042E-2</v>
      </c>
      <c r="J172" s="3">
        <v>5803.09</v>
      </c>
      <c r="K172" s="26">
        <v>0.22500000000000001</v>
      </c>
      <c r="L172" s="4" t="b">
        <v>1</v>
      </c>
      <c r="M172" s="4" t="s">
        <v>58</v>
      </c>
      <c r="N172" s="35">
        <f>'Landed Freight Margin Tool'!$D$4</f>
        <v>0.58708499999999997</v>
      </c>
      <c r="O172" s="30">
        <f>(MAX($F172,MIN(0.18*$D172,$F172*(1+$N172))))</f>
        <v>285.23091620000002</v>
      </c>
      <c r="P172" s="35">
        <f>O172/D172</f>
        <v>1.4503854454443157E-2</v>
      </c>
    </row>
    <row r="173" spans="1:16" x14ac:dyDescent="0.3">
      <c r="A173" s="2">
        <v>44964</v>
      </c>
      <c r="B173" s="3" t="s">
        <v>18660</v>
      </c>
      <c r="C173" s="4" t="s">
        <v>18661</v>
      </c>
      <c r="D173" s="27">
        <v>23377.29</v>
      </c>
      <c r="E173" s="27">
        <v>335.05</v>
      </c>
      <c r="F173" s="27">
        <v>247.37</v>
      </c>
      <c r="G173" s="26">
        <f>(E173-F173)/E173</f>
        <v>0.26169228473362188</v>
      </c>
      <c r="H173" s="27">
        <f>E173-F173</f>
        <v>87.68</v>
      </c>
      <c r="I173" s="35">
        <f>E173/D173</f>
        <v>1.4332285735429556E-2</v>
      </c>
      <c r="J173" s="3">
        <v>488.23</v>
      </c>
      <c r="K173" s="26">
        <v>0.09</v>
      </c>
      <c r="L173" s="4" t="b">
        <v>0</v>
      </c>
      <c r="M173" s="4" t="s">
        <v>58</v>
      </c>
      <c r="N173" s="35">
        <f>'Landed Freight Margin Tool'!$D$4</f>
        <v>0.58708499999999997</v>
      </c>
      <c r="O173" s="30">
        <f>(MAX($F173,MIN(0.18*$D173,$F173*(1+$N173))))</f>
        <v>392.59721645000002</v>
      </c>
      <c r="P173" s="35">
        <f>O173/D173</f>
        <v>1.6793957573782076E-2</v>
      </c>
    </row>
    <row r="174" spans="1:16" x14ac:dyDescent="0.3">
      <c r="A174" s="2">
        <v>45091</v>
      </c>
      <c r="B174" s="3" t="s">
        <v>5771</v>
      </c>
      <c r="C174" s="4" t="s">
        <v>5772</v>
      </c>
      <c r="D174" s="27">
        <v>18818.53</v>
      </c>
      <c r="E174" s="27">
        <v>271.12</v>
      </c>
      <c r="F174" s="27">
        <v>142.38999999999999</v>
      </c>
      <c r="G174" s="26">
        <f>(E174-F174)/E174</f>
        <v>0.47480820300973742</v>
      </c>
      <c r="H174" s="27">
        <f>E174-F174</f>
        <v>128.73000000000002</v>
      </c>
      <c r="I174" s="35">
        <f>E174/D174</f>
        <v>1.4407076429455436E-2</v>
      </c>
      <c r="J174" s="3">
        <v>385.4</v>
      </c>
      <c r="K174" s="26">
        <v>0.22</v>
      </c>
      <c r="L174" s="4" t="b">
        <v>1</v>
      </c>
      <c r="M174" s="4" t="s">
        <v>58</v>
      </c>
      <c r="N174" s="35">
        <f>'Landed Freight Margin Tool'!$D$4</f>
        <v>0.58708499999999997</v>
      </c>
      <c r="O174" s="30">
        <f>(MAX($F174,MIN(0.18*$D174,$F174*(1+$N174))))</f>
        <v>225.98503314999999</v>
      </c>
      <c r="P174" s="35">
        <f>O174/D174</f>
        <v>1.2008644306967653E-2</v>
      </c>
    </row>
    <row r="175" spans="1:16" x14ac:dyDescent="0.3">
      <c r="A175" s="2">
        <v>45203</v>
      </c>
      <c r="B175" s="3" t="s">
        <v>6559</v>
      </c>
      <c r="C175" s="4" t="s">
        <v>6560</v>
      </c>
      <c r="D175" s="27">
        <v>20129.16</v>
      </c>
      <c r="E175" s="27">
        <v>291.74</v>
      </c>
      <c r="F175" s="27">
        <v>175.37</v>
      </c>
      <c r="G175" s="26">
        <f>(E175-F175)/E175</f>
        <v>0.39888256666895183</v>
      </c>
      <c r="H175" s="27">
        <f>E175-F175</f>
        <v>116.37</v>
      </c>
      <c r="I175" s="35">
        <f>E175/D175</f>
        <v>1.4493401612387205E-2</v>
      </c>
      <c r="J175" s="3">
        <v>162.22</v>
      </c>
      <c r="K175" s="26">
        <v>0.30099999999999999</v>
      </c>
      <c r="L175" s="4" t="b">
        <v>1</v>
      </c>
      <c r="M175" s="4" t="s">
        <v>58</v>
      </c>
      <c r="N175" s="35">
        <f>'Landed Freight Margin Tool'!$D$4</f>
        <v>0.58708499999999997</v>
      </c>
      <c r="O175" s="30">
        <f>(MAX($F175,MIN(0.18*$D175,$F175*(1+$N175))))</f>
        <v>278.32709645</v>
      </c>
      <c r="P175" s="35">
        <f>O175/D175</f>
        <v>1.3827059671143754E-2</v>
      </c>
    </row>
    <row r="176" spans="1:16" x14ac:dyDescent="0.3">
      <c r="A176" s="2">
        <v>45034</v>
      </c>
      <c r="B176" s="3" t="s">
        <v>24366</v>
      </c>
      <c r="C176" s="4" t="s">
        <v>24367</v>
      </c>
      <c r="D176" s="27">
        <v>18654.009999999998</v>
      </c>
      <c r="E176" s="27">
        <v>272.70999999999998</v>
      </c>
      <c r="F176" s="27">
        <v>167.64</v>
      </c>
      <c r="G176" s="26">
        <f>(E176-F176)/E176</f>
        <v>0.38528106780096072</v>
      </c>
      <c r="H176" s="27">
        <f>E176-F176</f>
        <v>105.07</v>
      </c>
      <c r="I176" s="35">
        <f>E176/D176</f>
        <v>1.4619376745268175E-2</v>
      </c>
      <c r="J176" s="3">
        <v>0</v>
      </c>
      <c r="K176" s="26">
        <v>0</v>
      </c>
      <c r="L176" s="4" t="b">
        <v>0</v>
      </c>
      <c r="M176" s="4" t="s">
        <v>58</v>
      </c>
      <c r="N176" s="35">
        <f>'Landed Freight Margin Tool'!$D$4</f>
        <v>0.58708499999999997</v>
      </c>
      <c r="O176" s="30">
        <f>(MAX($F176,MIN(0.18*$D176,$F176*(1+$N176))))</f>
        <v>266.05892940000001</v>
      </c>
      <c r="P176" s="35">
        <f>O176/D176</f>
        <v>1.4262827638668577E-2</v>
      </c>
    </row>
    <row r="177" spans="1:16" x14ac:dyDescent="0.3">
      <c r="A177" s="2">
        <v>45049</v>
      </c>
      <c r="B177" s="3" t="s">
        <v>7983</v>
      </c>
      <c r="C177" s="4" t="s">
        <v>7984</v>
      </c>
      <c r="D177" s="27">
        <v>19265.21</v>
      </c>
      <c r="E177" s="27">
        <v>282.35000000000002</v>
      </c>
      <c r="F177" s="27">
        <v>155.04</v>
      </c>
      <c r="G177" s="26">
        <f>(E177-F177)/E177</f>
        <v>0.4508942801487516</v>
      </c>
      <c r="H177" s="27">
        <f>E177-F177</f>
        <v>127.31000000000003</v>
      </c>
      <c r="I177" s="35">
        <f>E177/D177</f>
        <v>1.4655952361796214E-2</v>
      </c>
      <c r="J177" s="3">
        <v>1290.52</v>
      </c>
      <c r="K177" s="26">
        <v>0.193</v>
      </c>
      <c r="L177" s="4" t="b">
        <v>1</v>
      </c>
      <c r="M177" s="4" t="s">
        <v>58</v>
      </c>
      <c r="N177" s="35">
        <f>'Landed Freight Margin Tool'!$D$4</f>
        <v>0.58708499999999997</v>
      </c>
      <c r="O177" s="30">
        <f>(MAX($F177,MIN(0.18*$D177,$F177*(1+$N177))))</f>
        <v>246.0616584</v>
      </c>
      <c r="P177" s="35">
        <f>O177/D177</f>
        <v>1.2772332011953153E-2</v>
      </c>
    </row>
    <row r="178" spans="1:16" x14ac:dyDescent="0.3">
      <c r="A178" s="2">
        <v>45262</v>
      </c>
      <c r="B178" s="3" t="s">
        <v>15222</v>
      </c>
      <c r="C178" s="4" t="s">
        <v>15223</v>
      </c>
      <c r="D178" s="27">
        <v>9570.94</v>
      </c>
      <c r="E178" s="27">
        <v>140.93</v>
      </c>
      <c r="F178" s="27">
        <v>77.569999999999993</v>
      </c>
      <c r="G178" s="26">
        <f>(E178-F178)/E178</f>
        <v>0.44958490030511611</v>
      </c>
      <c r="H178" s="27">
        <f>E178-F178</f>
        <v>63.360000000000014</v>
      </c>
      <c r="I178" s="35">
        <f>E178/D178</f>
        <v>1.4724781473920012E-2</v>
      </c>
      <c r="J178" s="3">
        <v>0</v>
      </c>
      <c r="K178" s="26">
        <v>0</v>
      </c>
      <c r="L178" s="4" t="b">
        <v>0</v>
      </c>
      <c r="M178" s="4" t="s">
        <v>58</v>
      </c>
      <c r="N178" s="35">
        <f>'Landed Freight Margin Tool'!$D$4</f>
        <v>0.58708499999999997</v>
      </c>
      <c r="O178" s="30">
        <f>(MAX($F178,MIN(0.18*$D178,$F178*(1+$N178))))</f>
        <v>123.11018344999999</v>
      </c>
      <c r="P178" s="35">
        <f>O178/D178</f>
        <v>1.2862914556981863E-2</v>
      </c>
    </row>
    <row r="179" spans="1:16" x14ac:dyDescent="0.3">
      <c r="A179" s="2">
        <v>45029</v>
      </c>
      <c r="B179" s="3" t="s">
        <v>2979</v>
      </c>
      <c r="C179" s="4" t="s">
        <v>2980</v>
      </c>
      <c r="D179" s="27">
        <v>9199.67</v>
      </c>
      <c r="E179" s="27">
        <v>135.81</v>
      </c>
      <c r="F179" s="27">
        <v>99.63</v>
      </c>
      <c r="G179" s="26">
        <f>(E179-F179)/E179</f>
        <v>0.26640159045725653</v>
      </c>
      <c r="H179" s="27">
        <f>E179-F179</f>
        <v>36.180000000000007</v>
      </c>
      <c r="I179" s="35">
        <f>E179/D179</f>
        <v>1.4762486045695118E-2</v>
      </c>
      <c r="J179" s="3">
        <v>18358.23</v>
      </c>
      <c r="K179" s="26">
        <v>0.24099999999999999</v>
      </c>
      <c r="L179" s="4" t="b">
        <v>1</v>
      </c>
      <c r="M179" s="4" t="s">
        <v>58</v>
      </c>
      <c r="N179" s="35">
        <f>'Landed Freight Margin Tool'!$D$4</f>
        <v>0.58708499999999997</v>
      </c>
      <c r="O179" s="30">
        <f>(MAX($F179,MIN(0.18*$D179,$F179*(1+$N179))))</f>
        <v>158.12127855</v>
      </c>
      <c r="P179" s="35">
        <f>O179/D179</f>
        <v>1.7187712010322109E-2</v>
      </c>
    </row>
    <row r="180" spans="1:16" x14ac:dyDescent="0.3">
      <c r="A180" s="2">
        <v>45196</v>
      </c>
      <c r="B180" s="3" t="s">
        <v>16638</v>
      </c>
      <c r="C180" s="4" t="s">
        <v>16639</v>
      </c>
      <c r="D180" s="27">
        <v>1296.6099999999999</v>
      </c>
      <c r="E180" s="27">
        <v>19.2</v>
      </c>
      <c r="F180" s="27">
        <v>9.77</v>
      </c>
      <c r="G180" s="26">
        <f>(E180-F180)/E180</f>
        <v>0.49114583333333334</v>
      </c>
      <c r="H180" s="27">
        <f>E180-F180</f>
        <v>9.43</v>
      </c>
      <c r="I180" s="35">
        <f>E180/D180</f>
        <v>1.4807845072920925E-2</v>
      </c>
      <c r="J180" s="3">
        <v>2661.72</v>
      </c>
      <c r="K180" s="26">
        <v>0.22</v>
      </c>
      <c r="L180" s="4" t="b">
        <v>1</v>
      </c>
      <c r="M180" s="4" t="s">
        <v>58</v>
      </c>
      <c r="N180" s="35">
        <f>'Landed Freight Margin Tool'!$D$4</f>
        <v>0.58708499999999997</v>
      </c>
      <c r="O180" s="30">
        <f>(MAX($F180,MIN(0.18*$D180,$F180*(1+$N180))))</f>
        <v>15.50582045</v>
      </c>
      <c r="P180" s="35">
        <f>O180/D180</f>
        <v>1.1958738903756721E-2</v>
      </c>
    </row>
    <row r="181" spans="1:16" x14ac:dyDescent="0.3">
      <c r="A181" s="2">
        <v>45007</v>
      </c>
      <c r="B181" s="3" t="s">
        <v>2432</v>
      </c>
      <c r="C181" s="4" t="s">
        <v>2433</v>
      </c>
      <c r="D181" s="27">
        <v>5265.38</v>
      </c>
      <c r="E181" s="27">
        <v>78.25</v>
      </c>
      <c r="F181" s="27">
        <v>52.45</v>
      </c>
      <c r="G181" s="26">
        <f>(E181-F181)/E181</f>
        <v>0.32971246006389771</v>
      </c>
      <c r="H181" s="27">
        <f>E181-F181</f>
        <v>25.799999999999997</v>
      </c>
      <c r="I181" s="35">
        <f>E181/D181</f>
        <v>1.4861225590555667E-2</v>
      </c>
      <c r="J181" s="3">
        <v>164</v>
      </c>
      <c r="K181" s="26">
        <v>0.22</v>
      </c>
      <c r="L181" s="4" t="b">
        <v>1</v>
      </c>
      <c r="M181" s="4" t="s">
        <v>58</v>
      </c>
      <c r="N181" s="35">
        <f>'Landed Freight Margin Tool'!$D$4</f>
        <v>0.58708499999999997</v>
      </c>
      <c r="O181" s="30">
        <f>(MAX($F181,MIN(0.18*$D181,$F181*(1+$N181))))</f>
        <v>83.242608250000004</v>
      </c>
      <c r="P181" s="35">
        <f>O181/D181</f>
        <v>1.5809420830025563E-2</v>
      </c>
    </row>
    <row r="182" spans="1:16" x14ac:dyDescent="0.3">
      <c r="A182" s="2">
        <v>45092</v>
      </c>
      <c r="B182" s="3" t="s">
        <v>5196</v>
      </c>
      <c r="C182" s="4" t="s">
        <v>5197</v>
      </c>
      <c r="D182" s="27">
        <v>8652.7800000000007</v>
      </c>
      <c r="E182" s="27">
        <v>128.71</v>
      </c>
      <c r="F182" s="27">
        <v>74.63</v>
      </c>
      <c r="G182" s="26">
        <f>(E182-F182)/E182</f>
        <v>0.4201693730090903</v>
      </c>
      <c r="H182" s="27">
        <f>E182-F182</f>
        <v>54.080000000000013</v>
      </c>
      <c r="I182" s="35">
        <f>E182/D182</f>
        <v>1.4874988154096141E-2</v>
      </c>
      <c r="J182" s="3">
        <v>2807.83</v>
      </c>
      <c r="K182" s="26">
        <v>0.19700000000000001</v>
      </c>
      <c r="L182" s="4" t="b">
        <v>1</v>
      </c>
      <c r="M182" s="4" t="s">
        <v>58</v>
      </c>
      <c r="N182" s="35">
        <f>'Landed Freight Margin Tool'!$D$4</f>
        <v>0.58708499999999997</v>
      </c>
      <c r="O182" s="30">
        <f>(MAX($F182,MIN(0.18*$D182,$F182*(1+$N182))))</f>
        <v>118.44415355</v>
      </c>
      <c r="P182" s="35">
        <f>O182/D182</f>
        <v>1.3688566397157906E-2</v>
      </c>
    </row>
    <row r="183" spans="1:16" x14ac:dyDescent="0.3">
      <c r="A183" s="2">
        <v>45162</v>
      </c>
      <c r="B183" s="3" t="s">
        <v>22191</v>
      </c>
      <c r="C183" s="4" t="s">
        <v>22192</v>
      </c>
      <c r="D183" s="27">
        <v>24623.89</v>
      </c>
      <c r="E183" s="27">
        <v>368.07</v>
      </c>
      <c r="F183" s="27">
        <v>258.60000000000002</v>
      </c>
      <c r="G183" s="26">
        <f>(E183-F183)/E183</f>
        <v>0.29741625234330421</v>
      </c>
      <c r="H183" s="27">
        <f>E183-F183</f>
        <v>109.46999999999997</v>
      </c>
      <c r="I183" s="35">
        <f>E183/D183</f>
        <v>1.4947678859838961E-2</v>
      </c>
      <c r="J183" s="3">
        <v>2590.38</v>
      </c>
      <c r="K183" s="26">
        <v>0.22</v>
      </c>
      <c r="L183" s="4" t="b">
        <v>1</v>
      </c>
      <c r="M183" s="4" t="s">
        <v>58</v>
      </c>
      <c r="N183" s="35">
        <f>'Landed Freight Margin Tool'!$D$4</f>
        <v>0.58708499999999997</v>
      </c>
      <c r="O183" s="30">
        <f>(MAX($F183,MIN(0.18*$D183,$F183*(1+$N183))))</f>
        <v>410.42018100000007</v>
      </c>
      <c r="P183" s="35">
        <f>O183/D183</f>
        <v>1.6667560690045321E-2</v>
      </c>
    </row>
    <row r="184" spans="1:16" x14ac:dyDescent="0.3">
      <c r="A184" s="2">
        <v>45223</v>
      </c>
      <c r="B184" s="3" t="s">
        <v>14473</v>
      </c>
      <c r="C184" s="4" t="s">
        <v>14474</v>
      </c>
      <c r="D184" s="27">
        <v>9912.56</v>
      </c>
      <c r="E184" s="27">
        <v>148.91999999999999</v>
      </c>
      <c r="F184" s="27">
        <v>140.51</v>
      </c>
      <c r="G184" s="26">
        <f>(E184-F184)/E184</f>
        <v>5.6473274241203311E-2</v>
      </c>
      <c r="H184" s="27">
        <f>E184-F184</f>
        <v>8.4099999999999966</v>
      </c>
      <c r="I184" s="35">
        <f>E184/D184</f>
        <v>1.502336429741661E-2</v>
      </c>
      <c r="J184" s="3">
        <v>332.64</v>
      </c>
      <c r="K184" s="26">
        <v>0.13600000000000001</v>
      </c>
      <c r="L184" s="4" t="b">
        <v>0</v>
      </c>
      <c r="M184" s="4" t="s">
        <v>58</v>
      </c>
      <c r="N184" s="35">
        <f>'Landed Freight Margin Tool'!$D$4</f>
        <v>0.58708499999999997</v>
      </c>
      <c r="O184" s="30">
        <f>(MAX($F184,MIN(0.18*$D184,$F184*(1+$N184))))</f>
        <v>223.00131335</v>
      </c>
      <c r="P184" s="35">
        <f>O184/D184</f>
        <v>2.2496843736633122E-2</v>
      </c>
    </row>
    <row r="185" spans="1:16" x14ac:dyDescent="0.3">
      <c r="A185" s="2">
        <v>45006</v>
      </c>
      <c r="B185" s="3" t="s">
        <v>5261</v>
      </c>
      <c r="C185" s="4" t="s">
        <v>5262</v>
      </c>
      <c r="D185" s="27">
        <v>18793.64</v>
      </c>
      <c r="E185" s="27">
        <v>282.87</v>
      </c>
      <c r="F185" s="27">
        <v>187.77</v>
      </c>
      <c r="G185" s="26">
        <f>(E185-F185)/E185</f>
        <v>0.33619683953759677</v>
      </c>
      <c r="H185" s="27">
        <f>E185-F185</f>
        <v>95.1</v>
      </c>
      <c r="I185" s="35">
        <f>E185/D185</f>
        <v>1.5051368441664308E-2</v>
      </c>
      <c r="J185" s="3">
        <v>3325.92</v>
      </c>
      <c r="K185" s="26">
        <v>0.22</v>
      </c>
      <c r="L185" s="4" t="b">
        <v>1</v>
      </c>
      <c r="M185" s="4" t="s">
        <v>58</v>
      </c>
      <c r="N185" s="35">
        <f>'Landed Freight Margin Tool'!$D$4</f>
        <v>0.58708499999999997</v>
      </c>
      <c r="O185" s="30">
        <f>(MAX($F185,MIN(0.18*$D185,$F185*(1+$N185))))</f>
        <v>298.00695045000003</v>
      </c>
      <c r="P185" s="35">
        <f>O185/D185</f>
        <v>1.5856797855551136E-2</v>
      </c>
    </row>
    <row r="186" spans="1:16" x14ac:dyDescent="0.3">
      <c r="A186" s="2">
        <v>45124</v>
      </c>
      <c r="B186" s="3" t="s">
        <v>14412</v>
      </c>
      <c r="C186" s="4" t="s">
        <v>14413</v>
      </c>
      <c r="D186" s="27">
        <v>10787.69</v>
      </c>
      <c r="E186" s="27">
        <v>162.68</v>
      </c>
      <c r="F186" s="27">
        <v>99.95</v>
      </c>
      <c r="G186" s="26">
        <f>(E186-F186)/E186</f>
        <v>0.38560363904597983</v>
      </c>
      <c r="H186" s="27">
        <f>E186-F186</f>
        <v>62.730000000000004</v>
      </c>
      <c r="I186" s="35">
        <f>E186/D186</f>
        <v>1.5080151543101442E-2</v>
      </c>
      <c r="J186" s="3">
        <v>3094.45</v>
      </c>
      <c r="K186" s="26">
        <v>0.42199999999999999</v>
      </c>
      <c r="L186" s="4" t="b">
        <v>1</v>
      </c>
      <c r="M186" s="4" t="s">
        <v>58</v>
      </c>
      <c r="N186" s="35">
        <f>'Landed Freight Margin Tool'!$D$4</f>
        <v>0.58708499999999997</v>
      </c>
      <c r="O186" s="30">
        <f>(MAX($F186,MIN(0.18*$D186,$F186*(1+$N186))))</f>
        <v>158.62914575000002</v>
      </c>
      <c r="P186" s="35">
        <f>O186/D186</f>
        <v>1.4704644437316981E-2</v>
      </c>
    </row>
    <row r="187" spans="1:16" x14ac:dyDescent="0.3">
      <c r="A187" s="2">
        <v>44984</v>
      </c>
      <c r="B187" s="3" t="s">
        <v>11299</v>
      </c>
      <c r="C187" s="4" t="s">
        <v>11300</v>
      </c>
      <c r="D187" s="27">
        <v>20722.490000000002</v>
      </c>
      <c r="E187" s="27">
        <v>313.76</v>
      </c>
      <c r="F187" s="27">
        <v>181.36</v>
      </c>
      <c r="G187" s="26">
        <f>(E187-F187)/E187</f>
        <v>0.42197858235594077</v>
      </c>
      <c r="H187" s="27">
        <f>E187-F187</f>
        <v>132.39999999999998</v>
      </c>
      <c r="I187" s="35">
        <f>E187/D187</f>
        <v>1.5141037587664415E-2</v>
      </c>
      <c r="J187" s="3">
        <v>55812</v>
      </c>
      <c r="K187" s="26">
        <v>6.6000000000000003E-2</v>
      </c>
      <c r="L187" s="4" t="b">
        <v>0</v>
      </c>
      <c r="M187" s="4" t="s">
        <v>58</v>
      </c>
      <c r="N187" s="35">
        <f>'Landed Freight Margin Tool'!$D$4</f>
        <v>0.58708499999999997</v>
      </c>
      <c r="O187" s="30">
        <f>(MAX($F187,MIN(0.18*$D187,$F187*(1+$N187))))</f>
        <v>287.83373560000001</v>
      </c>
      <c r="P187" s="35">
        <f>O187/D187</f>
        <v>1.3889920352235663E-2</v>
      </c>
    </row>
    <row r="188" spans="1:16" x14ac:dyDescent="0.3">
      <c r="A188" s="2">
        <v>45140</v>
      </c>
      <c r="B188" s="3" t="s">
        <v>5179</v>
      </c>
      <c r="C188" s="4" t="s">
        <v>5180</v>
      </c>
      <c r="D188" s="27">
        <v>1553.31</v>
      </c>
      <c r="E188" s="27">
        <v>23.54</v>
      </c>
      <c r="F188" s="27">
        <v>13.49</v>
      </c>
      <c r="G188" s="26">
        <f>(E188-F188)/E188</f>
        <v>0.42693288020390824</v>
      </c>
      <c r="H188" s="27">
        <f>E188-F188</f>
        <v>10.049999999999999</v>
      </c>
      <c r="I188" s="35">
        <f>E188/D188</f>
        <v>1.5154734083988385E-2</v>
      </c>
      <c r="J188" s="3">
        <v>88.31</v>
      </c>
      <c r="K188" s="26">
        <v>0.22</v>
      </c>
      <c r="L188" s="4" t="b">
        <v>1</v>
      </c>
      <c r="M188" s="4" t="s">
        <v>58</v>
      </c>
      <c r="N188" s="35">
        <f>'Landed Freight Margin Tool'!$D$4</f>
        <v>0.58708499999999997</v>
      </c>
      <c r="O188" s="30">
        <f>(MAX($F188,MIN(0.18*$D188,$F188*(1+$N188))))</f>
        <v>21.409776650000001</v>
      </c>
      <c r="P188" s="35">
        <f>O188/D188</f>
        <v>1.3783325060676879E-2</v>
      </c>
    </row>
    <row r="189" spans="1:16" x14ac:dyDescent="0.3">
      <c r="A189" s="2">
        <v>45278</v>
      </c>
      <c r="B189" s="3" t="s">
        <v>10559</v>
      </c>
      <c r="C189" s="4" t="s">
        <v>10560</v>
      </c>
      <c r="D189" s="27">
        <v>702.44</v>
      </c>
      <c r="E189" s="27">
        <v>10.73</v>
      </c>
      <c r="F189" s="27">
        <v>7.44</v>
      </c>
      <c r="G189" s="26">
        <f>(E189-F189)/E189</f>
        <v>0.30661696178937559</v>
      </c>
      <c r="H189" s="27">
        <f>E189-F189</f>
        <v>3.29</v>
      </c>
      <c r="I189" s="35">
        <f>E189/D189</f>
        <v>1.5275326006491657E-2</v>
      </c>
      <c r="J189" s="3">
        <v>18935.669999999998</v>
      </c>
      <c r="K189" s="26">
        <v>5.3999999999999999E-2</v>
      </c>
      <c r="L189" s="4" t="b">
        <v>0</v>
      </c>
      <c r="M189" s="4" t="s">
        <v>58</v>
      </c>
      <c r="N189" s="35">
        <f>'Landed Freight Margin Tool'!$D$4</f>
        <v>0.58708499999999997</v>
      </c>
      <c r="O189" s="30">
        <f>(MAX($F189,MIN(0.18*$D189,$F189*(1+$N189))))</f>
        <v>11.807912400000001</v>
      </c>
      <c r="P189" s="35">
        <f>O189/D189</f>
        <v>1.6809851944650078E-2</v>
      </c>
    </row>
    <row r="190" spans="1:16" x14ac:dyDescent="0.3">
      <c r="A190" s="2">
        <v>45146</v>
      </c>
      <c r="B190" s="3" t="s">
        <v>10823</v>
      </c>
      <c r="C190" s="4" t="s">
        <v>10824</v>
      </c>
      <c r="D190" s="27">
        <v>13949.3</v>
      </c>
      <c r="E190" s="27">
        <v>213.81</v>
      </c>
      <c r="F190" s="27">
        <v>116.91</v>
      </c>
      <c r="G190" s="26">
        <f>(E190-F190)/E190</f>
        <v>0.45320611758102991</v>
      </c>
      <c r="H190" s="27">
        <f>E190-F190</f>
        <v>96.9</v>
      </c>
      <c r="I190" s="35">
        <f>E190/D190</f>
        <v>1.5327650849863435E-2</v>
      </c>
      <c r="J190" s="3">
        <v>732</v>
      </c>
      <c r="K190" s="26">
        <v>0.26</v>
      </c>
      <c r="L190" s="4" t="b">
        <v>1</v>
      </c>
      <c r="M190" s="4" t="s">
        <v>58</v>
      </c>
      <c r="N190" s="35">
        <f>'Landed Freight Margin Tool'!$D$4</f>
        <v>0.58708499999999997</v>
      </c>
      <c r="O190" s="30">
        <f>(MAX($F190,MIN(0.18*$D190,$F190*(1+$N190))))</f>
        <v>185.54610735</v>
      </c>
      <c r="P190" s="35">
        <f>O190/D190</f>
        <v>1.3301463682765444E-2</v>
      </c>
    </row>
    <row r="191" spans="1:16" x14ac:dyDescent="0.3">
      <c r="A191" s="2">
        <v>45084</v>
      </c>
      <c r="B191" s="3" t="s">
        <v>1830</v>
      </c>
      <c r="C191" s="4" t="s">
        <v>1831</v>
      </c>
      <c r="D191" s="27">
        <v>8900.7800000000007</v>
      </c>
      <c r="E191" s="27">
        <v>138.27000000000001</v>
      </c>
      <c r="F191" s="27">
        <v>79.69</v>
      </c>
      <c r="G191" s="26">
        <f>(E191-F191)/E191</f>
        <v>0.42366384609821373</v>
      </c>
      <c r="H191" s="27">
        <f>E191-F191</f>
        <v>58.580000000000013</v>
      </c>
      <c r="I191" s="35">
        <f>E191/D191</f>
        <v>1.5534593597415058E-2</v>
      </c>
      <c r="J191" s="3">
        <v>2917.5</v>
      </c>
      <c r="K191" s="26">
        <v>0.22</v>
      </c>
      <c r="L191" s="4" t="b">
        <v>1</v>
      </c>
      <c r="M191" s="4" t="s">
        <v>58</v>
      </c>
      <c r="N191" s="35">
        <f>'Landed Freight Margin Tool'!$D$4</f>
        <v>0.58708499999999997</v>
      </c>
      <c r="O191" s="30">
        <f>(MAX($F191,MIN(0.18*$D191,$F191*(1+$N191))))</f>
        <v>126.47480365</v>
      </c>
      <c r="P191" s="35">
        <f>O191/D191</f>
        <v>1.4209406776709456E-2</v>
      </c>
    </row>
    <row r="192" spans="1:16" x14ac:dyDescent="0.3">
      <c r="A192" s="2">
        <v>45155</v>
      </c>
      <c r="B192" s="3" t="s">
        <v>18318</v>
      </c>
      <c r="C192" s="4" t="s">
        <v>18319</v>
      </c>
      <c r="D192" s="27">
        <v>1629.22</v>
      </c>
      <c r="E192" s="27">
        <v>25.4</v>
      </c>
      <c r="F192" s="27">
        <v>8.6300000000000008</v>
      </c>
      <c r="G192" s="26">
        <f>(E192-F192)/E192</f>
        <v>0.66023622047244079</v>
      </c>
      <c r="H192" s="27">
        <f>E192-F192</f>
        <v>16.769999999999996</v>
      </c>
      <c r="I192" s="35">
        <f>E192/D192</f>
        <v>1.5590282466456339E-2</v>
      </c>
      <c r="J192" s="3">
        <v>1754.8</v>
      </c>
      <c r="K192" s="26">
        <v>0.22</v>
      </c>
      <c r="L192" s="4" t="b">
        <v>1</v>
      </c>
      <c r="M192" s="4" t="s">
        <v>58</v>
      </c>
      <c r="N192" s="35">
        <f>'Landed Freight Margin Tool'!$D$4</f>
        <v>0.58708499999999997</v>
      </c>
      <c r="O192" s="30">
        <f>(MAX($F192,MIN(0.18*$D192,$F192*(1+$N192))))</f>
        <v>13.696543550000001</v>
      </c>
      <c r="P192" s="35">
        <f>O192/D192</f>
        <v>8.4068103448275873E-3</v>
      </c>
    </row>
    <row r="193" spans="1:16" x14ac:dyDescent="0.3">
      <c r="A193" s="2">
        <v>45162</v>
      </c>
      <c r="B193" s="3" t="s">
        <v>14297</v>
      </c>
      <c r="C193" s="4" t="s">
        <v>4496</v>
      </c>
      <c r="D193" s="27">
        <v>22384.94</v>
      </c>
      <c r="E193" s="27">
        <v>350.37</v>
      </c>
      <c r="F193" s="27">
        <v>144.44</v>
      </c>
      <c r="G193" s="26">
        <f>(E193-F193)/E193</f>
        <v>0.5877500927590833</v>
      </c>
      <c r="H193" s="27">
        <f>E193-F193</f>
        <v>205.93</v>
      </c>
      <c r="I193" s="35">
        <f>E193/D193</f>
        <v>1.5652041059748208E-2</v>
      </c>
      <c r="J193" s="3">
        <v>9893.84</v>
      </c>
      <c r="K193" s="26">
        <v>0.24299999999999999</v>
      </c>
      <c r="L193" s="4" t="b">
        <v>1</v>
      </c>
      <c r="M193" s="4" t="s">
        <v>58</v>
      </c>
      <c r="N193" s="35">
        <f>'Landed Freight Margin Tool'!$D$4</f>
        <v>0.58708499999999997</v>
      </c>
      <c r="O193" s="30">
        <f>(MAX($F193,MIN(0.18*$D193,$F193*(1+$N193))))</f>
        <v>229.23855740000002</v>
      </c>
      <c r="P193" s="35">
        <f>O193/D193</f>
        <v>1.0240749244804767E-2</v>
      </c>
    </row>
    <row r="194" spans="1:16" x14ac:dyDescent="0.3">
      <c r="A194" s="2">
        <v>45255</v>
      </c>
      <c r="B194" s="3" t="s">
        <v>9022</v>
      </c>
      <c r="C194" s="4" t="s">
        <v>9023</v>
      </c>
      <c r="D194" s="27">
        <v>21134.28</v>
      </c>
      <c r="E194" s="27">
        <v>332.4</v>
      </c>
      <c r="F194" s="27">
        <v>171.63</v>
      </c>
      <c r="G194" s="26">
        <f>(E194-F194)/E194</f>
        <v>0.48366425992779782</v>
      </c>
      <c r="H194" s="27">
        <f>E194-F194</f>
        <v>160.76999999999998</v>
      </c>
      <c r="I194" s="35">
        <f>E194/D194</f>
        <v>1.5728002089496308E-2</v>
      </c>
      <c r="J194" s="3">
        <v>215.88</v>
      </c>
      <c r="K194" s="26">
        <v>0.34799999999999998</v>
      </c>
      <c r="L194" s="4" t="b">
        <v>1</v>
      </c>
      <c r="M194" s="4" t="s">
        <v>58</v>
      </c>
      <c r="N194" s="35">
        <f>'Landed Freight Margin Tool'!$D$4</f>
        <v>0.58708499999999997</v>
      </c>
      <c r="O194" s="30">
        <f>(MAX($F194,MIN(0.18*$D194,$F194*(1+$N194))))</f>
        <v>272.39139855000002</v>
      </c>
      <c r="P194" s="35">
        <f>O194/D194</f>
        <v>1.2888605552211859E-2</v>
      </c>
    </row>
    <row r="195" spans="1:16" x14ac:dyDescent="0.3">
      <c r="A195" s="2">
        <v>45260</v>
      </c>
      <c r="B195" s="3" t="s">
        <v>13497</v>
      </c>
      <c r="C195" s="4" t="s">
        <v>13498</v>
      </c>
      <c r="D195" s="27">
        <v>10388.32</v>
      </c>
      <c r="E195" s="27">
        <v>164.41</v>
      </c>
      <c r="F195" s="27">
        <v>84.21</v>
      </c>
      <c r="G195" s="26">
        <f>(E195-F195)/E195</f>
        <v>0.48780487804878053</v>
      </c>
      <c r="H195" s="27">
        <f>E195-F195</f>
        <v>80.2</v>
      </c>
      <c r="I195" s="35">
        <f>E195/D195</f>
        <v>1.5826428142375282E-2</v>
      </c>
      <c r="J195" s="3">
        <v>1978</v>
      </c>
      <c r="K195" s="26">
        <v>0.89400000000000002</v>
      </c>
      <c r="L195" s="4" t="b">
        <v>1</v>
      </c>
      <c r="M195" s="4" t="s">
        <v>58</v>
      </c>
      <c r="N195" s="35">
        <f>'Landed Freight Margin Tool'!$D$4</f>
        <v>0.58708499999999997</v>
      </c>
      <c r="O195" s="30">
        <f>(MAX($F195,MIN(0.18*$D195,$F195*(1+$N195))))</f>
        <v>133.64842784999999</v>
      </c>
      <c r="P195" s="35">
        <f>O195/D195</f>
        <v>1.286525904573598E-2</v>
      </c>
    </row>
    <row r="196" spans="1:16" x14ac:dyDescent="0.3">
      <c r="A196" s="2">
        <v>45078</v>
      </c>
      <c r="B196" s="3" t="s">
        <v>9449</v>
      </c>
      <c r="C196" s="4" t="s">
        <v>9450</v>
      </c>
      <c r="D196" s="27">
        <v>18678.599999999999</v>
      </c>
      <c r="E196" s="27">
        <v>296.5</v>
      </c>
      <c r="F196" s="27">
        <v>177.89</v>
      </c>
      <c r="G196" s="26">
        <f>(E196-F196)/E196</f>
        <v>0.40003372681281624</v>
      </c>
      <c r="H196" s="27">
        <f>E196-F196</f>
        <v>118.61000000000001</v>
      </c>
      <c r="I196" s="35">
        <f>E196/D196</f>
        <v>1.5873780690201622E-2</v>
      </c>
      <c r="J196" s="3">
        <v>3088.47</v>
      </c>
      <c r="K196" s="26">
        <v>0.19400000000000001</v>
      </c>
      <c r="L196" s="4" t="b">
        <v>1</v>
      </c>
      <c r="M196" s="4" t="s">
        <v>58</v>
      </c>
      <c r="N196" s="35">
        <f>'Landed Freight Margin Tool'!$D$4</f>
        <v>0.58708499999999997</v>
      </c>
      <c r="O196" s="30">
        <f>(MAX($F196,MIN(0.18*$D196,$F196*(1+$N196))))</f>
        <v>282.32655065</v>
      </c>
      <c r="P196" s="35">
        <f>O196/D196</f>
        <v>1.5114973855106914E-2</v>
      </c>
    </row>
    <row r="197" spans="1:16" x14ac:dyDescent="0.3">
      <c r="A197" s="2">
        <v>45142</v>
      </c>
      <c r="B197" s="3" t="s">
        <v>12557</v>
      </c>
      <c r="C197" s="4" t="s">
        <v>12558</v>
      </c>
      <c r="D197" s="27">
        <v>22748.36</v>
      </c>
      <c r="E197" s="27">
        <v>363.74</v>
      </c>
      <c r="F197" s="27">
        <v>218.41</v>
      </c>
      <c r="G197" s="26">
        <f>(E197-F197)/E197</f>
        <v>0.39954363006543137</v>
      </c>
      <c r="H197" s="27">
        <f>E197-F197</f>
        <v>145.33000000000001</v>
      </c>
      <c r="I197" s="35">
        <f>E197/D197</f>
        <v>1.5989724094396255E-2</v>
      </c>
      <c r="J197" s="3">
        <v>175.33</v>
      </c>
      <c r="K197" s="26">
        <v>5.2910000000000004</v>
      </c>
      <c r="L197" s="4" t="b">
        <v>1</v>
      </c>
      <c r="M197" s="4" t="s">
        <v>58</v>
      </c>
      <c r="N197" s="35">
        <f>'Landed Freight Margin Tool'!$D$4</f>
        <v>0.58708499999999997</v>
      </c>
      <c r="O197" s="30">
        <f>(MAX($F197,MIN(0.18*$D197,$F197*(1+$N197))))</f>
        <v>346.63523485000002</v>
      </c>
      <c r="P197" s="35">
        <f>O197/D197</f>
        <v>1.5237812081837988E-2</v>
      </c>
    </row>
    <row r="198" spans="1:16" x14ac:dyDescent="0.3">
      <c r="A198" s="2">
        <v>45061</v>
      </c>
      <c r="B198" s="3" t="s">
        <v>12957</v>
      </c>
      <c r="C198" s="4" t="s">
        <v>12958</v>
      </c>
      <c r="D198" s="27">
        <v>14209.99</v>
      </c>
      <c r="E198" s="27">
        <v>227.76</v>
      </c>
      <c r="F198" s="27">
        <v>214.36</v>
      </c>
      <c r="G198" s="26">
        <f>(E198-F198)/E198</f>
        <v>5.8833860203723116E-2</v>
      </c>
      <c r="H198" s="27">
        <f>E198-F198</f>
        <v>13.399999999999977</v>
      </c>
      <c r="I198" s="35">
        <f>E198/D198</f>
        <v>1.6028160470204413E-2</v>
      </c>
      <c r="J198" s="3">
        <v>22209.57</v>
      </c>
      <c r="K198" s="26">
        <v>4.7E-2</v>
      </c>
      <c r="L198" s="4" t="b">
        <v>0</v>
      </c>
      <c r="M198" s="4" t="s">
        <v>58</v>
      </c>
      <c r="N198" s="35">
        <f>'Landed Freight Margin Tool'!$D$4</f>
        <v>0.58708499999999997</v>
      </c>
      <c r="O198" s="30">
        <f>(MAX($F198,MIN(0.18*$D198,$F198*(1+$N198))))</f>
        <v>340.20754060000002</v>
      </c>
      <c r="P198" s="35">
        <f>O198/D198</f>
        <v>2.3941434202276006E-2</v>
      </c>
    </row>
    <row r="199" spans="1:16" x14ac:dyDescent="0.3">
      <c r="A199" s="2">
        <v>45188</v>
      </c>
      <c r="B199" s="3" t="s">
        <v>13456</v>
      </c>
      <c r="C199" s="4" t="s">
        <v>13457</v>
      </c>
      <c r="D199" s="27">
        <v>21744.47</v>
      </c>
      <c r="E199" s="27">
        <v>352.49</v>
      </c>
      <c r="F199" s="27">
        <v>195.23</v>
      </c>
      <c r="G199" s="26">
        <f>(E199-F199)/E199</f>
        <v>0.44614031603733445</v>
      </c>
      <c r="H199" s="27">
        <f>E199-F199</f>
        <v>157.26000000000002</v>
      </c>
      <c r="I199" s="35">
        <f>E199/D199</f>
        <v>1.6210558362654965E-2</v>
      </c>
      <c r="J199" s="3">
        <v>5701.56</v>
      </c>
      <c r="K199" s="26">
        <v>0.47599999999999998</v>
      </c>
      <c r="L199" s="4" t="b">
        <v>1</v>
      </c>
      <c r="M199" s="4" t="s">
        <v>58</v>
      </c>
      <c r="N199" s="35">
        <f>'Landed Freight Margin Tool'!$D$4</f>
        <v>0.58708499999999997</v>
      </c>
      <c r="O199" s="30">
        <f>(MAX($F199,MIN(0.18*$D199,$F199*(1+$N199))))</f>
        <v>309.84660455</v>
      </c>
      <c r="P199" s="35">
        <f>O199/D199</f>
        <v>1.4249443860898886E-2</v>
      </c>
    </row>
    <row r="200" spans="1:16" x14ac:dyDescent="0.3">
      <c r="A200" s="2">
        <v>45211</v>
      </c>
      <c r="B200" s="3" t="s">
        <v>3406</v>
      </c>
      <c r="C200" s="4" t="s">
        <v>3407</v>
      </c>
      <c r="D200" s="27">
        <v>6195.02</v>
      </c>
      <c r="E200" s="27">
        <v>101</v>
      </c>
      <c r="F200" s="27">
        <v>86.52</v>
      </c>
      <c r="G200" s="26">
        <f>(E200-F200)/E200</f>
        <v>0.14336633663366341</v>
      </c>
      <c r="H200" s="27">
        <f>E200-F200</f>
        <v>14.480000000000004</v>
      </c>
      <c r="I200" s="35">
        <f>E200/D200</f>
        <v>1.6303417906641141E-2</v>
      </c>
      <c r="J200" s="3">
        <v>40431.39</v>
      </c>
      <c r="K200" s="26">
        <v>0.23200000000000001</v>
      </c>
      <c r="L200" s="4" t="b">
        <v>1</v>
      </c>
      <c r="M200" s="4" t="s">
        <v>58</v>
      </c>
      <c r="N200" s="35">
        <f>'Landed Freight Margin Tool'!$D$4</f>
        <v>0.58708499999999997</v>
      </c>
      <c r="O200" s="30">
        <f>(MAX($F200,MIN(0.18*$D200,$F200*(1+$N200))))</f>
        <v>137.31459419999999</v>
      </c>
      <c r="P200" s="35">
        <f>O200/D200</f>
        <v>2.2165318949737042E-2</v>
      </c>
    </row>
    <row r="201" spans="1:16" x14ac:dyDescent="0.3">
      <c r="A201" s="2">
        <v>45229</v>
      </c>
      <c r="B201" s="3" t="s">
        <v>15000</v>
      </c>
      <c r="C201" s="4" t="s">
        <v>15001</v>
      </c>
      <c r="D201" s="27">
        <v>12624.91</v>
      </c>
      <c r="E201" s="27">
        <v>207.45</v>
      </c>
      <c r="F201" s="27">
        <v>106.22</v>
      </c>
      <c r="G201" s="26">
        <f>(E201-F201)/E201</f>
        <v>0.48797300554350442</v>
      </c>
      <c r="H201" s="27">
        <f>E201-F201</f>
        <v>101.22999999999999</v>
      </c>
      <c r="I201" s="35">
        <f>E201/D201</f>
        <v>1.6431800305903171E-2</v>
      </c>
      <c r="J201" s="3">
        <v>0</v>
      </c>
      <c r="K201" s="26">
        <v>0</v>
      </c>
      <c r="L201" s="4" t="b">
        <v>0</v>
      </c>
      <c r="M201" s="4" t="s">
        <v>58</v>
      </c>
      <c r="N201" s="35">
        <f>'Landed Freight Margin Tool'!$D$4</f>
        <v>0.58708499999999997</v>
      </c>
      <c r="O201" s="30">
        <f>(MAX($F201,MIN(0.18*$D201,$F201*(1+$N201))))</f>
        <v>168.5801687</v>
      </c>
      <c r="P201" s="35">
        <f>O201/D201</f>
        <v>1.3352979839064199E-2</v>
      </c>
    </row>
    <row r="202" spans="1:16" x14ac:dyDescent="0.3">
      <c r="A202" s="2">
        <v>45274</v>
      </c>
      <c r="B202" s="3" t="s">
        <v>12318</v>
      </c>
      <c r="C202" s="4" t="s">
        <v>12319</v>
      </c>
      <c r="D202" s="27">
        <v>5659.82</v>
      </c>
      <c r="E202" s="27">
        <v>93.14</v>
      </c>
      <c r="F202" s="27">
        <v>53.17</v>
      </c>
      <c r="G202" s="26">
        <f>(E202-F202)/E202</f>
        <v>0.42913893064204423</v>
      </c>
      <c r="H202" s="27">
        <f>E202-F202</f>
        <v>39.97</v>
      </c>
      <c r="I202" s="35">
        <f>E202/D202</f>
        <v>1.6456353735631171E-2</v>
      </c>
      <c r="J202" s="3">
        <v>10067.030000000001</v>
      </c>
      <c r="K202" s="26">
        <v>0.14799999999999999</v>
      </c>
      <c r="L202" s="4" t="b">
        <v>0</v>
      </c>
      <c r="M202" s="4" t="s">
        <v>58</v>
      </c>
      <c r="N202" s="35">
        <f>'Landed Freight Margin Tool'!$D$4</f>
        <v>0.58708499999999997</v>
      </c>
      <c r="O202" s="30">
        <f>(MAX($F202,MIN(0.18*$D202,$F202*(1+$N202))))</f>
        <v>84.385309450000008</v>
      </c>
      <c r="P202" s="35">
        <f>O202/D202</f>
        <v>1.490953942881576E-2</v>
      </c>
    </row>
    <row r="203" spans="1:16" x14ac:dyDescent="0.3">
      <c r="A203" s="2">
        <v>44972</v>
      </c>
      <c r="B203" s="3" t="s">
        <v>9076</v>
      </c>
      <c r="C203" s="4" t="s">
        <v>9077</v>
      </c>
      <c r="D203" s="27">
        <v>4793.41</v>
      </c>
      <c r="E203" s="27">
        <v>79.349999999999994</v>
      </c>
      <c r="F203" s="27">
        <v>42.45</v>
      </c>
      <c r="G203" s="26">
        <f>(E203-F203)/E203</f>
        <v>0.46502835538752357</v>
      </c>
      <c r="H203" s="27">
        <f>E203-F203</f>
        <v>36.899999999999991</v>
      </c>
      <c r="I203" s="35">
        <f>E203/D203</f>
        <v>1.6553977231240389E-2</v>
      </c>
      <c r="J203" s="3">
        <v>5399.8</v>
      </c>
      <c r="K203" s="26">
        <v>0.13900000000000001</v>
      </c>
      <c r="L203" s="4" t="b">
        <v>0</v>
      </c>
      <c r="M203" s="4" t="s">
        <v>58</v>
      </c>
      <c r="N203" s="35">
        <f>'Landed Freight Margin Tool'!$D$4</f>
        <v>0.58708499999999997</v>
      </c>
      <c r="O203" s="30">
        <f>(MAX($F203,MIN(0.18*$D203,$F203*(1+$N203))))</f>
        <v>67.371758250000013</v>
      </c>
      <c r="P203" s="35">
        <f>O203/D203</f>
        <v>1.4055079421539158E-2</v>
      </c>
    </row>
    <row r="204" spans="1:16" x14ac:dyDescent="0.3">
      <c r="A204" s="2">
        <v>45138</v>
      </c>
      <c r="B204" s="3" t="s">
        <v>3390</v>
      </c>
      <c r="C204" s="4" t="s">
        <v>3391</v>
      </c>
      <c r="D204" s="27">
        <v>9758.3700000000008</v>
      </c>
      <c r="E204" s="27">
        <v>163.22999999999999</v>
      </c>
      <c r="F204" s="27">
        <v>107.88</v>
      </c>
      <c r="G204" s="26">
        <f>(E204-F204)/E204</f>
        <v>0.33909207866201063</v>
      </c>
      <c r="H204" s="27">
        <f>E204-F204</f>
        <v>55.349999999999994</v>
      </c>
      <c r="I204" s="35">
        <f>E204/D204</f>
        <v>1.6727178821872912E-2</v>
      </c>
      <c r="J204" s="3">
        <v>0</v>
      </c>
      <c r="K204" s="26">
        <v>0</v>
      </c>
      <c r="L204" s="4" t="b">
        <v>0</v>
      </c>
      <c r="M204" s="4" t="s">
        <v>58</v>
      </c>
      <c r="N204" s="35">
        <f>'Landed Freight Margin Tool'!$D$4</f>
        <v>0.58708499999999997</v>
      </c>
      <c r="O204" s="30">
        <f>(MAX($F204,MIN(0.18*$D204,$F204*(1+$N204))))</f>
        <v>171.21472980000001</v>
      </c>
      <c r="P204" s="35">
        <f>O204/D204</f>
        <v>1.7545423036839144E-2</v>
      </c>
    </row>
    <row r="205" spans="1:16" x14ac:dyDescent="0.3">
      <c r="A205" s="2">
        <v>45125</v>
      </c>
      <c r="B205" s="3" t="s">
        <v>1693</v>
      </c>
      <c r="C205" s="4" t="s">
        <v>1694</v>
      </c>
      <c r="D205" s="27">
        <v>21653.1</v>
      </c>
      <c r="E205" s="27">
        <v>364.15</v>
      </c>
      <c r="F205" s="27">
        <v>252.1</v>
      </c>
      <c r="G205" s="26">
        <f>(E205-F205)/E205</f>
        <v>0.30770286969655358</v>
      </c>
      <c r="H205" s="27">
        <f>E205-F205</f>
        <v>112.04999999999998</v>
      </c>
      <c r="I205" s="35">
        <f>E205/D205</f>
        <v>1.6817453390045766E-2</v>
      </c>
      <c r="J205" s="3">
        <v>0</v>
      </c>
      <c r="K205" s="26">
        <v>0</v>
      </c>
      <c r="L205" s="4" t="b">
        <v>0</v>
      </c>
      <c r="M205" s="4" t="s">
        <v>58</v>
      </c>
      <c r="N205" s="35">
        <f>'Landed Freight Margin Tool'!$D$4</f>
        <v>0.58708499999999997</v>
      </c>
      <c r="O205" s="30">
        <f>(MAX($F205,MIN(0.18*$D205,$F205*(1+$N205))))</f>
        <v>400.1041285</v>
      </c>
      <c r="P205" s="35">
        <f>O205/D205</f>
        <v>1.8477914409484094E-2</v>
      </c>
    </row>
    <row r="206" spans="1:16" x14ac:dyDescent="0.3">
      <c r="A206" s="2">
        <v>45082</v>
      </c>
      <c r="B206" s="3" t="s">
        <v>13383</v>
      </c>
      <c r="C206" s="4" t="s">
        <v>13384</v>
      </c>
      <c r="D206" s="27">
        <v>2265.11</v>
      </c>
      <c r="E206" s="27">
        <v>38.18</v>
      </c>
      <c r="F206" s="27">
        <v>23.32</v>
      </c>
      <c r="G206" s="26">
        <f>(E206-F206)/E206</f>
        <v>0.3892090099528549</v>
      </c>
      <c r="H206" s="27">
        <f>E206-F206</f>
        <v>14.86</v>
      </c>
      <c r="I206" s="35">
        <f>E206/D206</f>
        <v>1.6855693542476964E-2</v>
      </c>
      <c r="J206" s="3">
        <v>1500.6</v>
      </c>
      <c r="K206" s="26">
        <v>0.22</v>
      </c>
      <c r="L206" s="4" t="b">
        <v>1</v>
      </c>
      <c r="M206" s="4" t="s">
        <v>58</v>
      </c>
      <c r="N206" s="35">
        <f>'Landed Freight Margin Tool'!$D$4</f>
        <v>0.58708499999999997</v>
      </c>
      <c r="O206" s="30">
        <f>(MAX($F206,MIN(0.18*$D206,$F206*(1+$N206))))</f>
        <v>37.0108222</v>
      </c>
      <c r="P206" s="35">
        <f>O206/D206</f>
        <v>1.6339525321066084E-2</v>
      </c>
    </row>
    <row r="207" spans="1:16" x14ac:dyDescent="0.3">
      <c r="A207" s="2">
        <v>45209</v>
      </c>
      <c r="B207" s="3" t="s">
        <v>887</v>
      </c>
      <c r="C207" s="4" t="s">
        <v>888</v>
      </c>
      <c r="D207" s="27">
        <v>10095.85</v>
      </c>
      <c r="E207" s="27">
        <v>171.16</v>
      </c>
      <c r="F207" s="27">
        <v>104.37</v>
      </c>
      <c r="G207" s="26">
        <f>(E207-F207)/E207</f>
        <v>0.39021967749474173</v>
      </c>
      <c r="H207" s="27">
        <f>E207-F207</f>
        <v>66.789999999999992</v>
      </c>
      <c r="I207" s="35">
        <f>E207/D207</f>
        <v>1.6953500695830463E-2</v>
      </c>
      <c r="J207" s="3">
        <v>14592</v>
      </c>
      <c r="K207" s="26">
        <v>0.125</v>
      </c>
      <c r="L207" s="4" t="b">
        <v>0</v>
      </c>
      <c r="M207" s="4" t="s">
        <v>58</v>
      </c>
      <c r="N207" s="35">
        <f>'Landed Freight Margin Tool'!$D$4</f>
        <v>0.58708499999999997</v>
      </c>
      <c r="O207" s="30">
        <f>(MAX($F207,MIN(0.18*$D207,$F207*(1+$N207))))</f>
        <v>165.64406145000001</v>
      </c>
      <c r="P207" s="35">
        <f>O207/D207</f>
        <v>1.6407143672895298E-2</v>
      </c>
    </row>
    <row r="208" spans="1:16" x14ac:dyDescent="0.3">
      <c r="A208" s="2">
        <v>45202</v>
      </c>
      <c r="B208" s="3" t="s">
        <v>7645</v>
      </c>
      <c r="C208" s="4" t="s">
        <v>7646</v>
      </c>
      <c r="D208" s="27">
        <v>9894.65</v>
      </c>
      <c r="E208" s="27">
        <v>168.55</v>
      </c>
      <c r="F208" s="27">
        <v>117.51</v>
      </c>
      <c r="G208" s="26">
        <f>(E208-F208)/E208</f>
        <v>0.30281815485019281</v>
      </c>
      <c r="H208" s="27">
        <f>E208-F208</f>
        <v>51.040000000000006</v>
      </c>
      <c r="I208" s="35">
        <f>E208/D208</f>
        <v>1.7034458015190029E-2</v>
      </c>
      <c r="J208" s="3">
        <v>238.45</v>
      </c>
      <c r="K208" s="26">
        <v>0.95499999999999996</v>
      </c>
      <c r="L208" s="4" t="b">
        <v>1</v>
      </c>
      <c r="M208" s="4" t="s">
        <v>58</v>
      </c>
      <c r="N208" s="35">
        <f>'Landed Freight Margin Tool'!$D$4</f>
        <v>0.58708499999999997</v>
      </c>
      <c r="O208" s="30">
        <f>(MAX($F208,MIN(0.18*$D208,$F208*(1+$N208))))</f>
        <v>186.49835835000002</v>
      </c>
      <c r="P208" s="35">
        <f>O208/D208</f>
        <v>1.8848403768703292E-2</v>
      </c>
    </row>
    <row r="209" spans="1:16" x14ac:dyDescent="0.3">
      <c r="A209" s="2">
        <v>44980</v>
      </c>
      <c r="B209" s="3" t="s">
        <v>3940</v>
      </c>
      <c r="C209" s="4" t="s">
        <v>1057</v>
      </c>
      <c r="D209" s="27">
        <v>8716.59</v>
      </c>
      <c r="E209" s="27">
        <v>148.82</v>
      </c>
      <c r="F209" s="27">
        <v>129.01</v>
      </c>
      <c r="G209" s="26">
        <f>(E209-F209)/E209</f>
        <v>0.13311382878645345</v>
      </c>
      <c r="H209" s="27">
        <f>E209-F209</f>
        <v>19.810000000000002</v>
      </c>
      <c r="I209" s="35">
        <f>E209/D209</f>
        <v>1.7073190318691138E-2</v>
      </c>
      <c r="J209" s="3">
        <v>5323.44</v>
      </c>
      <c r="K209" s="26">
        <v>0.22</v>
      </c>
      <c r="L209" s="4" t="b">
        <v>1</v>
      </c>
      <c r="M209" s="4" t="s">
        <v>58</v>
      </c>
      <c r="N209" s="35">
        <f>'Landed Freight Margin Tool'!$D$4</f>
        <v>0.58708499999999997</v>
      </c>
      <c r="O209" s="30">
        <f>(MAX($F209,MIN(0.18*$D209,$F209*(1+$N209))))</f>
        <v>204.74983584999998</v>
      </c>
      <c r="P209" s="35">
        <f>O209/D209</f>
        <v>2.3489671517187338E-2</v>
      </c>
    </row>
    <row r="210" spans="1:16" x14ac:dyDescent="0.3">
      <c r="A210" s="2">
        <v>45063</v>
      </c>
      <c r="B210" s="3" t="s">
        <v>2248</v>
      </c>
      <c r="C210" s="4" t="s">
        <v>2249</v>
      </c>
      <c r="D210" s="27">
        <v>14330.86</v>
      </c>
      <c r="E210" s="27">
        <v>245.66</v>
      </c>
      <c r="F210" s="27">
        <v>161.77000000000001</v>
      </c>
      <c r="G210" s="26">
        <f>(E210-F210)/E210</f>
        <v>0.34148823577301957</v>
      </c>
      <c r="H210" s="27">
        <f>E210-F210</f>
        <v>83.889999999999986</v>
      </c>
      <c r="I210" s="35">
        <f>E210/D210</f>
        <v>1.7142027763860646E-2</v>
      </c>
      <c r="J210" s="3">
        <v>1981.13</v>
      </c>
      <c r="K210" s="26">
        <v>0.18099999999999999</v>
      </c>
      <c r="L210" s="4" t="b">
        <v>1</v>
      </c>
      <c r="M210" s="4" t="s">
        <v>58</v>
      </c>
      <c r="N210" s="35">
        <f>'Landed Freight Margin Tool'!$D$4</f>
        <v>0.58708499999999997</v>
      </c>
      <c r="O210" s="30">
        <f>(MAX($F210,MIN(0.18*$D210,$F210*(1+$N210))))</f>
        <v>256.74274045000004</v>
      </c>
      <c r="P210" s="35">
        <f>O210/D210</f>
        <v>1.791537566133505E-2</v>
      </c>
    </row>
    <row r="211" spans="1:16" x14ac:dyDescent="0.3">
      <c r="A211" s="2">
        <v>45086</v>
      </c>
      <c r="B211" s="3" t="s">
        <v>1058</v>
      </c>
      <c r="C211" s="4" t="s">
        <v>1059</v>
      </c>
      <c r="D211" s="27">
        <v>16392.52</v>
      </c>
      <c r="E211" s="27">
        <v>281.10000000000002</v>
      </c>
      <c r="F211" s="27">
        <v>159.66999999999999</v>
      </c>
      <c r="G211" s="26">
        <f>(E211-F211)/E211</f>
        <v>0.43198150124510859</v>
      </c>
      <c r="H211" s="27">
        <f>E211-F211</f>
        <v>121.43000000000004</v>
      </c>
      <c r="I211" s="35">
        <f>E211/D211</f>
        <v>1.7148065093103442E-2</v>
      </c>
      <c r="J211" s="3">
        <v>2344</v>
      </c>
      <c r="K211" s="26">
        <v>0.17199999999999999</v>
      </c>
      <c r="L211" s="4" t="b">
        <v>0</v>
      </c>
      <c r="M211" s="4" t="s">
        <v>58</v>
      </c>
      <c r="N211" s="35">
        <f>'Landed Freight Margin Tool'!$D$4</f>
        <v>0.58708499999999997</v>
      </c>
      <c r="O211" s="30">
        <f>(MAX($F211,MIN(0.18*$D211,$F211*(1+$N211))))</f>
        <v>253.40986194999999</v>
      </c>
      <c r="P211" s="35">
        <f>O211/D211</f>
        <v>1.5458871604243887E-2</v>
      </c>
    </row>
    <row r="212" spans="1:16" x14ac:dyDescent="0.3">
      <c r="A212" s="2">
        <v>45250</v>
      </c>
      <c r="B212" s="3" t="s">
        <v>10844</v>
      </c>
      <c r="C212" s="4" t="s">
        <v>10845</v>
      </c>
      <c r="D212" s="27">
        <v>14679.55</v>
      </c>
      <c r="E212" s="27">
        <v>253.22</v>
      </c>
      <c r="F212" s="27">
        <v>159.54</v>
      </c>
      <c r="G212" s="26">
        <f>(E212-F212)/E212</f>
        <v>0.36995497985941084</v>
      </c>
      <c r="H212" s="27">
        <f>E212-F212</f>
        <v>93.68</v>
      </c>
      <c r="I212" s="35">
        <f>E212/D212</f>
        <v>1.7249847577071504E-2</v>
      </c>
      <c r="J212" s="3">
        <v>1114.3800000000001</v>
      </c>
      <c r="K212" s="26">
        <v>0.22</v>
      </c>
      <c r="L212" s="4" t="b">
        <v>1</v>
      </c>
      <c r="M212" s="4" t="s">
        <v>58</v>
      </c>
      <c r="N212" s="35">
        <f>'Landed Freight Margin Tool'!$D$4</f>
        <v>0.58708499999999997</v>
      </c>
      <c r="O212" s="30">
        <f>(MAX($F212,MIN(0.18*$D212,$F212*(1+$N212))))</f>
        <v>253.20354090000001</v>
      </c>
      <c r="P212" s="35">
        <f>O212/D212</f>
        <v>1.7248726350603392E-2</v>
      </c>
    </row>
    <row r="213" spans="1:16" x14ac:dyDescent="0.3">
      <c r="A213" s="2">
        <v>44999</v>
      </c>
      <c r="B213" s="3" t="s">
        <v>1924</v>
      </c>
      <c r="C213" s="4" t="s">
        <v>1925</v>
      </c>
      <c r="D213" s="27">
        <v>10224.66</v>
      </c>
      <c r="E213" s="27">
        <v>177.23</v>
      </c>
      <c r="F213" s="27">
        <v>106.08</v>
      </c>
      <c r="G213" s="26">
        <f>(E213-F213)/E213</f>
        <v>0.40145573548496299</v>
      </c>
      <c r="H213" s="27">
        <f>E213-F213</f>
        <v>71.149999999999991</v>
      </c>
      <c r="I213" s="35">
        <f>E213/D213</f>
        <v>1.733358370840693E-2</v>
      </c>
      <c r="J213" s="3">
        <v>951.54</v>
      </c>
      <c r="K213" s="26">
        <v>0.223</v>
      </c>
      <c r="L213" s="4" t="b">
        <v>1</v>
      </c>
      <c r="M213" s="4" t="s">
        <v>58</v>
      </c>
      <c r="N213" s="35">
        <f>'Landed Freight Margin Tool'!$D$4</f>
        <v>0.58708499999999997</v>
      </c>
      <c r="O213" s="30">
        <f>(MAX($F213,MIN(0.18*$D213,$F213*(1+$N213))))</f>
        <v>168.35797680000002</v>
      </c>
      <c r="P213" s="35">
        <f>O213/D213</f>
        <v>1.6465875324949683E-2</v>
      </c>
    </row>
    <row r="214" spans="1:16" x14ac:dyDescent="0.3">
      <c r="A214" s="2">
        <v>45089</v>
      </c>
      <c r="B214" s="3" t="s">
        <v>22704</v>
      </c>
      <c r="C214" s="4" t="s">
        <v>22705</v>
      </c>
      <c r="D214" s="27">
        <v>2840.11</v>
      </c>
      <c r="E214" s="27">
        <v>49.6</v>
      </c>
      <c r="F214" s="27">
        <v>20.77</v>
      </c>
      <c r="G214" s="26">
        <f>(E214-F214)/E214</f>
        <v>0.58125000000000004</v>
      </c>
      <c r="H214" s="27">
        <f>E214-F214</f>
        <v>28.830000000000002</v>
      </c>
      <c r="I214" s="35">
        <f>E214/D214</f>
        <v>1.7464112305509292E-2</v>
      </c>
      <c r="J214" s="3">
        <v>291.10000000000002</v>
      </c>
      <c r="K214" s="26">
        <v>0.22</v>
      </c>
      <c r="L214" s="4" t="b">
        <v>1</v>
      </c>
      <c r="M214" s="4" t="s">
        <v>58</v>
      </c>
      <c r="N214" s="35">
        <f>'Landed Freight Margin Tool'!$D$4</f>
        <v>0.58708499999999997</v>
      </c>
      <c r="O214" s="30">
        <f>(MAX($F214,MIN(0.18*$D214,$F214*(1+$N214))))</f>
        <v>32.963755450000001</v>
      </c>
      <c r="P214" s="35">
        <f>O214/D214</f>
        <v>1.1606506596575484E-2</v>
      </c>
    </row>
    <row r="215" spans="1:16" x14ac:dyDescent="0.3">
      <c r="A215" s="2">
        <v>45117</v>
      </c>
      <c r="B215" s="3" t="s">
        <v>14161</v>
      </c>
      <c r="C215" s="4" t="s">
        <v>14162</v>
      </c>
      <c r="D215" s="27">
        <v>19856.259999999998</v>
      </c>
      <c r="E215" s="27">
        <v>348.12</v>
      </c>
      <c r="F215" s="27">
        <v>226.7</v>
      </c>
      <c r="G215" s="26">
        <f>(E215-F215)/E215</f>
        <v>0.34878777433069058</v>
      </c>
      <c r="H215" s="27">
        <f>E215-F215</f>
        <v>121.42000000000002</v>
      </c>
      <c r="I215" s="35">
        <f>E215/D215</f>
        <v>1.7532002501981746E-2</v>
      </c>
      <c r="J215" s="3">
        <v>29956.71</v>
      </c>
      <c r="K215" s="26">
        <v>0.35699999999999998</v>
      </c>
      <c r="L215" s="4" t="b">
        <v>1</v>
      </c>
      <c r="M215" s="4" t="s">
        <v>58</v>
      </c>
      <c r="N215" s="35">
        <f>'Landed Freight Margin Tool'!$D$4</f>
        <v>0.58708499999999997</v>
      </c>
      <c r="O215" s="30">
        <f>(MAX($F215,MIN(0.18*$D215,$F215*(1+$N215))))</f>
        <v>359.7921695</v>
      </c>
      <c r="P215" s="35">
        <f>O215/D215</f>
        <v>1.8119835734423301E-2</v>
      </c>
    </row>
    <row r="216" spans="1:16" x14ac:dyDescent="0.3">
      <c r="A216" s="2">
        <v>45279</v>
      </c>
      <c r="B216" s="3" t="s">
        <v>14167</v>
      </c>
      <c r="C216" s="4" t="s">
        <v>14168</v>
      </c>
      <c r="D216" s="27">
        <v>12937.15</v>
      </c>
      <c r="E216" s="27">
        <v>226.86</v>
      </c>
      <c r="F216" s="27">
        <v>162.6</v>
      </c>
      <c r="G216" s="26">
        <f>(E216-F216)/E216</f>
        <v>0.28325839724940499</v>
      </c>
      <c r="H216" s="27">
        <f>E216-F216</f>
        <v>64.260000000000019</v>
      </c>
      <c r="I216" s="35">
        <f>E216/D216</f>
        <v>1.7535546855373868E-2</v>
      </c>
      <c r="J216" s="3">
        <v>2881.48</v>
      </c>
      <c r="K216" s="26">
        <v>0.22</v>
      </c>
      <c r="L216" s="4" t="b">
        <v>1</v>
      </c>
      <c r="M216" s="4" t="s">
        <v>58</v>
      </c>
      <c r="N216" s="35">
        <f>'Landed Freight Margin Tool'!$D$4</f>
        <v>0.58708499999999997</v>
      </c>
      <c r="O216" s="30">
        <f>(MAX($F216,MIN(0.18*$D216,$F216*(1+$N216))))</f>
        <v>258.06002100000001</v>
      </c>
      <c r="P216" s="35">
        <f>O216/D216</f>
        <v>1.9947207924465589E-2</v>
      </c>
    </row>
    <row r="217" spans="1:16" x14ac:dyDescent="0.3">
      <c r="A217" s="2">
        <v>45223</v>
      </c>
      <c r="B217" s="3" t="s">
        <v>19819</v>
      </c>
      <c r="C217" s="4" t="s">
        <v>19820</v>
      </c>
      <c r="D217" s="27">
        <v>8921.36</v>
      </c>
      <c r="E217" s="27">
        <v>158.33000000000001</v>
      </c>
      <c r="F217" s="27">
        <v>80.36</v>
      </c>
      <c r="G217" s="26">
        <f>(E217-F217)/E217</f>
        <v>0.49245247268363551</v>
      </c>
      <c r="H217" s="27">
        <f>E217-F217</f>
        <v>77.970000000000013</v>
      </c>
      <c r="I217" s="35">
        <f>E217/D217</f>
        <v>1.7747294134526574E-2</v>
      </c>
      <c r="J217" s="3">
        <v>12116.76</v>
      </c>
      <c r="K217" s="26">
        <v>0.23200000000000001</v>
      </c>
      <c r="L217" s="4" t="b">
        <v>1</v>
      </c>
      <c r="M217" s="4" t="s">
        <v>58</v>
      </c>
      <c r="N217" s="35">
        <f>'Landed Freight Margin Tool'!$D$4</f>
        <v>0.58708499999999997</v>
      </c>
      <c r="O217" s="30">
        <f>(MAX($F217,MIN(0.18*$D217,$F217*(1+$N217))))</f>
        <v>127.53815060000001</v>
      </c>
      <c r="P217" s="35">
        <f>O217/D217</f>
        <v>1.429581931454397E-2</v>
      </c>
    </row>
    <row r="218" spans="1:16" x14ac:dyDescent="0.3">
      <c r="A218" s="2">
        <v>45072</v>
      </c>
      <c r="B218" s="3" t="s">
        <v>8498</v>
      </c>
      <c r="C218" s="4" t="s">
        <v>8499</v>
      </c>
      <c r="D218" s="27">
        <v>17604.63</v>
      </c>
      <c r="E218" s="27">
        <v>314.58999999999997</v>
      </c>
      <c r="F218" s="27">
        <v>329.24</v>
      </c>
      <c r="G218" s="26">
        <f>(E218-F218)/E218</f>
        <v>-4.6568549540672098E-2</v>
      </c>
      <c r="H218" s="27">
        <f>E218-F218</f>
        <v>-14.650000000000034</v>
      </c>
      <c r="I218" s="35">
        <f>E218/D218</f>
        <v>1.7869730860574744E-2</v>
      </c>
      <c r="J218" s="3">
        <v>1545.76</v>
      </c>
      <c r="K218" s="26">
        <v>0.24099999999999999</v>
      </c>
      <c r="L218" s="4" t="b">
        <v>1</v>
      </c>
      <c r="M218" s="4" t="s">
        <v>58</v>
      </c>
      <c r="N218" s="35">
        <f>'Landed Freight Margin Tool'!$D$4</f>
        <v>0.58708499999999997</v>
      </c>
      <c r="O218" s="30">
        <f>(MAX($F218,MIN(0.18*$D218,$F218*(1+$N218))))</f>
        <v>522.53186540000002</v>
      </c>
      <c r="P218" s="35">
        <f>O218/D218</f>
        <v>2.9681502275253725E-2</v>
      </c>
    </row>
    <row r="219" spans="1:16" x14ac:dyDescent="0.3">
      <c r="A219" s="2">
        <v>45138</v>
      </c>
      <c r="B219" s="3" t="s">
        <v>16958</v>
      </c>
      <c r="C219" s="4" t="s">
        <v>7197</v>
      </c>
      <c r="D219" s="27">
        <v>19130.419999999998</v>
      </c>
      <c r="E219" s="27">
        <v>342.67</v>
      </c>
      <c r="F219" s="27">
        <v>192.61</v>
      </c>
      <c r="G219" s="26">
        <f>(E219-F219)/E219</f>
        <v>0.43791402807365687</v>
      </c>
      <c r="H219" s="27">
        <f>E219-F219</f>
        <v>150.06</v>
      </c>
      <c r="I219" s="35">
        <f>E219/D219</f>
        <v>1.7912309295875367E-2</v>
      </c>
      <c r="J219" s="3">
        <v>2603.06</v>
      </c>
      <c r="K219" s="26">
        <v>0.20599999999999999</v>
      </c>
      <c r="L219" s="4" t="b">
        <v>1</v>
      </c>
      <c r="M219" s="4" t="s">
        <v>58</v>
      </c>
      <c r="N219" s="35">
        <f>'Landed Freight Margin Tool'!$D$4</f>
        <v>0.58708499999999997</v>
      </c>
      <c r="O219" s="30">
        <f>(MAX($F219,MIN(0.18*$D219,$F219*(1+$N219))))</f>
        <v>305.68844185000006</v>
      </c>
      <c r="P219" s="35">
        <f>O219/D219</f>
        <v>1.5979180898798882E-2</v>
      </c>
    </row>
    <row r="220" spans="1:16" x14ac:dyDescent="0.3">
      <c r="A220" s="2">
        <v>45149</v>
      </c>
      <c r="B220" s="3" t="s">
        <v>21014</v>
      </c>
      <c r="C220" s="4" t="s">
        <v>21015</v>
      </c>
      <c r="D220" s="27">
        <v>6416.93</v>
      </c>
      <c r="E220" s="27">
        <v>115.38</v>
      </c>
      <c r="F220" s="27">
        <v>67.56</v>
      </c>
      <c r="G220" s="26">
        <f>(E220-F220)/E220</f>
        <v>0.41445657826313048</v>
      </c>
      <c r="H220" s="27">
        <f>E220-F220</f>
        <v>47.819999999999993</v>
      </c>
      <c r="I220" s="35">
        <f>E220/D220</f>
        <v>1.7980560797764663E-2</v>
      </c>
      <c r="J220" s="3">
        <v>3157</v>
      </c>
      <c r="K220" s="26">
        <v>0.22</v>
      </c>
      <c r="L220" s="4" t="b">
        <v>1</v>
      </c>
      <c r="M220" s="4" t="s">
        <v>58</v>
      </c>
      <c r="N220" s="35">
        <f>'Landed Freight Margin Tool'!$D$4</f>
        <v>0.58708499999999997</v>
      </c>
      <c r="O220" s="30">
        <f>(MAX($F220,MIN(0.18*$D220,$F220*(1+$N220))))</f>
        <v>107.2234626</v>
      </c>
      <c r="P220" s="35">
        <f>O220/D220</f>
        <v>1.6709464276530989E-2</v>
      </c>
    </row>
    <row r="221" spans="1:16" x14ac:dyDescent="0.3">
      <c r="A221" s="2">
        <v>45089</v>
      </c>
      <c r="B221" s="3" t="s">
        <v>20929</v>
      </c>
      <c r="C221" s="4" t="s">
        <v>20930</v>
      </c>
      <c r="D221" s="27">
        <v>13586.05</v>
      </c>
      <c r="E221" s="27">
        <v>245.43</v>
      </c>
      <c r="F221" s="27">
        <v>157.27000000000001</v>
      </c>
      <c r="G221" s="26">
        <f>(E221-F221)/E221</f>
        <v>0.35920629099947027</v>
      </c>
      <c r="H221" s="27">
        <f>E221-F221</f>
        <v>88.16</v>
      </c>
      <c r="I221" s="35">
        <f>E221/D221</f>
        <v>1.8064853287011309E-2</v>
      </c>
      <c r="J221" s="3">
        <v>16388.830000000002</v>
      </c>
      <c r="K221" s="26">
        <v>0.124</v>
      </c>
      <c r="L221" s="4" t="b">
        <v>0</v>
      </c>
      <c r="M221" s="4" t="s">
        <v>58</v>
      </c>
      <c r="N221" s="35">
        <f>'Landed Freight Margin Tool'!$D$4</f>
        <v>0.58708499999999997</v>
      </c>
      <c r="O221" s="30">
        <f>(MAX($F221,MIN(0.18*$D221,$F221*(1+$N221))))</f>
        <v>249.60085795000003</v>
      </c>
      <c r="P221" s="35">
        <f>O221/D221</f>
        <v>1.8371848914879606E-2</v>
      </c>
    </row>
    <row r="222" spans="1:16" x14ac:dyDescent="0.3">
      <c r="A222" s="2">
        <v>45041</v>
      </c>
      <c r="B222" s="3" t="s">
        <v>24337</v>
      </c>
      <c r="C222" s="4" t="s">
        <v>24338</v>
      </c>
      <c r="D222" s="27">
        <v>15803.94</v>
      </c>
      <c r="E222" s="27">
        <v>285.64</v>
      </c>
      <c r="F222" s="27">
        <v>206.84</v>
      </c>
      <c r="G222" s="26">
        <f>(E222-F222)/E222</f>
        <v>0.27587172664892867</v>
      </c>
      <c r="H222" s="27">
        <f>E222-F222</f>
        <v>78.799999999999983</v>
      </c>
      <c r="I222" s="35">
        <f>E222/D222</f>
        <v>1.8073973958392654E-2</v>
      </c>
      <c r="J222" s="3">
        <v>1169</v>
      </c>
      <c r="K222" s="26">
        <v>0.28100000000000003</v>
      </c>
      <c r="L222" s="4" t="b">
        <v>1</v>
      </c>
      <c r="M222" s="4" t="s">
        <v>58</v>
      </c>
      <c r="N222" s="35">
        <f>'Landed Freight Margin Tool'!$D$4</f>
        <v>0.58708499999999997</v>
      </c>
      <c r="O222" s="30">
        <f>(MAX($F222,MIN(0.18*$D222,$F222*(1+$N222))))</f>
        <v>328.2726614</v>
      </c>
      <c r="P222" s="35">
        <f>O222/D222</f>
        <v>2.0771570975339059E-2</v>
      </c>
    </row>
    <row r="223" spans="1:16" x14ac:dyDescent="0.3">
      <c r="A223" s="2">
        <v>45041</v>
      </c>
      <c r="B223" s="3" t="s">
        <v>3939</v>
      </c>
      <c r="C223" s="4" t="s">
        <v>3564</v>
      </c>
      <c r="D223" s="27">
        <v>22187.02</v>
      </c>
      <c r="E223" s="27">
        <v>403.48</v>
      </c>
      <c r="F223" s="27">
        <v>192.29</v>
      </c>
      <c r="G223" s="26">
        <f>(E223-F223)/E223</f>
        <v>0.52342123525329631</v>
      </c>
      <c r="H223" s="27">
        <f>E223-F223</f>
        <v>211.19000000000003</v>
      </c>
      <c r="I223" s="35">
        <f>E223/D223</f>
        <v>1.818540750402713E-2</v>
      </c>
      <c r="J223" s="3">
        <v>30388.37</v>
      </c>
      <c r="K223" s="26">
        <v>1.7999999999999999E-2</v>
      </c>
      <c r="L223" s="4" t="b">
        <v>0</v>
      </c>
      <c r="M223" s="4" t="s">
        <v>58</v>
      </c>
      <c r="N223" s="35">
        <f>'Landed Freight Margin Tool'!$D$4</f>
        <v>0.58708499999999997</v>
      </c>
      <c r="O223" s="30">
        <f>(MAX($F223,MIN(0.18*$D223,$F223*(1+$N223))))</f>
        <v>305.18057464999998</v>
      </c>
      <c r="P223" s="35">
        <f>O223/D223</f>
        <v>1.3754915020133393E-2</v>
      </c>
    </row>
    <row r="224" spans="1:16" x14ac:dyDescent="0.3">
      <c r="A224" s="2">
        <v>45174</v>
      </c>
      <c r="B224" s="3" t="s">
        <v>15002</v>
      </c>
      <c r="C224" s="4" t="s">
        <v>3213</v>
      </c>
      <c r="D224" s="27">
        <v>22457.23</v>
      </c>
      <c r="E224" s="27">
        <v>411.57</v>
      </c>
      <c r="F224" s="27">
        <v>246.23</v>
      </c>
      <c r="G224" s="26">
        <f>(E224-F224)/E224</f>
        <v>0.40172996088150253</v>
      </c>
      <c r="H224" s="27">
        <f>E224-F224</f>
        <v>165.34</v>
      </c>
      <c r="I224" s="35">
        <f>E224/D224</f>
        <v>1.8326837281356607E-2</v>
      </c>
      <c r="J224" s="3">
        <v>4264</v>
      </c>
      <c r="K224" s="26">
        <v>0.22</v>
      </c>
      <c r="L224" s="4" t="b">
        <v>1</v>
      </c>
      <c r="M224" s="4" t="s">
        <v>58</v>
      </c>
      <c r="N224" s="35">
        <f>'Landed Freight Margin Tool'!$D$4</f>
        <v>0.58708499999999997</v>
      </c>
      <c r="O224" s="30">
        <f>(MAX($F224,MIN(0.18*$D224,$F224*(1+$N224))))</f>
        <v>390.78793954999998</v>
      </c>
      <c r="P224" s="35">
        <f>O224/D224</f>
        <v>1.7401431055833687E-2</v>
      </c>
    </row>
    <row r="225" spans="1:16" x14ac:dyDescent="0.3">
      <c r="A225" s="2">
        <v>45280</v>
      </c>
      <c r="B225" s="3" t="s">
        <v>18326</v>
      </c>
      <c r="C225" s="4" t="s">
        <v>18327</v>
      </c>
      <c r="D225" s="27">
        <v>2701.2</v>
      </c>
      <c r="E225" s="27">
        <v>49.69</v>
      </c>
      <c r="F225" s="27">
        <v>26.29</v>
      </c>
      <c r="G225" s="26">
        <f>(E225-F225)/E225</f>
        <v>0.47091970215335077</v>
      </c>
      <c r="H225" s="27">
        <f>E225-F225</f>
        <v>23.4</v>
      </c>
      <c r="I225" s="35">
        <f>E225/D225</f>
        <v>1.8395527913519918E-2</v>
      </c>
      <c r="J225" s="3">
        <v>6370.37</v>
      </c>
      <c r="K225" s="26">
        <v>0.19600000000000001</v>
      </c>
      <c r="L225" s="4" t="b">
        <v>1</v>
      </c>
      <c r="M225" s="4" t="s">
        <v>58</v>
      </c>
      <c r="N225" s="35">
        <f>'Landed Freight Margin Tool'!$D$4</f>
        <v>0.58708499999999997</v>
      </c>
      <c r="O225" s="30">
        <f>(MAX($F225,MIN(0.18*$D225,$F225*(1+$N225))))</f>
        <v>41.724464650000002</v>
      </c>
      <c r="P225" s="35">
        <f>O225/D225</f>
        <v>1.5446640252480381E-2</v>
      </c>
    </row>
    <row r="226" spans="1:16" x14ac:dyDescent="0.3">
      <c r="A226" s="2">
        <v>45238</v>
      </c>
      <c r="B226" s="3" t="s">
        <v>20636</v>
      </c>
      <c r="C226" s="4" t="s">
        <v>20637</v>
      </c>
      <c r="D226" s="27">
        <v>7048.28</v>
      </c>
      <c r="E226" s="27">
        <v>129.94999999999999</v>
      </c>
      <c r="F226" s="27">
        <v>116.48</v>
      </c>
      <c r="G226" s="26">
        <f>(E226-F226)/E226</f>
        <v>0.10365525202000758</v>
      </c>
      <c r="H226" s="27">
        <f>E226-F226</f>
        <v>13.469999999999985</v>
      </c>
      <c r="I226" s="35">
        <f>E226/D226</f>
        <v>1.8437122248264826E-2</v>
      </c>
      <c r="J226" s="3">
        <v>0</v>
      </c>
      <c r="K226" s="26">
        <v>0</v>
      </c>
      <c r="L226" s="4" t="b">
        <v>0</v>
      </c>
      <c r="M226" s="4" t="s">
        <v>58</v>
      </c>
      <c r="N226" s="35">
        <f>'Landed Freight Margin Tool'!$D$4</f>
        <v>0.58708499999999997</v>
      </c>
      <c r="O226" s="30">
        <f>(MAX($F226,MIN(0.18*$D226,$F226*(1+$N226))))</f>
        <v>184.86366080000002</v>
      </c>
      <c r="P226" s="35">
        <f>O226/D226</f>
        <v>2.6228194793623413E-2</v>
      </c>
    </row>
    <row r="227" spans="1:16" x14ac:dyDescent="0.3">
      <c r="A227" s="2">
        <v>45261</v>
      </c>
      <c r="B227" s="3" t="s">
        <v>16139</v>
      </c>
      <c r="C227" s="4" t="s">
        <v>16140</v>
      </c>
      <c r="D227" s="27">
        <v>7700.5</v>
      </c>
      <c r="E227" s="27">
        <v>142.21</v>
      </c>
      <c r="F227" s="27">
        <v>72.2</v>
      </c>
      <c r="G227" s="26">
        <f>(E227-F227)/E227</f>
        <v>0.49230011954152308</v>
      </c>
      <c r="H227" s="27">
        <f>E227-F227</f>
        <v>70.010000000000005</v>
      </c>
      <c r="I227" s="35">
        <f>E227/D227</f>
        <v>1.8467631971949873E-2</v>
      </c>
      <c r="J227" s="3">
        <v>0</v>
      </c>
      <c r="K227" s="26">
        <v>0</v>
      </c>
      <c r="L227" s="4" t="b">
        <v>0</v>
      </c>
      <c r="M227" s="4" t="s">
        <v>58</v>
      </c>
      <c r="N227" s="35">
        <f>'Landed Freight Margin Tool'!$D$4</f>
        <v>0.58708499999999997</v>
      </c>
      <c r="O227" s="30">
        <f>(MAX($F227,MIN(0.18*$D227,$F227*(1+$N227))))</f>
        <v>114.58753700000001</v>
      </c>
      <c r="P227" s="35">
        <f>O227/D227</f>
        <v>1.4880532043373808E-2</v>
      </c>
    </row>
    <row r="228" spans="1:16" x14ac:dyDescent="0.3">
      <c r="A228" s="2">
        <v>44999</v>
      </c>
      <c r="B228" s="3" t="s">
        <v>5259</v>
      </c>
      <c r="C228" s="4" t="s">
        <v>5260</v>
      </c>
      <c r="D228" s="27">
        <v>14076.94</v>
      </c>
      <c r="E228" s="27">
        <v>261.04000000000002</v>
      </c>
      <c r="F228" s="27">
        <v>129.56</v>
      </c>
      <c r="G228" s="26">
        <f>(E228-F228)/E228</f>
        <v>0.50367759730309536</v>
      </c>
      <c r="H228" s="27">
        <f>E228-F228</f>
        <v>131.48000000000002</v>
      </c>
      <c r="I228" s="35">
        <f>E228/D228</f>
        <v>1.8543802843515707E-2</v>
      </c>
      <c r="J228" s="3">
        <v>34864.89</v>
      </c>
      <c r="K228" s="26">
        <v>0.19600000000000001</v>
      </c>
      <c r="L228" s="4" t="b">
        <v>1</v>
      </c>
      <c r="M228" s="4" t="s">
        <v>58</v>
      </c>
      <c r="N228" s="35">
        <f>'Landed Freight Margin Tool'!$D$4</f>
        <v>0.58708499999999997</v>
      </c>
      <c r="O228" s="30">
        <f>(MAX($F228,MIN(0.18*$D228,$F228*(1+$N228))))</f>
        <v>205.62273260000001</v>
      </c>
      <c r="P228" s="35">
        <f>O228/D228</f>
        <v>1.4607061804625152E-2</v>
      </c>
    </row>
    <row r="229" spans="1:16" x14ac:dyDescent="0.3">
      <c r="A229" s="2">
        <v>44993</v>
      </c>
      <c r="B229" s="3" t="s">
        <v>10846</v>
      </c>
      <c r="C229" s="4" t="s">
        <v>10847</v>
      </c>
      <c r="D229" s="27">
        <v>9902.9500000000007</v>
      </c>
      <c r="E229" s="27">
        <v>183.8</v>
      </c>
      <c r="F229" s="27">
        <v>134.66999999999999</v>
      </c>
      <c r="G229" s="26">
        <f>(E229-F229)/E229</f>
        <v>0.26730141458106649</v>
      </c>
      <c r="H229" s="27">
        <f>E229-F229</f>
        <v>49.130000000000024</v>
      </c>
      <c r="I229" s="35">
        <f>E229/D229</f>
        <v>1.8560126023053736E-2</v>
      </c>
      <c r="J229" s="3">
        <v>1360.32</v>
      </c>
      <c r="K229" s="26">
        <v>0.29199999999999998</v>
      </c>
      <c r="L229" s="4" t="b">
        <v>1</v>
      </c>
      <c r="M229" s="4" t="s">
        <v>58</v>
      </c>
      <c r="N229" s="35">
        <f>'Landed Freight Margin Tool'!$D$4</f>
        <v>0.58708499999999997</v>
      </c>
      <c r="O229" s="30">
        <f>(MAX($F229,MIN(0.18*$D229,$F229*(1+$N229))))</f>
        <v>213.73273695</v>
      </c>
      <c r="P229" s="35">
        <f>O229/D229</f>
        <v>2.1582734129729018E-2</v>
      </c>
    </row>
    <row r="230" spans="1:16" x14ac:dyDescent="0.3">
      <c r="A230" s="2">
        <v>45113</v>
      </c>
      <c r="B230" s="3" t="s">
        <v>21451</v>
      </c>
      <c r="C230" s="4" t="s">
        <v>21334</v>
      </c>
      <c r="D230" s="27">
        <v>19654.02</v>
      </c>
      <c r="E230" s="27">
        <v>366.25</v>
      </c>
      <c r="F230" s="27">
        <v>246.98</v>
      </c>
      <c r="G230" s="26">
        <f>(E230-F230)/E230</f>
        <v>0.32565187713310584</v>
      </c>
      <c r="H230" s="27">
        <f>E230-F230</f>
        <v>119.27000000000001</v>
      </c>
      <c r="I230" s="35">
        <f>E230/D230</f>
        <v>1.8634864521354919E-2</v>
      </c>
      <c r="J230" s="3">
        <v>10459.92</v>
      </c>
      <c r="K230" s="26">
        <v>0.22</v>
      </c>
      <c r="L230" s="4" t="b">
        <v>1</v>
      </c>
      <c r="M230" s="4" t="s">
        <v>58</v>
      </c>
      <c r="N230" s="35">
        <f>'Landed Freight Margin Tool'!$D$4</f>
        <v>0.58708499999999997</v>
      </c>
      <c r="O230" s="30">
        <f>(MAX($F230,MIN(0.18*$D230,$F230*(1+$N230))))</f>
        <v>391.97825330000001</v>
      </c>
      <c r="P230" s="35">
        <f>O230/D230</f>
        <v>1.9943922581741547E-2</v>
      </c>
    </row>
    <row r="231" spans="1:16" x14ac:dyDescent="0.3">
      <c r="A231" s="2">
        <v>45282</v>
      </c>
      <c r="B231" s="3" t="s">
        <v>10422</v>
      </c>
      <c r="C231" s="4" t="s">
        <v>10423</v>
      </c>
      <c r="D231" s="27">
        <v>5964.47</v>
      </c>
      <c r="E231" s="27">
        <v>111.46</v>
      </c>
      <c r="F231" s="27">
        <v>75.260000000000005</v>
      </c>
      <c r="G231" s="26">
        <f>(E231-F231)/E231</f>
        <v>0.32478019020276322</v>
      </c>
      <c r="H231" s="27">
        <f>E231-F231</f>
        <v>36.199999999999989</v>
      </c>
      <c r="I231" s="35">
        <f>E231/D231</f>
        <v>1.86873267867891E-2</v>
      </c>
      <c r="J231" s="3">
        <v>264.25</v>
      </c>
      <c r="K231" s="26">
        <v>3.0569999999999999</v>
      </c>
      <c r="L231" s="4" t="b">
        <v>1</v>
      </c>
      <c r="M231" s="4" t="s">
        <v>58</v>
      </c>
      <c r="N231" s="35">
        <f>'Landed Freight Margin Tool'!$D$4</f>
        <v>0.58708499999999997</v>
      </c>
      <c r="O231" s="30">
        <f>(MAX($F231,MIN(0.18*$D231,$F231*(1+$N231))))</f>
        <v>119.44401710000001</v>
      </c>
      <c r="P231" s="35">
        <f>O231/D231</f>
        <v>2.0025923024174823E-2</v>
      </c>
    </row>
    <row r="232" spans="1:16" x14ac:dyDescent="0.3">
      <c r="A232" s="2">
        <v>45076</v>
      </c>
      <c r="B232" s="3" t="s">
        <v>9209</v>
      </c>
      <c r="C232" s="4" t="s">
        <v>9210</v>
      </c>
      <c r="D232" s="27">
        <v>2047.03</v>
      </c>
      <c r="E232" s="27">
        <v>38.43</v>
      </c>
      <c r="F232" s="27">
        <v>24.14</v>
      </c>
      <c r="G232" s="26">
        <f>(E232-F232)/E232</f>
        <v>0.37184491282851939</v>
      </c>
      <c r="H232" s="27">
        <f>E232-F232</f>
        <v>14.29</v>
      </c>
      <c r="I232" s="35">
        <f>E232/D232</f>
        <v>1.8773540202146523E-2</v>
      </c>
      <c r="J232" s="3">
        <v>992.04</v>
      </c>
      <c r="K232" s="26">
        <v>0.28000000000000003</v>
      </c>
      <c r="L232" s="4" t="b">
        <v>1</v>
      </c>
      <c r="M232" s="4" t="s">
        <v>58</v>
      </c>
      <c r="N232" s="35">
        <f>'Landed Freight Margin Tool'!$D$4</f>
        <v>0.58708499999999997</v>
      </c>
      <c r="O232" s="30">
        <f>(MAX($F232,MIN(0.18*$D232,$F232*(1+$N232))))</f>
        <v>38.3122319</v>
      </c>
      <c r="P232" s="35">
        <f>O232/D232</f>
        <v>1.8716008998402565E-2</v>
      </c>
    </row>
    <row r="233" spans="1:16" x14ac:dyDescent="0.3">
      <c r="A233" s="2">
        <v>45194</v>
      </c>
      <c r="B233" s="3" t="s">
        <v>7914</v>
      </c>
      <c r="C233" s="4" t="s">
        <v>7915</v>
      </c>
      <c r="D233" s="27">
        <v>4028.25</v>
      </c>
      <c r="E233" s="27">
        <v>75.849999999999994</v>
      </c>
      <c r="F233" s="27">
        <v>68.72</v>
      </c>
      <c r="G233" s="26">
        <f>(E233-F233)/E233</f>
        <v>9.4001318391562241E-2</v>
      </c>
      <c r="H233" s="27">
        <f>E233-F233</f>
        <v>7.1299999999999955</v>
      </c>
      <c r="I233" s="35">
        <f>E233/D233</f>
        <v>1.8829516539440202E-2</v>
      </c>
      <c r="J233" s="3">
        <v>7239.66</v>
      </c>
      <c r="K233" s="26">
        <v>0.20599999999999999</v>
      </c>
      <c r="L233" s="4" t="b">
        <v>1</v>
      </c>
      <c r="M233" s="4" t="s">
        <v>58</v>
      </c>
      <c r="N233" s="35">
        <f>'Landed Freight Margin Tool'!$D$4</f>
        <v>0.58708499999999997</v>
      </c>
      <c r="O233" s="30">
        <f>(MAX($F233,MIN(0.18*$D233,$F233*(1+$N233))))</f>
        <v>109.0644812</v>
      </c>
      <c r="P233" s="35">
        <f>O233/D233</f>
        <v>2.7074903791969217E-2</v>
      </c>
    </row>
    <row r="234" spans="1:16" x14ac:dyDescent="0.3">
      <c r="A234" s="2">
        <v>45125</v>
      </c>
      <c r="B234" s="3" t="s">
        <v>3329</v>
      </c>
      <c r="C234" s="4" t="s">
        <v>3330</v>
      </c>
      <c r="D234" s="27">
        <v>2688.75</v>
      </c>
      <c r="E234" s="27">
        <v>51.12</v>
      </c>
      <c r="F234" s="27">
        <v>30.02</v>
      </c>
      <c r="G234" s="26">
        <f>(E234-F234)/E234</f>
        <v>0.41275430359937398</v>
      </c>
      <c r="H234" s="27">
        <f>E234-F234</f>
        <v>21.099999999999998</v>
      </c>
      <c r="I234" s="35">
        <f>E234/D234</f>
        <v>1.9012552301255228E-2</v>
      </c>
      <c r="J234" s="3">
        <v>586.85</v>
      </c>
      <c r="K234" s="26">
        <v>0.45900000000000002</v>
      </c>
      <c r="L234" s="4" t="b">
        <v>1</v>
      </c>
      <c r="M234" s="4" t="s">
        <v>58</v>
      </c>
      <c r="N234" s="35">
        <f>'Landed Freight Margin Tool'!$D$4</f>
        <v>0.58708499999999997</v>
      </c>
      <c r="O234" s="30">
        <f>(MAX($F234,MIN(0.18*$D234,$F234*(1+$N234))))</f>
        <v>47.644291700000004</v>
      </c>
      <c r="P234" s="35">
        <f>O234/D234</f>
        <v>1.7719866741050676E-2</v>
      </c>
    </row>
    <row r="235" spans="1:16" x14ac:dyDescent="0.3">
      <c r="A235" s="2">
        <v>45281</v>
      </c>
      <c r="B235" s="3" t="s">
        <v>13908</v>
      </c>
      <c r="C235" s="4" t="s">
        <v>13909</v>
      </c>
      <c r="D235" s="27">
        <v>7849.13</v>
      </c>
      <c r="E235" s="27">
        <v>150.58000000000001</v>
      </c>
      <c r="F235" s="27">
        <v>86.15</v>
      </c>
      <c r="G235" s="26">
        <f>(E235-F235)/E235</f>
        <v>0.42787886837561429</v>
      </c>
      <c r="H235" s="27">
        <f>E235-F235</f>
        <v>64.430000000000007</v>
      </c>
      <c r="I235" s="35">
        <f>E235/D235</f>
        <v>1.9184291762271745E-2</v>
      </c>
      <c r="J235" s="3">
        <v>1195.83</v>
      </c>
      <c r="K235" s="26">
        <v>0.193</v>
      </c>
      <c r="L235" s="4" t="b">
        <v>1</v>
      </c>
      <c r="M235" s="4" t="s">
        <v>58</v>
      </c>
      <c r="N235" s="35">
        <f>'Landed Freight Margin Tool'!$D$4</f>
        <v>0.58708499999999997</v>
      </c>
      <c r="O235" s="30">
        <f>(MAX($F235,MIN(0.18*$D235,$F235*(1+$N235))))</f>
        <v>136.72737275000003</v>
      </c>
      <c r="P235" s="35">
        <f>O235/D235</f>
        <v>1.7419430274438062E-2</v>
      </c>
    </row>
    <row r="236" spans="1:16" x14ac:dyDescent="0.3">
      <c r="A236" s="2">
        <v>45245</v>
      </c>
      <c r="B236" s="3" t="s">
        <v>11381</v>
      </c>
      <c r="C236" s="4" t="s">
        <v>11382</v>
      </c>
      <c r="D236" s="27">
        <v>18558.86</v>
      </c>
      <c r="E236" s="27">
        <v>357.03</v>
      </c>
      <c r="F236" s="27">
        <v>225.7</v>
      </c>
      <c r="G236" s="26">
        <f>(E236-F236)/E236</f>
        <v>0.36784023751505474</v>
      </c>
      <c r="H236" s="27">
        <f>E236-F236</f>
        <v>131.32999999999998</v>
      </c>
      <c r="I236" s="35">
        <f>E236/D236</f>
        <v>1.923771179910835E-2</v>
      </c>
      <c r="J236" s="3">
        <v>16071.83</v>
      </c>
      <c r="K236" s="26">
        <v>0.152</v>
      </c>
      <c r="L236" s="4" t="b">
        <v>0</v>
      </c>
      <c r="M236" s="4" t="s">
        <v>58</v>
      </c>
      <c r="N236" s="35">
        <f>'Landed Freight Margin Tool'!$D$4</f>
        <v>0.58708499999999997</v>
      </c>
      <c r="O236" s="30">
        <f>(MAX($F236,MIN(0.18*$D236,$F236*(1+$N236))))</f>
        <v>358.2050845</v>
      </c>
      <c r="P236" s="35">
        <f>O236/D236</f>
        <v>1.9301028430625589E-2</v>
      </c>
    </row>
    <row r="237" spans="1:16" x14ac:dyDescent="0.3">
      <c r="A237" s="2">
        <v>45273</v>
      </c>
      <c r="B237" s="3" t="s">
        <v>20519</v>
      </c>
      <c r="C237" s="4" t="s">
        <v>20520</v>
      </c>
      <c r="D237" s="27">
        <v>3136.78</v>
      </c>
      <c r="E237" s="27">
        <v>60.39</v>
      </c>
      <c r="F237" s="27">
        <v>31.61</v>
      </c>
      <c r="G237" s="26">
        <f>(E237-F237)/E237</f>
        <v>0.47656896837224705</v>
      </c>
      <c r="H237" s="27">
        <f>E237-F237</f>
        <v>28.78</v>
      </c>
      <c r="I237" s="35">
        <f>E237/D237</f>
        <v>1.9252226805832731E-2</v>
      </c>
      <c r="J237" s="3">
        <v>705.48</v>
      </c>
      <c r="K237" s="26">
        <v>0.20599999999999999</v>
      </c>
      <c r="L237" s="4" t="b">
        <v>1</v>
      </c>
      <c r="M237" s="4" t="s">
        <v>58</v>
      </c>
      <c r="N237" s="35">
        <f>'Landed Freight Margin Tool'!$D$4</f>
        <v>0.58708499999999997</v>
      </c>
      <c r="O237" s="30">
        <f>(MAX($F237,MIN(0.18*$D237,$F237*(1+$N237))))</f>
        <v>50.167756850000004</v>
      </c>
      <c r="P237" s="35">
        <f>O237/D237</f>
        <v>1.5993393495877938E-2</v>
      </c>
    </row>
    <row r="238" spans="1:16" x14ac:dyDescent="0.3">
      <c r="A238" s="2">
        <v>44980</v>
      </c>
      <c r="B238" s="3" t="s">
        <v>21513</v>
      </c>
      <c r="C238" s="4" t="s">
        <v>21514</v>
      </c>
      <c r="D238" s="27">
        <v>4619.71</v>
      </c>
      <c r="E238" s="27">
        <v>89.76</v>
      </c>
      <c r="F238" s="27">
        <v>67.05</v>
      </c>
      <c r="G238" s="26">
        <f>(E238-F238)/E238</f>
        <v>0.25300802139037443</v>
      </c>
      <c r="H238" s="27">
        <f>E238-F238</f>
        <v>22.710000000000008</v>
      </c>
      <c r="I238" s="35">
        <f>E238/D238</f>
        <v>1.9429791047489996E-2</v>
      </c>
      <c r="J238" s="3">
        <v>3301.32</v>
      </c>
      <c r="K238" s="26">
        <v>0.22</v>
      </c>
      <c r="L238" s="4" t="b">
        <v>1</v>
      </c>
      <c r="M238" s="4" t="s">
        <v>58</v>
      </c>
      <c r="N238" s="35">
        <f>'Landed Freight Margin Tool'!$D$4</f>
        <v>0.58708499999999997</v>
      </c>
      <c r="O238" s="30">
        <f>(MAX($F238,MIN(0.18*$D238,$F238*(1+$N238))))</f>
        <v>106.41404925000001</v>
      </c>
      <c r="P238" s="35">
        <f>O238/D238</f>
        <v>2.3034789900231833E-2</v>
      </c>
    </row>
    <row r="239" spans="1:16" x14ac:dyDescent="0.3">
      <c r="A239" s="2">
        <v>45126</v>
      </c>
      <c r="B239" s="3" t="s">
        <v>7599</v>
      </c>
      <c r="C239" s="4" t="s">
        <v>7600</v>
      </c>
      <c r="D239" s="27">
        <v>11511.36</v>
      </c>
      <c r="E239" s="27">
        <v>224.05</v>
      </c>
      <c r="F239" s="27">
        <v>119.86</v>
      </c>
      <c r="G239" s="26">
        <f>(E239-F239)/E239</f>
        <v>0.4650301272037492</v>
      </c>
      <c r="H239" s="27">
        <f>E239-F239</f>
        <v>104.19000000000001</v>
      </c>
      <c r="I239" s="35">
        <f>E239/D239</f>
        <v>1.946338225891641E-2</v>
      </c>
      <c r="J239" s="3">
        <v>432.96</v>
      </c>
      <c r="K239" s="26">
        <v>0.22</v>
      </c>
      <c r="L239" s="4" t="b">
        <v>1</v>
      </c>
      <c r="M239" s="4" t="s">
        <v>58</v>
      </c>
      <c r="N239" s="35">
        <f>'Landed Freight Margin Tool'!$D$4</f>
        <v>0.58708499999999997</v>
      </c>
      <c r="O239" s="30">
        <f>(MAX($F239,MIN(0.18*$D239,$F239*(1+$N239))))</f>
        <v>190.22800810000001</v>
      </c>
      <c r="P239" s="35">
        <f>O239/D239</f>
        <v>1.6525241856739776E-2</v>
      </c>
    </row>
    <row r="240" spans="1:16" x14ac:dyDescent="0.3">
      <c r="A240" s="2">
        <v>44967</v>
      </c>
      <c r="B240" s="3" t="s">
        <v>23660</v>
      </c>
      <c r="C240" s="4" t="s">
        <v>23661</v>
      </c>
      <c r="D240" s="27">
        <v>9242.15</v>
      </c>
      <c r="E240" s="27">
        <v>180.49</v>
      </c>
      <c r="F240" s="27">
        <v>117.98</v>
      </c>
      <c r="G240" s="26">
        <f>(E240-F240)/E240</f>
        <v>0.34633497700703642</v>
      </c>
      <c r="H240" s="27">
        <f>E240-F240</f>
        <v>62.510000000000005</v>
      </c>
      <c r="I240" s="35">
        <f>E240/D240</f>
        <v>1.9529005696726411E-2</v>
      </c>
      <c r="J240" s="3">
        <v>4408.33</v>
      </c>
      <c r="K240" s="26">
        <v>0.16500000000000001</v>
      </c>
      <c r="L240" s="4" t="b">
        <v>0</v>
      </c>
      <c r="M240" s="4" t="s">
        <v>58</v>
      </c>
      <c r="N240" s="35">
        <f>'Landed Freight Margin Tool'!$D$4</f>
        <v>0.58708499999999997</v>
      </c>
      <c r="O240" s="30">
        <f>(MAX($F240,MIN(0.18*$D240,$F240*(1+$N240))))</f>
        <v>187.24428830000002</v>
      </c>
      <c r="P240" s="35">
        <f>O240/D240</f>
        <v>2.0259819230373888E-2</v>
      </c>
    </row>
    <row r="241" spans="1:16" x14ac:dyDescent="0.3">
      <c r="A241" s="2">
        <v>45047</v>
      </c>
      <c r="B241" s="3" t="s">
        <v>2771</v>
      </c>
      <c r="C241" s="4" t="s">
        <v>2772</v>
      </c>
      <c r="D241" s="27">
        <v>20450.09</v>
      </c>
      <c r="E241" s="27">
        <v>400.82</v>
      </c>
      <c r="F241" s="27">
        <v>325.97000000000003</v>
      </c>
      <c r="G241" s="26">
        <f>(E241-F241)/E241</f>
        <v>0.18674217853400521</v>
      </c>
      <c r="H241" s="27">
        <f>E241-F241</f>
        <v>74.849999999999966</v>
      </c>
      <c r="I241" s="35">
        <f>E241/D241</f>
        <v>1.9599913741210919E-2</v>
      </c>
      <c r="J241" s="3">
        <v>0</v>
      </c>
      <c r="K241" s="26">
        <v>0</v>
      </c>
      <c r="L241" s="4" t="b">
        <v>0</v>
      </c>
      <c r="M241" s="4" t="s">
        <v>58</v>
      </c>
      <c r="N241" s="35">
        <f>'Landed Freight Margin Tool'!$D$4</f>
        <v>0.58708499999999997</v>
      </c>
      <c r="O241" s="30">
        <f>(MAX($F241,MIN(0.18*$D241,$F241*(1+$N241))))</f>
        <v>517.3420974500001</v>
      </c>
      <c r="P241" s="35">
        <f>O241/D241</f>
        <v>2.5297790740774252E-2</v>
      </c>
    </row>
    <row r="242" spans="1:16" x14ac:dyDescent="0.3">
      <c r="A242" s="2">
        <v>45041</v>
      </c>
      <c r="B242" s="3" t="s">
        <v>3492</v>
      </c>
      <c r="C242" s="4" t="s">
        <v>3493</v>
      </c>
      <c r="D242" s="27">
        <v>10189.469999999999</v>
      </c>
      <c r="E242" s="27">
        <v>200.74</v>
      </c>
      <c r="F242" s="27">
        <v>121.66</v>
      </c>
      <c r="G242" s="26">
        <f>(E242-F242)/E242</f>
        <v>0.39394241307163502</v>
      </c>
      <c r="H242" s="27">
        <f>E242-F242</f>
        <v>79.080000000000013</v>
      </c>
      <c r="I242" s="35">
        <f>E242/D242</f>
        <v>1.9700730263693796E-2</v>
      </c>
      <c r="J242" s="3">
        <v>2962.66</v>
      </c>
      <c r="K242" s="26">
        <v>0.22</v>
      </c>
      <c r="L242" s="4" t="b">
        <v>1</v>
      </c>
      <c r="M242" s="4" t="s">
        <v>58</v>
      </c>
      <c r="N242" s="35">
        <f>'Landed Freight Margin Tool'!$D$4</f>
        <v>0.58708499999999997</v>
      </c>
      <c r="O242" s="30">
        <f>(MAX($F242,MIN(0.18*$D242,$F242*(1+$N242))))</f>
        <v>193.08476110000001</v>
      </c>
      <c r="P242" s="35">
        <f>O242/D242</f>
        <v>1.8949441050417737E-2</v>
      </c>
    </row>
    <row r="243" spans="1:16" x14ac:dyDescent="0.3">
      <c r="A243" s="2">
        <v>45028</v>
      </c>
      <c r="B243" s="3" t="s">
        <v>16425</v>
      </c>
      <c r="C243" s="4" t="s">
        <v>16426</v>
      </c>
      <c r="D243" s="27">
        <v>19014.39</v>
      </c>
      <c r="E243" s="27">
        <v>375.04</v>
      </c>
      <c r="F243" s="27">
        <v>274.11</v>
      </c>
      <c r="G243" s="26">
        <f>(E243-F243)/E243</f>
        <v>0.26911796075085326</v>
      </c>
      <c r="H243" s="27">
        <f>E243-F243</f>
        <v>100.93</v>
      </c>
      <c r="I243" s="35">
        <f>E243/D243</f>
        <v>1.9724009026847563E-2</v>
      </c>
      <c r="J243" s="3">
        <v>0</v>
      </c>
      <c r="K243" s="26">
        <v>0</v>
      </c>
      <c r="L243" s="4" t="b">
        <v>0</v>
      </c>
      <c r="M243" s="4" t="s">
        <v>58</v>
      </c>
      <c r="N243" s="35">
        <f>'Landed Freight Margin Tool'!$D$4</f>
        <v>0.58708499999999997</v>
      </c>
      <c r="O243" s="30">
        <f>(MAX($F243,MIN(0.18*$D243,$F243*(1+$N243))))</f>
        <v>435.03586935000004</v>
      </c>
      <c r="P243" s="35">
        <f>O243/D243</f>
        <v>2.2879296645856115E-2</v>
      </c>
    </row>
    <row r="244" spans="1:16" x14ac:dyDescent="0.3">
      <c r="A244" s="2">
        <v>45274</v>
      </c>
      <c r="B244" s="3" t="s">
        <v>19324</v>
      </c>
      <c r="C244" s="4" t="s">
        <v>19325</v>
      </c>
      <c r="D244" s="27">
        <v>9350.23</v>
      </c>
      <c r="E244" s="27">
        <v>185.79</v>
      </c>
      <c r="F244" s="27">
        <v>154.93</v>
      </c>
      <c r="G244" s="26">
        <f>(E244-F244)/E244</f>
        <v>0.16610151246030458</v>
      </c>
      <c r="H244" s="27">
        <f>E244-F244</f>
        <v>30.859999999999985</v>
      </c>
      <c r="I244" s="35">
        <f>E244/D244</f>
        <v>1.9870099452099041E-2</v>
      </c>
      <c r="J244" s="3">
        <v>0</v>
      </c>
      <c r="K244" s="26">
        <v>0</v>
      </c>
      <c r="L244" s="4" t="b">
        <v>0</v>
      </c>
      <c r="M244" s="4" t="s">
        <v>58</v>
      </c>
      <c r="N244" s="35">
        <f>'Landed Freight Margin Tool'!$D$4</f>
        <v>0.58708499999999997</v>
      </c>
      <c r="O244" s="30">
        <f>(MAX($F244,MIN(0.18*$D244,$F244*(1+$N244))))</f>
        <v>245.88707905000001</v>
      </c>
      <c r="P244" s="35">
        <f>O244/D244</f>
        <v>2.629743643204499E-2</v>
      </c>
    </row>
    <row r="245" spans="1:16" x14ac:dyDescent="0.3">
      <c r="A245" s="2">
        <v>45258</v>
      </c>
      <c r="B245" s="3" t="s">
        <v>11401</v>
      </c>
      <c r="C245" s="4" t="s">
        <v>11402</v>
      </c>
      <c r="D245" s="27">
        <v>1608.8</v>
      </c>
      <c r="E245" s="27">
        <v>32.090000000000003</v>
      </c>
      <c r="F245" s="27">
        <v>19.510000000000002</v>
      </c>
      <c r="G245" s="26">
        <f>(E245-F245)/E245</f>
        <v>0.3920224368962294</v>
      </c>
      <c r="H245" s="27">
        <f>E245-F245</f>
        <v>12.580000000000002</v>
      </c>
      <c r="I245" s="35">
        <f>E245/D245</f>
        <v>1.9946544007956243E-2</v>
      </c>
      <c r="J245" s="3">
        <v>2115.6</v>
      </c>
      <c r="K245" s="26">
        <v>0.22</v>
      </c>
      <c r="L245" s="4" t="b">
        <v>1</v>
      </c>
      <c r="M245" s="4" t="s">
        <v>58</v>
      </c>
      <c r="N245" s="35">
        <f>'Landed Freight Margin Tool'!$D$4</f>
        <v>0.58708499999999997</v>
      </c>
      <c r="O245" s="30">
        <f>(MAX($F245,MIN(0.18*$D245,$F245*(1+$N245))))</f>
        <v>30.964028350000003</v>
      </c>
      <c r="P245" s="35">
        <f>O245/D245</f>
        <v>1.9246661082794631E-2</v>
      </c>
    </row>
    <row r="246" spans="1:16" x14ac:dyDescent="0.3">
      <c r="A246" s="2">
        <v>45244</v>
      </c>
      <c r="B246" s="3" t="s">
        <v>8005</v>
      </c>
      <c r="C246" s="4" t="s">
        <v>8006</v>
      </c>
      <c r="D246" s="27">
        <v>6202.65</v>
      </c>
      <c r="E246" s="27">
        <v>124.06</v>
      </c>
      <c r="F246" s="27">
        <v>67.709999999999994</v>
      </c>
      <c r="G246" s="26">
        <f>(E246-F246)/E246</f>
        <v>0.45421570207963896</v>
      </c>
      <c r="H246" s="27">
        <f>E246-F246</f>
        <v>56.350000000000009</v>
      </c>
      <c r="I246" s="35">
        <f>E246/D246</f>
        <v>2.0001128549893998E-2</v>
      </c>
      <c r="J246" s="3">
        <v>3026.5</v>
      </c>
      <c r="K246" s="26">
        <v>0.20799999999999999</v>
      </c>
      <c r="L246" s="4" t="b">
        <v>1</v>
      </c>
      <c r="M246" s="4" t="s">
        <v>58</v>
      </c>
      <c r="N246" s="35">
        <f>'Landed Freight Margin Tool'!$D$4</f>
        <v>0.58708499999999997</v>
      </c>
      <c r="O246" s="30">
        <f>(MAX($F246,MIN(0.18*$D246,$F246*(1+$N246))))</f>
        <v>107.46152535</v>
      </c>
      <c r="P246" s="35">
        <f>O246/D246</f>
        <v>1.7325099006069988E-2</v>
      </c>
    </row>
    <row r="247" spans="1:16" x14ac:dyDescent="0.3">
      <c r="A247" s="2">
        <v>45055</v>
      </c>
      <c r="B247" s="3" t="s">
        <v>5559</v>
      </c>
      <c r="C247" s="4" t="s">
        <v>5560</v>
      </c>
      <c r="D247" s="27">
        <v>24818.41</v>
      </c>
      <c r="E247" s="27">
        <v>498.49</v>
      </c>
      <c r="F247" s="27">
        <v>520.26</v>
      </c>
      <c r="G247" s="26">
        <f>(E247-F247)/E247</f>
        <v>-4.367188910509736E-2</v>
      </c>
      <c r="H247" s="27">
        <f>E247-F247</f>
        <v>-21.769999999999982</v>
      </c>
      <c r="I247" s="35">
        <f>E247/D247</f>
        <v>2.0085492986859351E-2</v>
      </c>
      <c r="J247" s="3">
        <v>3242.5</v>
      </c>
      <c r="K247" s="26">
        <v>0.155</v>
      </c>
      <c r="L247" s="4" t="b">
        <v>0</v>
      </c>
      <c r="M247" s="4" t="s">
        <v>58</v>
      </c>
      <c r="N247" s="35">
        <f>'Landed Freight Margin Tool'!$D$4</f>
        <v>0.58708499999999997</v>
      </c>
      <c r="O247" s="30">
        <f>(MAX($F247,MIN(0.18*$D247,$F247*(1+$N247))))</f>
        <v>825.69684210000003</v>
      </c>
      <c r="P247" s="35">
        <f>O247/D247</f>
        <v>3.3269530243879443E-2</v>
      </c>
    </row>
    <row r="248" spans="1:16" x14ac:dyDescent="0.3">
      <c r="A248" s="2">
        <v>44971</v>
      </c>
      <c r="B248" s="3" t="s">
        <v>9005</v>
      </c>
      <c r="C248" s="4" t="s">
        <v>9006</v>
      </c>
      <c r="D248" s="27">
        <v>20612.669999999998</v>
      </c>
      <c r="E248" s="27">
        <v>414.32</v>
      </c>
      <c r="F248" s="27">
        <v>289.11</v>
      </c>
      <c r="G248" s="26">
        <f>(E248-F248)/E248</f>
        <v>0.30220602432902099</v>
      </c>
      <c r="H248" s="27">
        <f>E248-F248</f>
        <v>125.20999999999998</v>
      </c>
      <c r="I248" s="35">
        <f>E248/D248</f>
        <v>2.01002587243671E-2</v>
      </c>
      <c r="J248" s="3">
        <v>1801.32</v>
      </c>
      <c r="K248" s="26">
        <v>0.22500000000000001</v>
      </c>
      <c r="L248" s="4" t="b">
        <v>1</v>
      </c>
      <c r="M248" s="4" t="s">
        <v>58</v>
      </c>
      <c r="N248" s="35">
        <f>'Landed Freight Margin Tool'!$D$4</f>
        <v>0.58708499999999997</v>
      </c>
      <c r="O248" s="30">
        <f>(MAX($F248,MIN(0.18*$D248,$F248*(1+$N248))))</f>
        <v>458.84214435000007</v>
      </c>
      <c r="P248" s="35">
        <f>O248/D248</f>
        <v>2.2260199399204476E-2</v>
      </c>
    </row>
    <row r="249" spans="1:16" x14ac:dyDescent="0.3">
      <c r="A249" s="2">
        <v>44963</v>
      </c>
      <c r="B249" s="3" t="s">
        <v>3684</v>
      </c>
      <c r="C249" s="4" t="s">
        <v>3685</v>
      </c>
      <c r="D249" s="27">
        <v>2049.5700000000002</v>
      </c>
      <c r="E249" s="27">
        <v>41.22</v>
      </c>
      <c r="F249" s="27">
        <v>25.41</v>
      </c>
      <c r="G249" s="26">
        <f>(E249-F249)/E249</f>
        <v>0.38355167394468703</v>
      </c>
      <c r="H249" s="27">
        <f>E249-F249</f>
        <v>15.809999999999999</v>
      </c>
      <c r="I249" s="35">
        <f>E249/D249</f>
        <v>2.0111535590392127E-2</v>
      </c>
      <c r="J249" s="3">
        <v>6577.6</v>
      </c>
      <c r="K249" s="26">
        <v>0.24199999999999999</v>
      </c>
      <c r="L249" s="4" t="b">
        <v>1</v>
      </c>
      <c r="M249" s="4" t="s">
        <v>58</v>
      </c>
      <c r="N249" s="35">
        <f>'Landed Freight Margin Tool'!$D$4</f>
        <v>0.58708499999999997</v>
      </c>
      <c r="O249" s="30">
        <f>(MAX($F249,MIN(0.18*$D249,$F249*(1+$N249))))</f>
        <v>40.327829850000001</v>
      </c>
      <c r="P249" s="35">
        <f>O249/D249</f>
        <v>1.9676239333128412E-2</v>
      </c>
    </row>
    <row r="250" spans="1:16" x14ac:dyDescent="0.3">
      <c r="A250" s="2">
        <v>45128</v>
      </c>
      <c r="B250" s="3" t="s">
        <v>2238</v>
      </c>
      <c r="C250" s="4" t="s">
        <v>2239</v>
      </c>
      <c r="D250" s="27">
        <v>13876.97</v>
      </c>
      <c r="E250" s="27">
        <v>280.02999999999997</v>
      </c>
      <c r="F250" s="27">
        <v>217.24</v>
      </c>
      <c r="G250" s="26">
        <f>(E250-F250)/E250</f>
        <v>0.22422597578830827</v>
      </c>
      <c r="H250" s="27">
        <f>E250-F250</f>
        <v>62.789999999999964</v>
      </c>
      <c r="I250" s="35">
        <f>E250/D250</f>
        <v>2.0179477220171261E-2</v>
      </c>
      <c r="J250" s="3">
        <v>355.88</v>
      </c>
      <c r="K250" s="26">
        <v>0.22</v>
      </c>
      <c r="L250" s="4" t="b">
        <v>1</v>
      </c>
      <c r="M250" s="4" t="s">
        <v>58</v>
      </c>
      <c r="N250" s="35">
        <f>'Landed Freight Margin Tool'!$D$4</f>
        <v>0.58708499999999997</v>
      </c>
      <c r="O250" s="30">
        <f>(MAX($F250,MIN(0.18*$D250,$F250*(1+$N250))))</f>
        <v>344.77834540000003</v>
      </c>
      <c r="P250" s="35">
        <f>O250/D250</f>
        <v>2.4845362164795343E-2</v>
      </c>
    </row>
    <row r="251" spans="1:16" x14ac:dyDescent="0.3">
      <c r="A251" s="2">
        <v>45121</v>
      </c>
      <c r="B251" s="3" t="s">
        <v>20510</v>
      </c>
      <c r="C251" s="4" t="s">
        <v>4417</v>
      </c>
      <c r="D251" s="27">
        <v>10751.14</v>
      </c>
      <c r="E251" s="27">
        <v>217.74</v>
      </c>
      <c r="F251" s="27">
        <v>157.69999999999999</v>
      </c>
      <c r="G251" s="26">
        <f>(E251-F251)/E251</f>
        <v>0.27574171029668421</v>
      </c>
      <c r="H251" s="27">
        <f>E251-F251</f>
        <v>60.04000000000002</v>
      </c>
      <c r="I251" s="35">
        <f>E251/D251</f>
        <v>2.0252735988927687E-2</v>
      </c>
      <c r="J251" s="3">
        <v>1114.3800000000001</v>
      </c>
      <c r="K251" s="26">
        <v>0.22</v>
      </c>
      <c r="L251" s="4" t="b">
        <v>1</v>
      </c>
      <c r="M251" s="4" t="s">
        <v>58</v>
      </c>
      <c r="N251" s="35">
        <f>'Landed Freight Margin Tool'!$D$4</f>
        <v>0.58708499999999997</v>
      </c>
      <c r="O251" s="30">
        <f>(MAX($F251,MIN(0.18*$D251,$F251*(1+$N251))))</f>
        <v>250.28330449999999</v>
      </c>
      <c r="P251" s="35">
        <f>O251/D251</f>
        <v>2.3279699129580677E-2</v>
      </c>
    </row>
    <row r="252" spans="1:16" x14ac:dyDescent="0.3">
      <c r="A252" s="2">
        <v>45029</v>
      </c>
      <c r="B252" s="3" t="s">
        <v>11901</v>
      </c>
      <c r="C252" s="4" t="s">
        <v>11342</v>
      </c>
      <c r="D252" s="27">
        <v>6601.11</v>
      </c>
      <c r="E252" s="27">
        <v>134.24</v>
      </c>
      <c r="F252" s="27">
        <v>78.150000000000006</v>
      </c>
      <c r="G252" s="26">
        <f>(E252-F252)/E252</f>
        <v>0.41783373063170443</v>
      </c>
      <c r="H252" s="27">
        <f>E252-F252</f>
        <v>56.09</v>
      </c>
      <c r="I252" s="35">
        <f>E252/D252</f>
        <v>2.0335973798346039E-2</v>
      </c>
      <c r="J252" s="3">
        <v>8252.14</v>
      </c>
      <c r="K252" s="26">
        <v>7.9000000000000001E-2</v>
      </c>
      <c r="L252" s="4" t="b">
        <v>0</v>
      </c>
      <c r="M252" s="4" t="s">
        <v>58</v>
      </c>
      <c r="N252" s="35">
        <f>'Landed Freight Margin Tool'!$D$4</f>
        <v>0.58708499999999997</v>
      </c>
      <c r="O252" s="30">
        <f>(MAX($F252,MIN(0.18*$D252,$F252*(1+$N252))))</f>
        <v>124.03069275000001</v>
      </c>
      <c r="P252" s="35">
        <f>O252/D252</f>
        <v>1.878936917427524E-2</v>
      </c>
    </row>
    <row r="253" spans="1:16" x14ac:dyDescent="0.3">
      <c r="A253" s="2">
        <v>45106</v>
      </c>
      <c r="B253" s="3" t="s">
        <v>11205</v>
      </c>
      <c r="C253" s="4" t="s">
        <v>11206</v>
      </c>
      <c r="D253" s="27">
        <v>20057.259999999998</v>
      </c>
      <c r="E253" s="27">
        <v>412.2</v>
      </c>
      <c r="F253" s="27">
        <v>266.38</v>
      </c>
      <c r="G253" s="26">
        <f>(E253-F253)/E253</f>
        <v>0.35376031052886947</v>
      </c>
      <c r="H253" s="27">
        <f>E253-F253</f>
        <v>145.82</v>
      </c>
      <c r="I253" s="35">
        <f>E253/D253</f>
        <v>2.0551162023127786E-2</v>
      </c>
      <c r="J253" s="3">
        <v>11750.43</v>
      </c>
      <c r="K253" s="26">
        <v>0.17499999999999999</v>
      </c>
      <c r="L253" s="4" t="b">
        <v>0</v>
      </c>
      <c r="M253" s="4" t="s">
        <v>58</v>
      </c>
      <c r="N253" s="35">
        <f>'Landed Freight Margin Tool'!$D$4</f>
        <v>0.58708499999999997</v>
      </c>
      <c r="O253" s="30">
        <f>(MAX($F253,MIN(0.18*$D253,$F253*(1+$N253))))</f>
        <v>422.7677023</v>
      </c>
      <c r="P253" s="35">
        <f>O253/D253</f>
        <v>2.1078038690229874E-2</v>
      </c>
    </row>
    <row r="254" spans="1:16" x14ac:dyDescent="0.3">
      <c r="A254" s="2">
        <v>45107</v>
      </c>
      <c r="B254" s="3" t="s">
        <v>22744</v>
      </c>
      <c r="C254" s="4" t="s">
        <v>22745</v>
      </c>
      <c r="D254" s="27">
        <v>6535.52</v>
      </c>
      <c r="E254" s="27">
        <v>134.49</v>
      </c>
      <c r="F254" s="27">
        <v>86.3</v>
      </c>
      <c r="G254" s="26">
        <f>(E254-F254)/E254</f>
        <v>0.35831660346494171</v>
      </c>
      <c r="H254" s="27">
        <f>E254-F254</f>
        <v>48.190000000000012</v>
      </c>
      <c r="I254" s="35">
        <f>E254/D254</f>
        <v>2.0578316645041252E-2</v>
      </c>
      <c r="J254" s="3">
        <v>17589.36</v>
      </c>
      <c r="K254" s="26">
        <v>0.14799999999999999</v>
      </c>
      <c r="L254" s="4" t="b">
        <v>0</v>
      </c>
      <c r="M254" s="4" t="s">
        <v>58</v>
      </c>
      <c r="N254" s="35">
        <f>'Landed Freight Margin Tool'!$D$4</f>
        <v>0.58708499999999997</v>
      </c>
      <c r="O254" s="30">
        <f>(MAX($F254,MIN(0.18*$D254,$F254*(1+$N254))))</f>
        <v>136.96543550000001</v>
      </c>
      <c r="P254" s="35">
        <f>O254/D254</f>
        <v>2.0957083063015643E-2</v>
      </c>
    </row>
    <row r="255" spans="1:16" x14ac:dyDescent="0.3">
      <c r="A255" s="2">
        <v>45069</v>
      </c>
      <c r="B255" s="3" t="s">
        <v>7300</v>
      </c>
      <c r="C255" s="4" t="s">
        <v>7301</v>
      </c>
      <c r="D255" s="27">
        <v>7992.11</v>
      </c>
      <c r="E255" s="27">
        <v>166.12</v>
      </c>
      <c r="F255" s="27">
        <v>123.51</v>
      </c>
      <c r="G255" s="26">
        <f>(E255-F255)/E255</f>
        <v>0.25650132434384781</v>
      </c>
      <c r="H255" s="27">
        <f>E255-F255</f>
        <v>42.61</v>
      </c>
      <c r="I255" s="35">
        <f>E255/D255</f>
        <v>2.0785499699078218E-2</v>
      </c>
      <c r="J255" s="3">
        <v>1311.98</v>
      </c>
      <c r="K255" s="26">
        <v>0.17299999999999999</v>
      </c>
      <c r="L255" s="4" t="b">
        <v>0</v>
      </c>
      <c r="M255" s="4" t="s">
        <v>58</v>
      </c>
      <c r="N255" s="35">
        <f>'Landed Freight Margin Tool'!$D$4</f>
        <v>0.58708499999999997</v>
      </c>
      <c r="O255" s="30">
        <f>(MAX($F255,MIN(0.18*$D255,$F255*(1+$N255))))</f>
        <v>196.02086835000003</v>
      </c>
      <c r="P255" s="35">
        <f>O255/D255</f>
        <v>2.4526798098374526E-2</v>
      </c>
    </row>
    <row r="256" spans="1:16" x14ac:dyDescent="0.3">
      <c r="A256" s="2">
        <v>44942</v>
      </c>
      <c r="B256" s="3" t="s">
        <v>2635</v>
      </c>
      <c r="C256" s="4" t="s">
        <v>2636</v>
      </c>
      <c r="D256" s="27">
        <v>23026.33</v>
      </c>
      <c r="E256" s="27">
        <v>481.16</v>
      </c>
      <c r="F256" s="27">
        <v>328</v>
      </c>
      <c r="G256" s="26">
        <f>(E256-F256)/E256</f>
        <v>0.31831407432039244</v>
      </c>
      <c r="H256" s="27">
        <f>E256-F256</f>
        <v>153.16000000000003</v>
      </c>
      <c r="I256" s="35">
        <f>E256/D256</f>
        <v>2.0896078532705819E-2</v>
      </c>
      <c r="J256" s="3">
        <v>5526.8</v>
      </c>
      <c r="K256" s="26">
        <v>0.22</v>
      </c>
      <c r="L256" s="4" t="b">
        <v>1</v>
      </c>
      <c r="M256" s="4" t="s">
        <v>58</v>
      </c>
      <c r="N256" s="35">
        <f>'Landed Freight Margin Tool'!$D$4</f>
        <v>0.58708499999999997</v>
      </c>
      <c r="O256" s="30">
        <f>(MAX($F256,MIN(0.18*$D256,$F256*(1+$N256))))</f>
        <v>520.56388000000004</v>
      </c>
      <c r="P256" s="35">
        <f>O256/D256</f>
        <v>2.2607331693761012E-2</v>
      </c>
    </row>
    <row r="257" spans="1:16" x14ac:dyDescent="0.3">
      <c r="A257" s="2">
        <v>45113</v>
      </c>
      <c r="B257" s="3" t="s">
        <v>534</v>
      </c>
      <c r="C257" s="4" t="s">
        <v>535</v>
      </c>
      <c r="D257" s="27">
        <v>8166.81</v>
      </c>
      <c r="E257" s="27">
        <v>170.86</v>
      </c>
      <c r="F257" s="27">
        <v>93.16</v>
      </c>
      <c r="G257" s="26">
        <f>(E257-F257)/E257</f>
        <v>0.45475828163408644</v>
      </c>
      <c r="H257" s="27">
        <f>E257-F257</f>
        <v>77.700000000000017</v>
      </c>
      <c r="I257" s="35">
        <f>E257/D257</f>
        <v>2.0921265463504111E-2</v>
      </c>
      <c r="J257" s="3">
        <v>639.6</v>
      </c>
      <c r="K257" s="26">
        <v>0.22</v>
      </c>
      <c r="L257" s="4" t="b">
        <v>1</v>
      </c>
      <c r="M257" s="4" t="s">
        <v>58</v>
      </c>
      <c r="N257" s="35">
        <f>'Landed Freight Margin Tool'!$D$4</f>
        <v>0.58708499999999997</v>
      </c>
      <c r="O257" s="30">
        <f>(MAX($F257,MIN(0.18*$D257,$F257*(1+$N257))))</f>
        <v>147.85283860000001</v>
      </c>
      <c r="P257" s="35">
        <f>O257/D257</f>
        <v>1.8104111470696637E-2</v>
      </c>
    </row>
    <row r="258" spans="1:16" x14ac:dyDescent="0.3">
      <c r="A258" s="2">
        <v>45258</v>
      </c>
      <c r="B258" s="3" t="s">
        <v>1868</v>
      </c>
      <c r="C258" s="4" t="s">
        <v>1869</v>
      </c>
      <c r="D258" s="27">
        <v>17196.96</v>
      </c>
      <c r="E258" s="27">
        <v>362.53</v>
      </c>
      <c r="F258" s="27">
        <v>222.33</v>
      </c>
      <c r="G258" s="26">
        <f>(E258-F258)/E258</f>
        <v>0.38672661572835343</v>
      </c>
      <c r="H258" s="27">
        <f>E258-F258</f>
        <v>140.19999999999996</v>
      </c>
      <c r="I258" s="35">
        <f>E258/D258</f>
        <v>2.1081051534689851E-2</v>
      </c>
      <c r="J258" s="3">
        <v>5329.06</v>
      </c>
      <c r="K258" s="26">
        <v>0.22800000000000001</v>
      </c>
      <c r="L258" s="4" t="b">
        <v>1</v>
      </c>
      <c r="M258" s="4" t="s">
        <v>58</v>
      </c>
      <c r="N258" s="35">
        <f>'Landed Freight Margin Tool'!$D$4</f>
        <v>0.58708499999999997</v>
      </c>
      <c r="O258" s="30">
        <f>(MAX($F258,MIN(0.18*$D258,$F258*(1+$N258))))</f>
        <v>352.85660805000003</v>
      </c>
      <c r="P258" s="35">
        <f>O258/D258</f>
        <v>2.0518545606316468E-2</v>
      </c>
    </row>
    <row r="259" spans="1:16" x14ac:dyDescent="0.3">
      <c r="A259" s="2">
        <v>45072</v>
      </c>
      <c r="B259" s="3" t="s">
        <v>22067</v>
      </c>
      <c r="C259" s="4" t="s">
        <v>22068</v>
      </c>
      <c r="D259" s="27">
        <v>17148.3</v>
      </c>
      <c r="E259" s="27">
        <v>363.5</v>
      </c>
      <c r="F259" s="27">
        <v>227.64</v>
      </c>
      <c r="G259" s="26">
        <f>(E259-F259)/E259</f>
        <v>0.37375515818431915</v>
      </c>
      <c r="H259" s="27">
        <f>E259-F259</f>
        <v>135.86000000000001</v>
      </c>
      <c r="I259" s="35">
        <f>E259/D259</f>
        <v>2.1197436480584083E-2</v>
      </c>
      <c r="J259" s="3">
        <v>138.58000000000001</v>
      </c>
      <c r="K259" s="26">
        <v>0.22</v>
      </c>
      <c r="L259" s="4" t="b">
        <v>1</v>
      </c>
      <c r="M259" s="4" t="s">
        <v>58</v>
      </c>
      <c r="N259" s="35">
        <f>'Landed Freight Margin Tool'!$D$4</f>
        <v>0.58708499999999997</v>
      </c>
      <c r="O259" s="30">
        <f>(MAX($F259,MIN(0.18*$D259,$F259*(1+$N259))))</f>
        <v>361.28402940000001</v>
      </c>
      <c r="P259" s="35">
        <f>O259/D259</f>
        <v>2.106821255751299E-2</v>
      </c>
    </row>
    <row r="260" spans="1:16" x14ac:dyDescent="0.3">
      <c r="A260" s="2">
        <v>45072</v>
      </c>
      <c r="B260" s="3" t="s">
        <v>10053</v>
      </c>
      <c r="C260" s="4" t="s">
        <v>10054</v>
      </c>
      <c r="D260" s="27">
        <v>11527.26</v>
      </c>
      <c r="E260" s="27">
        <v>245.56</v>
      </c>
      <c r="F260" s="27">
        <v>249.37</v>
      </c>
      <c r="G260" s="26">
        <f>(E260-F260)/E260</f>
        <v>-1.5515556279524362E-2</v>
      </c>
      <c r="H260" s="27">
        <f>E260-F260</f>
        <v>-3.8100000000000023</v>
      </c>
      <c r="I260" s="35">
        <f>E260/D260</f>
        <v>2.1302547179468494E-2</v>
      </c>
      <c r="J260" s="3">
        <v>670.82</v>
      </c>
      <c r="K260" s="26">
        <v>0.26900000000000002</v>
      </c>
      <c r="L260" s="4" t="b">
        <v>1</v>
      </c>
      <c r="M260" s="4" t="s">
        <v>58</v>
      </c>
      <c r="N260" s="35">
        <f>'Landed Freight Margin Tool'!$D$4</f>
        <v>0.58708499999999997</v>
      </c>
      <c r="O260" s="30">
        <f>(MAX($F260,MIN(0.18*$D260,$F260*(1+$N260))))</f>
        <v>395.77138645000002</v>
      </c>
      <c r="P260" s="35">
        <f>O260/D260</f>
        <v>3.4333517804751523E-2</v>
      </c>
    </row>
    <row r="261" spans="1:16" x14ac:dyDescent="0.3">
      <c r="A261" s="2">
        <v>44980</v>
      </c>
      <c r="B261" s="3" t="s">
        <v>15351</v>
      </c>
      <c r="C261" s="4" t="s">
        <v>15352</v>
      </c>
      <c r="D261" s="27">
        <v>7935.73</v>
      </c>
      <c r="E261" s="27">
        <v>171.31</v>
      </c>
      <c r="F261" s="27">
        <v>94.96</v>
      </c>
      <c r="G261" s="26">
        <f>(E261-F261)/E261</f>
        <v>0.44568326425777832</v>
      </c>
      <c r="H261" s="27">
        <f>E261-F261</f>
        <v>76.350000000000009</v>
      </c>
      <c r="I261" s="35">
        <f>E261/D261</f>
        <v>2.1587175974989069E-2</v>
      </c>
      <c r="J261" s="3">
        <v>350.96</v>
      </c>
      <c r="K261" s="26">
        <v>0.22</v>
      </c>
      <c r="L261" s="4" t="b">
        <v>1</v>
      </c>
      <c r="M261" s="4" t="s">
        <v>58</v>
      </c>
      <c r="N261" s="35">
        <f>'Landed Freight Margin Tool'!$D$4</f>
        <v>0.58708499999999997</v>
      </c>
      <c r="O261" s="30">
        <f>(MAX($F261,MIN(0.18*$D261,$F261*(1+$N261))))</f>
        <v>150.70959160000001</v>
      </c>
      <c r="P261" s="35">
        <f>O261/D261</f>
        <v>1.8991270065891862E-2</v>
      </c>
    </row>
    <row r="262" spans="1:16" x14ac:dyDescent="0.3">
      <c r="A262" s="2">
        <v>45126</v>
      </c>
      <c r="B262" s="3" t="s">
        <v>9233</v>
      </c>
      <c r="C262" s="4" t="s">
        <v>9234</v>
      </c>
      <c r="D262" s="27">
        <v>13137.72</v>
      </c>
      <c r="E262" s="27">
        <v>284.81</v>
      </c>
      <c r="F262" s="27">
        <v>200.86</v>
      </c>
      <c r="G262" s="26">
        <f>(E262-F262)/E262</f>
        <v>0.29475790878129277</v>
      </c>
      <c r="H262" s="27">
        <f>E262-F262</f>
        <v>83.949999999999989</v>
      </c>
      <c r="I262" s="35">
        <f>E262/D262</f>
        <v>2.1678799669957956E-2</v>
      </c>
      <c r="J262" s="3">
        <v>769.3</v>
      </c>
      <c r="K262" s="26">
        <v>0.19700000000000001</v>
      </c>
      <c r="L262" s="4" t="b">
        <v>1</v>
      </c>
      <c r="M262" s="4" t="s">
        <v>58</v>
      </c>
      <c r="N262" s="35">
        <f>'Landed Freight Margin Tool'!$D$4</f>
        <v>0.58708499999999997</v>
      </c>
      <c r="O262" s="30">
        <f>(MAX($F262,MIN(0.18*$D262,$F262*(1+$N262))))</f>
        <v>318.78189310000005</v>
      </c>
      <c r="P262" s="35">
        <f>O262/D262</f>
        <v>2.4264628344948747E-2</v>
      </c>
    </row>
    <row r="263" spans="1:16" x14ac:dyDescent="0.3">
      <c r="A263" s="2">
        <v>44991</v>
      </c>
      <c r="B263" s="3" t="s">
        <v>17567</v>
      </c>
      <c r="C263" s="4" t="s">
        <v>17568</v>
      </c>
      <c r="D263" s="27">
        <v>5917.66</v>
      </c>
      <c r="E263" s="27">
        <v>128.63999999999999</v>
      </c>
      <c r="F263" s="27">
        <v>90.69</v>
      </c>
      <c r="G263" s="26">
        <f>(E263-F263)/E263</f>
        <v>0.29500932835820892</v>
      </c>
      <c r="H263" s="27">
        <f>E263-F263</f>
        <v>37.949999999999989</v>
      </c>
      <c r="I263" s="35">
        <f>E263/D263</f>
        <v>2.1738322242237641E-2</v>
      </c>
      <c r="J263" s="3">
        <v>10783.54</v>
      </c>
      <c r="K263" s="26">
        <v>0.24199999999999999</v>
      </c>
      <c r="L263" s="4" t="b">
        <v>1</v>
      </c>
      <c r="M263" s="4" t="s">
        <v>58</v>
      </c>
      <c r="N263" s="35">
        <f>'Landed Freight Margin Tool'!$D$4</f>
        <v>0.58708499999999997</v>
      </c>
      <c r="O263" s="30">
        <f>(MAX($F263,MIN(0.18*$D263,$F263*(1+$N263))))</f>
        <v>143.93273865</v>
      </c>
      <c r="P263" s="35">
        <f>O263/D263</f>
        <v>2.4322576601224135E-2</v>
      </c>
    </row>
    <row r="264" spans="1:16" x14ac:dyDescent="0.3">
      <c r="A264" s="2">
        <v>45055</v>
      </c>
      <c r="B264" s="3" t="s">
        <v>13669</v>
      </c>
      <c r="C264" s="4" t="s">
        <v>13670</v>
      </c>
      <c r="D264" s="27">
        <v>23862.36</v>
      </c>
      <c r="E264" s="27">
        <v>520.57000000000005</v>
      </c>
      <c r="F264" s="27">
        <v>363.84</v>
      </c>
      <c r="G264" s="26">
        <f>(E264-F264)/E264</f>
        <v>0.30107382292487095</v>
      </c>
      <c r="H264" s="27">
        <f>E264-F264</f>
        <v>156.73000000000008</v>
      </c>
      <c r="I264" s="35">
        <f>E264/D264</f>
        <v>2.1815528723898223E-2</v>
      </c>
      <c r="J264" s="3">
        <v>2780</v>
      </c>
      <c r="K264" s="26">
        <v>0.31900000000000001</v>
      </c>
      <c r="L264" s="4" t="b">
        <v>1</v>
      </c>
      <c r="M264" s="4" t="s">
        <v>58</v>
      </c>
      <c r="N264" s="35">
        <f>'Landed Freight Margin Tool'!$D$4</f>
        <v>0.58708499999999997</v>
      </c>
      <c r="O264" s="30">
        <f>(MAX($F264,MIN(0.18*$D264,$F264*(1+$N264))))</f>
        <v>577.44500640000001</v>
      </c>
      <c r="P264" s="35">
        <f>O264/D264</f>
        <v>2.4198989806540509E-2</v>
      </c>
    </row>
    <row r="265" spans="1:16" x14ac:dyDescent="0.3">
      <c r="A265" s="2">
        <v>45239</v>
      </c>
      <c r="B265" s="3" t="s">
        <v>21791</v>
      </c>
      <c r="C265" s="4" t="s">
        <v>21792</v>
      </c>
      <c r="D265" s="27">
        <v>24776.32</v>
      </c>
      <c r="E265" s="27">
        <v>542.58000000000004</v>
      </c>
      <c r="F265" s="27">
        <v>319.38</v>
      </c>
      <c r="G265" s="26">
        <f>(E265-F265)/E265</f>
        <v>0.41136790887979657</v>
      </c>
      <c r="H265" s="27">
        <f>E265-F265</f>
        <v>223.20000000000005</v>
      </c>
      <c r="I265" s="35">
        <f>E265/D265</f>
        <v>2.1899135949164365E-2</v>
      </c>
      <c r="J265" s="3">
        <v>364.11</v>
      </c>
      <c r="K265" s="26">
        <v>0.54900000000000004</v>
      </c>
      <c r="L265" s="4" t="b">
        <v>1</v>
      </c>
      <c r="M265" s="4" t="s">
        <v>58</v>
      </c>
      <c r="N265" s="35">
        <f>'Landed Freight Margin Tool'!$D$4</f>
        <v>0.58708499999999997</v>
      </c>
      <c r="O265" s="30">
        <f>(MAX($F265,MIN(0.18*$D265,$F265*(1+$N265))))</f>
        <v>506.88320730000004</v>
      </c>
      <c r="P265" s="35">
        <f>O265/D265</f>
        <v>2.0458373450940256E-2</v>
      </c>
    </row>
    <row r="266" spans="1:16" x14ac:dyDescent="0.3">
      <c r="A266" s="2">
        <v>45020</v>
      </c>
      <c r="B266" s="3" t="s">
        <v>12431</v>
      </c>
      <c r="C266" s="4" t="s">
        <v>12432</v>
      </c>
      <c r="D266" s="27">
        <v>13191.7</v>
      </c>
      <c r="E266" s="27">
        <v>289.36</v>
      </c>
      <c r="F266" s="27">
        <v>160</v>
      </c>
      <c r="G266" s="26">
        <f>(E266-F266)/E266</f>
        <v>0.44705557091512305</v>
      </c>
      <c r="H266" s="27">
        <f>E266-F266</f>
        <v>129.36000000000001</v>
      </c>
      <c r="I266" s="35">
        <f>E266/D266</f>
        <v>2.193500458621709E-2</v>
      </c>
      <c r="J266" s="3">
        <v>4419.04</v>
      </c>
      <c r="K266" s="26">
        <v>0.22700000000000001</v>
      </c>
      <c r="L266" s="4" t="b">
        <v>1</v>
      </c>
      <c r="M266" s="4" t="s">
        <v>58</v>
      </c>
      <c r="N266" s="35">
        <f>'Landed Freight Margin Tool'!$D$4</f>
        <v>0.58708499999999997</v>
      </c>
      <c r="O266" s="30">
        <f>(MAX($F266,MIN(0.18*$D266,$F266*(1+$N266))))</f>
        <v>253.93360000000001</v>
      </c>
      <c r="P266" s="35">
        <f>O266/D266</f>
        <v>1.9249497790277219E-2</v>
      </c>
    </row>
    <row r="267" spans="1:16" x14ac:dyDescent="0.3">
      <c r="A267" s="2">
        <v>44935</v>
      </c>
      <c r="B267" s="3" t="s">
        <v>9818</v>
      </c>
      <c r="C267" s="4" t="s">
        <v>9819</v>
      </c>
      <c r="D267" s="27">
        <v>8864.74</v>
      </c>
      <c r="E267" s="27">
        <v>194.72</v>
      </c>
      <c r="F267" s="27">
        <v>115.13</v>
      </c>
      <c r="G267" s="26">
        <f>(E267-F267)/E267</f>
        <v>0.408740755957272</v>
      </c>
      <c r="H267" s="27">
        <f>E267-F267</f>
        <v>79.59</v>
      </c>
      <c r="I267" s="35">
        <f>E267/D267</f>
        <v>2.1965675248230631E-2</v>
      </c>
      <c r="J267" s="3">
        <v>0</v>
      </c>
      <c r="K267" s="26">
        <v>0</v>
      </c>
      <c r="L267" s="4" t="b">
        <v>0</v>
      </c>
      <c r="M267" s="4" t="s">
        <v>58</v>
      </c>
      <c r="N267" s="35">
        <f>'Landed Freight Margin Tool'!$D$4</f>
        <v>0.58708499999999997</v>
      </c>
      <c r="O267" s="30">
        <f>(MAX($F267,MIN(0.18*$D267,$F267*(1+$N267))))</f>
        <v>182.72109605</v>
      </c>
      <c r="P267" s="35">
        <f>O267/D267</f>
        <v>2.0612121286129093E-2</v>
      </c>
    </row>
    <row r="268" spans="1:16" x14ac:dyDescent="0.3">
      <c r="A268" s="2">
        <v>45225</v>
      </c>
      <c r="B268" s="3" t="s">
        <v>19370</v>
      </c>
      <c r="C268" s="4" t="s">
        <v>1559</v>
      </c>
      <c r="D268" s="27">
        <v>2048.16</v>
      </c>
      <c r="E268" s="27">
        <v>45.38</v>
      </c>
      <c r="F268" s="27">
        <v>24.54</v>
      </c>
      <c r="G268" s="26">
        <f>(E268-F268)/E268</f>
        <v>0.45923314235345974</v>
      </c>
      <c r="H268" s="27">
        <f>E268-F268</f>
        <v>20.840000000000003</v>
      </c>
      <c r="I268" s="35">
        <f>E268/D268</f>
        <v>2.2156472150613237E-2</v>
      </c>
      <c r="J268" s="3">
        <v>1344.26</v>
      </c>
      <c r="K268" s="26">
        <v>0.222</v>
      </c>
      <c r="L268" s="4" t="b">
        <v>1</v>
      </c>
      <c r="M268" s="4" t="s">
        <v>58</v>
      </c>
      <c r="N268" s="35">
        <f>'Landed Freight Margin Tool'!$D$4</f>
        <v>0.58708499999999997</v>
      </c>
      <c r="O268" s="30">
        <f>(MAX($F268,MIN(0.18*$D268,$F268*(1+$N268))))</f>
        <v>38.947065899999998</v>
      </c>
      <c r="P268" s="35">
        <f>O268/D268</f>
        <v>1.9015636424888682E-2</v>
      </c>
    </row>
    <row r="269" spans="1:16" x14ac:dyDescent="0.3">
      <c r="A269" s="2">
        <v>45005</v>
      </c>
      <c r="B269" s="3" t="s">
        <v>1042</v>
      </c>
      <c r="C269" s="4" t="s">
        <v>1043</v>
      </c>
      <c r="D269" s="27">
        <v>22229.58</v>
      </c>
      <c r="E269" s="27">
        <v>493.63</v>
      </c>
      <c r="F269" s="27">
        <v>253.22</v>
      </c>
      <c r="G269" s="26">
        <f>(E269-F269)/E269</f>
        <v>0.48702469460932279</v>
      </c>
      <c r="H269" s="27">
        <f>E269-F269</f>
        <v>240.41</v>
      </c>
      <c r="I269" s="35">
        <f>E269/D269</f>
        <v>2.2205997594196558E-2</v>
      </c>
      <c r="J269" s="3">
        <v>146.37</v>
      </c>
      <c r="K269" s="26">
        <v>0.22</v>
      </c>
      <c r="L269" s="4" t="b">
        <v>1</v>
      </c>
      <c r="M269" s="4" t="s">
        <v>58</v>
      </c>
      <c r="N269" s="35">
        <f>'Landed Freight Margin Tool'!$D$4</f>
        <v>0.58708499999999997</v>
      </c>
      <c r="O269" s="30">
        <f>(MAX($F269,MIN(0.18*$D269,$F269*(1+$N269))))</f>
        <v>401.88166369999999</v>
      </c>
      <c r="P269" s="35">
        <f>O269/D269</f>
        <v>1.8078689012567938E-2</v>
      </c>
    </row>
    <row r="270" spans="1:16" x14ac:dyDescent="0.3">
      <c r="A270" s="2">
        <v>45028</v>
      </c>
      <c r="B270" s="3" t="s">
        <v>4357</v>
      </c>
      <c r="C270" s="4" t="s">
        <v>4358</v>
      </c>
      <c r="D270" s="27">
        <v>24337.81</v>
      </c>
      <c r="E270" s="27">
        <v>541.51</v>
      </c>
      <c r="F270" s="27">
        <v>278.58</v>
      </c>
      <c r="G270" s="26">
        <f>(E270-F270)/E270</f>
        <v>0.48554966667282229</v>
      </c>
      <c r="H270" s="27">
        <f>E270-F270</f>
        <v>262.93</v>
      </c>
      <c r="I270" s="35">
        <f>E270/D270</f>
        <v>2.2249742273442022E-2</v>
      </c>
      <c r="J270" s="3">
        <v>0</v>
      </c>
      <c r="K270" s="26">
        <v>0</v>
      </c>
      <c r="L270" s="4" t="b">
        <v>0</v>
      </c>
      <c r="M270" s="4" t="s">
        <v>58</v>
      </c>
      <c r="N270" s="35">
        <f>'Landed Freight Margin Tool'!$D$4</f>
        <v>0.58708499999999997</v>
      </c>
      <c r="O270" s="30">
        <f>(MAX($F270,MIN(0.18*$D270,$F270*(1+$N270))))</f>
        <v>442.1301393</v>
      </c>
      <c r="P270" s="35">
        <f>O270/D270</f>
        <v>1.8166389634071429E-2</v>
      </c>
    </row>
    <row r="271" spans="1:16" x14ac:dyDescent="0.3">
      <c r="A271" s="2">
        <v>45070</v>
      </c>
      <c r="B271" s="3" t="s">
        <v>24446</v>
      </c>
      <c r="C271" s="4" t="s">
        <v>24447</v>
      </c>
      <c r="D271" s="27">
        <v>5225.6400000000003</v>
      </c>
      <c r="E271" s="27">
        <v>116.46</v>
      </c>
      <c r="F271" s="27">
        <v>60.41</v>
      </c>
      <c r="G271" s="26">
        <f>(E271-F271)/E271</f>
        <v>0.48128112656706168</v>
      </c>
      <c r="H271" s="27">
        <f>E271-F271</f>
        <v>56.05</v>
      </c>
      <c r="I271" s="35">
        <f>E271/D271</f>
        <v>2.2286265414379863E-2</v>
      </c>
      <c r="J271" s="3">
        <v>12296.72</v>
      </c>
      <c r="K271" s="26">
        <v>0.192</v>
      </c>
      <c r="L271" s="4" t="b">
        <v>1</v>
      </c>
      <c r="M271" s="4" t="s">
        <v>58</v>
      </c>
      <c r="N271" s="35">
        <f>'Landed Freight Margin Tool'!$D$4</f>
        <v>0.58708499999999997</v>
      </c>
      <c r="O271" s="30">
        <f>(MAX($F271,MIN(0.18*$D271,$F271*(1+$N271))))</f>
        <v>95.875804849999994</v>
      </c>
      <c r="P271" s="35">
        <f>O271/D271</f>
        <v>1.8347189023736804E-2</v>
      </c>
    </row>
    <row r="272" spans="1:16" x14ac:dyDescent="0.3">
      <c r="A272" s="2">
        <v>45065</v>
      </c>
      <c r="B272" s="3" t="s">
        <v>2204</v>
      </c>
      <c r="C272" s="4" t="s">
        <v>2205</v>
      </c>
      <c r="D272" s="27">
        <v>1082.83</v>
      </c>
      <c r="E272" s="27">
        <v>24.18</v>
      </c>
      <c r="F272" s="27">
        <v>17.11</v>
      </c>
      <c r="G272" s="26">
        <f>(E272-F272)/E272</f>
        <v>0.29239040529363114</v>
      </c>
      <c r="H272" s="27">
        <f>E272-F272</f>
        <v>7.07</v>
      </c>
      <c r="I272" s="35">
        <f>E272/D272</f>
        <v>2.233037503578586E-2</v>
      </c>
      <c r="J272" s="3">
        <v>0</v>
      </c>
      <c r="K272" s="26">
        <v>0</v>
      </c>
      <c r="L272" s="4" t="b">
        <v>0</v>
      </c>
      <c r="M272" s="4" t="s">
        <v>58</v>
      </c>
      <c r="N272" s="35">
        <f>'Landed Freight Margin Tool'!$D$4</f>
        <v>0.58708499999999997</v>
      </c>
      <c r="O272" s="30">
        <f>(MAX($F272,MIN(0.18*$D272,$F272*(1+$N272))))</f>
        <v>27.155024350000001</v>
      </c>
      <c r="P272" s="35">
        <f>O272/D272</f>
        <v>2.5077827867717003E-2</v>
      </c>
    </row>
    <row r="273" spans="1:16" x14ac:dyDescent="0.3">
      <c r="A273" s="2">
        <v>45187</v>
      </c>
      <c r="B273" s="3" t="s">
        <v>22986</v>
      </c>
      <c r="C273" s="4" t="s">
        <v>15340</v>
      </c>
      <c r="D273" s="27">
        <v>16873.189999999999</v>
      </c>
      <c r="E273" s="27">
        <v>377.98</v>
      </c>
      <c r="F273" s="27">
        <v>210.42</v>
      </c>
      <c r="G273" s="26">
        <f>(E273-F273)/E273</f>
        <v>0.44330387851209063</v>
      </c>
      <c r="H273" s="27">
        <f>E273-F273</f>
        <v>167.56000000000003</v>
      </c>
      <c r="I273" s="35">
        <f>E273/D273</f>
        <v>2.2401217552816037E-2</v>
      </c>
      <c r="J273" s="3">
        <v>16804.53</v>
      </c>
      <c r="K273" s="26">
        <v>0.13100000000000001</v>
      </c>
      <c r="L273" s="4" t="b">
        <v>0</v>
      </c>
      <c r="M273" s="4" t="s">
        <v>58</v>
      </c>
      <c r="N273" s="35">
        <f>'Landed Freight Margin Tool'!$D$4</f>
        <v>0.58708499999999997</v>
      </c>
      <c r="O273" s="30">
        <f>(MAX($F273,MIN(0.18*$D273,$F273*(1+$N273))))</f>
        <v>333.9544257</v>
      </c>
      <c r="P273" s="35">
        <f>O273/D273</f>
        <v>1.9792014770176832E-2</v>
      </c>
    </row>
    <row r="274" spans="1:16" x14ac:dyDescent="0.3">
      <c r="A274" s="2">
        <v>45162</v>
      </c>
      <c r="B274" s="3" t="s">
        <v>5212</v>
      </c>
      <c r="C274" s="4" t="s">
        <v>5213</v>
      </c>
      <c r="D274" s="27">
        <v>24707.67</v>
      </c>
      <c r="E274" s="27">
        <v>558.53</v>
      </c>
      <c r="F274" s="27">
        <v>410.56</v>
      </c>
      <c r="G274" s="26">
        <f>(E274-F274)/E274</f>
        <v>0.26492757774873327</v>
      </c>
      <c r="H274" s="27">
        <f>E274-F274</f>
        <v>147.96999999999997</v>
      </c>
      <c r="I274" s="35">
        <f>E274/D274</f>
        <v>2.2605530995031098E-2</v>
      </c>
      <c r="J274" s="3">
        <v>0</v>
      </c>
      <c r="K274" s="26">
        <v>0</v>
      </c>
      <c r="L274" s="4" t="b">
        <v>0</v>
      </c>
      <c r="M274" s="4" t="s">
        <v>58</v>
      </c>
      <c r="N274" s="35">
        <f>'Landed Freight Margin Tool'!$D$4</f>
        <v>0.58708499999999997</v>
      </c>
      <c r="O274" s="30">
        <f>(MAX($F274,MIN(0.18*$D274,$F274*(1+$N274))))</f>
        <v>651.59361760000002</v>
      </c>
      <c r="P274" s="35">
        <f>O274/D274</f>
        <v>2.6372119167853546E-2</v>
      </c>
    </row>
    <row r="275" spans="1:16" x14ac:dyDescent="0.3">
      <c r="A275" s="2">
        <v>45040</v>
      </c>
      <c r="B275" s="3" t="s">
        <v>5540</v>
      </c>
      <c r="C275" s="4" t="s">
        <v>5541</v>
      </c>
      <c r="D275" s="27">
        <v>18108.71</v>
      </c>
      <c r="E275" s="27">
        <v>410.3</v>
      </c>
      <c r="F275" s="27">
        <v>263.95</v>
      </c>
      <c r="G275" s="26">
        <f>(E275-F275)/E275</f>
        <v>0.35669022666341704</v>
      </c>
      <c r="H275" s="27">
        <f>E275-F275</f>
        <v>146.35000000000002</v>
      </c>
      <c r="I275" s="35">
        <f>E275/D275</f>
        <v>2.265760509721565E-2</v>
      </c>
      <c r="J275" s="3">
        <v>0</v>
      </c>
      <c r="K275" s="26">
        <v>0</v>
      </c>
      <c r="L275" s="4" t="b">
        <v>0</v>
      </c>
      <c r="M275" s="4" t="s">
        <v>58</v>
      </c>
      <c r="N275" s="35">
        <f>'Landed Freight Margin Tool'!$D$4</f>
        <v>0.58708499999999997</v>
      </c>
      <c r="O275" s="30">
        <f>(MAX($F275,MIN(0.18*$D275,$F275*(1+$N275))))</f>
        <v>418.91108574999998</v>
      </c>
      <c r="P275" s="35">
        <f>O275/D275</f>
        <v>2.313312686270861E-2</v>
      </c>
    </row>
    <row r="276" spans="1:16" x14ac:dyDescent="0.3">
      <c r="A276" s="2">
        <v>45250</v>
      </c>
      <c r="B276" s="3" t="s">
        <v>23664</v>
      </c>
      <c r="C276" s="4" t="s">
        <v>23665</v>
      </c>
      <c r="D276" s="27">
        <v>2293.46</v>
      </c>
      <c r="E276" s="27">
        <v>52.06</v>
      </c>
      <c r="F276" s="27">
        <v>31.62</v>
      </c>
      <c r="G276" s="26">
        <f>(E276-F276)/E276</f>
        <v>0.39262389550518634</v>
      </c>
      <c r="H276" s="27">
        <f>E276-F276</f>
        <v>20.440000000000001</v>
      </c>
      <c r="I276" s="35">
        <f>E276/D276</f>
        <v>2.2699327653414491E-2</v>
      </c>
      <c r="J276" s="3">
        <v>2195.66</v>
      </c>
      <c r="K276" s="26">
        <v>0.24299999999999999</v>
      </c>
      <c r="L276" s="4" t="b">
        <v>1</v>
      </c>
      <c r="M276" s="4" t="s">
        <v>58</v>
      </c>
      <c r="N276" s="35">
        <f>'Landed Freight Margin Tool'!$D$4</f>
        <v>0.58708499999999997</v>
      </c>
      <c r="O276" s="30">
        <f>(MAX($F276,MIN(0.18*$D276,$F276*(1+$N276))))</f>
        <v>50.183627700000002</v>
      </c>
      <c r="P276" s="35">
        <f>O276/D276</f>
        <v>2.1881187245471907E-2</v>
      </c>
    </row>
    <row r="277" spans="1:16" x14ac:dyDescent="0.3">
      <c r="A277" s="2">
        <v>45044</v>
      </c>
      <c r="B277" s="3" t="s">
        <v>21843</v>
      </c>
      <c r="C277" s="4" t="s">
        <v>21844</v>
      </c>
      <c r="D277" s="27">
        <v>20007.95</v>
      </c>
      <c r="E277" s="27">
        <v>455.01</v>
      </c>
      <c r="F277" s="27">
        <v>272.83</v>
      </c>
      <c r="G277" s="26">
        <f>(E277-F277)/E277</f>
        <v>0.40038680468561133</v>
      </c>
      <c r="H277" s="27">
        <f>E277-F277</f>
        <v>182.18</v>
      </c>
      <c r="I277" s="35">
        <f>E277/D277</f>
        <v>2.2741460269542855E-2</v>
      </c>
      <c r="J277" s="3">
        <v>205.57</v>
      </c>
      <c r="K277" s="26">
        <v>0.19</v>
      </c>
      <c r="L277" s="4" t="b">
        <v>1</v>
      </c>
      <c r="M277" s="4" t="s">
        <v>58</v>
      </c>
      <c r="N277" s="35">
        <f>'Landed Freight Margin Tool'!$D$4</f>
        <v>0.58708499999999997</v>
      </c>
      <c r="O277" s="30">
        <f>(MAX($F277,MIN(0.18*$D277,$F277*(1+$N277))))</f>
        <v>433.00440055000001</v>
      </c>
      <c r="P277" s="35">
        <f>O277/D277</f>
        <v>2.1641617484549892E-2</v>
      </c>
    </row>
    <row r="278" spans="1:16" x14ac:dyDescent="0.3">
      <c r="A278" s="2">
        <v>45124</v>
      </c>
      <c r="B278" s="3" t="s">
        <v>1659</v>
      </c>
      <c r="C278" s="4" t="s">
        <v>1660</v>
      </c>
      <c r="D278" s="27">
        <v>22398.959999999999</v>
      </c>
      <c r="E278" s="27">
        <v>512.33000000000004</v>
      </c>
      <c r="F278" s="27">
        <v>487.83</v>
      </c>
      <c r="G278" s="26">
        <f>(E278-F278)/E278</f>
        <v>4.7820740538325017E-2</v>
      </c>
      <c r="H278" s="27">
        <f>E278-F278</f>
        <v>24.500000000000057</v>
      </c>
      <c r="I278" s="35">
        <f>E278/D278</f>
        <v>2.2872936957787329E-2</v>
      </c>
      <c r="J278" s="3">
        <v>4979.05</v>
      </c>
      <c r="K278" s="26">
        <v>0.20899999999999999</v>
      </c>
      <c r="L278" s="4" t="b">
        <v>1</v>
      </c>
      <c r="M278" s="4" t="s">
        <v>58</v>
      </c>
      <c r="N278" s="35">
        <f>'Landed Freight Margin Tool'!$D$4</f>
        <v>0.58708499999999997</v>
      </c>
      <c r="O278" s="30">
        <f>(MAX($F278,MIN(0.18*$D278,$F278*(1+$N278))))</f>
        <v>774.22767554999996</v>
      </c>
      <c r="P278" s="35">
        <f>O278/D278</f>
        <v>3.4565340334997696E-2</v>
      </c>
    </row>
    <row r="279" spans="1:16" x14ac:dyDescent="0.3">
      <c r="A279" s="2">
        <v>45076</v>
      </c>
      <c r="B279" s="3" t="s">
        <v>23210</v>
      </c>
      <c r="C279" s="4" t="s">
        <v>22952</v>
      </c>
      <c r="D279" s="27">
        <v>7820.8</v>
      </c>
      <c r="E279" s="27">
        <v>179.36</v>
      </c>
      <c r="F279" s="27">
        <v>106.22</v>
      </c>
      <c r="G279" s="26">
        <f>(E279-F279)/E279</f>
        <v>0.40778322925958971</v>
      </c>
      <c r="H279" s="27">
        <f>E279-F279</f>
        <v>73.140000000000015</v>
      </c>
      <c r="I279" s="35">
        <f>E279/D279</f>
        <v>2.2933715220949266E-2</v>
      </c>
      <c r="J279" s="3">
        <v>9988.42</v>
      </c>
      <c r="K279" s="26">
        <v>0.22</v>
      </c>
      <c r="L279" s="4" t="b">
        <v>1</v>
      </c>
      <c r="M279" s="4" t="s">
        <v>58</v>
      </c>
      <c r="N279" s="35">
        <f>'Landed Freight Margin Tool'!$D$4</f>
        <v>0.58708499999999997</v>
      </c>
      <c r="O279" s="30">
        <f>(MAX($F279,MIN(0.18*$D279,$F279*(1+$N279))))</f>
        <v>168.5801687</v>
      </c>
      <c r="P279" s="35">
        <f>O279/D279</f>
        <v>2.1555361177884615E-2</v>
      </c>
    </row>
    <row r="280" spans="1:16" x14ac:dyDescent="0.3">
      <c r="A280" s="2">
        <v>45008</v>
      </c>
      <c r="B280" s="3" t="s">
        <v>20448</v>
      </c>
      <c r="C280" s="4" t="s">
        <v>10709</v>
      </c>
      <c r="D280" s="27">
        <v>17581.669999999998</v>
      </c>
      <c r="E280" s="27">
        <v>406.42</v>
      </c>
      <c r="F280" s="27">
        <v>286.95</v>
      </c>
      <c r="G280" s="26">
        <f>(E280-F280)/E280</f>
        <v>0.29395699030559524</v>
      </c>
      <c r="H280" s="27">
        <f>E280-F280</f>
        <v>119.47000000000003</v>
      </c>
      <c r="I280" s="35">
        <f>E280/D280</f>
        <v>2.3116120368542922E-2</v>
      </c>
      <c r="J280" s="3">
        <v>172</v>
      </c>
      <c r="K280" s="26">
        <v>0</v>
      </c>
      <c r="L280" s="4" t="b">
        <v>0</v>
      </c>
      <c r="M280" s="4" t="s">
        <v>58</v>
      </c>
      <c r="N280" s="35">
        <f>'Landed Freight Margin Tool'!$D$4</f>
        <v>0.58708499999999997</v>
      </c>
      <c r="O280" s="30">
        <f>(MAX($F280,MIN(0.18*$D280,$F280*(1+$N280))))</f>
        <v>455.41404075000003</v>
      </c>
      <c r="P280" s="35">
        <f>O280/D280</f>
        <v>2.5902774921267437E-2</v>
      </c>
    </row>
    <row r="281" spans="1:16" x14ac:dyDescent="0.3">
      <c r="A281" s="2">
        <v>45156</v>
      </c>
      <c r="B281" s="3" t="s">
        <v>2495</v>
      </c>
      <c r="C281" s="4" t="s">
        <v>2496</v>
      </c>
      <c r="D281" s="27">
        <v>13713.05</v>
      </c>
      <c r="E281" s="27">
        <v>317.08999999999997</v>
      </c>
      <c r="F281" s="27">
        <v>185.43</v>
      </c>
      <c r="G281" s="26">
        <f>(E281-F281)/E281</f>
        <v>0.41521334636853885</v>
      </c>
      <c r="H281" s="27">
        <f>E281-F281</f>
        <v>131.65999999999997</v>
      </c>
      <c r="I281" s="35">
        <f>E281/D281</f>
        <v>2.3123229332642992E-2</v>
      </c>
      <c r="J281" s="3">
        <v>428.56</v>
      </c>
      <c r="K281" s="26">
        <v>0.13600000000000001</v>
      </c>
      <c r="L281" s="4" t="b">
        <v>0</v>
      </c>
      <c r="M281" s="4" t="s">
        <v>58</v>
      </c>
      <c r="N281" s="35">
        <f>'Landed Freight Margin Tool'!$D$4</f>
        <v>0.58708499999999997</v>
      </c>
      <c r="O281" s="30">
        <f>(MAX($F281,MIN(0.18*$D281,$F281*(1+$N281))))</f>
        <v>294.29317155000001</v>
      </c>
      <c r="P281" s="35">
        <f>O281/D281</f>
        <v>2.1460810800660687E-2</v>
      </c>
    </row>
    <row r="282" spans="1:16" x14ac:dyDescent="0.3">
      <c r="A282" s="2">
        <v>45154</v>
      </c>
      <c r="B282" s="3" t="s">
        <v>4960</v>
      </c>
      <c r="C282" s="4" t="s">
        <v>4961</v>
      </c>
      <c r="D282" s="27">
        <v>20672.7</v>
      </c>
      <c r="E282" s="27">
        <v>479.26</v>
      </c>
      <c r="F282" s="27">
        <v>341.5</v>
      </c>
      <c r="G282" s="26">
        <f>(E282-F282)/E282</f>
        <v>0.28744314150982764</v>
      </c>
      <c r="H282" s="27">
        <f>E282-F282</f>
        <v>137.76</v>
      </c>
      <c r="I282" s="35">
        <f>E282/D282</f>
        <v>2.3183231991950735E-2</v>
      </c>
      <c r="J282" s="3">
        <v>389.5</v>
      </c>
      <c r="K282" s="26">
        <v>0.22</v>
      </c>
      <c r="L282" s="4" t="b">
        <v>1</v>
      </c>
      <c r="M282" s="4" t="s">
        <v>58</v>
      </c>
      <c r="N282" s="35">
        <f>'Landed Freight Margin Tool'!$D$4</f>
        <v>0.58708499999999997</v>
      </c>
      <c r="O282" s="30">
        <f>(MAX($F282,MIN(0.18*$D282,$F282*(1+$N282))))</f>
        <v>541.98952750000001</v>
      </c>
      <c r="P282" s="35">
        <f>O282/D282</f>
        <v>2.6217645856612827E-2</v>
      </c>
    </row>
    <row r="283" spans="1:16" x14ac:dyDescent="0.3">
      <c r="A283" s="2">
        <v>44994</v>
      </c>
      <c r="B283" s="3" t="s">
        <v>9363</v>
      </c>
      <c r="C283" s="4" t="s">
        <v>9364</v>
      </c>
      <c r="D283" s="27">
        <v>4857.3599999999997</v>
      </c>
      <c r="E283" s="27">
        <v>113</v>
      </c>
      <c r="F283" s="27">
        <v>75.38</v>
      </c>
      <c r="G283" s="26">
        <f>(E283-F283)/E283</f>
        <v>0.33292035398230091</v>
      </c>
      <c r="H283" s="27">
        <f>E283-F283</f>
        <v>37.620000000000005</v>
      </c>
      <c r="I283" s="35">
        <f>E283/D283</f>
        <v>2.3263665859643925E-2</v>
      </c>
      <c r="J283" s="3">
        <v>69.97</v>
      </c>
      <c r="K283" s="26">
        <v>1.1719999999999999</v>
      </c>
      <c r="L283" s="4" t="b">
        <v>1</v>
      </c>
      <c r="M283" s="4" t="s">
        <v>58</v>
      </c>
      <c r="N283" s="35">
        <f>'Landed Freight Margin Tool'!$D$4</f>
        <v>0.58708499999999997</v>
      </c>
      <c r="O283" s="30">
        <f>(MAX($F283,MIN(0.18*$D283,$F283*(1+$N283))))</f>
        <v>119.6344673</v>
      </c>
      <c r="P283" s="35">
        <f>O283/D283</f>
        <v>2.4629524535961924E-2</v>
      </c>
    </row>
    <row r="284" spans="1:16" x14ac:dyDescent="0.3">
      <c r="A284" s="2">
        <v>45118</v>
      </c>
      <c r="B284" s="3" t="s">
        <v>14328</v>
      </c>
      <c r="C284" s="4" t="s">
        <v>14329</v>
      </c>
      <c r="D284" s="27">
        <v>12205.64</v>
      </c>
      <c r="E284" s="27">
        <v>284.79000000000002</v>
      </c>
      <c r="F284" s="27">
        <v>154.13</v>
      </c>
      <c r="G284" s="26">
        <f>(E284-F284)/E284</f>
        <v>0.45879419923452375</v>
      </c>
      <c r="H284" s="27">
        <f>E284-F284</f>
        <v>130.66000000000003</v>
      </c>
      <c r="I284" s="35">
        <f>E284/D284</f>
        <v>2.3332656050809301E-2</v>
      </c>
      <c r="J284" s="3">
        <v>51440.959999999999</v>
      </c>
      <c r="K284" s="26">
        <v>9.8000000000000004E-2</v>
      </c>
      <c r="L284" s="4" t="b">
        <v>0</v>
      </c>
      <c r="M284" s="4" t="s">
        <v>58</v>
      </c>
      <c r="N284" s="35">
        <f>'Landed Freight Margin Tool'!$D$4</f>
        <v>0.58708499999999997</v>
      </c>
      <c r="O284" s="30">
        <f>(MAX($F284,MIN(0.18*$D284,$F284*(1+$N284))))</f>
        <v>244.61741105000002</v>
      </c>
      <c r="P284" s="35">
        <f>O284/D284</f>
        <v>2.0041342449064532E-2</v>
      </c>
    </row>
    <row r="285" spans="1:16" x14ac:dyDescent="0.3">
      <c r="A285" s="2">
        <v>45171</v>
      </c>
      <c r="B285" s="3" t="s">
        <v>22224</v>
      </c>
      <c r="C285" s="4" t="s">
        <v>22225</v>
      </c>
      <c r="D285" s="27">
        <v>11087.39</v>
      </c>
      <c r="E285" s="27">
        <v>259.16000000000003</v>
      </c>
      <c r="F285" s="27">
        <v>130.94999999999999</v>
      </c>
      <c r="G285" s="26">
        <f>(E285-F285)/E285</f>
        <v>0.49471369038431867</v>
      </c>
      <c r="H285" s="27">
        <f>E285-F285</f>
        <v>128.21000000000004</v>
      </c>
      <c r="I285" s="35">
        <f>E285/D285</f>
        <v>2.3374301796906218E-2</v>
      </c>
      <c r="J285" s="3">
        <v>1945.04</v>
      </c>
      <c r="K285" s="26">
        <v>0.22</v>
      </c>
      <c r="L285" s="4" t="b">
        <v>1</v>
      </c>
      <c r="M285" s="4" t="s">
        <v>58</v>
      </c>
      <c r="N285" s="35">
        <f>'Landed Freight Margin Tool'!$D$4</f>
        <v>0.58708499999999997</v>
      </c>
      <c r="O285" s="30">
        <f>(MAX($F285,MIN(0.18*$D285,$F285*(1+$N285))))</f>
        <v>207.82878074999999</v>
      </c>
      <c r="P285" s="35">
        <f>O285/D285</f>
        <v>1.8744608131399727E-2</v>
      </c>
    </row>
    <row r="286" spans="1:16" x14ac:dyDescent="0.3">
      <c r="A286" s="2">
        <v>45145</v>
      </c>
      <c r="B286" s="3" t="s">
        <v>14086</v>
      </c>
      <c r="C286" s="4" t="s">
        <v>14087</v>
      </c>
      <c r="D286" s="27">
        <v>20376.91</v>
      </c>
      <c r="E286" s="27">
        <v>479.58</v>
      </c>
      <c r="F286" s="27">
        <v>247.01</v>
      </c>
      <c r="G286" s="26">
        <f>(E286-F286)/E286</f>
        <v>0.48494516034863838</v>
      </c>
      <c r="H286" s="27">
        <f>E286-F286</f>
        <v>232.57</v>
      </c>
      <c r="I286" s="35">
        <f>E286/D286</f>
        <v>2.3535462442539127E-2</v>
      </c>
      <c r="J286" s="3">
        <v>0</v>
      </c>
      <c r="K286" s="26">
        <v>0</v>
      </c>
      <c r="L286" s="4" t="b">
        <v>0</v>
      </c>
      <c r="M286" s="4" t="s">
        <v>58</v>
      </c>
      <c r="N286" s="35">
        <f>'Landed Freight Margin Tool'!$D$4</f>
        <v>0.58708499999999997</v>
      </c>
      <c r="O286" s="30">
        <f>(MAX($F286,MIN(0.18*$D286,$F286*(1+$N286))))</f>
        <v>392.02586585</v>
      </c>
      <c r="P286" s="35">
        <f>O286/D286</f>
        <v>1.923872980986813E-2</v>
      </c>
    </row>
    <row r="287" spans="1:16" x14ac:dyDescent="0.3">
      <c r="A287" s="2">
        <v>45089</v>
      </c>
      <c r="B287" s="3" t="s">
        <v>21357</v>
      </c>
      <c r="C287" s="4" t="s">
        <v>21358</v>
      </c>
      <c r="D287" s="27">
        <v>15385.52</v>
      </c>
      <c r="E287" s="27">
        <v>362.51</v>
      </c>
      <c r="F287" s="27">
        <v>243.89</v>
      </c>
      <c r="G287" s="26">
        <f>(E287-F287)/E287</f>
        <v>0.32721855948801415</v>
      </c>
      <c r="H287" s="27">
        <f>E287-F287</f>
        <v>118.62</v>
      </c>
      <c r="I287" s="35">
        <f>E287/D287</f>
        <v>2.3561764568243385E-2</v>
      </c>
      <c r="J287" s="3">
        <v>957.02</v>
      </c>
      <c r="K287" s="26">
        <v>0.29699999999999999</v>
      </c>
      <c r="L287" s="4" t="b">
        <v>1</v>
      </c>
      <c r="M287" s="4" t="s">
        <v>58</v>
      </c>
      <c r="N287" s="35">
        <f>'Landed Freight Margin Tool'!$D$4</f>
        <v>0.58708499999999997</v>
      </c>
      <c r="O287" s="30">
        <f>(MAX($F287,MIN(0.18*$D287,$F287*(1+$N287))))</f>
        <v>387.07416065000001</v>
      </c>
      <c r="P287" s="35">
        <f>O287/D287</f>
        <v>2.515834113179145E-2</v>
      </c>
    </row>
    <row r="288" spans="1:16" x14ac:dyDescent="0.3">
      <c r="A288" s="2">
        <v>45198</v>
      </c>
      <c r="B288" s="3" t="s">
        <v>23402</v>
      </c>
      <c r="C288" s="4" t="s">
        <v>23403</v>
      </c>
      <c r="D288" s="27">
        <v>22730</v>
      </c>
      <c r="E288" s="27">
        <v>535.83000000000004</v>
      </c>
      <c r="F288" s="27">
        <v>340.95</v>
      </c>
      <c r="G288" s="26">
        <f>(E288-F288)/E288</f>
        <v>0.36369744135266791</v>
      </c>
      <c r="H288" s="27">
        <f>E288-F288</f>
        <v>194.88000000000005</v>
      </c>
      <c r="I288" s="35">
        <f>E288/D288</f>
        <v>2.3573691157061153E-2</v>
      </c>
      <c r="J288" s="3">
        <v>1494.04</v>
      </c>
      <c r="K288" s="26">
        <v>0.22</v>
      </c>
      <c r="L288" s="4" t="b">
        <v>1</v>
      </c>
      <c r="M288" s="4" t="s">
        <v>58</v>
      </c>
      <c r="N288" s="35">
        <f>'Landed Freight Margin Tool'!$D$4</f>
        <v>0.58708499999999997</v>
      </c>
      <c r="O288" s="30">
        <f>(MAX($F288,MIN(0.18*$D288,$F288*(1+$N288))))</f>
        <v>541.11663075000001</v>
      </c>
      <c r="P288" s="35">
        <f>O288/D288</f>
        <v>2.3806275000000002E-2</v>
      </c>
    </row>
    <row r="289" spans="1:16" x14ac:dyDescent="0.3">
      <c r="A289" s="2">
        <v>45023</v>
      </c>
      <c r="B289" s="3" t="s">
        <v>24664</v>
      </c>
      <c r="C289" s="4" t="s">
        <v>24665</v>
      </c>
      <c r="D289" s="27">
        <v>9962.4500000000007</v>
      </c>
      <c r="E289" s="27">
        <v>234.96</v>
      </c>
      <c r="F289" s="27">
        <v>119.77</v>
      </c>
      <c r="G289" s="26">
        <f>(E289-F289)/E289</f>
        <v>0.49025366019748046</v>
      </c>
      <c r="H289" s="27">
        <f>E289-F289</f>
        <v>115.19000000000001</v>
      </c>
      <c r="I289" s="35">
        <f>E289/D289</f>
        <v>2.3584560022885937E-2</v>
      </c>
      <c r="J289" s="3">
        <v>200.08</v>
      </c>
      <c r="K289" s="26">
        <v>0.22</v>
      </c>
      <c r="L289" s="4" t="b">
        <v>1</v>
      </c>
      <c r="M289" s="4" t="s">
        <v>58</v>
      </c>
      <c r="N289" s="35">
        <f>'Landed Freight Margin Tool'!$D$4</f>
        <v>0.58708499999999997</v>
      </c>
      <c r="O289" s="30">
        <f>(MAX($F289,MIN(0.18*$D289,$F289*(1+$N289))))</f>
        <v>190.08517044999999</v>
      </c>
      <c r="P289" s="35">
        <f>O289/D289</f>
        <v>1.9080163057280084E-2</v>
      </c>
    </row>
    <row r="290" spans="1:16" x14ac:dyDescent="0.3">
      <c r="A290" s="2">
        <v>45085</v>
      </c>
      <c r="B290" s="3" t="s">
        <v>20479</v>
      </c>
      <c r="C290" s="4" t="s">
        <v>1529</v>
      </c>
      <c r="D290" s="27">
        <v>7285.54</v>
      </c>
      <c r="E290" s="27">
        <v>172.18</v>
      </c>
      <c r="F290" s="27">
        <v>127.55</v>
      </c>
      <c r="G290" s="26">
        <f>(E290-F290)/E290</f>
        <v>0.25920548263445237</v>
      </c>
      <c r="H290" s="27">
        <f>E290-F290</f>
        <v>44.63000000000001</v>
      </c>
      <c r="I290" s="35">
        <f>E290/D290</f>
        <v>2.3633114360774907E-2</v>
      </c>
      <c r="J290" s="3">
        <v>23071.03</v>
      </c>
      <c r="K290" s="26">
        <v>0.16900000000000001</v>
      </c>
      <c r="L290" s="4" t="b">
        <v>0</v>
      </c>
      <c r="M290" s="4" t="s">
        <v>58</v>
      </c>
      <c r="N290" s="35">
        <f>'Landed Freight Margin Tool'!$D$4</f>
        <v>0.58708499999999997</v>
      </c>
      <c r="O290" s="30">
        <f>(MAX($F290,MIN(0.18*$D290,$F290*(1+$N290))))</f>
        <v>202.43269175</v>
      </c>
      <c r="P290" s="35">
        <f>O290/D290</f>
        <v>2.7785543933599981E-2</v>
      </c>
    </row>
    <row r="291" spans="1:16" x14ac:dyDescent="0.3">
      <c r="A291" s="2">
        <v>45015</v>
      </c>
      <c r="B291" s="3" t="s">
        <v>14946</v>
      </c>
      <c r="C291" s="4" t="s">
        <v>14947</v>
      </c>
      <c r="D291" s="27">
        <v>7859.41</v>
      </c>
      <c r="E291" s="27">
        <v>185.98</v>
      </c>
      <c r="F291" s="27">
        <v>100.79</v>
      </c>
      <c r="G291" s="26">
        <f>(E291-F291)/E291</f>
        <v>0.45806000645230666</v>
      </c>
      <c r="H291" s="27">
        <f>E291-F291</f>
        <v>85.189999999999984</v>
      </c>
      <c r="I291" s="35">
        <f>E291/D291</f>
        <v>2.3663353864984776E-2</v>
      </c>
      <c r="J291" s="3">
        <v>4324.68</v>
      </c>
      <c r="K291" s="26">
        <v>0.22</v>
      </c>
      <c r="L291" s="4" t="b">
        <v>1</v>
      </c>
      <c r="M291" s="4" t="s">
        <v>58</v>
      </c>
      <c r="N291" s="35">
        <f>'Landed Freight Margin Tool'!$D$4</f>
        <v>0.58708499999999997</v>
      </c>
      <c r="O291" s="30">
        <f>(MAX($F291,MIN(0.18*$D291,$F291*(1+$N291))))</f>
        <v>159.96229715000001</v>
      </c>
      <c r="P291" s="35">
        <f>O291/D291</f>
        <v>2.0352965063535306E-2</v>
      </c>
    </row>
    <row r="292" spans="1:16" x14ac:dyDescent="0.3">
      <c r="A292" s="2">
        <v>45127</v>
      </c>
      <c r="B292" s="3" t="s">
        <v>8684</v>
      </c>
      <c r="C292" s="4" t="s">
        <v>157</v>
      </c>
      <c r="D292" s="27">
        <v>24682.61</v>
      </c>
      <c r="E292" s="27">
        <v>584.91999999999996</v>
      </c>
      <c r="F292" s="27">
        <v>407.33</v>
      </c>
      <c r="G292" s="26">
        <f>(E292-F292)/E292</f>
        <v>0.30361416945907133</v>
      </c>
      <c r="H292" s="27">
        <f>E292-F292</f>
        <v>177.58999999999997</v>
      </c>
      <c r="I292" s="35">
        <f>E292/D292</f>
        <v>2.3697655961018707E-2</v>
      </c>
      <c r="J292" s="3">
        <v>5388.36</v>
      </c>
      <c r="K292" s="26">
        <v>0.14499999999999999</v>
      </c>
      <c r="L292" s="4" t="b">
        <v>0</v>
      </c>
      <c r="M292" s="4" t="s">
        <v>58</v>
      </c>
      <c r="N292" s="35">
        <f>'Landed Freight Margin Tool'!$D$4</f>
        <v>0.58708499999999997</v>
      </c>
      <c r="O292" s="30">
        <f>(MAX($F292,MIN(0.18*$D292,$F292*(1+$N292))))</f>
        <v>646.46733304999998</v>
      </c>
      <c r="P292" s="35">
        <f>O292/D292</f>
        <v>2.6191206401997194E-2</v>
      </c>
    </row>
    <row r="293" spans="1:16" x14ac:dyDescent="0.3">
      <c r="A293" s="2">
        <v>45110</v>
      </c>
      <c r="B293" s="3" t="s">
        <v>9024</v>
      </c>
      <c r="C293" s="4" t="s">
        <v>9025</v>
      </c>
      <c r="D293" s="27">
        <v>16987.009999999998</v>
      </c>
      <c r="E293" s="27">
        <v>404.05</v>
      </c>
      <c r="F293" s="27">
        <v>269.47000000000003</v>
      </c>
      <c r="G293" s="26">
        <f>(E293-F293)/E293</f>
        <v>0.33307758940725152</v>
      </c>
      <c r="H293" s="27">
        <f>E293-F293</f>
        <v>134.57999999999998</v>
      </c>
      <c r="I293" s="35">
        <f>E293/D293</f>
        <v>2.3785822225335717E-2</v>
      </c>
      <c r="J293" s="3">
        <v>318.98</v>
      </c>
      <c r="K293" s="26">
        <v>0.22</v>
      </c>
      <c r="L293" s="4" t="b">
        <v>1</v>
      </c>
      <c r="M293" s="4" t="s">
        <v>58</v>
      </c>
      <c r="N293" s="35">
        <f>'Landed Freight Margin Tool'!$D$4</f>
        <v>0.58708499999999997</v>
      </c>
      <c r="O293" s="30">
        <f>(MAX($F293,MIN(0.18*$D293,$F293*(1+$N293))))</f>
        <v>427.67179495000005</v>
      </c>
      <c r="P293" s="35">
        <f>O293/D293</f>
        <v>2.5176402141989677E-2</v>
      </c>
    </row>
    <row r="294" spans="1:16" x14ac:dyDescent="0.3">
      <c r="A294" s="2">
        <v>45064</v>
      </c>
      <c r="B294" s="3" t="s">
        <v>24796</v>
      </c>
      <c r="C294" s="4" t="s">
        <v>24797</v>
      </c>
      <c r="D294" s="27">
        <v>24027.86</v>
      </c>
      <c r="E294" s="27">
        <v>572.65</v>
      </c>
      <c r="F294" s="27">
        <v>311.82</v>
      </c>
      <c r="G294" s="26">
        <f>(E294-F294)/E294</f>
        <v>0.45547891382170608</v>
      </c>
      <c r="H294" s="27">
        <f>E294-F294</f>
        <v>260.83</v>
      </c>
      <c r="I294" s="35">
        <f>E294/D294</f>
        <v>2.3832750815095474E-2</v>
      </c>
      <c r="J294" s="3">
        <v>8597.35</v>
      </c>
      <c r="K294" s="26">
        <v>0.191</v>
      </c>
      <c r="L294" s="4" t="b">
        <v>1</v>
      </c>
      <c r="M294" s="4" t="s">
        <v>58</v>
      </c>
      <c r="N294" s="35">
        <f>'Landed Freight Margin Tool'!$D$4</f>
        <v>0.58708499999999997</v>
      </c>
      <c r="O294" s="30">
        <f>(MAX($F294,MIN(0.18*$D294,$F294*(1+$N294))))</f>
        <v>494.88484470000003</v>
      </c>
      <c r="P294" s="35">
        <f>O294/D294</f>
        <v>2.059629299904361E-2</v>
      </c>
    </row>
    <row r="295" spans="1:16" x14ac:dyDescent="0.3">
      <c r="A295" s="2">
        <v>44949</v>
      </c>
      <c r="B295" s="3" t="s">
        <v>2651</v>
      </c>
      <c r="C295" s="4" t="s">
        <v>2652</v>
      </c>
      <c r="D295" s="27">
        <v>23429.64</v>
      </c>
      <c r="E295" s="27">
        <v>558.91999999999996</v>
      </c>
      <c r="F295" s="27">
        <v>283.83</v>
      </c>
      <c r="G295" s="26">
        <f>(E295-F295)/E295</f>
        <v>0.49218134974593858</v>
      </c>
      <c r="H295" s="27">
        <f>E295-F295</f>
        <v>275.08999999999997</v>
      </c>
      <c r="I295" s="35">
        <f>E295/D295</f>
        <v>2.3855253431123994E-2</v>
      </c>
      <c r="J295" s="3">
        <v>7047.04</v>
      </c>
      <c r="K295" s="26">
        <v>0.13600000000000001</v>
      </c>
      <c r="L295" s="4" t="b">
        <v>0</v>
      </c>
      <c r="M295" s="4" t="s">
        <v>58</v>
      </c>
      <c r="N295" s="35">
        <f>'Landed Freight Margin Tool'!$D$4</f>
        <v>0.58708499999999997</v>
      </c>
      <c r="O295" s="30">
        <f>(MAX($F295,MIN(0.18*$D295,$F295*(1+$N295))))</f>
        <v>450.46233554999998</v>
      </c>
      <c r="P295" s="35">
        <f>O295/D295</f>
        <v>1.9226174006514826E-2</v>
      </c>
    </row>
    <row r="296" spans="1:16" x14ac:dyDescent="0.3">
      <c r="A296" s="2">
        <v>45019</v>
      </c>
      <c r="B296" s="3" t="s">
        <v>18244</v>
      </c>
      <c r="C296" s="4" t="s">
        <v>18245</v>
      </c>
      <c r="D296" s="27">
        <v>3648.93</v>
      </c>
      <c r="E296" s="27">
        <v>87.32</v>
      </c>
      <c r="F296" s="27">
        <v>53.5</v>
      </c>
      <c r="G296" s="26">
        <f>(E296-F296)/E296</f>
        <v>0.3873110398534127</v>
      </c>
      <c r="H296" s="27">
        <f>E296-F296</f>
        <v>33.819999999999993</v>
      </c>
      <c r="I296" s="35">
        <f>E296/D296</f>
        <v>2.3930302855905704E-2</v>
      </c>
      <c r="J296" s="3">
        <v>1959.8</v>
      </c>
      <c r="K296" s="26">
        <v>0.22</v>
      </c>
      <c r="L296" s="4" t="b">
        <v>1</v>
      </c>
      <c r="M296" s="4" t="s">
        <v>58</v>
      </c>
      <c r="N296" s="35">
        <f>'Landed Freight Margin Tool'!$D$4</f>
        <v>0.58708499999999997</v>
      </c>
      <c r="O296" s="30">
        <f>(MAX($F296,MIN(0.18*$D296,$F296*(1+$N296))))</f>
        <v>84.9090475</v>
      </c>
      <c r="P296" s="35">
        <f>O296/D296</f>
        <v>2.3269574231350013E-2</v>
      </c>
    </row>
    <row r="297" spans="1:16" x14ac:dyDescent="0.3">
      <c r="A297" s="2">
        <v>45007</v>
      </c>
      <c r="B297" s="3" t="s">
        <v>17381</v>
      </c>
      <c r="C297" s="4" t="s">
        <v>4644</v>
      </c>
      <c r="D297" s="27">
        <v>22296.61</v>
      </c>
      <c r="E297" s="27">
        <v>534.75</v>
      </c>
      <c r="F297" s="27">
        <v>353.82</v>
      </c>
      <c r="G297" s="26">
        <f>(E297-F297)/E297</f>
        <v>0.33834502103786818</v>
      </c>
      <c r="H297" s="27">
        <f>E297-F297</f>
        <v>180.93</v>
      </c>
      <c r="I297" s="35">
        <f>E297/D297</f>
        <v>2.3983466544914227E-2</v>
      </c>
      <c r="J297" s="3">
        <v>2132</v>
      </c>
      <c r="K297" s="26">
        <v>0.22</v>
      </c>
      <c r="L297" s="4" t="b">
        <v>1</v>
      </c>
      <c r="M297" s="4" t="s">
        <v>58</v>
      </c>
      <c r="N297" s="35">
        <f>'Landed Freight Margin Tool'!$D$4</f>
        <v>0.58708499999999997</v>
      </c>
      <c r="O297" s="30">
        <f>(MAX($F297,MIN(0.18*$D297,$F297*(1+$N297))))</f>
        <v>561.54241469999999</v>
      </c>
      <c r="P297" s="35">
        <f>O297/D297</f>
        <v>2.5185102789168398E-2</v>
      </c>
    </row>
    <row r="298" spans="1:16" x14ac:dyDescent="0.3">
      <c r="A298" s="2">
        <v>44958</v>
      </c>
      <c r="B298" s="3" t="s">
        <v>23947</v>
      </c>
      <c r="C298" s="4" t="s">
        <v>23948</v>
      </c>
      <c r="D298" s="27">
        <v>24845.09</v>
      </c>
      <c r="E298" s="27">
        <v>598</v>
      </c>
      <c r="F298" s="27">
        <v>403.08</v>
      </c>
      <c r="G298" s="26">
        <f>(E298-F298)/E298</f>
        <v>0.3259531772575251</v>
      </c>
      <c r="H298" s="27">
        <f>E298-F298</f>
        <v>194.92000000000002</v>
      </c>
      <c r="I298" s="35">
        <f>E298/D298</f>
        <v>2.4069142031685132E-2</v>
      </c>
      <c r="J298" s="3">
        <v>5013.25</v>
      </c>
      <c r="K298" s="26">
        <v>0.21</v>
      </c>
      <c r="L298" s="4" t="b">
        <v>1</v>
      </c>
      <c r="M298" s="4" t="s">
        <v>58</v>
      </c>
      <c r="N298" s="35">
        <f>'Landed Freight Margin Tool'!$D$4</f>
        <v>0.58708499999999997</v>
      </c>
      <c r="O298" s="30">
        <f>(MAX($F298,MIN(0.18*$D298,$F298*(1+$N298))))</f>
        <v>639.72222180000006</v>
      </c>
      <c r="P298" s="35">
        <f>O298/D298</f>
        <v>2.5748436483828397E-2</v>
      </c>
    </row>
    <row r="299" spans="1:16" x14ac:dyDescent="0.3">
      <c r="A299" s="2">
        <v>45156</v>
      </c>
      <c r="B299" s="3" t="s">
        <v>1683</v>
      </c>
      <c r="C299" s="4" t="s">
        <v>1684</v>
      </c>
      <c r="D299" s="27">
        <v>16609.2</v>
      </c>
      <c r="E299" s="27">
        <v>401.47</v>
      </c>
      <c r="F299" s="27">
        <v>205.89</v>
      </c>
      <c r="G299" s="26">
        <f>(E299-F299)/E299</f>
        <v>0.48715968814606331</v>
      </c>
      <c r="H299" s="27">
        <f>E299-F299</f>
        <v>195.58000000000004</v>
      </c>
      <c r="I299" s="35">
        <f>E299/D299</f>
        <v>2.417154348192568E-2</v>
      </c>
      <c r="J299" s="3">
        <v>2962.66</v>
      </c>
      <c r="K299" s="26">
        <v>0.22</v>
      </c>
      <c r="L299" s="4" t="b">
        <v>1</v>
      </c>
      <c r="M299" s="4" t="s">
        <v>58</v>
      </c>
      <c r="N299" s="35">
        <f>'Landed Freight Margin Tool'!$D$4</f>
        <v>0.58708499999999997</v>
      </c>
      <c r="O299" s="30">
        <f>(MAX($F299,MIN(0.18*$D299,$F299*(1+$N299))))</f>
        <v>326.76493065</v>
      </c>
      <c r="P299" s="35">
        <f>O299/D299</f>
        <v>1.9673730863015677E-2</v>
      </c>
    </row>
    <row r="300" spans="1:16" x14ac:dyDescent="0.3">
      <c r="A300" s="2">
        <v>45057</v>
      </c>
      <c r="B300" s="3" t="s">
        <v>18455</v>
      </c>
      <c r="C300" s="4" t="s">
        <v>18456</v>
      </c>
      <c r="D300" s="27">
        <v>8546.09</v>
      </c>
      <c r="E300" s="27">
        <v>206.7</v>
      </c>
      <c r="F300" s="27">
        <v>141.56</v>
      </c>
      <c r="G300" s="26">
        <f>(E300-F300)/E300</f>
        <v>0.3151427189163038</v>
      </c>
      <c r="H300" s="27">
        <f>E300-F300</f>
        <v>65.139999999999986</v>
      </c>
      <c r="I300" s="35">
        <f>E300/D300</f>
        <v>2.4186499323082249E-2</v>
      </c>
      <c r="J300" s="3">
        <v>2146.7600000000002</v>
      </c>
      <c r="K300" s="26">
        <v>0.22</v>
      </c>
      <c r="L300" s="4" t="b">
        <v>1</v>
      </c>
      <c r="M300" s="4" t="s">
        <v>58</v>
      </c>
      <c r="N300" s="35">
        <f>'Landed Freight Margin Tool'!$D$4</f>
        <v>0.58708499999999997</v>
      </c>
      <c r="O300" s="30">
        <f>(MAX($F300,MIN(0.18*$D300,$F300*(1+$N300))))</f>
        <v>224.66775260000003</v>
      </c>
      <c r="P300" s="35">
        <f>O300/D300</f>
        <v>2.6288952327906682E-2</v>
      </c>
    </row>
    <row r="301" spans="1:16" x14ac:dyDescent="0.3">
      <c r="A301" s="2">
        <v>45120</v>
      </c>
      <c r="B301" s="3" t="s">
        <v>7116</v>
      </c>
      <c r="C301" s="4" t="s">
        <v>7117</v>
      </c>
      <c r="D301" s="27">
        <v>4697.12</v>
      </c>
      <c r="E301" s="27">
        <v>113.89</v>
      </c>
      <c r="F301" s="27">
        <v>75.97</v>
      </c>
      <c r="G301" s="26">
        <f>(E301-F301)/E301</f>
        <v>0.33295284924049523</v>
      </c>
      <c r="H301" s="27">
        <f>E301-F301</f>
        <v>37.92</v>
      </c>
      <c r="I301" s="35">
        <f>E301/D301</f>
        <v>2.4246772490377082E-2</v>
      </c>
      <c r="J301" s="3">
        <v>7406.08</v>
      </c>
      <c r="K301" s="26">
        <v>0.13600000000000001</v>
      </c>
      <c r="L301" s="4" t="b">
        <v>0</v>
      </c>
      <c r="M301" s="4" t="s">
        <v>58</v>
      </c>
      <c r="N301" s="35">
        <f>'Landed Freight Margin Tool'!$D$4</f>
        <v>0.58708499999999997</v>
      </c>
      <c r="O301" s="30">
        <f>(MAX($F301,MIN(0.18*$D301,$F301*(1+$N301))))</f>
        <v>120.57084745</v>
      </c>
      <c r="P301" s="35">
        <f>O301/D301</f>
        <v>2.5669100949092211E-2</v>
      </c>
    </row>
    <row r="302" spans="1:16" x14ac:dyDescent="0.3">
      <c r="A302" s="2">
        <v>45026</v>
      </c>
      <c r="B302" s="3" t="s">
        <v>5299</v>
      </c>
      <c r="C302" s="4" t="s">
        <v>715</v>
      </c>
      <c r="D302" s="27">
        <v>10523.66</v>
      </c>
      <c r="E302" s="27">
        <v>255.23</v>
      </c>
      <c r="F302" s="27">
        <v>179.39</v>
      </c>
      <c r="G302" s="26">
        <f>(E302-F302)/E302</f>
        <v>0.2971437526936489</v>
      </c>
      <c r="H302" s="27">
        <f>E302-F302</f>
        <v>75.84</v>
      </c>
      <c r="I302" s="35">
        <f>E302/D302</f>
        <v>2.4252969024084775E-2</v>
      </c>
      <c r="J302" s="3">
        <v>291.14</v>
      </c>
      <c r="K302" s="26">
        <v>1.4039999999999999</v>
      </c>
      <c r="L302" s="4" t="b">
        <v>1</v>
      </c>
      <c r="M302" s="4" t="s">
        <v>58</v>
      </c>
      <c r="N302" s="35">
        <f>'Landed Freight Margin Tool'!$D$4</f>
        <v>0.58708499999999997</v>
      </c>
      <c r="O302" s="30">
        <f>(MAX($F302,MIN(0.18*$D302,$F302*(1+$N302))))</f>
        <v>284.70717815</v>
      </c>
      <c r="P302" s="35">
        <f>O302/D302</f>
        <v>2.7054007650380192E-2</v>
      </c>
    </row>
    <row r="303" spans="1:16" x14ac:dyDescent="0.3">
      <c r="A303" s="2">
        <v>44988</v>
      </c>
      <c r="B303" s="3" t="s">
        <v>4720</v>
      </c>
      <c r="C303" s="4" t="s">
        <v>4721</v>
      </c>
      <c r="D303" s="27">
        <v>11343.2</v>
      </c>
      <c r="E303" s="27">
        <v>276.18</v>
      </c>
      <c r="F303" s="27">
        <v>99.01</v>
      </c>
      <c r="G303" s="26">
        <f>(E303-F303)/E303</f>
        <v>0.64150191903830844</v>
      </c>
      <c r="H303" s="27">
        <f>E303-F303</f>
        <v>177.17000000000002</v>
      </c>
      <c r="I303" s="35">
        <f>E303/D303</f>
        <v>2.4347626771986739E-2</v>
      </c>
      <c r="J303" s="3">
        <v>9</v>
      </c>
      <c r="K303" s="26">
        <v>1.333</v>
      </c>
      <c r="L303" s="4" t="b">
        <v>1</v>
      </c>
      <c r="M303" s="4" t="s">
        <v>58</v>
      </c>
      <c r="N303" s="35">
        <f>'Landed Freight Margin Tool'!$D$4</f>
        <v>0.58708499999999997</v>
      </c>
      <c r="O303" s="30">
        <f>(MAX($F303,MIN(0.18*$D303,$F303*(1+$N303))))</f>
        <v>157.13728585000001</v>
      </c>
      <c r="P303" s="35">
        <f>O303/D303</f>
        <v>1.38529943798928E-2</v>
      </c>
    </row>
    <row r="304" spans="1:16" x14ac:dyDescent="0.3">
      <c r="A304" s="2">
        <v>45082</v>
      </c>
      <c r="B304" s="3" t="s">
        <v>8159</v>
      </c>
      <c r="C304" s="4" t="s">
        <v>8160</v>
      </c>
      <c r="D304" s="27">
        <v>8431.1</v>
      </c>
      <c r="E304" s="27">
        <v>207.04</v>
      </c>
      <c r="F304" s="27">
        <v>125.55</v>
      </c>
      <c r="G304" s="26">
        <f>(E304-F304)/E304</f>
        <v>0.39359544049459039</v>
      </c>
      <c r="H304" s="27">
        <f>E304-F304</f>
        <v>81.489999999999995</v>
      </c>
      <c r="I304" s="35">
        <f>E304/D304</f>
        <v>2.4556700786374255E-2</v>
      </c>
      <c r="J304" s="3">
        <v>281.67</v>
      </c>
      <c r="K304" s="26">
        <v>0.22</v>
      </c>
      <c r="L304" s="4" t="b">
        <v>1</v>
      </c>
      <c r="M304" s="4" t="s">
        <v>58</v>
      </c>
      <c r="N304" s="35">
        <f>'Landed Freight Margin Tool'!$D$4</f>
        <v>0.58708499999999997</v>
      </c>
      <c r="O304" s="30">
        <f>(MAX($F304,MIN(0.18*$D304,$F304*(1+$N304))))</f>
        <v>199.25852175</v>
      </c>
      <c r="P304" s="35">
        <f>O304/D304</f>
        <v>2.3633751438127883E-2</v>
      </c>
    </row>
    <row r="305" spans="1:16" x14ac:dyDescent="0.3">
      <c r="A305" s="2">
        <v>45281</v>
      </c>
      <c r="B305" s="3" t="s">
        <v>21098</v>
      </c>
      <c r="C305" s="4" t="s">
        <v>21099</v>
      </c>
      <c r="D305" s="27">
        <v>18294.43</v>
      </c>
      <c r="E305" s="27">
        <v>450.15</v>
      </c>
      <c r="F305" s="27">
        <v>373.25</v>
      </c>
      <c r="G305" s="26">
        <f>(E305-F305)/E305</f>
        <v>0.17083194490725309</v>
      </c>
      <c r="H305" s="27">
        <f>E305-F305</f>
        <v>76.899999999999977</v>
      </c>
      <c r="I305" s="35">
        <f>E305/D305</f>
        <v>2.4605849977288166E-2</v>
      </c>
      <c r="J305" s="3">
        <v>1245.76</v>
      </c>
      <c r="K305" s="26">
        <v>0.23599999999999999</v>
      </c>
      <c r="L305" s="4" t="b">
        <v>1</v>
      </c>
      <c r="M305" s="4" t="s">
        <v>58</v>
      </c>
      <c r="N305" s="35">
        <f>'Landed Freight Margin Tool'!$D$4</f>
        <v>0.58708499999999997</v>
      </c>
      <c r="O305" s="30">
        <f>(MAX($F305,MIN(0.18*$D305,$F305*(1+$N305))))</f>
        <v>592.37947625000004</v>
      </c>
      <c r="P305" s="35">
        <f>O305/D305</f>
        <v>3.2380318832016086E-2</v>
      </c>
    </row>
    <row r="306" spans="1:16" x14ac:dyDescent="0.3">
      <c r="A306" s="2">
        <v>45138</v>
      </c>
      <c r="B306" s="3" t="s">
        <v>16653</v>
      </c>
      <c r="C306" s="4" t="s">
        <v>16654</v>
      </c>
      <c r="D306" s="27">
        <v>12782.24</v>
      </c>
      <c r="E306" s="27">
        <v>315.33</v>
      </c>
      <c r="F306" s="27">
        <v>164.44</v>
      </c>
      <c r="G306" s="26">
        <f>(E306-F306)/E306</f>
        <v>0.47851457203564518</v>
      </c>
      <c r="H306" s="27">
        <f>E306-F306</f>
        <v>150.88999999999999</v>
      </c>
      <c r="I306" s="35">
        <f>E306/D306</f>
        <v>2.4669385021717633E-2</v>
      </c>
      <c r="J306" s="3">
        <v>1098.97</v>
      </c>
      <c r="K306" s="26">
        <v>3.9359999999999999</v>
      </c>
      <c r="L306" s="4" t="b">
        <v>1</v>
      </c>
      <c r="M306" s="4" t="s">
        <v>58</v>
      </c>
      <c r="N306" s="35">
        <f>'Landed Freight Margin Tool'!$D$4</f>
        <v>0.58708499999999997</v>
      </c>
      <c r="O306" s="30">
        <f>(MAX($F306,MIN(0.18*$D306,$F306*(1+$N306))))</f>
        <v>260.98025740000003</v>
      </c>
      <c r="P306" s="35">
        <f>O306/D306</f>
        <v>2.0417411768203386E-2</v>
      </c>
    </row>
    <row r="307" spans="1:16" x14ac:dyDescent="0.3">
      <c r="A307" s="2">
        <v>44930</v>
      </c>
      <c r="B307" s="3" t="s">
        <v>2841</v>
      </c>
      <c r="C307" s="4" t="s">
        <v>2842</v>
      </c>
      <c r="D307" s="27">
        <v>12853.41</v>
      </c>
      <c r="E307" s="27">
        <v>318.7</v>
      </c>
      <c r="F307" s="27">
        <v>223.32</v>
      </c>
      <c r="G307" s="26">
        <f>(E307-F307)/E307</f>
        <v>0.29927831816755568</v>
      </c>
      <c r="H307" s="27">
        <f>E307-F307</f>
        <v>95.38</v>
      </c>
      <c r="I307" s="35">
        <f>E307/D307</f>
        <v>2.4794976585979907E-2</v>
      </c>
      <c r="J307" s="3">
        <v>0</v>
      </c>
      <c r="K307" s="26">
        <v>0</v>
      </c>
      <c r="L307" s="4" t="b">
        <v>0</v>
      </c>
      <c r="M307" s="4" t="s">
        <v>58</v>
      </c>
      <c r="N307" s="35">
        <f>'Landed Freight Margin Tool'!$D$4</f>
        <v>0.58708499999999997</v>
      </c>
      <c r="O307" s="30">
        <f>(MAX($F307,MIN(0.18*$D307,$F307*(1+$N307))))</f>
        <v>354.42782219999998</v>
      </c>
      <c r="P307" s="35">
        <f>O307/D307</f>
        <v>2.7574614222996074E-2</v>
      </c>
    </row>
    <row r="308" spans="1:16" x14ac:dyDescent="0.3">
      <c r="A308" s="2">
        <v>45187</v>
      </c>
      <c r="B308" s="3" t="s">
        <v>3171</v>
      </c>
      <c r="C308" s="4" t="s">
        <v>3172</v>
      </c>
      <c r="D308" s="27">
        <v>11328.54</v>
      </c>
      <c r="E308" s="27">
        <v>281.36</v>
      </c>
      <c r="F308" s="27">
        <v>196.06</v>
      </c>
      <c r="G308" s="26">
        <f>(E308-F308)/E308</f>
        <v>0.30317031560989482</v>
      </c>
      <c r="H308" s="27">
        <f>E308-F308</f>
        <v>85.300000000000011</v>
      </c>
      <c r="I308" s="35">
        <f>E308/D308</f>
        <v>2.4836386683544393E-2</v>
      </c>
      <c r="J308" s="3">
        <v>0</v>
      </c>
      <c r="K308" s="26">
        <v>0</v>
      </c>
      <c r="L308" s="4" t="b">
        <v>0</v>
      </c>
      <c r="M308" s="4" t="s">
        <v>58</v>
      </c>
      <c r="N308" s="35">
        <f>'Landed Freight Margin Tool'!$D$4</f>
        <v>0.58708499999999997</v>
      </c>
      <c r="O308" s="30">
        <f>(MAX($F308,MIN(0.18*$D308,$F308*(1+$N308))))</f>
        <v>311.16388510000002</v>
      </c>
      <c r="P308" s="35">
        <f>O308/D308</f>
        <v>2.7467253953289656E-2</v>
      </c>
    </row>
    <row r="309" spans="1:16" x14ac:dyDescent="0.3">
      <c r="A309" s="2">
        <v>44939</v>
      </c>
      <c r="B309" s="3" t="s">
        <v>15790</v>
      </c>
      <c r="C309" s="4" t="s">
        <v>15791</v>
      </c>
      <c r="D309" s="27">
        <v>22409.16</v>
      </c>
      <c r="E309" s="27">
        <v>558.65</v>
      </c>
      <c r="F309" s="27">
        <v>418.56</v>
      </c>
      <c r="G309" s="26">
        <f>(E309-F309)/E309</f>
        <v>0.25076523762642078</v>
      </c>
      <c r="H309" s="27">
        <f>E309-F309</f>
        <v>140.08999999999997</v>
      </c>
      <c r="I309" s="35">
        <f>E309/D309</f>
        <v>2.4929537742601687E-2</v>
      </c>
      <c r="J309" s="3">
        <v>999.58</v>
      </c>
      <c r="K309" s="26">
        <v>0.22</v>
      </c>
      <c r="L309" s="4" t="b">
        <v>1</v>
      </c>
      <c r="M309" s="4" t="s">
        <v>58</v>
      </c>
      <c r="N309" s="35">
        <f>'Landed Freight Margin Tool'!$D$4</f>
        <v>0.58708499999999997</v>
      </c>
      <c r="O309" s="30">
        <f>(MAX($F309,MIN(0.18*$D309,$F309*(1+$N309))))</f>
        <v>664.29029760000003</v>
      </c>
      <c r="P309" s="35">
        <f>O309/D309</f>
        <v>2.9643694703415924E-2</v>
      </c>
    </row>
    <row r="310" spans="1:16" x14ac:dyDescent="0.3">
      <c r="A310" s="2">
        <v>44985</v>
      </c>
      <c r="B310" s="3" t="s">
        <v>1799</v>
      </c>
      <c r="C310" s="4" t="s">
        <v>1800</v>
      </c>
      <c r="D310" s="27">
        <v>9333.59</v>
      </c>
      <c r="E310" s="27">
        <v>233.01</v>
      </c>
      <c r="F310" s="27">
        <v>138.63999999999999</v>
      </c>
      <c r="G310" s="26">
        <f>(E310-F310)/E310</f>
        <v>0.40500407707823705</v>
      </c>
      <c r="H310" s="27">
        <f>E310-F310</f>
        <v>94.37</v>
      </c>
      <c r="I310" s="35">
        <f>E310/D310</f>
        <v>2.4964670614415246E-2</v>
      </c>
      <c r="J310" s="3">
        <v>24654.23</v>
      </c>
      <c r="K310" s="26">
        <v>0.19700000000000001</v>
      </c>
      <c r="L310" s="4" t="b">
        <v>1</v>
      </c>
      <c r="M310" s="4" t="s">
        <v>58</v>
      </c>
      <c r="N310" s="35">
        <f>'Landed Freight Margin Tool'!$D$4</f>
        <v>0.58708499999999997</v>
      </c>
      <c r="O310" s="30">
        <f>(MAX($F310,MIN(0.18*$D310,$F310*(1+$N310))))</f>
        <v>220.03346439999999</v>
      </c>
      <c r="P310" s="35">
        <f>O310/D310</f>
        <v>2.3574365747799076E-2</v>
      </c>
    </row>
    <row r="311" spans="1:16" x14ac:dyDescent="0.3">
      <c r="A311" s="2">
        <v>45135</v>
      </c>
      <c r="B311" s="3" t="s">
        <v>2146</v>
      </c>
      <c r="C311" s="4" t="s">
        <v>2147</v>
      </c>
      <c r="D311" s="27">
        <v>13542.56</v>
      </c>
      <c r="E311" s="27">
        <v>341.4</v>
      </c>
      <c r="F311" s="27">
        <v>175.89</v>
      </c>
      <c r="G311" s="26">
        <f>(E311-F311)/E311</f>
        <v>0.48479789103690685</v>
      </c>
      <c r="H311" s="27">
        <f>E311-F311</f>
        <v>165.51</v>
      </c>
      <c r="I311" s="35">
        <f>E311/D311</f>
        <v>2.5209413877435284E-2</v>
      </c>
      <c r="J311" s="3">
        <v>1573.11</v>
      </c>
      <c r="K311" s="26">
        <v>0.17299999999999999</v>
      </c>
      <c r="L311" s="4" t="b">
        <v>0</v>
      </c>
      <c r="M311" s="4" t="s">
        <v>58</v>
      </c>
      <c r="N311" s="35">
        <f>'Landed Freight Margin Tool'!$D$4</f>
        <v>0.58708499999999997</v>
      </c>
      <c r="O311" s="30">
        <f>(MAX($F311,MIN(0.18*$D311,$F311*(1+$N311))))</f>
        <v>279.15238065</v>
      </c>
      <c r="P311" s="35">
        <f>O311/D311</f>
        <v>2.0612969826236695E-2</v>
      </c>
    </row>
    <row r="312" spans="1:16" x14ac:dyDescent="0.3">
      <c r="A312" s="2">
        <v>45056</v>
      </c>
      <c r="B312" s="3" t="s">
        <v>9774</v>
      </c>
      <c r="C312" s="4" t="s">
        <v>9775</v>
      </c>
      <c r="D312" s="27">
        <v>20720.150000000001</v>
      </c>
      <c r="E312" s="27">
        <v>523.64</v>
      </c>
      <c r="F312" s="27">
        <v>359.18</v>
      </c>
      <c r="G312" s="26">
        <f>(E312-F312)/E312</f>
        <v>0.31407073561989152</v>
      </c>
      <c r="H312" s="27">
        <f>E312-F312</f>
        <v>164.45999999999998</v>
      </c>
      <c r="I312" s="35">
        <f>E312/D312</f>
        <v>2.5272017818403821E-2</v>
      </c>
      <c r="J312" s="3">
        <v>3940.78</v>
      </c>
      <c r="K312" s="26">
        <v>0.187</v>
      </c>
      <c r="L312" s="4" t="b">
        <v>1</v>
      </c>
      <c r="M312" s="4" t="s">
        <v>58</v>
      </c>
      <c r="N312" s="35">
        <f>'Landed Freight Margin Tool'!$D$4</f>
        <v>0.58708499999999997</v>
      </c>
      <c r="O312" s="30">
        <f>(MAX($F312,MIN(0.18*$D312,$F312*(1+$N312))))</f>
        <v>570.04919030000008</v>
      </c>
      <c r="P312" s="35">
        <f>O312/D312</f>
        <v>2.7511827390245727E-2</v>
      </c>
    </row>
    <row r="313" spans="1:16" x14ac:dyDescent="0.3">
      <c r="A313" s="2">
        <v>45071</v>
      </c>
      <c r="B313" s="3" t="s">
        <v>23208</v>
      </c>
      <c r="C313" s="4" t="s">
        <v>23209</v>
      </c>
      <c r="D313" s="27">
        <v>2383.6999999999998</v>
      </c>
      <c r="E313" s="27">
        <v>60.27</v>
      </c>
      <c r="F313" s="27">
        <v>41.48</v>
      </c>
      <c r="G313" s="26">
        <f>(E313-F313)/E313</f>
        <v>0.31176372988219686</v>
      </c>
      <c r="H313" s="27">
        <f>E313-F313</f>
        <v>18.790000000000006</v>
      </c>
      <c r="I313" s="35">
        <f>E313/D313</f>
        <v>2.5284222007803E-2</v>
      </c>
      <c r="J313" s="3">
        <v>953.26</v>
      </c>
      <c r="K313" s="26">
        <v>0.251</v>
      </c>
      <c r="L313" s="4" t="b">
        <v>1</v>
      </c>
      <c r="M313" s="4" t="s">
        <v>58</v>
      </c>
      <c r="N313" s="35">
        <f>'Landed Freight Margin Tool'!$D$4</f>
        <v>0.58708499999999997</v>
      </c>
      <c r="O313" s="30">
        <f>(MAX($F313,MIN(0.18*$D313,$F313*(1+$N313))))</f>
        <v>65.832285799999994</v>
      </c>
      <c r="P313" s="35">
        <f>O313/D313</f>
        <v>2.7617689222637076E-2</v>
      </c>
    </row>
    <row r="314" spans="1:16" x14ac:dyDescent="0.3">
      <c r="A314" s="2">
        <v>44933</v>
      </c>
      <c r="B314" s="3" t="s">
        <v>7704</v>
      </c>
      <c r="C314" s="4" t="s">
        <v>7705</v>
      </c>
      <c r="D314" s="27">
        <v>7136.64</v>
      </c>
      <c r="E314" s="27">
        <v>180.65</v>
      </c>
      <c r="F314" s="27">
        <v>103.5</v>
      </c>
      <c r="G314" s="26">
        <f>(E314-F314)/E314</f>
        <v>0.42706891779684475</v>
      </c>
      <c r="H314" s="27">
        <f>E314-F314</f>
        <v>77.150000000000006</v>
      </c>
      <c r="I314" s="35">
        <f>E314/D314</f>
        <v>2.5313032463456193E-2</v>
      </c>
      <c r="J314" s="3">
        <v>702</v>
      </c>
      <c r="K314" s="26">
        <v>0.219</v>
      </c>
      <c r="L314" s="4" t="b">
        <v>1</v>
      </c>
      <c r="M314" s="4" t="s">
        <v>58</v>
      </c>
      <c r="N314" s="35">
        <f>'Landed Freight Margin Tool'!$D$4</f>
        <v>0.58708499999999997</v>
      </c>
      <c r="O314" s="30">
        <f>(MAX($F314,MIN(0.18*$D314,$F314*(1+$N314))))</f>
        <v>164.26329750000002</v>
      </c>
      <c r="P314" s="35">
        <f>O314/D314</f>
        <v>2.3016895555891849E-2</v>
      </c>
    </row>
    <row r="315" spans="1:16" x14ac:dyDescent="0.3">
      <c r="A315" s="2">
        <v>44972</v>
      </c>
      <c r="B315" s="3" t="s">
        <v>13558</v>
      </c>
      <c r="C315" s="4" t="s">
        <v>13559</v>
      </c>
      <c r="D315" s="27">
        <v>16005.46</v>
      </c>
      <c r="E315" s="27">
        <v>406.08</v>
      </c>
      <c r="F315" s="27">
        <v>291.27999999999997</v>
      </c>
      <c r="G315" s="26">
        <f>(E315-F315)/E315</f>
        <v>0.28270291568163913</v>
      </c>
      <c r="H315" s="27">
        <f>E315-F315</f>
        <v>114.80000000000001</v>
      </c>
      <c r="I315" s="35">
        <f>E315/D315</f>
        <v>2.5371342029532423E-2</v>
      </c>
      <c r="J315" s="3">
        <v>1009.63</v>
      </c>
      <c r="K315" s="26">
        <v>0.16900000000000001</v>
      </c>
      <c r="L315" s="4" t="b">
        <v>0</v>
      </c>
      <c r="M315" s="4" t="s">
        <v>58</v>
      </c>
      <c r="N315" s="35">
        <f>'Landed Freight Margin Tool'!$D$4</f>
        <v>0.58708499999999997</v>
      </c>
      <c r="O315" s="30">
        <f>(MAX($F315,MIN(0.18*$D315,$F315*(1+$N315))))</f>
        <v>462.2861188</v>
      </c>
      <c r="P315" s="35">
        <f>O315/D315</f>
        <v>2.8883026092345988E-2</v>
      </c>
    </row>
    <row r="316" spans="1:16" x14ac:dyDescent="0.3">
      <c r="A316" s="2">
        <v>44942</v>
      </c>
      <c r="B316" s="3" t="s">
        <v>11605</v>
      </c>
      <c r="C316" s="4" t="s">
        <v>11606</v>
      </c>
      <c r="D316" s="27">
        <v>21395.360000000001</v>
      </c>
      <c r="E316" s="27">
        <v>544.34</v>
      </c>
      <c r="F316" s="27">
        <v>401.96</v>
      </c>
      <c r="G316" s="26">
        <f>(E316-F316)/E316</f>
        <v>0.26156446338685391</v>
      </c>
      <c r="H316" s="27">
        <f>E316-F316</f>
        <v>142.38000000000005</v>
      </c>
      <c r="I316" s="35">
        <f>E316/D316</f>
        <v>2.5441964986800878E-2</v>
      </c>
      <c r="J316" s="3">
        <v>13579.07</v>
      </c>
      <c r="K316" s="26">
        <v>0.111</v>
      </c>
      <c r="L316" s="4" t="b">
        <v>0</v>
      </c>
      <c r="M316" s="4" t="s">
        <v>58</v>
      </c>
      <c r="N316" s="35">
        <f>'Landed Freight Margin Tool'!$D$4</f>
        <v>0.58708499999999997</v>
      </c>
      <c r="O316" s="30">
        <f>(MAX($F316,MIN(0.18*$D316,$F316*(1+$N316))))</f>
        <v>637.94468659999995</v>
      </c>
      <c r="P316" s="35">
        <f>O316/D316</f>
        <v>2.9816964360496852E-2</v>
      </c>
    </row>
    <row r="317" spans="1:16" x14ac:dyDescent="0.3">
      <c r="A317" s="2">
        <v>45147</v>
      </c>
      <c r="B317" s="3" t="s">
        <v>13133</v>
      </c>
      <c r="C317" s="4" t="s">
        <v>13134</v>
      </c>
      <c r="D317" s="27">
        <v>14888.92</v>
      </c>
      <c r="E317" s="27">
        <v>379</v>
      </c>
      <c r="F317" s="27">
        <v>284.13</v>
      </c>
      <c r="G317" s="26">
        <f>(E317-F317)/E317</f>
        <v>0.2503166226912929</v>
      </c>
      <c r="H317" s="27">
        <f>E317-F317</f>
        <v>94.87</v>
      </c>
      <c r="I317" s="35">
        <f>E317/D317</f>
        <v>2.545517069068811E-2</v>
      </c>
      <c r="J317" s="3">
        <v>672.4</v>
      </c>
      <c r="K317" s="26">
        <v>0.22</v>
      </c>
      <c r="L317" s="4" t="b">
        <v>1</v>
      </c>
      <c r="M317" s="4" t="s">
        <v>58</v>
      </c>
      <c r="N317" s="35">
        <f>'Landed Freight Margin Tool'!$D$4</f>
        <v>0.58708499999999997</v>
      </c>
      <c r="O317" s="30">
        <f>(MAX($F317,MIN(0.18*$D317,$F317*(1+$N317))))</f>
        <v>450.93846105</v>
      </c>
      <c r="P317" s="35">
        <f>O317/D317</f>
        <v>3.0286848277108078E-2</v>
      </c>
    </row>
    <row r="318" spans="1:16" x14ac:dyDescent="0.3">
      <c r="A318" s="2">
        <v>45148</v>
      </c>
      <c r="B318" s="3" t="s">
        <v>4774</v>
      </c>
      <c r="C318" s="4" t="s">
        <v>4775</v>
      </c>
      <c r="D318" s="27">
        <v>7110.03</v>
      </c>
      <c r="E318" s="27">
        <v>181.44</v>
      </c>
      <c r="F318" s="27">
        <v>137.01</v>
      </c>
      <c r="G318" s="26">
        <f>(E318-F318)/E318</f>
        <v>0.24487433862433866</v>
      </c>
      <c r="H318" s="27">
        <f>E318-F318</f>
        <v>44.430000000000007</v>
      </c>
      <c r="I318" s="35">
        <f>E318/D318</f>
        <v>2.55188796671744E-2</v>
      </c>
      <c r="J318" s="3">
        <v>437.45</v>
      </c>
      <c r="K318" s="26">
        <v>0.495</v>
      </c>
      <c r="L318" s="4" t="b">
        <v>1</v>
      </c>
      <c r="M318" s="4" t="s">
        <v>58</v>
      </c>
      <c r="N318" s="35">
        <f>'Landed Freight Margin Tool'!$D$4</f>
        <v>0.58708499999999997</v>
      </c>
      <c r="O318" s="30">
        <f>(MAX($F318,MIN(0.18*$D318,$F318*(1+$N318))))</f>
        <v>217.44651585</v>
      </c>
      <c r="P318" s="35">
        <f>O318/D318</f>
        <v>3.0583065873139775E-2</v>
      </c>
    </row>
    <row r="319" spans="1:16" x14ac:dyDescent="0.3">
      <c r="A319" s="2">
        <v>45042</v>
      </c>
      <c r="B319" s="3" t="s">
        <v>724</v>
      </c>
      <c r="C319" s="4" t="s">
        <v>725</v>
      </c>
      <c r="D319" s="27">
        <v>9110.77</v>
      </c>
      <c r="E319" s="27">
        <v>234.61</v>
      </c>
      <c r="F319" s="27">
        <v>144.59</v>
      </c>
      <c r="G319" s="26">
        <f>(E319-F319)/E319</f>
        <v>0.38370060952218576</v>
      </c>
      <c r="H319" s="27">
        <f>E319-F319</f>
        <v>90.02000000000001</v>
      </c>
      <c r="I319" s="35">
        <f>E319/D319</f>
        <v>2.5750842135187257E-2</v>
      </c>
      <c r="J319" s="3">
        <v>693.79</v>
      </c>
      <c r="K319" s="26">
        <v>0.13600000000000001</v>
      </c>
      <c r="L319" s="4" t="b">
        <v>0</v>
      </c>
      <c r="M319" s="4" t="s">
        <v>58</v>
      </c>
      <c r="N319" s="35">
        <f>'Landed Freight Margin Tool'!$D$4</f>
        <v>0.58708499999999997</v>
      </c>
      <c r="O319" s="30">
        <f>(MAX($F319,MIN(0.18*$D319,$F319*(1+$N319))))</f>
        <v>229.47662015000003</v>
      </c>
      <c r="P319" s="35">
        <f>O319/D319</f>
        <v>2.5187401300877973E-2</v>
      </c>
    </row>
    <row r="320" spans="1:16" x14ac:dyDescent="0.3">
      <c r="A320" s="2">
        <v>44957</v>
      </c>
      <c r="B320" s="3" t="s">
        <v>17369</v>
      </c>
      <c r="C320" s="4" t="s">
        <v>17370</v>
      </c>
      <c r="D320" s="27">
        <v>10411.549999999999</v>
      </c>
      <c r="E320" s="27">
        <v>270.17</v>
      </c>
      <c r="F320" s="27">
        <v>146.44999999999999</v>
      </c>
      <c r="G320" s="26">
        <f>(E320-F320)/E320</f>
        <v>0.4579338934744791</v>
      </c>
      <c r="H320" s="27">
        <f>E320-F320</f>
        <v>123.72000000000003</v>
      </c>
      <c r="I320" s="35">
        <f>E320/D320</f>
        <v>2.5949066181308263E-2</v>
      </c>
      <c r="J320" s="3">
        <v>0</v>
      </c>
      <c r="K320" s="26">
        <v>0</v>
      </c>
      <c r="L320" s="4" t="b">
        <v>0</v>
      </c>
      <c r="M320" s="4" t="s">
        <v>58</v>
      </c>
      <c r="N320" s="35">
        <f>'Landed Freight Margin Tool'!$D$4</f>
        <v>0.58708499999999997</v>
      </c>
      <c r="O320" s="30">
        <f>(MAX($F320,MIN(0.18*$D320,$F320*(1+$N320))))</f>
        <v>232.42859824999999</v>
      </c>
      <c r="P320" s="35">
        <f>O320/D320</f>
        <v>2.2324111035340561E-2</v>
      </c>
    </row>
    <row r="321" spans="1:16" x14ac:dyDescent="0.3">
      <c r="A321" s="2">
        <v>44991</v>
      </c>
      <c r="B321" s="3" t="s">
        <v>13937</v>
      </c>
      <c r="C321" s="4" t="s">
        <v>13938</v>
      </c>
      <c r="D321" s="27">
        <v>5629.27</v>
      </c>
      <c r="E321" s="27">
        <v>146.84</v>
      </c>
      <c r="F321" s="27">
        <v>96.94</v>
      </c>
      <c r="G321" s="26">
        <f>(E321-F321)/E321</f>
        <v>0.33982566058294744</v>
      </c>
      <c r="H321" s="27">
        <f>E321-F321</f>
        <v>49.900000000000006</v>
      </c>
      <c r="I321" s="35">
        <f>E321/D321</f>
        <v>2.6085087409202259E-2</v>
      </c>
      <c r="J321" s="3">
        <v>24584.83</v>
      </c>
      <c r="K321" s="26">
        <v>0.19600000000000001</v>
      </c>
      <c r="L321" s="4" t="b">
        <v>1</v>
      </c>
      <c r="M321" s="4" t="s">
        <v>58</v>
      </c>
      <c r="N321" s="35">
        <f>'Landed Freight Margin Tool'!$D$4</f>
        <v>0.58708499999999997</v>
      </c>
      <c r="O321" s="30">
        <f>(MAX($F321,MIN(0.18*$D321,$F321*(1+$N321))))</f>
        <v>153.85201990000002</v>
      </c>
      <c r="P321" s="35">
        <f>O321/D321</f>
        <v>2.7330723148827469E-2</v>
      </c>
    </row>
    <row r="322" spans="1:16" x14ac:dyDescent="0.3">
      <c r="A322" s="2">
        <v>45028</v>
      </c>
      <c r="B322" s="3" t="s">
        <v>14452</v>
      </c>
      <c r="C322" s="4" t="s">
        <v>14453</v>
      </c>
      <c r="D322" s="27">
        <v>23827.49</v>
      </c>
      <c r="E322" s="27">
        <v>622.6</v>
      </c>
      <c r="F322" s="27">
        <v>370.81</v>
      </c>
      <c r="G322" s="26">
        <f>(E322-F322)/E322</f>
        <v>0.40441696113074205</v>
      </c>
      <c r="H322" s="27">
        <f>E322-F322</f>
        <v>251.79000000000002</v>
      </c>
      <c r="I322" s="35">
        <f>E322/D322</f>
        <v>2.6129483214555958E-2</v>
      </c>
      <c r="J322" s="3">
        <v>349.32</v>
      </c>
      <c r="K322" s="26">
        <v>0.22</v>
      </c>
      <c r="L322" s="4" t="b">
        <v>1</v>
      </c>
      <c r="M322" s="4" t="s">
        <v>58</v>
      </c>
      <c r="N322" s="35">
        <f>'Landed Freight Margin Tool'!$D$4</f>
        <v>0.58708499999999997</v>
      </c>
      <c r="O322" s="30">
        <f>(MAX($F322,MIN(0.18*$D322,$F322*(1+$N322))))</f>
        <v>588.50698885000008</v>
      </c>
      <c r="P322" s="35">
        <f>O322/D322</f>
        <v>2.4698656419538945E-2</v>
      </c>
    </row>
    <row r="323" spans="1:16" x14ac:dyDescent="0.3">
      <c r="A323" s="2">
        <v>44984</v>
      </c>
      <c r="B323" s="3" t="s">
        <v>12831</v>
      </c>
      <c r="C323" s="4" t="s">
        <v>12832</v>
      </c>
      <c r="D323" s="27">
        <v>11659.58</v>
      </c>
      <c r="E323" s="27">
        <v>305.25</v>
      </c>
      <c r="F323" s="27">
        <v>165.5</v>
      </c>
      <c r="G323" s="26">
        <f>(E323-F323)/E323</f>
        <v>0.45782145782145783</v>
      </c>
      <c r="H323" s="27">
        <f>E323-F323</f>
        <v>139.75</v>
      </c>
      <c r="I323" s="35">
        <f>E323/D323</f>
        <v>2.6180188308669781E-2</v>
      </c>
      <c r="J323" s="3">
        <v>539.55999999999995</v>
      </c>
      <c r="K323" s="26">
        <v>0.22</v>
      </c>
      <c r="L323" s="4" t="b">
        <v>1</v>
      </c>
      <c r="M323" s="4" t="s">
        <v>58</v>
      </c>
      <c r="N323" s="35">
        <f>'Landed Freight Margin Tool'!$D$4</f>
        <v>0.58708499999999997</v>
      </c>
      <c r="O323" s="30">
        <f>(MAX($F323,MIN(0.18*$D323,$F323*(1+$N323))))</f>
        <v>262.66256750000002</v>
      </c>
      <c r="P323" s="35">
        <f>O323/D323</f>
        <v>2.2527618276130017E-2</v>
      </c>
    </row>
    <row r="324" spans="1:16" x14ac:dyDescent="0.3">
      <c r="A324" s="2">
        <v>45255</v>
      </c>
      <c r="B324" s="3" t="s">
        <v>5777</v>
      </c>
      <c r="C324" s="4" t="s">
        <v>5778</v>
      </c>
      <c r="D324" s="27">
        <v>9166.07</v>
      </c>
      <c r="E324" s="27">
        <v>240.15</v>
      </c>
      <c r="F324" s="27">
        <v>176.71</v>
      </c>
      <c r="G324" s="26">
        <f>(E324-F324)/E324</f>
        <v>0.26416822819071412</v>
      </c>
      <c r="H324" s="27">
        <f>E324-F324</f>
        <v>63.44</v>
      </c>
      <c r="I324" s="35">
        <f>E324/D324</f>
        <v>2.619988719265727E-2</v>
      </c>
      <c r="J324" s="3">
        <v>5125.03</v>
      </c>
      <c r="K324" s="26">
        <v>0.19400000000000001</v>
      </c>
      <c r="L324" s="4" t="b">
        <v>1</v>
      </c>
      <c r="M324" s="4" t="s">
        <v>58</v>
      </c>
      <c r="N324" s="35">
        <f>'Landed Freight Margin Tool'!$D$4</f>
        <v>0.58708499999999997</v>
      </c>
      <c r="O324" s="30">
        <f>(MAX($F324,MIN(0.18*$D324,$F324*(1+$N324))))</f>
        <v>280.45379035000002</v>
      </c>
      <c r="P324" s="35">
        <f>O324/D324</f>
        <v>3.0596950530598178E-2</v>
      </c>
    </row>
    <row r="325" spans="1:16" x14ac:dyDescent="0.3">
      <c r="A325" s="2">
        <v>45049</v>
      </c>
      <c r="B325" s="3" t="s">
        <v>1044</v>
      </c>
      <c r="C325" s="4" t="s">
        <v>1045</v>
      </c>
      <c r="D325" s="27">
        <v>10948.15</v>
      </c>
      <c r="E325" s="27">
        <v>287.08999999999997</v>
      </c>
      <c r="F325" s="27">
        <v>210.89</v>
      </c>
      <c r="G325" s="26">
        <f>(E325-F325)/E325</f>
        <v>0.26542199310320802</v>
      </c>
      <c r="H325" s="27">
        <f>E325-F325</f>
        <v>76.199999999999989</v>
      </c>
      <c r="I325" s="35">
        <f>E325/D325</f>
        <v>2.6222695158542766E-2</v>
      </c>
      <c r="J325" s="3">
        <v>0</v>
      </c>
      <c r="K325" s="26">
        <v>0</v>
      </c>
      <c r="L325" s="4" t="b">
        <v>0</v>
      </c>
      <c r="M325" s="4" t="s">
        <v>58</v>
      </c>
      <c r="N325" s="35">
        <f>'Landed Freight Margin Tool'!$D$4</f>
        <v>0.58708499999999997</v>
      </c>
      <c r="O325" s="30">
        <f>(MAX($F325,MIN(0.18*$D325,$F325*(1+$N325))))</f>
        <v>334.70035565000001</v>
      </c>
      <c r="P325" s="35">
        <f>O325/D325</f>
        <v>3.0571407557441213E-2</v>
      </c>
    </row>
    <row r="326" spans="1:16" x14ac:dyDescent="0.3">
      <c r="A326" s="2">
        <v>45107</v>
      </c>
      <c r="B326" s="3" t="s">
        <v>16145</v>
      </c>
      <c r="C326" s="4" t="s">
        <v>16146</v>
      </c>
      <c r="D326" s="27">
        <v>20885.03</v>
      </c>
      <c r="E326" s="27">
        <v>548.53</v>
      </c>
      <c r="F326" s="27">
        <v>323.62</v>
      </c>
      <c r="G326" s="26">
        <f>(E326-F326)/E326</f>
        <v>0.41002315279018464</v>
      </c>
      <c r="H326" s="27">
        <f>E326-F326</f>
        <v>224.90999999999997</v>
      </c>
      <c r="I326" s="35">
        <f>E326/D326</f>
        <v>2.6264266797797274E-2</v>
      </c>
      <c r="J326" s="3">
        <v>0</v>
      </c>
      <c r="K326" s="26">
        <v>0</v>
      </c>
      <c r="L326" s="4" t="b">
        <v>0</v>
      </c>
      <c r="M326" s="4" t="s">
        <v>58</v>
      </c>
      <c r="N326" s="35">
        <f>'Landed Freight Margin Tool'!$D$4</f>
        <v>0.58708499999999997</v>
      </c>
      <c r="O326" s="30">
        <f>(MAX($F326,MIN(0.18*$D326,$F326*(1+$N326))))</f>
        <v>513.61244770000008</v>
      </c>
      <c r="P326" s="35">
        <f>O326/D326</f>
        <v>2.4592372991563818E-2</v>
      </c>
    </row>
    <row r="327" spans="1:16" x14ac:dyDescent="0.3">
      <c r="A327" s="2">
        <v>45089</v>
      </c>
      <c r="B327" s="3" t="s">
        <v>873</v>
      </c>
      <c r="C327" s="4" t="s">
        <v>874</v>
      </c>
      <c r="D327" s="27">
        <v>22775.42</v>
      </c>
      <c r="E327" s="27">
        <v>600.41999999999996</v>
      </c>
      <c r="F327" s="27">
        <v>556.42999999999995</v>
      </c>
      <c r="G327" s="26">
        <f>(E327-F327)/E327</f>
        <v>7.3265380900036661E-2</v>
      </c>
      <c r="H327" s="27">
        <f>E327-F327</f>
        <v>43.990000000000009</v>
      </c>
      <c r="I327" s="35">
        <f>E327/D327</f>
        <v>2.6362631292858704E-2</v>
      </c>
      <c r="J327" s="3">
        <v>7035.74</v>
      </c>
      <c r="K327" s="26">
        <v>0.14099999999999999</v>
      </c>
      <c r="L327" s="4" t="b">
        <v>0</v>
      </c>
      <c r="M327" s="4" t="s">
        <v>58</v>
      </c>
      <c r="N327" s="35">
        <f>'Landed Freight Margin Tool'!$D$4</f>
        <v>0.58708499999999997</v>
      </c>
      <c r="O327" s="30">
        <f>(MAX($F327,MIN(0.18*$D327,$F327*(1+$N327))))</f>
        <v>883.10170655000002</v>
      </c>
      <c r="P327" s="35">
        <f>O327/D327</f>
        <v>3.8774332440411639E-2</v>
      </c>
    </row>
    <row r="328" spans="1:16" x14ac:dyDescent="0.3">
      <c r="A328" s="2">
        <v>45195</v>
      </c>
      <c r="B328" s="3" t="s">
        <v>22566</v>
      </c>
      <c r="C328" s="4" t="s">
        <v>22567</v>
      </c>
      <c r="D328" s="27">
        <v>8306.48</v>
      </c>
      <c r="E328" s="27">
        <v>220.69</v>
      </c>
      <c r="F328" s="27">
        <v>147.44999999999999</v>
      </c>
      <c r="G328" s="26">
        <f>(E328-F328)/E328</f>
        <v>0.3318682314558884</v>
      </c>
      <c r="H328" s="27">
        <f>E328-F328</f>
        <v>73.240000000000009</v>
      </c>
      <c r="I328" s="35">
        <f>E328/D328</f>
        <v>2.6568414057458755E-2</v>
      </c>
      <c r="J328" s="3">
        <v>2414.73</v>
      </c>
      <c r="K328" s="26">
        <v>0.20699999999999999</v>
      </c>
      <c r="L328" s="4" t="b">
        <v>1</v>
      </c>
      <c r="M328" s="4" t="s">
        <v>58</v>
      </c>
      <c r="N328" s="35">
        <f>'Landed Freight Margin Tool'!$D$4</f>
        <v>0.58708499999999997</v>
      </c>
      <c r="O328" s="30">
        <f>(MAX($F328,MIN(0.18*$D328,$F328*(1+$N328))))</f>
        <v>234.01568325</v>
      </c>
      <c r="P328" s="35">
        <f>O328/D328</f>
        <v>2.8172665587589449E-2</v>
      </c>
    </row>
    <row r="329" spans="1:16" x14ac:dyDescent="0.3">
      <c r="A329" s="2">
        <v>45212</v>
      </c>
      <c r="B329" s="3" t="s">
        <v>7369</v>
      </c>
      <c r="C329" s="4" t="s">
        <v>7370</v>
      </c>
      <c r="D329" s="27">
        <v>4234.9799999999996</v>
      </c>
      <c r="E329" s="27">
        <v>112.58</v>
      </c>
      <c r="F329" s="27">
        <v>66.03</v>
      </c>
      <c r="G329" s="26">
        <f>(E329-F329)/E329</f>
        <v>0.41348374489252088</v>
      </c>
      <c r="H329" s="27">
        <f>E329-F329</f>
        <v>46.55</v>
      </c>
      <c r="I329" s="35">
        <f>E329/D329</f>
        <v>2.6583360488125093E-2</v>
      </c>
      <c r="J329" s="3">
        <v>-1397</v>
      </c>
      <c r="K329" s="26">
        <v>-1.1950000000000001</v>
      </c>
      <c r="L329" s="4" t="b">
        <v>0</v>
      </c>
      <c r="M329" s="4" t="s">
        <v>58</v>
      </c>
      <c r="N329" s="35">
        <f>'Landed Freight Margin Tool'!$D$4</f>
        <v>0.58708499999999997</v>
      </c>
      <c r="O329" s="30">
        <f>(MAX($F329,MIN(0.18*$D329,$F329*(1+$N329))))</f>
        <v>104.79522255000001</v>
      </c>
      <c r="P329" s="35">
        <f>O329/D329</f>
        <v>2.4745151700834481E-2</v>
      </c>
    </row>
    <row r="330" spans="1:16" x14ac:dyDescent="0.3">
      <c r="A330" s="2">
        <v>45181</v>
      </c>
      <c r="B330" s="3" t="s">
        <v>15277</v>
      </c>
      <c r="C330" s="4" t="s">
        <v>15278</v>
      </c>
      <c r="D330" s="27">
        <v>24694.28</v>
      </c>
      <c r="E330" s="27">
        <v>658.03</v>
      </c>
      <c r="F330" s="27">
        <v>410.63</v>
      </c>
      <c r="G330" s="26">
        <f>(E330-F330)/E330</f>
        <v>0.37597070042399283</v>
      </c>
      <c r="H330" s="27">
        <f>E330-F330</f>
        <v>247.39999999999998</v>
      </c>
      <c r="I330" s="35">
        <f>E330/D330</f>
        <v>2.6647061586731826E-2</v>
      </c>
      <c r="J330" s="3">
        <v>20.23</v>
      </c>
      <c r="K330" s="26">
        <v>0.68100000000000005</v>
      </c>
      <c r="L330" s="4" t="b">
        <v>1</v>
      </c>
      <c r="M330" s="4" t="s">
        <v>58</v>
      </c>
      <c r="N330" s="35">
        <f>'Landed Freight Margin Tool'!$D$4</f>
        <v>0.58708499999999997</v>
      </c>
      <c r="O330" s="30">
        <f>(MAX($F330,MIN(0.18*$D330,$F330*(1+$N330))))</f>
        <v>651.70471355000006</v>
      </c>
      <c r="P330" s="35">
        <f>O330/D330</f>
        <v>2.6390917797562842E-2</v>
      </c>
    </row>
    <row r="331" spans="1:16" x14ac:dyDescent="0.3">
      <c r="A331" s="2">
        <v>45064</v>
      </c>
      <c r="B331" s="3" t="s">
        <v>12626</v>
      </c>
      <c r="C331" s="4" t="s">
        <v>12627</v>
      </c>
      <c r="D331" s="27">
        <v>4178.1499999999996</v>
      </c>
      <c r="E331" s="27">
        <v>111.34</v>
      </c>
      <c r="F331" s="27">
        <v>74.709999999999994</v>
      </c>
      <c r="G331" s="26">
        <f>(E331-F331)/E331</f>
        <v>0.32899227591162211</v>
      </c>
      <c r="H331" s="27">
        <f>E331-F331</f>
        <v>36.63000000000001</v>
      </c>
      <c r="I331" s="35">
        <f>E331/D331</f>
        <v>2.6648157677440977E-2</v>
      </c>
      <c r="J331" s="3">
        <v>3493</v>
      </c>
      <c r="K331" s="26">
        <v>0.14199999999999999</v>
      </c>
      <c r="L331" s="4" t="b">
        <v>0</v>
      </c>
      <c r="M331" s="4" t="s">
        <v>58</v>
      </c>
      <c r="N331" s="35">
        <f>'Landed Freight Margin Tool'!$D$4</f>
        <v>0.58708499999999997</v>
      </c>
      <c r="O331" s="30">
        <f>(MAX($F331,MIN(0.18*$D331,$F331*(1+$N331))))</f>
        <v>118.57112035</v>
      </c>
      <c r="P331" s="35">
        <f>O331/D331</f>
        <v>2.837885675478382E-2</v>
      </c>
    </row>
    <row r="332" spans="1:16" x14ac:dyDescent="0.3">
      <c r="A332" s="2">
        <v>44991</v>
      </c>
      <c r="B332" s="3" t="s">
        <v>13535</v>
      </c>
      <c r="C332" s="4" t="s">
        <v>13536</v>
      </c>
      <c r="D332" s="27">
        <v>3679.87</v>
      </c>
      <c r="E332" s="27">
        <v>98.5</v>
      </c>
      <c r="F332" s="27">
        <v>70.61</v>
      </c>
      <c r="G332" s="26">
        <f>(E332-F332)/E332</f>
        <v>0.28314720812182742</v>
      </c>
      <c r="H332" s="27">
        <f>E332-F332</f>
        <v>27.89</v>
      </c>
      <c r="I332" s="35">
        <f>E332/D332</f>
        <v>2.6767249930024703E-2</v>
      </c>
      <c r="J332" s="3">
        <v>13360.84</v>
      </c>
      <c r="K332" s="26">
        <v>0.28399999999999997</v>
      </c>
      <c r="L332" s="4" t="b">
        <v>1</v>
      </c>
      <c r="M332" s="4" t="s">
        <v>58</v>
      </c>
      <c r="N332" s="35">
        <f>'Landed Freight Margin Tool'!$D$4</f>
        <v>0.58708499999999997</v>
      </c>
      <c r="O332" s="30">
        <f>(MAX($F332,MIN(0.18*$D332,$F332*(1+$N332))))</f>
        <v>112.06407185</v>
      </c>
      <c r="P332" s="35">
        <f>O332/D332</f>
        <v>3.0453269232337016E-2</v>
      </c>
    </row>
    <row r="333" spans="1:16" x14ac:dyDescent="0.3">
      <c r="A333" s="2">
        <v>45001</v>
      </c>
      <c r="B333" s="3" t="s">
        <v>1234</v>
      </c>
      <c r="C333" s="4" t="s">
        <v>1235</v>
      </c>
      <c r="D333" s="27">
        <v>23965.74</v>
      </c>
      <c r="E333" s="27">
        <v>642.84</v>
      </c>
      <c r="F333" s="27">
        <v>346.62</v>
      </c>
      <c r="G333" s="26">
        <f>(E333-F333)/E333</f>
        <v>0.46079895463879039</v>
      </c>
      <c r="H333" s="27">
        <f>E333-F333</f>
        <v>296.22000000000003</v>
      </c>
      <c r="I333" s="35">
        <f>E333/D333</f>
        <v>2.6823290246827346E-2</v>
      </c>
      <c r="J333" s="3">
        <v>295.2</v>
      </c>
      <c r="K333" s="26">
        <v>0.22</v>
      </c>
      <c r="L333" s="4" t="b">
        <v>1</v>
      </c>
      <c r="M333" s="4" t="s">
        <v>58</v>
      </c>
      <c r="N333" s="35">
        <f>'Landed Freight Margin Tool'!$D$4</f>
        <v>0.58708499999999997</v>
      </c>
      <c r="O333" s="30">
        <f>(MAX($F333,MIN(0.18*$D333,$F333*(1+$N333))))</f>
        <v>550.1154027</v>
      </c>
      <c r="P333" s="35">
        <f>O333/D333</f>
        <v>2.295424229337379E-2</v>
      </c>
    </row>
    <row r="334" spans="1:16" x14ac:dyDescent="0.3">
      <c r="A334" s="2">
        <v>45194</v>
      </c>
      <c r="B334" s="3" t="s">
        <v>7769</v>
      </c>
      <c r="C334" s="4" t="s">
        <v>7770</v>
      </c>
      <c r="D334" s="27">
        <v>24732.799999999999</v>
      </c>
      <c r="E334" s="27">
        <v>665.32</v>
      </c>
      <c r="F334" s="27">
        <v>285.06</v>
      </c>
      <c r="G334" s="26">
        <f>(E334-F334)/E334</f>
        <v>0.57154451993025912</v>
      </c>
      <c r="H334" s="27">
        <f>E334-F334</f>
        <v>380.26000000000005</v>
      </c>
      <c r="I334" s="35">
        <f>E334/D334</f>
        <v>2.6900310518825205E-2</v>
      </c>
      <c r="J334" s="3">
        <v>1804</v>
      </c>
      <c r="K334" s="26">
        <v>0.22</v>
      </c>
      <c r="L334" s="4" t="b">
        <v>1</v>
      </c>
      <c r="M334" s="4" t="s">
        <v>58</v>
      </c>
      <c r="N334" s="35">
        <f>'Landed Freight Margin Tool'!$D$4</f>
        <v>0.58708499999999997</v>
      </c>
      <c r="O334" s="30">
        <f>(MAX($F334,MIN(0.18*$D334,$F334*(1+$N334))))</f>
        <v>452.41445010000001</v>
      </c>
      <c r="P334" s="35">
        <f>O334/D334</f>
        <v>1.8292083795607452E-2</v>
      </c>
    </row>
    <row r="335" spans="1:16" x14ac:dyDescent="0.3">
      <c r="A335" s="2">
        <v>45161</v>
      </c>
      <c r="B335" s="3" t="s">
        <v>4148</v>
      </c>
      <c r="C335" s="4" t="s">
        <v>4149</v>
      </c>
      <c r="D335" s="27">
        <v>3040.4</v>
      </c>
      <c r="E335" s="27">
        <v>82.12</v>
      </c>
      <c r="F335" s="27">
        <v>49.11</v>
      </c>
      <c r="G335" s="26">
        <f>(E335-F335)/E335</f>
        <v>0.40197272284461766</v>
      </c>
      <c r="H335" s="27">
        <f>E335-F335</f>
        <v>33.010000000000005</v>
      </c>
      <c r="I335" s="35">
        <f>E335/D335</f>
        <v>2.7009603999473754E-2</v>
      </c>
      <c r="J335" s="3">
        <v>44.72</v>
      </c>
      <c r="K335" s="26">
        <v>0.35499999999999998</v>
      </c>
      <c r="L335" s="4" t="b">
        <v>1</v>
      </c>
      <c r="M335" s="4" t="s">
        <v>58</v>
      </c>
      <c r="N335" s="35">
        <f>'Landed Freight Margin Tool'!$D$4</f>
        <v>0.58708499999999997</v>
      </c>
      <c r="O335" s="30">
        <f>(MAX($F335,MIN(0.18*$D335,$F335*(1+$N335))))</f>
        <v>77.941744350000008</v>
      </c>
      <c r="P335" s="35">
        <f>O335/D335</f>
        <v>2.563535862057624E-2</v>
      </c>
    </row>
    <row r="336" spans="1:16" x14ac:dyDescent="0.3">
      <c r="A336" s="2">
        <v>45019</v>
      </c>
      <c r="B336" s="3" t="s">
        <v>1856</v>
      </c>
      <c r="C336" s="4" t="s">
        <v>1857</v>
      </c>
      <c r="D336" s="27">
        <v>10817.52</v>
      </c>
      <c r="E336" s="27">
        <v>293.06</v>
      </c>
      <c r="F336" s="27">
        <v>187.08</v>
      </c>
      <c r="G336" s="26">
        <f>(E336-F336)/E336</f>
        <v>0.36163243021906771</v>
      </c>
      <c r="H336" s="27">
        <f>E336-F336</f>
        <v>105.97999999999999</v>
      </c>
      <c r="I336" s="35">
        <f>E336/D336</f>
        <v>2.7091237178207203E-2</v>
      </c>
      <c r="J336" s="3">
        <v>90.2</v>
      </c>
      <c r="K336" s="26">
        <v>0.22</v>
      </c>
      <c r="L336" s="4" t="b">
        <v>1</v>
      </c>
      <c r="M336" s="4" t="s">
        <v>58</v>
      </c>
      <c r="N336" s="35">
        <f>'Landed Freight Margin Tool'!$D$4</f>
        <v>0.58708499999999997</v>
      </c>
      <c r="O336" s="30">
        <f>(MAX($F336,MIN(0.18*$D336,$F336*(1+$N336))))</f>
        <v>296.91186180000005</v>
      </c>
      <c r="P336" s="35">
        <f>O336/D336</f>
        <v>2.7447313413795402E-2</v>
      </c>
    </row>
    <row r="337" spans="1:16" x14ac:dyDescent="0.3">
      <c r="A337" s="2">
        <v>44971</v>
      </c>
      <c r="B337" s="3" t="s">
        <v>8644</v>
      </c>
      <c r="C337" s="4" t="s">
        <v>8645</v>
      </c>
      <c r="D337" s="27">
        <v>21333.65</v>
      </c>
      <c r="E337" s="27">
        <v>578.73</v>
      </c>
      <c r="F337" s="27">
        <v>384.18</v>
      </c>
      <c r="G337" s="26">
        <f>(E337-F337)/E337</f>
        <v>0.33616712456585973</v>
      </c>
      <c r="H337" s="27">
        <f>E337-F337</f>
        <v>194.55</v>
      </c>
      <c r="I337" s="35">
        <f>E337/D337</f>
        <v>2.7127566075191071E-2</v>
      </c>
      <c r="J337" s="3">
        <v>0</v>
      </c>
      <c r="K337" s="26">
        <v>0</v>
      </c>
      <c r="L337" s="4" t="b">
        <v>0</v>
      </c>
      <c r="M337" s="4" t="s">
        <v>58</v>
      </c>
      <c r="N337" s="35">
        <f>'Landed Freight Margin Tool'!$D$4</f>
        <v>0.58708499999999997</v>
      </c>
      <c r="O337" s="30">
        <f>(MAX($F337,MIN(0.18*$D337,$F337*(1+$N337))))</f>
        <v>609.72631530000001</v>
      </c>
      <c r="P337" s="35">
        <f>O337/D337</f>
        <v>2.8580496787938302E-2</v>
      </c>
    </row>
    <row r="338" spans="1:16" x14ac:dyDescent="0.3">
      <c r="A338" s="2">
        <v>45117</v>
      </c>
      <c r="B338" s="3" t="s">
        <v>24511</v>
      </c>
      <c r="C338" s="4" t="s">
        <v>24512</v>
      </c>
      <c r="D338" s="27">
        <v>12673.14</v>
      </c>
      <c r="E338" s="27">
        <v>344.88</v>
      </c>
      <c r="F338" s="27">
        <v>175.54</v>
      </c>
      <c r="G338" s="26">
        <f>(E338-F338)/E338</f>
        <v>0.49101136627232661</v>
      </c>
      <c r="H338" s="27">
        <f>E338-F338</f>
        <v>169.34</v>
      </c>
      <c r="I338" s="35">
        <f>E338/D338</f>
        <v>2.7213460910240083E-2</v>
      </c>
      <c r="J338" s="3">
        <v>247.64</v>
      </c>
      <c r="K338" s="26">
        <v>0.22</v>
      </c>
      <c r="L338" s="4" t="b">
        <v>1</v>
      </c>
      <c r="M338" s="4" t="s">
        <v>58</v>
      </c>
      <c r="N338" s="35">
        <f>'Landed Freight Margin Tool'!$D$4</f>
        <v>0.58708499999999997</v>
      </c>
      <c r="O338" s="30">
        <f>(MAX($F338,MIN(0.18*$D338,$F338*(1+$N338))))</f>
        <v>278.59690089999998</v>
      </c>
      <c r="P338" s="35">
        <f>O338/D338</f>
        <v>2.1983257574681569E-2</v>
      </c>
    </row>
    <row r="339" spans="1:16" x14ac:dyDescent="0.3">
      <c r="A339" s="2">
        <v>45197</v>
      </c>
      <c r="B339" s="3" t="s">
        <v>17213</v>
      </c>
      <c r="C339" s="4" t="s">
        <v>17214</v>
      </c>
      <c r="D339" s="27">
        <v>22380.12</v>
      </c>
      <c r="E339" s="27">
        <v>611</v>
      </c>
      <c r="F339" s="27">
        <v>428.73</v>
      </c>
      <c r="G339" s="26">
        <f>(E339-F339)/E339</f>
        <v>0.29831423895253678</v>
      </c>
      <c r="H339" s="27">
        <f>E339-F339</f>
        <v>182.26999999999998</v>
      </c>
      <c r="I339" s="35">
        <f>E339/D339</f>
        <v>2.7301015365422527E-2</v>
      </c>
      <c r="J339" s="3">
        <v>4891.3</v>
      </c>
      <c r="K339" s="26">
        <v>0.22</v>
      </c>
      <c r="L339" s="4" t="b">
        <v>1</v>
      </c>
      <c r="M339" s="4" t="s">
        <v>58</v>
      </c>
      <c r="N339" s="35">
        <f>'Landed Freight Margin Tool'!$D$4</f>
        <v>0.58708499999999997</v>
      </c>
      <c r="O339" s="30">
        <f>(MAX($F339,MIN(0.18*$D339,$F339*(1+$N339))))</f>
        <v>680.43095205000009</v>
      </c>
      <c r="P339" s="35">
        <f>O339/D339</f>
        <v>3.0403364774183522E-2</v>
      </c>
    </row>
    <row r="340" spans="1:16" x14ac:dyDescent="0.3">
      <c r="A340" s="2">
        <v>44935</v>
      </c>
      <c r="B340" s="3" t="s">
        <v>12634</v>
      </c>
      <c r="C340" s="4" t="s">
        <v>12635</v>
      </c>
      <c r="D340" s="27">
        <v>15494.54</v>
      </c>
      <c r="E340" s="27">
        <v>424.66</v>
      </c>
      <c r="F340" s="27">
        <v>234.76</v>
      </c>
      <c r="G340" s="26">
        <f>(E340-F340)/E340</f>
        <v>0.44718127443130978</v>
      </c>
      <c r="H340" s="27">
        <f>E340-F340</f>
        <v>189.90000000000003</v>
      </c>
      <c r="I340" s="35">
        <f>E340/D340</f>
        <v>2.7407073717580516E-2</v>
      </c>
      <c r="J340" s="3">
        <v>4226.55</v>
      </c>
      <c r="K340" s="26">
        <v>7.9000000000000001E-2</v>
      </c>
      <c r="L340" s="4" t="b">
        <v>0</v>
      </c>
      <c r="M340" s="4" t="s">
        <v>58</v>
      </c>
      <c r="N340" s="35">
        <f>'Landed Freight Margin Tool'!$D$4</f>
        <v>0.58708499999999997</v>
      </c>
      <c r="O340" s="30">
        <f>(MAX($F340,MIN(0.18*$D340,$F340*(1+$N340))))</f>
        <v>372.58407460000001</v>
      </c>
      <c r="P340" s="35">
        <f>O340/D340</f>
        <v>2.40461526834614E-2</v>
      </c>
    </row>
    <row r="341" spans="1:16" x14ac:dyDescent="0.3">
      <c r="A341" s="2">
        <v>45119</v>
      </c>
      <c r="B341" s="3" t="s">
        <v>810</v>
      </c>
      <c r="C341" s="4" t="s">
        <v>811</v>
      </c>
      <c r="D341" s="27">
        <v>3104.02</v>
      </c>
      <c r="E341" s="27">
        <v>85.27</v>
      </c>
      <c r="F341" s="27">
        <v>55.84</v>
      </c>
      <c r="G341" s="26">
        <f>(E341-F341)/E341</f>
        <v>0.34513897032954138</v>
      </c>
      <c r="H341" s="27">
        <f>E341-F341</f>
        <v>29.429999999999993</v>
      </c>
      <c r="I341" s="35">
        <f>E341/D341</f>
        <v>2.7470828151880462E-2</v>
      </c>
      <c r="J341" s="3">
        <v>3511.02</v>
      </c>
      <c r="K341" s="26">
        <v>0.12</v>
      </c>
      <c r="L341" s="4" t="b">
        <v>0</v>
      </c>
      <c r="M341" s="4" t="s">
        <v>58</v>
      </c>
      <c r="N341" s="35">
        <f>'Landed Freight Margin Tool'!$D$4</f>
        <v>0.58708499999999997</v>
      </c>
      <c r="O341" s="30">
        <f>(MAX($F341,MIN(0.18*$D341,$F341*(1+$N341))))</f>
        <v>88.622826400000008</v>
      </c>
      <c r="P341" s="35">
        <f>O341/D341</f>
        <v>2.8550984336441133E-2</v>
      </c>
    </row>
    <row r="342" spans="1:16" x14ac:dyDescent="0.3">
      <c r="A342" s="2">
        <v>45175</v>
      </c>
      <c r="B342" s="3" t="s">
        <v>23015</v>
      </c>
      <c r="C342" s="4" t="s">
        <v>23016</v>
      </c>
      <c r="D342" s="27">
        <v>555.07000000000005</v>
      </c>
      <c r="E342" s="27">
        <v>15.27</v>
      </c>
      <c r="F342" s="27">
        <v>6.15</v>
      </c>
      <c r="G342" s="26">
        <f>(E342-F342)/E342</f>
        <v>0.59724950884086436</v>
      </c>
      <c r="H342" s="27">
        <f>E342-F342</f>
        <v>9.1199999999999992</v>
      </c>
      <c r="I342" s="35">
        <f>E342/D342</f>
        <v>2.7510043778262199E-2</v>
      </c>
      <c r="J342" s="3">
        <v>885.6</v>
      </c>
      <c r="K342" s="26">
        <v>0.22</v>
      </c>
      <c r="L342" s="4" t="b">
        <v>1</v>
      </c>
      <c r="M342" s="4" t="s">
        <v>58</v>
      </c>
      <c r="N342" s="35">
        <f>'Landed Freight Margin Tool'!$D$4</f>
        <v>0.58708499999999997</v>
      </c>
      <c r="O342" s="30">
        <f>(MAX($F342,MIN(0.18*$D342,$F342*(1+$N342))))</f>
        <v>9.7605727500000015</v>
      </c>
      <c r="P342" s="35">
        <f>O342/D342</f>
        <v>1.7584399715351216E-2</v>
      </c>
    </row>
    <row r="343" spans="1:16" x14ac:dyDescent="0.3">
      <c r="A343" s="2">
        <v>45251</v>
      </c>
      <c r="B343" s="3" t="s">
        <v>21786</v>
      </c>
      <c r="C343" s="4" t="s">
        <v>21787</v>
      </c>
      <c r="D343" s="27">
        <v>23037.18</v>
      </c>
      <c r="E343" s="27">
        <v>640.70000000000005</v>
      </c>
      <c r="F343" s="27">
        <v>459.61</v>
      </c>
      <c r="G343" s="26">
        <f>(E343-F343)/E343</f>
        <v>0.28264398314343692</v>
      </c>
      <c r="H343" s="27">
        <f>E343-F343</f>
        <v>181.09000000000003</v>
      </c>
      <c r="I343" s="35">
        <f>E343/D343</f>
        <v>2.7811563741742696E-2</v>
      </c>
      <c r="J343" s="3">
        <v>-1.8</v>
      </c>
      <c r="K343" s="26">
        <v>-6.6669999999999998</v>
      </c>
      <c r="L343" s="4" t="b">
        <v>0</v>
      </c>
      <c r="M343" s="4" t="s">
        <v>58</v>
      </c>
      <c r="N343" s="35">
        <f>'Landed Freight Margin Tool'!$D$4</f>
        <v>0.58708499999999997</v>
      </c>
      <c r="O343" s="30">
        <f>(MAX($F343,MIN(0.18*$D343,$F343*(1+$N343))))</f>
        <v>729.44013685000004</v>
      </c>
      <c r="P343" s="35">
        <f>O343/D343</f>
        <v>3.1663603655048056E-2</v>
      </c>
    </row>
    <row r="344" spans="1:16" x14ac:dyDescent="0.3">
      <c r="A344" s="2">
        <v>45065</v>
      </c>
      <c r="B344" s="3" t="s">
        <v>24149</v>
      </c>
      <c r="C344" s="4" t="s">
        <v>24150</v>
      </c>
      <c r="D344" s="27">
        <v>9072.7900000000009</v>
      </c>
      <c r="E344" s="27">
        <v>252.72</v>
      </c>
      <c r="F344" s="27">
        <v>215.95</v>
      </c>
      <c r="G344" s="26">
        <f>(E344-F344)/E344</f>
        <v>0.14549699271921498</v>
      </c>
      <c r="H344" s="27">
        <f>E344-F344</f>
        <v>36.77000000000001</v>
      </c>
      <c r="I344" s="35">
        <f>E344/D344</f>
        <v>2.7854717236924911E-2</v>
      </c>
      <c r="J344" s="3">
        <v>7947.89</v>
      </c>
      <c r="K344" s="26">
        <v>0.13200000000000001</v>
      </c>
      <c r="L344" s="4" t="b">
        <v>0</v>
      </c>
      <c r="M344" s="4" t="s">
        <v>58</v>
      </c>
      <c r="N344" s="35">
        <f>'Landed Freight Margin Tool'!$D$4</f>
        <v>0.58708499999999997</v>
      </c>
      <c r="O344" s="30">
        <f>(MAX($F344,MIN(0.18*$D344,$F344*(1+$N344))))</f>
        <v>342.73100575000001</v>
      </c>
      <c r="P344" s="35">
        <f>O344/D344</f>
        <v>3.7775701382926311E-2</v>
      </c>
    </row>
    <row r="345" spans="1:16" x14ac:dyDescent="0.3">
      <c r="A345" s="2">
        <v>44957</v>
      </c>
      <c r="B345" s="3" t="s">
        <v>23175</v>
      </c>
      <c r="C345" s="4" t="s">
        <v>23176</v>
      </c>
      <c r="D345" s="27">
        <v>10897.16</v>
      </c>
      <c r="E345" s="27">
        <v>303.76</v>
      </c>
      <c r="F345" s="27">
        <v>210.38</v>
      </c>
      <c r="G345" s="26">
        <f>(E345-F345)/E345</f>
        <v>0.30741374769554913</v>
      </c>
      <c r="H345" s="27">
        <f>E345-F345</f>
        <v>93.38</v>
      </c>
      <c r="I345" s="35">
        <f>E345/D345</f>
        <v>2.7875152792103629E-2</v>
      </c>
      <c r="J345" s="3">
        <v>23697.67</v>
      </c>
      <c r="K345" s="26">
        <v>0</v>
      </c>
      <c r="L345" s="4" t="b">
        <v>0</v>
      </c>
      <c r="M345" s="4" t="s">
        <v>58</v>
      </c>
      <c r="N345" s="35">
        <f>'Landed Freight Margin Tool'!$D$4</f>
        <v>0.58708499999999997</v>
      </c>
      <c r="O345" s="30">
        <f>(MAX($F345,MIN(0.18*$D345,$F345*(1+$N345))))</f>
        <v>333.89094230000001</v>
      </c>
      <c r="P345" s="35">
        <f>O345/D345</f>
        <v>3.0640179854200544E-2</v>
      </c>
    </row>
    <row r="346" spans="1:16" x14ac:dyDescent="0.3">
      <c r="A346" s="2">
        <v>45251</v>
      </c>
      <c r="B346" s="3" t="s">
        <v>2849</v>
      </c>
      <c r="C346" s="4" t="s">
        <v>2850</v>
      </c>
      <c r="D346" s="27">
        <v>6803.42</v>
      </c>
      <c r="E346" s="27">
        <v>190.04</v>
      </c>
      <c r="F346" s="27">
        <v>137.66</v>
      </c>
      <c r="G346" s="26">
        <f>(E346-F346)/E346</f>
        <v>0.27562618396127131</v>
      </c>
      <c r="H346" s="27">
        <f>E346-F346</f>
        <v>52.379999999999995</v>
      </c>
      <c r="I346" s="35">
        <f>E346/D346</f>
        <v>2.7933010162535899E-2</v>
      </c>
      <c r="J346" s="3">
        <v>1263.5999999999999</v>
      </c>
      <c r="K346" s="26">
        <v>0.23300000000000001</v>
      </c>
      <c r="L346" s="4" t="b">
        <v>1</v>
      </c>
      <c r="M346" s="4" t="s">
        <v>58</v>
      </c>
      <c r="N346" s="35">
        <f>'Landed Freight Margin Tool'!$D$4</f>
        <v>0.58708499999999997</v>
      </c>
      <c r="O346" s="30">
        <f>(MAX($F346,MIN(0.18*$D346,$F346*(1+$N346))))</f>
        <v>218.47812110000001</v>
      </c>
      <c r="P346" s="35">
        <f>O346/D346</f>
        <v>3.2112984513671068E-2</v>
      </c>
    </row>
    <row r="347" spans="1:16" x14ac:dyDescent="0.3">
      <c r="A347" s="2">
        <v>45232</v>
      </c>
      <c r="B347" s="3" t="s">
        <v>8514</v>
      </c>
      <c r="C347" s="4" t="s">
        <v>8515</v>
      </c>
      <c r="D347" s="27">
        <v>10930.57</v>
      </c>
      <c r="E347" s="27">
        <v>307.64</v>
      </c>
      <c r="F347" s="27">
        <v>225.8</v>
      </c>
      <c r="G347" s="26">
        <f>(E347-F347)/E347</f>
        <v>0.26602522428812891</v>
      </c>
      <c r="H347" s="27">
        <f>E347-F347</f>
        <v>81.839999999999975</v>
      </c>
      <c r="I347" s="35">
        <f>E347/D347</f>
        <v>2.8144918334542478E-2</v>
      </c>
      <c r="J347" s="3">
        <v>11361.05</v>
      </c>
      <c r="K347" s="26">
        <v>0.11600000000000001</v>
      </c>
      <c r="L347" s="4" t="b">
        <v>0</v>
      </c>
      <c r="M347" s="4" t="s">
        <v>58</v>
      </c>
      <c r="N347" s="35">
        <f>'Landed Freight Margin Tool'!$D$4</f>
        <v>0.58708499999999997</v>
      </c>
      <c r="O347" s="30">
        <f>(MAX($F347,MIN(0.18*$D347,$F347*(1+$N347))))</f>
        <v>358.36379300000004</v>
      </c>
      <c r="P347" s="35">
        <f>O347/D347</f>
        <v>3.2785462514763643E-2</v>
      </c>
    </row>
    <row r="348" spans="1:16" x14ac:dyDescent="0.3">
      <c r="A348" s="2">
        <v>45001</v>
      </c>
      <c r="B348" s="3" t="s">
        <v>3028</v>
      </c>
      <c r="C348" s="4" t="s">
        <v>3029</v>
      </c>
      <c r="D348" s="27">
        <v>19872.46</v>
      </c>
      <c r="E348" s="27">
        <v>559.86</v>
      </c>
      <c r="F348" s="27">
        <v>363.94</v>
      </c>
      <c r="G348" s="26">
        <f>(E348-F348)/E348</f>
        <v>0.34994462901439649</v>
      </c>
      <c r="H348" s="27">
        <f>E348-F348</f>
        <v>195.92000000000002</v>
      </c>
      <c r="I348" s="35">
        <f>E348/D348</f>
        <v>2.8172657033905216E-2</v>
      </c>
      <c r="J348" s="3">
        <v>611.07000000000005</v>
      </c>
      <c r="K348" s="26">
        <v>0.16200000000000001</v>
      </c>
      <c r="L348" s="4" t="b">
        <v>0</v>
      </c>
      <c r="M348" s="4" t="s">
        <v>58</v>
      </c>
      <c r="N348" s="35">
        <f>'Landed Freight Margin Tool'!$D$4</f>
        <v>0.58708499999999997</v>
      </c>
      <c r="O348" s="30">
        <f>(MAX($F348,MIN(0.18*$D348,$F348*(1+$N348))))</f>
        <v>577.6037149</v>
      </c>
      <c r="P348" s="35">
        <f>O348/D348</f>
        <v>2.906553667235964E-2</v>
      </c>
    </row>
    <row r="349" spans="1:16" x14ac:dyDescent="0.3">
      <c r="A349" s="2">
        <v>45096</v>
      </c>
      <c r="B349" s="3" t="s">
        <v>522</v>
      </c>
      <c r="C349" s="4" t="s">
        <v>523</v>
      </c>
      <c r="D349" s="27">
        <v>968.05</v>
      </c>
      <c r="E349" s="27">
        <v>27.28</v>
      </c>
      <c r="F349" s="27">
        <v>16.5</v>
      </c>
      <c r="G349" s="26">
        <f>(E349-F349)/E349</f>
        <v>0.39516129032258068</v>
      </c>
      <c r="H349" s="27">
        <f>E349-F349</f>
        <v>10.780000000000001</v>
      </c>
      <c r="I349" s="35">
        <f>E349/D349</f>
        <v>2.8180362584577245E-2</v>
      </c>
      <c r="J349" s="3">
        <v>2418.1799999999998</v>
      </c>
      <c r="K349" s="26">
        <v>0.22</v>
      </c>
      <c r="L349" s="4" t="b">
        <v>1</v>
      </c>
      <c r="M349" s="4" t="s">
        <v>58</v>
      </c>
      <c r="N349" s="35">
        <f>'Landed Freight Margin Tool'!$D$4</f>
        <v>0.58708499999999997</v>
      </c>
      <c r="O349" s="30">
        <f>(MAX($F349,MIN(0.18*$D349,$F349*(1+$N349))))</f>
        <v>26.186902500000002</v>
      </c>
      <c r="P349" s="35">
        <f>O349/D349</f>
        <v>2.7051187955167609E-2</v>
      </c>
    </row>
    <row r="350" spans="1:16" x14ac:dyDescent="0.3">
      <c r="A350" s="2">
        <v>45062</v>
      </c>
      <c r="B350" s="3" t="s">
        <v>8377</v>
      </c>
      <c r="C350" s="4" t="s">
        <v>2045</v>
      </c>
      <c r="D350" s="27">
        <v>6653.41</v>
      </c>
      <c r="E350" s="27">
        <v>187.97</v>
      </c>
      <c r="F350" s="27">
        <v>120.76</v>
      </c>
      <c r="G350" s="26">
        <f>(E350-F350)/E350</f>
        <v>0.35755705697717716</v>
      </c>
      <c r="H350" s="27">
        <f>E350-F350</f>
        <v>67.209999999999994</v>
      </c>
      <c r="I350" s="35">
        <f>E350/D350</f>
        <v>2.8251678462622925E-2</v>
      </c>
      <c r="J350" s="3">
        <v>0</v>
      </c>
      <c r="K350" s="26">
        <v>0</v>
      </c>
      <c r="L350" s="4" t="b">
        <v>0</v>
      </c>
      <c r="M350" s="4" t="s">
        <v>58</v>
      </c>
      <c r="N350" s="35">
        <f>'Landed Freight Margin Tool'!$D$4</f>
        <v>0.58708499999999997</v>
      </c>
      <c r="O350" s="30">
        <f>(MAX($F350,MIN(0.18*$D350,$F350*(1+$N350))))</f>
        <v>191.65638460000002</v>
      </c>
      <c r="P350" s="35">
        <f>O350/D350</f>
        <v>2.8805737899813784E-2</v>
      </c>
    </row>
    <row r="351" spans="1:16" x14ac:dyDescent="0.3">
      <c r="A351" s="2">
        <v>45105</v>
      </c>
      <c r="B351" s="3" t="s">
        <v>15372</v>
      </c>
      <c r="C351" s="4" t="s">
        <v>15373</v>
      </c>
      <c r="D351" s="27">
        <v>6529.79</v>
      </c>
      <c r="E351" s="27">
        <v>184.86</v>
      </c>
      <c r="F351" s="27">
        <v>92.14</v>
      </c>
      <c r="G351" s="26">
        <f>(E351-F351)/E351</f>
        <v>0.50156875473331175</v>
      </c>
      <c r="H351" s="27">
        <f>E351-F351</f>
        <v>92.720000000000013</v>
      </c>
      <c r="I351" s="35">
        <f>E351/D351</f>
        <v>2.8310251937658029E-2</v>
      </c>
      <c r="J351" s="3">
        <v>294.86</v>
      </c>
      <c r="K351" s="26">
        <v>0.55300000000000005</v>
      </c>
      <c r="L351" s="4" t="b">
        <v>1</v>
      </c>
      <c r="M351" s="4" t="s">
        <v>58</v>
      </c>
      <c r="N351" s="35">
        <f>'Landed Freight Margin Tool'!$D$4</f>
        <v>0.58708499999999997</v>
      </c>
      <c r="O351" s="30">
        <f>(MAX($F351,MIN(0.18*$D351,$F351*(1+$N351))))</f>
        <v>146.23401190000001</v>
      </c>
      <c r="P351" s="35">
        <f>O351/D351</f>
        <v>2.2394902730409404E-2</v>
      </c>
    </row>
    <row r="352" spans="1:16" x14ac:dyDescent="0.3">
      <c r="A352" s="2">
        <v>45232</v>
      </c>
      <c r="B352" s="3" t="s">
        <v>12878</v>
      </c>
      <c r="C352" s="4" t="s">
        <v>12879</v>
      </c>
      <c r="D352" s="27">
        <v>20903.150000000001</v>
      </c>
      <c r="E352" s="27">
        <v>593.91</v>
      </c>
      <c r="F352" s="27">
        <v>401.88</v>
      </c>
      <c r="G352" s="26">
        <f>(E352-F352)/E352</f>
        <v>0.32333181795221494</v>
      </c>
      <c r="H352" s="27">
        <f>E352-F352</f>
        <v>192.02999999999997</v>
      </c>
      <c r="I352" s="35">
        <f>E352/D352</f>
        <v>2.8412464150140048E-2</v>
      </c>
      <c r="J352" s="3">
        <v>676.5</v>
      </c>
      <c r="K352" s="26">
        <v>0.22</v>
      </c>
      <c r="L352" s="4" t="b">
        <v>1</v>
      </c>
      <c r="M352" s="4" t="s">
        <v>58</v>
      </c>
      <c r="N352" s="35">
        <f>'Landed Freight Margin Tool'!$D$4</f>
        <v>0.58708499999999997</v>
      </c>
      <c r="O352" s="30">
        <f>(MAX($F352,MIN(0.18*$D352,$F352*(1+$N352))))</f>
        <v>637.81771980000008</v>
      </c>
      <c r="P352" s="35">
        <f>O352/D352</f>
        <v>3.0512995400214803E-2</v>
      </c>
    </row>
    <row r="353" spans="1:16" x14ac:dyDescent="0.3">
      <c r="A353" s="2">
        <v>45044</v>
      </c>
      <c r="B353" s="3" t="s">
        <v>19422</v>
      </c>
      <c r="C353" s="4" t="s">
        <v>19423</v>
      </c>
      <c r="D353" s="27">
        <v>4330.4399999999996</v>
      </c>
      <c r="E353" s="27">
        <v>123.44</v>
      </c>
      <c r="F353" s="27">
        <v>78.14</v>
      </c>
      <c r="G353" s="26">
        <f>(E353-F353)/E353</f>
        <v>0.36697990926766039</v>
      </c>
      <c r="H353" s="27">
        <f>E353-F353</f>
        <v>45.3</v>
      </c>
      <c r="I353" s="35">
        <f>E353/D353</f>
        <v>2.8505186539935896E-2</v>
      </c>
      <c r="J353" s="3">
        <v>538.61</v>
      </c>
      <c r="K353" s="26">
        <v>0.5</v>
      </c>
      <c r="L353" s="4" t="b">
        <v>1</v>
      </c>
      <c r="M353" s="4" t="s">
        <v>58</v>
      </c>
      <c r="N353" s="35">
        <f>'Landed Freight Margin Tool'!$D$4</f>
        <v>0.58708499999999997</v>
      </c>
      <c r="O353" s="30">
        <f>(MAX($F353,MIN(0.18*$D353,$F353*(1+$N353))))</f>
        <v>124.0148219</v>
      </c>
      <c r="P353" s="35">
        <f>O353/D353</f>
        <v>2.8637926376996335E-2</v>
      </c>
    </row>
    <row r="354" spans="1:16" x14ac:dyDescent="0.3">
      <c r="A354" s="2">
        <v>45113</v>
      </c>
      <c r="B354" s="3" t="s">
        <v>12870</v>
      </c>
      <c r="C354" s="4" t="s">
        <v>12871</v>
      </c>
      <c r="D354" s="27">
        <v>22209.46</v>
      </c>
      <c r="E354" s="27">
        <v>634.77</v>
      </c>
      <c r="F354" s="27">
        <v>342.67</v>
      </c>
      <c r="G354" s="26">
        <f>(E354-F354)/E354</f>
        <v>0.46016667454353544</v>
      </c>
      <c r="H354" s="27">
        <f>E354-F354</f>
        <v>292.09999999999997</v>
      </c>
      <c r="I354" s="35">
        <f>E354/D354</f>
        <v>2.8581064105115569E-2</v>
      </c>
      <c r="J354" s="3">
        <v>2646.55</v>
      </c>
      <c r="K354" s="26">
        <v>0.22</v>
      </c>
      <c r="L354" s="4" t="b">
        <v>1</v>
      </c>
      <c r="M354" s="4" t="s">
        <v>58</v>
      </c>
      <c r="N354" s="35">
        <f>'Landed Freight Margin Tool'!$D$4</f>
        <v>0.58708499999999997</v>
      </c>
      <c r="O354" s="30">
        <f>(MAX($F354,MIN(0.18*$D354,$F354*(1+$N354))))</f>
        <v>543.84641695000005</v>
      </c>
      <c r="P354" s="35">
        <f>O354/D354</f>
        <v>2.4487151733990836E-2</v>
      </c>
    </row>
    <row r="355" spans="1:16" x14ac:dyDescent="0.3">
      <c r="A355" s="2">
        <v>45042</v>
      </c>
      <c r="B355" s="3" t="s">
        <v>10771</v>
      </c>
      <c r="C355" s="4" t="s">
        <v>10772</v>
      </c>
      <c r="D355" s="27">
        <v>1303.3699999999999</v>
      </c>
      <c r="E355" s="27">
        <v>37.340000000000003</v>
      </c>
      <c r="F355" s="27">
        <v>26.2</v>
      </c>
      <c r="G355" s="26">
        <f>(E355-F355)/E355</f>
        <v>0.29833958221746126</v>
      </c>
      <c r="H355" s="27">
        <f>E355-F355</f>
        <v>11.140000000000004</v>
      </c>
      <c r="I355" s="35">
        <f>E355/D355</f>
        <v>2.8648810391523519E-2</v>
      </c>
      <c r="J355" s="3">
        <v>1729.42</v>
      </c>
      <c r="K355" s="26">
        <v>0.22</v>
      </c>
      <c r="L355" s="4" t="b">
        <v>1</v>
      </c>
      <c r="M355" s="4" t="s">
        <v>58</v>
      </c>
      <c r="N355" s="35">
        <f>'Landed Freight Margin Tool'!$D$4</f>
        <v>0.58708499999999997</v>
      </c>
      <c r="O355" s="30">
        <f>(MAX($F355,MIN(0.18*$D355,$F355*(1+$N355))))</f>
        <v>41.581626999999997</v>
      </c>
      <c r="P355" s="35">
        <f>O355/D355</f>
        <v>3.1903164105357651E-2</v>
      </c>
    </row>
    <row r="356" spans="1:16" x14ac:dyDescent="0.3">
      <c r="A356" s="2">
        <v>45190</v>
      </c>
      <c r="B356" s="3" t="s">
        <v>19681</v>
      </c>
      <c r="C356" s="4" t="s">
        <v>19682</v>
      </c>
      <c r="D356" s="27">
        <v>17370.73</v>
      </c>
      <c r="E356" s="27">
        <v>498</v>
      </c>
      <c r="F356" s="27">
        <v>251.38</v>
      </c>
      <c r="G356" s="26">
        <f>(E356-F356)/E356</f>
        <v>0.49522088353413657</v>
      </c>
      <c r="H356" s="27">
        <f>E356-F356</f>
        <v>246.62</v>
      </c>
      <c r="I356" s="35">
        <f>E356/D356</f>
        <v>2.8668916044403431E-2</v>
      </c>
      <c r="J356" s="3">
        <v>4341.8999999999996</v>
      </c>
      <c r="K356" s="26">
        <v>0.22</v>
      </c>
      <c r="L356" s="4" t="b">
        <v>1</v>
      </c>
      <c r="M356" s="4" t="s">
        <v>58</v>
      </c>
      <c r="N356" s="35">
        <f>'Landed Freight Margin Tool'!$D$4</f>
        <v>0.58708499999999997</v>
      </c>
      <c r="O356" s="30">
        <f>(MAX($F356,MIN(0.18*$D356,$F356*(1+$N356))))</f>
        <v>398.96142730000003</v>
      </c>
      <c r="P356" s="35">
        <f>O356/D356</f>
        <v>2.2967453141002136E-2</v>
      </c>
    </row>
    <row r="357" spans="1:16" x14ac:dyDescent="0.3">
      <c r="A357" s="2">
        <v>45230</v>
      </c>
      <c r="B357" s="3" t="s">
        <v>16676</v>
      </c>
      <c r="C357" s="4" t="s">
        <v>16677</v>
      </c>
      <c r="D357" s="27">
        <v>3354.36</v>
      </c>
      <c r="E357" s="27">
        <v>96.36</v>
      </c>
      <c r="F357" s="27">
        <v>56.72</v>
      </c>
      <c r="G357" s="26">
        <f>(E357-F357)/E357</f>
        <v>0.41137401411374014</v>
      </c>
      <c r="H357" s="27">
        <f>E357-F357</f>
        <v>39.64</v>
      </c>
      <c r="I357" s="35">
        <f>E357/D357</f>
        <v>2.8726791399849745E-2</v>
      </c>
      <c r="J357" s="3">
        <v>3617.04</v>
      </c>
      <c r="K357" s="26">
        <v>0.23699999999999999</v>
      </c>
      <c r="L357" s="4" t="b">
        <v>1</v>
      </c>
      <c r="M357" s="4" t="s">
        <v>58</v>
      </c>
      <c r="N357" s="35">
        <f>'Landed Freight Margin Tool'!$D$4</f>
        <v>0.58708499999999997</v>
      </c>
      <c r="O357" s="30">
        <f>(MAX($F357,MIN(0.18*$D357,$F357*(1+$N357))))</f>
        <v>90.019461200000009</v>
      </c>
      <c r="P357" s="35">
        <f>O357/D357</f>
        <v>2.6836553381270944E-2</v>
      </c>
    </row>
    <row r="358" spans="1:16" x14ac:dyDescent="0.3">
      <c r="A358" s="2">
        <v>45159</v>
      </c>
      <c r="B358" s="3" t="s">
        <v>2647</v>
      </c>
      <c r="C358" s="4" t="s">
        <v>2648</v>
      </c>
      <c r="D358" s="27">
        <v>4381.1899999999996</v>
      </c>
      <c r="E358" s="27">
        <v>126.1</v>
      </c>
      <c r="F358" s="27">
        <v>88.26</v>
      </c>
      <c r="G358" s="26">
        <f>(E358-F358)/E358</f>
        <v>0.30007930214115774</v>
      </c>
      <c r="H358" s="27">
        <f>E358-F358</f>
        <v>37.839999999999989</v>
      </c>
      <c r="I358" s="35">
        <f>E358/D358</f>
        <v>2.8782134534224721E-2</v>
      </c>
      <c r="J358" s="3">
        <v>1399.07</v>
      </c>
      <c r="K358" s="26">
        <v>0.191</v>
      </c>
      <c r="L358" s="4" t="b">
        <v>1</v>
      </c>
      <c r="M358" s="4" t="s">
        <v>58</v>
      </c>
      <c r="N358" s="35">
        <f>'Landed Freight Margin Tool'!$D$4</f>
        <v>0.58708499999999997</v>
      </c>
      <c r="O358" s="30">
        <f>(MAX($F358,MIN(0.18*$D358,$F358*(1+$N358))))</f>
        <v>140.07612210000002</v>
      </c>
      <c r="P358" s="35">
        <f>O358/D358</f>
        <v>3.197216329353441E-2</v>
      </c>
    </row>
    <row r="359" spans="1:16" x14ac:dyDescent="0.3">
      <c r="A359" s="2">
        <v>45027</v>
      </c>
      <c r="B359" s="3" t="s">
        <v>24682</v>
      </c>
      <c r="C359" s="4" t="s">
        <v>24683</v>
      </c>
      <c r="D359" s="27">
        <v>3714.14</v>
      </c>
      <c r="E359" s="27">
        <v>107.28</v>
      </c>
      <c r="F359" s="27">
        <v>79.86</v>
      </c>
      <c r="G359" s="26">
        <f>(E359-F359)/E359</f>
        <v>0.25559284116331099</v>
      </c>
      <c r="H359" s="27">
        <f>E359-F359</f>
        <v>27.42</v>
      </c>
      <c r="I359" s="35">
        <f>E359/D359</f>
        <v>2.8884210072856707E-2</v>
      </c>
      <c r="J359" s="3">
        <v>255.84</v>
      </c>
      <c r="K359" s="26">
        <v>0.22</v>
      </c>
      <c r="L359" s="4" t="b">
        <v>1</v>
      </c>
      <c r="M359" s="4" t="s">
        <v>58</v>
      </c>
      <c r="N359" s="35">
        <f>'Landed Freight Margin Tool'!$D$4</f>
        <v>0.58708499999999997</v>
      </c>
      <c r="O359" s="30">
        <f>(MAX($F359,MIN(0.18*$D359,$F359*(1+$N359))))</f>
        <v>126.74460810000001</v>
      </c>
      <c r="P359" s="35">
        <f>O359/D359</f>
        <v>3.4124887080185455E-2</v>
      </c>
    </row>
    <row r="360" spans="1:16" x14ac:dyDescent="0.3">
      <c r="A360" s="2">
        <v>45252</v>
      </c>
      <c r="B360" s="3" t="s">
        <v>20118</v>
      </c>
      <c r="C360" s="4" t="s">
        <v>20119</v>
      </c>
      <c r="D360" s="27">
        <v>4792.6400000000003</v>
      </c>
      <c r="E360" s="27">
        <v>139.08000000000001</v>
      </c>
      <c r="F360" s="27">
        <v>80.95</v>
      </c>
      <c r="G360" s="26">
        <f>(E360-F360)/E360</f>
        <v>0.41796088582111018</v>
      </c>
      <c r="H360" s="27">
        <f>E360-F360</f>
        <v>58.13000000000001</v>
      </c>
      <c r="I360" s="35">
        <f>E360/D360</f>
        <v>2.9019496561394138E-2</v>
      </c>
      <c r="J360" s="3">
        <v>859.67</v>
      </c>
      <c r="K360" s="26">
        <v>0.20599999999999999</v>
      </c>
      <c r="L360" s="4" t="b">
        <v>1</v>
      </c>
      <c r="M360" s="4" t="s">
        <v>58</v>
      </c>
      <c r="N360" s="35">
        <f>'Landed Freight Margin Tool'!$D$4</f>
        <v>0.58708499999999997</v>
      </c>
      <c r="O360" s="30">
        <f>(MAX($F360,MIN(0.18*$D360,$F360*(1+$N360))))</f>
        <v>128.47453075000001</v>
      </c>
      <c r="P360" s="35">
        <f>O360/D360</f>
        <v>2.6806630740051414E-2</v>
      </c>
    </row>
    <row r="361" spans="1:16" x14ac:dyDescent="0.3">
      <c r="A361" s="2">
        <v>45181</v>
      </c>
      <c r="B361" s="3" t="s">
        <v>1482</v>
      </c>
      <c r="C361" s="4" t="s">
        <v>1483</v>
      </c>
      <c r="D361" s="27">
        <v>22109.77</v>
      </c>
      <c r="E361" s="27">
        <v>642.09</v>
      </c>
      <c r="F361" s="27">
        <v>395</v>
      </c>
      <c r="G361" s="26">
        <f>(E361-F361)/E361</f>
        <v>0.38482144247691136</v>
      </c>
      <c r="H361" s="27">
        <f>E361-F361</f>
        <v>247.09000000000003</v>
      </c>
      <c r="I361" s="35">
        <f>E361/D361</f>
        <v>2.9041007663128112E-2</v>
      </c>
      <c r="J361" s="3">
        <v>9815.9699999999993</v>
      </c>
      <c r="K361" s="26">
        <v>0.26400000000000001</v>
      </c>
      <c r="L361" s="4" t="b">
        <v>1</v>
      </c>
      <c r="M361" s="4" t="s">
        <v>58</v>
      </c>
      <c r="N361" s="35">
        <f>'Landed Freight Margin Tool'!$D$4</f>
        <v>0.58708499999999997</v>
      </c>
      <c r="O361" s="30">
        <f>(MAX($F361,MIN(0.18*$D361,$F361*(1+$N361))))</f>
        <v>626.89857500000005</v>
      </c>
      <c r="P361" s="35">
        <f>O361/D361</f>
        <v>2.8353916616952596E-2</v>
      </c>
    </row>
    <row r="362" spans="1:16" x14ac:dyDescent="0.3">
      <c r="A362" s="2">
        <v>45062</v>
      </c>
      <c r="B362" s="3" t="s">
        <v>4645</v>
      </c>
      <c r="C362" s="4" t="s">
        <v>4646</v>
      </c>
      <c r="D362" s="27">
        <v>17880.62</v>
      </c>
      <c r="E362" s="27">
        <v>519.73</v>
      </c>
      <c r="F362" s="27">
        <v>383.36</v>
      </c>
      <c r="G362" s="26">
        <f>(E362-F362)/E362</f>
        <v>0.26238623900871605</v>
      </c>
      <c r="H362" s="27">
        <f>E362-F362</f>
        <v>136.37</v>
      </c>
      <c r="I362" s="35">
        <f>E362/D362</f>
        <v>2.9066665473568593E-2</v>
      </c>
      <c r="J362" s="3">
        <v>0</v>
      </c>
      <c r="K362" s="26">
        <v>0</v>
      </c>
      <c r="L362" s="4" t="b">
        <v>0</v>
      </c>
      <c r="M362" s="4" t="s">
        <v>58</v>
      </c>
      <c r="N362" s="35">
        <f>'Landed Freight Margin Tool'!$D$4</f>
        <v>0.58708499999999997</v>
      </c>
      <c r="O362" s="30">
        <f>(MAX($F362,MIN(0.18*$D362,$F362*(1+$N362))))</f>
        <v>608.4249056000001</v>
      </c>
      <c r="P362" s="35">
        <f>O362/D362</f>
        <v>3.4027058659039794E-2</v>
      </c>
    </row>
    <row r="363" spans="1:16" x14ac:dyDescent="0.3">
      <c r="A363" s="2">
        <v>45138</v>
      </c>
      <c r="B363" s="3" t="s">
        <v>6923</v>
      </c>
      <c r="C363" s="4" t="s">
        <v>6924</v>
      </c>
      <c r="D363" s="27">
        <v>21285.8</v>
      </c>
      <c r="E363" s="27">
        <v>620.96</v>
      </c>
      <c r="F363" s="27">
        <v>424.93</v>
      </c>
      <c r="G363" s="26">
        <f>(E363-F363)/E363</f>
        <v>0.31568861118268493</v>
      </c>
      <c r="H363" s="27">
        <f>E363-F363</f>
        <v>196.03000000000003</v>
      </c>
      <c r="I363" s="35">
        <f>E363/D363</f>
        <v>2.9172499976510165E-2</v>
      </c>
      <c r="J363" s="3">
        <v>51443.59</v>
      </c>
      <c r="K363" s="26">
        <v>0.20599999999999999</v>
      </c>
      <c r="L363" s="4" t="b">
        <v>1</v>
      </c>
      <c r="M363" s="4" t="s">
        <v>58</v>
      </c>
      <c r="N363" s="35">
        <f>'Landed Freight Margin Tool'!$D$4</f>
        <v>0.58708499999999997</v>
      </c>
      <c r="O363" s="30">
        <f>(MAX($F363,MIN(0.18*$D363,$F363*(1+$N363))))</f>
        <v>674.40002905000006</v>
      </c>
      <c r="P363" s="35">
        <f>O363/D363</f>
        <v>3.1683095258341246E-2</v>
      </c>
    </row>
    <row r="364" spans="1:16" x14ac:dyDescent="0.3">
      <c r="A364" s="2">
        <v>45071</v>
      </c>
      <c r="B364" s="3" t="s">
        <v>16655</v>
      </c>
      <c r="C364" s="4" t="s">
        <v>16656</v>
      </c>
      <c r="D364" s="27">
        <v>12061.21</v>
      </c>
      <c r="E364" s="27">
        <v>353.25</v>
      </c>
      <c r="F364" s="27">
        <v>330.54</v>
      </c>
      <c r="G364" s="26">
        <f>(E364-F364)/E364</f>
        <v>6.4288747346072123E-2</v>
      </c>
      <c r="H364" s="27">
        <f>E364-F364</f>
        <v>22.70999999999998</v>
      </c>
      <c r="I364" s="35">
        <f>E364/D364</f>
        <v>2.9288106251362842E-2</v>
      </c>
      <c r="J364" s="3">
        <v>0</v>
      </c>
      <c r="K364" s="26">
        <v>0</v>
      </c>
      <c r="L364" s="4" t="b">
        <v>0</v>
      </c>
      <c r="M364" s="4" t="s">
        <v>58</v>
      </c>
      <c r="N364" s="35">
        <f>'Landed Freight Margin Tool'!$D$4</f>
        <v>0.58708499999999997</v>
      </c>
      <c r="O364" s="30">
        <f>(MAX($F364,MIN(0.18*$D364,$F364*(1+$N364))))</f>
        <v>524.5950759000001</v>
      </c>
      <c r="P364" s="35">
        <f>O364/D364</f>
        <v>4.3494398646570294E-2</v>
      </c>
    </row>
    <row r="365" spans="1:16" x14ac:dyDescent="0.3">
      <c r="A365" s="2">
        <v>44951</v>
      </c>
      <c r="B365" s="3" t="s">
        <v>4152</v>
      </c>
      <c r="C365" s="4" t="s">
        <v>4153</v>
      </c>
      <c r="D365" s="27">
        <v>7715.15</v>
      </c>
      <c r="E365" s="27">
        <v>226.18</v>
      </c>
      <c r="F365" s="27">
        <v>155.74</v>
      </c>
      <c r="G365" s="26">
        <f>(E365-F365)/E365</f>
        <v>0.31143337165089752</v>
      </c>
      <c r="H365" s="27">
        <f>E365-F365</f>
        <v>70.44</v>
      </c>
      <c r="I365" s="35">
        <f>E365/D365</f>
        <v>2.9316345113186395E-2</v>
      </c>
      <c r="J365" s="3">
        <v>427.22</v>
      </c>
      <c r="K365" s="26">
        <v>0.22</v>
      </c>
      <c r="L365" s="4" t="b">
        <v>1</v>
      </c>
      <c r="M365" s="4" t="s">
        <v>58</v>
      </c>
      <c r="N365" s="35">
        <f>'Landed Freight Margin Tool'!$D$4</f>
        <v>0.58708499999999997</v>
      </c>
      <c r="O365" s="30">
        <f>(MAX($F365,MIN(0.18*$D365,$F365*(1+$N365))))</f>
        <v>247.17261790000003</v>
      </c>
      <c r="P365" s="35">
        <f>O365/D365</f>
        <v>3.2037305548174702E-2</v>
      </c>
    </row>
    <row r="366" spans="1:16" x14ac:dyDescent="0.3">
      <c r="A366" s="2">
        <v>45260</v>
      </c>
      <c r="B366" s="3" t="s">
        <v>9975</v>
      </c>
      <c r="C366" s="4" t="s">
        <v>9976</v>
      </c>
      <c r="D366" s="27">
        <v>4909.75</v>
      </c>
      <c r="E366" s="27">
        <v>144.41</v>
      </c>
      <c r="F366" s="27">
        <v>98.82</v>
      </c>
      <c r="G366" s="26">
        <f>(E366-F366)/E366</f>
        <v>0.3156983588394156</v>
      </c>
      <c r="H366" s="27">
        <f>E366-F366</f>
        <v>45.59</v>
      </c>
      <c r="I366" s="35">
        <f>E366/D366</f>
        <v>2.9412902897296197E-2</v>
      </c>
      <c r="J366" s="3">
        <v>388.68</v>
      </c>
      <c r="K366" s="26">
        <v>0.22</v>
      </c>
      <c r="L366" s="4" t="b">
        <v>1</v>
      </c>
      <c r="M366" s="4" t="s">
        <v>58</v>
      </c>
      <c r="N366" s="35">
        <f>'Landed Freight Margin Tool'!$D$4</f>
        <v>0.58708499999999997</v>
      </c>
      <c r="O366" s="30">
        <f>(MAX($F366,MIN(0.18*$D366,$F366*(1+$N366))))</f>
        <v>156.8357397</v>
      </c>
      <c r="P366" s="35">
        <f>O366/D366</f>
        <v>3.1943732308162331E-2</v>
      </c>
    </row>
    <row r="367" spans="1:16" x14ac:dyDescent="0.3">
      <c r="A367" s="2">
        <v>45054</v>
      </c>
      <c r="B367" s="3" t="s">
        <v>23417</v>
      </c>
      <c r="C367" s="4" t="s">
        <v>23418</v>
      </c>
      <c r="D367" s="27">
        <v>6144.48</v>
      </c>
      <c r="E367" s="27">
        <v>180.89</v>
      </c>
      <c r="F367" s="27">
        <v>126.27</v>
      </c>
      <c r="G367" s="26">
        <f>(E367-F367)/E367</f>
        <v>0.3019514622146055</v>
      </c>
      <c r="H367" s="27">
        <f>E367-F367</f>
        <v>54.61999999999999</v>
      </c>
      <c r="I367" s="35">
        <f>E367/D367</f>
        <v>2.943943181522277E-2</v>
      </c>
      <c r="J367" s="3">
        <v>4482.2</v>
      </c>
      <c r="K367" s="26">
        <v>0.18099999999999999</v>
      </c>
      <c r="L367" s="4" t="b">
        <v>1</v>
      </c>
      <c r="M367" s="4" t="s">
        <v>58</v>
      </c>
      <c r="N367" s="35">
        <f>'Landed Freight Margin Tool'!$D$4</f>
        <v>0.58708499999999997</v>
      </c>
      <c r="O367" s="30">
        <f>(MAX($F367,MIN(0.18*$D367,$F367*(1+$N367))))</f>
        <v>200.40122295</v>
      </c>
      <c r="P367" s="35">
        <f>O367/D367</f>
        <v>3.2614838513592689E-2</v>
      </c>
    </row>
    <row r="368" spans="1:16" x14ac:dyDescent="0.3">
      <c r="A368" s="2">
        <v>45222</v>
      </c>
      <c r="B368" s="3" t="s">
        <v>8658</v>
      </c>
      <c r="C368" s="4" t="s">
        <v>8659</v>
      </c>
      <c r="D368" s="27">
        <v>9923.48</v>
      </c>
      <c r="E368" s="27">
        <v>293.06</v>
      </c>
      <c r="F368" s="27">
        <v>214.53</v>
      </c>
      <c r="G368" s="26">
        <f>(E368-F368)/E368</f>
        <v>0.26796560431310995</v>
      </c>
      <c r="H368" s="27">
        <f>E368-F368</f>
        <v>78.53</v>
      </c>
      <c r="I368" s="35">
        <f>E368/D368</f>
        <v>2.9531978701020208E-2</v>
      </c>
      <c r="J368" s="3">
        <v>0</v>
      </c>
      <c r="K368" s="26">
        <v>0</v>
      </c>
      <c r="L368" s="4" t="b">
        <v>0</v>
      </c>
      <c r="M368" s="4" t="s">
        <v>58</v>
      </c>
      <c r="N368" s="35">
        <f>'Landed Freight Margin Tool'!$D$4</f>
        <v>0.58708499999999997</v>
      </c>
      <c r="O368" s="30">
        <f>(MAX($F368,MIN(0.18*$D368,$F368*(1+$N368))))</f>
        <v>340.47734505</v>
      </c>
      <c r="P368" s="35">
        <f>O368/D368</f>
        <v>3.4310276742634642E-2</v>
      </c>
    </row>
    <row r="369" spans="1:16" x14ac:dyDescent="0.3">
      <c r="A369" s="2">
        <v>45239</v>
      </c>
      <c r="B369" s="3" t="s">
        <v>21996</v>
      </c>
      <c r="C369" s="4" t="s">
        <v>21997</v>
      </c>
      <c r="D369" s="27">
        <v>18135.439999999999</v>
      </c>
      <c r="E369" s="27">
        <v>537.66999999999996</v>
      </c>
      <c r="F369" s="27">
        <v>271.38</v>
      </c>
      <c r="G369" s="26">
        <f>(E369-F369)/E369</f>
        <v>0.49526661335019617</v>
      </c>
      <c r="H369" s="27">
        <f>E369-F369</f>
        <v>266.28999999999996</v>
      </c>
      <c r="I369" s="35">
        <f>E369/D369</f>
        <v>2.964747477866542E-2</v>
      </c>
      <c r="J369" s="3">
        <v>203.11</v>
      </c>
      <c r="K369" s="26">
        <v>0.40400000000000003</v>
      </c>
      <c r="L369" s="4" t="b">
        <v>1</v>
      </c>
      <c r="M369" s="4" t="s">
        <v>58</v>
      </c>
      <c r="N369" s="35">
        <f>'Landed Freight Margin Tool'!$D$4</f>
        <v>0.58708499999999997</v>
      </c>
      <c r="O369" s="30">
        <f>(MAX($F369,MIN(0.18*$D369,$F369*(1+$N369))))</f>
        <v>430.70312730000001</v>
      </c>
      <c r="P369" s="35">
        <f>O369/D369</f>
        <v>2.3749251592462054E-2</v>
      </c>
    </row>
    <row r="370" spans="1:16" x14ac:dyDescent="0.3">
      <c r="A370" s="2">
        <v>45280</v>
      </c>
      <c r="B370" s="3" t="s">
        <v>10455</v>
      </c>
      <c r="C370" s="4" t="s">
        <v>10456</v>
      </c>
      <c r="D370" s="27">
        <v>16979</v>
      </c>
      <c r="E370" s="27">
        <v>504.2</v>
      </c>
      <c r="F370" s="27">
        <v>342.19</v>
      </c>
      <c r="G370" s="26">
        <f>(E370-F370)/E370</f>
        <v>0.32132090440301464</v>
      </c>
      <c r="H370" s="27">
        <f>E370-F370</f>
        <v>162.01</v>
      </c>
      <c r="I370" s="35">
        <f>E370/D370</f>
        <v>2.9695506213557925E-2</v>
      </c>
      <c r="J370" s="3">
        <v>0</v>
      </c>
      <c r="K370" s="26">
        <v>0</v>
      </c>
      <c r="L370" s="4" t="b">
        <v>0</v>
      </c>
      <c r="M370" s="4" t="s">
        <v>58</v>
      </c>
      <c r="N370" s="35">
        <f>'Landed Freight Margin Tool'!$D$4</f>
        <v>0.58708499999999997</v>
      </c>
      <c r="O370" s="30">
        <f>(MAX($F370,MIN(0.18*$D370,$F370*(1+$N370))))</f>
        <v>543.08461614999999</v>
      </c>
      <c r="P370" s="35">
        <f>O370/D370</f>
        <v>3.1985665595735908E-2</v>
      </c>
    </row>
    <row r="371" spans="1:16" x14ac:dyDescent="0.3">
      <c r="A371" s="2">
        <v>45001</v>
      </c>
      <c r="B371" s="3" t="s">
        <v>21551</v>
      </c>
      <c r="C371" s="4" t="s">
        <v>21552</v>
      </c>
      <c r="D371" s="27">
        <v>13051.94</v>
      </c>
      <c r="E371" s="27">
        <v>389.03</v>
      </c>
      <c r="F371" s="27">
        <v>210.34</v>
      </c>
      <c r="G371" s="26">
        <f>(E371-F371)/E371</f>
        <v>0.45932190319512628</v>
      </c>
      <c r="H371" s="27">
        <f>E371-F371</f>
        <v>178.68999999999997</v>
      </c>
      <c r="I371" s="35">
        <f>E371/D371</f>
        <v>2.9806296994929486E-2</v>
      </c>
      <c r="J371" s="3">
        <v>1053.7</v>
      </c>
      <c r="K371" s="26">
        <v>0.22</v>
      </c>
      <c r="L371" s="4" t="b">
        <v>1</v>
      </c>
      <c r="M371" s="4" t="s">
        <v>58</v>
      </c>
      <c r="N371" s="35">
        <f>'Landed Freight Margin Tool'!$D$4</f>
        <v>0.58708499999999997</v>
      </c>
      <c r="O371" s="30">
        <f>(MAX($F371,MIN(0.18*$D371,$F371*(1+$N371))))</f>
        <v>333.82745890000001</v>
      </c>
      <c r="P371" s="35">
        <f>O371/D371</f>
        <v>2.5576845963128852E-2</v>
      </c>
    </row>
    <row r="372" spans="1:16" x14ac:dyDescent="0.3">
      <c r="A372" s="2">
        <v>44985</v>
      </c>
      <c r="B372" s="3" t="s">
        <v>108</v>
      </c>
      <c r="C372" s="4" t="s">
        <v>109</v>
      </c>
      <c r="D372" s="27">
        <v>15391.37</v>
      </c>
      <c r="E372" s="27">
        <v>460.16</v>
      </c>
      <c r="F372" s="27">
        <v>297.14999999999998</v>
      </c>
      <c r="G372" s="26">
        <f>(E372-F372)/E372</f>
        <v>0.35424634909596669</v>
      </c>
      <c r="H372" s="27">
        <f>E372-F372</f>
        <v>163.01000000000005</v>
      </c>
      <c r="I372" s="35">
        <f>E372/D372</f>
        <v>2.9897273602025033E-2</v>
      </c>
      <c r="J372" s="3">
        <v>10490.04</v>
      </c>
      <c r="K372" s="26">
        <v>0.22800000000000001</v>
      </c>
      <c r="L372" s="4" t="b">
        <v>1</v>
      </c>
      <c r="M372" s="4" t="s">
        <v>58</v>
      </c>
      <c r="N372" s="35">
        <f>'Landed Freight Margin Tool'!$D$4</f>
        <v>0.58708499999999997</v>
      </c>
      <c r="O372" s="30">
        <f>(MAX($F372,MIN(0.18*$D372,$F372*(1+$N372))))</f>
        <v>471.60230774999997</v>
      </c>
      <c r="P372" s="35">
        <f>O372/D372</f>
        <v>3.0640697205641859E-2</v>
      </c>
    </row>
    <row r="373" spans="1:16" x14ac:dyDescent="0.3">
      <c r="A373" s="2">
        <v>45030</v>
      </c>
      <c r="B373" s="3" t="s">
        <v>12336</v>
      </c>
      <c r="C373" s="4" t="s">
        <v>12337</v>
      </c>
      <c r="D373" s="27">
        <v>6319.1</v>
      </c>
      <c r="E373" s="27">
        <v>189.5</v>
      </c>
      <c r="F373" s="27">
        <v>102.32</v>
      </c>
      <c r="G373" s="26">
        <f>(E373-F373)/E373</f>
        <v>0.46005277044854886</v>
      </c>
      <c r="H373" s="27">
        <f>E373-F373</f>
        <v>87.18</v>
      </c>
      <c r="I373" s="35">
        <f>E373/D373</f>
        <v>2.9988447721985723E-2</v>
      </c>
      <c r="J373" s="3">
        <v>6851.68</v>
      </c>
      <c r="K373" s="26">
        <v>0.20599999999999999</v>
      </c>
      <c r="L373" s="4" t="b">
        <v>1</v>
      </c>
      <c r="M373" s="4" t="s">
        <v>58</v>
      </c>
      <c r="N373" s="35">
        <f>'Landed Freight Margin Tool'!$D$4</f>
        <v>0.58708499999999997</v>
      </c>
      <c r="O373" s="30">
        <f>(MAX($F373,MIN(0.18*$D373,$F373*(1+$N373))))</f>
        <v>162.39053720000001</v>
      </c>
      <c r="P373" s="35">
        <f>O373/D373</f>
        <v>2.5698364830434715E-2</v>
      </c>
    </row>
    <row r="374" spans="1:16" x14ac:dyDescent="0.3">
      <c r="A374" s="2">
        <v>45154</v>
      </c>
      <c r="B374" s="3" t="s">
        <v>10671</v>
      </c>
      <c r="C374" s="4" t="s">
        <v>10672</v>
      </c>
      <c r="D374" s="27">
        <v>14916.54</v>
      </c>
      <c r="E374" s="27">
        <v>448.72</v>
      </c>
      <c r="F374" s="27">
        <v>309.92</v>
      </c>
      <c r="G374" s="26">
        <f>(E374-F374)/E374</f>
        <v>0.30932430023177038</v>
      </c>
      <c r="H374" s="27">
        <f>E374-F374</f>
        <v>138.80000000000001</v>
      </c>
      <c r="I374" s="35">
        <f>E374/D374</f>
        <v>3.0082043154779862E-2</v>
      </c>
      <c r="J374" s="3">
        <v>19115.84</v>
      </c>
      <c r="K374" s="26">
        <v>0.22</v>
      </c>
      <c r="L374" s="4" t="b">
        <v>1</v>
      </c>
      <c r="M374" s="4" t="s">
        <v>58</v>
      </c>
      <c r="N374" s="35">
        <f>'Landed Freight Margin Tool'!$D$4</f>
        <v>0.58708499999999997</v>
      </c>
      <c r="O374" s="30">
        <f>(MAX($F374,MIN(0.18*$D374,$F374*(1+$N374))))</f>
        <v>491.86938320000007</v>
      </c>
      <c r="P374" s="35">
        <f>O374/D374</f>
        <v>3.2974763799111594E-2</v>
      </c>
    </row>
    <row r="375" spans="1:16" x14ac:dyDescent="0.3">
      <c r="A375" s="2">
        <v>45007</v>
      </c>
      <c r="B375" s="3" t="s">
        <v>10267</v>
      </c>
      <c r="C375" s="4" t="s">
        <v>10268</v>
      </c>
      <c r="D375" s="27">
        <v>10072.84</v>
      </c>
      <c r="E375" s="27">
        <v>303.56</v>
      </c>
      <c r="F375" s="27">
        <v>167.58</v>
      </c>
      <c r="G375" s="26">
        <f>(E375-F375)/E375</f>
        <v>0.44795098168401631</v>
      </c>
      <c r="H375" s="27">
        <f>E375-F375</f>
        <v>135.97999999999999</v>
      </c>
      <c r="I375" s="35">
        <f>E375/D375</f>
        <v>3.0136485837162112E-2</v>
      </c>
      <c r="J375" s="3">
        <v>4565.7700000000004</v>
      </c>
      <c r="K375" s="26">
        <v>0.188</v>
      </c>
      <c r="L375" s="4" t="b">
        <v>1</v>
      </c>
      <c r="M375" s="4" t="s">
        <v>58</v>
      </c>
      <c r="N375" s="35">
        <f>'Landed Freight Margin Tool'!$D$4</f>
        <v>0.58708499999999997</v>
      </c>
      <c r="O375" s="30">
        <f>(MAX($F375,MIN(0.18*$D375,$F375*(1+$N375))))</f>
        <v>265.96370430000002</v>
      </c>
      <c r="P375" s="35">
        <f>O375/D375</f>
        <v>2.6404043378034397E-2</v>
      </c>
    </row>
    <row r="376" spans="1:16" x14ac:dyDescent="0.3">
      <c r="A376" s="2">
        <v>45008</v>
      </c>
      <c r="B376" s="3" t="s">
        <v>230</v>
      </c>
      <c r="C376" s="4" t="s">
        <v>231</v>
      </c>
      <c r="D376" s="27">
        <v>19586.099999999999</v>
      </c>
      <c r="E376" s="27">
        <v>593.67999999999995</v>
      </c>
      <c r="F376" s="27">
        <v>316.62</v>
      </c>
      <c r="G376" s="26">
        <f>(E376-F376)/E376</f>
        <v>0.46668238781835325</v>
      </c>
      <c r="H376" s="27">
        <f>E376-F376</f>
        <v>277.05999999999995</v>
      </c>
      <c r="I376" s="35">
        <f>E376/D376</f>
        <v>3.0311292191911612E-2</v>
      </c>
      <c r="J376" s="3">
        <v>1894.2</v>
      </c>
      <c r="K376" s="26">
        <v>0.22</v>
      </c>
      <c r="L376" s="4" t="b">
        <v>1</v>
      </c>
      <c r="M376" s="4" t="s">
        <v>58</v>
      </c>
      <c r="N376" s="35">
        <f>'Landed Freight Margin Tool'!$D$4</f>
        <v>0.58708499999999997</v>
      </c>
      <c r="O376" s="30">
        <f>(MAX($F376,MIN(0.18*$D376,$F376*(1+$N376))))</f>
        <v>502.50285270000001</v>
      </c>
      <c r="P376" s="35">
        <f>O376/D376</f>
        <v>2.5656095532035475E-2</v>
      </c>
    </row>
    <row r="377" spans="1:16" x14ac:dyDescent="0.3">
      <c r="A377" s="2">
        <v>44995</v>
      </c>
      <c r="B377" s="3" t="s">
        <v>11656</v>
      </c>
      <c r="C377" s="4" t="s">
        <v>11657</v>
      </c>
      <c r="D377" s="27">
        <v>24843.97</v>
      </c>
      <c r="E377" s="27">
        <v>754.63</v>
      </c>
      <c r="F377" s="27">
        <v>511.26</v>
      </c>
      <c r="G377" s="26">
        <f>(E377-F377)/E377</f>
        <v>0.32250241840372101</v>
      </c>
      <c r="H377" s="27">
        <f>E377-F377</f>
        <v>243.37</v>
      </c>
      <c r="I377" s="35">
        <f>E377/D377</f>
        <v>3.03747750460172E-2</v>
      </c>
      <c r="J377" s="3">
        <v>0</v>
      </c>
      <c r="K377" s="26">
        <v>0</v>
      </c>
      <c r="L377" s="4" t="b">
        <v>0</v>
      </c>
      <c r="M377" s="4" t="s">
        <v>58</v>
      </c>
      <c r="N377" s="35">
        <f>'Landed Freight Margin Tool'!$D$4</f>
        <v>0.58708499999999997</v>
      </c>
      <c r="O377" s="30">
        <f>(MAX($F377,MIN(0.18*$D377,$F377*(1+$N377))))</f>
        <v>811.41307710000001</v>
      </c>
      <c r="P377" s="35">
        <f>O377/D377</f>
        <v>3.2660362941188542E-2</v>
      </c>
    </row>
    <row r="378" spans="1:16" x14ac:dyDescent="0.3">
      <c r="A378" s="2">
        <v>45264</v>
      </c>
      <c r="B378" s="3" t="s">
        <v>4270</v>
      </c>
      <c r="C378" s="4" t="s">
        <v>4271</v>
      </c>
      <c r="D378" s="27">
        <v>18233.61</v>
      </c>
      <c r="E378" s="27">
        <v>554.34</v>
      </c>
      <c r="F378" s="27">
        <v>410.95</v>
      </c>
      <c r="G378" s="26">
        <f>(E378-F378)/E378</f>
        <v>0.25866796550853272</v>
      </c>
      <c r="H378" s="27">
        <f>E378-F378</f>
        <v>143.39000000000004</v>
      </c>
      <c r="I378" s="35">
        <f>E378/D378</f>
        <v>3.0402098103447427E-2</v>
      </c>
      <c r="J378" s="3">
        <v>0</v>
      </c>
      <c r="K378" s="26">
        <v>0</v>
      </c>
      <c r="L378" s="4" t="b">
        <v>0</v>
      </c>
      <c r="M378" s="4" t="s">
        <v>58</v>
      </c>
      <c r="N378" s="35">
        <f>'Landed Freight Margin Tool'!$D$4</f>
        <v>0.58708499999999997</v>
      </c>
      <c r="O378" s="30">
        <f>(MAX($F378,MIN(0.18*$D378,$F378*(1+$N378))))</f>
        <v>652.21258075000003</v>
      </c>
      <c r="P378" s="35">
        <f>O378/D378</f>
        <v>3.5769799877808067E-2</v>
      </c>
    </row>
    <row r="379" spans="1:16" x14ac:dyDescent="0.3">
      <c r="A379" s="2">
        <v>45022</v>
      </c>
      <c r="B379" s="3" t="s">
        <v>14242</v>
      </c>
      <c r="C379" s="4" t="s">
        <v>14243</v>
      </c>
      <c r="D379" s="27">
        <v>8732.1299999999992</v>
      </c>
      <c r="E379" s="27">
        <v>265.83999999999997</v>
      </c>
      <c r="F379" s="27">
        <v>134.33000000000001</v>
      </c>
      <c r="G379" s="26">
        <f>(E379-F379)/E379</f>
        <v>0.49469605777911518</v>
      </c>
      <c r="H379" s="27">
        <f>E379-F379</f>
        <v>131.50999999999996</v>
      </c>
      <c r="I379" s="35">
        <f>E379/D379</f>
        <v>3.0443889406135731E-2</v>
      </c>
      <c r="J379" s="3">
        <v>260.69</v>
      </c>
      <c r="K379" s="26">
        <v>0.97899999999999998</v>
      </c>
      <c r="L379" s="4" t="b">
        <v>1</v>
      </c>
      <c r="M379" s="4" t="s">
        <v>58</v>
      </c>
      <c r="N379" s="35">
        <f>'Landed Freight Margin Tool'!$D$4</f>
        <v>0.58708499999999997</v>
      </c>
      <c r="O379" s="30">
        <f>(MAX($F379,MIN(0.18*$D379,$F379*(1+$N379))))</f>
        <v>213.19312805000004</v>
      </c>
      <c r="P379" s="35">
        <f>O379/D379</f>
        <v>2.4414790898669634E-2</v>
      </c>
    </row>
    <row r="380" spans="1:16" x14ac:dyDescent="0.3">
      <c r="A380" s="2">
        <v>45013</v>
      </c>
      <c r="B380" s="3" t="s">
        <v>14138</v>
      </c>
      <c r="C380" s="4" t="s">
        <v>14139</v>
      </c>
      <c r="D380" s="27">
        <v>13720.84</v>
      </c>
      <c r="E380" s="27">
        <v>420.69</v>
      </c>
      <c r="F380" s="27">
        <v>246.02</v>
      </c>
      <c r="G380" s="26">
        <f>(E380-F380)/E380</f>
        <v>0.41519884000095081</v>
      </c>
      <c r="H380" s="27">
        <f>E380-F380</f>
        <v>174.67</v>
      </c>
      <c r="I380" s="35">
        <f>E380/D380</f>
        <v>3.0660659259928693E-2</v>
      </c>
      <c r="J380" s="3">
        <v>0</v>
      </c>
      <c r="K380" s="26">
        <v>0</v>
      </c>
      <c r="L380" s="4" t="b">
        <v>0</v>
      </c>
      <c r="M380" s="4" t="s">
        <v>58</v>
      </c>
      <c r="N380" s="35">
        <f>'Landed Freight Margin Tool'!$D$4</f>
        <v>0.58708499999999997</v>
      </c>
      <c r="O380" s="30">
        <f>(MAX($F380,MIN(0.18*$D380,$F380*(1+$N380))))</f>
        <v>390.45465170000006</v>
      </c>
      <c r="P380" s="35">
        <f>O380/D380</f>
        <v>2.8457051587220613E-2</v>
      </c>
    </row>
    <row r="381" spans="1:16" x14ac:dyDescent="0.3">
      <c r="A381" s="2">
        <v>45197</v>
      </c>
      <c r="B381" s="3" t="s">
        <v>2817</v>
      </c>
      <c r="C381" s="4" t="s">
        <v>2818</v>
      </c>
      <c r="D381" s="27">
        <v>22925</v>
      </c>
      <c r="E381" s="27">
        <v>703.51</v>
      </c>
      <c r="F381" s="27">
        <v>372.8</v>
      </c>
      <c r="G381" s="26">
        <f>(E381-F381)/E381</f>
        <v>0.47008571306733377</v>
      </c>
      <c r="H381" s="27">
        <f>E381-F381</f>
        <v>330.71</v>
      </c>
      <c r="I381" s="35">
        <f>E381/D381</f>
        <v>3.0687459105779715E-2</v>
      </c>
      <c r="J381" s="3">
        <v>937.64</v>
      </c>
      <c r="K381" s="26">
        <v>0.13600000000000001</v>
      </c>
      <c r="L381" s="4" t="b">
        <v>0</v>
      </c>
      <c r="M381" s="4" t="s">
        <v>58</v>
      </c>
      <c r="N381" s="35">
        <f>'Landed Freight Margin Tool'!$D$4</f>
        <v>0.58708499999999997</v>
      </c>
      <c r="O381" s="30">
        <f>(MAX($F381,MIN(0.18*$D381,$F381*(1+$N381))))</f>
        <v>591.66528800000003</v>
      </c>
      <c r="P381" s="35">
        <f>O381/D381</f>
        <v>2.5808736663031625E-2</v>
      </c>
    </row>
    <row r="382" spans="1:16" x14ac:dyDescent="0.3">
      <c r="A382" s="2">
        <v>45272</v>
      </c>
      <c r="B382" s="3" t="s">
        <v>19195</v>
      </c>
      <c r="C382" s="4" t="s">
        <v>19196</v>
      </c>
      <c r="D382" s="27">
        <v>14368.35</v>
      </c>
      <c r="E382" s="27">
        <v>441.46</v>
      </c>
      <c r="F382" s="27">
        <v>288.01</v>
      </c>
      <c r="G382" s="26">
        <f>(E382-F382)/E382</f>
        <v>0.34759661124450686</v>
      </c>
      <c r="H382" s="27">
        <f>E382-F382</f>
        <v>153.44999999999999</v>
      </c>
      <c r="I382" s="35">
        <f>E382/D382</f>
        <v>3.0724474278535807E-2</v>
      </c>
      <c r="J382" s="3">
        <v>467.35</v>
      </c>
      <c r="K382" s="26">
        <v>0.22</v>
      </c>
      <c r="L382" s="4" t="b">
        <v>1</v>
      </c>
      <c r="M382" s="4" t="s">
        <v>58</v>
      </c>
      <c r="N382" s="35">
        <f>'Landed Freight Margin Tool'!$D$4</f>
        <v>0.58708499999999997</v>
      </c>
      <c r="O382" s="30">
        <f>(MAX($F382,MIN(0.18*$D382,$F382*(1+$N382))))</f>
        <v>457.09635085000002</v>
      </c>
      <c r="P382" s="35">
        <f>O382/D382</f>
        <v>3.1812723858341427E-2</v>
      </c>
    </row>
    <row r="383" spans="1:16" x14ac:dyDescent="0.3">
      <c r="A383" s="2">
        <v>44938</v>
      </c>
      <c r="B383" s="3" t="s">
        <v>21703</v>
      </c>
      <c r="C383" s="4" t="s">
        <v>21704</v>
      </c>
      <c r="D383" s="27">
        <v>20619.07</v>
      </c>
      <c r="E383" s="27">
        <v>637.6</v>
      </c>
      <c r="F383" s="27">
        <v>478.07</v>
      </c>
      <c r="G383" s="26">
        <f>(E383-F383)/E383</f>
        <v>0.25020388958594736</v>
      </c>
      <c r="H383" s="27">
        <f>E383-F383</f>
        <v>159.53000000000003</v>
      </c>
      <c r="I383" s="35">
        <f>E383/D383</f>
        <v>3.0922830176142765E-2</v>
      </c>
      <c r="J383" s="3">
        <v>0</v>
      </c>
      <c r="K383" s="26">
        <v>0</v>
      </c>
      <c r="L383" s="4" t="b">
        <v>0</v>
      </c>
      <c r="M383" s="4" t="s">
        <v>58</v>
      </c>
      <c r="N383" s="35">
        <f>'Landed Freight Margin Tool'!$D$4</f>
        <v>0.58708499999999997</v>
      </c>
      <c r="O383" s="30">
        <f>(MAX($F383,MIN(0.18*$D383,$F383*(1+$N383))))</f>
        <v>758.73772595000003</v>
      </c>
      <c r="P383" s="35">
        <f>O383/D383</f>
        <v>3.6797863625760041E-2</v>
      </c>
    </row>
    <row r="384" spans="1:16" x14ac:dyDescent="0.3">
      <c r="A384" s="2">
        <v>45265</v>
      </c>
      <c r="B384" s="3" t="s">
        <v>22694</v>
      </c>
      <c r="C384" s="4" t="s">
        <v>22695</v>
      </c>
      <c r="D384" s="27">
        <v>14334.51</v>
      </c>
      <c r="E384" s="27">
        <v>444.42</v>
      </c>
      <c r="F384" s="27">
        <v>323.25</v>
      </c>
      <c r="G384" s="26">
        <f>(E384-F384)/E384</f>
        <v>0.27264749561225871</v>
      </c>
      <c r="H384" s="27">
        <f>E384-F384</f>
        <v>121.17000000000002</v>
      </c>
      <c r="I384" s="35">
        <f>E384/D384</f>
        <v>3.1003501340471352E-2</v>
      </c>
      <c r="J384" s="3">
        <v>8578.83</v>
      </c>
      <c r="K384" s="26">
        <v>0.20599999999999999</v>
      </c>
      <c r="L384" s="4" t="b">
        <v>1</v>
      </c>
      <c r="M384" s="4" t="s">
        <v>58</v>
      </c>
      <c r="N384" s="35">
        <f>'Landed Freight Margin Tool'!$D$4</f>
        <v>0.58708499999999997</v>
      </c>
      <c r="O384" s="30">
        <f>(MAX($F384,MIN(0.18*$D384,$F384*(1+$N384))))</f>
        <v>513.02522625000006</v>
      </c>
      <c r="P384" s="35">
        <f>O384/D384</f>
        <v>3.5789519575486019E-2</v>
      </c>
    </row>
    <row r="385" spans="1:16" x14ac:dyDescent="0.3">
      <c r="A385" s="2">
        <v>45077</v>
      </c>
      <c r="B385" s="3" t="s">
        <v>4349</v>
      </c>
      <c r="C385" s="4" t="s">
        <v>4350</v>
      </c>
      <c r="D385" s="27">
        <v>15450.7</v>
      </c>
      <c r="E385" s="27">
        <v>479.57</v>
      </c>
      <c r="F385" s="27">
        <v>272.2</v>
      </c>
      <c r="G385" s="26">
        <f>(E385-F385)/E385</f>
        <v>0.43240819901161459</v>
      </c>
      <c r="H385" s="27">
        <f>E385-F385</f>
        <v>207.37</v>
      </c>
      <c r="I385" s="35">
        <f>E385/D385</f>
        <v>3.1038723164646259E-2</v>
      </c>
      <c r="J385" s="3">
        <v>1052.8800000000001</v>
      </c>
      <c r="K385" s="26">
        <v>0.22</v>
      </c>
      <c r="L385" s="4" t="b">
        <v>1</v>
      </c>
      <c r="M385" s="4" t="s">
        <v>58</v>
      </c>
      <c r="N385" s="35">
        <f>'Landed Freight Margin Tool'!$D$4</f>
        <v>0.58708499999999997</v>
      </c>
      <c r="O385" s="30">
        <f>(MAX($F385,MIN(0.18*$D385,$F385*(1+$N385))))</f>
        <v>432.00453700000003</v>
      </c>
      <c r="P385" s="35">
        <f>O385/D385</f>
        <v>2.7960191900690583E-2</v>
      </c>
    </row>
    <row r="386" spans="1:16" x14ac:dyDescent="0.3">
      <c r="A386" s="2">
        <v>45190</v>
      </c>
      <c r="B386" s="3" t="s">
        <v>21906</v>
      </c>
      <c r="C386" s="4" t="s">
        <v>21907</v>
      </c>
      <c r="D386" s="27">
        <v>6315</v>
      </c>
      <c r="E386" s="27">
        <v>196.51</v>
      </c>
      <c r="F386" s="27">
        <v>137.77000000000001</v>
      </c>
      <c r="G386" s="26">
        <f>(E386-F386)/E386</f>
        <v>0.29891608569538436</v>
      </c>
      <c r="H386" s="27">
        <f>E386-F386</f>
        <v>58.739999999999981</v>
      </c>
      <c r="I386" s="35">
        <f>E386/D386</f>
        <v>3.1117973079968327E-2</v>
      </c>
      <c r="J386" s="3">
        <v>1733.48</v>
      </c>
      <c r="K386" s="26">
        <v>0.22</v>
      </c>
      <c r="L386" s="4" t="b">
        <v>1</v>
      </c>
      <c r="M386" s="4" t="s">
        <v>58</v>
      </c>
      <c r="N386" s="35">
        <f>'Landed Freight Margin Tool'!$D$4</f>
        <v>0.58708499999999997</v>
      </c>
      <c r="O386" s="30">
        <f>(MAX($F386,MIN(0.18*$D386,$F386*(1+$N386))))</f>
        <v>218.65270045000003</v>
      </c>
      <c r="P386" s="35">
        <f>O386/D386</f>
        <v>3.4624338946951709E-2</v>
      </c>
    </row>
    <row r="387" spans="1:16" x14ac:dyDescent="0.3">
      <c r="A387" s="2">
        <v>44952</v>
      </c>
      <c r="B387" s="3" t="s">
        <v>5706</v>
      </c>
      <c r="C387" s="4" t="s">
        <v>5707</v>
      </c>
      <c r="D387" s="27">
        <v>18399.57</v>
      </c>
      <c r="E387" s="27">
        <v>573.17999999999995</v>
      </c>
      <c r="F387" s="27">
        <v>287.55</v>
      </c>
      <c r="G387" s="26">
        <f>(E387-F387)/E387</f>
        <v>0.49832513346592688</v>
      </c>
      <c r="H387" s="27">
        <f>E387-F387</f>
        <v>285.62999999999994</v>
      </c>
      <c r="I387" s="35">
        <f>E387/D387</f>
        <v>3.1151814960893105E-2</v>
      </c>
      <c r="J387" s="3">
        <v>8635</v>
      </c>
      <c r="K387" s="26">
        <v>0.22800000000000001</v>
      </c>
      <c r="L387" s="4" t="b">
        <v>1</v>
      </c>
      <c r="M387" s="4" t="s">
        <v>58</v>
      </c>
      <c r="N387" s="35">
        <f>'Landed Freight Margin Tool'!$D$4</f>
        <v>0.58708499999999997</v>
      </c>
      <c r="O387" s="30">
        <f>(MAX($F387,MIN(0.18*$D387,$F387*(1+$N387))))</f>
        <v>456.36629175000002</v>
      </c>
      <c r="P387" s="35">
        <f>O387/D387</f>
        <v>2.4803095493535991E-2</v>
      </c>
    </row>
    <row r="388" spans="1:16" x14ac:dyDescent="0.3">
      <c r="A388" s="2">
        <v>45048</v>
      </c>
      <c r="B388" s="3" t="s">
        <v>8825</v>
      </c>
      <c r="C388" s="4" t="s">
        <v>8826</v>
      </c>
      <c r="D388" s="27">
        <v>23050.18</v>
      </c>
      <c r="E388" s="27">
        <v>720.93</v>
      </c>
      <c r="F388" s="27">
        <v>482.5</v>
      </c>
      <c r="G388" s="26">
        <f>(E388-F388)/E388</f>
        <v>0.33072559055664208</v>
      </c>
      <c r="H388" s="27">
        <f>E388-F388</f>
        <v>238.42999999999995</v>
      </c>
      <c r="I388" s="35">
        <f>E388/D388</f>
        <v>3.1276545345849789E-2</v>
      </c>
      <c r="J388" s="3">
        <v>1652.8</v>
      </c>
      <c r="K388" s="26">
        <v>0.214</v>
      </c>
      <c r="L388" s="4" t="b">
        <v>1</v>
      </c>
      <c r="M388" s="4" t="s">
        <v>58</v>
      </c>
      <c r="N388" s="35">
        <f>'Landed Freight Margin Tool'!$D$4</f>
        <v>0.58708499999999997</v>
      </c>
      <c r="O388" s="30">
        <f>(MAX($F388,MIN(0.18*$D388,$F388*(1+$N388))))</f>
        <v>765.76851250000004</v>
      </c>
      <c r="P388" s="35">
        <f>O388/D388</f>
        <v>3.3221801847100545E-2</v>
      </c>
    </row>
    <row r="389" spans="1:16" x14ac:dyDescent="0.3">
      <c r="A389" s="2">
        <v>44937</v>
      </c>
      <c r="B389" s="3" t="s">
        <v>144</v>
      </c>
      <c r="C389" s="4" t="s">
        <v>145</v>
      </c>
      <c r="D389" s="27">
        <v>12352.5</v>
      </c>
      <c r="E389" s="27">
        <v>386.87</v>
      </c>
      <c r="F389" s="27">
        <v>219.79</v>
      </c>
      <c r="G389" s="26">
        <f>(E389-F389)/E389</f>
        <v>0.43187634088970456</v>
      </c>
      <c r="H389" s="27">
        <f>E389-F389</f>
        <v>167.08</v>
      </c>
      <c r="I389" s="35">
        <f>E389/D389</f>
        <v>3.1319166160696216E-2</v>
      </c>
      <c r="J389" s="3">
        <v>0</v>
      </c>
      <c r="K389" s="26">
        <v>0</v>
      </c>
      <c r="L389" s="4" t="b">
        <v>0</v>
      </c>
      <c r="M389" s="4" t="s">
        <v>58</v>
      </c>
      <c r="N389" s="35">
        <f>'Landed Freight Margin Tool'!$D$4</f>
        <v>0.58708499999999997</v>
      </c>
      <c r="O389" s="30">
        <f>(MAX($F389,MIN(0.18*$D389,$F389*(1+$N389))))</f>
        <v>348.82541214999998</v>
      </c>
      <c r="P389" s="35">
        <f>O389/D389</f>
        <v>2.8239256195102203E-2</v>
      </c>
    </row>
    <row r="390" spans="1:16" x14ac:dyDescent="0.3">
      <c r="A390" s="2">
        <v>45030</v>
      </c>
      <c r="B390" s="3" t="s">
        <v>16364</v>
      </c>
      <c r="C390" s="4" t="s">
        <v>16365</v>
      </c>
      <c r="D390" s="27">
        <v>3511.67</v>
      </c>
      <c r="E390" s="27">
        <v>110.27</v>
      </c>
      <c r="F390" s="27">
        <v>62.23</v>
      </c>
      <c r="G390" s="26">
        <f>(E390-F390)/E390</f>
        <v>0.43565793053414348</v>
      </c>
      <c r="H390" s="27">
        <f>E390-F390</f>
        <v>48.04</v>
      </c>
      <c r="I390" s="35">
        <f>E390/D390</f>
        <v>3.1401014332212304E-2</v>
      </c>
      <c r="J390" s="3">
        <v>86.3</v>
      </c>
      <c r="K390" s="26">
        <v>0.50600000000000001</v>
      </c>
      <c r="L390" s="4" t="b">
        <v>1</v>
      </c>
      <c r="M390" s="4" t="s">
        <v>58</v>
      </c>
      <c r="N390" s="35">
        <f>'Landed Freight Margin Tool'!$D$4</f>
        <v>0.58708499999999997</v>
      </c>
      <c r="O390" s="30">
        <f>(MAX($F390,MIN(0.18*$D390,$F390*(1+$N390))))</f>
        <v>98.764299550000004</v>
      </c>
      <c r="P390" s="35">
        <f>O390/D390</f>
        <v>2.8124595861797948E-2</v>
      </c>
    </row>
    <row r="391" spans="1:16" x14ac:dyDescent="0.3">
      <c r="A391" s="2">
        <v>45048</v>
      </c>
      <c r="B391" s="3" t="s">
        <v>2328</v>
      </c>
      <c r="C391" s="4" t="s">
        <v>2329</v>
      </c>
      <c r="D391" s="27">
        <v>4430.0600000000004</v>
      </c>
      <c r="E391" s="27">
        <v>139.13</v>
      </c>
      <c r="F391" s="27">
        <v>85.93</v>
      </c>
      <c r="G391" s="26">
        <f>(E391-F391)/E391</f>
        <v>0.38237619492560909</v>
      </c>
      <c r="H391" s="27">
        <f>E391-F391</f>
        <v>53.199999999999989</v>
      </c>
      <c r="I391" s="35">
        <f>E391/D391</f>
        <v>3.1405895179749253E-2</v>
      </c>
      <c r="J391" s="3">
        <v>2298.36</v>
      </c>
      <c r="K391" s="26">
        <v>0.20399999999999999</v>
      </c>
      <c r="L391" s="4" t="b">
        <v>1</v>
      </c>
      <c r="M391" s="4" t="s">
        <v>58</v>
      </c>
      <c r="N391" s="35">
        <f>'Landed Freight Margin Tool'!$D$4</f>
        <v>0.58708499999999997</v>
      </c>
      <c r="O391" s="30">
        <f>(MAX($F391,MIN(0.18*$D391,$F391*(1+$N391))))</f>
        <v>136.37821405000003</v>
      </c>
      <c r="P391" s="35">
        <f>O391/D391</f>
        <v>3.0784732949440868E-2</v>
      </c>
    </row>
    <row r="392" spans="1:16" x14ac:dyDescent="0.3">
      <c r="A392" s="2">
        <v>44970</v>
      </c>
      <c r="B392" s="3" t="s">
        <v>3197</v>
      </c>
      <c r="C392" s="4" t="s">
        <v>3198</v>
      </c>
      <c r="D392" s="27">
        <v>10989.73</v>
      </c>
      <c r="E392" s="27">
        <v>345.8</v>
      </c>
      <c r="F392" s="27">
        <v>179.72</v>
      </c>
      <c r="G392" s="26">
        <f>(E392-F392)/E392</f>
        <v>0.48027761711972239</v>
      </c>
      <c r="H392" s="27">
        <f>E392-F392</f>
        <v>166.08</v>
      </c>
      <c r="I392" s="35">
        <f>E392/D392</f>
        <v>3.1465741196553515E-2</v>
      </c>
      <c r="J392" s="3">
        <v>10937.98</v>
      </c>
      <c r="K392" s="26">
        <v>0.22</v>
      </c>
      <c r="L392" s="4" t="b">
        <v>1</v>
      </c>
      <c r="M392" s="4" t="s">
        <v>58</v>
      </c>
      <c r="N392" s="35">
        <f>'Landed Freight Margin Tool'!$D$4</f>
        <v>0.58708499999999997</v>
      </c>
      <c r="O392" s="30">
        <f>(MAX($F392,MIN(0.18*$D392,$F392*(1+$N392))))</f>
        <v>285.23091620000002</v>
      </c>
      <c r="P392" s="35">
        <f>O392/D392</f>
        <v>2.5954315183357557E-2</v>
      </c>
    </row>
    <row r="393" spans="1:16" x14ac:dyDescent="0.3">
      <c r="A393" s="2">
        <v>44978</v>
      </c>
      <c r="B393" s="3" t="s">
        <v>24169</v>
      </c>
      <c r="C393" s="4" t="s">
        <v>8459</v>
      </c>
      <c r="D393" s="27">
        <v>10781.69</v>
      </c>
      <c r="E393" s="27">
        <v>340.03</v>
      </c>
      <c r="F393" s="27">
        <v>210.11</v>
      </c>
      <c r="G393" s="26">
        <f>(E393-F393)/E393</f>
        <v>0.38208393377054956</v>
      </c>
      <c r="H393" s="27">
        <f>E393-F393</f>
        <v>129.91999999999996</v>
      </c>
      <c r="I393" s="35">
        <f>E393/D393</f>
        <v>3.1537727387821388E-2</v>
      </c>
      <c r="J393" s="3">
        <v>1395.3</v>
      </c>
      <c r="K393" s="26">
        <v>0.22</v>
      </c>
      <c r="L393" s="4" t="b">
        <v>1</v>
      </c>
      <c r="M393" s="4" t="s">
        <v>58</v>
      </c>
      <c r="N393" s="35">
        <f>'Landed Freight Margin Tool'!$D$4</f>
        <v>0.58708499999999997</v>
      </c>
      <c r="O393" s="30">
        <f>(MAX($F393,MIN(0.18*$D393,$F393*(1+$N393))))</f>
        <v>333.46242935000004</v>
      </c>
      <c r="P393" s="35">
        <f>O393/D393</f>
        <v>3.0928586274507987E-2</v>
      </c>
    </row>
    <row r="394" spans="1:16" x14ac:dyDescent="0.3">
      <c r="A394" s="2">
        <v>45182</v>
      </c>
      <c r="B394" s="3" t="s">
        <v>8227</v>
      </c>
      <c r="C394" s="4" t="s">
        <v>8228</v>
      </c>
      <c r="D394" s="27">
        <v>19091.55</v>
      </c>
      <c r="E394" s="27">
        <v>603.16999999999996</v>
      </c>
      <c r="F394" s="27">
        <v>370.78</v>
      </c>
      <c r="G394" s="26">
        <f>(E394-F394)/E394</f>
        <v>0.38528109819785467</v>
      </c>
      <c r="H394" s="27">
        <f>E394-F394</f>
        <v>232.39</v>
      </c>
      <c r="I394" s="35">
        <f>E394/D394</f>
        <v>3.1593558406729678E-2</v>
      </c>
      <c r="J394" s="3">
        <v>3594.2</v>
      </c>
      <c r="K394" s="26">
        <v>0.22800000000000001</v>
      </c>
      <c r="L394" s="4" t="b">
        <v>1</v>
      </c>
      <c r="M394" s="4" t="s">
        <v>58</v>
      </c>
      <c r="N394" s="35">
        <f>'Landed Freight Margin Tool'!$D$4</f>
        <v>0.58708499999999997</v>
      </c>
      <c r="O394" s="30">
        <f>(MAX($F394,MIN(0.18*$D394,$F394*(1+$N394))))</f>
        <v>588.45937630000003</v>
      </c>
      <c r="P394" s="35">
        <f>O394/D394</f>
        <v>3.0823027795019265E-2</v>
      </c>
    </row>
    <row r="395" spans="1:16" x14ac:dyDescent="0.3">
      <c r="A395" s="2">
        <v>45069</v>
      </c>
      <c r="B395" s="3" t="s">
        <v>5388</v>
      </c>
      <c r="C395" s="4" t="s">
        <v>5389</v>
      </c>
      <c r="D395" s="27">
        <v>20881.39</v>
      </c>
      <c r="E395" s="27">
        <v>660.26</v>
      </c>
      <c r="F395" s="27">
        <v>612.72</v>
      </c>
      <c r="G395" s="26">
        <f>(E395-F395)/E395</f>
        <v>7.2001938630236517E-2</v>
      </c>
      <c r="H395" s="27">
        <f>E395-F395</f>
        <v>47.539999999999964</v>
      </c>
      <c r="I395" s="35">
        <f>E395/D395</f>
        <v>3.1619542568765778E-2</v>
      </c>
      <c r="J395" s="3">
        <v>0</v>
      </c>
      <c r="K395" s="26">
        <v>0</v>
      </c>
      <c r="L395" s="4" t="b">
        <v>0</v>
      </c>
      <c r="M395" s="4" t="s">
        <v>58</v>
      </c>
      <c r="N395" s="35">
        <f>'Landed Freight Margin Tool'!$D$4</f>
        <v>0.58708499999999997</v>
      </c>
      <c r="O395" s="30">
        <f>(MAX($F395,MIN(0.18*$D395,$F395*(1+$N395))))</f>
        <v>972.43872120000015</v>
      </c>
      <c r="P395" s="35">
        <f>O395/D395</f>
        <v>4.6569635507981037E-2</v>
      </c>
    </row>
    <row r="396" spans="1:16" x14ac:dyDescent="0.3">
      <c r="A396" s="2">
        <v>45198</v>
      </c>
      <c r="B396" s="3" t="s">
        <v>17421</v>
      </c>
      <c r="C396" s="4" t="s">
        <v>17422</v>
      </c>
      <c r="D396" s="27">
        <v>23899.58</v>
      </c>
      <c r="E396" s="27">
        <v>756.18</v>
      </c>
      <c r="F396" s="27">
        <v>527.21</v>
      </c>
      <c r="G396" s="26">
        <f>(E396-F396)/E396</f>
        <v>0.3027982755428601</v>
      </c>
      <c r="H396" s="27">
        <f>E396-F396</f>
        <v>228.96999999999991</v>
      </c>
      <c r="I396" s="35">
        <f>E396/D396</f>
        <v>3.1639886558675924E-2</v>
      </c>
      <c r="J396" s="3">
        <v>0</v>
      </c>
      <c r="K396" s="26">
        <v>0</v>
      </c>
      <c r="L396" s="4" t="b">
        <v>0</v>
      </c>
      <c r="M396" s="4" t="s">
        <v>58</v>
      </c>
      <c r="N396" s="35">
        <f>'Landed Freight Margin Tool'!$D$4</f>
        <v>0.58708499999999997</v>
      </c>
      <c r="O396" s="30">
        <f>(MAX($F396,MIN(0.18*$D396,$F396*(1+$N396))))</f>
        <v>836.7270828500001</v>
      </c>
      <c r="P396" s="35">
        <f>O396/D396</f>
        <v>3.5010116615020015E-2</v>
      </c>
    </row>
    <row r="397" spans="1:16" x14ac:dyDescent="0.3">
      <c r="A397" s="2">
        <v>45162</v>
      </c>
      <c r="B397" s="3" t="s">
        <v>20388</v>
      </c>
      <c r="C397" s="4" t="s">
        <v>20389</v>
      </c>
      <c r="D397" s="27">
        <v>9751.0400000000009</v>
      </c>
      <c r="E397" s="27">
        <v>309.19</v>
      </c>
      <c r="F397" s="27">
        <v>164.54</v>
      </c>
      <c r="G397" s="26">
        <f>(E397-F397)/E397</f>
        <v>0.46783531162068631</v>
      </c>
      <c r="H397" s="27">
        <f>E397-F397</f>
        <v>144.65</v>
      </c>
      <c r="I397" s="35">
        <f>E397/D397</f>
        <v>3.1708412641113147E-2</v>
      </c>
      <c r="J397" s="3">
        <v>186.54</v>
      </c>
      <c r="K397" s="26">
        <v>0.251</v>
      </c>
      <c r="L397" s="4" t="b">
        <v>1</v>
      </c>
      <c r="M397" s="4" t="s">
        <v>58</v>
      </c>
      <c r="N397" s="35">
        <f>'Landed Freight Margin Tool'!$D$4</f>
        <v>0.58708499999999997</v>
      </c>
      <c r="O397" s="30">
        <f>(MAX($F397,MIN(0.18*$D397,$F397*(1+$N397))))</f>
        <v>261.13896590000002</v>
      </c>
      <c r="P397" s="35">
        <f>O397/D397</f>
        <v>2.6780627081829218E-2</v>
      </c>
    </row>
    <row r="398" spans="1:16" x14ac:dyDescent="0.3">
      <c r="A398" s="2">
        <v>45176</v>
      </c>
      <c r="B398" s="3" t="s">
        <v>24180</v>
      </c>
      <c r="C398" s="4" t="s">
        <v>24181</v>
      </c>
      <c r="D398" s="27">
        <v>24536.07</v>
      </c>
      <c r="E398" s="27">
        <v>778.75</v>
      </c>
      <c r="F398" s="27">
        <v>435.32</v>
      </c>
      <c r="G398" s="26">
        <f>(E398-F398)/E398</f>
        <v>0.4410016051364366</v>
      </c>
      <c r="H398" s="27">
        <f>E398-F398</f>
        <v>343.43</v>
      </c>
      <c r="I398" s="35">
        <f>E398/D398</f>
        <v>3.1738986724442829E-2</v>
      </c>
      <c r="J398" s="3">
        <v>1580.1</v>
      </c>
      <c r="K398" s="26">
        <v>0.223</v>
      </c>
      <c r="L398" s="4" t="b">
        <v>1</v>
      </c>
      <c r="M398" s="4" t="s">
        <v>58</v>
      </c>
      <c r="N398" s="35">
        <f>'Landed Freight Margin Tool'!$D$4</f>
        <v>0.58708499999999997</v>
      </c>
      <c r="O398" s="30">
        <f>(MAX($F398,MIN(0.18*$D398,$F398*(1+$N398))))</f>
        <v>690.88984219999998</v>
      </c>
      <c r="P398" s="35">
        <f>O398/D398</f>
        <v>2.8158129733082762E-2</v>
      </c>
    </row>
    <row r="399" spans="1:16" x14ac:dyDescent="0.3">
      <c r="A399" s="2">
        <v>45246</v>
      </c>
      <c r="B399" s="3" t="s">
        <v>18100</v>
      </c>
      <c r="C399" s="4" t="s">
        <v>18101</v>
      </c>
      <c r="D399" s="27">
        <v>1220.8800000000001</v>
      </c>
      <c r="E399" s="27">
        <v>38.869999999999997</v>
      </c>
      <c r="F399" s="27">
        <v>25.97</v>
      </c>
      <c r="G399" s="26">
        <f>(E399-F399)/E399</f>
        <v>0.33187548237715458</v>
      </c>
      <c r="H399" s="27">
        <f>E399-F399</f>
        <v>12.899999999999999</v>
      </c>
      <c r="I399" s="35">
        <f>E399/D399</f>
        <v>3.1837690845947182E-2</v>
      </c>
      <c r="J399" s="3">
        <v>5392.8</v>
      </c>
      <c r="K399" s="26">
        <v>0.16800000000000001</v>
      </c>
      <c r="L399" s="4" t="b">
        <v>0</v>
      </c>
      <c r="M399" s="4" t="s">
        <v>58</v>
      </c>
      <c r="N399" s="35">
        <f>'Landed Freight Margin Tool'!$D$4</f>
        <v>0.58708499999999997</v>
      </c>
      <c r="O399" s="30">
        <f>(MAX($F399,MIN(0.18*$D399,$F399*(1+$N399))))</f>
        <v>41.216597450000002</v>
      </c>
      <c r="P399" s="35">
        <f>O399/D399</f>
        <v>3.3759744979031517E-2</v>
      </c>
    </row>
    <row r="400" spans="1:16" x14ac:dyDescent="0.3">
      <c r="A400" s="2">
        <v>45238</v>
      </c>
      <c r="B400" s="3" t="s">
        <v>24082</v>
      </c>
      <c r="C400" s="4" t="s">
        <v>10806</v>
      </c>
      <c r="D400" s="27">
        <v>10666.53</v>
      </c>
      <c r="E400" s="27">
        <v>340.08</v>
      </c>
      <c r="F400" s="27">
        <v>194.58</v>
      </c>
      <c r="G400" s="26">
        <f>(E400-F400)/E400</f>
        <v>0.42784050811573743</v>
      </c>
      <c r="H400" s="27">
        <f>E400-F400</f>
        <v>145.49999999999997</v>
      </c>
      <c r="I400" s="35">
        <f>E400/D400</f>
        <v>3.1882908499765147E-2</v>
      </c>
      <c r="J400" s="3">
        <v>1661.44</v>
      </c>
      <c r="K400" s="26">
        <v>0.22</v>
      </c>
      <c r="L400" s="4" t="b">
        <v>1</v>
      </c>
      <c r="M400" s="4" t="s">
        <v>58</v>
      </c>
      <c r="N400" s="35">
        <f>'Landed Freight Margin Tool'!$D$4</f>
        <v>0.58708499999999997</v>
      </c>
      <c r="O400" s="30">
        <f>(MAX($F400,MIN(0.18*$D400,$F400*(1+$N400))))</f>
        <v>308.81499930000001</v>
      </c>
      <c r="P400" s="35">
        <f>O400/D400</f>
        <v>2.8951777129019463E-2</v>
      </c>
    </row>
    <row r="401" spans="1:16" x14ac:dyDescent="0.3">
      <c r="A401" s="2">
        <v>45273</v>
      </c>
      <c r="B401" s="3" t="s">
        <v>21360</v>
      </c>
      <c r="C401" s="4" t="s">
        <v>21361</v>
      </c>
      <c r="D401" s="27">
        <v>6232.76</v>
      </c>
      <c r="E401" s="27">
        <v>199.09</v>
      </c>
      <c r="F401" s="27">
        <v>110.72</v>
      </c>
      <c r="G401" s="26">
        <f>(E401-F401)/E401</f>
        <v>0.44386960671053294</v>
      </c>
      <c r="H401" s="27">
        <f>E401-F401</f>
        <v>88.37</v>
      </c>
      <c r="I401" s="35">
        <f>E401/D401</f>
        <v>3.1942510220191372E-2</v>
      </c>
      <c r="J401" s="3">
        <v>25187.97</v>
      </c>
      <c r="K401" s="26">
        <v>0.20399999999999999</v>
      </c>
      <c r="L401" s="4" t="b">
        <v>1</v>
      </c>
      <c r="M401" s="4" t="s">
        <v>58</v>
      </c>
      <c r="N401" s="35">
        <f>'Landed Freight Margin Tool'!$D$4</f>
        <v>0.58708499999999997</v>
      </c>
      <c r="O401" s="30">
        <f>(MAX($F401,MIN(0.18*$D401,$F401*(1+$N401))))</f>
        <v>175.72205120000001</v>
      </c>
      <c r="P401" s="35">
        <f>O401/D401</f>
        <v>2.8193296581289832E-2</v>
      </c>
    </row>
    <row r="402" spans="1:16" x14ac:dyDescent="0.3">
      <c r="A402" s="2">
        <v>45216</v>
      </c>
      <c r="B402" s="3" t="s">
        <v>11588</v>
      </c>
      <c r="C402" s="4" t="s">
        <v>11589</v>
      </c>
      <c r="D402" s="27">
        <v>9756.2199999999993</v>
      </c>
      <c r="E402" s="27">
        <v>311.91000000000003</v>
      </c>
      <c r="F402" s="27">
        <v>213.72</v>
      </c>
      <c r="G402" s="26">
        <f>(E402-F402)/E402</f>
        <v>0.31480234683081665</v>
      </c>
      <c r="H402" s="27">
        <f>E402-F402</f>
        <v>98.190000000000026</v>
      </c>
      <c r="I402" s="35">
        <f>E402/D402</f>
        <v>3.1970373771809169E-2</v>
      </c>
      <c r="J402" s="3">
        <v>42.19</v>
      </c>
      <c r="K402" s="26">
        <v>0.30399999999999999</v>
      </c>
      <c r="L402" s="4" t="b">
        <v>1</v>
      </c>
      <c r="M402" s="4" t="s">
        <v>58</v>
      </c>
      <c r="N402" s="35">
        <f>'Landed Freight Margin Tool'!$D$4</f>
        <v>0.58708499999999997</v>
      </c>
      <c r="O402" s="30">
        <f>(MAX($F402,MIN(0.18*$D402,$F402*(1+$N402))))</f>
        <v>339.19180620000003</v>
      </c>
      <c r="P402" s="35">
        <f>O402/D402</f>
        <v>3.476672381311615E-2</v>
      </c>
    </row>
    <row r="403" spans="1:16" x14ac:dyDescent="0.3">
      <c r="A403" s="2">
        <v>45211</v>
      </c>
      <c r="B403" s="3" t="s">
        <v>3476</v>
      </c>
      <c r="C403" s="4" t="s">
        <v>3477</v>
      </c>
      <c r="D403" s="27">
        <v>19115.53</v>
      </c>
      <c r="E403" s="27">
        <v>612.38</v>
      </c>
      <c r="F403" s="27">
        <v>369.71</v>
      </c>
      <c r="G403" s="26">
        <f>(E403-F403)/E403</f>
        <v>0.3962735556353898</v>
      </c>
      <c r="H403" s="27">
        <f>E403-F403</f>
        <v>242.67000000000002</v>
      </c>
      <c r="I403" s="35">
        <f>E403/D403</f>
        <v>3.2035732203083048E-2</v>
      </c>
      <c r="J403" s="3">
        <v>329.76</v>
      </c>
      <c r="K403" s="26">
        <v>0.81599999999999995</v>
      </c>
      <c r="L403" s="4" t="b">
        <v>1</v>
      </c>
      <c r="M403" s="4" t="s">
        <v>58</v>
      </c>
      <c r="N403" s="35">
        <f>'Landed Freight Margin Tool'!$D$4</f>
        <v>0.58708499999999997</v>
      </c>
      <c r="O403" s="30">
        <f>(MAX($F403,MIN(0.18*$D403,$F403*(1+$N403))))</f>
        <v>586.76119534999998</v>
      </c>
      <c r="P403" s="35">
        <f>O403/D403</f>
        <v>3.0695523239481198E-2</v>
      </c>
    </row>
    <row r="404" spans="1:16" x14ac:dyDescent="0.3">
      <c r="A404" s="2">
        <v>44972</v>
      </c>
      <c r="B404" s="3" t="s">
        <v>272</v>
      </c>
      <c r="C404" s="4" t="s">
        <v>273</v>
      </c>
      <c r="D404" s="27">
        <v>21840.05</v>
      </c>
      <c r="E404" s="27">
        <v>702.65</v>
      </c>
      <c r="F404" s="27">
        <v>420.29</v>
      </c>
      <c r="G404" s="26">
        <f>(E404-F404)/E404</f>
        <v>0.40185013876040698</v>
      </c>
      <c r="H404" s="27">
        <f>E404-F404</f>
        <v>282.35999999999996</v>
      </c>
      <c r="I404" s="35">
        <f>E404/D404</f>
        <v>3.2172545392524288E-2</v>
      </c>
      <c r="J404" s="3">
        <v>22438.45</v>
      </c>
      <c r="K404" s="26">
        <v>0.218</v>
      </c>
      <c r="L404" s="4" t="b">
        <v>1</v>
      </c>
      <c r="M404" s="4" t="s">
        <v>58</v>
      </c>
      <c r="N404" s="35">
        <f>'Landed Freight Margin Tool'!$D$4</f>
        <v>0.58708499999999997</v>
      </c>
      <c r="O404" s="30">
        <f>(MAX($F404,MIN(0.18*$D404,$F404*(1+$N404))))</f>
        <v>667.03595465000012</v>
      </c>
      <c r="P404" s="35">
        <f>O404/D404</f>
        <v>3.0541869393614033E-2</v>
      </c>
    </row>
    <row r="405" spans="1:16" x14ac:dyDescent="0.3">
      <c r="A405" s="2">
        <v>45184</v>
      </c>
      <c r="B405" s="3" t="s">
        <v>1470</v>
      </c>
      <c r="C405" s="4" t="s">
        <v>1471</v>
      </c>
      <c r="D405" s="27">
        <v>16407</v>
      </c>
      <c r="E405" s="27">
        <v>529.33000000000004</v>
      </c>
      <c r="F405" s="27">
        <v>211.61</v>
      </c>
      <c r="G405" s="26">
        <f>(E405-F405)/E405</f>
        <v>0.60023048004080626</v>
      </c>
      <c r="H405" s="27">
        <f>E405-F405</f>
        <v>317.72000000000003</v>
      </c>
      <c r="I405" s="35">
        <f>E405/D405</f>
        <v>3.2262448954714452E-2</v>
      </c>
      <c r="J405" s="3">
        <v>427.22</v>
      </c>
      <c r="K405" s="26">
        <v>0.22</v>
      </c>
      <c r="L405" s="4" t="b">
        <v>1</v>
      </c>
      <c r="M405" s="4" t="s">
        <v>58</v>
      </c>
      <c r="N405" s="35">
        <f>'Landed Freight Margin Tool'!$D$4</f>
        <v>0.58708499999999997</v>
      </c>
      <c r="O405" s="30">
        <f>(MAX($F405,MIN(0.18*$D405,$F405*(1+$N405))))</f>
        <v>335.84305685000004</v>
      </c>
      <c r="P405" s="35">
        <f>O405/D405</f>
        <v>2.0469498192844521E-2</v>
      </c>
    </row>
    <row r="406" spans="1:16" x14ac:dyDescent="0.3">
      <c r="A406" s="2">
        <v>45149</v>
      </c>
      <c r="B406" s="3" t="s">
        <v>6296</v>
      </c>
      <c r="C406" s="4" t="s">
        <v>6297</v>
      </c>
      <c r="D406" s="27">
        <v>8573.31</v>
      </c>
      <c r="E406" s="27">
        <v>277.36</v>
      </c>
      <c r="F406" s="27">
        <v>180.88</v>
      </c>
      <c r="G406" s="26">
        <f>(E406-F406)/E406</f>
        <v>0.34785116815690803</v>
      </c>
      <c r="H406" s="27">
        <f>E406-F406</f>
        <v>96.480000000000018</v>
      </c>
      <c r="I406" s="35">
        <f>E406/D406</f>
        <v>3.2351565498039851E-2</v>
      </c>
      <c r="J406" s="3">
        <v>722.9</v>
      </c>
      <c r="K406" s="26">
        <v>0.20300000000000001</v>
      </c>
      <c r="L406" s="4" t="b">
        <v>1</v>
      </c>
      <c r="M406" s="4" t="s">
        <v>58</v>
      </c>
      <c r="N406" s="35">
        <f>'Landed Freight Margin Tool'!$D$4</f>
        <v>0.58708499999999997</v>
      </c>
      <c r="O406" s="30">
        <f>(MAX($F406,MIN(0.18*$D406,$F406*(1+$N406))))</f>
        <v>287.07193480000001</v>
      </c>
      <c r="P406" s="35">
        <f>O406/D406</f>
        <v>3.3484375906155266E-2</v>
      </c>
    </row>
    <row r="407" spans="1:16" x14ac:dyDescent="0.3">
      <c r="A407" s="2">
        <v>45119</v>
      </c>
      <c r="B407" s="3" t="s">
        <v>9296</v>
      </c>
      <c r="C407" s="4" t="s">
        <v>9297</v>
      </c>
      <c r="D407" s="27">
        <v>1951.45</v>
      </c>
      <c r="E407" s="27">
        <v>63.19</v>
      </c>
      <c r="F407" s="27">
        <v>34.229999999999997</v>
      </c>
      <c r="G407" s="26">
        <f>(E407-F407)/E407</f>
        <v>0.4583003639816427</v>
      </c>
      <c r="H407" s="27">
        <f>E407-F407</f>
        <v>28.96</v>
      </c>
      <c r="I407" s="35">
        <f>E407/D407</f>
        <v>3.2381049988470113E-2</v>
      </c>
      <c r="J407" s="3">
        <v>3074.18</v>
      </c>
      <c r="K407" s="26">
        <v>0.22</v>
      </c>
      <c r="L407" s="4" t="b">
        <v>1</v>
      </c>
      <c r="M407" s="4" t="s">
        <v>58</v>
      </c>
      <c r="N407" s="35">
        <f>'Landed Freight Margin Tool'!$D$4</f>
        <v>0.58708499999999997</v>
      </c>
      <c r="O407" s="30">
        <f>(MAX($F407,MIN(0.18*$D407,$F407*(1+$N407))))</f>
        <v>54.325919549999995</v>
      </c>
      <c r="P407" s="35">
        <f>O407/D407</f>
        <v>2.7838745317584356E-2</v>
      </c>
    </row>
    <row r="408" spans="1:16" x14ac:dyDescent="0.3">
      <c r="A408" s="2">
        <v>45063</v>
      </c>
      <c r="B408" s="3" t="s">
        <v>4588</v>
      </c>
      <c r="C408" s="4" t="s">
        <v>4589</v>
      </c>
      <c r="D408" s="27">
        <v>17463.150000000001</v>
      </c>
      <c r="E408" s="27">
        <v>568.58000000000004</v>
      </c>
      <c r="F408" s="27">
        <v>530.75</v>
      </c>
      <c r="G408" s="26">
        <f>(E408-F408)/E408</f>
        <v>6.6534172851665616E-2</v>
      </c>
      <c r="H408" s="27">
        <f>E408-F408</f>
        <v>37.830000000000041</v>
      </c>
      <c r="I408" s="35">
        <f>E408/D408</f>
        <v>3.2558845340044607E-2</v>
      </c>
      <c r="J408" s="3">
        <v>738.83</v>
      </c>
      <c r="K408" s="26">
        <v>0.245</v>
      </c>
      <c r="L408" s="4" t="b">
        <v>1</v>
      </c>
      <c r="M408" s="4" t="s">
        <v>58</v>
      </c>
      <c r="N408" s="35">
        <f>'Landed Freight Margin Tool'!$D$4</f>
        <v>0.58708499999999997</v>
      </c>
      <c r="O408" s="30">
        <f>(MAX($F408,MIN(0.18*$D408,$F408*(1+$N408))))</f>
        <v>842.34536375000005</v>
      </c>
      <c r="P408" s="35">
        <f>O408/D408</f>
        <v>4.8235591159097868E-2</v>
      </c>
    </row>
    <row r="409" spans="1:16" x14ac:dyDescent="0.3">
      <c r="A409" s="2">
        <v>45266</v>
      </c>
      <c r="B409" s="3" t="s">
        <v>8618</v>
      </c>
      <c r="C409" s="4" t="s">
        <v>8619</v>
      </c>
      <c r="D409" s="27">
        <v>18616.759999999998</v>
      </c>
      <c r="E409" s="27">
        <v>606.78</v>
      </c>
      <c r="F409" s="27">
        <v>429.81</v>
      </c>
      <c r="G409" s="26">
        <f>(E409-F409)/E409</f>
        <v>0.2916543063383763</v>
      </c>
      <c r="H409" s="27">
        <f>E409-F409</f>
        <v>176.96999999999997</v>
      </c>
      <c r="I409" s="35">
        <f>E409/D409</f>
        <v>3.2593211708159743E-2</v>
      </c>
      <c r="J409" s="3">
        <v>797.04</v>
      </c>
      <c r="K409" s="26">
        <v>0.22</v>
      </c>
      <c r="L409" s="4" t="b">
        <v>1</v>
      </c>
      <c r="M409" s="4" t="s">
        <v>58</v>
      </c>
      <c r="N409" s="35">
        <f>'Landed Freight Margin Tool'!$D$4</f>
        <v>0.58708499999999997</v>
      </c>
      <c r="O409" s="30">
        <f>(MAX($F409,MIN(0.18*$D409,$F409*(1+$N409))))</f>
        <v>682.14500385000008</v>
      </c>
      <c r="P409" s="35">
        <f>O409/D409</f>
        <v>3.664144587189179E-2</v>
      </c>
    </row>
    <row r="410" spans="1:16" x14ac:dyDescent="0.3">
      <c r="A410" s="2">
        <v>45057</v>
      </c>
      <c r="B410" s="3" t="s">
        <v>3464</v>
      </c>
      <c r="C410" s="4" t="s">
        <v>3465</v>
      </c>
      <c r="D410" s="27">
        <v>2835.08</v>
      </c>
      <c r="E410" s="27">
        <v>92.58</v>
      </c>
      <c r="F410" s="27">
        <v>44.8</v>
      </c>
      <c r="G410" s="26">
        <f>(E410-F410)/E410</f>
        <v>0.51609418880967817</v>
      </c>
      <c r="H410" s="27">
        <f>E410-F410</f>
        <v>47.78</v>
      </c>
      <c r="I410" s="35">
        <f>E410/D410</f>
        <v>3.2655163169998731E-2</v>
      </c>
      <c r="J410" s="3">
        <v>493.84</v>
      </c>
      <c r="K410" s="26">
        <v>0.20499999999999999</v>
      </c>
      <c r="L410" s="4" t="b">
        <v>1</v>
      </c>
      <c r="M410" s="4" t="s">
        <v>58</v>
      </c>
      <c r="N410" s="35">
        <f>'Landed Freight Margin Tool'!$D$4</f>
        <v>0.58708499999999997</v>
      </c>
      <c r="O410" s="30">
        <f>(MAX($F410,MIN(0.18*$D410,$F410*(1+$N410))))</f>
        <v>71.101407999999992</v>
      </c>
      <c r="P410" s="35">
        <f>O410/D410</f>
        <v>2.5079154027399578E-2</v>
      </c>
    </row>
    <row r="411" spans="1:16" x14ac:dyDescent="0.3">
      <c r="A411" s="2">
        <v>45176</v>
      </c>
      <c r="B411" s="3" t="s">
        <v>21125</v>
      </c>
      <c r="C411" s="4" t="s">
        <v>21126</v>
      </c>
      <c r="D411" s="27">
        <v>16598.72</v>
      </c>
      <c r="E411" s="27">
        <v>543.30999999999995</v>
      </c>
      <c r="F411" s="27">
        <v>304.27999999999997</v>
      </c>
      <c r="G411" s="26">
        <f>(E411-F411)/E411</f>
        <v>0.43995140895621282</v>
      </c>
      <c r="H411" s="27">
        <f>E411-F411</f>
        <v>239.02999999999997</v>
      </c>
      <c r="I411" s="35">
        <f>E411/D411</f>
        <v>3.2732041988779853E-2</v>
      </c>
      <c r="J411" s="3">
        <v>585.33000000000004</v>
      </c>
      <c r="K411" s="26">
        <v>0.21299999999999999</v>
      </c>
      <c r="L411" s="4" t="b">
        <v>1</v>
      </c>
      <c r="M411" s="4" t="s">
        <v>58</v>
      </c>
      <c r="N411" s="35">
        <f>'Landed Freight Margin Tool'!$D$4</f>
        <v>0.58708499999999997</v>
      </c>
      <c r="O411" s="30">
        <f>(MAX($F411,MIN(0.18*$D411,$F411*(1+$N411))))</f>
        <v>482.91822379999996</v>
      </c>
      <c r="P411" s="35">
        <f>O411/D411</f>
        <v>2.9093702634901963E-2</v>
      </c>
    </row>
    <row r="412" spans="1:16" x14ac:dyDescent="0.3">
      <c r="A412" s="2">
        <v>44959</v>
      </c>
      <c r="B412" s="3" t="s">
        <v>11280</v>
      </c>
      <c r="C412" s="4" t="s">
        <v>111</v>
      </c>
      <c r="D412" s="27">
        <v>9534.61</v>
      </c>
      <c r="E412" s="27">
        <v>312.55</v>
      </c>
      <c r="F412" s="27">
        <v>168.35</v>
      </c>
      <c r="G412" s="26">
        <f>(E412-F412)/E412</f>
        <v>0.4613661814109743</v>
      </c>
      <c r="H412" s="27">
        <f>E412-F412</f>
        <v>144.20000000000002</v>
      </c>
      <c r="I412" s="35">
        <f>E412/D412</f>
        <v>3.2780575188707244E-2</v>
      </c>
      <c r="J412" s="3">
        <v>237.8</v>
      </c>
      <c r="K412" s="26">
        <v>0.22</v>
      </c>
      <c r="L412" s="4" t="b">
        <v>1</v>
      </c>
      <c r="M412" s="4" t="s">
        <v>58</v>
      </c>
      <c r="N412" s="35">
        <f>'Landed Freight Margin Tool'!$D$4</f>
        <v>0.58708499999999997</v>
      </c>
      <c r="O412" s="30">
        <f>(MAX($F412,MIN(0.18*$D412,$F412*(1+$N412))))</f>
        <v>267.18575974999999</v>
      </c>
      <c r="P412" s="35">
        <f>O412/D412</f>
        <v>2.8022725601781297E-2</v>
      </c>
    </row>
    <row r="413" spans="1:16" x14ac:dyDescent="0.3">
      <c r="A413" s="2">
        <v>45015</v>
      </c>
      <c r="B413" s="3" t="s">
        <v>14762</v>
      </c>
      <c r="C413" s="4" t="s">
        <v>14763</v>
      </c>
      <c r="D413" s="27">
        <v>18164.689999999999</v>
      </c>
      <c r="E413" s="27">
        <v>597.83000000000004</v>
      </c>
      <c r="F413" s="27">
        <v>371.24</v>
      </c>
      <c r="G413" s="26">
        <f>(E413-F413)/E413</f>
        <v>0.3790207918639078</v>
      </c>
      <c r="H413" s="27">
        <f>E413-F413</f>
        <v>226.59000000000003</v>
      </c>
      <c r="I413" s="35">
        <f>E413/D413</f>
        <v>3.2911654424050182E-2</v>
      </c>
      <c r="J413" s="3">
        <v>1244.76</v>
      </c>
      <c r="K413" s="26">
        <v>0.22</v>
      </c>
      <c r="L413" s="4" t="b">
        <v>1</v>
      </c>
      <c r="M413" s="4" t="s">
        <v>58</v>
      </c>
      <c r="N413" s="35">
        <f>'Landed Freight Margin Tool'!$D$4</f>
        <v>0.58708499999999997</v>
      </c>
      <c r="O413" s="30">
        <f>(MAX($F413,MIN(0.18*$D413,$F413*(1+$N413))))</f>
        <v>589.18943540000009</v>
      </c>
      <c r="P413" s="35">
        <f>O413/D413</f>
        <v>3.2435975257491326E-2</v>
      </c>
    </row>
    <row r="414" spans="1:16" x14ac:dyDescent="0.3">
      <c r="A414" s="2">
        <v>45268</v>
      </c>
      <c r="B414" s="3" t="s">
        <v>14330</v>
      </c>
      <c r="C414" s="4" t="s">
        <v>14331</v>
      </c>
      <c r="D414" s="27">
        <v>15826.45</v>
      </c>
      <c r="E414" s="27">
        <v>521.48</v>
      </c>
      <c r="F414" s="27">
        <v>377.18</v>
      </c>
      <c r="G414" s="26">
        <f>(E414-F414)/E414</f>
        <v>0.27671243384214161</v>
      </c>
      <c r="H414" s="27">
        <f>E414-F414</f>
        <v>144.30000000000001</v>
      </c>
      <c r="I414" s="35">
        <f>E414/D414</f>
        <v>3.2949903484356884E-2</v>
      </c>
      <c r="J414" s="3">
        <v>1892.08</v>
      </c>
      <c r="K414" s="26">
        <v>0.49399999999999999</v>
      </c>
      <c r="L414" s="4" t="b">
        <v>1</v>
      </c>
      <c r="M414" s="4" t="s">
        <v>58</v>
      </c>
      <c r="N414" s="35">
        <f>'Landed Freight Margin Tool'!$D$4</f>
        <v>0.58708499999999997</v>
      </c>
      <c r="O414" s="30">
        <f>(MAX($F414,MIN(0.18*$D414,$F414*(1+$N414))))</f>
        <v>598.6167203</v>
      </c>
      <c r="P414" s="35">
        <f>O414/D414</f>
        <v>3.7823815214403735E-2</v>
      </c>
    </row>
    <row r="415" spans="1:16" x14ac:dyDescent="0.3">
      <c r="A415" s="2">
        <v>45219</v>
      </c>
      <c r="B415" s="3" t="s">
        <v>2182</v>
      </c>
      <c r="C415" s="4" t="s">
        <v>2183</v>
      </c>
      <c r="D415" s="27">
        <v>5266.68</v>
      </c>
      <c r="E415" s="27">
        <v>174.38</v>
      </c>
      <c r="F415" s="27">
        <v>99.16</v>
      </c>
      <c r="G415" s="26">
        <f>(E415-F415)/E415</f>
        <v>0.43135680697327677</v>
      </c>
      <c r="H415" s="27">
        <f>E415-F415</f>
        <v>75.22</v>
      </c>
      <c r="I415" s="35">
        <f>E415/D415</f>
        <v>3.3110042759385415E-2</v>
      </c>
      <c r="J415" s="3">
        <v>3313</v>
      </c>
      <c r="K415" s="26">
        <v>0.22</v>
      </c>
      <c r="L415" s="4" t="b">
        <v>1</v>
      </c>
      <c r="M415" s="4" t="s">
        <v>58</v>
      </c>
      <c r="N415" s="35">
        <f>'Landed Freight Margin Tool'!$D$4</f>
        <v>0.58708499999999997</v>
      </c>
      <c r="O415" s="30">
        <f>(MAX($F415,MIN(0.18*$D415,$F415*(1+$N415))))</f>
        <v>157.3753486</v>
      </c>
      <c r="P415" s="35">
        <f>O415/D415</f>
        <v>2.9881319654886947E-2</v>
      </c>
    </row>
    <row r="416" spans="1:16" x14ac:dyDescent="0.3">
      <c r="A416" s="2">
        <v>45183</v>
      </c>
      <c r="B416" s="3" t="s">
        <v>15516</v>
      </c>
      <c r="C416" s="4" t="s">
        <v>15517</v>
      </c>
      <c r="D416" s="27">
        <v>15091.83</v>
      </c>
      <c r="E416" s="27">
        <v>500.01</v>
      </c>
      <c r="F416" s="27">
        <v>306.87</v>
      </c>
      <c r="G416" s="26">
        <f>(E416-F416)/E416</f>
        <v>0.38627227455450891</v>
      </c>
      <c r="H416" s="27">
        <f>E416-F416</f>
        <v>193.14</v>
      </c>
      <c r="I416" s="35">
        <f>E416/D416</f>
        <v>3.3131170971313614E-2</v>
      </c>
      <c r="J416" s="3">
        <v>0</v>
      </c>
      <c r="K416" s="26">
        <v>0</v>
      </c>
      <c r="L416" s="4" t="b">
        <v>0</v>
      </c>
      <c r="M416" s="4" t="s">
        <v>58</v>
      </c>
      <c r="N416" s="35">
        <f>'Landed Freight Margin Tool'!$D$4</f>
        <v>0.58708499999999997</v>
      </c>
      <c r="O416" s="30">
        <f>(MAX($F416,MIN(0.18*$D416,$F416*(1+$N416))))</f>
        <v>487.02877395000002</v>
      </c>
      <c r="P416" s="35">
        <f>O416/D416</f>
        <v>3.2271021734938704E-2</v>
      </c>
    </row>
    <row r="417" spans="1:16" x14ac:dyDescent="0.3">
      <c r="A417" s="2">
        <v>45174</v>
      </c>
      <c r="B417" s="3" t="s">
        <v>6592</v>
      </c>
      <c r="C417" s="4" t="s">
        <v>6593</v>
      </c>
      <c r="D417" s="27">
        <v>6983.98</v>
      </c>
      <c r="E417" s="27">
        <v>232.03</v>
      </c>
      <c r="F417" s="27">
        <v>144.44</v>
      </c>
      <c r="G417" s="26">
        <f>(E417-F417)/E417</f>
        <v>0.37749428953152608</v>
      </c>
      <c r="H417" s="27">
        <f>E417-F417</f>
        <v>87.59</v>
      </c>
      <c r="I417" s="35">
        <f>E417/D417</f>
        <v>3.3223176469577523E-2</v>
      </c>
      <c r="J417" s="3">
        <v>328.82</v>
      </c>
      <c r="K417" s="26">
        <v>0.22</v>
      </c>
      <c r="L417" s="4" t="b">
        <v>1</v>
      </c>
      <c r="M417" s="4" t="s">
        <v>58</v>
      </c>
      <c r="N417" s="35">
        <f>'Landed Freight Margin Tool'!$D$4</f>
        <v>0.58708499999999997</v>
      </c>
      <c r="O417" s="30">
        <f>(MAX($F417,MIN(0.18*$D417,$F417*(1+$N417))))</f>
        <v>229.23855740000002</v>
      </c>
      <c r="P417" s="35">
        <f>O417/D417</f>
        <v>3.2823484231054502E-2</v>
      </c>
    </row>
    <row r="418" spans="1:16" x14ac:dyDescent="0.3">
      <c r="A418" s="2">
        <v>45065</v>
      </c>
      <c r="B418" s="3" t="s">
        <v>10625</v>
      </c>
      <c r="C418" s="4" t="s">
        <v>10626</v>
      </c>
      <c r="D418" s="27">
        <v>20222.34</v>
      </c>
      <c r="E418" s="27">
        <v>672.22</v>
      </c>
      <c r="F418" s="27">
        <v>330.11</v>
      </c>
      <c r="G418" s="26">
        <f>(E418-F418)/E418</f>
        <v>0.50892564934098961</v>
      </c>
      <c r="H418" s="27">
        <f>E418-F418</f>
        <v>342.11</v>
      </c>
      <c r="I418" s="35">
        <f>E418/D418</f>
        <v>3.3241454747571252E-2</v>
      </c>
      <c r="J418" s="3">
        <v>1252</v>
      </c>
      <c r="K418" s="26">
        <v>0.94699999999999995</v>
      </c>
      <c r="L418" s="4" t="b">
        <v>1</v>
      </c>
      <c r="M418" s="4" t="s">
        <v>58</v>
      </c>
      <c r="N418" s="35">
        <f>'Landed Freight Margin Tool'!$D$4</f>
        <v>0.58708499999999997</v>
      </c>
      <c r="O418" s="30">
        <f>(MAX($F418,MIN(0.18*$D418,$F418*(1+$N418))))</f>
        <v>523.91262935000009</v>
      </c>
      <c r="P418" s="35">
        <f>O418/D418</f>
        <v>2.5907616494925914E-2</v>
      </c>
    </row>
    <row r="419" spans="1:16" x14ac:dyDescent="0.3">
      <c r="A419" s="2">
        <v>45174</v>
      </c>
      <c r="B419" s="3" t="s">
        <v>1936</v>
      </c>
      <c r="C419" s="4" t="s">
        <v>1937</v>
      </c>
      <c r="D419" s="27">
        <v>24205.5</v>
      </c>
      <c r="E419" s="27">
        <v>805.22</v>
      </c>
      <c r="F419" s="27">
        <v>580.26</v>
      </c>
      <c r="G419" s="26">
        <f>(E419-F419)/E419</f>
        <v>0.27937706465313833</v>
      </c>
      <c r="H419" s="27">
        <f>E419-F419</f>
        <v>224.96000000000004</v>
      </c>
      <c r="I419" s="35">
        <f>E419/D419</f>
        <v>3.326599326599327E-2</v>
      </c>
      <c r="J419" s="3">
        <v>1468</v>
      </c>
      <c r="K419" s="26">
        <v>0.20599999999999999</v>
      </c>
      <c r="L419" s="4" t="b">
        <v>1</v>
      </c>
      <c r="M419" s="4" t="s">
        <v>58</v>
      </c>
      <c r="N419" s="35">
        <f>'Landed Freight Margin Tool'!$D$4</f>
        <v>0.58708499999999997</v>
      </c>
      <c r="O419" s="30">
        <f>(MAX($F419,MIN(0.18*$D419,$F419*(1+$N419))))</f>
        <v>920.92194210000002</v>
      </c>
      <c r="P419" s="35">
        <f>O419/D419</f>
        <v>3.8045978893226744E-2</v>
      </c>
    </row>
    <row r="420" spans="1:16" x14ac:dyDescent="0.3">
      <c r="A420" s="2">
        <v>45076</v>
      </c>
      <c r="B420" s="3" t="s">
        <v>15180</v>
      </c>
      <c r="C420" s="4" t="s">
        <v>15181</v>
      </c>
      <c r="D420" s="27">
        <v>9986.31</v>
      </c>
      <c r="E420" s="27">
        <v>334.44</v>
      </c>
      <c r="F420" s="27">
        <v>204.98</v>
      </c>
      <c r="G420" s="26">
        <f>(E420-F420)/E420</f>
        <v>0.38709484511422082</v>
      </c>
      <c r="H420" s="27">
        <f>E420-F420</f>
        <v>129.46</v>
      </c>
      <c r="I420" s="35">
        <f>E420/D420</f>
        <v>3.3489847601366272E-2</v>
      </c>
      <c r="J420" s="3">
        <v>1463.7</v>
      </c>
      <c r="K420" s="26">
        <v>0.22</v>
      </c>
      <c r="L420" s="4" t="b">
        <v>1</v>
      </c>
      <c r="M420" s="4" t="s">
        <v>58</v>
      </c>
      <c r="N420" s="35">
        <f>'Landed Freight Margin Tool'!$D$4</f>
        <v>0.58708499999999997</v>
      </c>
      <c r="O420" s="30">
        <f>(MAX($F420,MIN(0.18*$D420,$F420*(1+$N420))))</f>
        <v>325.32068329999998</v>
      </c>
      <c r="P420" s="35">
        <f>O420/D420</f>
        <v>3.2576665785460299E-2</v>
      </c>
    </row>
    <row r="421" spans="1:16" x14ac:dyDescent="0.3">
      <c r="A421" s="2">
        <v>44932</v>
      </c>
      <c r="B421" s="3" t="s">
        <v>15786</v>
      </c>
      <c r="C421" s="4" t="s">
        <v>15787</v>
      </c>
      <c r="D421" s="27">
        <v>10383.66</v>
      </c>
      <c r="E421" s="27">
        <v>348.4</v>
      </c>
      <c r="F421" s="27">
        <v>193.52</v>
      </c>
      <c r="G421" s="26">
        <f>(E421-F421)/E421</f>
        <v>0.44454649827784148</v>
      </c>
      <c r="H421" s="27">
        <f>E421-F421</f>
        <v>154.87999999999997</v>
      </c>
      <c r="I421" s="35">
        <f>E421/D421</f>
        <v>3.3552716479545747E-2</v>
      </c>
      <c r="J421" s="3">
        <v>824.92</v>
      </c>
      <c r="K421" s="26">
        <v>0.22</v>
      </c>
      <c r="L421" s="4" t="b">
        <v>1</v>
      </c>
      <c r="M421" s="4" t="s">
        <v>58</v>
      </c>
      <c r="N421" s="35">
        <f>'Landed Freight Margin Tool'!$D$4</f>
        <v>0.58708499999999997</v>
      </c>
      <c r="O421" s="30">
        <f>(MAX($F421,MIN(0.18*$D421,$F421*(1+$N421))))</f>
        <v>307.13268920000002</v>
      </c>
      <c r="P421" s="35">
        <f>O421/D421</f>
        <v>2.9578461659954199E-2</v>
      </c>
    </row>
    <row r="422" spans="1:16" x14ac:dyDescent="0.3">
      <c r="A422" s="2">
        <v>45077</v>
      </c>
      <c r="B422" s="3" t="s">
        <v>19914</v>
      </c>
      <c r="C422" s="4" t="s">
        <v>19915</v>
      </c>
      <c r="D422" s="27">
        <v>16280.21</v>
      </c>
      <c r="E422" s="27">
        <v>546.58000000000004</v>
      </c>
      <c r="F422" s="27">
        <v>404.02</v>
      </c>
      <c r="G422" s="26">
        <f>(E422-F422)/E422</f>
        <v>0.26082183760840144</v>
      </c>
      <c r="H422" s="27">
        <f>E422-F422</f>
        <v>142.56000000000006</v>
      </c>
      <c r="I422" s="35">
        <f>E422/D422</f>
        <v>3.3573277003183626E-2</v>
      </c>
      <c r="J422" s="3">
        <v>1156.47</v>
      </c>
      <c r="K422" s="26">
        <v>0.26500000000000001</v>
      </c>
      <c r="L422" s="4" t="b">
        <v>1</v>
      </c>
      <c r="M422" s="4" t="s">
        <v>58</v>
      </c>
      <c r="N422" s="35">
        <f>'Landed Freight Margin Tool'!$D$4</f>
        <v>0.58708499999999997</v>
      </c>
      <c r="O422" s="30">
        <f>(MAX($F422,MIN(0.18*$D422,$F422*(1+$N422))))</f>
        <v>641.21408169999995</v>
      </c>
      <c r="P422" s="35">
        <f>O422/D422</f>
        <v>3.9386106303297072E-2</v>
      </c>
    </row>
    <row r="423" spans="1:16" x14ac:dyDescent="0.3">
      <c r="A423" s="2">
        <v>45176</v>
      </c>
      <c r="B423" s="3" t="s">
        <v>2727</v>
      </c>
      <c r="C423" s="4" t="s">
        <v>2728</v>
      </c>
      <c r="D423" s="27">
        <v>11809.23</v>
      </c>
      <c r="E423" s="27">
        <v>397.38</v>
      </c>
      <c r="F423" s="27">
        <v>257.37</v>
      </c>
      <c r="G423" s="26">
        <f>(E423-F423)/E423</f>
        <v>0.35233277970708138</v>
      </c>
      <c r="H423" s="27">
        <f>E423-F423</f>
        <v>140.01</v>
      </c>
      <c r="I423" s="35">
        <f>E423/D423</f>
        <v>3.3649950081419362E-2</v>
      </c>
      <c r="J423" s="3">
        <v>1562.92</v>
      </c>
      <c r="K423" s="26">
        <v>0.22</v>
      </c>
      <c r="L423" s="4" t="b">
        <v>1</v>
      </c>
      <c r="M423" s="4" t="s">
        <v>58</v>
      </c>
      <c r="N423" s="35">
        <f>'Landed Freight Margin Tool'!$D$4</f>
        <v>0.58708499999999997</v>
      </c>
      <c r="O423" s="30">
        <f>(MAX($F423,MIN(0.18*$D423,$F423*(1+$N423))))</f>
        <v>408.46806645000004</v>
      </c>
      <c r="P423" s="35">
        <f>O423/D423</f>
        <v>3.4588882293765139E-2</v>
      </c>
    </row>
    <row r="424" spans="1:16" x14ac:dyDescent="0.3">
      <c r="A424" s="2">
        <v>45065</v>
      </c>
      <c r="B424" s="3" t="s">
        <v>3690</v>
      </c>
      <c r="C424" s="4" t="s">
        <v>3691</v>
      </c>
      <c r="D424" s="27">
        <v>15057.67</v>
      </c>
      <c r="E424" s="27">
        <v>507.12</v>
      </c>
      <c r="F424" s="27">
        <v>366.51</v>
      </c>
      <c r="G424" s="26">
        <f>(E424-F424)/E424</f>
        <v>0.27727165168007573</v>
      </c>
      <c r="H424" s="27">
        <f>E424-F424</f>
        <v>140.61000000000001</v>
      </c>
      <c r="I424" s="35">
        <f>E424/D424</f>
        <v>3.3678517327049934E-2</v>
      </c>
      <c r="J424" s="3">
        <v>55.76</v>
      </c>
      <c r="K424" s="26">
        <v>0.22</v>
      </c>
      <c r="L424" s="4" t="b">
        <v>1</v>
      </c>
      <c r="M424" s="4" t="s">
        <v>58</v>
      </c>
      <c r="N424" s="35">
        <f>'Landed Freight Margin Tool'!$D$4</f>
        <v>0.58708499999999997</v>
      </c>
      <c r="O424" s="30">
        <f>(MAX($F424,MIN(0.18*$D424,$F424*(1+$N424))))</f>
        <v>581.68252335</v>
      </c>
      <c r="P424" s="35">
        <f>O424/D424</f>
        <v>3.8630314208639188E-2</v>
      </c>
    </row>
    <row r="425" spans="1:16" x14ac:dyDescent="0.3">
      <c r="A425" s="2">
        <v>45191</v>
      </c>
      <c r="B425" s="3" t="s">
        <v>9580</v>
      </c>
      <c r="C425" s="4" t="s">
        <v>9581</v>
      </c>
      <c r="D425" s="27">
        <v>12736.67</v>
      </c>
      <c r="E425" s="27">
        <v>429.47</v>
      </c>
      <c r="F425" s="27">
        <v>293.8</v>
      </c>
      <c r="G425" s="26">
        <f>(E425-F425)/E425</f>
        <v>0.3159009942487252</v>
      </c>
      <c r="H425" s="27">
        <f>E425-F425</f>
        <v>135.67000000000002</v>
      </c>
      <c r="I425" s="35">
        <f>E425/D425</f>
        <v>3.3719174635128336E-2</v>
      </c>
      <c r="J425" s="3">
        <v>3010.22</v>
      </c>
      <c r="K425" s="26">
        <v>0.22</v>
      </c>
      <c r="L425" s="4" t="b">
        <v>1</v>
      </c>
      <c r="M425" s="4" t="s">
        <v>58</v>
      </c>
      <c r="N425" s="35">
        <f>'Landed Freight Margin Tool'!$D$4</f>
        <v>0.58708499999999997</v>
      </c>
      <c r="O425" s="30">
        <f>(MAX($F425,MIN(0.18*$D425,$F425*(1+$N425))))</f>
        <v>466.28557300000006</v>
      </c>
      <c r="P425" s="35">
        <f>O425/D425</f>
        <v>3.6609692564854086E-2</v>
      </c>
    </row>
    <row r="426" spans="1:16" x14ac:dyDescent="0.3">
      <c r="A426" s="2">
        <v>45271</v>
      </c>
      <c r="B426" s="3" t="s">
        <v>10976</v>
      </c>
      <c r="C426" s="4" t="s">
        <v>10977</v>
      </c>
      <c r="D426" s="27">
        <v>6118.7</v>
      </c>
      <c r="E426" s="27">
        <v>206.5</v>
      </c>
      <c r="F426" s="27">
        <v>148.82</v>
      </c>
      <c r="G426" s="26">
        <f>(E426-F426)/E426</f>
        <v>0.27932203389830512</v>
      </c>
      <c r="H426" s="27">
        <f>E426-F426</f>
        <v>57.680000000000007</v>
      </c>
      <c r="I426" s="35">
        <f>E426/D426</f>
        <v>3.3748998970369523E-2</v>
      </c>
      <c r="J426" s="3">
        <v>11502.92</v>
      </c>
      <c r="K426" s="26">
        <v>0.24099999999999999</v>
      </c>
      <c r="L426" s="4" t="b">
        <v>1</v>
      </c>
      <c r="M426" s="4" t="s">
        <v>58</v>
      </c>
      <c r="N426" s="35">
        <f>'Landed Freight Margin Tool'!$D$4</f>
        <v>0.58708499999999997</v>
      </c>
      <c r="O426" s="30">
        <f>(MAX($F426,MIN(0.18*$D426,$F426*(1+$N426))))</f>
        <v>236.18998970000001</v>
      </c>
      <c r="P426" s="35">
        <f>O426/D426</f>
        <v>3.860133520192198E-2</v>
      </c>
    </row>
    <row r="427" spans="1:16" x14ac:dyDescent="0.3">
      <c r="A427" s="2">
        <v>45001</v>
      </c>
      <c r="B427" s="3" t="s">
        <v>17506</v>
      </c>
      <c r="C427" s="4" t="s">
        <v>17507</v>
      </c>
      <c r="D427" s="27">
        <v>16000.28</v>
      </c>
      <c r="E427" s="27">
        <v>540.94000000000005</v>
      </c>
      <c r="F427" s="27">
        <v>311.52</v>
      </c>
      <c r="G427" s="26">
        <f>(E427-F427)/E427</f>
        <v>0.42411358006433253</v>
      </c>
      <c r="H427" s="27">
        <f>E427-F427</f>
        <v>229.42000000000007</v>
      </c>
      <c r="I427" s="35">
        <f>E427/D427</f>
        <v>3.3808158357228751E-2</v>
      </c>
      <c r="J427" s="3">
        <v>1150</v>
      </c>
      <c r="K427" s="26">
        <v>0.217</v>
      </c>
      <c r="L427" s="4" t="b">
        <v>1</v>
      </c>
      <c r="M427" s="4" t="s">
        <v>58</v>
      </c>
      <c r="N427" s="35">
        <f>'Landed Freight Margin Tool'!$D$4</f>
        <v>0.58708499999999997</v>
      </c>
      <c r="O427" s="30">
        <f>(MAX($F427,MIN(0.18*$D427,$F427*(1+$N427))))</f>
        <v>494.40871920000001</v>
      </c>
      <c r="P427" s="35">
        <f>O427/D427</f>
        <v>3.0900004199926501E-2</v>
      </c>
    </row>
    <row r="428" spans="1:16" x14ac:dyDescent="0.3">
      <c r="A428" s="2">
        <v>45124</v>
      </c>
      <c r="B428" s="3" t="s">
        <v>6616</v>
      </c>
      <c r="C428" s="4" t="s">
        <v>6617</v>
      </c>
      <c r="D428" s="27">
        <v>19376.7</v>
      </c>
      <c r="E428" s="27">
        <v>656.43</v>
      </c>
      <c r="F428" s="27">
        <v>339.63</v>
      </c>
      <c r="G428" s="26">
        <f>(E428-F428)/E428</f>
        <v>0.48261048398153644</v>
      </c>
      <c r="H428" s="27">
        <f>E428-F428</f>
        <v>316.79999999999995</v>
      </c>
      <c r="I428" s="35">
        <f>E428/D428</f>
        <v>3.3877285605908122E-2</v>
      </c>
      <c r="J428" s="3">
        <v>1812.2</v>
      </c>
      <c r="K428" s="26">
        <v>0.22</v>
      </c>
      <c r="L428" s="4" t="b">
        <v>1</v>
      </c>
      <c r="M428" s="4" t="s">
        <v>58</v>
      </c>
      <c r="N428" s="35">
        <f>'Landed Freight Margin Tool'!$D$4</f>
        <v>0.58708499999999997</v>
      </c>
      <c r="O428" s="30">
        <f>(MAX($F428,MIN(0.18*$D428,$F428*(1+$N428))))</f>
        <v>539.02167855000005</v>
      </c>
      <c r="P428" s="35">
        <f>O428/D428</f>
        <v>2.7818032923562837E-2</v>
      </c>
    </row>
    <row r="429" spans="1:16" x14ac:dyDescent="0.3">
      <c r="A429" s="2">
        <v>44998</v>
      </c>
      <c r="B429" s="3" t="s">
        <v>7450</v>
      </c>
      <c r="C429" s="4" t="s">
        <v>7451</v>
      </c>
      <c r="D429" s="27">
        <v>20112.46</v>
      </c>
      <c r="E429" s="27">
        <v>683.3</v>
      </c>
      <c r="F429" s="27">
        <v>419.57</v>
      </c>
      <c r="G429" s="26">
        <f>(E429-F429)/E429</f>
        <v>0.38596516903263572</v>
      </c>
      <c r="H429" s="27">
        <f>E429-F429</f>
        <v>263.72999999999996</v>
      </c>
      <c r="I429" s="35">
        <f>E429/D429</f>
        <v>3.3973964398188984E-2</v>
      </c>
      <c r="J429" s="3">
        <v>35686.1</v>
      </c>
      <c r="K429" s="26">
        <v>0.13300000000000001</v>
      </c>
      <c r="L429" s="4" t="b">
        <v>0</v>
      </c>
      <c r="M429" s="4" t="s">
        <v>58</v>
      </c>
      <c r="N429" s="35">
        <f>'Landed Freight Margin Tool'!$D$4</f>
        <v>0.58708499999999997</v>
      </c>
      <c r="O429" s="30">
        <f>(MAX($F429,MIN(0.18*$D429,$F429*(1+$N429))))</f>
        <v>665.89325344999997</v>
      </c>
      <c r="P429" s="35">
        <f>O429/D429</f>
        <v>3.3108493612914583E-2</v>
      </c>
    </row>
    <row r="430" spans="1:16" x14ac:dyDescent="0.3">
      <c r="A430" s="2">
        <v>45043</v>
      </c>
      <c r="B430" s="3" t="s">
        <v>14244</v>
      </c>
      <c r="C430" s="4" t="s">
        <v>14245</v>
      </c>
      <c r="D430" s="27">
        <v>21498.05</v>
      </c>
      <c r="E430" s="27">
        <v>731.47</v>
      </c>
      <c r="F430" s="27">
        <v>408.88</v>
      </c>
      <c r="G430" s="26">
        <f>(E430-F430)/E430</f>
        <v>0.4410160362010746</v>
      </c>
      <c r="H430" s="27">
        <f>E430-F430</f>
        <v>322.59000000000003</v>
      </c>
      <c r="I430" s="35">
        <f>E430/D430</f>
        <v>3.4024946448631389E-2</v>
      </c>
      <c r="J430" s="3">
        <v>1722</v>
      </c>
      <c r="K430" s="26">
        <v>0.22</v>
      </c>
      <c r="L430" s="4" t="b">
        <v>1</v>
      </c>
      <c r="M430" s="4" t="s">
        <v>58</v>
      </c>
      <c r="N430" s="35">
        <f>'Landed Freight Margin Tool'!$D$4</f>
        <v>0.58708499999999997</v>
      </c>
      <c r="O430" s="30">
        <f>(MAX($F430,MIN(0.18*$D430,$F430*(1+$N430))))</f>
        <v>648.92731479999998</v>
      </c>
      <c r="P430" s="35">
        <f>O430/D430</f>
        <v>3.0185403550554584E-2</v>
      </c>
    </row>
    <row r="431" spans="1:16" x14ac:dyDescent="0.3">
      <c r="A431" s="2">
        <v>45000</v>
      </c>
      <c r="B431" s="3" t="s">
        <v>19426</v>
      </c>
      <c r="C431" s="4" t="s">
        <v>19427</v>
      </c>
      <c r="D431" s="27">
        <v>11764.34</v>
      </c>
      <c r="E431" s="27">
        <v>401.52</v>
      </c>
      <c r="F431" s="27">
        <v>252.23</v>
      </c>
      <c r="G431" s="26">
        <f>(E431-F431)/E431</f>
        <v>0.37181211396692571</v>
      </c>
      <c r="H431" s="27">
        <f>E431-F431</f>
        <v>149.29</v>
      </c>
      <c r="I431" s="35">
        <f>E431/D431</f>
        <v>3.4130261451131128E-2</v>
      </c>
      <c r="J431" s="3">
        <v>0</v>
      </c>
      <c r="K431" s="26">
        <v>0</v>
      </c>
      <c r="L431" s="4" t="b">
        <v>0</v>
      </c>
      <c r="M431" s="4" t="s">
        <v>58</v>
      </c>
      <c r="N431" s="35">
        <f>'Landed Freight Margin Tool'!$D$4</f>
        <v>0.58708499999999997</v>
      </c>
      <c r="O431" s="30">
        <f>(MAX($F431,MIN(0.18*$D431,$F431*(1+$N431))))</f>
        <v>400.31044954999999</v>
      </c>
      <c r="P431" s="35">
        <f>O431/D431</f>
        <v>3.4027446465335072E-2</v>
      </c>
    </row>
    <row r="432" spans="1:16" x14ac:dyDescent="0.3">
      <c r="A432" s="2">
        <v>45258</v>
      </c>
      <c r="B432" s="3" t="s">
        <v>14093</v>
      </c>
      <c r="C432" s="4" t="s">
        <v>14094</v>
      </c>
      <c r="D432" s="27">
        <v>2434.67</v>
      </c>
      <c r="E432" s="27">
        <v>83.32</v>
      </c>
      <c r="F432" s="27">
        <v>50.81</v>
      </c>
      <c r="G432" s="26">
        <f>(E432-F432)/E432</f>
        <v>0.39018242918867013</v>
      </c>
      <c r="H432" s="27">
        <f>E432-F432</f>
        <v>32.509999999999991</v>
      </c>
      <c r="I432" s="35">
        <f>E432/D432</f>
        <v>3.4222297066953629E-2</v>
      </c>
      <c r="J432" s="3">
        <v>0</v>
      </c>
      <c r="K432" s="26">
        <v>0</v>
      </c>
      <c r="L432" s="4" t="b">
        <v>0</v>
      </c>
      <c r="M432" s="4" t="s">
        <v>58</v>
      </c>
      <c r="N432" s="35">
        <f>'Landed Freight Margin Tool'!$D$4</f>
        <v>0.58708499999999997</v>
      </c>
      <c r="O432" s="30">
        <f>(MAX($F432,MIN(0.18*$D432,$F432*(1+$N432))))</f>
        <v>80.639788850000002</v>
      </c>
      <c r="P432" s="35">
        <f>O432/D432</f>
        <v>3.3121445144516502E-2</v>
      </c>
    </row>
    <row r="433" spans="1:16" x14ac:dyDescent="0.3">
      <c r="A433" s="2">
        <v>45019</v>
      </c>
      <c r="B433" s="3" t="s">
        <v>17451</v>
      </c>
      <c r="C433" s="4" t="s">
        <v>17452</v>
      </c>
      <c r="D433" s="27">
        <v>15437.74</v>
      </c>
      <c r="E433" s="27">
        <v>529.84</v>
      </c>
      <c r="F433" s="27">
        <v>301.76</v>
      </c>
      <c r="G433" s="26">
        <f>(E433-F433)/E433</f>
        <v>0.43046957572097244</v>
      </c>
      <c r="H433" s="27">
        <f>E433-F433</f>
        <v>228.08000000000004</v>
      </c>
      <c r="I433" s="35">
        <f>E433/D433</f>
        <v>3.4321085858422286E-2</v>
      </c>
      <c r="J433" s="3">
        <v>0</v>
      </c>
      <c r="K433" s="26">
        <v>0</v>
      </c>
      <c r="L433" s="4" t="b">
        <v>0</v>
      </c>
      <c r="M433" s="4" t="s">
        <v>58</v>
      </c>
      <c r="N433" s="35">
        <f>'Landed Freight Margin Tool'!$D$4</f>
        <v>0.58708499999999997</v>
      </c>
      <c r="O433" s="30">
        <f>(MAX($F433,MIN(0.18*$D433,$F433*(1+$N433))))</f>
        <v>478.91876960000002</v>
      </c>
      <c r="P433" s="35">
        <f>O433/D433</f>
        <v>3.1022595898104258E-2</v>
      </c>
    </row>
    <row r="434" spans="1:16" x14ac:dyDescent="0.3">
      <c r="A434" s="2">
        <v>45008</v>
      </c>
      <c r="B434" s="3" t="s">
        <v>4437</v>
      </c>
      <c r="C434" s="4" t="s">
        <v>4438</v>
      </c>
      <c r="D434" s="27">
        <v>17981.939999999999</v>
      </c>
      <c r="E434" s="27">
        <v>617.72</v>
      </c>
      <c r="F434" s="27">
        <v>310.42</v>
      </c>
      <c r="G434" s="26">
        <f>(E434-F434)/E434</f>
        <v>0.49747458395389499</v>
      </c>
      <c r="H434" s="27">
        <f>E434-F434</f>
        <v>307.3</v>
      </c>
      <c r="I434" s="35">
        <f>E434/D434</f>
        <v>3.4352244529789334E-2</v>
      </c>
      <c r="J434" s="3">
        <v>1045.1500000000001</v>
      </c>
      <c r="K434" s="26">
        <v>2.9340000000000002</v>
      </c>
      <c r="L434" s="4" t="b">
        <v>1</v>
      </c>
      <c r="M434" s="4" t="s">
        <v>58</v>
      </c>
      <c r="N434" s="35">
        <f>'Landed Freight Margin Tool'!$D$4</f>
        <v>0.58708499999999997</v>
      </c>
      <c r="O434" s="30">
        <f>(MAX($F434,MIN(0.18*$D434,$F434*(1+$N434))))</f>
        <v>492.66292570000007</v>
      </c>
      <c r="P434" s="35">
        <f>O434/D434</f>
        <v>2.7397651515909859E-2</v>
      </c>
    </row>
    <row r="435" spans="1:16" x14ac:dyDescent="0.3">
      <c r="A435" s="2">
        <v>45203</v>
      </c>
      <c r="B435" s="3" t="s">
        <v>13404</v>
      </c>
      <c r="C435" s="4" t="s">
        <v>5849</v>
      </c>
      <c r="D435" s="27">
        <v>1186.8800000000001</v>
      </c>
      <c r="E435" s="27">
        <v>40.86</v>
      </c>
      <c r="F435" s="27">
        <v>24.94</v>
      </c>
      <c r="G435" s="26">
        <f>(E435-F435)/E435</f>
        <v>0.3896231032794909</v>
      </c>
      <c r="H435" s="27">
        <f>E435-F435</f>
        <v>15.919999999999998</v>
      </c>
      <c r="I435" s="35">
        <f>E435/D435</f>
        <v>3.4426395254785649E-2</v>
      </c>
      <c r="J435" s="3">
        <v>89.38</v>
      </c>
      <c r="K435" s="26">
        <v>0.22</v>
      </c>
      <c r="L435" s="4" t="b">
        <v>1</v>
      </c>
      <c r="M435" s="4" t="s">
        <v>58</v>
      </c>
      <c r="N435" s="35">
        <f>'Landed Freight Margin Tool'!$D$4</f>
        <v>0.58708499999999997</v>
      </c>
      <c r="O435" s="30">
        <f>(MAX($F435,MIN(0.18*$D435,$F435*(1+$N435))))</f>
        <v>39.581899900000003</v>
      </c>
      <c r="P435" s="35">
        <f>O435/D435</f>
        <v>3.3349538200997571E-2</v>
      </c>
    </row>
    <row r="436" spans="1:16" x14ac:dyDescent="0.3">
      <c r="A436" s="2">
        <v>45271</v>
      </c>
      <c r="B436" s="3" t="s">
        <v>11041</v>
      </c>
      <c r="C436" s="4" t="s">
        <v>11042</v>
      </c>
      <c r="D436" s="27">
        <v>9044.41</v>
      </c>
      <c r="E436" s="27">
        <v>311.95</v>
      </c>
      <c r="F436" s="27">
        <v>163.27000000000001</v>
      </c>
      <c r="G436" s="26">
        <f>(E436-F436)/E436</f>
        <v>0.4766148421221349</v>
      </c>
      <c r="H436" s="27">
        <f>E436-F436</f>
        <v>148.67999999999998</v>
      </c>
      <c r="I436" s="35">
        <f>E436/D436</f>
        <v>3.4490917594403613E-2</v>
      </c>
      <c r="J436" s="3">
        <v>940.09</v>
      </c>
      <c r="K436" s="26">
        <v>0.20599999999999999</v>
      </c>
      <c r="L436" s="4" t="b">
        <v>1</v>
      </c>
      <c r="M436" s="4" t="s">
        <v>58</v>
      </c>
      <c r="N436" s="35">
        <f>'Landed Freight Margin Tool'!$D$4</f>
        <v>0.58708499999999997</v>
      </c>
      <c r="O436" s="30">
        <f>(MAX($F436,MIN(0.18*$D436,$F436*(1+$N436))))</f>
        <v>259.12336795000004</v>
      </c>
      <c r="P436" s="35">
        <f>O436/D436</f>
        <v>2.8650112937162298E-2</v>
      </c>
    </row>
    <row r="437" spans="1:16" x14ac:dyDescent="0.3">
      <c r="A437" s="2">
        <v>45092</v>
      </c>
      <c r="B437" s="3" t="s">
        <v>14278</v>
      </c>
      <c r="C437" s="4" t="s">
        <v>14279</v>
      </c>
      <c r="D437" s="27">
        <v>17786.73</v>
      </c>
      <c r="E437" s="27">
        <v>614.52</v>
      </c>
      <c r="F437" s="27">
        <v>445.39</v>
      </c>
      <c r="G437" s="26">
        <f>(E437-F437)/E437</f>
        <v>0.27522293822821065</v>
      </c>
      <c r="H437" s="27">
        <f>E437-F437</f>
        <v>169.13</v>
      </c>
      <c r="I437" s="35">
        <f>E437/D437</f>
        <v>3.4549352241811736E-2</v>
      </c>
      <c r="J437" s="3">
        <v>8280.36</v>
      </c>
      <c r="K437" s="26">
        <v>0.22</v>
      </c>
      <c r="L437" s="4" t="b">
        <v>1</v>
      </c>
      <c r="M437" s="4" t="s">
        <v>58</v>
      </c>
      <c r="N437" s="35">
        <f>'Landed Freight Margin Tool'!$D$4</f>
        <v>0.58708499999999997</v>
      </c>
      <c r="O437" s="30">
        <f>(MAX($F437,MIN(0.18*$D437,$F437*(1+$N437))))</f>
        <v>706.87178815000004</v>
      </c>
      <c r="P437" s="35">
        <f>O437/D437</f>
        <v>3.9741525741381359E-2</v>
      </c>
    </row>
    <row r="438" spans="1:16" x14ac:dyDescent="0.3">
      <c r="A438" s="2">
        <v>44956</v>
      </c>
      <c r="B438" s="3" t="s">
        <v>9786</v>
      </c>
      <c r="C438" s="4" t="s">
        <v>9787</v>
      </c>
      <c r="D438" s="27">
        <v>2261.12</v>
      </c>
      <c r="E438" s="27">
        <v>78.27</v>
      </c>
      <c r="F438" s="27">
        <v>54.23</v>
      </c>
      <c r="G438" s="26">
        <f>(E438-F438)/E438</f>
        <v>0.30714194455091348</v>
      </c>
      <c r="H438" s="27">
        <f>E438-F438</f>
        <v>24.04</v>
      </c>
      <c r="I438" s="35">
        <f>E438/D438</f>
        <v>3.4615588734786304E-2</v>
      </c>
      <c r="J438" s="3">
        <v>243.83</v>
      </c>
      <c r="K438" s="26">
        <v>0.20499999999999999</v>
      </c>
      <c r="L438" s="4" t="b">
        <v>1</v>
      </c>
      <c r="M438" s="4" t="s">
        <v>58</v>
      </c>
      <c r="N438" s="35">
        <f>'Landed Freight Margin Tool'!$D$4</f>
        <v>0.58708499999999997</v>
      </c>
      <c r="O438" s="30">
        <f>(MAX($F438,MIN(0.18*$D438,$F438*(1+$N438))))</f>
        <v>86.067619550000003</v>
      </c>
      <c r="P438" s="35">
        <f>O438/D438</f>
        <v>3.8064153848535245E-2</v>
      </c>
    </row>
    <row r="439" spans="1:16" x14ac:dyDescent="0.3">
      <c r="A439" s="2">
        <v>44988</v>
      </c>
      <c r="B439" s="3" t="s">
        <v>11345</v>
      </c>
      <c r="C439" s="4" t="s">
        <v>11346</v>
      </c>
      <c r="D439" s="27">
        <v>21462.76</v>
      </c>
      <c r="E439" s="27">
        <v>744.83</v>
      </c>
      <c r="F439" s="27">
        <v>529.58000000000004</v>
      </c>
      <c r="G439" s="26">
        <f>(E439-F439)/E439</f>
        <v>0.28899211900702171</v>
      </c>
      <c r="H439" s="27">
        <f>E439-F439</f>
        <v>215.25</v>
      </c>
      <c r="I439" s="35">
        <f>E439/D439</f>
        <v>3.470336527082258E-2</v>
      </c>
      <c r="J439" s="3">
        <v>270.51</v>
      </c>
      <c r="K439" s="26">
        <v>0.184</v>
      </c>
      <c r="L439" s="4" t="b">
        <v>1</v>
      </c>
      <c r="M439" s="4" t="s">
        <v>58</v>
      </c>
      <c r="N439" s="35">
        <f>'Landed Freight Margin Tool'!$D$4</f>
        <v>0.58708499999999997</v>
      </c>
      <c r="O439" s="30">
        <f>(MAX($F439,MIN(0.18*$D439,$F439*(1+$N439))))</f>
        <v>840.48847430000012</v>
      </c>
      <c r="P439" s="35">
        <f>O439/D439</f>
        <v>3.9160316487721065E-2</v>
      </c>
    </row>
    <row r="440" spans="1:16" x14ac:dyDescent="0.3">
      <c r="A440" s="2">
        <v>45168</v>
      </c>
      <c r="B440" s="3" t="s">
        <v>21280</v>
      </c>
      <c r="C440" s="4" t="s">
        <v>21281</v>
      </c>
      <c r="D440" s="27">
        <v>1726.74</v>
      </c>
      <c r="E440" s="27">
        <v>59.98</v>
      </c>
      <c r="F440" s="27">
        <v>33.700000000000003</v>
      </c>
      <c r="G440" s="26">
        <f>(E440-F440)/E440</f>
        <v>0.4381460486828942</v>
      </c>
      <c r="H440" s="27">
        <f>E440-F440</f>
        <v>26.279999999999994</v>
      </c>
      <c r="I440" s="35">
        <f>E440/D440</f>
        <v>3.4735976464320049E-2</v>
      </c>
      <c r="J440" s="3">
        <v>1667.06</v>
      </c>
      <c r="K440" s="26">
        <v>0.22</v>
      </c>
      <c r="L440" s="4" t="b">
        <v>1</v>
      </c>
      <c r="M440" s="4" t="s">
        <v>58</v>
      </c>
      <c r="N440" s="35">
        <f>'Landed Freight Margin Tool'!$D$4</f>
        <v>0.58708499999999997</v>
      </c>
      <c r="O440" s="30">
        <f>(MAX($F440,MIN(0.18*$D440,$F440*(1+$N440))))</f>
        <v>53.484764500000004</v>
      </c>
      <c r="P440" s="35">
        <f>O440/D440</f>
        <v>3.0974416820135055E-2</v>
      </c>
    </row>
    <row r="441" spans="1:16" x14ac:dyDescent="0.3">
      <c r="A441" s="2">
        <v>45124</v>
      </c>
      <c r="B441" s="3" t="s">
        <v>6016</v>
      </c>
      <c r="C441" s="4" t="s">
        <v>6017</v>
      </c>
      <c r="D441" s="27">
        <v>12048.25</v>
      </c>
      <c r="E441" s="27">
        <v>418.94</v>
      </c>
      <c r="F441" s="27">
        <v>261.22000000000003</v>
      </c>
      <c r="G441" s="26">
        <f>(E441-F441)/E441</f>
        <v>0.37647395808468986</v>
      </c>
      <c r="H441" s="27">
        <f>E441-F441</f>
        <v>157.71999999999997</v>
      </c>
      <c r="I441" s="35">
        <f>E441/D441</f>
        <v>3.4771854833689539E-2</v>
      </c>
      <c r="J441" s="3">
        <v>4824.5</v>
      </c>
      <c r="K441" s="26">
        <v>0.155</v>
      </c>
      <c r="L441" s="4" t="b">
        <v>0</v>
      </c>
      <c r="M441" s="4" t="s">
        <v>58</v>
      </c>
      <c r="N441" s="35">
        <f>'Landed Freight Margin Tool'!$D$4</f>
        <v>0.58708499999999997</v>
      </c>
      <c r="O441" s="30">
        <f>(MAX($F441,MIN(0.18*$D441,$F441*(1+$N441))))</f>
        <v>414.57834370000006</v>
      </c>
      <c r="P441" s="35">
        <f>O441/D441</f>
        <v>3.4409839080364372E-2</v>
      </c>
    </row>
    <row r="442" spans="1:16" x14ac:dyDescent="0.3">
      <c r="A442" s="2">
        <v>45042</v>
      </c>
      <c r="B442" s="3" t="s">
        <v>20350</v>
      </c>
      <c r="C442" s="4" t="s">
        <v>20351</v>
      </c>
      <c r="D442" s="27">
        <v>14365.01</v>
      </c>
      <c r="E442" s="27">
        <v>500.49</v>
      </c>
      <c r="F442" s="27">
        <v>221.21</v>
      </c>
      <c r="G442" s="26">
        <f>(E442-F442)/E442</f>
        <v>0.55801314711582639</v>
      </c>
      <c r="H442" s="27">
        <f>E442-F442</f>
        <v>279.27999999999997</v>
      </c>
      <c r="I442" s="35">
        <f>E442/D442</f>
        <v>3.4840908568807123E-2</v>
      </c>
      <c r="J442" s="3">
        <v>40690.800000000003</v>
      </c>
      <c r="K442" s="26">
        <v>0.187</v>
      </c>
      <c r="L442" s="4" t="b">
        <v>1</v>
      </c>
      <c r="M442" s="4" t="s">
        <v>58</v>
      </c>
      <c r="N442" s="35">
        <f>'Landed Freight Margin Tool'!$D$4</f>
        <v>0.58708499999999997</v>
      </c>
      <c r="O442" s="30">
        <f>(MAX($F442,MIN(0.18*$D442,$F442*(1+$N442))))</f>
        <v>351.07907285000005</v>
      </c>
      <c r="P442" s="35">
        <f>O442/D442</f>
        <v>2.4439876676034339E-2</v>
      </c>
    </row>
    <row r="443" spans="1:16" x14ac:dyDescent="0.3">
      <c r="A443" s="2">
        <v>44946</v>
      </c>
      <c r="B443" s="3" t="s">
        <v>18929</v>
      </c>
      <c r="C443" s="4" t="s">
        <v>18930</v>
      </c>
      <c r="D443" s="27">
        <v>1490.98</v>
      </c>
      <c r="E443" s="27">
        <v>52.05</v>
      </c>
      <c r="F443" s="27">
        <v>33.409999999999997</v>
      </c>
      <c r="G443" s="26">
        <f>(E443-F443)/E443</f>
        <v>0.3581171950048031</v>
      </c>
      <c r="H443" s="27">
        <f>E443-F443</f>
        <v>18.64</v>
      </c>
      <c r="I443" s="35">
        <f>E443/D443</f>
        <v>3.4909925015761442E-2</v>
      </c>
      <c r="J443" s="3">
        <v>0</v>
      </c>
      <c r="K443" s="26">
        <v>0</v>
      </c>
      <c r="L443" s="4" t="b">
        <v>0</v>
      </c>
      <c r="M443" s="4" t="s">
        <v>58</v>
      </c>
      <c r="N443" s="35">
        <f>'Landed Freight Margin Tool'!$D$4</f>
        <v>0.58708499999999997</v>
      </c>
      <c r="O443" s="30">
        <f>(MAX($F443,MIN(0.18*$D443,$F443*(1+$N443))))</f>
        <v>53.024509849999994</v>
      </c>
      <c r="P443" s="35">
        <f>O443/D443</f>
        <v>3.5563528585225823E-2</v>
      </c>
    </row>
    <row r="444" spans="1:16" x14ac:dyDescent="0.3">
      <c r="A444" s="2">
        <v>45119</v>
      </c>
      <c r="B444" s="3" t="s">
        <v>1528</v>
      </c>
      <c r="C444" s="4" t="s">
        <v>1529</v>
      </c>
      <c r="D444" s="27">
        <v>8202.5400000000009</v>
      </c>
      <c r="E444" s="27">
        <v>287.14999999999998</v>
      </c>
      <c r="F444" s="27">
        <v>275.8</v>
      </c>
      <c r="G444" s="26">
        <f>(E444-F444)/E444</f>
        <v>3.9526379940797378E-2</v>
      </c>
      <c r="H444" s="27">
        <f>E444-F444</f>
        <v>11.349999999999966</v>
      </c>
      <c r="I444" s="35">
        <f>E444/D444</f>
        <v>3.5007448912166228E-2</v>
      </c>
      <c r="J444" s="3">
        <v>775.5</v>
      </c>
      <c r="K444" s="26">
        <v>0.18</v>
      </c>
      <c r="L444" s="4" t="b">
        <v>0</v>
      </c>
      <c r="M444" s="4" t="s">
        <v>58</v>
      </c>
      <c r="N444" s="35">
        <f>'Landed Freight Margin Tool'!$D$4</f>
        <v>0.58708499999999997</v>
      </c>
      <c r="O444" s="30">
        <f>(MAX($F444,MIN(0.18*$D444,$F444*(1+$N444))))</f>
        <v>437.71804300000002</v>
      </c>
      <c r="P444" s="35">
        <f>O444/D444</f>
        <v>5.3363719408866028E-2</v>
      </c>
    </row>
    <row r="445" spans="1:16" x14ac:dyDescent="0.3">
      <c r="A445" s="2">
        <v>45106</v>
      </c>
      <c r="B445" s="3" t="s">
        <v>17670</v>
      </c>
      <c r="C445" s="4" t="s">
        <v>17671</v>
      </c>
      <c r="D445" s="27">
        <v>18234.669999999998</v>
      </c>
      <c r="E445" s="27">
        <v>641.04999999999995</v>
      </c>
      <c r="F445" s="27">
        <v>354.59</v>
      </c>
      <c r="G445" s="26">
        <f>(E445-F445)/E445</f>
        <v>0.44686061929646675</v>
      </c>
      <c r="H445" s="27">
        <f>E445-F445</f>
        <v>286.45999999999998</v>
      </c>
      <c r="I445" s="35">
        <f>E445/D445</f>
        <v>3.5155558066035743E-2</v>
      </c>
      <c r="J445" s="3">
        <v>22437.86</v>
      </c>
      <c r="K445" s="26">
        <v>0.20499999999999999</v>
      </c>
      <c r="L445" s="4" t="b">
        <v>1</v>
      </c>
      <c r="M445" s="4" t="s">
        <v>58</v>
      </c>
      <c r="N445" s="35">
        <f>'Landed Freight Margin Tool'!$D$4</f>
        <v>0.58708499999999997</v>
      </c>
      <c r="O445" s="30">
        <f>(MAX($F445,MIN(0.18*$D445,$F445*(1+$N445))))</f>
        <v>562.76447014999997</v>
      </c>
      <c r="P445" s="35">
        <f>O445/D445</f>
        <v>3.0862333683581881E-2</v>
      </c>
    </row>
    <row r="446" spans="1:16" x14ac:dyDescent="0.3">
      <c r="A446" s="2">
        <v>45203</v>
      </c>
      <c r="B446" s="3" t="s">
        <v>15131</v>
      </c>
      <c r="C446" s="4" t="s">
        <v>15132</v>
      </c>
      <c r="D446" s="27">
        <v>7778.51</v>
      </c>
      <c r="E446" s="27">
        <v>273.8</v>
      </c>
      <c r="F446" s="27">
        <v>174.61</v>
      </c>
      <c r="G446" s="26">
        <f>(E446-F446)/E446</f>
        <v>0.36227173119065009</v>
      </c>
      <c r="H446" s="27">
        <f>E446-F446</f>
        <v>99.19</v>
      </c>
      <c r="I446" s="35">
        <f>E446/D446</f>
        <v>3.5199543357275369E-2</v>
      </c>
      <c r="J446" s="3">
        <v>27248.37</v>
      </c>
      <c r="K446" s="26">
        <v>0.215</v>
      </c>
      <c r="L446" s="4" t="b">
        <v>1</v>
      </c>
      <c r="M446" s="4" t="s">
        <v>58</v>
      </c>
      <c r="N446" s="35">
        <f>'Landed Freight Margin Tool'!$D$4</f>
        <v>0.58708499999999997</v>
      </c>
      <c r="O446" s="30">
        <f>(MAX($F446,MIN(0.18*$D446,$F446*(1+$N446))))</f>
        <v>277.12091185000003</v>
      </c>
      <c r="P446" s="35">
        <f>O446/D446</f>
        <v>3.5626477545185394E-2</v>
      </c>
    </row>
    <row r="447" spans="1:16" x14ac:dyDescent="0.3">
      <c r="A447" s="2">
        <v>45096</v>
      </c>
      <c r="B447" s="3" t="s">
        <v>2234</v>
      </c>
      <c r="C447" s="4" t="s">
        <v>2235</v>
      </c>
      <c r="D447" s="27">
        <v>15925.86</v>
      </c>
      <c r="E447" s="27">
        <v>563.85</v>
      </c>
      <c r="F447" s="27">
        <v>342.87</v>
      </c>
      <c r="G447" s="26">
        <f>(E447-F447)/E447</f>
        <v>0.39191274275073157</v>
      </c>
      <c r="H447" s="27">
        <f>E447-F447</f>
        <v>220.98000000000002</v>
      </c>
      <c r="I447" s="35">
        <f>E447/D447</f>
        <v>3.5404681442634811E-2</v>
      </c>
      <c r="J447" s="3">
        <v>-717.64</v>
      </c>
      <c r="K447" s="26">
        <v>-2.492</v>
      </c>
      <c r="L447" s="4" t="b">
        <v>0</v>
      </c>
      <c r="M447" s="4" t="s">
        <v>58</v>
      </c>
      <c r="N447" s="35">
        <f>'Landed Freight Margin Tool'!$D$4</f>
        <v>0.58708499999999997</v>
      </c>
      <c r="O447" s="30">
        <f>(MAX($F447,MIN(0.18*$D447,$F447*(1+$N447))))</f>
        <v>544.16383395000003</v>
      </c>
      <c r="P447" s="35">
        <f>O447/D447</f>
        <v>3.4168568224887071E-2</v>
      </c>
    </row>
    <row r="448" spans="1:16" x14ac:dyDescent="0.3">
      <c r="A448" s="2">
        <v>45281</v>
      </c>
      <c r="B448" s="3" t="s">
        <v>24789</v>
      </c>
      <c r="C448" s="4" t="s">
        <v>21497</v>
      </c>
      <c r="D448" s="27">
        <v>16434.62</v>
      </c>
      <c r="E448" s="27">
        <v>583.11</v>
      </c>
      <c r="F448" s="27">
        <v>330.83</v>
      </c>
      <c r="G448" s="26">
        <f>(E448-F448)/E448</f>
        <v>0.43264564147416446</v>
      </c>
      <c r="H448" s="27">
        <f>E448-F448</f>
        <v>252.28000000000003</v>
      </c>
      <c r="I448" s="35">
        <f>E448/D448</f>
        <v>3.5480589146569867E-2</v>
      </c>
      <c r="J448" s="3">
        <v>3877.22</v>
      </c>
      <c r="K448" s="26">
        <v>0.23100000000000001</v>
      </c>
      <c r="L448" s="4" t="b">
        <v>1</v>
      </c>
      <c r="M448" s="4" t="s">
        <v>58</v>
      </c>
      <c r="N448" s="35">
        <f>'Landed Freight Margin Tool'!$D$4</f>
        <v>0.58708499999999997</v>
      </c>
      <c r="O448" s="30">
        <f>(MAX($F448,MIN(0.18*$D448,$F448*(1+$N448))))</f>
        <v>525.05533055000001</v>
      </c>
      <c r="P448" s="35">
        <f>O448/D448</f>
        <v>3.1948127218639676E-2</v>
      </c>
    </row>
    <row r="449" spans="1:16" x14ac:dyDescent="0.3">
      <c r="A449" s="2">
        <v>45166</v>
      </c>
      <c r="B449" s="3" t="s">
        <v>14354</v>
      </c>
      <c r="C449" s="4" t="s">
        <v>14355</v>
      </c>
      <c r="D449" s="27">
        <v>6437.33</v>
      </c>
      <c r="E449" s="27">
        <v>228.9</v>
      </c>
      <c r="F449" s="27">
        <v>94.11</v>
      </c>
      <c r="G449" s="26">
        <f>(E449-F449)/E449</f>
        <v>0.588859764089122</v>
      </c>
      <c r="H449" s="27">
        <f>E449-F449</f>
        <v>134.79000000000002</v>
      </c>
      <c r="I449" s="35">
        <f>E449/D449</f>
        <v>3.5558220566601371E-2</v>
      </c>
      <c r="J449" s="3">
        <v>610.28</v>
      </c>
      <c r="K449" s="26">
        <v>0.30599999999999999</v>
      </c>
      <c r="L449" s="4" t="b">
        <v>1</v>
      </c>
      <c r="M449" s="4" t="s">
        <v>58</v>
      </c>
      <c r="N449" s="35">
        <f>'Landed Freight Margin Tool'!$D$4</f>
        <v>0.58708499999999997</v>
      </c>
      <c r="O449" s="30">
        <f>(MAX($F449,MIN(0.18*$D449,$F449*(1+$N449))))</f>
        <v>149.36056935000002</v>
      </c>
      <c r="P449" s="35">
        <f>O449/D449</f>
        <v>2.3202254560508787E-2</v>
      </c>
    </row>
    <row r="450" spans="1:16" x14ac:dyDescent="0.3">
      <c r="A450" s="2">
        <v>45029</v>
      </c>
      <c r="B450" s="3" t="s">
        <v>8391</v>
      </c>
      <c r="C450" s="4" t="s">
        <v>8392</v>
      </c>
      <c r="D450" s="27">
        <v>10038.18</v>
      </c>
      <c r="E450" s="27">
        <v>357.13</v>
      </c>
      <c r="F450" s="27">
        <v>180.08</v>
      </c>
      <c r="G450" s="26">
        <f>(E450-F450)/E450</f>
        <v>0.49575784728250211</v>
      </c>
      <c r="H450" s="27">
        <f>E450-F450</f>
        <v>177.04999999999998</v>
      </c>
      <c r="I450" s="35">
        <f>E450/D450</f>
        <v>3.5577166378765873E-2</v>
      </c>
      <c r="J450" s="3">
        <v>11367.83</v>
      </c>
      <c r="K450" s="26">
        <v>0.16600000000000001</v>
      </c>
      <c r="L450" s="4" t="b">
        <v>0</v>
      </c>
      <c r="M450" s="4" t="s">
        <v>58</v>
      </c>
      <c r="N450" s="35">
        <f>'Landed Freight Margin Tool'!$D$4</f>
        <v>0.58708499999999997</v>
      </c>
      <c r="O450" s="30">
        <f>(MAX($F450,MIN(0.18*$D450,$F450*(1+$N450))))</f>
        <v>285.80226680000004</v>
      </c>
      <c r="P450" s="35">
        <f>O450/D450</f>
        <v>2.8471522407448366E-2</v>
      </c>
    </row>
    <row r="451" spans="1:16" x14ac:dyDescent="0.3">
      <c r="A451" s="2">
        <v>44963</v>
      </c>
      <c r="B451" s="3" t="s">
        <v>2629</v>
      </c>
      <c r="C451" s="4" t="s">
        <v>2630</v>
      </c>
      <c r="D451" s="27">
        <v>24123</v>
      </c>
      <c r="E451" s="27">
        <v>858.5</v>
      </c>
      <c r="F451" s="27">
        <v>481.89</v>
      </c>
      <c r="G451" s="26">
        <f>(E451-F451)/E451</f>
        <v>0.43868375072801402</v>
      </c>
      <c r="H451" s="27">
        <f>E451-F451</f>
        <v>376.61</v>
      </c>
      <c r="I451" s="35">
        <f>E451/D451</f>
        <v>3.5588442565186749E-2</v>
      </c>
      <c r="J451" s="3">
        <v>351.54</v>
      </c>
      <c r="K451" s="26">
        <v>0.34799999999999998</v>
      </c>
      <c r="L451" s="4" t="b">
        <v>1</v>
      </c>
      <c r="M451" s="4" t="s">
        <v>58</v>
      </c>
      <c r="N451" s="35">
        <f>'Landed Freight Margin Tool'!$D$4</f>
        <v>0.58708499999999997</v>
      </c>
      <c r="O451" s="30">
        <f>(MAX($F451,MIN(0.18*$D451,$F451*(1+$N451))))</f>
        <v>764.80039065000005</v>
      </c>
      <c r="P451" s="35">
        <f>O451/D451</f>
        <v>3.1704198924263155E-2</v>
      </c>
    </row>
    <row r="452" spans="1:16" x14ac:dyDescent="0.3">
      <c r="A452" s="2">
        <v>45204</v>
      </c>
      <c r="B452" s="3" t="s">
        <v>14756</v>
      </c>
      <c r="C452" s="4" t="s">
        <v>14757</v>
      </c>
      <c r="D452" s="27">
        <v>24924.05</v>
      </c>
      <c r="E452" s="27">
        <v>887.57</v>
      </c>
      <c r="F452" s="27">
        <v>518.51</v>
      </c>
      <c r="G452" s="26">
        <f>(E452-F452)/E452</f>
        <v>0.41580945728224256</v>
      </c>
      <c r="H452" s="27">
        <f>E452-F452</f>
        <v>369.06000000000006</v>
      </c>
      <c r="I452" s="35">
        <f>E452/D452</f>
        <v>3.5610986176002696E-2</v>
      </c>
      <c r="J452" s="3">
        <v>3.6</v>
      </c>
      <c r="K452" s="26">
        <v>3.3330000000000002</v>
      </c>
      <c r="L452" s="4" t="b">
        <v>1</v>
      </c>
      <c r="M452" s="4" t="s">
        <v>58</v>
      </c>
      <c r="N452" s="35">
        <f>'Landed Freight Margin Tool'!$D$4</f>
        <v>0.58708499999999997</v>
      </c>
      <c r="O452" s="30">
        <f>(MAX($F452,MIN(0.18*$D452,$F452*(1+$N452))))</f>
        <v>822.91944335000005</v>
      </c>
      <c r="P452" s="35">
        <f>O452/D452</f>
        <v>3.3017083634080339E-2</v>
      </c>
    </row>
    <row r="453" spans="1:16" x14ac:dyDescent="0.3">
      <c r="A453" s="2">
        <v>45265</v>
      </c>
      <c r="B453" s="3" t="s">
        <v>19096</v>
      </c>
      <c r="C453" s="4" t="s">
        <v>19097</v>
      </c>
      <c r="D453" s="27">
        <v>15497.33</v>
      </c>
      <c r="E453" s="27">
        <v>552.21</v>
      </c>
      <c r="F453" s="27">
        <v>312.37</v>
      </c>
      <c r="G453" s="26">
        <f>(E453-F453)/E453</f>
        <v>0.43432752032741168</v>
      </c>
      <c r="H453" s="27">
        <f>E453-F453</f>
        <v>239.84000000000003</v>
      </c>
      <c r="I453" s="35">
        <f>E453/D453</f>
        <v>3.5632589613823804E-2</v>
      </c>
      <c r="J453" s="3">
        <v>6742.26</v>
      </c>
      <c r="K453" s="26">
        <v>0.20599999999999999</v>
      </c>
      <c r="L453" s="4" t="b">
        <v>1</v>
      </c>
      <c r="M453" s="4" t="s">
        <v>58</v>
      </c>
      <c r="N453" s="35">
        <f>'Landed Freight Margin Tool'!$D$4</f>
        <v>0.58708499999999997</v>
      </c>
      <c r="O453" s="30">
        <f>(MAX($F453,MIN(0.18*$D453,$F453*(1+$N453))))</f>
        <v>495.75774145000003</v>
      </c>
      <c r="P453" s="35">
        <f>O453/D453</f>
        <v>3.1989880931102326E-2</v>
      </c>
    </row>
    <row r="454" spans="1:16" x14ac:dyDescent="0.3">
      <c r="A454" s="2">
        <v>45002</v>
      </c>
      <c r="B454" s="3" t="s">
        <v>24083</v>
      </c>
      <c r="C454" s="4" t="s">
        <v>24084</v>
      </c>
      <c r="D454" s="27">
        <v>16836.080000000002</v>
      </c>
      <c r="E454" s="27">
        <v>600.9</v>
      </c>
      <c r="F454" s="27">
        <v>465.42</v>
      </c>
      <c r="G454" s="26">
        <f>(E454-F454)/E454</f>
        <v>0.22546180728906634</v>
      </c>
      <c r="H454" s="27">
        <f>E454-F454</f>
        <v>135.47999999999996</v>
      </c>
      <c r="I454" s="35">
        <f>E454/D454</f>
        <v>3.5691206028956854E-2</v>
      </c>
      <c r="J454" s="3">
        <v>563.17999999999995</v>
      </c>
      <c r="K454" s="26">
        <v>0.318</v>
      </c>
      <c r="L454" s="4" t="b">
        <v>1</v>
      </c>
      <c r="M454" s="4" t="s">
        <v>58</v>
      </c>
      <c r="N454" s="35">
        <f>'Landed Freight Margin Tool'!$D$4</f>
        <v>0.58708499999999997</v>
      </c>
      <c r="O454" s="30">
        <f>(MAX($F454,MIN(0.18*$D454,$F454*(1+$N454))))</f>
        <v>738.66110070000002</v>
      </c>
      <c r="P454" s="35">
        <f>O454/D454</f>
        <v>4.3873698669761603E-2</v>
      </c>
    </row>
    <row r="455" spans="1:16" x14ac:dyDescent="0.3">
      <c r="A455" s="2">
        <v>45209</v>
      </c>
      <c r="B455" s="3" t="s">
        <v>14523</v>
      </c>
      <c r="C455" s="4" t="s">
        <v>14524</v>
      </c>
      <c r="D455" s="27">
        <v>2493.67</v>
      </c>
      <c r="E455" s="27">
        <v>89.04</v>
      </c>
      <c r="F455" s="27">
        <v>69.400000000000006</v>
      </c>
      <c r="G455" s="26">
        <f>(E455-F455)/E455</f>
        <v>0.2205750224618149</v>
      </c>
      <c r="H455" s="27">
        <f>E455-F455</f>
        <v>19.64</v>
      </c>
      <c r="I455" s="35">
        <f>E455/D455</f>
        <v>3.5706408626642663E-2</v>
      </c>
      <c r="J455" s="3">
        <v>27210.82</v>
      </c>
      <c r="K455" s="26">
        <v>0.123</v>
      </c>
      <c r="L455" s="4" t="b">
        <v>0</v>
      </c>
      <c r="M455" s="4" t="s">
        <v>58</v>
      </c>
      <c r="N455" s="35">
        <f>'Landed Freight Margin Tool'!$D$4</f>
        <v>0.58708499999999997</v>
      </c>
      <c r="O455" s="30">
        <f>(MAX($F455,MIN(0.18*$D455,$F455*(1+$N455))))</f>
        <v>110.14369900000001</v>
      </c>
      <c r="P455" s="35">
        <f>O455/D455</f>
        <v>4.4169316308894126E-2</v>
      </c>
    </row>
    <row r="456" spans="1:16" x14ac:dyDescent="0.3">
      <c r="A456" s="2">
        <v>45099</v>
      </c>
      <c r="B456" s="3" t="s">
        <v>22462</v>
      </c>
      <c r="C456" s="4" t="s">
        <v>22463</v>
      </c>
      <c r="D456" s="27">
        <v>10652.68</v>
      </c>
      <c r="E456" s="27">
        <v>380.67</v>
      </c>
      <c r="F456" s="27">
        <v>247.21</v>
      </c>
      <c r="G456" s="26">
        <f>(E456-F456)/E456</f>
        <v>0.35059237659915415</v>
      </c>
      <c r="H456" s="27">
        <f>E456-F456</f>
        <v>133.46</v>
      </c>
      <c r="I456" s="35">
        <f>E456/D456</f>
        <v>3.5734669585493976E-2</v>
      </c>
      <c r="J456" s="3">
        <v>2998.74</v>
      </c>
      <c r="K456" s="26">
        <v>0.22</v>
      </c>
      <c r="L456" s="4" t="b">
        <v>1</v>
      </c>
      <c r="M456" s="4" t="s">
        <v>58</v>
      </c>
      <c r="N456" s="35">
        <f>'Landed Freight Margin Tool'!$D$4</f>
        <v>0.58708499999999997</v>
      </c>
      <c r="O456" s="30">
        <f>(MAX($F456,MIN(0.18*$D456,$F456*(1+$N456))))</f>
        <v>392.34328285000004</v>
      </c>
      <c r="P456" s="35">
        <f>O456/D456</f>
        <v>3.6830476729799451E-2</v>
      </c>
    </row>
    <row r="457" spans="1:16" x14ac:dyDescent="0.3">
      <c r="A457" s="2">
        <v>45148</v>
      </c>
      <c r="B457" s="3" t="s">
        <v>15698</v>
      </c>
      <c r="C457" s="4" t="s">
        <v>15699</v>
      </c>
      <c r="D457" s="27">
        <v>14070.39</v>
      </c>
      <c r="E457" s="27">
        <v>502.9</v>
      </c>
      <c r="F457" s="27">
        <v>333.16</v>
      </c>
      <c r="G457" s="26">
        <f>(E457-F457)/E457</f>
        <v>0.33752237025253523</v>
      </c>
      <c r="H457" s="27">
        <f>E457-F457</f>
        <v>169.73999999999995</v>
      </c>
      <c r="I457" s="35">
        <f>E457/D457</f>
        <v>3.5741724287670779E-2</v>
      </c>
      <c r="J457" s="3">
        <v>0</v>
      </c>
      <c r="K457" s="26">
        <v>0</v>
      </c>
      <c r="L457" s="4" t="b">
        <v>0</v>
      </c>
      <c r="M457" s="4" t="s">
        <v>58</v>
      </c>
      <c r="N457" s="35">
        <f>'Landed Freight Margin Tool'!$D$4</f>
        <v>0.58708499999999997</v>
      </c>
      <c r="O457" s="30">
        <f>(MAX($F457,MIN(0.18*$D457,$F457*(1+$N457))))</f>
        <v>528.75323860000003</v>
      </c>
      <c r="P457" s="35">
        <f>O457/D457</f>
        <v>3.7579145894321341E-2</v>
      </c>
    </row>
    <row r="458" spans="1:16" x14ac:dyDescent="0.3">
      <c r="A458" s="2">
        <v>45105</v>
      </c>
      <c r="B458" s="3" t="s">
        <v>13152</v>
      </c>
      <c r="C458" s="4" t="s">
        <v>13153</v>
      </c>
      <c r="D458" s="27">
        <v>19310.68</v>
      </c>
      <c r="E458" s="27">
        <v>694.39</v>
      </c>
      <c r="F458" s="27">
        <v>498.16</v>
      </c>
      <c r="G458" s="26">
        <f>(E458-F458)/E458</f>
        <v>0.28259335531905694</v>
      </c>
      <c r="H458" s="27">
        <f>E458-F458</f>
        <v>196.22999999999996</v>
      </c>
      <c r="I458" s="35">
        <f>E458/D458</f>
        <v>3.5958857999821861E-2</v>
      </c>
      <c r="J458" s="3">
        <v>0</v>
      </c>
      <c r="K458" s="26">
        <v>0</v>
      </c>
      <c r="L458" s="4" t="b">
        <v>0</v>
      </c>
      <c r="M458" s="4" t="s">
        <v>58</v>
      </c>
      <c r="N458" s="35">
        <f>'Landed Freight Margin Tool'!$D$4</f>
        <v>0.58708499999999997</v>
      </c>
      <c r="O458" s="30">
        <f>(MAX($F458,MIN(0.18*$D458,$F458*(1+$N458))))</f>
        <v>790.62226360000011</v>
      </c>
      <c r="P458" s="35">
        <f>O458/D458</f>
        <v>4.0942228010613819E-2</v>
      </c>
    </row>
    <row r="459" spans="1:16" x14ac:dyDescent="0.3">
      <c r="A459" s="2">
        <v>45124</v>
      </c>
      <c r="B459" s="3" t="s">
        <v>20014</v>
      </c>
      <c r="C459" s="4" t="s">
        <v>20015</v>
      </c>
      <c r="D459" s="27">
        <v>8337.77</v>
      </c>
      <c r="E459" s="27">
        <v>300.14999999999998</v>
      </c>
      <c r="F459" s="27">
        <v>302.83999999999997</v>
      </c>
      <c r="G459" s="26">
        <f>(E459-F459)/E459</f>
        <v>-8.9621855738797208E-3</v>
      </c>
      <c r="H459" s="27">
        <f>E459-F459</f>
        <v>-2.6899999999999977</v>
      </c>
      <c r="I459" s="35">
        <f>E459/D459</f>
        <v>3.5998834220660914E-2</v>
      </c>
      <c r="J459" s="3">
        <v>315.58</v>
      </c>
      <c r="K459" s="26">
        <v>9.5000000000000001E-2</v>
      </c>
      <c r="L459" s="4" t="b">
        <v>0</v>
      </c>
      <c r="M459" s="4" t="s">
        <v>58</v>
      </c>
      <c r="N459" s="35">
        <f>'Landed Freight Margin Tool'!$D$4</f>
        <v>0.58708499999999997</v>
      </c>
      <c r="O459" s="30">
        <f>(MAX($F459,MIN(0.18*$D459,$F459*(1+$N459))))</f>
        <v>480.63282140000001</v>
      </c>
      <c r="P459" s="35">
        <f>O459/D459</f>
        <v>5.7645248237838176E-2</v>
      </c>
    </row>
    <row r="460" spans="1:16" x14ac:dyDescent="0.3">
      <c r="A460" s="2">
        <v>45205</v>
      </c>
      <c r="B460" s="3" t="s">
        <v>15466</v>
      </c>
      <c r="C460" s="4" t="s">
        <v>15467</v>
      </c>
      <c r="D460" s="27">
        <v>19785.98</v>
      </c>
      <c r="E460" s="27">
        <v>713.57</v>
      </c>
      <c r="F460" s="27">
        <v>418.74</v>
      </c>
      <c r="G460" s="26">
        <f>(E460-F460)/E460</f>
        <v>0.41317600235435908</v>
      </c>
      <c r="H460" s="27">
        <f>E460-F460</f>
        <v>294.83000000000004</v>
      </c>
      <c r="I460" s="35">
        <f>E460/D460</f>
        <v>3.6064425416380691E-2</v>
      </c>
      <c r="J460" s="3">
        <v>14171</v>
      </c>
      <c r="K460" s="26">
        <v>0.23</v>
      </c>
      <c r="L460" s="4" t="b">
        <v>1</v>
      </c>
      <c r="M460" s="4" t="s">
        <v>58</v>
      </c>
      <c r="N460" s="35">
        <f>'Landed Freight Margin Tool'!$D$4</f>
        <v>0.58708499999999997</v>
      </c>
      <c r="O460" s="30">
        <f>(MAX($F460,MIN(0.18*$D460,$F460*(1+$N460))))</f>
        <v>664.57597290000001</v>
      </c>
      <c r="P460" s="35">
        <f>O460/D460</f>
        <v>3.3588226254145613E-2</v>
      </c>
    </row>
    <row r="461" spans="1:16" x14ac:dyDescent="0.3">
      <c r="A461" s="2">
        <v>45070</v>
      </c>
      <c r="B461" s="3" t="s">
        <v>24830</v>
      </c>
      <c r="C461" s="4" t="s">
        <v>24831</v>
      </c>
      <c r="D461" s="27">
        <v>3608.28</v>
      </c>
      <c r="E461" s="27">
        <v>130.66999999999999</v>
      </c>
      <c r="F461" s="27">
        <v>82.56</v>
      </c>
      <c r="G461" s="26">
        <f>(E461-F461)/E461</f>
        <v>0.36817938317900045</v>
      </c>
      <c r="H461" s="27">
        <f>E461-F461</f>
        <v>48.109999999999985</v>
      </c>
      <c r="I461" s="35">
        <f>E461/D461</f>
        <v>3.6213930182801772E-2</v>
      </c>
      <c r="J461" s="3">
        <v>136210.23000000001</v>
      </c>
      <c r="K461" s="26">
        <v>0.10199999999999999</v>
      </c>
      <c r="L461" s="4" t="b">
        <v>0</v>
      </c>
      <c r="M461" s="4" t="s">
        <v>58</v>
      </c>
      <c r="N461" s="35">
        <f>'Landed Freight Margin Tool'!$D$4</f>
        <v>0.58708499999999997</v>
      </c>
      <c r="O461" s="30">
        <f>(MAX($F461,MIN(0.18*$D461,$F461*(1+$N461))))</f>
        <v>131.0297376</v>
      </c>
      <c r="P461" s="35">
        <f>O461/D461</f>
        <v>3.6313627988958729E-2</v>
      </c>
    </row>
    <row r="462" spans="1:16" x14ac:dyDescent="0.3">
      <c r="A462" s="2">
        <v>45112</v>
      </c>
      <c r="B462" s="3" t="s">
        <v>21378</v>
      </c>
      <c r="C462" s="4" t="s">
        <v>21379</v>
      </c>
      <c r="D462" s="27">
        <v>18190.18</v>
      </c>
      <c r="E462" s="27">
        <v>662</v>
      </c>
      <c r="F462" s="27">
        <v>427.08</v>
      </c>
      <c r="G462" s="26">
        <f>(E462-F462)/E462</f>
        <v>0.3548640483383686</v>
      </c>
      <c r="H462" s="27">
        <f>E462-F462</f>
        <v>234.92000000000002</v>
      </c>
      <c r="I462" s="35">
        <f>E462/D462</f>
        <v>3.6393262738466575E-2</v>
      </c>
      <c r="J462" s="3">
        <v>429.29</v>
      </c>
      <c r="K462" s="26">
        <v>0.221</v>
      </c>
      <c r="L462" s="4" t="b">
        <v>1</v>
      </c>
      <c r="M462" s="4" t="s">
        <v>58</v>
      </c>
      <c r="N462" s="35">
        <f>'Landed Freight Margin Tool'!$D$4</f>
        <v>0.58708499999999997</v>
      </c>
      <c r="O462" s="30">
        <f>(MAX($F462,MIN(0.18*$D462,$F462*(1+$N462))))</f>
        <v>677.81226179999999</v>
      </c>
      <c r="P462" s="35">
        <f>O462/D462</f>
        <v>3.7262537358069024E-2</v>
      </c>
    </row>
    <row r="463" spans="1:16" x14ac:dyDescent="0.3">
      <c r="A463" s="2">
        <v>45126</v>
      </c>
      <c r="B463" s="3" t="s">
        <v>3698</v>
      </c>
      <c r="C463" s="4" t="s">
        <v>3699</v>
      </c>
      <c r="D463" s="27">
        <v>14731.93</v>
      </c>
      <c r="E463" s="27">
        <v>539.99</v>
      </c>
      <c r="F463" s="27">
        <v>392.46</v>
      </c>
      <c r="G463" s="26">
        <f>(E463-F463)/E463</f>
        <v>0.27320876312524311</v>
      </c>
      <c r="H463" s="27">
        <f>E463-F463</f>
        <v>147.53000000000003</v>
      </c>
      <c r="I463" s="35">
        <f>E463/D463</f>
        <v>3.6654396267155762E-2</v>
      </c>
      <c r="J463" s="3">
        <v>1469.44</v>
      </c>
      <c r="K463" s="26">
        <v>0.22</v>
      </c>
      <c r="L463" s="4" t="b">
        <v>1</v>
      </c>
      <c r="M463" s="4" t="s">
        <v>58</v>
      </c>
      <c r="N463" s="35">
        <f>'Landed Freight Margin Tool'!$D$4</f>
        <v>0.58708499999999997</v>
      </c>
      <c r="O463" s="30">
        <f>(MAX($F463,MIN(0.18*$D463,$F463*(1+$N463))))</f>
        <v>622.86737909999999</v>
      </c>
      <c r="P463" s="35">
        <f>O463/D463</f>
        <v>4.2280093585837022E-2</v>
      </c>
    </row>
    <row r="464" spans="1:16" x14ac:dyDescent="0.3">
      <c r="A464" s="2">
        <v>45272</v>
      </c>
      <c r="B464" s="3" t="s">
        <v>10987</v>
      </c>
      <c r="C464" s="4" t="s">
        <v>10988</v>
      </c>
      <c r="D464" s="27">
        <v>14715.24</v>
      </c>
      <c r="E464" s="27">
        <v>540.35</v>
      </c>
      <c r="F464" s="27">
        <v>278.66000000000003</v>
      </c>
      <c r="G464" s="26">
        <f>(E464-F464)/E464</f>
        <v>0.48429721476820575</v>
      </c>
      <c r="H464" s="27">
        <f>E464-F464</f>
        <v>261.69</v>
      </c>
      <c r="I464" s="35">
        <f>E464/D464</f>
        <v>3.6720434053403139E-2</v>
      </c>
      <c r="J464" s="3">
        <v>18487.07</v>
      </c>
      <c r="K464" s="26">
        <v>0.18</v>
      </c>
      <c r="L464" s="4" t="b">
        <v>0</v>
      </c>
      <c r="M464" s="4" t="s">
        <v>58</v>
      </c>
      <c r="N464" s="35">
        <f>'Landed Freight Margin Tool'!$D$4</f>
        <v>0.58708499999999997</v>
      </c>
      <c r="O464" s="30">
        <f>(MAX($F464,MIN(0.18*$D464,$F464*(1+$N464))))</f>
        <v>442.25710610000004</v>
      </c>
      <c r="P464" s="35">
        <f>O464/D464</f>
        <v>3.0054359025065175E-2</v>
      </c>
    </row>
    <row r="465" spans="1:16" x14ac:dyDescent="0.3">
      <c r="A465" s="2">
        <v>45163</v>
      </c>
      <c r="B465" s="3" t="s">
        <v>1508</v>
      </c>
      <c r="C465" s="4" t="s">
        <v>1509</v>
      </c>
      <c r="D465" s="27">
        <v>2297.9899999999998</v>
      </c>
      <c r="E465" s="27">
        <v>84.47</v>
      </c>
      <c r="F465" s="27">
        <v>49.44</v>
      </c>
      <c r="G465" s="26">
        <f>(E465-F465)/E465</f>
        <v>0.41470344501006279</v>
      </c>
      <c r="H465" s="27">
        <f>E465-F465</f>
        <v>35.03</v>
      </c>
      <c r="I465" s="35">
        <f>E465/D465</f>
        <v>3.6758210436076751E-2</v>
      </c>
      <c r="J465" s="3">
        <v>274.95</v>
      </c>
      <c r="K465" s="26">
        <v>0.219</v>
      </c>
      <c r="L465" s="4" t="b">
        <v>1</v>
      </c>
      <c r="M465" s="4" t="s">
        <v>58</v>
      </c>
      <c r="N465" s="35">
        <f>'Landed Freight Margin Tool'!$D$4</f>
        <v>0.58708499999999997</v>
      </c>
      <c r="O465" s="30">
        <f>(MAX($F465,MIN(0.18*$D465,$F465*(1+$N465))))</f>
        <v>78.465482399999999</v>
      </c>
      <c r="P465" s="35">
        <f>O465/D465</f>
        <v>3.4145267124748149E-2</v>
      </c>
    </row>
    <row r="466" spans="1:16" x14ac:dyDescent="0.3">
      <c r="A466" s="2">
        <v>45175</v>
      </c>
      <c r="B466" s="3" t="s">
        <v>14130</v>
      </c>
      <c r="C466" s="4" t="s">
        <v>14131</v>
      </c>
      <c r="D466" s="27">
        <v>19249.8</v>
      </c>
      <c r="E466" s="27">
        <v>709.37</v>
      </c>
      <c r="F466" s="27">
        <v>401.26</v>
      </c>
      <c r="G466" s="26">
        <f>(E466-F466)/E466</f>
        <v>0.43434314955523917</v>
      </c>
      <c r="H466" s="27">
        <f>E466-F466</f>
        <v>308.11</v>
      </c>
      <c r="I466" s="35">
        <f>E466/D466</f>
        <v>3.6850772475558187E-2</v>
      </c>
      <c r="J466" s="3">
        <v>952.84</v>
      </c>
      <c r="K466" s="26">
        <v>0.22</v>
      </c>
      <c r="L466" s="4" t="b">
        <v>1</v>
      </c>
      <c r="M466" s="4" t="s">
        <v>58</v>
      </c>
      <c r="N466" s="35">
        <f>'Landed Freight Margin Tool'!$D$4</f>
        <v>0.58708499999999997</v>
      </c>
      <c r="O466" s="30">
        <f>(MAX($F466,MIN(0.18*$D466,$F466*(1+$N466))))</f>
        <v>636.83372710000003</v>
      </c>
      <c r="P466" s="35">
        <f>O466/D466</f>
        <v>3.3082615253145493E-2</v>
      </c>
    </row>
    <row r="467" spans="1:16" x14ac:dyDescent="0.3">
      <c r="A467" s="2">
        <v>44937</v>
      </c>
      <c r="B467" s="3" t="s">
        <v>9850</v>
      </c>
      <c r="C467" s="4" t="s">
        <v>9851</v>
      </c>
      <c r="D467" s="27">
        <v>9742.82</v>
      </c>
      <c r="E467" s="27">
        <v>359.16</v>
      </c>
      <c r="F467" s="27">
        <v>259.75</v>
      </c>
      <c r="G467" s="26">
        <f>(E467-F467)/E467</f>
        <v>0.2767847199019936</v>
      </c>
      <c r="H467" s="27">
        <f>E467-F467</f>
        <v>99.410000000000025</v>
      </c>
      <c r="I467" s="35">
        <f>E467/D467</f>
        <v>3.686407015627919E-2</v>
      </c>
      <c r="J467" s="3">
        <v>0</v>
      </c>
      <c r="K467" s="26">
        <v>0</v>
      </c>
      <c r="L467" s="4" t="b">
        <v>0</v>
      </c>
      <c r="M467" s="4" t="s">
        <v>58</v>
      </c>
      <c r="N467" s="35">
        <f>'Landed Freight Margin Tool'!$D$4</f>
        <v>0.58708499999999997</v>
      </c>
      <c r="O467" s="30">
        <f>(MAX($F467,MIN(0.18*$D467,$F467*(1+$N467))))</f>
        <v>412.24532875</v>
      </c>
      <c r="P467" s="35">
        <f>O467/D467</f>
        <v>4.2312731709094491E-2</v>
      </c>
    </row>
    <row r="468" spans="1:16" x14ac:dyDescent="0.3">
      <c r="A468" s="2">
        <v>45049</v>
      </c>
      <c r="B468" s="3" t="s">
        <v>13181</v>
      </c>
      <c r="C468" s="4" t="s">
        <v>13182</v>
      </c>
      <c r="D468" s="27">
        <v>635.64</v>
      </c>
      <c r="E468" s="27">
        <v>23.52</v>
      </c>
      <c r="F468" s="27">
        <v>22.91</v>
      </c>
      <c r="G468" s="26">
        <f>(E468-F468)/E468</f>
        <v>2.5935374149659841E-2</v>
      </c>
      <c r="H468" s="27">
        <f>E468-F468</f>
        <v>0.60999999999999943</v>
      </c>
      <c r="I468" s="35">
        <f>E468/D468</f>
        <v>3.7002076647158766E-2</v>
      </c>
      <c r="J468" s="3">
        <v>4014.37</v>
      </c>
      <c r="K468" s="26">
        <v>0.14899999999999999</v>
      </c>
      <c r="L468" s="4" t="b">
        <v>0</v>
      </c>
      <c r="M468" s="4" t="s">
        <v>58</v>
      </c>
      <c r="N468" s="35">
        <f>'Landed Freight Margin Tool'!$D$4</f>
        <v>0.58708499999999997</v>
      </c>
      <c r="O468" s="30">
        <f>(MAX($F468,MIN(0.18*$D468,$F468*(1+$N468))))</f>
        <v>36.360117350000003</v>
      </c>
      <c r="P468" s="35">
        <f>O468/D468</f>
        <v>5.7202374535900831E-2</v>
      </c>
    </row>
    <row r="469" spans="1:16" x14ac:dyDescent="0.3">
      <c r="A469" s="2">
        <v>45141</v>
      </c>
      <c r="B469" s="3" t="s">
        <v>1617</v>
      </c>
      <c r="C469" s="4" t="s">
        <v>1618</v>
      </c>
      <c r="D469" s="27">
        <v>20363.580000000002</v>
      </c>
      <c r="E469" s="27">
        <v>756.92</v>
      </c>
      <c r="F469" s="27">
        <v>396.19</v>
      </c>
      <c r="G469" s="26">
        <f>(E469-F469)/E469</f>
        <v>0.47657612429318819</v>
      </c>
      <c r="H469" s="27">
        <f>E469-F469</f>
        <v>360.72999999999996</v>
      </c>
      <c r="I469" s="35">
        <f>E469/D469</f>
        <v>3.717028145345759E-2</v>
      </c>
      <c r="J469" s="3">
        <v>3913.04</v>
      </c>
      <c r="K469" s="26">
        <v>0.22</v>
      </c>
      <c r="L469" s="4" t="b">
        <v>1</v>
      </c>
      <c r="M469" s="4" t="s">
        <v>58</v>
      </c>
      <c r="N469" s="35">
        <f>'Landed Freight Margin Tool'!$D$4</f>
        <v>0.58708499999999997</v>
      </c>
      <c r="O469" s="30">
        <f>(MAX($F469,MIN(0.18*$D469,$F469*(1+$N469))))</f>
        <v>628.78720614999997</v>
      </c>
      <c r="P469" s="35">
        <f>O469/D469</f>
        <v>3.0878028625123868E-2</v>
      </c>
    </row>
    <row r="470" spans="1:16" x14ac:dyDescent="0.3">
      <c r="A470" s="2">
        <v>45194</v>
      </c>
      <c r="B470" s="3" t="s">
        <v>8952</v>
      </c>
      <c r="C470" s="4" t="s">
        <v>8953</v>
      </c>
      <c r="D470" s="27">
        <v>8325.56</v>
      </c>
      <c r="E470" s="27">
        <v>309.7</v>
      </c>
      <c r="F470" s="27">
        <v>136.65</v>
      </c>
      <c r="G470" s="26">
        <f>(E470-F470)/E470</f>
        <v>0.55876654827252181</v>
      </c>
      <c r="H470" s="27">
        <f>E470-F470</f>
        <v>173.04999999999998</v>
      </c>
      <c r="I470" s="35">
        <f>E470/D470</f>
        <v>3.719869894637718E-2</v>
      </c>
      <c r="J470" s="3">
        <v>2712.33</v>
      </c>
      <c r="K470" s="26">
        <v>0.19900000000000001</v>
      </c>
      <c r="L470" s="4" t="b">
        <v>1</v>
      </c>
      <c r="M470" s="4" t="s">
        <v>58</v>
      </c>
      <c r="N470" s="35">
        <f>'Landed Freight Margin Tool'!$D$4</f>
        <v>0.58708499999999997</v>
      </c>
      <c r="O470" s="30">
        <f>(MAX($F470,MIN(0.18*$D470,$F470*(1+$N470))))</f>
        <v>216.87516525000001</v>
      </c>
      <c r="P470" s="35">
        <f>O470/D470</f>
        <v>2.604931863442219E-2</v>
      </c>
    </row>
    <row r="471" spans="1:16" x14ac:dyDescent="0.3">
      <c r="A471" s="2">
        <v>45212</v>
      </c>
      <c r="B471" s="3" t="s">
        <v>4576</v>
      </c>
      <c r="C471" s="4" t="s">
        <v>4577</v>
      </c>
      <c r="D471" s="27">
        <v>24626.71</v>
      </c>
      <c r="E471" s="27">
        <v>916.72</v>
      </c>
      <c r="F471" s="27">
        <v>580.51</v>
      </c>
      <c r="G471" s="26">
        <f>(E471-F471)/E471</f>
        <v>0.36675320708613318</v>
      </c>
      <c r="H471" s="27">
        <f>E471-F471</f>
        <v>336.21000000000004</v>
      </c>
      <c r="I471" s="35">
        <f>E471/D471</f>
        <v>3.7224623183527157E-2</v>
      </c>
      <c r="J471" s="3">
        <v>0</v>
      </c>
      <c r="K471" s="26">
        <v>0</v>
      </c>
      <c r="L471" s="4" t="b">
        <v>0</v>
      </c>
      <c r="M471" s="4" t="s">
        <v>58</v>
      </c>
      <c r="N471" s="35">
        <f>'Landed Freight Margin Tool'!$D$4</f>
        <v>0.58708499999999997</v>
      </c>
      <c r="O471" s="30">
        <f>(MAX($F471,MIN(0.18*$D471,$F471*(1+$N471))))</f>
        <v>921.31871335000005</v>
      </c>
      <c r="P471" s="35">
        <f>O471/D471</f>
        <v>3.7411359996930169E-2</v>
      </c>
    </row>
    <row r="472" spans="1:16" x14ac:dyDescent="0.3">
      <c r="A472" s="2">
        <v>45013</v>
      </c>
      <c r="B472" s="3" t="s">
        <v>14846</v>
      </c>
      <c r="C472" s="4" t="s">
        <v>14847</v>
      </c>
      <c r="D472" s="27">
        <v>21140.75</v>
      </c>
      <c r="E472" s="27">
        <v>787.65</v>
      </c>
      <c r="F472" s="27">
        <v>423.99</v>
      </c>
      <c r="G472" s="26">
        <f>(E472-F472)/E472</f>
        <v>0.46170253285088553</v>
      </c>
      <c r="H472" s="27">
        <f>E472-F472</f>
        <v>363.65999999999997</v>
      </c>
      <c r="I472" s="35">
        <f>E472/D472</f>
        <v>3.7257429372184049E-2</v>
      </c>
      <c r="J472" s="3">
        <v>0</v>
      </c>
      <c r="K472" s="26">
        <v>0</v>
      </c>
      <c r="L472" s="4" t="b">
        <v>0</v>
      </c>
      <c r="M472" s="4" t="s">
        <v>58</v>
      </c>
      <c r="N472" s="35">
        <f>'Landed Freight Margin Tool'!$D$4</f>
        <v>0.58708499999999997</v>
      </c>
      <c r="O472" s="30">
        <f>(MAX($F472,MIN(0.18*$D472,$F472*(1+$N472))))</f>
        <v>672.90816915000005</v>
      </c>
      <c r="P472" s="35">
        <f>O472/D472</f>
        <v>3.1829909967716383E-2</v>
      </c>
    </row>
    <row r="473" spans="1:16" x14ac:dyDescent="0.3">
      <c r="A473" s="2">
        <v>45134</v>
      </c>
      <c r="B473" s="3" t="s">
        <v>13642</v>
      </c>
      <c r="C473" s="4" t="s">
        <v>13643</v>
      </c>
      <c r="D473" s="27">
        <v>11496.54</v>
      </c>
      <c r="E473" s="27">
        <v>429.51</v>
      </c>
      <c r="F473" s="27">
        <v>298.87</v>
      </c>
      <c r="G473" s="26">
        <f>(E473-F473)/E473</f>
        <v>0.30416055505110473</v>
      </c>
      <c r="H473" s="27">
        <f>E473-F473</f>
        <v>130.63999999999999</v>
      </c>
      <c r="I473" s="35">
        <f>E473/D473</f>
        <v>3.7359936119910855E-2</v>
      </c>
      <c r="J473" s="3">
        <v>23894.97</v>
      </c>
      <c r="K473" s="26">
        <v>0.21299999999999999</v>
      </c>
      <c r="L473" s="4" t="b">
        <v>1</v>
      </c>
      <c r="M473" s="4" t="s">
        <v>58</v>
      </c>
      <c r="N473" s="35">
        <f>'Landed Freight Margin Tool'!$D$4</f>
        <v>0.58708499999999997</v>
      </c>
      <c r="O473" s="30">
        <f>(MAX($F473,MIN(0.18*$D473,$F473*(1+$N473))))</f>
        <v>474.33209395000006</v>
      </c>
      <c r="P473" s="35">
        <f>O473/D473</f>
        <v>4.1258682521001976E-2</v>
      </c>
    </row>
    <row r="474" spans="1:16" x14ac:dyDescent="0.3">
      <c r="A474" s="2">
        <v>45020</v>
      </c>
      <c r="B474" s="3" t="s">
        <v>2997</v>
      </c>
      <c r="C474" s="4" t="s">
        <v>2998</v>
      </c>
      <c r="D474" s="27">
        <v>19839.77</v>
      </c>
      <c r="E474" s="27">
        <v>744.01</v>
      </c>
      <c r="F474" s="27">
        <v>521.77</v>
      </c>
      <c r="G474" s="26">
        <f>(E474-F474)/E474</f>
        <v>0.29870566255829895</v>
      </c>
      <c r="H474" s="27">
        <f>E474-F474</f>
        <v>222.24</v>
      </c>
      <c r="I474" s="35">
        <f>E474/D474</f>
        <v>3.7500938770963575E-2</v>
      </c>
      <c r="J474" s="3">
        <v>4123.0200000000004</v>
      </c>
      <c r="K474" s="26">
        <v>0.22700000000000001</v>
      </c>
      <c r="L474" s="4" t="b">
        <v>1</v>
      </c>
      <c r="M474" s="4" t="s">
        <v>58</v>
      </c>
      <c r="N474" s="35">
        <f>'Landed Freight Margin Tool'!$D$4</f>
        <v>0.58708499999999997</v>
      </c>
      <c r="O474" s="30">
        <f>(MAX($F474,MIN(0.18*$D474,$F474*(1+$N474))))</f>
        <v>828.09334045000003</v>
      </c>
      <c r="P474" s="35">
        <f>O474/D474</f>
        <v>4.173905949766555E-2</v>
      </c>
    </row>
    <row r="475" spans="1:16" x14ac:dyDescent="0.3">
      <c r="A475" s="2">
        <v>45166</v>
      </c>
      <c r="B475" s="3" t="s">
        <v>20889</v>
      </c>
      <c r="C475" s="4" t="s">
        <v>20890</v>
      </c>
      <c r="D475" s="27">
        <v>4379.6499999999996</v>
      </c>
      <c r="E475" s="27">
        <v>164.85</v>
      </c>
      <c r="F475" s="27">
        <v>95.05</v>
      </c>
      <c r="G475" s="26">
        <f>(E475-F475)/E475</f>
        <v>0.42341522596299669</v>
      </c>
      <c r="H475" s="27">
        <f>E475-F475</f>
        <v>69.8</v>
      </c>
      <c r="I475" s="35">
        <f>E475/D475</f>
        <v>3.7639994063452559E-2</v>
      </c>
      <c r="J475" s="3">
        <v>1645.74</v>
      </c>
      <c r="K475" s="26">
        <v>0.22</v>
      </c>
      <c r="L475" s="4" t="b">
        <v>1</v>
      </c>
      <c r="M475" s="4" t="s">
        <v>58</v>
      </c>
      <c r="N475" s="35">
        <f>'Landed Freight Margin Tool'!$D$4</f>
        <v>0.58708499999999997</v>
      </c>
      <c r="O475" s="30">
        <f>(MAX($F475,MIN(0.18*$D475,$F475*(1+$N475))))</f>
        <v>150.85242925</v>
      </c>
      <c r="P475" s="35">
        <f>O475/D475</f>
        <v>3.4443946262829227E-2</v>
      </c>
    </row>
    <row r="476" spans="1:16" x14ac:dyDescent="0.3">
      <c r="A476" s="2">
        <v>45204</v>
      </c>
      <c r="B476" s="3" t="s">
        <v>8039</v>
      </c>
      <c r="C476" s="4" t="s">
        <v>8040</v>
      </c>
      <c r="D476" s="27">
        <v>3571.62</v>
      </c>
      <c r="E476" s="27">
        <v>134.49</v>
      </c>
      <c r="F476" s="27">
        <v>98.79</v>
      </c>
      <c r="G476" s="26">
        <f>(E476-F476)/E476</f>
        <v>0.26544724514833817</v>
      </c>
      <c r="H476" s="27">
        <f>E476-F476</f>
        <v>35.700000000000003</v>
      </c>
      <c r="I476" s="35">
        <f>E476/D476</f>
        <v>3.7655181682261833E-2</v>
      </c>
      <c r="J476" s="3">
        <v>510.45</v>
      </c>
      <c r="K476" s="26">
        <v>0.22</v>
      </c>
      <c r="L476" s="4" t="b">
        <v>1</v>
      </c>
      <c r="M476" s="4" t="s">
        <v>58</v>
      </c>
      <c r="N476" s="35">
        <f>'Landed Freight Margin Tool'!$D$4</f>
        <v>0.58708499999999997</v>
      </c>
      <c r="O476" s="30">
        <f>(MAX($F476,MIN(0.18*$D476,$F476*(1+$N476))))</f>
        <v>156.78812715000001</v>
      </c>
      <c r="P476" s="35">
        <f>O476/D476</f>
        <v>4.3898322651905859E-2</v>
      </c>
    </row>
    <row r="477" spans="1:16" x14ac:dyDescent="0.3">
      <c r="A477" s="2">
        <v>45002</v>
      </c>
      <c r="B477" s="3" t="s">
        <v>5736</v>
      </c>
      <c r="C477" s="4" t="s">
        <v>5737</v>
      </c>
      <c r="D477" s="27">
        <v>23559.53</v>
      </c>
      <c r="E477" s="27">
        <v>890.5</v>
      </c>
      <c r="F477" s="27">
        <v>608.42999999999995</v>
      </c>
      <c r="G477" s="26">
        <f>(E477-F477)/E477</f>
        <v>0.31675463222908484</v>
      </c>
      <c r="H477" s="27">
        <f>E477-F477</f>
        <v>282.07000000000005</v>
      </c>
      <c r="I477" s="35">
        <f>E477/D477</f>
        <v>3.7797867784289417E-2</v>
      </c>
      <c r="J477" s="3">
        <v>487.9</v>
      </c>
      <c r="K477" s="26">
        <v>0.22</v>
      </c>
      <c r="L477" s="4" t="b">
        <v>1</v>
      </c>
      <c r="M477" s="4" t="s">
        <v>58</v>
      </c>
      <c r="N477" s="35">
        <f>'Landed Freight Margin Tool'!$D$4</f>
        <v>0.58708499999999997</v>
      </c>
      <c r="O477" s="30">
        <f>(MAX($F477,MIN(0.18*$D477,$F477*(1+$N477))))</f>
        <v>965.63012655</v>
      </c>
      <c r="P477" s="35">
        <f>O477/D477</f>
        <v>4.0986816228931564E-2</v>
      </c>
    </row>
    <row r="478" spans="1:16" x14ac:dyDescent="0.3">
      <c r="A478" s="2">
        <v>45190</v>
      </c>
      <c r="B478" s="3" t="s">
        <v>4095</v>
      </c>
      <c r="C478" s="4" t="s">
        <v>4096</v>
      </c>
      <c r="D478" s="27">
        <v>7279.72</v>
      </c>
      <c r="E478" s="27">
        <v>276.08999999999997</v>
      </c>
      <c r="F478" s="27">
        <v>139.43</v>
      </c>
      <c r="G478" s="26">
        <f>(E478-F478)/E478</f>
        <v>0.49498351986671008</v>
      </c>
      <c r="H478" s="27">
        <f>E478-F478</f>
        <v>136.65999999999997</v>
      </c>
      <c r="I478" s="35">
        <f>E478/D478</f>
        <v>3.79259092382674E-2</v>
      </c>
      <c r="J478" s="3">
        <v>1114.3800000000001</v>
      </c>
      <c r="K478" s="26">
        <v>0.22</v>
      </c>
      <c r="L478" s="4" t="b">
        <v>1</v>
      </c>
      <c r="M478" s="4" t="s">
        <v>58</v>
      </c>
      <c r="N478" s="35">
        <f>'Landed Freight Margin Tool'!$D$4</f>
        <v>0.58708499999999997</v>
      </c>
      <c r="O478" s="30">
        <f>(MAX($F478,MIN(0.18*$D478,$F478*(1+$N478))))</f>
        <v>221.28726155000001</v>
      </c>
      <c r="P478" s="35">
        <f>O478/D478</f>
        <v>3.0397771006302442E-2</v>
      </c>
    </row>
    <row r="479" spans="1:16" x14ac:dyDescent="0.3">
      <c r="A479" s="2">
        <v>45156</v>
      </c>
      <c r="B479" s="3" t="s">
        <v>4958</v>
      </c>
      <c r="C479" s="4" t="s">
        <v>4959</v>
      </c>
      <c r="D479" s="27">
        <v>24695.79</v>
      </c>
      <c r="E479" s="27">
        <v>938.28</v>
      </c>
      <c r="F479" s="27">
        <v>517.79999999999995</v>
      </c>
      <c r="G479" s="26">
        <f>(E479-F479)/E479</f>
        <v>0.44813914822867379</v>
      </c>
      <c r="H479" s="27">
        <f>E479-F479</f>
        <v>420.48</v>
      </c>
      <c r="I479" s="35">
        <f>E479/D479</f>
        <v>3.7993520353064227E-2</v>
      </c>
      <c r="J479" s="3">
        <v>2300.9299999999998</v>
      </c>
      <c r="K479" s="26">
        <v>0.16800000000000001</v>
      </c>
      <c r="L479" s="4" t="b">
        <v>0</v>
      </c>
      <c r="M479" s="4" t="s">
        <v>58</v>
      </c>
      <c r="N479" s="35">
        <f>'Landed Freight Margin Tool'!$D$4</f>
        <v>0.58708499999999997</v>
      </c>
      <c r="O479" s="30">
        <f>(MAX($F479,MIN(0.18*$D479,$F479*(1+$N479))))</f>
        <v>821.79261299999996</v>
      </c>
      <c r="P479" s="35">
        <f>O479/D479</f>
        <v>3.3276627838186183E-2</v>
      </c>
    </row>
    <row r="480" spans="1:16" x14ac:dyDescent="0.3">
      <c r="A480" s="2">
        <v>45237</v>
      </c>
      <c r="B480" s="3" t="s">
        <v>4998</v>
      </c>
      <c r="C480" s="4" t="s">
        <v>4999</v>
      </c>
      <c r="D480" s="27">
        <v>5985.96</v>
      </c>
      <c r="E480" s="27">
        <v>228.23</v>
      </c>
      <c r="F480" s="27">
        <v>124.61</v>
      </c>
      <c r="G480" s="26">
        <f>(E480-F480)/E480</f>
        <v>0.45401568593085923</v>
      </c>
      <c r="H480" s="27">
        <f>E480-F480</f>
        <v>103.61999999999999</v>
      </c>
      <c r="I480" s="35">
        <f>E480/D480</f>
        <v>3.8127551804555994E-2</v>
      </c>
      <c r="J480" s="3">
        <v>685.3</v>
      </c>
      <c r="K480" s="26">
        <v>0.13600000000000001</v>
      </c>
      <c r="L480" s="4" t="b">
        <v>0</v>
      </c>
      <c r="M480" s="4" t="s">
        <v>58</v>
      </c>
      <c r="N480" s="35">
        <f>'Landed Freight Margin Tool'!$D$4</f>
        <v>0.58708499999999997</v>
      </c>
      <c r="O480" s="30">
        <f>(MAX($F480,MIN(0.18*$D480,$F480*(1+$N480))))</f>
        <v>197.76666185000002</v>
      </c>
      <c r="P480" s="35">
        <f>O480/D480</f>
        <v>3.3038420211628547E-2</v>
      </c>
    </row>
    <row r="481" spans="1:16" x14ac:dyDescent="0.3">
      <c r="A481" s="2">
        <v>45107</v>
      </c>
      <c r="B481" s="3" t="s">
        <v>13732</v>
      </c>
      <c r="C481" s="4" t="s">
        <v>13733</v>
      </c>
      <c r="D481" s="27">
        <v>8157.24</v>
      </c>
      <c r="E481" s="27">
        <v>311.83999999999997</v>
      </c>
      <c r="F481" s="27">
        <v>177.25</v>
      </c>
      <c r="G481" s="26">
        <f>(E481-F481)/E481</f>
        <v>0.43159953822473057</v>
      </c>
      <c r="H481" s="27">
        <f>E481-F481</f>
        <v>134.58999999999997</v>
      </c>
      <c r="I481" s="35">
        <f>E481/D481</f>
        <v>3.8228616541869549E-2</v>
      </c>
      <c r="J481" s="3">
        <v>2872</v>
      </c>
      <c r="K481" s="26">
        <v>7.0000000000000007E-2</v>
      </c>
      <c r="L481" s="4" t="b">
        <v>0</v>
      </c>
      <c r="M481" s="4" t="s">
        <v>58</v>
      </c>
      <c r="N481" s="35">
        <f>'Landed Freight Margin Tool'!$D$4</f>
        <v>0.58708499999999997</v>
      </c>
      <c r="O481" s="30">
        <f>(MAX($F481,MIN(0.18*$D481,$F481*(1+$N481))))</f>
        <v>281.31081625000002</v>
      </c>
      <c r="P481" s="35">
        <f>O481/D481</f>
        <v>3.4486029128724914E-2</v>
      </c>
    </row>
    <row r="482" spans="1:16" x14ac:dyDescent="0.3">
      <c r="A482" s="2">
        <v>44984</v>
      </c>
      <c r="B482" s="3" t="s">
        <v>4404</v>
      </c>
      <c r="C482" s="4" t="s">
        <v>4405</v>
      </c>
      <c r="D482" s="27">
        <v>17487.43</v>
      </c>
      <c r="E482" s="27">
        <v>671.05</v>
      </c>
      <c r="F482" s="27">
        <v>351.92</v>
      </c>
      <c r="G482" s="26">
        <f>(E482-F482)/E482</f>
        <v>0.47556813948289989</v>
      </c>
      <c r="H482" s="27">
        <f>E482-F482</f>
        <v>319.12999999999994</v>
      </c>
      <c r="I482" s="35">
        <f>E482/D482</f>
        <v>3.8373277262582321E-2</v>
      </c>
      <c r="J482" s="3">
        <v>5163.54</v>
      </c>
      <c r="K482" s="26">
        <v>0.22</v>
      </c>
      <c r="L482" s="4" t="b">
        <v>1</v>
      </c>
      <c r="M482" s="4" t="s">
        <v>58</v>
      </c>
      <c r="N482" s="35">
        <f>'Landed Freight Margin Tool'!$D$4</f>
        <v>0.58708499999999997</v>
      </c>
      <c r="O482" s="30">
        <f>(MAX($F482,MIN(0.18*$D482,$F482*(1+$N482))))</f>
        <v>558.52695320000009</v>
      </c>
      <c r="P482" s="35">
        <f>O482/D482</f>
        <v>3.1938767057251988E-2</v>
      </c>
    </row>
    <row r="483" spans="1:16" x14ac:dyDescent="0.3">
      <c r="A483" s="2">
        <v>45215</v>
      </c>
      <c r="B483" s="3" t="s">
        <v>24635</v>
      </c>
      <c r="C483" s="4" t="s">
        <v>18120</v>
      </c>
      <c r="D483" s="27">
        <v>2129.27</v>
      </c>
      <c r="E483" s="27">
        <v>81.790000000000006</v>
      </c>
      <c r="F483" s="27">
        <v>45.54</v>
      </c>
      <c r="G483" s="26">
        <f>(E483-F483)/E483</f>
        <v>0.44320821616334521</v>
      </c>
      <c r="H483" s="27">
        <f>E483-F483</f>
        <v>36.250000000000007</v>
      </c>
      <c r="I483" s="35">
        <f>E483/D483</f>
        <v>3.8412225786302351E-2</v>
      </c>
      <c r="J483" s="3">
        <v>13611.6</v>
      </c>
      <c r="K483" s="26">
        <v>0.13500000000000001</v>
      </c>
      <c r="L483" s="4" t="b">
        <v>0</v>
      </c>
      <c r="M483" s="4" t="s">
        <v>58</v>
      </c>
      <c r="N483" s="35">
        <f>'Landed Freight Margin Tool'!$D$4</f>
        <v>0.58708499999999997</v>
      </c>
      <c r="O483" s="30">
        <f>(MAX($F483,MIN(0.18*$D483,$F483*(1+$N483))))</f>
        <v>72.275850900000009</v>
      </c>
      <c r="P483" s="35">
        <f>O483/D483</f>
        <v>3.3943957741385547E-2</v>
      </c>
    </row>
    <row r="484" spans="1:16" x14ac:dyDescent="0.3">
      <c r="A484" s="2">
        <v>45124</v>
      </c>
      <c r="B484" s="3" t="s">
        <v>24974</v>
      </c>
      <c r="C484" s="4" t="s">
        <v>24975</v>
      </c>
      <c r="D484" s="27">
        <v>10571.31</v>
      </c>
      <c r="E484" s="27">
        <v>407.78</v>
      </c>
      <c r="F484" s="27">
        <v>254.07</v>
      </c>
      <c r="G484" s="26">
        <f>(E484-F484)/E484</f>
        <v>0.37694344989945555</v>
      </c>
      <c r="H484" s="27">
        <f>E484-F484</f>
        <v>153.70999999999998</v>
      </c>
      <c r="I484" s="35">
        <f>E484/D484</f>
        <v>3.8574216440535748E-2</v>
      </c>
      <c r="J484" s="3">
        <v>15.5</v>
      </c>
      <c r="K484" s="26">
        <v>0.77400000000000002</v>
      </c>
      <c r="L484" s="4" t="b">
        <v>1</v>
      </c>
      <c r="M484" s="4" t="s">
        <v>58</v>
      </c>
      <c r="N484" s="35">
        <f>'Landed Freight Margin Tool'!$D$4</f>
        <v>0.58708499999999997</v>
      </c>
      <c r="O484" s="30">
        <f>(MAX($F484,MIN(0.18*$D484,$F484*(1+$N484))))</f>
        <v>403.23068595000001</v>
      </c>
      <c r="P484" s="35">
        <f>O484/D484</f>
        <v>3.8143871095446071E-2</v>
      </c>
    </row>
    <row r="485" spans="1:16" x14ac:dyDescent="0.3">
      <c r="A485" s="2">
        <v>45274</v>
      </c>
      <c r="B485" s="3" t="s">
        <v>11403</v>
      </c>
      <c r="C485" s="4" t="s">
        <v>11404</v>
      </c>
      <c r="D485" s="27">
        <v>9686.7000000000007</v>
      </c>
      <c r="E485" s="27">
        <v>373.79</v>
      </c>
      <c r="F485" s="27">
        <v>188.45</v>
      </c>
      <c r="G485" s="26">
        <f>(E485-F485)/E485</f>
        <v>0.49583991010995482</v>
      </c>
      <c r="H485" s="27">
        <f>E485-F485</f>
        <v>185.34000000000003</v>
      </c>
      <c r="I485" s="35">
        <f>E485/D485</f>
        <v>3.8587960812247718E-2</v>
      </c>
      <c r="J485" s="3">
        <v>302.72000000000003</v>
      </c>
      <c r="K485" s="26">
        <v>0.13600000000000001</v>
      </c>
      <c r="L485" s="4" t="b">
        <v>0</v>
      </c>
      <c r="M485" s="4" t="s">
        <v>58</v>
      </c>
      <c r="N485" s="35">
        <f>'Landed Freight Margin Tool'!$D$4</f>
        <v>0.58708499999999997</v>
      </c>
      <c r="O485" s="30">
        <f>(MAX($F485,MIN(0.18*$D485,$F485*(1+$N485))))</f>
        <v>299.08616825000001</v>
      </c>
      <c r="P485" s="35">
        <f>O485/D485</f>
        <v>3.0875960672881373E-2</v>
      </c>
    </row>
    <row r="486" spans="1:16" x14ac:dyDescent="0.3">
      <c r="A486" s="2">
        <v>45190</v>
      </c>
      <c r="B486" s="3" t="s">
        <v>7817</v>
      </c>
      <c r="C486" s="4" t="s">
        <v>7818</v>
      </c>
      <c r="D486" s="27">
        <v>996.41</v>
      </c>
      <c r="E486" s="27">
        <v>38.54</v>
      </c>
      <c r="F486" s="27">
        <v>22.85</v>
      </c>
      <c r="G486" s="26">
        <f>(E486-F486)/E486</f>
        <v>0.40710949662688112</v>
      </c>
      <c r="H486" s="27">
        <f>E486-F486</f>
        <v>15.689999999999998</v>
      </c>
      <c r="I486" s="35">
        <f>E486/D486</f>
        <v>3.8678857096978152E-2</v>
      </c>
      <c r="J486" s="3">
        <v>35141.81</v>
      </c>
      <c r="K486" s="26">
        <v>0.33600000000000002</v>
      </c>
      <c r="L486" s="4" t="b">
        <v>1</v>
      </c>
      <c r="M486" s="4" t="s">
        <v>58</v>
      </c>
      <c r="N486" s="35">
        <f>'Landed Freight Margin Tool'!$D$4</f>
        <v>0.58708499999999997</v>
      </c>
      <c r="O486" s="30">
        <f>(MAX($F486,MIN(0.18*$D486,$F486*(1+$N486))))</f>
        <v>36.264892250000003</v>
      </c>
      <c r="P486" s="35">
        <f>O486/D486</f>
        <v>3.6395552282694879E-2</v>
      </c>
    </row>
    <row r="487" spans="1:16" x14ac:dyDescent="0.3">
      <c r="A487" s="2">
        <v>44995</v>
      </c>
      <c r="B487" s="3" t="s">
        <v>6632</v>
      </c>
      <c r="C487" s="4" t="s">
        <v>6633</v>
      </c>
      <c r="D487" s="27">
        <v>24357.84</v>
      </c>
      <c r="E487" s="27">
        <v>942.7</v>
      </c>
      <c r="F487" s="27">
        <v>595.46</v>
      </c>
      <c r="G487" s="26">
        <f>(E487-F487)/E487</f>
        <v>0.36834623952476925</v>
      </c>
      <c r="H487" s="27">
        <f>E487-F487</f>
        <v>347.24</v>
      </c>
      <c r="I487" s="35">
        <f>E487/D487</f>
        <v>3.8702118086004343E-2</v>
      </c>
      <c r="J487" s="3">
        <v>1698.23</v>
      </c>
      <c r="K487" s="26">
        <v>0.23300000000000001</v>
      </c>
      <c r="L487" s="4" t="b">
        <v>1</v>
      </c>
      <c r="M487" s="4" t="s">
        <v>58</v>
      </c>
      <c r="N487" s="35">
        <f>'Landed Freight Margin Tool'!$D$4</f>
        <v>0.58708499999999997</v>
      </c>
      <c r="O487" s="30">
        <f>(MAX($F487,MIN(0.18*$D487,$F487*(1+$N487))))</f>
        <v>945.04563410000014</v>
      </c>
      <c r="P487" s="35">
        <f>O487/D487</f>
        <v>3.8798417023020108E-2</v>
      </c>
    </row>
    <row r="488" spans="1:16" x14ac:dyDescent="0.3">
      <c r="A488" s="2">
        <v>45014</v>
      </c>
      <c r="B488" s="3" t="s">
        <v>198</v>
      </c>
      <c r="C488" s="4" t="s">
        <v>199</v>
      </c>
      <c r="D488" s="27">
        <v>10828.39</v>
      </c>
      <c r="E488" s="27">
        <v>419.39</v>
      </c>
      <c r="F488" s="27">
        <v>302.05</v>
      </c>
      <c r="G488" s="26">
        <f>(E488-F488)/E488</f>
        <v>0.2797873101409189</v>
      </c>
      <c r="H488" s="27">
        <f>E488-F488</f>
        <v>117.33999999999997</v>
      </c>
      <c r="I488" s="35">
        <f>E488/D488</f>
        <v>3.8730596145872105E-2</v>
      </c>
      <c r="J488" s="3">
        <v>12300.33</v>
      </c>
      <c r="K488" s="26">
        <v>0.14599999999999999</v>
      </c>
      <c r="L488" s="4" t="b">
        <v>0</v>
      </c>
      <c r="M488" s="4" t="s">
        <v>58</v>
      </c>
      <c r="N488" s="35">
        <f>'Landed Freight Margin Tool'!$D$4</f>
        <v>0.58708499999999997</v>
      </c>
      <c r="O488" s="30">
        <f>(MAX($F488,MIN(0.18*$D488,$F488*(1+$N488))))</f>
        <v>479.37902425000004</v>
      </c>
      <c r="P488" s="35">
        <f>O488/D488</f>
        <v>4.4270572471992613E-2</v>
      </c>
    </row>
    <row r="489" spans="1:16" x14ac:dyDescent="0.3">
      <c r="A489" s="2">
        <v>45054</v>
      </c>
      <c r="B489" s="3" t="s">
        <v>9828</v>
      </c>
      <c r="C489" s="4" t="s">
        <v>9829</v>
      </c>
      <c r="D489" s="27">
        <v>9027.4699999999993</v>
      </c>
      <c r="E489" s="27">
        <v>350.07</v>
      </c>
      <c r="F489" s="27">
        <v>252.12</v>
      </c>
      <c r="G489" s="26">
        <f>(E489-F489)/E489</f>
        <v>0.2798011826206187</v>
      </c>
      <c r="H489" s="27">
        <f>E489-F489</f>
        <v>97.949999999999989</v>
      </c>
      <c r="I489" s="35">
        <f>E489/D489</f>
        <v>3.8778306657346967E-2</v>
      </c>
      <c r="J489" s="3">
        <v>0</v>
      </c>
      <c r="K489" s="26">
        <v>0</v>
      </c>
      <c r="L489" s="4" t="b">
        <v>0</v>
      </c>
      <c r="M489" s="4" t="s">
        <v>58</v>
      </c>
      <c r="N489" s="35">
        <f>'Landed Freight Margin Tool'!$D$4</f>
        <v>0.58708499999999997</v>
      </c>
      <c r="O489" s="30">
        <f>(MAX($F489,MIN(0.18*$D489,$F489*(1+$N489))))</f>
        <v>400.1358702</v>
      </c>
      <c r="P489" s="35">
        <f>O489/D489</f>
        <v>4.4324253661324829E-2</v>
      </c>
    </row>
    <row r="490" spans="1:16" x14ac:dyDescent="0.3">
      <c r="A490" s="2">
        <v>45288</v>
      </c>
      <c r="B490" s="3" t="s">
        <v>10688</v>
      </c>
      <c r="C490" s="4" t="s">
        <v>10689</v>
      </c>
      <c r="D490" s="27">
        <v>13711.88</v>
      </c>
      <c r="E490" s="27">
        <v>533.22</v>
      </c>
      <c r="F490" s="27">
        <v>375.77</v>
      </c>
      <c r="G490" s="26">
        <f>(E490-F490)/E490</f>
        <v>0.29528149731818021</v>
      </c>
      <c r="H490" s="27">
        <f>E490-F490</f>
        <v>157.45000000000005</v>
      </c>
      <c r="I490" s="35">
        <f>E490/D490</f>
        <v>3.8887446506241305E-2</v>
      </c>
      <c r="J490" s="3">
        <v>15834.6</v>
      </c>
      <c r="K490" s="26">
        <v>0.111</v>
      </c>
      <c r="L490" s="4" t="b">
        <v>0</v>
      </c>
      <c r="M490" s="4" t="s">
        <v>58</v>
      </c>
      <c r="N490" s="35">
        <f>'Landed Freight Margin Tool'!$D$4</f>
        <v>0.58708499999999997</v>
      </c>
      <c r="O490" s="30">
        <f>(MAX($F490,MIN(0.18*$D490,$F490*(1+$N490))))</f>
        <v>596.37893044999998</v>
      </c>
      <c r="P490" s="35">
        <f>O490/D490</f>
        <v>4.349359317978279E-2</v>
      </c>
    </row>
    <row r="491" spans="1:16" x14ac:dyDescent="0.3">
      <c r="A491" s="2">
        <v>45257</v>
      </c>
      <c r="B491" s="3" t="s">
        <v>4621</v>
      </c>
      <c r="C491" s="4" t="s">
        <v>4622</v>
      </c>
      <c r="D491" s="27">
        <v>17009.47</v>
      </c>
      <c r="E491" s="27">
        <v>661.95</v>
      </c>
      <c r="F491" s="27">
        <v>218.93</v>
      </c>
      <c r="G491" s="26">
        <f>(E491-F491)/E491</f>
        <v>0.66926505023037997</v>
      </c>
      <c r="H491" s="27">
        <f>E491-F491</f>
        <v>443.02000000000004</v>
      </c>
      <c r="I491" s="35">
        <f>E491/D491</f>
        <v>3.8916556482947444E-2</v>
      </c>
      <c r="J491" s="3">
        <v>1628.52</v>
      </c>
      <c r="K491" s="26">
        <v>0.22</v>
      </c>
      <c r="L491" s="4" t="b">
        <v>1</v>
      </c>
      <c r="M491" s="4" t="s">
        <v>58</v>
      </c>
      <c r="N491" s="35">
        <f>'Landed Freight Margin Tool'!$D$4</f>
        <v>0.58708499999999997</v>
      </c>
      <c r="O491" s="30">
        <f>(MAX($F491,MIN(0.18*$D491,$F491*(1+$N491))))</f>
        <v>347.46051905000002</v>
      </c>
      <c r="P491" s="35">
        <f>O491/D491</f>
        <v>2.0427474756709058E-2</v>
      </c>
    </row>
    <row r="492" spans="1:16" x14ac:dyDescent="0.3">
      <c r="A492" s="2">
        <v>45050</v>
      </c>
      <c r="B492" s="3" t="s">
        <v>10339</v>
      </c>
      <c r="C492" s="4" t="s">
        <v>10310</v>
      </c>
      <c r="D492" s="27">
        <v>21190.6</v>
      </c>
      <c r="E492" s="27">
        <v>824.92</v>
      </c>
      <c r="F492" s="27">
        <v>535.37</v>
      </c>
      <c r="G492" s="26">
        <f>(E492-F492)/E492</f>
        <v>0.35100373369538862</v>
      </c>
      <c r="H492" s="27">
        <f>E492-F492</f>
        <v>289.54999999999995</v>
      </c>
      <c r="I492" s="35">
        <f>E492/D492</f>
        <v>3.89285815408719E-2</v>
      </c>
      <c r="J492" s="3">
        <v>10602.6</v>
      </c>
      <c r="K492" s="26">
        <v>0.184</v>
      </c>
      <c r="L492" s="4" t="b">
        <v>1</v>
      </c>
      <c r="M492" s="4" t="s">
        <v>58</v>
      </c>
      <c r="N492" s="35">
        <f>'Landed Freight Margin Tool'!$D$4</f>
        <v>0.58708499999999997</v>
      </c>
      <c r="O492" s="30">
        <f>(MAX($F492,MIN(0.18*$D492,$F492*(1+$N492))))</f>
        <v>849.6776964500001</v>
      </c>
      <c r="P492" s="35">
        <f>O492/D492</f>
        <v>4.0096915445999651E-2</v>
      </c>
    </row>
    <row r="493" spans="1:16" x14ac:dyDescent="0.3">
      <c r="A493" s="2">
        <v>45107</v>
      </c>
      <c r="B493" s="3" t="s">
        <v>14267</v>
      </c>
      <c r="C493" s="4" t="s">
        <v>14268</v>
      </c>
      <c r="D493" s="27">
        <v>16783.64</v>
      </c>
      <c r="E493" s="27">
        <v>653.74</v>
      </c>
      <c r="F493" s="27">
        <v>380.72</v>
      </c>
      <c r="G493" s="26">
        <f>(E493-F493)/E493</f>
        <v>0.41762780310215064</v>
      </c>
      <c r="H493" s="27">
        <f>E493-F493</f>
        <v>273.02</v>
      </c>
      <c r="I493" s="35">
        <f>E493/D493</f>
        <v>3.8951026118291383E-2</v>
      </c>
      <c r="J493" s="3">
        <v>551.15</v>
      </c>
      <c r="K493" s="26">
        <v>0.49299999999999999</v>
      </c>
      <c r="L493" s="4" t="b">
        <v>1</v>
      </c>
      <c r="M493" s="4" t="s">
        <v>58</v>
      </c>
      <c r="N493" s="35">
        <f>'Landed Freight Margin Tool'!$D$4</f>
        <v>0.58708499999999997</v>
      </c>
      <c r="O493" s="30">
        <f>(MAX($F493,MIN(0.18*$D493,$F493*(1+$N493))))</f>
        <v>604.23500120000006</v>
      </c>
      <c r="P493" s="35">
        <f>O493/D493</f>
        <v>3.6001427652166046E-2</v>
      </c>
    </row>
    <row r="494" spans="1:16" x14ac:dyDescent="0.3">
      <c r="A494" s="2">
        <v>45036</v>
      </c>
      <c r="B494" s="3" t="s">
        <v>2703</v>
      </c>
      <c r="C494" s="4" t="s">
        <v>2704</v>
      </c>
      <c r="D494" s="27">
        <v>7743.97</v>
      </c>
      <c r="E494" s="27">
        <v>301.89999999999998</v>
      </c>
      <c r="F494" s="27">
        <v>157.80000000000001</v>
      </c>
      <c r="G494" s="26">
        <f>(E494-F494)/E494</f>
        <v>0.47731036767141433</v>
      </c>
      <c r="H494" s="27">
        <f>E494-F494</f>
        <v>144.09999999999997</v>
      </c>
      <c r="I494" s="35">
        <f>E494/D494</f>
        <v>3.8985171688423373E-2</v>
      </c>
      <c r="J494" s="3">
        <v>290.27999999999997</v>
      </c>
      <c r="K494" s="26">
        <v>0.22</v>
      </c>
      <c r="L494" s="4" t="b">
        <v>1</v>
      </c>
      <c r="M494" s="4" t="s">
        <v>58</v>
      </c>
      <c r="N494" s="35">
        <f>'Landed Freight Margin Tool'!$D$4</f>
        <v>0.58708499999999997</v>
      </c>
      <c r="O494" s="30">
        <f>(MAX($F494,MIN(0.18*$D494,$F494*(1+$N494))))</f>
        <v>250.44201300000003</v>
      </c>
      <c r="P494" s="35">
        <f>O494/D494</f>
        <v>3.23402612613427E-2</v>
      </c>
    </row>
    <row r="495" spans="1:16" x14ac:dyDescent="0.3">
      <c r="A495" s="2">
        <v>45044</v>
      </c>
      <c r="B495" s="3" t="s">
        <v>20374</v>
      </c>
      <c r="C495" s="4" t="s">
        <v>20375</v>
      </c>
      <c r="D495" s="27">
        <v>21828.27</v>
      </c>
      <c r="E495" s="27">
        <v>851.8</v>
      </c>
      <c r="F495" s="27">
        <v>475.04</v>
      </c>
      <c r="G495" s="26">
        <f>(E495-F495)/E495</f>
        <v>0.44231040150270012</v>
      </c>
      <c r="H495" s="27">
        <f>E495-F495</f>
        <v>376.75999999999993</v>
      </c>
      <c r="I495" s="35">
        <f>E495/D495</f>
        <v>3.9022790170728142E-2</v>
      </c>
      <c r="J495" s="3">
        <v>1199.6600000000001</v>
      </c>
      <c r="K495" s="26">
        <v>0.22</v>
      </c>
      <c r="L495" s="4" t="b">
        <v>1</v>
      </c>
      <c r="M495" s="4" t="s">
        <v>58</v>
      </c>
      <c r="N495" s="35">
        <f>'Landed Freight Margin Tool'!$D$4</f>
        <v>0.58708499999999997</v>
      </c>
      <c r="O495" s="30">
        <f>(MAX($F495,MIN(0.18*$D495,$F495*(1+$N495))))</f>
        <v>753.92885840000008</v>
      </c>
      <c r="P495" s="35">
        <f>O495/D495</f>
        <v>3.4539102659074679E-2</v>
      </c>
    </row>
    <row r="496" spans="1:16" x14ac:dyDescent="0.3">
      <c r="A496" s="2">
        <v>45114</v>
      </c>
      <c r="B496" s="3" t="s">
        <v>15574</v>
      </c>
      <c r="C496" s="4" t="s">
        <v>15575</v>
      </c>
      <c r="D496" s="27">
        <v>16611.580000000002</v>
      </c>
      <c r="E496" s="27">
        <v>648.5</v>
      </c>
      <c r="F496" s="27">
        <v>330.22</v>
      </c>
      <c r="G496" s="26">
        <f>(E496-F496)/E496</f>
        <v>0.49079414032382418</v>
      </c>
      <c r="H496" s="27">
        <f>E496-F496</f>
        <v>318.27999999999997</v>
      </c>
      <c r="I496" s="35">
        <f>E496/D496</f>
        <v>3.9039031807931571E-2</v>
      </c>
      <c r="J496" s="3">
        <v>1102.08</v>
      </c>
      <c r="K496" s="26">
        <v>0.22</v>
      </c>
      <c r="L496" s="4" t="b">
        <v>1</v>
      </c>
      <c r="M496" s="4" t="s">
        <v>58</v>
      </c>
      <c r="N496" s="35">
        <f>'Landed Freight Margin Tool'!$D$4</f>
        <v>0.58708499999999997</v>
      </c>
      <c r="O496" s="30">
        <f>(MAX($F496,MIN(0.18*$D496,$F496*(1+$N496))))</f>
        <v>524.08720870000002</v>
      </c>
      <c r="P496" s="35">
        <f>O496/D496</f>
        <v>3.1549509962327485E-2</v>
      </c>
    </row>
    <row r="497" spans="1:16" x14ac:dyDescent="0.3">
      <c r="A497" s="2">
        <v>45040</v>
      </c>
      <c r="B497" s="3" t="s">
        <v>22367</v>
      </c>
      <c r="C497" s="4" t="s">
        <v>22368</v>
      </c>
      <c r="D497" s="27">
        <v>20819.919999999998</v>
      </c>
      <c r="E497" s="27">
        <v>814.4</v>
      </c>
      <c r="F497" s="27">
        <v>517.20000000000005</v>
      </c>
      <c r="G497" s="26">
        <f>(E497-F497)/E497</f>
        <v>0.36493123772102154</v>
      </c>
      <c r="H497" s="27">
        <f>E497-F497</f>
        <v>297.19999999999993</v>
      </c>
      <c r="I497" s="35">
        <f>E497/D497</f>
        <v>3.9116384693120822E-2</v>
      </c>
      <c r="J497" s="3">
        <v>5471.4</v>
      </c>
      <c r="K497" s="26">
        <v>0.20599999999999999</v>
      </c>
      <c r="L497" s="4" t="b">
        <v>1</v>
      </c>
      <c r="M497" s="4" t="s">
        <v>58</v>
      </c>
      <c r="N497" s="35">
        <f>'Landed Freight Margin Tool'!$D$4</f>
        <v>0.58708499999999997</v>
      </c>
      <c r="O497" s="30">
        <f>(MAX($F497,MIN(0.18*$D497,$F497*(1+$N497))))</f>
        <v>820.84036200000014</v>
      </c>
      <c r="P497" s="35">
        <f>O497/D497</f>
        <v>3.9425721232358255E-2</v>
      </c>
    </row>
    <row r="498" spans="1:16" x14ac:dyDescent="0.3">
      <c r="A498" s="2">
        <v>45168</v>
      </c>
      <c r="B498" s="3" t="s">
        <v>11879</v>
      </c>
      <c r="C498" s="4" t="s">
        <v>11880</v>
      </c>
      <c r="D498" s="27">
        <v>20197.53</v>
      </c>
      <c r="E498" s="27">
        <v>791.34</v>
      </c>
      <c r="F498" s="27">
        <v>483.02</v>
      </c>
      <c r="G498" s="26">
        <f>(E498-F498)/E498</f>
        <v>0.38961761063512529</v>
      </c>
      <c r="H498" s="27">
        <f>E498-F498</f>
        <v>308.32000000000005</v>
      </c>
      <c r="I498" s="35">
        <f>E498/D498</f>
        <v>3.918003835122414E-2</v>
      </c>
      <c r="J498" s="3">
        <v>6780.66</v>
      </c>
      <c r="K498" s="26">
        <v>0.51200000000000001</v>
      </c>
      <c r="L498" s="4" t="b">
        <v>1</v>
      </c>
      <c r="M498" s="4" t="s">
        <v>58</v>
      </c>
      <c r="N498" s="35">
        <f>'Landed Freight Margin Tool'!$D$4</f>
        <v>0.58708499999999997</v>
      </c>
      <c r="O498" s="30">
        <f>(MAX($F498,MIN(0.18*$D498,$F498*(1+$N498))))</f>
        <v>766.59379669999998</v>
      </c>
      <c r="P498" s="35">
        <f>O498/D498</f>
        <v>3.7954828966710284E-2</v>
      </c>
    </row>
    <row r="499" spans="1:16" x14ac:dyDescent="0.3">
      <c r="A499" s="2">
        <v>45142</v>
      </c>
      <c r="B499" s="3" t="s">
        <v>3426</v>
      </c>
      <c r="C499" s="4" t="s">
        <v>3427</v>
      </c>
      <c r="D499" s="27">
        <v>24301.55</v>
      </c>
      <c r="E499" s="27">
        <v>953.73</v>
      </c>
      <c r="F499" s="27">
        <v>632.07000000000005</v>
      </c>
      <c r="G499" s="26">
        <f>(E499-F499)/E499</f>
        <v>0.3372652637538926</v>
      </c>
      <c r="H499" s="27">
        <f>E499-F499</f>
        <v>321.65999999999997</v>
      </c>
      <c r="I499" s="35">
        <f>E499/D499</f>
        <v>3.9245644825124326E-2</v>
      </c>
      <c r="J499" s="3">
        <v>0</v>
      </c>
      <c r="K499" s="26">
        <v>0</v>
      </c>
      <c r="L499" s="4" t="b">
        <v>0</v>
      </c>
      <c r="M499" s="4" t="s">
        <v>58</v>
      </c>
      <c r="N499" s="35">
        <f>'Landed Freight Margin Tool'!$D$4</f>
        <v>0.58708499999999997</v>
      </c>
      <c r="O499" s="30">
        <f>(MAX($F499,MIN(0.18*$D499,$F499*(1+$N499))))</f>
        <v>1003.1488159500001</v>
      </c>
      <c r="P499" s="35">
        <f>O499/D499</f>
        <v>4.1279211241669778E-2</v>
      </c>
    </row>
    <row r="500" spans="1:16" x14ac:dyDescent="0.3">
      <c r="A500" s="2">
        <v>44953</v>
      </c>
      <c r="B500" s="3" t="s">
        <v>8966</v>
      </c>
      <c r="C500" s="4" t="s">
        <v>8967</v>
      </c>
      <c r="D500" s="27">
        <v>5601.62</v>
      </c>
      <c r="E500" s="27">
        <v>220.22</v>
      </c>
      <c r="F500" s="27">
        <v>153.03</v>
      </c>
      <c r="G500" s="26">
        <f>(E500-F500)/E500</f>
        <v>0.30510398692216872</v>
      </c>
      <c r="H500" s="27">
        <f>E500-F500</f>
        <v>67.19</v>
      </c>
      <c r="I500" s="35">
        <f>E500/D500</f>
        <v>3.9313627129294738E-2</v>
      </c>
      <c r="J500" s="3">
        <v>1394.82</v>
      </c>
      <c r="K500" s="26">
        <v>0.22</v>
      </c>
      <c r="L500" s="4" t="b">
        <v>1</v>
      </c>
      <c r="M500" s="4" t="s">
        <v>58</v>
      </c>
      <c r="N500" s="35">
        <f>'Landed Freight Margin Tool'!$D$4</f>
        <v>0.58708499999999997</v>
      </c>
      <c r="O500" s="30">
        <f>(MAX($F500,MIN(0.18*$D500,$F500*(1+$N500))))</f>
        <v>242.87161755000002</v>
      </c>
      <c r="P500" s="35">
        <f>O500/D500</f>
        <v>4.3357389032101436E-2</v>
      </c>
    </row>
    <row r="501" spans="1:16" x14ac:dyDescent="0.3">
      <c r="A501" s="2">
        <v>45124</v>
      </c>
      <c r="B501" s="3" t="s">
        <v>8115</v>
      </c>
      <c r="C501" s="4" t="s">
        <v>8116</v>
      </c>
      <c r="D501" s="27">
        <v>8690.5</v>
      </c>
      <c r="E501" s="27">
        <v>341.93</v>
      </c>
      <c r="F501" s="27">
        <v>104.18</v>
      </c>
      <c r="G501" s="26">
        <f>(E501-F501)/E501</f>
        <v>0.6953177550960723</v>
      </c>
      <c r="H501" s="27">
        <f>E501-F501</f>
        <v>237.75</v>
      </c>
      <c r="I501" s="35">
        <f>E501/D501</f>
        <v>3.9345262067775159E-2</v>
      </c>
      <c r="J501" s="3">
        <v>1596.05</v>
      </c>
      <c r="K501" s="26">
        <v>0.23300000000000001</v>
      </c>
      <c r="L501" s="4" t="b">
        <v>1</v>
      </c>
      <c r="M501" s="4" t="s">
        <v>58</v>
      </c>
      <c r="N501" s="35">
        <f>'Landed Freight Margin Tool'!$D$4</f>
        <v>0.58708499999999997</v>
      </c>
      <c r="O501" s="30">
        <f>(MAX($F501,MIN(0.18*$D501,$F501*(1+$N501))))</f>
        <v>165.34251530000003</v>
      </c>
      <c r="P501" s="35">
        <f>O501/D501</f>
        <v>1.9025661964213802E-2</v>
      </c>
    </row>
    <row r="502" spans="1:16" x14ac:dyDescent="0.3">
      <c r="A502" s="2">
        <v>45190</v>
      </c>
      <c r="B502" s="3" t="s">
        <v>3879</v>
      </c>
      <c r="C502" s="4" t="s">
        <v>3880</v>
      </c>
      <c r="D502" s="27">
        <v>693.18</v>
      </c>
      <c r="E502" s="27">
        <v>27.31</v>
      </c>
      <c r="F502" s="27">
        <v>17.670000000000002</v>
      </c>
      <c r="G502" s="26">
        <f>(E502-F502)/E502</f>
        <v>0.35298425485170259</v>
      </c>
      <c r="H502" s="27">
        <f>E502-F502</f>
        <v>9.639999999999997</v>
      </c>
      <c r="I502" s="35">
        <f>E502/D502</f>
        <v>3.9398136126258691E-2</v>
      </c>
      <c r="J502" s="3">
        <v>7358.03</v>
      </c>
      <c r="K502" s="26">
        <v>0.19600000000000001</v>
      </c>
      <c r="L502" s="4" t="b">
        <v>1</v>
      </c>
      <c r="M502" s="4" t="s">
        <v>58</v>
      </c>
      <c r="N502" s="35">
        <f>'Landed Freight Margin Tool'!$D$4</f>
        <v>0.58708499999999997</v>
      </c>
      <c r="O502" s="30">
        <f>(MAX($F502,MIN(0.18*$D502,$F502*(1+$N502))))</f>
        <v>28.043791950000003</v>
      </c>
      <c r="P502" s="35">
        <f>O502/D502</f>
        <v>4.045672401107938E-2</v>
      </c>
    </row>
    <row r="503" spans="1:16" x14ac:dyDescent="0.3">
      <c r="A503" s="2">
        <v>45225</v>
      </c>
      <c r="B503" s="3" t="s">
        <v>23779</v>
      </c>
      <c r="C503" s="4" t="s">
        <v>23780</v>
      </c>
      <c r="D503" s="27">
        <v>16627.560000000001</v>
      </c>
      <c r="E503" s="27">
        <v>656.9</v>
      </c>
      <c r="F503" s="27">
        <v>337.72</v>
      </c>
      <c r="G503" s="26">
        <f>(E503-F503)/E503</f>
        <v>0.48588826305373717</v>
      </c>
      <c r="H503" s="27">
        <f>E503-F503</f>
        <v>319.17999999999995</v>
      </c>
      <c r="I503" s="35">
        <f>E503/D503</f>
        <v>3.9506698517401226E-2</v>
      </c>
      <c r="J503" s="3">
        <v>1076.3399999999999</v>
      </c>
      <c r="K503" s="26">
        <v>1.3049999999999999</v>
      </c>
      <c r="L503" s="4" t="b">
        <v>1</v>
      </c>
      <c r="M503" s="4" t="s">
        <v>58</v>
      </c>
      <c r="N503" s="35">
        <f>'Landed Freight Margin Tool'!$D$4</f>
        <v>0.58708499999999997</v>
      </c>
      <c r="O503" s="30">
        <f>(MAX($F503,MIN(0.18*$D503,$F503*(1+$N503))))</f>
        <v>535.99034620000009</v>
      </c>
      <c r="P503" s="35">
        <f>O503/D503</f>
        <v>3.2235057110002914E-2</v>
      </c>
    </row>
    <row r="504" spans="1:16" x14ac:dyDescent="0.3">
      <c r="A504" s="2">
        <v>45139</v>
      </c>
      <c r="B504" s="3" t="s">
        <v>5247</v>
      </c>
      <c r="C504" s="4" t="s">
        <v>5248</v>
      </c>
      <c r="D504" s="27">
        <v>13698.31</v>
      </c>
      <c r="E504" s="27">
        <v>542.54</v>
      </c>
      <c r="F504" s="27">
        <v>342.71</v>
      </c>
      <c r="G504" s="26">
        <f>(E504-F504)/E504</f>
        <v>0.36832307295314631</v>
      </c>
      <c r="H504" s="27">
        <f>E504-F504</f>
        <v>199.82999999999998</v>
      </c>
      <c r="I504" s="35">
        <f>E504/D504</f>
        <v>3.9606345600296675E-2</v>
      </c>
      <c r="J504" s="3">
        <v>6396</v>
      </c>
      <c r="K504" s="26">
        <v>0.22</v>
      </c>
      <c r="L504" s="4" t="b">
        <v>1</v>
      </c>
      <c r="M504" s="4" t="s">
        <v>58</v>
      </c>
      <c r="N504" s="35">
        <f>'Landed Freight Margin Tool'!$D$4</f>
        <v>0.58708499999999997</v>
      </c>
      <c r="O504" s="30">
        <f>(MAX($F504,MIN(0.18*$D504,$F504*(1+$N504))))</f>
        <v>543.90990035000004</v>
      </c>
      <c r="P504" s="35">
        <f>O504/D504</f>
        <v>3.9706350662964997E-2</v>
      </c>
    </row>
    <row r="505" spans="1:16" x14ac:dyDescent="0.3">
      <c r="A505" s="2">
        <v>45119</v>
      </c>
      <c r="B505" s="3" t="s">
        <v>21405</v>
      </c>
      <c r="C505" s="4" t="s">
        <v>21406</v>
      </c>
      <c r="D505" s="27">
        <v>23888</v>
      </c>
      <c r="E505" s="27">
        <v>948.93</v>
      </c>
      <c r="F505" s="27">
        <v>522.58000000000004</v>
      </c>
      <c r="G505" s="26">
        <f>(E505-F505)/E505</f>
        <v>0.44929552232514508</v>
      </c>
      <c r="H505" s="27">
        <f>E505-F505</f>
        <v>426.34999999999991</v>
      </c>
      <c r="I505" s="35">
        <f>E505/D505</f>
        <v>3.9724129269926321E-2</v>
      </c>
      <c r="J505" s="3">
        <v>1464.52</v>
      </c>
      <c r="K505" s="26">
        <v>0.22</v>
      </c>
      <c r="L505" s="4" t="b">
        <v>1</v>
      </c>
      <c r="M505" s="4" t="s">
        <v>58</v>
      </c>
      <c r="N505" s="35">
        <f>'Landed Freight Margin Tool'!$D$4</f>
        <v>0.58708499999999997</v>
      </c>
      <c r="O505" s="30">
        <f>(MAX($F505,MIN(0.18*$D505,$F505*(1+$N505))))</f>
        <v>829.37887930000011</v>
      </c>
      <c r="P505" s="35">
        <f>O505/D505</f>
        <v>3.4719477532652379E-2</v>
      </c>
    </row>
    <row r="506" spans="1:16" x14ac:dyDescent="0.3">
      <c r="A506" s="2">
        <v>45019</v>
      </c>
      <c r="B506" s="3" t="s">
        <v>3193</v>
      </c>
      <c r="C506" s="4" t="s">
        <v>3194</v>
      </c>
      <c r="D506" s="27">
        <v>6000.93</v>
      </c>
      <c r="E506" s="27">
        <v>239.36</v>
      </c>
      <c r="F506" s="27">
        <v>142.4</v>
      </c>
      <c r="G506" s="26">
        <f>(E506-F506)/E506</f>
        <v>0.40508021390374332</v>
      </c>
      <c r="H506" s="27">
        <f>E506-F506</f>
        <v>96.960000000000008</v>
      </c>
      <c r="I506" s="35">
        <f>E506/D506</f>
        <v>3.9887150824955468E-2</v>
      </c>
      <c r="J506" s="3">
        <v>701.17</v>
      </c>
      <c r="K506" s="26">
        <v>0.214</v>
      </c>
      <c r="L506" s="4" t="b">
        <v>1</v>
      </c>
      <c r="M506" s="4" t="s">
        <v>58</v>
      </c>
      <c r="N506" s="35">
        <f>'Landed Freight Margin Tool'!$D$4</f>
        <v>0.58708499999999997</v>
      </c>
      <c r="O506" s="30">
        <f>(MAX($F506,MIN(0.18*$D506,$F506*(1+$N506))))</f>
        <v>226.00090400000002</v>
      </c>
      <c r="P506" s="35">
        <f>O506/D506</f>
        <v>3.7660979881451707E-2</v>
      </c>
    </row>
    <row r="507" spans="1:16" x14ac:dyDescent="0.3">
      <c r="A507" s="2">
        <v>45268</v>
      </c>
      <c r="B507" s="3" t="s">
        <v>18878</v>
      </c>
      <c r="C507" s="4" t="s">
        <v>18879</v>
      </c>
      <c r="D507" s="27">
        <v>23116.240000000002</v>
      </c>
      <c r="E507" s="27">
        <v>927.98</v>
      </c>
      <c r="F507" s="27">
        <v>653.24</v>
      </c>
      <c r="G507" s="26">
        <f>(E507-F507)/E507</f>
        <v>0.29606241513825732</v>
      </c>
      <c r="H507" s="27">
        <f>E507-F507</f>
        <v>274.74</v>
      </c>
      <c r="I507" s="35">
        <f>E507/D507</f>
        <v>4.0144071873280431E-2</v>
      </c>
      <c r="J507" s="3">
        <v>3549.38</v>
      </c>
      <c r="K507" s="26">
        <v>0.52</v>
      </c>
      <c r="L507" s="4" t="b">
        <v>1</v>
      </c>
      <c r="M507" s="4" t="s">
        <v>58</v>
      </c>
      <c r="N507" s="35">
        <f>'Landed Freight Margin Tool'!$D$4</f>
        <v>0.58708499999999997</v>
      </c>
      <c r="O507" s="30">
        <f>(MAX($F507,MIN(0.18*$D507,$F507*(1+$N507))))</f>
        <v>1036.7474054000002</v>
      </c>
      <c r="P507" s="35">
        <f>O507/D507</f>
        <v>4.4849309636861359E-2</v>
      </c>
    </row>
    <row r="508" spans="1:16" x14ac:dyDescent="0.3">
      <c r="A508" s="2">
        <v>45154</v>
      </c>
      <c r="B508" s="3" t="s">
        <v>354</v>
      </c>
      <c r="C508" s="4" t="s">
        <v>355</v>
      </c>
      <c r="D508" s="27">
        <v>9594.08</v>
      </c>
      <c r="E508" s="27">
        <v>385.79</v>
      </c>
      <c r="F508" s="27">
        <v>205.5</v>
      </c>
      <c r="G508" s="26">
        <f>(E508-F508)/E508</f>
        <v>0.46732678400165895</v>
      </c>
      <c r="H508" s="27">
        <f>E508-F508</f>
        <v>180.29000000000002</v>
      </c>
      <c r="I508" s="35">
        <f>E508/D508</f>
        <v>4.0211255274085686E-2</v>
      </c>
      <c r="J508" s="3">
        <v>5361.98</v>
      </c>
      <c r="K508" s="26">
        <v>0.22</v>
      </c>
      <c r="L508" s="4" t="b">
        <v>1</v>
      </c>
      <c r="M508" s="4" t="s">
        <v>58</v>
      </c>
      <c r="N508" s="35">
        <f>'Landed Freight Margin Tool'!$D$4</f>
        <v>0.58708499999999997</v>
      </c>
      <c r="O508" s="30">
        <f>(MAX($F508,MIN(0.18*$D508,$F508*(1+$N508))))</f>
        <v>326.14596750000004</v>
      </c>
      <c r="P508" s="35">
        <f>O508/D508</f>
        <v>3.3994501557210281E-2</v>
      </c>
    </row>
    <row r="509" spans="1:16" x14ac:dyDescent="0.3">
      <c r="A509" s="2">
        <v>45208</v>
      </c>
      <c r="B509" s="3" t="s">
        <v>19611</v>
      </c>
      <c r="C509" s="4" t="s">
        <v>19612</v>
      </c>
      <c r="D509" s="27">
        <v>18792.05</v>
      </c>
      <c r="E509" s="27">
        <v>756.18</v>
      </c>
      <c r="F509" s="27">
        <v>514.67999999999995</v>
      </c>
      <c r="G509" s="26">
        <f>(E509-F509)/E509</f>
        <v>0.3193684043481711</v>
      </c>
      <c r="H509" s="27">
        <f>E509-F509</f>
        <v>241.5</v>
      </c>
      <c r="I509" s="35">
        <f>E509/D509</f>
        <v>4.0239356536407679E-2</v>
      </c>
      <c r="J509" s="3">
        <v>1517.82</v>
      </c>
      <c r="K509" s="26">
        <v>0.22</v>
      </c>
      <c r="L509" s="4" t="b">
        <v>1</v>
      </c>
      <c r="M509" s="4" t="s">
        <v>58</v>
      </c>
      <c r="N509" s="35">
        <f>'Landed Freight Margin Tool'!$D$4</f>
        <v>0.58708499999999997</v>
      </c>
      <c r="O509" s="30">
        <f>(MAX($F509,MIN(0.18*$D509,$F509*(1+$N509))))</f>
        <v>816.84090779999997</v>
      </c>
      <c r="P509" s="35">
        <f>O509/D509</f>
        <v>4.3467365604071932E-2</v>
      </c>
    </row>
    <row r="510" spans="1:16" x14ac:dyDescent="0.3">
      <c r="A510" s="2">
        <v>45153</v>
      </c>
      <c r="B510" s="3" t="s">
        <v>10012</v>
      </c>
      <c r="C510" s="4" t="s">
        <v>10013</v>
      </c>
      <c r="D510" s="27">
        <v>13581.01</v>
      </c>
      <c r="E510" s="27">
        <v>546.92999999999995</v>
      </c>
      <c r="F510" s="27">
        <v>348.54</v>
      </c>
      <c r="G510" s="26">
        <f>(E510-F510)/E510</f>
        <v>0.36273380505731984</v>
      </c>
      <c r="H510" s="27">
        <f>E510-F510</f>
        <v>198.38999999999993</v>
      </c>
      <c r="I510" s="35">
        <f>E510/D510</f>
        <v>4.0271673461693934E-2</v>
      </c>
      <c r="J510" s="3">
        <v>78819.179999999993</v>
      </c>
      <c r="K510" s="26">
        <v>3.3000000000000002E-2</v>
      </c>
      <c r="L510" s="4" t="b">
        <v>0</v>
      </c>
      <c r="M510" s="4" t="s">
        <v>58</v>
      </c>
      <c r="N510" s="35">
        <f>'Landed Freight Margin Tool'!$D$4</f>
        <v>0.58708499999999997</v>
      </c>
      <c r="O510" s="30">
        <f>(MAX($F510,MIN(0.18*$D510,$F510*(1+$N510))))</f>
        <v>553.16260590000002</v>
      </c>
      <c r="P510" s="35">
        <f>O510/D510</f>
        <v>4.0730594108980112E-2</v>
      </c>
    </row>
    <row r="511" spans="1:16" x14ac:dyDescent="0.3">
      <c r="A511" s="2">
        <v>45236</v>
      </c>
      <c r="B511" s="3" t="s">
        <v>20610</v>
      </c>
      <c r="C511" s="4" t="s">
        <v>20611</v>
      </c>
      <c r="D511" s="27">
        <v>5991.75</v>
      </c>
      <c r="E511" s="27">
        <v>241.84</v>
      </c>
      <c r="F511" s="27">
        <v>124.63</v>
      </c>
      <c r="G511" s="26">
        <f>(E511-F511)/E511</f>
        <v>0.48465927886205756</v>
      </c>
      <c r="H511" s="27">
        <f>E511-F511</f>
        <v>117.21000000000001</v>
      </c>
      <c r="I511" s="35">
        <f>E511/D511</f>
        <v>4.0362164643050862E-2</v>
      </c>
      <c r="J511" s="3">
        <v>6543.6</v>
      </c>
      <c r="K511" s="26">
        <v>0.22</v>
      </c>
      <c r="L511" s="4" t="b">
        <v>1</v>
      </c>
      <c r="M511" s="4" t="s">
        <v>58</v>
      </c>
      <c r="N511" s="35">
        <f>'Landed Freight Margin Tool'!$D$4</f>
        <v>0.58708499999999997</v>
      </c>
      <c r="O511" s="30">
        <f>(MAX($F511,MIN(0.18*$D511,$F511*(1+$N511))))</f>
        <v>197.79840354999999</v>
      </c>
      <c r="P511" s="35">
        <f>O511/D511</f>
        <v>3.3011791805399086E-2</v>
      </c>
    </row>
    <row r="512" spans="1:16" x14ac:dyDescent="0.3">
      <c r="A512" s="2">
        <v>45197</v>
      </c>
      <c r="B512" s="3" t="s">
        <v>2503</v>
      </c>
      <c r="C512" s="4" t="s">
        <v>2504</v>
      </c>
      <c r="D512" s="27">
        <v>967.83</v>
      </c>
      <c r="E512" s="27">
        <v>39.24</v>
      </c>
      <c r="F512" s="27">
        <v>26.36</v>
      </c>
      <c r="G512" s="26">
        <f>(E512-F512)/E512</f>
        <v>0.3282364933741081</v>
      </c>
      <c r="H512" s="27">
        <f>E512-F512</f>
        <v>12.880000000000003</v>
      </c>
      <c r="I512" s="35">
        <f>E512/D512</f>
        <v>4.0544310467747438E-2</v>
      </c>
      <c r="J512" s="3">
        <v>3913.04</v>
      </c>
      <c r="K512" s="26">
        <v>0.22</v>
      </c>
      <c r="L512" s="4" t="b">
        <v>1</v>
      </c>
      <c r="M512" s="4" t="s">
        <v>58</v>
      </c>
      <c r="N512" s="35">
        <f>'Landed Freight Margin Tool'!$D$4</f>
        <v>0.58708499999999997</v>
      </c>
      <c r="O512" s="30">
        <f>(MAX($F512,MIN(0.18*$D512,$F512*(1+$N512))))</f>
        <v>41.835560600000001</v>
      </c>
      <c r="P512" s="35">
        <f>O512/D512</f>
        <v>4.3226145707407293E-2</v>
      </c>
    </row>
    <row r="513" spans="1:16" x14ac:dyDescent="0.3">
      <c r="A513" s="2">
        <v>45082</v>
      </c>
      <c r="B513" s="3" t="s">
        <v>15209</v>
      </c>
      <c r="C513" s="4" t="s">
        <v>15210</v>
      </c>
      <c r="D513" s="27">
        <v>12576.19</v>
      </c>
      <c r="E513" s="27">
        <v>510.72</v>
      </c>
      <c r="F513" s="27">
        <v>319.06</v>
      </c>
      <c r="G513" s="26">
        <f>(E513-F513)/E513</f>
        <v>0.37527412280701755</v>
      </c>
      <c r="H513" s="27">
        <f>E513-F513</f>
        <v>191.66000000000003</v>
      </c>
      <c r="I513" s="35">
        <f>E513/D513</f>
        <v>4.0610073480123951E-2</v>
      </c>
      <c r="J513" s="3">
        <v>1158.55</v>
      </c>
      <c r="K513" s="26">
        <v>0.26300000000000001</v>
      </c>
      <c r="L513" s="4" t="b">
        <v>1</v>
      </c>
      <c r="M513" s="4" t="s">
        <v>58</v>
      </c>
      <c r="N513" s="35">
        <f>'Landed Freight Margin Tool'!$D$4</f>
        <v>0.58708499999999997</v>
      </c>
      <c r="O513" s="30">
        <f>(MAX($F513,MIN(0.18*$D513,$F513*(1+$N513))))</f>
        <v>506.37534010000002</v>
      </c>
      <c r="P513" s="35">
        <f>O513/D513</f>
        <v>4.0264606379197515E-2</v>
      </c>
    </row>
    <row r="514" spans="1:16" x14ac:dyDescent="0.3">
      <c r="A514" s="2">
        <v>45259</v>
      </c>
      <c r="B514" s="3" t="s">
        <v>25049</v>
      </c>
      <c r="C514" s="4" t="s">
        <v>25050</v>
      </c>
      <c r="D514" s="27">
        <v>8248.36</v>
      </c>
      <c r="E514" s="27">
        <v>335.15</v>
      </c>
      <c r="F514" s="27">
        <v>212.48</v>
      </c>
      <c r="G514" s="26">
        <f>(E514-F514)/E514</f>
        <v>0.36601521706698492</v>
      </c>
      <c r="H514" s="27">
        <f>E514-F514</f>
        <v>122.66999999999999</v>
      </c>
      <c r="I514" s="35">
        <f>E514/D514</f>
        <v>4.0632319636873263E-2</v>
      </c>
      <c r="J514" s="3">
        <v>999.58</v>
      </c>
      <c r="K514" s="26">
        <v>0.22</v>
      </c>
      <c r="L514" s="4" t="b">
        <v>1</v>
      </c>
      <c r="M514" s="4" t="s">
        <v>58</v>
      </c>
      <c r="N514" s="35">
        <f>'Landed Freight Margin Tool'!$D$4</f>
        <v>0.58708499999999997</v>
      </c>
      <c r="O514" s="30">
        <f>(MAX($F514,MIN(0.18*$D514,$F514*(1+$N514))))</f>
        <v>337.2238208</v>
      </c>
      <c r="P514" s="35">
        <f>O514/D514</f>
        <v>4.0883741834740479E-2</v>
      </c>
    </row>
    <row r="515" spans="1:16" x14ac:dyDescent="0.3">
      <c r="A515" s="2">
        <v>45093</v>
      </c>
      <c r="B515" s="3" t="s">
        <v>10989</v>
      </c>
      <c r="C515" s="4" t="s">
        <v>10990</v>
      </c>
      <c r="D515" s="27">
        <v>19480.740000000002</v>
      </c>
      <c r="E515" s="27">
        <v>792.68</v>
      </c>
      <c r="F515" s="27">
        <v>574.76</v>
      </c>
      <c r="G515" s="26">
        <f>(E515-F515)/E515</f>
        <v>0.27491547661099053</v>
      </c>
      <c r="H515" s="27">
        <f>E515-F515</f>
        <v>217.91999999999996</v>
      </c>
      <c r="I515" s="35">
        <f>E515/D515</f>
        <v>4.0690446050817362E-2</v>
      </c>
      <c r="J515" s="3">
        <v>4160.4399999999996</v>
      </c>
      <c r="K515" s="26">
        <v>0.185</v>
      </c>
      <c r="L515" s="4" t="b">
        <v>1</v>
      </c>
      <c r="M515" s="4" t="s">
        <v>58</v>
      </c>
      <c r="N515" s="35">
        <f>'Landed Freight Margin Tool'!$D$4</f>
        <v>0.58708499999999997</v>
      </c>
      <c r="O515" s="30">
        <f>(MAX($F515,MIN(0.18*$D515,$F515*(1+$N515))))</f>
        <v>912.19297460000007</v>
      </c>
      <c r="P515" s="35">
        <f>O515/D515</f>
        <v>4.6825375966210732E-2</v>
      </c>
    </row>
    <row r="516" spans="1:16" x14ac:dyDescent="0.3">
      <c r="A516" s="2">
        <v>45027</v>
      </c>
      <c r="B516" s="3" t="s">
        <v>14620</v>
      </c>
      <c r="C516" s="4" t="s">
        <v>14621</v>
      </c>
      <c r="D516" s="27">
        <v>20791</v>
      </c>
      <c r="E516" s="27">
        <v>846.76</v>
      </c>
      <c r="F516" s="27">
        <v>442.56</v>
      </c>
      <c r="G516" s="26">
        <f>(E516-F516)/E516</f>
        <v>0.47734895365865182</v>
      </c>
      <c r="H516" s="27">
        <f>E516-F516</f>
        <v>404.2</v>
      </c>
      <c r="I516" s="35">
        <f>E516/D516</f>
        <v>4.0727237747102109E-2</v>
      </c>
      <c r="J516" s="3">
        <v>3284.1</v>
      </c>
      <c r="K516" s="26">
        <v>0.22</v>
      </c>
      <c r="L516" s="4" t="b">
        <v>1</v>
      </c>
      <c r="M516" s="4" t="s">
        <v>58</v>
      </c>
      <c r="N516" s="35">
        <f>'Landed Freight Margin Tool'!$D$4</f>
        <v>0.58708499999999997</v>
      </c>
      <c r="O516" s="30">
        <f>(MAX($F516,MIN(0.18*$D516,$F516*(1+$N516))))</f>
        <v>702.38033760000008</v>
      </c>
      <c r="P516" s="35">
        <f>O516/D516</f>
        <v>3.3782903063825698E-2</v>
      </c>
    </row>
    <row r="517" spans="1:16" x14ac:dyDescent="0.3">
      <c r="A517" s="2">
        <v>45147</v>
      </c>
      <c r="B517" s="3" t="s">
        <v>3792</v>
      </c>
      <c r="C517" s="4" t="s">
        <v>3793</v>
      </c>
      <c r="D517" s="27">
        <v>10959.58</v>
      </c>
      <c r="E517" s="27">
        <v>446.74</v>
      </c>
      <c r="F517" s="27">
        <v>242.97</v>
      </c>
      <c r="G517" s="26">
        <f>(E517-F517)/E517</f>
        <v>0.45612660607959887</v>
      </c>
      <c r="H517" s="27">
        <f>E517-F517</f>
        <v>203.77</v>
      </c>
      <c r="I517" s="35">
        <f>E517/D517</f>
        <v>4.0762510972135797E-2</v>
      </c>
      <c r="J517" s="3">
        <v>0</v>
      </c>
      <c r="K517" s="26">
        <v>0</v>
      </c>
      <c r="L517" s="4" t="b">
        <v>0</v>
      </c>
      <c r="M517" s="4" t="s">
        <v>58</v>
      </c>
      <c r="N517" s="35">
        <f>'Landed Freight Margin Tool'!$D$4</f>
        <v>0.58708499999999997</v>
      </c>
      <c r="O517" s="30">
        <f>(MAX($F517,MIN(0.18*$D517,$F517*(1+$N517))))</f>
        <v>385.61404245</v>
      </c>
      <c r="P517" s="35">
        <f>O517/D517</f>
        <v>3.518511133182111E-2</v>
      </c>
    </row>
    <row r="518" spans="1:16" x14ac:dyDescent="0.3">
      <c r="A518" s="2">
        <v>45125</v>
      </c>
      <c r="B518" s="3" t="s">
        <v>7557</v>
      </c>
      <c r="C518" s="4" t="s">
        <v>7558</v>
      </c>
      <c r="D518" s="27">
        <v>19709.84</v>
      </c>
      <c r="E518" s="27">
        <v>806.68</v>
      </c>
      <c r="F518" s="27">
        <v>464.07</v>
      </c>
      <c r="G518" s="26">
        <f>(E518-F518)/E518</f>
        <v>0.42471612039470419</v>
      </c>
      <c r="H518" s="27">
        <f>E518-F518</f>
        <v>342.60999999999996</v>
      </c>
      <c r="I518" s="35">
        <f>E518/D518</f>
        <v>4.0927780235658934E-2</v>
      </c>
      <c r="J518" s="3">
        <v>4459.0600000000004</v>
      </c>
      <c r="K518" s="26">
        <v>0.17199999999999999</v>
      </c>
      <c r="L518" s="4" t="b">
        <v>0</v>
      </c>
      <c r="M518" s="4" t="s">
        <v>58</v>
      </c>
      <c r="N518" s="35">
        <f>'Landed Freight Margin Tool'!$D$4</f>
        <v>0.58708499999999997</v>
      </c>
      <c r="O518" s="30">
        <f>(MAX($F518,MIN(0.18*$D518,$F518*(1+$N518))))</f>
        <v>736.51853595</v>
      </c>
      <c r="P518" s="35">
        <f>O518/D518</f>
        <v>3.7368062650432472E-2</v>
      </c>
    </row>
    <row r="519" spans="1:16" x14ac:dyDescent="0.3">
      <c r="A519" s="2">
        <v>45264</v>
      </c>
      <c r="B519" s="3" t="s">
        <v>7268</v>
      </c>
      <c r="C519" s="4" t="s">
        <v>7269</v>
      </c>
      <c r="D519" s="27">
        <v>4334.2700000000004</v>
      </c>
      <c r="E519" s="27">
        <v>177.68</v>
      </c>
      <c r="F519" s="27">
        <v>155.87</v>
      </c>
      <c r="G519" s="26">
        <f>(E519-F519)/E519</f>
        <v>0.12274876181900046</v>
      </c>
      <c r="H519" s="27">
        <f>E519-F519</f>
        <v>21.810000000000002</v>
      </c>
      <c r="I519" s="35">
        <f>E519/D519</f>
        <v>4.0994215865647499E-2</v>
      </c>
      <c r="J519" s="3">
        <v>139.4</v>
      </c>
      <c r="K519" s="26">
        <v>0.22</v>
      </c>
      <c r="L519" s="4" t="b">
        <v>1</v>
      </c>
      <c r="M519" s="4" t="s">
        <v>58</v>
      </c>
      <c r="N519" s="35">
        <f>'Landed Freight Margin Tool'!$D$4</f>
        <v>0.58708499999999997</v>
      </c>
      <c r="O519" s="30">
        <f>(MAX($F519,MIN(0.18*$D519,$F519*(1+$N519))))</f>
        <v>247.37893895000002</v>
      </c>
      <c r="P519" s="35">
        <f>O519/D519</f>
        <v>5.7075110445357582E-2</v>
      </c>
    </row>
    <row r="520" spans="1:16" x14ac:dyDescent="0.3">
      <c r="A520" s="2">
        <v>45091</v>
      </c>
      <c r="B520" s="3" t="s">
        <v>152</v>
      </c>
      <c r="C520" s="4" t="s">
        <v>153</v>
      </c>
      <c r="D520" s="27">
        <v>18850.27</v>
      </c>
      <c r="E520" s="27">
        <v>773.52</v>
      </c>
      <c r="F520" s="27">
        <v>438.68</v>
      </c>
      <c r="G520" s="26">
        <f>(E520-F520)/E520</f>
        <v>0.43287827076222979</v>
      </c>
      <c r="H520" s="27">
        <f>E520-F520</f>
        <v>334.84</v>
      </c>
      <c r="I520" s="35">
        <f>E520/D520</f>
        <v>4.1034955997977747E-2</v>
      </c>
      <c r="J520" s="3">
        <v>19343.8</v>
      </c>
      <c r="K520" s="26">
        <v>0.22</v>
      </c>
      <c r="L520" s="4" t="b">
        <v>1</v>
      </c>
      <c r="M520" s="4" t="s">
        <v>58</v>
      </c>
      <c r="N520" s="35">
        <f>'Landed Freight Margin Tool'!$D$4</f>
        <v>0.58708499999999997</v>
      </c>
      <c r="O520" s="30">
        <f>(MAX($F520,MIN(0.18*$D520,$F520*(1+$N520))))</f>
        <v>696.22244780000005</v>
      </c>
      <c r="P520" s="35">
        <f>O520/D520</f>
        <v>3.6934348834260729E-2</v>
      </c>
    </row>
    <row r="521" spans="1:16" x14ac:dyDescent="0.3">
      <c r="A521" s="2">
        <v>45224</v>
      </c>
      <c r="B521" s="3" t="s">
        <v>5920</v>
      </c>
      <c r="C521" s="4" t="s">
        <v>5921</v>
      </c>
      <c r="D521" s="27">
        <v>18317.61</v>
      </c>
      <c r="E521" s="27">
        <v>755.13</v>
      </c>
      <c r="F521" s="27">
        <v>557.70000000000005</v>
      </c>
      <c r="G521" s="26">
        <f>(E521-F521)/E521</f>
        <v>0.26145167057327873</v>
      </c>
      <c r="H521" s="27">
        <f>E521-F521</f>
        <v>197.42999999999995</v>
      </c>
      <c r="I521" s="35">
        <f>E521/D521</f>
        <v>4.1224264519224944E-2</v>
      </c>
      <c r="J521" s="3">
        <v>487.9</v>
      </c>
      <c r="K521" s="26">
        <v>0.22</v>
      </c>
      <c r="L521" s="4" t="b">
        <v>1</v>
      </c>
      <c r="M521" s="4" t="s">
        <v>58</v>
      </c>
      <c r="N521" s="35">
        <f>'Landed Freight Margin Tool'!$D$4</f>
        <v>0.58708499999999997</v>
      </c>
      <c r="O521" s="30">
        <f>(MAX($F521,MIN(0.18*$D521,$F521*(1+$N521))))</f>
        <v>885.11730450000016</v>
      </c>
      <c r="P521" s="35">
        <f>O521/D521</f>
        <v>4.8320567175521266E-2</v>
      </c>
    </row>
    <row r="522" spans="1:16" x14ac:dyDescent="0.3">
      <c r="A522" s="2">
        <v>45146</v>
      </c>
      <c r="B522" s="3" t="s">
        <v>22932</v>
      </c>
      <c r="C522" s="4" t="s">
        <v>22933</v>
      </c>
      <c r="D522" s="27">
        <v>11108.72</v>
      </c>
      <c r="E522" s="27">
        <v>459.16</v>
      </c>
      <c r="F522" s="27">
        <v>234.98</v>
      </c>
      <c r="G522" s="26">
        <f>(E522-F522)/E522</f>
        <v>0.48823939367540731</v>
      </c>
      <c r="H522" s="27">
        <f>E522-F522</f>
        <v>224.18000000000004</v>
      </c>
      <c r="I522" s="35">
        <f>E522/D522</f>
        <v>4.1333294925067876E-2</v>
      </c>
      <c r="J522" s="3">
        <v>549.01</v>
      </c>
      <c r="K522" s="26">
        <v>0.38400000000000001</v>
      </c>
      <c r="L522" s="4" t="b">
        <v>1</v>
      </c>
      <c r="M522" s="4" t="s">
        <v>58</v>
      </c>
      <c r="N522" s="35">
        <f>'Landed Freight Margin Tool'!$D$4</f>
        <v>0.58708499999999997</v>
      </c>
      <c r="O522" s="30">
        <f>(MAX($F522,MIN(0.18*$D522,$F522*(1+$N522))))</f>
        <v>372.93323329999998</v>
      </c>
      <c r="P522" s="35">
        <f>O522/D522</f>
        <v>3.357121552258046E-2</v>
      </c>
    </row>
    <row r="523" spans="1:16" x14ac:dyDescent="0.3">
      <c r="A523" s="2">
        <v>45100</v>
      </c>
      <c r="B523" s="3" t="s">
        <v>10346</v>
      </c>
      <c r="C523" s="4" t="s">
        <v>10347</v>
      </c>
      <c r="D523" s="27">
        <v>13035.96</v>
      </c>
      <c r="E523" s="27">
        <v>540.70000000000005</v>
      </c>
      <c r="F523" s="27">
        <v>289.89999999999998</v>
      </c>
      <c r="G523" s="26">
        <f>(E523-F523)/E523</f>
        <v>0.46384316626595162</v>
      </c>
      <c r="H523" s="27">
        <f>E523-F523</f>
        <v>250.80000000000007</v>
      </c>
      <c r="I523" s="35">
        <f>E523/D523</f>
        <v>4.1477574340516549E-2</v>
      </c>
      <c r="J523" s="3">
        <v>2089.36</v>
      </c>
      <c r="K523" s="26">
        <v>0.22</v>
      </c>
      <c r="L523" s="4" t="b">
        <v>1</v>
      </c>
      <c r="M523" s="4" t="s">
        <v>58</v>
      </c>
      <c r="N523" s="35">
        <f>'Landed Freight Margin Tool'!$D$4</f>
        <v>0.58708499999999997</v>
      </c>
      <c r="O523" s="30">
        <f>(MAX($F523,MIN(0.18*$D523,$F523*(1+$N523))))</f>
        <v>460.09594149999998</v>
      </c>
      <c r="P523" s="35">
        <f>O523/D523</f>
        <v>3.5294365854144999E-2</v>
      </c>
    </row>
    <row r="524" spans="1:16" x14ac:dyDescent="0.3">
      <c r="A524" s="2">
        <v>44974</v>
      </c>
      <c r="B524" s="3" t="s">
        <v>11757</v>
      </c>
      <c r="C524" s="4" t="s">
        <v>11758</v>
      </c>
      <c r="D524" s="27">
        <v>19376.46</v>
      </c>
      <c r="E524" s="27">
        <v>808.29</v>
      </c>
      <c r="F524" s="27">
        <v>565.24</v>
      </c>
      <c r="G524" s="26">
        <f>(E524-F524)/E524</f>
        <v>0.30069653218523051</v>
      </c>
      <c r="H524" s="27">
        <f>E524-F524</f>
        <v>243.04999999999995</v>
      </c>
      <c r="I524" s="35">
        <f>E524/D524</f>
        <v>4.1715050117513724E-2</v>
      </c>
      <c r="J524" s="3">
        <v>1027.46</v>
      </c>
      <c r="K524" s="26">
        <v>0.22</v>
      </c>
      <c r="L524" s="4" t="b">
        <v>1</v>
      </c>
      <c r="M524" s="4" t="s">
        <v>58</v>
      </c>
      <c r="N524" s="35">
        <f>'Landed Freight Margin Tool'!$D$4</f>
        <v>0.58708499999999997</v>
      </c>
      <c r="O524" s="30">
        <f>(MAX($F524,MIN(0.18*$D524,$F524*(1+$N524))))</f>
        <v>897.08392540000011</v>
      </c>
      <c r="P524" s="35">
        <f>O524/D524</f>
        <v>4.6297617077629256E-2</v>
      </c>
    </row>
    <row r="525" spans="1:16" x14ac:dyDescent="0.3">
      <c r="A525" s="2">
        <v>45260</v>
      </c>
      <c r="B525" s="3" t="s">
        <v>6949</v>
      </c>
      <c r="C525" s="4" t="s">
        <v>6950</v>
      </c>
      <c r="D525" s="27">
        <v>9262.7800000000007</v>
      </c>
      <c r="E525" s="27">
        <v>388</v>
      </c>
      <c r="F525" s="27">
        <v>261.87</v>
      </c>
      <c r="G525" s="26">
        <f>(E525-F525)/E525</f>
        <v>0.32507731958762887</v>
      </c>
      <c r="H525" s="27">
        <f>E525-F525</f>
        <v>126.13</v>
      </c>
      <c r="I525" s="35">
        <f>E525/D525</f>
        <v>4.1888072479320464E-2</v>
      </c>
      <c r="J525" s="3">
        <v>414.92</v>
      </c>
      <c r="K525" s="26">
        <v>0.22</v>
      </c>
      <c r="L525" s="4" t="b">
        <v>1</v>
      </c>
      <c r="M525" s="4" t="s">
        <v>58</v>
      </c>
      <c r="N525" s="35">
        <f>'Landed Freight Margin Tool'!$D$4</f>
        <v>0.58708499999999997</v>
      </c>
      <c r="O525" s="30">
        <f>(MAX($F525,MIN(0.18*$D525,$F525*(1+$N525))))</f>
        <v>415.60994895000005</v>
      </c>
      <c r="P525" s="35">
        <f>O525/D525</f>
        <v>4.4868813568928551E-2</v>
      </c>
    </row>
    <row r="526" spans="1:16" x14ac:dyDescent="0.3">
      <c r="A526" s="2">
        <v>45005</v>
      </c>
      <c r="B526" s="3" t="s">
        <v>2012</v>
      </c>
      <c r="C526" s="4" t="s">
        <v>2013</v>
      </c>
      <c r="D526" s="27">
        <v>9276.09</v>
      </c>
      <c r="E526" s="27">
        <v>389.29</v>
      </c>
      <c r="F526" s="27">
        <v>240.1</v>
      </c>
      <c r="G526" s="26">
        <f>(E526-F526)/E526</f>
        <v>0.38323614785892268</v>
      </c>
      <c r="H526" s="27">
        <f>E526-F526</f>
        <v>149.19000000000003</v>
      </c>
      <c r="I526" s="35">
        <f>E526/D526</f>
        <v>4.1967035679903925E-2</v>
      </c>
      <c r="J526" s="3">
        <v>1645.74</v>
      </c>
      <c r="K526" s="26">
        <v>0.22</v>
      </c>
      <c r="L526" s="4" t="b">
        <v>1</v>
      </c>
      <c r="M526" s="4" t="s">
        <v>58</v>
      </c>
      <c r="N526" s="35">
        <f>'Landed Freight Margin Tool'!$D$4</f>
        <v>0.58708499999999997</v>
      </c>
      <c r="O526" s="30">
        <f>(MAX($F526,MIN(0.18*$D526,$F526*(1+$N526))))</f>
        <v>381.05910850000004</v>
      </c>
      <c r="P526" s="35">
        <f>O526/D526</f>
        <v>4.1079712303351952E-2</v>
      </c>
    </row>
    <row r="527" spans="1:16" x14ac:dyDescent="0.3">
      <c r="A527" s="2">
        <v>45209</v>
      </c>
      <c r="B527" s="3" t="s">
        <v>21104</v>
      </c>
      <c r="C527" s="4" t="s">
        <v>13758</v>
      </c>
      <c r="D527" s="27">
        <v>13825.55</v>
      </c>
      <c r="E527" s="27">
        <v>580.62</v>
      </c>
      <c r="F527" s="27">
        <v>338.31</v>
      </c>
      <c r="G527" s="26">
        <f>(E527-F527)/E527</f>
        <v>0.41732975095587477</v>
      </c>
      <c r="H527" s="27">
        <f>E527-F527</f>
        <v>242.31</v>
      </c>
      <c r="I527" s="35">
        <f>E527/D527</f>
        <v>4.1996159284802416E-2</v>
      </c>
      <c r="J527" s="3">
        <v>76.489999999999995</v>
      </c>
      <c r="K527" s="26">
        <v>0.7</v>
      </c>
      <c r="L527" s="4" t="b">
        <v>1</v>
      </c>
      <c r="M527" s="4" t="s">
        <v>58</v>
      </c>
      <c r="N527" s="35">
        <f>'Landed Freight Margin Tool'!$D$4</f>
        <v>0.58708499999999997</v>
      </c>
      <c r="O527" s="30">
        <f>(MAX($F527,MIN(0.18*$D527,$F527*(1+$N527))))</f>
        <v>536.92672635000008</v>
      </c>
      <c r="P527" s="35">
        <f>O527/D527</f>
        <v>3.8835831221904378E-2</v>
      </c>
    </row>
    <row r="528" spans="1:16" x14ac:dyDescent="0.3">
      <c r="A528" s="2">
        <v>45050</v>
      </c>
      <c r="B528" s="3" t="s">
        <v>2412</v>
      </c>
      <c r="C528" s="4" t="s">
        <v>2413</v>
      </c>
      <c r="D528" s="27">
        <v>24358.42</v>
      </c>
      <c r="E528" s="27">
        <v>1027.5899999999999</v>
      </c>
      <c r="F528" s="27">
        <v>583.76</v>
      </c>
      <c r="G528" s="26">
        <f>(E528-F528)/E528</f>
        <v>0.43191350635954023</v>
      </c>
      <c r="H528" s="27">
        <f>E528-F528</f>
        <v>443.82999999999993</v>
      </c>
      <c r="I528" s="35">
        <f>E528/D528</f>
        <v>4.2186233754077644E-2</v>
      </c>
      <c r="J528" s="3">
        <v>1182.02</v>
      </c>
      <c r="K528" s="26">
        <v>0.182</v>
      </c>
      <c r="L528" s="4" t="b">
        <v>1</v>
      </c>
      <c r="M528" s="4" t="s">
        <v>58</v>
      </c>
      <c r="N528" s="35">
        <f>'Landed Freight Margin Tool'!$D$4</f>
        <v>0.58708499999999997</v>
      </c>
      <c r="O528" s="30">
        <f>(MAX($F528,MIN(0.18*$D528,$F528*(1+$N528))))</f>
        <v>926.47673960000009</v>
      </c>
      <c r="P528" s="35">
        <f>O528/D528</f>
        <v>3.8035173857746116E-2</v>
      </c>
    </row>
    <row r="529" spans="1:16" x14ac:dyDescent="0.3">
      <c r="A529" s="2">
        <v>45209</v>
      </c>
      <c r="B529" s="3" t="s">
        <v>10014</v>
      </c>
      <c r="C529" s="4" t="s">
        <v>10015</v>
      </c>
      <c r="D529" s="27">
        <v>10471.280000000001</v>
      </c>
      <c r="E529" s="27">
        <v>442.27</v>
      </c>
      <c r="F529" s="27">
        <v>317.61</v>
      </c>
      <c r="G529" s="26">
        <f>(E529-F529)/E529</f>
        <v>0.28186401971646274</v>
      </c>
      <c r="H529" s="27">
        <f>E529-F529</f>
        <v>124.65999999999997</v>
      </c>
      <c r="I529" s="35">
        <f>E529/D529</f>
        <v>4.2236479207890532E-2</v>
      </c>
      <c r="J529" s="3">
        <v>295.2</v>
      </c>
      <c r="K529" s="26">
        <v>0.22</v>
      </c>
      <c r="L529" s="4" t="b">
        <v>1</v>
      </c>
      <c r="M529" s="4" t="s">
        <v>58</v>
      </c>
      <c r="N529" s="35">
        <f>'Landed Freight Margin Tool'!$D$4</f>
        <v>0.58708499999999997</v>
      </c>
      <c r="O529" s="30">
        <f>(MAX($F529,MIN(0.18*$D529,$F529*(1+$N529))))</f>
        <v>504.07406685000007</v>
      </c>
      <c r="P529" s="35">
        <f>O529/D529</f>
        <v>4.8138724859807018E-2</v>
      </c>
    </row>
    <row r="530" spans="1:16" x14ac:dyDescent="0.3">
      <c r="A530" s="2">
        <v>45044</v>
      </c>
      <c r="B530" s="3" t="s">
        <v>5996</v>
      </c>
      <c r="C530" s="4" t="s">
        <v>5997</v>
      </c>
      <c r="D530" s="27">
        <v>13962.05</v>
      </c>
      <c r="E530" s="27">
        <v>590.35</v>
      </c>
      <c r="F530" s="27">
        <v>352.66</v>
      </c>
      <c r="G530" s="26">
        <f>(E530-F530)/E530</f>
        <v>0.40262556110781739</v>
      </c>
      <c r="H530" s="27">
        <f>E530-F530</f>
        <v>237.69</v>
      </c>
      <c r="I530" s="35">
        <f>E530/D530</f>
        <v>4.2282472846036222E-2</v>
      </c>
      <c r="J530" s="3">
        <v>1496.1</v>
      </c>
      <c r="K530" s="26">
        <v>0.26900000000000002</v>
      </c>
      <c r="L530" s="4" t="b">
        <v>1</v>
      </c>
      <c r="M530" s="4" t="s">
        <v>58</v>
      </c>
      <c r="N530" s="35">
        <f>'Landed Freight Margin Tool'!$D$4</f>
        <v>0.58708499999999997</v>
      </c>
      <c r="O530" s="30">
        <f>(MAX($F530,MIN(0.18*$D530,$F530*(1+$N530))))</f>
        <v>559.70139610000001</v>
      </c>
      <c r="P530" s="35">
        <f>O530/D530</f>
        <v>4.008733646563363E-2</v>
      </c>
    </row>
    <row r="531" spans="1:16" x14ac:dyDescent="0.3">
      <c r="A531" s="2">
        <v>45142</v>
      </c>
      <c r="B531" s="3" t="s">
        <v>7512</v>
      </c>
      <c r="C531" s="4" t="s">
        <v>2251</v>
      </c>
      <c r="D531" s="27">
        <v>24196.54</v>
      </c>
      <c r="E531" s="27">
        <v>1024.42</v>
      </c>
      <c r="F531" s="27">
        <v>876.74</v>
      </c>
      <c r="G531" s="26">
        <f>(E531-F531)/E531</f>
        <v>0.1441596220300268</v>
      </c>
      <c r="H531" s="27">
        <f>E531-F531</f>
        <v>147.68000000000006</v>
      </c>
      <c r="I531" s="35">
        <f>E531/D531</f>
        <v>4.2337458165506311E-2</v>
      </c>
      <c r="J531" s="3">
        <v>999.58</v>
      </c>
      <c r="K531" s="26">
        <v>0.22</v>
      </c>
      <c r="L531" s="4" t="b">
        <v>1</v>
      </c>
      <c r="M531" s="4" t="s">
        <v>58</v>
      </c>
      <c r="N531" s="35">
        <f>'Landed Freight Margin Tool'!$D$4</f>
        <v>0.58708499999999997</v>
      </c>
      <c r="O531" s="30">
        <f>(MAX($F531,MIN(0.18*$D531,$F531*(1+$N531))))</f>
        <v>1391.4609029000001</v>
      </c>
      <c r="P531" s="35">
        <f>O531/D531</f>
        <v>5.7506606436292129E-2</v>
      </c>
    </row>
    <row r="532" spans="1:16" x14ac:dyDescent="0.3">
      <c r="A532" s="2">
        <v>44935</v>
      </c>
      <c r="B532" s="3" t="s">
        <v>7460</v>
      </c>
      <c r="C532" s="4" t="s">
        <v>7461</v>
      </c>
      <c r="D532" s="27">
        <v>14580.74</v>
      </c>
      <c r="E532" s="27">
        <v>617.5</v>
      </c>
      <c r="F532" s="27">
        <v>362.81</v>
      </c>
      <c r="G532" s="26">
        <f>(E532-F532)/E532</f>
        <v>0.41245344129554656</v>
      </c>
      <c r="H532" s="27">
        <f>E532-F532</f>
        <v>254.69</v>
      </c>
      <c r="I532" s="35">
        <f>E532/D532</f>
        <v>4.2350388251899421E-2</v>
      </c>
      <c r="J532" s="3">
        <v>1094.8699999999999</v>
      </c>
      <c r="K532" s="26">
        <v>0.26800000000000002</v>
      </c>
      <c r="L532" s="4" t="b">
        <v>1</v>
      </c>
      <c r="M532" s="4" t="s">
        <v>58</v>
      </c>
      <c r="N532" s="35">
        <f>'Landed Freight Margin Tool'!$D$4</f>
        <v>0.58708499999999997</v>
      </c>
      <c r="O532" s="30">
        <f>(MAX($F532,MIN(0.18*$D532,$F532*(1+$N532))))</f>
        <v>575.81030885000007</v>
      </c>
      <c r="P532" s="35">
        <f>O532/D532</f>
        <v>3.9491158120232586E-2</v>
      </c>
    </row>
    <row r="533" spans="1:16" x14ac:dyDescent="0.3">
      <c r="A533" s="2">
        <v>45099</v>
      </c>
      <c r="B533" s="3" t="s">
        <v>18076</v>
      </c>
      <c r="C533" s="4" t="s">
        <v>18077</v>
      </c>
      <c r="D533" s="27">
        <v>8461.92</v>
      </c>
      <c r="E533" s="27">
        <v>358.95</v>
      </c>
      <c r="F533" s="27">
        <v>232.98</v>
      </c>
      <c r="G533" s="26">
        <f>(E533-F533)/E533</f>
        <v>0.35094024237358962</v>
      </c>
      <c r="H533" s="27">
        <f>E533-F533</f>
        <v>125.97</v>
      </c>
      <c r="I533" s="35">
        <f>E533/D533</f>
        <v>4.2419450904759202E-2</v>
      </c>
      <c r="J533" s="3">
        <v>4997.8999999999996</v>
      </c>
      <c r="K533" s="26">
        <v>0.22</v>
      </c>
      <c r="L533" s="4" t="b">
        <v>1</v>
      </c>
      <c r="M533" s="4" t="s">
        <v>58</v>
      </c>
      <c r="N533" s="35">
        <f>'Landed Freight Margin Tool'!$D$4</f>
        <v>0.58708499999999997</v>
      </c>
      <c r="O533" s="30">
        <f>(MAX($F533,MIN(0.18*$D533,$F533*(1+$N533))))</f>
        <v>369.75906329999998</v>
      </c>
      <c r="P533" s="35">
        <f>O533/D533</f>
        <v>4.3696828060298371E-2</v>
      </c>
    </row>
    <row r="534" spans="1:16" x14ac:dyDescent="0.3">
      <c r="A534" s="2">
        <v>45044</v>
      </c>
      <c r="B534" s="3" t="s">
        <v>1230</v>
      </c>
      <c r="C534" s="4" t="s">
        <v>1231</v>
      </c>
      <c r="D534" s="27">
        <v>1777.82</v>
      </c>
      <c r="E534" s="27">
        <v>75.53</v>
      </c>
      <c r="F534" s="27">
        <v>44.54</v>
      </c>
      <c r="G534" s="26">
        <f>(E534-F534)/E534</f>
        <v>0.41030054283066331</v>
      </c>
      <c r="H534" s="27">
        <f>E534-F534</f>
        <v>30.990000000000002</v>
      </c>
      <c r="I534" s="35">
        <f>E534/D534</f>
        <v>4.2484615990370234E-2</v>
      </c>
      <c r="J534" s="3">
        <v>1890.98</v>
      </c>
      <c r="K534" s="26">
        <v>0.23699999999999999</v>
      </c>
      <c r="L534" s="4" t="b">
        <v>1</v>
      </c>
      <c r="M534" s="4" t="s">
        <v>58</v>
      </c>
      <c r="N534" s="35">
        <f>'Landed Freight Margin Tool'!$D$4</f>
        <v>0.58708499999999997</v>
      </c>
      <c r="O534" s="30">
        <f>(MAX($F534,MIN(0.18*$D534,$F534*(1+$N534))))</f>
        <v>70.688765900000007</v>
      </c>
      <c r="P534" s="35">
        <f>O534/D534</f>
        <v>3.9761486483446025E-2</v>
      </c>
    </row>
    <row r="535" spans="1:16" x14ac:dyDescent="0.3">
      <c r="A535" s="2">
        <v>45106</v>
      </c>
      <c r="B535" s="3" t="s">
        <v>16281</v>
      </c>
      <c r="C535" s="4" t="s">
        <v>16282</v>
      </c>
      <c r="D535" s="27">
        <v>6633.17</v>
      </c>
      <c r="E535" s="27">
        <v>282.01</v>
      </c>
      <c r="F535" s="27">
        <v>153.4</v>
      </c>
      <c r="G535" s="26">
        <f>(E535-F535)/E535</f>
        <v>0.45604765788447216</v>
      </c>
      <c r="H535" s="27">
        <f>E535-F535</f>
        <v>128.60999999999999</v>
      </c>
      <c r="I535" s="35">
        <f>E535/D535</f>
        <v>4.2515117206403573E-2</v>
      </c>
      <c r="J535" s="3">
        <v>9157.83</v>
      </c>
      <c r="K535" s="26">
        <v>0.43</v>
      </c>
      <c r="L535" s="4" t="b">
        <v>1</v>
      </c>
      <c r="M535" s="4" t="s">
        <v>58</v>
      </c>
      <c r="N535" s="35">
        <f>'Landed Freight Margin Tool'!$D$4</f>
        <v>0.58708499999999997</v>
      </c>
      <c r="O535" s="30">
        <f>(MAX($F535,MIN(0.18*$D535,$F535*(1+$N535))))</f>
        <v>243.45883900000001</v>
      </c>
      <c r="P535" s="35">
        <f>O535/D535</f>
        <v>3.670324128584071E-2</v>
      </c>
    </row>
    <row r="536" spans="1:16" x14ac:dyDescent="0.3">
      <c r="A536" s="2">
        <v>44949</v>
      </c>
      <c r="B536" s="3" t="s">
        <v>6052</v>
      </c>
      <c r="C536" s="4" t="s">
        <v>6053</v>
      </c>
      <c r="D536" s="27">
        <v>18498.82</v>
      </c>
      <c r="E536" s="27">
        <v>787.66</v>
      </c>
      <c r="F536" s="27">
        <v>451.73</v>
      </c>
      <c r="G536" s="26">
        <f>(E536-F536)/E536</f>
        <v>0.42649112561257391</v>
      </c>
      <c r="H536" s="27">
        <f>E536-F536</f>
        <v>335.92999999999995</v>
      </c>
      <c r="I536" s="35">
        <f>E536/D536</f>
        <v>4.2578932061612576E-2</v>
      </c>
      <c r="J536" s="3">
        <v>8895.41</v>
      </c>
      <c r="K536" s="26">
        <v>0.39200000000000002</v>
      </c>
      <c r="L536" s="4" t="b">
        <v>1</v>
      </c>
      <c r="M536" s="4" t="s">
        <v>58</v>
      </c>
      <c r="N536" s="35">
        <f>'Landed Freight Margin Tool'!$D$4</f>
        <v>0.58708499999999997</v>
      </c>
      <c r="O536" s="30">
        <f>(MAX($F536,MIN(0.18*$D536,$F536*(1+$N536))))</f>
        <v>716.93390705000002</v>
      </c>
      <c r="P536" s="35">
        <f>O536/D536</f>
        <v>3.8755656147256963E-2</v>
      </c>
    </row>
    <row r="537" spans="1:16" x14ac:dyDescent="0.3">
      <c r="A537" s="2">
        <v>45198</v>
      </c>
      <c r="B537" s="3" t="s">
        <v>13164</v>
      </c>
      <c r="C537" s="4" t="s">
        <v>13165</v>
      </c>
      <c r="D537" s="27">
        <v>2521.92</v>
      </c>
      <c r="E537" s="27">
        <v>107.7</v>
      </c>
      <c r="F537" s="27">
        <v>78.97</v>
      </c>
      <c r="G537" s="26">
        <f>(E537-F537)/E537</f>
        <v>0.26675951717734453</v>
      </c>
      <c r="H537" s="27">
        <f>E537-F537</f>
        <v>28.730000000000004</v>
      </c>
      <c r="I537" s="35">
        <f>E537/D537</f>
        <v>4.2705557670346402E-2</v>
      </c>
      <c r="J537" s="3">
        <v>2041.8</v>
      </c>
      <c r="K537" s="26">
        <v>0.22</v>
      </c>
      <c r="L537" s="4" t="b">
        <v>1</v>
      </c>
      <c r="M537" s="4" t="s">
        <v>58</v>
      </c>
      <c r="N537" s="35">
        <f>'Landed Freight Margin Tool'!$D$4</f>
        <v>0.58708499999999997</v>
      </c>
      <c r="O537" s="30">
        <f>(MAX($F537,MIN(0.18*$D537,$F537*(1+$N537))))</f>
        <v>125.33210245000001</v>
      </c>
      <c r="P537" s="35">
        <f>O537/D537</f>
        <v>4.9697096834951153E-2</v>
      </c>
    </row>
    <row r="538" spans="1:16" x14ac:dyDescent="0.3">
      <c r="A538" s="2">
        <v>44949</v>
      </c>
      <c r="B538" s="3" t="s">
        <v>18823</v>
      </c>
      <c r="C538" s="4" t="s">
        <v>18824</v>
      </c>
      <c r="D538" s="27">
        <v>11121.36</v>
      </c>
      <c r="E538" s="27">
        <v>475.2</v>
      </c>
      <c r="F538" s="27">
        <v>237.86</v>
      </c>
      <c r="G538" s="26">
        <f>(E538-F538)/E538</f>
        <v>0.49945286195286193</v>
      </c>
      <c r="H538" s="27">
        <f>E538-F538</f>
        <v>237.33999999999997</v>
      </c>
      <c r="I538" s="35">
        <f>E538/D538</f>
        <v>4.2728587151211722E-2</v>
      </c>
      <c r="J538" s="3">
        <v>0</v>
      </c>
      <c r="K538" s="26">
        <v>0</v>
      </c>
      <c r="L538" s="4" t="b">
        <v>0</v>
      </c>
      <c r="M538" s="4" t="s">
        <v>58</v>
      </c>
      <c r="N538" s="35">
        <f>'Landed Freight Margin Tool'!$D$4</f>
        <v>0.58708499999999997</v>
      </c>
      <c r="O538" s="30">
        <f>(MAX($F538,MIN(0.18*$D538,$F538*(1+$N538))))</f>
        <v>377.50403810000006</v>
      </c>
      <c r="P538" s="35">
        <f>O538/D538</f>
        <v>3.394405343411238E-2</v>
      </c>
    </row>
    <row r="539" spans="1:16" x14ac:dyDescent="0.3">
      <c r="A539" s="2">
        <v>45105</v>
      </c>
      <c r="B539" s="3" t="s">
        <v>17824</v>
      </c>
      <c r="C539" s="4" t="s">
        <v>17825</v>
      </c>
      <c r="D539" s="27">
        <v>546.35</v>
      </c>
      <c r="E539" s="27">
        <v>23.38</v>
      </c>
      <c r="F539" s="27">
        <v>16.16</v>
      </c>
      <c r="G539" s="26">
        <f>(E539-F539)/E539</f>
        <v>0.30881094952951238</v>
      </c>
      <c r="H539" s="27">
        <f>E539-F539</f>
        <v>7.2199999999999989</v>
      </c>
      <c r="I539" s="35">
        <f>E539/D539</f>
        <v>4.2793081358103779E-2</v>
      </c>
      <c r="J539" s="3">
        <v>4070.48</v>
      </c>
      <c r="K539" s="26">
        <v>0.22</v>
      </c>
      <c r="L539" s="4" t="b">
        <v>1</v>
      </c>
      <c r="M539" s="4" t="s">
        <v>58</v>
      </c>
      <c r="N539" s="35">
        <f>'Landed Freight Margin Tool'!$D$4</f>
        <v>0.58708499999999997</v>
      </c>
      <c r="O539" s="30">
        <f>(MAX($F539,MIN(0.18*$D539,$F539*(1+$N539))))</f>
        <v>25.647293600000001</v>
      </c>
      <c r="P539" s="35">
        <f>O539/D539</f>
        <v>4.6942973551752538E-2</v>
      </c>
    </row>
    <row r="540" spans="1:16" x14ac:dyDescent="0.3">
      <c r="A540" s="2">
        <v>45248</v>
      </c>
      <c r="B540" s="3" t="s">
        <v>9131</v>
      </c>
      <c r="C540" s="4" t="s">
        <v>137</v>
      </c>
      <c r="D540" s="27">
        <v>2642.31</v>
      </c>
      <c r="E540" s="27">
        <v>113.28</v>
      </c>
      <c r="F540" s="27">
        <v>57.27</v>
      </c>
      <c r="G540" s="26">
        <f>(E540-F540)/E540</f>
        <v>0.4944385593220339</v>
      </c>
      <c r="H540" s="27">
        <f>E540-F540</f>
        <v>56.01</v>
      </c>
      <c r="I540" s="35">
        <f>E540/D540</f>
        <v>4.2871578278097573E-2</v>
      </c>
      <c r="J540" s="3">
        <v>1713.8</v>
      </c>
      <c r="K540" s="26">
        <v>0.22</v>
      </c>
      <c r="L540" s="4" t="b">
        <v>1</v>
      </c>
      <c r="M540" s="4" t="s">
        <v>58</v>
      </c>
      <c r="N540" s="35">
        <f>'Landed Freight Margin Tool'!$D$4</f>
        <v>0.58708499999999997</v>
      </c>
      <c r="O540" s="30">
        <f>(MAX($F540,MIN(0.18*$D540,$F540*(1+$N540))))</f>
        <v>90.892357950000005</v>
      </c>
      <c r="P540" s="35">
        <f>O540/D540</f>
        <v>3.4398824494476427E-2</v>
      </c>
    </row>
    <row r="541" spans="1:16" x14ac:dyDescent="0.3">
      <c r="A541" s="2">
        <v>45280</v>
      </c>
      <c r="B541" s="3" t="s">
        <v>24693</v>
      </c>
      <c r="C541" s="4" t="s">
        <v>24694</v>
      </c>
      <c r="D541" s="27">
        <v>14033.72</v>
      </c>
      <c r="E541" s="27">
        <v>604.08000000000004</v>
      </c>
      <c r="F541" s="27">
        <v>424.87</v>
      </c>
      <c r="G541" s="26">
        <f>(E541-F541)/E541</f>
        <v>0.29666600450271491</v>
      </c>
      <c r="H541" s="27">
        <f>E541-F541</f>
        <v>179.21000000000004</v>
      </c>
      <c r="I541" s="35">
        <f>E541/D541</f>
        <v>4.3044894724990956E-2</v>
      </c>
      <c r="J541" s="3">
        <v>5026.54</v>
      </c>
      <c r="K541" s="26">
        <v>0.157</v>
      </c>
      <c r="L541" s="4" t="b">
        <v>0</v>
      </c>
      <c r="M541" s="4" t="s">
        <v>58</v>
      </c>
      <c r="N541" s="35">
        <f>'Landed Freight Margin Tool'!$D$4</f>
        <v>0.58708499999999997</v>
      </c>
      <c r="O541" s="30">
        <f>(MAX($F541,MIN(0.18*$D541,$F541*(1+$N541))))</f>
        <v>674.30480395000006</v>
      </c>
      <c r="P541" s="35">
        <f>O541/D541</f>
        <v>4.8048899646708075E-2</v>
      </c>
    </row>
    <row r="542" spans="1:16" x14ac:dyDescent="0.3">
      <c r="A542" s="2">
        <v>44981</v>
      </c>
      <c r="B542" s="3" t="s">
        <v>3115</v>
      </c>
      <c r="C542" s="4" t="s">
        <v>3116</v>
      </c>
      <c r="D542" s="27">
        <v>14044.99</v>
      </c>
      <c r="E542" s="27">
        <v>605.66</v>
      </c>
      <c r="F542" s="27">
        <v>452.34</v>
      </c>
      <c r="G542" s="26">
        <f>(E542-F542)/E542</f>
        <v>0.2531453290625103</v>
      </c>
      <c r="H542" s="27">
        <f>E542-F542</f>
        <v>153.32</v>
      </c>
      <c r="I542" s="35">
        <f>E542/D542</f>
        <v>4.3122850212068499E-2</v>
      </c>
      <c r="J542" s="3">
        <v>363.42</v>
      </c>
      <c r="K542" s="26">
        <v>0.22</v>
      </c>
      <c r="L542" s="4" t="b">
        <v>1</v>
      </c>
      <c r="M542" s="4" t="s">
        <v>58</v>
      </c>
      <c r="N542" s="35">
        <f>'Landed Freight Margin Tool'!$D$4</f>
        <v>0.58708499999999997</v>
      </c>
      <c r="O542" s="30">
        <f>(MAX($F542,MIN(0.18*$D542,$F542*(1+$N542))))</f>
        <v>717.9020289</v>
      </c>
      <c r="P542" s="35">
        <f>O542/D542</f>
        <v>5.1114456393347378E-2</v>
      </c>
    </row>
    <row r="543" spans="1:16" x14ac:dyDescent="0.3">
      <c r="A543" s="2">
        <v>45097</v>
      </c>
      <c r="B543" s="3" t="s">
        <v>2446</v>
      </c>
      <c r="C543" s="4" t="s">
        <v>2447</v>
      </c>
      <c r="D543" s="27">
        <v>21076.880000000001</v>
      </c>
      <c r="E543" s="27">
        <v>909.49</v>
      </c>
      <c r="F543" s="27">
        <v>503.75</v>
      </c>
      <c r="G543" s="26">
        <f>(E543-F543)/E543</f>
        <v>0.44611815413033679</v>
      </c>
      <c r="H543" s="27">
        <f>E543-F543</f>
        <v>405.74</v>
      </c>
      <c r="I543" s="35">
        <f>E543/D543</f>
        <v>4.3151073593435077E-2</v>
      </c>
      <c r="J543" s="3">
        <v>768.63</v>
      </c>
      <c r="K543" s="26">
        <v>0.27200000000000002</v>
      </c>
      <c r="L543" s="4" t="b">
        <v>1</v>
      </c>
      <c r="M543" s="4" t="s">
        <v>58</v>
      </c>
      <c r="N543" s="35">
        <f>'Landed Freight Margin Tool'!$D$4</f>
        <v>0.58708499999999997</v>
      </c>
      <c r="O543" s="30">
        <f>(MAX($F543,MIN(0.18*$D543,$F543*(1+$N543))))</f>
        <v>799.49406875</v>
      </c>
      <c r="P543" s="35">
        <f>O543/D543</f>
        <v>3.7932277867976663E-2</v>
      </c>
    </row>
    <row r="544" spans="1:16" x14ac:dyDescent="0.3">
      <c r="A544" s="2">
        <v>45083</v>
      </c>
      <c r="B544" s="3" t="s">
        <v>8853</v>
      </c>
      <c r="C544" s="4" t="s">
        <v>8854</v>
      </c>
      <c r="D544" s="27">
        <v>16109.68</v>
      </c>
      <c r="E544" s="27">
        <v>696.06</v>
      </c>
      <c r="F544" s="27">
        <v>394.79</v>
      </c>
      <c r="G544" s="26">
        <f>(E544-F544)/E544</f>
        <v>0.43282188317099091</v>
      </c>
      <c r="H544" s="27">
        <f>E544-F544</f>
        <v>301.26999999999992</v>
      </c>
      <c r="I544" s="35">
        <f>E544/D544</f>
        <v>4.320756216138371E-2</v>
      </c>
      <c r="J544" s="3">
        <v>4758.92</v>
      </c>
      <c r="K544" s="26">
        <v>0.127</v>
      </c>
      <c r="L544" s="4" t="b">
        <v>0</v>
      </c>
      <c r="M544" s="4" t="s">
        <v>58</v>
      </c>
      <c r="N544" s="35">
        <f>'Landed Freight Margin Tool'!$D$4</f>
        <v>0.58708499999999997</v>
      </c>
      <c r="O544" s="30">
        <f>(MAX($F544,MIN(0.18*$D544,$F544*(1+$N544))))</f>
        <v>626.56528715000002</v>
      </c>
      <c r="P544" s="35">
        <f>O544/D544</f>
        <v>3.8893714037150334E-2</v>
      </c>
    </row>
    <row r="545" spans="1:16" x14ac:dyDescent="0.3">
      <c r="A545" s="2">
        <v>45099</v>
      </c>
      <c r="B545" s="3" t="s">
        <v>908</v>
      </c>
      <c r="C545" s="4" t="s">
        <v>909</v>
      </c>
      <c r="D545" s="27">
        <v>17244.57</v>
      </c>
      <c r="E545" s="27">
        <v>745.28</v>
      </c>
      <c r="F545" s="27">
        <v>493.55</v>
      </c>
      <c r="G545" s="26">
        <f>(E545-F545)/E545</f>
        <v>0.33776567196221552</v>
      </c>
      <c r="H545" s="27">
        <f>E545-F545</f>
        <v>251.72999999999996</v>
      </c>
      <c r="I545" s="35">
        <f>E545/D545</f>
        <v>4.3218242032129532E-2</v>
      </c>
      <c r="J545" s="3">
        <v>0</v>
      </c>
      <c r="K545" s="26">
        <v>0</v>
      </c>
      <c r="L545" s="4" t="b">
        <v>0</v>
      </c>
      <c r="M545" s="4" t="s">
        <v>58</v>
      </c>
      <c r="N545" s="35">
        <f>'Landed Freight Margin Tool'!$D$4</f>
        <v>0.58708499999999997</v>
      </c>
      <c r="O545" s="30">
        <f>(MAX($F545,MIN(0.18*$D545,$F545*(1+$N545))))</f>
        <v>783.30580175</v>
      </c>
      <c r="P545" s="35">
        <f>O545/D545</f>
        <v>4.5423330459965078E-2</v>
      </c>
    </row>
    <row r="546" spans="1:16" x14ac:dyDescent="0.3">
      <c r="A546" s="2">
        <v>44988</v>
      </c>
      <c r="B546" s="3" t="s">
        <v>24140</v>
      </c>
      <c r="C546" s="4" t="s">
        <v>24141</v>
      </c>
      <c r="D546" s="27">
        <v>9538.58</v>
      </c>
      <c r="E546" s="27">
        <v>413.42</v>
      </c>
      <c r="F546" s="27">
        <v>208.9</v>
      </c>
      <c r="G546" s="26">
        <f>(E546-F546)/E546</f>
        <v>0.49470272362246626</v>
      </c>
      <c r="H546" s="27">
        <f>E546-F546</f>
        <v>204.52</v>
      </c>
      <c r="I546" s="35">
        <f>E546/D546</f>
        <v>4.3341881076638243E-2</v>
      </c>
      <c r="J546" s="3">
        <v>233.91</v>
      </c>
      <c r="K546" s="26">
        <v>0.95799999999999996</v>
      </c>
      <c r="L546" s="4" t="b">
        <v>1</v>
      </c>
      <c r="M546" s="4" t="s">
        <v>58</v>
      </c>
      <c r="N546" s="35">
        <f>'Landed Freight Margin Tool'!$D$4</f>
        <v>0.58708499999999997</v>
      </c>
      <c r="O546" s="30">
        <f>(MAX($F546,MIN(0.18*$D546,$F546*(1+$N546))))</f>
        <v>331.5420565</v>
      </c>
      <c r="P546" s="35">
        <f>O546/D546</f>
        <v>3.4758009735201677E-2</v>
      </c>
    </row>
    <row r="547" spans="1:16" x14ac:dyDescent="0.3">
      <c r="A547" s="2">
        <v>44988</v>
      </c>
      <c r="B547" s="3" t="s">
        <v>891</v>
      </c>
      <c r="C547" s="4" t="s">
        <v>892</v>
      </c>
      <c r="D547" s="27">
        <v>2262.73</v>
      </c>
      <c r="E547" s="27">
        <v>98.08</v>
      </c>
      <c r="F547" s="27">
        <v>58.94</v>
      </c>
      <c r="G547" s="26">
        <f>(E547-F547)/E547</f>
        <v>0.39906199021207178</v>
      </c>
      <c r="H547" s="27">
        <f>E547-F547</f>
        <v>39.14</v>
      </c>
      <c r="I547" s="35">
        <f>E547/D547</f>
        <v>4.3345869812129595E-2</v>
      </c>
      <c r="J547" s="3">
        <v>9076.01</v>
      </c>
      <c r="K547" s="26">
        <v>0.17699999999999999</v>
      </c>
      <c r="L547" s="4" t="b">
        <v>0</v>
      </c>
      <c r="M547" s="4" t="s">
        <v>58</v>
      </c>
      <c r="N547" s="35">
        <f>'Landed Freight Margin Tool'!$D$4</f>
        <v>0.58708499999999997</v>
      </c>
      <c r="O547" s="30">
        <f>(MAX($F547,MIN(0.18*$D547,$F547*(1+$N547))))</f>
        <v>93.542789900000002</v>
      </c>
      <c r="P547" s="35">
        <f>O547/D547</f>
        <v>4.1340676925660597E-2</v>
      </c>
    </row>
    <row r="548" spans="1:16" x14ac:dyDescent="0.3">
      <c r="A548" s="2">
        <v>45205</v>
      </c>
      <c r="B548" s="3" t="s">
        <v>24877</v>
      </c>
      <c r="C548" s="4" t="s">
        <v>24878</v>
      </c>
      <c r="D548" s="27">
        <v>11180.12</v>
      </c>
      <c r="E548" s="27">
        <v>485.67</v>
      </c>
      <c r="F548" s="27">
        <v>385.36</v>
      </c>
      <c r="G548" s="26">
        <f>(E548-F548)/E548</f>
        <v>0.20653941977062615</v>
      </c>
      <c r="H548" s="27">
        <f>E548-F548</f>
        <v>100.31</v>
      </c>
      <c r="I548" s="35">
        <f>E548/D548</f>
        <v>4.3440499744188787E-2</v>
      </c>
      <c r="J548" s="3">
        <v>967.6</v>
      </c>
      <c r="K548" s="26">
        <v>0.22</v>
      </c>
      <c r="L548" s="4" t="b">
        <v>1</v>
      </c>
      <c r="M548" s="4" t="s">
        <v>58</v>
      </c>
      <c r="N548" s="35">
        <f>'Landed Freight Margin Tool'!$D$4</f>
        <v>0.58708499999999997</v>
      </c>
      <c r="O548" s="30">
        <f>(MAX($F548,MIN(0.18*$D548,$F548*(1+$N548))))</f>
        <v>611.59907560000011</v>
      </c>
      <c r="P548" s="35">
        <f>O548/D548</f>
        <v>5.4704160205793863E-2</v>
      </c>
    </row>
    <row r="549" spans="1:16" x14ac:dyDescent="0.3">
      <c r="A549" s="2">
        <v>45202</v>
      </c>
      <c r="B549" s="3" t="s">
        <v>13763</v>
      </c>
      <c r="C549" s="4" t="s">
        <v>13764</v>
      </c>
      <c r="D549" s="27">
        <v>8061.2</v>
      </c>
      <c r="E549" s="27">
        <v>351.16</v>
      </c>
      <c r="F549" s="27">
        <v>238.41</v>
      </c>
      <c r="G549" s="26">
        <f>(E549-F549)/E549</f>
        <v>0.32107871055928927</v>
      </c>
      <c r="H549" s="27">
        <f>E549-F549</f>
        <v>112.75000000000003</v>
      </c>
      <c r="I549" s="35">
        <f>E549/D549</f>
        <v>4.3561752592666106E-2</v>
      </c>
      <c r="J549" s="3">
        <v>343.2</v>
      </c>
      <c r="K549" s="26">
        <v>0.13600000000000001</v>
      </c>
      <c r="L549" s="4" t="b">
        <v>0</v>
      </c>
      <c r="M549" s="4" t="s">
        <v>58</v>
      </c>
      <c r="N549" s="35">
        <f>'Landed Freight Margin Tool'!$D$4</f>
        <v>0.58708499999999997</v>
      </c>
      <c r="O549" s="30">
        <f>(MAX($F549,MIN(0.18*$D549,$F549*(1+$N549))))</f>
        <v>378.37693485</v>
      </c>
      <c r="P549" s="35">
        <f>O549/D549</f>
        <v>4.6938040843794972E-2</v>
      </c>
    </row>
    <row r="550" spans="1:16" x14ac:dyDescent="0.3">
      <c r="A550" s="2">
        <v>45217</v>
      </c>
      <c r="B550" s="3" t="s">
        <v>16630</v>
      </c>
      <c r="C550" s="4" t="s">
        <v>16631</v>
      </c>
      <c r="D550" s="27">
        <v>5555.21</v>
      </c>
      <c r="E550" s="27">
        <v>242.28</v>
      </c>
      <c r="F550" s="27">
        <v>179.56</v>
      </c>
      <c r="G550" s="26">
        <f>(E550-F550)/E550</f>
        <v>0.25887403004787846</v>
      </c>
      <c r="H550" s="27">
        <f>E550-F550</f>
        <v>62.72</v>
      </c>
      <c r="I550" s="35">
        <f>E550/D550</f>
        <v>4.3613112735612157E-2</v>
      </c>
      <c r="J550" s="3">
        <v>0</v>
      </c>
      <c r="K550" s="26">
        <v>0</v>
      </c>
      <c r="L550" s="4" t="b">
        <v>0</v>
      </c>
      <c r="M550" s="4" t="s">
        <v>58</v>
      </c>
      <c r="N550" s="35">
        <f>'Landed Freight Margin Tool'!$D$4</f>
        <v>0.58708499999999997</v>
      </c>
      <c r="O550" s="30">
        <f>(MAX($F550,MIN(0.18*$D550,$F550*(1+$N550))))</f>
        <v>284.97698260000004</v>
      </c>
      <c r="P550" s="35">
        <f>O550/D550</f>
        <v>5.1299047668765002E-2</v>
      </c>
    </row>
    <row r="551" spans="1:16" x14ac:dyDescent="0.3">
      <c r="A551" s="2">
        <v>45257</v>
      </c>
      <c r="B551" s="3" t="s">
        <v>13580</v>
      </c>
      <c r="C551" s="4" t="s">
        <v>13581</v>
      </c>
      <c r="D551" s="27">
        <v>19676.93</v>
      </c>
      <c r="E551" s="27">
        <v>859.42</v>
      </c>
      <c r="F551" s="27">
        <v>573.47</v>
      </c>
      <c r="G551" s="26">
        <f>(E551-F551)/E551</f>
        <v>0.33272439552256167</v>
      </c>
      <c r="H551" s="27">
        <f>E551-F551</f>
        <v>285.94999999999993</v>
      </c>
      <c r="I551" s="35">
        <f>E551/D551</f>
        <v>4.3676528808101668E-2</v>
      </c>
      <c r="J551" s="3">
        <v>17771.900000000001</v>
      </c>
      <c r="K551" s="26">
        <v>4.3999999999999997E-2</v>
      </c>
      <c r="L551" s="4" t="b">
        <v>0</v>
      </c>
      <c r="M551" s="4" t="s">
        <v>58</v>
      </c>
      <c r="N551" s="35">
        <f>'Landed Freight Margin Tool'!$D$4</f>
        <v>0.58708499999999997</v>
      </c>
      <c r="O551" s="30">
        <f>(MAX($F551,MIN(0.18*$D551,$F551*(1+$N551))))</f>
        <v>910.14563495000004</v>
      </c>
      <c r="P551" s="35">
        <f>O551/D551</f>
        <v>4.6254453054922692E-2</v>
      </c>
    </row>
    <row r="552" spans="1:16" x14ac:dyDescent="0.3">
      <c r="A552" s="2">
        <v>45260</v>
      </c>
      <c r="B552" s="3" t="s">
        <v>3175</v>
      </c>
      <c r="C552" s="4" t="s">
        <v>3176</v>
      </c>
      <c r="D552" s="27">
        <v>16523.93</v>
      </c>
      <c r="E552" s="27">
        <v>723.41</v>
      </c>
      <c r="F552" s="27">
        <v>371.24</v>
      </c>
      <c r="G552" s="26">
        <f>(E552-F552)/E552</f>
        <v>0.48681936937559611</v>
      </c>
      <c r="H552" s="27">
        <f>E552-F552</f>
        <v>352.16999999999996</v>
      </c>
      <c r="I552" s="35">
        <f>E552/D552</f>
        <v>4.3779536708277021E-2</v>
      </c>
      <c r="J552" s="3">
        <v>0</v>
      </c>
      <c r="K552" s="26">
        <v>0</v>
      </c>
      <c r="L552" s="4" t="b">
        <v>0</v>
      </c>
      <c r="M552" s="4" t="s">
        <v>58</v>
      </c>
      <c r="N552" s="35">
        <f>'Landed Freight Margin Tool'!$D$4</f>
        <v>0.58708499999999997</v>
      </c>
      <c r="O552" s="30">
        <f>(MAX($F552,MIN(0.18*$D552,$F552*(1+$N552))))</f>
        <v>589.18943540000009</v>
      </c>
      <c r="P552" s="35">
        <f>O552/D552</f>
        <v>3.5656737555775177E-2</v>
      </c>
    </row>
    <row r="553" spans="1:16" x14ac:dyDescent="0.3">
      <c r="A553" s="2">
        <v>45160</v>
      </c>
      <c r="B553" s="3" t="s">
        <v>3007</v>
      </c>
      <c r="C553" s="4" t="s">
        <v>3008</v>
      </c>
      <c r="D553" s="27">
        <v>1719.6</v>
      </c>
      <c r="E553" s="27">
        <v>75.31</v>
      </c>
      <c r="F553" s="27">
        <v>38.54</v>
      </c>
      <c r="G553" s="26">
        <f>(E553-F553)/E553</f>
        <v>0.48824857256672421</v>
      </c>
      <c r="H553" s="27">
        <f>E553-F553</f>
        <v>36.770000000000003</v>
      </c>
      <c r="I553" s="35">
        <f>E553/D553</f>
        <v>4.3795068620609445E-2</v>
      </c>
      <c r="J553" s="3">
        <v>40106.33</v>
      </c>
      <c r="K553" s="26">
        <v>0.09</v>
      </c>
      <c r="L553" s="4" t="b">
        <v>0</v>
      </c>
      <c r="M553" s="4" t="s">
        <v>58</v>
      </c>
      <c r="N553" s="35">
        <f>'Landed Freight Margin Tool'!$D$4</f>
        <v>0.58708499999999997</v>
      </c>
      <c r="O553" s="30">
        <f>(MAX($F553,MIN(0.18*$D553,$F553*(1+$N553))))</f>
        <v>61.166255900000003</v>
      </c>
      <c r="P553" s="35">
        <f>O553/D553</f>
        <v>3.5570048790416378E-2</v>
      </c>
    </row>
    <row r="554" spans="1:16" x14ac:dyDescent="0.3">
      <c r="A554" s="2">
        <v>45205</v>
      </c>
      <c r="B554" s="3" t="s">
        <v>8583</v>
      </c>
      <c r="C554" s="4" t="s">
        <v>8584</v>
      </c>
      <c r="D554" s="27">
        <v>18271.72</v>
      </c>
      <c r="E554" s="27">
        <v>801.1</v>
      </c>
      <c r="F554" s="27">
        <v>473.91</v>
      </c>
      <c r="G554" s="26">
        <f>(E554-F554)/E554</f>
        <v>0.40842591436774434</v>
      </c>
      <c r="H554" s="27">
        <f>E554-F554</f>
        <v>327.19</v>
      </c>
      <c r="I554" s="35">
        <f>E554/D554</f>
        <v>4.3843710389607542E-2</v>
      </c>
      <c r="J554" s="3">
        <v>47547.9</v>
      </c>
      <c r="K554" s="26">
        <v>0.17299999999999999</v>
      </c>
      <c r="L554" s="4" t="b">
        <v>0</v>
      </c>
      <c r="M554" s="4" t="s">
        <v>58</v>
      </c>
      <c r="N554" s="35">
        <f>'Landed Freight Margin Tool'!$D$4</f>
        <v>0.58708499999999997</v>
      </c>
      <c r="O554" s="30">
        <f>(MAX($F554,MIN(0.18*$D554,$F554*(1+$N554))))</f>
        <v>752.13545235000004</v>
      </c>
      <c r="P554" s="35">
        <f>O554/D554</f>
        <v>4.116391080587925E-2</v>
      </c>
    </row>
    <row r="555" spans="1:16" x14ac:dyDescent="0.3">
      <c r="A555" s="2">
        <v>44953</v>
      </c>
      <c r="B555" s="3" t="s">
        <v>24575</v>
      </c>
      <c r="C555" s="4" t="s">
        <v>24576</v>
      </c>
      <c r="D555" s="27">
        <v>19195.37</v>
      </c>
      <c r="E555" s="27">
        <v>843.51</v>
      </c>
      <c r="F555" s="27">
        <v>536.36</v>
      </c>
      <c r="G555" s="26">
        <f>(E555-F555)/E555</f>
        <v>0.36413320529691406</v>
      </c>
      <c r="H555" s="27">
        <f>E555-F555</f>
        <v>307.14999999999998</v>
      </c>
      <c r="I555" s="35">
        <f>E555/D555</f>
        <v>4.3943409270047938E-2</v>
      </c>
      <c r="J555" s="3">
        <v>0</v>
      </c>
      <c r="K555" s="26">
        <v>0</v>
      </c>
      <c r="L555" s="4" t="b">
        <v>0</v>
      </c>
      <c r="M555" s="4" t="s">
        <v>58</v>
      </c>
      <c r="N555" s="35">
        <f>'Landed Freight Margin Tool'!$D$4</f>
        <v>0.58708499999999997</v>
      </c>
      <c r="O555" s="30">
        <f>(MAX($F555,MIN(0.18*$D555,$F555*(1+$N555))))</f>
        <v>851.24891060000004</v>
      </c>
      <c r="P555" s="35">
        <f>O555/D555</f>
        <v>4.4346574752140752E-2</v>
      </c>
    </row>
    <row r="556" spans="1:16" x14ac:dyDescent="0.3">
      <c r="A556" s="2">
        <v>44944</v>
      </c>
      <c r="B556" s="3" t="s">
        <v>652</v>
      </c>
      <c r="C556" s="4" t="s">
        <v>653</v>
      </c>
      <c r="D556" s="27">
        <v>14204.78</v>
      </c>
      <c r="E556" s="27">
        <v>625.1</v>
      </c>
      <c r="F556" s="27">
        <v>436.42</v>
      </c>
      <c r="G556" s="26">
        <f>(E556-F556)/E556</f>
        <v>0.30183970564709645</v>
      </c>
      <c r="H556" s="27">
        <f>E556-F556</f>
        <v>188.68</v>
      </c>
      <c r="I556" s="35">
        <f>E556/D556</f>
        <v>4.4006313367753673E-2</v>
      </c>
      <c r="J556" s="3">
        <v>1635.9</v>
      </c>
      <c r="K556" s="26">
        <v>0.22</v>
      </c>
      <c r="L556" s="4" t="b">
        <v>1</v>
      </c>
      <c r="M556" s="4" t="s">
        <v>58</v>
      </c>
      <c r="N556" s="35">
        <f>'Landed Freight Margin Tool'!$D$4</f>
        <v>0.58708499999999997</v>
      </c>
      <c r="O556" s="30">
        <f>(MAX($F556,MIN(0.18*$D556,$F556*(1+$N556))))</f>
        <v>692.63563570000008</v>
      </c>
      <c r="P556" s="35">
        <f>O556/D556</f>
        <v>4.8760743615881418E-2</v>
      </c>
    </row>
    <row r="557" spans="1:16" x14ac:dyDescent="0.3">
      <c r="A557" s="2">
        <v>45243</v>
      </c>
      <c r="B557" s="3" t="s">
        <v>1094</v>
      </c>
      <c r="C557" s="4" t="s">
        <v>1095</v>
      </c>
      <c r="D557" s="27">
        <v>6277.18</v>
      </c>
      <c r="E557" s="27">
        <v>277.14</v>
      </c>
      <c r="F557" s="27">
        <v>200.19</v>
      </c>
      <c r="G557" s="26">
        <f>(E557-F557)/E557</f>
        <v>0.27765750162372804</v>
      </c>
      <c r="H557" s="27">
        <f>E557-F557</f>
        <v>76.949999999999989</v>
      </c>
      <c r="I557" s="35">
        <f>E557/D557</f>
        <v>4.4150398745933676E-2</v>
      </c>
      <c r="J557" s="3">
        <v>45800.9</v>
      </c>
      <c r="K557" s="26">
        <v>0.155</v>
      </c>
      <c r="L557" s="4" t="b">
        <v>0</v>
      </c>
      <c r="M557" s="4" t="s">
        <v>58</v>
      </c>
      <c r="N557" s="35">
        <f>'Landed Freight Margin Tool'!$D$4</f>
        <v>0.58708499999999997</v>
      </c>
      <c r="O557" s="30">
        <f>(MAX($F557,MIN(0.18*$D557,$F557*(1+$N557))))</f>
        <v>317.71854615000001</v>
      </c>
      <c r="P557" s="35">
        <f>O557/D557</f>
        <v>5.0614853509059803E-2</v>
      </c>
    </row>
    <row r="558" spans="1:16" x14ac:dyDescent="0.3">
      <c r="A558" s="2">
        <v>45033</v>
      </c>
      <c r="B558" s="3" t="s">
        <v>17947</v>
      </c>
      <c r="C558" s="4" t="s">
        <v>1993</v>
      </c>
      <c r="D558" s="27">
        <v>6418.92</v>
      </c>
      <c r="E558" s="27">
        <v>283.76</v>
      </c>
      <c r="F558" s="27">
        <v>158.37</v>
      </c>
      <c r="G558" s="26">
        <f>(E558-F558)/E558</f>
        <v>0.44188751057231462</v>
      </c>
      <c r="H558" s="27">
        <f>E558-F558</f>
        <v>125.38999999999999</v>
      </c>
      <c r="I558" s="35">
        <f>E558/D558</f>
        <v>4.4206813607273493E-2</v>
      </c>
      <c r="J558" s="3">
        <v>0</v>
      </c>
      <c r="K558" s="26">
        <v>0</v>
      </c>
      <c r="L558" s="4" t="b">
        <v>0</v>
      </c>
      <c r="M558" s="4" t="s">
        <v>58</v>
      </c>
      <c r="N558" s="35">
        <f>'Landed Freight Margin Tool'!$D$4</f>
        <v>0.58708499999999997</v>
      </c>
      <c r="O558" s="30">
        <f>(MAX($F558,MIN(0.18*$D558,$F558*(1+$N558))))</f>
        <v>251.34665145000002</v>
      </c>
      <c r="P558" s="35">
        <f>O558/D558</f>
        <v>3.9157155946794794E-2</v>
      </c>
    </row>
    <row r="559" spans="1:16" x14ac:dyDescent="0.3">
      <c r="A559" s="2">
        <v>45110</v>
      </c>
      <c r="B559" s="3" t="s">
        <v>5870</v>
      </c>
      <c r="C559" s="4" t="s">
        <v>5871</v>
      </c>
      <c r="D559" s="27">
        <v>22136.95</v>
      </c>
      <c r="E559" s="27">
        <v>982.8</v>
      </c>
      <c r="F559" s="27">
        <v>1001.37</v>
      </c>
      <c r="G559" s="26">
        <f>(E559-F559)/E559</f>
        <v>-1.8894993894993946E-2</v>
      </c>
      <c r="H559" s="27">
        <f>E559-F559</f>
        <v>-18.57000000000005</v>
      </c>
      <c r="I559" s="35">
        <f>E559/D559</f>
        <v>4.4396359932149639E-2</v>
      </c>
      <c r="J559" s="3">
        <v>1592.2</v>
      </c>
      <c r="K559" s="26">
        <v>0.193</v>
      </c>
      <c r="L559" s="4" t="b">
        <v>1</v>
      </c>
      <c r="M559" s="4" t="s">
        <v>58</v>
      </c>
      <c r="N559" s="35">
        <f>'Landed Freight Margin Tool'!$D$4</f>
        <v>0.58708499999999997</v>
      </c>
      <c r="O559" s="30">
        <f>(MAX($F559,MIN(0.18*$D559,$F559*(1+$N559))))</f>
        <v>1589.2593064500002</v>
      </c>
      <c r="P559" s="35">
        <f>O559/D559</f>
        <v>7.1792153230232719E-2</v>
      </c>
    </row>
    <row r="560" spans="1:16" x14ac:dyDescent="0.3">
      <c r="A560" s="2">
        <v>44952</v>
      </c>
      <c r="B560" s="3" t="s">
        <v>17618</v>
      </c>
      <c r="C560" s="4" t="s">
        <v>17619</v>
      </c>
      <c r="D560" s="27">
        <v>15199.13</v>
      </c>
      <c r="E560" s="27">
        <v>676.32</v>
      </c>
      <c r="F560" s="27">
        <v>436.21</v>
      </c>
      <c r="G560" s="26">
        <f>(E560-F560)/E560</f>
        <v>0.35502424887627165</v>
      </c>
      <c r="H560" s="27">
        <f>E560-F560</f>
        <v>240.11000000000007</v>
      </c>
      <c r="I560" s="35">
        <f>E560/D560</f>
        <v>4.4497283726108013E-2</v>
      </c>
      <c r="J560" s="3">
        <v>10202.5</v>
      </c>
      <c r="K560" s="26">
        <v>0.22800000000000001</v>
      </c>
      <c r="L560" s="4" t="b">
        <v>1</v>
      </c>
      <c r="M560" s="4" t="s">
        <v>58</v>
      </c>
      <c r="N560" s="35">
        <f>'Landed Freight Margin Tool'!$D$4</f>
        <v>0.58708499999999997</v>
      </c>
      <c r="O560" s="30">
        <f>(MAX($F560,MIN(0.18*$D560,$F560*(1+$N560))))</f>
        <v>692.30234785000005</v>
      </c>
      <c r="P560" s="35">
        <f>O560/D560</f>
        <v>4.5548814165679227E-2</v>
      </c>
    </row>
    <row r="561" spans="1:16" x14ac:dyDescent="0.3">
      <c r="A561" s="2">
        <v>44998</v>
      </c>
      <c r="B561" s="3" t="s">
        <v>98</v>
      </c>
      <c r="C561" s="4" t="s">
        <v>99</v>
      </c>
      <c r="D561" s="27">
        <v>24440.35</v>
      </c>
      <c r="E561" s="27">
        <v>1090.79</v>
      </c>
      <c r="F561" s="27">
        <v>784.81</v>
      </c>
      <c r="G561" s="26">
        <f>(E561-F561)/E561</f>
        <v>0.28051228925824406</v>
      </c>
      <c r="H561" s="27">
        <f>E561-F561</f>
        <v>305.98</v>
      </c>
      <c r="I561" s="35">
        <f>E561/D561</f>
        <v>4.4630702915465614E-2</v>
      </c>
      <c r="J561" s="3">
        <v>0</v>
      </c>
      <c r="K561" s="26">
        <v>0</v>
      </c>
      <c r="L561" s="4" t="b">
        <v>0</v>
      </c>
      <c r="M561" s="4" t="s">
        <v>58</v>
      </c>
      <c r="N561" s="35">
        <f>'Landed Freight Margin Tool'!$D$4</f>
        <v>0.58708499999999997</v>
      </c>
      <c r="O561" s="30">
        <f>(MAX($F561,MIN(0.18*$D561,$F561*(1+$N561))))</f>
        <v>1245.5601788500001</v>
      </c>
      <c r="P561" s="35">
        <f>O561/D561</f>
        <v>5.096327093720017E-2</v>
      </c>
    </row>
    <row r="562" spans="1:16" x14ac:dyDescent="0.3">
      <c r="A562" s="2">
        <v>45246</v>
      </c>
      <c r="B562" s="3" t="s">
        <v>8997</v>
      </c>
      <c r="C562" s="4" t="s">
        <v>8998</v>
      </c>
      <c r="D562" s="27">
        <v>1414.2</v>
      </c>
      <c r="E562" s="27">
        <v>63.26</v>
      </c>
      <c r="F562" s="27">
        <v>35.200000000000003</v>
      </c>
      <c r="G562" s="26">
        <f>(E562-F562)/E562</f>
        <v>0.44356623458741695</v>
      </c>
      <c r="H562" s="27">
        <f>E562-F562</f>
        <v>28.059999999999995</v>
      </c>
      <c r="I562" s="35">
        <f>E562/D562</f>
        <v>4.4732003959835946E-2</v>
      </c>
      <c r="J562" s="3">
        <v>918.34</v>
      </c>
      <c r="K562" s="26">
        <v>0.34399999999999997</v>
      </c>
      <c r="L562" s="4" t="b">
        <v>1</v>
      </c>
      <c r="M562" s="4" t="s">
        <v>58</v>
      </c>
      <c r="N562" s="35">
        <f>'Landed Freight Margin Tool'!$D$4</f>
        <v>0.58708499999999997</v>
      </c>
      <c r="O562" s="30">
        <f>(MAX($F562,MIN(0.18*$D562,$F562*(1+$N562))))</f>
        <v>55.865392000000007</v>
      </c>
      <c r="P562" s="35">
        <f>O562/D562</f>
        <v>3.9503176354122475E-2</v>
      </c>
    </row>
    <row r="563" spans="1:16" x14ac:dyDescent="0.3">
      <c r="A563" s="2">
        <v>45105</v>
      </c>
      <c r="B563" s="3" t="s">
        <v>4103</v>
      </c>
      <c r="C563" s="4" t="s">
        <v>4104</v>
      </c>
      <c r="D563" s="27">
        <v>16634.38</v>
      </c>
      <c r="E563" s="27">
        <v>745.13</v>
      </c>
      <c r="F563" s="27">
        <v>564.79999999999995</v>
      </c>
      <c r="G563" s="26">
        <f>(E563-F563)/E563</f>
        <v>0.2420114610873271</v>
      </c>
      <c r="H563" s="27">
        <f>E563-F563</f>
        <v>180.33000000000004</v>
      </c>
      <c r="I563" s="35">
        <f>E563/D563</f>
        <v>4.4794576052729344E-2</v>
      </c>
      <c r="J563" s="3">
        <v>31490.42</v>
      </c>
      <c r="K563" s="26">
        <v>4.9000000000000002E-2</v>
      </c>
      <c r="L563" s="4" t="b">
        <v>0</v>
      </c>
      <c r="M563" s="4" t="s">
        <v>58</v>
      </c>
      <c r="N563" s="35">
        <f>'Landed Freight Margin Tool'!$D$4</f>
        <v>0.58708499999999997</v>
      </c>
      <c r="O563" s="30">
        <f>(MAX($F563,MIN(0.18*$D563,$F563*(1+$N563))))</f>
        <v>896.38560799999993</v>
      </c>
      <c r="P563" s="35">
        <f>O563/D563</f>
        <v>5.3887527398075542E-2</v>
      </c>
    </row>
    <row r="564" spans="1:16" x14ac:dyDescent="0.3">
      <c r="A564" s="2">
        <v>44966</v>
      </c>
      <c r="B564" s="3" t="s">
        <v>4896</v>
      </c>
      <c r="C564" s="4" t="s">
        <v>4897</v>
      </c>
      <c r="D564" s="27">
        <v>11746.36</v>
      </c>
      <c r="E564" s="27">
        <v>528.05999999999995</v>
      </c>
      <c r="F564" s="27">
        <v>316.79000000000002</v>
      </c>
      <c r="G564" s="26">
        <f>(E564-F564)/E564</f>
        <v>0.40008711131310826</v>
      </c>
      <c r="H564" s="27">
        <f>E564-F564</f>
        <v>211.26999999999992</v>
      </c>
      <c r="I564" s="35">
        <f>E564/D564</f>
        <v>4.4955203143782409E-2</v>
      </c>
      <c r="J564" s="3">
        <v>1050</v>
      </c>
      <c r="K564" s="26">
        <v>0.91400000000000003</v>
      </c>
      <c r="L564" s="4" t="b">
        <v>1</v>
      </c>
      <c r="M564" s="4" t="s">
        <v>58</v>
      </c>
      <c r="N564" s="35">
        <f>'Landed Freight Margin Tool'!$D$4</f>
        <v>0.58708499999999997</v>
      </c>
      <c r="O564" s="30">
        <f>(MAX($F564,MIN(0.18*$D564,$F564*(1+$N564))))</f>
        <v>502.77265715000004</v>
      </c>
      <c r="P564" s="35">
        <f>O564/D564</f>
        <v>4.2802421954545922E-2</v>
      </c>
    </row>
    <row r="565" spans="1:16" x14ac:dyDescent="0.3">
      <c r="A565" s="2">
        <v>45078</v>
      </c>
      <c r="B565" s="3" t="s">
        <v>5678</v>
      </c>
      <c r="C565" s="4" t="s">
        <v>5679</v>
      </c>
      <c r="D565" s="27">
        <v>19332.669999999998</v>
      </c>
      <c r="E565" s="27">
        <v>870</v>
      </c>
      <c r="F565" s="27">
        <v>471.33</v>
      </c>
      <c r="G565" s="26">
        <f>(E565-F565)/E565</f>
        <v>0.45824137931034487</v>
      </c>
      <c r="H565" s="27">
        <f>E565-F565</f>
        <v>398.67</v>
      </c>
      <c r="I565" s="35">
        <f>E565/D565</f>
        <v>4.5001544018493052E-2</v>
      </c>
      <c r="J565" s="3">
        <v>1554.72</v>
      </c>
      <c r="K565" s="26">
        <v>0.22</v>
      </c>
      <c r="L565" s="4" t="b">
        <v>1</v>
      </c>
      <c r="M565" s="4" t="s">
        <v>58</v>
      </c>
      <c r="N565" s="35">
        <f>'Landed Freight Margin Tool'!$D$4</f>
        <v>0.58708499999999997</v>
      </c>
      <c r="O565" s="30">
        <f>(MAX($F565,MIN(0.18*$D565,$F565*(1+$N565))))</f>
        <v>748.04077304999998</v>
      </c>
      <c r="P565" s="35">
        <f>O565/D565</f>
        <v>3.869309169659442E-2</v>
      </c>
    </row>
    <row r="566" spans="1:16" x14ac:dyDescent="0.3">
      <c r="A566" s="2">
        <v>45051</v>
      </c>
      <c r="B566" s="3" t="s">
        <v>2623</v>
      </c>
      <c r="C566" s="4" t="s">
        <v>2624</v>
      </c>
      <c r="D566" s="27">
        <v>22351.21</v>
      </c>
      <c r="E566" s="27">
        <v>1006.82</v>
      </c>
      <c r="F566" s="27">
        <v>524.66999999999996</v>
      </c>
      <c r="G566" s="26">
        <f>(E566-F566)/E566</f>
        <v>0.47888401104467537</v>
      </c>
      <c r="H566" s="27">
        <f>E566-F566</f>
        <v>482.15000000000009</v>
      </c>
      <c r="I566" s="35">
        <f>E566/D566</f>
        <v>4.5045436018900098E-2</v>
      </c>
      <c r="J566" s="3">
        <v>295.2</v>
      </c>
      <c r="K566" s="26">
        <v>0.22</v>
      </c>
      <c r="L566" s="4" t="b">
        <v>1</v>
      </c>
      <c r="M566" s="4" t="s">
        <v>58</v>
      </c>
      <c r="N566" s="35">
        <f>'Landed Freight Margin Tool'!$D$4</f>
        <v>0.58708499999999997</v>
      </c>
      <c r="O566" s="30">
        <f>(MAX($F566,MIN(0.18*$D566,$F566*(1+$N566))))</f>
        <v>832.69588694999993</v>
      </c>
      <c r="P566" s="35">
        <f>O566/D566</f>
        <v>3.725506972329462E-2</v>
      </c>
    </row>
    <row r="567" spans="1:16" x14ac:dyDescent="0.3">
      <c r="A567" s="2">
        <v>44981</v>
      </c>
      <c r="B567" s="3" t="s">
        <v>19861</v>
      </c>
      <c r="C567" s="4" t="s">
        <v>19862</v>
      </c>
      <c r="D567" s="27">
        <v>14142.12</v>
      </c>
      <c r="E567" s="27">
        <v>639.66999999999996</v>
      </c>
      <c r="F567" s="27">
        <v>340.62</v>
      </c>
      <c r="G567" s="26">
        <f>(E567-F567)/E567</f>
        <v>0.46750668313349064</v>
      </c>
      <c r="H567" s="27">
        <f>E567-F567</f>
        <v>299.04999999999995</v>
      </c>
      <c r="I567" s="35">
        <f>E567/D567</f>
        <v>4.5231549442374973E-2</v>
      </c>
      <c r="J567" s="3">
        <v>598</v>
      </c>
      <c r="K567" s="26">
        <v>0.24399999999999999</v>
      </c>
      <c r="L567" s="4" t="b">
        <v>1</v>
      </c>
      <c r="M567" s="4" t="s">
        <v>58</v>
      </c>
      <c r="N567" s="35">
        <f>'Landed Freight Margin Tool'!$D$4</f>
        <v>0.58708499999999997</v>
      </c>
      <c r="O567" s="30">
        <f>(MAX($F567,MIN(0.18*$D567,$F567*(1+$N567))))</f>
        <v>540.59289269999999</v>
      </c>
      <c r="P567" s="35">
        <f>O567/D567</f>
        <v>3.8225732259378364E-2</v>
      </c>
    </row>
    <row r="568" spans="1:16" x14ac:dyDescent="0.3">
      <c r="A568" s="2">
        <v>45246</v>
      </c>
      <c r="B568" s="3" t="s">
        <v>18821</v>
      </c>
      <c r="C568" s="4" t="s">
        <v>18822</v>
      </c>
      <c r="D568" s="27">
        <v>16188.43</v>
      </c>
      <c r="E568" s="27">
        <v>732.4</v>
      </c>
      <c r="F568" s="27">
        <v>386.18</v>
      </c>
      <c r="G568" s="26">
        <f>(E568-F568)/E568</f>
        <v>0.47271982523211359</v>
      </c>
      <c r="H568" s="27">
        <f>E568-F568</f>
        <v>346.21999999999997</v>
      </c>
      <c r="I568" s="35">
        <f>E568/D568</f>
        <v>4.5242188402457806E-2</v>
      </c>
      <c r="J568" s="3">
        <v>5277.9</v>
      </c>
      <c r="K568" s="26">
        <v>0.14099999999999999</v>
      </c>
      <c r="L568" s="4" t="b">
        <v>0</v>
      </c>
      <c r="M568" s="4" t="s">
        <v>58</v>
      </c>
      <c r="N568" s="35">
        <f>'Landed Freight Margin Tool'!$D$4</f>
        <v>0.58708499999999997</v>
      </c>
      <c r="O568" s="30">
        <f>(MAX($F568,MIN(0.18*$D568,$F568*(1+$N568))))</f>
        <v>612.90048530000001</v>
      </c>
      <c r="P568" s="35">
        <f>O568/D568</f>
        <v>3.7860403096532526E-2</v>
      </c>
    </row>
    <row r="569" spans="1:16" x14ac:dyDescent="0.3">
      <c r="A569" s="2">
        <v>45219</v>
      </c>
      <c r="B569" s="3" t="s">
        <v>11770</v>
      </c>
      <c r="C569" s="4" t="s">
        <v>11771</v>
      </c>
      <c r="D569" s="27">
        <v>1218.55</v>
      </c>
      <c r="E569" s="27">
        <v>55.31</v>
      </c>
      <c r="F569" s="27">
        <v>36.35</v>
      </c>
      <c r="G569" s="26">
        <f>(E569-F569)/E569</f>
        <v>0.34279515458325799</v>
      </c>
      <c r="H569" s="27">
        <f>E569-F569</f>
        <v>18.96</v>
      </c>
      <c r="I569" s="35">
        <f>E569/D569</f>
        <v>4.5390012720036114E-2</v>
      </c>
      <c r="J569" s="3">
        <v>1016.8</v>
      </c>
      <c r="K569" s="26">
        <v>0.22</v>
      </c>
      <c r="L569" s="4" t="b">
        <v>1</v>
      </c>
      <c r="M569" s="4" t="s">
        <v>58</v>
      </c>
      <c r="N569" s="35">
        <f>'Landed Freight Margin Tool'!$D$4</f>
        <v>0.58708499999999997</v>
      </c>
      <c r="O569" s="30">
        <f>(MAX($F569,MIN(0.18*$D569,$F569*(1+$N569))))</f>
        <v>57.690539750000006</v>
      </c>
      <c r="P569" s="35">
        <f>O569/D569</f>
        <v>4.7343596692790618E-2</v>
      </c>
    </row>
    <row r="570" spans="1:16" x14ac:dyDescent="0.3">
      <c r="A570" s="2">
        <v>45201</v>
      </c>
      <c r="B570" s="3" t="s">
        <v>16531</v>
      </c>
      <c r="C570" s="4" t="s">
        <v>16532</v>
      </c>
      <c r="D570" s="27">
        <v>10549.23</v>
      </c>
      <c r="E570" s="27">
        <v>479.21</v>
      </c>
      <c r="F570" s="27">
        <v>268.95</v>
      </c>
      <c r="G570" s="26">
        <f>(E570-F570)/E570</f>
        <v>0.43876379875211285</v>
      </c>
      <c r="H570" s="27">
        <f>E570-F570</f>
        <v>210.26</v>
      </c>
      <c r="I570" s="35">
        <f>E570/D570</f>
        <v>4.5426064271989516E-2</v>
      </c>
      <c r="J570" s="3">
        <v>10664.81</v>
      </c>
      <c r="K570" s="26">
        <v>0.24399999999999999</v>
      </c>
      <c r="L570" s="4" t="b">
        <v>1</v>
      </c>
      <c r="M570" s="4" t="s">
        <v>58</v>
      </c>
      <c r="N570" s="35">
        <f>'Landed Freight Margin Tool'!$D$4</f>
        <v>0.58708499999999997</v>
      </c>
      <c r="O570" s="30">
        <f>(MAX($F570,MIN(0.18*$D570,$F570*(1+$N570))))</f>
        <v>426.84651074999999</v>
      </c>
      <c r="P570" s="35">
        <f>O570/D570</f>
        <v>4.046233808059925E-2</v>
      </c>
    </row>
    <row r="571" spans="1:16" x14ac:dyDescent="0.3">
      <c r="A571" s="2">
        <v>45225</v>
      </c>
      <c r="B571" s="3" t="s">
        <v>21228</v>
      </c>
      <c r="C571" s="4" t="s">
        <v>21229</v>
      </c>
      <c r="D571" s="27">
        <v>13303.85</v>
      </c>
      <c r="E571" s="27">
        <v>605.77</v>
      </c>
      <c r="F571" s="27">
        <v>447.96</v>
      </c>
      <c r="G571" s="26">
        <f>(E571-F571)/E571</f>
        <v>0.26051141522359972</v>
      </c>
      <c r="H571" s="27">
        <f>E571-F571</f>
        <v>157.81</v>
      </c>
      <c r="I571" s="35">
        <f>E571/D571</f>
        <v>4.5533435809934714E-2</v>
      </c>
      <c r="J571" s="3">
        <v>1424</v>
      </c>
      <c r="K571" s="26">
        <v>0.89</v>
      </c>
      <c r="L571" s="4" t="b">
        <v>1</v>
      </c>
      <c r="M571" s="4" t="s">
        <v>58</v>
      </c>
      <c r="N571" s="35">
        <f>'Landed Freight Margin Tool'!$D$4</f>
        <v>0.58708499999999997</v>
      </c>
      <c r="O571" s="30">
        <f>(MAX($F571,MIN(0.18*$D571,$F571*(1+$N571))))</f>
        <v>710.95059660000004</v>
      </c>
      <c r="P571" s="35">
        <f>O571/D571</f>
        <v>5.3439462757021466E-2</v>
      </c>
    </row>
    <row r="572" spans="1:16" x14ac:dyDescent="0.3">
      <c r="A572" s="2">
        <v>45196</v>
      </c>
      <c r="B572" s="3" t="s">
        <v>22410</v>
      </c>
      <c r="C572" s="4" t="s">
        <v>22411</v>
      </c>
      <c r="D572" s="27">
        <v>16626.11</v>
      </c>
      <c r="E572" s="27">
        <v>758.09</v>
      </c>
      <c r="F572" s="27">
        <v>379.7</v>
      </c>
      <c r="G572" s="26">
        <f>(E572-F572)/E572</f>
        <v>0.49913598649236901</v>
      </c>
      <c r="H572" s="27">
        <f>E572-F572</f>
        <v>378.39000000000004</v>
      </c>
      <c r="I572" s="35">
        <f>E572/D572</f>
        <v>4.5596354168232982E-2</v>
      </c>
      <c r="J572" s="3">
        <v>2225.81</v>
      </c>
      <c r="K572" s="26">
        <v>0.80100000000000005</v>
      </c>
      <c r="L572" s="4" t="b">
        <v>1</v>
      </c>
      <c r="M572" s="4" t="s">
        <v>58</v>
      </c>
      <c r="N572" s="35">
        <f>'Landed Freight Margin Tool'!$D$4</f>
        <v>0.58708499999999997</v>
      </c>
      <c r="O572" s="30">
        <f>(MAX($F572,MIN(0.18*$D572,$F572*(1+$N572))))</f>
        <v>602.61617450000006</v>
      </c>
      <c r="P572" s="35">
        <f>O572/D572</f>
        <v>3.624516946537705E-2</v>
      </c>
    </row>
    <row r="573" spans="1:16" x14ac:dyDescent="0.3">
      <c r="A573" s="2">
        <v>45196</v>
      </c>
      <c r="B573" s="3" t="s">
        <v>5398</v>
      </c>
      <c r="C573" s="4" t="s">
        <v>5399</v>
      </c>
      <c r="D573" s="27">
        <v>17904.46</v>
      </c>
      <c r="E573" s="27">
        <v>819.07</v>
      </c>
      <c r="F573" s="27">
        <v>466.62</v>
      </c>
      <c r="G573" s="26">
        <f>(E573-F573)/E573</f>
        <v>0.43030510212802325</v>
      </c>
      <c r="H573" s="27">
        <f>E573-F573</f>
        <v>352.45000000000005</v>
      </c>
      <c r="I573" s="35">
        <f>E573/D573</f>
        <v>4.5746702218329965E-2</v>
      </c>
      <c r="J573" s="3">
        <v>2132</v>
      </c>
      <c r="K573" s="26">
        <v>0.22</v>
      </c>
      <c r="L573" s="4" t="b">
        <v>1</v>
      </c>
      <c r="M573" s="4" t="s">
        <v>58</v>
      </c>
      <c r="N573" s="35">
        <f>'Landed Freight Margin Tool'!$D$4</f>
        <v>0.58708499999999997</v>
      </c>
      <c r="O573" s="30">
        <f>(MAX($F573,MIN(0.18*$D573,$F573*(1+$N573))))</f>
        <v>740.5656027</v>
      </c>
      <c r="P573" s="35">
        <f>O573/D573</f>
        <v>4.1362074181516786E-2</v>
      </c>
    </row>
    <row r="574" spans="1:16" x14ac:dyDescent="0.3">
      <c r="A574" s="2">
        <v>45125</v>
      </c>
      <c r="B574" s="3" t="s">
        <v>5298</v>
      </c>
      <c r="C574" s="4" t="s">
        <v>1077</v>
      </c>
      <c r="D574" s="27">
        <v>17105.91</v>
      </c>
      <c r="E574" s="27">
        <v>783.4</v>
      </c>
      <c r="F574" s="27">
        <v>420.1</v>
      </c>
      <c r="G574" s="26">
        <f>(E574-F574)/E574</f>
        <v>0.46374776614756186</v>
      </c>
      <c r="H574" s="27">
        <f>E574-F574</f>
        <v>363.29999999999995</v>
      </c>
      <c r="I574" s="35">
        <f>E574/D574</f>
        <v>4.5797037398185775E-2</v>
      </c>
      <c r="J574" s="3">
        <v>4332.54</v>
      </c>
      <c r="K574" s="26">
        <v>0.129</v>
      </c>
      <c r="L574" s="4" t="b">
        <v>0</v>
      </c>
      <c r="M574" s="4" t="s">
        <v>58</v>
      </c>
      <c r="N574" s="35">
        <f>'Landed Freight Margin Tool'!$D$4</f>
        <v>0.58708499999999997</v>
      </c>
      <c r="O574" s="30">
        <f>(MAX($F574,MIN(0.18*$D574,$F574*(1+$N574))))</f>
        <v>666.73440850000009</v>
      </c>
      <c r="P574" s="35">
        <f>O574/D574</f>
        <v>3.8976845341756161E-2</v>
      </c>
    </row>
    <row r="575" spans="1:16" x14ac:dyDescent="0.3">
      <c r="A575" s="2">
        <v>45198</v>
      </c>
      <c r="B575" s="3" t="s">
        <v>2340</v>
      </c>
      <c r="C575" s="4" t="s">
        <v>2341</v>
      </c>
      <c r="D575" s="27">
        <v>21006.21</v>
      </c>
      <c r="E575" s="27">
        <v>965.31</v>
      </c>
      <c r="F575" s="27">
        <v>516.94000000000005</v>
      </c>
      <c r="G575" s="26">
        <f>(E575-F575)/E575</f>
        <v>0.46448291222508825</v>
      </c>
      <c r="H575" s="27">
        <f>E575-F575</f>
        <v>448.36999999999989</v>
      </c>
      <c r="I575" s="35">
        <f>E575/D575</f>
        <v>4.5953553734824133E-2</v>
      </c>
      <c r="J575" s="3">
        <v>20544.46</v>
      </c>
      <c r="K575" s="26">
        <v>0.20799999999999999</v>
      </c>
      <c r="L575" s="4" t="b">
        <v>1</v>
      </c>
      <c r="M575" s="4" t="s">
        <v>58</v>
      </c>
      <c r="N575" s="35">
        <f>'Landed Freight Margin Tool'!$D$4</f>
        <v>0.58708499999999997</v>
      </c>
      <c r="O575" s="30">
        <f>(MAX($F575,MIN(0.18*$D575,$F575*(1+$N575))))</f>
        <v>820.42771990000017</v>
      </c>
      <c r="P575" s="35">
        <f>O575/D575</f>
        <v>3.9056437115500615E-2</v>
      </c>
    </row>
    <row r="576" spans="1:16" x14ac:dyDescent="0.3">
      <c r="A576" s="2">
        <v>45091</v>
      </c>
      <c r="B576" s="3" t="s">
        <v>22045</v>
      </c>
      <c r="C576" s="4" t="s">
        <v>22046</v>
      </c>
      <c r="D576" s="27">
        <v>9875.91</v>
      </c>
      <c r="E576" s="27">
        <v>454.61</v>
      </c>
      <c r="F576" s="27">
        <v>324.19</v>
      </c>
      <c r="G576" s="26">
        <f>(E576-F576)/E576</f>
        <v>0.28688326257671415</v>
      </c>
      <c r="H576" s="27">
        <f>E576-F576</f>
        <v>130.42000000000002</v>
      </c>
      <c r="I576" s="35">
        <f>E576/D576</f>
        <v>4.6032213740303425E-2</v>
      </c>
      <c r="J576" s="3">
        <v>0</v>
      </c>
      <c r="K576" s="26">
        <v>0</v>
      </c>
      <c r="L576" s="4" t="b">
        <v>0</v>
      </c>
      <c r="M576" s="4" t="s">
        <v>58</v>
      </c>
      <c r="N576" s="35">
        <f>'Landed Freight Margin Tool'!$D$4</f>
        <v>0.58708499999999997</v>
      </c>
      <c r="O576" s="30">
        <f>(MAX($F576,MIN(0.18*$D576,$F576*(1+$N576))))</f>
        <v>514.51708615000007</v>
      </c>
      <c r="P576" s="35">
        <f>O576/D576</f>
        <v>5.2098195118222022E-2</v>
      </c>
    </row>
    <row r="577" spans="1:16" x14ac:dyDescent="0.3">
      <c r="A577" s="2">
        <v>44964</v>
      </c>
      <c r="B577" s="3" t="s">
        <v>8987</v>
      </c>
      <c r="C577" s="4" t="s">
        <v>8988</v>
      </c>
      <c r="D577" s="27">
        <v>516.57000000000005</v>
      </c>
      <c r="E577" s="27">
        <v>23.78</v>
      </c>
      <c r="F577" s="27">
        <v>20.18</v>
      </c>
      <c r="G577" s="26">
        <f>(E577-F577)/E577</f>
        <v>0.1513877207737595</v>
      </c>
      <c r="H577" s="27">
        <f>E577-F577</f>
        <v>3.6000000000000014</v>
      </c>
      <c r="I577" s="35">
        <f>E577/D577</f>
        <v>4.6034419342973844E-2</v>
      </c>
      <c r="J577" s="3">
        <v>1508.3</v>
      </c>
      <c r="K577" s="26">
        <v>0.219</v>
      </c>
      <c r="L577" s="4" t="b">
        <v>1</v>
      </c>
      <c r="M577" s="4" t="s">
        <v>58</v>
      </c>
      <c r="N577" s="35">
        <f>'Landed Freight Margin Tool'!$D$4</f>
        <v>0.58708499999999997</v>
      </c>
      <c r="O577" s="30">
        <f>(MAX($F577,MIN(0.18*$D577,$F577*(1+$N577))))</f>
        <v>32.027375300000003</v>
      </c>
      <c r="P577" s="35">
        <f>O577/D577</f>
        <v>6.200006833536597E-2</v>
      </c>
    </row>
    <row r="578" spans="1:16" x14ac:dyDescent="0.3">
      <c r="A578" s="2">
        <v>44995</v>
      </c>
      <c r="B578" s="3" t="s">
        <v>13366</v>
      </c>
      <c r="C578" s="4" t="s">
        <v>13367</v>
      </c>
      <c r="D578" s="27">
        <v>15088.89</v>
      </c>
      <c r="E578" s="27">
        <v>695.07</v>
      </c>
      <c r="F578" s="27">
        <v>692.51</v>
      </c>
      <c r="G578" s="26">
        <f>(E578-F578)/E578</f>
        <v>3.6830822794827267E-3</v>
      </c>
      <c r="H578" s="27">
        <f>E578-F578</f>
        <v>2.5600000000000591</v>
      </c>
      <c r="I578" s="35">
        <f>E578/D578</f>
        <v>4.6065018699188616E-2</v>
      </c>
      <c r="J578" s="3">
        <v>9616.2199999999993</v>
      </c>
      <c r="K578" s="26">
        <v>0.17</v>
      </c>
      <c r="L578" s="4" t="b">
        <v>0</v>
      </c>
      <c r="M578" s="4" t="s">
        <v>58</v>
      </c>
      <c r="N578" s="35">
        <f>'Landed Freight Margin Tool'!$D$4</f>
        <v>0.58708499999999997</v>
      </c>
      <c r="O578" s="30">
        <f>(MAX($F578,MIN(0.18*$D578,$F578*(1+$N578))))</f>
        <v>1099.07223335</v>
      </c>
      <c r="P578" s="35">
        <f>O578/D578</f>
        <v>7.2839833370778109E-2</v>
      </c>
    </row>
    <row r="579" spans="1:16" x14ac:dyDescent="0.3">
      <c r="A579" s="2">
        <v>45236</v>
      </c>
      <c r="B579" s="3" t="s">
        <v>24567</v>
      </c>
      <c r="C579" s="4" t="s">
        <v>24568</v>
      </c>
      <c r="D579" s="27">
        <v>6085.86</v>
      </c>
      <c r="E579" s="27">
        <v>280.62</v>
      </c>
      <c r="F579" s="27">
        <v>196.95</v>
      </c>
      <c r="G579" s="26">
        <f>(E579-F579)/E579</f>
        <v>0.29816121445370969</v>
      </c>
      <c r="H579" s="27">
        <f>E579-F579</f>
        <v>83.670000000000016</v>
      </c>
      <c r="I579" s="35">
        <f>E579/D579</f>
        <v>4.6110163559464075E-2</v>
      </c>
      <c r="J579" s="3">
        <v>2642.04</v>
      </c>
      <c r="K579" s="26">
        <v>0.22</v>
      </c>
      <c r="L579" s="4" t="b">
        <v>1</v>
      </c>
      <c r="M579" s="4" t="s">
        <v>58</v>
      </c>
      <c r="N579" s="35">
        <f>'Landed Freight Margin Tool'!$D$4</f>
        <v>0.58708499999999997</v>
      </c>
      <c r="O579" s="30">
        <f>(MAX($F579,MIN(0.18*$D579,$F579*(1+$N579))))</f>
        <v>312.57639074999997</v>
      </c>
      <c r="P579" s="35">
        <f>O579/D579</f>
        <v>5.1361087956344705E-2</v>
      </c>
    </row>
    <row r="580" spans="1:16" x14ac:dyDescent="0.3">
      <c r="A580" s="2">
        <v>44956</v>
      </c>
      <c r="B580" s="3" t="s">
        <v>18465</v>
      </c>
      <c r="C580" s="4" t="s">
        <v>18466</v>
      </c>
      <c r="D580" s="27">
        <v>8289.98</v>
      </c>
      <c r="E580" s="27">
        <v>382.85</v>
      </c>
      <c r="F580" s="27">
        <v>266.02999999999997</v>
      </c>
      <c r="G580" s="26">
        <f>(E580-F580)/E580</f>
        <v>0.30513255844325465</v>
      </c>
      <c r="H580" s="27">
        <f>E580-F580</f>
        <v>116.82000000000005</v>
      </c>
      <c r="I580" s="35">
        <f>E580/D580</f>
        <v>4.6182258582047248E-2</v>
      </c>
      <c r="J580" s="3">
        <v>7708.66</v>
      </c>
      <c r="K580" s="26">
        <v>0.121</v>
      </c>
      <c r="L580" s="4" t="b">
        <v>0</v>
      </c>
      <c r="M580" s="4" t="s">
        <v>58</v>
      </c>
      <c r="N580" s="35">
        <f>'Landed Freight Margin Tool'!$D$4</f>
        <v>0.58708499999999997</v>
      </c>
      <c r="O580" s="30">
        <f>(MAX($F580,MIN(0.18*$D580,$F580*(1+$N580))))</f>
        <v>422.21222254999998</v>
      </c>
      <c r="P580" s="35">
        <f>O580/D580</f>
        <v>5.0930427160258529E-2</v>
      </c>
    </row>
    <row r="581" spans="1:16" x14ac:dyDescent="0.3">
      <c r="A581" s="2">
        <v>45124</v>
      </c>
      <c r="B581" s="3" t="s">
        <v>11525</v>
      </c>
      <c r="C581" s="4" t="s">
        <v>11526</v>
      </c>
      <c r="D581" s="27">
        <v>14078.03</v>
      </c>
      <c r="E581" s="27">
        <v>650.88</v>
      </c>
      <c r="F581" s="27">
        <v>416.09</v>
      </c>
      <c r="G581" s="26">
        <f>(E581-F581)/E581</f>
        <v>0.36072701573254673</v>
      </c>
      <c r="H581" s="27">
        <f>E581-F581</f>
        <v>234.79000000000002</v>
      </c>
      <c r="I581" s="35">
        <f>E581/D581</f>
        <v>4.6233741510708526E-2</v>
      </c>
      <c r="J581" s="3">
        <v>83507.16</v>
      </c>
      <c r="K581" s="26">
        <v>0.03</v>
      </c>
      <c r="L581" s="4" t="b">
        <v>0</v>
      </c>
      <c r="M581" s="4" t="s">
        <v>58</v>
      </c>
      <c r="N581" s="35">
        <f>'Landed Freight Margin Tool'!$D$4</f>
        <v>0.58708499999999997</v>
      </c>
      <c r="O581" s="30">
        <f>(MAX($F581,MIN(0.18*$D581,$F581*(1+$N581))))</f>
        <v>660.37019765000002</v>
      </c>
      <c r="P581" s="35">
        <f>O581/D581</f>
        <v>4.6907855548681168E-2</v>
      </c>
    </row>
    <row r="582" spans="1:16" x14ac:dyDescent="0.3">
      <c r="A582" s="2">
        <v>45036</v>
      </c>
      <c r="B582" s="3" t="s">
        <v>18345</v>
      </c>
      <c r="C582" s="4" t="s">
        <v>18346</v>
      </c>
      <c r="D582" s="27">
        <v>10084.39</v>
      </c>
      <c r="E582" s="27">
        <v>467.77</v>
      </c>
      <c r="F582" s="27">
        <v>238.5</v>
      </c>
      <c r="G582" s="26">
        <f>(E582-F582)/E582</f>
        <v>0.49013404023344803</v>
      </c>
      <c r="H582" s="27">
        <f>E582-F582</f>
        <v>229.26999999999998</v>
      </c>
      <c r="I582" s="35">
        <f>E582/D582</f>
        <v>4.6385552323938282E-2</v>
      </c>
      <c r="J582" s="3">
        <v>1130.78</v>
      </c>
      <c r="K582" s="26">
        <v>0.22</v>
      </c>
      <c r="L582" s="4" t="b">
        <v>1</v>
      </c>
      <c r="M582" s="4" t="s">
        <v>58</v>
      </c>
      <c r="N582" s="35">
        <f>'Landed Freight Margin Tool'!$D$4</f>
        <v>0.58708499999999997</v>
      </c>
      <c r="O582" s="30">
        <f>(MAX($F582,MIN(0.18*$D582,$F582*(1+$N582))))</f>
        <v>378.51977250000004</v>
      </c>
      <c r="P582" s="35">
        <f>O582/D582</f>
        <v>3.7535217549103127E-2</v>
      </c>
    </row>
    <row r="583" spans="1:16" x14ac:dyDescent="0.3">
      <c r="A583" s="2">
        <v>45043</v>
      </c>
      <c r="B583" s="3" t="s">
        <v>19779</v>
      </c>
      <c r="C583" s="4" t="s">
        <v>19780</v>
      </c>
      <c r="D583" s="27">
        <v>5644.39</v>
      </c>
      <c r="E583" s="27">
        <v>262.38</v>
      </c>
      <c r="F583" s="27">
        <v>185.46</v>
      </c>
      <c r="G583" s="26">
        <f>(E583-F583)/E583</f>
        <v>0.29316258861193684</v>
      </c>
      <c r="H583" s="27">
        <f>E583-F583</f>
        <v>76.919999999999987</v>
      </c>
      <c r="I583" s="35">
        <f>E583/D583</f>
        <v>4.6485094049135513E-2</v>
      </c>
      <c r="J583" s="3">
        <v>5390.8</v>
      </c>
      <c r="K583" s="26">
        <v>0.129</v>
      </c>
      <c r="L583" s="4" t="b">
        <v>0</v>
      </c>
      <c r="M583" s="4" t="s">
        <v>58</v>
      </c>
      <c r="N583" s="35">
        <f>'Landed Freight Margin Tool'!$D$4</f>
        <v>0.58708499999999997</v>
      </c>
      <c r="O583" s="30">
        <f>(MAX($F583,MIN(0.18*$D583,$F583*(1+$N583))))</f>
        <v>294.34078410000001</v>
      </c>
      <c r="P583" s="35">
        <f>O583/D583</f>
        <v>5.2147492306520278E-2</v>
      </c>
    </row>
    <row r="584" spans="1:16" x14ac:dyDescent="0.3">
      <c r="A584" s="2">
        <v>45247</v>
      </c>
      <c r="B584" s="3" t="s">
        <v>1194</v>
      </c>
      <c r="C584" s="4" t="s">
        <v>1195</v>
      </c>
      <c r="D584" s="27">
        <v>11620.49</v>
      </c>
      <c r="E584" s="27">
        <v>541.23</v>
      </c>
      <c r="F584" s="27">
        <v>388.1</v>
      </c>
      <c r="G584" s="26">
        <f>(E584-F584)/E584</f>
        <v>0.28292962326552479</v>
      </c>
      <c r="H584" s="27">
        <f>E584-F584</f>
        <v>153.13</v>
      </c>
      <c r="I584" s="35">
        <f>E584/D584</f>
        <v>4.6575488641184666E-2</v>
      </c>
      <c r="J584" s="3">
        <v>2970.79</v>
      </c>
      <c r="K584" s="26">
        <v>0.8</v>
      </c>
      <c r="L584" s="4" t="b">
        <v>1</v>
      </c>
      <c r="M584" s="4" t="s">
        <v>58</v>
      </c>
      <c r="N584" s="35">
        <f>'Landed Freight Margin Tool'!$D$4</f>
        <v>0.58708499999999997</v>
      </c>
      <c r="O584" s="30">
        <f>(MAX($F584,MIN(0.18*$D584,$F584*(1+$N584))))</f>
        <v>615.94768850000003</v>
      </c>
      <c r="P584" s="35">
        <f>O584/D584</f>
        <v>5.3005311178788504E-2</v>
      </c>
    </row>
    <row r="585" spans="1:16" x14ac:dyDescent="0.3">
      <c r="A585" s="2">
        <v>45135</v>
      </c>
      <c r="B585" s="3" t="s">
        <v>23247</v>
      </c>
      <c r="C585" s="4" t="s">
        <v>23248</v>
      </c>
      <c r="D585" s="27">
        <v>21950.46</v>
      </c>
      <c r="E585" s="27">
        <v>1022.83</v>
      </c>
      <c r="F585" s="27">
        <v>556.49</v>
      </c>
      <c r="G585" s="26">
        <f>(E585-F585)/E585</f>
        <v>0.45593109314353314</v>
      </c>
      <c r="H585" s="27">
        <f>E585-F585</f>
        <v>466.34000000000003</v>
      </c>
      <c r="I585" s="35">
        <f>E585/D585</f>
        <v>4.6597201152048753E-2</v>
      </c>
      <c r="J585" s="3">
        <v>1441.56</v>
      </c>
      <c r="K585" s="26">
        <v>0.22</v>
      </c>
      <c r="L585" s="4" t="b">
        <v>1</v>
      </c>
      <c r="M585" s="4" t="s">
        <v>58</v>
      </c>
      <c r="N585" s="35">
        <f>'Landed Freight Margin Tool'!$D$4</f>
        <v>0.58708499999999997</v>
      </c>
      <c r="O585" s="30">
        <f>(MAX($F585,MIN(0.18*$D585,$F585*(1+$N585))))</f>
        <v>883.19693165000001</v>
      </c>
      <c r="P585" s="35">
        <f>O585/D585</f>
        <v>4.0235919049076876E-2</v>
      </c>
    </row>
    <row r="586" spans="1:16" x14ac:dyDescent="0.3">
      <c r="A586" s="2">
        <v>45175</v>
      </c>
      <c r="B586" s="3" t="s">
        <v>24621</v>
      </c>
      <c r="C586" s="4" t="s">
        <v>24622</v>
      </c>
      <c r="D586" s="27">
        <v>4032.15</v>
      </c>
      <c r="E586" s="27">
        <v>187.9</v>
      </c>
      <c r="F586" s="27">
        <v>113.89</v>
      </c>
      <c r="G586" s="26">
        <f>(E586-F586)/E586</f>
        <v>0.39387972325705162</v>
      </c>
      <c r="H586" s="27">
        <f>E586-F586</f>
        <v>74.010000000000005</v>
      </c>
      <c r="I586" s="35">
        <f>E586/D586</f>
        <v>4.6600448892030306E-2</v>
      </c>
      <c r="J586" s="3">
        <v>3157.07</v>
      </c>
      <c r="K586" s="26">
        <v>0.158</v>
      </c>
      <c r="L586" s="4" t="b">
        <v>0</v>
      </c>
      <c r="M586" s="4" t="s">
        <v>58</v>
      </c>
      <c r="N586" s="35">
        <f>'Landed Freight Margin Tool'!$D$4</f>
        <v>0.58708499999999997</v>
      </c>
      <c r="O586" s="30">
        <f>(MAX($F586,MIN(0.18*$D586,$F586*(1+$N586))))</f>
        <v>180.75311065</v>
      </c>
      <c r="P586" s="35">
        <f>O586/D586</f>
        <v>4.4827972830871865E-2</v>
      </c>
    </row>
    <row r="587" spans="1:16" x14ac:dyDescent="0.3">
      <c r="A587" s="2">
        <v>45096</v>
      </c>
      <c r="B587" s="3" t="s">
        <v>5346</v>
      </c>
      <c r="C587" s="4" t="s">
        <v>5347</v>
      </c>
      <c r="D587" s="27">
        <v>18748.91</v>
      </c>
      <c r="E587" s="27">
        <v>876.2</v>
      </c>
      <c r="F587" s="27">
        <v>441.82</v>
      </c>
      <c r="G587" s="26">
        <f>(E587-F587)/E587</f>
        <v>0.49575439397397858</v>
      </c>
      <c r="H587" s="27">
        <f>E587-F587</f>
        <v>434.38000000000005</v>
      </c>
      <c r="I587" s="35">
        <f>E587/D587</f>
        <v>4.6733383434023633E-2</v>
      </c>
      <c r="J587" s="3">
        <v>1134</v>
      </c>
      <c r="K587" s="26">
        <v>0.17299999999999999</v>
      </c>
      <c r="L587" s="4" t="b">
        <v>0</v>
      </c>
      <c r="M587" s="4" t="s">
        <v>58</v>
      </c>
      <c r="N587" s="35">
        <f>'Landed Freight Margin Tool'!$D$4</f>
        <v>0.58708499999999997</v>
      </c>
      <c r="O587" s="30">
        <f>(MAX($F587,MIN(0.18*$D587,$F587*(1+$N587))))</f>
        <v>701.20589470000004</v>
      </c>
      <c r="P587" s="35">
        <f>O587/D587</f>
        <v>3.7399821893646087E-2</v>
      </c>
    </row>
    <row r="588" spans="1:16" x14ac:dyDescent="0.3">
      <c r="A588" s="2">
        <v>45062</v>
      </c>
      <c r="B588" s="3" t="s">
        <v>3113</v>
      </c>
      <c r="C588" s="4" t="s">
        <v>3114</v>
      </c>
      <c r="D588" s="27">
        <v>19561.96</v>
      </c>
      <c r="E588" s="27">
        <v>915.36</v>
      </c>
      <c r="F588" s="27">
        <v>660.1</v>
      </c>
      <c r="G588" s="26">
        <f>(E588-F588)/E588</f>
        <v>0.27886296102080055</v>
      </c>
      <c r="H588" s="27">
        <f>E588-F588</f>
        <v>255.26</v>
      </c>
      <c r="I588" s="35">
        <f>E588/D588</f>
        <v>4.6792857157462751E-2</v>
      </c>
      <c r="J588" s="3">
        <v>3372.16</v>
      </c>
      <c r="K588" s="26">
        <v>0.13600000000000001</v>
      </c>
      <c r="L588" s="4" t="b">
        <v>0</v>
      </c>
      <c r="M588" s="4" t="s">
        <v>58</v>
      </c>
      <c r="N588" s="35">
        <f>'Landed Freight Margin Tool'!$D$4</f>
        <v>0.58708499999999997</v>
      </c>
      <c r="O588" s="30">
        <f>(MAX($F588,MIN(0.18*$D588,$F588*(1+$N588))))</f>
        <v>1047.6348085000002</v>
      </c>
      <c r="P588" s="35">
        <f>O588/D588</f>
        <v>5.3554695362836864E-2</v>
      </c>
    </row>
    <row r="589" spans="1:16" x14ac:dyDescent="0.3">
      <c r="A589" s="2">
        <v>45119</v>
      </c>
      <c r="B589" s="3" t="s">
        <v>15458</v>
      </c>
      <c r="C589" s="4" t="s">
        <v>15459</v>
      </c>
      <c r="D589" s="27">
        <v>9703.9599999999991</v>
      </c>
      <c r="E589" s="27">
        <v>455.43</v>
      </c>
      <c r="F589" s="27">
        <v>272.13</v>
      </c>
      <c r="G589" s="26">
        <f>(E589-F589)/E589</f>
        <v>0.40247678018575855</v>
      </c>
      <c r="H589" s="27">
        <f>E589-F589</f>
        <v>183.3</v>
      </c>
      <c r="I589" s="35">
        <f>E589/D589</f>
        <v>4.6932386365978428E-2</v>
      </c>
      <c r="J589" s="3">
        <v>5081.7700000000004</v>
      </c>
      <c r="K589" s="26">
        <v>0.20599999999999999</v>
      </c>
      <c r="L589" s="4" t="b">
        <v>1</v>
      </c>
      <c r="M589" s="4" t="s">
        <v>58</v>
      </c>
      <c r="N589" s="35">
        <f>'Landed Freight Margin Tool'!$D$4</f>
        <v>0.58708499999999997</v>
      </c>
      <c r="O589" s="30">
        <f>(MAX($F589,MIN(0.18*$D589,$F589*(1+$N589))))</f>
        <v>431.89344105000004</v>
      </c>
      <c r="P589" s="35">
        <f>O589/D589</f>
        <v>4.4506927177152426E-2</v>
      </c>
    </row>
    <row r="590" spans="1:16" x14ac:dyDescent="0.3">
      <c r="A590" s="2">
        <v>45051</v>
      </c>
      <c r="B590" s="3" t="s">
        <v>2318</v>
      </c>
      <c r="C590" s="4" t="s">
        <v>2319</v>
      </c>
      <c r="D590" s="27">
        <v>17282.580000000002</v>
      </c>
      <c r="E590" s="27">
        <v>813.52</v>
      </c>
      <c r="F590" s="27">
        <v>512.11</v>
      </c>
      <c r="G590" s="26">
        <f>(E590-F590)/E590</f>
        <v>0.37050103254990657</v>
      </c>
      <c r="H590" s="27">
        <f>E590-F590</f>
        <v>301.40999999999997</v>
      </c>
      <c r="I590" s="35">
        <f>E590/D590</f>
        <v>4.7071675641021181E-2</v>
      </c>
      <c r="J590" s="3">
        <v>353.13</v>
      </c>
      <c r="K590" s="26">
        <v>0.16</v>
      </c>
      <c r="L590" s="4" t="b">
        <v>0</v>
      </c>
      <c r="M590" s="4" t="s">
        <v>58</v>
      </c>
      <c r="N590" s="35">
        <f>'Landed Freight Margin Tool'!$D$4</f>
        <v>0.58708499999999997</v>
      </c>
      <c r="O590" s="30">
        <f>(MAX($F590,MIN(0.18*$D590,$F590*(1+$N590))))</f>
        <v>812.76209935000008</v>
      </c>
      <c r="P590" s="35">
        <f>O590/D590</f>
        <v>4.7027822197264528E-2</v>
      </c>
    </row>
    <row r="591" spans="1:16" x14ac:dyDescent="0.3">
      <c r="A591" s="2">
        <v>45189</v>
      </c>
      <c r="B591" s="3" t="s">
        <v>22677</v>
      </c>
      <c r="C591" s="4" t="s">
        <v>22678</v>
      </c>
      <c r="D591" s="27">
        <v>5974.73</v>
      </c>
      <c r="E591" s="27">
        <v>281.58</v>
      </c>
      <c r="F591" s="27">
        <v>163.18</v>
      </c>
      <c r="G591" s="26">
        <f>(E591-F591)/E591</f>
        <v>0.42048440940407694</v>
      </c>
      <c r="H591" s="27">
        <f>E591-F591</f>
        <v>118.39999999999998</v>
      </c>
      <c r="I591" s="35">
        <f>E591/D591</f>
        <v>4.7128489488227919E-2</v>
      </c>
      <c r="J591" s="3">
        <v>3895</v>
      </c>
      <c r="K591" s="26">
        <v>0.22</v>
      </c>
      <c r="L591" s="4" t="b">
        <v>1</v>
      </c>
      <c r="M591" s="4" t="s">
        <v>58</v>
      </c>
      <c r="N591" s="35">
        <f>'Landed Freight Margin Tool'!$D$4</f>
        <v>0.58708499999999997</v>
      </c>
      <c r="O591" s="30">
        <f>(MAX($F591,MIN(0.18*$D591,$F591*(1+$N591))))</f>
        <v>258.9805303</v>
      </c>
      <c r="P591" s="35">
        <f>O591/D591</f>
        <v>4.3345980538032687E-2</v>
      </c>
    </row>
    <row r="592" spans="1:16" x14ac:dyDescent="0.3">
      <c r="A592" s="2">
        <v>44998</v>
      </c>
      <c r="B592" s="3" t="s">
        <v>1655</v>
      </c>
      <c r="C592" s="4" t="s">
        <v>1656</v>
      </c>
      <c r="D592" s="27">
        <v>16497.490000000002</v>
      </c>
      <c r="E592" s="27">
        <v>779.2</v>
      </c>
      <c r="F592" s="27">
        <v>438.5</v>
      </c>
      <c r="G592" s="26">
        <f>(E592-F592)/E592</f>
        <v>0.4372433264887064</v>
      </c>
      <c r="H592" s="27">
        <f>E592-F592</f>
        <v>340.70000000000005</v>
      </c>
      <c r="I592" s="35">
        <f>E592/D592</f>
        <v>4.7231427326217504E-2</v>
      </c>
      <c r="J592" s="3">
        <v>2317.08</v>
      </c>
      <c r="K592" s="26">
        <v>0.19400000000000001</v>
      </c>
      <c r="L592" s="4" t="b">
        <v>1</v>
      </c>
      <c r="M592" s="4" t="s">
        <v>58</v>
      </c>
      <c r="N592" s="35">
        <f>'Landed Freight Margin Tool'!$D$4</f>
        <v>0.58708499999999997</v>
      </c>
      <c r="O592" s="30">
        <f>(MAX($F592,MIN(0.18*$D592,$F592*(1+$N592))))</f>
        <v>695.93677250000007</v>
      </c>
      <c r="P592" s="35">
        <f>O592/D592</f>
        <v>4.2184403354692139E-2</v>
      </c>
    </row>
    <row r="593" spans="1:16" x14ac:dyDescent="0.3">
      <c r="A593" s="2">
        <v>45056</v>
      </c>
      <c r="B593" s="3" t="s">
        <v>9780</v>
      </c>
      <c r="C593" s="4" t="s">
        <v>9781</v>
      </c>
      <c r="D593" s="27">
        <v>12897.47</v>
      </c>
      <c r="E593" s="27">
        <v>610.09</v>
      </c>
      <c r="F593" s="27">
        <v>362.19</v>
      </c>
      <c r="G593" s="26">
        <f>(E593-F593)/E593</f>
        <v>0.40633349177990136</v>
      </c>
      <c r="H593" s="27">
        <f>E593-F593</f>
        <v>247.90000000000003</v>
      </c>
      <c r="I593" s="35">
        <f>E593/D593</f>
        <v>4.7303075719501583E-2</v>
      </c>
      <c r="J593" s="3">
        <v>765.5</v>
      </c>
      <c r="K593" s="26">
        <v>0.22</v>
      </c>
      <c r="L593" s="4" t="b">
        <v>1</v>
      </c>
      <c r="M593" s="4" t="s">
        <v>58</v>
      </c>
      <c r="N593" s="35">
        <f>'Landed Freight Margin Tool'!$D$4</f>
        <v>0.58708499999999997</v>
      </c>
      <c r="O593" s="30">
        <f>(MAX($F593,MIN(0.18*$D593,$F593*(1+$N593))))</f>
        <v>574.82631615000003</v>
      </c>
      <c r="P593" s="35">
        <f>O593/D593</f>
        <v>4.4568920582874011E-2</v>
      </c>
    </row>
    <row r="594" spans="1:16" x14ac:dyDescent="0.3">
      <c r="A594" s="2">
        <v>44950</v>
      </c>
      <c r="B594" s="3" t="s">
        <v>10424</v>
      </c>
      <c r="C594" s="4" t="s">
        <v>10425</v>
      </c>
      <c r="D594" s="27">
        <v>1302.6099999999999</v>
      </c>
      <c r="E594" s="27">
        <v>61.67</v>
      </c>
      <c r="F594" s="27">
        <v>32.119999999999997</v>
      </c>
      <c r="G594" s="26">
        <f>(E594-F594)/E594</f>
        <v>0.47916328847089351</v>
      </c>
      <c r="H594" s="27">
        <f>E594-F594</f>
        <v>29.550000000000004</v>
      </c>
      <c r="I594" s="35">
        <f>E594/D594</f>
        <v>4.7343410537305876E-2</v>
      </c>
      <c r="J594" s="3">
        <v>1733.48</v>
      </c>
      <c r="K594" s="26">
        <v>0.22</v>
      </c>
      <c r="L594" s="4" t="b">
        <v>1</v>
      </c>
      <c r="M594" s="4" t="s">
        <v>58</v>
      </c>
      <c r="N594" s="35">
        <f>'Landed Freight Margin Tool'!$D$4</f>
        <v>0.58708499999999997</v>
      </c>
      <c r="O594" s="30">
        <f>(MAX($F594,MIN(0.18*$D594,$F594*(1+$N594))))</f>
        <v>50.977170199999996</v>
      </c>
      <c r="P594" s="35">
        <f>O594/D594</f>
        <v>3.9134637535409675E-2</v>
      </c>
    </row>
    <row r="595" spans="1:16" x14ac:dyDescent="0.3">
      <c r="A595" s="2">
        <v>45044</v>
      </c>
      <c r="B595" s="3" t="s">
        <v>13423</v>
      </c>
      <c r="C595" s="4" t="s">
        <v>13424</v>
      </c>
      <c r="D595" s="27">
        <v>8405.39</v>
      </c>
      <c r="E595" s="27">
        <v>398.27</v>
      </c>
      <c r="F595" s="27">
        <v>177.51</v>
      </c>
      <c r="G595" s="26">
        <f>(E595-F595)/E595</f>
        <v>0.55429733597810527</v>
      </c>
      <c r="H595" s="27">
        <f>E595-F595</f>
        <v>220.76</v>
      </c>
      <c r="I595" s="35">
        <f>E595/D595</f>
        <v>4.738269134448253E-2</v>
      </c>
      <c r="J595" s="3">
        <v>1441.56</v>
      </c>
      <c r="K595" s="26">
        <v>0.22</v>
      </c>
      <c r="L595" s="4" t="b">
        <v>1</v>
      </c>
      <c r="M595" s="4" t="s">
        <v>58</v>
      </c>
      <c r="N595" s="35">
        <f>'Landed Freight Margin Tool'!$D$4</f>
        <v>0.58708499999999997</v>
      </c>
      <c r="O595" s="30">
        <f>(MAX($F595,MIN(0.18*$D595,$F595*(1+$N595))))</f>
        <v>281.72345834999999</v>
      </c>
      <c r="P595" s="35">
        <f>O595/D595</f>
        <v>3.3517000204630602E-2</v>
      </c>
    </row>
    <row r="596" spans="1:16" x14ac:dyDescent="0.3">
      <c r="A596" s="2">
        <v>44985</v>
      </c>
      <c r="B596" s="3" t="s">
        <v>18563</v>
      </c>
      <c r="C596" s="4" t="s">
        <v>18564</v>
      </c>
      <c r="D596" s="27">
        <v>5637.25</v>
      </c>
      <c r="E596" s="27">
        <v>267.77999999999997</v>
      </c>
      <c r="F596" s="27">
        <v>159.91999999999999</v>
      </c>
      <c r="G596" s="26">
        <f>(E596-F596)/E596</f>
        <v>0.40279333781462395</v>
      </c>
      <c r="H596" s="27">
        <f>E596-F596</f>
        <v>107.85999999999999</v>
      </c>
      <c r="I596" s="35">
        <f>E596/D596</f>
        <v>4.7501884784247633E-2</v>
      </c>
      <c r="J596" s="3">
        <v>487.9</v>
      </c>
      <c r="K596" s="26">
        <v>0.22</v>
      </c>
      <c r="L596" s="4" t="b">
        <v>1</v>
      </c>
      <c r="M596" s="4" t="s">
        <v>58</v>
      </c>
      <c r="N596" s="35">
        <f>'Landed Freight Margin Tool'!$D$4</f>
        <v>0.58708499999999997</v>
      </c>
      <c r="O596" s="30">
        <f>(MAX($F596,MIN(0.18*$D596,$F596*(1+$N596))))</f>
        <v>253.80663319999999</v>
      </c>
      <c r="P596" s="35">
        <f>O596/D596</f>
        <v>4.5023128866025101E-2</v>
      </c>
    </row>
    <row r="597" spans="1:16" x14ac:dyDescent="0.3">
      <c r="A597" s="2">
        <v>45279</v>
      </c>
      <c r="B597" s="3" t="s">
        <v>10586</v>
      </c>
      <c r="C597" s="4" t="s">
        <v>10587</v>
      </c>
      <c r="D597" s="27">
        <v>5621.63</v>
      </c>
      <c r="E597" s="27">
        <v>267.76</v>
      </c>
      <c r="F597" s="27">
        <v>267.41000000000003</v>
      </c>
      <c r="G597" s="26">
        <f>(E597-F597)/E597</f>
        <v>1.3071407230354269E-3</v>
      </c>
      <c r="H597" s="27">
        <f>E597-F597</f>
        <v>0.34999999999996589</v>
      </c>
      <c r="I597" s="35">
        <f>E597/D597</f>
        <v>4.7630313627897956E-2</v>
      </c>
      <c r="J597" s="3">
        <v>19.760000000000002</v>
      </c>
      <c r="K597" s="26">
        <v>2.8769999999999998</v>
      </c>
      <c r="L597" s="4" t="b">
        <v>1</v>
      </c>
      <c r="M597" s="4" t="s">
        <v>58</v>
      </c>
      <c r="N597" s="35">
        <f>'Landed Freight Margin Tool'!$D$4</f>
        <v>0.58708499999999997</v>
      </c>
      <c r="O597" s="30">
        <f>(MAX($F597,MIN(0.18*$D597,$F597*(1+$N597))))</f>
        <v>424.40239985000005</v>
      </c>
      <c r="P597" s="35">
        <f>O597/D597</f>
        <v>7.5494545149716374E-2</v>
      </c>
    </row>
    <row r="598" spans="1:16" x14ac:dyDescent="0.3">
      <c r="A598" s="2">
        <v>45177</v>
      </c>
      <c r="B598" s="3" t="s">
        <v>4419</v>
      </c>
      <c r="C598" s="4" t="s">
        <v>4420</v>
      </c>
      <c r="D598" s="27">
        <v>1925.87</v>
      </c>
      <c r="E598" s="27">
        <v>91.85</v>
      </c>
      <c r="F598" s="27">
        <v>58</v>
      </c>
      <c r="G598" s="26">
        <f>(E598-F598)/E598</f>
        <v>0.36853565596080562</v>
      </c>
      <c r="H598" s="27">
        <f>E598-F598</f>
        <v>33.849999999999994</v>
      </c>
      <c r="I598" s="35">
        <f>E598/D598</f>
        <v>4.7692731077383206E-2</v>
      </c>
      <c r="J598" s="3">
        <v>11916.08</v>
      </c>
      <c r="K598" s="26">
        <v>0.33600000000000002</v>
      </c>
      <c r="L598" s="4" t="b">
        <v>1</v>
      </c>
      <c r="M598" s="4" t="s">
        <v>58</v>
      </c>
      <c r="N598" s="35">
        <f>'Landed Freight Margin Tool'!$D$4</f>
        <v>0.58708499999999997</v>
      </c>
      <c r="O598" s="30">
        <f>(MAX($F598,MIN(0.18*$D598,$F598*(1+$N598))))</f>
        <v>92.050930000000008</v>
      </c>
      <c r="P598" s="35">
        <f>O598/D598</f>
        <v>4.7797063145487498E-2</v>
      </c>
    </row>
    <row r="599" spans="1:16" x14ac:dyDescent="0.3">
      <c r="A599" s="2">
        <v>45121</v>
      </c>
      <c r="B599" s="3" t="s">
        <v>1510</v>
      </c>
      <c r="C599" s="4" t="s">
        <v>1511</v>
      </c>
      <c r="D599" s="27">
        <v>14727.1</v>
      </c>
      <c r="E599" s="27">
        <v>702.71</v>
      </c>
      <c r="F599" s="27">
        <v>717.62</v>
      </c>
      <c r="G599" s="26">
        <f>(E599-F599)/E599</f>
        <v>-2.1217856583796969E-2</v>
      </c>
      <c r="H599" s="27">
        <f>E599-F599</f>
        <v>-14.909999999999968</v>
      </c>
      <c r="I599" s="35">
        <f>E599/D599</f>
        <v>4.7715436168695807E-2</v>
      </c>
      <c r="J599" s="3">
        <v>15253.47</v>
      </c>
      <c r="K599" s="26">
        <v>0.105</v>
      </c>
      <c r="L599" s="4" t="b">
        <v>0</v>
      </c>
      <c r="M599" s="4" t="s">
        <v>58</v>
      </c>
      <c r="N599" s="35">
        <f>'Landed Freight Margin Tool'!$D$4</f>
        <v>0.58708499999999997</v>
      </c>
      <c r="O599" s="30">
        <f>(MAX($F599,MIN(0.18*$D599,$F599*(1+$N599))))</f>
        <v>1138.9239377000001</v>
      </c>
      <c r="P599" s="35">
        <f>O599/D599</f>
        <v>7.7335248467111664E-2</v>
      </c>
    </row>
    <row r="600" spans="1:16" x14ac:dyDescent="0.3">
      <c r="A600" s="2">
        <v>45013</v>
      </c>
      <c r="B600" s="3" t="s">
        <v>13434</v>
      </c>
      <c r="C600" s="4" t="s">
        <v>13435</v>
      </c>
      <c r="D600" s="27">
        <v>11137.68</v>
      </c>
      <c r="E600" s="27">
        <v>531.52</v>
      </c>
      <c r="F600" s="27">
        <v>285.97000000000003</v>
      </c>
      <c r="G600" s="26">
        <f>(E600-F600)/E600</f>
        <v>0.46197697170379282</v>
      </c>
      <c r="H600" s="27">
        <f>E600-F600</f>
        <v>245.54999999999995</v>
      </c>
      <c r="I600" s="35">
        <f>E600/D600</f>
        <v>4.7722685514397969E-2</v>
      </c>
      <c r="J600" s="3">
        <v>3690.88</v>
      </c>
      <c r="K600" s="26">
        <v>0.17499999999999999</v>
      </c>
      <c r="L600" s="4" t="b">
        <v>0</v>
      </c>
      <c r="M600" s="4" t="s">
        <v>58</v>
      </c>
      <c r="N600" s="35">
        <f>'Landed Freight Margin Tool'!$D$4</f>
        <v>0.58708499999999997</v>
      </c>
      <c r="O600" s="30">
        <f>(MAX($F600,MIN(0.18*$D600,$F600*(1+$N600))))</f>
        <v>453.85869745000008</v>
      </c>
      <c r="P600" s="35">
        <f>O600/D600</f>
        <v>4.0749841748910012E-2</v>
      </c>
    </row>
    <row r="601" spans="1:16" x14ac:dyDescent="0.3">
      <c r="A601" s="2">
        <v>45042</v>
      </c>
      <c r="B601" s="3" t="s">
        <v>8181</v>
      </c>
      <c r="C601" s="4" t="s">
        <v>8182</v>
      </c>
      <c r="D601" s="27">
        <v>14378.61</v>
      </c>
      <c r="E601" s="27">
        <v>686.73</v>
      </c>
      <c r="F601" s="27">
        <v>374.13</v>
      </c>
      <c r="G601" s="26">
        <f>(E601-F601)/E601</f>
        <v>0.45520073391289156</v>
      </c>
      <c r="H601" s="27">
        <f>E601-F601</f>
        <v>312.60000000000002</v>
      </c>
      <c r="I601" s="35">
        <f>E601/D601</f>
        <v>4.7760527617064515E-2</v>
      </c>
      <c r="J601" s="3">
        <v>5848.19</v>
      </c>
      <c r="K601" s="26">
        <v>0.16800000000000001</v>
      </c>
      <c r="L601" s="4" t="b">
        <v>0</v>
      </c>
      <c r="M601" s="4" t="s">
        <v>58</v>
      </c>
      <c r="N601" s="35">
        <f>'Landed Freight Margin Tool'!$D$4</f>
        <v>0.58708499999999997</v>
      </c>
      <c r="O601" s="30">
        <f>(MAX($F601,MIN(0.18*$D601,$F601*(1+$N601))))</f>
        <v>593.77611105000005</v>
      </c>
      <c r="P601" s="35">
        <f>O601/D601</f>
        <v>4.1295793616350954E-2</v>
      </c>
    </row>
    <row r="602" spans="1:16" x14ac:dyDescent="0.3">
      <c r="A602" s="2">
        <v>45197</v>
      </c>
      <c r="B602" s="3" t="s">
        <v>3762</v>
      </c>
      <c r="C602" s="4" t="s">
        <v>3763</v>
      </c>
      <c r="D602" s="27">
        <v>1156.01</v>
      </c>
      <c r="E602" s="27">
        <v>55.27</v>
      </c>
      <c r="F602" s="27">
        <v>31.76</v>
      </c>
      <c r="G602" s="26">
        <f>(E602-F602)/E602</f>
        <v>0.42536638320969783</v>
      </c>
      <c r="H602" s="27">
        <f>E602-F602</f>
        <v>23.51</v>
      </c>
      <c r="I602" s="35">
        <f>E602/D602</f>
        <v>4.7811005095111637E-2</v>
      </c>
      <c r="J602" s="3">
        <v>0</v>
      </c>
      <c r="K602" s="26">
        <v>0</v>
      </c>
      <c r="L602" s="4" t="b">
        <v>0</v>
      </c>
      <c r="M602" s="4" t="s">
        <v>58</v>
      </c>
      <c r="N602" s="35">
        <f>'Landed Freight Margin Tool'!$D$4</f>
        <v>0.58708499999999997</v>
      </c>
      <c r="O602" s="30">
        <f>(MAX($F602,MIN(0.18*$D602,$F602*(1+$N602))))</f>
        <v>50.405819600000008</v>
      </c>
      <c r="P602" s="35">
        <f>O602/D602</f>
        <v>4.3603272982067634E-2</v>
      </c>
    </row>
    <row r="603" spans="1:16" x14ac:dyDescent="0.3">
      <c r="A603" s="2">
        <v>45217</v>
      </c>
      <c r="B603" s="3" t="s">
        <v>12254</v>
      </c>
      <c r="C603" s="4" t="s">
        <v>12255</v>
      </c>
      <c r="D603" s="27">
        <v>10076.39</v>
      </c>
      <c r="E603" s="27">
        <v>482.41</v>
      </c>
      <c r="F603" s="27">
        <v>270.74</v>
      </c>
      <c r="G603" s="26">
        <f>(E603-F603)/E603</f>
        <v>0.43877614477311833</v>
      </c>
      <c r="H603" s="27">
        <f>E603-F603</f>
        <v>211.67000000000002</v>
      </c>
      <c r="I603" s="35">
        <f>E603/D603</f>
        <v>4.7875280730499715E-2</v>
      </c>
      <c r="J603" s="3">
        <v>4976.49</v>
      </c>
      <c r="K603" s="26">
        <v>0.218</v>
      </c>
      <c r="L603" s="4" t="b">
        <v>1</v>
      </c>
      <c r="M603" s="4" t="s">
        <v>58</v>
      </c>
      <c r="N603" s="35">
        <f>'Landed Freight Margin Tool'!$D$4</f>
        <v>0.58708499999999997</v>
      </c>
      <c r="O603" s="30">
        <f>(MAX($F603,MIN(0.18*$D603,$F603*(1+$N603))))</f>
        <v>429.68739290000002</v>
      </c>
      <c r="P603" s="35">
        <f>O603/D603</f>
        <v>4.2642989493260987E-2</v>
      </c>
    </row>
    <row r="604" spans="1:16" x14ac:dyDescent="0.3">
      <c r="A604" s="2">
        <v>45281</v>
      </c>
      <c r="B604" s="3" t="s">
        <v>10655</v>
      </c>
      <c r="C604" s="4" t="s">
        <v>10656</v>
      </c>
      <c r="D604" s="27">
        <v>9640.75</v>
      </c>
      <c r="E604" s="27">
        <v>462.85</v>
      </c>
      <c r="F604" s="27">
        <v>241.5</v>
      </c>
      <c r="G604" s="26">
        <f>(E604-F604)/E604</f>
        <v>0.4782326887760614</v>
      </c>
      <c r="H604" s="27">
        <f>E604-F604</f>
        <v>221.35000000000002</v>
      </c>
      <c r="I604" s="35">
        <f>E604/D604</f>
        <v>4.8009750278764619E-2</v>
      </c>
      <c r="J604" s="3">
        <v>19.03</v>
      </c>
      <c r="K604" s="26">
        <v>95.534000000000006</v>
      </c>
      <c r="L604" s="4" t="b">
        <v>1</v>
      </c>
      <c r="M604" s="4" t="s">
        <v>58</v>
      </c>
      <c r="N604" s="35">
        <f>'Landed Freight Margin Tool'!$D$4</f>
        <v>0.58708499999999997</v>
      </c>
      <c r="O604" s="30">
        <f>(MAX($F604,MIN(0.18*$D604,$F604*(1+$N604))))</f>
        <v>383.28102749999999</v>
      </c>
      <c r="P604" s="35">
        <f>O604/D604</f>
        <v>3.9756349609729534E-2</v>
      </c>
    </row>
    <row r="605" spans="1:16" x14ac:dyDescent="0.3">
      <c r="A605" s="2">
        <v>45250</v>
      </c>
      <c r="B605" s="3" t="s">
        <v>6079</v>
      </c>
      <c r="C605" s="4" t="s">
        <v>6080</v>
      </c>
      <c r="D605" s="27">
        <v>21888.59</v>
      </c>
      <c r="E605" s="27">
        <v>1052.5899999999999</v>
      </c>
      <c r="F605" s="27">
        <v>544.36</v>
      </c>
      <c r="G605" s="26">
        <f>(E605-F605)/E605</f>
        <v>0.48283757208409728</v>
      </c>
      <c r="H605" s="27">
        <f>E605-F605</f>
        <v>508.2299999999999</v>
      </c>
      <c r="I605" s="35">
        <f>E605/D605</f>
        <v>4.8088524660565159E-2</v>
      </c>
      <c r="J605" s="3">
        <v>15949</v>
      </c>
      <c r="K605" s="26">
        <v>0.35599999999999998</v>
      </c>
      <c r="L605" s="4" t="b">
        <v>1</v>
      </c>
      <c r="M605" s="4" t="s">
        <v>58</v>
      </c>
      <c r="N605" s="35">
        <f>'Landed Freight Margin Tool'!$D$4</f>
        <v>0.58708499999999997</v>
      </c>
      <c r="O605" s="30">
        <f>(MAX($F605,MIN(0.18*$D605,$F605*(1+$N605))))</f>
        <v>863.94559060000006</v>
      </c>
      <c r="P605" s="35">
        <f>O605/D605</f>
        <v>3.9470134467318362E-2</v>
      </c>
    </row>
    <row r="606" spans="1:16" x14ac:dyDescent="0.3">
      <c r="A606" s="2">
        <v>44998</v>
      </c>
      <c r="B606" s="3" t="s">
        <v>23280</v>
      </c>
      <c r="C606" s="4" t="s">
        <v>23281</v>
      </c>
      <c r="D606" s="27">
        <v>11060.21</v>
      </c>
      <c r="E606" s="27">
        <v>532.48</v>
      </c>
      <c r="F606" s="27">
        <v>375.02</v>
      </c>
      <c r="G606" s="26">
        <f>(E606-F606)/E606</f>
        <v>0.29571063701923084</v>
      </c>
      <c r="H606" s="27">
        <f>E606-F606</f>
        <v>157.46000000000004</v>
      </c>
      <c r="I606" s="35">
        <f>E606/D606</f>
        <v>4.8143751339260292E-2</v>
      </c>
      <c r="J606" s="3">
        <v>5712.96</v>
      </c>
      <c r="K606" s="26">
        <v>0.13600000000000001</v>
      </c>
      <c r="L606" s="4" t="b">
        <v>0</v>
      </c>
      <c r="M606" s="4" t="s">
        <v>58</v>
      </c>
      <c r="N606" s="35">
        <f>'Landed Freight Margin Tool'!$D$4</f>
        <v>0.58708499999999997</v>
      </c>
      <c r="O606" s="30">
        <f>(MAX($F606,MIN(0.18*$D606,$F606*(1+$N606))))</f>
        <v>595.18861670000001</v>
      </c>
      <c r="P606" s="35">
        <f>O606/D606</f>
        <v>5.3813500530279265E-2</v>
      </c>
    </row>
    <row r="607" spans="1:16" x14ac:dyDescent="0.3">
      <c r="A607" s="2">
        <v>44930</v>
      </c>
      <c r="B607" s="3" t="s">
        <v>24080</v>
      </c>
      <c r="C607" s="4" t="s">
        <v>20938</v>
      </c>
      <c r="D607" s="27">
        <v>1439.54</v>
      </c>
      <c r="E607" s="27">
        <v>69.38</v>
      </c>
      <c r="F607" s="27">
        <v>39.83</v>
      </c>
      <c r="G607" s="26">
        <f>(E607-F607)/E607</f>
        <v>0.42591524935139807</v>
      </c>
      <c r="H607" s="27">
        <f>E607-F607</f>
        <v>29.549999999999997</v>
      </c>
      <c r="I607" s="35">
        <f>E607/D607</f>
        <v>4.8195951484501995E-2</v>
      </c>
      <c r="J607" s="3">
        <v>444.65</v>
      </c>
      <c r="K607" s="26">
        <v>0.68700000000000006</v>
      </c>
      <c r="L607" s="4" t="b">
        <v>1</v>
      </c>
      <c r="M607" s="4" t="s">
        <v>58</v>
      </c>
      <c r="N607" s="35">
        <f>'Landed Freight Margin Tool'!$D$4</f>
        <v>0.58708499999999997</v>
      </c>
      <c r="O607" s="30">
        <f>(MAX($F607,MIN(0.18*$D607,$F607*(1+$N607))))</f>
        <v>63.213595550000001</v>
      </c>
      <c r="P607" s="35">
        <f>O607/D607</f>
        <v>4.3912357801797801E-2</v>
      </c>
    </row>
    <row r="608" spans="1:16" x14ac:dyDescent="0.3">
      <c r="A608" s="2">
        <v>45177</v>
      </c>
      <c r="B608" s="3" t="s">
        <v>19408</v>
      </c>
      <c r="C608" s="4" t="s">
        <v>19409</v>
      </c>
      <c r="D608" s="27">
        <v>16260.71</v>
      </c>
      <c r="E608" s="27">
        <v>785.82</v>
      </c>
      <c r="F608" s="27">
        <v>496.79</v>
      </c>
      <c r="G608" s="26">
        <f>(E608-F608)/E608</f>
        <v>0.36780687689292713</v>
      </c>
      <c r="H608" s="27">
        <f>E608-F608</f>
        <v>289.03000000000003</v>
      </c>
      <c r="I608" s="35">
        <f>E608/D608</f>
        <v>4.8326303095006309E-2</v>
      </c>
      <c r="J608" s="3">
        <v>5718.47</v>
      </c>
      <c r="K608" s="26">
        <v>0.19700000000000001</v>
      </c>
      <c r="L608" s="4" t="b">
        <v>1</v>
      </c>
      <c r="M608" s="4" t="s">
        <v>58</v>
      </c>
      <c r="N608" s="35">
        <f>'Landed Freight Margin Tool'!$D$4</f>
        <v>0.58708499999999997</v>
      </c>
      <c r="O608" s="30">
        <f>(MAX($F608,MIN(0.18*$D608,$F608*(1+$N608))))</f>
        <v>788.44795715000009</v>
      </c>
      <c r="P608" s="35">
        <f>O608/D608</f>
        <v>4.8487917018998565E-2</v>
      </c>
    </row>
    <row r="609" spans="1:16" x14ac:dyDescent="0.3">
      <c r="A609" s="2">
        <v>44951</v>
      </c>
      <c r="B609" s="3" t="s">
        <v>18969</v>
      </c>
      <c r="C609" s="4" t="s">
        <v>18970</v>
      </c>
      <c r="D609" s="27">
        <v>4188.53</v>
      </c>
      <c r="E609" s="27">
        <v>202.75</v>
      </c>
      <c r="F609" s="27">
        <v>114.6</v>
      </c>
      <c r="G609" s="26">
        <f>(E609-F609)/E609</f>
        <v>0.43477188655980276</v>
      </c>
      <c r="H609" s="27">
        <f>E609-F609</f>
        <v>88.15</v>
      </c>
      <c r="I609" s="35">
        <f>E609/D609</f>
        <v>4.8406004015728671E-2</v>
      </c>
      <c r="J609" s="3">
        <v>1127.08</v>
      </c>
      <c r="K609" s="26">
        <v>0.25600000000000001</v>
      </c>
      <c r="L609" s="4" t="b">
        <v>1</v>
      </c>
      <c r="M609" s="4" t="s">
        <v>58</v>
      </c>
      <c r="N609" s="35">
        <f>'Landed Freight Margin Tool'!$D$4</f>
        <v>0.58708499999999997</v>
      </c>
      <c r="O609" s="30">
        <f>(MAX($F609,MIN(0.18*$D609,$F609*(1+$N609))))</f>
        <v>181.879941</v>
      </c>
      <c r="P609" s="35">
        <f>O609/D609</f>
        <v>4.3423334917023396E-2</v>
      </c>
    </row>
    <row r="610" spans="1:16" x14ac:dyDescent="0.3">
      <c r="A610" s="2">
        <v>45008</v>
      </c>
      <c r="B610" s="3" t="s">
        <v>4441</v>
      </c>
      <c r="C610" s="4" t="s">
        <v>4442</v>
      </c>
      <c r="D610" s="27">
        <v>18773.66</v>
      </c>
      <c r="E610" s="27">
        <v>909.64</v>
      </c>
      <c r="F610" s="27">
        <v>626.77</v>
      </c>
      <c r="G610" s="26">
        <f>(E610-F610)/E610</f>
        <v>0.31096917461853041</v>
      </c>
      <c r="H610" s="27">
        <f>E610-F610</f>
        <v>282.87</v>
      </c>
      <c r="I610" s="35">
        <f>E610/D610</f>
        <v>4.8452992117679769E-2</v>
      </c>
      <c r="J610" s="3">
        <v>583.20000000000005</v>
      </c>
      <c r="K610" s="26">
        <v>0.32700000000000001</v>
      </c>
      <c r="L610" s="4" t="b">
        <v>1</v>
      </c>
      <c r="M610" s="4" t="s">
        <v>58</v>
      </c>
      <c r="N610" s="35">
        <f>'Landed Freight Margin Tool'!$D$4</f>
        <v>0.58708499999999997</v>
      </c>
      <c r="O610" s="30">
        <f>(MAX($F610,MIN(0.18*$D610,$F610*(1+$N610))))</f>
        <v>994.73726545</v>
      </c>
      <c r="P610" s="35">
        <f>O610/D610</f>
        <v>5.2985793151149006E-2</v>
      </c>
    </row>
    <row r="611" spans="1:16" x14ac:dyDescent="0.3">
      <c r="A611" s="2">
        <v>45275</v>
      </c>
      <c r="B611" s="3" t="s">
        <v>24312</v>
      </c>
      <c r="C611" s="4" t="s">
        <v>22380</v>
      </c>
      <c r="D611" s="27">
        <v>22263.41</v>
      </c>
      <c r="E611" s="27">
        <v>1079.26</v>
      </c>
      <c r="F611" s="27">
        <v>711.58</v>
      </c>
      <c r="G611" s="26">
        <f>(E611-F611)/E611</f>
        <v>0.34067787187517368</v>
      </c>
      <c r="H611" s="27">
        <f>E611-F611</f>
        <v>367.67999999999995</v>
      </c>
      <c r="I611" s="35">
        <f>E611/D611</f>
        <v>4.8476850581290108E-2</v>
      </c>
      <c r="J611" s="3">
        <v>45031.61</v>
      </c>
      <c r="K611" s="26">
        <v>0.16300000000000001</v>
      </c>
      <c r="L611" s="4" t="b">
        <v>0</v>
      </c>
      <c r="M611" s="4" t="s">
        <v>58</v>
      </c>
      <c r="N611" s="35">
        <f>'Landed Freight Margin Tool'!$D$4</f>
        <v>0.58708499999999997</v>
      </c>
      <c r="O611" s="30">
        <f>(MAX($F611,MIN(0.18*$D611,$F611*(1+$N611))))</f>
        <v>1129.3379443000001</v>
      </c>
      <c r="P611" s="35">
        <f>O611/D611</f>
        <v>5.0726189038426732E-2</v>
      </c>
    </row>
    <row r="612" spans="1:16" x14ac:dyDescent="0.3">
      <c r="A612" s="2">
        <v>45251</v>
      </c>
      <c r="B612" s="3" t="s">
        <v>3222</v>
      </c>
      <c r="C612" s="4" t="s">
        <v>3223</v>
      </c>
      <c r="D612" s="27">
        <v>7028.48</v>
      </c>
      <c r="E612" s="27">
        <v>341.12</v>
      </c>
      <c r="F612" s="27">
        <v>222.97</v>
      </c>
      <c r="G612" s="26">
        <f>(E612-F612)/E612</f>
        <v>0.34635905253283306</v>
      </c>
      <c r="H612" s="27">
        <f>E612-F612</f>
        <v>118.15</v>
      </c>
      <c r="I612" s="35">
        <f>E612/D612</f>
        <v>4.8533964669459119E-2</v>
      </c>
      <c r="J612" s="3">
        <v>170417.09</v>
      </c>
      <c r="K612" s="26">
        <v>0.05</v>
      </c>
      <c r="L612" s="4" t="b">
        <v>0</v>
      </c>
      <c r="M612" s="4" t="s">
        <v>58</v>
      </c>
      <c r="N612" s="35">
        <f>'Landed Freight Margin Tool'!$D$4</f>
        <v>0.58708499999999997</v>
      </c>
      <c r="O612" s="30">
        <f>(MAX($F612,MIN(0.18*$D612,$F612*(1+$N612))))</f>
        <v>353.87234245000002</v>
      </c>
      <c r="P612" s="35">
        <f>O612/D612</f>
        <v>5.0348345936817071E-2</v>
      </c>
    </row>
    <row r="613" spans="1:16" x14ac:dyDescent="0.3">
      <c r="A613" s="2">
        <v>45181</v>
      </c>
      <c r="B613" s="3" t="s">
        <v>5412</v>
      </c>
      <c r="C613" s="4" t="s">
        <v>5413</v>
      </c>
      <c r="D613" s="27">
        <v>17389.47</v>
      </c>
      <c r="E613" s="27">
        <v>846.74</v>
      </c>
      <c r="F613" s="27">
        <v>270.45999999999998</v>
      </c>
      <c r="G613" s="26">
        <f>(E613-F613)/E613</f>
        <v>0.68058672083520322</v>
      </c>
      <c r="H613" s="27">
        <f>E613-F613</f>
        <v>576.28</v>
      </c>
      <c r="I613" s="35">
        <f>E613/D613</f>
        <v>4.8692685861041189E-2</v>
      </c>
      <c r="J613" s="3">
        <v>9243.42</v>
      </c>
      <c r="K613" s="26">
        <v>0.16900000000000001</v>
      </c>
      <c r="L613" s="4" t="b">
        <v>0</v>
      </c>
      <c r="M613" s="4" t="s">
        <v>58</v>
      </c>
      <c r="N613" s="35">
        <f>'Landed Freight Margin Tool'!$D$4</f>
        <v>0.58708499999999997</v>
      </c>
      <c r="O613" s="30">
        <f>(MAX($F613,MIN(0.18*$D613,$F613*(1+$N613))))</f>
        <v>429.24300909999999</v>
      </c>
      <c r="P613" s="35">
        <f>O613/D613</f>
        <v>2.4684076576226874E-2</v>
      </c>
    </row>
    <row r="614" spans="1:16" x14ac:dyDescent="0.3">
      <c r="A614" s="2">
        <v>44978</v>
      </c>
      <c r="B614" s="3" t="s">
        <v>2775</v>
      </c>
      <c r="C614" s="4" t="s">
        <v>2776</v>
      </c>
      <c r="D614" s="27">
        <v>9410.2999999999993</v>
      </c>
      <c r="E614" s="27">
        <v>458.76</v>
      </c>
      <c r="F614" s="27">
        <v>446.27</v>
      </c>
      <c r="G614" s="26">
        <f>(E614-F614)/E614</f>
        <v>2.7225564565350094E-2</v>
      </c>
      <c r="H614" s="27">
        <f>E614-F614</f>
        <v>12.490000000000009</v>
      </c>
      <c r="I614" s="35">
        <f>E614/D614</f>
        <v>4.8750836848984624E-2</v>
      </c>
      <c r="J614" s="3">
        <v>0</v>
      </c>
      <c r="K614" s="26">
        <v>0</v>
      </c>
      <c r="L614" s="4" t="b">
        <v>0</v>
      </c>
      <c r="M614" s="4" t="s">
        <v>58</v>
      </c>
      <c r="N614" s="35">
        <f>'Landed Freight Margin Tool'!$D$4</f>
        <v>0.58708499999999997</v>
      </c>
      <c r="O614" s="30">
        <f>(MAX($F614,MIN(0.18*$D614,$F614*(1+$N614))))</f>
        <v>708.26842295000006</v>
      </c>
      <c r="P614" s="35">
        <f>O614/D614</f>
        <v>7.5265233090337197E-2</v>
      </c>
    </row>
    <row r="615" spans="1:16" x14ac:dyDescent="0.3">
      <c r="A615" s="2">
        <v>45056</v>
      </c>
      <c r="B615" s="3" t="s">
        <v>1739</v>
      </c>
      <c r="C615" s="4" t="s">
        <v>1740</v>
      </c>
      <c r="D615" s="27">
        <v>885.45</v>
      </c>
      <c r="E615" s="27">
        <v>43.19</v>
      </c>
      <c r="F615" s="27">
        <v>31.51</v>
      </c>
      <c r="G615" s="26">
        <f>(E615-F615)/E615</f>
        <v>0.27043297059504506</v>
      </c>
      <c r="H615" s="27">
        <f>E615-F615</f>
        <v>11.679999999999996</v>
      </c>
      <c r="I615" s="35">
        <f>E615/D615</f>
        <v>4.8777457789824376E-2</v>
      </c>
      <c r="J615" s="3">
        <v>112.67</v>
      </c>
      <c r="K615" s="26">
        <v>0.219</v>
      </c>
      <c r="L615" s="4" t="b">
        <v>1</v>
      </c>
      <c r="M615" s="4" t="s">
        <v>58</v>
      </c>
      <c r="N615" s="35">
        <f>'Landed Freight Margin Tool'!$D$4</f>
        <v>0.58708499999999997</v>
      </c>
      <c r="O615" s="30">
        <f>(MAX($F615,MIN(0.18*$D615,$F615*(1+$N615))))</f>
        <v>50.009048350000008</v>
      </c>
      <c r="P615" s="35">
        <f>O615/D615</f>
        <v>5.6478681291998421E-2</v>
      </c>
    </row>
    <row r="616" spans="1:16" x14ac:dyDescent="0.3">
      <c r="A616" s="2">
        <v>45197</v>
      </c>
      <c r="B616" s="3" t="s">
        <v>15502</v>
      </c>
      <c r="C616" s="4" t="s">
        <v>15503</v>
      </c>
      <c r="D616" s="27">
        <v>24167.72</v>
      </c>
      <c r="E616" s="27">
        <v>1184.01</v>
      </c>
      <c r="F616" s="27">
        <v>637.09</v>
      </c>
      <c r="G616" s="26">
        <f>(E616-F616)/E616</f>
        <v>0.46192177430933856</v>
      </c>
      <c r="H616" s="27">
        <f>E616-F616</f>
        <v>546.91999999999996</v>
      </c>
      <c r="I616" s="35">
        <f>E616/D616</f>
        <v>4.8991381892871978E-2</v>
      </c>
      <c r="J616" s="3">
        <v>29496.43</v>
      </c>
      <c r="K616" s="26">
        <v>0.14299999999999999</v>
      </c>
      <c r="L616" s="4" t="b">
        <v>0</v>
      </c>
      <c r="M616" s="4" t="s">
        <v>58</v>
      </c>
      <c r="N616" s="35">
        <f>'Landed Freight Margin Tool'!$D$4</f>
        <v>0.58708499999999997</v>
      </c>
      <c r="O616" s="30">
        <f>(MAX($F616,MIN(0.18*$D616,$F616*(1+$N616))))</f>
        <v>1011.1159826500001</v>
      </c>
      <c r="P616" s="35">
        <f>O616/D616</f>
        <v>4.183745850456725E-2</v>
      </c>
    </row>
    <row r="617" spans="1:16" x14ac:dyDescent="0.3">
      <c r="A617" s="2">
        <v>45134</v>
      </c>
      <c r="B617" s="3" t="s">
        <v>18447</v>
      </c>
      <c r="C617" s="4" t="s">
        <v>18448</v>
      </c>
      <c r="D617" s="27">
        <v>8314.2999999999993</v>
      </c>
      <c r="E617" s="27">
        <v>408.31</v>
      </c>
      <c r="F617" s="27">
        <v>237.32</v>
      </c>
      <c r="G617" s="26">
        <f>(E617-F617)/E617</f>
        <v>0.4187749504053293</v>
      </c>
      <c r="H617" s="27">
        <f>E617-F617</f>
        <v>170.99</v>
      </c>
      <c r="I617" s="35">
        <f>E617/D617</f>
        <v>4.910936579146772E-2</v>
      </c>
      <c r="J617" s="3">
        <v>144.54</v>
      </c>
      <c r="K617" s="26">
        <v>0.55000000000000004</v>
      </c>
      <c r="L617" s="4" t="b">
        <v>1</v>
      </c>
      <c r="M617" s="4" t="s">
        <v>58</v>
      </c>
      <c r="N617" s="35">
        <f>'Landed Freight Margin Tool'!$D$4</f>
        <v>0.58708499999999997</v>
      </c>
      <c r="O617" s="30">
        <f>(MAX($F617,MIN(0.18*$D617,$F617*(1+$N617))))</f>
        <v>376.64701220000001</v>
      </c>
      <c r="P617" s="35">
        <f>O617/D617</f>
        <v>4.5301109197406882E-2</v>
      </c>
    </row>
    <row r="618" spans="1:16" x14ac:dyDescent="0.3">
      <c r="A618" s="2">
        <v>45008</v>
      </c>
      <c r="B618" s="3" t="s">
        <v>21762</v>
      </c>
      <c r="C618" s="4" t="s">
        <v>21763</v>
      </c>
      <c r="D618" s="27">
        <v>10855.54</v>
      </c>
      <c r="E618" s="27">
        <v>533.88</v>
      </c>
      <c r="F618" s="27">
        <v>229.43</v>
      </c>
      <c r="G618" s="26">
        <f>(E618-F618)/E618</f>
        <v>0.57025923428485803</v>
      </c>
      <c r="H618" s="27">
        <f>E618-F618</f>
        <v>304.45</v>
      </c>
      <c r="I618" s="35">
        <f>E618/D618</f>
        <v>4.9180418477569973E-2</v>
      </c>
      <c r="J618" s="3">
        <v>174347.97</v>
      </c>
      <c r="K618" s="26">
        <v>4.8000000000000001E-2</v>
      </c>
      <c r="L618" s="4" t="b">
        <v>0</v>
      </c>
      <c r="M618" s="4" t="s">
        <v>58</v>
      </c>
      <c r="N618" s="35">
        <f>'Landed Freight Margin Tool'!$D$4</f>
        <v>0.58708499999999997</v>
      </c>
      <c r="O618" s="30">
        <f>(MAX($F618,MIN(0.18*$D618,$F618*(1+$N618))))</f>
        <v>364.12491155000004</v>
      </c>
      <c r="P618" s="35">
        <f>O618/D618</f>
        <v>3.354277277316467E-2</v>
      </c>
    </row>
    <row r="619" spans="1:16" x14ac:dyDescent="0.3">
      <c r="A619" s="2">
        <v>44931</v>
      </c>
      <c r="B619" s="3" t="s">
        <v>9646</v>
      </c>
      <c r="C619" s="4" t="s">
        <v>9647</v>
      </c>
      <c r="D619" s="27">
        <v>8741.84</v>
      </c>
      <c r="E619" s="27">
        <v>430.29</v>
      </c>
      <c r="F619" s="27">
        <v>298.27999999999997</v>
      </c>
      <c r="G619" s="26">
        <f>(E619-F619)/E619</f>
        <v>0.30679309303028202</v>
      </c>
      <c r="H619" s="27">
        <f>E619-F619</f>
        <v>132.01000000000005</v>
      </c>
      <c r="I619" s="35">
        <f>E619/D619</f>
        <v>4.922190294034208E-2</v>
      </c>
      <c r="J619" s="3">
        <v>3230.5</v>
      </c>
      <c r="K619" s="26">
        <v>0.47</v>
      </c>
      <c r="L619" s="4" t="b">
        <v>1</v>
      </c>
      <c r="M619" s="4" t="s">
        <v>58</v>
      </c>
      <c r="N619" s="35">
        <f>'Landed Freight Margin Tool'!$D$4</f>
        <v>0.58708499999999997</v>
      </c>
      <c r="O619" s="30">
        <f>(MAX($F619,MIN(0.18*$D619,$F619*(1+$N619))))</f>
        <v>473.39571379999995</v>
      </c>
      <c r="P619" s="35">
        <f>O619/D619</f>
        <v>5.4152868709562284E-2</v>
      </c>
    </row>
    <row r="620" spans="1:16" x14ac:dyDescent="0.3">
      <c r="A620" s="2">
        <v>45072</v>
      </c>
      <c r="B620" s="3" t="s">
        <v>1860</v>
      </c>
      <c r="C620" s="4" t="s">
        <v>1861</v>
      </c>
      <c r="D620" s="27">
        <v>10256.68</v>
      </c>
      <c r="E620" s="27">
        <v>505.67</v>
      </c>
      <c r="F620" s="27">
        <v>260.64</v>
      </c>
      <c r="G620" s="26">
        <f>(E620-F620)/E620</f>
        <v>0.48456503253109739</v>
      </c>
      <c r="H620" s="27">
        <f>E620-F620</f>
        <v>245.03000000000003</v>
      </c>
      <c r="I620" s="35">
        <f>E620/D620</f>
        <v>4.9301528369803872E-2</v>
      </c>
      <c r="J620" s="3">
        <v>1346</v>
      </c>
      <c r="K620" s="26">
        <v>0.28100000000000003</v>
      </c>
      <c r="L620" s="4" t="b">
        <v>1</v>
      </c>
      <c r="M620" s="4" t="s">
        <v>58</v>
      </c>
      <c r="N620" s="35">
        <f>'Landed Freight Margin Tool'!$D$4</f>
        <v>0.58708499999999997</v>
      </c>
      <c r="O620" s="30">
        <f>(MAX($F620,MIN(0.18*$D620,$F620*(1+$N620))))</f>
        <v>413.65783440000001</v>
      </c>
      <c r="P620" s="35">
        <f>O620/D620</f>
        <v>4.0330578159794399E-2</v>
      </c>
    </row>
    <row r="621" spans="1:16" x14ac:dyDescent="0.3">
      <c r="A621" s="2">
        <v>45044</v>
      </c>
      <c r="B621" s="3" t="s">
        <v>5361</v>
      </c>
      <c r="C621" s="4" t="s">
        <v>5362</v>
      </c>
      <c r="D621" s="27">
        <v>5791.97</v>
      </c>
      <c r="E621" s="27">
        <v>286.02</v>
      </c>
      <c r="F621" s="27">
        <v>187.11</v>
      </c>
      <c r="G621" s="26">
        <f>(E621-F621)/E621</f>
        <v>0.34581497797356819</v>
      </c>
      <c r="H621" s="27">
        <f>E621-F621</f>
        <v>98.909999999999968</v>
      </c>
      <c r="I621" s="35">
        <f>E621/D621</f>
        <v>4.9382161855120101E-2</v>
      </c>
      <c r="J621" s="3">
        <v>0</v>
      </c>
      <c r="K621" s="26">
        <v>0</v>
      </c>
      <c r="L621" s="4" t="b">
        <v>0</v>
      </c>
      <c r="M621" s="4" t="s">
        <v>58</v>
      </c>
      <c r="N621" s="35">
        <f>'Landed Freight Margin Tool'!$D$4</f>
        <v>0.58708499999999997</v>
      </c>
      <c r="O621" s="30">
        <f>(MAX($F621,MIN(0.18*$D621,$F621*(1+$N621))))</f>
        <v>296.95947435000005</v>
      </c>
      <c r="P621" s="35">
        <f>O621/D621</f>
        <v>5.1270893038120026E-2</v>
      </c>
    </row>
    <row r="622" spans="1:16" x14ac:dyDescent="0.3">
      <c r="A622" s="2">
        <v>45033</v>
      </c>
      <c r="B622" s="3" t="s">
        <v>22508</v>
      </c>
      <c r="C622" s="4" t="s">
        <v>19209</v>
      </c>
      <c r="D622" s="27">
        <v>24162.33</v>
      </c>
      <c r="E622" s="27">
        <v>1194.17</v>
      </c>
      <c r="F622" s="27">
        <v>874.95</v>
      </c>
      <c r="G622" s="26">
        <f>(E622-F622)/E622</f>
        <v>0.26731537385799342</v>
      </c>
      <c r="H622" s="27">
        <f>E622-F622</f>
        <v>319.22000000000003</v>
      </c>
      <c r="I622" s="35">
        <f>E622/D622</f>
        <v>4.9422799870707836E-2</v>
      </c>
      <c r="J622" s="3">
        <v>4759.58</v>
      </c>
      <c r="K622" s="26">
        <v>0.16800000000000001</v>
      </c>
      <c r="L622" s="4" t="b">
        <v>0</v>
      </c>
      <c r="M622" s="4" t="s">
        <v>58</v>
      </c>
      <c r="N622" s="35">
        <f>'Landed Freight Margin Tool'!$D$4</f>
        <v>0.58708499999999997</v>
      </c>
      <c r="O622" s="30">
        <f>(MAX($F622,MIN(0.18*$D622,$F622*(1+$N622))))</f>
        <v>1388.6200207500001</v>
      </c>
      <c r="P622" s="35">
        <f>O622/D622</f>
        <v>5.747045176313708E-2</v>
      </c>
    </row>
    <row r="623" spans="1:16" x14ac:dyDescent="0.3">
      <c r="A623" s="2">
        <v>44960</v>
      </c>
      <c r="B623" s="3" t="s">
        <v>18873</v>
      </c>
      <c r="C623" s="4" t="s">
        <v>18874</v>
      </c>
      <c r="D623" s="27">
        <v>11736</v>
      </c>
      <c r="E623" s="27">
        <v>580.41</v>
      </c>
      <c r="F623" s="27">
        <v>378.06</v>
      </c>
      <c r="G623" s="26">
        <f>(E623-F623)/E623</f>
        <v>0.34863286297617196</v>
      </c>
      <c r="H623" s="27">
        <f>E623-F623</f>
        <v>202.34999999999997</v>
      </c>
      <c r="I623" s="35">
        <f>E623/D623</f>
        <v>4.9455521472392634E-2</v>
      </c>
      <c r="J623" s="3">
        <v>147.6</v>
      </c>
      <c r="K623" s="26">
        <v>0.22</v>
      </c>
      <c r="L623" s="4" t="b">
        <v>1</v>
      </c>
      <c r="M623" s="4" t="s">
        <v>58</v>
      </c>
      <c r="N623" s="35">
        <f>'Landed Freight Margin Tool'!$D$4</f>
        <v>0.58708499999999997</v>
      </c>
      <c r="O623" s="30">
        <f>(MAX($F623,MIN(0.18*$D623,$F623*(1+$N623))))</f>
        <v>600.01335510000001</v>
      </c>
      <c r="P623" s="35">
        <f>O623/D623</f>
        <v>5.1125882336400821E-2</v>
      </c>
    </row>
    <row r="624" spans="1:16" x14ac:dyDescent="0.3">
      <c r="A624" s="2">
        <v>45163</v>
      </c>
      <c r="B624" s="3" t="s">
        <v>22142</v>
      </c>
      <c r="C624" s="4" t="s">
        <v>1077</v>
      </c>
      <c r="D624" s="27">
        <v>4160.9399999999996</v>
      </c>
      <c r="E624" s="27">
        <v>205.8</v>
      </c>
      <c r="F624" s="27">
        <v>146.75</v>
      </c>
      <c r="G624" s="26">
        <f>(E624-F624)/E624</f>
        <v>0.28692905733722063</v>
      </c>
      <c r="H624" s="27">
        <f>E624-F624</f>
        <v>59.050000000000011</v>
      </c>
      <c r="I624" s="35">
        <f>E624/D624</f>
        <v>4.9459977793479368E-2</v>
      </c>
      <c r="J624" s="3">
        <v>3224.24</v>
      </c>
      <c r="K624" s="26">
        <v>0.22</v>
      </c>
      <c r="L624" s="4" t="b">
        <v>1</v>
      </c>
      <c r="M624" s="4" t="s">
        <v>58</v>
      </c>
      <c r="N624" s="35">
        <f>'Landed Freight Margin Tool'!$D$4</f>
        <v>0.58708499999999997</v>
      </c>
      <c r="O624" s="30">
        <f>(MAX($F624,MIN(0.18*$D624,$F624*(1+$N624))))</f>
        <v>232.90472375000002</v>
      </c>
      <c r="P624" s="35">
        <f>O624/D624</f>
        <v>5.5974064454185846E-2</v>
      </c>
    </row>
    <row r="625" spans="1:16" x14ac:dyDescent="0.3">
      <c r="A625" s="2">
        <v>45062</v>
      </c>
      <c r="B625" s="3" t="s">
        <v>6339</v>
      </c>
      <c r="C625" s="4" t="s">
        <v>6340</v>
      </c>
      <c r="D625" s="27">
        <v>4714.3900000000003</v>
      </c>
      <c r="E625" s="27">
        <v>234.09</v>
      </c>
      <c r="F625" s="27">
        <v>123.51</v>
      </c>
      <c r="G625" s="26">
        <f>(E625-F625)/E625</f>
        <v>0.47238241701909522</v>
      </c>
      <c r="H625" s="27">
        <f>E625-F625</f>
        <v>110.58</v>
      </c>
      <c r="I625" s="35">
        <f>E625/D625</f>
        <v>4.9654356130909828E-2</v>
      </c>
      <c r="J625" s="3">
        <v>49.06</v>
      </c>
      <c r="K625" s="26">
        <v>0.42699999999999999</v>
      </c>
      <c r="L625" s="4" t="b">
        <v>1</v>
      </c>
      <c r="M625" s="4" t="s">
        <v>58</v>
      </c>
      <c r="N625" s="35">
        <f>'Landed Freight Margin Tool'!$D$4</f>
        <v>0.58708499999999997</v>
      </c>
      <c r="O625" s="30">
        <f>(MAX($F625,MIN(0.18*$D625,$F625*(1+$N625))))</f>
        <v>196.02086835000003</v>
      </c>
      <c r="P625" s="35">
        <f>O625/D625</f>
        <v>4.157926441172665E-2</v>
      </c>
    </row>
    <row r="626" spans="1:16" x14ac:dyDescent="0.3">
      <c r="A626" s="2">
        <v>45195</v>
      </c>
      <c r="B626" s="3" t="s">
        <v>20360</v>
      </c>
      <c r="C626" s="4" t="s">
        <v>20361</v>
      </c>
      <c r="D626" s="27">
        <v>18825.169999999998</v>
      </c>
      <c r="E626" s="27">
        <v>937.13</v>
      </c>
      <c r="F626" s="27">
        <v>646.23</v>
      </c>
      <c r="G626" s="26">
        <f>(E626-F626)/E626</f>
        <v>0.3104158441198126</v>
      </c>
      <c r="H626" s="27">
        <f>E626-F626</f>
        <v>290.89999999999998</v>
      </c>
      <c r="I626" s="35">
        <f>E626/D626</f>
        <v>4.9780692551514814E-2</v>
      </c>
      <c r="J626" s="3">
        <v>0</v>
      </c>
      <c r="K626" s="26">
        <v>0</v>
      </c>
      <c r="L626" s="4" t="b">
        <v>0</v>
      </c>
      <c r="M626" s="4" t="s">
        <v>58</v>
      </c>
      <c r="N626" s="35">
        <f>'Landed Freight Margin Tool'!$D$4</f>
        <v>0.58708499999999997</v>
      </c>
      <c r="O626" s="30">
        <f>(MAX($F626,MIN(0.18*$D626,$F626*(1+$N626))))</f>
        <v>1025.62193955</v>
      </c>
      <c r="P626" s="35">
        <f>O626/D626</f>
        <v>5.4481417142580923E-2</v>
      </c>
    </row>
    <row r="627" spans="1:16" x14ac:dyDescent="0.3">
      <c r="A627" s="2">
        <v>45131</v>
      </c>
      <c r="B627" s="3" t="s">
        <v>8371</v>
      </c>
      <c r="C627" s="4" t="s">
        <v>8372</v>
      </c>
      <c r="D627" s="27">
        <v>22029.21</v>
      </c>
      <c r="E627" s="27">
        <v>1102.0999999999999</v>
      </c>
      <c r="F627" s="27">
        <v>1088.74</v>
      </c>
      <c r="G627" s="26">
        <f>(E627-F627)/E627</f>
        <v>1.212231194991371E-2</v>
      </c>
      <c r="H627" s="27">
        <f>E627-F627</f>
        <v>13.3599999999999</v>
      </c>
      <c r="I627" s="35">
        <f>E627/D627</f>
        <v>5.0029029638375591E-2</v>
      </c>
      <c r="J627" s="3">
        <v>8757.69</v>
      </c>
      <c r="K627" s="26">
        <v>0.11600000000000001</v>
      </c>
      <c r="L627" s="4" t="b">
        <v>0</v>
      </c>
      <c r="M627" s="4" t="s">
        <v>58</v>
      </c>
      <c r="N627" s="35">
        <f>'Landed Freight Margin Tool'!$D$4</f>
        <v>0.58708499999999997</v>
      </c>
      <c r="O627" s="30">
        <f>(MAX($F627,MIN(0.18*$D627,$F627*(1+$N627))))</f>
        <v>1727.9229229</v>
      </c>
      <c r="P627" s="35">
        <f>O627/D627</f>
        <v>7.843780702530867E-2</v>
      </c>
    </row>
    <row r="628" spans="1:16" x14ac:dyDescent="0.3">
      <c r="A628" s="2">
        <v>44972</v>
      </c>
      <c r="B628" s="3" t="s">
        <v>5998</v>
      </c>
      <c r="C628" s="4" t="s">
        <v>5999</v>
      </c>
      <c r="D628" s="27">
        <v>16689.87</v>
      </c>
      <c r="E628" s="27">
        <v>837.94</v>
      </c>
      <c r="F628" s="27">
        <v>560.08000000000004</v>
      </c>
      <c r="G628" s="26">
        <f>(E628-F628)/E628</f>
        <v>0.33159892116380646</v>
      </c>
      <c r="H628" s="27">
        <f>E628-F628</f>
        <v>277.86</v>
      </c>
      <c r="I628" s="35">
        <f>E628/D628</f>
        <v>5.0206502507209469E-2</v>
      </c>
      <c r="J628" s="3">
        <v>536.28</v>
      </c>
      <c r="K628" s="26">
        <v>0.22</v>
      </c>
      <c r="L628" s="4" t="b">
        <v>1</v>
      </c>
      <c r="M628" s="4" t="s">
        <v>58</v>
      </c>
      <c r="N628" s="35">
        <f>'Landed Freight Margin Tool'!$D$4</f>
        <v>0.58708499999999997</v>
      </c>
      <c r="O628" s="30">
        <f>(MAX($F628,MIN(0.18*$D628,$F628*(1+$N628))))</f>
        <v>888.89456680000012</v>
      </c>
      <c r="P628" s="35">
        <f>O628/D628</f>
        <v>5.3259526095769477E-2</v>
      </c>
    </row>
    <row r="629" spans="1:16" x14ac:dyDescent="0.3">
      <c r="A629" s="2">
        <v>45044</v>
      </c>
      <c r="B629" s="3" t="s">
        <v>17286</v>
      </c>
      <c r="C629" s="4" t="s">
        <v>17287</v>
      </c>
      <c r="D629" s="27">
        <v>1585.27</v>
      </c>
      <c r="E629" s="27">
        <v>79.650000000000006</v>
      </c>
      <c r="F629" s="27">
        <v>53.58</v>
      </c>
      <c r="G629" s="26">
        <f>(E629-F629)/E629</f>
        <v>0.32730696798493414</v>
      </c>
      <c r="H629" s="27">
        <f>E629-F629</f>
        <v>26.070000000000007</v>
      </c>
      <c r="I629" s="35">
        <f>E629/D629</f>
        <v>5.0243807048641558E-2</v>
      </c>
      <c r="J629" s="3">
        <v>195.16</v>
      </c>
      <c r="K629" s="26">
        <v>0.22</v>
      </c>
      <c r="L629" s="4" t="b">
        <v>1</v>
      </c>
      <c r="M629" s="4" t="s">
        <v>58</v>
      </c>
      <c r="N629" s="35">
        <f>'Landed Freight Margin Tool'!$D$4</f>
        <v>0.58708499999999997</v>
      </c>
      <c r="O629" s="30">
        <f>(MAX($F629,MIN(0.18*$D629,$F629*(1+$N629))))</f>
        <v>85.036014300000005</v>
      </c>
      <c r="P629" s="35">
        <f>O629/D629</f>
        <v>5.364134456590991E-2</v>
      </c>
    </row>
    <row r="630" spans="1:16" x14ac:dyDescent="0.3">
      <c r="A630" s="2">
        <v>45071</v>
      </c>
      <c r="B630" s="3" t="s">
        <v>14490</v>
      </c>
      <c r="C630" s="4" t="s">
        <v>14491</v>
      </c>
      <c r="D630" s="27">
        <v>17269.88</v>
      </c>
      <c r="E630" s="27">
        <v>868.74</v>
      </c>
      <c r="F630" s="27">
        <v>567.62</v>
      </c>
      <c r="G630" s="26">
        <f>(E630-F630)/E630</f>
        <v>0.34661693947556232</v>
      </c>
      <c r="H630" s="27">
        <f>E630-F630</f>
        <v>301.12</v>
      </c>
      <c r="I630" s="35">
        <f>E630/D630</f>
        <v>5.0303765862878026E-2</v>
      </c>
      <c r="J630" s="3">
        <v>5019.7</v>
      </c>
      <c r="K630" s="26">
        <v>0.183</v>
      </c>
      <c r="L630" s="4" t="b">
        <v>1</v>
      </c>
      <c r="M630" s="4" t="s">
        <v>58</v>
      </c>
      <c r="N630" s="35">
        <f>'Landed Freight Margin Tool'!$D$4</f>
        <v>0.58708499999999997</v>
      </c>
      <c r="O630" s="30">
        <f>(MAX($F630,MIN(0.18*$D630,$F630*(1+$N630))))</f>
        <v>900.86118770000007</v>
      </c>
      <c r="P630" s="35">
        <f>O630/D630</f>
        <v>5.2163720170609176E-2</v>
      </c>
    </row>
    <row r="631" spans="1:16" x14ac:dyDescent="0.3">
      <c r="A631" s="2">
        <v>44999</v>
      </c>
      <c r="B631" s="3" t="s">
        <v>13899</v>
      </c>
      <c r="C631" s="4" t="s">
        <v>13900</v>
      </c>
      <c r="D631" s="27">
        <v>12180.58</v>
      </c>
      <c r="E631" s="27">
        <v>613.59</v>
      </c>
      <c r="F631" s="27">
        <v>420</v>
      </c>
      <c r="G631" s="26">
        <f>(E631-F631)/E631</f>
        <v>0.31550383806776516</v>
      </c>
      <c r="H631" s="27">
        <f>E631-F631</f>
        <v>193.59000000000003</v>
      </c>
      <c r="I631" s="35">
        <f>E631/D631</f>
        <v>5.0374448507378142E-2</v>
      </c>
      <c r="J631" s="3">
        <v>3727.3</v>
      </c>
      <c r="K631" s="26">
        <v>0.377</v>
      </c>
      <c r="L631" s="4" t="b">
        <v>1</v>
      </c>
      <c r="M631" s="4" t="s">
        <v>58</v>
      </c>
      <c r="N631" s="35">
        <f>'Landed Freight Margin Tool'!$D$4</f>
        <v>0.58708499999999997</v>
      </c>
      <c r="O631" s="30">
        <f>(MAX($F631,MIN(0.18*$D631,$F631*(1+$N631))))</f>
        <v>666.57569999999998</v>
      </c>
      <c r="P631" s="35">
        <f>O631/D631</f>
        <v>5.4724463038705873E-2</v>
      </c>
    </row>
    <row r="632" spans="1:16" x14ac:dyDescent="0.3">
      <c r="A632" s="2">
        <v>45035</v>
      </c>
      <c r="B632" s="3" t="s">
        <v>7802</v>
      </c>
      <c r="C632" s="4" t="s">
        <v>7803</v>
      </c>
      <c r="D632" s="27">
        <v>21133.18</v>
      </c>
      <c r="E632" s="27">
        <v>1064.83</v>
      </c>
      <c r="F632" s="27">
        <v>733.82</v>
      </c>
      <c r="G632" s="26">
        <f>(E632-F632)/E632</f>
        <v>0.31085713212437655</v>
      </c>
      <c r="H632" s="27">
        <f>E632-F632</f>
        <v>331.00999999999988</v>
      </c>
      <c r="I632" s="35">
        <f>E632/D632</f>
        <v>5.038664318384644E-2</v>
      </c>
      <c r="J632" s="3">
        <v>5952.3</v>
      </c>
      <c r="K632" s="26">
        <v>0.152</v>
      </c>
      <c r="L632" s="4" t="b">
        <v>0</v>
      </c>
      <c r="M632" s="4" t="s">
        <v>58</v>
      </c>
      <c r="N632" s="35">
        <f>'Landed Freight Margin Tool'!$D$4</f>
        <v>0.58708499999999997</v>
      </c>
      <c r="O632" s="30">
        <f>(MAX($F632,MIN(0.18*$D632,$F632*(1+$N632))))</f>
        <v>1164.6347147000001</v>
      </c>
      <c r="P632" s="35">
        <f>O632/D632</f>
        <v>5.5109298018566073E-2</v>
      </c>
    </row>
    <row r="633" spans="1:16" x14ac:dyDescent="0.3">
      <c r="A633" s="2">
        <v>45230</v>
      </c>
      <c r="B633" s="3" t="s">
        <v>15196</v>
      </c>
      <c r="C633" s="4" t="s">
        <v>15197</v>
      </c>
      <c r="D633" s="27">
        <v>5754.34</v>
      </c>
      <c r="E633" s="27">
        <v>290.44</v>
      </c>
      <c r="F633" s="27">
        <v>193.65</v>
      </c>
      <c r="G633" s="26">
        <f>(E633-F633)/E633</f>
        <v>0.33325299545517145</v>
      </c>
      <c r="H633" s="27">
        <f>E633-F633</f>
        <v>96.789999999999992</v>
      </c>
      <c r="I633" s="35">
        <f>E633/D633</f>
        <v>5.0473208048186238E-2</v>
      </c>
      <c r="J633" s="3">
        <v>0</v>
      </c>
      <c r="K633" s="26">
        <v>0</v>
      </c>
      <c r="L633" s="4" t="b">
        <v>0</v>
      </c>
      <c r="M633" s="4" t="s">
        <v>58</v>
      </c>
      <c r="N633" s="35">
        <f>'Landed Freight Margin Tool'!$D$4</f>
        <v>0.58708499999999997</v>
      </c>
      <c r="O633" s="30">
        <f>(MAX($F633,MIN(0.18*$D633,$F633*(1+$N633))))</f>
        <v>307.33901025</v>
      </c>
      <c r="P633" s="35">
        <f>O633/D633</f>
        <v>5.3409949750970569E-2</v>
      </c>
    </row>
    <row r="634" spans="1:16" x14ac:dyDescent="0.3">
      <c r="A634" s="2">
        <v>44999</v>
      </c>
      <c r="B634" s="3" t="s">
        <v>5177</v>
      </c>
      <c r="C634" s="4" t="s">
        <v>5178</v>
      </c>
      <c r="D634" s="27">
        <v>10578.6</v>
      </c>
      <c r="E634" s="27">
        <v>535.91999999999996</v>
      </c>
      <c r="F634" s="27">
        <v>278.23</v>
      </c>
      <c r="G634" s="26">
        <f>(E634-F634)/E634</f>
        <v>0.48083669204358853</v>
      </c>
      <c r="H634" s="27">
        <f>E634-F634</f>
        <v>257.68999999999994</v>
      </c>
      <c r="I634" s="35">
        <f>E634/D634</f>
        <v>5.0660767965515281E-2</v>
      </c>
      <c r="J634" s="3">
        <v>68579.88</v>
      </c>
      <c r="K634" s="26">
        <v>0.14899999999999999</v>
      </c>
      <c r="L634" s="4" t="b">
        <v>0</v>
      </c>
      <c r="M634" s="4" t="s">
        <v>58</v>
      </c>
      <c r="N634" s="35">
        <f>'Landed Freight Margin Tool'!$D$4</f>
        <v>0.58708499999999997</v>
      </c>
      <c r="O634" s="30">
        <f>(MAX($F634,MIN(0.18*$D634,$F634*(1+$N634))))</f>
        <v>441.57465955000004</v>
      </c>
      <c r="P634" s="35">
        <f>O634/D634</f>
        <v>4.1742258857504773E-2</v>
      </c>
    </row>
    <row r="635" spans="1:16" x14ac:dyDescent="0.3">
      <c r="A635" s="2">
        <v>45289</v>
      </c>
      <c r="B635" s="3" t="s">
        <v>10717</v>
      </c>
      <c r="C635" s="4" t="s">
        <v>10718</v>
      </c>
      <c r="D635" s="27">
        <v>22772.21</v>
      </c>
      <c r="E635" s="27">
        <v>1154.68</v>
      </c>
      <c r="F635" s="27">
        <v>705.8</v>
      </c>
      <c r="G635" s="26">
        <f>(E635-F635)/E635</f>
        <v>0.38874839782450554</v>
      </c>
      <c r="H635" s="27">
        <f>E635-F635</f>
        <v>448.88000000000011</v>
      </c>
      <c r="I635" s="35">
        <f>E635/D635</f>
        <v>5.0705662735413035E-2</v>
      </c>
      <c r="J635" s="3">
        <v>836.4</v>
      </c>
      <c r="K635" s="26">
        <v>0.22</v>
      </c>
      <c r="L635" s="4" t="b">
        <v>1</v>
      </c>
      <c r="M635" s="4" t="s">
        <v>58</v>
      </c>
      <c r="N635" s="35">
        <f>'Landed Freight Margin Tool'!$D$4</f>
        <v>0.58708499999999997</v>
      </c>
      <c r="O635" s="30">
        <f>(MAX($F635,MIN(0.18*$D635,$F635*(1+$N635))))</f>
        <v>1120.164593</v>
      </c>
      <c r="P635" s="35">
        <f>O635/D635</f>
        <v>4.9189981692598125E-2</v>
      </c>
    </row>
    <row r="636" spans="1:16" x14ac:dyDescent="0.3">
      <c r="A636" s="2">
        <v>45189</v>
      </c>
      <c r="B636" s="3" t="s">
        <v>1276</v>
      </c>
      <c r="C636" s="4" t="s">
        <v>1277</v>
      </c>
      <c r="D636" s="27">
        <v>15928.56</v>
      </c>
      <c r="E636" s="27">
        <v>808.59</v>
      </c>
      <c r="F636" s="27">
        <v>413.57</v>
      </c>
      <c r="G636" s="26">
        <f>(E636-F636)/E636</f>
        <v>0.48852941540211975</v>
      </c>
      <c r="H636" s="27">
        <f>E636-F636</f>
        <v>395.02000000000004</v>
      </c>
      <c r="I636" s="35">
        <f>E636/D636</f>
        <v>5.0763534180114214E-2</v>
      </c>
      <c r="J636" s="3">
        <v>887.24</v>
      </c>
      <c r="K636" s="26">
        <v>0.22</v>
      </c>
      <c r="L636" s="4" t="b">
        <v>1</v>
      </c>
      <c r="M636" s="4" t="s">
        <v>58</v>
      </c>
      <c r="N636" s="35">
        <f>'Landed Freight Margin Tool'!$D$4</f>
        <v>0.58708499999999997</v>
      </c>
      <c r="O636" s="30">
        <f>(MAX($F636,MIN(0.18*$D636,$F636*(1+$N636))))</f>
        <v>656.37074345000008</v>
      </c>
      <c r="P636" s="35">
        <f>O636/D636</f>
        <v>4.1207161441461131E-2</v>
      </c>
    </row>
    <row r="637" spans="1:16" x14ac:dyDescent="0.3">
      <c r="A637" s="2">
        <v>45037</v>
      </c>
      <c r="B637" s="3" t="s">
        <v>18656</v>
      </c>
      <c r="C637" s="4" t="s">
        <v>18657</v>
      </c>
      <c r="D637" s="27">
        <v>5016.33</v>
      </c>
      <c r="E637" s="27">
        <v>254.77</v>
      </c>
      <c r="F637" s="27">
        <v>171.18</v>
      </c>
      <c r="G637" s="26">
        <f>(E637-F637)/E637</f>
        <v>0.32809985477096987</v>
      </c>
      <c r="H637" s="27">
        <f>E637-F637</f>
        <v>83.59</v>
      </c>
      <c r="I637" s="35">
        <f>E637/D637</f>
        <v>5.0788125980547535E-2</v>
      </c>
      <c r="J637" s="3">
        <v>1450.42</v>
      </c>
      <c r="K637" s="26">
        <v>0.61299999999999999</v>
      </c>
      <c r="L637" s="4" t="b">
        <v>1</v>
      </c>
      <c r="M637" s="4" t="s">
        <v>58</v>
      </c>
      <c r="N637" s="35">
        <f>'Landed Freight Margin Tool'!$D$4</f>
        <v>0.58708499999999997</v>
      </c>
      <c r="O637" s="30">
        <f>(MAX($F637,MIN(0.18*$D637,$F637*(1+$N637))))</f>
        <v>271.67721030000001</v>
      </c>
      <c r="P637" s="35">
        <f>O637/D637</f>
        <v>5.4158560202379032E-2</v>
      </c>
    </row>
    <row r="638" spans="1:16" x14ac:dyDescent="0.3">
      <c r="A638" s="2">
        <v>45085</v>
      </c>
      <c r="B638" s="3" t="s">
        <v>3189</v>
      </c>
      <c r="C638" s="4" t="s">
        <v>3190</v>
      </c>
      <c r="D638" s="27">
        <v>21797.66</v>
      </c>
      <c r="E638" s="27">
        <v>1108.72</v>
      </c>
      <c r="F638" s="27">
        <v>748.73</v>
      </c>
      <c r="G638" s="26">
        <f>(E638-F638)/E638</f>
        <v>0.32468973230391801</v>
      </c>
      <c r="H638" s="27">
        <f>E638-F638</f>
        <v>359.99</v>
      </c>
      <c r="I638" s="35">
        <f>E638/D638</f>
        <v>5.0864175328911451E-2</v>
      </c>
      <c r="J638" s="3">
        <v>23080.42</v>
      </c>
      <c r="K638" s="26">
        <v>0.316</v>
      </c>
      <c r="L638" s="4" t="b">
        <v>1</v>
      </c>
      <c r="M638" s="4" t="s">
        <v>58</v>
      </c>
      <c r="N638" s="35">
        <f>'Landed Freight Margin Tool'!$D$4</f>
        <v>0.58708499999999997</v>
      </c>
      <c r="O638" s="30">
        <f>(MAX($F638,MIN(0.18*$D638,$F638*(1+$N638))))</f>
        <v>1188.29815205</v>
      </c>
      <c r="P638" s="35">
        <f>O638/D638</f>
        <v>5.4514941147352516E-2</v>
      </c>
    </row>
    <row r="639" spans="1:16" x14ac:dyDescent="0.3">
      <c r="A639" s="2">
        <v>44981</v>
      </c>
      <c r="B639" s="3" t="s">
        <v>21175</v>
      </c>
      <c r="C639" s="4" t="s">
        <v>21176</v>
      </c>
      <c r="D639" s="27">
        <v>12304.31</v>
      </c>
      <c r="E639" s="27">
        <v>626.34</v>
      </c>
      <c r="F639" s="27">
        <v>410.89</v>
      </c>
      <c r="G639" s="26">
        <f>(E639-F639)/E639</f>
        <v>0.34398250151674814</v>
      </c>
      <c r="H639" s="27">
        <f>E639-F639</f>
        <v>215.45000000000005</v>
      </c>
      <c r="I639" s="35">
        <f>E639/D639</f>
        <v>5.0904114086852498E-2</v>
      </c>
      <c r="J639" s="3">
        <v>4360.57</v>
      </c>
      <c r="K639" s="26">
        <v>0.14099999999999999</v>
      </c>
      <c r="L639" s="4" t="b">
        <v>0</v>
      </c>
      <c r="M639" s="4" t="s">
        <v>58</v>
      </c>
      <c r="N639" s="35">
        <f>'Landed Freight Margin Tool'!$D$4</f>
        <v>0.58708499999999997</v>
      </c>
      <c r="O639" s="30">
        <f>(MAX($F639,MIN(0.18*$D639,$F639*(1+$N639))))</f>
        <v>652.11735565000004</v>
      </c>
      <c r="P639" s="35">
        <f>O639/D639</f>
        <v>5.2999099961720739E-2</v>
      </c>
    </row>
    <row r="640" spans="1:16" x14ac:dyDescent="0.3">
      <c r="A640" s="2">
        <v>44949</v>
      </c>
      <c r="B640" s="3" t="s">
        <v>7860</v>
      </c>
      <c r="C640" s="4" t="s">
        <v>7861</v>
      </c>
      <c r="D640" s="27">
        <v>10588</v>
      </c>
      <c r="E640" s="27">
        <v>539.91999999999996</v>
      </c>
      <c r="F640" s="27">
        <v>341.32</v>
      </c>
      <c r="G640" s="26">
        <f>(E640-F640)/E640</f>
        <v>0.36783227144762182</v>
      </c>
      <c r="H640" s="27">
        <f>E640-F640</f>
        <v>198.59999999999997</v>
      </c>
      <c r="I640" s="35">
        <f>E640/D640</f>
        <v>5.0993577635058553E-2</v>
      </c>
      <c r="J640" s="3">
        <v>2302.56</v>
      </c>
      <c r="K640" s="26">
        <v>0.22</v>
      </c>
      <c r="L640" s="4" t="b">
        <v>1</v>
      </c>
      <c r="M640" s="4" t="s">
        <v>58</v>
      </c>
      <c r="N640" s="35">
        <f>'Landed Freight Margin Tool'!$D$4</f>
        <v>0.58708499999999997</v>
      </c>
      <c r="O640" s="30">
        <f>(MAX($F640,MIN(0.18*$D640,$F640*(1+$N640))))</f>
        <v>541.70385220000003</v>
      </c>
      <c r="P640" s="35">
        <f>O640/D640</f>
        <v>5.1162056309029091E-2</v>
      </c>
    </row>
    <row r="641" spans="1:16" x14ac:dyDescent="0.3">
      <c r="A641" s="2">
        <v>45265</v>
      </c>
      <c r="B641" s="3" t="s">
        <v>15696</v>
      </c>
      <c r="C641" s="4" t="s">
        <v>15697</v>
      </c>
      <c r="D641" s="27">
        <v>1461.91</v>
      </c>
      <c r="E641" s="27">
        <v>74.64</v>
      </c>
      <c r="F641" s="27">
        <v>44.89</v>
      </c>
      <c r="G641" s="26">
        <f>(E641-F641)/E641</f>
        <v>0.39857984994640944</v>
      </c>
      <c r="H641" s="27">
        <f>E641-F641</f>
        <v>29.75</v>
      </c>
      <c r="I641" s="35">
        <f>E641/D641</f>
        <v>5.1056494585850015E-2</v>
      </c>
      <c r="J641" s="3">
        <v>1097.72</v>
      </c>
      <c r="K641" s="26">
        <v>0.27400000000000002</v>
      </c>
      <c r="L641" s="4" t="b">
        <v>1</v>
      </c>
      <c r="M641" s="4" t="s">
        <v>58</v>
      </c>
      <c r="N641" s="35">
        <f>'Landed Freight Margin Tool'!$D$4</f>
        <v>0.58708499999999997</v>
      </c>
      <c r="O641" s="30">
        <f>(MAX($F641,MIN(0.18*$D641,$F641*(1+$N641))))</f>
        <v>71.244245650000011</v>
      </c>
      <c r="P641" s="35">
        <f>O641/D641</f>
        <v>4.8733674200190168E-2</v>
      </c>
    </row>
    <row r="642" spans="1:16" x14ac:dyDescent="0.3">
      <c r="A642" s="2">
        <v>45085</v>
      </c>
      <c r="B642" s="3" t="s">
        <v>1000</v>
      </c>
      <c r="C642" s="4" t="s">
        <v>1001</v>
      </c>
      <c r="D642" s="27">
        <v>21654.78</v>
      </c>
      <c r="E642" s="27">
        <v>1107.28</v>
      </c>
      <c r="F642" s="27">
        <v>574.78</v>
      </c>
      <c r="G642" s="26">
        <f>(E642-F642)/E642</f>
        <v>0.48090817137490066</v>
      </c>
      <c r="H642" s="27">
        <f>E642-F642</f>
        <v>532.5</v>
      </c>
      <c r="I642" s="35">
        <f>E642/D642</f>
        <v>5.1133283275101388E-2</v>
      </c>
      <c r="J642" s="3">
        <v>8671.5</v>
      </c>
      <c r="K642" s="26">
        <v>0.22</v>
      </c>
      <c r="L642" s="4" t="b">
        <v>1</v>
      </c>
      <c r="M642" s="4" t="s">
        <v>58</v>
      </c>
      <c r="N642" s="35">
        <f>'Landed Freight Margin Tool'!$D$4</f>
        <v>0.58708499999999997</v>
      </c>
      <c r="O642" s="30">
        <f>(MAX($F642,MIN(0.18*$D642,$F642*(1+$N642))))</f>
        <v>912.22471629999995</v>
      </c>
      <c r="P642" s="35">
        <f>O642/D642</f>
        <v>4.2125790070367833E-2</v>
      </c>
    </row>
    <row r="643" spans="1:16" x14ac:dyDescent="0.3">
      <c r="A643" s="2">
        <v>45168</v>
      </c>
      <c r="B643" s="3" t="s">
        <v>10263</v>
      </c>
      <c r="C643" s="4" t="s">
        <v>10264</v>
      </c>
      <c r="D643" s="27">
        <v>8638.59</v>
      </c>
      <c r="E643" s="27">
        <v>442.38</v>
      </c>
      <c r="F643" s="27">
        <v>321.83</v>
      </c>
      <c r="G643" s="26">
        <f>(E643-F643)/E643</f>
        <v>0.2725032777250328</v>
      </c>
      <c r="H643" s="27">
        <f>E643-F643</f>
        <v>120.55000000000001</v>
      </c>
      <c r="I643" s="35">
        <f>E643/D643</f>
        <v>5.1209746034943202E-2</v>
      </c>
      <c r="J643" s="3">
        <v>0</v>
      </c>
      <c r="K643" s="26">
        <v>0</v>
      </c>
      <c r="L643" s="4" t="b">
        <v>0</v>
      </c>
      <c r="M643" s="4" t="s">
        <v>58</v>
      </c>
      <c r="N643" s="35">
        <f>'Landed Freight Margin Tool'!$D$4</f>
        <v>0.58708499999999997</v>
      </c>
      <c r="O643" s="30">
        <f>(MAX($F643,MIN(0.18*$D643,$F643*(1+$N643))))</f>
        <v>510.77156554999999</v>
      </c>
      <c r="P643" s="35">
        <f>O643/D643</f>
        <v>5.9126728499674132E-2</v>
      </c>
    </row>
    <row r="644" spans="1:16" x14ac:dyDescent="0.3">
      <c r="A644" s="2">
        <v>45134</v>
      </c>
      <c r="B644" s="3" t="s">
        <v>3167</v>
      </c>
      <c r="C644" s="4" t="s">
        <v>3168</v>
      </c>
      <c r="D644" s="27">
        <v>20801.97</v>
      </c>
      <c r="E644" s="27">
        <v>1065.45</v>
      </c>
      <c r="F644" s="27">
        <v>567.42999999999995</v>
      </c>
      <c r="G644" s="26">
        <f>(E644-F644)/E644</f>
        <v>0.46742690881787047</v>
      </c>
      <c r="H644" s="27">
        <f>E644-F644</f>
        <v>498.0200000000001</v>
      </c>
      <c r="I644" s="35">
        <f>E644/D644</f>
        <v>5.1218706689799089E-2</v>
      </c>
      <c r="J644" s="3">
        <v>358.23</v>
      </c>
      <c r="K644" s="26">
        <v>0.17599999999999999</v>
      </c>
      <c r="L644" s="4" t="b">
        <v>0</v>
      </c>
      <c r="M644" s="4" t="s">
        <v>58</v>
      </c>
      <c r="N644" s="35">
        <f>'Landed Freight Margin Tool'!$D$4</f>
        <v>0.58708499999999997</v>
      </c>
      <c r="O644" s="30">
        <f>(MAX($F644,MIN(0.18*$D644,$F644*(1+$N644))))</f>
        <v>900.55964154999992</v>
      </c>
      <c r="P644" s="35">
        <f>O644/D644</f>
        <v>4.3292036357614201E-2</v>
      </c>
    </row>
    <row r="645" spans="1:16" x14ac:dyDescent="0.3">
      <c r="A645" s="2">
        <v>45281</v>
      </c>
      <c r="B645" s="3" t="s">
        <v>20484</v>
      </c>
      <c r="C645" s="4" t="s">
        <v>1223</v>
      </c>
      <c r="D645" s="27">
        <v>5445.43</v>
      </c>
      <c r="E645" s="27">
        <v>279.04000000000002</v>
      </c>
      <c r="F645" s="27">
        <v>163.98</v>
      </c>
      <c r="G645" s="26">
        <f>(E645-F645)/E645</f>
        <v>0.41234231651376158</v>
      </c>
      <c r="H645" s="27">
        <f>E645-F645</f>
        <v>115.06000000000003</v>
      </c>
      <c r="I645" s="35">
        <f>E645/D645</f>
        <v>5.1242968874817968E-2</v>
      </c>
      <c r="J645" s="3">
        <v>1364.48</v>
      </c>
      <c r="K645" s="26">
        <v>0.22</v>
      </c>
      <c r="L645" s="4" t="b">
        <v>1</v>
      </c>
      <c r="M645" s="4" t="s">
        <v>58</v>
      </c>
      <c r="N645" s="35">
        <f>'Landed Freight Margin Tool'!$D$4</f>
        <v>0.58708499999999997</v>
      </c>
      <c r="O645" s="30">
        <f>(MAX($F645,MIN(0.18*$D645,$F645*(1+$N645))))</f>
        <v>260.25019830000002</v>
      </c>
      <c r="P645" s="35">
        <f>O645/D645</f>
        <v>4.779240542987423E-2</v>
      </c>
    </row>
    <row r="646" spans="1:16" x14ac:dyDescent="0.3">
      <c r="A646" s="2">
        <v>45065</v>
      </c>
      <c r="B646" s="3" t="s">
        <v>5868</v>
      </c>
      <c r="C646" s="4" t="s">
        <v>5869</v>
      </c>
      <c r="D646" s="27">
        <v>10728.53</v>
      </c>
      <c r="E646" s="27">
        <v>550.61</v>
      </c>
      <c r="F646" s="27">
        <v>283.02999999999997</v>
      </c>
      <c r="G646" s="26">
        <f>(E646-F646)/E646</f>
        <v>0.48597010588256667</v>
      </c>
      <c r="H646" s="27">
        <f>E646-F646</f>
        <v>267.58000000000004</v>
      </c>
      <c r="I646" s="35">
        <f>E646/D646</f>
        <v>5.1322035730896963E-2</v>
      </c>
      <c r="J646" s="3">
        <v>2143.48</v>
      </c>
      <c r="K646" s="26">
        <v>0.22</v>
      </c>
      <c r="L646" s="4" t="b">
        <v>1</v>
      </c>
      <c r="M646" s="4" t="s">
        <v>58</v>
      </c>
      <c r="N646" s="35">
        <f>'Landed Freight Margin Tool'!$D$4</f>
        <v>0.58708499999999997</v>
      </c>
      <c r="O646" s="30">
        <f>(MAX($F646,MIN(0.18*$D646,$F646*(1+$N646))))</f>
        <v>449.19266754999995</v>
      </c>
      <c r="P646" s="35">
        <f>O646/D646</f>
        <v>4.186898555067655E-2</v>
      </c>
    </row>
    <row r="647" spans="1:16" x14ac:dyDescent="0.3">
      <c r="A647" s="2">
        <v>45208</v>
      </c>
      <c r="B647" s="3" t="s">
        <v>14533</v>
      </c>
      <c r="C647" s="4" t="s">
        <v>14534</v>
      </c>
      <c r="D647" s="27">
        <v>3764</v>
      </c>
      <c r="E647" s="27">
        <v>193.71</v>
      </c>
      <c r="F647" s="27">
        <v>110.79</v>
      </c>
      <c r="G647" s="26">
        <f>(E647-F647)/E647</f>
        <v>0.42806256775592377</v>
      </c>
      <c r="H647" s="27">
        <f>E647-F647</f>
        <v>82.92</v>
      </c>
      <c r="I647" s="35">
        <f>E647/D647</f>
        <v>5.1463868225292246E-2</v>
      </c>
      <c r="J647" s="3">
        <v>413.77</v>
      </c>
      <c r="K647" s="26">
        <v>0.66</v>
      </c>
      <c r="L647" s="4" t="b">
        <v>1</v>
      </c>
      <c r="M647" s="4" t="s">
        <v>58</v>
      </c>
      <c r="N647" s="35">
        <f>'Landed Freight Margin Tool'!$D$4</f>
        <v>0.58708499999999997</v>
      </c>
      <c r="O647" s="30">
        <f>(MAX($F647,MIN(0.18*$D647,$F647*(1+$N647))))</f>
        <v>175.83314715000003</v>
      </c>
      <c r="P647" s="35">
        <f>O647/D647</f>
        <v>4.671443866896919E-2</v>
      </c>
    </row>
    <row r="648" spans="1:16" x14ac:dyDescent="0.3">
      <c r="A648" s="2">
        <v>45079</v>
      </c>
      <c r="B648" s="3" t="s">
        <v>21065</v>
      </c>
      <c r="C648" s="4" t="s">
        <v>21066</v>
      </c>
      <c r="D648" s="27">
        <v>22752.51</v>
      </c>
      <c r="E648" s="27">
        <v>1173.21</v>
      </c>
      <c r="F648" s="27">
        <v>525.07000000000005</v>
      </c>
      <c r="G648" s="26">
        <f>(E648-F648)/E648</f>
        <v>0.5524501154950946</v>
      </c>
      <c r="H648" s="27">
        <f>E648-F648</f>
        <v>648.14</v>
      </c>
      <c r="I648" s="35">
        <f>E648/D648</f>
        <v>5.1563981292613435E-2</v>
      </c>
      <c r="J648" s="3">
        <v>1529.79</v>
      </c>
      <c r="K648" s="26">
        <v>1.4379999999999999</v>
      </c>
      <c r="L648" s="4" t="b">
        <v>1</v>
      </c>
      <c r="M648" s="4" t="s">
        <v>58</v>
      </c>
      <c r="N648" s="35">
        <f>'Landed Freight Margin Tool'!$D$4</f>
        <v>0.58708499999999997</v>
      </c>
      <c r="O648" s="30">
        <f>(MAX($F648,MIN(0.18*$D648,$F648*(1+$N648))))</f>
        <v>833.33072095000011</v>
      </c>
      <c r="P648" s="35">
        <f>O648/D648</f>
        <v>3.6625880878637135E-2</v>
      </c>
    </row>
    <row r="649" spans="1:16" x14ac:dyDescent="0.3">
      <c r="A649" s="2">
        <v>45016</v>
      </c>
      <c r="B649" s="3" t="s">
        <v>13986</v>
      </c>
      <c r="C649" s="4" t="s">
        <v>13987</v>
      </c>
      <c r="D649" s="27">
        <v>23829.73</v>
      </c>
      <c r="E649" s="27">
        <v>1228.99</v>
      </c>
      <c r="F649" s="27">
        <v>689.78</v>
      </c>
      <c r="G649" s="26">
        <f>(E649-F649)/E649</f>
        <v>0.43874238195591503</v>
      </c>
      <c r="H649" s="27">
        <f>E649-F649</f>
        <v>539.21</v>
      </c>
      <c r="I649" s="35">
        <f>E649/D649</f>
        <v>5.1573811369243376E-2</v>
      </c>
      <c r="J649" s="3">
        <v>4327.1000000000004</v>
      </c>
      <c r="K649" s="26">
        <v>0.14599999999999999</v>
      </c>
      <c r="L649" s="4" t="b">
        <v>0</v>
      </c>
      <c r="M649" s="4" t="s">
        <v>58</v>
      </c>
      <c r="N649" s="35">
        <f>'Landed Freight Margin Tool'!$D$4</f>
        <v>0.58708499999999997</v>
      </c>
      <c r="O649" s="30">
        <f>(MAX($F649,MIN(0.18*$D649,$F649*(1+$N649))))</f>
        <v>1094.7394913000001</v>
      </c>
      <c r="P649" s="35">
        <f>O649/D649</f>
        <v>4.5940071133831563E-2</v>
      </c>
    </row>
    <row r="650" spans="1:16" x14ac:dyDescent="0.3">
      <c r="A650" s="2">
        <v>44985</v>
      </c>
      <c r="B650" s="3" t="s">
        <v>5462</v>
      </c>
      <c r="C650" s="4" t="s">
        <v>5463</v>
      </c>
      <c r="D650" s="27">
        <v>6464.99</v>
      </c>
      <c r="E650" s="27">
        <v>333.54</v>
      </c>
      <c r="F650" s="27">
        <v>329.12</v>
      </c>
      <c r="G650" s="26">
        <f>(E650-F650)/E650</f>
        <v>1.3251783893985776E-2</v>
      </c>
      <c r="H650" s="27">
        <f>E650-F650</f>
        <v>4.4200000000000159</v>
      </c>
      <c r="I650" s="35">
        <f>E650/D650</f>
        <v>5.1591727133375308E-2</v>
      </c>
      <c r="J650" s="3">
        <v>388.68</v>
      </c>
      <c r="K650" s="26">
        <v>0.22</v>
      </c>
      <c r="L650" s="4" t="b">
        <v>1</v>
      </c>
      <c r="M650" s="4" t="s">
        <v>58</v>
      </c>
      <c r="N650" s="35">
        <f>'Landed Freight Margin Tool'!$D$4</f>
        <v>0.58708499999999997</v>
      </c>
      <c r="O650" s="30">
        <f>(MAX($F650,MIN(0.18*$D650,$F650*(1+$N650))))</f>
        <v>522.34141520000003</v>
      </c>
      <c r="P650" s="35">
        <f>O650/D650</f>
        <v>8.0795394146007962E-2</v>
      </c>
    </row>
    <row r="651" spans="1:16" x14ac:dyDescent="0.3">
      <c r="A651" s="2">
        <v>45187</v>
      </c>
      <c r="B651" s="3" t="s">
        <v>20431</v>
      </c>
      <c r="C651" s="4" t="s">
        <v>15636</v>
      </c>
      <c r="D651" s="27">
        <v>24294.04</v>
      </c>
      <c r="E651" s="27">
        <v>1255.45</v>
      </c>
      <c r="F651" s="27">
        <v>699.85</v>
      </c>
      <c r="G651" s="26">
        <f>(E651-F651)/E651</f>
        <v>0.44255047990760288</v>
      </c>
      <c r="H651" s="27">
        <f>E651-F651</f>
        <v>555.6</v>
      </c>
      <c r="I651" s="35">
        <f>E651/D651</f>
        <v>5.1677283811173438E-2</v>
      </c>
      <c r="J651" s="3">
        <v>6969.5</v>
      </c>
      <c r="K651" s="26">
        <v>0.16700000000000001</v>
      </c>
      <c r="L651" s="4" t="b">
        <v>0</v>
      </c>
      <c r="M651" s="4" t="s">
        <v>58</v>
      </c>
      <c r="N651" s="35">
        <f>'Landed Freight Margin Tool'!$D$4</f>
        <v>0.58708499999999997</v>
      </c>
      <c r="O651" s="30">
        <f>(MAX($F651,MIN(0.18*$D651,$F651*(1+$N651))))</f>
        <v>1110.72143725</v>
      </c>
      <c r="P651" s="35">
        <f>O651/D651</f>
        <v>4.5719914730114872E-2</v>
      </c>
    </row>
    <row r="652" spans="1:16" x14ac:dyDescent="0.3">
      <c r="A652" s="2">
        <v>45063</v>
      </c>
      <c r="B652" s="3" t="s">
        <v>9582</v>
      </c>
      <c r="C652" s="4" t="s">
        <v>9583</v>
      </c>
      <c r="D652" s="27">
        <v>10575.89</v>
      </c>
      <c r="E652" s="27">
        <v>546.91</v>
      </c>
      <c r="F652" s="27">
        <v>395.99</v>
      </c>
      <c r="G652" s="26">
        <f>(E652-F652)/E652</f>
        <v>0.27595033917829254</v>
      </c>
      <c r="H652" s="27">
        <f>E652-F652</f>
        <v>150.91999999999996</v>
      </c>
      <c r="I652" s="35">
        <f>E652/D652</f>
        <v>5.1712905485968554E-2</v>
      </c>
      <c r="J652" s="3">
        <v>2856.88</v>
      </c>
      <c r="K652" s="26">
        <v>0.22</v>
      </c>
      <c r="L652" s="4" t="b">
        <v>1</v>
      </c>
      <c r="M652" s="4" t="s">
        <v>58</v>
      </c>
      <c r="N652" s="35">
        <f>'Landed Freight Margin Tool'!$D$4</f>
        <v>0.58708499999999997</v>
      </c>
      <c r="O652" s="30">
        <f>(MAX($F652,MIN(0.18*$D652,$F652*(1+$N652))))</f>
        <v>628.46978915</v>
      </c>
      <c r="P652" s="35">
        <f>O652/D652</f>
        <v>5.942476606224157E-2</v>
      </c>
    </row>
    <row r="653" spans="1:16" x14ac:dyDescent="0.3">
      <c r="A653" s="2">
        <v>45006</v>
      </c>
      <c r="B653" s="3" t="s">
        <v>22119</v>
      </c>
      <c r="C653" s="4" t="s">
        <v>22120</v>
      </c>
      <c r="D653" s="27">
        <v>20613.78</v>
      </c>
      <c r="E653" s="27">
        <v>1066.8699999999999</v>
      </c>
      <c r="F653" s="27">
        <v>673.26</v>
      </c>
      <c r="G653" s="26">
        <f>(E653-F653)/E653</f>
        <v>0.36893904599435728</v>
      </c>
      <c r="H653" s="27">
        <f>E653-F653</f>
        <v>393.6099999999999</v>
      </c>
      <c r="I653" s="35">
        <f>E653/D653</f>
        <v>5.1755185123737613E-2</v>
      </c>
      <c r="J653" s="3">
        <v>1238.17</v>
      </c>
      <c r="K653" s="26">
        <v>0.26</v>
      </c>
      <c r="L653" s="4" t="b">
        <v>1</v>
      </c>
      <c r="M653" s="4" t="s">
        <v>58</v>
      </c>
      <c r="N653" s="35">
        <f>'Landed Freight Margin Tool'!$D$4</f>
        <v>0.58708499999999997</v>
      </c>
      <c r="O653" s="30">
        <f>(MAX($F653,MIN(0.18*$D653,$F653*(1+$N653))))</f>
        <v>1068.5208471000001</v>
      </c>
      <c r="P653" s="35">
        <f>O653/D653</f>
        <v>5.1835269761295606E-2</v>
      </c>
    </row>
    <row r="654" spans="1:16" x14ac:dyDescent="0.3">
      <c r="A654" s="2">
        <v>45035</v>
      </c>
      <c r="B654" s="3" t="s">
        <v>8782</v>
      </c>
      <c r="C654" s="4" t="s">
        <v>6277</v>
      </c>
      <c r="D654" s="27">
        <v>19982.46</v>
      </c>
      <c r="E654" s="27">
        <v>1036.33</v>
      </c>
      <c r="F654" s="27">
        <v>652.62</v>
      </c>
      <c r="G654" s="26">
        <f>(E654-F654)/E654</f>
        <v>0.37025850839018454</v>
      </c>
      <c r="H654" s="27">
        <f>E654-F654</f>
        <v>383.70999999999992</v>
      </c>
      <c r="I654" s="35">
        <f>E654/D654</f>
        <v>5.1861982959055093E-2</v>
      </c>
      <c r="J654" s="3">
        <v>859</v>
      </c>
      <c r="K654" s="26">
        <v>0.30399999999999999</v>
      </c>
      <c r="L654" s="4" t="b">
        <v>1</v>
      </c>
      <c r="M654" s="4" t="s">
        <v>58</v>
      </c>
      <c r="N654" s="35">
        <f>'Landed Freight Margin Tool'!$D$4</f>
        <v>0.58708499999999997</v>
      </c>
      <c r="O654" s="30">
        <f>(MAX($F654,MIN(0.18*$D654,$F654*(1+$N654))))</f>
        <v>1035.7634127000001</v>
      </c>
      <c r="P654" s="35">
        <f>O654/D654</f>
        <v>5.1833628727393929E-2</v>
      </c>
    </row>
    <row r="655" spans="1:16" x14ac:dyDescent="0.3">
      <c r="A655" s="2">
        <v>45062</v>
      </c>
      <c r="B655" s="3" t="s">
        <v>11019</v>
      </c>
      <c r="C655" s="4" t="s">
        <v>11020</v>
      </c>
      <c r="D655" s="27">
        <v>9806.0400000000009</v>
      </c>
      <c r="E655" s="27">
        <v>509.49</v>
      </c>
      <c r="F655" s="27">
        <v>246.63</v>
      </c>
      <c r="G655" s="26">
        <f>(E655-F655)/E655</f>
        <v>0.51592769239828062</v>
      </c>
      <c r="H655" s="27">
        <f>E655-F655</f>
        <v>262.86</v>
      </c>
      <c r="I655" s="35">
        <f>E655/D655</f>
        <v>5.1956753184771831E-2</v>
      </c>
      <c r="J655" s="3">
        <v>18622</v>
      </c>
      <c r="K655" s="26">
        <v>0.187</v>
      </c>
      <c r="L655" s="4" t="b">
        <v>1</v>
      </c>
      <c r="M655" s="4" t="s">
        <v>58</v>
      </c>
      <c r="N655" s="35">
        <f>'Landed Freight Margin Tool'!$D$4</f>
        <v>0.58708499999999997</v>
      </c>
      <c r="O655" s="30">
        <f>(MAX($F655,MIN(0.18*$D655,$F655*(1+$N655))))</f>
        <v>391.42277354999999</v>
      </c>
      <c r="P655" s="35">
        <f>O655/D655</f>
        <v>3.9916497745267197E-2</v>
      </c>
    </row>
    <row r="656" spans="1:16" x14ac:dyDescent="0.3">
      <c r="A656" s="2">
        <v>45098</v>
      </c>
      <c r="B656" s="3" t="s">
        <v>12214</v>
      </c>
      <c r="C656" s="4" t="s">
        <v>12215</v>
      </c>
      <c r="D656" s="27">
        <v>17462.53</v>
      </c>
      <c r="E656" s="27">
        <v>908.32</v>
      </c>
      <c r="F656" s="27">
        <v>559.1</v>
      </c>
      <c r="G656" s="26">
        <f>(E656-F656)/E656</f>
        <v>0.38446802888849746</v>
      </c>
      <c r="H656" s="27">
        <f>E656-F656</f>
        <v>349.22</v>
      </c>
      <c r="I656" s="35">
        <f>E656/D656</f>
        <v>5.2015372342953746E-2</v>
      </c>
      <c r="J656" s="3">
        <v>6300.05</v>
      </c>
      <c r="K656" s="26">
        <v>0.223</v>
      </c>
      <c r="L656" s="4" t="b">
        <v>1</v>
      </c>
      <c r="M656" s="4" t="s">
        <v>58</v>
      </c>
      <c r="N656" s="35">
        <f>'Landed Freight Margin Tool'!$D$4</f>
        <v>0.58708499999999997</v>
      </c>
      <c r="O656" s="30">
        <f>(MAX($F656,MIN(0.18*$D656,$F656*(1+$N656))))</f>
        <v>887.33922350000012</v>
      </c>
      <c r="P656" s="35">
        <f>O656/D656</f>
        <v>5.081389830110529E-2</v>
      </c>
    </row>
    <row r="657" spans="1:16" x14ac:dyDescent="0.3">
      <c r="A657" s="2">
        <v>45205</v>
      </c>
      <c r="B657" s="3" t="s">
        <v>2933</v>
      </c>
      <c r="C657" s="4" t="s">
        <v>2934</v>
      </c>
      <c r="D657" s="27">
        <v>22001.55</v>
      </c>
      <c r="E657" s="27">
        <v>1145.29</v>
      </c>
      <c r="F657" s="27">
        <v>774.33</v>
      </c>
      <c r="G657" s="26">
        <f>(E657-F657)/E657</f>
        <v>0.32390049681739991</v>
      </c>
      <c r="H657" s="27">
        <f>E657-F657</f>
        <v>370.95999999999992</v>
      </c>
      <c r="I657" s="35">
        <f>E657/D657</f>
        <v>5.2054968854467074E-2</v>
      </c>
      <c r="J657" s="3">
        <v>913.69</v>
      </c>
      <c r="K657" s="26">
        <v>0.40300000000000002</v>
      </c>
      <c r="L657" s="4" t="b">
        <v>1</v>
      </c>
      <c r="M657" s="4" t="s">
        <v>58</v>
      </c>
      <c r="N657" s="35">
        <f>'Landed Freight Margin Tool'!$D$4</f>
        <v>0.58708499999999997</v>
      </c>
      <c r="O657" s="30">
        <f>(MAX($F657,MIN(0.18*$D657,$F657*(1+$N657))))</f>
        <v>1228.9275280500001</v>
      </c>
      <c r="P657" s="35">
        <f>O657/D657</f>
        <v>5.5856406846335832E-2</v>
      </c>
    </row>
    <row r="658" spans="1:16" x14ac:dyDescent="0.3">
      <c r="A658" s="2">
        <v>45098</v>
      </c>
      <c r="B658" s="3" t="s">
        <v>4389</v>
      </c>
      <c r="C658" s="4" t="s">
        <v>4390</v>
      </c>
      <c r="D658" s="27">
        <v>5719.73</v>
      </c>
      <c r="E658" s="27">
        <v>298.11</v>
      </c>
      <c r="F658" s="27">
        <v>233.06</v>
      </c>
      <c r="G658" s="26">
        <f>(E658-F658)/E658</f>
        <v>0.21820804401060015</v>
      </c>
      <c r="H658" s="27">
        <f>E658-F658</f>
        <v>65.050000000000011</v>
      </c>
      <c r="I658" s="35">
        <f>E658/D658</f>
        <v>5.211959305771427E-2</v>
      </c>
      <c r="J658" s="3">
        <v>2293.11</v>
      </c>
      <c r="K658" s="26">
        <v>0.156</v>
      </c>
      <c r="L658" s="4" t="b">
        <v>0</v>
      </c>
      <c r="M658" s="4" t="s">
        <v>58</v>
      </c>
      <c r="N658" s="35">
        <f>'Landed Freight Margin Tool'!$D$4</f>
        <v>0.58708499999999997</v>
      </c>
      <c r="O658" s="30">
        <f>(MAX($F658,MIN(0.18*$D658,$F658*(1+$N658))))</f>
        <v>369.88603010000003</v>
      </c>
      <c r="P658" s="35">
        <f>O658/D658</f>
        <v>6.4668442408994845E-2</v>
      </c>
    </row>
    <row r="659" spans="1:16" x14ac:dyDescent="0.3">
      <c r="A659" s="2">
        <v>45159</v>
      </c>
      <c r="B659" s="3" t="s">
        <v>17682</v>
      </c>
      <c r="C659" s="4" t="s">
        <v>17683</v>
      </c>
      <c r="D659" s="27">
        <v>1474.47</v>
      </c>
      <c r="E659" s="27">
        <v>76.91</v>
      </c>
      <c r="F659" s="27">
        <v>39.46</v>
      </c>
      <c r="G659" s="26">
        <f>(E659-F659)/E659</f>
        <v>0.48693277857235728</v>
      </c>
      <c r="H659" s="27">
        <f>E659-F659</f>
        <v>37.449999999999996</v>
      </c>
      <c r="I659" s="35">
        <f>E659/D659</f>
        <v>5.2161115519474791E-2</v>
      </c>
      <c r="J659" s="3">
        <v>4533.88</v>
      </c>
      <c r="K659" s="26">
        <v>0.19600000000000001</v>
      </c>
      <c r="L659" s="4" t="b">
        <v>1</v>
      </c>
      <c r="M659" s="4" t="s">
        <v>58</v>
      </c>
      <c r="N659" s="35">
        <f>'Landed Freight Margin Tool'!$D$4</f>
        <v>0.58708499999999997</v>
      </c>
      <c r="O659" s="30">
        <f>(MAX($F659,MIN(0.18*$D659,$F659*(1+$N659))))</f>
        <v>62.626374100000007</v>
      </c>
      <c r="P659" s="35">
        <f>O659/D659</f>
        <v>4.2473820491430822E-2</v>
      </c>
    </row>
    <row r="660" spans="1:16" x14ac:dyDescent="0.3">
      <c r="A660" s="2">
        <v>45134</v>
      </c>
      <c r="B660" s="3" t="s">
        <v>21705</v>
      </c>
      <c r="C660" s="4" t="s">
        <v>21706</v>
      </c>
      <c r="D660" s="27">
        <v>11929.45</v>
      </c>
      <c r="E660" s="27">
        <v>622.73</v>
      </c>
      <c r="F660" s="27">
        <v>383.62</v>
      </c>
      <c r="G660" s="26">
        <f>(E660-F660)/E660</f>
        <v>0.38397058115073951</v>
      </c>
      <c r="H660" s="27">
        <f>E660-F660</f>
        <v>239.11</v>
      </c>
      <c r="I660" s="35">
        <f>E660/D660</f>
        <v>5.2201065430510209E-2</v>
      </c>
      <c r="J660" s="3">
        <v>3475.98</v>
      </c>
      <c r="K660" s="26">
        <v>0.22</v>
      </c>
      <c r="L660" s="4" t="b">
        <v>1</v>
      </c>
      <c r="M660" s="4" t="s">
        <v>58</v>
      </c>
      <c r="N660" s="35">
        <f>'Landed Freight Margin Tool'!$D$4</f>
        <v>0.58708499999999997</v>
      </c>
      <c r="O660" s="30">
        <f>(MAX($F660,MIN(0.18*$D660,$F660*(1+$N660))))</f>
        <v>608.83754770000007</v>
      </c>
      <c r="P660" s="35">
        <f>O660/D660</f>
        <v>5.1036514483065024E-2</v>
      </c>
    </row>
    <row r="661" spans="1:16" x14ac:dyDescent="0.3">
      <c r="A661" s="2">
        <v>45222</v>
      </c>
      <c r="B661" s="3" t="s">
        <v>17304</v>
      </c>
      <c r="C661" s="4" t="s">
        <v>17305</v>
      </c>
      <c r="D661" s="27">
        <v>20141.080000000002</v>
      </c>
      <c r="E661" s="27">
        <v>1051.94</v>
      </c>
      <c r="F661" s="27">
        <v>564.95000000000005</v>
      </c>
      <c r="G661" s="26">
        <f>(E661-F661)/E661</f>
        <v>0.4629446546380972</v>
      </c>
      <c r="H661" s="27">
        <f>E661-F661</f>
        <v>486.99</v>
      </c>
      <c r="I661" s="35">
        <f>E661/D661</f>
        <v>5.2228579599505089E-2</v>
      </c>
      <c r="J661" s="3">
        <v>0</v>
      </c>
      <c r="K661" s="26">
        <v>0</v>
      </c>
      <c r="L661" s="4" t="b">
        <v>0</v>
      </c>
      <c r="M661" s="4" t="s">
        <v>58</v>
      </c>
      <c r="N661" s="35">
        <f>'Landed Freight Margin Tool'!$D$4</f>
        <v>0.58708499999999997</v>
      </c>
      <c r="O661" s="30">
        <f>(MAX($F661,MIN(0.18*$D661,$F661*(1+$N661))))</f>
        <v>896.62367075000009</v>
      </c>
      <c r="P661" s="35">
        <f>O661/D661</f>
        <v>4.451715949442632E-2</v>
      </c>
    </row>
    <row r="662" spans="1:16" x14ac:dyDescent="0.3">
      <c r="A662" s="2">
        <v>44972</v>
      </c>
      <c r="B662" s="3" t="s">
        <v>11498</v>
      </c>
      <c r="C662" s="4" t="s">
        <v>11499</v>
      </c>
      <c r="D662" s="27">
        <v>22821.43</v>
      </c>
      <c r="E662" s="27">
        <v>1192.71</v>
      </c>
      <c r="F662" s="27">
        <v>893.15</v>
      </c>
      <c r="G662" s="26">
        <f>(E662-F662)/E662</f>
        <v>0.25115912501781662</v>
      </c>
      <c r="H662" s="27">
        <f>E662-F662</f>
        <v>299.56000000000006</v>
      </c>
      <c r="I662" s="35">
        <f>E662/D662</f>
        <v>5.2262719733163085E-2</v>
      </c>
      <c r="J662" s="3">
        <v>5111.88</v>
      </c>
      <c r="K662" s="26">
        <v>0.22</v>
      </c>
      <c r="L662" s="4" t="b">
        <v>1</v>
      </c>
      <c r="M662" s="4" t="s">
        <v>58</v>
      </c>
      <c r="N662" s="35">
        <f>'Landed Freight Margin Tool'!$D$4</f>
        <v>0.58708499999999997</v>
      </c>
      <c r="O662" s="30">
        <f>(MAX($F662,MIN(0.18*$D662,$F662*(1+$N662))))</f>
        <v>1417.5049677500001</v>
      </c>
      <c r="P662" s="35">
        <f>O662/D662</f>
        <v>6.2112889847393438E-2</v>
      </c>
    </row>
    <row r="663" spans="1:16" x14ac:dyDescent="0.3">
      <c r="A663" s="2">
        <v>44991</v>
      </c>
      <c r="B663" s="3" t="s">
        <v>14728</v>
      </c>
      <c r="C663" s="4" t="s">
        <v>14729</v>
      </c>
      <c r="D663" s="27">
        <v>16851.46</v>
      </c>
      <c r="E663" s="27">
        <v>882.32</v>
      </c>
      <c r="F663" s="27">
        <v>502</v>
      </c>
      <c r="G663" s="26">
        <f>(E663-F663)/E663</f>
        <v>0.43104542569589266</v>
      </c>
      <c r="H663" s="27">
        <f>E663-F663</f>
        <v>380.32000000000005</v>
      </c>
      <c r="I663" s="35">
        <f>E663/D663</f>
        <v>5.23586680323248E-2</v>
      </c>
      <c r="J663" s="3">
        <v>12925.49</v>
      </c>
      <c r="K663" s="26">
        <v>0.106</v>
      </c>
      <c r="L663" s="4" t="b">
        <v>0</v>
      </c>
      <c r="M663" s="4" t="s">
        <v>58</v>
      </c>
      <c r="N663" s="35">
        <f>'Landed Freight Margin Tool'!$D$4</f>
        <v>0.58708499999999997</v>
      </c>
      <c r="O663" s="30">
        <f>(MAX($F663,MIN(0.18*$D663,$F663*(1+$N663))))</f>
        <v>796.71667000000002</v>
      </c>
      <c r="P663" s="35">
        <f>O663/D663</f>
        <v>4.7278791867292218E-2</v>
      </c>
    </row>
    <row r="664" spans="1:16" x14ac:dyDescent="0.3">
      <c r="A664" s="2">
        <v>44986</v>
      </c>
      <c r="B664" s="3" t="s">
        <v>3408</v>
      </c>
      <c r="C664" s="4" t="s">
        <v>3409</v>
      </c>
      <c r="D664" s="27">
        <v>11228.42</v>
      </c>
      <c r="E664" s="27">
        <v>588.98</v>
      </c>
      <c r="F664" s="27">
        <v>301.33</v>
      </c>
      <c r="G664" s="26">
        <f>(E664-F664)/E664</f>
        <v>0.48838670243471771</v>
      </c>
      <c r="H664" s="27">
        <f>E664-F664</f>
        <v>287.65000000000003</v>
      </c>
      <c r="I664" s="35">
        <f>E664/D664</f>
        <v>5.2454396967694474E-2</v>
      </c>
      <c r="J664" s="3">
        <v>12545.63</v>
      </c>
      <c r="K664" s="26">
        <v>0.14199999999999999</v>
      </c>
      <c r="L664" s="4" t="b">
        <v>0</v>
      </c>
      <c r="M664" s="4" t="s">
        <v>58</v>
      </c>
      <c r="N664" s="35">
        <f>'Landed Freight Margin Tool'!$D$4</f>
        <v>0.58708499999999997</v>
      </c>
      <c r="O664" s="30">
        <f>(MAX($F664,MIN(0.18*$D664,$F664*(1+$N664))))</f>
        <v>478.23632305000001</v>
      </c>
      <c r="P664" s="35">
        <f>O664/D664</f>
        <v>4.2591595527242482E-2</v>
      </c>
    </row>
    <row r="665" spans="1:16" x14ac:dyDescent="0.3">
      <c r="A665" s="2">
        <v>45232</v>
      </c>
      <c r="B665" s="3" t="s">
        <v>9627</v>
      </c>
      <c r="C665" s="4" t="s">
        <v>9628</v>
      </c>
      <c r="D665" s="27">
        <v>1778.39</v>
      </c>
      <c r="E665" s="27">
        <v>93.39</v>
      </c>
      <c r="F665" s="27">
        <v>55.59</v>
      </c>
      <c r="G665" s="26">
        <f>(E665-F665)/E665</f>
        <v>0.4047542563443623</v>
      </c>
      <c r="H665" s="27">
        <f>E665-F665</f>
        <v>37.799999999999997</v>
      </c>
      <c r="I665" s="35">
        <f>E665/D665</f>
        <v>5.2513790563374733E-2</v>
      </c>
      <c r="J665" s="3">
        <v>1518.35</v>
      </c>
      <c r="K665" s="26">
        <v>0.42499999999999999</v>
      </c>
      <c r="L665" s="4" t="b">
        <v>1</v>
      </c>
      <c r="M665" s="4" t="s">
        <v>58</v>
      </c>
      <c r="N665" s="35">
        <f>'Landed Freight Margin Tool'!$D$4</f>
        <v>0.58708499999999997</v>
      </c>
      <c r="O665" s="30">
        <f>(MAX($F665,MIN(0.18*$D665,$F665*(1+$N665))))</f>
        <v>88.226055150000008</v>
      </c>
      <c r="P665" s="35">
        <f>O665/D665</f>
        <v>4.9610071553483771E-2</v>
      </c>
    </row>
    <row r="666" spans="1:16" x14ac:dyDescent="0.3">
      <c r="A666" s="2">
        <v>45040</v>
      </c>
      <c r="B666" s="3" t="s">
        <v>5186</v>
      </c>
      <c r="C666" s="4" t="s">
        <v>5187</v>
      </c>
      <c r="D666" s="27">
        <v>3732.35</v>
      </c>
      <c r="E666" s="27">
        <v>196.09</v>
      </c>
      <c r="F666" s="27">
        <v>77.260000000000005</v>
      </c>
      <c r="G666" s="26">
        <f>(E666-F666)/E666</f>
        <v>0.60599724616247641</v>
      </c>
      <c r="H666" s="27">
        <f>E666-F666</f>
        <v>118.83</v>
      </c>
      <c r="I666" s="35">
        <f>E666/D666</f>
        <v>5.2537945262368213E-2</v>
      </c>
      <c r="J666" s="3">
        <v>505.69</v>
      </c>
      <c r="K666" s="26">
        <v>0.20599999999999999</v>
      </c>
      <c r="L666" s="4" t="b">
        <v>1</v>
      </c>
      <c r="M666" s="4" t="s">
        <v>58</v>
      </c>
      <c r="N666" s="35">
        <f>'Landed Freight Margin Tool'!$D$4</f>
        <v>0.58708499999999997</v>
      </c>
      <c r="O666" s="30">
        <f>(MAX($F666,MIN(0.18*$D666,$F666*(1+$N666))))</f>
        <v>122.61818710000001</v>
      </c>
      <c r="P666" s="35">
        <f>O666/D666</f>
        <v>3.2852810454539368E-2</v>
      </c>
    </row>
    <row r="667" spans="1:16" x14ac:dyDescent="0.3">
      <c r="A667" s="2">
        <v>45127</v>
      </c>
      <c r="B667" s="3" t="s">
        <v>19726</v>
      </c>
      <c r="C667" s="4" t="s">
        <v>19727</v>
      </c>
      <c r="D667" s="27">
        <v>15502.02</v>
      </c>
      <c r="E667" s="27">
        <v>817.03</v>
      </c>
      <c r="F667" s="27">
        <v>571.94000000000005</v>
      </c>
      <c r="G667" s="26">
        <f>(E667-F667)/E667</f>
        <v>0.29997674503996175</v>
      </c>
      <c r="H667" s="27">
        <f>E667-F667</f>
        <v>245.08999999999992</v>
      </c>
      <c r="I667" s="35">
        <f>E667/D667</f>
        <v>5.2704744284938349E-2</v>
      </c>
      <c r="J667" s="3">
        <v>354</v>
      </c>
      <c r="K667" s="26">
        <v>0.249</v>
      </c>
      <c r="L667" s="4" t="b">
        <v>1</v>
      </c>
      <c r="M667" s="4" t="s">
        <v>58</v>
      </c>
      <c r="N667" s="35">
        <f>'Landed Freight Margin Tool'!$D$4</f>
        <v>0.58708499999999997</v>
      </c>
      <c r="O667" s="30">
        <f>(MAX($F667,MIN(0.18*$D667,$F667*(1+$N667))))</f>
        <v>907.71739490000016</v>
      </c>
      <c r="P667" s="35">
        <f>O667/D667</f>
        <v>5.8554781563951032E-2</v>
      </c>
    </row>
    <row r="668" spans="1:16" x14ac:dyDescent="0.3">
      <c r="A668" s="2">
        <v>45133</v>
      </c>
      <c r="B668" s="3" t="s">
        <v>19923</v>
      </c>
      <c r="C668" s="4" t="s">
        <v>19924</v>
      </c>
      <c r="D668" s="27">
        <v>22654.59</v>
      </c>
      <c r="E668" s="27">
        <v>1195.49</v>
      </c>
      <c r="F668" s="27">
        <v>778.06</v>
      </c>
      <c r="G668" s="26">
        <f>(E668-F668)/E668</f>
        <v>0.3491706329622164</v>
      </c>
      <c r="H668" s="27">
        <f>E668-F668</f>
        <v>417.43000000000006</v>
      </c>
      <c r="I668" s="35">
        <f>E668/D668</f>
        <v>5.2770321599287386E-2</v>
      </c>
      <c r="J668" s="3">
        <v>707.23</v>
      </c>
      <c r="K668" s="26">
        <v>0.44600000000000001</v>
      </c>
      <c r="L668" s="4" t="b">
        <v>1</v>
      </c>
      <c r="M668" s="4" t="s">
        <v>58</v>
      </c>
      <c r="N668" s="35">
        <f>'Landed Freight Margin Tool'!$D$4</f>
        <v>0.58708499999999997</v>
      </c>
      <c r="O668" s="30">
        <f>(MAX($F668,MIN(0.18*$D668,$F668*(1+$N668))))</f>
        <v>1234.8473551</v>
      </c>
      <c r="P668" s="35">
        <f>O668/D668</f>
        <v>5.4507601113063617E-2</v>
      </c>
    </row>
    <row r="669" spans="1:16" x14ac:dyDescent="0.3">
      <c r="A669" s="2">
        <v>45141</v>
      </c>
      <c r="B669" s="3" t="s">
        <v>7656</v>
      </c>
      <c r="C669" s="4" t="s">
        <v>7657</v>
      </c>
      <c r="D669" s="27">
        <v>24107.5</v>
      </c>
      <c r="E669" s="27">
        <v>1275.3599999999999</v>
      </c>
      <c r="F669" s="27">
        <v>738.15</v>
      </c>
      <c r="G669" s="26">
        <f>(E669-F669)/E669</f>
        <v>0.42122224313135109</v>
      </c>
      <c r="H669" s="27">
        <f>E669-F669</f>
        <v>537.20999999999992</v>
      </c>
      <c r="I669" s="35">
        <f>E669/D669</f>
        <v>5.290303847350409E-2</v>
      </c>
      <c r="J669" s="3">
        <v>1487.48</v>
      </c>
      <c r="K669" s="26">
        <v>0.22</v>
      </c>
      <c r="L669" s="4" t="b">
        <v>1</v>
      </c>
      <c r="M669" s="4" t="s">
        <v>58</v>
      </c>
      <c r="N669" s="35">
        <f>'Landed Freight Margin Tool'!$D$4</f>
        <v>0.58708499999999997</v>
      </c>
      <c r="O669" s="30">
        <f>(MAX($F669,MIN(0.18*$D669,$F669*(1+$N669))))</f>
        <v>1171.5067927499999</v>
      </c>
      <c r="P669" s="35">
        <f>O669/D669</f>
        <v>4.8595117401223679E-2</v>
      </c>
    </row>
    <row r="670" spans="1:16" x14ac:dyDescent="0.3">
      <c r="A670" s="2">
        <v>45264</v>
      </c>
      <c r="B670" s="3" t="s">
        <v>12405</v>
      </c>
      <c r="C670" s="4" t="s">
        <v>12406</v>
      </c>
      <c r="D670" s="27">
        <v>13909.63</v>
      </c>
      <c r="E670" s="27">
        <v>736.21</v>
      </c>
      <c r="F670" s="27">
        <v>396.33</v>
      </c>
      <c r="G670" s="26">
        <f>(E670-F670)/E670</f>
        <v>0.46166175411906935</v>
      </c>
      <c r="H670" s="27">
        <f>E670-F670</f>
        <v>339.88000000000005</v>
      </c>
      <c r="I670" s="35">
        <f>E670/D670</f>
        <v>5.2928079323461524E-2</v>
      </c>
      <c r="J670" s="3">
        <v>0</v>
      </c>
      <c r="K670" s="26">
        <v>0</v>
      </c>
      <c r="L670" s="4" t="b">
        <v>0</v>
      </c>
      <c r="M670" s="4" t="s">
        <v>58</v>
      </c>
      <c r="N670" s="35">
        <f>'Landed Freight Margin Tool'!$D$4</f>
        <v>0.58708499999999997</v>
      </c>
      <c r="O670" s="30">
        <f>(MAX($F670,MIN(0.18*$D670,$F670*(1+$N670))))</f>
        <v>629.00939804999996</v>
      </c>
      <c r="P670" s="35">
        <f>O670/D670</f>
        <v>4.5221145210188912E-2</v>
      </c>
    </row>
    <row r="671" spans="1:16" x14ac:dyDescent="0.3">
      <c r="A671" s="2">
        <v>45051</v>
      </c>
      <c r="B671" s="3" t="s">
        <v>10073</v>
      </c>
      <c r="C671" s="4" t="s">
        <v>10074</v>
      </c>
      <c r="D671" s="27">
        <v>24931.09</v>
      </c>
      <c r="E671" s="27">
        <v>1322.82</v>
      </c>
      <c r="F671" s="27">
        <v>765.59</v>
      </c>
      <c r="G671" s="26">
        <f>(E671-F671)/E671</f>
        <v>0.42124400901105208</v>
      </c>
      <c r="H671" s="27">
        <f>E671-F671</f>
        <v>557.2299999999999</v>
      </c>
      <c r="I671" s="35">
        <f>E671/D671</f>
        <v>5.3059051970852457E-2</v>
      </c>
      <c r="J671" s="3">
        <v>19.72</v>
      </c>
      <c r="K671" s="26">
        <v>0.43</v>
      </c>
      <c r="L671" s="4" t="b">
        <v>1</v>
      </c>
      <c r="M671" s="4" t="s">
        <v>58</v>
      </c>
      <c r="N671" s="35">
        <f>'Landed Freight Margin Tool'!$D$4</f>
        <v>0.58708499999999997</v>
      </c>
      <c r="O671" s="30">
        <f>(MAX($F671,MIN(0.18*$D671,$F671*(1+$N671))))</f>
        <v>1215.05640515</v>
      </c>
      <c r="P671" s="35">
        <f>O671/D671</f>
        <v>4.8736593753020828E-2</v>
      </c>
    </row>
    <row r="672" spans="1:16" x14ac:dyDescent="0.3">
      <c r="A672" s="2">
        <v>45148</v>
      </c>
      <c r="B672" s="3" t="s">
        <v>15801</v>
      </c>
      <c r="C672" s="4" t="s">
        <v>15802</v>
      </c>
      <c r="D672" s="27">
        <v>3625.24</v>
      </c>
      <c r="E672" s="27">
        <v>192.54</v>
      </c>
      <c r="F672" s="27">
        <v>117</v>
      </c>
      <c r="G672" s="26">
        <f>(E672-F672)/E672</f>
        <v>0.39233406045497038</v>
      </c>
      <c r="H672" s="27">
        <f>E672-F672</f>
        <v>75.539999999999992</v>
      </c>
      <c r="I672" s="35">
        <f>E672/D672</f>
        <v>5.3110966446359417E-2</v>
      </c>
      <c r="J672" s="3">
        <v>1262.8</v>
      </c>
      <c r="K672" s="26">
        <v>0.22</v>
      </c>
      <c r="L672" s="4" t="b">
        <v>1</v>
      </c>
      <c r="M672" s="4" t="s">
        <v>58</v>
      </c>
      <c r="N672" s="35">
        <f>'Landed Freight Margin Tool'!$D$4</f>
        <v>0.58708499999999997</v>
      </c>
      <c r="O672" s="30">
        <f>(MAX($F672,MIN(0.18*$D672,$F672*(1+$N672))))</f>
        <v>185.68894500000002</v>
      </c>
      <c r="P672" s="35">
        <f>O672/D672</f>
        <v>5.1221145358652125E-2</v>
      </c>
    </row>
    <row r="673" spans="1:16" x14ac:dyDescent="0.3">
      <c r="A673" s="2">
        <v>45258</v>
      </c>
      <c r="B673" s="3" t="s">
        <v>22126</v>
      </c>
      <c r="C673" s="4" t="s">
        <v>7181</v>
      </c>
      <c r="D673" s="27">
        <v>20350.48</v>
      </c>
      <c r="E673" s="27">
        <v>1081.18</v>
      </c>
      <c r="F673" s="27">
        <v>742.66</v>
      </c>
      <c r="G673" s="26">
        <f>(E673-F673)/E673</f>
        <v>0.31310235113487123</v>
      </c>
      <c r="H673" s="27">
        <f>E673-F673</f>
        <v>338.5200000000001</v>
      </c>
      <c r="I673" s="35">
        <f>E673/D673</f>
        <v>5.3127985187572974E-2</v>
      </c>
      <c r="J673" s="3">
        <v>1069</v>
      </c>
      <c r="K673" s="26">
        <v>0.126</v>
      </c>
      <c r="L673" s="4" t="b">
        <v>0</v>
      </c>
      <c r="M673" s="4" t="s">
        <v>58</v>
      </c>
      <c r="N673" s="35">
        <f>'Landed Freight Margin Tool'!$D$4</f>
        <v>0.58708499999999997</v>
      </c>
      <c r="O673" s="30">
        <f>(MAX($F673,MIN(0.18*$D673,$F673*(1+$N673))))</f>
        <v>1178.6645461000001</v>
      </c>
      <c r="P673" s="35">
        <f>O673/D673</f>
        <v>5.7918267583860435E-2</v>
      </c>
    </row>
    <row r="674" spans="1:16" x14ac:dyDescent="0.3">
      <c r="A674" s="2">
        <v>45015</v>
      </c>
      <c r="B674" s="3" t="s">
        <v>4742</v>
      </c>
      <c r="C674" s="4" t="s">
        <v>4743</v>
      </c>
      <c r="D674" s="27">
        <v>9542.64</v>
      </c>
      <c r="E674" s="27">
        <v>507.75</v>
      </c>
      <c r="F674" s="27">
        <v>264.83999999999997</v>
      </c>
      <c r="G674" s="26">
        <f>(E674-F674)/E674</f>
        <v>0.47840472673559825</v>
      </c>
      <c r="H674" s="27">
        <f>E674-F674</f>
        <v>242.91000000000003</v>
      </c>
      <c r="I674" s="35">
        <f>E674/D674</f>
        <v>5.3208546062724786E-2</v>
      </c>
      <c r="J674" s="3">
        <v>-51.48</v>
      </c>
      <c r="K674" s="26">
        <v>-2.69</v>
      </c>
      <c r="L674" s="4" t="b">
        <v>0</v>
      </c>
      <c r="M674" s="4" t="s">
        <v>58</v>
      </c>
      <c r="N674" s="35">
        <f>'Landed Freight Margin Tool'!$D$4</f>
        <v>0.58708499999999997</v>
      </c>
      <c r="O674" s="30">
        <f>(MAX($F674,MIN(0.18*$D674,$F674*(1+$N674))))</f>
        <v>420.3235914</v>
      </c>
      <c r="P674" s="35">
        <f>O674/D674</f>
        <v>4.4046887590855364E-2</v>
      </c>
    </row>
    <row r="675" spans="1:16" x14ac:dyDescent="0.3">
      <c r="A675" s="2">
        <v>45028</v>
      </c>
      <c r="B675" s="3" t="s">
        <v>2659</v>
      </c>
      <c r="C675" s="4" t="s">
        <v>2660</v>
      </c>
      <c r="D675" s="27">
        <v>24992.76</v>
      </c>
      <c r="E675" s="27">
        <v>1331.03</v>
      </c>
      <c r="F675" s="27">
        <v>760.66</v>
      </c>
      <c r="G675" s="26">
        <f>(E675-F675)/E675</f>
        <v>0.42851776443806677</v>
      </c>
      <c r="H675" s="27">
        <f>E675-F675</f>
        <v>570.37</v>
      </c>
      <c r="I675" s="35">
        <f>E675/D675</f>
        <v>5.3256623118054992E-2</v>
      </c>
      <c r="J675" s="3">
        <v>5572.16</v>
      </c>
      <c r="K675" s="26">
        <v>0.13600000000000001</v>
      </c>
      <c r="L675" s="4" t="b">
        <v>0</v>
      </c>
      <c r="M675" s="4" t="s">
        <v>58</v>
      </c>
      <c r="N675" s="35">
        <f>'Landed Freight Margin Tool'!$D$4</f>
        <v>0.58708499999999997</v>
      </c>
      <c r="O675" s="30">
        <f>(MAX($F675,MIN(0.18*$D675,$F675*(1+$N675))))</f>
        <v>1207.2320761000001</v>
      </c>
      <c r="P675" s="35">
        <f>O675/D675</f>
        <v>4.8303271671476064E-2</v>
      </c>
    </row>
    <row r="676" spans="1:16" x14ac:dyDescent="0.3">
      <c r="A676" s="2">
        <v>45063</v>
      </c>
      <c r="B676" s="3" t="s">
        <v>14557</v>
      </c>
      <c r="C676" s="4" t="s">
        <v>14558</v>
      </c>
      <c r="D676" s="27">
        <v>7870.11</v>
      </c>
      <c r="E676" s="27">
        <v>419.58</v>
      </c>
      <c r="F676" s="27">
        <v>298.66000000000003</v>
      </c>
      <c r="G676" s="26">
        <f>(E676-F676)/E676</f>
        <v>0.28819295485962143</v>
      </c>
      <c r="H676" s="27">
        <f>E676-F676</f>
        <v>120.91999999999996</v>
      </c>
      <c r="I676" s="35">
        <f>E676/D676</f>
        <v>5.3313104899423258E-2</v>
      </c>
      <c r="J676" s="3">
        <v>519.05999999999995</v>
      </c>
      <c r="K676" s="26">
        <v>0.22</v>
      </c>
      <c r="L676" s="4" t="b">
        <v>1</v>
      </c>
      <c r="M676" s="4" t="s">
        <v>58</v>
      </c>
      <c r="N676" s="35">
        <f>'Landed Freight Margin Tool'!$D$4</f>
        <v>0.58708499999999997</v>
      </c>
      <c r="O676" s="30">
        <f>(MAX($F676,MIN(0.18*$D676,$F676*(1+$N676))))</f>
        <v>473.99880610000008</v>
      </c>
      <c r="P676" s="35">
        <f>O676/D676</f>
        <v>6.0227723132205278E-2</v>
      </c>
    </row>
    <row r="677" spans="1:16" x14ac:dyDescent="0.3">
      <c r="A677" s="2">
        <v>45246</v>
      </c>
      <c r="B677" s="3" t="s">
        <v>7954</v>
      </c>
      <c r="C677" s="4" t="s">
        <v>7955</v>
      </c>
      <c r="D677" s="27">
        <v>22585.8</v>
      </c>
      <c r="E677" s="27">
        <v>1205.03</v>
      </c>
      <c r="F677" s="27">
        <v>691.86</v>
      </c>
      <c r="G677" s="26">
        <f>(E677-F677)/E677</f>
        <v>0.42585661767756816</v>
      </c>
      <c r="H677" s="27">
        <f>E677-F677</f>
        <v>513.16999999999996</v>
      </c>
      <c r="I677" s="35">
        <f>E677/D677</f>
        <v>5.3353434458819259E-2</v>
      </c>
      <c r="J677" s="3">
        <v>5969.08</v>
      </c>
      <c r="K677" s="26">
        <v>0.32900000000000001</v>
      </c>
      <c r="L677" s="4" t="b">
        <v>1</v>
      </c>
      <c r="M677" s="4" t="s">
        <v>58</v>
      </c>
      <c r="N677" s="35">
        <f>'Landed Freight Margin Tool'!$D$4</f>
        <v>0.58708499999999997</v>
      </c>
      <c r="O677" s="30">
        <f>(MAX($F677,MIN(0.18*$D677,$F677*(1+$N677))))</f>
        <v>1098.0406281</v>
      </c>
      <c r="P677" s="35">
        <f>O677/D677</f>
        <v>4.861641509709641E-2</v>
      </c>
    </row>
    <row r="678" spans="1:16" x14ac:dyDescent="0.3">
      <c r="A678" s="2">
        <v>45006</v>
      </c>
      <c r="B678" s="3" t="s">
        <v>9964</v>
      </c>
      <c r="C678" s="4" t="s">
        <v>6900</v>
      </c>
      <c r="D678" s="27">
        <v>14632.05</v>
      </c>
      <c r="E678" s="27">
        <v>782.59</v>
      </c>
      <c r="F678" s="27">
        <v>287.63</v>
      </c>
      <c r="G678" s="26">
        <f>(E678-F678)/E678</f>
        <v>0.63246399775105744</v>
      </c>
      <c r="H678" s="27">
        <f>E678-F678</f>
        <v>494.96000000000004</v>
      </c>
      <c r="I678" s="35">
        <f>E678/D678</f>
        <v>5.348464500873084E-2</v>
      </c>
      <c r="J678" s="3">
        <v>1481.17</v>
      </c>
      <c r="K678" s="26">
        <v>0.22</v>
      </c>
      <c r="L678" s="4" t="b">
        <v>1</v>
      </c>
      <c r="M678" s="4" t="s">
        <v>58</v>
      </c>
      <c r="N678" s="35">
        <f>'Landed Freight Margin Tool'!$D$4</f>
        <v>0.58708499999999997</v>
      </c>
      <c r="O678" s="30">
        <f>(MAX($F678,MIN(0.18*$D678,$F678*(1+$N678))))</f>
        <v>456.49325855000001</v>
      </c>
      <c r="P678" s="35">
        <f>O678/D678</f>
        <v>3.1198175139505402E-2</v>
      </c>
    </row>
    <row r="679" spans="1:16" x14ac:dyDescent="0.3">
      <c r="A679" s="2">
        <v>45184</v>
      </c>
      <c r="B679" s="3" t="s">
        <v>24036</v>
      </c>
      <c r="C679" s="4" t="s">
        <v>24037</v>
      </c>
      <c r="D679" s="27">
        <v>3651.07</v>
      </c>
      <c r="E679" s="27">
        <v>195.44</v>
      </c>
      <c r="F679" s="27">
        <v>126.15</v>
      </c>
      <c r="G679" s="26">
        <f>(E679-F679)/E679</f>
        <v>0.35453336062218582</v>
      </c>
      <c r="H679" s="27">
        <f>E679-F679</f>
        <v>69.289999999999992</v>
      </c>
      <c r="I679" s="35">
        <f>E679/D679</f>
        <v>5.3529513265974084E-2</v>
      </c>
      <c r="J679" s="3">
        <v>1900.64</v>
      </c>
      <c r="K679" s="26">
        <v>0.23699999999999999</v>
      </c>
      <c r="L679" s="4" t="b">
        <v>1</v>
      </c>
      <c r="M679" s="4" t="s">
        <v>58</v>
      </c>
      <c r="N679" s="35">
        <f>'Landed Freight Margin Tool'!$D$4</f>
        <v>0.58708499999999997</v>
      </c>
      <c r="O679" s="30">
        <f>(MAX($F679,MIN(0.18*$D679,$F679*(1+$N679))))</f>
        <v>200.21077275000002</v>
      </c>
      <c r="P679" s="35">
        <f>O679/D679</f>
        <v>5.483619123982833E-2</v>
      </c>
    </row>
    <row r="680" spans="1:16" x14ac:dyDescent="0.3">
      <c r="A680" s="2">
        <v>45051</v>
      </c>
      <c r="B680" s="3" t="s">
        <v>22037</v>
      </c>
      <c r="C680" s="4" t="s">
        <v>22038</v>
      </c>
      <c r="D680" s="27">
        <v>13451.5</v>
      </c>
      <c r="E680" s="27">
        <v>720.71</v>
      </c>
      <c r="F680" s="27">
        <v>558.64</v>
      </c>
      <c r="G680" s="26">
        <f>(E680-F680)/E680</f>
        <v>0.22487547002261665</v>
      </c>
      <c r="H680" s="27">
        <f>E680-F680</f>
        <v>162.07000000000005</v>
      </c>
      <c r="I680" s="35">
        <f>E680/D680</f>
        <v>5.3578411329591499E-2</v>
      </c>
      <c r="J680" s="3">
        <v>2822.75</v>
      </c>
      <c r="K680" s="26">
        <v>0.71199999999999997</v>
      </c>
      <c r="L680" s="4" t="b">
        <v>1</v>
      </c>
      <c r="M680" s="4" t="s">
        <v>58</v>
      </c>
      <c r="N680" s="35">
        <f>'Landed Freight Margin Tool'!$D$4</f>
        <v>0.58708499999999997</v>
      </c>
      <c r="O680" s="30">
        <f>(MAX($F680,MIN(0.18*$D680,$F680*(1+$N680))))</f>
        <v>886.60916440000005</v>
      </c>
      <c r="P680" s="35">
        <f>O680/D680</f>
        <v>6.5911546251347444E-2</v>
      </c>
    </row>
    <row r="681" spans="1:16" x14ac:dyDescent="0.3">
      <c r="A681" s="2">
        <v>45065</v>
      </c>
      <c r="B681" s="3" t="s">
        <v>14838</v>
      </c>
      <c r="C681" s="4" t="s">
        <v>14839</v>
      </c>
      <c r="D681" s="27">
        <v>22610.12</v>
      </c>
      <c r="E681" s="27">
        <v>1214.6400000000001</v>
      </c>
      <c r="F681" s="27">
        <v>819.83</v>
      </c>
      <c r="G681" s="26">
        <f>(E681-F681)/E681</f>
        <v>0.32504281103866167</v>
      </c>
      <c r="H681" s="27">
        <f>E681-F681</f>
        <v>394.81000000000006</v>
      </c>
      <c r="I681" s="35">
        <f>E681/D681</f>
        <v>5.3721077110603574E-2</v>
      </c>
      <c r="J681" s="3">
        <v>639.6</v>
      </c>
      <c r="K681" s="26">
        <v>0.22</v>
      </c>
      <c r="L681" s="4" t="b">
        <v>1</v>
      </c>
      <c r="M681" s="4" t="s">
        <v>58</v>
      </c>
      <c r="N681" s="35">
        <f>'Landed Freight Margin Tool'!$D$4</f>
        <v>0.58708499999999997</v>
      </c>
      <c r="O681" s="30">
        <f>(MAX($F681,MIN(0.18*$D681,$F681*(1+$N681))))</f>
        <v>1301.1398955500001</v>
      </c>
      <c r="P681" s="35">
        <f>O681/D681</f>
        <v>5.7546793009059669E-2</v>
      </c>
    </row>
    <row r="682" spans="1:16" x14ac:dyDescent="0.3">
      <c r="A682" s="2">
        <v>45161</v>
      </c>
      <c r="B682" s="3" t="s">
        <v>14169</v>
      </c>
      <c r="C682" s="4" t="s">
        <v>14170</v>
      </c>
      <c r="D682" s="27">
        <v>14506.19</v>
      </c>
      <c r="E682" s="27">
        <v>779.57</v>
      </c>
      <c r="F682" s="27">
        <v>472.71</v>
      </c>
      <c r="G682" s="26">
        <f>(E682-F682)/E682</f>
        <v>0.39362725605141302</v>
      </c>
      <c r="H682" s="27">
        <f>E682-F682</f>
        <v>306.86000000000007</v>
      </c>
      <c r="I682" s="35">
        <f>E682/D682</f>
        <v>5.3740506638890018E-2</v>
      </c>
      <c r="J682" s="3">
        <v>0</v>
      </c>
      <c r="K682" s="26">
        <v>0</v>
      </c>
      <c r="L682" s="4" t="b">
        <v>0</v>
      </c>
      <c r="M682" s="4" t="s">
        <v>58</v>
      </c>
      <c r="N682" s="35">
        <f>'Landed Freight Margin Tool'!$D$4</f>
        <v>0.58708499999999997</v>
      </c>
      <c r="O682" s="30">
        <f>(MAX($F682,MIN(0.18*$D682,$F682*(1+$N682))))</f>
        <v>750.23095035000006</v>
      </c>
      <c r="P682" s="35">
        <f>O682/D682</f>
        <v>5.171798731093416E-2</v>
      </c>
    </row>
    <row r="683" spans="1:16" x14ac:dyDescent="0.3">
      <c r="A683" s="2">
        <v>45119</v>
      </c>
      <c r="B683" s="3" t="s">
        <v>24108</v>
      </c>
      <c r="C683" s="4" t="s">
        <v>24109</v>
      </c>
      <c r="D683" s="27">
        <v>13139.33</v>
      </c>
      <c r="E683" s="27">
        <v>706.3</v>
      </c>
      <c r="F683" s="27">
        <v>728.82</v>
      </c>
      <c r="G683" s="26">
        <f>(E683-F683)/E683</f>
        <v>-3.1884468356222703E-2</v>
      </c>
      <c r="H683" s="27">
        <f>E683-F683</f>
        <v>-22.520000000000095</v>
      </c>
      <c r="I683" s="35">
        <f>E683/D683</f>
        <v>5.3754643501609287E-2</v>
      </c>
      <c r="J683" s="3">
        <v>705.48</v>
      </c>
      <c r="K683" s="26">
        <v>0.20599999999999999</v>
      </c>
      <c r="L683" s="4" t="b">
        <v>1</v>
      </c>
      <c r="M683" s="4" t="s">
        <v>58</v>
      </c>
      <c r="N683" s="35">
        <f>'Landed Freight Margin Tool'!$D$4</f>
        <v>0.58708499999999997</v>
      </c>
      <c r="O683" s="30">
        <f>(MAX($F683,MIN(0.18*$D683,$F683*(1+$N683))))</f>
        <v>1156.6992897000002</v>
      </c>
      <c r="P683" s="35">
        <f>O683/D683</f>
        <v>8.8033354037078015E-2</v>
      </c>
    </row>
    <row r="684" spans="1:16" x14ac:dyDescent="0.3">
      <c r="A684" s="2">
        <v>45124</v>
      </c>
      <c r="B684" s="3" t="s">
        <v>264</v>
      </c>
      <c r="C684" s="4" t="s">
        <v>265</v>
      </c>
      <c r="D684" s="27">
        <v>15179.32</v>
      </c>
      <c r="E684" s="27">
        <v>816.76</v>
      </c>
      <c r="F684" s="27">
        <v>517.70000000000005</v>
      </c>
      <c r="G684" s="26">
        <f>(E684-F684)/E684</f>
        <v>0.36615407218766827</v>
      </c>
      <c r="H684" s="27">
        <f>E684-F684</f>
        <v>299.05999999999995</v>
      </c>
      <c r="I684" s="35">
        <f>E684/D684</f>
        <v>5.3807416933037845E-2</v>
      </c>
      <c r="J684" s="3">
        <v>983.53</v>
      </c>
      <c r="K684" s="26">
        <v>0.27500000000000002</v>
      </c>
      <c r="L684" s="4" t="b">
        <v>1</v>
      </c>
      <c r="M684" s="4" t="s">
        <v>58</v>
      </c>
      <c r="N684" s="35">
        <f>'Landed Freight Margin Tool'!$D$4</f>
        <v>0.58708499999999997</v>
      </c>
      <c r="O684" s="30">
        <f>(MAX($F684,MIN(0.18*$D684,$F684*(1+$N684))))</f>
        <v>821.63390450000009</v>
      </c>
      <c r="P684" s="35">
        <f>O684/D684</f>
        <v>5.4128505394181035E-2</v>
      </c>
    </row>
    <row r="685" spans="1:16" x14ac:dyDescent="0.3">
      <c r="A685" s="2">
        <v>44974</v>
      </c>
      <c r="B685" s="3" t="s">
        <v>2483</v>
      </c>
      <c r="C685" s="4" t="s">
        <v>2484</v>
      </c>
      <c r="D685" s="27">
        <v>21117.06</v>
      </c>
      <c r="E685" s="27">
        <v>1137.5</v>
      </c>
      <c r="F685" s="27">
        <v>684</v>
      </c>
      <c r="G685" s="26">
        <f>(E685-F685)/E685</f>
        <v>0.39868131868131867</v>
      </c>
      <c r="H685" s="27">
        <f>E685-F685</f>
        <v>453.5</v>
      </c>
      <c r="I685" s="35">
        <f>E685/D685</f>
        <v>5.3866399962873616E-2</v>
      </c>
      <c r="J685" s="3">
        <v>1300.52</v>
      </c>
      <c r="K685" s="26">
        <v>0.22</v>
      </c>
      <c r="L685" s="4" t="b">
        <v>1</v>
      </c>
      <c r="M685" s="4" t="s">
        <v>58</v>
      </c>
      <c r="N685" s="35">
        <f>'Landed Freight Margin Tool'!$D$4</f>
        <v>0.58708499999999997</v>
      </c>
      <c r="O685" s="30">
        <f>(MAX($F685,MIN(0.18*$D685,$F685*(1+$N685))))</f>
        <v>1085.5661400000001</v>
      </c>
      <c r="P685" s="35">
        <f>O685/D685</f>
        <v>5.1407068029356365E-2</v>
      </c>
    </row>
    <row r="686" spans="1:16" x14ac:dyDescent="0.3">
      <c r="A686" s="2">
        <v>45222</v>
      </c>
      <c r="B686" s="3" t="s">
        <v>10434</v>
      </c>
      <c r="C686" s="4" t="s">
        <v>10435</v>
      </c>
      <c r="D686" s="27">
        <v>3678.25</v>
      </c>
      <c r="E686" s="27">
        <v>198.52</v>
      </c>
      <c r="F686" s="27">
        <v>137.08000000000001</v>
      </c>
      <c r="G686" s="26">
        <f>(E686-F686)/E686</f>
        <v>0.309490227684868</v>
      </c>
      <c r="H686" s="27">
        <f>E686-F686</f>
        <v>61.44</v>
      </c>
      <c r="I686" s="35">
        <f>E686/D686</f>
        <v>5.3971317882145042E-2</v>
      </c>
      <c r="J686" s="3">
        <v>1328.4</v>
      </c>
      <c r="K686" s="26">
        <v>0.22</v>
      </c>
      <c r="L686" s="4" t="b">
        <v>1</v>
      </c>
      <c r="M686" s="4" t="s">
        <v>58</v>
      </c>
      <c r="N686" s="35">
        <f>'Landed Freight Margin Tool'!$D$4</f>
        <v>0.58708499999999997</v>
      </c>
      <c r="O686" s="30">
        <f>(MAX($F686,MIN(0.18*$D686,$F686*(1+$N686))))</f>
        <v>217.55761180000002</v>
      </c>
      <c r="P686" s="35">
        <f>O686/D686</f>
        <v>5.9147043240671521E-2</v>
      </c>
    </row>
    <row r="687" spans="1:16" x14ac:dyDescent="0.3">
      <c r="A687" s="2">
        <v>45055</v>
      </c>
      <c r="B687" s="3" t="s">
        <v>17183</v>
      </c>
      <c r="C687" s="4" t="s">
        <v>2812</v>
      </c>
      <c r="D687" s="27">
        <v>960.11</v>
      </c>
      <c r="E687" s="27">
        <v>51.93</v>
      </c>
      <c r="F687" s="27">
        <v>38.659999999999997</v>
      </c>
      <c r="G687" s="26">
        <f>(E687-F687)/E687</f>
        <v>0.25553629886385526</v>
      </c>
      <c r="H687" s="27">
        <f>E687-F687</f>
        <v>13.270000000000003</v>
      </c>
      <c r="I687" s="35">
        <f>E687/D687</f>
        <v>5.408755246794638E-2</v>
      </c>
      <c r="J687" s="3">
        <v>7097.92</v>
      </c>
      <c r="K687" s="26">
        <v>0.22</v>
      </c>
      <c r="L687" s="4" t="b">
        <v>1</v>
      </c>
      <c r="M687" s="4" t="s">
        <v>58</v>
      </c>
      <c r="N687" s="35">
        <f>'Landed Freight Margin Tool'!$D$4</f>
        <v>0.58708499999999997</v>
      </c>
      <c r="O687" s="30">
        <f>(MAX($F687,MIN(0.18*$D687,$F687*(1+$N687))))</f>
        <v>61.356706099999997</v>
      </c>
      <c r="P687" s="35">
        <f>O687/D687</f>
        <v>6.3905912968305709E-2</v>
      </c>
    </row>
    <row r="688" spans="1:16" x14ac:dyDescent="0.3">
      <c r="A688" s="2">
        <v>45135</v>
      </c>
      <c r="B688" s="3" t="s">
        <v>19110</v>
      </c>
      <c r="C688" s="4" t="s">
        <v>19111</v>
      </c>
      <c r="D688" s="27">
        <v>5512.27</v>
      </c>
      <c r="E688" s="27">
        <v>298.48</v>
      </c>
      <c r="F688" s="27">
        <v>198.82</v>
      </c>
      <c r="G688" s="26">
        <f>(E688-F688)/E688</f>
        <v>0.33389171803805956</v>
      </c>
      <c r="H688" s="27">
        <f>E688-F688</f>
        <v>99.660000000000025</v>
      </c>
      <c r="I688" s="35">
        <f>E688/D688</f>
        <v>5.4148290994454187E-2</v>
      </c>
      <c r="J688" s="3">
        <v>9672.39</v>
      </c>
      <c r="K688" s="26">
        <v>9.9000000000000005E-2</v>
      </c>
      <c r="L688" s="4" t="b">
        <v>0</v>
      </c>
      <c r="M688" s="4" t="s">
        <v>58</v>
      </c>
      <c r="N688" s="35">
        <f>'Landed Freight Margin Tool'!$D$4</f>
        <v>0.58708499999999997</v>
      </c>
      <c r="O688" s="30">
        <f>(MAX($F688,MIN(0.18*$D688,$F688*(1+$N688))))</f>
        <v>315.54423969999999</v>
      </c>
      <c r="P688" s="35">
        <f>O688/D688</f>
        <v>5.7243973843806632E-2</v>
      </c>
    </row>
    <row r="689" spans="1:16" x14ac:dyDescent="0.3">
      <c r="A689" s="2">
        <v>44945</v>
      </c>
      <c r="B689" s="3" t="s">
        <v>21153</v>
      </c>
      <c r="C689" s="4" t="s">
        <v>21154</v>
      </c>
      <c r="D689" s="27">
        <v>7202.51</v>
      </c>
      <c r="E689" s="27">
        <v>391.55</v>
      </c>
      <c r="F689" s="27">
        <v>206.06</v>
      </c>
      <c r="G689" s="26">
        <f>(E689-F689)/E689</f>
        <v>0.47373260120035754</v>
      </c>
      <c r="H689" s="27">
        <f>E689-F689</f>
        <v>185.49</v>
      </c>
      <c r="I689" s="35">
        <f>E689/D689</f>
        <v>5.4362992901085871E-2</v>
      </c>
      <c r="J689" s="3">
        <v>11220</v>
      </c>
      <c r="K689" s="26">
        <v>0.13600000000000001</v>
      </c>
      <c r="L689" s="4" t="b">
        <v>0</v>
      </c>
      <c r="M689" s="4" t="s">
        <v>58</v>
      </c>
      <c r="N689" s="35">
        <f>'Landed Freight Margin Tool'!$D$4</f>
        <v>0.58708499999999997</v>
      </c>
      <c r="O689" s="30">
        <f>(MAX($F689,MIN(0.18*$D689,$F689*(1+$N689))))</f>
        <v>327.03473510000003</v>
      </c>
      <c r="P689" s="35">
        <f>O689/D689</f>
        <v>4.5405662067806919E-2</v>
      </c>
    </row>
    <row r="690" spans="1:16" x14ac:dyDescent="0.3">
      <c r="A690" s="2">
        <v>44974</v>
      </c>
      <c r="B690" s="3" t="s">
        <v>17642</v>
      </c>
      <c r="C690" s="4" t="s">
        <v>17643</v>
      </c>
      <c r="D690" s="27">
        <v>18543.47</v>
      </c>
      <c r="E690" s="27">
        <v>1009.72</v>
      </c>
      <c r="F690" s="27">
        <v>660.04</v>
      </c>
      <c r="G690" s="26">
        <f>(E690-F690)/E690</f>
        <v>0.3463138295765163</v>
      </c>
      <c r="H690" s="27">
        <f>E690-F690</f>
        <v>349.68000000000006</v>
      </c>
      <c r="I690" s="35">
        <f>E690/D690</f>
        <v>5.4451513120252031E-2</v>
      </c>
      <c r="J690" s="3">
        <v>795.27</v>
      </c>
      <c r="K690" s="26">
        <v>0.22</v>
      </c>
      <c r="L690" s="4" t="b">
        <v>1</v>
      </c>
      <c r="M690" s="4" t="s">
        <v>58</v>
      </c>
      <c r="N690" s="35">
        <f>'Landed Freight Margin Tool'!$D$4</f>
        <v>0.58708499999999997</v>
      </c>
      <c r="O690" s="30">
        <f>(MAX($F690,MIN(0.18*$D690,$F690*(1+$N690))))</f>
        <v>1047.5395834000001</v>
      </c>
      <c r="P690" s="35">
        <f>O690/D690</f>
        <v>5.6491022629529423E-2</v>
      </c>
    </row>
    <row r="691" spans="1:16" x14ac:dyDescent="0.3">
      <c r="A691" s="2">
        <v>44957</v>
      </c>
      <c r="B691" s="3" t="s">
        <v>11650</v>
      </c>
      <c r="C691" s="4" t="s">
        <v>11651</v>
      </c>
      <c r="D691" s="27">
        <v>17340.03</v>
      </c>
      <c r="E691" s="27">
        <v>945.2</v>
      </c>
      <c r="F691" s="27">
        <v>445.39</v>
      </c>
      <c r="G691" s="26">
        <f>(E691-F691)/E691</f>
        <v>0.52878755818874312</v>
      </c>
      <c r="H691" s="27">
        <f>E691-F691</f>
        <v>499.81000000000006</v>
      </c>
      <c r="I691" s="35">
        <f>E691/D691</f>
        <v>5.4509709614112556E-2</v>
      </c>
      <c r="J691" s="3">
        <v>3809.82</v>
      </c>
      <c r="K691" s="26">
        <v>0.222</v>
      </c>
      <c r="L691" s="4" t="b">
        <v>1</v>
      </c>
      <c r="M691" s="4" t="s">
        <v>58</v>
      </c>
      <c r="N691" s="35">
        <f>'Landed Freight Margin Tool'!$D$4</f>
        <v>0.58708499999999997</v>
      </c>
      <c r="O691" s="30">
        <f>(MAX($F691,MIN(0.18*$D691,$F691*(1+$N691))))</f>
        <v>706.87178815000004</v>
      </c>
      <c r="P691" s="35">
        <f>O691/D691</f>
        <v>4.0765315178232106E-2</v>
      </c>
    </row>
    <row r="692" spans="1:16" x14ac:dyDescent="0.3">
      <c r="A692" s="2">
        <v>45041</v>
      </c>
      <c r="B692" s="3" t="s">
        <v>7043</v>
      </c>
      <c r="C692" s="4" t="s">
        <v>7044</v>
      </c>
      <c r="D692" s="27">
        <v>11119.91</v>
      </c>
      <c r="E692" s="27">
        <v>606.41</v>
      </c>
      <c r="F692" s="27">
        <v>416.01</v>
      </c>
      <c r="G692" s="26">
        <f>(E692-F692)/E692</f>
        <v>0.31397899111162414</v>
      </c>
      <c r="H692" s="27">
        <f>E692-F692</f>
        <v>190.39999999999998</v>
      </c>
      <c r="I692" s="35">
        <f>E692/D692</f>
        <v>5.4533714751288452E-2</v>
      </c>
      <c r="J692" s="3">
        <v>10459.92</v>
      </c>
      <c r="K692" s="26">
        <v>0.22</v>
      </c>
      <c r="L692" s="4" t="b">
        <v>1</v>
      </c>
      <c r="M692" s="4" t="s">
        <v>58</v>
      </c>
      <c r="N692" s="35">
        <f>'Landed Freight Margin Tool'!$D$4</f>
        <v>0.58708499999999997</v>
      </c>
      <c r="O692" s="30">
        <f>(MAX($F692,MIN(0.18*$D692,$F692*(1+$N692))))</f>
        <v>660.24323085000003</v>
      </c>
      <c r="P692" s="35">
        <f>O692/D692</f>
        <v>5.9374871815509302E-2</v>
      </c>
    </row>
    <row r="693" spans="1:16" x14ac:dyDescent="0.3">
      <c r="A693" s="2">
        <v>44945</v>
      </c>
      <c r="B693" s="3" t="s">
        <v>12377</v>
      </c>
      <c r="C693" s="4" t="s">
        <v>12378</v>
      </c>
      <c r="D693" s="27">
        <v>2078.84</v>
      </c>
      <c r="E693" s="27">
        <v>113.98</v>
      </c>
      <c r="F693" s="27">
        <v>69.11</v>
      </c>
      <c r="G693" s="26">
        <f>(E693-F693)/E693</f>
        <v>0.39366555536058961</v>
      </c>
      <c r="H693" s="27">
        <f>E693-F693</f>
        <v>44.870000000000005</v>
      </c>
      <c r="I693" s="35">
        <f>E693/D693</f>
        <v>5.4828654441900292E-2</v>
      </c>
      <c r="J693" s="3">
        <v>414.92</v>
      </c>
      <c r="K693" s="26">
        <v>0.22</v>
      </c>
      <c r="L693" s="4" t="b">
        <v>1</v>
      </c>
      <c r="M693" s="4" t="s">
        <v>58</v>
      </c>
      <c r="N693" s="35">
        <f>'Landed Freight Margin Tool'!$D$4</f>
        <v>0.58708499999999997</v>
      </c>
      <c r="O693" s="30">
        <f>(MAX($F693,MIN(0.18*$D693,$F693*(1+$N693))))</f>
        <v>109.68344435</v>
      </c>
      <c r="P693" s="35">
        <f>O693/D693</f>
        <v>5.2761850046179601E-2</v>
      </c>
    </row>
    <row r="694" spans="1:16" x14ac:dyDescent="0.3">
      <c r="A694" s="2">
        <v>45226</v>
      </c>
      <c r="B694" s="3" t="s">
        <v>10164</v>
      </c>
      <c r="C694" s="4" t="s">
        <v>10165</v>
      </c>
      <c r="D694" s="27">
        <v>13743.72</v>
      </c>
      <c r="E694" s="27">
        <v>754.13</v>
      </c>
      <c r="F694" s="27">
        <v>389.6</v>
      </c>
      <c r="G694" s="26">
        <f>(E694-F694)/E694</f>
        <v>0.4833781973930224</v>
      </c>
      <c r="H694" s="27">
        <f>E694-F694</f>
        <v>364.53</v>
      </c>
      <c r="I694" s="35">
        <f>E694/D694</f>
        <v>5.487087920883138E-2</v>
      </c>
      <c r="J694" s="3">
        <v>0</v>
      </c>
      <c r="K694" s="26">
        <v>0</v>
      </c>
      <c r="L694" s="4" t="b">
        <v>0</v>
      </c>
      <c r="M694" s="4" t="s">
        <v>58</v>
      </c>
      <c r="N694" s="35">
        <f>'Landed Freight Margin Tool'!$D$4</f>
        <v>0.58708499999999997</v>
      </c>
      <c r="O694" s="30">
        <f>(MAX($F694,MIN(0.18*$D694,$F694*(1+$N694))))</f>
        <v>618.32831600000009</v>
      </c>
      <c r="P694" s="35">
        <f>O694/D694</f>
        <v>4.4989880178001304E-2</v>
      </c>
    </row>
    <row r="695" spans="1:16" x14ac:dyDescent="0.3">
      <c r="A695" s="2">
        <v>45131</v>
      </c>
      <c r="B695" s="3" t="s">
        <v>21675</v>
      </c>
      <c r="C695" s="4" t="s">
        <v>10920</v>
      </c>
      <c r="D695" s="27">
        <v>24848.33</v>
      </c>
      <c r="E695" s="27">
        <v>1365.16</v>
      </c>
      <c r="F695" s="27">
        <v>889.17</v>
      </c>
      <c r="G695" s="26">
        <f>(E695-F695)/E695</f>
        <v>0.3486697529959859</v>
      </c>
      <c r="H695" s="27">
        <f>E695-F695</f>
        <v>475.99000000000012</v>
      </c>
      <c r="I695" s="35">
        <f>E695/D695</f>
        <v>5.4939708221840258E-2</v>
      </c>
      <c r="J695" s="3">
        <v>0</v>
      </c>
      <c r="K695" s="26">
        <v>0</v>
      </c>
      <c r="L695" s="4" t="b">
        <v>0</v>
      </c>
      <c r="M695" s="4" t="s">
        <v>58</v>
      </c>
      <c r="N695" s="35">
        <f>'Landed Freight Margin Tool'!$D$4</f>
        <v>0.58708499999999997</v>
      </c>
      <c r="O695" s="30">
        <f>(MAX($F695,MIN(0.18*$D695,$F695*(1+$N695))))</f>
        <v>1411.18836945</v>
      </c>
      <c r="P695" s="35">
        <f>O695/D695</f>
        <v>5.6792080974858265E-2</v>
      </c>
    </row>
    <row r="696" spans="1:16" x14ac:dyDescent="0.3">
      <c r="A696" s="2">
        <v>45204</v>
      </c>
      <c r="B696" s="3" t="s">
        <v>1034</v>
      </c>
      <c r="C696" s="4" t="s">
        <v>1035</v>
      </c>
      <c r="D696" s="27">
        <v>24787.34</v>
      </c>
      <c r="E696" s="27">
        <v>1364.77</v>
      </c>
      <c r="F696" s="27">
        <v>945.73</v>
      </c>
      <c r="G696" s="26">
        <f>(E696-F696)/E696</f>
        <v>0.30704074679249982</v>
      </c>
      <c r="H696" s="27">
        <f>E696-F696</f>
        <v>419.03999999999996</v>
      </c>
      <c r="I696" s="35">
        <f>E696/D696</f>
        <v>5.5059155197774344E-2</v>
      </c>
      <c r="J696" s="3">
        <v>4841.3999999999996</v>
      </c>
      <c r="K696" s="26">
        <v>0.30099999999999999</v>
      </c>
      <c r="L696" s="4" t="b">
        <v>1</v>
      </c>
      <c r="M696" s="4" t="s">
        <v>58</v>
      </c>
      <c r="N696" s="35">
        <f>'Landed Freight Margin Tool'!$D$4</f>
        <v>0.58708499999999997</v>
      </c>
      <c r="O696" s="30">
        <f>(MAX($F696,MIN(0.18*$D696,$F696*(1+$N696))))</f>
        <v>1500.95389705</v>
      </c>
      <c r="P696" s="35">
        <f>O696/D696</f>
        <v>6.055324601389258E-2</v>
      </c>
    </row>
    <row r="697" spans="1:16" x14ac:dyDescent="0.3">
      <c r="A697" s="2">
        <v>45259</v>
      </c>
      <c r="B697" s="3" t="s">
        <v>9694</v>
      </c>
      <c r="C697" s="4" t="s">
        <v>9695</v>
      </c>
      <c r="D697" s="27">
        <v>16222.85</v>
      </c>
      <c r="E697" s="27">
        <v>893.95</v>
      </c>
      <c r="F697" s="27">
        <v>457.81</v>
      </c>
      <c r="G697" s="26">
        <f>(E697-F697)/E697</f>
        <v>0.48787963532636058</v>
      </c>
      <c r="H697" s="27">
        <f>E697-F697</f>
        <v>436.14000000000004</v>
      </c>
      <c r="I697" s="35">
        <f>E697/D697</f>
        <v>5.5104374385511794E-2</v>
      </c>
      <c r="J697" s="3">
        <v>931.67</v>
      </c>
      <c r="K697" s="26">
        <v>0.27900000000000003</v>
      </c>
      <c r="L697" s="4" t="b">
        <v>1</v>
      </c>
      <c r="M697" s="4" t="s">
        <v>58</v>
      </c>
      <c r="N697" s="35">
        <f>'Landed Freight Margin Tool'!$D$4</f>
        <v>0.58708499999999997</v>
      </c>
      <c r="O697" s="30">
        <f>(MAX($F697,MIN(0.18*$D697,$F697*(1+$N697))))</f>
        <v>726.58338385000002</v>
      </c>
      <c r="P697" s="35">
        <f>O697/D697</f>
        <v>4.4787653454849176E-2</v>
      </c>
    </row>
    <row r="698" spans="1:16" x14ac:dyDescent="0.3">
      <c r="A698" s="2">
        <v>44995</v>
      </c>
      <c r="B698" s="3" t="s">
        <v>704</v>
      </c>
      <c r="C698" s="4" t="s">
        <v>705</v>
      </c>
      <c r="D698" s="27">
        <v>842.17</v>
      </c>
      <c r="E698" s="27">
        <v>46.49</v>
      </c>
      <c r="F698" s="27">
        <v>43.42</v>
      </c>
      <c r="G698" s="26">
        <f>(E698-F698)/E698</f>
        <v>6.6035706603570665E-2</v>
      </c>
      <c r="H698" s="27">
        <f>E698-F698</f>
        <v>3.0700000000000003</v>
      </c>
      <c r="I698" s="35">
        <f>E698/D698</f>
        <v>5.520263129771899E-2</v>
      </c>
      <c r="J698" s="3">
        <v>756.1</v>
      </c>
      <c r="K698" s="26">
        <v>0.219</v>
      </c>
      <c r="L698" s="4" t="b">
        <v>1</v>
      </c>
      <c r="M698" s="4" t="s">
        <v>58</v>
      </c>
      <c r="N698" s="35">
        <f>'Landed Freight Margin Tool'!$D$4</f>
        <v>0.58708499999999997</v>
      </c>
      <c r="O698" s="30">
        <f>(MAX($F698,MIN(0.18*$D698,$F698*(1+$N698))))</f>
        <v>68.911230700000004</v>
      </c>
      <c r="P698" s="35">
        <f>O698/D698</f>
        <v>8.182579609817496E-2</v>
      </c>
    </row>
    <row r="699" spans="1:16" x14ac:dyDescent="0.3">
      <c r="A699" s="2">
        <v>45225</v>
      </c>
      <c r="B699" s="3" t="s">
        <v>20466</v>
      </c>
      <c r="C699" s="4" t="s">
        <v>20467</v>
      </c>
      <c r="D699" s="27">
        <v>7861.42</v>
      </c>
      <c r="E699" s="27">
        <v>434.15</v>
      </c>
      <c r="F699" s="27">
        <v>266.8</v>
      </c>
      <c r="G699" s="26">
        <f>(E699-F699)/E699</f>
        <v>0.385465852815847</v>
      </c>
      <c r="H699" s="27">
        <f>E699-F699</f>
        <v>167.34999999999997</v>
      </c>
      <c r="I699" s="35">
        <f>E699/D699</f>
        <v>5.5225391850327293E-2</v>
      </c>
      <c r="J699" s="3">
        <v>1728</v>
      </c>
      <c r="K699" s="26">
        <v>0.222</v>
      </c>
      <c r="L699" s="4" t="b">
        <v>1</v>
      </c>
      <c r="M699" s="4" t="s">
        <v>58</v>
      </c>
      <c r="N699" s="35">
        <f>'Landed Freight Margin Tool'!$D$4</f>
        <v>0.58708499999999997</v>
      </c>
      <c r="O699" s="30">
        <f>(MAX($F699,MIN(0.18*$D699,$F699*(1+$N699))))</f>
        <v>423.43427800000006</v>
      </c>
      <c r="P699" s="35">
        <f>O699/D699</f>
        <v>5.3862314696327136E-2</v>
      </c>
    </row>
    <row r="700" spans="1:16" x14ac:dyDescent="0.3">
      <c r="A700" s="2">
        <v>45181</v>
      </c>
      <c r="B700" s="3" t="s">
        <v>13087</v>
      </c>
      <c r="C700" s="4" t="s">
        <v>3347</v>
      </c>
      <c r="D700" s="27">
        <v>13227.62</v>
      </c>
      <c r="E700" s="27">
        <v>731.46</v>
      </c>
      <c r="F700" s="27">
        <v>474.19</v>
      </c>
      <c r="G700" s="26">
        <f>(E700-F700)/E700</f>
        <v>0.35172121510403853</v>
      </c>
      <c r="H700" s="27">
        <f>E700-F700</f>
        <v>257.27000000000004</v>
      </c>
      <c r="I700" s="35">
        <f>E700/D700</f>
        <v>5.5297929635111986E-2</v>
      </c>
      <c r="J700" s="3">
        <v>5869.12</v>
      </c>
      <c r="K700" s="26">
        <v>0.216</v>
      </c>
      <c r="L700" s="4" t="b">
        <v>1</v>
      </c>
      <c r="M700" s="4" t="s">
        <v>58</v>
      </c>
      <c r="N700" s="35">
        <f>'Landed Freight Margin Tool'!$D$4</f>
        <v>0.58708499999999997</v>
      </c>
      <c r="O700" s="30">
        <f>(MAX($F700,MIN(0.18*$D700,$F700*(1+$N700))))</f>
        <v>752.57983615000001</v>
      </c>
      <c r="P700" s="35">
        <f>O700/D700</f>
        <v>5.6894576359919617E-2</v>
      </c>
    </row>
    <row r="701" spans="1:16" x14ac:dyDescent="0.3">
      <c r="A701" s="2">
        <v>45132</v>
      </c>
      <c r="B701" s="3" t="s">
        <v>24475</v>
      </c>
      <c r="C701" s="4" t="s">
        <v>24476</v>
      </c>
      <c r="D701" s="27">
        <v>520.41999999999996</v>
      </c>
      <c r="E701" s="27">
        <v>28.8</v>
      </c>
      <c r="F701" s="27">
        <v>20.43</v>
      </c>
      <c r="G701" s="26">
        <f>(E701-F701)/E701</f>
        <v>0.29062500000000002</v>
      </c>
      <c r="H701" s="27">
        <f>E701-F701</f>
        <v>8.370000000000001</v>
      </c>
      <c r="I701" s="35">
        <f>E701/D701</f>
        <v>5.5339917758733335E-2</v>
      </c>
      <c r="J701" s="3">
        <v>0</v>
      </c>
      <c r="K701" s="26">
        <v>0</v>
      </c>
      <c r="L701" s="4" t="b">
        <v>0</v>
      </c>
      <c r="M701" s="4" t="s">
        <v>58</v>
      </c>
      <c r="N701" s="35">
        <f>'Landed Freight Margin Tool'!$D$4</f>
        <v>0.58708499999999997</v>
      </c>
      <c r="O701" s="30">
        <f>(MAX($F701,MIN(0.18*$D701,$F701*(1+$N701))))</f>
        <v>32.424146550000003</v>
      </c>
      <c r="P701" s="35">
        <f>O701/D701</f>
        <v>6.2303805676184633E-2</v>
      </c>
    </row>
    <row r="702" spans="1:16" x14ac:dyDescent="0.3">
      <c r="A702" s="2">
        <v>45180</v>
      </c>
      <c r="B702" s="3" t="s">
        <v>17332</v>
      </c>
      <c r="C702" s="4" t="s">
        <v>17333</v>
      </c>
      <c r="D702" s="27">
        <v>4379.1400000000003</v>
      </c>
      <c r="E702" s="27">
        <v>242.43</v>
      </c>
      <c r="F702" s="27">
        <v>172.47</v>
      </c>
      <c r="G702" s="26">
        <f>(E702-F702)/E702</f>
        <v>0.28857814626902611</v>
      </c>
      <c r="H702" s="27">
        <f>E702-F702</f>
        <v>69.960000000000008</v>
      </c>
      <c r="I702" s="35">
        <f>E702/D702</f>
        <v>5.5360184876482595E-2</v>
      </c>
      <c r="J702" s="3">
        <v>1324.3</v>
      </c>
      <c r="K702" s="26">
        <v>0.22</v>
      </c>
      <c r="L702" s="4" t="b">
        <v>1</v>
      </c>
      <c r="M702" s="4" t="s">
        <v>58</v>
      </c>
      <c r="N702" s="35">
        <f>'Landed Freight Margin Tool'!$D$4</f>
        <v>0.58708499999999997</v>
      </c>
      <c r="O702" s="30">
        <f>(MAX($F702,MIN(0.18*$D702,$F702*(1+$N702))))</f>
        <v>273.72454995000004</v>
      </c>
      <c r="P702" s="35">
        <f>O702/D702</f>
        <v>6.250646244468093E-2</v>
      </c>
    </row>
    <row r="703" spans="1:16" x14ac:dyDescent="0.3">
      <c r="A703" s="2">
        <v>45056</v>
      </c>
      <c r="B703" s="3" t="s">
        <v>8742</v>
      </c>
      <c r="C703" s="4" t="s">
        <v>8743</v>
      </c>
      <c r="D703" s="27">
        <v>1145.32</v>
      </c>
      <c r="E703" s="27">
        <v>63.43</v>
      </c>
      <c r="F703" s="27">
        <v>40.64</v>
      </c>
      <c r="G703" s="26">
        <f>(E703-F703)/E703</f>
        <v>0.3592937096011351</v>
      </c>
      <c r="H703" s="27">
        <f>E703-F703</f>
        <v>22.79</v>
      </c>
      <c r="I703" s="35">
        <f>E703/D703</f>
        <v>5.5381902001187443E-2</v>
      </c>
      <c r="J703" s="3">
        <v>805.79</v>
      </c>
      <c r="K703" s="26">
        <v>0.20599999999999999</v>
      </c>
      <c r="L703" s="4" t="b">
        <v>1</v>
      </c>
      <c r="M703" s="4" t="s">
        <v>58</v>
      </c>
      <c r="N703" s="35">
        <f>'Landed Freight Margin Tool'!$D$4</f>
        <v>0.58708499999999997</v>
      </c>
      <c r="O703" s="30">
        <f>(MAX($F703,MIN(0.18*$D703,$F703*(1+$N703))))</f>
        <v>64.499134400000003</v>
      </c>
      <c r="P703" s="35">
        <f>O703/D703</f>
        <v>5.6315382949743309E-2</v>
      </c>
    </row>
    <row r="704" spans="1:16" x14ac:dyDescent="0.3">
      <c r="A704" s="2">
        <v>45033</v>
      </c>
      <c r="B704" s="3" t="s">
        <v>18294</v>
      </c>
      <c r="C704" s="4" t="s">
        <v>18295</v>
      </c>
      <c r="D704" s="27">
        <v>7449.5</v>
      </c>
      <c r="E704" s="27">
        <v>413.86</v>
      </c>
      <c r="F704" s="27">
        <v>243.21</v>
      </c>
      <c r="G704" s="26">
        <f>(E704-F704)/E704</f>
        <v>0.41233750543662107</v>
      </c>
      <c r="H704" s="27">
        <f>E704-F704</f>
        <v>170.65</v>
      </c>
      <c r="I704" s="35">
        <f>E704/D704</f>
        <v>5.5555406403114307E-2</v>
      </c>
      <c r="J704" s="3">
        <v>0</v>
      </c>
      <c r="K704" s="26">
        <v>0</v>
      </c>
      <c r="L704" s="4" t="b">
        <v>0</v>
      </c>
      <c r="M704" s="4" t="s">
        <v>58</v>
      </c>
      <c r="N704" s="35">
        <f>'Landed Freight Margin Tool'!$D$4</f>
        <v>0.58708499999999997</v>
      </c>
      <c r="O704" s="30">
        <f>(MAX($F704,MIN(0.18*$D704,$F704*(1+$N704))))</f>
        <v>385.99494285000003</v>
      </c>
      <c r="P704" s="35">
        <f>O704/D704</f>
        <v>5.1814879233505605E-2</v>
      </c>
    </row>
    <row r="705" spans="1:16" x14ac:dyDescent="0.3">
      <c r="A705" s="2">
        <v>45052</v>
      </c>
      <c r="B705" s="3" t="s">
        <v>9559</v>
      </c>
      <c r="C705" s="4" t="s">
        <v>9560</v>
      </c>
      <c r="D705" s="27">
        <v>18578.09</v>
      </c>
      <c r="E705" s="27">
        <v>1033.44</v>
      </c>
      <c r="F705" s="27">
        <v>550.29999999999995</v>
      </c>
      <c r="G705" s="26">
        <f>(E705-F705)/E705</f>
        <v>0.46750657996593908</v>
      </c>
      <c r="H705" s="27">
        <f>E705-F705</f>
        <v>483.1400000000001</v>
      </c>
      <c r="I705" s="35">
        <f>E705/D705</f>
        <v>5.5626816319653959E-2</v>
      </c>
      <c r="J705" s="3">
        <v>20053.240000000002</v>
      </c>
      <c r="K705" s="26">
        <v>0.16200000000000001</v>
      </c>
      <c r="L705" s="4" t="b">
        <v>0</v>
      </c>
      <c r="M705" s="4" t="s">
        <v>58</v>
      </c>
      <c r="N705" s="35">
        <f>'Landed Freight Margin Tool'!$D$4</f>
        <v>0.58708499999999997</v>
      </c>
      <c r="O705" s="30">
        <f>(MAX($F705,MIN(0.18*$D705,$F705*(1+$N705))))</f>
        <v>873.37287549999996</v>
      </c>
      <c r="P705" s="35">
        <f>O705/D705</f>
        <v>4.7010907768236666E-2</v>
      </c>
    </row>
    <row r="706" spans="1:16" x14ac:dyDescent="0.3">
      <c r="A706" s="2">
        <v>45212</v>
      </c>
      <c r="B706" s="3" t="s">
        <v>10839</v>
      </c>
      <c r="C706" s="4" t="s">
        <v>10840</v>
      </c>
      <c r="D706" s="27">
        <v>8221.56</v>
      </c>
      <c r="E706" s="27">
        <v>458.27</v>
      </c>
      <c r="F706" s="27">
        <v>284.43</v>
      </c>
      <c r="G706" s="26">
        <f>(E706-F706)/E706</f>
        <v>0.37933969057542494</v>
      </c>
      <c r="H706" s="27">
        <f>E706-F706</f>
        <v>173.83999999999997</v>
      </c>
      <c r="I706" s="35">
        <f>E706/D706</f>
        <v>5.5740029872676233E-2</v>
      </c>
      <c r="J706" s="3">
        <v>2619.08</v>
      </c>
      <c r="K706" s="26">
        <v>0.22</v>
      </c>
      <c r="L706" s="4" t="b">
        <v>1</v>
      </c>
      <c r="M706" s="4" t="s">
        <v>58</v>
      </c>
      <c r="N706" s="35">
        <f>'Landed Freight Margin Tool'!$D$4</f>
        <v>0.58708499999999997</v>
      </c>
      <c r="O706" s="30">
        <f>(MAX($F706,MIN(0.18*$D706,$F706*(1+$N706))))</f>
        <v>451.41458655000002</v>
      </c>
      <c r="P706" s="35">
        <f>O706/D706</f>
        <v>5.4906196214587019E-2</v>
      </c>
    </row>
    <row r="707" spans="1:16" x14ac:dyDescent="0.3">
      <c r="A707" s="2">
        <v>45260</v>
      </c>
      <c r="B707" s="3" t="s">
        <v>6859</v>
      </c>
      <c r="C707" s="4" t="s">
        <v>6860</v>
      </c>
      <c r="D707" s="27">
        <v>550.33000000000004</v>
      </c>
      <c r="E707" s="27">
        <v>30.7</v>
      </c>
      <c r="F707" s="27">
        <v>16.02</v>
      </c>
      <c r="G707" s="26">
        <f>(E707-F707)/E707</f>
        <v>0.47817589576547231</v>
      </c>
      <c r="H707" s="27">
        <f>E707-F707</f>
        <v>14.68</v>
      </c>
      <c r="I707" s="35">
        <f>E707/D707</f>
        <v>5.5784710991586862E-2</v>
      </c>
      <c r="J707" s="3">
        <v>49381.760000000002</v>
      </c>
      <c r="K707" s="26">
        <v>0.13400000000000001</v>
      </c>
      <c r="L707" s="4" t="b">
        <v>0</v>
      </c>
      <c r="M707" s="4" t="s">
        <v>58</v>
      </c>
      <c r="N707" s="35">
        <f>'Landed Freight Margin Tool'!$D$4</f>
        <v>0.58708499999999997</v>
      </c>
      <c r="O707" s="30">
        <f>(MAX($F707,MIN(0.18*$D707,$F707*(1+$N707))))</f>
        <v>25.425101699999999</v>
      </c>
      <c r="P707" s="35">
        <f>O707/D707</f>
        <v>4.6199737793687419E-2</v>
      </c>
    </row>
    <row r="708" spans="1:16" x14ac:dyDescent="0.3">
      <c r="A708" s="2">
        <v>45037</v>
      </c>
      <c r="B708" s="3" t="s">
        <v>11905</v>
      </c>
      <c r="C708" s="4" t="s">
        <v>11906</v>
      </c>
      <c r="D708" s="27">
        <v>2608.02</v>
      </c>
      <c r="E708" s="27">
        <v>145.63</v>
      </c>
      <c r="F708" s="27">
        <v>103.79</v>
      </c>
      <c r="G708" s="26">
        <f>(E708-F708)/E708</f>
        <v>0.28730344022522825</v>
      </c>
      <c r="H708" s="27">
        <f>E708-F708</f>
        <v>41.839999999999989</v>
      </c>
      <c r="I708" s="35">
        <f>E708/D708</f>
        <v>5.5839295710922464E-2</v>
      </c>
      <c r="J708" s="3">
        <v>206.64</v>
      </c>
      <c r="K708" s="26">
        <v>0.22</v>
      </c>
      <c r="L708" s="4" t="b">
        <v>1</v>
      </c>
      <c r="M708" s="4" t="s">
        <v>58</v>
      </c>
      <c r="N708" s="35">
        <f>'Landed Freight Margin Tool'!$D$4</f>
        <v>0.58708499999999997</v>
      </c>
      <c r="O708" s="30">
        <f>(MAX($F708,MIN(0.18*$D708,$F708*(1+$N708))))</f>
        <v>164.72355215000002</v>
      </c>
      <c r="P708" s="35">
        <f>O708/D708</f>
        <v>6.3160386864364551E-2</v>
      </c>
    </row>
    <row r="709" spans="1:16" x14ac:dyDescent="0.3">
      <c r="A709" s="2">
        <v>45133</v>
      </c>
      <c r="B709" s="3" t="s">
        <v>24828</v>
      </c>
      <c r="C709" s="4" t="s">
        <v>24829</v>
      </c>
      <c r="D709" s="27">
        <v>10091.799999999999</v>
      </c>
      <c r="E709" s="27">
        <v>564.32000000000005</v>
      </c>
      <c r="F709" s="27">
        <v>351.15</v>
      </c>
      <c r="G709" s="26">
        <f>(E709-F709)/E709</f>
        <v>0.3777466685568473</v>
      </c>
      <c r="H709" s="27">
        <f>E709-F709</f>
        <v>213.17000000000007</v>
      </c>
      <c r="I709" s="35">
        <f>E709/D709</f>
        <v>5.591866664024258E-2</v>
      </c>
      <c r="J709" s="3">
        <v>6166.94</v>
      </c>
      <c r="K709" s="26">
        <v>0.14399999999999999</v>
      </c>
      <c r="L709" s="4" t="b">
        <v>0</v>
      </c>
      <c r="M709" s="4" t="s">
        <v>58</v>
      </c>
      <c r="N709" s="35">
        <f>'Landed Freight Margin Tool'!$D$4</f>
        <v>0.58708499999999997</v>
      </c>
      <c r="O709" s="30">
        <f>(MAX($F709,MIN(0.18*$D709,$F709*(1+$N709))))</f>
        <v>557.30489775000001</v>
      </c>
      <c r="P709" s="35">
        <f>O709/D709</f>
        <v>5.5223537698923887E-2</v>
      </c>
    </row>
    <row r="710" spans="1:16" x14ac:dyDescent="0.3">
      <c r="A710" s="2">
        <v>44991</v>
      </c>
      <c r="B710" s="3" t="s">
        <v>24477</v>
      </c>
      <c r="C710" s="4" t="s">
        <v>24478</v>
      </c>
      <c r="D710" s="27">
        <v>656.03</v>
      </c>
      <c r="E710" s="27">
        <v>36.729999999999997</v>
      </c>
      <c r="F710" s="27">
        <v>31.61</v>
      </c>
      <c r="G710" s="26">
        <f>(E710-F710)/E710</f>
        <v>0.13939558943642794</v>
      </c>
      <c r="H710" s="27">
        <f>E710-F710</f>
        <v>5.1199999999999974</v>
      </c>
      <c r="I710" s="35">
        <f>E710/D710</f>
        <v>5.5988293218297944E-2</v>
      </c>
      <c r="J710" s="3">
        <v>816.65</v>
      </c>
      <c r="K710" s="26">
        <v>0.156</v>
      </c>
      <c r="L710" s="4" t="b">
        <v>0</v>
      </c>
      <c r="M710" s="4" t="s">
        <v>58</v>
      </c>
      <c r="N710" s="35">
        <f>'Landed Freight Margin Tool'!$D$4</f>
        <v>0.58708499999999997</v>
      </c>
      <c r="O710" s="30">
        <f>(MAX($F710,MIN(0.18*$D710,$F710*(1+$N710))))</f>
        <v>50.167756850000004</v>
      </c>
      <c r="P710" s="35">
        <f>O710/D710</f>
        <v>7.6471741917290378E-2</v>
      </c>
    </row>
    <row r="711" spans="1:16" x14ac:dyDescent="0.3">
      <c r="A711" s="2">
        <v>45224</v>
      </c>
      <c r="B711" s="3" t="s">
        <v>15151</v>
      </c>
      <c r="C711" s="4" t="s">
        <v>15152</v>
      </c>
      <c r="D711" s="27">
        <v>1750.4</v>
      </c>
      <c r="E711" s="27">
        <v>98.02</v>
      </c>
      <c r="F711" s="27">
        <v>72.400000000000006</v>
      </c>
      <c r="G711" s="26">
        <f>(E711-F711)/E711</f>
        <v>0.26137522954499071</v>
      </c>
      <c r="H711" s="27">
        <f>E711-F711</f>
        <v>25.61999999999999</v>
      </c>
      <c r="I711" s="35">
        <f>E711/D711</f>
        <v>5.5998628884826318E-2</v>
      </c>
      <c r="J711" s="3">
        <v>17958.650000000001</v>
      </c>
      <c r="K711" s="26">
        <v>0.20100000000000001</v>
      </c>
      <c r="L711" s="4" t="b">
        <v>1</v>
      </c>
      <c r="M711" s="4" t="s">
        <v>58</v>
      </c>
      <c r="N711" s="35">
        <f>'Landed Freight Margin Tool'!$D$4</f>
        <v>0.58708499999999997</v>
      </c>
      <c r="O711" s="30">
        <f>(MAX($F711,MIN(0.18*$D711,$F711*(1+$N711))))</f>
        <v>114.90495400000002</v>
      </c>
      <c r="P711" s="35">
        <f>O711/D711</f>
        <v>6.5644969149908597E-2</v>
      </c>
    </row>
    <row r="712" spans="1:16" x14ac:dyDescent="0.3">
      <c r="A712" s="2">
        <v>45065</v>
      </c>
      <c r="B712" s="3" t="s">
        <v>6304</v>
      </c>
      <c r="C712" s="4" t="s">
        <v>161</v>
      </c>
      <c r="D712" s="27">
        <v>19326.919999999998</v>
      </c>
      <c r="E712" s="27">
        <v>1083</v>
      </c>
      <c r="F712" s="27">
        <v>729.19</v>
      </c>
      <c r="G712" s="26">
        <f>(E712-F712)/E712</f>
        <v>0.32669436749769154</v>
      </c>
      <c r="H712" s="27">
        <f>E712-F712</f>
        <v>353.80999999999995</v>
      </c>
      <c r="I712" s="35">
        <f>E712/D712</f>
        <v>5.6035829816649528E-2</v>
      </c>
      <c r="J712" s="3">
        <v>2665</v>
      </c>
      <c r="K712" s="26">
        <v>0.215</v>
      </c>
      <c r="L712" s="4" t="b">
        <v>1</v>
      </c>
      <c r="M712" s="4" t="s">
        <v>58</v>
      </c>
      <c r="N712" s="35">
        <f>'Landed Freight Margin Tool'!$D$4</f>
        <v>0.58708499999999997</v>
      </c>
      <c r="O712" s="30">
        <f>(MAX($F712,MIN(0.18*$D712,$F712*(1+$N712))))</f>
        <v>1157.2865111500003</v>
      </c>
      <c r="P712" s="35">
        <f>O712/D712</f>
        <v>5.9879510607484296E-2</v>
      </c>
    </row>
    <row r="713" spans="1:16" x14ac:dyDescent="0.3">
      <c r="A713" s="2">
        <v>45030</v>
      </c>
      <c r="B713" s="3" t="s">
        <v>20880</v>
      </c>
      <c r="C713" s="4" t="s">
        <v>20881</v>
      </c>
      <c r="D713" s="27">
        <v>13851.53</v>
      </c>
      <c r="E713" s="27">
        <v>776.77</v>
      </c>
      <c r="F713" s="27">
        <v>430.37</v>
      </c>
      <c r="G713" s="26">
        <f>(E713-F713)/E713</f>
        <v>0.44594925138715447</v>
      </c>
      <c r="H713" s="27">
        <f>E713-F713</f>
        <v>346.4</v>
      </c>
      <c r="I713" s="35">
        <f>E713/D713</f>
        <v>5.6078281604992369E-2</v>
      </c>
      <c r="J713" s="3">
        <v>1333.32</v>
      </c>
      <c r="K713" s="26">
        <v>0.22</v>
      </c>
      <c r="L713" s="4" t="b">
        <v>1</v>
      </c>
      <c r="M713" s="4" t="s">
        <v>58</v>
      </c>
      <c r="N713" s="35">
        <f>'Landed Freight Margin Tool'!$D$4</f>
        <v>0.58708499999999997</v>
      </c>
      <c r="O713" s="30">
        <f>(MAX($F713,MIN(0.18*$D713,$F713*(1+$N713))))</f>
        <v>683.03377145000002</v>
      </c>
      <c r="P713" s="35">
        <f>O713/D713</f>
        <v>4.9311070434096452E-2</v>
      </c>
    </row>
    <row r="714" spans="1:16" x14ac:dyDescent="0.3">
      <c r="A714" s="2">
        <v>45153</v>
      </c>
      <c r="B714" s="3" t="s">
        <v>13910</v>
      </c>
      <c r="C714" s="4" t="s">
        <v>13911</v>
      </c>
      <c r="D714" s="27">
        <v>13433.6</v>
      </c>
      <c r="E714" s="27">
        <v>755.5</v>
      </c>
      <c r="F714" s="27">
        <v>522.03</v>
      </c>
      <c r="G714" s="26">
        <f>(E714-F714)/E714</f>
        <v>0.30902713434811385</v>
      </c>
      <c r="H714" s="27">
        <f>E714-F714</f>
        <v>233.47000000000003</v>
      </c>
      <c r="I714" s="35">
        <f>E714/D714</f>
        <v>5.6239578370652688E-2</v>
      </c>
      <c r="J714" s="3">
        <v>592.01</v>
      </c>
      <c r="K714" s="26">
        <v>0.34599999999999997</v>
      </c>
      <c r="L714" s="4" t="b">
        <v>1</v>
      </c>
      <c r="M714" s="4" t="s">
        <v>58</v>
      </c>
      <c r="N714" s="35">
        <f>'Landed Freight Margin Tool'!$D$4</f>
        <v>0.58708499999999997</v>
      </c>
      <c r="O714" s="30">
        <f>(MAX($F714,MIN(0.18*$D714,$F714*(1+$N714))))</f>
        <v>828.50598255</v>
      </c>
      <c r="P714" s="35">
        <f>O714/D714</f>
        <v>6.1674159015453783E-2</v>
      </c>
    </row>
    <row r="715" spans="1:16" x14ac:dyDescent="0.3">
      <c r="A715" s="2">
        <v>45279</v>
      </c>
      <c r="B715" s="3" t="s">
        <v>22941</v>
      </c>
      <c r="C715" s="4" t="s">
        <v>22942</v>
      </c>
      <c r="D715" s="27">
        <v>10046.77</v>
      </c>
      <c r="E715" s="27">
        <v>565.49</v>
      </c>
      <c r="F715" s="27">
        <v>402.61</v>
      </c>
      <c r="G715" s="26">
        <f>(E715-F715)/E715</f>
        <v>0.28803338697412861</v>
      </c>
      <c r="H715" s="27">
        <f>E715-F715</f>
        <v>162.88</v>
      </c>
      <c r="I715" s="35">
        <f>E715/D715</f>
        <v>5.6285751540047196E-2</v>
      </c>
      <c r="J715" s="3">
        <v>3157</v>
      </c>
      <c r="K715" s="26">
        <v>0.22</v>
      </c>
      <c r="L715" s="4" t="b">
        <v>1</v>
      </c>
      <c r="M715" s="4" t="s">
        <v>58</v>
      </c>
      <c r="N715" s="35">
        <f>'Landed Freight Margin Tool'!$D$4</f>
        <v>0.58708499999999997</v>
      </c>
      <c r="O715" s="30">
        <f>(MAX($F715,MIN(0.18*$D715,$F715*(1+$N715))))</f>
        <v>638.97629185000005</v>
      </c>
      <c r="P715" s="35">
        <f>O715/D715</f>
        <v>6.3600171184370696E-2</v>
      </c>
    </row>
    <row r="716" spans="1:16" x14ac:dyDescent="0.3">
      <c r="A716" s="2">
        <v>45209</v>
      </c>
      <c r="B716" s="3" t="s">
        <v>23804</v>
      </c>
      <c r="C716" s="4" t="s">
        <v>23805</v>
      </c>
      <c r="D716" s="27">
        <v>16602.47</v>
      </c>
      <c r="E716" s="27">
        <v>935.38</v>
      </c>
      <c r="F716" s="27">
        <v>524.21</v>
      </c>
      <c r="G716" s="26">
        <f>(E716-F716)/E716</f>
        <v>0.43957535974684081</v>
      </c>
      <c r="H716" s="27">
        <f>E716-F716</f>
        <v>411.16999999999996</v>
      </c>
      <c r="I716" s="35">
        <f>E716/D716</f>
        <v>5.6339809678921264E-2</v>
      </c>
      <c r="J716" s="3">
        <v>72.16</v>
      </c>
      <c r="K716" s="26">
        <v>0.22</v>
      </c>
      <c r="L716" s="4" t="b">
        <v>1</v>
      </c>
      <c r="M716" s="4" t="s">
        <v>58</v>
      </c>
      <c r="N716" s="35">
        <f>'Landed Freight Margin Tool'!$D$4</f>
        <v>0.58708499999999997</v>
      </c>
      <c r="O716" s="30">
        <f>(MAX($F716,MIN(0.18*$D716,$F716*(1+$N716))))</f>
        <v>831.9658278500001</v>
      </c>
      <c r="P716" s="35">
        <f>O716/D716</f>
        <v>5.0110967094052876E-2</v>
      </c>
    </row>
    <row r="717" spans="1:16" x14ac:dyDescent="0.3">
      <c r="A717" s="2">
        <v>44974</v>
      </c>
      <c r="B717" s="3" t="s">
        <v>12146</v>
      </c>
      <c r="C717" s="4" t="s">
        <v>1827</v>
      </c>
      <c r="D717" s="27">
        <v>13603.12</v>
      </c>
      <c r="E717" s="27">
        <v>766.44</v>
      </c>
      <c r="F717" s="27">
        <v>540.11</v>
      </c>
      <c r="G717" s="26">
        <f>(E717-F717)/E717</f>
        <v>0.29530034966859769</v>
      </c>
      <c r="H717" s="27">
        <f>E717-F717</f>
        <v>226.33000000000004</v>
      </c>
      <c r="I717" s="35">
        <f>E717/D717</f>
        <v>5.6342956615835188E-2</v>
      </c>
      <c r="J717" s="3">
        <v>7820</v>
      </c>
      <c r="K717" s="26">
        <v>0.128</v>
      </c>
      <c r="L717" s="4" t="b">
        <v>0</v>
      </c>
      <c r="M717" s="4" t="s">
        <v>58</v>
      </c>
      <c r="N717" s="35">
        <f>'Landed Freight Margin Tool'!$D$4</f>
        <v>0.58708499999999997</v>
      </c>
      <c r="O717" s="30">
        <f>(MAX($F717,MIN(0.18*$D717,$F717*(1+$N717))))</f>
        <v>857.20047935000002</v>
      </c>
      <c r="P717" s="35">
        <f>O717/D717</f>
        <v>6.3014990630825871E-2</v>
      </c>
    </row>
    <row r="718" spans="1:16" x14ac:dyDescent="0.3">
      <c r="A718" s="2">
        <v>45044</v>
      </c>
      <c r="B718" s="3" t="s">
        <v>1430</v>
      </c>
      <c r="C718" s="4" t="s">
        <v>1431</v>
      </c>
      <c r="D718" s="27">
        <v>18020.03</v>
      </c>
      <c r="E718" s="27">
        <v>1017.43</v>
      </c>
      <c r="F718" s="27">
        <v>639.22</v>
      </c>
      <c r="G718" s="26">
        <f>(E718-F718)/E718</f>
        <v>0.37173073331826262</v>
      </c>
      <c r="H718" s="27">
        <f>E718-F718</f>
        <v>378.20999999999992</v>
      </c>
      <c r="I718" s="35">
        <f>E718/D718</f>
        <v>5.6461060275704314E-2</v>
      </c>
      <c r="J718" s="3">
        <v>0</v>
      </c>
      <c r="K718" s="26">
        <v>0</v>
      </c>
      <c r="L718" s="4" t="b">
        <v>0</v>
      </c>
      <c r="M718" s="4" t="s">
        <v>58</v>
      </c>
      <c r="N718" s="35">
        <f>'Landed Freight Margin Tool'!$D$4</f>
        <v>0.58708499999999997</v>
      </c>
      <c r="O718" s="30">
        <f>(MAX($F718,MIN(0.18*$D718,$F718*(1+$N718))))</f>
        <v>1014.4964737000001</v>
      </c>
      <c r="P718" s="35">
        <f>O718/D718</f>
        <v>5.6298267744282343E-2</v>
      </c>
    </row>
    <row r="719" spans="1:16" x14ac:dyDescent="0.3">
      <c r="A719" s="2">
        <v>45106</v>
      </c>
      <c r="B719" s="3" t="s">
        <v>16974</v>
      </c>
      <c r="C719" s="4" t="s">
        <v>16975</v>
      </c>
      <c r="D719" s="27">
        <v>22864.34</v>
      </c>
      <c r="E719" s="27">
        <v>1291.23</v>
      </c>
      <c r="F719" s="27">
        <v>876.79</v>
      </c>
      <c r="G719" s="26">
        <f>(E719-F719)/E719</f>
        <v>0.32096528116602002</v>
      </c>
      <c r="H719" s="27">
        <f>E719-F719</f>
        <v>414.44000000000005</v>
      </c>
      <c r="I719" s="35">
        <f>E719/D719</f>
        <v>5.6473530397116209E-2</v>
      </c>
      <c r="J719" s="3">
        <v>0</v>
      </c>
      <c r="K719" s="26">
        <v>0</v>
      </c>
      <c r="L719" s="4" t="b">
        <v>0</v>
      </c>
      <c r="M719" s="4" t="s">
        <v>58</v>
      </c>
      <c r="N719" s="35">
        <f>'Landed Freight Margin Tool'!$D$4</f>
        <v>0.58708499999999997</v>
      </c>
      <c r="O719" s="30">
        <f>(MAX($F719,MIN(0.18*$D719,$F719*(1+$N719))))</f>
        <v>1391.5402571500001</v>
      </c>
      <c r="P719" s="35">
        <f>O719/D719</f>
        <v>6.0860722730242817E-2</v>
      </c>
    </row>
    <row r="720" spans="1:16" x14ac:dyDescent="0.3">
      <c r="A720" s="2">
        <v>44987</v>
      </c>
      <c r="B720" s="3" t="s">
        <v>19398</v>
      </c>
      <c r="C720" s="4" t="s">
        <v>19399</v>
      </c>
      <c r="D720" s="27">
        <v>2753.72</v>
      </c>
      <c r="E720" s="27">
        <v>155.65</v>
      </c>
      <c r="F720" s="27">
        <v>109.27</v>
      </c>
      <c r="G720" s="26">
        <f>(E720-F720)/E720</f>
        <v>0.29797622871827822</v>
      </c>
      <c r="H720" s="27">
        <f>E720-F720</f>
        <v>46.38000000000001</v>
      </c>
      <c r="I720" s="35">
        <f>E720/D720</f>
        <v>5.6523539067152802E-2</v>
      </c>
      <c r="J720" s="3">
        <v>3.16</v>
      </c>
      <c r="K720" s="26">
        <v>27.481000000000002</v>
      </c>
      <c r="L720" s="4" t="b">
        <v>1</v>
      </c>
      <c r="M720" s="4" t="s">
        <v>58</v>
      </c>
      <c r="N720" s="35">
        <f>'Landed Freight Margin Tool'!$D$4</f>
        <v>0.58708499999999997</v>
      </c>
      <c r="O720" s="30">
        <f>(MAX($F720,MIN(0.18*$D720,$F720*(1+$N720))))</f>
        <v>173.42077795</v>
      </c>
      <c r="P720" s="35">
        <f>O720/D720</f>
        <v>6.2976910488357574E-2</v>
      </c>
    </row>
    <row r="721" spans="1:16" x14ac:dyDescent="0.3">
      <c r="A721" s="2">
        <v>45042</v>
      </c>
      <c r="B721" s="3" t="s">
        <v>20477</v>
      </c>
      <c r="C721" s="4" t="s">
        <v>20478</v>
      </c>
      <c r="D721" s="27">
        <v>4726.22</v>
      </c>
      <c r="E721" s="27">
        <v>267.35000000000002</v>
      </c>
      <c r="F721" s="27">
        <v>144.66</v>
      </c>
      <c r="G721" s="26">
        <f>(E721-F721)/E721</f>
        <v>0.45891153918084915</v>
      </c>
      <c r="H721" s="27">
        <f>E721-F721</f>
        <v>122.69000000000003</v>
      </c>
      <c r="I721" s="35">
        <f>E721/D721</f>
        <v>5.6567404818226828E-2</v>
      </c>
      <c r="J721" s="3">
        <v>364.2</v>
      </c>
      <c r="K721" s="26">
        <v>0.33400000000000002</v>
      </c>
      <c r="L721" s="4" t="b">
        <v>1</v>
      </c>
      <c r="M721" s="4" t="s">
        <v>58</v>
      </c>
      <c r="N721" s="35">
        <f>'Landed Freight Margin Tool'!$D$4</f>
        <v>0.58708499999999997</v>
      </c>
      <c r="O721" s="30">
        <f>(MAX($F721,MIN(0.18*$D721,$F721*(1+$N721))))</f>
        <v>229.58771609999999</v>
      </c>
      <c r="P721" s="35">
        <f>O721/D721</f>
        <v>4.8577450076382388E-2</v>
      </c>
    </row>
    <row r="722" spans="1:16" x14ac:dyDescent="0.3">
      <c r="A722" s="2">
        <v>45217</v>
      </c>
      <c r="B722" s="3" t="s">
        <v>654</v>
      </c>
      <c r="C722" s="4" t="s">
        <v>655</v>
      </c>
      <c r="D722" s="27">
        <v>10361.24</v>
      </c>
      <c r="E722" s="27">
        <v>586.69000000000005</v>
      </c>
      <c r="F722" s="27">
        <v>319.87</v>
      </c>
      <c r="G722" s="26">
        <f>(E722-F722)/E722</f>
        <v>0.45478872999369346</v>
      </c>
      <c r="H722" s="27">
        <f>E722-F722</f>
        <v>266.82000000000005</v>
      </c>
      <c r="I722" s="35">
        <f>E722/D722</f>
        <v>5.6623531546417229E-2</v>
      </c>
      <c r="J722" s="3">
        <v>33607.97</v>
      </c>
      <c r="K722" s="26">
        <v>7.8E-2</v>
      </c>
      <c r="L722" s="4" t="b">
        <v>0</v>
      </c>
      <c r="M722" s="4" t="s">
        <v>58</v>
      </c>
      <c r="N722" s="35">
        <f>'Landed Freight Margin Tool'!$D$4</f>
        <v>0.58708499999999997</v>
      </c>
      <c r="O722" s="30">
        <f>(MAX($F722,MIN(0.18*$D722,$F722*(1+$N722))))</f>
        <v>507.66087895000004</v>
      </c>
      <c r="P722" s="35">
        <f>O722/D722</f>
        <v>4.8996150938497712E-2</v>
      </c>
    </row>
    <row r="723" spans="1:16" x14ac:dyDescent="0.3">
      <c r="A723" s="2">
        <v>45169</v>
      </c>
      <c r="B723" s="3" t="s">
        <v>1322</v>
      </c>
      <c r="C723" s="4" t="s">
        <v>1323</v>
      </c>
      <c r="D723" s="27">
        <v>18333.900000000001</v>
      </c>
      <c r="E723" s="27">
        <v>1039.17</v>
      </c>
      <c r="F723" s="27">
        <v>683.49</v>
      </c>
      <c r="G723" s="26">
        <f>(E723-F723)/E723</f>
        <v>0.34227316031063254</v>
      </c>
      <c r="H723" s="27">
        <f>E723-F723</f>
        <v>355.68000000000006</v>
      </c>
      <c r="I723" s="35">
        <f>E723/D723</f>
        <v>5.6680248065059807E-2</v>
      </c>
      <c r="J723" s="3">
        <v>2178.4499999999998</v>
      </c>
      <c r="K723" s="26">
        <v>0.28499999999999998</v>
      </c>
      <c r="L723" s="4" t="b">
        <v>1</v>
      </c>
      <c r="M723" s="4" t="s">
        <v>58</v>
      </c>
      <c r="N723" s="35">
        <f>'Landed Freight Margin Tool'!$D$4</f>
        <v>0.58708499999999997</v>
      </c>
      <c r="O723" s="30">
        <f>(MAX($F723,MIN(0.18*$D723,$F723*(1+$N723))))</f>
        <v>1084.75672665</v>
      </c>
      <c r="P723" s="35">
        <f>O723/D723</f>
        <v>5.9166719936838315E-2</v>
      </c>
    </row>
    <row r="724" spans="1:16" x14ac:dyDescent="0.3">
      <c r="A724" s="2">
        <v>45225</v>
      </c>
      <c r="B724" s="3" t="s">
        <v>6050</v>
      </c>
      <c r="C724" s="4" t="s">
        <v>6051</v>
      </c>
      <c r="D724" s="27">
        <v>11717.37</v>
      </c>
      <c r="E724" s="27">
        <v>664.51</v>
      </c>
      <c r="F724" s="27">
        <v>416.46</v>
      </c>
      <c r="G724" s="26">
        <f>(E724-F724)/E724</f>
        <v>0.37328256911107432</v>
      </c>
      <c r="H724" s="27">
        <f>E724-F724</f>
        <v>248.05</v>
      </c>
      <c r="I724" s="35">
        <f>E724/D724</f>
        <v>5.6711531683304353E-2</v>
      </c>
      <c r="J724" s="3">
        <v>239.15</v>
      </c>
      <c r="K724" s="26">
        <v>0.17899999999999999</v>
      </c>
      <c r="L724" s="4" t="b">
        <v>0</v>
      </c>
      <c r="M724" s="4" t="s">
        <v>58</v>
      </c>
      <c r="N724" s="35">
        <f>'Landed Freight Margin Tool'!$D$4</f>
        <v>0.58708499999999997</v>
      </c>
      <c r="O724" s="30">
        <f>(MAX($F724,MIN(0.18*$D724,$F724*(1+$N724))))</f>
        <v>660.95741910000004</v>
      </c>
      <c r="P724" s="35">
        <f>O724/D724</f>
        <v>5.6408342409602151E-2</v>
      </c>
    </row>
    <row r="725" spans="1:16" x14ac:dyDescent="0.3">
      <c r="A725" s="2">
        <v>45013</v>
      </c>
      <c r="B725" s="3" t="s">
        <v>3625</v>
      </c>
      <c r="C725" s="4" t="s">
        <v>3626</v>
      </c>
      <c r="D725" s="27">
        <v>22672.48</v>
      </c>
      <c r="E725" s="27">
        <v>1286.5</v>
      </c>
      <c r="F725" s="27">
        <v>740.22</v>
      </c>
      <c r="G725" s="26">
        <f>(E725-F725)/E725</f>
        <v>0.42462495141857753</v>
      </c>
      <c r="H725" s="27">
        <f>E725-F725</f>
        <v>546.28</v>
      </c>
      <c r="I725" s="35">
        <f>E725/D725</f>
        <v>5.6742800081861361E-2</v>
      </c>
      <c r="J725" s="3">
        <v>5477.86</v>
      </c>
      <c r="K725" s="26">
        <v>0.12</v>
      </c>
      <c r="L725" s="4" t="b">
        <v>0</v>
      </c>
      <c r="M725" s="4" t="s">
        <v>58</v>
      </c>
      <c r="N725" s="35">
        <f>'Landed Freight Margin Tool'!$D$4</f>
        <v>0.58708499999999997</v>
      </c>
      <c r="O725" s="30">
        <f>(MAX($F725,MIN(0.18*$D725,$F725*(1+$N725))))</f>
        <v>1174.7920587000001</v>
      </c>
      <c r="P725" s="35">
        <f>O725/D725</f>
        <v>5.181577219166144E-2</v>
      </c>
    </row>
    <row r="726" spans="1:16" x14ac:dyDescent="0.3">
      <c r="A726" s="2">
        <v>44936</v>
      </c>
      <c r="B726" s="3" t="s">
        <v>4710</v>
      </c>
      <c r="C726" s="4" t="s">
        <v>4711</v>
      </c>
      <c r="D726" s="27">
        <v>24090.13</v>
      </c>
      <c r="E726" s="27">
        <v>1367.24</v>
      </c>
      <c r="F726" s="27">
        <v>702.31</v>
      </c>
      <c r="G726" s="26">
        <f>(E726-F726)/E726</f>
        <v>0.48633012492320299</v>
      </c>
      <c r="H726" s="27">
        <f>E726-F726</f>
        <v>664.93000000000006</v>
      </c>
      <c r="I726" s="35">
        <f>E726/D726</f>
        <v>5.6755193932120744E-2</v>
      </c>
      <c r="J726" s="3">
        <v>10864.37</v>
      </c>
      <c r="K726" s="26">
        <v>0.109</v>
      </c>
      <c r="L726" s="4" t="b">
        <v>0</v>
      </c>
      <c r="M726" s="4" t="s">
        <v>58</v>
      </c>
      <c r="N726" s="35">
        <f>'Landed Freight Margin Tool'!$D$4</f>
        <v>0.58708499999999997</v>
      </c>
      <c r="O726" s="30">
        <f>(MAX($F726,MIN(0.18*$D726,$F726*(1+$N726))))</f>
        <v>1114.6256663500001</v>
      </c>
      <c r="P726" s="35">
        <f>O726/D726</f>
        <v>4.6268976811250084E-2</v>
      </c>
    </row>
    <row r="727" spans="1:16" x14ac:dyDescent="0.3">
      <c r="A727" s="2">
        <v>45064</v>
      </c>
      <c r="B727" s="3" t="s">
        <v>1120</v>
      </c>
      <c r="C727" s="4" t="s">
        <v>1121</v>
      </c>
      <c r="D727" s="27">
        <v>15237.99</v>
      </c>
      <c r="E727" s="27">
        <v>865.82</v>
      </c>
      <c r="F727" s="27">
        <v>433.69</v>
      </c>
      <c r="G727" s="26">
        <f>(E727-F727)/E727</f>
        <v>0.49909911990945005</v>
      </c>
      <c r="H727" s="27">
        <f>E727-F727</f>
        <v>432.13000000000005</v>
      </c>
      <c r="I727" s="35">
        <f>E727/D727</f>
        <v>5.6819829911950337E-2</v>
      </c>
      <c r="J727" s="3">
        <v>40707.96</v>
      </c>
      <c r="K727" s="26">
        <v>0.16600000000000001</v>
      </c>
      <c r="L727" s="4" t="b">
        <v>0</v>
      </c>
      <c r="M727" s="4" t="s">
        <v>58</v>
      </c>
      <c r="N727" s="35">
        <f>'Landed Freight Margin Tool'!$D$4</f>
        <v>0.58708499999999997</v>
      </c>
      <c r="O727" s="30">
        <f>(MAX($F727,MIN(0.18*$D727,$F727*(1+$N727))))</f>
        <v>688.30289364999999</v>
      </c>
      <c r="P727" s="35">
        <f>O727/D727</f>
        <v>4.5170189352401462E-2</v>
      </c>
    </row>
    <row r="728" spans="1:16" x14ac:dyDescent="0.3">
      <c r="A728" s="2">
        <v>44973</v>
      </c>
      <c r="B728" s="3" t="s">
        <v>568</v>
      </c>
      <c r="C728" s="4" t="s">
        <v>569</v>
      </c>
      <c r="D728" s="27">
        <v>13344.19</v>
      </c>
      <c r="E728" s="27">
        <v>759.49</v>
      </c>
      <c r="F728" s="27">
        <v>432.73</v>
      </c>
      <c r="G728" s="26">
        <f>(E728-F728)/E728</f>
        <v>0.43023607947438414</v>
      </c>
      <c r="H728" s="27">
        <f>E728-F728</f>
        <v>326.76</v>
      </c>
      <c r="I728" s="35">
        <f>E728/D728</f>
        <v>5.6915406630151398E-2</v>
      </c>
      <c r="J728" s="3">
        <v>0</v>
      </c>
      <c r="K728" s="26">
        <v>0</v>
      </c>
      <c r="L728" s="4" t="b">
        <v>0</v>
      </c>
      <c r="M728" s="4" t="s">
        <v>58</v>
      </c>
      <c r="N728" s="35">
        <f>'Landed Freight Margin Tool'!$D$4</f>
        <v>0.58708499999999997</v>
      </c>
      <c r="O728" s="30">
        <f>(MAX($F728,MIN(0.18*$D728,$F728*(1+$N728))))</f>
        <v>686.77929205000009</v>
      </c>
      <c r="P728" s="35">
        <f>O728/D728</f>
        <v>5.1466540273332445E-2</v>
      </c>
    </row>
    <row r="729" spans="1:16" x14ac:dyDescent="0.3">
      <c r="A729" s="2">
        <v>45049</v>
      </c>
      <c r="B729" s="3" t="s">
        <v>15986</v>
      </c>
      <c r="C729" s="4" t="s">
        <v>15987</v>
      </c>
      <c r="D729" s="27">
        <v>7762.28</v>
      </c>
      <c r="E729" s="27">
        <v>442.61</v>
      </c>
      <c r="F729" s="27">
        <v>318.27999999999997</v>
      </c>
      <c r="G729" s="26">
        <f>(E729-F729)/E729</f>
        <v>0.2809019226858861</v>
      </c>
      <c r="H729" s="27">
        <f>E729-F729</f>
        <v>124.33000000000004</v>
      </c>
      <c r="I729" s="35">
        <f>E729/D729</f>
        <v>5.7020617653576015E-2</v>
      </c>
      <c r="J729" s="3">
        <v>1027.46</v>
      </c>
      <c r="K729" s="26">
        <v>0.22</v>
      </c>
      <c r="L729" s="4" t="b">
        <v>1</v>
      </c>
      <c r="M729" s="4" t="s">
        <v>58</v>
      </c>
      <c r="N729" s="35">
        <f>'Landed Freight Margin Tool'!$D$4</f>
        <v>0.58708499999999997</v>
      </c>
      <c r="O729" s="30">
        <f>(MAX($F729,MIN(0.18*$D729,$F729*(1+$N729))))</f>
        <v>505.13741379999999</v>
      </c>
      <c r="P729" s="35">
        <f>O729/D729</f>
        <v>6.5075907310738604E-2</v>
      </c>
    </row>
    <row r="730" spans="1:16" x14ac:dyDescent="0.3">
      <c r="A730" s="2">
        <v>45274</v>
      </c>
      <c r="B730" s="3" t="s">
        <v>10935</v>
      </c>
      <c r="C730" s="4" t="s">
        <v>10936</v>
      </c>
      <c r="D730" s="27">
        <v>9726.68</v>
      </c>
      <c r="E730" s="27">
        <v>555.27</v>
      </c>
      <c r="F730" s="27">
        <v>376.55</v>
      </c>
      <c r="G730" s="26">
        <f>(E730-F730)/E730</f>
        <v>0.3218614367785041</v>
      </c>
      <c r="H730" s="27">
        <f>E730-F730</f>
        <v>178.71999999999997</v>
      </c>
      <c r="I730" s="35">
        <f>E730/D730</f>
        <v>5.7087310366949459E-2</v>
      </c>
      <c r="J730" s="3">
        <v>15373.71</v>
      </c>
      <c r="K730" s="26">
        <v>0.125</v>
      </c>
      <c r="L730" s="4" t="b">
        <v>0</v>
      </c>
      <c r="M730" s="4" t="s">
        <v>58</v>
      </c>
      <c r="N730" s="35">
        <f>'Landed Freight Margin Tool'!$D$4</f>
        <v>0.58708499999999997</v>
      </c>
      <c r="O730" s="30">
        <f>(MAX($F730,MIN(0.18*$D730,$F730*(1+$N730))))</f>
        <v>597.61685675000001</v>
      </c>
      <c r="P730" s="35">
        <f>O730/D730</f>
        <v>6.1440990836544432E-2</v>
      </c>
    </row>
    <row r="731" spans="1:16" x14ac:dyDescent="0.3">
      <c r="A731" s="2">
        <v>45153</v>
      </c>
      <c r="B731" s="3" t="s">
        <v>22197</v>
      </c>
      <c r="C731" s="4" t="s">
        <v>22198</v>
      </c>
      <c r="D731" s="27">
        <v>4219.53</v>
      </c>
      <c r="E731" s="27">
        <v>241.48</v>
      </c>
      <c r="F731" s="27">
        <v>106.83</v>
      </c>
      <c r="G731" s="26">
        <f>(E731-F731)/E731</f>
        <v>0.55760311412953445</v>
      </c>
      <c r="H731" s="27">
        <f>E731-F731</f>
        <v>134.64999999999998</v>
      </c>
      <c r="I731" s="35">
        <f>E731/D731</f>
        <v>5.7229122674800272E-2</v>
      </c>
      <c r="J731" s="3">
        <v>15529.13</v>
      </c>
      <c r="K731" s="26">
        <v>5.6000000000000001E-2</v>
      </c>
      <c r="L731" s="4" t="b">
        <v>0</v>
      </c>
      <c r="M731" s="4" t="s">
        <v>58</v>
      </c>
      <c r="N731" s="35">
        <f>'Landed Freight Margin Tool'!$D$4</f>
        <v>0.58708499999999997</v>
      </c>
      <c r="O731" s="30">
        <f>(MAX($F731,MIN(0.18*$D731,$F731*(1+$N731))))</f>
        <v>169.54829055000002</v>
      </c>
      <c r="P731" s="35">
        <f>O731/D731</f>
        <v>4.0181795259187643E-2</v>
      </c>
    </row>
    <row r="732" spans="1:16" x14ac:dyDescent="0.3">
      <c r="A732" s="2">
        <v>45047</v>
      </c>
      <c r="B732" s="3" t="s">
        <v>14153</v>
      </c>
      <c r="C732" s="4" t="s">
        <v>14154</v>
      </c>
      <c r="D732" s="27">
        <v>12765.74</v>
      </c>
      <c r="E732" s="27">
        <v>731.32</v>
      </c>
      <c r="F732" s="27">
        <v>268.17</v>
      </c>
      <c r="G732" s="26">
        <f>(E732-F732)/E732</f>
        <v>0.63330689711754085</v>
      </c>
      <c r="H732" s="27">
        <f>E732-F732</f>
        <v>463.15000000000003</v>
      </c>
      <c r="I732" s="35">
        <f>E732/D732</f>
        <v>5.7287709133978917E-2</v>
      </c>
      <c r="J732" s="3">
        <v>1984.68</v>
      </c>
      <c r="K732" s="26">
        <v>0.189</v>
      </c>
      <c r="L732" s="4" t="b">
        <v>1</v>
      </c>
      <c r="M732" s="4" t="s">
        <v>58</v>
      </c>
      <c r="N732" s="35">
        <f>'Landed Freight Margin Tool'!$D$4</f>
        <v>0.58708499999999997</v>
      </c>
      <c r="O732" s="30">
        <f>(MAX($F732,MIN(0.18*$D732,$F732*(1+$N732))))</f>
        <v>425.60858445000002</v>
      </c>
      <c r="P732" s="35">
        <f>O732/D732</f>
        <v>3.3339907004999322E-2</v>
      </c>
    </row>
    <row r="733" spans="1:16" x14ac:dyDescent="0.3">
      <c r="A733" s="2">
        <v>45096</v>
      </c>
      <c r="B733" s="3" t="s">
        <v>8399</v>
      </c>
      <c r="C733" s="4" t="s">
        <v>8400</v>
      </c>
      <c r="D733" s="27">
        <v>13169.71</v>
      </c>
      <c r="E733" s="27">
        <v>754.81</v>
      </c>
      <c r="F733" s="27">
        <v>440.31</v>
      </c>
      <c r="G733" s="26">
        <f>(E733-F733)/E733</f>
        <v>0.41666114651369213</v>
      </c>
      <c r="H733" s="27">
        <f>E733-F733</f>
        <v>314.49999999999994</v>
      </c>
      <c r="I733" s="35">
        <f>E733/D733</f>
        <v>5.7314094235939896E-2</v>
      </c>
      <c r="J733" s="3">
        <v>3568.57</v>
      </c>
      <c r="K733" s="26">
        <v>0.17699999999999999</v>
      </c>
      <c r="L733" s="4" t="b">
        <v>0</v>
      </c>
      <c r="M733" s="4" t="s">
        <v>58</v>
      </c>
      <c r="N733" s="35">
        <f>'Landed Freight Margin Tool'!$D$4</f>
        <v>0.58708499999999997</v>
      </c>
      <c r="O733" s="30">
        <f>(MAX($F733,MIN(0.18*$D733,$F733*(1+$N733))))</f>
        <v>698.80939635000004</v>
      </c>
      <c r="P733" s="35">
        <f>O733/D733</f>
        <v>5.3061866688788144E-2</v>
      </c>
    </row>
    <row r="734" spans="1:16" x14ac:dyDescent="0.3">
      <c r="A734" s="2">
        <v>45163</v>
      </c>
      <c r="B734" s="3" t="s">
        <v>8059</v>
      </c>
      <c r="C734" s="4" t="s">
        <v>8060</v>
      </c>
      <c r="D734" s="27">
        <v>8538.7099999999991</v>
      </c>
      <c r="E734" s="27">
        <v>489.56</v>
      </c>
      <c r="F734" s="27">
        <v>253.94</v>
      </c>
      <c r="G734" s="26">
        <f>(E734-F734)/E734</f>
        <v>0.4812893210229594</v>
      </c>
      <c r="H734" s="27">
        <f>E734-F734</f>
        <v>235.62</v>
      </c>
      <c r="I734" s="35">
        <f>E734/D734</f>
        <v>5.7334187482652538E-2</v>
      </c>
      <c r="J734" s="3">
        <v>186249.03</v>
      </c>
      <c r="K734" s="26">
        <v>0</v>
      </c>
      <c r="L734" s="4" t="b">
        <v>0</v>
      </c>
      <c r="M734" s="4" t="s">
        <v>58</v>
      </c>
      <c r="N734" s="35">
        <f>'Landed Freight Margin Tool'!$D$4</f>
        <v>0.58708499999999997</v>
      </c>
      <c r="O734" s="30">
        <f>(MAX($F734,MIN(0.18*$D734,$F734*(1+$N734))))</f>
        <v>403.02436490000002</v>
      </c>
      <c r="P734" s="35">
        <f>O734/D734</f>
        <v>4.7199678276929426E-2</v>
      </c>
    </row>
    <row r="735" spans="1:16" x14ac:dyDescent="0.3">
      <c r="A735" s="2">
        <v>45026</v>
      </c>
      <c r="B735" s="3" t="s">
        <v>23691</v>
      </c>
      <c r="C735" s="4" t="s">
        <v>23692</v>
      </c>
      <c r="D735" s="27">
        <v>11254.86</v>
      </c>
      <c r="E735" s="27">
        <v>646.5</v>
      </c>
      <c r="F735" s="27">
        <v>374.26</v>
      </c>
      <c r="G735" s="26">
        <f>(E735-F735)/E735</f>
        <v>0.42109822119102863</v>
      </c>
      <c r="H735" s="27">
        <f>E735-F735</f>
        <v>272.24</v>
      </c>
      <c r="I735" s="35">
        <f>E735/D735</f>
        <v>5.7441851786694809E-2</v>
      </c>
      <c r="J735" s="3">
        <v>31482.48</v>
      </c>
      <c r="K735" s="26">
        <v>0.18099999999999999</v>
      </c>
      <c r="L735" s="4" t="b">
        <v>1</v>
      </c>
      <c r="M735" s="4" t="s">
        <v>58</v>
      </c>
      <c r="N735" s="35">
        <f>'Landed Freight Margin Tool'!$D$4</f>
        <v>0.58708499999999997</v>
      </c>
      <c r="O735" s="30">
        <f>(MAX($F735,MIN(0.18*$D735,$F735*(1+$N735))))</f>
        <v>593.98243209999998</v>
      </c>
      <c r="P735" s="35">
        <f>O735/D735</f>
        <v>5.2775639332697161E-2</v>
      </c>
    </row>
    <row r="736" spans="1:16" x14ac:dyDescent="0.3">
      <c r="A736" s="2">
        <v>45167</v>
      </c>
      <c r="B736" s="3" t="s">
        <v>16514</v>
      </c>
      <c r="C736" s="4" t="s">
        <v>16515</v>
      </c>
      <c r="D736" s="27">
        <v>13215.63</v>
      </c>
      <c r="E736" s="27">
        <v>760.63</v>
      </c>
      <c r="F736" s="27">
        <v>415.46</v>
      </c>
      <c r="G736" s="26">
        <f>(E736-F736)/E736</f>
        <v>0.45379488055953621</v>
      </c>
      <c r="H736" s="27">
        <f>E736-F736</f>
        <v>345.17</v>
      </c>
      <c r="I736" s="35">
        <f>E736/D736</f>
        <v>5.7555334100606634E-2</v>
      </c>
      <c r="J736" s="3">
        <v>233.73</v>
      </c>
      <c r="K736" s="26">
        <v>0.64</v>
      </c>
      <c r="L736" s="4" t="b">
        <v>1</v>
      </c>
      <c r="M736" s="4" t="s">
        <v>58</v>
      </c>
      <c r="N736" s="35">
        <f>'Landed Freight Margin Tool'!$D$4</f>
        <v>0.58708499999999997</v>
      </c>
      <c r="O736" s="30">
        <f>(MAX($F736,MIN(0.18*$D736,$F736*(1+$N736))))</f>
        <v>659.37033410000004</v>
      </c>
      <c r="P736" s="35">
        <f>O736/D736</f>
        <v>4.9893219929734722E-2</v>
      </c>
    </row>
    <row r="737" spans="1:16" x14ac:dyDescent="0.3">
      <c r="A737" s="2">
        <v>45093</v>
      </c>
      <c r="B737" s="3" t="s">
        <v>12433</v>
      </c>
      <c r="C737" s="4" t="s">
        <v>12434</v>
      </c>
      <c r="D737" s="27">
        <v>17804.89</v>
      </c>
      <c r="E737" s="27">
        <v>1025.3900000000001</v>
      </c>
      <c r="F737" s="27">
        <v>683.76</v>
      </c>
      <c r="G737" s="26">
        <f>(E737-F737)/E737</f>
        <v>0.33317079355172186</v>
      </c>
      <c r="H737" s="27">
        <f>E737-F737</f>
        <v>341.63000000000011</v>
      </c>
      <c r="I737" s="35">
        <f>E737/D737</f>
        <v>5.7590358603731906E-2</v>
      </c>
      <c r="J737" s="3">
        <v>10974.46</v>
      </c>
      <c r="K737" s="26">
        <v>0.253</v>
      </c>
      <c r="L737" s="4" t="b">
        <v>1</v>
      </c>
      <c r="M737" s="4" t="s">
        <v>58</v>
      </c>
      <c r="N737" s="35">
        <f>'Landed Freight Margin Tool'!$D$4</f>
        <v>0.58708499999999997</v>
      </c>
      <c r="O737" s="30">
        <f>(MAX($F737,MIN(0.18*$D737,$F737*(1+$N737))))</f>
        <v>1085.1852395999999</v>
      </c>
      <c r="P737" s="35">
        <f>O737/D737</f>
        <v>6.0948719121544696E-2</v>
      </c>
    </row>
    <row r="738" spans="1:16" x14ac:dyDescent="0.3">
      <c r="A738" s="2">
        <v>45063</v>
      </c>
      <c r="B738" s="3" t="s">
        <v>23360</v>
      </c>
      <c r="C738" s="4" t="s">
        <v>23361</v>
      </c>
      <c r="D738" s="27">
        <v>1562.44</v>
      </c>
      <c r="E738" s="27">
        <v>90.02</v>
      </c>
      <c r="F738" s="27">
        <v>59.12</v>
      </c>
      <c r="G738" s="26">
        <f>(E738-F738)/E738</f>
        <v>0.34325705398800266</v>
      </c>
      <c r="H738" s="27">
        <f>E738-F738</f>
        <v>30.9</v>
      </c>
      <c r="I738" s="35">
        <f>E738/D738</f>
        <v>5.7615012416476791E-2</v>
      </c>
      <c r="J738" s="3">
        <v>721.4</v>
      </c>
      <c r="K738" s="26">
        <v>0.20599999999999999</v>
      </c>
      <c r="L738" s="4" t="b">
        <v>1</v>
      </c>
      <c r="M738" s="4" t="s">
        <v>58</v>
      </c>
      <c r="N738" s="35">
        <f>'Landed Freight Margin Tool'!$D$4</f>
        <v>0.58708499999999997</v>
      </c>
      <c r="O738" s="30">
        <f>(MAX($F738,MIN(0.18*$D738,$F738*(1+$N738))))</f>
        <v>93.828465199999997</v>
      </c>
      <c r="P738" s="35">
        <f>O738/D738</f>
        <v>6.0052523744911802E-2</v>
      </c>
    </row>
    <row r="739" spans="1:16" x14ac:dyDescent="0.3">
      <c r="A739" s="2">
        <v>45127</v>
      </c>
      <c r="B739" s="3" t="s">
        <v>4768</v>
      </c>
      <c r="C739" s="4" t="s">
        <v>4769</v>
      </c>
      <c r="D739" s="27">
        <v>9759.07</v>
      </c>
      <c r="E739" s="27">
        <v>563.62</v>
      </c>
      <c r="F739" s="27">
        <v>323.70999999999998</v>
      </c>
      <c r="G739" s="26">
        <f>(E739-F739)/E739</f>
        <v>0.42565913203931732</v>
      </c>
      <c r="H739" s="27">
        <f>E739-F739</f>
        <v>239.91000000000003</v>
      </c>
      <c r="I739" s="35">
        <f>E739/D739</f>
        <v>5.7753453966412786E-2</v>
      </c>
      <c r="J739" s="3">
        <v>4120.13</v>
      </c>
      <c r="K739" s="26">
        <v>0.191</v>
      </c>
      <c r="L739" s="4" t="b">
        <v>1</v>
      </c>
      <c r="M739" s="4" t="s">
        <v>58</v>
      </c>
      <c r="N739" s="35">
        <f>'Landed Freight Margin Tool'!$D$4</f>
        <v>0.58708499999999997</v>
      </c>
      <c r="O739" s="30">
        <f>(MAX($F739,MIN(0.18*$D739,$F739*(1+$N739))))</f>
        <v>513.75528535000001</v>
      </c>
      <c r="P739" s="35">
        <f>O739/D739</f>
        <v>5.2643877475005305E-2</v>
      </c>
    </row>
    <row r="740" spans="1:16" x14ac:dyDescent="0.3">
      <c r="A740" s="2">
        <v>44936</v>
      </c>
      <c r="B740" s="3" t="s">
        <v>21449</v>
      </c>
      <c r="C740" s="4" t="s">
        <v>21450</v>
      </c>
      <c r="D740" s="27">
        <v>22831.5</v>
      </c>
      <c r="E740" s="27">
        <v>1320.33</v>
      </c>
      <c r="F740" s="27">
        <v>820.44</v>
      </c>
      <c r="G740" s="26">
        <f>(E740-F740)/E740</f>
        <v>0.37860989298130004</v>
      </c>
      <c r="H740" s="27">
        <f>E740-F740</f>
        <v>499.88999999999987</v>
      </c>
      <c r="I740" s="35">
        <f>E740/D740</f>
        <v>5.7829314762499175E-2</v>
      </c>
      <c r="J740" s="3">
        <v>398.52</v>
      </c>
      <c r="K740" s="26">
        <v>0.22</v>
      </c>
      <c r="L740" s="4" t="b">
        <v>1</v>
      </c>
      <c r="M740" s="4" t="s">
        <v>58</v>
      </c>
      <c r="N740" s="35">
        <f>'Landed Freight Margin Tool'!$D$4</f>
        <v>0.58708499999999997</v>
      </c>
      <c r="O740" s="30">
        <f>(MAX($F740,MIN(0.18*$D740,$F740*(1+$N740))))</f>
        <v>1302.1080174000001</v>
      </c>
      <c r="P740" s="35">
        <f>O740/D740</f>
        <v>5.703120764732935E-2</v>
      </c>
    </row>
    <row r="741" spans="1:16" x14ac:dyDescent="0.3">
      <c r="A741" s="2">
        <v>45061</v>
      </c>
      <c r="B741" s="3" t="s">
        <v>22949</v>
      </c>
      <c r="C741" s="4" t="s">
        <v>22950</v>
      </c>
      <c r="D741" s="27">
        <v>14870.54</v>
      </c>
      <c r="E741" s="27">
        <v>862.07</v>
      </c>
      <c r="F741" s="27">
        <v>866.35</v>
      </c>
      <c r="G741" s="26">
        <f>(E741-F741)/E741</f>
        <v>-4.9647940422471171E-3</v>
      </c>
      <c r="H741" s="27">
        <f>E741-F741</f>
        <v>-4.2799999999999727</v>
      </c>
      <c r="I741" s="35">
        <f>E741/D741</f>
        <v>5.7971667471389744E-2</v>
      </c>
      <c r="J741" s="3">
        <v>3878.06</v>
      </c>
      <c r="K741" s="26">
        <v>0.20599999999999999</v>
      </c>
      <c r="L741" s="4" t="b">
        <v>1</v>
      </c>
      <c r="M741" s="4" t="s">
        <v>58</v>
      </c>
      <c r="N741" s="35">
        <f>'Landed Freight Margin Tool'!$D$4</f>
        <v>0.58708499999999997</v>
      </c>
      <c r="O741" s="30">
        <f>(MAX($F741,MIN(0.18*$D741,$F741*(1+$N741))))</f>
        <v>1374.9710897500001</v>
      </c>
      <c r="P741" s="35">
        <f>O741/D741</f>
        <v>9.2462754530097765E-2</v>
      </c>
    </row>
    <row r="742" spans="1:16" x14ac:dyDescent="0.3">
      <c r="A742" s="2">
        <v>45000</v>
      </c>
      <c r="B742" s="3" t="s">
        <v>15357</v>
      </c>
      <c r="C742" s="4" t="s">
        <v>6306</v>
      </c>
      <c r="D742" s="27">
        <v>9955.02</v>
      </c>
      <c r="E742" s="27">
        <v>577.99</v>
      </c>
      <c r="F742" s="27">
        <v>364.92</v>
      </c>
      <c r="G742" s="26">
        <f>(E742-F742)/E742</f>
        <v>0.36863959584075845</v>
      </c>
      <c r="H742" s="27">
        <f>E742-F742</f>
        <v>213.07</v>
      </c>
      <c r="I742" s="35">
        <f>E742/D742</f>
        <v>5.8060154575279604E-2</v>
      </c>
      <c r="J742" s="3">
        <v>24280.240000000002</v>
      </c>
      <c r="K742" s="26">
        <v>0.114</v>
      </c>
      <c r="L742" s="4" t="b">
        <v>0</v>
      </c>
      <c r="M742" s="4" t="s">
        <v>58</v>
      </c>
      <c r="N742" s="35">
        <f>'Landed Freight Margin Tool'!$D$4</f>
        <v>0.58708499999999997</v>
      </c>
      <c r="O742" s="30">
        <f>(MAX($F742,MIN(0.18*$D742,$F742*(1+$N742))))</f>
        <v>579.1590582</v>
      </c>
      <c r="P742" s="35">
        <f>O742/D742</f>
        <v>5.8177588613583901E-2</v>
      </c>
    </row>
    <row r="743" spans="1:16" x14ac:dyDescent="0.3">
      <c r="A743" s="2">
        <v>45034</v>
      </c>
      <c r="B743" s="3" t="s">
        <v>11126</v>
      </c>
      <c r="C743" s="4" t="s">
        <v>11127</v>
      </c>
      <c r="D743" s="27">
        <v>2737.99</v>
      </c>
      <c r="E743" s="27">
        <v>159.22</v>
      </c>
      <c r="F743" s="27">
        <v>129.79</v>
      </c>
      <c r="G743" s="26">
        <f>(E743-F743)/E743</f>
        <v>0.18483858811707077</v>
      </c>
      <c r="H743" s="27">
        <f>E743-F743</f>
        <v>29.430000000000007</v>
      </c>
      <c r="I743" s="35">
        <f>E743/D743</f>
        <v>5.8152148108649049E-2</v>
      </c>
      <c r="J743" s="3">
        <v>4752</v>
      </c>
      <c r="K743" s="26">
        <v>0.13600000000000001</v>
      </c>
      <c r="L743" s="4" t="b">
        <v>0</v>
      </c>
      <c r="M743" s="4" t="s">
        <v>58</v>
      </c>
      <c r="N743" s="35">
        <f>'Landed Freight Margin Tool'!$D$4</f>
        <v>0.58708499999999997</v>
      </c>
      <c r="O743" s="30">
        <f>(MAX($F743,MIN(0.18*$D743,$F743*(1+$N743))))</f>
        <v>205.98776215000001</v>
      </c>
      <c r="P743" s="35">
        <f>O743/D743</f>
        <v>7.523320470491128E-2</v>
      </c>
    </row>
    <row r="744" spans="1:16" x14ac:dyDescent="0.3">
      <c r="A744" s="2">
        <v>45071</v>
      </c>
      <c r="B744" s="3" t="s">
        <v>6343</v>
      </c>
      <c r="C744" s="4" t="s">
        <v>6344</v>
      </c>
      <c r="D744" s="27">
        <v>22193.040000000001</v>
      </c>
      <c r="E744" s="27">
        <v>1291.03</v>
      </c>
      <c r="F744" s="27">
        <v>857.12</v>
      </c>
      <c r="G744" s="26">
        <f>(E744-F744)/E744</f>
        <v>0.33609598537601759</v>
      </c>
      <c r="H744" s="27">
        <f>E744-F744</f>
        <v>433.90999999999997</v>
      </c>
      <c r="I744" s="35">
        <f>E744/D744</f>
        <v>5.8172742445379268E-2</v>
      </c>
      <c r="J744" s="3">
        <v>0</v>
      </c>
      <c r="K744" s="26">
        <v>0</v>
      </c>
      <c r="L744" s="4" t="b">
        <v>0</v>
      </c>
      <c r="M744" s="4" t="s">
        <v>58</v>
      </c>
      <c r="N744" s="35">
        <f>'Landed Freight Margin Tool'!$D$4</f>
        <v>0.58708499999999997</v>
      </c>
      <c r="O744" s="30">
        <f>(MAX($F744,MIN(0.18*$D744,$F744*(1+$N744))))</f>
        <v>1360.3222952000001</v>
      </c>
      <c r="P744" s="35">
        <f>O744/D744</f>
        <v>6.1294995872579874E-2</v>
      </c>
    </row>
    <row r="745" spans="1:16" x14ac:dyDescent="0.3">
      <c r="A745" s="2">
        <v>44936</v>
      </c>
      <c r="B745" s="3" t="s">
        <v>13436</v>
      </c>
      <c r="C745" s="4" t="s">
        <v>13437</v>
      </c>
      <c r="D745" s="27">
        <v>11541.02</v>
      </c>
      <c r="E745" s="27">
        <v>671.84</v>
      </c>
      <c r="F745" s="27">
        <v>368.07</v>
      </c>
      <c r="G745" s="26">
        <f>(E745-F745)/E745</f>
        <v>0.45214634436770662</v>
      </c>
      <c r="H745" s="27">
        <f>E745-F745</f>
        <v>303.77000000000004</v>
      </c>
      <c r="I745" s="35">
        <f>E745/D745</f>
        <v>5.8213225520794526E-2</v>
      </c>
      <c r="J745" s="3">
        <v>896.15</v>
      </c>
      <c r="K745" s="26">
        <v>0.20599999999999999</v>
      </c>
      <c r="L745" s="4" t="b">
        <v>1</v>
      </c>
      <c r="M745" s="4" t="s">
        <v>58</v>
      </c>
      <c r="N745" s="35">
        <f>'Landed Freight Margin Tool'!$D$4</f>
        <v>0.58708499999999997</v>
      </c>
      <c r="O745" s="30">
        <f>(MAX($F745,MIN(0.18*$D745,$F745*(1+$N745))))</f>
        <v>584.15837595000005</v>
      </c>
      <c r="P745" s="35">
        <f>O745/D745</f>
        <v>5.0615836030957408E-2</v>
      </c>
    </row>
    <row r="746" spans="1:16" x14ac:dyDescent="0.3">
      <c r="A746" s="2">
        <v>44965</v>
      </c>
      <c r="B746" s="3" t="s">
        <v>12817</v>
      </c>
      <c r="C746" s="4" t="s">
        <v>12818</v>
      </c>
      <c r="D746" s="27">
        <v>24367.55</v>
      </c>
      <c r="E746" s="27">
        <v>1421.28</v>
      </c>
      <c r="F746" s="27">
        <v>1325.23</v>
      </c>
      <c r="G746" s="26">
        <f>(E746-F746)/E746</f>
        <v>6.7579927952268345E-2</v>
      </c>
      <c r="H746" s="27">
        <f>E746-F746</f>
        <v>96.049999999999955</v>
      </c>
      <c r="I746" s="35">
        <f>E746/D746</f>
        <v>5.8326750124653486E-2</v>
      </c>
      <c r="J746" s="3">
        <v>0</v>
      </c>
      <c r="K746" s="26">
        <v>0</v>
      </c>
      <c r="L746" s="4" t="b">
        <v>0</v>
      </c>
      <c r="M746" s="4" t="s">
        <v>58</v>
      </c>
      <c r="N746" s="35">
        <f>'Landed Freight Margin Tool'!$D$4</f>
        <v>0.58708499999999997</v>
      </c>
      <c r="O746" s="30">
        <f>(MAX($F746,MIN(0.18*$D746,$F746*(1+$N746))))</f>
        <v>2103.25265455</v>
      </c>
      <c r="P746" s="35">
        <f>O746/D746</f>
        <v>8.6313669390234146E-2</v>
      </c>
    </row>
    <row r="747" spans="1:16" x14ac:dyDescent="0.3">
      <c r="A747" s="2">
        <v>45061</v>
      </c>
      <c r="B747" s="3" t="s">
        <v>4219</v>
      </c>
      <c r="C747" s="4" t="s">
        <v>4220</v>
      </c>
      <c r="D747" s="27">
        <v>21233.13</v>
      </c>
      <c r="E747" s="27">
        <v>1241.4000000000001</v>
      </c>
      <c r="F747" s="27">
        <v>1140.8499999999999</v>
      </c>
      <c r="G747" s="26">
        <f>(E747-F747)/E747</f>
        <v>8.0997261156758635E-2</v>
      </c>
      <c r="H747" s="27">
        <f>E747-F747</f>
        <v>100.55000000000018</v>
      </c>
      <c r="I747" s="35">
        <f>E747/D747</f>
        <v>5.8465238050160295E-2</v>
      </c>
      <c r="J747" s="3">
        <v>1572.16</v>
      </c>
      <c r="K747" s="26">
        <v>0.22800000000000001</v>
      </c>
      <c r="L747" s="4" t="b">
        <v>1</v>
      </c>
      <c r="M747" s="4" t="s">
        <v>58</v>
      </c>
      <c r="N747" s="35">
        <f>'Landed Freight Margin Tool'!$D$4</f>
        <v>0.58708499999999997</v>
      </c>
      <c r="O747" s="30">
        <f>(MAX($F747,MIN(0.18*$D747,$F747*(1+$N747))))</f>
        <v>1810.62592225</v>
      </c>
      <c r="P747" s="35">
        <f>O747/D747</f>
        <v>8.5273622977394284E-2</v>
      </c>
    </row>
    <row r="748" spans="1:16" x14ac:dyDescent="0.3">
      <c r="A748" s="2">
        <v>45092</v>
      </c>
      <c r="B748" s="3" t="s">
        <v>10246</v>
      </c>
      <c r="C748" s="4" t="s">
        <v>10247</v>
      </c>
      <c r="D748" s="27">
        <v>8427.98</v>
      </c>
      <c r="E748" s="27">
        <v>493.42</v>
      </c>
      <c r="F748" s="27">
        <v>263.66000000000003</v>
      </c>
      <c r="G748" s="26">
        <f>(E748-F748)/E748</f>
        <v>0.46564792671557698</v>
      </c>
      <c r="H748" s="27">
        <f>E748-F748</f>
        <v>229.76</v>
      </c>
      <c r="I748" s="35">
        <f>E748/D748</f>
        <v>5.8545464037646038E-2</v>
      </c>
      <c r="J748" s="3">
        <v>1646.52</v>
      </c>
      <c r="K748" s="26">
        <v>0.23400000000000001</v>
      </c>
      <c r="L748" s="4" t="b">
        <v>1</v>
      </c>
      <c r="M748" s="4" t="s">
        <v>58</v>
      </c>
      <c r="N748" s="35">
        <f>'Landed Freight Margin Tool'!$D$4</f>
        <v>0.58708499999999997</v>
      </c>
      <c r="O748" s="30">
        <f>(MAX($F748,MIN(0.18*$D748,$F748*(1+$N748))))</f>
        <v>418.45083110000007</v>
      </c>
      <c r="P748" s="35">
        <f>O748/D748</f>
        <v>4.9650192703352414E-2</v>
      </c>
    </row>
    <row r="749" spans="1:16" x14ac:dyDescent="0.3">
      <c r="A749" s="2">
        <v>44963</v>
      </c>
      <c r="B749" s="3" t="s">
        <v>18732</v>
      </c>
      <c r="C749" s="4" t="s">
        <v>18733</v>
      </c>
      <c r="D749" s="27">
        <v>4293.38</v>
      </c>
      <c r="E749" s="27">
        <v>251.45</v>
      </c>
      <c r="F749" s="27">
        <v>159.71</v>
      </c>
      <c r="G749" s="26">
        <f>(E749-F749)/E749</f>
        <v>0.36484390534897587</v>
      </c>
      <c r="H749" s="27">
        <f>E749-F749</f>
        <v>91.739999999999981</v>
      </c>
      <c r="I749" s="35">
        <f>E749/D749</f>
        <v>5.8566909987003243E-2</v>
      </c>
      <c r="J749" s="3">
        <v>0</v>
      </c>
      <c r="K749" s="26">
        <v>0</v>
      </c>
      <c r="L749" s="4" t="b">
        <v>0</v>
      </c>
      <c r="M749" s="4" t="s">
        <v>58</v>
      </c>
      <c r="N749" s="35">
        <f>'Landed Freight Margin Tool'!$D$4</f>
        <v>0.58708499999999997</v>
      </c>
      <c r="O749" s="30">
        <f>(MAX($F749,MIN(0.18*$D749,$F749*(1+$N749))))</f>
        <v>253.47334535000002</v>
      </c>
      <c r="P749" s="35">
        <f>O749/D749</f>
        <v>5.9038180955331233E-2</v>
      </c>
    </row>
    <row r="750" spans="1:16" x14ac:dyDescent="0.3">
      <c r="A750" s="2">
        <v>45107</v>
      </c>
      <c r="B750" s="3" t="s">
        <v>20079</v>
      </c>
      <c r="C750" s="4" t="s">
        <v>20080</v>
      </c>
      <c r="D750" s="27">
        <v>4930.55</v>
      </c>
      <c r="E750" s="27">
        <v>289.19</v>
      </c>
      <c r="F750" s="27">
        <v>151.53</v>
      </c>
      <c r="G750" s="26">
        <f>(E750-F750)/E750</f>
        <v>0.47601922611431929</v>
      </c>
      <c r="H750" s="27">
        <f>E750-F750</f>
        <v>137.66</v>
      </c>
      <c r="I750" s="35">
        <f>E750/D750</f>
        <v>5.8652685805843159E-2</v>
      </c>
      <c r="J750" s="3">
        <v>4986</v>
      </c>
      <c r="K750" s="26">
        <v>0.22</v>
      </c>
      <c r="L750" s="4" t="b">
        <v>1</v>
      </c>
      <c r="M750" s="4" t="s">
        <v>58</v>
      </c>
      <c r="N750" s="35">
        <f>'Landed Freight Margin Tool'!$D$4</f>
        <v>0.58708499999999997</v>
      </c>
      <c r="O750" s="30">
        <f>(MAX($F750,MIN(0.18*$D750,$F750*(1+$N750))))</f>
        <v>240.49099005000002</v>
      </c>
      <c r="P750" s="35">
        <f>O750/D750</f>
        <v>4.8775692377118172E-2</v>
      </c>
    </row>
    <row r="751" spans="1:16" x14ac:dyDescent="0.3">
      <c r="A751" s="2">
        <v>45023</v>
      </c>
      <c r="B751" s="3" t="s">
        <v>13933</v>
      </c>
      <c r="C751" s="4" t="s">
        <v>13934</v>
      </c>
      <c r="D751" s="27">
        <v>20035.28</v>
      </c>
      <c r="E751" s="27">
        <v>1176.06</v>
      </c>
      <c r="F751" s="27">
        <v>797.19</v>
      </c>
      <c r="G751" s="26">
        <f>(E751-F751)/E751</f>
        <v>0.32215193102392725</v>
      </c>
      <c r="H751" s="27">
        <f>E751-F751</f>
        <v>378.86999999999989</v>
      </c>
      <c r="I751" s="35">
        <f>E751/D751</f>
        <v>5.8699454162856719E-2</v>
      </c>
      <c r="J751" s="3">
        <v>11.11</v>
      </c>
      <c r="K751" s="26">
        <v>1.7</v>
      </c>
      <c r="L751" s="4" t="b">
        <v>1</v>
      </c>
      <c r="M751" s="4" t="s">
        <v>58</v>
      </c>
      <c r="N751" s="35">
        <f>'Landed Freight Margin Tool'!$D$4</f>
        <v>0.58708499999999997</v>
      </c>
      <c r="O751" s="30">
        <f>(MAX($F751,MIN(0.18*$D751,$F751*(1+$N751))))</f>
        <v>1265.2082911500002</v>
      </c>
      <c r="P751" s="35">
        <f>O751/D751</f>
        <v>6.3149019686772542E-2</v>
      </c>
    </row>
    <row r="752" spans="1:16" x14ac:dyDescent="0.3">
      <c r="A752" s="2">
        <v>44986</v>
      </c>
      <c r="B752" s="3" t="s">
        <v>15251</v>
      </c>
      <c r="C752" s="4" t="s">
        <v>15252</v>
      </c>
      <c r="D752" s="27">
        <v>13193.18</v>
      </c>
      <c r="E752" s="27">
        <v>774.82</v>
      </c>
      <c r="F752" s="27">
        <v>760.17</v>
      </c>
      <c r="G752" s="26">
        <f>(E752-F752)/E752</f>
        <v>1.8907617253039532E-2</v>
      </c>
      <c r="H752" s="27">
        <f>E752-F752</f>
        <v>14.650000000000091</v>
      </c>
      <c r="I752" s="35">
        <f>E752/D752</f>
        <v>5.8728828076324284E-2</v>
      </c>
      <c r="J752" s="3">
        <v>582.82000000000005</v>
      </c>
      <c r="K752" s="26">
        <v>0.51300000000000001</v>
      </c>
      <c r="L752" s="4" t="b">
        <v>1</v>
      </c>
      <c r="M752" s="4" t="s">
        <v>58</v>
      </c>
      <c r="N752" s="35">
        <f>'Landed Freight Margin Tool'!$D$4</f>
        <v>0.58708499999999997</v>
      </c>
      <c r="O752" s="30">
        <f>(MAX($F752,MIN(0.18*$D752,$F752*(1+$N752))))</f>
        <v>1206.4544044500001</v>
      </c>
      <c r="P752" s="35">
        <f>O752/D752</f>
        <v>9.1445307685485991E-2</v>
      </c>
    </row>
    <row r="753" spans="1:16" x14ac:dyDescent="0.3">
      <c r="A753" s="2">
        <v>45267</v>
      </c>
      <c r="B753" s="3" t="s">
        <v>23658</v>
      </c>
      <c r="C753" s="4" t="s">
        <v>23659</v>
      </c>
      <c r="D753" s="27">
        <v>4084.96</v>
      </c>
      <c r="E753" s="27">
        <v>240.1</v>
      </c>
      <c r="F753" s="27">
        <v>171.31</v>
      </c>
      <c r="G753" s="26">
        <f>(E753-F753)/E753</f>
        <v>0.28650562265722612</v>
      </c>
      <c r="H753" s="27">
        <f>E753-F753</f>
        <v>68.789999999999992</v>
      </c>
      <c r="I753" s="35">
        <f>E753/D753</f>
        <v>5.8776585327640907E-2</v>
      </c>
      <c r="J753" s="3">
        <v>7218.18</v>
      </c>
      <c r="K753" s="26">
        <v>0.33</v>
      </c>
      <c r="L753" s="4" t="b">
        <v>1</v>
      </c>
      <c r="M753" s="4" t="s">
        <v>58</v>
      </c>
      <c r="N753" s="35">
        <f>'Landed Freight Margin Tool'!$D$4</f>
        <v>0.58708499999999997</v>
      </c>
      <c r="O753" s="30">
        <f>(MAX($F753,MIN(0.18*$D753,$F753*(1+$N753))))</f>
        <v>271.88353135</v>
      </c>
      <c r="P753" s="35">
        <f>O753/D753</f>
        <v>6.655720774499628E-2</v>
      </c>
    </row>
    <row r="754" spans="1:16" x14ac:dyDescent="0.3">
      <c r="A754" s="2">
        <v>45090</v>
      </c>
      <c r="B754" s="3" t="s">
        <v>2481</v>
      </c>
      <c r="C754" s="4" t="s">
        <v>2482</v>
      </c>
      <c r="D754" s="27">
        <v>14014.34</v>
      </c>
      <c r="E754" s="27">
        <v>826.08</v>
      </c>
      <c r="F754" s="27">
        <v>502.91</v>
      </c>
      <c r="G754" s="26">
        <f>(E754-F754)/E754</f>
        <v>0.39120908386596942</v>
      </c>
      <c r="H754" s="27">
        <f>E754-F754</f>
        <v>323.17</v>
      </c>
      <c r="I754" s="35">
        <f>E754/D754</f>
        <v>5.894533741867259E-2</v>
      </c>
      <c r="J754" s="3">
        <v>1492.2</v>
      </c>
      <c r="K754" s="26">
        <v>0.20599999999999999</v>
      </c>
      <c r="L754" s="4" t="b">
        <v>1</v>
      </c>
      <c r="M754" s="4" t="s">
        <v>58</v>
      </c>
      <c r="N754" s="35">
        <f>'Landed Freight Margin Tool'!$D$4</f>
        <v>0.58708499999999997</v>
      </c>
      <c r="O754" s="30">
        <f>(MAX($F754,MIN(0.18*$D754,$F754*(1+$N754))))</f>
        <v>798.16091735000009</v>
      </c>
      <c r="P754" s="35">
        <f>O754/D754</f>
        <v>5.6953157790520285E-2</v>
      </c>
    </row>
    <row r="755" spans="1:16" x14ac:dyDescent="0.3">
      <c r="A755" s="2">
        <v>45240</v>
      </c>
      <c r="B755" s="3" t="s">
        <v>14454</v>
      </c>
      <c r="C755" s="4" t="s">
        <v>14455</v>
      </c>
      <c r="D755" s="27">
        <v>9127.83</v>
      </c>
      <c r="E755" s="27">
        <v>538.46</v>
      </c>
      <c r="F755" s="27">
        <v>273.97000000000003</v>
      </c>
      <c r="G755" s="26">
        <f>(E755-F755)/E755</f>
        <v>0.49119711770605057</v>
      </c>
      <c r="H755" s="27">
        <f>E755-F755</f>
        <v>264.49</v>
      </c>
      <c r="I755" s="35">
        <f>E755/D755</f>
        <v>5.8991019771402406E-2</v>
      </c>
      <c r="J755" s="3">
        <v>0</v>
      </c>
      <c r="K755" s="26">
        <v>0</v>
      </c>
      <c r="L755" s="4" t="b">
        <v>0</v>
      </c>
      <c r="M755" s="4" t="s">
        <v>58</v>
      </c>
      <c r="N755" s="35">
        <f>'Landed Freight Margin Tool'!$D$4</f>
        <v>0.58708499999999997</v>
      </c>
      <c r="O755" s="30">
        <f>(MAX($F755,MIN(0.18*$D755,$F755*(1+$N755))))</f>
        <v>434.81367745000006</v>
      </c>
      <c r="P755" s="35">
        <f>O755/D755</f>
        <v>4.763604026915489E-2</v>
      </c>
    </row>
    <row r="756" spans="1:16" x14ac:dyDescent="0.3">
      <c r="A756" s="2">
        <v>45069</v>
      </c>
      <c r="B756" s="3" t="s">
        <v>9329</v>
      </c>
      <c r="C756" s="4" t="s">
        <v>9330</v>
      </c>
      <c r="D756" s="27">
        <v>3262.77</v>
      </c>
      <c r="E756" s="27">
        <v>192.89</v>
      </c>
      <c r="F756" s="27">
        <v>96.81</v>
      </c>
      <c r="G756" s="26">
        <f>(E756-F756)/E756</f>
        <v>0.49810772979418316</v>
      </c>
      <c r="H756" s="27">
        <f>E756-F756</f>
        <v>96.079999999999984</v>
      </c>
      <c r="I756" s="35">
        <f>E756/D756</f>
        <v>5.9118479083723335E-2</v>
      </c>
      <c r="J756" s="3">
        <v>123.52</v>
      </c>
      <c r="K756" s="26">
        <v>1.6060000000000001</v>
      </c>
      <c r="L756" s="4" t="b">
        <v>1</v>
      </c>
      <c r="M756" s="4" t="s">
        <v>58</v>
      </c>
      <c r="N756" s="35">
        <f>'Landed Freight Margin Tool'!$D$4</f>
        <v>0.58708499999999997</v>
      </c>
      <c r="O756" s="30">
        <f>(MAX($F756,MIN(0.18*$D756,$F756*(1+$N756))))</f>
        <v>153.64569885</v>
      </c>
      <c r="P756" s="35">
        <f>O756/D756</f>
        <v>4.7090569929844887E-2</v>
      </c>
    </row>
    <row r="757" spans="1:16" x14ac:dyDescent="0.3">
      <c r="A757" s="2">
        <v>45145</v>
      </c>
      <c r="B757" s="3" t="s">
        <v>4327</v>
      </c>
      <c r="C757" s="4" t="s">
        <v>4328</v>
      </c>
      <c r="D757" s="27">
        <v>17359.669999999998</v>
      </c>
      <c r="E757" s="27">
        <v>1032.6500000000001</v>
      </c>
      <c r="F757" s="27">
        <v>761.31</v>
      </c>
      <c r="G757" s="26">
        <f>(E757-F757)/E757</f>
        <v>0.26276085798673326</v>
      </c>
      <c r="H757" s="27">
        <f>E757-F757</f>
        <v>271.34000000000015</v>
      </c>
      <c r="I757" s="35">
        <f>E757/D757</f>
        <v>5.9485577778840275E-2</v>
      </c>
      <c r="J757" s="3">
        <v>13847.7</v>
      </c>
      <c r="K757" s="26">
        <v>0.20100000000000001</v>
      </c>
      <c r="L757" s="4" t="b">
        <v>1</v>
      </c>
      <c r="M757" s="4" t="s">
        <v>58</v>
      </c>
      <c r="N757" s="35">
        <f>'Landed Freight Margin Tool'!$D$4</f>
        <v>0.58708499999999997</v>
      </c>
      <c r="O757" s="30">
        <f>(MAX($F757,MIN(0.18*$D757,$F757*(1+$N757))))</f>
        <v>1208.2636813500001</v>
      </c>
      <c r="P757" s="35">
        <f>O757/D757</f>
        <v>6.9601765549114708E-2</v>
      </c>
    </row>
    <row r="758" spans="1:16" x14ac:dyDescent="0.3">
      <c r="A758" s="2">
        <v>45202</v>
      </c>
      <c r="B758" s="3" t="s">
        <v>5655</v>
      </c>
      <c r="C758" s="4" t="s">
        <v>5656</v>
      </c>
      <c r="D758" s="27">
        <v>12790.57</v>
      </c>
      <c r="E758" s="27">
        <v>762.93</v>
      </c>
      <c r="F758" s="27">
        <v>455.65</v>
      </c>
      <c r="G758" s="26">
        <f>(E758-F758)/E758</f>
        <v>0.40276303199507163</v>
      </c>
      <c r="H758" s="27">
        <f>E758-F758</f>
        <v>307.27999999999997</v>
      </c>
      <c r="I758" s="35">
        <f>E758/D758</f>
        <v>5.9647849939447578E-2</v>
      </c>
      <c r="J758" s="3">
        <v>623.20000000000005</v>
      </c>
      <c r="K758" s="26">
        <v>0.22</v>
      </c>
      <c r="L758" s="4" t="b">
        <v>1</v>
      </c>
      <c r="M758" s="4" t="s">
        <v>58</v>
      </c>
      <c r="N758" s="35">
        <f>'Landed Freight Margin Tool'!$D$4</f>
        <v>0.58708499999999997</v>
      </c>
      <c r="O758" s="30">
        <f>(MAX($F758,MIN(0.18*$D758,$F758*(1+$N758))))</f>
        <v>723.15528025000003</v>
      </c>
      <c r="P758" s="35">
        <f>O758/D758</f>
        <v>5.6538158991350666E-2</v>
      </c>
    </row>
    <row r="759" spans="1:16" x14ac:dyDescent="0.3">
      <c r="A759" s="2">
        <v>45146</v>
      </c>
      <c r="B759" s="3" t="s">
        <v>3613</v>
      </c>
      <c r="C759" s="4" t="s">
        <v>3614</v>
      </c>
      <c r="D759" s="27">
        <v>2592.9699999999998</v>
      </c>
      <c r="E759" s="27">
        <v>154.86000000000001</v>
      </c>
      <c r="F759" s="27">
        <v>108.03</v>
      </c>
      <c r="G759" s="26">
        <f>(E759-F759)/E759</f>
        <v>0.30240216970166606</v>
      </c>
      <c r="H759" s="27">
        <f>E759-F759</f>
        <v>46.830000000000013</v>
      </c>
      <c r="I759" s="35">
        <f>E759/D759</f>
        <v>5.9723020320327662E-2</v>
      </c>
      <c r="J759" s="3">
        <v>6617.76</v>
      </c>
      <c r="K759" s="26">
        <v>0.32900000000000001</v>
      </c>
      <c r="L759" s="4" t="b">
        <v>1</v>
      </c>
      <c r="M759" s="4" t="s">
        <v>58</v>
      </c>
      <c r="N759" s="35">
        <f>'Landed Freight Margin Tool'!$D$4</f>
        <v>0.58708499999999997</v>
      </c>
      <c r="O759" s="30">
        <f>(MAX($F759,MIN(0.18*$D759,$F759*(1+$N759))))</f>
        <v>171.45279255</v>
      </c>
      <c r="P759" s="35">
        <f>O759/D759</f>
        <v>6.6122165913990519E-2</v>
      </c>
    </row>
    <row r="760" spans="1:16" x14ac:dyDescent="0.3">
      <c r="A760" s="2">
        <v>45047</v>
      </c>
      <c r="B760" s="3" t="s">
        <v>11252</v>
      </c>
      <c r="C760" s="4" t="s">
        <v>11253</v>
      </c>
      <c r="D760" s="27">
        <v>10115.73</v>
      </c>
      <c r="E760" s="27">
        <v>604.27</v>
      </c>
      <c r="F760" s="27">
        <v>413.59</v>
      </c>
      <c r="G760" s="26">
        <f>(E760-F760)/E760</f>
        <v>0.31555430519469774</v>
      </c>
      <c r="H760" s="27">
        <f>E760-F760</f>
        <v>190.68</v>
      </c>
      <c r="I760" s="35">
        <f>E760/D760</f>
        <v>5.9735678987082493E-2</v>
      </c>
      <c r="J760" s="3">
        <v>716.68</v>
      </c>
      <c r="K760" s="26">
        <v>0.22</v>
      </c>
      <c r="L760" s="4" t="b">
        <v>1</v>
      </c>
      <c r="M760" s="4" t="s">
        <v>58</v>
      </c>
      <c r="N760" s="35">
        <f>'Landed Freight Margin Tool'!$D$4</f>
        <v>0.58708499999999997</v>
      </c>
      <c r="O760" s="30">
        <f>(MAX($F760,MIN(0.18*$D760,$F760*(1+$N760))))</f>
        <v>656.40248514999996</v>
      </c>
      <c r="P760" s="35">
        <f>O760/D760</f>
        <v>6.4889284821757792E-2</v>
      </c>
    </row>
    <row r="761" spans="1:16" x14ac:dyDescent="0.3">
      <c r="A761" s="2">
        <v>45176</v>
      </c>
      <c r="B761" s="3" t="s">
        <v>2877</v>
      </c>
      <c r="C761" s="4" t="s">
        <v>2878</v>
      </c>
      <c r="D761" s="27">
        <v>4090.12</v>
      </c>
      <c r="E761" s="27">
        <v>244.56</v>
      </c>
      <c r="F761" s="27">
        <v>172.32</v>
      </c>
      <c r="G761" s="26">
        <f>(E761-F761)/E761</f>
        <v>0.29538763493621201</v>
      </c>
      <c r="H761" s="27">
        <f>E761-F761</f>
        <v>72.240000000000009</v>
      </c>
      <c r="I761" s="35">
        <f>E761/D761</f>
        <v>5.9792866712957082E-2</v>
      </c>
      <c r="J761" s="3">
        <v>85.28</v>
      </c>
      <c r="K761" s="26">
        <v>0.22</v>
      </c>
      <c r="L761" s="4" t="b">
        <v>1</v>
      </c>
      <c r="M761" s="4" t="s">
        <v>58</v>
      </c>
      <c r="N761" s="35">
        <f>'Landed Freight Margin Tool'!$D$4</f>
        <v>0.58708499999999997</v>
      </c>
      <c r="O761" s="30">
        <f>(MAX($F761,MIN(0.18*$D761,$F761*(1+$N761))))</f>
        <v>273.4864872</v>
      </c>
      <c r="P761" s="35">
        <f>O761/D761</f>
        <v>6.6865149971149992E-2</v>
      </c>
    </row>
    <row r="762" spans="1:16" x14ac:dyDescent="0.3">
      <c r="A762" s="2">
        <v>45197</v>
      </c>
      <c r="B762" s="3" t="s">
        <v>17379</v>
      </c>
      <c r="C762" s="4" t="s">
        <v>17380</v>
      </c>
      <c r="D762" s="27">
        <v>17542.75</v>
      </c>
      <c r="E762" s="27">
        <v>1049.97</v>
      </c>
      <c r="F762" s="27">
        <v>736.34</v>
      </c>
      <c r="G762" s="26">
        <f>(E762-F762)/E762</f>
        <v>0.29870377248873775</v>
      </c>
      <c r="H762" s="27">
        <f>E762-F762</f>
        <v>313.63</v>
      </c>
      <c r="I762" s="35">
        <f>E762/D762</f>
        <v>5.9852075643784468E-2</v>
      </c>
      <c r="J762" s="3">
        <v>978.39</v>
      </c>
      <c r="K762" s="26">
        <v>0.27900000000000003</v>
      </c>
      <c r="L762" s="4" t="b">
        <v>1</v>
      </c>
      <c r="M762" s="4" t="s">
        <v>58</v>
      </c>
      <c r="N762" s="35">
        <f>'Landed Freight Margin Tool'!$D$4</f>
        <v>0.58708499999999997</v>
      </c>
      <c r="O762" s="30">
        <f>(MAX($F762,MIN(0.18*$D762,$F762*(1+$N762))))</f>
        <v>1168.6341689000001</v>
      </c>
      <c r="P762" s="35">
        <f>O762/D762</f>
        <v>6.6616361112140351E-2</v>
      </c>
    </row>
    <row r="763" spans="1:16" x14ac:dyDescent="0.3">
      <c r="A763" s="2">
        <v>45152</v>
      </c>
      <c r="B763" s="3" t="s">
        <v>4988</v>
      </c>
      <c r="C763" s="4" t="s">
        <v>4989</v>
      </c>
      <c r="D763" s="27">
        <v>17072.810000000001</v>
      </c>
      <c r="E763" s="27">
        <v>1023.28</v>
      </c>
      <c r="F763" s="27">
        <v>635.36</v>
      </c>
      <c r="G763" s="26">
        <f>(E763-F763)/E763</f>
        <v>0.37909467594402313</v>
      </c>
      <c r="H763" s="27">
        <f>E763-F763</f>
        <v>387.91999999999996</v>
      </c>
      <c r="I763" s="35">
        <f>E763/D763</f>
        <v>5.9936237795652846E-2</v>
      </c>
      <c r="J763" s="3">
        <v>1731.02</v>
      </c>
      <c r="K763" s="26">
        <v>0.22</v>
      </c>
      <c r="L763" s="4" t="b">
        <v>1</v>
      </c>
      <c r="M763" s="4" t="s">
        <v>58</v>
      </c>
      <c r="N763" s="35">
        <f>'Landed Freight Margin Tool'!$D$4</f>
        <v>0.58708499999999997</v>
      </c>
      <c r="O763" s="30">
        <f>(MAX($F763,MIN(0.18*$D763,$F763*(1+$N763))))</f>
        <v>1008.3703256000001</v>
      </c>
      <c r="P763" s="35">
        <f>O763/D763</f>
        <v>5.9062938414941653E-2</v>
      </c>
    </row>
    <row r="764" spans="1:16" x14ac:dyDescent="0.3">
      <c r="A764" s="2">
        <v>44986</v>
      </c>
      <c r="B764" s="3" t="s">
        <v>19014</v>
      </c>
      <c r="C764" s="4" t="s">
        <v>19015</v>
      </c>
      <c r="D764" s="27">
        <v>2272.75</v>
      </c>
      <c r="E764" s="27">
        <v>136.27000000000001</v>
      </c>
      <c r="F764" s="27">
        <v>69.73</v>
      </c>
      <c r="G764" s="26">
        <f>(E764-F764)/E764</f>
        <v>0.48829529610332428</v>
      </c>
      <c r="H764" s="27">
        <f>E764-F764</f>
        <v>66.540000000000006</v>
      </c>
      <c r="I764" s="35">
        <f>E764/D764</f>
        <v>5.9958200417995822E-2</v>
      </c>
      <c r="J764" s="3">
        <v>6217.8</v>
      </c>
      <c r="K764" s="26">
        <v>0.158</v>
      </c>
      <c r="L764" s="4" t="b">
        <v>0</v>
      </c>
      <c r="M764" s="4" t="s">
        <v>58</v>
      </c>
      <c r="N764" s="35">
        <f>'Landed Freight Margin Tool'!$D$4</f>
        <v>0.58708499999999997</v>
      </c>
      <c r="O764" s="30">
        <f>(MAX($F764,MIN(0.18*$D764,$F764*(1+$N764))))</f>
        <v>110.66743705000002</v>
      </c>
      <c r="P764" s="35">
        <f>O764/D764</f>
        <v>4.8693185370146309E-2</v>
      </c>
    </row>
    <row r="765" spans="1:16" x14ac:dyDescent="0.3">
      <c r="A765" s="2">
        <v>45159</v>
      </c>
      <c r="B765" s="3" t="s">
        <v>24978</v>
      </c>
      <c r="C765" s="4" t="s">
        <v>3618</v>
      </c>
      <c r="D765" s="27">
        <v>3290.94</v>
      </c>
      <c r="E765" s="27">
        <v>198.03</v>
      </c>
      <c r="F765" s="27">
        <v>103.86</v>
      </c>
      <c r="G765" s="26">
        <f>(E765-F765)/E765</f>
        <v>0.47553400999848511</v>
      </c>
      <c r="H765" s="27">
        <f>E765-F765</f>
        <v>94.17</v>
      </c>
      <c r="I765" s="35">
        <f>E765/D765</f>
        <v>6.0174296705500556E-2</v>
      </c>
      <c r="J765" s="3">
        <v>0</v>
      </c>
      <c r="K765" s="26">
        <v>0</v>
      </c>
      <c r="L765" s="4" t="b">
        <v>0</v>
      </c>
      <c r="M765" s="4" t="s">
        <v>58</v>
      </c>
      <c r="N765" s="35">
        <f>'Landed Freight Margin Tool'!$D$4</f>
        <v>0.58708499999999997</v>
      </c>
      <c r="O765" s="30">
        <f>(MAX($F765,MIN(0.18*$D765,$F765*(1+$N765))))</f>
        <v>164.83464810000001</v>
      </c>
      <c r="P765" s="35">
        <f>O765/D765</f>
        <v>5.0087406060274571E-2</v>
      </c>
    </row>
    <row r="766" spans="1:16" x14ac:dyDescent="0.3">
      <c r="A766" s="2">
        <v>45100</v>
      </c>
      <c r="B766" s="3" t="s">
        <v>10337</v>
      </c>
      <c r="C766" s="4" t="s">
        <v>10338</v>
      </c>
      <c r="D766" s="27">
        <v>1829.93</v>
      </c>
      <c r="E766" s="27">
        <v>110.17</v>
      </c>
      <c r="F766" s="27">
        <v>62.74</v>
      </c>
      <c r="G766" s="26">
        <f>(E766-F766)/E766</f>
        <v>0.43051647453934827</v>
      </c>
      <c r="H766" s="27">
        <f>E766-F766</f>
        <v>47.43</v>
      </c>
      <c r="I766" s="35">
        <f>E766/D766</f>
        <v>6.020448869628893E-2</v>
      </c>
      <c r="J766" s="3">
        <v>427.22</v>
      </c>
      <c r="K766" s="26">
        <v>0.22</v>
      </c>
      <c r="L766" s="4" t="b">
        <v>1</v>
      </c>
      <c r="M766" s="4" t="s">
        <v>58</v>
      </c>
      <c r="N766" s="35">
        <f>'Landed Freight Margin Tool'!$D$4</f>
        <v>0.58708499999999997</v>
      </c>
      <c r="O766" s="30">
        <f>(MAX($F766,MIN(0.18*$D766,$F766*(1+$N766))))</f>
        <v>99.573712900000004</v>
      </c>
      <c r="P766" s="35">
        <f>O766/D766</f>
        <v>5.4413946380462638E-2</v>
      </c>
    </row>
    <row r="767" spans="1:16" x14ac:dyDescent="0.3">
      <c r="A767" s="2">
        <v>45021</v>
      </c>
      <c r="B767" s="3" t="s">
        <v>18038</v>
      </c>
      <c r="C767" s="4" t="s">
        <v>18039</v>
      </c>
      <c r="D767" s="27">
        <v>20406.96</v>
      </c>
      <c r="E767" s="27">
        <v>1230.33</v>
      </c>
      <c r="F767" s="27">
        <v>642.66999999999996</v>
      </c>
      <c r="G767" s="26">
        <f>(E767-F767)/E767</f>
        <v>0.47764420927718582</v>
      </c>
      <c r="H767" s="27">
        <f>E767-F767</f>
        <v>587.66</v>
      </c>
      <c r="I767" s="35">
        <f>E767/D767</f>
        <v>6.0289724682167263E-2</v>
      </c>
      <c r="J767" s="3">
        <v>2374.7199999999998</v>
      </c>
      <c r="K767" s="26">
        <v>0.22</v>
      </c>
      <c r="L767" s="4" t="b">
        <v>1</v>
      </c>
      <c r="M767" s="4" t="s">
        <v>58</v>
      </c>
      <c r="N767" s="35">
        <f>'Landed Freight Margin Tool'!$D$4</f>
        <v>0.58708499999999997</v>
      </c>
      <c r="O767" s="30">
        <f>(MAX($F767,MIN(0.18*$D767,$F767*(1+$N767))))</f>
        <v>1019.97191695</v>
      </c>
      <c r="P767" s="35">
        <f>O767/D767</f>
        <v>4.9981570843966962E-2</v>
      </c>
    </row>
    <row r="768" spans="1:16" x14ac:dyDescent="0.3">
      <c r="A768" s="2">
        <v>45118</v>
      </c>
      <c r="B768" s="3" t="s">
        <v>770</v>
      </c>
      <c r="C768" s="4" t="s">
        <v>771</v>
      </c>
      <c r="D768" s="27">
        <v>3079.01</v>
      </c>
      <c r="E768" s="27">
        <v>185.78</v>
      </c>
      <c r="F768" s="27">
        <v>120.18</v>
      </c>
      <c r="G768" s="26">
        <f>(E768-F768)/E768</f>
        <v>0.35310582409301322</v>
      </c>
      <c r="H768" s="27">
        <f>E768-F768</f>
        <v>65.599999999999994</v>
      </c>
      <c r="I768" s="35">
        <f>E768/D768</f>
        <v>6.0337576039051509E-2</v>
      </c>
      <c r="J768" s="3">
        <v>72.16</v>
      </c>
      <c r="K768" s="26">
        <v>0.22</v>
      </c>
      <c r="L768" s="4" t="b">
        <v>1</v>
      </c>
      <c r="M768" s="4" t="s">
        <v>58</v>
      </c>
      <c r="N768" s="35">
        <f>'Landed Freight Margin Tool'!$D$4</f>
        <v>0.58708499999999997</v>
      </c>
      <c r="O768" s="30">
        <f>(MAX($F768,MIN(0.18*$D768,$F768*(1+$N768))))</f>
        <v>190.73587530000003</v>
      </c>
      <c r="P768" s="35">
        <f>O768/D768</f>
        <v>6.1947143822202594E-2</v>
      </c>
    </row>
    <row r="769" spans="1:16" x14ac:dyDescent="0.3">
      <c r="A769" s="2">
        <v>45079</v>
      </c>
      <c r="B769" s="3" t="s">
        <v>7525</v>
      </c>
      <c r="C769" s="4" t="s">
        <v>7526</v>
      </c>
      <c r="D769" s="27">
        <v>2170.4</v>
      </c>
      <c r="E769" s="27">
        <v>131.16</v>
      </c>
      <c r="F769" s="27">
        <v>75.760000000000005</v>
      </c>
      <c r="G769" s="26">
        <f>(E769-F769)/E769</f>
        <v>0.42238487343702341</v>
      </c>
      <c r="H769" s="27">
        <f>E769-F769</f>
        <v>55.399999999999991</v>
      </c>
      <c r="I769" s="35">
        <f>E769/D769</f>
        <v>6.0431256911168442E-2</v>
      </c>
      <c r="J769" s="3">
        <v>2419.08</v>
      </c>
      <c r="K769" s="26">
        <v>0.21</v>
      </c>
      <c r="L769" s="4" t="b">
        <v>1</v>
      </c>
      <c r="M769" s="4" t="s">
        <v>58</v>
      </c>
      <c r="N769" s="35">
        <f>'Landed Freight Margin Tool'!$D$4</f>
        <v>0.58708499999999997</v>
      </c>
      <c r="O769" s="30">
        <f>(MAX($F769,MIN(0.18*$D769,$F769*(1+$N769))))</f>
        <v>120.23755960000001</v>
      </c>
      <c r="P769" s="35">
        <f>O769/D769</f>
        <v>5.5398801879837818E-2</v>
      </c>
    </row>
    <row r="770" spans="1:16" x14ac:dyDescent="0.3">
      <c r="A770" s="2">
        <v>45062</v>
      </c>
      <c r="B770" s="3" t="s">
        <v>21117</v>
      </c>
      <c r="C770" s="4" t="s">
        <v>21118</v>
      </c>
      <c r="D770" s="27">
        <v>3981.69</v>
      </c>
      <c r="E770" s="27">
        <v>241.07</v>
      </c>
      <c r="F770" s="27">
        <v>132.79</v>
      </c>
      <c r="G770" s="26">
        <f>(E770-F770)/E770</f>
        <v>0.44916414319492265</v>
      </c>
      <c r="H770" s="27">
        <f>E770-F770</f>
        <v>108.28</v>
      </c>
      <c r="I770" s="35">
        <f>E770/D770</f>
        <v>6.054464310380768E-2</v>
      </c>
      <c r="J770" s="3">
        <v>-41.42</v>
      </c>
      <c r="K770" s="26">
        <v>-4.03</v>
      </c>
      <c r="L770" s="4" t="b">
        <v>0</v>
      </c>
      <c r="M770" s="4" t="s">
        <v>58</v>
      </c>
      <c r="N770" s="35">
        <f>'Landed Freight Margin Tool'!$D$4</f>
        <v>0.58708499999999997</v>
      </c>
      <c r="O770" s="30">
        <f>(MAX($F770,MIN(0.18*$D770,$F770*(1+$N770))))</f>
        <v>210.74901714999999</v>
      </c>
      <c r="P770" s="35">
        <f>O770/D770</f>
        <v>5.2929539253432585E-2</v>
      </c>
    </row>
    <row r="771" spans="1:16" x14ac:dyDescent="0.3">
      <c r="A771" s="2">
        <v>45212</v>
      </c>
      <c r="B771" s="3" t="s">
        <v>15424</v>
      </c>
      <c r="C771" s="4" t="s">
        <v>15425</v>
      </c>
      <c r="D771" s="27">
        <v>12352.66</v>
      </c>
      <c r="E771" s="27">
        <v>748.1</v>
      </c>
      <c r="F771" s="27">
        <v>499.23</v>
      </c>
      <c r="G771" s="26">
        <f>(E771-F771)/E771</f>
        <v>0.33266942922069243</v>
      </c>
      <c r="H771" s="27">
        <f>E771-F771</f>
        <v>248.87</v>
      </c>
      <c r="I771" s="35">
        <f>E771/D771</f>
        <v>6.0561854693644931E-2</v>
      </c>
      <c r="J771" s="3">
        <v>12089.35</v>
      </c>
      <c r="K771" s="26">
        <v>9.9000000000000005E-2</v>
      </c>
      <c r="L771" s="4" t="b">
        <v>0</v>
      </c>
      <c r="M771" s="4" t="s">
        <v>58</v>
      </c>
      <c r="N771" s="35">
        <f>'Landed Freight Margin Tool'!$D$4</f>
        <v>0.58708499999999997</v>
      </c>
      <c r="O771" s="30">
        <f>(MAX($F771,MIN(0.18*$D771,$F771*(1+$N771))))</f>
        <v>792.32044455000005</v>
      </c>
      <c r="P771" s="35">
        <f>O771/D771</f>
        <v>6.4141686450529686E-2</v>
      </c>
    </row>
    <row r="772" spans="1:16" x14ac:dyDescent="0.3">
      <c r="A772" s="2">
        <v>45058</v>
      </c>
      <c r="B772" s="3" t="s">
        <v>11246</v>
      </c>
      <c r="C772" s="4" t="s">
        <v>11247</v>
      </c>
      <c r="D772" s="27">
        <v>23277.53</v>
      </c>
      <c r="E772" s="27">
        <v>1410.98</v>
      </c>
      <c r="F772" s="27">
        <v>968.86</v>
      </c>
      <c r="G772" s="26">
        <f>(E772-F772)/E772</f>
        <v>0.3133424995393273</v>
      </c>
      <c r="H772" s="27">
        <f>E772-F772</f>
        <v>442.12</v>
      </c>
      <c r="I772" s="35">
        <f>E772/D772</f>
        <v>6.0615537816941921E-2</v>
      </c>
      <c r="J772" s="3">
        <v>2837</v>
      </c>
      <c r="K772" s="26">
        <v>0.128</v>
      </c>
      <c r="L772" s="4" t="b">
        <v>0</v>
      </c>
      <c r="M772" s="4" t="s">
        <v>58</v>
      </c>
      <c r="N772" s="35">
        <f>'Landed Freight Margin Tool'!$D$4</f>
        <v>0.58708499999999997</v>
      </c>
      <c r="O772" s="30">
        <f>(MAX($F772,MIN(0.18*$D772,$F772*(1+$N772))))</f>
        <v>1537.6631731</v>
      </c>
      <c r="P772" s="35">
        <f>O772/D772</f>
        <v>6.6057832300076516E-2</v>
      </c>
    </row>
    <row r="773" spans="1:16" x14ac:dyDescent="0.3">
      <c r="A773" s="2">
        <v>45127</v>
      </c>
      <c r="B773" s="3" t="s">
        <v>2587</v>
      </c>
      <c r="C773" s="4" t="s">
        <v>2588</v>
      </c>
      <c r="D773" s="27">
        <v>7286.42</v>
      </c>
      <c r="E773" s="27">
        <v>441.7</v>
      </c>
      <c r="F773" s="27">
        <v>431.13</v>
      </c>
      <c r="G773" s="26">
        <f>(E773-F773)/E773</f>
        <v>2.3930269413629145E-2</v>
      </c>
      <c r="H773" s="27">
        <f>E773-F773</f>
        <v>10.569999999999993</v>
      </c>
      <c r="I773" s="35">
        <f>E773/D773</f>
        <v>6.0619618413432108E-2</v>
      </c>
      <c r="J773" s="3">
        <v>0</v>
      </c>
      <c r="K773" s="26">
        <v>0</v>
      </c>
      <c r="L773" s="4" t="b">
        <v>0</v>
      </c>
      <c r="M773" s="4" t="s">
        <v>58</v>
      </c>
      <c r="N773" s="35">
        <f>'Landed Freight Margin Tool'!$D$4</f>
        <v>0.58708499999999997</v>
      </c>
      <c r="O773" s="30">
        <f>(MAX($F773,MIN(0.18*$D773,$F773*(1+$N773))))</f>
        <v>684.23995605000005</v>
      </c>
      <c r="P773" s="35">
        <f>O773/D773</f>
        <v>9.390619207374816E-2</v>
      </c>
    </row>
    <row r="774" spans="1:16" x14ac:dyDescent="0.3">
      <c r="A774" s="2">
        <v>44977</v>
      </c>
      <c r="B774" s="3" t="s">
        <v>1781</v>
      </c>
      <c r="C774" s="4" t="s">
        <v>1782</v>
      </c>
      <c r="D774" s="27">
        <v>3936.24</v>
      </c>
      <c r="E774" s="27">
        <v>239.3</v>
      </c>
      <c r="F774" s="27">
        <v>132.29</v>
      </c>
      <c r="G774" s="26">
        <f>(E774-F774)/E774</f>
        <v>0.44717927287923115</v>
      </c>
      <c r="H774" s="27">
        <f>E774-F774</f>
        <v>107.01000000000002</v>
      </c>
      <c r="I774" s="35">
        <f>E774/D774</f>
        <v>6.0794057272930517E-2</v>
      </c>
      <c r="J774" s="3">
        <v>53379.75</v>
      </c>
      <c r="K774" s="26">
        <v>0.105</v>
      </c>
      <c r="L774" s="4" t="b">
        <v>0</v>
      </c>
      <c r="M774" s="4" t="s">
        <v>58</v>
      </c>
      <c r="N774" s="35">
        <f>'Landed Freight Margin Tool'!$D$4</f>
        <v>0.58708499999999997</v>
      </c>
      <c r="O774" s="30">
        <f>(MAX($F774,MIN(0.18*$D774,$F774*(1+$N774))))</f>
        <v>209.95547464999999</v>
      </c>
      <c r="P774" s="35">
        <f>O774/D774</f>
        <v>5.3339093817958254E-2</v>
      </c>
    </row>
    <row r="775" spans="1:16" x14ac:dyDescent="0.3">
      <c r="A775" s="2">
        <v>45072</v>
      </c>
      <c r="B775" s="3" t="s">
        <v>18246</v>
      </c>
      <c r="C775" s="4" t="s">
        <v>18247</v>
      </c>
      <c r="D775" s="27">
        <v>17848.099999999999</v>
      </c>
      <c r="E775" s="27">
        <v>1085.68</v>
      </c>
      <c r="F775" s="27">
        <v>657.95</v>
      </c>
      <c r="G775" s="26">
        <f>(E775-F775)/E775</f>
        <v>0.39397428339842311</v>
      </c>
      <c r="H775" s="27">
        <f>E775-F775</f>
        <v>427.73</v>
      </c>
      <c r="I775" s="35">
        <f>E775/D775</f>
        <v>6.0828883746729352E-2</v>
      </c>
      <c r="J775" s="3">
        <v>390.83</v>
      </c>
      <c r="K775" s="26">
        <v>0.216</v>
      </c>
      <c r="L775" s="4" t="b">
        <v>1</v>
      </c>
      <c r="M775" s="4" t="s">
        <v>58</v>
      </c>
      <c r="N775" s="35">
        <f>'Landed Freight Margin Tool'!$D$4</f>
        <v>0.58708499999999997</v>
      </c>
      <c r="O775" s="30">
        <f>(MAX($F775,MIN(0.18*$D775,$F775*(1+$N775))))</f>
        <v>1044.22257575</v>
      </c>
      <c r="P775" s="35">
        <f>O775/D775</f>
        <v>5.8506091726850486E-2</v>
      </c>
    </row>
    <row r="776" spans="1:16" x14ac:dyDescent="0.3">
      <c r="A776" s="2">
        <v>45188</v>
      </c>
      <c r="B776" s="3" t="s">
        <v>17004</v>
      </c>
      <c r="C776" s="4" t="s">
        <v>17005</v>
      </c>
      <c r="D776" s="27">
        <v>16209.1</v>
      </c>
      <c r="E776" s="27">
        <v>987.09</v>
      </c>
      <c r="F776" s="27">
        <v>728.21</v>
      </c>
      <c r="G776" s="26">
        <f>(E776-F776)/E776</f>
        <v>0.2622658521512729</v>
      </c>
      <c r="H776" s="27">
        <f>E776-F776</f>
        <v>258.88</v>
      </c>
      <c r="I776" s="35">
        <f>E776/D776</f>
        <v>6.0897273753632221E-2</v>
      </c>
      <c r="J776" s="3">
        <v>1635.08</v>
      </c>
      <c r="K776" s="26">
        <v>0.22</v>
      </c>
      <c r="L776" s="4" t="b">
        <v>1</v>
      </c>
      <c r="M776" s="4" t="s">
        <v>58</v>
      </c>
      <c r="N776" s="35">
        <f>'Landed Freight Margin Tool'!$D$4</f>
        <v>0.58708499999999997</v>
      </c>
      <c r="O776" s="30">
        <f>(MAX($F776,MIN(0.18*$D776,$F776*(1+$N776))))</f>
        <v>1155.73116785</v>
      </c>
      <c r="P776" s="35">
        <f>O776/D776</f>
        <v>7.1301378105508628E-2</v>
      </c>
    </row>
    <row r="777" spans="1:16" x14ac:dyDescent="0.3">
      <c r="A777" s="2">
        <v>45163</v>
      </c>
      <c r="B777" s="3" t="s">
        <v>22858</v>
      </c>
      <c r="C777" s="4" t="s">
        <v>3514</v>
      </c>
      <c r="D777" s="27">
        <v>5337.97</v>
      </c>
      <c r="E777" s="27">
        <v>325.13</v>
      </c>
      <c r="F777" s="27">
        <v>175.88</v>
      </c>
      <c r="G777" s="26">
        <f>(E777-F777)/E777</f>
        <v>0.45904715037062099</v>
      </c>
      <c r="H777" s="27">
        <f>E777-F777</f>
        <v>149.25</v>
      </c>
      <c r="I777" s="35">
        <f>E777/D777</f>
        <v>6.0908922305670507E-2</v>
      </c>
      <c r="J777" s="3">
        <v>388.68</v>
      </c>
      <c r="K777" s="26">
        <v>0.22</v>
      </c>
      <c r="L777" s="4" t="b">
        <v>1</v>
      </c>
      <c r="M777" s="4" t="s">
        <v>58</v>
      </c>
      <c r="N777" s="35">
        <f>'Landed Freight Margin Tool'!$D$4</f>
        <v>0.58708499999999997</v>
      </c>
      <c r="O777" s="30">
        <f>(MAX($F777,MIN(0.18*$D777,$F777*(1+$N777))))</f>
        <v>279.1365098</v>
      </c>
      <c r="P777" s="35">
        <f>O777/D777</f>
        <v>5.2292633679095236E-2</v>
      </c>
    </row>
    <row r="778" spans="1:16" x14ac:dyDescent="0.3">
      <c r="A778" s="2">
        <v>45210</v>
      </c>
      <c r="B778" s="3" t="s">
        <v>18029</v>
      </c>
      <c r="C778" s="4" t="s">
        <v>18030</v>
      </c>
      <c r="D778" s="27">
        <v>5194.34</v>
      </c>
      <c r="E778" s="27">
        <v>316.77999999999997</v>
      </c>
      <c r="F778" s="27">
        <v>185.86</v>
      </c>
      <c r="G778" s="26">
        <f>(E778-F778)/E778</f>
        <v>0.41328366689816265</v>
      </c>
      <c r="H778" s="27">
        <f>E778-F778</f>
        <v>130.91999999999996</v>
      </c>
      <c r="I778" s="35">
        <f>E778/D778</f>
        <v>6.0985611261488458E-2</v>
      </c>
      <c r="J778" s="3">
        <v>406</v>
      </c>
      <c r="K778" s="26">
        <v>0.123</v>
      </c>
      <c r="L778" s="4" t="b">
        <v>0</v>
      </c>
      <c r="M778" s="4" t="s">
        <v>58</v>
      </c>
      <c r="N778" s="35">
        <f>'Landed Freight Margin Tool'!$D$4</f>
        <v>0.58708499999999997</v>
      </c>
      <c r="O778" s="30">
        <f>(MAX($F778,MIN(0.18*$D778,$F778*(1+$N778))))</f>
        <v>294.97561810000002</v>
      </c>
      <c r="P778" s="35">
        <f>O778/D778</f>
        <v>5.6787891839964272E-2</v>
      </c>
    </row>
    <row r="779" spans="1:16" x14ac:dyDescent="0.3">
      <c r="A779" s="2">
        <v>45205</v>
      </c>
      <c r="B779" s="3" t="s">
        <v>6245</v>
      </c>
      <c r="C779" s="4" t="s">
        <v>6246</v>
      </c>
      <c r="D779" s="27">
        <v>13668.3</v>
      </c>
      <c r="E779" s="27">
        <v>834.65</v>
      </c>
      <c r="F779" s="27">
        <v>608.92999999999995</v>
      </c>
      <c r="G779" s="26">
        <f>(E779-F779)/E779</f>
        <v>0.27043670999820291</v>
      </c>
      <c r="H779" s="27">
        <f>E779-F779</f>
        <v>225.72000000000003</v>
      </c>
      <c r="I779" s="35">
        <f>E779/D779</f>
        <v>6.106465324875808E-2</v>
      </c>
      <c r="J779" s="3">
        <v>822.01</v>
      </c>
      <c r="K779" s="26">
        <v>0.249</v>
      </c>
      <c r="L779" s="4" t="b">
        <v>1</v>
      </c>
      <c r="M779" s="4" t="s">
        <v>58</v>
      </c>
      <c r="N779" s="35">
        <f>'Landed Freight Margin Tool'!$D$4</f>
        <v>0.58708499999999997</v>
      </c>
      <c r="O779" s="30">
        <f>(MAX($F779,MIN(0.18*$D779,$F779*(1+$N779))))</f>
        <v>966.42366904999994</v>
      </c>
      <c r="P779" s="35">
        <f>O779/D779</f>
        <v>7.070547683691461E-2</v>
      </c>
    </row>
    <row r="780" spans="1:16" x14ac:dyDescent="0.3">
      <c r="A780" s="2">
        <v>45252</v>
      </c>
      <c r="B780" s="3" t="s">
        <v>18965</v>
      </c>
      <c r="C780" s="4" t="s">
        <v>18966</v>
      </c>
      <c r="D780" s="27">
        <v>3676.42</v>
      </c>
      <c r="E780" s="27">
        <v>224.71</v>
      </c>
      <c r="F780" s="27">
        <v>115.98</v>
      </c>
      <c r="G780" s="26">
        <f>(E780-F780)/E780</f>
        <v>0.48386809665791464</v>
      </c>
      <c r="H780" s="27">
        <f>E780-F780</f>
        <v>108.73</v>
      </c>
      <c r="I780" s="35">
        <f>E780/D780</f>
        <v>6.1121961038183889E-2</v>
      </c>
      <c r="J780" s="3">
        <v>44.26</v>
      </c>
      <c r="K780" s="26">
        <v>0.26500000000000001</v>
      </c>
      <c r="L780" s="4" t="b">
        <v>1</v>
      </c>
      <c r="M780" s="4" t="s">
        <v>58</v>
      </c>
      <c r="N780" s="35">
        <f>'Landed Freight Margin Tool'!$D$4</f>
        <v>0.58708499999999997</v>
      </c>
      <c r="O780" s="30">
        <f>(MAX($F780,MIN(0.18*$D780,$F780*(1+$N780))))</f>
        <v>184.07011830000002</v>
      </c>
      <c r="P780" s="35">
        <f>O780/D780</f>
        <v>5.0067761109992878E-2</v>
      </c>
    </row>
    <row r="781" spans="1:16" x14ac:dyDescent="0.3">
      <c r="A781" s="2">
        <v>44974</v>
      </c>
      <c r="B781" s="3" t="s">
        <v>901</v>
      </c>
      <c r="C781" s="4" t="s">
        <v>902</v>
      </c>
      <c r="D781" s="27">
        <v>6484.65</v>
      </c>
      <c r="E781" s="27">
        <v>397.57</v>
      </c>
      <c r="F781" s="27">
        <v>252.99</v>
      </c>
      <c r="G781" s="26">
        <f>(E781-F781)/E781</f>
        <v>0.36365922982116355</v>
      </c>
      <c r="H781" s="27">
        <f>E781-F781</f>
        <v>144.57999999999998</v>
      </c>
      <c r="I781" s="35">
        <f>E781/D781</f>
        <v>6.1309399890510673E-2</v>
      </c>
      <c r="J781" s="3">
        <v>356.7</v>
      </c>
      <c r="K781" s="26">
        <v>0.22</v>
      </c>
      <c r="L781" s="4" t="b">
        <v>1</v>
      </c>
      <c r="M781" s="4" t="s">
        <v>58</v>
      </c>
      <c r="N781" s="35">
        <f>'Landed Freight Margin Tool'!$D$4</f>
        <v>0.58708499999999997</v>
      </c>
      <c r="O781" s="30">
        <f>(MAX($F781,MIN(0.18*$D781,$F781*(1+$N781))))</f>
        <v>401.51663415000002</v>
      </c>
      <c r="P781" s="35">
        <f>O781/D781</f>
        <v>6.1918011635169211E-2</v>
      </c>
    </row>
    <row r="782" spans="1:16" x14ac:dyDescent="0.3">
      <c r="A782" s="2">
        <v>45236</v>
      </c>
      <c r="B782" s="3" t="s">
        <v>1826</v>
      </c>
      <c r="C782" s="4" t="s">
        <v>1827</v>
      </c>
      <c r="D782" s="27">
        <v>24755.24</v>
      </c>
      <c r="E782" s="27">
        <v>1519.75</v>
      </c>
      <c r="F782" s="27">
        <v>937.6</v>
      </c>
      <c r="G782" s="26">
        <f>(E782-F782)/E782</f>
        <v>0.38305642375390686</v>
      </c>
      <c r="H782" s="27">
        <f>E782-F782</f>
        <v>582.15</v>
      </c>
      <c r="I782" s="35">
        <f>E782/D782</f>
        <v>6.139104286607603E-2</v>
      </c>
      <c r="J782" s="3">
        <v>9306.5</v>
      </c>
      <c r="K782" s="26">
        <v>0.183</v>
      </c>
      <c r="L782" s="4" t="b">
        <v>1</v>
      </c>
      <c r="M782" s="4" t="s">
        <v>58</v>
      </c>
      <c r="N782" s="35">
        <f>'Landed Freight Margin Tool'!$D$4</f>
        <v>0.58708499999999997</v>
      </c>
      <c r="O782" s="30">
        <f>(MAX($F782,MIN(0.18*$D782,$F782*(1+$N782))))</f>
        <v>1488.0508960000002</v>
      </c>
      <c r="P782" s="35">
        <f>O782/D782</f>
        <v>6.0110542091290575E-2</v>
      </c>
    </row>
    <row r="783" spans="1:16" x14ac:dyDescent="0.3">
      <c r="A783" s="2">
        <v>45244</v>
      </c>
      <c r="B783" s="3" t="s">
        <v>16537</v>
      </c>
      <c r="C783" s="4" t="s">
        <v>10448</v>
      </c>
      <c r="D783" s="27">
        <v>22081.75</v>
      </c>
      <c r="E783" s="27">
        <v>1356.81</v>
      </c>
      <c r="F783" s="27">
        <v>954.97</v>
      </c>
      <c r="G783" s="26">
        <f>(E783-F783)/E783</f>
        <v>0.29616527000832832</v>
      </c>
      <c r="H783" s="27">
        <f>E783-F783</f>
        <v>401.83999999999992</v>
      </c>
      <c r="I783" s="35">
        <f>E783/D783</f>
        <v>6.1444858310595853E-2</v>
      </c>
      <c r="J783" s="3">
        <v>110.4</v>
      </c>
      <c r="K783" s="26">
        <v>0.219</v>
      </c>
      <c r="L783" s="4" t="b">
        <v>1</v>
      </c>
      <c r="M783" s="4" t="s">
        <v>58</v>
      </c>
      <c r="N783" s="35">
        <f>'Landed Freight Margin Tool'!$D$4</f>
        <v>0.58708499999999997</v>
      </c>
      <c r="O783" s="30">
        <f>(MAX($F783,MIN(0.18*$D783,$F783*(1+$N783))))</f>
        <v>1515.6185624500001</v>
      </c>
      <c r="P783" s="35">
        <f>O783/D783</f>
        <v>6.8636705082251184E-2</v>
      </c>
    </row>
    <row r="784" spans="1:16" x14ac:dyDescent="0.3">
      <c r="A784" s="2">
        <v>45267</v>
      </c>
      <c r="B784" s="3" t="s">
        <v>16201</v>
      </c>
      <c r="C784" s="4" t="s">
        <v>16202</v>
      </c>
      <c r="D784" s="27">
        <v>6642.27</v>
      </c>
      <c r="E784" s="27">
        <v>408.33</v>
      </c>
      <c r="F784" s="27">
        <v>270.02</v>
      </c>
      <c r="G784" s="26">
        <f>(E784-F784)/E784</f>
        <v>0.33872113241740753</v>
      </c>
      <c r="H784" s="27">
        <f>E784-F784</f>
        <v>138.31</v>
      </c>
      <c r="I784" s="35">
        <f>E784/D784</f>
        <v>6.1474465807622988E-2</v>
      </c>
      <c r="J784" s="3">
        <v>27116.25</v>
      </c>
      <c r="K784" s="26">
        <v>0.25600000000000001</v>
      </c>
      <c r="L784" s="4" t="b">
        <v>1</v>
      </c>
      <c r="M784" s="4" t="s">
        <v>58</v>
      </c>
      <c r="N784" s="35">
        <f>'Landed Freight Margin Tool'!$D$4</f>
        <v>0.58708499999999997</v>
      </c>
      <c r="O784" s="30">
        <f>(MAX($F784,MIN(0.18*$D784,$F784*(1+$N784))))</f>
        <v>428.54469169999999</v>
      </c>
      <c r="P784" s="35">
        <f>O784/D784</f>
        <v>6.4517806668503389E-2</v>
      </c>
    </row>
    <row r="785" spans="1:16" x14ac:dyDescent="0.3">
      <c r="A785" s="2">
        <v>45072</v>
      </c>
      <c r="B785" s="3" t="s">
        <v>10321</v>
      </c>
      <c r="C785" s="4" t="s">
        <v>10322</v>
      </c>
      <c r="D785" s="27">
        <v>2051.4</v>
      </c>
      <c r="E785" s="27">
        <v>126.36</v>
      </c>
      <c r="F785" s="27">
        <v>76.260000000000005</v>
      </c>
      <c r="G785" s="26">
        <f>(E785-F785)/E785</f>
        <v>0.39648622981956311</v>
      </c>
      <c r="H785" s="27">
        <f>E785-F785</f>
        <v>50.099999999999994</v>
      </c>
      <c r="I785" s="35">
        <f>E785/D785</f>
        <v>6.1596958174904938E-2</v>
      </c>
      <c r="J785" s="3">
        <v>6922.1</v>
      </c>
      <c r="K785" s="26">
        <v>0.45800000000000002</v>
      </c>
      <c r="L785" s="4" t="b">
        <v>1</v>
      </c>
      <c r="M785" s="4" t="s">
        <v>58</v>
      </c>
      <c r="N785" s="35">
        <f>'Landed Freight Margin Tool'!$D$4</f>
        <v>0.58708499999999997</v>
      </c>
      <c r="O785" s="30">
        <f>(MAX($F785,MIN(0.18*$D785,$F785*(1+$N785))))</f>
        <v>121.03110210000001</v>
      </c>
      <c r="P785" s="35">
        <f>O785/D785</f>
        <v>5.8999269815735597E-2</v>
      </c>
    </row>
    <row r="786" spans="1:16" x14ac:dyDescent="0.3">
      <c r="A786" s="2">
        <v>45162</v>
      </c>
      <c r="B786" s="3" t="s">
        <v>17653</v>
      </c>
      <c r="C786" s="4" t="s">
        <v>17654</v>
      </c>
      <c r="D786" s="27">
        <v>4177.16</v>
      </c>
      <c r="E786" s="27">
        <v>257.58999999999997</v>
      </c>
      <c r="F786" s="27">
        <v>181.93</v>
      </c>
      <c r="G786" s="26">
        <f>(E786-F786)/E786</f>
        <v>0.29372258239838495</v>
      </c>
      <c r="H786" s="27">
        <f>E786-F786</f>
        <v>75.659999999999968</v>
      </c>
      <c r="I786" s="35">
        <f>E786/D786</f>
        <v>6.1666299591109745E-2</v>
      </c>
      <c r="J786" s="3">
        <v>651.1</v>
      </c>
      <c r="K786" s="26">
        <v>0.44500000000000001</v>
      </c>
      <c r="L786" s="4" t="b">
        <v>1</v>
      </c>
      <c r="M786" s="4" t="s">
        <v>58</v>
      </c>
      <c r="N786" s="35">
        <f>'Landed Freight Margin Tool'!$D$4</f>
        <v>0.58708499999999997</v>
      </c>
      <c r="O786" s="30">
        <f>(MAX($F786,MIN(0.18*$D786,$F786*(1+$N786))))</f>
        <v>288.73837405</v>
      </c>
      <c r="P786" s="35">
        <f>O786/D786</f>
        <v>6.9123130081203507E-2</v>
      </c>
    </row>
    <row r="787" spans="1:16" x14ac:dyDescent="0.3">
      <c r="A787" s="2">
        <v>45223</v>
      </c>
      <c r="B787" s="3" t="s">
        <v>4274</v>
      </c>
      <c r="C787" s="4" t="s">
        <v>4275</v>
      </c>
      <c r="D787" s="27">
        <v>9343.7900000000009</v>
      </c>
      <c r="E787" s="27">
        <v>576.95000000000005</v>
      </c>
      <c r="F787" s="27">
        <v>418.25</v>
      </c>
      <c r="G787" s="26">
        <f>(E787-F787)/E787</f>
        <v>0.27506716353236854</v>
      </c>
      <c r="H787" s="27">
        <f>E787-F787</f>
        <v>158.70000000000005</v>
      </c>
      <c r="I787" s="35">
        <f>E787/D787</f>
        <v>6.1746892856110847E-2</v>
      </c>
      <c r="J787" s="3">
        <v>700.7</v>
      </c>
      <c r="K787" s="26">
        <v>0.22800000000000001</v>
      </c>
      <c r="L787" s="4" t="b">
        <v>1</v>
      </c>
      <c r="M787" s="4" t="s">
        <v>58</v>
      </c>
      <c r="N787" s="35">
        <f>'Landed Freight Margin Tool'!$D$4</f>
        <v>0.58708499999999997</v>
      </c>
      <c r="O787" s="30">
        <f>(MAX($F787,MIN(0.18*$D787,$F787*(1+$N787))))</f>
        <v>663.79830125000001</v>
      </c>
      <c r="P787" s="35">
        <f>O787/D787</f>
        <v>7.1041654537398635E-2</v>
      </c>
    </row>
    <row r="788" spans="1:16" x14ac:dyDescent="0.3">
      <c r="A788" s="2">
        <v>45140</v>
      </c>
      <c r="B788" s="3" t="s">
        <v>2218</v>
      </c>
      <c r="C788" s="4" t="s">
        <v>2219</v>
      </c>
      <c r="D788" s="27">
        <v>18119.16</v>
      </c>
      <c r="E788" s="27">
        <v>1122.26</v>
      </c>
      <c r="F788" s="27">
        <v>725.19</v>
      </c>
      <c r="G788" s="26">
        <f>(E788-F788)/E788</f>
        <v>0.35381284194393453</v>
      </c>
      <c r="H788" s="27">
        <f>E788-F788</f>
        <v>397.06999999999994</v>
      </c>
      <c r="I788" s="35">
        <f>E788/D788</f>
        <v>6.1937749873614452E-2</v>
      </c>
      <c r="J788" s="3">
        <v>895.44</v>
      </c>
      <c r="K788" s="26">
        <v>0.22</v>
      </c>
      <c r="L788" s="4" t="b">
        <v>1</v>
      </c>
      <c r="M788" s="4" t="s">
        <v>58</v>
      </c>
      <c r="N788" s="35">
        <f>'Landed Freight Margin Tool'!$D$4</f>
        <v>0.58708499999999997</v>
      </c>
      <c r="O788" s="30">
        <f>(MAX($F788,MIN(0.18*$D788,$F788*(1+$N788))))</f>
        <v>1150.9381711500002</v>
      </c>
      <c r="P788" s="35">
        <f>O788/D788</f>
        <v>6.3520503773353748E-2</v>
      </c>
    </row>
    <row r="789" spans="1:16" x14ac:dyDescent="0.3">
      <c r="A789" s="2">
        <v>45050</v>
      </c>
      <c r="B789" s="3" t="s">
        <v>24973</v>
      </c>
      <c r="C789" s="4" t="s">
        <v>3570</v>
      </c>
      <c r="D789" s="27">
        <v>18935.3</v>
      </c>
      <c r="E789" s="27">
        <v>1173.68</v>
      </c>
      <c r="F789" s="27">
        <v>657.27</v>
      </c>
      <c r="G789" s="26">
        <f>(E789-F789)/E789</f>
        <v>0.4399921614068571</v>
      </c>
      <c r="H789" s="27">
        <f>E789-F789</f>
        <v>516.41000000000008</v>
      </c>
      <c r="I789" s="35">
        <f>E789/D789</f>
        <v>6.1983702397110166E-2</v>
      </c>
      <c r="J789" s="3">
        <v>0</v>
      </c>
      <c r="K789" s="26">
        <v>0</v>
      </c>
      <c r="L789" s="4" t="b">
        <v>0</v>
      </c>
      <c r="M789" s="4" t="s">
        <v>58</v>
      </c>
      <c r="N789" s="35">
        <f>'Landed Freight Margin Tool'!$D$4</f>
        <v>0.58708499999999997</v>
      </c>
      <c r="O789" s="30">
        <f>(MAX($F789,MIN(0.18*$D789,$F789*(1+$N789))))</f>
        <v>1043.1433579500001</v>
      </c>
      <c r="P789" s="35">
        <f>O789/D789</f>
        <v>5.508987752768639E-2</v>
      </c>
    </row>
    <row r="790" spans="1:16" x14ac:dyDescent="0.3">
      <c r="A790" s="2">
        <v>45015</v>
      </c>
      <c r="B790" s="3" t="s">
        <v>528</v>
      </c>
      <c r="C790" s="4" t="s">
        <v>529</v>
      </c>
      <c r="D790" s="27">
        <v>7013.82</v>
      </c>
      <c r="E790" s="27">
        <v>435</v>
      </c>
      <c r="F790" s="27">
        <v>241.41</v>
      </c>
      <c r="G790" s="26">
        <f>(E790-F790)/E790</f>
        <v>0.44503448275862068</v>
      </c>
      <c r="H790" s="27">
        <f>E790-F790</f>
        <v>193.59</v>
      </c>
      <c r="I790" s="35">
        <f>E790/D790</f>
        <v>6.2020411131166756E-2</v>
      </c>
      <c r="J790" s="3">
        <v>77197.17</v>
      </c>
      <c r="K790" s="26">
        <v>9.0999999999999998E-2</v>
      </c>
      <c r="L790" s="4" t="b">
        <v>0</v>
      </c>
      <c r="M790" s="4" t="s">
        <v>58</v>
      </c>
      <c r="N790" s="35">
        <f>'Landed Freight Margin Tool'!$D$4</f>
        <v>0.58708499999999997</v>
      </c>
      <c r="O790" s="30">
        <f>(MAX($F790,MIN(0.18*$D790,$F790*(1+$N790))))</f>
        <v>383.13818985</v>
      </c>
      <c r="P790" s="35">
        <f>O790/D790</f>
        <v>5.4626179435742578E-2</v>
      </c>
    </row>
    <row r="791" spans="1:16" x14ac:dyDescent="0.3">
      <c r="A791" s="2">
        <v>45169</v>
      </c>
      <c r="B791" s="3" t="s">
        <v>21799</v>
      </c>
      <c r="C791" s="4" t="s">
        <v>21800</v>
      </c>
      <c r="D791" s="27">
        <v>23817.87</v>
      </c>
      <c r="E791" s="27">
        <v>1479.04</v>
      </c>
      <c r="F791" s="27">
        <v>950.74</v>
      </c>
      <c r="G791" s="26">
        <f>(E791-F791)/E791</f>
        <v>0.35719115101687576</v>
      </c>
      <c r="H791" s="27">
        <f>E791-F791</f>
        <v>528.29999999999995</v>
      </c>
      <c r="I791" s="35">
        <f>E791/D791</f>
        <v>6.2097912197858166E-2</v>
      </c>
      <c r="J791" s="3">
        <v>6329.87</v>
      </c>
      <c r="K791" s="26">
        <v>0.182</v>
      </c>
      <c r="L791" s="4" t="b">
        <v>1</v>
      </c>
      <c r="M791" s="4" t="s">
        <v>58</v>
      </c>
      <c r="N791" s="35">
        <f>'Landed Freight Margin Tool'!$D$4</f>
        <v>0.58708499999999997</v>
      </c>
      <c r="O791" s="30">
        <f>(MAX($F791,MIN(0.18*$D791,$F791*(1+$N791))))</f>
        <v>1508.9051929000002</v>
      </c>
      <c r="P791" s="35">
        <f>O791/D791</f>
        <v>6.3351810758056876E-2</v>
      </c>
    </row>
    <row r="792" spans="1:16" x14ac:dyDescent="0.3">
      <c r="A792" s="2">
        <v>45135</v>
      </c>
      <c r="B792" s="3" t="s">
        <v>4197</v>
      </c>
      <c r="C792" s="4" t="s">
        <v>4198</v>
      </c>
      <c r="D792" s="27">
        <v>18738.45</v>
      </c>
      <c r="E792" s="27">
        <v>1165.3499999999999</v>
      </c>
      <c r="F792" s="27">
        <v>754.97</v>
      </c>
      <c r="G792" s="26">
        <f>(E792-F792)/E792</f>
        <v>0.35215171407731577</v>
      </c>
      <c r="H792" s="27">
        <f>E792-F792</f>
        <v>410.37999999999988</v>
      </c>
      <c r="I792" s="35">
        <f>E792/D792</f>
        <v>6.219030923048597E-2</v>
      </c>
      <c r="J792" s="3">
        <v>1533.51</v>
      </c>
      <c r="K792" s="26">
        <v>0.20599999999999999</v>
      </c>
      <c r="L792" s="4" t="b">
        <v>1</v>
      </c>
      <c r="M792" s="4" t="s">
        <v>58</v>
      </c>
      <c r="N792" s="35">
        <f>'Landed Freight Margin Tool'!$D$4</f>
        <v>0.58708499999999997</v>
      </c>
      <c r="O792" s="30">
        <f>(MAX($F792,MIN(0.18*$D792,$F792*(1+$N792))))</f>
        <v>1198.2015624500002</v>
      </c>
      <c r="P792" s="35">
        <f>O792/D792</f>
        <v>6.3943472509732674E-2</v>
      </c>
    </row>
    <row r="793" spans="1:16" x14ac:dyDescent="0.3">
      <c r="A793" s="2">
        <v>44963</v>
      </c>
      <c r="B793" s="3" t="s">
        <v>18982</v>
      </c>
      <c r="C793" s="4" t="s">
        <v>4250</v>
      </c>
      <c r="D793" s="27">
        <v>13342.44</v>
      </c>
      <c r="E793" s="27">
        <v>829.86</v>
      </c>
      <c r="F793" s="27">
        <v>464.89</v>
      </c>
      <c r="G793" s="26">
        <f>(E793-F793)/E793</f>
        <v>0.43979707420528769</v>
      </c>
      <c r="H793" s="27">
        <f>E793-F793</f>
        <v>364.97</v>
      </c>
      <c r="I793" s="35">
        <f>E793/D793</f>
        <v>6.2197019435725399E-2</v>
      </c>
      <c r="J793" s="3">
        <v>854.44</v>
      </c>
      <c r="K793" s="26">
        <v>0.22</v>
      </c>
      <c r="L793" s="4" t="b">
        <v>1</v>
      </c>
      <c r="M793" s="4" t="s">
        <v>58</v>
      </c>
      <c r="N793" s="35">
        <f>'Landed Freight Margin Tool'!$D$4</f>
        <v>0.58708499999999997</v>
      </c>
      <c r="O793" s="30">
        <f>(MAX($F793,MIN(0.18*$D793,$F793*(1+$N793))))</f>
        <v>737.81994565000002</v>
      </c>
      <c r="P793" s="35">
        <f>O793/D793</f>
        <v>5.5298726893281885E-2</v>
      </c>
    </row>
    <row r="794" spans="1:16" x14ac:dyDescent="0.3">
      <c r="A794" s="2">
        <v>44971</v>
      </c>
      <c r="B794" s="3" t="s">
        <v>3919</v>
      </c>
      <c r="C794" s="4" t="s">
        <v>3920</v>
      </c>
      <c r="D794" s="27">
        <v>18712.71</v>
      </c>
      <c r="E794" s="27">
        <v>1165.6199999999999</v>
      </c>
      <c r="F794" s="27">
        <v>660.15</v>
      </c>
      <c r="G794" s="26">
        <f>(E794-F794)/E794</f>
        <v>0.43364904514335717</v>
      </c>
      <c r="H794" s="27">
        <f>E794-F794</f>
        <v>505.46999999999991</v>
      </c>
      <c r="I794" s="35">
        <f>E794/D794</f>
        <v>6.2290282914660676E-2</v>
      </c>
      <c r="J794" s="3">
        <v>10403.120000000001</v>
      </c>
      <c r="K794" s="26">
        <v>0.20599999999999999</v>
      </c>
      <c r="L794" s="4" t="b">
        <v>1</v>
      </c>
      <c r="M794" s="4" t="s">
        <v>58</v>
      </c>
      <c r="N794" s="35">
        <f>'Landed Freight Margin Tool'!$D$4</f>
        <v>0.58708499999999997</v>
      </c>
      <c r="O794" s="30">
        <f>(MAX($F794,MIN(0.18*$D794,$F794*(1+$N794))))</f>
        <v>1047.71416275</v>
      </c>
      <c r="P794" s="35">
        <f>O794/D794</f>
        <v>5.5989440479225085E-2</v>
      </c>
    </row>
    <row r="795" spans="1:16" x14ac:dyDescent="0.3">
      <c r="A795" s="2">
        <v>44986</v>
      </c>
      <c r="B795" s="3" t="s">
        <v>12330</v>
      </c>
      <c r="C795" s="4" t="s">
        <v>12331</v>
      </c>
      <c r="D795" s="27">
        <v>24704.34</v>
      </c>
      <c r="E795" s="27">
        <v>1539.15</v>
      </c>
      <c r="F795" s="27">
        <v>890.8</v>
      </c>
      <c r="G795" s="26">
        <f>(E795-F795)/E795</f>
        <v>0.42123899554949168</v>
      </c>
      <c r="H795" s="27">
        <f>E795-F795</f>
        <v>648.35000000000014</v>
      </c>
      <c r="I795" s="35">
        <f>E795/D795</f>
        <v>6.2302818047355248E-2</v>
      </c>
      <c r="J795" s="3">
        <v>359.04</v>
      </c>
      <c r="K795" s="26">
        <v>0.13600000000000001</v>
      </c>
      <c r="L795" s="4" t="b">
        <v>0</v>
      </c>
      <c r="M795" s="4" t="s">
        <v>58</v>
      </c>
      <c r="N795" s="35">
        <f>'Landed Freight Margin Tool'!$D$4</f>
        <v>0.58708499999999997</v>
      </c>
      <c r="O795" s="30">
        <f>(MAX($F795,MIN(0.18*$D795,$F795*(1+$N795))))</f>
        <v>1413.775318</v>
      </c>
      <c r="P795" s="35">
        <f>O795/D795</f>
        <v>5.7227811712435954E-2</v>
      </c>
    </row>
    <row r="796" spans="1:16" x14ac:dyDescent="0.3">
      <c r="A796" s="2">
        <v>45099</v>
      </c>
      <c r="B796" s="3" t="s">
        <v>12850</v>
      </c>
      <c r="C796" s="4" t="s">
        <v>12851</v>
      </c>
      <c r="D796" s="27">
        <v>1193.48</v>
      </c>
      <c r="E796" s="27">
        <v>74.459999999999994</v>
      </c>
      <c r="F796" s="27">
        <v>42.89</v>
      </c>
      <c r="G796" s="26">
        <f>(E796-F796)/E796</f>
        <v>0.42398603276927205</v>
      </c>
      <c r="H796" s="27">
        <f>E796-F796</f>
        <v>31.569999999999993</v>
      </c>
      <c r="I796" s="35">
        <f>E796/D796</f>
        <v>6.2388980125347715E-2</v>
      </c>
      <c r="J796" s="3">
        <v>406.15</v>
      </c>
      <c r="K796" s="26">
        <v>0.46300000000000002</v>
      </c>
      <c r="L796" s="4" t="b">
        <v>1</v>
      </c>
      <c r="M796" s="4" t="s">
        <v>58</v>
      </c>
      <c r="N796" s="35">
        <f>'Landed Freight Margin Tool'!$D$4</f>
        <v>0.58708499999999997</v>
      </c>
      <c r="O796" s="30">
        <f>(MAX($F796,MIN(0.18*$D796,$F796*(1+$N796))))</f>
        <v>68.070075650000007</v>
      </c>
      <c r="P796" s="35">
        <f>O796/D796</f>
        <v>5.703495295270973E-2</v>
      </c>
    </row>
    <row r="797" spans="1:16" x14ac:dyDescent="0.3">
      <c r="A797" s="2">
        <v>45267</v>
      </c>
      <c r="B797" s="3" t="s">
        <v>24855</v>
      </c>
      <c r="C797" s="4" t="s">
        <v>24856</v>
      </c>
      <c r="D797" s="27">
        <v>5294.74</v>
      </c>
      <c r="E797" s="27">
        <v>331.04</v>
      </c>
      <c r="F797" s="27">
        <v>167.45</v>
      </c>
      <c r="G797" s="26">
        <f>(E797-F797)/E797</f>
        <v>0.49416988883518614</v>
      </c>
      <c r="H797" s="27">
        <f>E797-F797</f>
        <v>163.59000000000003</v>
      </c>
      <c r="I797" s="35">
        <f>E797/D797</f>
        <v>6.252242791902908E-2</v>
      </c>
      <c r="J797" s="3">
        <v>3627.61</v>
      </c>
      <c r="K797" s="26">
        <v>0.56499999999999995</v>
      </c>
      <c r="L797" s="4" t="b">
        <v>1</v>
      </c>
      <c r="M797" s="4" t="s">
        <v>58</v>
      </c>
      <c r="N797" s="35">
        <f>'Landed Freight Margin Tool'!$D$4</f>
        <v>0.58708499999999997</v>
      </c>
      <c r="O797" s="30">
        <f>(MAX($F797,MIN(0.18*$D797,$F797*(1+$N797))))</f>
        <v>265.75738324999998</v>
      </c>
      <c r="P797" s="35">
        <f>O797/D797</f>
        <v>5.019271640344946E-2</v>
      </c>
    </row>
    <row r="798" spans="1:16" x14ac:dyDescent="0.3">
      <c r="A798" s="2">
        <v>45198</v>
      </c>
      <c r="B798" s="3" t="s">
        <v>16719</v>
      </c>
      <c r="C798" s="4" t="s">
        <v>16720</v>
      </c>
      <c r="D798" s="27">
        <v>22792.23</v>
      </c>
      <c r="E798" s="27">
        <v>1425.59</v>
      </c>
      <c r="F798" s="27">
        <v>887.08</v>
      </c>
      <c r="G798" s="26">
        <f>(E798-F798)/E798</f>
        <v>0.37774535455495611</v>
      </c>
      <c r="H798" s="27">
        <f>E798-F798</f>
        <v>538.50999999999988</v>
      </c>
      <c r="I798" s="35">
        <f>E798/D798</f>
        <v>6.2547192617835104E-2</v>
      </c>
      <c r="J798" s="3">
        <v>16398.900000000001</v>
      </c>
      <c r="K798" s="26">
        <v>5.5E-2</v>
      </c>
      <c r="L798" s="4" t="b">
        <v>0</v>
      </c>
      <c r="M798" s="4" t="s">
        <v>58</v>
      </c>
      <c r="N798" s="35">
        <f>'Landed Freight Margin Tool'!$D$4</f>
        <v>0.58708499999999997</v>
      </c>
      <c r="O798" s="30">
        <f>(MAX($F798,MIN(0.18*$D798,$F798*(1+$N798))))</f>
        <v>1407.8713618000002</v>
      </c>
      <c r="P798" s="35">
        <f>O798/D798</f>
        <v>6.1769794434331358E-2</v>
      </c>
    </row>
    <row r="799" spans="1:16" x14ac:dyDescent="0.3">
      <c r="A799" s="2">
        <v>45216</v>
      </c>
      <c r="B799" s="3" t="s">
        <v>18801</v>
      </c>
      <c r="C799" s="4" t="s">
        <v>18802</v>
      </c>
      <c r="D799" s="27">
        <v>17163.080000000002</v>
      </c>
      <c r="E799" s="27">
        <v>1075.19</v>
      </c>
      <c r="F799" s="27">
        <v>747.82</v>
      </c>
      <c r="G799" s="26">
        <f>(E799-F799)/E799</f>
        <v>0.30447641812144827</v>
      </c>
      <c r="H799" s="27">
        <f>E799-F799</f>
        <v>327.37</v>
      </c>
      <c r="I799" s="35">
        <f>E799/D799</f>
        <v>6.26455158398143E-2</v>
      </c>
      <c r="J799" s="3">
        <v>19940.53</v>
      </c>
      <c r="K799" s="26">
        <v>0.26100000000000001</v>
      </c>
      <c r="L799" s="4" t="b">
        <v>1</v>
      </c>
      <c r="M799" s="4" t="s">
        <v>58</v>
      </c>
      <c r="N799" s="35">
        <f>'Landed Freight Margin Tool'!$D$4</f>
        <v>0.58708499999999997</v>
      </c>
      <c r="O799" s="30">
        <f>(MAX($F799,MIN(0.18*$D799,$F799*(1+$N799))))</f>
        <v>1186.8539047000002</v>
      </c>
      <c r="P799" s="35">
        <f>O799/D799</f>
        <v>6.9151568640360594E-2</v>
      </c>
    </row>
    <row r="800" spans="1:16" x14ac:dyDescent="0.3">
      <c r="A800" s="2">
        <v>45280</v>
      </c>
      <c r="B800" s="3" t="s">
        <v>11981</v>
      </c>
      <c r="C800" s="4" t="s">
        <v>11982</v>
      </c>
      <c r="D800" s="27">
        <v>17027.95</v>
      </c>
      <c r="E800" s="27">
        <v>1067.73</v>
      </c>
      <c r="F800" s="27">
        <v>944.72</v>
      </c>
      <c r="G800" s="26">
        <f>(E800-F800)/E800</f>
        <v>0.11520702799396851</v>
      </c>
      <c r="H800" s="27">
        <f>E800-F800</f>
        <v>123.00999999999999</v>
      </c>
      <c r="I800" s="35">
        <f>E800/D800</f>
        <v>6.270455339603416E-2</v>
      </c>
      <c r="J800" s="3">
        <v>22090.52</v>
      </c>
      <c r="K800" s="26">
        <v>0.193</v>
      </c>
      <c r="L800" s="4" t="b">
        <v>1</v>
      </c>
      <c r="M800" s="4" t="s">
        <v>58</v>
      </c>
      <c r="N800" s="35">
        <f>'Landed Freight Margin Tool'!$D$4</f>
        <v>0.58708499999999997</v>
      </c>
      <c r="O800" s="30">
        <f>(MAX($F800,MIN(0.18*$D800,$F800*(1+$N800))))</f>
        <v>1499.3509412000001</v>
      </c>
      <c r="P800" s="35">
        <f>O800/D800</f>
        <v>8.8052345772685503E-2</v>
      </c>
    </row>
    <row r="801" spans="1:16" x14ac:dyDescent="0.3">
      <c r="A801" s="2">
        <v>45121</v>
      </c>
      <c r="B801" s="3" t="s">
        <v>15910</v>
      </c>
      <c r="C801" s="4" t="s">
        <v>15911</v>
      </c>
      <c r="D801" s="27">
        <v>12899.7</v>
      </c>
      <c r="E801" s="27">
        <v>809.94</v>
      </c>
      <c r="F801" s="27">
        <v>403.19</v>
      </c>
      <c r="G801" s="26">
        <f>(E801-F801)/E801</f>
        <v>0.50219769365632028</v>
      </c>
      <c r="H801" s="27">
        <f>E801-F801</f>
        <v>406.75000000000006</v>
      </c>
      <c r="I801" s="35">
        <f>E801/D801</f>
        <v>6.2787506686202005E-2</v>
      </c>
      <c r="J801" s="3">
        <v>13975.84</v>
      </c>
      <c r="K801" s="26">
        <v>0.106</v>
      </c>
      <c r="L801" s="4" t="b">
        <v>0</v>
      </c>
      <c r="M801" s="4" t="s">
        <v>58</v>
      </c>
      <c r="N801" s="35">
        <f>'Landed Freight Margin Tool'!$D$4</f>
        <v>0.58708499999999997</v>
      </c>
      <c r="O801" s="30">
        <f>(MAX($F801,MIN(0.18*$D801,$F801*(1+$N801))))</f>
        <v>639.89680114999999</v>
      </c>
      <c r="P801" s="35">
        <f>O801/D801</f>
        <v>4.9605556807522655E-2</v>
      </c>
    </row>
    <row r="802" spans="1:16" x14ac:dyDescent="0.3">
      <c r="A802" s="2">
        <v>45029</v>
      </c>
      <c r="B802" s="3" t="s">
        <v>19691</v>
      </c>
      <c r="C802" s="4" t="s">
        <v>19692</v>
      </c>
      <c r="D802" s="27">
        <v>16454.14</v>
      </c>
      <c r="E802" s="27">
        <v>1036.3399999999999</v>
      </c>
      <c r="F802" s="27">
        <v>667.11</v>
      </c>
      <c r="G802" s="26">
        <f>(E802-F802)/E802</f>
        <v>0.35628268714900507</v>
      </c>
      <c r="H802" s="27">
        <f>E802-F802</f>
        <v>369.2299999999999</v>
      </c>
      <c r="I802" s="35">
        <f>E802/D802</f>
        <v>6.298354092040058E-2</v>
      </c>
      <c r="J802" s="3">
        <v>697.82</v>
      </c>
      <c r="K802" s="26">
        <v>0.22</v>
      </c>
      <c r="L802" s="4" t="b">
        <v>1</v>
      </c>
      <c r="M802" s="4" t="s">
        <v>58</v>
      </c>
      <c r="N802" s="35">
        <f>'Landed Freight Margin Tool'!$D$4</f>
        <v>0.58708499999999997</v>
      </c>
      <c r="O802" s="30">
        <f>(MAX($F802,MIN(0.18*$D802,$F802*(1+$N802))))</f>
        <v>1058.7602743500001</v>
      </c>
      <c r="P802" s="35">
        <f>O802/D802</f>
        <v>6.4346132605532722E-2</v>
      </c>
    </row>
    <row r="803" spans="1:16" x14ac:dyDescent="0.3">
      <c r="A803" s="2">
        <v>45091</v>
      </c>
      <c r="B803" s="3" t="s">
        <v>1152</v>
      </c>
      <c r="C803" s="4" t="s">
        <v>1153</v>
      </c>
      <c r="D803" s="27">
        <v>11341.73</v>
      </c>
      <c r="E803" s="27">
        <v>714.75</v>
      </c>
      <c r="F803" s="27">
        <v>668.62</v>
      </c>
      <c r="G803" s="26">
        <f>(E803-F803)/E803</f>
        <v>6.4540048968170685E-2</v>
      </c>
      <c r="H803" s="27">
        <f>E803-F803</f>
        <v>46.129999999999995</v>
      </c>
      <c r="I803" s="35">
        <f>E803/D803</f>
        <v>6.3019486445189579E-2</v>
      </c>
      <c r="J803" s="3">
        <v>1038.1199999999999</v>
      </c>
      <c r="K803" s="26">
        <v>0.22</v>
      </c>
      <c r="L803" s="4" t="b">
        <v>1</v>
      </c>
      <c r="M803" s="4" t="s">
        <v>58</v>
      </c>
      <c r="N803" s="35">
        <f>'Landed Freight Margin Tool'!$D$4</f>
        <v>0.58708499999999997</v>
      </c>
      <c r="O803" s="30">
        <f>(MAX($F803,MIN(0.18*$D803,$F803*(1+$N803))))</f>
        <v>1061.1567727000001</v>
      </c>
      <c r="P803" s="35">
        <f>O803/D803</f>
        <v>9.35621613898409E-2</v>
      </c>
    </row>
    <row r="804" spans="1:16" x14ac:dyDescent="0.3">
      <c r="A804" s="2">
        <v>45037</v>
      </c>
      <c r="B804" s="3" t="s">
        <v>12413</v>
      </c>
      <c r="C804" s="4" t="s">
        <v>12414</v>
      </c>
      <c r="D804" s="27">
        <v>19200.21</v>
      </c>
      <c r="E804" s="27">
        <v>1210.55</v>
      </c>
      <c r="F804" s="27">
        <v>841.14</v>
      </c>
      <c r="G804" s="26">
        <f>(E804-F804)/E804</f>
        <v>0.30515881211019785</v>
      </c>
      <c r="H804" s="27">
        <f>E804-F804</f>
        <v>369.40999999999997</v>
      </c>
      <c r="I804" s="35">
        <f>E804/D804</f>
        <v>6.3048789570530742E-2</v>
      </c>
      <c r="J804" s="3">
        <v>8744.1299999999992</v>
      </c>
      <c r="K804" s="26">
        <v>0.20599999999999999</v>
      </c>
      <c r="L804" s="4" t="b">
        <v>1</v>
      </c>
      <c r="M804" s="4" t="s">
        <v>58</v>
      </c>
      <c r="N804" s="35">
        <f>'Landed Freight Margin Tool'!$D$4</f>
        <v>0.58708499999999997</v>
      </c>
      <c r="O804" s="30">
        <f>(MAX($F804,MIN(0.18*$D804,$F804*(1+$N804))))</f>
        <v>1334.9606769</v>
      </c>
      <c r="P804" s="35">
        <f>O804/D804</f>
        <v>6.9528441454546591E-2</v>
      </c>
    </row>
    <row r="805" spans="1:16" x14ac:dyDescent="0.3">
      <c r="A805" s="2">
        <v>45070</v>
      </c>
      <c r="B805" s="3" t="s">
        <v>18522</v>
      </c>
      <c r="C805" s="4" t="s">
        <v>18523</v>
      </c>
      <c r="D805" s="27">
        <v>23384.400000000001</v>
      </c>
      <c r="E805" s="27">
        <v>1475.54</v>
      </c>
      <c r="F805" s="27">
        <v>877.58</v>
      </c>
      <c r="G805" s="26">
        <f>(E805-F805)/E805</f>
        <v>0.40524824809900101</v>
      </c>
      <c r="H805" s="27">
        <f>E805-F805</f>
        <v>597.95999999999992</v>
      </c>
      <c r="I805" s="35">
        <f>E805/D805</f>
        <v>6.3099331178050319E-2</v>
      </c>
      <c r="J805" s="3">
        <v>9648.27</v>
      </c>
      <c r="K805" s="26">
        <v>9.9000000000000005E-2</v>
      </c>
      <c r="L805" s="4" t="b">
        <v>0</v>
      </c>
      <c r="M805" s="4" t="s">
        <v>58</v>
      </c>
      <c r="N805" s="35">
        <f>'Landed Freight Margin Tool'!$D$4</f>
        <v>0.58708499999999997</v>
      </c>
      <c r="O805" s="30">
        <f>(MAX($F805,MIN(0.18*$D805,$F805*(1+$N805))))</f>
        <v>1392.7940543000002</v>
      </c>
      <c r="P805" s="35">
        <f>O805/D805</f>
        <v>5.9560820645387529E-2</v>
      </c>
    </row>
    <row r="806" spans="1:16" x14ac:dyDescent="0.3">
      <c r="A806" s="2">
        <v>45131</v>
      </c>
      <c r="B806" s="3" t="s">
        <v>20628</v>
      </c>
      <c r="C806" s="4" t="s">
        <v>20629</v>
      </c>
      <c r="D806" s="27">
        <v>8339.7800000000007</v>
      </c>
      <c r="E806" s="27">
        <v>526.51</v>
      </c>
      <c r="F806" s="27">
        <v>337.2</v>
      </c>
      <c r="G806" s="26">
        <f>(E806-F806)/E806</f>
        <v>0.35955632371654861</v>
      </c>
      <c r="H806" s="27">
        <f>E806-F806</f>
        <v>189.31</v>
      </c>
      <c r="I806" s="35">
        <f>E806/D806</f>
        <v>6.3132360805680715E-2</v>
      </c>
      <c r="J806" s="3">
        <v>2241.16</v>
      </c>
      <c r="K806" s="26">
        <v>0.18099999999999999</v>
      </c>
      <c r="L806" s="4" t="b">
        <v>1</v>
      </c>
      <c r="M806" s="4" t="s">
        <v>58</v>
      </c>
      <c r="N806" s="35">
        <f>'Landed Freight Margin Tool'!$D$4</f>
        <v>0.58708499999999997</v>
      </c>
      <c r="O806" s="30">
        <f>(MAX($F806,MIN(0.18*$D806,$F806*(1+$N806))))</f>
        <v>535.16506200000003</v>
      </c>
      <c r="P806" s="35">
        <f>O806/D806</f>
        <v>6.4170165400046525E-2</v>
      </c>
    </row>
    <row r="807" spans="1:16" x14ac:dyDescent="0.3">
      <c r="A807" s="2">
        <v>45226</v>
      </c>
      <c r="B807" s="3" t="s">
        <v>3079</v>
      </c>
      <c r="C807" s="4" t="s">
        <v>3080</v>
      </c>
      <c r="D807" s="27">
        <v>12339.6</v>
      </c>
      <c r="E807" s="27">
        <v>779.29</v>
      </c>
      <c r="F807" s="27">
        <v>450</v>
      </c>
      <c r="G807" s="26">
        <f>(E807-F807)/E807</f>
        <v>0.42255129669314373</v>
      </c>
      <c r="H807" s="27">
        <f>E807-F807</f>
        <v>329.28999999999996</v>
      </c>
      <c r="I807" s="35">
        <f>E807/D807</f>
        <v>6.3153586826153199E-2</v>
      </c>
      <c r="J807" s="3">
        <v>-4.5999999999999996</v>
      </c>
      <c r="K807" s="26">
        <v>-2.609</v>
      </c>
      <c r="L807" s="4" t="b">
        <v>0</v>
      </c>
      <c r="M807" s="4" t="s">
        <v>58</v>
      </c>
      <c r="N807" s="35">
        <f>'Landed Freight Margin Tool'!$D$4</f>
        <v>0.58708499999999997</v>
      </c>
      <c r="O807" s="30">
        <f>(MAX($F807,MIN(0.18*$D807,$F807*(1+$N807))))</f>
        <v>714.18825000000004</v>
      </c>
      <c r="P807" s="35">
        <f>O807/D807</f>
        <v>5.7877747252747254E-2</v>
      </c>
    </row>
    <row r="808" spans="1:16" x14ac:dyDescent="0.3">
      <c r="A808" s="2">
        <v>44939</v>
      </c>
      <c r="B808" s="3" t="s">
        <v>4918</v>
      </c>
      <c r="C808" s="4" t="s">
        <v>4919</v>
      </c>
      <c r="D808" s="27">
        <v>21148.01</v>
      </c>
      <c r="E808" s="27">
        <v>1338.44</v>
      </c>
      <c r="F808" s="27">
        <v>751.83</v>
      </c>
      <c r="G808" s="26">
        <f>(E808-F808)/E808</f>
        <v>0.43827889184423657</v>
      </c>
      <c r="H808" s="27">
        <f>E808-F808</f>
        <v>586.61</v>
      </c>
      <c r="I808" s="35">
        <f>E808/D808</f>
        <v>6.3289169997555336E-2</v>
      </c>
      <c r="J808" s="3">
        <v>518.91999999999996</v>
      </c>
      <c r="K808" s="26">
        <v>0.67300000000000004</v>
      </c>
      <c r="L808" s="4" t="b">
        <v>1</v>
      </c>
      <c r="M808" s="4" t="s">
        <v>58</v>
      </c>
      <c r="N808" s="35">
        <f>'Landed Freight Margin Tool'!$D$4</f>
        <v>0.58708499999999997</v>
      </c>
      <c r="O808" s="30">
        <f>(MAX($F808,MIN(0.18*$D808,$F808*(1+$N808))))</f>
        <v>1193.2181155500002</v>
      </c>
      <c r="P808" s="35">
        <f>O808/D808</f>
        <v>5.6422240936617692E-2</v>
      </c>
    </row>
    <row r="809" spans="1:16" x14ac:dyDescent="0.3">
      <c r="A809" s="2">
        <v>45051</v>
      </c>
      <c r="B809" s="3" t="s">
        <v>22073</v>
      </c>
      <c r="C809" s="4" t="s">
        <v>22074</v>
      </c>
      <c r="D809" s="27">
        <v>5148.6099999999997</v>
      </c>
      <c r="E809" s="27">
        <v>326.39999999999998</v>
      </c>
      <c r="F809" s="27">
        <v>198.58</v>
      </c>
      <c r="G809" s="26">
        <f>(E809-F809)/E809</f>
        <v>0.39160539215686269</v>
      </c>
      <c r="H809" s="27">
        <f>E809-F809</f>
        <v>127.81999999999996</v>
      </c>
      <c r="I809" s="35">
        <f>E809/D809</f>
        <v>6.3395751474669859E-2</v>
      </c>
      <c r="J809" s="3">
        <v>3161.92</v>
      </c>
      <c r="K809" s="26">
        <v>0.22</v>
      </c>
      <c r="L809" s="4" t="b">
        <v>1</v>
      </c>
      <c r="M809" s="4" t="s">
        <v>58</v>
      </c>
      <c r="N809" s="35">
        <f>'Landed Freight Margin Tool'!$D$4</f>
        <v>0.58708499999999997</v>
      </c>
      <c r="O809" s="30">
        <f>(MAX($F809,MIN(0.18*$D809,$F809*(1+$N809))))</f>
        <v>315.16333930000002</v>
      </c>
      <c r="P809" s="35">
        <f>O809/D809</f>
        <v>6.1213286556954218E-2</v>
      </c>
    </row>
    <row r="810" spans="1:16" x14ac:dyDescent="0.3">
      <c r="A810" s="2">
        <v>45089</v>
      </c>
      <c r="B810" s="3" t="s">
        <v>23065</v>
      </c>
      <c r="C810" s="4" t="s">
        <v>2928</v>
      </c>
      <c r="D810" s="27">
        <v>1852.27</v>
      </c>
      <c r="E810" s="27">
        <v>117.47</v>
      </c>
      <c r="F810" s="27">
        <v>65.5</v>
      </c>
      <c r="G810" s="26">
        <f>(E810-F810)/E810</f>
        <v>0.44241082829658634</v>
      </c>
      <c r="H810" s="27">
        <f>E810-F810</f>
        <v>51.97</v>
      </c>
      <c r="I810" s="35">
        <f>E810/D810</f>
        <v>6.3419479881442767E-2</v>
      </c>
      <c r="J810" s="3">
        <v>40.65</v>
      </c>
      <c r="K810" s="26">
        <v>0.439</v>
      </c>
      <c r="L810" s="4" t="b">
        <v>1</v>
      </c>
      <c r="M810" s="4" t="s">
        <v>58</v>
      </c>
      <c r="N810" s="35">
        <f>'Landed Freight Margin Tool'!$D$4</f>
        <v>0.58708499999999997</v>
      </c>
      <c r="O810" s="30">
        <f>(MAX($F810,MIN(0.18*$D810,$F810*(1+$N810))))</f>
        <v>103.95406750000001</v>
      </c>
      <c r="P810" s="35">
        <f>O810/D810</f>
        <v>5.6122523984084398E-2</v>
      </c>
    </row>
    <row r="811" spans="1:16" x14ac:dyDescent="0.3">
      <c r="A811" s="2">
        <v>45161</v>
      </c>
      <c r="B811" s="3" t="s">
        <v>10428</v>
      </c>
      <c r="C811" s="4" t="s">
        <v>10429</v>
      </c>
      <c r="D811" s="27">
        <v>6824.11</v>
      </c>
      <c r="E811" s="27">
        <v>433.67</v>
      </c>
      <c r="F811" s="27">
        <v>261.73</v>
      </c>
      <c r="G811" s="26">
        <f>(E811-F811)/E811</f>
        <v>0.39647658357737448</v>
      </c>
      <c r="H811" s="27">
        <f>E811-F811</f>
        <v>171.94</v>
      </c>
      <c r="I811" s="35">
        <f>E811/D811</f>
        <v>6.3549679005760459E-2</v>
      </c>
      <c r="J811" s="3">
        <v>2932.03</v>
      </c>
      <c r="K811" s="26">
        <v>0.191</v>
      </c>
      <c r="L811" s="4" t="b">
        <v>1</v>
      </c>
      <c r="M811" s="4" t="s">
        <v>58</v>
      </c>
      <c r="N811" s="35">
        <f>'Landed Freight Margin Tool'!$D$4</f>
        <v>0.58708499999999997</v>
      </c>
      <c r="O811" s="30">
        <f>(MAX($F811,MIN(0.18*$D811,$F811*(1+$N811))))</f>
        <v>415.38775705000006</v>
      </c>
      <c r="P811" s="35">
        <f>O811/D811</f>
        <v>6.0870612731916698E-2</v>
      </c>
    </row>
    <row r="812" spans="1:16" x14ac:dyDescent="0.3">
      <c r="A812" s="2">
        <v>44980</v>
      </c>
      <c r="B812" s="3" t="s">
        <v>12455</v>
      </c>
      <c r="C812" s="4" t="s">
        <v>12456</v>
      </c>
      <c r="D812" s="27">
        <v>2450.7199999999998</v>
      </c>
      <c r="E812" s="27">
        <v>155.77000000000001</v>
      </c>
      <c r="F812" s="27">
        <v>153.09</v>
      </c>
      <c r="G812" s="26">
        <f>(E812-F812)/E812</f>
        <v>1.7204853309366417E-2</v>
      </c>
      <c r="H812" s="27">
        <f>E812-F812</f>
        <v>2.6800000000000068</v>
      </c>
      <c r="I812" s="35">
        <f>E812/D812</f>
        <v>6.3560912711366463E-2</v>
      </c>
      <c r="J812" s="3">
        <v>350.96</v>
      </c>
      <c r="K812" s="26">
        <v>0.22</v>
      </c>
      <c r="L812" s="4" t="b">
        <v>1</v>
      </c>
      <c r="M812" s="4" t="s">
        <v>58</v>
      </c>
      <c r="N812" s="35">
        <f>'Landed Freight Margin Tool'!$D$4</f>
        <v>0.58708499999999997</v>
      </c>
      <c r="O812" s="30">
        <f>(MAX($F812,MIN(0.18*$D812,$F812*(1+$N812))))</f>
        <v>242.96684265000002</v>
      </c>
      <c r="P812" s="35">
        <f>O812/D812</f>
        <v>9.9141004541522512E-2</v>
      </c>
    </row>
    <row r="813" spans="1:16" x14ac:dyDescent="0.3">
      <c r="A813" s="2">
        <v>45008</v>
      </c>
      <c r="B813" s="3" t="s">
        <v>5499</v>
      </c>
      <c r="C813" s="4" t="s">
        <v>5500</v>
      </c>
      <c r="D813" s="27">
        <v>16588.66</v>
      </c>
      <c r="E813" s="27">
        <v>1056.9100000000001</v>
      </c>
      <c r="F813" s="27">
        <v>627</v>
      </c>
      <c r="G813" s="26">
        <f>(E813-F813)/E813</f>
        <v>0.40676121902527185</v>
      </c>
      <c r="H813" s="27">
        <f>E813-F813</f>
        <v>429.91000000000008</v>
      </c>
      <c r="I813" s="35">
        <f>E813/D813</f>
        <v>6.3712801395652219E-2</v>
      </c>
      <c r="J813" s="3">
        <v>-1.4</v>
      </c>
      <c r="K813" s="26">
        <v>-8.5709999999999997</v>
      </c>
      <c r="L813" s="4" t="b">
        <v>0</v>
      </c>
      <c r="M813" s="4" t="s">
        <v>58</v>
      </c>
      <c r="N813" s="35">
        <f>'Landed Freight Margin Tool'!$D$4</f>
        <v>0.58708499999999997</v>
      </c>
      <c r="O813" s="30">
        <f>(MAX($F813,MIN(0.18*$D813,$F813*(1+$N813))))</f>
        <v>995.10229500000003</v>
      </c>
      <c r="P813" s="35">
        <f>O813/D813</f>
        <v>5.9986900388578707E-2</v>
      </c>
    </row>
    <row r="814" spans="1:16" x14ac:dyDescent="0.3">
      <c r="A814" s="2">
        <v>45160</v>
      </c>
      <c r="B814" s="3" t="s">
        <v>15538</v>
      </c>
      <c r="C814" s="4" t="s">
        <v>15539</v>
      </c>
      <c r="D814" s="27">
        <v>23608.86</v>
      </c>
      <c r="E814" s="27">
        <v>1508.49</v>
      </c>
      <c r="F814" s="27">
        <v>972.48</v>
      </c>
      <c r="G814" s="26">
        <f>(E814-F814)/E814</f>
        <v>0.3553288387725474</v>
      </c>
      <c r="H814" s="27">
        <f>E814-F814</f>
        <v>536.01</v>
      </c>
      <c r="I814" s="35">
        <f>E814/D814</f>
        <v>6.3895080067398427E-2</v>
      </c>
      <c r="J814" s="3">
        <v>910.2</v>
      </c>
      <c r="K814" s="26">
        <v>0.13400000000000001</v>
      </c>
      <c r="L814" s="4" t="b">
        <v>0</v>
      </c>
      <c r="M814" s="4" t="s">
        <v>58</v>
      </c>
      <c r="N814" s="35">
        <f>'Landed Freight Margin Tool'!$D$4</f>
        <v>0.58708499999999997</v>
      </c>
      <c r="O814" s="30">
        <f>(MAX($F814,MIN(0.18*$D814,$F814*(1+$N814))))</f>
        <v>1543.4084208000002</v>
      </c>
      <c r="P814" s="35">
        <f>O814/D814</f>
        <v>6.537411890281869E-2</v>
      </c>
    </row>
    <row r="815" spans="1:16" x14ac:dyDescent="0.3">
      <c r="A815" s="2">
        <v>44999</v>
      </c>
      <c r="B815" s="3" t="s">
        <v>22169</v>
      </c>
      <c r="C815" s="4" t="s">
        <v>22170</v>
      </c>
      <c r="D815" s="27">
        <v>13236.24</v>
      </c>
      <c r="E815" s="27">
        <v>846.1</v>
      </c>
      <c r="F815" s="27">
        <v>491.51</v>
      </c>
      <c r="G815" s="26">
        <f>(E815-F815)/E815</f>
        <v>0.4190875783004373</v>
      </c>
      <c r="H815" s="27">
        <f>E815-F815</f>
        <v>354.59000000000003</v>
      </c>
      <c r="I815" s="35">
        <f>E815/D815</f>
        <v>6.3922987192737521E-2</v>
      </c>
      <c r="J815" s="3">
        <v>1020.08</v>
      </c>
      <c r="K815" s="26">
        <v>0.22</v>
      </c>
      <c r="L815" s="4" t="b">
        <v>1</v>
      </c>
      <c r="M815" s="4" t="s">
        <v>58</v>
      </c>
      <c r="N815" s="35">
        <f>'Landed Freight Margin Tool'!$D$4</f>
        <v>0.58708499999999997</v>
      </c>
      <c r="O815" s="30">
        <f>(MAX($F815,MIN(0.18*$D815,$F815*(1+$N815))))</f>
        <v>780.06814835</v>
      </c>
      <c r="P815" s="35">
        <f>O815/D815</f>
        <v>5.8934270483913864E-2</v>
      </c>
    </row>
    <row r="816" spans="1:16" x14ac:dyDescent="0.3">
      <c r="A816" s="2">
        <v>44939</v>
      </c>
      <c r="B816" s="3" t="s">
        <v>12357</v>
      </c>
      <c r="C816" s="4" t="s">
        <v>12358</v>
      </c>
      <c r="D816" s="27">
        <v>2117.29</v>
      </c>
      <c r="E816" s="27">
        <v>135.69</v>
      </c>
      <c r="F816" s="27">
        <v>78.489999999999995</v>
      </c>
      <c r="G816" s="26">
        <f>(E816-F816)/E816</f>
        <v>0.42154911931608818</v>
      </c>
      <c r="H816" s="27">
        <f>E816-F816</f>
        <v>57.2</v>
      </c>
      <c r="I816" s="35">
        <f>E816/D816</f>
        <v>6.4086639052751401E-2</v>
      </c>
      <c r="J816" s="3">
        <v>356.7</v>
      </c>
      <c r="K816" s="26">
        <v>0.22</v>
      </c>
      <c r="L816" s="4" t="b">
        <v>1</v>
      </c>
      <c r="M816" s="4" t="s">
        <v>58</v>
      </c>
      <c r="N816" s="35">
        <f>'Landed Freight Margin Tool'!$D$4</f>
        <v>0.58708499999999997</v>
      </c>
      <c r="O816" s="30">
        <f>(MAX($F816,MIN(0.18*$D816,$F816*(1+$N816))))</f>
        <v>124.57030165</v>
      </c>
      <c r="P816" s="35">
        <f>O816/D816</f>
        <v>5.8834784866503884E-2</v>
      </c>
    </row>
    <row r="817" spans="1:16" x14ac:dyDescent="0.3">
      <c r="A817" s="2">
        <v>45224</v>
      </c>
      <c r="B817" s="3" t="s">
        <v>12963</v>
      </c>
      <c r="C817" s="4" t="s">
        <v>12964</v>
      </c>
      <c r="D817" s="27">
        <v>3012.82</v>
      </c>
      <c r="E817" s="27">
        <v>193.39</v>
      </c>
      <c r="F817" s="27">
        <v>104.89</v>
      </c>
      <c r="G817" s="26">
        <f>(E817-F817)/E817</f>
        <v>0.45762448937380418</v>
      </c>
      <c r="H817" s="27">
        <f>E817-F817</f>
        <v>88.499999999999986</v>
      </c>
      <c r="I817" s="35">
        <f>E817/D817</f>
        <v>6.4189032202388446E-2</v>
      </c>
      <c r="J817" s="3">
        <v>246.74</v>
      </c>
      <c r="K817" s="26">
        <v>0.22</v>
      </c>
      <c r="L817" s="4" t="b">
        <v>1</v>
      </c>
      <c r="M817" s="4" t="s">
        <v>58</v>
      </c>
      <c r="N817" s="35">
        <f>'Landed Freight Margin Tool'!$D$4</f>
        <v>0.58708499999999997</v>
      </c>
      <c r="O817" s="30">
        <f>(MAX($F817,MIN(0.18*$D817,$F817*(1+$N817))))</f>
        <v>166.46934565000001</v>
      </c>
      <c r="P817" s="35">
        <f>O817/D817</f>
        <v>5.5253664556793966E-2</v>
      </c>
    </row>
    <row r="818" spans="1:16" x14ac:dyDescent="0.3">
      <c r="A818" s="2">
        <v>45015</v>
      </c>
      <c r="B818" s="3" t="s">
        <v>18072</v>
      </c>
      <c r="C818" s="4" t="s">
        <v>18073</v>
      </c>
      <c r="D818" s="27">
        <v>20454.03</v>
      </c>
      <c r="E818" s="27">
        <v>1313.24</v>
      </c>
      <c r="F818" s="27">
        <v>470.51</v>
      </c>
      <c r="G818" s="26">
        <f>(E818-F818)/E818</f>
        <v>0.64171819317108836</v>
      </c>
      <c r="H818" s="27">
        <f>E818-F818</f>
        <v>842.73</v>
      </c>
      <c r="I818" s="35">
        <f>E818/D818</f>
        <v>6.4204462396896853E-2</v>
      </c>
      <c r="J818" s="3">
        <v>6051.6</v>
      </c>
      <c r="K818" s="26">
        <v>0.22</v>
      </c>
      <c r="L818" s="4" t="b">
        <v>1</v>
      </c>
      <c r="M818" s="4" t="s">
        <v>58</v>
      </c>
      <c r="N818" s="35">
        <f>'Landed Freight Margin Tool'!$D$4</f>
        <v>0.58708499999999997</v>
      </c>
      <c r="O818" s="30">
        <f>(MAX($F818,MIN(0.18*$D818,$F818*(1+$N818))))</f>
        <v>746.73936335000008</v>
      </c>
      <c r="P818" s="35">
        <f>O818/D818</f>
        <v>3.6508177769857583E-2</v>
      </c>
    </row>
    <row r="819" spans="1:16" x14ac:dyDescent="0.3">
      <c r="A819" s="2">
        <v>45126</v>
      </c>
      <c r="B819" s="3" t="s">
        <v>7790</v>
      </c>
      <c r="C819" s="4" t="s">
        <v>7791</v>
      </c>
      <c r="D819" s="27">
        <v>24412.09</v>
      </c>
      <c r="E819" s="27">
        <v>1570.04</v>
      </c>
      <c r="F819" s="27">
        <v>1101.3</v>
      </c>
      <c r="G819" s="26">
        <f>(E819-F819)/E819</f>
        <v>0.29855290311074878</v>
      </c>
      <c r="H819" s="27">
        <f>E819-F819</f>
        <v>468.74</v>
      </c>
      <c r="I819" s="35">
        <f>E819/D819</f>
        <v>6.4314034562382813E-2</v>
      </c>
      <c r="J819" s="3">
        <v>0</v>
      </c>
      <c r="K819" s="26">
        <v>0</v>
      </c>
      <c r="L819" s="4" t="b">
        <v>0</v>
      </c>
      <c r="M819" s="4" t="s">
        <v>58</v>
      </c>
      <c r="N819" s="35">
        <f>'Landed Freight Margin Tool'!$D$4</f>
        <v>0.58708499999999997</v>
      </c>
      <c r="O819" s="30">
        <f>(MAX($F819,MIN(0.18*$D819,$F819*(1+$N819))))</f>
        <v>1747.8567105</v>
      </c>
      <c r="P819" s="35">
        <f>O819/D819</f>
        <v>7.1597995521891E-2</v>
      </c>
    </row>
    <row r="820" spans="1:16" x14ac:dyDescent="0.3">
      <c r="A820" s="2">
        <v>44978</v>
      </c>
      <c r="B820" s="3" t="s">
        <v>17971</v>
      </c>
      <c r="C820" s="4" t="s">
        <v>17972</v>
      </c>
      <c r="D820" s="27">
        <v>5740.37</v>
      </c>
      <c r="E820" s="27">
        <v>369.29</v>
      </c>
      <c r="F820" s="27">
        <v>240.98</v>
      </c>
      <c r="G820" s="26">
        <f>(E820-F820)/E820</f>
        <v>0.34745051314684944</v>
      </c>
      <c r="H820" s="27">
        <f>E820-F820</f>
        <v>128.31000000000003</v>
      </c>
      <c r="I820" s="35">
        <f>E820/D820</f>
        <v>6.4332090091753669E-2</v>
      </c>
      <c r="J820" s="3">
        <v>4723.37</v>
      </c>
      <c r="K820" s="26">
        <v>0.17399999999999999</v>
      </c>
      <c r="L820" s="4" t="b">
        <v>0</v>
      </c>
      <c r="M820" s="4" t="s">
        <v>58</v>
      </c>
      <c r="N820" s="35">
        <f>'Landed Freight Margin Tool'!$D$4</f>
        <v>0.58708499999999997</v>
      </c>
      <c r="O820" s="30">
        <f>(MAX($F820,MIN(0.18*$D820,$F820*(1+$N820))))</f>
        <v>382.45574329999999</v>
      </c>
      <c r="P820" s="35">
        <f>O820/D820</f>
        <v>6.662562575234697E-2</v>
      </c>
    </row>
    <row r="821" spans="1:16" x14ac:dyDescent="0.3">
      <c r="A821" s="2">
        <v>45224</v>
      </c>
      <c r="B821" s="3" t="s">
        <v>22994</v>
      </c>
      <c r="C821" s="4" t="s">
        <v>22995</v>
      </c>
      <c r="D821" s="27">
        <v>19880.14</v>
      </c>
      <c r="E821" s="27">
        <v>1281.06</v>
      </c>
      <c r="F821" s="27">
        <v>805.59</v>
      </c>
      <c r="G821" s="26">
        <f>(E821-F821)/E821</f>
        <v>0.37115357594492054</v>
      </c>
      <c r="H821" s="27">
        <f>E821-F821</f>
        <v>475.46999999999991</v>
      </c>
      <c r="I821" s="35">
        <f>E821/D821</f>
        <v>6.4439184029891142E-2</v>
      </c>
      <c r="J821" s="3">
        <v>0</v>
      </c>
      <c r="K821" s="26">
        <v>0</v>
      </c>
      <c r="L821" s="4" t="b">
        <v>0</v>
      </c>
      <c r="M821" s="4" t="s">
        <v>58</v>
      </c>
      <c r="N821" s="35">
        <f>'Landed Freight Margin Tool'!$D$4</f>
        <v>0.58708499999999997</v>
      </c>
      <c r="O821" s="30">
        <f>(MAX($F821,MIN(0.18*$D821,$F821*(1+$N821))))</f>
        <v>1278.5398051500001</v>
      </c>
      <c r="P821" s="35">
        <f>O821/D821</f>
        <v>6.4312414557945771E-2</v>
      </c>
    </row>
    <row r="822" spans="1:16" x14ac:dyDescent="0.3">
      <c r="A822" s="2">
        <v>44967</v>
      </c>
      <c r="B822" s="3" t="s">
        <v>5690</v>
      </c>
      <c r="C822" s="4" t="s">
        <v>5691</v>
      </c>
      <c r="D822" s="27">
        <v>10440.299999999999</v>
      </c>
      <c r="E822" s="27">
        <v>675.1</v>
      </c>
      <c r="F822" s="27">
        <v>343.26</v>
      </c>
      <c r="G822" s="26">
        <f>(E822-F822)/E822</f>
        <v>0.4915419937786995</v>
      </c>
      <c r="H822" s="27">
        <f>E822-F822</f>
        <v>331.84000000000003</v>
      </c>
      <c r="I822" s="35">
        <f>E822/D822</f>
        <v>6.4662892828750138E-2</v>
      </c>
      <c r="J822" s="3">
        <v>2465.7399999999998</v>
      </c>
      <c r="K822" s="26">
        <v>0.22</v>
      </c>
      <c r="L822" s="4" t="b">
        <v>1</v>
      </c>
      <c r="M822" s="4" t="s">
        <v>58</v>
      </c>
      <c r="N822" s="35">
        <f>'Landed Freight Margin Tool'!$D$4</f>
        <v>0.58708499999999997</v>
      </c>
      <c r="O822" s="30">
        <f>(MAX($F822,MIN(0.18*$D822,$F822*(1+$N822))))</f>
        <v>544.78279710000004</v>
      </c>
      <c r="P822" s="35">
        <f>O822/D822</f>
        <v>5.2180760811470939E-2</v>
      </c>
    </row>
    <row r="823" spans="1:16" x14ac:dyDescent="0.3">
      <c r="A823" s="2">
        <v>45160</v>
      </c>
      <c r="B823" s="3" t="s">
        <v>22630</v>
      </c>
      <c r="C823" s="4" t="s">
        <v>22631</v>
      </c>
      <c r="D823" s="27">
        <v>5493.89</v>
      </c>
      <c r="E823" s="27">
        <v>355.63</v>
      </c>
      <c r="F823" s="27">
        <v>239.14</v>
      </c>
      <c r="G823" s="26">
        <f>(E823-F823)/E823</f>
        <v>0.32755954222084754</v>
      </c>
      <c r="H823" s="27">
        <f>E823-F823</f>
        <v>116.49000000000001</v>
      </c>
      <c r="I823" s="35">
        <f>E823/D823</f>
        <v>6.4731911268700315E-2</v>
      </c>
      <c r="J823" s="3">
        <v>804.21</v>
      </c>
      <c r="K823" s="26">
        <v>0.36799999999999999</v>
      </c>
      <c r="L823" s="4" t="b">
        <v>1</v>
      </c>
      <c r="M823" s="4" t="s">
        <v>58</v>
      </c>
      <c r="N823" s="35">
        <f>'Landed Freight Margin Tool'!$D$4</f>
        <v>0.58708499999999997</v>
      </c>
      <c r="O823" s="30">
        <f>(MAX($F823,MIN(0.18*$D823,$F823*(1+$N823))))</f>
        <v>379.53550689999997</v>
      </c>
      <c r="P823" s="35">
        <f>O823/D823</f>
        <v>6.9083200955971077E-2</v>
      </c>
    </row>
    <row r="824" spans="1:16" x14ac:dyDescent="0.3">
      <c r="A824" s="2">
        <v>45288</v>
      </c>
      <c r="B824" s="3" t="s">
        <v>17502</v>
      </c>
      <c r="C824" s="4" t="s">
        <v>17503</v>
      </c>
      <c r="D824" s="27">
        <v>4994.16</v>
      </c>
      <c r="E824" s="27">
        <v>323.37</v>
      </c>
      <c r="F824" s="27">
        <v>176.17</v>
      </c>
      <c r="G824" s="26">
        <f>(E824-F824)/E824</f>
        <v>0.45520611064724625</v>
      </c>
      <c r="H824" s="27">
        <f>E824-F824</f>
        <v>147.20000000000002</v>
      </c>
      <c r="I824" s="35">
        <f>E824/D824</f>
        <v>6.4749627564995915E-2</v>
      </c>
      <c r="J824" s="3">
        <v>24.75</v>
      </c>
      <c r="K824" s="26">
        <v>0.48499999999999999</v>
      </c>
      <c r="L824" s="4" t="b">
        <v>1</v>
      </c>
      <c r="M824" s="4" t="s">
        <v>58</v>
      </c>
      <c r="N824" s="35">
        <f>'Landed Freight Margin Tool'!$D$4</f>
        <v>0.58708499999999997</v>
      </c>
      <c r="O824" s="30">
        <f>(MAX($F824,MIN(0.18*$D824,$F824*(1+$N824))))</f>
        <v>279.59676444999997</v>
      </c>
      <c r="P824" s="35">
        <f>O824/D824</f>
        <v>5.5984743069905647E-2</v>
      </c>
    </row>
    <row r="825" spans="1:16" x14ac:dyDescent="0.3">
      <c r="A825" s="2">
        <v>45189</v>
      </c>
      <c r="B825" s="3" t="s">
        <v>4085</v>
      </c>
      <c r="C825" s="4" t="s">
        <v>4086</v>
      </c>
      <c r="D825" s="27">
        <v>8806.2999999999993</v>
      </c>
      <c r="E825" s="27">
        <v>571.09</v>
      </c>
      <c r="F825" s="27">
        <v>328.84</v>
      </c>
      <c r="G825" s="26">
        <f>(E825-F825)/E825</f>
        <v>0.42418883188289069</v>
      </c>
      <c r="H825" s="27">
        <f>E825-F825</f>
        <v>242.25000000000006</v>
      </c>
      <c r="I825" s="35">
        <f>E825/D825</f>
        <v>6.485016408707403E-2</v>
      </c>
      <c r="J825" s="3">
        <v>787.2</v>
      </c>
      <c r="K825" s="26">
        <v>0.22</v>
      </c>
      <c r="L825" s="4" t="b">
        <v>1</v>
      </c>
      <c r="M825" s="4" t="s">
        <v>58</v>
      </c>
      <c r="N825" s="35">
        <f>'Landed Freight Margin Tool'!$D$4</f>
        <v>0.58708499999999997</v>
      </c>
      <c r="O825" s="30">
        <f>(MAX($F825,MIN(0.18*$D825,$F825*(1+$N825))))</f>
        <v>521.89703139999995</v>
      </c>
      <c r="P825" s="35">
        <f>O825/D825</f>
        <v>5.9264053166483081E-2</v>
      </c>
    </row>
    <row r="826" spans="1:16" x14ac:dyDescent="0.3">
      <c r="A826" s="2">
        <v>45068</v>
      </c>
      <c r="B826" s="3" t="s">
        <v>748</v>
      </c>
      <c r="C826" s="4" t="s">
        <v>749</v>
      </c>
      <c r="D826" s="27">
        <v>2521.36</v>
      </c>
      <c r="E826" s="27">
        <v>163.97</v>
      </c>
      <c r="F826" s="27">
        <v>116.11</v>
      </c>
      <c r="G826" s="26">
        <f>(E826-F826)/E826</f>
        <v>0.29188266146246267</v>
      </c>
      <c r="H826" s="27">
        <f>E826-F826</f>
        <v>47.86</v>
      </c>
      <c r="I826" s="35">
        <f>E826/D826</f>
        <v>6.5032363486372424E-2</v>
      </c>
      <c r="J826" s="3">
        <v>0</v>
      </c>
      <c r="K826" s="26">
        <v>0</v>
      </c>
      <c r="L826" s="4" t="b">
        <v>0</v>
      </c>
      <c r="M826" s="4" t="s">
        <v>58</v>
      </c>
      <c r="N826" s="35">
        <f>'Landed Freight Margin Tool'!$D$4</f>
        <v>0.58708499999999997</v>
      </c>
      <c r="O826" s="30">
        <f>(MAX($F826,MIN(0.18*$D826,$F826*(1+$N826))))</f>
        <v>184.27643935</v>
      </c>
      <c r="P826" s="35">
        <f>O826/D826</f>
        <v>7.3086127863533967E-2</v>
      </c>
    </row>
    <row r="827" spans="1:16" x14ac:dyDescent="0.3">
      <c r="A827" s="2">
        <v>44952</v>
      </c>
      <c r="B827" s="3" t="s">
        <v>2250</v>
      </c>
      <c r="C827" s="4" t="s">
        <v>2251</v>
      </c>
      <c r="D827" s="27">
        <v>15825.89</v>
      </c>
      <c r="E827" s="27">
        <v>1029.67</v>
      </c>
      <c r="F827" s="27">
        <v>752.95</v>
      </c>
      <c r="G827" s="26">
        <f>(E827-F827)/E827</f>
        <v>0.26874629735740579</v>
      </c>
      <c r="H827" s="27">
        <f>E827-F827</f>
        <v>276.72000000000003</v>
      </c>
      <c r="I827" s="35">
        <f>E827/D827</f>
        <v>6.5062375638905628E-2</v>
      </c>
      <c r="J827" s="3">
        <v>849.52</v>
      </c>
      <c r="K827" s="26">
        <v>0.22</v>
      </c>
      <c r="L827" s="4" t="b">
        <v>1</v>
      </c>
      <c r="M827" s="4" t="s">
        <v>58</v>
      </c>
      <c r="N827" s="35">
        <f>'Landed Freight Margin Tool'!$D$4</f>
        <v>0.58708499999999997</v>
      </c>
      <c r="O827" s="30">
        <f>(MAX($F827,MIN(0.18*$D827,$F827*(1+$N827))))</f>
        <v>1194.9956507500001</v>
      </c>
      <c r="P827" s="35">
        <f>O827/D827</f>
        <v>7.5508906655486679E-2</v>
      </c>
    </row>
    <row r="828" spans="1:16" x14ac:dyDescent="0.3">
      <c r="A828" s="2">
        <v>45020</v>
      </c>
      <c r="B828" s="3" t="s">
        <v>19769</v>
      </c>
      <c r="C828" s="4" t="s">
        <v>19770</v>
      </c>
      <c r="D828" s="27">
        <v>2660.74</v>
      </c>
      <c r="E828" s="27">
        <v>173.4</v>
      </c>
      <c r="F828" s="27">
        <v>111.03</v>
      </c>
      <c r="G828" s="26">
        <f>(E828-F828)/E828</f>
        <v>0.35968858131487891</v>
      </c>
      <c r="H828" s="27">
        <f>E828-F828</f>
        <v>62.370000000000005</v>
      </c>
      <c r="I828" s="35">
        <f>E828/D828</f>
        <v>6.5169839969331844E-2</v>
      </c>
      <c r="J828" s="3">
        <v>0</v>
      </c>
      <c r="K828" s="26">
        <v>0</v>
      </c>
      <c r="L828" s="4" t="b">
        <v>0</v>
      </c>
      <c r="M828" s="4" t="s">
        <v>58</v>
      </c>
      <c r="N828" s="35">
        <f>'Landed Freight Margin Tool'!$D$4</f>
        <v>0.58708499999999997</v>
      </c>
      <c r="O828" s="30">
        <f>(MAX($F828,MIN(0.18*$D828,$F828*(1+$N828))))</f>
        <v>176.21404755</v>
      </c>
      <c r="P828" s="35">
        <f>O828/D828</f>
        <v>6.6227458357449434E-2</v>
      </c>
    </row>
    <row r="829" spans="1:16" x14ac:dyDescent="0.3">
      <c r="A829" s="2">
        <v>45058</v>
      </c>
      <c r="B829" s="3" t="s">
        <v>22576</v>
      </c>
      <c r="C829" s="4" t="s">
        <v>22577</v>
      </c>
      <c r="D829" s="27">
        <v>18565.43</v>
      </c>
      <c r="E829" s="27">
        <v>1212.3</v>
      </c>
      <c r="F829" s="27">
        <v>729.16</v>
      </c>
      <c r="G829" s="26">
        <f>(E829-F829)/E829</f>
        <v>0.39853171657180564</v>
      </c>
      <c r="H829" s="27">
        <f>E829-F829</f>
        <v>483.14</v>
      </c>
      <c r="I829" s="35">
        <f>E829/D829</f>
        <v>6.5298783814864508E-2</v>
      </c>
      <c r="J829" s="3">
        <v>152182.32</v>
      </c>
      <c r="K829" s="26">
        <v>9.8000000000000004E-2</v>
      </c>
      <c r="L829" s="4" t="b">
        <v>0</v>
      </c>
      <c r="M829" s="4" t="s">
        <v>58</v>
      </c>
      <c r="N829" s="35">
        <f>'Landed Freight Margin Tool'!$D$4</f>
        <v>0.58708499999999997</v>
      </c>
      <c r="O829" s="30">
        <f>(MAX($F829,MIN(0.18*$D829,$F829*(1+$N829))))</f>
        <v>1157.2388986000001</v>
      </c>
      <c r="P829" s="35">
        <f>O829/D829</f>
        <v>6.2332997328906473E-2</v>
      </c>
    </row>
    <row r="830" spans="1:16" x14ac:dyDescent="0.3">
      <c r="A830" s="2">
        <v>45170</v>
      </c>
      <c r="B830" s="3" t="s">
        <v>15949</v>
      </c>
      <c r="C830" s="4" t="s">
        <v>15950</v>
      </c>
      <c r="D830" s="27">
        <v>5225.96</v>
      </c>
      <c r="E830" s="27">
        <v>341.39</v>
      </c>
      <c r="F830" s="27">
        <v>167.36</v>
      </c>
      <c r="G830" s="26">
        <f>(E830-F830)/E830</f>
        <v>0.50976888602478099</v>
      </c>
      <c r="H830" s="27">
        <f>E830-F830</f>
        <v>174.02999999999997</v>
      </c>
      <c r="I830" s="35">
        <f>E830/D830</f>
        <v>6.5325796600050515E-2</v>
      </c>
      <c r="J830" s="3">
        <v>2894.87</v>
      </c>
      <c r="K830" s="26">
        <v>0.20599999999999999</v>
      </c>
      <c r="L830" s="4" t="b">
        <v>1</v>
      </c>
      <c r="M830" s="4" t="s">
        <v>58</v>
      </c>
      <c r="N830" s="35">
        <f>'Landed Freight Margin Tool'!$D$4</f>
        <v>0.58708499999999997</v>
      </c>
      <c r="O830" s="30">
        <f>(MAX($F830,MIN(0.18*$D830,$F830*(1+$N830))))</f>
        <v>265.61454560000004</v>
      </c>
      <c r="P830" s="35">
        <f>O830/D830</f>
        <v>5.0825981369930127E-2</v>
      </c>
    </row>
    <row r="831" spans="1:16" x14ac:dyDescent="0.3">
      <c r="A831" s="2">
        <v>45021</v>
      </c>
      <c r="B831" s="3" t="s">
        <v>15144</v>
      </c>
      <c r="C831" s="4" t="s">
        <v>15145</v>
      </c>
      <c r="D831" s="27">
        <v>24700.01</v>
      </c>
      <c r="E831" s="27">
        <v>1615.28</v>
      </c>
      <c r="F831" s="27">
        <v>1096.6300000000001</v>
      </c>
      <c r="G831" s="26">
        <f>(E831-F831)/E831</f>
        <v>0.32108984200881574</v>
      </c>
      <c r="H831" s="27">
        <f>E831-F831</f>
        <v>518.64999999999986</v>
      </c>
      <c r="I831" s="35">
        <f>E831/D831</f>
        <v>6.5395924940921085E-2</v>
      </c>
      <c r="J831" s="3">
        <v>775.27</v>
      </c>
      <c r="K831" s="26">
        <v>0.33800000000000002</v>
      </c>
      <c r="L831" s="4" t="b">
        <v>1</v>
      </c>
      <c r="M831" s="4" t="s">
        <v>58</v>
      </c>
      <c r="N831" s="35">
        <f>'Landed Freight Margin Tool'!$D$4</f>
        <v>0.58708499999999997</v>
      </c>
      <c r="O831" s="30">
        <f>(MAX($F831,MIN(0.18*$D831,$F831*(1+$N831))))</f>
        <v>1740.4450235500003</v>
      </c>
      <c r="P831" s="35">
        <f>O831/D831</f>
        <v>7.0463332749662877E-2</v>
      </c>
    </row>
    <row r="832" spans="1:16" x14ac:dyDescent="0.3">
      <c r="A832" s="2">
        <v>44981</v>
      </c>
      <c r="B832" s="3" t="s">
        <v>14572</v>
      </c>
      <c r="C832" s="4" t="s">
        <v>14573</v>
      </c>
      <c r="D832" s="27">
        <v>9956.99</v>
      </c>
      <c r="E832" s="27">
        <v>653.66</v>
      </c>
      <c r="F832" s="27">
        <v>457.63</v>
      </c>
      <c r="G832" s="26">
        <f>(E832-F832)/E832</f>
        <v>0.29989597038215582</v>
      </c>
      <c r="H832" s="27">
        <f>E832-F832</f>
        <v>196.02999999999997</v>
      </c>
      <c r="I832" s="35">
        <f>E832/D832</f>
        <v>6.5648353568698969E-2</v>
      </c>
      <c r="J832" s="3">
        <v>0</v>
      </c>
      <c r="K832" s="26">
        <v>0</v>
      </c>
      <c r="L832" s="4" t="b">
        <v>0</v>
      </c>
      <c r="M832" s="4" t="s">
        <v>58</v>
      </c>
      <c r="N832" s="35">
        <f>'Landed Freight Margin Tool'!$D$4</f>
        <v>0.58708499999999997</v>
      </c>
      <c r="O832" s="30">
        <f>(MAX($F832,MIN(0.18*$D832,$F832*(1+$N832))))</f>
        <v>726.29770855000004</v>
      </c>
      <c r="P832" s="35">
        <f>O832/D832</f>
        <v>7.2943500852165166E-2</v>
      </c>
    </row>
    <row r="833" spans="1:16" x14ac:dyDescent="0.3">
      <c r="A833" s="2">
        <v>45055</v>
      </c>
      <c r="B833" s="3" t="s">
        <v>20380</v>
      </c>
      <c r="C833" s="4" t="s">
        <v>20381</v>
      </c>
      <c r="D833" s="27">
        <v>11509.46</v>
      </c>
      <c r="E833" s="27">
        <v>756.01</v>
      </c>
      <c r="F833" s="27">
        <v>482.47</v>
      </c>
      <c r="G833" s="26">
        <f>(E833-F833)/E833</f>
        <v>0.36182061083848094</v>
      </c>
      <c r="H833" s="27">
        <f>E833-F833</f>
        <v>273.53999999999996</v>
      </c>
      <c r="I833" s="35">
        <f>E833/D833</f>
        <v>6.5685966153060188E-2</v>
      </c>
      <c r="J833" s="3">
        <v>1027.46</v>
      </c>
      <c r="K833" s="26">
        <v>0.22</v>
      </c>
      <c r="L833" s="4" t="b">
        <v>1</v>
      </c>
      <c r="M833" s="4" t="s">
        <v>58</v>
      </c>
      <c r="N833" s="35">
        <f>'Landed Freight Margin Tool'!$D$4</f>
        <v>0.58708499999999997</v>
      </c>
      <c r="O833" s="30">
        <f>(MAX($F833,MIN(0.18*$D833,$F833*(1+$N833))))</f>
        <v>765.7208999500001</v>
      </c>
      <c r="P833" s="35">
        <f>O833/D833</f>
        <v>6.6529698174371363E-2</v>
      </c>
    </row>
    <row r="834" spans="1:16" x14ac:dyDescent="0.3">
      <c r="A834" s="2">
        <v>44956</v>
      </c>
      <c r="B834" s="3" t="s">
        <v>16467</v>
      </c>
      <c r="C834" s="4" t="s">
        <v>16468</v>
      </c>
      <c r="D834" s="27">
        <v>18100.580000000002</v>
      </c>
      <c r="E834" s="27">
        <v>1190.43</v>
      </c>
      <c r="F834" s="27">
        <v>626.73</v>
      </c>
      <c r="G834" s="26">
        <f>(E834-F834)/E834</f>
        <v>0.47352637282326554</v>
      </c>
      <c r="H834" s="27">
        <f>E834-F834</f>
        <v>563.70000000000005</v>
      </c>
      <c r="I834" s="35">
        <f>E834/D834</f>
        <v>6.5767505792632061E-2</v>
      </c>
      <c r="J834" s="3">
        <v>2463.2800000000002</v>
      </c>
      <c r="K834" s="26">
        <v>0.22</v>
      </c>
      <c r="L834" s="4" t="b">
        <v>1</v>
      </c>
      <c r="M834" s="4" t="s">
        <v>58</v>
      </c>
      <c r="N834" s="35">
        <f>'Landed Freight Margin Tool'!$D$4</f>
        <v>0.58708499999999997</v>
      </c>
      <c r="O834" s="30">
        <f>(MAX($F834,MIN(0.18*$D834,$F834*(1+$N834))))</f>
        <v>994.67378205000011</v>
      </c>
      <c r="P834" s="35">
        <f>O834/D834</f>
        <v>5.495259168766968E-2</v>
      </c>
    </row>
    <row r="835" spans="1:16" x14ac:dyDescent="0.3">
      <c r="A835" s="2">
        <v>45042</v>
      </c>
      <c r="B835" s="3" t="s">
        <v>23229</v>
      </c>
      <c r="C835" s="4" t="s">
        <v>23230</v>
      </c>
      <c r="D835" s="27">
        <v>14105</v>
      </c>
      <c r="E835" s="27">
        <v>928.7</v>
      </c>
      <c r="F835" s="27">
        <v>873.12</v>
      </c>
      <c r="G835" s="26">
        <f>(E835-F835)/E835</f>
        <v>5.9847098094110089E-2</v>
      </c>
      <c r="H835" s="27">
        <f>E835-F835</f>
        <v>55.580000000000041</v>
      </c>
      <c r="I835" s="35">
        <f>E835/D835</f>
        <v>6.5841900035448431E-2</v>
      </c>
      <c r="J835" s="3">
        <v>15386.1</v>
      </c>
      <c r="K835" s="26">
        <v>5.3999999999999999E-2</v>
      </c>
      <c r="L835" s="4" t="b">
        <v>0</v>
      </c>
      <c r="M835" s="4" t="s">
        <v>58</v>
      </c>
      <c r="N835" s="35">
        <f>'Landed Freight Margin Tool'!$D$4</f>
        <v>0.58708499999999997</v>
      </c>
      <c r="O835" s="30">
        <f>(MAX($F835,MIN(0.18*$D835,$F835*(1+$N835))))</f>
        <v>1385.7156552000001</v>
      </c>
      <c r="P835" s="35">
        <f>O835/D835</f>
        <v>9.8242868146047505E-2</v>
      </c>
    </row>
    <row r="836" spans="1:16" x14ac:dyDescent="0.3">
      <c r="A836" s="2">
        <v>44979</v>
      </c>
      <c r="B836" s="3" t="s">
        <v>10000</v>
      </c>
      <c r="C836" s="4" t="s">
        <v>10001</v>
      </c>
      <c r="D836" s="27">
        <v>18791.5</v>
      </c>
      <c r="E836" s="27">
        <v>1238.25</v>
      </c>
      <c r="F836" s="27">
        <v>665.56</v>
      </c>
      <c r="G836" s="26">
        <f>(E836-F836)/E836</f>
        <v>0.46249949525540079</v>
      </c>
      <c r="H836" s="27">
        <f>E836-F836</f>
        <v>572.69000000000005</v>
      </c>
      <c r="I836" s="35">
        <f>E836/D836</f>
        <v>6.5894154271878239E-2</v>
      </c>
      <c r="J836" s="3">
        <v>5192.24</v>
      </c>
      <c r="K836" s="26">
        <v>0.22</v>
      </c>
      <c r="L836" s="4" t="b">
        <v>1</v>
      </c>
      <c r="M836" s="4" t="s">
        <v>58</v>
      </c>
      <c r="N836" s="35">
        <f>'Landed Freight Margin Tool'!$D$4</f>
        <v>0.58708499999999997</v>
      </c>
      <c r="O836" s="30">
        <f>(MAX($F836,MIN(0.18*$D836,$F836*(1+$N836))))</f>
        <v>1056.3002925999999</v>
      </c>
      <c r="P836" s="35">
        <f>O836/D836</f>
        <v>5.6211600596014148E-2</v>
      </c>
    </row>
    <row r="837" spans="1:16" x14ac:dyDescent="0.3">
      <c r="A837" s="2">
        <v>44992</v>
      </c>
      <c r="B837" s="3" t="s">
        <v>13608</v>
      </c>
      <c r="C837" s="4" t="s">
        <v>13609</v>
      </c>
      <c r="D837" s="27">
        <v>14905.5</v>
      </c>
      <c r="E837" s="27">
        <v>983.59</v>
      </c>
      <c r="F837" s="27">
        <v>564.19000000000005</v>
      </c>
      <c r="G837" s="26">
        <f>(E837-F837)/E837</f>
        <v>0.42639717768582436</v>
      </c>
      <c r="H837" s="27">
        <f>E837-F837</f>
        <v>419.4</v>
      </c>
      <c r="I837" s="35">
        <f>E837/D837</f>
        <v>6.598839354600651E-2</v>
      </c>
      <c r="J837" s="3">
        <v>2618.0100000000002</v>
      </c>
      <c r="K837" s="26">
        <v>0.39700000000000002</v>
      </c>
      <c r="L837" s="4" t="b">
        <v>1</v>
      </c>
      <c r="M837" s="4" t="s">
        <v>58</v>
      </c>
      <c r="N837" s="35">
        <f>'Landed Freight Margin Tool'!$D$4</f>
        <v>0.58708499999999997</v>
      </c>
      <c r="O837" s="30">
        <f>(MAX($F837,MIN(0.18*$D837,$F837*(1+$N837))))</f>
        <v>895.41748615000017</v>
      </c>
      <c r="P837" s="35">
        <f>O837/D837</f>
        <v>6.0072958716581137E-2</v>
      </c>
    </row>
    <row r="838" spans="1:16" x14ac:dyDescent="0.3">
      <c r="A838" s="2">
        <v>45035</v>
      </c>
      <c r="B838" s="3" t="s">
        <v>15446</v>
      </c>
      <c r="C838" s="4" t="s">
        <v>15447</v>
      </c>
      <c r="D838" s="27">
        <v>15731.42</v>
      </c>
      <c r="E838" s="27">
        <v>1039.92</v>
      </c>
      <c r="F838" s="27">
        <v>662.97</v>
      </c>
      <c r="G838" s="26">
        <f>(E838-F838)/E838</f>
        <v>0.36247980613893377</v>
      </c>
      <c r="H838" s="27">
        <f>E838-F838</f>
        <v>376.95000000000005</v>
      </c>
      <c r="I838" s="35">
        <f>E838/D838</f>
        <v>6.610464916708092E-2</v>
      </c>
      <c r="J838" s="3">
        <v>244.52</v>
      </c>
      <c r="K838" s="26">
        <v>0.24299999999999999</v>
      </c>
      <c r="L838" s="4" t="b">
        <v>1</v>
      </c>
      <c r="M838" s="4" t="s">
        <v>58</v>
      </c>
      <c r="N838" s="35">
        <f>'Landed Freight Margin Tool'!$D$4</f>
        <v>0.58708499999999997</v>
      </c>
      <c r="O838" s="30">
        <f>(MAX($F838,MIN(0.18*$D838,$F838*(1+$N838))))</f>
        <v>1052.18974245</v>
      </c>
      <c r="P838" s="35">
        <f>O838/D838</f>
        <v>6.688460052875074E-2</v>
      </c>
    </row>
    <row r="839" spans="1:16" x14ac:dyDescent="0.3">
      <c r="A839" s="2">
        <v>45035</v>
      </c>
      <c r="B839" s="3" t="s">
        <v>15514</v>
      </c>
      <c r="C839" s="4" t="s">
        <v>15515</v>
      </c>
      <c r="D839" s="27">
        <v>11615.73</v>
      </c>
      <c r="E839" s="27">
        <v>768.55</v>
      </c>
      <c r="F839" s="27">
        <v>431.99</v>
      </c>
      <c r="G839" s="26">
        <f>(E839-F839)/E839</f>
        <v>0.43791555526641074</v>
      </c>
      <c r="H839" s="27">
        <f>E839-F839</f>
        <v>336.55999999999995</v>
      </c>
      <c r="I839" s="35">
        <f>E839/D839</f>
        <v>6.6164588880767719E-2</v>
      </c>
      <c r="J839" s="3">
        <v>15996</v>
      </c>
      <c r="K839" s="26">
        <v>0.38400000000000001</v>
      </c>
      <c r="L839" s="4" t="b">
        <v>1</v>
      </c>
      <c r="M839" s="4" t="s">
        <v>58</v>
      </c>
      <c r="N839" s="35">
        <f>'Landed Freight Margin Tool'!$D$4</f>
        <v>0.58708499999999997</v>
      </c>
      <c r="O839" s="30">
        <f>(MAX($F839,MIN(0.18*$D839,$F839*(1+$N839))))</f>
        <v>685.60484915000006</v>
      </c>
      <c r="P839" s="35">
        <f>O839/D839</f>
        <v>5.9023827960016297E-2</v>
      </c>
    </row>
    <row r="840" spans="1:16" x14ac:dyDescent="0.3">
      <c r="A840" s="2">
        <v>45198</v>
      </c>
      <c r="B840" s="3" t="s">
        <v>8316</v>
      </c>
      <c r="C840" s="4" t="s">
        <v>8317</v>
      </c>
      <c r="D840" s="27">
        <v>6478.93</v>
      </c>
      <c r="E840" s="27">
        <v>430.3</v>
      </c>
      <c r="F840" s="27">
        <v>237.79</v>
      </c>
      <c r="G840" s="26">
        <f>(E840-F840)/E840</f>
        <v>0.44738554496862659</v>
      </c>
      <c r="H840" s="27">
        <f>E840-F840</f>
        <v>192.51000000000002</v>
      </c>
      <c r="I840" s="35">
        <f>E840/D840</f>
        <v>6.6415287709544635E-2</v>
      </c>
      <c r="J840" s="3">
        <v>11273.68</v>
      </c>
      <c r="K840" s="26">
        <v>0.13600000000000001</v>
      </c>
      <c r="L840" s="4" t="b">
        <v>0</v>
      </c>
      <c r="M840" s="4" t="s">
        <v>58</v>
      </c>
      <c r="N840" s="35">
        <f>'Landed Freight Margin Tool'!$D$4</f>
        <v>0.58708499999999997</v>
      </c>
      <c r="O840" s="30">
        <f>(MAX($F840,MIN(0.18*$D840,$F840*(1+$N840))))</f>
        <v>377.39294215000001</v>
      </c>
      <c r="P840" s="35">
        <f>O840/D840</f>
        <v>5.8249269887157291E-2</v>
      </c>
    </row>
    <row r="841" spans="1:16" x14ac:dyDescent="0.3">
      <c r="A841" s="2">
        <v>45239</v>
      </c>
      <c r="B841" s="3" t="s">
        <v>19527</v>
      </c>
      <c r="C841" s="4" t="s">
        <v>19528</v>
      </c>
      <c r="D841" s="27">
        <v>22661.35</v>
      </c>
      <c r="E841" s="27">
        <v>1505.8</v>
      </c>
      <c r="F841" s="27">
        <v>1040.52</v>
      </c>
      <c r="G841" s="26">
        <f>(E841-F841)/E841</f>
        <v>0.30899189799442156</v>
      </c>
      <c r="H841" s="27">
        <f>E841-F841</f>
        <v>465.28</v>
      </c>
      <c r="I841" s="35">
        <f>E841/D841</f>
        <v>6.6447938891548833E-2</v>
      </c>
      <c r="J841" s="3">
        <v>551.04</v>
      </c>
      <c r="K841" s="26">
        <v>0.22</v>
      </c>
      <c r="L841" s="4" t="b">
        <v>1</v>
      </c>
      <c r="M841" s="4" t="s">
        <v>58</v>
      </c>
      <c r="N841" s="35">
        <f>'Landed Freight Margin Tool'!$D$4</f>
        <v>0.58708499999999997</v>
      </c>
      <c r="O841" s="30">
        <f>(MAX($F841,MIN(0.18*$D841,$F841*(1+$N841))))</f>
        <v>1651.3936842000001</v>
      </c>
      <c r="P841" s="35">
        <f>O841/D841</f>
        <v>7.287269664869922E-2</v>
      </c>
    </row>
    <row r="842" spans="1:16" x14ac:dyDescent="0.3">
      <c r="A842" s="2">
        <v>45049</v>
      </c>
      <c r="B842" s="3" t="s">
        <v>246</v>
      </c>
      <c r="C842" s="4" t="s">
        <v>247</v>
      </c>
      <c r="D842" s="27">
        <v>16015.55</v>
      </c>
      <c r="E842" s="27">
        <v>1065.73</v>
      </c>
      <c r="F842" s="27">
        <v>589.76</v>
      </c>
      <c r="G842" s="26">
        <f>(E842-F842)/E842</f>
        <v>0.44661405796965464</v>
      </c>
      <c r="H842" s="27">
        <f>E842-F842</f>
        <v>475.97</v>
      </c>
      <c r="I842" s="35">
        <f>E842/D842</f>
        <v>6.6543453081536391E-2</v>
      </c>
      <c r="J842" s="3">
        <v>14213.13</v>
      </c>
      <c r="K842" s="26">
        <v>0.186</v>
      </c>
      <c r="L842" s="4" t="b">
        <v>1</v>
      </c>
      <c r="M842" s="4" t="s">
        <v>58</v>
      </c>
      <c r="N842" s="35">
        <f>'Landed Freight Margin Tool'!$D$4</f>
        <v>0.58708499999999997</v>
      </c>
      <c r="O842" s="30">
        <f>(MAX($F842,MIN(0.18*$D842,$F842*(1+$N842))))</f>
        <v>935.99924959999998</v>
      </c>
      <c r="P842" s="35">
        <f>O842/D842</f>
        <v>5.8443153660036655E-2</v>
      </c>
    </row>
    <row r="843" spans="1:16" x14ac:dyDescent="0.3">
      <c r="A843" s="2">
        <v>44994</v>
      </c>
      <c r="B843" s="3" t="s">
        <v>7681</v>
      </c>
      <c r="C843" s="4" t="s">
        <v>7682</v>
      </c>
      <c r="D843" s="27">
        <v>18190.66</v>
      </c>
      <c r="E843" s="27">
        <v>1211.55</v>
      </c>
      <c r="F843" s="27">
        <v>826.32</v>
      </c>
      <c r="G843" s="26">
        <f>(E843-F843)/E843</f>
        <v>0.31796459081342077</v>
      </c>
      <c r="H843" s="27">
        <f>E843-F843</f>
        <v>385.2299999999999</v>
      </c>
      <c r="I843" s="35">
        <f>E843/D843</f>
        <v>6.6602861028681751E-2</v>
      </c>
      <c r="J843" s="3">
        <v>296.14</v>
      </c>
      <c r="K843" s="26">
        <v>0.436</v>
      </c>
      <c r="L843" s="4" t="b">
        <v>1</v>
      </c>
      <c r="M843" s="4" t="s">
        <v>58</v>
      </c>
      <c r="N843" s="35">
        <f>'Landed Freight Margin Tool'!$D$4</f>
        <v>0.58708499999999997</v>
      </c>
      <c r="O843" s="30">
        <f>(MAX($F843,MIN(0.18*$D843,$F843*(1+$N843))))</f>
        <v>1311.4400772000001</v>
      </c>
      <c r="P843" s="35">
        <f>O843/D843</f>
        <v>7.2094144863352957E-2</v>
      </c>
    </row>
    <row r="844" spans="1:16" x14ac:dyDescent="0.3">
      <c r="A844" s="2">
        <v>44952</v>
      </c>
      <c r="B844" s="3" t="s">
        <v>3420</v>
      </c>
      <c r="C844" s="4" t="s">
        <v>3421</v>
      </c>
      <c r="D844" s="27">
        <v>1096.6600000000001</v>
      </c>
      <c r="E844" s="27">
        <v>73.08</v>
      </c>
      <c r="F844" s="27">
        <v>30.33</v>
      </c>
      <c r="G844" s="26">
        <f>(E844-F844)/E844</f>
        <v>0.58497536945812811</v>
      </c>
      <c r="H844" s="27">
        <f>E844-F844</f>
        <v>42.75</v>
      </c>
      <c r="I844" s="35">
        <f>E844/D844</f>
        <v>6.6638702970838723E-2</v>
      </c>
      <c r="J844" s="3">
        <v>1515.36</v>
      </c>
      <c r="K844" s="26">
        <v>0.22</v>
      </c>
      <c r="L844" s="4" t="b">
        <v>1</v>
      </c>
      <c r="M844" s="4" t="s">
        <v>58</v>
      </c>
      <c r="N844" s="35">
        <f>'Landed Freight Margin Tool'!$D$4</f>
        <v>0.58708499999999997</v>
      </c>
      <c r="O844" s="30">
        <f>(MAX($F844,MIN(0.18*$D844,$F844*(1+$N844))))</f>
        <v>48.136288049999997</v>
      </c>
      <c r="P844" s="35">
        <f>O844/D844</f>
        <v>4.3893538608137432E-2</v>
      </c>
    </row>
    <row r="845" spans="1:16" x14ac:dyDescent="0.3">
      <c r="A845" s="2">
        <v>44939</v>
      </c>
      <c r="B845" s="3" t="s">
        <v>2452</v>
      </c>
      <c r="C845" s="4" t="s">
        <v>2453</v>
      </c>
      <c r="D845" s="27">
        <v>7650.85</v>
      </c>
      <c r="E845" s="27">
        <v>510.08</v>
      </c>
      <c r="F845" s="27">
        <v>369.94</v>
      </c>
      <c r="G845" s="26">
        <f>(E845-F845)/E845</f>
        <v>0.27474121706398996</v>
      </c>
      <c r="H845" s="27">
        <f>E845-F845</f>
        <v>140.13999999999999</v>
      </c>
      <c r="I845" s="35">
        <f>E845/D845</f>
        <v>6.6669716436735776E-2</v>
      </c>
      <c r="J845" s="3">
        <v>1564.03</v>
      </c>
      <c r="K845" s="26">
        <v>0.22800000000000001</v>
      </c>
      <c r="L845" s="4" t="b">
        <v>1</v>
      </c>
      <c r="M845" s="4" t="s">
        <v>58</v>
      </c>
      <c r="N845" s="35">
        <f>'Landed Freight Margin Tool'!$D$4</f>
        <v>0.58708499999999997</v>
      </c>
      <c r="O845" s="30">
        <f>(MAX($F845,MIN(0.18*$D845,$F845*(1+$N845))))</f>
        <v>587.12622490000001</v>
      </c>
      <c r="P845" s="35">
        <f>O845/D845</f>
        <v>7.6739999464111822E-2</v>
      </c>
    </row>
    <row r="846" spans="1:16" x14ac:dyDescent="0.3">
      <c r="A846" s="2">
        <v>45163</v>
      </c>
      <c r="B846" s="3" t="s">
        <v>10317</v>
      </c>
      <c r="C846" s="4" t="s">
        <v>10318</v>
      </c>
      <c r="D846" s="27">
        <v>12364.55</v>
      </c>
      <c r="E846" s="27">
        <v>825.33</v>
      </c>
      <c r="F846" s="27">
        <v>302.92</v>
      </c>
      <c r="G846" s="26">
        <f>(E846-F846)/E846</f>
        <v>0.63297105400264142</v>
      </c>
      <c r="H846" s="27">
        <f>E846-F846</f>
        <v>522.41000000000008</v>
      </c>
      <c r="I846" s="35">
        <f>E846/D846</f>
        <v>6.6749699746452562E-2</v>
      </c>
      <c r="J846" s="3">
        <v>470.87</v>
      </c>
      <c r="K846" s="26">
        <v>0.20599999999999999</v>
      </c>
      <c r="L846" s="4" t="b">
        <v>1</v>
      </c>
      <c r="M846" s="4" t="s">
        <v>58</v>
      </c>
      <c r="N846" s="35">
        <f>'Landed Freight Margin Tool'!$D$4</f>
        <v>0.58708499999999997</v>
      </c>
      <c r="O846" s="30">
        <f>(MAX($F846,MIN(0.18*$D846,$F846*(1+$N846))))</f>
        <v>480.75978820000006</v>
      </c>
      <c r="P846" s="35">
        <f>O846/D846</f>
        <v>3.8882109595577689E-2</v>
      </c>
    </row>
    <row r="847" spans="1:16" x14ac:dyDescent="0.3">
      <c r="A847" s="2">
        <v>45135</v>
      </c>
      <c r="B847" s="3" t="s">
        <v>15444</v>
      </c>
      <c r="C847" s="4" t="s">
        <v>15445</v>
      </c>
      <c r="D847" s="27">
        <v>11499.98</v>
      </c>
      <c r="E847" s="27">
        <v>767.75</v>
      </c>
      <c r="F847" s="27">
        <v>413</v>
      </c>
      <c r="G847" s="26">
        <f>(E847-F847)/E847</f>
        <v>0.46206447411266688</v>
      </c>
      <c r="H847" s="27">
        <f>E847-F847</f>
        <v>354.75</v>
      </c>
      <c r="I847" s="35">
        <f>E847/D847</f>
        <v>6.676098567127943E-2</v>
      </c>
      <c r="J847" s="3">
        <v>0</v>
      </c>
      <c r="K847" s="26">
        <v>0</v>
      </c>
      <c r="L847" s="4" t="b">
        <v>0</v>
      </c>
      <c r="M847" s="4" t="s">
        <v>58</v>
      </c>
      <c r="N847" s="35">
        <f>'Landed Freight Margin Tool'!$D$4</f>
        <v>0.58708499999999997</v>
      </c>
      <c r="O847" s="30">
        <f>(MAX($F847,MIN(0.18*$D847,$F847*(1+$N847))))</f>
        <v>655.46610500000008</v>
      </c>
      <c r="P847" s="35">
        <f>O847/D847</f>
        <v>5.6997151734176937E-2</v>
      </c>
    </row>
    <row r="848" spans="1:16" x14ac:dyDescent="0.3">
      <c r="A848" s="2">
        <v>44945</v>
      </c>
      <c r="B848" s="3" t="s">
        <v>18475</v>
      </c>
      <c r="C848" s="4" t="s">
        <v>18476</v>
      </c>
      <c r="D848" s="27">
        <v>23793.759999999998</v>
      </c>
      <c r="E848" s="27">
        <v>1590.22</v>
      </c>
      <c r="F848" s="27">
        <v>898.48</v>
      </c>
      <c r="G848" s="26">
        <f>(E848-F848)/E848</f>
        <v>0.43499641559029567</v>
      </c>
      <c r="H848" s="27">
        <f>E848-F848</f>
        <v>691.74</v>
      </c>
      <c r="I848" s="35">
        <f>E848/D848</f>
        <v>6.6833489116474243E-2</v>
      </c>
      <c r="J848" s="3">
        <v>12593.64</v>
      </c>
      <c r="K848" s="26">
        <v>0.191</v>
      </c>
      <c r="L848" s="4" t="b">
        <v>1</v>
      </c>
      <c r="M848" s="4" t="s">
        <v>58</v>
      </c>
      <c r="N848" s="35">
        <f>'Landed Freight Margin Tool'!$D$4</f>
        <v>0.58708499999999997</v>
      </c>
      <c r="O848" s="30">
        <f>(MAX($F848,MIN(0.18*$D848,$F848*(1+$N848))))</f>
        <v>1425.9641308</v>
      </c>
      <c r="P848" s="35">
        <f>O848/D848</f>
        <v>5.9930172061918759E-2</v>
      </c>
    </row>
    <row r="849" spans="1:16" x14ac:dyDescent="0.3">
      <c r="A849" s="2">
        <v>45019</v>
      </c>
      <c r="B849" s="3" t="s">
        <v>4041</v>
      </c>
      <c r="C849" s="4" t="s">
        <v>4042</v>
      </c>
      <c r="D849" s="27">
        <v>9064.14</v>
      </c>
      <c r="E849" s="27">
        <v>606.09</v>
      </c>
      <c r="F849" s="27">
        <v>446.67</v>
      </c>
      <c r="G849" s="26">
        <f>(E849-F849)/E849</f>
        <v>0.26303024303321293</v>
      </c>
      <c r="H849" s="27">
        <f>E849-F849</f>
        <v>159.42000000000002</v>
      </c>
      <c r="I849" s="35">
        <f>E849/D849</f>
        <v>6.6866795967405634E-2</v>
      </c>
      <c r="J849" s="3">
        <v>24.66</v>
      </c>
      <c r="K849" s="26">
        <v>0.52100000000000002</v>
      </c>
      <c r="L849" s="4" t="b">
        <v>1</v>
      </c>
      <c r="M849" s="4" t="s">
        <v>58</v>
      </c>
      <c r="N849" s="35">
        <f>'Landed Freight Margin Tool'!$D$4</f>
        <v>0.58708499999999997</v>
      </c>
      <c r="O849" s="30">
        <f>(MAX($F849,MIN(0.18*$D849,$F849*(1+$N849))))</f>
        <v>708.90325695000001</v>
      </c>
      <c r="P849" s="35">
        <f>O849/D849</f>
        <v>7.8209654412884189E-2</v>
      </c>
    </row>
    <row r="850" spans="1:16" x14ac:dyDescent="0.3">
      <c r="A850" s="2">
        <v>45000</v>
      </c>
      <c r="B850" s="3" t="s">
        <v>8597</v>
      </c>
      <c r="C850" s="4" t="s">
        <v>8598</v>
      </c>
      <c r="D850" s="27">
        <v>14215</v>
      </c>
      <c r="E850" s="27">
        <v>952.31</v>
      </c>
      <c r="F850" s="27">
        <v>664.43</v>
      </c>
      <c r="G850" s="26">
        <f>(E850-F850)/E850</f>
        <v>0.30229652109082128</v>
      </c>
      <c r="H850" s="27">
        <f>E850-F850</f>
        <v>287.88</v>
      </c>
      <c r="I850" s="35">
        <f>E850/D850</f>
        <v>6.6993316918747797E-2</v>
      </c>
      <c r="J850" s="3">
        <v>331.32</v>
      </c>
      <c r="K850" s="26">
        <v>0.504</v>
      </c>
      <c r="L850" s="4" t="b">
        <v>1</v>
      </c>
      <c r="M850" s="4" t="s">
        <v>58</v>
      </c>
      <c r="N850" s="35">
        <f>'Landed Freight Margin Tool'!$D$4</f>
        <v>0.58708499999999997</v>
      </c>
      <c r="O850" s="30">
        <f>(MAX($F850,MIN(0.18*$D850,$F850*(1+$N850))))</f>
        <v>1054.50688655</v>
      </c>
      <c r="P850" s="35">
        <f>O850/D850</f>
        <v>7.4182686355962008E-2</v>
      </c>
    </row>
    <row r="851" spans="1:16" x14ac:dyDescent="0.3">
      <c r="A851" s="2">
        <v>44966</v>
      </c>
      <c r="B851" s="3" t="s">
        <v>5251</v>
      </c>
      <c r="C851" s="4" t="s">
        <v>5252</v>
      </c>
      <c r="D851" s="27">
        <v>23204.76</v>
      </c>
      <c r="E851" s="27">
        <v>1558.86</v>
      </c>
      <c r="F851" s="27">
        <v>937.69</v>
      </c>
      <c r="G851" s="26">
        <f>(E851-F851)/E851</f>
        <v>0.39847709223406841</v>
      </c>
      <c r="H851" s="27">
        <f>E851-F851</f>
        <v>621.16999999999985</v>
      </c>
      <c r="I851" s="35">
        <f>E851/D851</f>
        <v>6.7178458212883915E-2</v>
      </c>
      <c r="J851" s="3">
        <v>6562.29</v>
      </c>
      <c r="K851" s="26">
        <v>0.14099999999999999</v>
      </c>
      <c r="L851" s="4" t="b">
        <v>0</v>
      </c>
      <c r="M851" s="4" t="s">
        <v>58</v>
      </c>
      <c r="N851" s="35">
        <f>'Landed Freight Margin Tool'!$D$4</f>
        <v>0.58708499999999997</v>
      </c>
      <c r="O851" s="30">
        <f>(MAX($F851,MIN(0.18*$D851,$F851*(1+$N851))))</f>
        <v>1488.1937336500002</v>
      </c>
      <c r="P851" s="35">
        <f>O851/D851</f>
        <v>6.4133123275138398E-2</v>
      </c>
    </row>
    <row r="852" spans="1:16" x14ac:dyDescent="0.3">
      <c r="A852" s="2">
        <v>45218</v>
      </c>
      <c r="B852" s="3" t="s">
        <v>17955</v>
      </c>
      <c r="C852" s="4" t="s">
        <v>17956</v>
      </c>
      <c r="D852" s="27">
        <v>10838.11</v>
      </c>
      <c r="E852" s="27">
        <v>729.74</v>
      </c>
      <c r="F852" s="27">
        <v>545.66</v>
      </c>
      <c r="G852" s="26">
        <f>(E852-F852)/E852</f>
        <v>0.25225422753309401</v>
      </c>
      <c r="H852" s="27">
        <f>E852-F852</f>
        <v>184.08000000000004</v>
      </c>
      <c r="I852" s="35">
        <f>E852/D852</f>
        <v>6.733092762483496E-2</v>
      </c>
      <c r="J852" s="3">
        <v>0</v>
      </c>
      <c r="K852" s="26">
        <v>0</v>
      </c>
      <c r="L852" s="4" t="b">
        <v>0</v>
      </c>
      <c r="M852" s="4" t="s">
        <v>58</v>
      </c>
      <c r="N852" s="35">
        <f>'Landed Freight Margin Tool'!$D$4</f>
        <v>0.58708499999999997</v>
      </c>
      <c r="O852" s="30">
        <f>(MAX($F852,MIN(0.18*$D852,$F852*(1+$N852))))</f>
        <v>866.00880110000003</v>
      </c>
      <c r="P852" s="35">
        <f>O852/D852</f>
        <v>7.9904042411453657E-2</v>
      </c>
    </row>
    <row r="853" spans="1:16" x14ac:dyDescent="0.3">
      <c r="A853" s="2">
        <v>45183</v>
      </c>
      <c r="B853" s="3" t="s">
        <v>23071</v>
      </c>
      <c r="C853" s="4" t="s">
        <v>23072</v>
      </c>
      <c r="D853" s="27">
        <v>24507.16</v>
      </c>
      <c r="E853" s="27">
        <v>1651.24</v>
      </c>
      <c r="F853" s="27">
        <v>1398.99</v>
      </c>
      <c r="G853" s="26">
        <f>(E853-F853)/E853</f>
        <v>0.15276398343063394</v>
      </c>
      <c r="H853" s="27">
        <f>E853-F853</f>
        <v>252.25</v>
      </c>
      <c r="I853" s="35">
        <f>E853/D853</f>
        <v>6.737786018453383E-2</v>
      </c>
      <c r="J853" s="3">
        <v>954.48</v>
      </c>
      <c r="K853" s="26">
        <v>0.22</v>
      </c>
      <c r="L853" s="4" t="b">
        <v>1</v>
      </c>
      <c r="M853" s="4" t="s">
        <v>58</v>
      </c>
      <c r="N853" s="35">
        <f>'Landed Freight Margin Tool'!$D$4</f>
        <v>0.58708499999999997</v>
      </c>
      <c r="O853" s="30">
        <f>(MAX($F853,MIN(0.18*$D853,$F853*(1+$N853))))</f>
        <v>2220.3160441499999</v>
      </c>
      <c r="P853" s="35">
        <f>O853/D853</f>
        <v>9.0598667660797896E-2</v>
      </c>
    </row>
    <row r="854" spans="1:16" x14ac:dyDescent="0.3">
      <c r="A854" s="2">
        <v>45155</v>
      </c>
      <c r="B854" s="3" t="s">
        <v>19132</v>
      </c>
      <c r="C854" s="4" t="s">
        <v>19133</v>
      </c>
      <c r="D854" s="27">
        <v>20646.96</v>
      </c>
      <c r="E854" s="27">
        <v>1391.38</v>
      </c>
      <c r="F854" s="27">
        <v>771.42</v>
      </c>
      <c r="G854" s="26">
        <f>(E854-F854)/E854</f>
        <v>0.44557202202130264</v>
      </c>
      <c r="H854" s="27">
        <f>E854-F854</f>
        <v>619.96000000000015</v>
      </c>
      <c r="I854" s="35">
        <f>E854/D854</f>
        <v>6.7389097474882503E-2</v>
      </c>
      <c r="J854" s="3">
        <v>3985.2</v>
      </c>
      <c r="K854" s="26">
        <v>0.22</v>
      </c>
      <c r="L854" s="4" t="b">
        <v>1</v>
      </c>
      <c r="M854" s="4" t="s">
        <v>58</v>
      </c>
      <c r="N854" s="35">
        <f>'Landed Freight Margin Tool'!$D$4</f>
        <v>0.58708499999999997</v>
      </c>
      <c r="O854" s="30">
        <f>(MAX($F854,MIN(0.18*$D854,$F854*(1+$N854))))</f>
        <v>1224.3091107</v>
      </c>
      <c r="P854" s="35">
        <f>O854/D854</f>
        <v>5.9297306271722326E-2</v>
      </c>
    </row>
    <row r="855" spans="1:16" x14ac:dyDescent="0.3">
      <c r="A855" s="2">
        <v>45149</v>
      </c>
      <c r="B855" s="3" t="s">
        <v>2288</v>
      </c>
      <c r="C855" s="4" t="s">
        <v>2289</v>
      </c>
      <c r="D855" s="27">
        <v>11696.63</v>
      </c>
      <c r="E855" s="27">
        <v>790</v>
      </c>
      <c r="F855" s="27">
        <v>520.44000000000005</v>
      </c>
      <c r="G855" s="26">
        <f>(E855-F855)/E855</f>
        <v>0.34121518987341765</v>
      </c>
      <c r="H855" s="27">
        <f>E855-F855</f>
        <v>269.55999999999995</v>
      </c>
      <c r="I855" s="35">
        <f>E855/D855</f>
        <v>6.7540821587072516E-2</v>
      </c>
      <c r="J855" s="3">
        <v>4631.16</v>
      </c>
      <c r="K855" s="26">
        <v>0.3</v>
      </c>
      <c r="L855" s="4" t="b">
        <v>1</v>
      </c>
      <c r="M855" s="4" t="s">
        <v>58</v>
      </c>
      <c r="N855" s="35">
        <f>'Landed Freight Margin Tool'!$D$4</f>
        <v>0.58708499999999997</v>
      </c>
      <c r="O855" s="30">
        <f>(MAX($F855,MIN(0.18*$D855,$F855*(1+$N855))))</f>
        <v>825.98251740000012</v>
      </c>
      <c r="P855" s="35">
        <f>O855/D855</f>
        <v>7.0617136508549908E-2</v>
      </c>
    </row>
    <row r="856" spans="1:16" x14ac:dyDescent="0.3">
      <c r="A856" s="2">
        <v>45016</v>
      </c>
      <c r="B856" s="3" t="s">
        <v>3042</v>
      </c>
      <c r="C856" s="4" t="s">
        <v>3043</v>
      </c>
      <c r="D856" s="27">
        <v>13908.69</v>
      </c>
      <c r="E856" s="27">
        <v>939.95</v>
      </c>
      <c r="F856" s="27">
        <v>519.55999999999995</v>
      </c>
      <c r="G856" s="26">
        <f>(E856-F856)/E856</f>
        <v>0.44724719399968094</v>
      </c>
      <c r="H856" s="27">
        <f>E856-F856</f>
        <v>420.3900000000001</v>
      </c>
      <c r="I856" s="35">
        <f>E856/D856</f>
        <v>6.7580052470793434E-2</v>
      </c>
      <c r="J856" s="3">
        <v>1226.72</v>
      </c>
      <c r="K856" s="26">
        <v>0.22</v>
      </c>
      <c r="L856" s="4" t="b">
        <v>1</v>
      </c>
      <c r="M856" s="4" t="s">
        <v>58</v>
      </c>
      <c r="N856" s="35">
        <f>'Landed Freight Margin Tool'!$D$4</f>
        <v>0.58708499999999997</v>
      </c>
      <c r="O856" s="30">
        <f>(MAX($F856,MIN(0.18*$D856,$F856*(1+$N856))))</f>
        <v>824.58588259999999</v>
      </c>
      <c r="P856" s="35">
        <f>O856/D856</f>
        <v>5.9285661165789157E-2</v>
      </c>
    </row>
    <row r="857" spans="1:16" x14ac:dyDescent="0.3">
      <c r="A857" s="2">
        <v>44970</v>
      </c>
      <c r="B857" s="3" t="s">
        <v>18877</v>
      </c>
      <c r="C857" s="4" t="s">
        <v>6755</v>
      </c>
      <c r="D857" s="27">
        <v>17558.45</v>
      </c>
      <c r="E857" s="27">
        <v>1188.83</v>
      </c>
      <c r="F857" s="27">
        <v>744.06</v>
      </c>
      <c r="G857" s="26">
        <f>(E857-F857)/E857</f>
        <v>0.37412413885921453</v>
      </c>
      <c r="H857" s="27">
        <f>E857-F857</f>
        <v>444.77</v>
      </c>
      <c r="I857" s="35">
        <f>E857/D857</f>
        <v>6.7707001472225622E-2</v>
      </c>
      <c r="J857" s="3">
        <v>1121.76</v>
      </c>
      <c r="K857" s="26">
        <v>0.22</v>
      </c>
      <c r="L857" s="4" t="b">
        <v>1</v>
      </c>
      <c r="M857" s="4" t="s">
        <v>58</v>
      </c>
      <c r="N857" s="35">
        <f>'Landed Freight Margin Tool'!$D$4</f>
        <v>0.58708499999999997</v>
      </c>
      <c r="O857" s="30">
        <f>(MAX($F857,MIN(0.18*$D857,$F857*(1+$N857))))</f>
        <v>1180.8864650999999</v>
      </c>
      <c r="P857" s="35">
        <f>O857/D857</f>
        <v>6.725459622574885E-2</v>
      </c>
    </row>
    <row r="858" spans="1:16" x14ac:dyDescent="0.3">
      <c r="A858" s="2">
        <v>45019</v>
      </c>
      <c r="B858" s="3" t="s">
        <v>9443</v>
      </c>
      <c r="C858" s="4" t="s">
        <v>9444</v>
      </c>
      <c r="D858" s="27">
        <v>10000.82</v>
      </c>
      <c r="E858" s="27">
        <v>678.41</v>
      </c>
      <c r="F858" s="27">
        <v>457.2</v>
      </c>
      <c r="G858" s="26">
        <f>(E858-F858)/E858</f>
        <v>0.32607125484588961</v>
      </c>
      <c r="H858" s="27">
        <f>E858-F858</f>
        <v>221.20999999999998</v>
      </c>
      <c r="I858" s="35">
        <f>E858/D858</f>
        <v>6.7835437494125475E-2</v>
      </c>
      <c r="J858" s="3">
        <v>25549.26</v>
      </c>
      <c r="K858" s="26">
        <v>0.104</v>
      </c>
      <c r="L858" s="4" t="b">
        <v>0</v>
      </c>
      <c r="M858" s="4" t="s">
        <v>58</v>
      </c>
      <c r="N858" s="35">
        <f>'Landed Freight Margin Tool'!$D$4</f>
        <v>0.58708499999999997</v>
      </c>
      <c r="O858" s="30">
        <f>(MAX($F858,MIN(0.18*$D858,$F858*(1+$N858))))</f>
        <v>725.61526200000003</v>
      </c>
      <c r="P858" s="35">
        <f>O858/D858</f>
        <v>7.2555576642715308E-2</v>
      </c>
    </row>
    <row r="859" spans="1:16" x14ac:dyDescent="0.3">
      <c r="A859" s="2">
        <v>45205</v>
      </c>
      <c r="B859" s="3" t="s">
        <v>16238</v>
      </c>
      <c r="C859" s="4" t="s">
        <v>16239</v>
      </c>
      <c r="D859" s="27">
        <v>5041.9399999999996</v>
      </c>
      <c r="E859" s="27">
        <v>342.31</v>
      </c>
      <c r="F859" s="27">
        <v>208.3</v>
      </c>
      <c r="G859" s="26">
        <f>(E859-F859)/E859</f>
        <v>0.39148724840057253</v>
      </c>
      <c r="H859" s="27">
        <f>E859-F859</f>
        <v>134.01</v>
      </c>
      <c r="I859" s="35">
        <f>E859/D859</f>
        <v>6.7892517562684204E-2</v>
      </c>
      <c r="J859" s="3">
        <v>700</v>
      </c>
      <c r="K859" s="26">
        <v>0.42899999999999999</v>
      </c>
      <c r="L859" s="4" t="b">
        <v>1</v>
      </c>
      <c r="M859" s="4" t="s">
        <v>58</v>
      </c>
      <c r="N859" s="35">
        <f>'Landed Freight Margin Tool'!$D$4</f>
        <v>0.58708499999999997</v>
      </c>
      <c r="O859" s="30">
        <f>(MAX($F859,MIN(0.18*$D859,$F859*(1+$N859))))</f>
        <v>330.58980550000001</v>
      </c>
      <c r="P859" s="35">
        <f>O859/D859</f>
        <v>6.5567976909681594E-2</v>
      </c>
    </row>
    <row r="860" spans="1:16" x14ac:dyDescent="0.3">
      <c r="A860" s="2">
        <v>44978</v>
      </c>
      <c r="B860" s="3" t="s">
        <v>3262</v>
      </c>
      <c r="C860" s="4" t="s">
        <v>3263</v>
      </c>
      <c r="D860" s="27">
        <v>23077.95</v>
      </c>
      <c r="E860" s="27">
        <v>1567.04</v>
      </c>
      <c r="F860" s="27">
        <v>1117.1500000000001</v>
      </c>
      <c r="G860" s="26">
        <f>(E860-F860)/E860</f>
        <v>0.28709541556054718</v>
      </c>
      <c r="H860" s="27">
        <f>E860-F860</f>
        <v>449.88999999999987</v>
      </c>
      <c r="I860" s="35">
        <f>E860/D860</f>
        <v>6.7902045025663021E-2</v>
      </c>
      <c r="J860" s="3">
        <v>999.58</v>
      </c>
      <c r="K860" s="26">
        <v>0.22</v>
      </c>
      <c r="L860" s="4" t="b">
        <v>1</v>
      </c>
      <c r="M860" s="4" t="s">
        <v>58</v>
      </c>
      <c r="N860" s="35">
        <f>'Landed Freight Margin Tool'!$D$4</f>
        <v>0.58708499999999997</v>
      </c>
      <c r="O860" s="30">
        <f>(MAX($F860,MIN(0.18*$D860,$F860*(1+$N860))))</f>
        <v>1773.0120077500003</v>
      </c>
      <c r="P860" s="35">
        <f>O860/D860</f>
        <v>7.682710152981527E-2</v>
      </c>
    </row>
    <row r="861" spans="1:16" x14ac:dyDescent="0.3">
      <c r="A861" s="2">
        <v>45012</v>
      </c>
      <c r="B861" s="3" t="s">
        <v>11395</v>
      </c>
      <c r="C861" s="4" t="s">
        <v>11396</v>
      </c>
      <c r="D861" s="27">
        <v>12323.07</v>
      </c>
      <c r="E861" s="27">
        <v>838.02</v>
      </c>
      <c r="F861" s="27">
        <v>443.83</v>
      </c>
      <c r="G861" s="26">
        <f>(E861-F861)/E861</f>
        <v>0.47038256843512088</v>
      </c>
      <c r="H861" s="27">
        <f>E861-F861</f>
        <v>394.19</v>
      </c>
      <c r="I861" s="35">
        <f>E861/D861</f>
        <v>6.8004158054770447E-2</v>
      </c>
      <c r="J861" s="3">
        <v>6729</v>
      </c>
      <c r="K861" s="26">
        <v>0.248</v>
      </c>
      <c r="L861" s="4" t="b">
        <v>1</v>
      </c>
      <c r="M861" s="4" t="s">
        <v>58</v>
      </c>
      <c r="N861" s="35">
        <f>'Landed Freight Margin Tool'!$D$4</f>
        <v>0.58708499999999997</v>
      </c>
      <c r="O861" s="30">
        <f>(MAX($F861,MIN(0.18*$D861,$F861*(1+$N861))))</f>
        <v>704.39593554999999</v>
      </c>
      <c r="P861" s="35">
        <f>O861/D861</f>
        <v>5.7160750977637877E-2</v>
      </c>
    </row>
    <row r="862" spans="1:16" x14ac:dyDescent="0.3">
      <c r="A862" s="2">
        <v>44929</v>
      </c>
      <c r="B862" s="3" t="s">
        <v>2124</v>
      </c>
      <c r="C862" s="4" t="s">
        <v>2125</v>
      </c>
      <c r="D862" s="27">
        <v>23980.09</v>
      </c>
      <c r="E862" s="27">
        <v>1631.21</v>
      </c>
      <c r="F862" s="27">
        <v>971.2</v>
      </c>
      <c r="G862" s="26">
        <f>(E862-F862)/E862</f>
        <v>0.40461375298091601</v>
      </c>
      <c r="H862" s="27">
        <f>E862-F862</f>
        <v>660.01</v>
      </c>
      <c r="I862" s="35">
        <f>E862/D862</f>
        <v>6.8023514507243296E-2</v>
      </c>
      <c r="J862" s="3">
        <v>16215.15</v>
      </c>
      <c r="K862" s="26">
        <v>7.8E-2</v>
      </c>
      <c r="L862" s="4" t="b">
        <v>0</v>
      </c>
      <c r="M862" s="4" t="s">
        <v>58</v>
      </c>
      <c r="N862" s="35">
        <f>'Landed Freight Margin Tool'!$D$4</f>
        <v>0.58708499999999997</v>
      </c>
      <c r="O862" s="30">
        <f>(MAX($F862,MIN(0.18*$D862,$F862*(1+$N862))))</f>
        <v>1541.3769520000001</v>
      </c>
      <c r="P862" s="35">
        <f>O862/D862</f>
        <v>6.4277363095801565E-2</v>
      </c>
    </row>
    <row r="863" spans="1:16" x14ac:dyDescent="0.3">
      <c r="A863" s="2">
        <v>45163</v>
      </c>
      <c r="B863" s="3" t="s">
        <v>20237</v>
      </c>
      <c r="C863" s="4" t="s">
        <v>20238</v>
      </c>
      <c r="D863" s="27">
        <v>18968.439999999999</v>
      </c>
      <c r="E863" s="27">
        <v>1290.93</v>
      </c>
      <c r="F863" s="27">
        <v>730.72</v>
      </c>
      <c r="G863" s="26">
        <f>(E863-F863)/E863</f>
        <v>0.43395846405304705</v>
      </c>
      <c r="H863" s="27">
        <f>E863-F863</f>
        <v>560.21</v>
      </c>
      <c r="I863" s="35">
        <f>E863/D863</f>
        <v>6.80567300210244E-2</v>
      </c>
      <c r="J863" s="3">
        <v>0</v>
      </c>
      <c r="K863" s="26">
        <v>0</v>
      </c>
      <c r="L863" s="4" t="b">
        <v>0</v>
      </c>
      <c r="M863" s="4" t="s">
        <v>58</v>
      </c>
      <c r="N863" s="35">
        <f>'Landed Freight Margin Tool'!$D$4</f>
        <v>0.58708499999999997</v>
      </c>
      <c r="O863" s="30">
        <f>(MAX($F863,MIN(0.18*$D863,$F863*(1+$N863))))</f>
        <v>1159.7147512000001</v>
      </c>
      <c r="P863" s="35">
        <f>O863/D863</f>
        <v>6.1139173869859634E-2</v>
      </c>
    </row>
    <row r="864" spans="1:16" x14ac:dyDescent="0.3">
      <c r="A864" s="2">
        <v>44939</v>
      </c>
      <c r="B864" s="3" t="s">
        <v>952</v>
      </c>
      <c r="C864" s="4" t="s">
        <v>953</v>
      </c>
      <c r="D864" s="27">
        <v>11011.9</v>
      </c>
      <c r="E864" s="27">
        <v>750.25</v>
      </c>
      <c r="F864" s="27">
        <v>421.97</v>
      </c>
      <c r="G864" s="26">
        <f>(E864-F864)/E864</f>
        <v>0.43756081306231254</v>
      </c>
      <c r="H864" s="27">
        <f>E864-F864</f>
        <v>328.28</v>
      </c>
      <c r="I864" s="35">
        <f>E864/D864</f>
        <v>6.8130840272795798E-2</v>
      </c>
      <c r="J864" s="3">
        <v>0</v>
      </c>
      <c r="K864" s="26">
        <v>0</v>
      </c>
      <c r="L864" s="4" t="b">
        <v>0</v>
      </c>
      <c r="M864" s="4" t="s">
        <v>58</v>
      </c>
      <c r="N864" s="35">
        <f>'Landed Freight Margin Tool'!$D$4</f>
        <v>0.58708499999999997</v>
      </c>
      <c r="O864" s="30">
        <f>(MAX($F864,MIN(0.18*$D864,$F864*(1+$N864))))</f>
        <v>669.70225745000005</v>
      </c>
      <c r="P864" s="35">
        <f>O864/D864</f>
        <v>6.0816231299775703E-2</v>
      </c>
    </row>
    <row r="865" spans="1:16" x14ac:dyDescent="0.3">
      <c r="A865" s="2">
        <v>45030</v>
      </c>
      <c r="B865" s="3" t="s">
        <v>20101</v>
      </c>
      <c r="C865" s="4" t="s">
        <v>20102</v>
      </c>
      <c r="D865" s="27">
        <v>13441.38</v>
      </c>
      <c r="E865" s="27">
        <v>916.62</v>
      </c>
      <c r="F865" s="27">
        <v>656.13</v>
      </c>
      <c r="G865" s="26">
        <f>(E865-F865)/E865</f>
        <v>0.28418537671008709</v>
      </c>
      <c r="H865" s="27">
        <f>E865-F865</f>
        <v>260.49</v>
      </c>
      <c r="I865" s="35">
        <f>E865/D865</f>
        <v>6.8193890805854765E-2</v>
      </c>
      <c r="J865" s="3">
        <v>7438.24</v>
      </c>
      <c r="K865" s="26">
        <v>0.317</v>
      </c>
      <c r="L865" s="4" t="b">
        <v>1</v>
      </c>
      <c r="M865" s="4" t="s">
        <v>58</v>
      </c>
      <c r="N865" s="35">
        <f>'Landed Freight Margin Tool'!$D$4</f>
        <v>0.58708499999999997</v>
      </c>
      <c r="O865" s="30">
        <f>(MAX($F865,MIN(0.18*$D865,$F865*(1+$N865))))</f>
        <v>1041.3340810500001</v>
      </c>
      <c r="P865" s="35">
        <f>O865/D865</f>
        <v>7.7472259622895875E-2</v>
      </c>
    </row>
    <row r="866" spans="1:16" x14ac:dyDescent="0.3">
      <c r="A866" s="2">
        <v>44978</v>
      </c>
      <c r="B866" s="3" t="s">
        <v>18807</v>
      </c>
      <c r="C866" s="4" t="s">
        <v>18808</v>
      </c>
      <c r="D866" s="27">
        <v>15031.71</v>
      </c>
      <c r="E866" s="27">
        <v>1027.07</v>
      </c>
      <c r="F866" s="27">
        <v>647.80999999999995</v>
      </c>
      <c r="G866" s="26">
        <f>(E866-F866)/E866</f>
        <v>0.36926402290009447</v>
      </c>
      <c r="H866" s="27">
        <f>E866-F866</f>
        <v>379.26</v>
      </c>
      <c r="I866" s="35">
        <f>E866/D866</f>
        <v>6.8326890287266059E-2</v>
      </c>
      <c r="J866" s="3">
        <v>13246.07</v>
      </c>
      <c r="K866" s="26">
        <v>0.121</v>
      </c>
      <c r="L866" s="4" t="b">
        <v>0</v>
      </c>
      <c r="M866" s="4" t="s">
        <v>58</v>
      </c>
      <c r="N866" s="35">
        <f>'Landed Freight Margin Tool'!$D$4</f>
        <v>0.58708499999999997</v>
      </c>
      <c r="O866" s="30">
        <f>(MAX($F866,MIN(0.18*$D866,$F866*(1+$N866))))</f>
        <v>1028.1295338499999</v>
      </c>
      <c r="P866" s="35">
        <f>O866/D866</f>
        <v>6.8397376868633036E-2</v>
      </c>
    </row>
    <row r="867" spans="1:16" x14ac:dyDescent="0.3">
      <c r="A867" s="2">
        <v>45016</v>
      </c>
      <c r="B867" s="3" t="s">
        <v>156</v>
      </c>
      <c r="C867" s="4" t="s">
        <v>157</v>
      </c>
      <c r="D867" s="27">
        <v>24820.87</v>
      </c>
      <c r="E867" s="27">
        <v>1697.47</v>
      </c>
      <c r="F867" s="27">
        <v>1150.26</v>
      </c>
      <c r="G867" s="26">
        <f>(E867-F867)/E867</f>
        <v>0.32236799472155619</v>
      </c>
      <c r="H867" s="27">
        <f>E867-F867</f>
        <v>547.21</v>
      </c>
      <c r="I867" s="35">
        <f>E867/D867</f>
        <v>6.8388819569982842E-2</v>
      </c>
      <c r="J867" s="3">
        <v>836.4</v>
      </c>
      <c r="K867" s="26">
        <v>0.22</v>
      </c>
      <c r="L867" s="4" t="b">
        <v>1</v>
      </c>
      <c r="M867" s="4" t="s">
        <v>58</v>
      </c>
      <c r="N867" s="35">
        <f>'Landed Freight Margin Tool'!$D$4</f>
        <v>0.58708499999999997</v>
      </c>
      <c r="O867" s="30">
        <f>(MAX($F867,MIN(0.18*$D867,$F867*(1+$N867))))</f>
        <v>1825.5603921000002</v>
      </c>
      <c r="P867" s="35">
        <f>O867/D867</f>
        <v>7.3549411930363448E-2</v>
      </c>
    </row>
    <row r="868" spans="1:16" x14ac:dyDescent="0.3">
      <c r="A868" s="2">
        <v>45041</v>
      </c>
      <c r="B868" s="3" t="s">
        <v>10530</v>
      </c>
      <c r="C868" s="4" t="s">
        <v>10531</v>
      </c>
      <c r="D868" s="27">
        <v>15597.39</v>
      </c>
      <c r="E868" s="27">
        <v>1067.53</v>
      </c>
      <c r="F868" s="27">
        <v>562.41999999999996</v>
      </c>
      <c r="G868" s="26">
        <f>(E868-F868)/E868</f>
        <v>0.47315766301649603</v>
      </c>
      <c r="H868" s="27">
        <f>E868-F868</f>
        <v>505.11</v>
      </c>
      <c r="I868" s="35">
        <f>E868/D868</f>
        <v>6.8442861273584871E-2</v>
      </c>
      <c r="J868" s="3">
        <v>1635.9</v>
      </c>
      <c r="K868" s="26">
        <v>0.22</v>
      </c>
      <c r="L868" s="4" t="b">
        <v>1</v>
      </c>
      <c r="M868" s="4" t="s">
        <v>58</v>
      </c>
      <c r="N868" s="35">
        <f>'Landed Freight Margin Tool'!$D$4</f>
        <v>0.58708499999999997</v>
      </c>
      <c r="O868" s="30">
        <f>(MAX($F868,MIN(0.18*$D868,$F868*(1+$N868))))</f>
        <v>892.60834569999997</v>
      </c>
      <c r="P868" s="35">
        <f>O868/D868</f>
        <v>5.7228058393102951E-2</v>
      </c>
    </row>
    <row r="869" spans="1:16" x14ac:dyDescent="0.3">
      <c r="A869" s="2">
        <v>45168</v>
      </c>
      <c r="B869" s="3" t="s">
        <v>18526</v>
      </c>
      <c r="C869" s="4" t="s">
        <v>18527</v>
      </c>
      <c r="D869" s="27">
        <v>9284.98</v>
      </c>
      <c r="E869" s="27">
        <v>636.24</v>
      </c>
      <c r="F869" s="27">
        <v>363.78</v>
      </c>
      <c r="G869" s="26">
        <f>(E869-F869)/E869</f>
        <v>0.42823462844209736</v>
      </c>
      <c r="H869" s="27">
        <f>E869-F869</f>
        <v>272.46000000000004</v>
      </c>
      <c r="I869" s="35">
        <f>E869/D869</f>
        <v>6.8523572479423756E-2</v>
      </c>
      <c r="J869" s="3">
        <v>0</v>
      </c>
      <c r="K869" s="26">
        <v>0</v>
      </c>
      <c r="L869" s="4" t="b">
        <v>0</v>
      </c>
      <c r="M869" s="4" t="s">
        <v>58</v>
      </c>
      <c r="N869" s="35">
        <f>'Landed Freight Margin Tool'!$D$4</f>
        <v>0.58708499999999997</v>
      </c>
      <c r="O869" s="30">
        <f>(MAX($F869,MIN(0.18*$D869,$F869*(1+$N869))))</f>
        <v>577.34978130000002</v>
      </c>
      <c r="P869" s="35">
        <f>O869/D869</f>
        <v>6.2181047379746647E-2</v>
      </c>
    </row>
    <row r="870" spans="1:16" x14ac:dyDescent="0.3">
      <c r="A870" s="2">
        <v>45126</v>
      </c>
      <c r="B870" s="3" t="s">
        <v>4838</v>
      </c>
      <c r="C870" s="4" t="s">
        <v>4839</v>
      </c>
      <c r="D870" s="27">
        <v>7924.17</v>
      </c>
      <c r="E870" s="27">
        <v>543.76</v>
      </c>
      <c r="F870" s="27">
        <v>290.98</v>
      </c>
      <c r="G870" s="26">
        <f>(E870-F870)/E870</f>
        <v>0.46487420920994554</v>
      </c>
      <c r="H870" s="27">
        <f>E870-F870</f>
        <v>252.77999999999997</v>
      </c>
      <c r="I870" s="35">
        <f>E870/D870</f>
        <v>6.8620435957330542E-2</v>
      </c>
      <c r="J870" s="3">
        <v>5820.1</v>
      </c>
      <c r="K870" s="26">
        <v>0.25700000000000001</v>
      </c>
      <c r="L870" s="4" t="b">
        <v>1</v>
      </c>
      <c r="M870" s="4" t="s">
        <v>58</v>
      </c>
      <c r="N870" s="35">
        <f>'Landed Freight Margin Tool'!$D$4</f>
        <v>0.58708499999999997</v>
      </c>
      <c r="O870" s="30">
        <f>(MAX($F870,MIN(0.18*$D870,$F870*(1+$N870))))</f>
        <v>461.80999330000003</v>
      </c>
      <c r="P870" s="35">
        <f>O870/D870</f>
        <v>5.8278657991941117E-2</v>
      </c>
    </row>
    <row r="871" spans="1:16" x14ac:dyDescent="0.3">
      <c r="A871" s="2">
        <v>45044</v>
      </c>
      <c r="B871" s="3" t="s">
        <v>12497</v>
      </c>
      <c r="C871" s="4" t="s">
        <v>12498</v>
      </c>
      <c r="D871" s="27">
        <v>8009.96</v>
      </c>
      <c r="E871" s="27">
        <v>551.1</v>
      </c>
      <c r="F871" s="27">
        <v>363.05</v>
      </c>
      <c r="G871" s="26">
        <f>(E871-F871)/E871</f>
        <v>0.34122663763382327</v>
      </c>
      <c r="H871" s="27">
        <f>E871-F871</f>
        <v>188.05</v>
      </c>
      <c r="I871" s="35">
        <f>E871/D871</f>
        <v>6.8801841707074693E-2</v>
      </c>
      <c r="J871" s="3">
        <v>9424.99</v>
      </c>
      <c r="K871" s="26">
        <v>0.193</v>
      </c>
      <c r="L871" s="4" t="b">
        <v>1</v>
      </c>
      <c r="M871" s="4" t="s">
        <v>58</v>
      </c>
      <c r="N871" s="35">
        <f>'Landed Freight Margin Tool'!$D$4</f>
        <v>0.58708499999999997</v>
      </c>
      <c r="O871" s="30">
        <f>(MAX($F871,MIN(0.18*$D871,$F871*(1+$N871))))</f>
        <v>576.19120925000004</v>
      </c>
      <c r="P871" s="35">
        <f>O871/D871</f>
        <v>7.1934342899340323E-2</v>
      </c>
    </row>
    <row r="872" spans="1:16" x14ac:dyDescent="0.3">
      <c r="A872" s="2">
        <v>45195</v>
      </c>
      <c r="B872" s="3" t="s">
        <v>10108</v>
      </c>
      <c r="C872" s="4" t="s">
        <v>10109</v>
      </c>
      <c r="D872" s="27">
        <v>18702.18</v>
      </c>
      <c r="E872" s="27">
        <v>1288.3499999999999</v>
      </c>
      <c r="F872" s="27">
        <v>930.56</v>
      </c>
      <c r="G872" s="26">
        <f>(E872-F872)/E872</f>
        <v>0.27771180191718087</v>
      </c>
      <c r="H872" s="27">
        <f>E872-F872</f>
        <v>357.78999999999996</v>
      </c>
      <c r="I872" s="35">
        <f>E872/D872</f>
        <v>6.8887691167553722E-2</v>
      </c>
      <c r="J872" s="3">
        <v>1309.54</v>
      </c>
      <c r="K872" s="26">
        <v>0.22</v>
      </c>
      <c r="L872" s="4" t="b">
        <v>1</v>
      </c>
      <c r="M872" s="4" t="s">
        <v>58</v>
      </c>
      <c r="N872" s="35">
        <f>'Landed Freight Margin Tool'!$D$4</f>
        <v>0.58708499999999997</v>
      </c>
      <c r="O872" s="30">
        <f>(MAX($F872,MIN(0.18*$D872,$F872*(1+$N872))))</f>
        <v>1476.8778176000001</v>
      </c>
      <c r="P872" s="35">
        <f>O872/D872</f>
        <v>7.8968217480529013E-2</v>
      </c>
    </row>
    <row r="873" spans="1:16" x14ac:dyDescent="0.3">
      <c r="A873" s="2">
        <v>45194</v>
      </c>
      <c r="B873" s="3" t="s">
        <v>16993</v>
      </c>
      <c r="C873" s="4" t="s">
        <v>16994</v>
      </c>
      <c r="D873" s="27">
        <v>6010.97</v>
      </c>
      <c r="E873" s="27">
        <v>414.3</v>
      </c>
      <c r="F873" s="27">
        <v>303.52999999999997</v>
      </c>
      <c r="G873" s="26">
        <f>(E873-F873)/E873</f>
        <v>0.26736664252956804</v>
      </c>
      <c r="H873" s="27">
        <f>E873-F873</f>
        <v>110.77000000000004</v>
      </c>
      <c r="I873" s="35">
        <f>E873/D873</f>
        <v>6.8923983982618439E-2</v>
      </c>
      <c r="J873" s="3">
        <v>1862.81</v>
      </c>
      <c r="K873" s="26">
        <v>0.193</v>
      </c>
      <c r="L873" s="4" t="b">
        <v>1</v>
      </c>
      <c r="M873" s="4" t="s">
        <v>58</v>
      </c>
      <c r="N873" s="35">
        <f>'Landed Freight Margin Tool'!$D$4</f>
        <v>0.58708499999999997</v>
      </c>
      <c r="O873" s="30">
        <f>(MAX($F873,MIN(0.18*$D873,$F873*(1+$N873))))</f>
        <v>481.72791004999999</v>
      </c>
      <c r="P873" s="35">
        <f>O873/D873</f>
        <v>8.0141459706170551E-2</v>
      </c>
    </row>
    <row r="874" spans="1:16" x14ac:dyDescent="0.3">
      <c r="A874" s="2">
        <v>44957</v>
      </c>
      <c r="B874" s="3" t="s">
        <v>3814</v>
      </c>
      <c r="C874" s="4" t="s">
        <v>3815</v>
      </c>
      <c r="D874" s="27">
        <v>1034.29</v>
      </c>
      <c r="E874" s="27">
        <v>71.3</v>
      </c>
      <c r="F874" s="27">
        <v>48.78</v>
      </c>
      <c r="G874" s="26">
        <f>(E874-F874)/E874</f>
        <v>0.31584852734922858</v>
      </c>
      <c r="H874" s="27">
        <f>E874-F874</f>
        <v>22.519999999999996</v>
      </c>
      <c r="I874" s="35">
        <f>E874/D874</f>
        <v>6.8936178441249552E-2</v>
      </c>
      <c r="J874" s="3">
        <v>244.36</v>
      </c>
      <c r="K874" s="26">
        <v>0.22</v>
      </c>
      <c r="L874" s="4" t="b">
        <v>1</v>
      </c>
      <c r="M874" s="4" t="s">
        <v>58</v>
      </c>
      <c r="N874" s="35">
        <f>'Landed Freight Margin Tool'!$D$4</f>
        <v>0.58708499999999997</v>
      </c>
      <c r="O874" s="30">
        <f>(MAX($F874,MIN(0.18*$D874,$F874*(1+$N874))))</f>
        <v>77.418006300000002</v>
      </c>
      <c r="P874" s="35">
        <f>O874/D874</f>
        <v>7.4851353392182088E-2</v>
      </c>
    </row>
    <row r="875" spans="1:16" x14ac:dyDescent="0.3">
      <c r="A875" s="2">
        <v>45098</v>
      </c>
      <c r="B875" s="3" t="s">
        <v>13612</v>
      </c>
      <c r="C875" s="4" t="s">
        <v>13613</v>
      </c>
      <c r="D875" s="27">
        <v>13119.41</v>
      </c>
      <c r="E875" s="27">
        <v>905.46</v>
      </c>
      <c r="F875" s="27">
        <v>571.77</v>
      </c>
      <c r="G875" s="26">
        <f>(E875-F875)/E875</f>
        <v>0.3685309124643828</v>
      </c>
      <c r="H875" s="27">
        <f>E875-F875</f>
        <v>333.69000000000005</v>
      </c>
      <c r="I875" s="35">
        <f>E875/D875</f>
        <v>6.9016823165066118E-2</v>
      </c>
      <c r="J875" s="3">
        <v>-4.8</v>
      </c>
      <c r="K875" s="26">
        <v>-2.5</v>
      </c>
      <c r="L875" s="4" t="b">
        <v>0</v>
      </c>
      <c r="M875" s="4" t="s">
        <v>58</v>
      </c>
      <c r="N875" s="35">
        <f>'Landed Freight Margin Tool'!$D$4</f>
        <v>0.58708499999999997</v>
      </c>
      <c r="O875" s="30">
        <f>(MAX($F875,MIN(0.18*$D875,$F875*(1+$N875))))</f>
        <v>907.44759045000001</v>
      </c>
      <c r="P875" s="35">
        <f>O875/D875</f>
        <v>6.916832315248933E-2</v>
      </c>
    </row>
    <row r="876" spans="1:16" x14ac:dyDescent="0.3">
      <c r="A876" s="2">
        <v>44956</v>
      </c>
      <c r="B876" s="3" t="s">
        <v>7549</v>
      </c>
      <c r="C876" s="4" t="s">
        <v>7550</v>
      </c>
      <c r="D876" s="27">
        <v>7605.77</v>
      </c>
      <c r="E876" s="27">
        <v>525.61</v>
      </c>
      <c r="F876" s="27">
        <v>359.75</v>
      </c>
      <c r="G876" s="26">
        <f>(E876-F876)/E876</f>
        <v>0.31555716215444912</v>
      </c>
      <c r="H876" s="27">
        <f>E876-F876</f>
        <v>165.86</v>
      </c>
      <c r="I876" s="35">
        <f>E876/D876</f>
        <v>6.9106743958862807E-2</v>
      </c>
      <c r="J876" s="3">
        <v>0</v>
      </c>
      <c r="K876" s="26">
        <v>0</v>
      </c>
      <c r="L876" s="4" t="b">
        <v>0</v>
      </c>
      <c r="M876" s="4" t="s">
        <v>58</v>
      </c>
      <c r="N876" s="35">
        <f>'Landed Freight Margin Tool'!$D$4</f>
        <v>0.58708499999999997</v>
      </c>
      <c r="O876" s="30">
        <f>(MAX($F876,MIN(0.18*$D876,$F876*(1+$N876))))</f>
        <v>570.95382875000007</v>
      </c>
      <c r="P876" s="35">
        <f>O876/D876</f>
        <v>7.5068510979164504E-2</v>
      </c>
    </row>
    <row r="877" spans="1:16" x14ac:dyDescent="0.3">
      <c r="A877" s="2">
        <v>45000</v>
      </c>
      <c r="B877" s="3" t="s">
        <v>10416</v>
      </c>
      <c r="C877" s="4" t="s">
        <v>10417</v>
      </c>
      <c r="D877" s="27">
        <v>8800.9599999999991</v>
      </c>
      <c r="E877" s="27">
        <v>608.74</v>
      </c>
      <c r="F877" s="27">
        <v>442.81</v>
      </c>
      <c r="G877" s="26">
        <f>(E877-F877)/E877</f>
        <v>0.27257942635607979</v>
      </c>
      <c r="H877" s="27">
        <f>E877-F877</f>
        <v>165.93</v>
      </c>
      <c r="I877" s="35">
        <f>E877/D877</f>
        <v>6.9167454459513514E-2</v>
      </c>
      <c r="J877" s="3">
        <v>12602.73</v>
      </c>
      <c r="K877" s="26">
        <v>0.185</v>
      </c>
      <c r="L877" s="4" t="b">
        <v>1</v>
      </c>
      <c r="M877" s="4" t="s">
        <v>58</v>
      </c>
      <c r="N877" s="35">
        <f>'Landed Freight Margin Tool'!$D$4</f>
        <v>0.58708499999999997</v>
      </c>
      <c r="O877" s="30">
        <f>(MAX($F877,MIN(0.18*$D877,$F877*(1+$N877))))</f>
        <v>702.77710884999999</v>
      </c>
      <c r="P877" s="35">
        <f>O877/D877</f>
        <v>7.9852323933979938E-2</v>
      </c>
    </row>
    <row r="878" spans="1:16" x14ac:dyDescent="0.3">
      <c r="A878" s="2">
        <v>45079</v>
      </c>
      <c r="B878" s="3" t="s">
        <v>10546</v>
      </c>
      <c r="C878" s="4" t="s">
        <v>10547</v>
      </c>
      <c r="D878" s="27">
        <v>24585.75</v>
      </c>
      <c r="E878" s="27">
        <v>1701.46</v>
      </c>
      <c r="F878" s="27">
        <v>1154.6300000000001</v>
      </c>
      <c r="G878" s="26">
        <f>(E878-F878)/E878</f>
        <v>0.32138868971354007</v>
      </c>
      <c r="H878" s="27">
        <f>E878-F878</f>
        <v>546.82999999999993</v>
      </c>
      <c r="I878" s="35">
        <f>E878/D878</f>
        <v>6.9205128987319897E-2</v>
      </c>
      <c r="J878" s="3">
        <v>203.23</v>
      </c>
      <c r="K878" s="26">
        <v>0.39700000000000002</v>
      </c>
      <c r="L878" s="4" t="b">
        <v>1</v>
      </c>
      <c r="M878" s="4" t="s">
        <v>58</v>
      </c>
      <c r="N878" s="35">
        <f>'Landed Freight Margin Tool'!$D$4</f>
        <v>0.58708499999999997</v>
      </c>
      <c r="O878" s="30">
        <f>(MAX($F878,MIN(0.18*$D878,$F878*(1+$N878))))</f>
        <v>1832.4959535500002</v>
      </c>
      <c r="P878" s="35">
        <f>O878/D878</f>
        <v>7.4534881122194779E-2</v>
      </c>
    </row>
    <row r="879" spans="1:16" x14ac:dyDescent="0.3">
      <c r="A879" s="2">
        <v>45064</v>
      </c>
      <c r="B879" s="3" t="s">
        <v>190</v>
      </c>
      <c r="C879" s="4" t="s">
        <v>191</v>
      </c>
      <c r="D879" s="27">
        <v>9540.7199999999993</v>
      </c>
      <c r="E879" s="27">
        <v>660.95</v>
      </c>
      <c r="F879" s="27">
        <v>419.95</v>
      </c>
      <c r="G879" s="26">
        <f>(E879-F879)/E879</f>
        <v>0.36462667372721091</v>
      </c>
      <c r="H879" s="27">
        <f>E879-F879</f>
        <v>241.00000000000006</v>
      </c>
      <c r="I879" s="35">
        <f>E879/D879</f>
        <v>6.9276742216520359E-2</v>
      </c>
      <c r="J879" s="3">
        <v>407.44</v>
      </c>
      <c r="K879" s="26">
        <v>0.13600000000000001</v>
      </c>
      <c r="L879" s="4" t="b">
        <v>0</v>
      </c>
      <c r="M879" s="4" t="s">
        <v>58</v>
      </c>
      <c r="N879" s="35">
        <f>'Landed Freight Margin Tool'!$D$4</f>
        <v>0.58708499999999997</v>
      </c>
      <c r="O879" s="30">
        <f>(MAX($F879,MIN(0.18*$D879,$F879*(1+$N879))))</f>
        <v>666.49634575000005</v>
      </c>
      <c r="P879" s="35">
        <f>O879/D879</f>
        <v>6.9858076303465577E-2</v>
      </c>
    </row>
    <row r="880" spans="1:16" x14ac:dyDescent="0.3">
      <c r="A880" s="2">
        <v>44998</v>
      </c>
      <c r="B880" s="3" t="s">
        <v>15309</v>
      </c>
      <c r="C880" s="4" t="s">
        <v>15310</v>
      </c>
      <c r="D880" s="27">
        <v>16465.650000000001</v>
      </c>
      <c r="E880" s="27">
        <v>1141.54</v>
      </c>
      <c r="F880" s="27">
        <v>797.63</v>
      </c>
      <c r="G880" s="26">
        <f>(E880-F880)/E880</f>
        <v>0.30126846190234241</v>
      </c>
      <c r="H880" s="27">
        <f>E880-F880</f>
        <v>343.90999999999997</v>
      </c>
      <c r="I880" s="35">
        <f>E880/D880</f>
        <v>6.932857190575531E-2</v>
      </c>
      <c r="J880" s="3">
        <v>9.25</v>
      </c>
      <c r="K880" s="26">
        <v>1.2969999999999999</v>
      </c>
      <c r="L880" s="4" t="b">
        <v>1</v>
      </c>
      <c r="M880" s="4" t="s">
        <v>58</v>
      </c>
      <c r="N880" s="35">
        <f>'Landed Freight Margin Tool'!$D$4</f>
        <v>0.58708499999999997</v>
      </c>
      <c r="O880" s="30">
        <f>(MAX($F880,MIN(0.18*$D880,$F880*(1+$N880))))</f>
        <v>1265.9066085500001</v>
      </c>
      <c r="P880" s="35">
        <f>O880/D880</f>
        <v>7.6881666290125203E-2</v>
      </c>
    </row>
    <row r="881" spans="1:16" x14ac:dyDescent="0.3">
      <c r="A881" s="2">
        <v>45110</v>
      </c>
      <c r="B881" s="3" t="s">
        <v>2198</v>
      </c>
      <c r="C881" s="4" t="s">
        <v>2199</v>
      </c>
      <c r="D881" s="27">
        <v>17014.45</v>
      </c>
      <c r="E881" s="27">
        <v>1181.79</v>
      </c>
      <c r="F881" s="27">
        <v>1096.78</v>
      </c>
      <c r="G881" s="26">
        <f>(E881-F881)/E881</f>
        <v>7.1933253792975063E-2</v>
      </c>
      <c r="H881" s="27">
        <f>E881-F881</f>
        <v>85.009999999999991</v>
      </c>
      <c r="I881" s="35">
        <f>E881/D881</f>
        <v>6.9458019506948507E-2</v>
      </c>
      <c r="J881" s="3">
        <v>0</v>
      </c>
      <c r="K881" s="26">
        <v>0</v>
      </c>
      <c r="L881" s="4" t="b">
        <v>0</v>
      </c>
      <c r="M881" s="4" t="s">
        <v>58</v>
      </c>
      <c r="N881" s="35">
        <f>'Landed Freight Margin Tool'!$D$4</f>
        <v>0.58708499999999997</v>
      </c>
      <c r="O881" s="30">
        <f>(MAX($F881,MIN(0.18*$D881,$F881*(1+$N881))))</f>
        <v>1740.6830863</v>
      </c>
      <c r="P881" s="35">
        <f>O881/D881</f>
        <v>0.10230616248541681</v>
      </c>
    </row>
    <row r="882" spans="1:16" x14ac:dyDescent="0.3">
      <c r="A882" s="2">
        <v>44929</v>
      </c>
      <c r="B882" s="3" t="s">
        <v>22175</v>
      </c>
      <c r="C882" s="4" t="s">
        <v>22176</v>
      </c>
      <c r="D882" s="27">
        <v>19955.47</v>
      </c>
      <c r="E882" s="27">
        <v>1387.26</v>
      </c>
      <c r="F882" s="27">
        <v>743.78</v>
      </c>
      <c r="G882" s="26">
        <f>(E882-F882)/E882</f>
        <v>0.46384960281418047</v>
      </c>
      <c r="H882" s="27">
        <f>E882-F882</f>
        <v>643.48</v>
      </c>
      <c r="I882" s="35">
        <f>E882/D882</f>
        <v>6.951778134015385E-2</v>
      </c>
      <c r="J882" s="3">
        <v>1199.6600000000001</v>
      </c>
      <c r="K882" s="26">
        <v>0.22</v>
      </c>
      <c r="L882" s="4" t="b">
        <v>1</v>
      </c>
      <c r="M882" s="4" t="s">
        <v>58</v>
      </c>
      <c r="N882" s="35">
        <f>'Landed Freight Margin Tool'!$D$4</f>
        <v>0.58708499999999997</v>
      </c>
      <c r="O882" s="30">
        <f>(MAX($F882,MIN(0.18*$D882,$F882*(1+$N882))))</f>
        <v>1180.4420812999999</v>
      </c>
      <c r="P882" s="35">
        <f>O882/D882</f>
        <v>5.9153810023016236E-2</v>
      </c>
    </row>
    <row r="883" spans="1:16" x14ac:dyDescent="0.3">
      <c r="A883" s="2">
        <v>45104</v>
      </c>
      <c r="B883" s="3" t="s">
        <v>24000</v>
      </c>
      <c r="C883" s="4" t="s">
        <v>18953</v>
      </c>
      <c r="D883" s="27">
        <v>5245.83</v>
      </c>
      <c r="E883" s="27">
        <v>365.22</v>
      </c>
      <c r="F883" s="27">
        <v>225.74</v>
      </c>
      <c r="G883" s="26">
        <f>(E883-F883)/E883</f>
        <v>0.3819067959038388</v>
      </c>
      <c r="H883" s="27">
        <f>E883-F883</f>
        <v>139.48000000000002</v>
      </c>
      <c r="I883" s="35">
        <f>E883/D883</f>
        <v>6.9621013261962364E-2</v>
      </c>
      <c r="J883" s="3">
        <v>0</v>
      </c>
      <c r="K883" s="26">
        <v>0</v>
      </c>
      <c r="L883" s="4" t="b">
        <v>0</v>
      </c>
      <c r="M883" s="4" t="s">
        <v>58</v>
      </c>
      <c r="N883" s="35">
        <f>'Landed Freight Margin Tool'!$D$4</f>
        <v>0.58708499999999997</v>
      </c>
      <c r="O883" s="30">
        <f>(MAX($F883,MIN(0.18*$D883,$F883*(1+$N883))))</f>
        <v>358.26856790000005</v>
      </c>
      <c r="P883" s="35">
        <f>O883/D883</f>
        <v>6.8295878421527206E-2</v>
      </c>
    </row>
    <row r="884" spans="1:16" x14ac:dyDescent="0.3">
      <c r="A884" s="2">
        <v>45245</v>
      </c>
      <c r="B884" s="3" t="s">
        <v>376</v>
      </c>
      <c r="C884" s="4" t="s">
        <v>377</v>
      </c>
      <c r="D884" s="27">
        <v>13391.17</v>
      </c>
      <c r="E884" s="27">
        <v>935.54</v>
      </c>
      <c r="F884" s="27">
        <v>470.52</v>
      </c>
      <c r="G884" s="26">
        <f>(E884-F884)/E884</f>
        <v>0.49706052119631444</v>
      </c>
      <c r="H884" s="27">
        <f>E884-F884</f>
        <v>465.02</v>
      </c>
      <c r="I884" s="35">
        <f>E884/D884</f>
        <v>6.9862454139556135E-2</v>
      </c>
      <c r="J884" s="3">
        <v>398.52</v>
      </c>
      <c r="K884" s="26">
        <v>0.22</v>
      </c>
      <c r="L884" s="4" t="b">
        <v>1</v>
      </c>
      <c r="M884" s="4" t="s">
        <v>58</v>
      </c>
      <c r="N884" s="35">
        <f>'Landed Freight Margin Tool'!$D$4</f>
        <v>0.58708499999999997</v>
      </c>
      <c r="O884" s="30">
        <f>(MAX($F884,MIN(0.18*$D884,$F884*(1+$N884))))</f>
        <v>746.75523420000002</v>
      </c>
      <c r="P884" s="35">
        <f>O884/D884</f>
        <v>5.5764749024917168E-2</v>
      </c>
    </row>
    <row r="885" spans="1:16" x14ac:dyDescent="0.3">
      <c r="A885" s="2">
        <v>45191</v>
      </c>
      <c r="B885" s="3" t="s">
        <v>6173</v>
      </c>
      <c r="C885" s="4" t="s">
        <v>6174</v>
      </c>
      <c r="D885" s="27">
        <v>2476.85</v>
      </c>
      <c r="E885" s="27">
        <v>173.18</v>
      </c>
      <c r="F885" s="27">
        <v>86.85</v>
      </c>
      <c r="G885" s="26">
        <f>(E885-F885)/E885</f>
        <v>0.49849867190206726</v>
      </c>
      <c r="H885" s="27">
        <f>E885-F885</f>
        <v>86.330000000000013</v>
      </c>
      <c r="I885" s="35">
        <f>E885/D885</f>
        <v>6.9919454145386278E-2</v>
      </c>
      <c r="J885" s="3">
        <v>84</v>
      </c>
      <c r="K885" s="26">
        <v>0.85399999999999998</v>
      </c>
      <c r="L885" s="4" t="b">
        <v>1</v>
      </c>
      <c r="M885" s="4" t="s">
        <v>58</v>
      </c>
      <c r="N885" s="35">
        <f>'Landed Freight Margin Tool'!$D$4</f>
        <v>0.58708499999999997</v>
      </c>
      <c r="O885" s="30">
        <f>(MAX($F885,MIN(0.18*$D885,$F885*(1+$N885))))</f>
        <v>137.83833225000001</v>
      </c>
      <c r="P885" s="35">
        <f>O885/D885</f>
        <v>5.5650657993015329E-2</v>
      </c>
    </row>
    <row r="886" spans="1:16" x14ac:dyDescent="0.3">
      <c r="A886" s="2">
        <v>44974</v>
      </c>
      <c r="B886" s="3" t="s">
        <v>11684</v>
      </c>
      <c r="C886" s="4" t="s">
        <v>11685</v>
      </c>
      <c r="D886" s="27">
        <v>8099.95</v>
      </c>
      <c r="E886" s="27">
        <v>566.45000000000005</v>
      </c>
      <c r="F886" s="27">
        <v>290.31</v>
      </c>
      <c r="G886" s="26">
        <f>(E886-F886)/E886</f>
        <v>0.48749227645864601</v>
      </c>
      <c r="H886" s="27">
        <f>E886-F886</f>
        <v>276.14000000000004</v>
      </c>
      <c r="I886" s="35">
        <f>E886/D886</f>
        <v>6.9932530447718827E-2</v>
      </c>
      <c r="J886" s="3">
        <v>2599.7399999999998</v>
      </c>
      <c r="K886" s="26">
        <v>0.20599999999999999</v>
      </c>
      <c r="L886" s="4" t="b">
        <v>1</v>
      </c>
      <c r="M886" s="4" t="s">
        <v>58</v>
      </c>
      <c r="N886" s="35">
        <f>'Landed Freight Margin Tool'!$D$4</f>
        <v>0.58708499999999997</v>
      </c>
      <c r="O886" s="30">
        <f>(MAX($F886,MIN(0.18*$D886,$F886*(1+$N886))))</f>
        <v>460.74664635000005</v>
      </c>
      <c r="P886" s="35">
        <f>O886/D886</f>
        <v>5.688265314600708E-2</v>
      </c>
    </row>
    <row r="887" spans="1:16" x14ac:dyDescent="0.3">
      <c r="A887" s="2">
        <v>45152</v>
      </c>
      <c r="B887" s="3" t="s">
        <v>3412</v>
      </c>
      <c r="C887" s="4" t="s">
        <v>3413</v>
      </c>
      <c r="D887" s="27">
        <v>18094.04</v>
      </c>
      <c r="E887" s="27">
        <v>1267.6099999999999</v>
      </c>
      <c r="F887" s="27">
        <v>754.08</v>
      </c>
      <c r="G887" s="26">
        <f>(E887-F887)/E887</f>
        <v>0.40511671570909025</v>
      </c>
      <c r="H887" s="27">
        <f>E887-F887</f>
        <v>513.52999999999986</v>
      </c>
      <c r="I887" s="35">
        <f>E887/D887</f>
        <v>7.0056770074565983E-2</v>
      </c>
      <c r="J887" s="3">
        <v>2621.6</v>
      </c>
      <c r="K887" s="26">
        <v>0.22</v>
      </c>
      <c r="L887" s="4" t="b">
        <v>1</v>
      </c>
      <c r="M887" s="4" t="s">
        <v>58</v>
      </c>
      <c r="N887" s="35">
        <f>'Landed Freight Margin Tool'!$D$4</f>
        <v>0.58708499999999997</v>
      </c>
      <c r="O887" s="30">
        <f>(MAX($F887,MIN(0.18*$D887,$F887*(1+$N887))))</f>
        <v>1196.7890568</v>
      </c>
      <c r="P887" s="35">
        <f>O887/D887</f>
        <v>6.6142721957064318E-2</v>
      </c>
    </row>
    <row r="888" spans="1:16" x14ac:dyDescent="0.3">
      <c r="A888" s="2">
        <v>45026</v>
      </c>
      <c r="B888" s="3" t="s">
        <v>20591</v>
      </c>
      <c r="C888" s="4" t="s">
        <v>20592</v>
      </c>
      <c r="D888" s="27">
        <v>20586.47</v>
      </c>
      <c r="E888" s="27">
        <v>1444.66</v>
      </c>
      <c r="F888" s="27">
        <v>888.08</v>
      </c>
      <c r="G888" s="26">
        <f>(E888-F888)/E888</f>
        <v>0.38526712167568838</v>
      </c>
      <c r="H888" s="27">
        <f>E888-F888</f>
        <v>556.58000000000004</v>
      </c>
      <c r="I888" s="35">
        <f>E888/D888</f>
        <v>7.0175217023608225E-2</v>
      </c>
      <c r="J888" s="3">
        <v>257.39</v>
      </c>
      <c r="K888" s="26">
        <v>0.379</v>
      </c>
      <c r="L888" s="4" t="b">
        <v>1</v>
      </c>
      <c r="M888" s="4" t="s">
        <v>58</v>
      </c>
      <c r="N888" s="35">
        <f>'Landed Freight Margin Tool'!$D$4</f>
        <v>0.58708499999999997</v>
      </c>
      <c r="O888" s="30">
        <f>(MAX($F888,MIN(0.18*$D888,$F888*(1+$N888))))</f>
        <v>1409.4584468</v>
      </c>
      <c r="P888" s="35">
        <f>O888/D888</f>
        <v>6.8465280681923618E-2</v>
      </c>
    </row>
    <row r="889" spans="1:16" x14ac:dyDescent="0.3">
      <c r="A889" s="2">
        <v>45127</v>
      </c>
      <c r="B889" s="3" t="s">
        <v>20780</v>
      </c>
      <c r="C889" s="4" t="s">
        <v>20781</v>
      </c>
      <c r="D889" s="27">
        <v>18702.79</v>
      </c>
      <c r="E889" s="27">
        <v>1316.08</v>
      </c>
      <c r="F889" s="27">
        <v>831.16</v>
      </c>
      <c r="G889" s="26">
        <f>(E889-F889)/E889</f>
        <v>0.36845784450793262</v>
      </c>
      <c r="H889" s="27">
        <f>E889-F889</f>
        <v>484.91999999999996</v>
      </c>
      <c r="I889" s="35">
        <f>E889/D889</f>
        <v>7.0368110854049037E-2</v>
      </c>
      <c r="J889" s="3">
        <v>9522.66</v>
      </c>
      <c r="K889" s="26">
        <v>0.22</v>
      </c>
      <c r="L889" s="4" t="b">
        <v>1</v>
      </c>
      <c r="M889" s="4" t="s">
        <v>58</v>
      </c>
      <c r="N889" s="35">
        <f>'Landed Freight Margin Tool'!$D$4</f>
        <v>0.58708499999999997</v>
      </c>
      <c r="O889" s="30">
        <f>(MAX($F889,MIN(0.18*$D889,$F889*(1+$N889))))</f>
        <v>1319.1215686</v>
      </c>
      <c r="P889" s="35">
        <f>O889/D889</f>
        <v>7.0530737317801254E-2</v>
      </c>
    </row>
    <row r="890" spans="1:16" x14ac:dyDescent="0.3">
      <c r="A890" s="2">
        <v>45272</v>
      </c>
      <c r="B890" s="3" t="s">
        <v>24350</v>
      </c>
      <c r="C890" s="4" t="s">
        <v>24351</v>
      </c>
      <c r="D890" s="27">
        <v>9222.94</v>
      </c>
      <c r="E890" s="27">
        <v>650.6</v>
      </c>
      <c r="F890" s="27">
        <v>438.13</v>
      </c>
      <c r="G890" s="26">
        <f>(E890-F890)/E890</f>
        <v>0.32657546879803262</v>
      </c>
      <c r="H890" s="27">
        <f>E890-F890</f>
        <v>212.47000000000003</v>
      </c>
      <c r="I890" s="35">
        <f>E890/D890</f>
        <v>7.0541497613559226E-2</v>
      </c>
      <c r="J890" s="3">
        <v>5472.14</v>
      </c>
      <c r="K890" s="26">
        <v>0.159</v>
      </c>
      <c r="L890" s="4" t="b">
        <v>0</v>
      </c>
      <c r="M890" s="4" t="s">
        <v>58</v>
      </c>
      <c r="N890" s="35">
        <f>'Landed Freight Margin Tool'!$D$4</f>
        <v>0.58708499999999997</v>
      </c>
      <c r="O890" s="30">
        <f>(MAX($F890,MIN(0.18*$D890,$F890*(1+$N890))))</f>
        <v>695.34955105000006</v>
      </c>
      <c r="P890" s="35">
        <f>O890/D890</f>
        <v>7.5393480934495938E-2</v>
      </c>
    </row>
    <row r="891" spans="1:16" x14ac:dyDescent="0.3">
      <c r="A891" s="2">
        <v>45106</v>
      </c>
      <c r="B891" s="3" t="s">
        <v>15304</v>
      </c>
      <c r="C891" s="4" t="s">
        <v>2802</v>
      </c>
      <c r="D891" s="27">
        <v>8901.33</v>
      </c>
      <c r="E891" s="27">
        <v>628.80999999999995</v>
      </c>
      <c r="F891" s="27">
        <v>255.95</v>
      </c>
      <c r="G891" s="26">
        <f>(E891-F891)/E891</f>
        <v>0.59296130786724133</v>
      </c>
      <c r="H891" s="27">
        <f>E891-F891</f>
        <v>372.85999999999996</v>
      </c>
      <c r="I891" s="35">
        <f>E891/D891</f>
        <v>7.0642252337572015E-2</v>
      </c>
      <c r="J891" s="3">
        <v>414.92</v>
      </c>
      <c r="K891" s="26">
        <v>0.22</v>
      </c>
      <c r="L891" s="4" t="b">
        <v>1</v>
      </c>
      <c r="M891" s="4" t="s">
        <v>58</v>
      </c>
      <c r="N891" s="35">
        <f>'Landed Freight Margin Tool'!$D$4</f>
        <v>0.58708499999999997</v>
      </c>
      <c r="O891" s="30">
        <f>(MAX($F891,MIN(0.18*$D891,$F891*(1+$N891))))</f>
        <v>406.21440575000003</v>
      </c>
      <c r="P891" s="35">
        <f>O891/D891</f>
        <v>4.5635248412315914E-2</v>
      </c>
    </row>
    <row r="892" spans="1:16" x14ac:dyDescent="0.3">
      <c r="A892" s="2">
        <v>45133</v>
      </c>
      <c r="B892" s="3" t="s">
        <v>1960</v>
      </c>
      <c r="C892" s="4" t="s">
        <v>1961</v>
      </c>
      <c r="D892" s="27">
        <v>24616.36</v>
      </c>
      <c r="E892" s="27">
        <v>1739.23</v>
      </c>
      <c r="F892" s="27">
        <v>1221.69</v>
      </c>
      <c r="G892" s="26">
        <f>(E892-F892)/E892</f>
        <v>0.29756846420542421</v>
      </c>
      <c r="H892" s="27">
        <f>E892-F892</f>
        <v>517.54</v>
      </c>
      <c r="I892" s="35">
        <f>E892/D892</f>
        <v>7.0653419108267834E-2</v>
      </c>
      <c r="J892" s="3">
        <v>1199.6600000000001</v>
      </c>
      <c r="K892" s="26">
        <v>0.22</v>
      </c>
      <c r="L892" s="4" t="b">
        <v>1</v>
      </c>
      <c r="M892" s="4" t="s">
        <v>58</v>
      </c>
      <c r="N892" s="35">
        <f>'Landed Freight Margin Tool'!$D$4</f>
        <v>0.58708499999999997</v>
      </c>
      <c r="O892" s="30">
        <f>(MAX($F892,MIN(0.18*$D892,$F892*(1+$N892))))</f>
        <v>1938.9258736500001</v>
      </c>
      <c r="P892" s="35">
        <f>O892/D892</f>
        <v>7.876574252448372E-2</v>
      </c>
    </row>
    <row r="893" spans="1:16" x14ac:dyDescent="0.3">
      <c r="A893" s="2">
        <v>45090</v>
      </c>
      <c r="B893" s="3" t="s">
        <v>24537</v>
      </c>
      <c r="C893" s="4" t="s">
        <v>24538</v>
      </c>
      <c r="D893" s="27">
        <v>3753.1</v>
      </c>
      <c r="E893" s="27">
        <v>265.49</v>
      </c>
      <c r="F893" s="27">
        <v>176.93</v>
      </c>
      <c r="G893" s="26">
        <f>(E893-F893)/E893</f>
        <v>0.33357188594673998</v>
      </c>
      <c r="H893" s="27">
        <f>E893-F893</f>
        <v>88.56</v>
      </c>
      <c r="I893" s="35">
        <f>E893/D893</f>
        <v>7.0738855879139917E-2</v>
      </c>
      <c r="J893" s="3">
        <v>5323.44</v>
      </c>
      <c r="K893" s="26">
        <v>0.22</v>
      </c>
      <c r="L893" s="4" t="b">
        <v>1</v>
      </c>
      <c r="M893" s="4" t="s">
        <v>58</v>
      </c>
      <c r="N893" s="35">
        <f>'Landed Freight Margin Tool'!$D$4</f>
        <v>0.58708499999999997</v>
      </c>
      <c r="O893" s="30">
        <f>(MAX($F893,MIN(0.18*$D893,$F893*(1+$N893))))</f>
        <v>280.80294905000005</v>
      </c>
      <c r="P893" s="35">
        <f>O893/D893</f>
        <v>7.4818936092829941E-2</v>
      </c>
    </row>
    <row r="894" spans="1:16" x14ac:dyDescent="0.3">
      <c r="A894" s="2">
        <v>45044</v>
      </c>
      <c r="B894" s="3" t="s">
        <v>10669</v>
      </c>
      <c r="C894" s="4" t="s">
        <v>10670</v>
      </c>
      <c r="D894" s="27">
        <v>5849.69</v>
      </c>
      <c r="E894" s="27">
        <v>414.5</v>
      </c>
      <c r="F894" s="27">
        <v>283.95999999999998</v>
      </c>
      <c r="G894" s="26">
        <f>(E894-F894)/E894</f>
        <v>0.31493365500603143</v>
      </c>
      <c r="H894" s="27">
        <f>E894-F894</f>
        <v>130.54000000000002</v>
      </c>
      <c r="I894" s="35">
        <f>E894/D894</f>
        <v>7.0858455747227642E-2</v>
      </c>
      <c r="J894" s="3">
        <v>0</v>
      </c>
      <c r="K894" s="26">
        <v>0</v>
      </c>
      <c r="L894" s="4" t="b">
        <v>0</v>
      </c>
      <c r="M894" s="4" t="s">
        <v>58</v>
      </c>
      <c r="N894" s="35">
        <f>'Landed Freight Margin Tool'!$D$4</f>
        <v>0.58708499999999997</v>
      </c>
      <c r="O894" s="30">
        <f>(MAX($F894,MIN(0.18*$D894,$F894*(1+$N894))))</f>
        <v>450.66865659999996</v>
      </c>
      <c r="P894" s="35">
        <f>O894/D894</f>
        <v>7.7041459735473161E-2</v>
      </c>
    </row>
    <row r="895" spans="1:16" x14ac:dyDescent="0.3">
      <c r="A895" s="2">
        <v>45168</v>
      </c>
      <c r="B895" s="3" t="s">
        <v>15688</v>
      </c>
      <c r="C895" s="4" t="s">
        <v>15689</v>
      </c>
      <c r="D895" s="27">
        <v>17461.150000000001</v>
      </c>
      <c r="E895" s="27">
        <v>1238.78</v>
      </c>
      <c r="F895" s="27">
        <v>877.46</v>
      </c>
      <c r="G895" s="26">
        <f>(E895-F895)/E895</f>
        <v>0.29167406642018756</v>
      </c>
      <c r="H895" s="27">
        <f>E895-F895</f>
        <v>361.31999999999994</v>
      </c>
      <c r="I895" s="35">
        <f>E895/D895</f>
        <v>7.0944926307831946E-2</v>
      </c>
      <c r="J895" s="3">
        <v>839.5</v>
      </c>
      <c r="K895" s="26">
        <v>0.31</v>
      </c>
      <c r="L895" s="4" t="b">
        <v>1</v>
      </c>
      <c r="M895" s="4" t="s">
        <v>58</v>
      </c>
      <c r="N895" s="35">
        <f>'Landed Freight Margin Tool'!$D$4</f>
        <v>0.58708499999999997</v>
      </c>
      <c r="O895" s="30">
        <f>(MAX($F895,MIN(0.18*$D895,$F895*(1+$N895))))</f>
        <v>1392.6036041000002</v>
      </c>
      <c r="P895" s="35">
        <f>O895/D895</f>
        <v>7.9754403581665592E-2</v>
      </c>
    </row>
    <row r="896" spans="1:16" x14ac:dyDescent="0.3">
      <c r="A896" s="2">
        <v>44950</v>
      </c>
      <c r="B896" s="3" t="s">
        <v>19709</v>
      </c>
      <c r="C896" s="4" t="s">
        <v>19710</v>
      </c>
      <c r="D896" s="27">
        <v>23677.41</v>
      </c>
      <c r="E896" s="27">
        <v>1680.18</v>
      </c>
      <c r="F896" s="27">
        <v>1179.1099999999999</v>
      </c>
      <c r="G896" s="26">
        <f>(E896-F896)/E896</f>
        <v>0.29822399980954428</v>
      </c>
      <c r="H896" s="27">
        <f>E896-F896</f>
        <v>501.07000000000016</v>
      </c>
      <c r="I896" s="35">
        <f>E896/D896</f>
        <v>7.0961308690435321E-2</v>
      </c>
      <c r="J896" s="3">
        <v>1137.21</v>
      </c>
      <c r="K896" s="26">
        <v>0.22</v>
      </c>
      <c r="L896" s="4" t="b">
        <v>1</v>
      </c>
      <c r="M896" s="4" t="s">
        <v>58</v>
      </c>
      <c r="N896" s="35">
        <f>'Landed Freight Margin Tool'!$D$4</f>
        <v>0.58708499999999997</v>
      </c>
      <c r="O896" s="30">
        <f>(MAX($F896,MIN(0.18*$D896,$F896*(1+$N896))))</f>
        <v>1871.34779435</v>
      </c>
      <c r="P896" s="35">
        <f>O896/D896</f>
        <v>7.9035156055919972E-2</v>
      </c>
    </row>
    <row r="897" spans="1:16" x14ac:dyDescent="0.3">
      <c r="A897" s="2">
        <v>45219</v>
      </c>
      <c r="B897" s="3" t="s">
        <v>15097</v>
      </c>
      <c r="C897" s="4" t="s">
        <v>15098</v>
      </c>
      <c r="D897" s="27">
        <v>19608.439999999999</v>
      </c>
      <c r="E897" s="27">
        <v>1392.53</v>
      </c>
      <c r="F897" s="27">
        <v>712.92</v>
      </c>
      <c r="G897" s="26">
        <f>(E897-F897)/E897</f>
        <v>0.48803975497834878</v>
      </c>
      <c r="H897" s="27">
        <f>E897-F897</f>
        <v>679.61</v>
      </c>
      <c r="I897" s="35">
        <f>E897/D897</f>
        <v>7.1016868246530584E-2</v>
      </c>
      <c r="J897" s="3">
        <v>3352.66</v>
      </c>
      <c r="K897" s="26">
        <v>0.28000000000000003</v>
      </c>
      <c r="L897" s="4" t="b">
        <v>1</v>
      </c>
      <c r="M897" s="4" t="s">
        <v>58</v>
      </c>
      <c r="N897" s="35">
        <f>'Landed Freight Margin Tool'!$D$4</f>
        <v>0.58708499999999997</v>
      </c>
      <c r="O897" s="30">
        <f>(MAX($F897,MIN(0.18*$D897,$F897*(1+$N897))))</f>
        <v>1131.4646382000001</v>
      </c>
      <c r="P897" s="35">
        <f>O897/D897</f>
        <v>5.7702940070704256E-2</v>
      </c>
    </row>
    <row r="898" spans="1:16" x14ac:dyDescent="0.3">
      <c r="A898" s="2">
        <v>45250</v>
      </c>
      <c r="B898" s="3" t="s">
        <v>5990</v>
      </c>
      <c r="C898" s="4" t="s">
        <v>5991</v>
      </c>
      <c r="D898" s="27">
        <v>1836.07</v>
      </c>
      <c r="E898" s="27">
        <v>130.69</v>
      </c>
      <c r="F898" s="27">
        <v>84.66</v>
      </c>
      <c r="G898" s="26">
        <f>(E898-F898)/E898</f>
        <v>0.35220751396434313</v>
      </c>
      <c r="H898" s="27">
        <f>E898-F898</f>
        <v>46.03</v>
      </c>
      <c r="I898" s="35">
        <f>E898/D898</f>
        <v>7.11792034072775E-2</v>
      </c>
      <c r="J898" s="3">
        <v>8711.31</v>
      </c>
      <c r="K898" s="26">
        <v>0.10199999999999999</v>
      </c>
      <c r="L898" s="4" t="b">
        <v>0</v>
      </c>
      <c r="M898" s="4" t="s">
        <v>58</v>
      </c>
      <c r="N898" s="35">
        <f>'Landed Freight Margin Tool'!$D$4</f>
        <v>0.58708499999999997</v>
      </c>
      <c r="O898" s="30">
        <f>(MAX($F898,MIN(0.18*$D898,$F898*(1+$N898))))</f>
        <v>134.3626161</v>
      </c>
      <c r="P898" s="35">
        <f>O898/D898</f>
        <v>7.317946271111668E-2</v>
      </c>
    </row>
    <row r="899" spans="1:16" x14ac:dyDescent="0.3">
      <c r="A899" s="2">
        <v>45056</v>
      </c>
      <c r="B899" s="3" t="s">
        <v>21958</v>
      </c>
      <c r="C899" s="4" t="s">
        <v>21959</v>
      </c>
      <c r="D899" s="27">
        <v>4294.3599999999997</v>
      </c>
      <c r="E899" s="27">
        <v>305.99</v>
      </c>
      <c r="F899" s="27">
        <v>214.27</v>
      </c>
      <c r="G899" s="26">
        <f>(E899-F899)/E899</f>
        <v>0.29974835778947023</v>
      </c>
      <c r="H899" s="27">
        <f>E899-F899</f>
        <v>91.72</v>
      </c>
      <c r="I899" s="35">
        <f>E899/D899</f>
        <v>7.1253923751152679E-2</v>
      </c>
      <c r="J899" s="3">
        <v>5664.87</v>
      </c>
      <c r="K899" s="26">
        <v>0.14599999999999999</v>
      </c>
      <c r="L899" s="4" t="b">
        <v>0</v>
      </c>
      <c r="M899" s="4" t="s">
        <v>58</v>
      </c>
      <c r="N899" s="35">
        <f>'Landed Freight Margin Tool'!$D$4</f>
        <v>0.58708499999999997</v>
      </c>
      <c r="O899" s="30">
        <f>(MAX($F899,MIN(0.18*$D899,$F899*(1+$N899))))</f>
        <v>340.06470295000003</v>
      </c>
      <c r="P899" s="35">
        <f>O899/D899</f>
        <v>7.9188680723087976E-2</v>
      </c>
    </row>
    <row r="900" spans="1:16" x14ac:dyDescent="0.3">
      <c r="A900" s="2">
        <v>45050</v>
      </c>
      <c r="B900" s="3" t="s">
        <v>18706</v>
      </c>
      <c r="C900" s="4" t="s">
        <v>18707</v>
      </c>
      <c r="D900" s="27">
        <v>19640.830000000002</v>
      </c>
      <c r="E900" s="27">
        <v>1399.61</v>
      </c>
      <c r="F900" s="27">
        <v>630.55999999999995</v>
      </c>
      <c r="G900" s="26">
        <f>(E900-F900)/E900</f>
        <v>0.54947449646687296</v>
      </c>
      <c r="H900" s="27">
        <f>E900-F900</f>
        <v>769.05</v>
      </c>
      <c r="I900" s="35">
        <f>E900/D900</f>
        <v>7.1260226782676683E-2</v>
      </c>
      <c r="J900" s="3">
        <v>15125.03</v>
      </c>
      <c r="K900" s="26">
        <v>0.11799999999999999</v>
      </c>
      <c r="L900" s="4" t="b">
        <v>0</v>
      </c>
      <c r="M900" s="4" t="s">
        <v>58</v>
      </c>
      <c r="N900" s="35">
        <f>'Landed Freight Margin Tool'!$D$4</f>
        <v>0.58708499999999997</v>
      </c>
      <c r="O900" s="30">
        <f>(MAX($F900,MIN(0.18*$D900,$F900*(1+$N900))))</f>
        <v>1000.7523176</v>
      </c>
      <c r="P900" s="35">
        <f>O900/D900</f>
        <v>5.0952649027561456E-2</v>
      </c>
    </row>
    <row r="901" spans="1:16" x14ac:dyDescent="0.3">
      <c r="A901" s="2">
        <v>44970</v>
      </c>
      <c r="B901" s="3" t="s">
        <v>14578</v>
      </c>
      <c r="C901" s="4" t="s">
        <v>14579</v>
      </c>
      <c r="D901" s="27">
        <v>1150.8399999999999</v>
      </c>
      <c r="E901" s="27">
        <v>82.05</v>
      </c>
      <c r="F901" s="27">
        <v>56.31</v>
      </c>
      <c r="G901" s="26">
        <f>(E901-F901)/E901</f>
        <v>0.31371115173674585</v>
      </c>
      <c r="H901" s="27">
        <f>E901-F901</f>
        <v>25.739999999999995</v>
      </c>
      <c r="I901" s="35">
        <f>E901/D901</f>
        <v>7.1295749191894617E-2</v>
      </c>
      <c r="J901" s="3">
        <v>3627.61</v>
      </c>
      <c r="K901" s="26">
        <v>0.56499999999999995</v>
      </c>
      <c r="L901" s="4" t="b">
        <v>1</v>
      </c>
      <c r="M901" s="4" t="s">
        <v>58</v>
      </c>
      <c r="N901" s="35">
        <f>'Landed Freight Margin Tool'!$D$4</f>
        <v>0.58708499999999997</v>
      </c>
      <c r="O901" s="30">
        <f>(MAX($F901,MIN(0.18*$D901,$F901*(1+$N901))))</f>
        <v>89.368756350000012</v>
      </c>
      <c r="P901" s="35">
        <f>O901/D901</f>
        <v>7.7655239955163199E-2</v>
      </c>
    </row>
    <row r="902" spans="1:16" x14ac:dyDescent="0.3">
      <c r="A902" s="2">
        <v>45097</v>
      </c>
      <c r="B902" s="3" t="s">
        <v>20457</v>
      </c>
      <c r="C902" s="4" t="s">
        <v>20458</v>
      </c>
      <c r="D902" s="27">
        <v>2893</v>
      </c>
      <c r="E902" s="27">
        <v>206.56</v>
      </c>
      <c r="F902" s="27">
        <v>66.83</v>
      </c>
      <c r="G902" s="26">
        <f>(E902-F902)/E902</f>
        <v>0.67646204492641371</v>
      </c>
      <c r="H902" s="27">
        <f>E902-F902</f>
        <v>139.73000000000002</v>
      </c>
      <c r="I902" s="35">
        <f>E902/D902</f>
        <v>7.1399930867611483E-2</v>
      </c>
      <c r="J902" s="3">
        <v>607.44000000000005</v>
      </c>
      <c r="K902" s="26">
        <v>0.23300000000000001</v>
      </c>
      <c r="L902" s="4" t="b">
        <v>1</v>
      </c>
      <c r="M902" s="4" t="s">
        <v>58</v>
      </c>
      <c r="N902" s="35">
        <f>'Landed Freight Margin Tool'!$D$4</f>
        <v>0.58708499999999997</v>
      </c>
      <c r="O902" s="30">
        <f>(MAX($F902,MIN(0.18*$D902,$F902*(1+$N902))))</f>
        <v>106.06489055</v>
      </c>
      <c r="P902" s="35">
        <f>O902/D902</f>
        <v>3.6662596111303146E-2</v>
      </c>
    </row>
    <row r="903" spans="1:16" x14ac:dyDescent="0.3">
      <c r="A903" s="2">
        <v>45225</v>
      </c>
      <c r="B903" s="3" t="s">
        <v>14748</v>
      </c>
      <c r="C903" s="4" t="s">
        <v>14749</v>
      </c>
      <c r="D903" s="27">
        <v>9845.8799999999992</v>
      </c>
      <c r="E903" s="27">
        <v>703.67</v>
      </c>
      <c r="F903" s="27">
        <v>431.28</v>
      </c>
      <c r="G903" s="26">
        <f>(E903-F903)/E903</f>
        <v>0.38709906632370289</v>
      </c>
      <c r="H903" s="27">
        <f>E903-F903</f>
        <v>272.39</v>
      </c>
      <c r="I903" s="35">
        <f>E903/D903</f>
        <v>7.146847209188005E-2</v>
      </c>
      <c r="J903" s="3">
        <v>2696.1</v>
      </c>
      <c r="K903" s="26">
        <v>0.17599999999999999</v>
      </c>
      <c r="L903" s="4" t="b">
        <v>0</v>
      </c>
      <c r="M903" s="4" t="s">
        <v>58</v>
      </c>
      <c r="N903" s="35">
        <f>'Landed Freight Margin Tool'!$D$4</f>
        <v>0.58708499999999997</v>
      </c>
      <c r="O903" s="30">
        <f>(MAX($F903,MIN(0.18*$D903,$F903*(1+$N903))))</f>
        <v>684.47801879999997</v>
      </c>
      <c r="P903" s="35">
        <f>O903/D903</f>
        <v>6.9519232288023008E-2</v>
      </c>
    </row>
    <row r="904" spans="1:16" x14ac:dyDescent="0.3">
      <c r="A904" s="2">
        <v>44949</v>
      </c>
      <c r="B904" s="3" t="s">
        <v>19066</v>
      </c>
      <c r="C904" s="4" t="s">
        <v>19067</v>
      </c>
      <c r="D904" s="27">
        <v>24734.1</v>
      </c>
      <c r="E904" s="27">
        <v>1768.43</v>
      </c>
      <c r="F904" s="27">
        <v>899.38</v>
      </c>
      <c r="G904" s="26">
        <f>(E904-F904)/E904</f>
        <v>0.49142459695888446</v>
      </c>
      <c r="H904" s="27">
        <f>E904-F904</f>
        <v>869.05000000000007</v>
      </c>
      <c r="I904" s="35">
        <f>E904/D904</f>
        <v>7.1497648994707716E-2</v>
      </c>
      <c r="J904" s="3">
        <v>701.92</v>
      </c>
      <c r="K904" s="26">
        <v>0.22</v>
      </c>
      <c r="L904" s="4" t="b">
        <v>1</v>
      </c>
      <c r="M904" s="4" t="s">
        <v>58</v>
      </c>
      <c r="N904" s="35">
        <f>'Landed Freight Margin Tool'!$D$4</f>
        <v>0.58708499999999997</v>
      </c>
      <c r="O904" s="30">
        <f>(MAX($F904,MIN(0.18*$D904,$F904*(1+$N904))))</f>
        <v>1427.3925073</v>
      </c>
      <c r="P904" s="35">
        <f>O904/D904</f>
        <v>5.7709498518240004E-2</v>
      </c>
    </row>
    <row r="905" spans="1:16" x14ac:dyDescent="0.3">
      <c r="A905" s="2">
        <v>45054</v>
      </c>
      <c r="B905" s="3" t="s">
        <v>5039</v>
      </c>
      <c r="C905" s="4" t="s">
        <v>5040</v>
      </c>
      <c r="D905" s="27">
        <v>24157.35</v>
      </c>
      <c r="E905" s="27">
        <v>1731.02</v>
      </c>
      <c r="F905" s="27">
        <v>642.11</v>
      </c>
      <c r="G905" s="26">
        <f>(E905-F905)/E905</f>
        <v>0.62905685665099187</v>
      </c>
      <c r="H905" s="27">
        <f>E905-F905</f>
        <v>1088.9099999999999</v>
      </c>
      <c r="I905" s="35">
        <f>E905/D905</f>
        <v>7.1656038431367683E-2</v>
      </c>
      <c r="J905" s="3">
        <v>1660.5</v>
      </c>
      <c r="K905" s="26">
        <v>0.22</v>
      </c>
      <c r="L905" s="4" t="b">
        <v>1</v>
      </c>
      <c r="M905" s="4" t="s">
        <v>58</v>
      </c>
      <c r="N905" s="35">
        <f>'Landed Freight Margin Tool'!$D$4</f>
        <v>0.58708499999999997</v>
      </c>
      <c r="O905" s="30">
        <f>(MAX($F905,MIN(0.18*$D905,$F905*(1+$N905))))</f>
        <v>1019.0831493500001</v>
      </c>
      <c r="P905" s="35">
        <f>O905/D905</f>
        <v>4.218522103417801E-2</v>
      </c>
    </row>
    <row r="906" spans="1:16" x14ac:dyDescent="0.3">
      <c r="A906" s="2">
        <v>45154</v>
      </c>
      <c r="B906" s="3" t="s">
        <v>22262</v>
      </c>
      <c r="C906" s="4" t="s">
        <v>9013</v>
      </c>
      <c r="D906" s="27">
        <v>15035.23</v>
      </c>
      <c r="E906" s="27">
        <v>1078.49</v>
      </c>
      <c r="F906" s="27">
        <v>558.03</v>
      </c>
      <c r="G906" s="26">
        <f>(E906-F906)/E906</f>
        <v>0.48258212871700251</v>
      </c>
      <c r="H906" s="27">
        <f>E906-F906</f>
        <v>520.46</v>
      </c>
      <c r="I906" s="35">
        <f>E906/D906</f>
        <v>7.1730861450074263E-2</v>
      </c>
      <c r="J906" s="3">
        <v>28945.94</v>
      </c>
      <c r="K906" s="26">
        <v>8.7999999999999995E-2</v>
      </c>
      <c r="L906" s="4" t="b">
        <v>0</v>
      </c>
      <c r="M906" s="4" t="s">
        <v>58</v>
      </c>
      <c r="N906" s="35">
        <f>'Landed Freight Margin Tool'!$D$4</f>
        <v>0.58708499999999997</v>
      </c>
      <c r="O906" s="30">
        <f>(MAX($F906,MIN(0.18*$D906,$F906*(1+$N906))))</f>
        <v>885.64104254999995</v>
      </c>
      <c r="P906" s="35">
        <f>O906/D906</f>
        <v>5.8904389394109698E-2</v>
      </c>
    </row>
    <row r="907" spans="1:16" x14ac:dyDescent="0.3">
      <c r="A907" s="2">
        <v>45071</v>
      </c>
      <c r="B907" s="3" t="s">
        <v>18980</v>
      </c>
      <c r="C907" s="4" t="s">
        <v>18981</v>
      </c>
      <c r="D907" s="27">
        <v>16852.14</v>
      </c>
      <c r="E907" s="27">
        <v>1211.17</v>
      </c>
      <c r="F907" s="27">
        <v>832.09</v>
      </c>
      <c r="G907" s="26">
        <f>(E907-F907)/E907</f>
        <v>0.31298661624709995</v>
      </c>
      <c r="H907" s="27">
        <f>E907-F907</f>
        <v>379.08000000000004</v>
      </c>
      <c r="I907" s="35">
        <f>E907/D907</f>
        <v>7.187039746880812E-2</v>
      </c>
      <c r="J907" s="3">
        <v>880.68</v>
      </c>
      <c r="K907" s="26">
        <v>0.22</v>
      </c>
      <c r="L907" s="4" t="b">
        <v>1</v>
      </c>
      <c r="M907" s="4" t="s">
        <v>58</v>
      </c>
      <c r="N907" s="35">
        <f>'Landed Freight Margin Tool'!$D$4</f>
        <v>0.58708499999999997</v>
      </c>
      <c r="O907" s="30">
        <f>(MAX($F907,MIN(0.18*$D907,$F907*(1+$N907))))</f>
        <v>1320.5975576500002</v>
      </c>
      <c r="P907" s="35">
        <f>O907/D907</f>
        <v>7.8363789859922844E-2</v>
      </c>
    </row>
    <row r="908" spans="1:16" x14ac:dyDescent="0.3">
      <c r="A908" s="2">
        <v>45282</v>
      </c>
      <c r="B908" s="3" t="s">
        <v>15093</v>
      </c>
      <c r="C908" s="4" t="s">
        <v>15094</v>
      </c>
      <c r="D908" s="27">
        <v>16137.15</v>
      </c>
      <c r="E908" s="27">
        <v>1160.92</v>
      </c>
      <c r="F908" s="27">
        <v>846.48</v>
      </c>
      <c r="G908" s="26">
        <f>(E908-F908)/E908</f>
        <v>0.27085415015677222</v>
      </c>
      <c r="H908" s="27">
        <f>E908-F908</f>
        <v>314.44000000000005</v>
      </c>
      <c r="I908" s="35">
        <f>E908/D908</f>
        <v>7.1940832179164235E-2</v>
      </c>
      <c r="J908" s="3">
        <v>1051.24</v>
      </c>
      <c r="K908" s="26">
        <v>0.22</v>
      </c>
      <c r="L908" s="4" t="b">
        <v>1</v>
      </c>
      <c r="M908" s="4" t="s">
        <v>58</v>
      </c>
      <c r="N908" s="35">
        <f>'Landed Freight Margin Tool'!$D$4</f>
        <v>0.58708499999999997</v>
      </c>
      <c r="O908" s="30">
        <f>(MAX($F908,MIN(0.18*$D908,$F908*(1+$N908))))</f>
        <v>1343.4357108000002</v>
      </c>
      <c r="P908" s="35">
        <f>O908/D908</f>
        <v>8.3251113784032507E-2</v>
      </c>
    </row>
    <row r="909" spans="1:16" x14ac:dyDescent="0.3">
      <c r="A909" s="2">
        <v>45126</v>
      </c>
      <c r="B909" s="3" t="s">
        <v>23580</v>
      </c>
      <c r="C909" s="4" t="s">
        <v>23581</v>
      </c>
      <c r="D909" s="27">
        <v>12306.19</v>
      </c>
      <c r="E909" s="27">
        <v>886.48</v>
      </c>
      <c r="F909" s="27">
        <v>515.03</v>
      </c>
      <c r="G909" s="26">
        <f>(E909-F909)/E909</f>
        <v>0.41901678548867433</v>
      </c>
      <c r="H909" s="27">
        <f>E909-F909</f>
        <v>371.45000000000005</v>
      </c>
      <c r="I909" s="35">
        <f>E909/D909</f>
        <v>7.2035292807928364E-2</v>
      </c>
      <c r="J909" s="3">
        <v>122806.39</v>
      </c>
      <c r="K909" s="26">
        <v>5.2999999999999999E-2</v>
      </c>
      <c r="L909" s="4" t="b">
        <v>0</v>
      </c>
      <c r="M909" s="4" t="s">
        <v>58</v>
      </c>
      <c r="N909" s="35">
        <f>'Landed Freight Margin Tool'!$D$4</f>
        <v>0.58708499999999997</v>
      </c>
      <c r="O909" s="30">
        <f>(MAX($F909,MIN(0.18*$D909,$F909*(1+$N909))))</f>
        <v>817.39638754999999</v>
      </c>
      <c r="P909" s="35">
        <f>O909/D909</f>
        <v>6.642156407060186E-2</v>
      </c>
    </row>
    <row r="910" spans="1:16" x14ac:dyDescent="0.3">
      <c r="A910" s="2">
        <v>44979</v>
      </c>
      <c r="B910" s="3" t="s">
        <v>16068</v>
      </c>
      <c r="C910" s="4" t="s">
        <v>9639</v>
      </c>
      <c r="D910" s="27">
        <v>13715.83</v>
      </c>
      <c r="E910" s="27">
        <v>988.4</v>
      </c>
      <c r="F910" s="27">
        <v>538.70000000000005</v>
      </c>
      <c r="G910" s="26">
        <f>(E910-F910)/E910</f>
        <v>0.45497774180493722</v>
      </c>
      <c r="H910" s="27">
        <f>E910-F910</f>
        <v>449.69999999999993</v>
      </c>
      <c r="I910" s="35">
        <f>E910/D910</f>
        <v>7.2062718770938394E-2</v>
      </c>
      <c r="J910" s="3">
        <v>3858.92</v>
      </c>
      <c r="K910" s="26">
        <v>0.22</v>
      </c>
      <c r="L910" s="4" t="b">
        <v>1</v>
      </c>
      <c r="M910" s="4" t="s">
        <v>58</v>
      </c>
      <c r="N910" s="35">
        <f>'Landed Freight Margin Tool'!$D$4</f>
        <v>0.58708499999999997</v>
      </c>
      <c r="O910" s="30">
        <f>(MAX($F910,MIN(0.18*$D910,$F910*(1+$N910))))</f>
        <v>854.96268950000012</v>
      </c>
      <c r="P910" s="35">
        <f>O910/D910</f>
        <v>6.2334010373415252E-2</v>
      </c>
    </row>
    <row r="911" spans="1:16" x14ac:dyDescent="0.3">
      <c r="A911" s="2">
        <v>45202</v>
      </c>
      <c r="B911" s="3" t="s">
        <v>2307</v>
      </c>
      <c r="C911" s="4" t="s">
        <v>87</v>
      </c>
      <c r="D911" s="27">
        <v>6815.81</v>
      </c>
      <c r="E911" s="27">
        <v>491.83</v>
      </c>
      <c r="F911" s="27">
        <v>269.63</v>
      </c>
      <c r="G911" s="26">
        <f>(E911-F911)/E911</f>
        <v>0.45178211983815547</v>
      </c>
      <c r="H911" s="27">
        <f>E911-F911</f>
        <v>222.2</v>
      </c>
      <c r="I911" s="35">
        <f>E911/D911</f>
        <v>7.2160168784047671E-2</v>
      </c>
      <c r="J911" s="3">
        <v>0</v>
      </c>
      <c r="K911" s="26">
        <v>0</v>
      </c>
      <c r="L911" s="4" t="b">
        <v>0</v>
      </c>
      <c r="M911" s="4" t="s">
        <v>58</v>
      </c>
      <c r="N911" s="35">
        <f>'Landed Freight Margin Tool'!$D$4</f>
        <v>0.58708499999999997</v>
      </c>
      <c r="O911" s="30">
        <f>(MAX($F911,MIN(0.18*$D911,$F911*(1+$N911))))</f>
        <v>427.92572855000003</v>
      </c>
      <c r="P911" s="35">
        <f>O911/D911</f>
        <v>6.2784280745795437E-2</v>
      </c>
    </row>
    <row r="912" spans="1:16" x14ac:dyDescent="0.3">
      <c r="A912" s="2">
        <v>45112</v>
      </c>
      <c r="B912" s="3" t="s">
        <v>7765</v>
      </c>
      <c r="C912" s="4" t="s">
        <v>7766</v>
      </c>
      <c r="D912" s="27">
        <v>18000.560000000001</v>
      </c>
      <c r="E912" s="27">
        <v>1299.9100000000001</v>
      </c>
      <c r="F912" s="27">
        <v>651.47</v>
      </c>
      <c r="G912" s="26">
        <f>(E912-F912)/E912</f>
        <v>0.49883453469855604</v>
      </c>
      <c r="H912" s="27">
        <f>E912-F912</f>
        <v>648.44000000000005</v>
      </c>
      <c r="I912" s="35">
        <f>E912/D912</f>
        <v>7.2214975534094492E-2</v>
      </c>
      <c r="J912" s="3">
        <v>8140.96</v>
      </c>
      <c r="K912" s="26">
        <v>0.22</v>
      </c>
      <c r="L912" s="4" t="b">
        <v>1</v>
      </c>
      <c r="M912" s="4" t="s">
        <v>58</v>
      </c>
      <c r="N912" s="35">
        <f>'Landed Freight Margin Tool'!$D$4</f>
        <v>0.58708499999999997</v>
      </c>
      <c r="O912" s="30">
        <f>(MAX($F912,MIN(0.18*$D912,$F912*(1+$N912))))</f>
        <v>1033.9382649500001</v>
      </c>
      <c r="P912" s="35">
        <f>O912/D912</f>
        <v>5.7439227721248674E-2</v>
      </c>
    </row>
    <row r="913" spans="1:16" x14ac:dyDescent="0.3">
      <c r="A913" s="2">
        <v>44967</v>
      </c>
      <c r="B913" s="3" t="s">
        <v>18861</v>
      </c>
      <c r="C913" s="4" t="s">
        <v>18862</v>
      </c>
      <c r="D913" s="27">
        <v>23772.240000000002</v>
      </c>
      <c r="E913" s="27">
        <v>1717.65</v>
      </c>
      <c r="F913" s="27">
        <v>943.38</v>
      </c>
      <c r="G913" s="26">
        <f>(E913-F913)/E913</f>
        <v>0.45077285826565366</v>
      </c>
      <c r="H913" s="27">
        <f>E913-F913</f>
        <v>774.2700000000001</v>
      </c>
      <c r="I913" s="35">
        <f>E913/D913</f>
        <v>7.2254444680013324E-2</v>
      </c>
      <c r="J913" s="3">
        <v>905.88</v>
      </c>
      <c r="K913" s="26">
        <v>0.193</v>
      </c>
      <c r="L913" s="4" t="b">
        <v>1</v>
      </c>
      <c r="M913" s="4" t="s">
        <v>58</v>
      </c>
      <c r="N913" s="35">
        <f>'Landed Freight Margin Tool'!$D$4</f>
        <v>0.58708499999999997</v>
      </c>
      <c r="O913" s="30">
        <f>(MAX($F913,MIN(0.18*$D913,$F913*(1+$N913))))</f>
        <v>1497.2242473000001</v>
      </c>
      <c r="P913" s="35">
        <f>O913/D913</f>
        <v>6.2982043227731169E-2</v>
      </c>
    </row>
    <row r="914" spans="1:16" x14ac:dyDescent="0.3">
      <c r="A914" s="2">
        <v>45138</v>
      </c>
      <c r="B914" s="3" t="s">
        <v>20756</v>
      </c>
      <c r="C914" s="4" t="s">
        <v>20757</v>
      </c>
      <c r="D914" s="27">
        <v>5047.25</v>
      </c>
      <c r="E914" s="27">
        <v>366.11</v>
      </c>
      <c r="F914" s="27">
        <v>192.44</v>
      </c>
      <c r="G914" s="26">
        <f>(E914-F914)/E914</f>
        <v>0.47436562781677638</v>
      </c>
      <c r="H914" s="27">
        <f>E914-F914</f>
        <v>173.67000000000002</v>
      </c>
      <c r="I914" s="35">
        <f>E914/D914</f>
        <v>7.2536529793451876E-2</v>
      </c>
      <c r="J914" s="3">
        <v>10699.87</v>
      </c>
      <c r="K914" s="26">
        <v>0.13700000000000001</v>
      </c>
      <c r="L914" s="4" t="b">
        <v>0</v>
      </c>
      <c r="M914" s="4" t="s">
        <v>58</v>
      </c>
      <c r="N914" s="35">
        <f>'Landed Freight Margin Tool'!$D$4</f>
        <v>0.58708499999999997</v>
      </c>
      <c r="O914" s="30">
        <f>(MAX($F914,MIN(0.18*$D914,$F914*(1+$N914))))</f>
        <v>305.41863740000002</v>
      </c>
      <c r="P914" s="35">
        <f>O914/D914</f>
        <v>6.0511890118381303E-2</v>
      </c>
    </row>
    <row r="915" spans="1:16" x14ac:dyDescent="0.3">
      <c r="A915" s="2">
        <v>45181</v>
      </c>
      <c r="B915" s="3" t="s">
        <v>3724</v>
      </c>
      <c r="C915" s="4" t="s">
        <v>3725</v>
      </c>
      <c r="D915" s="27">
        <v>19706.09</v>
      </c>
      <c r="E915" s="27">
        <v>1430.33</v>
      </c>
      <c r="F915" s="27">
        <v>865.33</v>
      </c>
      <c r="G915" s="26">
        <f>(E915-F915)/E915</f>
        <v>0.39501373808841311</v>
      </c>
      <c r="H915" s="27">
        <f>E915-F915</f>
        <v>564.99999999999989</v>
      </c>
      <c r="I915" s="35">
        <f>E915/D915</f>
        <v>7.2583145616405886E-2</v>
      </c>
      <c r="J915" s="3">
        <v>0</v>
      </c>
      <c r="K915" s="26">
        <v>0</v>
      </c>
      <c r="L915" s="4" t="b">
        <v>0</v>
      </c>
      <c r="M915" s="4" t="s">
        <v>58</v>
      </c>
      <c r="N915" s="35">
        <f>'Landed Freight Margin Tool'!$D$4</f>
        <v>0.58708499999999997</v>
      </c>
      <c r="O915" s="30">
        <f>(MAX($F915,MIN(0.18*$D915,$F915*(1+$N915))))</f>
        <v>1373.3522630500001</v>
      </c>
      <c r="P915" s="35">
        <f>O915/D915</f>
        <v>6.9691768537036014E-2</v>
      </c>
    </row>
    <row r="916" spans="1:16" x14ac:dyDescent="0.3">
      <c r="A916" s="2">
        <v>45184</v>
      </c>
      <c r="B916" s="3" t="s">
        <v>6355</v>
      </c>
      <c r="C916" s="4" t="s">
        <v>6356</v>
      </c>
      <c r="D916" s="27">
        <v>18736.310000000001</v>
      </c>
      <c r="E916" s="27">
        <v>1360.54</v>
      </c>
      <c r="F916" s="27">
        <v>997.84</v>
      </c>
      <c r="G916" s="26">
        <f>(E916-F916)/E916</f>
        <v>0.26658532641451183</v>
      </c>
      <c r="H916" s="27">
        <f>E916-F916</f>
        <v>362.69999999999993</v>
      </c>
      <c r="I916" s="35">
        <f>E916/D916</f>
        <v>7.2615152076369358E-2</v>
      </c>
      <c r="J916" s="3">
        <v>2296</v>
      </c>
      <c r="K916" s="26">
        <v>0.22</v>
      </c>
      <c r="L916" s="4" t="b">
        <v>1</v>
      </c>
      <c r="M916" s="4" t="s">
        <v>58</v>
      </c>
      <c r="N916" s="35">
        <f>'Landed Freight Margin Tool'!$D$4</f>
        <v>0.58708499999999997</v>
      </c>
      <c r="O916" s="30">
        <f>(MAX($F916,MIN(0.18*$D916,$F916*(1+$N916))))</f>
        <v>1583.6568964000001</v>
      </c>
      <c r="P916" s="35">
        <f>O916/D916</f>
        <v>8.4523414503709635E-2</v>
      </c>
    </row>
    <row r="917" spans="1:16" x14ac:dyDescent="0.3">
      <c r="A917" s="2">
        <v>44950</v>
      </c>
      <c r="B917" s="3" t="s">
        <v>7798</v>
      </c>
      <c r="C917" s="4" t="s">
        <v>7799</v>
      </c>
      <c r="D917" s="27">
        <v>1311.11</v>
      </c>
      <c r="E917" s="27">
        <v>95.37</v>
      </c>
      <c r="F917" s="27">
        <v>59.26</v>
      </c>
      <c r="G917" s="26">
        <f>(E917-F917)/E917</f>
        <v>0.37863059662367626</v>
      </c>
      <c r="H917" s="27">
        <f>E917-F917</f>
        <v>36.110000000000007</v>
      </c>
      <c r="I917" s="35">
        <f>E917/D917</f>
        <v>7.2739892152450983E-2</v>
      </c>
      <c r="J917" s="3">
        <v>1056.1300000000001</v>
      </c>
      <c r="K917" s="26">
        <v>0.14799999999999999</v>
      </c>
      <c r="L917" s="4" t="b">
        <v>0</v>
      </c>
      <c r="M917" s="4" t="s">
        <v>58</v>
      </c>
      <c r="N917" s="35">
        <f>'Landed Freight Margin Tool'!$D$4</f>
        <v>0.58708499999999997</v>
      </c>
      <c r="O917" s="30">
        <f>(MAX($F917,MIN(0.18*$D917,$F917*(1+$N917))))</f>
        <v>94.050657099999995</v>
      </c>
      <c r="P917" s="35">
        <f>O917/D917</f>
        <v>7.1733612816621037E-2</v>
      </c>
    </row>
    <row r="918" spans="1:16" x14ac:dyDescent="0.3">
      <c r="A918" s="2">
        <v>44973</v>
      </c>
      <c r="B918" s="3" t="s">
        <v>21948</v>
      </c>
      <c r="C918" s="4" t="s">
        <v>21949</v>
      </c>
      <c r="D918" s="27">
        <v>4756.1000000000004</v>
      </c>
      <c r="E918" s="27">
        <v>346.42</v>
      </c>
      <c r="F918" s="27">
        <v>246.13</v>
      </c>
      <c r="G918" s="26">
        <f>(E918-F918)/E918</f>
        <v>0.28950407020379892</v>
      </c>
      <c r="H918" s="27">
        <f>E918-F918</f>
        <v>100.29000000000002</v>
      </c>
      <c r="I918" s="35">
        <f>E918/D918</f>
        <v>7.2836988288723953E-2</v>
      </c>
      <c r="J918" s="3">
        <v>0</v>
      </c>
      <c r="K918" s="26">
        <v>0</v>
      </c>
      <c r="L918" s="4" t="b">
        <v>0</v>
      </c>
      <c r="M918" s="4" t="s">
        <v>58</v>
      </c>
      <c r="N918" s="35">
        <f>'Landed Freight Margin Tool'!$D$4</f>
        <v>0.58708499999999997</v>
      </c>
      <c r="O918" s="30">
        <f>(MAX($F918,MIN(0.18*$D918,$F918*(1+$N918))))</f>
        <v>390.62923104999999</v>
      </c>
      <c r="P918" s="35">
        <f>O918/D918</f>
        <v>8.2132257742688328E-2</v>
      </c>
    </row>
    <row r="919" spans="1:16" x14ac:dyDescent="0.3">
      <c r="A919" s="2">
        <v>45127</v>
      </c>
      <c r="B919" s="3" t="s">
        <v>1687</v>
      </c>
      <c r="C919" s="4" t="s">
        <v>1688</v>
      </c>
      <c r="D919" s="27">
        <v>17595.88</v>
      </c>
      <c r="E919" s="27">
        <v>1282.45</v>
      </c>
      <c r="F919" s="27">
        <v>817.17</v>
      </c>
      <c r="G919" s="26">
        <f>(E919-F919)/E919</f>
        <v>0.36280556746851733</v>
      </c>
      <c r="H919" s="27">
        <f>E919-F919</f>
        <v>465.28000000000009</v>
      </c>
      <c r="I919" s="35">
        <f>E919/D919</f>
        <v>7.28835386465468E-2</v>
      </c>
      <c r="J919" s="3">
        <v>2296</v>
      </c>
      <c r="K919" s="26">
        <v>0.22</v>
      </c>
      <c r="L919" s="4" t="b">
        <v>1</v>
      </c>
      <c r="M919" s="4" t="s">
        <v>58</v>
      </c>
      <c r="N919" s="35">
        <f>'Landed Freight Margin Tool'!$D$4</f>
        <v>0.58708499999999997</v>
      </c>
      <c r="O919" s="30">
        <f>(MAX($F919,MIN(0.18*$D919,$F919*(1+$N919))))</f>
        <v>1296.9182494500001</v>
      </c>
      <c r="P919" s="35">
        <f>O919/D919</f>
        <v>7.3705790756131553E-2</v>
      </c>
    </row>
    <row r="920" spans="1:16" x14ac:dyDescent="0.3">
      <c r="A920" s="2">
        <v>45211</v>
      </c>
      <c r="B920" s="3" t="s">
        <v>18528</v>
      </c>
      <c r="C920" s="4" t="s">
        <v>18529</v>
      </c>
      <c r="D920" s="27">
        <v>2245.4299999999998</v>
      </c>
      <c r="E920" s="27">
        <v>163.74</v>
      </c>
      <c r="F920" s="27">
        <v>108.71</v>
      </c>
      <c r="G920" s="26">
        <f>(E920-F920)/E920</f>
        <v>0.33608159276902416</v>
      </c>
      <c r="H920" s="27">
        <f>E920-F920</f>
        <v>55.030000000000015</v>
      </c>
      <c r="I920" s="35">
        <f>E920/D920</f>
        <v>7.2921444890288289E-2</v>
      </c>
      <c r="J920" s="3">
        <v>0</v>
      </c>
      <c r="K920" s="26">
        <v>0</v>
      </c>
      <c r="L920" s="4" t="b">
        <v>0</v>
      </c>
      <c r="M920" s="4" t="s">
        <v>58</v>
      </c>
      <c r="N920" s="35">
        <f>'Landed Freight Margin Tool'!$D$4</f>
        <v>0.58708499999999997</v>
      </c>
      <c r="O920" s="30">
        <f>(MAX($F920,MIN(0.18*$D920,$F920*(1+$N920))))</f>
        <v>172.53201035000001</v>
      </c>
      <c r="P920" s="35">
        <f>O920/D920</f>
        <v>7.6836957887798776E-2</v>
      </c>
    </row>
    <row r="921" spans="1:16" x14ac:dyDescent="0.3">
      <c r="A921" s="2">
        <v>45121</v>
      </c>
      <c r="B921" s="3" t="s">
        <v>10392</v>
      </c>
      <c r="C921" s="4" t="s">
        <v>10393</v>
      </c>
      <c r="D921" s="27">
        <v>24526.44</v>
      </c>
      <c r="E921" s="27">
        <v>1790.19</v>
      </c>
      <c r="F921" s="27">
        <v>1012.78</v>
      </c>
      <c r="G921" s="26">
        <f>(E921-F921)/E921</f>
        <v>0.43426116780900353</v>
      </c>
      <c r="H921" s="27">
        <f>E921-F921</f>
        <v>777.41000000000008</v>
      </c>
      <c r="I921" s="35">
        <f>E921/D921</f>
        <v>7.2990209749152352E-2</v>
      </c>
      <c r="J921" s="3">
        <v>0</v>
      </c>
      <c r="K921" s="26">
        <v>0</v>
      </c>
      <c r="L921" s="4" t="b">
        <v>0</v>
      </c>
      <c r="M921" s="4" t="s">
        <v>58</v>
      </c>
      <c r="N921" s="35">
        <f>'Landed Freight Margin Tool'!$D$4</f>
        <v>0.58708499999999997</v>
      </c>
      <c r="O921" s="30">
        <f>(MAX($F921,MIN(0.18*$D921,$F921*(1+$N921))))</f>
        <v>1607.3679463000001</v>
      </c>
      <c r="P921" s="35">
        <f>O921/D921</f>
        <v>6.5536129430117052E-2</v>
      </c>
    </row>
    <row r="922" spans="1:16" x14ac:dyDescent="0.3">
      <c r="A922" s="2">
        <v>45261</v>
      </c>
      <c r="B922" s="3" t="s">
        <v>10021</v>
      </c>
      <c r="C922" s="4" t="s">
        <v>3789</v>
      </c>
      <c r="D922" s="27">
        <v>14249.81</v>
      </c>
      <c r="E922" s="27">
        <v>1040.6500000000001</v>
      </c>
      <c r="F922" s="27">
        <v>755.97</v>
      </c>
      <c r="G922" s="26">
        <f>(E922-F922)/E922</f>
        <v>0.27355979435929473</v>
      </c>
      <c r="H922" s="27">
        <f>E922-F922</f>
        <v>284.68000000000006</v>
      </c>
      <c r="I922" s="35">
        <f>E922/D922</f>
        <v>7.3029043896023882E-2</v>
      </c>
      <c r="J922" s="3">
        <v>0</v>
      </c>
      <c r="K922" s="26">
        <v>0</v>
      </c>
      <c r="L922" s="4" t="b">
        <v>0</v>
      </c>
      <c r="M922" s="4" t="s">
        <v>58</v>
      </c>
      <c r="N922" s="35">
        <f>'Landed Freight Margin Tool'!$D$4</f>
        <v>0.58708499999999997</v>
      </c>
      <c r="O922" s="30">
        <f>(MAX($F922,MIN(0.18*$D922,$F922*(1+$N922))))</f>
        <v>1199.7886474500001</v>
      </c>
      <c r="P922" s="35">
        <f>O922/D922</f>
        <v>8.4196817182123837E-2</v>
      </c>
    </row>
    <row r="923" spans="1:16" x14ac:dyDescent="0.3">
      <c r="A923" s="2">
        <v>45014</v>
      </c>
      <c r="B923" s="3" t="s">
        <v>5443</v>
      </c>
      <c r="C923" s="4" t="s">
        <v>5444</v>
      </c>
      <c r="D923" s="27">
        <v>4202.8900000000003</v>
      </c>
      <c r="E923" s="27">
        <v>307.2</v>
      </c>
      <c r="F923" s="27">
        <v>228.91</v>
      </c>
      <c r="G923" s="26">
        <f>(E923-F923)/E923</f>
        <v>0.25485026041666664</v>
      </c>
      <c r="H923" s="27">
        <f>E923-F923</f>
        <v>78.289999999999992</v>
      </c>
      <c r="I923" s="35">
        <f>E923/D923</f>
        <v>7.3092562498661626E-2</v>
      </c>
      <c r="J923" s="3">
        <v>0</v>
      </c>
      <c r="K923" s="26">
        <v>0</v>
      </c>
      <c r="L923" s="4" t="b">
        <v>0</v>
      </c>
      <c r="M923" s="4" t="s">
        <v>58</v>
      </c>
      <c r="N923" s="35">
        <f>'Landed Freight Margin Tool'!$D$4</f>
        <v>0.58708499999999997</v>
      </c>
      <c r="O923" s="30">
        <f>(MAX($F923,MIN(0.18*$D923,$F923*(1+$N923))))</f>
        <v>363.29962735000004</v>
      </c>
      <c r="P923" s="35">
        <f>O923/D923</f>
        <v>8.6440432024154815E-2</v>
      </c>
    </row>
    <row r="924" spans="1:16" x14ac:dyDescent="0.3">
      <c r="A924" s="2">
        <v>45280</v>
      </c>
      <c r="B924" s="3" t="s">
        <v>1446</v>
      </c>
      <c r="C924" s="4" t="s">
        <v>1447</v>
      </c>
      <c r="D924" s="27">
        <v>14855.76</v>
      </c>
      <c r="E924" s="27">
        <v>1086.55</v>
      </c>
      <c r="F924" s="27">
        <v>581.64</v>
      </c>
      <c r="G924" s="26">
        <f>(E924-F924)/E924</f>
        <v>0.46469099443191753</v>
      </c>
      <c r="H924" s="27">
        <f>E924-F924</f>
        <v>504.90999999999997</v>
      </c>
      <c r="I924" s="35">
        <f>E924/D924</f>
        <v>7.3139980721282513E-2</v>
      </c>
      <c r="J924" s="3">
        <v>164.82</v>
      </c>
      <c r="K924" s="26">
        <v>0.22</v>
      </c>
      <c r="L924" s="4" t="b">
        <v>1</v>
      </c>
      <c r="M924" s="4" t="s">
        <v>58</v>
      </c>
      <c r="N924" s="35">
        <f>'Landed Freight Margin Tool'!$D$4</f>
        <v>0.58708499999999997</v>
      </c>
      <c r="O924" s="30">
        <f>(MAX($F924,MIN(0.18*$D924,$F924*(1+$N924))))</f>
        <v>923.11211939999998</v>
      </c>
      <c r="P924" s="35">
        <f>O924/D924</f>
        <v>6.2138330142651736E-2</v>
      </c>
    </row>
    <row r="925" spans="1:16" x14ac:dyDescent="0.3">
      <c r="A925" s="2">
        <v>44991</v>
      </c>
      <c r="B925" s="3" t="s">
        <v>18925</v>
      </c>
      <c r="C925" s="4" t="s">
        <v>18926</v>
      </c>
      <c r="D925" s="27">
        <v>17128.8</v>
      </c>
      <c r="E925" s="27">
        <v>1254.08</v>
      </c>
      <c r="F925" s="27">
        <v>780.68</v>
      </c>
      <c r="G925" s="26">
        <f>(E925-F925)/E925</f>
        <v>0.37748787956111252</v>
      </c>
      <c r="H925" s="27">
        <f>E925-F925</f>
        <v>473.4</v>
      </c>
      <c r="I925" s="35">
        <f>E925/D925</f>
        <v>7.3214702722899441E-2</v>
      </c>
      <c r="J925" s="3">
        <v>1612</v>
      </c>
      <c r="K925" s="26">
        <v>0.19900000000000001</v>
      </c>
      <c r="L925" s="4" t="b">
        <v>1</v>
      </c>
      <c r="M925" s="4" t="s">
        <v>58</v>
      </c>
      <c r="N925" s="35">
        <f>'Landed Freight Margin Tool'!$D$4</f>
        <v>0.58708499999999997</v>
      </c>
      <c r="O925" s="30">
        <f>(MAX($F925,MIN(0.18*$D925,$F925*(1+$N925))))</f>
        <v>1239.0055178</v>
      </c>
      <c r="P925" s="35">
        <f>O925/D925</f>
        <v>7.2334636273410871E-2</v>
      </c>
    </row>
    <row r="926" spans="1:16" x14ac:dyDescent="0.3">
      <c r="A926" s="2">
        <v>45134</v>
      </c>
      <c r="B926" s="3" t="s">
        <v>8431</v>
      </c>
      <c r="C926" s="4" t="s">
        <v>8432</v>
      </c>
      <c r="D926" s="27">
        <v>9225.69</v>
      </c>
      <c r="E926" s="27">
        <v>676.54</v>
      </c>
      <c r="F926" s="27">
        <v>373.37</v>
      </c>
      <c r="G926" s="26">
        <f>(E926-F926)/E926</f>
        <v>0.44811836698495283</v>
      </c>
      <c r="H926" s="27">
        <f>E926-F926</f>
        <v>303.16999999999996</v>
      </c>
      <c r="I926" s="35">
        <f>E926/D926</f>
        <v>7.3332184367781703E-2</v>
      </c>
      <c r="J926" s="3">
        <v>1659.68</v>
      </c>
      <c r="K926" s="26">
        <v>0.22</v>
      </c>
      <c r="L926" s="4" t="b">
        <v>1</v>
      </c>
      <c r="M926" s="4" t="s">
        <v>58</v>
      </c>
      <c r="N926" s="35">
        <f>'Landed Freight Margin Tool'!$D$4</f>
        <v>0.58708499999999997</v>
      </c>
      <c r="O926" s="30">
        <f>(MAX($F926,MIN(0.18*$D926,$F926*(1+$N926))))</f>
        <v>592.56992645000003</v>
      </c>
      <c r="P926" s="35">
        <f>O926/D926</f>
        <v>6.4230418153005356E-2</v>
      </c>
    </row>
    <row r="927" spans="1:16" x14ac:dyDescent="0.3">
      <c r="A927" s="2">
        <v>45014</v>
      </c>
      <c r="B927" s="3" t="s">
        <v>19276</v>
      </c>
      <c r="C927" s="4" t="s">
        <v>15521</v>
      </c>
      <c r="D927" s="27">
        <v>20119.669999999998</v>
      </c>
      <c r="E927" s="27">
        <v>1478.29</v>
      </c>
      <c r="F927" s="27">
        <v>1011.6</v>
      </c>
      <c r="G927" s="26">
        <f>(E927-F927)/E927</f>
        <v>0.31569583775849119</v>
      </c>
      <c r="H927" s="27">
        <f>E927-F927</f>
        <v>466.68999999999994</v>
      </c>
      <c r="I927" s="35">
        <f>E927/D927</f>
        <v>7.3474863156304263E-2</v>
      </c>
      <c r="J927" s="3">
        <v>892.29</v>
      </c>
      <c r="K927" s="26">
        <v>0.318</v>
      </c>
      <c r="L927" s="4" t="b">
        <v>1</v>
      </c>
      <c r="M927" s="4" t="s">
        <v>58</v>
      </c>
      <c r="N927" s="35">
        <f>'Landed Freight Margin Tool'!$D$4</f>
        <v>0.58708499999999997</v>
      </c>
      <c r="O927" s="30">
        <f>(MAX($F927,MIN(0.18*$D927,$F927*(1+$N927))))</f>
        <v>1605.4951860000001</v>
      </c>
      <c r="P927" s="35">
        <f>O927/D927</f>
        <v>7.9797292202108697E-2</v>
      </c>
    </row>
    <row r="928" spans="1:16" x14ac:dyDescent="0.3">
      <c r="A928" s="2">
        <v>45047</v>
      </c>
      <c r="B928" s="3" t="s">
        <v>17734</v>
      </c>
      <c r="C928" s="4" t="s">
        <v>17735</v>
      </c>
      <c r="D928" s="27">
        <v>14433.9</v>
      </c>
      <c r="E928" s="27">
        <v>1060.79</v>
      </c>
      <c r="F928" s="27">
        <v>598.09</v>
      </c>
      <c r="G928" s="26">
        <f>(E928-F928)/E928</f>
        <v>0.43618435317075005</v>
      </c>
      <c r="H928" s="27">
        <f>E928-F928</f>
        <v>462.69999999999993</v>
      </c>
      <c r="I928" s="35">
        <f>E928/D928</f>
        <v>7.3492957551320154E-2</v>
      </c>
      <c r="J928" s="3">
        <v>1355.42</v>
      </c>
      <c r="K928" s="26">
        <v>0.16800000000000001</v>
      </c>
      <c r="L928" s="4" t="b">
        <v>0</v>
      </c>
      <c r="M928" s="4" t="s">
        <v>58</v>
      </c>
      <c r="N928" s="35">
        <f>'Landed Freight Margin Tool'!$D$4</f>
        <v>0.58708499999999997</v>
      </c>
      <c r="O928" s="30">
        <f>(MAX($F928,MIN(0.18*$D928,$F928*(1+$N928))))</f>
        <v>949.21966765000013</v>
      </c>
      <c r="P928" s="35">
        <f>O928/D928</f>
        <v>6.5763214907266929E-2</v>
      </c>
    </row>
    <row r="929" spans="1:16" x14ac:dyDescent="0.3">
      <c r="A929" s="2">
        <v>45138</v>
      </c>
      <c r="B929" s="3" t="s">
        <v>3901</v>
      </c>
      <c r="C929" s="4" t="s">
        <v>3902</v>
      </c>
      <c r="D929" s="27">
        <v>6191.75</v>
      </c>
      <c r="E929" s="27">
        <v>455.37</v>
      </c>
      <c r="F929" s="27">
        <v>237.4</v>
      </c>
      <c r="G929" s="26">
        <f>(E929-F929)/E929</f>
        <v>0.47866570041943912</v>
      </c>
      <c r="H929" s="27">
        <f>E929-F929</f>
        <v>217.97</v>
      </c>
      <c r="I929" s="35">
        <f>E929/D929</f>
        <v>7.3544636007590744E-2</v>
      </c>
      <c r="J929" s="3">
        <v>2034.31</v>
      </c>
      <c r="K929" s="26">
        <v>0.20100000000000001</v>
      </c>
      <c r="L929" s="4" t="b">
        <v>1</v>
      </c>
      <c r="M929" s="4" t="s">
        <v>58</v>
      </c>
      <c r="N929" s="35">
        <f>'Landed Freight Margin Tool'!$D$4</f>
        <v>0.58708499999999997</v>
      </c>
      <c r="O929" s="30">
        <f>(MAX($F929,MIN(0.18*$D929,$F929*(1+$N929))))</f>
        <v>376.77397900000005</v>
      </c>
      <c r="P929" s="35">
        <f>O929/D929</f>
        <v>6.0850967658577955E-2</v>
      </c>
    </row>
    <row r="930" spans="1:16" x14ac:dyDescent="0.3">
      <c r="A930" s="2">
        <v>45232</v>
      </c>
      <c r="B930" s="3" t="s">
        <v>18320</v>
      </c>
      <c r="C930" s="4" t="s">
        <v>18321</v>
      </c>
      <c r="D930" s="27">
        <v>23112.27</v>
      </c>
      <c r="E930" s="27">
        <v>1701.81</v>
      </c>
      <c r="F930" s="27">
        <v>667.64</v>
      </c>
      <c r="G930" s="26">
        <f>(E930-F930)/E930</f>
        <v>0.60768828482615578</v>
      </c>
      <c r="H930" s="27">
        <f>E930-F930</f>
        <v>1034.17</v>
      </c>
      <c r="I930" s="35">
        <f>E930/D930</f>
        <v>7.3632317379469861E-2</v>
      </c>
      <c r="J930" s="3">
        <v>2725.68</v>
      </c>
      <c r="K930" s="26">
        <v>0.22</v>
      </c>
      <c r="L930" s="4" t="b">
        <v>1</v>
      </c>
      <c r="M930" s="4" t="s">
        <v>58</v>
      </c>
      <c r="N930" s="35">
        <f>'Landed Freight Margin Tool'!$D$4</f>
        <v>0.58708499999999997</v>
      </c>
      <c r="O930" s="30">
        <f>(MAX($F930,MIN(0.18*$D930,$F930*(1+$N930))))</f>
        <v>1059.6014294000001</v>
      </c>
      <c r="P930" s="35">
        <f>O930/D930</f>
        <v>4.5845839867741253E-2</v>
      </c>
    </row>
    <row r="931" spans="1:16" x14ac:dyDescent="0.3">
      <c r="A931" s="2">
        <v>45000</v>
      </c>
      <c r="B931" s="3" t="s">
        <v>19997</v>
      </c>
      <c r="C931" s="4" t="s">
        <v>19998</v>
      </c>
      <c r="D931" s="27">
        <v>15660.14</v>
      </c>
      <c r="E931" s="27">
        <v>1155.47</v>
      </c>
      <c r="F931" s="27">
        <v>711.08</v>
      </c>
      <c r="G931" s="26">
        <f>(E931-F931)/E931</f>
        <v>0.38459674418202117</v>
      </c>
      <c r="H931" s="27">
        <f>E931-F931</f>
        <v>444.39</v>
      </c>
      <c r="I931" s="35">
        <f>E931/D931</f>
        <v>7.3784142415074194E-2</v>
      </c>
      <c r="J931" s="3">
        <v>350.96</v>
      </c>
      <c r="K931" s="26">
        <v>0.22</v>
      </c>
      <c r="L931" s="4" t="b">
        <v>1</v>
      </c>
      <c r="M931" s="4" t="s">
        <v>58</v>
      </c>
      <c r="N931" s="35">
        <f>'Landed Freight Margin Tool'!$D$4</f>
        <v>0.58708499999999997</v>
      </c>
      <c r="O931" s="30">
        <f>(MAX($F931,MIN(0.18*$D931,$F931*(1+$N931))))</f>
        <v>1128.5444018000001</v>
      </c>
      <c r="P931" s="35">
        <f>O931/D931</f>
        <v>7.2064770927973837E-2</v>
      </c>
    </row>
    <row r="932" spans="1:16" x14ac:dyDescent="0.3">
      <c r="A932" s="2">
        <v>45189</v>
      </c>
      <c r="B932" s="3" t="s">
        <v>865</v>
      </c>
      <c r="C932" s="4" t="s">
        <v>866</v>
      </c>
      <c r="D932" s="27">
        <v>4589.8</v>
      </c>
      <c r="E932" s="27">
        <v>339.08</v>
      </c>
      <c r="F932" s="27">
        <v>223.01</v>
      </c>
      <c r="G932" s="26">
        <f>(E932-F932)/E932</f>
        <v>0.34230859974047423</v>
      </c>
      <c r="H932" s="27">
        <f>E932-F932</f>
        <v>116.07</v>
      </c>
      <c r="I932" s="35">
        <f>E932/D932</f>
        <v>7.387685737940651E-2</v>
      </c>
      <c r="J932" s="3">
        <v>116.44</v>
      </c>
      <c r="K932" s="26">
        <v>0.22</v>
      </c>
      <c r="L932" s="4" t="b">
        <v>1</v>
      </c>
      <c r="M932" s="4" t="s">
        <v>58</v>
      </c>
      <c r="N932" s="35">
        <f>'Landed Freight Margin Tool'!$D$4</f>
        <v>0.58708499999999997</v>
      </c>
      <c r="O932" s="30">
        <f>(MAX($F932,MIN(0.18*$D932,$F932*(1+$N932))))</f>
        <v>353.93582585000001</v>
      </c>
      <c r="P932" s="35">
        <f>O932/D932</f>
        <v>7.7113561778290998E-2</v>
      </c>
    </row>
    <row r="933" spans="1:16" x14ac:dyDescent="0.3">
      <c r="A933" s="2">
        <v>45037</v>
      </c>
      <c r="B933" s="3" t="s">
        <v>7309</v>
      </c>
      <c r="C933" s="4" t="s">
        <v>7310</v>
      </c>
      <c r="D933" s="27">
        <v>21709.84</v>
      </c>
      <c r="E933" s="27">
        <v>1607.19</v>
      </c>
      <c r="F933" s="27">
        <v>1013.96</v>
      </c>
      <c r="G933" s="26">
        <f>(E933-F933)/E933</f>
        <v>0.36911006166041349</v>
      </c>
      <c r="H933" s="27">
        <f>E933-F933</f>
        <v>593.23</v>
      </c>
      <c r="I933" s="35">
        <f>E933/D933</f>
        <v>7.4030485715233282E-2</v>
      </c>
      <c r="J933" s="3">
        <v>5930.08</v>
      </c>
      <c r="K933" s="26">
        <v>0.60199999999999998</v>
      </c>
      <c r="L933" s="4" t="b">
        <v>1</v>
      </c>
      <c r="M933" s="4" t="s">
        <v>58</v>
      </c>
      <c r="N933" s="35">
        <f>'Landed Freight Margin Tool'!$D$4</f>
        <v>0.58708499999999997</v>
      </c>
      <c r="O933" s="30">
        <f>(MAX($F933,MIN(0.18*$D933,$F933*(1+$N933))))</f>
        <v>1609.2407066000001</v>
      </c>
      <c r="P933" s="35">
        <f>O933/D933</f>
        <v>7.4124945490155622E-2</v>
      </c>
    </row>
    <row r="934" spans="1:16" x14ac:dyDescent="0.3">
      <c r="A934" s="2">
        <v>45162</v>
      </c>
      <c r="B934" s="3" t="s">
        <v>13614</v>
      </c>
      <c r="C934" s="4" t="s">
        <v>13615</v>
      </c>
      <c r="D934" s="27">
        <v>24116.3</v>
      </c>
      <c r="E934" s="27">
        <v>1786.22</v>
      </c>
      <c r="F934" s="27">
        <v>1283.0999999999999</v>
      </c>
      <c r="G934" s="26">
        <f>(E934-F934)/E934</f>
        <v>0.28166743178331904</v>
      </c>
      <c r="H934" s="27">
        <f>E934-F934</f>
        <v>503.12000000000012</v>
      </c>
      <c r="I934" s="35">
        <f>E934/D934</f>
        <v>7.4066917396117982E-2</v>
      </c>
      <c r="J934" s="3">
        <v>0</v>
      </c>
      <c r="K934" s="26">
        <v>0</v>
      </c>
      <c r="L934" s="4" t="b">
        <v>0</v>
      </c>
      <c r="M934" s="4" t="s">
        <v>58</v>
      </c>
      <c r="N934" s="35">
        <f>'Landed Freight Margin Tool'!$D$4</f>
        <v>0.58708499999999997</v>
      </c>
      <c r="O934" s="30">
        <f>(MAX($F934,MIN(0.18*$D934,$F934*(1+$N934))))</f>
        <v>2036.3887634999999</v>
      </c>
      <c r="P934" s="35">
        <f>O934/D934</f>
        <v>8.4440347959678724E-2</v>
      </c>
    </row>
    <row r="935" spans="1:16" x14ac:dyDescent="0.3">
      <c r="A935" s="2">
        <v>44995</v>
      </c>
      <c r="B935" s="3" t="s">
        <v>17963</v>
      </c>
      <c r="C935" s="4" t="s">
        <v>17964</v>
      </c>
      <c r="D935" s="27">
        <v>11793.96</v>
      </c>
      <c r="E935" s="27">
        <v>874.25</v>
      </c>
      <c r="F935" s="27">
        <v>474.66</v>
      </c>
      <c r="G935" s="26">
        <f>(E935-F935)/E935</f>
        <v>0.45706605661995992</v>
      </c>
      <c r="H935" s="27">
        <f>E935-F935</f>
        <v>399.59</v>
      </c>
      <c r="I935" s="35">
        <f>E935/D935</f>
        <v>7.4126925985843611E-2</v>
      </c>
      <c r="J935" s="3">
        <v>0</v>
      </c>
      <c r="K935" s="26">
        <v>0</v>
      </c>
      <c r="L935" s="4" t="b">
        <v>0</v>
      </c>
      <c r="M935" s="4" t="s">
        <v>58</v>
      </c>
      <c r="N935" s="35">
        <f>'Landed Freight Margin Tool'!$D$4</f>
        <v>0.58708499999999997</v>
      </c>
      <c r="O935" s="30">
        <f>(MAX($F935,MIN(0.18*$D935,$F935*(1+$N935))))</f>
        <v>753.32576610000012</v>
      </c>
      <c r="P935" s="35">
        <f>O935/D935</f>
        <v>6.3873861374805427E-2</v>
      </c>
    </row>
    <row r="936" spans="1:16" x14ac:dyDescent="0.3">
      <c r="A936" s="2">
        <v>45195</v>
      </c>
      <c r="B936" s="3" t="s">
        <v>24895</v>
      </c>
      <c r="C936" s="4" t="s">
        <v>5803</v>
      </c>
      <c r="D936" s="27">
        <v>15913.46</v>
      </c>
      <c r="E936" s="27">
        <v>1180.97</v>
      </c>
      <c r="F936" s="27">
        <v>662.12</v>
      </c>
      <c r="G936" s="26">
        <f>(E936-F936)/E936</f>
        <v>0.43934223561987179</v>
      </c>
      <c r="H936" s="27">
        <f>E936-F936</f>
        <v>518.85</v>
      </c>
      <c r="I936" s="35">
        <f>E936/D936</f>
        <v>7.4212019259168024E-2</v>
      </c>
      <c r="J936" s="3">
        <v>0</v>
      </c>
      <c r="K936" s="26">
        <v>0</v>
      </c>
      <c r="L936" s="4" t="b">
        <v>0</v>
      </c>
      <c r="M936" s="4" t="s">
        <v>58</v>
      </c>
      <c r="N936" s="35">
        <f>'Landed Freight Margin Tool'!$D$4</f>
        <v>0.58708499999999997</v>
      </c>
      <c r="O936" s="30">
        <f>(MAX($F936,MIN(0.18*$D936,$F936*(1+$N936))))</f>
        <v>1050.8407202000001</v>
      </c>
      <c r="P936" s="35">
        <f>O936/D936</f>
        <v>6.6034710251573203E-2</v>
      </c>
    </row>
    <row r="937" spans="1:16" x14ac:dyDescent="0.3">
      <c r="A937" s="2">
        <v>45195</v>
      </c>
      <c r="B937" s="3" t="s">
        <v>4556</v>
      </c>
      <c r="C937" s="4" t="s">
        <v>4557</v>
      </c>
      <c r="D937" s="27">
        <v>12040.3</v>
      </c>
      <c r="E937" s="27">
        <v>895.09</v>
      </c>
      <c r="F937" s="27">
        <v>455.63</v>
      </c>
      <c r="G937" s="26">
        <f>(E937-F937)/E937</f>
        <v>0.49096738875420354</v>
      </c>
      <c r="H937" s="27">
        <f>E937-F937</f>
        <v>439.46000000000004</v>
      </c>
      <c r="I937" s="35">
        <f>E937/D937</f>
        <v>7.4341170901057296E-2</v>
      </c>
      <c r="J937" s="3">
        <v>143.94</v>
      </c>
      <c r="K937" s="26">
        <v>0.38900000000000001</v>
      </c>
      <c r="L937" s="4" t="b">
        <v>1</v>
      </c>
      <c r="M937" s="4" t="s">
        <v>58</v>
      </c>
      <c r="N937" s="35">
        <f>'Landed Freight Margin Tool'!$D$4</f>
        <v>0.58708499999999997</v>
      </c>
      <c r="O937" s="30">
        <f>(MAX($F937,MIN(0.18*$D937,$F937*(1+$N937))))</f>
        <v>723.12353855000003</v>
      </c>
      <c r="P937" s="35">
        <f>O937/D937</f>
        <v>6.005859808725697E-2</v>
      </c>
    </row>
    <row r="938" spans="1:16" x14ac:dyDescent="0.3">
      <c r="A938" s="2">
        <v>45078</v>
      </c>
      <c r="B938" s="3" t="s">
        <v>10769</v>
      </c>
      <c r="C938" s="4" t="s">
        <v>10770</v>
      </c>
      <c r="D938" s="27">
        <v>10737.03</v>
      </c>
      <c r="E938" s="27">
        <v>799.01</v>
      </c>
      <c r="F938" s="27">
        <v>471.37</v>
      </c>
      <c r="G938" s="26">
        <f>(E938-F938)/E938</f>
        <v>0.41005744608953582</v>
      </c>
      <c r="H938" s="27">
        <f>E938-F938</f>
        <v>327.64</v>
      </c>
      <c r="I938" s="35">
        <f>E938/D938</f>
        <v>7.4416295754039991E-2</v>
      </c>
      <c r="J938" s="3">
        <v>0</v>
      </c>
      <c r="K938" s="26">
        <v>0</v>
      </c>
      <c r="L938" s="4" t="b">
        <v>0</v>
      </c>
      <c r="M938" s="4" t="s">
        <v>58</v>
      </c>
      <c r="N938" s="35">
        <f>'Landed Freight Margin Tool'!$D$4</f>
        <v>0.58708499999999997</v>
      </c>
      <c r="O938" s="30">
        <f>(MAX($F938,MIN(0.18*$D938,$F938*(1+$N938))))</f>
        <v>748.10425645000009</v>
      </c>
      <c r="P938" s="35">
        <f>O938/D938</f>
        <v>6.9675157510969046E-2</v>
      </c>
    </row>
    <row r="939" spans="1:16" x14ac:dyDescent="0.3">
      <c r="A939" s="2">
        <v>44929</v>
      </c>
      <c r="B939" s="3" t="s">
        <v>21089</v>
      </c>
      <c r="C939" s="4" t="s">
        <v>1385</v>
      </c>
      <c r="D939" s="27">
        <v>20519.93</v>
      </c>
      <c r="E939" s="27">
        <v>1531.43</v>
      </c>
      <c r="F939" s="27">
        <v>1310.3699999999999</v>
      </c>
      <c r="G939" s="26">
        <f>(E939-F939)/E939</f>
        <v>0.14434874594333411</v>
      </c>
      <c r="H939" s="27">
        <f>E939-F939</f>
        <v>221.06000000000017</v>
      </c>
      <c r="I939" s="35">
        <f>E939/D939</f>
        <v>7.4631346208296034E-2</v>
      </c>
      <c r="J939" s="3">
        <v>4644.4799999999996</v>
      </c>
      <c r="K939" s="26">
        <v>0.22</v>
      </c>
      <c r="L939" s="4" t="b">
        <v>1</v>
      </c>
      <c r="M939" s="4" t="s">
        <v>58</v>
      </c>
      <c r="N939" s="35">
        <f>'Landed Freight Margin Tool'!$D$4</f>
        <v>0.58708499999999997</v>
      </c>
      <c r="O939" s="30">
        <f>(MAX($F939,MIN(0.18*$D939,$F939*(1+$N939))))</f>
        <v>2079.6685714499999</v>
      </c>
      <c r="P939" s="35">
        <f>O939/D939</f>
        <v>0.10134871665985215</v>
      </c>
    </row>
    <row r="940" spans="1:16" x14ac:dyDescent="0.3">
      <c r="A940" s="2">
        <v>44992</v>
      </c>
      <c r="B940" s="3" t="s">
        <v>20081</v>
      </c>
      <c r="C940" s="4" t="s">
        <v>20082</v>
      </c>
      <c r="D940" s="27">
        <v>23872.22</v>
      </c>
      <c r="E940" s="27">
        <v>1781.78</v>
      </c>
      <c r="F940" s="27">
        <v>1075.74</v>
      </c>
      <c r="G940" s="26">
        <f>(E940-F940)/E940</f>
        <v>0.3962554299632951</v>
      </c>
      <c r="H940" s="27">
        <f>E940-F940</f>
        <v>706.04</v>
      </c>
      <c r="I940" s="35">
        <f>E940/D940</f>
        <v>7.4638219654477034E-2</v>
      </c>
      <c r="J940" s="3">
        <v>10640.1</v>
      </c>
      <c r="K940" s="26">
        <v>0.17899999999999999</v>
      </c>
      <c r="L940" s="4" t="b">
        <v>0</v>
      </c>
      <c r="M940" s="4" t="s">
        <v>58</v>
      </c>
      <c r="N940" s="35">
        <f>'Landed Freight Margin Tool'!$D$4</f>
        <v>0.58708499999999997</v>
      </c>
      <c r="O940" s="30">
        <f>(MAX($F940,MIN(0.18*$D940,$F940*(1+$N940))))</f>
        <v>1707.2908179000001</v>
      </c>
      <c r="P940" s="35">
        <f>O940/D940</f>
        <v>7.151789058160489E-2</v>
      </c>
    </row>
    <row r="941" spans="1:16" x14ac:dyDescent="0.3">
      <c r="A941" s="2">
        <v>45082</v>
      </c>
      <c r="B941" s="3" t="s">
        <v>9102</v>
      </c>
      <c r="C941" s="4" t="s">
        <v>9103</v>
      </c>
      <c r="D941" s="27">
        <v>8819.9599999999991</v>
      </c>
      <c r="E941" s="27">
        <v>660.41</v>
      </c>
      <c r="F941" s="27">
        <v>557.20000000000005</v>
      </c>
      <c r="G941" s="26">
        <f>(E941-F941)/E941</f>
        <v>0.1562817037900697</v>
      </c>
      <c r="H941" s="27">
        <f>E941-F941</f>
        <v>103.20999999999992</v>
      </c>
      <c r="I941" s="35">
        <f>E941/D941</f>
        <v>7.4876756810688491E-2</v>
      </c>
      <c r="J941" s="3">
        <v>163.18</v>
      </c>
      <c r="K941" s="26">
        <v>0.22</v>
      </c>
      <c r="L941" s="4" t="b">
        <v>1</v>
      </c>
      <c r="M941" s="4" t="s">
        <v>58</v>
      </c>
      <c r="N941" s="35">
        <f>'Landed Freight Margin Tool'!$D$4</f>
        <v>0.58708499999999997</v>
      </c>
      <c r="O941" s="30">
        <f>(MAX($F941,MIN(0.18*$D941,$F941*(1+$N941))))</f>
        <v>884.3237620000001</v>
      </c>
      <c r="P941" s="35">
        <f>O941/D941</f>
        <v>0.10026391979101948</v>
      </c>
    </row>
    <row r="942" spans="1:16" x14ac:dyDescent="0.3">
      <c r="A942" s="2">
        <v>45106</v>
      </c>
      <c r="B942" s="3" t="s">
        <v>23648</v>
      </c>
      <c r="C942" s="4" t="s">
        <v>23649</v>
      </c>
      <c r="D942" s="27">
        <v>3461.36</v>
      </c>
      <c r="E942" s="27">
        <v>259.77999999999997</v>
      </c>
      <c r="F942" s="27">
        <v>180.4</v>
      </c>
      <c r="G942" s="26">
        <f>(E942-F942)/E942</f>
        <v>0.3055662483640002</v>
      </c>
      <c r="H942" s="27">
        <f>E942-F942</f>
        <v>79.379999999999967</v>
      </c>
      <c r="I942" s="35">
        <f>E942/D942</f>
        <v>7.5051424873460129E-2</v>
      </c>
      <c r="J942" s="3">
        <v>999.58</v>
      </c>
      <c r="K942" s="26">
        <v>0.22</v>
      </c>
      <c r="L942" s="4" t="b">
        <v>1</v>
      </c>
      <c r="M942" s="4" t="s">
        <v>58</v>
      </c>
      <c r="N942" s="35">
        <f>'Landed Freight Margin Tool'!$D$4</f>
        <v>0.58708499999999997</v>
      </c>
      <c r="O942" s="30">
        <f>(MAX($F942,MIN(0.18*$D942,$F942*(1+$N942))))</f>
        <v>286.31013400000001</v>
      </c>
      <c r="P942" s="35">
        <f>O942/D942</f>
        <v>8.2716080962396285E-2</v>
      </c>
    </row>
    <row r="943" spans="1:16" x14ac:dyDescent="0.3">
      <c r="A943" s="2">
        <v>45014</v>
      </c>
      <c r="B943" s="3" t="s">
        <v>11956</v>
      </c>
      <c r="C943" s="4" t="s">
        <v>11957</v>
      </c>
      <c r="D943" s="27">
        <v>4177.47</v>
      </c>
      <c r="E943" s="27">
        <v>313.87</v>
      </c>
      <c r="F943" s="27">
        <v>194.98</v>
      </c>
      <c r="G943" s="26">
        <f>(E943-F943)/E943</f>
        <v>0.37878739605569189</v>
      </c>
      <c r="H943" s="27">
        <f>E943-F943</f>
        <v>118.89000000000001</v>
      </c>
      <c r="I943" s="35">
        <f>E943/D943</f>
        <v>7.5133992584028128E-2</v>
      </c>
      <c r="J943" s="3">
        <v>952.84</v>
      </c>
      <c r="K943" s="26">
        <v>0.22</v>
      </c>
      <c r="L943" s="4" t="b">
        <v>1</v>
      </c>
      <c r="M943" s="4" t="s">
        <v>58</v>
      </c>
      <c r="N943" s="35">
        <f>'Landed Freight Margin Tool'!$D$4</f>
        <v>0.58708499999999997</v>
      </c>
      <c r="O943" s="30">
        <f>(MAX($F943,MIN(0.18*$D943,$F943*(1+$N943))))</f>
        <v>309.44983330000002</v>
      </c>
      <c r="P943" s="35">
        <f>O943/D943</f>
        <v>7.4075896008828315E-2</v>
      </c>
    </row>
    <row r="944" spans="1:16" x14ac:dyDescent="0.3">
      <c r="A944" s="2">
        <v>44957</v>
      </c>
      <c r="B944" s="3" t="s">
        <v>5045</v>
      </c>
      <c r="C944" s="4" t="s">
        <v>5046</v>
      </c>
      <c r="D944" s="27">
        <v>22768.86</v>
      </c>
      <c r="E944" s="27">
        <v>1711.32</v>
      </c>
      <c r="F944" s="27">
        <v>1064.53</v>
      </c>
      <c r="G944" s="26">
        <f>(E944-F944)/E944</f>
        <v>0.37794801673561929</v>
      </c>
      <c r="H944" s="27">
        <f>E944-F944</f>
        <v>646.79</v>
      </c>
      <c r="I944" s="35">
        <f>E944/D944</f>
        <v>7.5160548222440643E-2</v>
      </c>
      <c r="J944" s="3">
        <v>3232.8</v>
      </c>
      <c r="K944" s="26">
        <v>0.60399999999999998</v>
      </c>
      <c r="L944" s="4" t="b">
        <v>1</v>
      </c>
      <c r="M944" s="4" t="s">
        <v>58</v>
      </c>
      <c r="N944" s="35">
        <f>'Landed Freight Margin Tool'!$D$4</f>
        <v>0.58708499999999997</v>
      </c>
      <c r="O944" s="30">
        <f>(MAX($F944,MIN(0.18*$D944,$F944*(1+$N944))))</f>
        <v>1689.4995950500002</v>
      </c>
      <c r="P944" s="35">
        <f>O944/D944</f>
        <v>7.420220402119386E-2</v>
      </c>
    </row>
    <row r="945" spans="1:16" x14ac:dyDescent="0.3">
      <c r="A945" s="2">
        <v>45245</v>
      </c>
      <c r="B945" s="3" t="s">
        <v>17857</v>
      </c>
      <c r="C945" s="4" t="s">
        <v>17858</v>
      </c>
      <c r="D945" s="27">
        <v>7620.84</v>
      </c>
      <c r="E945" s="27">
        <v>573.53</v>
      </c>
      <c r="F945" s="27">
        <v>425.69</v>
      </c>
      <c r="G945" s="26">
        <f>(E945-F945)/E945</f>
        <v>0.25777204331072479</v>
      </c>
      <c r="H945" s="27">
        <f>E945-F945</f>
        <v>147.83999999999997</v>
      </c>
      <c r="I945" s="35">
        <f>E945/D945</f>
        <v>7.5258108030085924E-2</v>
      </c>
      <c r="J945" s="3">
        <v>797.04</v>
      </c>
      <c r="K945" s="26">
        <v>0.22</v>
      </c>
      <c r="L945" s="4" t="b">
        <v>1</v>
      </c>
      <c r="M945" s="4" t="s">
        <v>58</v>
      </c>
      <c r="N945" s="35">
        <f>'Landed Freight Margin Tool'!$D$4</f>
        <v>0.58708499999999997</v>
      </c>
      <c r="O945" s="30">
        <f>(MAX($F945,MIN(0.18*$D945,$F945*(1+$N945))))</f>
        <v>675.60621365000009</v>
      </c>
      <c r="P945" s="35">
        <f>O945/D945</f>
        <v>8.8652460050335669E-2</v>
      </c>
    </row>
    <row r="946" spans="1:16" x14ac:dyDescent="0.3">
      <c r="A946" s="2">
        <v>45268</v>
      </c>
      <c r="B946" s="3" t="s">
        <v>23118</v>
      </c>
      <c r="C946" s="4" t="s">
        <v>23119</v>
      </c>
      <c r="D946" s="27">
        <v>1819.26</v>
      </c>
      <c r="E946" s="27">
        <v>137.25</v>
      </c>
      <c r="F946" s="27">
        <v>80.430000000000007</v>
      </c>
      <c r="G946" s="26">
        <f>(E946-F946)/E946</f>
        <v>0.41398907103825133</v>
      </c>
      <c r="H946" s="27">
        <f>E946-F946</f>
        <v>56.819999999999993</v>
      </c>
      <c r="I946" s="35">
        <f>E946/D946</f>
        <v>7.5442762441871966E-2</v>
      </c>
      <c r="J946" s="3">
        <v>860.16</v>
      </c>
      <c r="K946" s="26">
        <v>0.22800000000000001</v>
      </c>
      <c r="L946" s="4" t="b">
        <v>1</v>
      </c>
      <c r="M946" s="4" t="s">
        <v>58</v>
      </c>
      <c r="N946" s="35">
        <f>'Landed Freight Margin Tool'!$D$4</f>
        <v>0.58708499999999997</v>
      </c>
      <c r="O946" s="30">
        <f>(MAX($F946,MIN(0.18*$D946,$F946*(1+$N946))))</f>
        <v>127.64924655000002</v>
      </c>
      <c r="P946" s="35">
        <f>O946/D946</f>
        <v>7.016547747435771E-2</v>
      </c>
    </row>
    <row r="947" spans="1:16" x14ac:dyDescent="0.3">
      <c r="A947" s="2">
        <v>45224</v>
      </c>
      <c r="B947" s="3" t="s">
        <v>8892</v>
      </c>
      <c r="C947" s="4" t="s">
        <v>8893</v>
      </c>
      <c r="D947" s="27">
        <v>4830.33</v>
      </c>
      <c r="E947" s="27">
        <v>364.62</v>
      </c>
      <c r="F947" s="27">
        <v>257.12</v>
      </c>
      <c r="G947" s="26">
        <f>(E947-F947)/E947</f>
        <v>0.294827491635127</v>
      </c>
      <c r="H947" s="27">
        <f>E947-F947</f>
        <v>107.5</v>
      </c>
      <c r="I947" s="35">
        <f>E947/D947</f>
        <v>7.5485525833638698E-2</v>
      </c>
      <c r="J947" s="3">
        <v>0</v>
      </c>
      <c r="K947" s="26">
        <v>0</v>
      </c>
      <c r="L947" s="4" t="b">
        <v>0</v>
      </c>
      <c r="M947" s="4" t="s">
        <v>58</v>
      </c>
      <c r="N947" s="35">
        <f>'Landed Freight Margin Tool'!$D$4</f>
        <v>0.58708499999999997</v>
      </c>
      <c r="O947" s="30">
        <f>(MAX($F947,MIN(0.18*$D947,$F947*(1+$N947))))</f>
        <v>408.07129520000001</v>
      </c>
      <c r="P947" s="35">
        <f>O947/D947</f>
        <v>8.4481038603987729E-2</v>
      </c>
    </row>
    <row r="948" spans="1:16" x14ac:dyDescent="0.3">
      <c r="A948" s="2">
        <v>45168</v>
      </c>
      <c r="B948" s="3" t="s">
        <v>10024</v>
      </c>
      <c r="C948" s="4" t="s">
        <v>10025</v>
      </c>
      <c r="D948" s="27">
        <v>22260</v>
      </c>
      <c r="E948" s="27">
        <v>1683.22</v>
      </c>
      <c r="F948" s="27">
        <v>1051.05</v>
      </c>
      <c r="G948" s="26">
        <f>(E948-F948)/E948</f>
        <v>0.37557182067703571</v>
      </c>
      <c r="H948" s="27">
        <f>E948-F948</f>
        <v>632.17000000000007</v>
      </c>
      <c r="I948" s="35">
        <f>E948/D948</f>
        <v>7.5616352201257869E-2</v>
      </c>
      <c r="J948" s="3">
        <v>14149.36</v>
      </c>
      <c r="K948" s="26">
        <v>0.371</v>
      </c>
      <c r="L948" s="4" t="b">
        <v>1</v>
      </c>
      <c r="M948" s="4" t="s">
        <v>58</v>
      </c>
      <c r="N948" s="35">
        <f>'Landed Freight Margin Tool'!$D$4</f>
        <v>0.58708499999999997</v>
      </c>
      <c r="O948" s="30">
        <f>(MAX($F948,MIN(0.18*$D948,$F948*(1+$N948))))</f>
        <v>1668.1056892500001</v>
      </c>
      <c r="P948" s="35">
        <f>O948/D948</f>
        <v>7.4937362500000007E-2</v>
      </c>
    </row>
    <row r="949" spans="1:16" x14ac:dyDescent="0.3">
      <c r="A949" s="2">
        <v>45259</v>
      </c>
      <c r="B949" s="3" t="s">
        <v>12618</v>
      </c>
      <c r="C949" s="4" t="s">
        <v>12619</v>
      </c>
      <c r="D949" s="27">
        <v>10562.72</v>
      </c>
      <c r="E949" s="27">
        <v>799.87</v>
      </c>
      <c r="F949" s="27">
        <v>447.06</v>
      </c>
      <c r="G949" s="26">
        <f>(E949-F949)/E949</f>
        <v>0.44108417617862905</v>
      </c>
      <c r="H949" s="27">
        <f>E949-F949</f>
        <v>352.81</v>
      </c>
      <c r="I949" s="35">
        <f>E949/D949</f>
        <v>7.5725760031507036E-2</v>
      </c>
      <c r="J949" s="3">
        <v>0</v>
      </c>
      <c r="K949" s="26">
        <v>0</v>
      </c>
      <c r="L949" s="4" t="b">
        <v>0</v>
      </c>
      <c r="M949" s="4" t="s">
        <v>58</v>
      </c>
      <c r="N949" s="35">
        <f>'Landed Freight Margin Tool'!$D$4</f>
        <v>0.58708499999999997</v>
      </c>
      <c r="O949" s="30">
        <f>(MAX($F949,MIN(0.18*$D949,$F949*(1+$N949))))</f>
        <v>709.52222010000003</v>
      </c>
      <c r="P949" s="35">
        <f>O949/D949</f>
        <v>6.7172302219504071E-2</v>
      </c>
    </row>
    <row r="950" spans="1:16" x14ac:dyDescent="0.3">
      <c r="A950" s="2">
        <v>45156</v>
      </c>
      <c r="B950" s="3" t="s">
        <v>1392</v>
      </c>
      <c r="C950" s="4" t="s">
        <v>1393</v>
      </c>
      <c r="D950" s="27">
        <v>6557.24</v>
      </c>
      <c r="E950" s="27">
        <v>497.11</v>
      </c>
      <c r="F950" s="27">
        <v>370.37</v>
      </c>
      <c r="G950" s="26">
        <f>(E950-F950)/E950</f>
        <v>0.25495363199291909</v>
      </c>
      <c r="H950" s="27">
        <f>E950-F950</f>
        <v>126.74000000000001</v>
      </c>
      <c r="I950" s="35">
        <f>E950/D950</f>
        <v>7.5810859446962447E-2</v>
      </c>
      <c r="J950" s="3">
        <v>760.5</v>
      </c>
      <c r="K950" s="26">
        <v>0.30599999999999999</v>
      </c>
      <c r="L950" s="4" t="b">
        <v>1</v>
      </c>
      <c r="M950" s="4" t="s">
        <v>58</v>
      </c>
      <c r="N950" s="35">
        <f>'Landed Freight Margin Tool'!$D$4</f>
        <v>0.58708499999999997</v>
      </c>
      <c r="O950" s="30">
        <f>(MAX($F950,MIN(0.18*$D950,$F950*(1+$N950))))</f>
        <v>587.80867145000002</v>
      </c>
      <c r="P950" s="35">
        <f>O950/D950</f>
        <v>8.9642695928469907E-2</v>
      </c>
    </row>
    <row r="951" spans="1:16" x14ac:dyDescent="0.3">
      <c r="A951" s="2">
        <v>44959</v>
      </c>
      <c r="B951" s="3" t="s">
        <v>16766</v>
      </c>
      <c r="C951" s="4" t="s">
        <v>16767</v>
      </c>
      <c r="D951" s="27">
        <v>24987.84</v>
      </c>
      <c r="E951" s="27">
        <v>1897.9</v>
      </c>
      <c r="F951" s="27">
        <v>1211.2</v>
      </c>
      <c r="G951" s="26">
        <f>(E951-F951)/E951</f>
        <v>0.36182096000843039</v>
      </c>
      <c r="H951" s="27">
        <f>E951-F951</f>
        <v>686.7</v>
      </c>
      <c r="I951" s="35">
        <f>E951/D951</f>
        <v>7.5952943511724103E-2</v>
      </c>
      <c r="J951" s="3">
        <v>2355.86</v>
      </c>
      <c r="K951" s="26">
        <v>0.22</v>
      </c>
      <c r="L951" s="4" t="b">
        <v>1</v>
      </c>
      <c r="M951" s="4" t="s">
        <v>58</v>
      </c>
      <c r="N951" s="35">
        <f>'Landed Freight Margin Tool'!$D$4</f>
        <v>0.58708499999999997</v>
      </c>
      <c r="O951" s="30">
        <f>(MAX($F951,MIN(0.18*$D951,$F951*(1+$N951))))</f>
        <v>1922.2773520000001</v>
      </c>
      <c r="P951" s="35">
        <f>O951/D951</f>
        <v>7.6928512108289479E-2</v>
      </c>
    </row>
    <row r="952" spans="1:16" x14ac:dyDescent="0.3">
      <c r="A952" s="2">
        <v>45015</v>
      </c>
      <c r="B952" s="3" t="s">
        <v>19220</v>
      </c>
      <c r="C952" s="4" t="s">
        <v>19221</v>
      </c>
      <c r="D952" s="27">
        <v>6859.61</v>
      </c>
      <c r="E952" s="27">
        <v>521.74</v>
      </c>
      <c r="F952" s="27">
        <v>376.29</v>
      </c>
      <c r="G952" s="26">
        <f>(E952-F952)/E952</f>
        <v>0.2787787020354966</v>
      </c>
      <c r="H952" s="27">
        <f>E952-F952</f>
        <v>145.44999999999999</v>
      </c>
      <c r="I952" s="35">
        <f>E952/D952</f>
        <v>7.6059717680742794E-2</v>
      </c>
      <c r="J952" s="3">
        <v>2216.46</v>
      </c>
      <c r="K952" s="26">
        <v>0.22</v>
      </c>
      <c r="L952" s="4" t="b">
        <v>1</v>
      </c>
      <c r="M952" s="4" t="s">
        <v>58</v>
      </c>
      <c r="N952" s="35">
        <f>'Landed Freight Margin Tool'!$D$4</f>
        <v>0.58708499999999997</v>
      </c>
      <c r="O952" s="30">
        <f>(MAX($F952,MIN(0.18*$D952,$F952*(1+$N952))))</f>
        <v>597.20421465000004</v>
      </c>
      <c r="P952" s="35">
        <f>O952/D952</f>
        <v>8.7060957496125885E-2</v>
      </c>
    </row>
    <row r="953" spans="1:16" x14ac:dyDescent="0.3">
      <c r="A953" s="2">
        <v>45012</v>
      </c>
      <c r="B953" s="3" t="s">
        <v>3147</v>
      </c>
      <c r="C953" s="4" t="s">
        <v>3148</v>
      </c>
      <c r="D953" s="27">
        <v>22533.18</v>
      </c>
      <c r="E953" s="27">
        <v>1716.59</v>
      </c>
      <c r="F953" s="27">
        <v>1200.3499999999999</v>
      </c>
      <c r="G953" s="26">
        <f>(E953-F953)/E953</f>
        <v>0.30073576101456961</v>
      </c>
      <c r="H953" s="27">
        <f>E953-F953</f>
        <v>516.24</v>
      </c>
      <c r="I953" s="35">
        <f>E953/D953</f>
        <v>7.6180547974143017E-2</v>
      </c>
      <c r="J953" s="3">
        <v>8177.29</v>
      </c>
      <c r="K953" s="26">
        <v>0.189</v>
      </c>
      <c r="L953" s="4" t="b">
        <v>1</v>
      </c>
      <c r="M953" s="4" t="s">
        <v>58</v>
      </c>
      <c r="N953" s="35">
        <f>'Landed Freight Margin Tool'!$D$4</f>
        <v>0.58708499999999997</v>
      </c>
      <c r="O953" s="30">
        <f>(MAX($F953,MIN(0.18*$D953,$F953*(1+$N953))))</f>
        <v>1905.0574797499999</v>
      </c>
      <c r="P953" s="35">
        <f>O953/D953</f>
        <v>8.4544546297948178E-2</v>
      </c>
    </row>
    <row r="954" spans="1:16" x14ac:dyDescent="0.3">
      <c r="A954" s="2">
        <v>45223</v>
      </c>
      <c r="B954" s="3" t="s">
        <v>9441</v>
      </c>
      <c r="C954" s="4" t="s">
        <v>9442</v>
      </c>
      <c r="D954" s="27">
        <v>21855.63</v>
      </c>
      <c r="E954" s="27">
        <v>1666.84</v>
      </c>
      <c r="F954" s="27">
        <v>966.02</v>
      </c>
      <c r="G954" s="26">
        <f>(E954-F954)/E954</f>
        <v>0.42044827337956853</v>
      </c>
      <c r="H954" s="27">
        <f>E954-F954</f>
        <v>700.81999999999994</v>
      </c>
      <c r="I954" s="35">
        <f>E954/D954</f>
        <v>7.6265932393621227E-2</v>
      </c>
      <c r="J954" s="3">
        <v>2943.46</v>
      </c>
      <c r="K954" s="26">
        <v>0.59699999999999998</v>
      </c>
      <c r="L954" s="4" t="b">
        <v>1</v>
      </c>
      <c r="M954" s="4" t="s">
        <v>58</v>
      </c>
      <c r="N954" s="35">
        <f>'Landed Freight Margin Tool'!$D$4</f>
        <v>0.58708499999999997</v>
      </c>
      <c r="O954" s="30">
        <f>(MAX($F954,MIN(0.18*$D954,$F954*(1+$N954))))</f>
        <v>1533.1558517000001</v>
      </c>
      <c r="P954" s="35">
        <f>O954/D954</f>
        <v>7.0149240799739013E-2</v>
      </c>
    </row>
    <row r="955" spans="1:16" x14ac:dyDescent="0.3">
      <c r="A955" s="2">
        <v>44987</v>
      </c>
      <c r="B955" s="3" t="s">
        <v>1631</v>
      </c>
      <c r="C955" s="4" t="s">
        <v>1632</v>
      </c>
      <c r="D955" s="27">
        <v>14385.1</v>
      </c>
      <c r="E955" s="27">
        <v>1097.7</v>
      </c>
      <c r="F955" s="27">
        <v>719.22</v>
      </c>
      <c r="G955" s="26">
        <f>(E955-F955)/E955</f>
        <v>0.34479365946980051</v>
      </c>
      <c r="H955" s="27">
        <f>E955-F955</f>
        <v>378.48</v>
      </c>
      <c r="I955" s="35">
        <f>E955/D955</f>
        <v>7.6308124378697398E-2</v>
      </c>
      <c r="J955" s="3">
        <v>13077.1</v>
      </c>
      <c r="K955" s="26">
        <v>0.14000000000000001</v>
      </c>
      <c r="L955" s="4" t="b">
        <v>0</v>
      </c>
      <c r="M955" s="4" t="s">
        <v>58</v>
      </c>
      <c r="N955" s="35">
        <f>'Landed Freight Margin Tool'!$D$4</f>
        <v>0.58708499999999997</v>
      </c>
      <c r="O955" s="30">
        <f>(MAX($F955,MIN(0.18*$D955,$F955*(1+$N955))))</f>
        <v>1141.4632737000002</v>
      </c>
      <c r="P955" s="35">
        <f>O955/D955</f>
        <v>7.9350388506162634E-2</v>
      </c>
    </row>
    <row r="956" spans="1:16" x14ac:dyDescent="0.3">
      <c r="A956" s="2">
        <v>44931</v>
      </c>
      <c r="B956" s="3" t="s">
        <v>24960</v>
      </c>
      <c r="C956" s="4" t="s">
        <v>24961</v>
      </c>
      <c r="D956" s="27">
        <v>18219.61</v>
      </c>
      <c r="E956" s="27">
        <v>1393.59</v>
      </c>
      <c r="F956" s="27">
        <v>776.16</v>
      </c>
      <c r="G956" s="26">
        <f>(E956-F956)/E956</f>
        <v>0.44304996448022732</v>
      </c>
      <c r="H956" s="27">
        <f>E956-F956</f>
        <v>617.42999999999995</v>
      </c>
      <c r="I956" s="35">
        <f>E956/D956</f>
        <v>7.6488464901279432E-2</v>
      </c>
      <c r="J956" s="3">
        <v>639.62</v>
      </c>
      <c r="K956" s="26">
        <v>0.28699999999999998</v>
      </c>
      <c r="L956" s="4" t="b">
        <v>1</v>
      </c>
      <c r="M956" s="4" t="s">
        <v>58</v>
      </c>
      <c r="N956" s="35">
        <f>'Landed Freight Margin Tool'!$D$4</f>
        <v>0.58708499999999997</v>
      </c>
      <c r="O956" s="30">
        <f>(MAX($F956,MIN(0.18*$D956,$F956*(1+$N956))))</f>
        <v>1231.8318936000001</v>
      </c>
      <c r="P956" s="35">
        <f>O956/D956</f>
        <v>6.7610222919151405E-2</v>
      </c>
    </row>
    <row r="957" spans="1:16" x14ac:dyDescent="0.3">
      <c r="A957" s="2">
        <v>45121</v>
      </c>
      <c r="B957" s="3" t="s">
        <v>8389</v>
      </c>
      <c r="C957" s="4" t="s">
        <v>8390</v>
      </c>
      <c r="D957" s="27">
        <v>1175.83</v>
      </c>
      <c r="E957" s="27">
        <v>90.13</v>
      </c>
      <c r="F957" s="27">
        <v>61.06</v>
      </c>
      <c r="G957" s="26">
        <f>(E957-F957)/E957</f>
        <v>0.32253411738599796</v>
      </c>
      <c r="H957" s="27">
        <f>E957-F957</f>
        <v>29.069999999999993</v>
      </c>
      <c r="I957" s="35">
        <f>E957/D957</f>
        <v>7.6652237143124427E-2</v>
      </c>
      <c r="J957" s="3">
        <v>49855.88</v>
      </c>
      <c r="K957" s="26">
        <v>0.156</v>
      </c>
      <c r="L957" s="4" t="b">
        <v>0</v>
      </c>
      <c r="M957" s="4" t="s">
        <v>58</v>
      </c>
      <c r="N957" s="35">
        <f>'Landed Freight Margin Tool'!$D$4</f>
        <v>0.58708499999999997</v>
      </c>
      <c r="O957" s="30">
        <f>(MAX($F957,MIN(0.18*$D957,$F957*(1+$N957))))</f>
        <v>96.907410100000007</v>
      </c>
      <c r="P957" s="35">
        <f>O957/D957</f>
        <v>8.2416174191847477E-2</v>
      </c>
    </row>
    <row r="958" spans="1:16" x14ac:dyDescent="0.3">
      <c r="A958" s="2">
        <v>45147</v>
      </c>
      <c r="B958" s="3" t="s">
        <v>8732</v>
      </c>
      <c r="C958" s="4" t="s">
        <v>8733</v>
      </c>
      <c r="D958" s="27">
        <v>22064.59</v>
      </c>
      <c r="E958" s="27">
        <v>1692.29</v>
      </c>
      <c r="F958" s="27">
        <v>1263.3900000000001</v>
      </c>
      <c r="G958" s="26">
        <f>(E958-F958)/E958</f>
        <v>0.25344355872811392</v>
      </c>
      <c r="H958" s="27">
        <f>E958-F958</f>
        <v>428.89999999999986</v>
      </c>
      <c r="I958" s="35">
        <f>E958/D958</f>
        <v>7.6697097022876928E-2</v>
      </c>
      <c r="J958" s="3">
        <v>1027.46</v>
      </c>
      <c r="K958" s="26">
        <v>0.22</v>
      </c>
      <c r="L958" s="4" t="b">
        <v>1</v>
      </c>
      <c r="M958" s="4" t="s">
        <v>58</v>
      </c>
      <c r="N958" s="35">
        <f>'Landed Freight Margin Tool'!$D$4</f>
        <v>0.58708499999999997</v>
      </c>
      <c r="O958" s="30">
        <f>(MAX($F958,MIN(0.18*$D958,$F958*(1+$N958))))</f>
        <v>2005.1073181500003</v>
      </c>
      <c r="P958" s="35">
        <f>O958/D958</f>
        <v>9.0874442631836819E-2</v>
      </c>
    </row>
    <row r="959" spans="1:16" x14ac:dyDescent="0.3">
      <c r="A959" s="2">
        <v>45027</v>
      </c>
      <c r="B959" s="3" t="s">
        <v>18461</v>
      </c>
      <c r="C959" s="4" t="s">
        <v>18462</v>
      </c>
      <c r="D959" s="27">
        <v>24820.23</v>
      </c>
      <c r="E959" s="27">
        <v>1904.47</v>
      </c>
      <c r="F959" s="27">
        <v>1248.72</v>
      </c>
      <c r="G959" s="26">
        <f>(E959-F959)/E959</f>
        <v>0.34432151727252203</v>
      </c>
      <c r="H959" s="27">
        <f>E959-F959</f>
        <v>655.75</v>
      </c>
      <c r="I959" s="35">
        <f>E959/D959</f>
        <v>7.6730554068193568E-2</v>
      </c>
      <c r="J959" s="3">
        <v>17806.77</v>
      </c>
      <c r="K959" s="26">
        <v>0.114</v>
      </c>
      <c r="L959" s="4" t="b">
        <v>0</v>
      </c>
      <c r="M959" s="4" t="s">
        <v>58</v>
      </c>
      <c r="N959" s="35">
        <f>'Landed Freight Margin Tool'!$D$4</f>
        <v>0.58708499999999997</v>
      </c>
      <c r="O959" s="30">
        <f>(MAX($F959,MIN(0.18*$D959,$F959*(1+$N959))))</f>
        <v>1981.8247812000002</v>
      </c>
      <c r="P959" s="35">
        <f>O959/D959</f>
        <v>7.9847156178649445E-2</v>
      </c>
    </row>
    <row r="960" spans="1:16" x14ac:dyDescent="0.3">
      <c r="A960" s="2">
        <v>45154</v>
      </c>
      <c r="B960" s="3" t="s">
        <v>7356</v>
      </c>
      <c r="C960" s="4" t="s">
        <v>7357</v>
      </c>
      <c r="D960" s="27">
        <v>6163.89</v>
      </c>
      <c r="E960" s="27">
        <v>473.66</v>
      </c>
      <c r="F960" s="27">
        <v>337.32</v>
      </c>
      <c r="G960" s="26">
        <f>(E960-F960)/E960</f>
        <v>0.28784360089515693</v>
      </c>
      <c r="H960" s="27">
        <f>E960-F960</f>
        <v>136.34000000000003</v>
      </c>
      <c r="I960" s="35">
        <f>E960/D960</f>
        <v>7.6844330447168915E-2</v>
      </c>
      <c r="J960" s="3">
        <v>641.92999999999995</v>
      </c>
      <c r="K960" s="26">
        <v>0.215</v>
      </c>
      <c r="L960" s="4" t="b">
        <v>1</v>
      </c>
      <c r="M960" s="4" t="s">
        <v>58</v>
      </c>
      <c r="N960" s="35">
        <f>'Landed Freight Margin Tool'!$D$4</f>
        <v>0.58708499999999997</v>
      </c>
      <c r="O960" s="30">
        <f>(MAX($F960,MIN(0.18*$D960,$F960*(1+$N960))))</f>
        <v>535.35551220000002</v>
      </c>
      <c r="P960" s="35">
        <f>O960/D960</f>
        <v>8.6853514939429485E-2</v>
      </c>
    </row>
    <row r="961" spans="1:16" x14ac:dyDescent="0.3">
      <c r="A961" s="2">
        <v>44980</v>
      </c>
      <c r="B961" s="3" t="s">
        <v>794</v>
      </c>
      <c r="C961" s="4" t="s">
        <v>795</v>
      </c>
      <c r="D961" s="27">
        <v>20399.71</v>
      </c>
      <c r="E961" s="27">
        <v>1571.35</v>
      </c>
      <c r="F961" s="27">
        <v>1151.18</v>
      </c>
      <c r="G961" s="26">
        <f>(E961-F961)/E961</f>
        <v>0.26739427880484923</v>
      </c>
      <c r="H961" s="27">
        <f>E961-F961</f>
        <v>420.16999999999985</v>
      </c>
      <c r="I961" s="35">
        <f>E961/D961</f>
        <v>7.7028055790989189E-2</v>
      </c>
      <c r="J961" s="3">
        <v>11173.35</v>
      </c>
      <c r="K961" s="26">
        <v>0.13400000000000001</v>
      </c>
      <c r="L961" s="4" t="b">
        <v>0</v>
      </c>
      <c r="M961" s="4" t="s">
        <v>58</v>
      </c>
      <c r="N961" s="35">
        <f>'Landed Freight Margin Tool'!$D$4</f>
        <v>0.58708499999999997</v>
      </c>
      <c r="O961" s="30">
        <f>(MAX($F961,MIN(0.18*$D961,$F961*(1+$N961))))</f>
        <v>1827.0205103000003</v>
      </c>
      <c r="P961" s="35">
        <f>O961/D961</f>
        <v>8.9561102108804511E-2</v>
      </c>
    </row>
    <row r="962" spans="1:16" x14ac:dyDescent="0.3">
      <c r="A962" s="2">
        <v>45182</v>
      </c>
      <c r="B962" s="3" t="s">
        <v>12486</v>
      </c>
      <c r="C962" s="4" t="s">
        <v>10383</v>
      </c>
      <c r="D962" s="27">
        <v>16760.810000000001</v>
      </c>
      <c r="E962" s="27">
        <v>1293.95</v>
      </c>
      <c r="F962" s="27">
        <v>654.55999999999995</v>
      </c>
      <c r="G962" s="26">
        <f>(E962-F962)/E962</f>
        <v>0.49413810425441484</v>
      </c>
      <c r="H962" s="27">
        <f>E962-F962</f>
        <v>639.3900000000001</v>
      </c>
      <c r="I962" s="35">
        <f>E962/D962</f>
        <v>7.720092286709293E-2</v>
      </c>
      <c r="J962" s="3">
        <v>5217.51</v>
      </c>
      <c r="K962" s="26">
        <v>0.22800000000000001</v>
      </c>
      <c r="L962" s="4" t="b">
        <v>1</v>
      </c>
      <c r="M962" s="4" t="s">
        <v>58</v>
      </c>
      <c r="N962" s="35">
        <f>'Landed Freight Margin Tool'!$D$4</f>
        <v>0.58708499999999997</v>
      </c>
      <c r="O962" s="30">
        <f>(MAX($F962,MIN(0.18*$D962,$F962*(1+$N962))))</f>
        <v>1038.8423576</v>
      </c>
      <c r="P962" s="35">
        <f>O962/D962</f>
        <v>6.1980438749678561E-2</v>
      </c>
    </row>
    <row r="963" spans="1:16" x14ac:dyDescent="0.3">
      <c r="A963" s="2">
        <v>45107</v>
      </c>
      <c r="B963" s="3" t="s">
        <v>6117</v>
      </c>
      <c r="C963" s="4" t="s">
        <v>6118</v>
      </c>
      <c r="D963" s="27">
        <v>15738.68</v>
      </c>
      <c r="E963" s="27">
        <v>1217.3599999999999</v>
      </c>
      <c r="F963" s="27">
        <v>764.2</v>
      </c>
      <c r="G963" s="26">
        <f>(E963-F963)/E963</f>
        <v>0.37224814352369051</v>
      </c>
      <c r="H963" s="27">
        <f>E963-F963</f>
        <v>453.15999999999985</v>
      </c>
      <c r="I963" s="35">
        <f>E963/D963</f>
        <v>7.7348290962139132E-2</v>
      </c>
      <c r="J963" s="3">
        <v>7</v>
      </c>
      <c r="K963" s="26">
        <v>1.714</v>
      </c>
      <c r="L963" s="4" t="b">
        <v>1</v>
      </c>
      <c r="M963" s="4" t="s">
        <v>58</v>
      </c>
      <c r="N963" s="35">
        <f>'Landed Freight Margin Tool'!$D$4</f>
        <v>0.58708499999999997</v>
      </c>
      <c r="O963" s="30">
        <f>(MAX($F963,MIN(0.18*$D963,$F963*(1+$N963))))</f>
        <v>1212.850357</v>
      </c>
      <c r="P963" s="35">
        <f>O963/D963</f>
        <v>7.7061758482922335E-2</v>
      </c>
    </row>
    <row r="964" spans="1:16" x14ac:dyDescent="0.3">
      <c r="A964" s="2">
        <v>45058</v>
      </c>
      <c r="B964" s="3" t="s">
        <v>22270</v>
      </c>
      <c r="C964" s="4" t="s">
        <v>22271</v>
      </c>
      <c r="D964" s="27">
        <v>21728.44</v>
      </c>
      <c r="E964" s="27">
        <v>1681.55</v>
      </c>
      <c r="F964" s="27">
        <v>953.75</v>
      </c>
      <c r="G964" s="26">
        <f>(E964-F964)/E964</f>
        <v>0.43281496238589395</v>
      </c>
      <c r="H964" s="27">
        <f>E964-F964</f>
        <v>727.8</v>
      </c>
      <c r="I964" s="35">
        <f>E964/D964</f>
        <v>7.7389356990193503E-2</v>
      </c>
      <c r="J964" s="3">
        <v>13680.17</v>
      </c>
      <c r="K964" s="26">
        <v>0.187</v>
      </c>
      <c r="L964" s="4" t="b">
        <v>1</v>
      </c>
      <c r="M964" s="4" t="s">
        <v>58</v>
      </c>
      <c r="N964" s="35">
        <f>'Landed Freight Margin Tool'!$D$4</f>
        <v>0.58708499999999997</v>
      </c>
      <c r="O964" s="30">
        <f>(MAX($F964,MIN(0.18*$D964,$F964*(1+$N964))))</f>
        <v>1513.6823187500001</v>
      </c>
      <c r="P964" s="35">
        <f>O964/D964</f>
        <v>6.9663644456297844E-2</v>
      </c>
    </row>
    <row r="965" spans="1:16" x14ac:dyDescent="0.3">
      <c r="A965" s="2">
        <v>45054</v>
      </c>
      <c r="B965" s="3" t="s">
        <v>24006</v>
      </c>
      <c r="C965" s="4" t="s">
        <v>24007</v>
      </c>
      <c r="D965" s="27">
        <v>10811.28</v>
      </c>
      <c r="E965" s="27">
        <v>838.23</v>
      </c>
      <c r="F965" s="27">
        <v>542.33000000000004</v>
      </c>
      <c r="G965" s="26">
        <f>(E965-F965)/E965</f>
        <v>0.35300573828185577</v>
      </c>
      <c r="H965" s="27">
        <f>E965-F965</f>
        <v>295.89999999999998</v>
      </c>
      <c r="I965" s="35">
        <f>E965/D965</f>
        <v>7.753291007170289E-2</v>
      </c>
      <c r="J965" s="3">
        <v>216.48</v>
      </c>
      <c r="K965" s="26">
        <v>0.22</v>
      </c>
      <c r="L965" s="4" t="b">
        <v>1</v>
      </c>
      <c r="M965" s="4" t="s">
        <v>58</v>
      </c>
      <c r="N965" s="35">
        <f>'Landed Freight Margin Tool'!$D$4</f>
        <v>0.58708499999999997</v>
      </c>
      <c r="O965" s="30">
        <f>(MAX($F965,MIN(0.18*$D965,$F965*(1+$N965))))</f>
        <v>860.72380805000012</v>
      </c>
      <c r="P965" s="35">
        <f>O965/D965</f>
        <v>7.9613497018854382E-2</v>
      </c>
    </row>
    <row r="966" spans="1:16" x14ac:dyDescent="0.3">
      <c r="A966" s="2">
        <v>45182</v>
      </c>
      <c r="B966" s="3" t="s">
        <v>23848</v>
      </c>
      <c r="C966" s="4" t="s">
        <v>23849</v>
      </c>
      <c r="D966" s="27">
        <v>23152.34</v>
      </c>
      <c r="E966" s="27">
        <v>1795.98</v>
      </c>
      <c r="F966" s="27">
        <v>974.42</v>
      </c>
      <c r="G966" s="26">
        <f>(E966-F966)/E966</f>
        <v>0.45744384681343891</v>
      </c>
      <c r="H966" s="27">
        <f>E966-F966</f>
        <v>821.56000000000006</v>
      </c>
      <c r="I966" s="35">
        <f>E966/D966</f>
        <v>7.7572288589403918E-2</v>
      </c>
      <c r="J966" s="3">
        <v>81.84</v>
      </c>
      <c r="K966" s="26">
        <v>0.58799999999999997</v>
      </c>
      <c r="L966" s="4" t="b">
        <v>1</v>
      </c>
      <c r="M966" s="4" t="s">
        <v>58</v>
      </c>
      <c r="N966" s="35">
        <f>'Landed Freight Margin Tool'!$D$4</f>
        <v>0.58708499999999997</v>
      </c>
      <c r="O966" s="30">
        <f>(MAX($F966,MIN(0.18*$D966,$F966*(1+$N966))))</f>
        <v>1546.4873657000001</v>
      </c>
      <c r="P966" s="35">
        <f>O966/D966</f>
        <v>6.6796158215541065E-2</v>
      </c>
    </row>
    <row r="967" spans="1:16" x14ac:dyDescent="0.3">
      <c r="A967" s="2">
        <v>45106</v>
      </c>
      <c r="B967" s="3" t="s">
        <v>15147</v>
      </c>
      <c r="C967" s="4" t="s">
        <v>15148</v>
      </c>
      <c r="D967" s="27">
        <v>24525.13</v>
      </c>
      <c r="E967" s="27">
        <v>1903.46</v>
      </c>
      <c r="F967" s="27">
        <v>790.07</v>
      </c>
      <c r="G967" s="26">
        <f>(E967-F967)/E967</f>
        <v>0.58492954934697861</v>
      </c>
      <c r="H967" s="27">
        <f>E967-F967</f>
        <v>1113.3899999999999</v>
      </c>
      <c r="I967" s="35">
        <f>E967/D967</f>
        <v>7.7612636507941035E-2</v>
      </c>
      <c r="J967" s="3">
        <v>2817.52</v>
      </c>
      <c r="K967" s="26">
        <v>0.22</v>
      </c>
      <c r="L967" s="4" t="b">
        <v>1</v>
      </c>
      <c r="M967" s="4" t="s">
        <v>58</v>
      </c>
      <c r="N967" s="35">
        <f>'Landed Freight Margin Tool'!$D$4</f>
        <v>0.58708499999999997</v>
      </c>
      <c r="O967" s="30">
        <f>(MAX($F967,MIN(0.18*$D967,$F967*(1+$N967))))</f>
        <v>1253.90824595</v>
      </c>
      <c r="P967" s="35">
        <f>O967/D967</f>
        <v>5.1127486213120993E-2</v>
      </c>
    </row>
    <row r="968" spans="1:16" x14ac:dyDescent="0.3">
      <c r="A968" s="2">
        <v>45175</v>
      </c>
      <c r="B968" s="3" t="s">
        <v>20258</v>
      </c>
      <c r="C968" s="4" t="s">
        <v>20259</v>
      </c>
      <c r="D968" s="27">
        <v>902.72</v>
      </c>
      <c r="E968" s="27">
        <v>70.19</v>
      </c>
      <c r="F968" s="27">
        <v>36.15</v>
      </c>
      <c r="G968" s="26">
        <f>(E968-F968)/E968</f>
        <v>0.48496936885596237</v>
      </c>
      <c r="H968" s="27">
        <f>E968-F968</f>
        <v>34.04</v>
      </c>
      <c r="I968" s="35">
        <f>E968/D968</f>
        <v>7.7753899326479969E-2</v>
      </c>
      <c r="J968" s="3">
        <v>1199.46</v>
      </c>
      <c r="K968" s="26">
        <v>0.45100000000000001</v>
      </c>
      <c r="L968" s="4" t="b">
        <v>1</v>
      </c>
      <c r="M968" s="4" t="s">
        <v>58</v>
      </c>
      <c r="N968" s="35">
        <f>'Landed Freight Margin Tool'!$D$4</f>
        <v>0.58708499999999997</v>
      </c>
      <c r="O968" s="30">
        <f>(MAX($F968,MIN(0.18*$D968,$F968*(1+$N968))))</f>
        <v>57.37312275</v>
      </c>
      <c r="P968" s="35">
        <f>O968/D968</f>
        <v>6.355583431185749E-2</v>
      </c>
    </row>
    <row r="969" spans="1:16" x14ac:dyDescent="0.3">
      <c r="A969" s="2">
        <v>45162</v>
      </c>
      <c r="B969" s="3" t="s">
        <v>5160</v>
      </c>
      <c r="C969" s="4" t="s">
        <v>5161</v>
      </c>
      <c r="D969" s="27">
        <v>7224.47</v>
      </c>
      <c r="E969" s="27">
        <v>562.28</v>
      </c>
      <c r="F969" s="27">
        <v>340.61</v>
      </c>
      <c r="G969" s="26">
        <f>(E969-F969)/E969</f>
        <v>0.39423418937184318</v>
      </c>
      <c r="H969" s="27">
        <f>E969-F969</f>
        <v>221.66999999999996</v>
      </c>
      <c r="I969" s="35">
        <f>E969/D969</f>
        <v>7.7829930776928957E-2</v>
      </c>
      <c r="J969" s="3">
        <v>5912.2</v>
      </c>
      <c r="K969" s="26">
        <v>0.22</v>
      </c>
      <c r="L969" s="4" t="b">
        <v>1</v>
      </c>
      <c r="M969" s="4" t="s">
        <v>58</v>
      </c>
      <c r="N969" s="35">
        <f>'Landed Freight Margin Tool'!$D$4</f>
        <v>0.58708499999999997</v>
      </c>
      <c r="O969" s="30">
        <f>(MAX($F969,MIN(0.18*$D969,$F969*(1+$N969))))</f>
        <v>540.57702185000005</v>
      </c>
      <c r="P969" s="35">
        <f>O969/D969</f>
        <v>7.4825837999188877E-2</v>
      </c>
    </row>
    <row r="970" spans="1:16" x14ac:dyDescent="0.3">
      <c r="A970" s="2">
        <v>45289</v>
      </c>
      <c r="B970" s="3" t="s">
        <v>10713</v>
      </c>
      <c r="C970" s="4" t="s">
        <v>10714</v>
      </c>
      <c r="D970" s="27">
        <v>15138.47</v>
      </c>
      <c r="E970" s="27">
        <v>1179.79</v>
      </c>
      <c r="F970" s="27">
        <v>876.24</v>
      </c>
      <c r="G970" s="26">
        <f>(E970-F970)/E970</f>
        <v>0.25729155188635261</v>
      </c>
      <c r="H970" s="27">
        <f>E970-F970</f>
        <v>303.54999999999995</v>
      </c>
      <c r="I970" s="35">
        <f>E970/D970</f>
        <v>7.7933238960079851E-2</v>
      </c>
      <c r="J970" s="3">
        <v>0</v>
      </c>
      <c r="K970" s="26">
        <v>0</v>
      </c>
      <c r="L970" s="4" t="b">
        <v>0</v>
      </c>
      <c r="M970" s="4" t="s">
        <v>58</v>
      </c>
      <c r="N970" s="35">
        <f>'Landed Freight Margin Tool'!$D$4</f>
        <v>0.58708499999999997</v>
      </c>
      <c r="O970" s="30">
        <f>(MAX($F970,MIN(0.18*$D970,$F970*(1+$N970))))</f>
        <v>1390.6673604</v>
      </c>
      <c r="P970" s="35">
        <f>O970/D970</f>
        <v>9.186313811105086E-2</v>
      </c>
    </row>
    <row r="971" spans="1:16" x14ac:dyDescent="0.3">
      <c r="A971" s="2">
        <v>44998</v>
      </c>
      <c r="B971" s="3" t="s">
        <v>258</v>
      </c>
      <c r="C971" s="4" t="s">
        <v>259</v>
      </c>
      <c r="D971" s="27">
        <v>10572.2</v>
      </c>
      <c r="E971" s="27">
        <v>824.76</v>
      </c>
      <c r="F971" s="27">
        <v>492.8</v>
      </c>
      <c r="G971" s="26">
        <f>(E971-F971)/E971</f>
        <v>0.40249284640380228</v>
      </c>
      <c r="H971" s="27">
        <f>E971-F971</f>
        <v>331.96</v>
      </c>
      <c r="I971" s="35">
        <f>E971/D971</f>
        <v>7.8012145059684831E-2</v>
      </c>
      <c r="J971" s="3">
        <v>762.99</v>
      </c>
      <c r="K971" s="26">
        <v>0.442</v>
      </c>
      <c r="L971" s="4" t="b">
        <v>1</v>
      </c>
      <c r="M971" s="4" t="s">
        <v>58</v>
      </c>
      <c r="N971" s="35">
        <f>'Landed Freight Margin Tool'!$D$4</f>
        <v>0.58708499999999997</v>
      </c>
      <c r="O971" s="30">
        <f>(MAX($F971,MIN(0.18*$D971,$F971*(1+$N971))))</f>
        <v>782.11548800000003</v>
      </c>
      <c r="P971" s="35">
        <f>O971/D971</f>
        <v>7.3978499082499385E-2</v>
      </c>
    </row>
    <row r="972" spans="1:16" x14ac:dyDescent="0.3">
      <c r="A972" s="2">
        <v>45215</v>
      </c>
      <c r="B972" s="3" t="s">
        <v>6569</v>
      </c>
      <c r="C972" s="4" t="s">
        <v>6570</v>
      </c>
      <c r="D972" s="27">
        <v>7310.01</v>
      </c>
      <c r="E972" s="27">
        <v>571.07000000000005</v>
      </c>
      <c r="F972" s="27">
        <v>286.38</v>
      </c>
      <c r="G972" s="26">
        <f>(E972-F972)/E972</f>
        <v>0.49852032150174241</v>
      </c>
      <c r="H972" s="27">
        <f>E972-F972</f>
        <v>284.69000000000005</v>
      </c>
      <c r="I972" s="35">
        <f>E972/D972</f>
        <v>7.8121644156437547E-2</v>
      </c>
      <c r="J972" s="3">
        <v>333.66</v>
      </c>
      <c r="K972" s="26">
        <v>0.23799999999999999</v>
      </c>
      <c r="L972" s="4" t="b">
        <v>1</v>
      </c>
      <c r="M972" s="4" t="s">
        <v>58</v>
      </c>
      <c r="N972" s="35">
        <f>'Landed Freight Margin Tool'!$D$4</f>
        <v>0.58708499999999997</v>
      </c>
      <c r="O972" s="30">
        <f>(MAX($F972,MIN(0.18*$D972,$F972*(1+$N972))))</f>
        <v>454.50940230000003</v>
      </c>
      <c r="P972" s="35">
        <f>O972/D972</f>
        <v>6.2176303767026313E-2</v>
      </c>
    </row>
    <row r="973" spans="1:16" x14ac:dyDescent="0.3">
      <c r="A973" s="2">
        <v>45062</v>
      </c>
      <c r="B973" s="3" t="s">
        <v>11458</v>
      </c>
      <c r="C973" s="4" t="s">
        <v>11459</v>
      </c>
      <c r="D973" s="27">
        <v>22540.1</v>
      </c>
      <c r="E973" s="27">
        <v>1763.45</v>
      </c>
      <c r="F973" s="27">
        <v>1798.65</v>
      </c>
      <c r="G973" s="26">
        <f>(E973-F973)/E973</f>
        <v>-1.9960872154016301E-2</v>
      </c>
      <c r="H973" s="27">
        <f>E973-F973</f>
        <v>-35.200000000000045</v>
      </c>
      <c r="I973" s="35">
        <f>E973/D973</f>
        <v>7.8236121401413491E-2</v>
      </c>
      <c r="J973" s="3">
        <v>1705.2</v>
      </c>
      <c r="K973" s="26">
        <v>0.35499999999999998</v>
      </c>
      <c r="L973" s="4" t="b">
        <v>1</v>
      </c>
      <c r="M973" s="4" t="s">
        <v>58</v>
      </c>
      <c r="N973" s="35">
        <f>'Landed Freight Margin Tool'!$D$4</f>
        <v>0.58708499999999997</v>
      </c>
      <c r="O973" s="30">
        <f>(MAX($F973,MIN(0.18*$D973,$F973*(1+$N973))))</f>
        <v>2854.6104352500001</v>
      </c>
      <c r="P973" s="35">
        <f>O973/D973</f>
        <v>0.12664586382713477</v>
      </c>
    </row>
    <row r="974" spans="1:16" x14ac:dyDescent="0.3">
      <c r="A974" s="2">
        <v>44956</v>
      </c>
      <c r="B974" s="3" t="s">
        <v>15561</v>
      </c>
      <c r="C974" s="4" t="s">
        <v>15562</v>
      </c>
      <c r="D974" s="27">
        <v>17547.259999999998</v>
      </c>
      <c r="E974" s="27">
        <v>1376.69</v>
      </c>
      <c r="F974" s="27">
        <v>774.48</v>
      </c>
      <c r="G974" s="26">
        <f>(E974-F974)/E974</f>
        <v>0.4374332638429857</v>
      </c>
      <c r="H974" s="27">
        <f>E974-F974</f>
        <v>602.21</v>
      </c>
      <c r="I974" s="35">
        <f>E974/D974</f>
        <v>7.8456123634117247E-2</v>
      </c>
      <c r="J974" s="3">
        <v>1224.26</v>
      </c>
      <c r="K974" s="26">
        <v>0.191</v>
      </c>
      <c r="L974" s="4" t="b">
        <v>1</v>
      </c>
      <c r="M974" s="4" t="s">
        <v>58</v>
      </c>
      <c r="N974" s="35">
        <f>'Landed Freight Margin Tool'!$D$4</f>
        <v>0.58708499999999997</v>
      </c>
      <c r="O974" s="30">
        <f>(MAX($F974,MIN(0.18*$D974,$F974*(1+$N974))))</f>
        <v>1229.1655908</v>
      </c>
      <c r="P974" s="35">
        <f>O974/D974</f>
        <v>7.0048861805204921E-2</v>
      </c>
    </row>
    <row r="975" spans="1:16" x14ac:dyDescent="0.3">
      <c r="A975" s="2">
        <v>44951</v>
      </c>
      <c r="B975" s="3" t="s">
        <v>16785</v>
      </c>
      <c r="C975" s="4" t="s">
        <v>16786</v>
      </c>
      <c r="D975" s="27">
        <v>18969.22</v>
      </c>
      <c r="E975" s="27">
        <v>1492.24</v>
      </c>
      <c r="F975" s="27">
        <v>1188.42</v>
      </c>
      <c r="G975" s="26">
        <f>(E975-F975)/E975</f>
        <v>0.20359995711145656</v>
      </c>
      <c r="H975" s="27">
        <f>E975-F975</f>
        <v>303.81999999999994</v>
      </c>
      <c r="I975" s="35">
        <f>E975/D975</f>
        <v>7.8666386915223707E-2</v>
      </c>
      <c r="J975" s="3">
        <v>5104</v>
      </c>
      <c r="K975" s="26">
        <v>0.13600000000000001</v>
      </c>
      <c r="L975" s="4" t="b">
        <v>0</v>
      </c>
      <c r="M975" s="4" t="s">
        <v>58</v>
      </c>
      <c r="N975" s="35">
        <f>'Landed Freight Margin Tool'!$D$4</f>
        <v>0.58708499999999997</v>
      </c>
      <c r="O975" s="30">
        <f>(MAX($F975,MIN(0.18*$D975,$F975*(1+$N975))))</f>
        <v>1886.1235557000002</v>
      </c>
      <c r="P975" s="35">
        <f>O975/D975</f>
        <v>9.9430738622884873E-2</v>
      </c>
    </row>
    <row r="976" spans="1:16" x14ac:dyDescent="0.3">
      <c r="A976" s="2">
        <v>45162</v>
      </c>
      <c r="B976" s="3" t="s">
        <v>17042</v>
      </c>
      <c r="C976" s="4" t="s">
        <v>17043</v>
      </c>
      <c r="D976" s="27">
        <v>19200.310000000001</v>
      </c>
      <c r="E976" s="27">
        <v>1511.73</v>
      </c>
      <c r="F976" s="27">
        <v>773.89</v>
      </c>
      <c r="G976" s="26">
        <f>(E976-F976)/E976</f>
        <v>0.4880765745205824</v>
      </c>
      <c r="H976" s="27">
        <f>E976-F976</f>
        <v>737.84</v>
      </c>
      <c r="I976" s="35">
        <f>E976/D976</f>
        <v>7.8734666263200956E-2</v>
      </c>
      <c r="J976" s="3">
        <v>2708.97</v>
      </c>
      <c r="K976" s="26">
        <v>0.152</v>
      </c>
      <c r="L976" s="4" t="b">
        <v>0</v>
      </c>
      <c r="M976" s="4" t="s">
        <v>58</v>
      </c>
      <c r="N976" s="35">
        <f>'Landed Freight Margin Tool'!$D$4</f>
        <v>0.58708499999999997</v>
      </c>
      <c r="O976" s="30">
        <f>(MAX($F976,MIN(0.18*$D976,$F976*(1+$N976))))</f>
        <v>1228.2292106500001</v>
      </c>
      <c r="P976" s="35">
        <f>O976/D976</f>
        <v>6.3969238551356722E-2</v>
      </c>
    </row>
    <row r="977" spans="1:16" x14ac:dyDescent="0.3">
      <c r="A977" s="2">
        <v>44980</v>
      </c>
      <c r="B977" s="3" t="s">
        <v>11108</v>
      </c>
      <c r="C977" s="4" t="s">
        <v>11109</v>
      </c>
      <c r="D977" s="27">
        <v>6089.45</v>
      </c>
      <c r="E977" s="27">
        <v>479.55</v>
      </c>
      <c r="F977" s="27">
        <v>266.99</v>
      </c>
      <c r="G977" s="26">
        <f>(E977-F977)/E977</f>
        <v>0.44324887915754352</v>
      </c>
      <c r="H977" s="27">
        <f>E977-F977</f>
        <v>212.56</v>
      </c>
      <c r="I977" s="35">
        <f>E977/D977</f>
        <v>7.8750954519702113E-2</v>
      </c>
      <c r="J977" s="3">
        <v>4955.5</v>
      </c>
      <c r="K977" s="26">
        <v>0.17399999999999999</v>
      </c>
      <c r="L977" s="4" t="b">
        <v>0</v>
      </c>
      <c r="M977" s="4" t="s">
        <v>58</v>
      </c>
      <c r="N977" s="35">
        <f>'Landed Freight Margin Tool'!$D$4</f>
        <v>0.58708499999999997</v>
      </c>
      <c r="O977" s="30">
        <f>(MAX($F977,MIN(0.18*$D977,$F977*(1+$N977))))</f>
        <v>423.73582415000004</v>
      </c>
      <c r="P977" s="35">
        <f>O977/D977</f>
        <v>6.9585237443447287E-2</v>
      </c>
    </row>
    <row r="978" spans="1:16" x14ac:dyDescent="0.3">
      <c r="A978" s="2">
        <v>45197</v>
      </c>
      <c r="B978" s="3" t="s">
        <v>4690</v>
      </c>
      <c r="C978" s="4" t="s">
        <v>4691</v>
      </c>
      <c r="D978" s="27">
        <v>15819.83</v>
      </c>
      <c r="E978" s="27">
        <v>1248.48</v>
      </c>
      <c r="F978" s="27">
        <v>646.88</v>
      </c>
      <c r="G978" s="26">
        <f>(E978-F978)/E978</f>
        <v>0.48186594899397667</v>
      </c>
      <c r="H978" s="27">
        <f>E978-F978</f>
        <v>601.6</v>
      </c>
      <c r="I978" s="35">
        <f>E978/D978</f>
        <v>7.8918673588780658E-2</v>
      </c>
      <c r="J978" s="3">
        <v>0</v>
      </c>
      <c r="K978" s="26">
        <v>0</v>
      </c>
      <c r="L978" s="4" t="b">
        <v>0</v>
      </c>
      <c r="M978" s="4" t="s">
        <v>58</v>
      </c>
      <c r="N978" s="35">
        <f>'Landed Freight Margin Tool'!$D$4</f>
        <v>0.58708499999999997</v>
      </c>
      <c r="O978" s="30">
        <f>(MAX($F978,MIN(0.18*$D978,$F978*(1+$N978))))</f>
        <v>1026.6535448</v>
      </c>
      <c r="P978" s="35">
        <f>O978/D978</f>
        <v>6.4896623086341629E-2</v>
      </c>
    </row>
    <row r="979" spans="1:16" x14ac:dyDescent="0.3">
      <c r="A979" s="2">
        <v>45036</v>
      </c>
      <c r="B979" s="3" t="s">
        <v>22585</v>
      </c>
      <c r="C979" s="4" t="s">
        <v>22586</v>
      </c>
      <c r="D979" s="27">
        <v>6349.19</v>
      </c>
      <c r="E979" s="27">
        <v>501.28</v>
      </c>
      <c r="F979" s="27">
        <v>371.37</v>
      </c>
      <c r="G979" s="26">
        <f>(E979-F979)/E979</f>
        <v>0.2591565592084264</v>
      </c>
      <c r="H979" s="27">
        <f>E979-F979</f>
        <v>129.90999999999997</v>
      </c>
      <c r="I979" s="35">
        <f>E979/D979</f>
        <v>7.8951803300893506E-2</v>
      </c>
      <c r="J979" s="3">
        <v>12605.12</v>
      </c>
      <c r="K979" s="26">
        <v>0.13600000000000001</v>
      </c>
      <c r="L979" s="4" t="b">
        <v>0</v>
      </c>
      <c r="M979" s="4" t="s">
        <v>58</v>
      </c>
      <c r="N979" s="35">
        <f>'Landed Freight Margin Tool'!$D$4</f>
        <v>0.58708499999999997</v>
      </c>
      <c r="O979" s="30">
        <f>(MAX($F979,MIN(0.18*$D979,$F979*(1+$N979))))</f>
        <v>589.39575645000002</v>
      </c>
      <c r="P979" s="35">
        <f>O979/D979</f>
        <v>9.2830070678307008E-2</v>
      </c>
    </row>
    <row r="980" spans="1:16" x14ac:dyDescent="0.3">
      <c r="A980" s="2">
        <v>45043</v>
      </c>
      <c r="B980" s="3" t="s">
        <v>18278</v>
      </c>
      <c r="C980" s="4" t="s">
        <v>18279</v>
      </c>
      <c r="D980" s="27">
        <v>13483.05</v>
      </c>
      <c r="E980" s="27">
        <v>1064.77</v>
      </c>
      <c r="F980" s="27">
        <v>637.45000000000005</v>
      </c>
      <c r="G980" s="26">
        <f>(E980-F980)/E980</f>
        <v>0.40132610798576213</v>
      </c>
      <c r="H980" s="27">
        <f>E980-F980</f>
        <v>427.31999999999994</v>
      </c>
      <c r="I980" s="35">
        <f>E980/D980</f>
        <v>7.897100433507255E-2</v>
      </c>
      <c r="J980" s="3">
        <v>9953.16</v>
      </c>
      <c r="K980" s="26">
        <v>0.22</v>
      </c>
      <c r="L980" s="4" t="b">
        <v>1</v>
      </c>
      <c r="M980" s="4" t="s">
        <v>58</v>
      </c>
      <c r="N980" s="35">
        <f>'Landed Freight Margin Tool'!$D$4</f>
        <v>0.58708499999999997</v>
      </c>
      <c r="O980" s="30">
        <f>(MAX($F980,MIN(0.18*$D980,$F980*(1+$N980))))</f>
        <v>1011.6873332500002</v>
      </c>
      <c r="P980" s="35">
        <f>O980/D980</f>
        <v>7.5034011833375991E-2</v>
      </c>
    </row>
    <row r="981" spans="1:16" x14ac:dyDescent="0.3">
      <c r="A981" s="2">
        <v>45133</v>
      </c>
      <c r="B981" s="3" t="s">
        <v>22610</v>
      </c>
      <c r="C981" s="4" t="s">
        <v>22611</v>
      </c>
      <c r="D981" s="27">
        <v>1208.73</v>
      </c>
      <c r="E981" s="27">
        <v>95.52</v>
      </c>
      <c r="F981" s="27">
        <v>64.02</v>
      </c>
      <c r="G981" s="26">
        <f>(E981-F981)/E981</f>
        <v>0.32977386934673369</v>
      </c>
      <c r="H981" s="27">
        <f>E981-F981</f>
        <v>31.5</v>
      </c>
      <c r="I981" s="35">
        <f>E981/D981</f>
        <v>7.9025092452408727E-2</v>
      </c>
      <c r="J981" s="3">
        <v>834.88</v>
      </c>
      <c r="K981" s="26">
        <v>0.22500000000000001</v>
      </c>
      <c r="L981" s="4" t="b">
        <v>1</v>
      </c>
      <c r="M981" s="4" t="s">
        <v>58</v>
      </c>
      <c r="N981" s="35">
        <f>'Landed Freight Margin Tool'!$D$4</f>
        <v>0.58708499999999997</v>
      </c>
      <c r="O981" s="30">
        <f>(MAX($F981,MIN(0.18*$D981,$F981*(1+$N981))))</f>
        <v>101.6051817</v>
      </c>
      <c r="P981" s="35">
        <f>O981/D981</f>
        <v>8.405945223499045E-2</v>
      </c>
    </row>
    <row r="982" spans="1:16" x14ac:dyDescent="0.3">
      <c r="A982" s="2">
        <v>45271</v>
      </c>
      <c r="B982" s="3" t="s">
        <v>23642</v>
      </c>
      <c r="C982" s="4" t="s">
        <v>23643</v>
      </c>
      <c r="D982" s="27">
        <v>8507.7800000000007</v>
      </c>
      <c r="E982" s="27">
        <v>672.59</v>
      </c>
      <c r="F982" s="27">
        <v>249.45</v>
      </c>
      <c r="G982" s="26">
        <f>(E982-F982)/E982</f>
        <v>0.6291202664327451</v>
      </c>
      <c r="H982" s="27">
        <f>E982-F982</f>
        <v>423.14000000000004</v>
      </c>
      <c r="I982" s="35">
        <f>E982/D982</f>
        <v>7.905587591592636E-2</v>
      </c>
      <c r="J982" s="3">
        <v>2133.64</v>
      </c>
      <c r="K982" s="26">
        <v>0.22</v>
      </c>
      <c r="L982" s="4" t="b">
        <v>1</v>
      </c>
      <c r="M982" s="4" t="s">
        <v>58</v>
      </c>
      <c r="N982" s="35">
        <f>'Landed Freight Margin Tool'!$D$4</f>
        <v>0.58708499999999997</v>
      </c>
      <c r="O982" s="30">
        <f>(MAX($F982,MIN(0.18*$D982,$F982*(1+$N982))))</f>
        <v>395.89835325000001</v>
      </c>
      <c r="P982" s="35">
        <f>O982/D982</f>
        <v>4.6533684844930166E-2</v>
      </c>
    </row>
    <row r="983" spans="1:16" x14ac:dyDescent="0.3">
      <c r="A983" s="2">
        <v>45265</v>
      </c>
      <c r="B983" s="3" t="s">
        <v>1074</v>
      </c>
      <c r="C983" s="4" t="s">
        <v>1075</v>
      </c>
      <c r="D983" s="27">
        <v>24221.360000000001</v>
      </c>
      <c r="E983" s="27">
        <v>1916.75</v>
      </c>
      <c r="F983" s="27">
        <v>643.36</v>
      </c>
      <c r="G983" s="26">
        <f>(E983-F983)/E983</f>
        <v>0.66434850658667011</v>
      </c>
      <c r="H983" s="27">
        <f>E983-F983</f>
        <v>1273.3899999999999</v>
      </c>
      <c r="I983" s="35">
        <f>E983/D983</f>
        <v>7.9134697638778326E-2</v>
      </c>
      <c r="J983" s="3">
        <v>12049.92</v>
      </c>
      <c r="K983" s="26">
        <v>0.214</v>
      </c>
      <c r="L983" s="4" t="b">
        <v>1</v>
      </c>
      <c r="M983" s="4" t="s">
        <v>58</v>
      </c>
      <c r="N983" s="35">
        <f>'Landed Freight Margin Tool'!$D$4</f>
        <v>0.58708499999999997</v>
      </c>
      <c r="O983" s="30">
        <f>(MAX($F983,MIN(0.18*$D983,$F983*(1+$N983))))</f>
        <v>1021.0670056</v>
      </c>
      <c r="P983" s="35">
        <f>O983/D983</f>
        <v>4.2155643019219396E-2</v>
      </c>
    </row>
    <row r="984" spans="1:16" x14ac:dyDescent="0.3">
      <c r="A984" s="2">
        <v>45099</v>
      </c>
      <c r="B984" s="3" t="s">
        <v>22792</v>
      </c>
      <c r="C984" s="4" t="s">
        <v>22793</v>
      </c>
      <c r="D984" s="27">
        <v>9172.83</v>
      </c>
      <c r="E984" s="27">
        <v>727.75</v>
      </c>
      <c r="F984" s="27">
        <v>260.17</v>
      </c>
      <c r="G984" s="26">
        <f>(E984-F984)/E984</f>
        <v>0.64250085881140495</v>
      </c>
      <c r="H984" s="27">
        <f>E984-F984</f>
        <v>467.58</v>
      </c>
      <c r="I984" s="35">
        <f>E984/D984</f>
        <v>7.9337565396938564E-2</v>
      </c>
      <c r="J984" s="3">
        <v>3369.7</v>
      </c>
      <c r="K984" s="26">
        <v>0.23300000000000001</v>
      </c>
      <c r="L984" s="4" t="b">
        <v>1</v>
      </c>
      <c r="M984" s="4" t="s">
        <v>58</v>
      </c>
      <c r="N984" s="35">
        <f>'Landed Freight Margin Tool'!$D$4</f>
        <v>0.58708499999999997</v>
      </c>
      <c r="O984" s="30">
        <f>(MAX($F984,MIN(0.18*$D984,$F984*(1+$N984))))</f>
        <v>412.91190445000007</v>
      </c>
      <c r="P984" s="35">
        <f>O984/D984</f>
        <v>4.5014668804502E-2</v>
      </c>
    </row>
    <row r="985" spans="1:16" x14ac:dyDescent="0.3">
      <c r="A985" s="2">
        <v>45022</v>
      </c>
      <c r="B985" s="3" t="s">
        <v>23844</v>
      </c>
      <c r="C985" s="4" t="s">
        <v>23845</v>
      </c>
      <c r="D985" s="27">
        <v>8158.55</v>
      </c>
      <c r="E985" s="27">
        <v>647.63</v>
      </c>
      <c r="F985" s="27">
        <v>349.75</v>
      </c>
      <c r="G985" s="26">
        <f>(E985-F985)/E985</f>
        <v>0.45995398607229437</v>
      </c>
      <c r="H985" s="27">
        <f>E985-F985</f>
        <v>297.88</v>
      </c>
      <c r="I985" s="35">
        <f>E985/D985</f>
        <v>7.9380527177010621E-2</v>
      </c>
      <c r="J985" s="3">
        <v>0</v>
      </c>
      <c r="K985" s="26">
        <v>0</v>
      </c>
      <c r="L985" s="4" t="b">
        <v>0</v>
      </c>
      <c r="M985" s="4" t="s">
        <v>58</v>
      </c>
      <c r="N985" s="35">
        <f>'Landed Freight Margin Tool'!$D$4</f>
        <v>0.58708499999999997</v>
      </c>
      <c r="O985" s="30">
        <f>(MAX($F985,MIN(0.18*$D985,$F985*(1+$N985))))</f>
        <v>555.08297875000005</v>
      </c>
      <c r="P985" s="35">
        <f>O985/D985</f>
        <v>6.8036964748637935E-2</v>
      </c>
    </row>
    <row r="986" spans="1:16" x14ac:dyDescent="0.3">
      <c r="A986" s="2">
        <v>44965</v>
      </c>
      <c r="B986" s="3" t="s">
        <v>4631</v>
      </c>
      <c r="C986" s="4" t="s">
        <v>4632</v>
      </c>
      <c r="D986" s="27">
        <v>19444.2</v>
      </c>
      <c r="E986" s="27">
        <v>1545.64</v>
      </c>
      <c r="F986" s="27">
        <v>822.98</v>
      </c>
      <c r="G986" s="26">
        <f>(E986-F986)/E986</f>
        <v>0.46754742372091823</v>
      </c>
      <c r="H986" s="27">
        <f>E986-F986</f>
        <v>722.66000000000008</v>
      </c>
      <c r="I986" s="35">
        <f>E986/D986</f>
        <v>7.9491056458995485E-2</v>
      </c>
      <c r="J986" s="3">
        <v>3608</v>
      </c>
      <c r="K986" s="26">
        <v>0.22</v>
      </c>
      <c r="L986" s="4" t="b">
        <v>1</v>
      </c>
      <c r="M986" s="4" t="s">
        <v>58</v>
      </c>
      <c r="N986" s="35">
        <f>'Landed Freight Margin Tool'!$D$4</f>
        <v>0.58708499999999997</v>
      </c>
      <c r="O986" s="30">
        <f>(MAX($F986,MIN(0.18*$D986,$F986*(1+$N986))))</f>
        <v>1306.1392133000002</v>
      </c>
      <c r="P986" s="35">
        <f>O986/D986</f>
        <v>6.7173718296458587E-2</v>
      </c>
    </row>
    <row r="987" spans="1:16" x14ac:dyDescent="0.3">
      <c r="A987" s="2">
        <v>45106</v>
      </c>
      <c r="B987" s="3" t="s">
        <v>15456</v>
      </c>
      <c r="C987" s="4" t="s">
        <v>15457</v>
      </c>
      <c r="D987" s="27">
        <v>10507.62</v>
      </c>
      <c r="E987" s="27">
        <v>836.99</v>
      </c>
      <c r="F987" s="27">
        <v>493.37</v>
      </c>
      <c r="G987" s="26">
        <f>(E987-F987)/E987</f>
        <v>0.41054253933738755</v>
      </c>
      <c r="H987" s="27">
        <f>E987-F987</f>
        <v>343.62</v>
      </c>
      <c r="I987" s="35">
        <f>E987/D987</f>
        <v>7.9655526180048383E-2</v>
      </c>
      <c r="J987" s="3">
        <v>841.59</v>
      </c>
      <c r="K987" s="26">
        <v>0.23200000000000001</v>
      </c>
      <c r="L987" s="4" t="b">
        <v>1</v>
      </c>
      <c r="M987" s="4" t="s">
        <v>58</v>
      </c>
      <c r="N987" s="35">
        <f>'Landed Freight Margin Tool'!$D$4</f>
        <v>0.58708499999999997</v>
      </c>
      <c r="O987" s="30">
        <f>(MAX($F987,MIN(0.18*$D987,$F987*(1+$N987))))</f>
        <v>783.02012645000002</v>
      </c>
      <c r="P987" s="35">
        <f>O987/D987</f>
        <v>7.4519265680525179E-2</v>
      </c>
    </row>
    <row r="988" spans="1:16" x14ac:dyDescent="0.3">
      <c r="A988" s="2">
        <v>45175</v>
      </c>
      <c r="B988" s="3" t="s">
        <v>15885</v>
      </c>
      <c r="C988" s="4" t="s">
        <v>15886</v>
      </c>
      <c r="D988" s="27">
        <v>19799.939999999999</v>
      </c>
      <c r="E988" s="27">
        <v>1578.32</v>
      </c>
      <c r="F988" s="27">
        <v>790.83</v>
      </c>
      <c r="G988" s="26">
        <f>(E988-F988)/E988</f>
        <v>0.49894191292006684</v>
      </c>
      <c r="H988" s="27">
        <f>E988-F988</f>
        <v>787.4899999999999</v>
      </c>
      <c r="I988" s="35">
        <f>E988/D988</f>
        <v>7.971337286880667E-2</v>
      </c>
      <c r="J988" s="3">
        <v>0</v>
      </c>
      <c r="K988" s="26">
        <v>0</v>
      </c>
      <c r="L988" s="4" t="b">
        <v>0</v>
      </c>
      <c r="M988" s="4" t="s">
        <v>58</v>
      </c>
      <c r="N988" s="35">
        <f>'Landed Freight Margin Tool'!$D$4</f>
        <v>0.58708499999999997</v>
      </c>
      <c r="O988" s="30">
        <f>(MAX($F988,MIN(0.18*$D988,$F988*(1+$N988))))</f>
        <v>1255.1144305500002</v>
      </c>
      <c r="P988" s="35">
        <f>O988/D988</f>
        <v>6.3389809794878182E-2</v>
      </c>
    </row>
    <row r="989" spans="1:16" x14ac:dyDescent="0.3">
      <c r="A989" s="2">
        <v>45077</v>
      </c>
      <c r="B989" s="3" t="s">
        <v>14832</v>
      </c>
      <c r="C989" s="4" t="s">
        <v>14833</v>
      </c>
      <c r="D989" s="27">
        <v>12849.26</v>
      </c>
      <c r="E989" s="27">
        <v>1024.5899999999999</v>
      </c>
      <c r="F989" s="27">
        <v>1070.05</v>
      </c>
      <c r="G989" s="26">
        <f>(E989-F989)/E989</f>
        <v>-4.4368967099034776E-2</v>
      </c>
      <c r="H989" s="27">
        <f>E989-F989</f>
        <v>-45.460000000000036</v>
      </c>
      <c r="I989" s="35">
        <f>E989/D989</f>
        <v>7.9739222336539212E-2</v>
      </c>
      <c r="J989" s="3">
        <v>2115.6</v>
      </c>
      <c r="K989" s="26">
        <v>0.22</v>
      </c>
      <c r="L989" s="4" t="b">
        <v>1</v>
      </c>
      <c r="M989" s="4" t="s">
        <v>58</v>
      </c>
      <c r="N989" s="35">
        <f>'Landed Freight Margin Tool'!$D$4</f>
        <v>0.58708499999999997</v>
      </c>
      <c r="O989" s="30">
        <f>(MAX($F989,MIN(0.18*$D989,$F989*(1+$N989))))</f>
        <v>1698.26030425</v>
      </c>
      <c r="P989" s="35">
        <f>O989/D989</f>
        <v>0.13216794618911906</v>
      </c>
    </row>
    <row r="990" spans="1:16" x14ac:dyDescent="0.3">
      <c r="A990" s="2">
        <v>45176</v>
      </c>
      <c r="B990" s="3" t="s">
        <v>24517</v>
      </c>
      <c r="C990" s="4" t="s">
        <v>20088</v>
      </c>
      <c r="D990" s="27">
        <v>18499.810000000001</v>
      </c>
      <c r="E990" s="27">
        <v>1476.63</v>
      </c>
      <c r="F990" s="27">
        <v>802.83</v>
      </c>
      <c r="G990" s="26">
        <f>(E990-F990)/E990</f>
        <v>0.45630929887649579</v>
      </c>
      <c r="H990" s="27">
        <f>E990-F990</f>
        <v>673.80000000000007</v>
      </c>
      <c r="I990" s="35">
        <f>E990/D990</f>
        <v>7.9818657597023973E-2</v>
      </c>
      <c r="J990" s="3">
        <v>523.98</v>
      </c>
      <c r="K990" s="26">
        <v>0.22</v>
      </c>
      <c r="L990" s="4" t="b">
        <v>1</v>
      </c>
      <c r="M990" s="4" t="s">
        <v>58</v>
      </c>
      <c r="N990" s="35">
        <f>'Landed Freight Margin Tool'!$D$4</f>
        <v>0.58708499999999997</v>
      </c>
      <c r="O990" s="30">
        <f>(MAX($F990,MIN(0.18*$D990,$F990*(1+$N990))))</f>
        <v>1274.1594505500002</v>
      </c>
      <c r="P990" s="35">
        <f>O990/D990</f>
        <v>6.8874191170071486E-2</v>
      </c>
    </row>
    <row r="991" spans="1:16" x14ac:dyDescent="0.3">
      <c r="A991" s="2">
        <v>45281</v>
      </c>
      <c r="B991" s="3" t="s">
        <v>23683</v>
      </c>
      <c r="C991" s="4" t="s">
        <v>23684</v>
      </c>
      <c r="D991" s="27">
        <v>16022.04</v>
      </c>
      <c r="E991" s="27">
        <v>1281.0999999999999</v>
      </c>
      <c r="F991" s="27">
        <v>707.29</v>
      </c>
      <c r="G991" s="26">
        <f>(E991-F991)/E991</f>
        <v>0.44790414487549762</v>
      </c>
      <c r="H991" s="27">
        <f>E991-F991</f>
        <v>573.80999999999995</v>
      </c>
      <c r="I991" s="35">
        <f>E991/D991</f>
        <v>7.9958607018831548E-2</v>
      </c>
      <c r="J991" s="3">
        <v>0</v>
      </c>
      <c r="K991" s="26">
        <v>0</v>
      </c>
      <c r="L991" s="4" t="b">
        <v>0</v>
      </c>
      <c r="M991" s="4" t="s">
        <v>58</v>
      </c>
      <c r="N991" s="35">
        <f>'Landed Freight Margin Tool'!$D$4</f>
        <v>0.58708499999999997</v>
      </c>
      <c r="O991" s="30">
        <f>(MAX($F991,MIN(0.18*$D991,$F991*(1+$N991))))</f>
        <v>1122.5293496500001</v>
      </c>
      <c r="P991" s="35">
        <f>O991/D991</f>
        <v>7.0061574534204141E-2</v>
      </c>
    </row>
    <row r="992" spans="1:16" x14ac:dyDescent="0.3">
      <c r="A992" s="2">
        <v>45070</v>
      </c>
      <c r="B992" s="3" t="s">
        <v>12567</v>
      </c>
      <c r="C992" s="4" t="s">
        <v>12568</v>
      </c>
      <c r="D992" s="27">
        <v>21988.17</v>
      </c>
      <c r="E992" s="27">
        <v>1758.44</v>
      </c>
      <c r="F992" s="27">
        <v>1773.8</v>
      </c>
      <c r="G992" s="26">
        <f>(E992-F992)/E992</f>
        <v>-8.7350151270443686E-3</v>
      </c>
      <c r="H992" s="27">
        <f>E992-F992</f>
        <v>-15.3599999999999</v>
      </c>
      <c r="I992" s="35">
        <f>E992/D992</f>
        <v>7.9972094085137613E-2</v>
      </c>
      <c r="J992" s="3">
        <v>1992.6</v>
      </c>
      <c r="K992" s="26">
        <v>0.22</v>
      </c>
      <c r="L992" s="4" t="b">
        <v>1</v>
      </c>
      <c r="M992" s="4" t="s">
        <v>58</v>
      </c>
      <c r="N992" s="35">
        <f>'Landed Freight Margin Tool'!$D$4</f>
        <v>0.58708499999999997</v>
      </c>
      <c r="O992" s="30">
        <f>(MAX($F992,MIN(0.18*$D992,$F992*(1+$N992))))</f>
        <v>2815.1713730000001</v>
      </c>
      <c r="P992" s="35">
        <f>O992/D992</f>
        <v>0.12803118099414368</v>
      </c>
    </row>
    <row r="993" spans="1:16" x14ac:dyDescent="0.3">
      <c r="A993" s="2">
        <v>45223</v>
      </c>
      <c r="B993" s="3" t="s">
        <v>9207</v>
      </c>
      <c r="C993" s="4" t="s">
        <v>9208</v>
      </c>
      <c r="D993" s="27">
        <v>19710.330000000002</v>
      </c>
      <c r="E993" s="27">
        <v>1577.07</v>
      </c>
      <c r="F993" s="27">
        <v>855.7</v>
      </c>
      <c r="G993" s="26">
        <f>(E993-F993)/E993</f>
        <v>0.45741152897461745</v>
      </c>
      <c r="H993" s="27">
        <f>E993-F993</f>
        <v>721.36999999999989</v>
      </c>
      <c r="I993" s="35">
        <f>E993/D993</f>
        <v>8.0012359001599656E-2</v>
      </c>
      <c r="J993" s="3">
        <v>0</v>
      </c>
      <c r="K993" s="26">
        <v>0</v>
      </c>
      <c r="L993" s="4" t="b">
        <v>0</v>
      </c>
      <c r="M993" s="4" t="s">
        <v>58</v>
      </c>
      <c r="N993" s="35">
        <f>'Landed Freight Margin Tool'!$D$4</f>
        <v>0.58708499999999997</v>
      </c>
      <c r="O993" s="30">
        <f>(MAX($F993,MIN(0.18*$D993,$F993*(1+$N993))))</f>
        <v>1358.0686345000001</v>
      </c>
      <c r="P993" s="35">
        <f>O993/D993</f>
        <v>6.890136463975996E-2</v>
      </c>
    </row>
    <row r="994" spans="1:16" x14ac:dyDescent="0.3">
      <c r="A994" s="2">
        <v>45058</v>
      </c>
      <c r="B994" s="3" t="s">
        <v>7810</v>
      </c>
      <c r="C994" s="4" t="s">
        <v>7811</v>
      </c>
      <c r="D994" s="27">
        <v>7233.08</v>
      </c>
      <c r="E994" s="27">
        <v>578.94000000000005</v>
      </c>
      <c r="F994" s="27">
        <v>388.84</v>
      </c>
      <c r="G994" s="26">
        <f>(E994-F994)/E994</f>
        <v>0.32835872456558551</v>
      </c>
      <c r="H994" s="27">
        <f>E994-F994</f>
        <v>190.10000000000008</v>
      </c>
      <c r="I994" s="35">
        <f>E994/D994</f>
        <v>8.0040591283381368E-2</v>
      </c>
      <c r="J994" s="3">
        <v>433.14</v>
      </c>
      <c r="K994" s="26">
        <v>0.84</v>
      </c>
      <c r="L994" s="4" t="b">
        <v>1</v>
      </c>
      <c r="M994" s="4" t="s">
        <v>58</v>
      </c>
      <c r="N994" s="35">
        <f>'Landed Freight Margin Tool'!$D$4</f>
        <v>0.58708499999999997</v>
      </c>
      <c r="O994" s="30">
        <f>(MAX($F994,MIN(0.18*$D994,$F994*(1+$N994))))</f>
        <v>617.12213139999994</v>
      </c>
      <c r="P994" s="35">
        <f>O994/D994</f>
        <v>8.5319411841152035E-2</v>
      </c>
    </row>
    <row r="995" spans="1:16" x14ac:dyDescent="0.3">
      <c r="A995" s="2">
        <v>44952</v>
      </c>
      <c r="B995" s="3" t="s">
        <v>9832</v>
      </c>
      <c r="C995" s="4" t="s">
        <v>9833</v>
      </c>
      <c r="D995" s="27">
        <v>2315.12</v>
      </c>
      <c r="E995" s="27">
        <v>185.53</v>
      </c>
      <c r="F995" s="27">
        <v>105.54</v>
      </c>
      <c r="G995" s="26">
        <f>(E995-F995)/E995</f>
        <v>0.431143211340484</v>
      </c>
      <c r="H995" s="27">
        <f>E995-F995</f>
        <v>79.989999999999995</v>
      </c>
      <c r="I995" s="35">
        <f>E995/D995</f>
        <v>8.0138394554061992E-2</v>
      </c>
      <c r="J995" s="3">
        <v>822.6</v>
      </c>
      <c r="K995" s="26">
        <v>0.48199999999999998</v>
      </c>
      <c r="L995" s="4" t="b">
        <v>1</v>
      </c>
      <c r="M995" s="4" t="s">
        <v>58</v>
      </c>
      <c r="N995" s="35">
        <f>'Landed Freight Margin Tool'!$D$4</f>
        <v>0.58708499999999997</v>
      </c>
      <c r="O995" s="30">
        <f>(MAX($F995,MIN(0.18*$D995,$F995*(1+$N995))))</f>
        <v>167.50095090000002</v>
      </c>
      <c r="P995" s="35">
        <f>O995/D995</f>
        <v>7.2350872049828957E-2</v>
      </c>
    </row>
    <row r="996" spans="1:16" x14ac:dyDescent="0.3">
      <c r="A996" s="2">
        <v>44987</v>
      </c>
      <c r="B996" s="3" t="s">
        <v>6298</v>
      </c>
      <c r="C996" s="4" t="s">
        <v>6299</v>
      </c>
      <c r="D996" s="27">
        <v>15445.11</v>
      </c>
      <c r="E996" s="27">
        <v>1239.19</v>
      </c>
      <c r="F996" s="27">
        <v>851.18</v>
      </c>
      <c r="G996" s="26">
        <f>(E996-F996)/E996</f>
        <v>0.31311582566031043</v>
      </c>
      <c r="H996" s="27">
        <f>E996-F996</f>
        <v>388.0100000000001</v>
      </c>
      <c r="I996" s="35">
        <f>E996/D996</f>
        <v>8.0231866267057986E-2</v>
      </c>
      <c r="J996" s="3">
        <v>2962.66</v>
      </c>
      <c r="K996" s="26">
        <v>0.22</v>
      </c>
      <c r="L996" s="4" t="b">
        <v>1</v>
      </c>
      <c r="M996" s="4" t="s">
        <v>58</v>
      </c>
      <c r="N996" s="35">
        <f>'Landed Freight Margin Tool'!$D$4</f>
        <v>0.58708499999999997</v>
      </c>
      <c r="O996" s="30">
        <f>(MAX($F996,MIN(0.18*$D996,$F996*(1+$N996))))</f>
        <v>1350.8950103</v>
      </c>
      <c r="P996" s="35">
        <f>O996/D996</f>
        <v>8.7464253106646697E-2</v>
      </c>
    </row>
    <row r="997" spans="1:16" x14ac:dyDescent="0.3">
      <c r="A997" s="2">
        <v>45132</v>
      </c>
      <c r="B997" s="3" t="s">
        <v>20421</v>
      </c>
      <c r="C997" s="4" t="s">
        <v>20422</v>
      </c>
      <c r="D997" s="27">
        <v>21462.52</v>
      </c>
      <c r="E997" s="27">
        <v>1723.27</v>
      </c>
      <c r="F997" s="27">
        <v>969.08</v>
      </c>
      <c r="G997" s="26">
        <f>(E997-F997)/E997</f>
        <v>0.43765051326837928</v>
      </c>
      <c r="H997" s="27">
        <f>E997-F997</f>
        <v>754.18999999999994</v>
      </c>
      <c r="I997" s="35">
        <f>E997/D997</f>
        <v>8.0292062628246827E-2</v>
      </c>
      <c r="J997" s="3">
        <v>1337.42</v>
      </c>
      <c r="K997" s="26">
        <v>0.22</v>
      </c>
      <c r="L997" s="4" t="b">
        <v>1</v>
      </c>
      <c r="M997" s="4" t="s">
        <v>58</v>
      </c>
      <c r="N997" s="35">
        <f>'Landed Freight Margin Tool'!$D$4</f>
        <v>0.58708499999999997</v>
      </c>
      <c r="O997" s="30">
        <f>(MAX($F997,MIN(0.18*$D997,$F997*(1+$N997))))</f>
        <v>1538.0123318000001</v>
      </c>
      <c r="P997" s="35">
        <f>O997/D997</f>
        <v>7.1660379666507013E-2</v>
      </c>
    </row>
    <row r="998" spans="1:16" x14ac:dyDescent="0.3">
      <c r="A998" s="2">
        <v>45077</v>
      </c>
      <c r="B998" s="3" t="s">
        <v>20148</v>
      </c>
      <c r="C998" s="4" t="s">
        <v>20149</v>
      </c>
      <c r="D998" s="27">
        <v>24910.33</v>
      </c>
      <c r="E998" s="27">
        <v>2002.28</v>
      </c>
      <c r="F998" s="27">
        <v>1407.01</v>
      </c>
      <c r="G998" s="26">
        <f>(E998-F998)/E998</f>
        <v>0.29729608246598876</v>
      </c>
      <c r="H998" s="27">
        <f>E998-F998</f>
        <v>595.27</v>
      </c>
      <c r="I998" s="35">
        <f>E998/D998</f>
        <v>8.0379505209284649E-2</v>
      </c>
      <c r="J998" s="3">
        <v>492.93</v>
      </c>
      <c r="K998" s="26">
        <v>7.9000000000000001E-2</v>
      </c>
      <c r="L998" s="4" t="b">
        <v>0</v>
      </c>
      <c r="M998" s="4" t="s">
        <v>58</v>
      </c>
      <c r="N998" s="35">
        <f>'Landed Freight Margin Tool'!$D$4</f>
        <v>0.58708499999999997</v>
      </c>
      <c r="O998" s="30">
        <f>(MAX($F998,MIN(0.18*$D998,$F998*(1+$N998))))</f>
        <v>2233.0444658500001</v>
      </c>
      <c r="P998" s="35">
        <f>O998/D998</f>
        <v>8.9643311262837547E-2</v>
      </c>
    </row>
    <row r="999" spans="1:16" x14ac:dyDescent="0.3">
      <c r="A999" s="2">
        <v>44965</v>
      </c>
      <c r="B999" s="3" t="s">
        <v>13702</v>
      </c>
      <c r="C999" s="4" t="s">
        <v>13703</v>
      </c>
      <c r="D999" s="27">
        <v>21409.18</v>
      </c>
      <c r="E999" s="27">
        <v>1723.89</v>
      </c>
      <c r="F999" s="27">
        <v>580.24</v>
      </c>
      <c r="G999" s="26">
        <f>(E999-F999)/E999</f>
        <v>0.66341239870293345</v>
      </c>
      <c r="H999" s="27">
        <f>E999-F999</f>
        <v>1143.6500000000001</v>
      </c>
      <c r="I999" s="35">
        <f>E999/D999</f>
        <v>8.0521066196837063E-2</v>
      </c>
      <c r="J999" s="3">
        <v>10023.200000000001</v>
      </c>
      <c r="K999" s="26">
        <v>0.13600000000000001</v>
      </c>
      <c r="L999" s="4" t="b">
        <v>0</v>
      </c>
      <c r="M999" s="4" t="s">
        <v>58</v>
      </c>
      <c r="N999" s="35">
        <f>'Landed Freight Margin Tool'!$D$4</f>
        <v>0.58708499999999997</v>
      </c>
      <c r="O999" s="30">
        <f>(MAX($F999,MIN(0.18*$D999,$F999*(1+$N999))))</f>
        <v>920.89020040000003</v>
      </c>
      <c r="P999" s="35">
        <f>O999/D999</f>
        <v>4.3013800640659752E-2</v>
      </c>
    </row>
    <row r="1000" spans="1:16" x14ac:dyDescent="0.3">
      <c r="A1000" s="2">
        <v>45070</v>
      </c>
      <c r="B1000" s="3" t="s">
        <v>6704</v>
      </c>
      <c r="C1000" s="4" t="s">
        <v>6705</v>
      </c>
      <c r="D1000" s="27">
        <v>22859.49</v>
      </c>
      <c r="E1000" s="27">
        <v>1840.99</v>
      </c>
      <c r="F1000" s="27">
        <v>1362.86</v>
      </c>
      <c r="G1000" s="26">
        <f>(E1000-F1000)/E1000</f>
        <v>0.2597135237019213</v>
      </c>
      <c r="H1000" s="27">
        <f>E1000-F1000</f>
        <v>478.13000000000011</v>
      </c>
      <c r="I1000" s="35">
        <f>E1000/D1000</f>
        <v>8.0535042557817335E-2</v>
      </c>
      <c r="J1000" s="3">
        <v>1929.91</v>
      </c>
      <c r="K1000" s="26">
        <v>0.20599999999999999</v>
      </c>
      <c r="L1000" s="4" t="b">
        <v>1</v>
      </c>
      <c r="M1000" s="4" t="s">
        <v>58</v>
      </c>
      <c r="N1000" s="35">
        <f>'Landed Freight Margin Tool'!$D$4</f>
        <v>0.58708499999999997</v>
      </c>
      <c r="O1000" s="30">
        <f>(MAX($F1000,MIN(0.18*$D1000,$F1000*(1+$N1000))))</f>
        <v>2162.9746630999998</v>
      </c>
      <c r="P1000" s="35">
        <f>O1000/D1000</f>
        <v>9.4620425175714756E-2</v>
      </c>
    </row>
    <row r="1001" spans="1:16" x14ac:dyDescent="0.3">
      <c r="A1001" s="2">
        <v>45062</v>
      </c>
      <c r="B1001" s="3" t="s">
        <v>22809</v>
      </c>
      <c r="C1001" s="4" t="s">
        <v>22810</v>
      </c>
      <c r="D1001" s="27">
        <v>21624.080000000002</v>
      </c>
      <c r="E1001" s="27">
        <v>1744.28</v>
      </c>
      <c r="F1001" s="27">
        <v>1119.73</v>
      </c>
      <c r="G1001" s="26">
        <f>(E1001-F1001)/E1001</f>
        <v>0.3580560460476529</v>
      </c>
      <c r="H1001" s="27">
        <f>E1001-F1001</f>
        <v>624.54999999999995</v>
      </c>
      <c r="I1001" s="35">
        <f>E1001/D1001</f>
        <v>8.0663778528381316E-2</v>
      </c>
      <c r="J1001" s="3">
        <v>0</v>
      </c>
      <c r="K1001" s="26">
        <v>0</v>
      </c>
      <c r="L1001" s="4" t="b">
        <v>0</v>
      </c>
      <c r="M1001" s="4" t="s">
        <v>58</v>
      </c>
      <c r="N1001" s="35">
        <f>'Landed Freight Margin Tool'!$D$4</f>
        <v>0.58708499999999997</v>
      </c>
      <c r="O1001" s="30">
        <f>(MAX($F1001,MIN(0.18*$D1001,$F1001*(1+$N1001))))</f>
        <v>1777.1066870500001</v>
      </c>
      <c r="P1001" s="35">
        <f>O1001/D1001</f>
        <v>8.2181840200831663E-2</v>
      </c>
    </row>
    <row r="1002" spans="1:16" x14ac:dyDescent="0.3">
      <c r="A1002" s="2">
        <v>44936</v>
      </c>
      <c r="B1002" s="3" t="s">
        <v>23326</v>
      </c>
      <c r="C1002" s="4" t="s">
        <v>23327</v>
      </c>
      <c r="D1002" s="27">
        <v>20142.84</v>
      </c>
      <c r="E1002" s="27">
        <v>1626.09</v>
      </c>
      <c r="F1002" s="27">
        <v>881.83</v>
      </c>
      <c r="G1002" s="26">
        <f>(E1002-F1002)/E1002</f>
        <v>0.45769914334384931</v>
      </c>
      <c r="H1002" s="27">
        <f>E1002-F1002</f>
        <v>744.25999999999988</v>
      </c>
      <c r="I1002" s="35">
        <f>E1002/D1002</f>
        <v>8.0727941045056206E-2</v>
      </c>
      <c r="J1002" s="3">
        <v>4027.84</v>
      </c>
      <c r="K1002" s="26">
        <v>0.22</v>
      </c>
      <c r="L1002" s="4" t="b">
        <v>1</v>
      </c>
      <c r="M1002" s="4" t="s">
        <v>58</v>
      </c>
      <c r="N1002" s="35">
        <f>'Landed Freight Margin Tool'!$D$4</f>
        <v>0.58708499999999997</v>
      </c>
      <c r="O1002" s="30">
        <f>(MAX($F1002,MIN(0.18*$D1002,$F1002*(1+$N1002))))</f>
        <v>1399.5391655500002</v>
      </c>
      <c r="P1002" s="35">
        <f>O1002/D1002</f>
        <v>6.9480726925795974E-2</v>
      </c>
    </row>
    <row r="1003" spans="1:16" x14ac:dyDescent="0.3">
      <c r="A1003" s="2">
        <v>44957</v>
      </c>
      <c r="B1003" s="3" t="s">
        <v>5619</v>
      </c>
      <c r="C1003" s="4" t="s">
        <v>5620</v>
      </c>
      <c r="D1003" s="27">
        <v>20786.650000000001</v>
      </c>
      <c r="E1003" s="27">
        <v>1679.18</v>
      </c>
      <c r="F1003" s="27">
        <v>1240.0999999999999</v>
      </c>
      <c r="G1003" s="26">
        <f>(E1003-F1003)/E1003</f>
        <v>0.2614847723293513</v>
      </c>
      <c r="H1003" s="27">
        <f>E1003-F1003</f>
        <v>439.08000000000015</v>
      </c>
      <c r="I1003" s="35">
        <f>E1003/D1003</f>
        <v>8.0781655533719951E-2</v>
      </c>
      <c r="J1003" s="3">
        <v>194.95</v>
      </c>
      <c r="K1003" s="26">
        <v>0.36099999999999999</v>
      </c>
      <c r="L1003" s="4" t="b">
        <v>1</v>
      </c>
      <c r="M1003" s="4" t="s">
        <v>58</v>
      </c>
      <c r="N1003" s="35">
        <f>'Landed Freight Margin Tool'!$D$4</f>
        <v>0.58708499999999997</v>
      </c>
      <c r="O1003" s="30">
        <f>(MAX($F1003,MIN(0.18*$D1003,$F1003*(1+$N1003))))</f>
        <v>1968.1441084999999</v>
      </c>
      <c r="P1003" s="35">
        <f>O1003/D1003</f>
        <v>9.4683083060522005E-2</v>
      </c>
    </row>
    <row r="1004" spans="1:16" x14ac:dyDescent="0.3">
      <c r="A1004" s="2">
        <v>45128</v>
      </c>
      <c r="B1004" s="3" t="s">
        <v>20652</v>
      </c>
      <c r="C1004" s="4" t="s">
        <v>20653</v>
      </c>
      <c r="D1004" s="27">
        <v>21646.03</v>
      </c>
      <c r="E1004" s="27">
        <v>1750.89</v>
      </c>
      <c r="F1004" s="27">
        <v>1008.25</v>
      </c>
      <c r="G1004" s="26">
        <f>(E1004-F1004)/E1004</f>
        <v>0.42415000371239775</v>
      </c>
      <c r="H1004" s="27">
        <f>E1004-F1004</f>
        <v>742.6400000000001</v>
      </c>
      <c r="I1004" s="35">
        <f>E1004/D1004</f>
        <v>8.0887349781923065E-2</v>
      </c>
      <c r="J1004" s="3">
        <v>3291.48</v>
      </c>
      <c r="K1004" s="26">
        <v>0.22</v>
      </c>
      <c r="L1004" s="4" t="b">
        <v>1</v>
      </c>
      <c r="M1004" s="4" t="s">
        <v>58</v>
      </c>
      <c r="N1004" s="35">
        <f>'Landed Freight Margin Tool'!$D$4</f>
        <v>0.58708499999999997</v>
      </c>
      <c r="O1004" s="30">
        <f>(MAX($F1004,MIN(0.18*$D1004,$F1004*(1+$N1004))))</f>
        <v>1600.1784512500001</v>
      </c>
      <c r="P1004" s="35">
        <f>O1004/D1004</f>
        <v>7.3924800586989858E-2</v>
      </c>
    </row>
    <row r="1005" spans="1:16" x14ac:dyDescent="0.3">
      <c r="A1005" s="2">
        <v>45257</v>
      </c>
      <c r="B1005" s="3" t="s">
        <v>6553</v>
      </c>
      <c r="C1005" s="4" t="s">
        <v>6554</v>
      </c>
      <c r="D1005" s="27">
        <v>9794.08</v>
      </c>
      <c r="E1005" s="27">
        <v>793.38</v>
      </c>
      <c r="F1005" s="27">
        <v>494.43</v>
      </c>
      <c r="G1005" s="26">
        <f>(E1005-F1005)/E1005</f>
        <v>0.37680556605913934</v>
      </c>
      <c r="H1005" s="27">
        <f>E1005-F1005</f>
        <v>298.95</v>
      </c>
      <c r="I1005" s="35">
        <f>E1005/D1005</f>
        <v>8.1006077140476695E-2</v>
      </c>
      <c r="J1005" s="3">
        <v>2209.1</v>
      </c>
      <c r="K1005" s="26">
        <v>0.17499999999999999</v>
      </c>
      <c r="L1005" s="4" t="b">
        <v>0</v>
      </c>
      <c r="M1005" s="4" t="s">
        <v>58</v>
      </c>
      <c r="N1005" s="35">
        <f>'Landed Freight Margin Tool'!$D$4</f>
        <v>0.58708499999999997</v>
      </c>
      <c r="O1005" s="30">
        <f>(MAX($F1005,MIN(0.18*$D1005,$F1005*(1+$N1005))))</f>
        <v>784.70243655000002</v>
      </c>
      <c r="P1005" s="35">
        <f>O1005/D1005</f>
        <v>8.012007626545832E-2</v>
      </c>
    </row>
    <row r="1006" spans="1:16" x14ac:dyDescent="0.3">
      <c r="A1006" s="2">
        <v>45044</v>
      </c>
      <c r="B1006" s="3" t="s">
        <v>21851</v>
      </c>
      <c r="C1006" s="4" t="s">
        <v>21852</v>
      </c>
      <c r="D1006" s="27">
        <v>16833.53</v>
      </c>
      <c r="E1006" s="27">
        <v>1364.06</v>
      </c>
      <c r="F1006" s="27">
        <v>1016.67</v>
      </c>
      <c r="G1006" s="26">
        <f>(E1006-F1006)/E1006</f>
        <v>0.25467354808439513</v>
      </c>
      <c r="H1006" s="27">
        <f>E1006-F1006</f>
        <v>347.39</v>
      </c>
      <c r="I1006" s="35">
        <f>E1006/D1006</f>
        <v>8.1032320612491854E-2</v>
      </c>
      <c r="J1006" s="3">
        <v>2228.7600000000002</v>
      </c>
      <c r="K1006" s="26">
        <v>0.22</v>
      </c>
      <c r="L1006" s="4" t="b">
        <v>1</v>
      </c>
      <c r="M1006" s="4" t="s">
        <v>58</v>
      </c>
      <c r="N1006" s="35">
        <f>'Landed Freight Margin Tool'!$D$4</f>
        <v>0.58708499999999997</v>
      </c>
      <c r="O1006" s="30">
        <f>(MAX($F1006,MIN(0.18*$D1006,$F1006*(1+$N1006))))</f>
        <v>1613.5417069499999</v>
      </c>
      <c r="P1006" s="35">
        <f>O1006/D1006</f>
        <v>9.5852842924211382E-2</v>
      </c>
    </row>
    <row r="1007" spans="1:16" x14ac:dyDescent="0.3">
      <c r="A1007" s="2">
        <v>45258</v>
      </c>
      <c r="B1007" s="3" t="s">
        <v>16905</v>
      </c>
      <c r="C1007" s="4" t="s">
        <v>16906</v>
      </c>
      <c r="D1007" s="27">
        <v>18267.349999999999</v>
      </c>
      <c r="E1007" s="27">
        <v>1480.76</v>
      </c>
      <c r="F1007" s="27">
        <v>907.47</v>
      </c>
      <c r="G1007" s="26">
        <f>(E1007-F1007)/E1007</f>
        <v>0.3871592965774332</v>
      </c>
      <c r="H1007" s="27">
        <f>E1007-F1007</f>
        <v>573.29</v>
      </c>
      <c r="I1007" s="35">
        <f>E1007/D1007</f>
        <v>8.1060471277990515E-2</v>
      </c>
      <c r="J1007" s="3">
        <v>20353.5</v>
      </c>
      <c r="K1007" s="26">
        <v>9.1999999999999998E-2</v>
      </c>
      <c r="L1007" s="4" t="b">
        <v>0</v>
      </c>
      <c r="M1007" s="4" t="s">
        <v>58</v>
      </c>
      <c r="N1007" s="35">
        <f>'Landed Freight Margin Tool'!$D$4</f>
        <v>0.58708499999999997</v>
      </c>
      <c r="O1007" s="30">
        <f>(MAX($F1007,MIN(0.18*$D1007,$F1007*(1+$N1007))))</f>
        <v>1440.2320249500001</v>
      </c>
      <c r="P1007" s="35">
        <f>O1007/D1007</f>
        <v>7.8841869507618789E-2</v>
      </c>
    </row>
    <row r="1008" spans="1:16" x14ac:dyDescent="0.3">
      <c r="A1008" s="2">
        <v>45244</v>
      </c>
      <c r="B1008" s="3" t="s">
        <v>15062</v>
      </c>
      <c r="C1008" s="4" t="s">
        <v>15063</v>
      </c>
      <c r="D1008" s="27">
        <v>10632.75</v>
      </c>
      <c r="E1008" s="27">
        <v>861.98</v>
      </c>
      <c r="F1008" s="27">
        <v>639.25</v>
      </c>
      <c r="G1008" s="26">
        <f>(E1008-F1008)/E1008</f>
        <v>0.25839346620571246</v>
      </c>
      <c r="H1008" s="27">
        <f>E1008-F1008</f>
        <v>222.73000000000002</v>
      </c>
      <c r="I1008" s="35">
        <f>E1008/D1008</f>
        <v>8.1068397169123702E-2</v>
      </c>
      <c r="J1008" s="3">
        <v>8483.31</v>
      </c>
      <c r="K1008" s="26">
        <v>0.16600000000000001</v>
      </c>
      <c r="L1008" s="4" t="b">
        <v>0</v>
      </c>
      <c r="M1008" s="4" t="s">
        <v>58</v>
      </c>
      <c r="N1008" s="35">
        <f>'Landed Freight Margin Tool'!$D$4</f>
        <v>0.58708499999999997</v>
      </c>
      <c r="O1008" s="30">
        <f>(MAX($F1008,MIN(0.18*$D1008,$F1008*(1+$N1008))))</f>
        <v>1014.5440862500001</v>
      </c>
      <c r="P1008" s="35">
        <f>O1008/D1008</f>
        <v>9.5416904022947974E-2</v>
      </c>
    </row>
    <row r="1009" spans="1:16" x14ac:dyDescent="0.3">
      <c r="A1009" s="2">
        <v>45202</v>
      </c>
      <c r="B1009" s="3" t="s">
        <v>9539</v>
      </c>
      <c r="C1009" s="4" t="s">
        <v>9540</v>
      </c>
      <c r="D1009" s="27">
        <v>8564.5</v>
      </c>
      <c r="E1009" s="27">
        <v>695.09</v>
      </c>
      <c r="F1009" s="27">
        <v>433.13</v>
      </c>
      <c r="G1009" s="26">
        <f>(E1009-F1009)/E1009</f>
        <v>0.37687205973327198</v>
      </c>
      <c r="H1009" s="27">
        <f>E1009-F1009</f>
        <v>261.96000000000004</v>
      </c>
      <c r="I1009" s="35">
        <f>E1009/D1009</f>
        <v>8.1159437211746163E-2</v>
      </c>
      <c r="J1009" s="3">
        <v>2997.1</v>
      </c>
      <c r="K1009" s="26">
        <v>0.22</v>
      </c>
      <c r="L1009" s="4" t="b">
        <v>1</v>
      </c>
      <c r="M1009" s="4" t="s">
        <v>58</v>
      </c>
      <c r="N1009" s="35">
        <f>'Landed Freight Margin Tool'!$D$4</f>
        <v>0.58708499999999997</v>
      </c>
      <c r="O1009" s="30">
        <f>(MAX($F1009,MIN(0.18*$D1009,$F1009*(1+$N1009))))</f>
        <v>687.41412605000005</v>
      </c>
      <c r="P1009" s="35">
        <f>O1009/D1009</f>
        <v>8.0263194121081211E-2</v>
      </c>
    </row>
    <row r="1010" spans="1:16" x14ac:dyDescent="0.3">
      <c r="A1010" s="2">
        <v>45177</v>
      </c>
      <c r="B1010" s="3" t="s">
        <v>174</v>
      </c>
      <c r="C1010" s="4" t="s">
        <v>175</v>
      </c>
      <c r="D1010" s="27">
        <v>19731.990000000002</v>
      </c>
      <c r="E1010" s="27">
        <v>1602.22</v>
      </c>
      <c r="F1010" s="27">
        <v>1139.83</v>
      </c>
      <c r="G1010" s="26">
        <f>(E1010-F1010)/E1010</f>
        <v>0.28859332675912175</v>
      </c>
      <c r="H1010" s="27">
        <f>E1010-F1010</f>
        <v>462.3900000000001</v>
      </c>
      <c r="I1010" s="35">
        <f>E1010/D1010</f>
        <v>8.1199108655538532E-2</v>
      </c>
      <c r="J1010" s="3">
        <v>1441.56</v>
      </c>
      <c r="K1010" s="26">
        <v>0.22</v>
      </c>
      <c r="L1010" s="4" t="b">
        <v>1</v>
      </c>
      <c r="M1010" s="4" t="s">
        <v>58</v>
      </c>
      <c r="N1010" s="35">
        <f>'Landed Freight Margin Tool'!$D$4</f>
        <v>0.58708499999999997</v>
      </c>
      <c r="O1010" s="30">
        <f>(MAX($F1010,MIN(0.18*$D1010,$F1010*(1+$N1010))))</f>
        <v>1809.00709555</v>
      </c>
      <c r="P1010" s="35">
        <f>O1010/D1010</f>
        <v>9.1678897848113644E-2</v>
      </c>
    </row>
    <row r="1011" spans="1:16" x14ac:dyDescent="0.3">
      <c r="A1011" s="2">
        <v>44952</v>
      </c>
      <c r="B1011" s="3" t="s">
        <v>18764</v>
      </c>
      <c r="C1011" s="4" t="s">
        <v>18765</v>
      </c>
      <c r="D1011" s="27">
        <v>12736.58</v>
      </c>
      <c r="E1011" s="27">
        <v>1034.79</v>
      </c>
      <c r="F1011" s="27">
        <v>536.66999999999996</v>
      </c>
      <c r="G1011" s="26">
        <f>(E1011-F1011)/E1011</f>
        <v>0.48137303220943384</v>
      </c>
      <c r="H1011" s="27">
        <f>E1011-F1011</f>
        <v>498.12</v>
      </c>
      <c r="I1011" s="35">
        <f>E1011/D1011</f>
        <v>8.1245514887041889E-2</v>
      </c>
      <c r="J1011" s="3">
        <v>1825.32</v>
      </c>
      <c r="K1011" s="26">
        <v>0.22</v>
      </c>
      <c r="L1011" s="4" t="b">
        <v>1</v>
      </c>
      <c r="M1011" s="4" t="s">
        <v>58</v>
      </c>
      <c r="N1011" s="35">
        <f>'Landed Freight Margin Tool'!$D$4</f>
        <v>0.58708499999999997</v>
      </c>
      <c r="O1011" s="30">
        <f>(MAX($F1011,MIN(0.18*$D1011,$F1011*(1+$N1011))))</f>
        <v>851.74090694999995</v>
      </c>
      <c r="P1011" s="35">
        <f>O1011/D1011</f>
        <v>6.687359612627565E-2</v>
      </c>
    </row>
    <row r="1012" spans="1:16" x14ac:dyDescent="0.3">
      <c r="A1012" s="2">
        <v>45205</v>
      </c>
      <c r="B1012" s="3" t="s">
        <v>16490</v>
      </c>
      <c r="C1012" s="4" t="s">
        <v>16491</v>
      </c>
      <c r="D1012" s="27">
        <v>9306.34</v>
      </c>
      <c r="E1012" s="27">
        <v>756.23</v>
      </c>
      <c r="F1012" s="27">
        <v>432.87</v>
      </c>
      <c r="G1012" s="26">
        <f>(E1012-F1012)/E1012</f>
        <v>0.42759477936606588</v>
      </c>
      <c r="H1012" s="27">
        <f>E1012-F1012</f>
        <v>323.36</v>
      </c>
      <c r="I1012" s="35">
        <f>E1012/D1012</f>
        <v>8.1259657394851248E-2</v>
      </c>
      <c r="J1012" s="3">
        <v>9282.24</v>
      </c>
      <c r="K1012" s="26">
        <v>0.13600000000000001</v>
      </c>
      <c r="L1012" s="4" t="b">
        <v>0</v>
      </c>
      <c r="M1012" s="4" t="s">
        <v>58</v>
      </c>
      <c r="N1012" s="35">
        <f>'Landed Freight Margin Tool'!$D$4</f>
        <v>0.58708499999999997</v>
      </c>
      <c r="O1012" s="30">
        <f>(MAX($F1012,MIN(0.18*$D1012,$F1012*(1+$N1012))))</f>
        <v>687.00148395000008</v>
      </c>
      <c r="P1012" s="35">
        <f>O1012/D1012</f>
        <v>7.3820802157453957E-2</v>
      </c>
    </row>
    <row r="1013" spans="1:16" x14ac:dyDescent="0.3">
      <c r="A1013" s="2">
        <v>45224</v>
      </c>
      <c r="B1013" s="3" t="s">
        <v>17028</v>
      </c>
      <c r="C1013" s="4" t="s">
        <v>17029</v>
      </c>
      <c r="D1013" s="27">
        <v>10503.84</v>
      </c>
      <c r="E1013" s="27">
        <v>855.99</v>
      </c>
      <c r="F1013" s="27">
        <v>755.5</v>
      </c>
      <c r="G1013" s="26">
        <f>(E1013-F1013)/E1013</f>
        <v>0.11739623126438394</v>
      </c>
      <c r="H1013" s="27">
        <f>E1013-F1013</f>
        <v>100.49000000000001</v>
      </c>
      <c r="I1013" s="35">
        <f>E1013/D1013</f>
        <v>8.1493053968834259E-2</v>
      </c>
      <c r="J1013" s="3">
        <v>0</v>
      </c>
      <c r="K1013" s="26">
        <v>0</v>
      </c>
      <c r="L1013" s="4" t="b">
        <v>0</v>
      </c>
      <c r="M1013" s="4" t="s">
        <v>58</v>
      </c>
      <c r="N1013" s="35">
        <f>'Landed Freight Margin Tool'!$D$4</f>
        <v>0.58708499999999997</v>
      </c>
      <c r="O1013" s="30">
        <f>(MAX($F1013,MIN(0.18*$D1013,$F1013*(1+$N1013))))</f>
        <v>1199.0427175</v>
      </c>
      <c r="P1013" s="35">
        <f>O1013/D1013</f>
        <v>0.1141527972151137</v>
      </c>
    </row>
    <row r="1014" spans="1:16" x14ac:dyDescent="0.3">
      <c r="A1014" s="2">
        <v>45257</v>
      </c>
      <c r="B1014" s="3" t="s">
        <v>13896</v>
      </c>
      <c r="C1014" s="4" t="s">
        <v>13897</v>
      </c>
      <c r="D1014" s="27">
        <v>19797.849999999999</v>
      </c>
      <c r="E1014" s="27">
        <v>1616.53</v>
      </c>
      <c r="F1014" s="27">
        <v>1136.42</v>
      </c>
      <c r="G1014" s="26">
        <f>(E1014-F1014)/E1014</f>
        <v>0.29700036497930749</v>
      </c>
      <c r="H1014" s="27">
        <f>E1014-F1014</f>
        <v>480.1099999999999</v>
      </c>
      <c r="I1014" s="35">
        <f>E1014/D1014</f>
        <v>8.1651795523251261E-2</v>
      </c>
      <c r="J1014" s="3">
        <v>227.37</v>
      </c>
      <c r="K1014" s="26">
        <v>0.17</v>
      </c>
      <c r="L1014" s="4" t="b">
        <v>0</v>
      </c>
      <c r="M1014" s="4" t="s">
        <v>58</v>
      </c>
      <c r="N1014" s="35">
        <f>'Landed Freight Margin Tool'!$D$4</f>
        <v>0.58708499999999997</v>
      </c>
      <c r="O1014" s="30">
        <f>(MAX($F1014,MIN(0.18*$D1014,$F1014*(1+$N1014))))</f>
        <v>1803.5951357000001</v>
      </c>
      <c r="P1014" s="35">
        <f>O1014/D1014</f>
        <v>9.1100555651244974E-2</v>
      </c>
    </row>
    <row r="1015" spans="1:16" x14ac:dyDescent="0.3">
      <c r="A1015" s="2">
        <v>45069</v>
      </c>
      <c r="B1015" s="3" t="s">
        <v>20644</v>
      </c>
      <c r="C1015" s="4" t="s">
        <v>20645</v>
      </c>
      <c r="D1015" s="27">
        <v>20631.689999999999</v>
      </c>
      <c r="E1015" s="27">
        <v>1686.08</v>
      </c>
      <c r="F1015" s="27">
        <v>1095.8</v>
      </c>
      <c r="G1015" s="26">
        <f>(E1015-F1015)/E1015</f>
        <v>0.35009014993357374</v>
      </c>
      <c r="H1015" s="27">
        <f>E1015-F1015</f>
        <v>590.28</v>
      </c>
      <c r="I1015" s="35">
        <f>E1015/D1015</f>
        <v>8.1722825420506032E-2</v>
      </c>
      <c r="J1015" s="3">
        <v>355.88</v>
      </c>
      <c r="K1015" s="26">
        <v>0.22</v>
      </c>
      <c r="L1015" s="4" t="b">
        <v>1</v>
      </c>
      <c r="M1015" s="4" t="s">
        <v>58</v>
      </c>
      <c r="N1015" s="35">
        <f>'Landed Freight Margin Tool'!$D$4</f>
        <v>0.58708499999999997</v>
      </c>
      <c r="O1015" s="30">
        <f>(MAX($F1015,MIN(0.18*$D1015,$F1015*(1+$N1015))))</f>
        <v>1739.127743</v>
      </c>
      <c r="P1015" s="35">
        <f>O1015/D1015</f>
        <v>8.429400320574805E-2</v>
      </c>
    </row>
    <row r="1016" spans="1:16" x14ac:dyDescent="0.3">
      <c r="A1016" s="2">
        <v>45132</v>
      </c>
      <c r="B1016" s="3" t="s">
        <v>15241</v>
      </c>
      <c r="C1016" s="4" t="s">
        <v>15242</v>
      </c>
      <c r="D1016" s="27">
        <v>14048.92</v>
      </c>
      <c r="E1016" s="27">
        <v>1149.72</v>
      </c>
      <c r="F1016" s="27">
        <v>834.36</v>
      </c>
      <c r="G1016" s="26">
        <f>(E1016-F1016)/E1016</f>
        <v>0.27429287130779667</v>
      </c>
      <c r="H1016" s="27">
        <f>E1016-F1016</f>
        <v>315.36</v>
      </c>
      <c r="I1016" s="35">
        <f>E1016/D1016</f>
        <v>8.1836895647494606E-2</v>
      </c>
      <c r="J1016" s="3">
        <v>2516.36</v>
      </c>
      <c r="K1016" s="26">
        <v>0.33900000000000002</v>
      </c>
      <c r="L1016" s="4" t="b">
        <v>1</v>
      </c>
      <c r="M1016" s="4" t="s">
        <v>58</v>
      </c>
      <c r="N1016" s="35">
        <f>'Landed Freight Margin Tool'!$D$4</f>
        <v>0.58708499999999997</v>
      </c>
      <c r="O1016" s="30">
        <f>(MAX($F1016,MIN(0.18*$D1016,$F1016*(1+$N1016))))</f>
        <v>1324.2002406000001</v>
      </c>
      <c r="P1016" s="35">
        <f>O1016/D1016</f>
        <v>9.4256372774562044E-2</v>
      </c>
    </row>
    <row r="1017" spans="1:16" x14ac:dyDescent="0.3">
      <c r="A1017" s="2">
        <v>45015</v>
      </c>
      <c r="B1017" s="3" t="s">
        <v>1286</v>
      </c>
      <c r="C1017" s="4" t="s">
        <v>1287</v>
      </c>
      <c r="D1017" s="27">
        <v>23923.46</v>
      </c>
      <c r="E1017" s="27">
        <v>1961.05</v>
      </c>
      <c r="F1017" s="27">
        <v>1098.68</v>
      </c>
      <c r="G1017" s="26">
        <f>(E1017-F1017)/E1017</f>
        <v>0.43974911399505362</v>
      </c>
      <c r="H1017" s="27">
        <f>E1017-F1017</f>
        <v>862.36999999999989</v>
      </c>
      <c r="I1017" s="35">
        <f>E1017/D1017</f>
        <v>8.1971838521685408E-2</v>
      </c>
      <c r="J1017" s="3">
        <v>111.52</v>
      </c>
      <c r="K1017" s="26">
        <v>0.22</v>
      </c>
      <c r="L1017" s="4" t="b">
        <v>1</v>
      </c>
      <c r="M1017" s="4" t="s">
        <v>58</v>
      </c>
      <c r="N1017" s="35">
        <f>'Landed Freight Margin Tool'!$D$4</f>
        <v>0.58708499999999997</v>
      </c>
      <c r="O1017" s="30">
        <f>(MAX($F1017,MIN(0.18*$D1017,$F1017*(1+$N1017))))</f>
        <v>1743.6985478000001</v>
      </c>
      <c r="P1017" s="35">
        <f>O1017/D1017</f>
        <v>7.2886553525284392E-2</v>
      </c>
    </row>
    <row r="1018" spans="1:16" x14ac:dyDescent="0.3">
      <c r="A1018" s="2">
        <v>45103</v>
      </c>
      <c r="B1018" s="3" t="s">
        <v>13568</v>
      </c>
      <c r="C1018" s="4" t="s">
        <v>13569</v>
      </c>
      <c r="D1018" s="27">
        <v>20100.830000000002</v>
      </c>
      <c r="E1018" s="27">
        <v>1649.01</v>
      </c>
      <c r="F1018" s="27">
        <v>1152.93</v>
      </c>
      <c r="G1018" s="26">
        <f>(E1018-F1018)/E1018</f>
        <v>0.30083504648243486</v>
      </c>
      <c r="H1018" s="27">
        <f>E1018-F1018</f>
        <v>496.07999999999993</v>
      </c>
      <c r="I1018" s="35">
        <f>E1018/D1018</f>
        <v>8.2036910913628927E-2</v>
      </c>
      <c r="J1018" s="3">
        <v>0</v>
      </c>
      <c r="K1018" s="26">
        <v>0</v>
      </c>
      <c r="L1018" s="4" t="b">
        <v>0</v>
      </c>
      <c r="M1018" s="4" t="s">
        <v>58</v>
      </c>
      <c r="N1018" s="35">
        <f>'Landed Freight Margin Tool'!$D$4</f>
        <v>0.58708499999999997</v>
      </c>
      <c r="O1018" s="30">
        <f>(MAX($F1018,MIN(0.18*$D1018,$F1018*(1+$N1018))))</f>
        <v>1829.7979090500003</v>
      </c>
      <c r="P1018" s="35">
        <f>O1018/D1018</f>
        <v>9.1030962853275221E-2</v>
      </c>
    </row>
    <row r="1019" spans="1:16" x14ac:dyDescent="0.3">
      <c r="A1019" s="2">
        <v>45168</v>
      </c>
      <c r="B1019" s="3" t="s">
        <v>1647</v>
      </c>
      <c r="C1019" s="4" t="s">
        <v>1648</v>
      </c>
      <c r="D1019" s="27">
        <v>23299.65</v>
      </c>
      <c r="E1019" s="27">
        <v>1914.96</v>
      </c>
      <c r="F1019" s="27">
        <v>1083.58</v>
      </c>
      <c r="G1019" s="26">
        <f>(E1019-F1019)/E1019</f>
        <v>0.43415006057567784</v>
      </c>
      <c r="H1019" s="27">
        <f>E1019-F1019</f>
        <v>831.38000000000011</v>
      </c>
      <c r="I1019" s="35">
        <f>E1019/D1019</f>
        <v>8.2188359052603785E-2</v>
      </c>
      <c r="J1019" s="3">
        <v>1758.9</v>
      </c>
      <c r="K1019" s="26">
        <v>0.22</v>
      </c>
      <c r="L1019" s="4" t="b">
        <v>1</v>
      </c>
      <c r="M1019" s="4" t="s">
        <v>58</v>
      </c>
      <c r="N1019" s="35">
        <f>'Landed Freight Margin Tool'!$D$4</f>
        <v>0.58708499999999997</v>
      </c>
      <c r="O1019" s="30">
        <f>(MAX($F1019,MIN(0.18*$D1019,$F1019*(1+$N1019))))</f>
        <v>1719.7335642999999</v>
      </c>
      <c r="P1019" s="35">
        <f>O1019/D1019</f>
        <v>7.380941620582282E-2</v>
      </c>
    </row>
    <row r="1020" spans="1:16" x14ac:dyDescent="0.3">
      <c r="A1020" s="2">
        <v>45268</v>
      </c>
      <c r="B1020" s="3" t="s">
        <v>4722</v>
      </c>
      <c r="C1020" s="4" t="s">
        <v>4723</v>
      </c>
      <c r="D1020" s="27">
        <v>8136.28</v>
      </c>
      <c r="E1020" s="27">
        <v>668.89</v>
      </c>
      <c r="F1020" s="27">
        <v>411.54</v>
      </c>
      <c r="G1020" s="26">
        <f>(E1020-F1020)/E1020</f>
        <v>0.38474188581082086</v>
      </c>
      <c r="H1020" s="27">
        <f>E1020-F1020</f>
        <v>257.34999999999997</v>
      </c>
      <c r="I1020" s="35">
        <f>E1020/D1020</f>
        <v>8.2210789205877877E-2</v>
      </c>
      <c r="J1020" s="3">
        <v>623.20000000000005</v>
      </c>
      <c r="K1020" s="26">
        <v>0.22</v>
      </c>
      <c r="L1020" s="4" t="b">
        <v>1</v>
      </c>
      <c r="M1020" s="4" t="s">
        <v>58</v>
      </c>
      <c r="N1020" s="35">
        <f>'Landed Freight Margin Tool'!$D$4</f>
        <v>0.58708499999999997</v>
      </c>
      <c r="O1020" s="30">
        <f>(MAX($F1020,MIN(0.18*$D1020,$F1020*(1+$N1020))))</f>
        <v>653.14896090000002</v>
      </c>
      <c r="P1020" s="35">
        <f>O1020/D1020</f>
        <v>8.0276116468459793E-2</v>
      </c>
    </row>
    <row r="1021" spans="1:16" x14ac:dyDescent="0.3">
      <c r="A1021" s="2">
        <v>45216</v>
      </c>
      <c r="B1021" s="3" t="s">
        <v>17604</v>
      </c>
      <c r="C1021" s="4" t="s">
        <v>17605</v>
      </c>
      <c r="D1021" s="27">
        <v>4248.82</v>
      </c>
      <c r="E1021" s="27">
        <v>349.59</v>
      </c>
      <c r="F1021" s="27">
        <v>147.78</v>
      </c>
      <c r="G1021" s="26">
        <f>(E1021-F1021)/E1021</f>
        <v>0.57727623787865778</v>
      </c>
      <c r="H1021" s="27">
        <f>E1021-F1021</f>
        <v>201.80999999999997</v>
      </c>
      <c r="I1021" s="35">
        <f>E1021/D1021</f>
        <v>8.2279315198102054E-2</v>
      </c>
      <c r="J1021" s="3">
        <v>5.19</v>
      </c>
      <c r="K1021" s="26">
        <v>3.3929999999999998</v>
      </c>
      <c r="L1021" s="4" t="b">
        <v>1</v>
      </c>
      <c r="M1021" s="4" t="s">
        <v>58</v>
      </c>
      <c r="N1021" s="35">
        <f>'Landed Freight Margin Tool'!$D$4</f>
        <v>0.58708499999999997</v>
      </c>
      <c r="O1021" s="30">
        <f>(MAX($F1021,MIN(0.18*$D1021,$F1021*(1+$N1021))))</f>
        <v>234.53942130000001</v>
      </c>
      <c r="P1021" s="35">
        <f>O1021/D1021</f>
        <v>5.5201072603687618E-2</v>
      </c>
    </row>
    <row r="1022" spans="1:16" x14ac:dyDescent="0.3">
      <c r="A1022" s="2">
        <v>44992</v>
      </c>
      <c r="B1022" s="3" t="s">
        <v>9668</v>
      </c>
      <c r="C1022" s="4" t="s">
        <v>9669</v>
      </c>
      <c r="D1022" s="27">
        <v>6993.39</v>
      </c>
      <c r="E1022" s="27">
        <v>575.48</v>
      </c>
      <c r="F1022" s="27">
        <v>417.28</v>
      </c>
      <c r="G1022" s="26">
        <f>(E1022-F1022)/E1022</f>
        <v>0.27490095224855782</v>
      </c>
      <c r="H1022" s="27">
        <f>E1022-F1022</f>
        <v>158.20000000000005</v>
      </c>
      <c r="I1022" s="35">
        <f>E1022/D1022</f>
        <v>8.2289133024184266E-2</v>
      </c>
      <c r="J1022" s="3">
        <v>2747</v>
      </c>
      <c r="K1022" s="26">
        <v>0.22</v>
      </c>
      <c r="L1022" s="4" t="b">
        <v>1</v>
      </c>
      <c r="M1022" s="4" t="s">
        <v>58</v>
      </c>
      <c r="N1022" s="35">
        <f>'Landed Freight Margin Tool'!$D$4</f>
        <v>0.58708499999999997</v>
      </c>
      <c r="O1022" s="30">
        <f>(MAX($F1022,MIN(0.18*$D1022,$F1022*(1+$N1022))))</f>
        <v>662.25882879999995</v>
      </c>
      <c r="P1022" s="35">
        <f>O1022/D1022</f>
        <v>9.4697825918474435E-2</v>
      </c>
    </row>
    <row r="1023" spans="1:16" x14ac:dyDescent="0.3">
      <c r="A1023" s="2">
        <v>45145</v>
      </c>
      <c r="B1023" s="3" t="s">
        <v>13743</v>
      </c>
      <c r="C1023" s="4" t="s">
        <v>13744</v>
      </c>
      <c r="D1023" s="27">
        <v>12724.1</v>
      </c>
      <c r="E1023" s="27">
        <v>1048</v>
      </c>
      <c r="F1023" s="27">
        <v>619.54999999999995</v>
      </c>
      <c r="G1023" s="26">
        <f>(E1023-F1023)/E1023</f>
        <v>0.40882633587786266</v>
      </c>
      <c r="H1023" s="27">
        <f>E1023-F1023</f>
        <v>428.45000000000005</v>
      </c>
      <c r="I1023" s="35">
        <f>E1023/D1023</f>
        <v>8.2363389159154671E-2</v>
      </c>
      <c r="J1023" s="3">
        <v>398.52</v>
      </c>
      <c r="K1023" s="26">
        <v>0.22</v>
      </c>
      <c r="L1023" s="4" t="b">
        <v>1</v>
      </c>
      <c r="M1023" s="4" t="s">
        <v>58</v>
      </c>
      <c r="N1023" s="35">
        <f>'Landed Freight Margin Tool'!$D$4</f>
        <v>0.58708499999999997</v>
      </c>
      <c r="O1023" s="30">
        <f>(MAX($F1023,MIN(0.18*$D1023,$F1023*(1+$N1023))))</f>
        <v>983.27851175000001</v>
      </c>
      <c r="P1023" s="35">
        <f>O1023/D1023</f>
        <v>7.727686136936994E-2</v>
      </c>
    </row>
    <row r="1024" spans="1:16" x14ac:dyDescent="0.3">
      <c r="A1024" s="2">
        <v>45145</v>
      </c>
      <c r="B1024" s="3" t="s">
        <v>11750</v>
      </c>
      <c r="C1024" s="4" t="s">
        <v>11751</v>
      </c>
      <c r="D1024" s="27">
        <v>24899.13</v>
      </c>
      <c r="E1024" s="27">
        <v>2054.25</v>
      </c>
      <c r="F1024" s="27">
        <v>1213.19</v>
      </c>
      <c r="G1024" s="26">
        <f>(E1024-F1024)/E1024</f>
        <v>0.4094243641231593</v>
      </c>
      <c r="H1024" s="27">
        <f>E1024-F1024</f>
        <v>841.06</v>
      </c>
      <c r="I1024" s="35">
        <f>E1024/D1024</f>
        <v>8.2502882630838908E-2</v>
      </c>
      <c r="J1024" s="3">
        <v>1148</v>
      </c>
      <c r="K1024" s="26">
        <v>0.22</v>
      </c>
      <c r="L1024" s="4" t="b">
        <v>1</v>
      </c>
      <c r="M1024" s="4" t="s">
        <v>58</v>
      </c>
      <c r="N1024" s="35">
        <f>'Landed Freight Margin Tool'!$D$4</f>
        <v>0.58708499999999997</v>
      </c>
      <c r="O1024" s="30">
        <f>(MAX($F1024,MIN(0.18*$D1024,$F1024*(1+$N1024))))</f>
        <v>1925.4356511500002</v>
      </c>
      <c r="P1024" s="35">
        <f>O1024/D1024</f>
        <v>7.7329434849731704E-2</v>
      </c>
    </row>
    <row r="1025" spans="1:16" x14ac:dyDescent="0.3">
      <c r="A1025" s="2">
        <v>45072</v>
      </c>
      <c r="B1025" s="3" t="s">
        <v>3595</v>
      </c>
      <c r="C1025" s="4" t="s">
        <v>3596</v>
      </c>
      <c r="D1025" s="27">
        <v>23685.99</v>
      </c>
      <c r="E1025" s="27">
        <v>1954.67</v>
      </c>
      <c r="F1025" s="27">
        <v>1125.33</v>
      </c>
      <c r="G1025" s="26">
        <f>(E1025-F1025)/E1025</f>
        <v>0.42428645244465824</v>
      </c>
      <c r="H1025" s="27">
        <f>E1025-F1025</f>
        <v>829.34000000000015</v>
      </c>
      <c r="I1025" s="35">
        <f>E1025/D1025</f>
        <v>8.2524310784560823E-2</v>
      </c>
      <c r="J1025" s="3">
        <v>7500.61</v>
      </c>
      <c r="K1025" s="26">
        <v>0.23100000000000001</v>
      </c>
      <c r="L1025" s="4" t="b">
        <v>1</v>
      </c>
      <c r="M1025" s="4" t="s">
        <v>58</v>
      </c>
      <c r="N1025" s="35">
        <f>'Landed Freight Margin Tool'!$D$4</f>
        <v>0.58708499999999997</v>
      </c>
      <c r="O1025" s="30">
        <f>(MAX($F1025,MIN(0.18*$D1025,$F1025*(1+$N1025))))</f>
        <v>1785.9943630499999</v>
      </c>
      <c r="P1025" s="35">
        <f>O1025/D1025</f>
        <v>7.5402985606681405E-2</v>
      </c>
    </row>
    <row r="1026" spans="1:16" x14ac:dyDescent="0.3">
      <c r="A1026" s="2">
        <v>44991</v>
      </c>
      <c r="B1026" s="3" t="s">
        <v>22340</v>
      </c>
      <c r="C1026" s="4" t="s">
        <v>22341</v>
      </c>
      <c r="D1026" s="27">
        <v>9244.7099999999991</v>
      </c>
      <c r="E1026" s="27">
        <v>763.97</v>
      </c>
      <c r="F1026" s="27">
        <v>513.28</v>
      </c>
      <c r="G1026" s="26">
        <f>(E1026-F1026)/E1026</f>
        <v>0.32814115737528965</v>
      </c>
      <c r="H1026" s="27">
        <f>E1026-F1026</f>
        <v>250.69000000000005</v>
      </c>
      <c r="I1026" s="35">
        <f>E1026/D1026</f>
        <v>8.2638611703341705E-2</v>
      </c>
      <c r="J1026" s="3">
        <v>8260.27</v>
      </c>
      <c r="K1026" s="26">
        <v>0.215</v>
      </c>
      <c r="L1026" s="4" t="b">
        <v>1</v>
      </c>
      <c r="M1026" s="4" t="s">
        <v>58</v>
      </c>
      <c r="N1026" s="35">
        <f>'Landed Freight Margin Tool'!$D$4</f>
        <v>0.58708499999999997</v>
      </c>
      <c r="O1026" s="30">
        <f>(MAX($F1026,MIN(0.18*$D1026,$F1026*(1+$N1026))))</f>
        <v>814.61898880000001</v>
      </c>
      <c r="P1026" s="35">
        <f>O1026/D1026</f>
        <v>8.8117311283966729E-2</v>
      </c>
    </row>
    <row r="1027" spans="1:16" x14ac:dyDescent="0.3">
      <c r="A1027" s="2">
        <v>45213</v>
      </c>
      <c r="B1027" s="3" t="s">
        <v>9343</v>
      </c>
      <c r="C1027" s="4" t="s">
        <v>9344</v>
      </c>
      <c r="D1027" s="27">
        <v>867.46</v>
      </c>
      <c r="E1027" s="27">
        <v>71.73</v>
      </c>
      <c r="F1027" s="27">
        <v>38.47</v>
      </c>
      <c r="G1027" s="26">
        <f>(E1027-F1027)/E1027</f>
        <v>0.46368325665690791</v>
      </c>
      <c r="H1027" s="27">
        <f>E1027-F1027</f>
        <v>33.260000000000005</v>
      </c>
      <c r="I1027" s="35">
        <f>E1027/D1027</f>
        <v>8.2689691743711533E-2</v>
      </c>
      <c r="J1027" s="3">
        <v>3673.6</v>
      </c>
      <c r="K1027" s="26">
        <v>0.22</v>
      </c>
      <c r="L1027" s="4" t="b">
        <v>1</v>
      </c>
      <c r="M1027" s="4" t="s">
        <v>58</v>
      </c>
      <c r="N1027" s="35">
        <f>'Landed Freight Margin Tool'!$D$4</f>
        <v>0.58708499999999997</v>
      </c>
      <c r="O1027" s="30">
        <f>(MAX($F1027,MIN(0.18*$D1027,$F1027*(1+$N1027))))</f>
        <v>61.055159950000004</v>
      </c>
      <c r="P1027" s="35">
        <f>O1027/D1027</f>
        <v>7.0383833202683696E-2</v>
      </c>
    </row>
    <row r="1028" spans="1:16" x14ac:dyDescent="0.3">
      <c r="A1028" s="2">
        <v>45148</v>
      </c>
      <c r="B1028" s="3" t="s">
        <v>2908</v>
      </c>
      <c r="C1028" s="4" t="s">
        <v>2015</v>
      </c>
      <c r="D1028" s="27">
        <v>6756.63</v>
      </c>
      <c r="E1028" s="27">
        <v>559.62</v>
      </c>
      <c r="F1028" s="27">
        <v>336.25</v>
      </c>
      <c r="G1028" s="26">
        <f>(E1028-F1028)/E1028</f>
        <v>0.39914584896894323</v>
      </c>
      <c r="H1028" s="27">
        <f>E1028-F1028</f>
        <v>223.37</v>
      </c>
      <c r="I1028" s="35">
        <f>E1028/D1028</f>
        <v>8.2825313802886935E-2</v>
      </c>
      <c r="J1028" s="3">
        <v>700.5</v>
      </c>
      <c r="K1028" s="26">
        <v>0.215</v>
      </c>
      <c r="L1028" s="4" t="b">
        <v>1</v>
      </c>
      <c r="M1028" s="4" t="s">
        <v>58</v>
      </c>
      <c r="N1028" s="35">
        <f>'Landed Freight Margin Tool'!$D$4</f>
        <v>0.58708499999999997</v>
      </c>
      <c r="O1028" s="30">
        <f>(MAX($F1028,MIN(0.18*$D1028,$F1028*(1+$N1028))))</f>
        <v>533.65733124999997</v>
      </c>
      <c r="P1028" s="35">
        <f>O1028/D1028</f>
        <v>7.8982766741704069E-2</v>
      </c>
    </row>
    <row r="1029" spans="1:16" x14ac:dyDescent="0.3">
      <c r="A1029" s="2">
        <v>45272</v>
      </c>
      <c r="B1029" s="3" t="s">
        <v>9736</v>
      </c>
      <c r="C1029" s="4" t="s">
        <v>9737</v>
      </c>
      <c r="D1029" s="27">
        <v>22502.76</v>
      </c>
      <c r="E1029" s="27">
        <v>1864.19</v>
      </c>
      <c r="F1029" s="27">
        <v>957.75</v>
      </c>
      <c r="G1029" s="26">
        <f>(E1029-F1029)/E1029</f>
        <v>0.48623799076274415</v>
      </c>
      <c r="H1029" s="27">
        <f>E1029-F1029</f>
        <v>906.44</v>
      </c>
      <c r="I1029" s="35">
        <f>E1029/D1029</f>
        <v>8.2842726847728906E-2</v>
      </c>
      <c r="J1029" s="3">
        <v>494.46</v>
      </c>
      <c r="K1029" s="26">
        <v>0.22</v>
      </c>
      <c r="L1029" s="4" t="b">
        <v>1</v>
      </c>
      <c r="M1029" s="4" t="s">
        <v>58</v>
      </c>
      <c r="N1029" s="35">
        <f>'Landed Freight Margin Tool'!$D$4</f>
        <v>0.58708499999999997</v>
      </c>
      <c r="O1029" s="30">
        <f>(MAX($F1029,MIN(0.18*$D1029,$F1029*(1+$N1029))))</f>
        <v>1520.0306587500002</v>
      </c>
      <c r="P1029" s="35">
        <f>O1029/D1029</f>
        <v>6.7548632201116676E-2</v>
      </c>
    </row>
    <row r="1030" spans="1:16" x14ac:dyDescent="0.3">
      <c r="A1030" s="2">
        <v>45014</v>
      </c>
      <c r="B1030" s="3" t="s">
        <v>21060</v>
      </c>
      <c r="C1030" s="4" t="s">
        <v>21061</v>
      </c>
      <c r="D1030" s="27">
        <v>13409.78</v>
      </c>
      <c r="E1030" s="27">
        <v>1111.6199999999999</v>
      </c>
      <c r="F1030" s="27">
        <v>709.66</v>
      </c>
      <c r="G1030" s="26">
        <f>(E1030-F1030)/E1030</f>
        <v>0.36159838793832422</v>
      </c>
      <c r="H1030" s="27">
        <f>E1030-F1030</f>
        <v>401.95999999999992</v>
      </c>
      <c r="I1030" s="35">
        <f>E1030/D1030</f>
        <v>8.2896214553855457E-2</v>
      </c>
      <c r="J1030" s="3">
        <v>0</v>
      </c>
      <c r="K1030" s="26">
        <v>0</v>
      </c>
      <c r="L1030" s="4" t="b">
        <v>0</v>
      </c>
      <c r="M1030" s="4" t="s">
        <v>58</v>
      </c>
      <c r="N1030" s="35">
        <f>'Landed Freight Margin Tool'!$D$4</f>
        <v>0.58708499999999997</v>
      </c>
      <c r="O1030" s="30">
        <f>(MAX($F1030,MIN(0.18*$D1030,$F1030*(1+$N1030))))</f>
        <v>1126.2907411000001</v>
      </c>
      <c r="P1030" s="35">
        <f>O1030/D1030</f>
        <v>8.3990247498467535E-2</v>
      </c>
    </row>
    <row r="1031" spans="1:16" x14ac:dyDescent="0.3">
      <c r="A1031" s="2">
        <v>45076</v>
      </c>
      <c r="B1031" s="3" t="s">
        <v>19646</v>
      </c>
      <c r="C1031" s="4" t="s">
        <v>19647</v>
      </c>
      <c r="D1031" s="27">
        <v>6274.91</v>
      </c>
      <c r="E1031" s="27">
        <v>520.28</v>
      </c>
      <c r="F1031" s="27">
        <v>530.09</v>
      </c>
      <c r="G1031" s="26">
        <f>(E1031-F1031)/E1031</f>
        <v>-1.8855231798262588E-2</v>
      </c>
      <c r="H1031" s="27">
        <f>E1031-F1031</f>
        <v>-9.8100000000000591</v>
      </c>
      <c r="I1031" s="35">
        <f>E1031/D1031</f>
        <v>8.2914336619967458E-2</v>
      </c>
      <c r="J1031" s="3">
        <v>14635.36</v>
      </c>
      <c r="K1031" s="26">
        <v>0.22</v>
      </c>
      <c r="L1031" s="4" t="b">
        <v>1</v>
      </c>
      <c r="M1031" s="4" t="s">
        <v>58</v>
      </c>
      <c r="N1031" s="35">
        <f>'Landed Freight Margin Tool'!$D$4</f>
        <v>0.58708499999999997</v>
      </c>
      <c r="O1031" s="30">
        <f>(MAX($F1031,MIN(0.18*$D1031,$F1031*(1+$N1031))))</f>
        <v>841.29788765000012</v>
      </c>
      <c r="P1031" s="35">
        <f>O1031/D1031</f>
        <v>0.13407329948158622</v>
      </c>
    </row>
    <row r="1032" spans="1:16" x14ac:dyDescent="0.3">
      <c r="A1032" s="2">
        <v>45020</v>
      </c>
      <c r="B1032" s="3" t="s">
        <v>1962</v>
      </c>
      <c r="C1032" s="4" t="s">
        <v>1963</v>
      </c>
      <c r="D1032" s="27">
        <v>13067.64</v>
      </c>
      <c r="E1032" s="27">
        <v>1085.04</v>
      </c>
      <c r="F1032" s="27">
        <v>641.98</v>
      </c>
      <c r="G1032" s="26">
        <f>(E1032-F1032)/E1032</f>
        <v>0.40833517658335172</v>
      </c>
      <c r="H1032" s="27">
        <f>E1032-F1032</f>
        <v>443.05999999999995</v>
      </c>
      <c r="I1032" s="35">
        <f>E1032/D1032</f>
        <v>8.303259042948842E-2</v>
      </c>
      <c r="J1032" s="3">
        <v>7563</v>
      </c>
      <c r="K1032" s="26">
        <v>0.255</v>
      </c>
      <c r="L1032" s="4" t="b">
        <v>1</v>
      </c>
      <c r="M1032" s="4" t="s">
        <v>58</v>
      </c>
      <c r="N1032" s="35">
        <f>'Landed Freight Margin Tool'!$D$4</f>
        <v>0.58708499999999997</v>
      </c>
      <c r="O1032" s="30">
        <f>(MAX($F1032,MIN(0.18*$D1032,$F1032*(1+$N1032))))</f>
        <v>1018.8768283000001</v>
      </c>
      <c r="P1032" s="35">
        <f>O1032/D1032</f>
        <v>7.796945954280958E-2</v>
      </c>
    </row>
    <row r="1033" spans="1:16" x14ac:dyDescent="0.3">
      <c r="A1033" s="2">
        <v>45118</v>
      </c>
      <c r="B1033" s="3" t="s">
        <v>20005</v>
      </c>
      <c r="C1033" s="4" t="s">
        <v>20006</v>
      </c>
      <c r="D1033" s="27">
        <v>2619.6799999999998</v>
      </c>
      <c r="E1033" s="27">
        <v>217.56</v>
      </c>
      <c r="F1033" s="27">
        <v>143.27000000000001</v>
      </c>
      <c r="G1033" s="26">
        <f>(E1033-F1033)/E1033</f>
        <v>0.34146902004044855</v>
      </c>
      <c r="H1033" s="27">
        <f>E1033-F1033</f>
        <v>74.289999999999992</v>
      </c>
      <c r="I1033" s="35">
        <f>E1033/D1033</f>
        <v>8.3048311244121431E-2</v>
      </c>
      <c r="J1033" s="3">
        <v>5842.5</v>
      </c>
      <c r="K1033" s="26">
        <v>0.22</v>
      </c>
      <c r="L1033" s="4" t="b">
        <v>1</v>
      </c>
      <c r="M1033" s="4" t="s">
        <v>58</v>
      </c>
      <c r="N1033" s="35">
        <f>'Landed Freight Margin Tool'!$D$4</f>
        <v>0.58708499999999997</v>
      </c>
      <c r="O1033" s="30">
        <f>(MAX($F1033,MIN(0.18*$D1033,$F1033*(1+$N1033))))</f>
        <v>227.38166795000004</v>
      </c>
      <c r="P1033" s="35">
        <f>O1033/D1033</f>
        <v>8.6797497385176836E-2</v>
      </c>
    </row>
    <row r="1034" spans="1:16" x14ac:dyDescent="0.3">
      <c r="A1034" s="2">
        <v>45036</v>
      </c>
      <c r="B1034" s="3" t="s">
        <v>22634</v>
      </c>
      <c r="C1034" s="4" t="s">
        <v>22635</v>
      </c>
      <c r="D1034" s="27">
        <v>12274.53</v>
      </c>
      <c r="E1034" s="27">
        <v>1021.24</v>
      </c>
      <c r="F1034" s="27">
        <v>522.26</v>
      </c>
      <c r="G1034" s="26">
        <f>(E1034-F1034)/E1034</f>
        <v>0.48860209157494811</v>
      </c>
      <c r="H1034" s="27">
        <f>E1034-F1034</f>
        <v>498.98</v>
      </c>
      <c r="I1034" s="35">
        <f>E1034/D1034</f>
        <v>8.3199927003314994E-2</v>
      </c>
      <c r="J1034" s="3">
        <v>2513.5300000000002</v>
      </c>
      <c r="K1034" s="26">
        <v>0.20599999999999999</v>
      </c>
      <c r="L1034" s="4" t="b">
        <v>1</v>
      </c>
      <c r="M1034" s="4" t="s">
        <v>58</v>
      </c>
      <c r="N1034" s="35">
        <f>'Landed Freight Margin Tool'!$D$4</f>
        <v>0.58708499999999997</v>
      </c>
      <c r="O1034" s="30">
        <f>(MAX($F1034,MIN(0.18*$D1034,$F1034*(1+$N1034))))</f>
        <v>828.87101210000003</v>
      </c>
      <c r="P1034" s="35">
        <f>O1034/D1034</f>
        <v>6.7527718951356994E-2</v>
      </c>
    </row>
    <row r="1035" spans="1:16" x14ac:dyDescent="0.3">
      <c r="A1035" s="2">
        <v>45072</v>
      </c>
      <c r="B1035" s="3" t="s">
        <v>11323</v>
      </c>
      <c r="C1035" s="4" t="s">
        <v>11324</v>
      </c>
      <c r="D1035" s="27">
        <v>4355.21</v>
      </c>
      <c r="E1035" s="27">
        <v>362.55</v>
      </c>
      <c r="F1035" s="27">
        <v>267.39999999999998</v>
      </c>
      <c r="G1035" s="26">
        <f>(E1035-F1035)/E1035</f>
        <v>0.26244655909529729</v>
      </c>
      <c r="H1035" s="27">
        <f>E1035-F1035</f>
        <v>95.150000000000034</v>
      </c>
      <c r="I1035" s="35">
        <f>E1035/D1035</f>
        <v>8.3245124804544449E-2</v>
      </c>
      <c r="J1035" s="3">
        <v>2685.5</v>
      </c>
      <c r="K1035" s="26">
        <v>0.20899999999999999</v>
      </c>
      <c r="L1035" s="4" t="b">
        <v>1</v>
      </c>
      <c r="M1035" s="4" t="s">
        <v>58</v>
      </c>
      <c r="N1035" s="35">
        <f>'Landed Freight Margin Tool'!$D$4</f>
        <v>0.58708499999999997</v>
      </c>
      <c r="O1035" s="30">
        <f>(MAX($F1035,MIN(0.18*$D1035,$F1035*(1+$N1035))))</f>
        <v>424.386529</v>
      </c>
      <c r="P1035" s="35">
        <f>O1035/D1035</f>
        <v>9.744341352081759E-2</v>
      </c>
    </row>
    <row r="1036" spans="1:16" x14ac:dyDescent="0.3">
      <c r="A1036" s="2">
        <v>45041</v>
      </c>
      <c r="B1036" s="3" t="s">
        <v>22243</v>
      </c>
      <c r="C1036" s="4" t="s">
        <v>11865</v>
      </c>
      <c r="D1036" s="27">
        <v>11615.33</v>
      </c>
      <c r="E1036" s="27">
        <v>967.66</v>
      </c>
      <c r="F1036" s="27">
        <v>570.13</v>
      </c>
      <c r="G1036" s="26">
        <f>(E1036-F1036)/E1036</f>
        <v>0.41081578240291011</v>
      </c>
      <c r="H1036" s="27">
        <f>E1036-F1036</f>
        <v>397.53</v>
      </c>
      <c r="I1036" s="35">
        <f>E1036/D1036</f>
        <v>8.3308868538388495E-2</v>
      </c>
      <c r="J1036" s="3">
        <v>954.48</v>
      </c>
      <c r="K1036" s="26">
        <v>0.22</v>
      </c>
      <c r="L1036" s="4" t="b">
        <v>1</v>
      </c>
      <c r="M1036" s="4" t="s">
        <v>58</v>
      </c>
      <c r="N1036" s="35">
        <f>'Landed Freight Margin Tool'!$D$4</f>
        <v>0.58708499999999997</v>
      </c>
      <c r="O1036" s="30">
        <f>(MAX($F1036,MIN(0.18*$D1036,$F1036*(1+$N1036))))</f>
        <v>904.84477105000008</v>
      </c>
      <c r="P1036" s="35">
        <f>O1036/D1036</f>
        <v>7.7900909492024772E-2</v>
      </c>
    </row>
    <row r="1037" spans="1:16" x14ac:dyDescent="0.3">
      <c r="A1037" s="2">
        <v>45036</v>
      </c>
      <c r="B1037" s="3" t="s">
        <v>22137</v>
      </c>
      <c r="C1037" s="4" t="s">
        <v>22138</v>
      </c>
      <c r="D1037" s="27">
        <v>24706.36</v>
      </c>
      <c r="E1037" s="27">
        <v>2060.06</v>
      </c>
      <c r="F1037" s="27">
        <v>1161.8499999999999</v>
      </c>
      <c r="G1037" s="26">
        <f>(E1037-F1037)/E1037</f>
        <v>0.43601157247847155</v>
      </c>
      <c r="H1037" s="27">
        <f>E1037-F1037</f>
        <v>898.21</v>
      </c>
      <c r="I1037" s="35">
        <f>E1037/D1037</f>
        <v>8.3381768904848788E-2</v>
      </c>
      <c r="J1037" s="3">
        <v>2399.3200000000002</v>
      </c>
      <c r="K1037" s="26">
        <v>0.22</v>
      </c>
      <c r="L1037" s="4" t="b">
        <v>1</v>
      </c>
      <c r="M1037" s="4" t="s">
        <v>58</v>
      </c>
      <c r="N1037" s="35">
        <f>'Landed Freight Margin Tool'!$D$4</f>
        <v>0.58708499999999997</v>
      </c>
      <c r="O1037" s="30">
        <f>(MAX($F1037,MIN(0.18*$D1037,$F1037*(1+$N1037))))</f>
        <v>1843.95470725</v>
      </c>
      <c r="P1037" s="35">
        <f>O1037/D1037</f>
        <v>7.4634819020284654E-2</v>
      </c>
    </row>
    <row r="1038" spans="1:16" x14ac:dyDescent="0.3">
      <c r="A1038" s="2">
        <v>45174</v>
      </c>
      <c r="B1038" s="3" t="s">
        <v>8097</v>
      </c>
      <c r="C1038" s="4" t="s">
        <v>8098</v>
      </c>
      <c r="D1038" s="27">
        <v>9801.76</v>
      </c>
      <c r="E1038" s="27">
        <v>817.73</v>
      </c>
      <c r="F1038" s="27">
        <v>566.57000000000005</v>
      </c>
      <c r="G1038" s="26">
        <f>(E1038-F1038)/E1038</f>
        <v>0.30714294449268092</v>
      </c>
      <c r="H1038" s="27">
        <f>E1038-F1038</f>
        <v>251.15999999999997</v>
      </c>
      <c r="I1038" s="35">
        <f>E1038/D1038</f>
        <v>8.3426853952759505E-2</v>
      </c>
      <c r="J1038" s="3">
        <v>503.94</v>
      </c>
      <c r="K1038" s="26">
        <v>0.59499999999999997</v>
      </c>
      <c r="L1038" s="4" t="b">
        <v>1</v>
      </c>
      <c r="M1038" s="4" t="s">
        <v>58</v>
      </c>
      <c r="N1038" s="35">
        <f>'Landed Freight Margin Tool'!$D$4</f>
        <v>0.58708499999999997</v>
      </c>
      <c r="O1038" s="30">
        <f>(MAX($F1038,MIN(0.18*$D1038,$F1038*(1+$N1038))))</f>
        <v>899.19474845000013</v>
      </c>
      <c r="P1038" s="35">
        <f>O1038/D1038</f>
        <v>9.1738090756149929E-2</v>
      </c>
    </row>
    <row r="1039" spans="1:16" x14ac:dyDescent="0.3">
      <c r="A1039" s="2">
        <v>45239</v>
      </c>
      <c r="B1039" s="3" t="s">
        <v>3706</v>
      </c>
      <c r="C1039" s="4" t="s">
        <v>3707</v>
      </c>
      <c r="D1039" s="27">
        <v>24446.05</v>
      </c>
      <c r="E1039" s="27">
        <v>2040.19</v>
      </c>
      <c r="F1039" s="27">
        <v>1856.67</v>
      </c>
      <c r="G1039" s="26">
        <f>(E1039-F1039)/E1039</f>
        <v>8.9952406393522158E-2</v>
      </c>
      <c r="H1039" s="27">
        <f>E1039-F1039</f>
        <v>183.51999999999998</v>
      </c>
      <c r="I1039" s="35">
        <f>E1039/D1039</f>
        <v>8.3456836585051583E-2</v>
      </c>
      <c r="J1039" s="3">
        <v>7121.11</v>
      </c>
      <c r="K1039" s="26">
        <v>0.20599999999999999</v>
      </c>
      <c r="L1039" s="4" t="b">
        <v>1</v>
      </c>
      <c r="M1039" s="4" t="s">
        <v>58</v>
      </c>
      <c r="N1039" s="35">
        <f>'Landed Freight Margin Tool'!$D$4</f>
        <v>0.58708499999999997</v>
      </c>
      <c r="O1039" s="30">
        <f>(MAX($F1039,MIN(0.18*$D1039,$F1039*(1+$N1039))))</f>
        <v>2946.6931069500001</v>
      </c>
      <c r="P1039" s="35">
        <f>O1039/D1039</f>
        <v>0.1205386189977522</v>
      </c>
    </row>
    <row r="1040" spans="1:16" x14ac:dyDescent="0.3">
      <c r="A1040" s="2">
        <v>45065</v>
      </c>
      <c r="B1040" s="3" t="s">
        <v>21866</v>
      </c>
      <c r="C1040" s="4" t="s">
        <v>21867</v>
      </c>
      <c r="D1040" s="27">
        <v>4789.2700000000004</v>
      </c>
      <c r="E1040" s="27">
        <v>399.91</v>
      </c>
      <c r="F1040" s="27">
        <v>178.81</v>
      </c>
      <c r="G1040" s="26">
        <f>(E1040-F1040)/E1040</f>
        <v>0.55287439673926631</v>
      </c>
      <c r="H1040" s="27">
        <f>E1040-F1040</f>
        <v>221.10000000000002</v>
      </c>
      <c r="I1040" s="35">
        <f>E1040/D1040</f>
        <v>8.3501243404527206E-2</v>
      </c>
      <c r="J1040" s="3">
        <v>2371.6</v>
      </c>
      <c r="K1040" s="26">
        <v>0.18099999999999999</v>
      </c>
      <c r="L1040" s="4" t="b">
        <v>1</v>
      </c>
      <c r="M1040" s="4" t="s">
        <v>58</v>
      </c>
      <c r="N1040" s="35">
        <f>'Landed Freight Margin Tool'!$D$4</f>
        <v>0.58708499999999997</v>
      </c>
      <c r="O1040" s="30">
        <f>(MAX($F1040,MIN(0.18*$D1040,$F1040*(1+$N1040))))</f>
        <v>283.78666885000001</v>
      </c>
      <c r="P1040" s="35">
        <f>O1040/D1040</f>
        <v>5.9254681579864986E-2</v>
      </c>
    </row>
    <row r="1041" spans="1:16" x14ac:dyDescent="0.3">
      <c r="A1041" s="2">
        <v>44944</v>
      </c>
      <c r="B1041" s="3" t="s">
        <v>17177</v>
      </c>
      <c r="C1041" s="4" t="s">
        <v>17178</v>
      </c>
      <c r="D1041" s="27">
        <v>890.09</v>
      </c>
      <c r="E1041" s="27">
        <v>74.349999999999994</v>
      </c>
      <c r="F1041" s="27">
        <v>47.1</v>
      </c>
      <c r="G1041" s="26">
        <f>(E1041-F1041)/E1041</f>
        <v>0.36650975117686613</v>
      </c>
      <c r="H1041" s="27">
        <f>E1041-F1041</f>
        <v>27.249999999999993</v>
      </c>
      <c r="I1041" s="35">
        <f>E1041/D1041</f>
        <v>8.3530878899886515E-2</v>
      </c>
      <c r="J1041" s="3">
        <v>414</v>
      </c>
      <c r="K1041" s="26">
        <v>0.251</v>
      </c>
      <c r="L1041" s="4" t="b">
        <v>1</v>
      </c>
      <c r="M1041" s="4" t="s">
        <v>58</v>
      </c>
      <c r="N1041" s="35">
        <f>'Landed Freight Margin Tool'!$D$4</f>
        <v>0.58708499999999997</v>
      </c>
      <c r="O1041" s="30">
        <f>(MAX($F1041,MIN(0.18*$D1041,$F1041*(1+$N1041))))</f>
        <v>74.751703500000005</v>
      </c>
      <c r="P1041" s="35">
        <f>O1041/D1041</f>
        <v>8.3982185509330523E-2</v>
      </c>
    </row>
    <row r="1042" spans="1:16" x14ac:dyDescent="0.3">
      <c r="A1042" s="2">
        <v>45133</v>
      </c>
      <c r="B1042" s="3" t="s">
        <v>3933</v>
      </c>
      <c r="C1042" s="4" t="s">
        <v>3934</v>
      </c>
      <c r="D1042" s="27">
        <v>5034.01</v>
      </c>
      <c r="E1042" s="27">
        <v>420.62</v>
      </c>
      <c r="F1042" s="27">
        <v>306.33</v>
      </c>
      <c r="G1042" s="26">
        <f>(E1042-F1042)/E1042</f>
        <v>0.27171794018353862</v>
      </c>
      <c r="H1042" s="27">
        <f>E1042-F1042</f>
        <v>114.29000000000002</v>
      </c>
      <c r="I1042" s="35">
        <f>E1042/D1042</f>
        <v>8.3555654438509264E-2</v>
      </c>
      <c r="J1042" s="3">
        <v>881.76</v>
      </c>
      <c r="K1042" s="26">
        <v>0.248</v>
      </c>
      <c r="L1042" s="4" t="b">
        <v>1</v>
      </c>
      <c r="M1042" s="4" t="s">
        <v>58</v>
      </c>
      <c r="N1042" s="35">
        <f>'Landed Freight Margin Tool'!$D$4</f>
        <v>0.58708499999999997</v>
      </c>
      <c r="O1042" s="30">
        <f>(MAX($F1042,MIN(0.18*$D1042,$F1042*(1+$N1042))))</f>
        <v>486.17174805000002</v>
      </c>
      <c r="P1042" s="35">
        <f>O1042/D1042</f>
        <v>9.6577429931605216E-2</v>
      </c>
    </row>
    <row r="1043" spans="1:16" x14ac:dyDescent="0.3">
      <c r="A1043" s="2">
        <v>45167</v>
      </c>
      <c r="B1043" s="3" t="s">
        <v>6836</v>
      </c>
      <c r="C1043" s="4" t="s">
        <v>6837</v>
      </c>
      <c r="D1043" s="27">
        <v>17102.77</v>
      </c>
      <c r="E1043" s="27">
        <v>1432.06</v>
      </c>
      <c r="F1043" s="27">
        <v>934.01</v>
      </c>
      <c r="G1043" s="26">
        <f>(E1043-F1043)/E1043</f>
        <v>0.34778570730276664</v>
      </c>
      <c r="H1043" s="27">
        <f>E1043-F1043</f>
        <v>498.04999999999995</v>
      </c>
      <c r="I1043" s="35">
        <f>E1043/D1043</f>
        <v>8.3732635122848509E-2</v>
      </c>
      <c r="J1043" s="3">
        <v>315.7</v>
      </c>
      <c r="K1043" s="26">
        <v>0.22</v>
      </c>
      <c r="L1043" s="4" t="b">
        <v>1</v>
      </c>
      <c r="M1043" s="4" t="s">
        <v>58</v>
      </c>
      <c r="N1043" s="35">
        <f>'Landed Freight Margin Tool'!$D$4</f>
        <v>0.58708499999999997</v>
      </c>
      <c r="O1043" s="30">
        <f>(MAX($F1043,MIN(0.18*$D1043,$F1043*(1+$N1043))))</f>
        <v>1482.35326085</v>
      </c>
      <c r="P1043" s="35">
        <f>O1043/D1043</f>
        <v>8.6673285137436801E-2</v>
      </c>
    </row>
    <row r="1044" spans="1:16" x14ac:dyDescent="0.3">
      <c r="A1044" s="2">
        <v>44963</v>
      </c>
      <c r="B1044" s="3" t="s">
        <v>22720</v>
      </c>
      <c r="C1044" s="4" t="s">
        <v>22721</v>
      </c>
      <c r="D1044" s="27">
        <v>3894.95</v>
      </c>
      <c r="E1044" s="27">
        <v>326.51</v>
      </c>
      <c r="F1044" s="27">
        <v>208.16</v>
      </c>
      <c r="G1044" s="26">
        <f>(E1044-F1044)/E1044</f>
        <v>0.36246975590334141</v>
      </c>
      <c r="H1044" s="27">
        <f>E1044-F1044</f>
        <v>118.35</v>
      </c>
      <c r="I1044" s="35">
        <f>E1044/D1044</f>
        <v>8.3829060706812675E-2</v>
      </c>
      <c r="J1044" s="3">
        <v>18033.82</v>
      </c>
      <c r="K1044" s="26">
        <v>0.13900000000000001</v>
      </c>
      <c r="L1044" s="4" t="b">
        <v>0</v>
      </c>
      <c r="M1044" s="4" t="s">
        <v>58</v>
      </c>
      <c r="N1044" s="35">
        <f>'Landed Freight Margin Tool'!$D$4</f>
        <v>0.58708499999999997</v>
      </c>
      <c r="O1044" s="30">
        <f>(MAX($F1044,MIN(0.18*$D1044,$F1044*(1+$N1044))))</f>
        <v>330.36761360000003</v>
      </c>
      <c r="P1044" s="35">
        <f>O1044/D1044</f>
        <v>8.4819474858470592E-2</v>
      </c>
    </row>
    <row r="1045" spans="1:16" x14ac:dyDescent="0.3">
      <c r="A1045" s="2">
        <v>45051</v>
      </c>
      <c r="B1045" s="3" t="s">
        <v>23862</v>
      </c>
      <c r="C1045" s="4" t="s">
        <v>23863</v>
      </c>
      <c r="D1045" s="27">
        <v>8910.84</v>
      </c>
      <c r="E1045" s="27">
        <v>747.17</v>
      </c>
      <c r="F1045" s="27">
        <v>555.13</v>
      </c>
      <c r="G1045" s="26">
        <f>(E1045-F1045)/E1045</f>
        <v>0.25702316741839204</v>
      </c>
      <c r="H1045" s="27">
        <f>E1045-F1045</f>
        <v>192.03999999999996</v>
      </c>
      <c r="I1045" s="35">
        <f>E1045/D1045</f>
        <v>8.3849558515246586E-2</v>
      </c>
      <c r="J1045" s="3">
        <v>0</v>
      </c>
      <c r="K1045" s="26">
        <v>0</v>
      </c>
      <c r="L1045" s="4" t="b">
        <v>0</v>
      </c>
      <c r="M1045" s="4" t="s">
        <v>58</v>
      </c>
      <c r="N1045" s="35">
        <f>'Landed Freight Margin Tool'!$D$4</f>
        <v>0.58708499999999997</v>
      </c>
      <c r="O1045" s="30">
        <f>(MAX($F1045,MIN(0.18*$D1045,$F1045*(1+$N1045))))</f>
        <v>881.03849605000005</v>
      </c>
      <c r="P1045" s="35">
        <f>O1045/D1045</f>
        <v>9.8872664760000187E-2</v>
      </c>
    </row>
    <row r="1046" spans="1:16" x14ac:dyDescent="0.3">
      <c r="A1046" s="2">
        <v>44972</v>
      </c>
      <c r="B1046" s="3" t="s">
        <v>24190</v>
      </c>
      <c r="C1046" s="4" t="s">
        <v>24191</v>
      </c>
      <c r="D1046" s="27">
        <v>5354.03</v>
      </c>
      <c r="E1046" s="27">
        <v>449.05</v>
      </c>
      <c r="F1046" s="27">
        <v>243.29</v>
      </c>
      <c r="G1046" s="26">
        <f>(E1046-F1046)/E1046</f>
        <v>0.45821178042534244</v>
      </c>
      <c r="H1046" s="27">
        <f>E1046-F1046</f>
        <v>205.76000000000002</v>
      </c>
      <c r="I1046" s="35">
        <f>E1046/D1046</f>
        <v>8.3871401542389576E-2</v>
      </c>
      <c r="J1046" s="3">
        <v>121.16</v>
      </c>
      <c r="K1046" s="26">
        <v>0.51900000000000002</v>
      </c>
      <c r="L1046" s="4" t="b">
        <v>1</v>
      </c>
      <c r="M1046" s="4" t="s">
        <v>58</v>
      </c>
      <c r="N1046" s="35">
        <f>'Landed Freight Margin Tool'!$D$4</f>
        <v>0.58708499999999997</v>
      </c>
      <c r="O1046" s="30">
        <f>(MAX($F1046,MIN(0.18*$D1046,$F1046*(1+$N1046))))</f>
        <v>386.12190965000002</v>
      </c>
      <c r="P1046" s="35">
        <f>O1046/D1046</f>
        <v>7.21179951643902E-2</v>
      </c>
    </row>
    <row r="1047" spans="1:16" x14ac:dyDescent="0.3">
      <c r="A1047" s="2">
        <v>44993</v>
      </c>
      <c r="B1047" s="3" t="s">
        <v>16260</v>
      </c>
      <c r="C1047" s="4" t="s">
        <v>16261</v>
      </c>
      <c r="D1047" s="27">
        <v>18853.93</v>
      </c>
      <c r="E1047" s="27">
        <v>1584.23</v>
      </c>
      <c r="F1047" s="27">
        <v>864.79</v>
      </c>
      <c r="G1047" s="26">
        <f>(E1047-F1047)/E1047</f>
        <v>0.45412597918231573</v>
      </c>
      <c r="H1047" s="27">
        <f>E1047-F1047</f>
        <v>719.44</v>
      </c>
      <c r="I1047" s="35">
        <f>E1047/D1047</f>
        <v>8.4026513305183584E-2</v>
      </c>
      <c r="J1047" s="3">
        <v>57156.85</v>
      </c>
      <c r="K1047" s="26">
        <v>0.14399999999999999</v>
      </c>
      <c r="L1047" s="4" t="b">
        <v>0</v>
      </c>
      <c r="M1047" s="4" t="s">
        <v>58</v>
      </c>
      <c r="N1047" s="35">
        <f>'Landed Freight Margin Tool'!$D$4</f>
        <v>0.58708499999999997</v>
      </c>
      <c r="O1047" s="30">
        <f>(MAX($F1047,MIN(0.18*$D1047,$F1047*(1+$N1047))))</f>
        <v>1372.4952371500001</v>
      </c>
      <c r="P1047" s="35">
        <f>O1047/D1047</f>
        <v>7.2796241269061673E-2</v>
      </c>
    </row>
    <row r="1048" spans="1:16" x14ac:dyDescent="0.3">
      <c r="A1048" s="2">
        <v>45125</v>
      </c>
      <c r="B1048" s="3" t="s">
        <v>24199</v>
      </c>
      <c r="C1048" s="4" t="s">
        <v>24200</v>
      </c>
      <c r="D1048" s="27">
        <v>21758.62</v>
      </c>
      <c r="E1048" s="27">
        <v>1829.53</v>
      </c>
      <c r="F1048" s="27">
        <v>1676.08</v>
      </c>
      <c r="G1048" s="26">
        <f>(E1048-F1048)/E1048</f>
        <v>8.3874000426339038E-2</v>
      </c>
      <c r="H1048" s="27">
        <f>E1048-F1048</f>
        <v>153.45000000000005</v>
      </c>
      <c r="I1048" s="35">
        <f>E1048/D1048</f>
        <v>8.4082997910713095E-2</v>
      </c>
      <c r="J1048" s="3">
        <v>545.6</v>
      </c>
      <c r="K1048" s="26">
        <v>0.13600000000000001</v>
      </c>
      <c r="L1048" s="4" t="b">
        <v>0</v>
      </c>
      <c r="M1048" s="4" t="s">
        <v>58</v>
      </c>
      <c r="N1048" s="35">
        <f>'Landed Freight Margin Tool'!$D$4</f>
        <v>0.58708499999999997</v>
      </c>
      <c r="O1048" s="30">
        <f>(MAX($F1048,MIN(0.18*$D1048,$F1048*(1+$N1048))))</f>
        <v>2660.0814267999999</v>
      </c>
      <c r="P1048" s="35">
        <f>O1048/D1048</f>
        <v>0.12225414234910119</v>
      </c>
    </row>
    <row r="1049" spans="1:16" x14ac:dyDescent="0.3">
      <c r="A1049" s="2">
        <v>45275</v>
      </c>
      <c r="B1049" s="3" t="s">
        <v>2947</v>
      </c>
      <c r="C1049" s="4" t="s">
        <v>2948</v>
      </c>
      <c r="D1049" s="27">
        <v>4965.78</v>
      </c>
      <c r="E1049" s="27">
        <v>417.67</v>
      </c>
      <c r="F1049" s="27">
        <v>302.52999999999997</v>
      </c>
      <c r="G1049" s="26">
        <f>(E1049-F1049)/E1049</f>
        <v>0.27567218138721966</v>
      </c>
      <c r="H1049" s="27">
        <f>E1049-F1049</f>
        <v>115.14000000000004</v>
      </c>
      <c r="I1049" s="35">
        <f>E1049/D1049</f>
        <v>8.410964642009916E-2</v>
      </c>
      <c r="J1049" s="3">
        <v>3955.99</v>
      </c>
      <c r="K1049" s="26">
        <v>0.20599999999999999</v>
      </c>
      <c r="L1049" s="4" t="b">
        <v>1</v>
      </c>
      <c r="M1049" s="4" t="s">
        <v>58</v>
      </c>
      <c r="N1049" s="35">
        <f>'Landed Freight Margin Tool'!$D$4</f>
        <v>0.58708499999999997</v>
      </c>
      <c r="O1049" s="30">
        <f>(MAX($F1049,MIN(0.18*$D1049,$F1049*(1+$N1049))))</f>
        <v>480.14082504999999</v>
      </c>
      <c r="P1049" s="35">
        <f>O1049/D1049</f>
        <v>9.6689910759236219E-2</v>
      </c>
    </row>
    <row r="1050" spans="1:16" x14ac:dyDescent="0.3">
      <c r="A1050" s="2">
        <v>45145</v>
      </c>
      <c r="B1050" s="3" t="s">
        <v>2537</v>
      </c>
      <c r="C1050" s="4" t="s">
        <v>2538</v>
      </c>
      <c r="D1050" s="27">
        <v>21011.88</v>
      </c>
      <c r="E1050" s="27">
        <v>1769.64</v>
      </c>
      <c r="F1050" s="27">
        <v>952.87</v>
      </c>
      <c r="G1050" s="26">
        <f>(E1050-F1050)/E1050</f>
        <v>0.46154585113356389</v>
      </c>
      <c r="H1050" s="27">
        <f>E1050-F1050</f>
        <v>816.7700000000001</v>
      </c>
      <c r="I1050" s="35">
        <f>E1050/D1050</f>
        <v>8.4220926447324082E-2</v>
      </c>
      <c r="J1050" s="3">
        <v>4175.6000000000004</v>
      </c>
      <c r="K1050" s="26">
        <v>0.13600000000000001</v>
      </c>
      <c r="L1050" s="4" t="b">
        <v>0</v>
      </c>
      <c r="M1050" s="4" t="s">
        <v>58</v>
      </c>
      <c r="N1050" s="35">
        <f>'Landed Freight Margin Tool'!$D$4</f>
        <v>0.58708499999999997</v>
      </c>
      <c r="O1050" s="30">
        <f>(MAX($F1050,MIN(0.18*$D1050,$F1050*(1+$N1050))))</f>
        <v>1512.28568395</v>
      </c>
      <c r="P1050" s="35">
        <f>O1050/D1050</f>
        <v>7.197288790674608E-2</v>
      </c>
    </row>
    <row r="1051" spans="1:16" x14ac:dyDescent="0.3">
      <c r="A1051" s="2">
        <v>45019</v>
      </c>
      <c r="B1051" s="3" t="s">
        <v>5041</v>
      </c>
      <c r="C1051" s="4" t="s">
        <v>5042</v>
      </c>
      <c r="D1051" s="27">
        <v>22615.919999999998</v>
      </c>
      <c r="E1051" s="27">
        <v>1907.41</v>
      </c>
      <c r="F1051" s="27">
        <v>1024.03</v>
      </c>
      <c r="G1051" s="26">
        <f>(E1051-F1051)/E1051</f>
        <v>0.4631306326379751</v>
      </c>
      <c r="H1051" s="27">
        <f>E1051-F1051</f>
        <v>883.38000000000011</v>
      </c>
      <c r="I1051" s="35">
        <f>E1051/D1051</f>
        <v>8.4339261900466589E-2</v>
      </c>
      <c r="J1051" s="3">
        <v>1233.1300000000001</v>
      </c>
      <c r="K1051" s="26">
        <v>0.248</v>
      </c>
      <c r="L1051" s="4" t="b">
        <v>1</v>
      </c>
      <c r="M1051" s="4" t="s">
        <v>58</v>
      </c>
      <c r="N1051" s="35">
        <f>'Landed Freight Margin Tool'!$D$4</f>
        <v>0.58708499999999997</v>
      </c>
      <c r="O1051" s="30">
        <f>(MAX($F1051,MIN(0.18*$D1051,$F1051*(1+$N1051))))</f>
        <v>1625.22265255</v>
      </c>
      <c r="P1051" s="35">
        <f>O1051/D1051</f>
        <v>7.1861885457235444E-2</v>
      </c>
    </row>
    <row r="1052" spans="1:16" x14ac:dyDescent="0.3">
      <c r="A1052" s="2">
        <v>44942</v>
      </c>
      <c r="B1052" s="3" t="s">
        <v>3768</v>
      </c>
      <c r="C1052" s="4" t="s">
        <v>3769</v>
      </c>
      <c r="D1052" s="27">
        <v>864.96</v>
      </c>
      <c r="E1052" s="27">
        <v>73.06</v>
      </c>
      <c r="F1052" s="27">
        <v>40.42</v>
      </c>
      <c r="G1052" s="26">
        <f>(E1052-F1052)/E1052</f>
        <v>0.44675609088420476</v>
      </c>
      <c r="H1052" s="27">
        <f>E1052-F1052</f>
        <v>32.64</v>
      </c>
      <c r="I1052" s="35">
        <f>E1052/D1052</f>
        <v>8.4466333703292637E-2</v>
      </c>
      <c r="J1052" s="3">
        <v>2692.12</v>
      </c>
      <c r="K1052" s="26">
        <v>0.21199999999999999</v>
      </c>
      <c r="L1052" s="4" t="b">
        <v>1</v>
      </c>
      <c r="M1052" s="4" t="s">
        <v>58</v>
      </c>
      <c r="N1052" s="35">
        <f>'Landed Freight Margin Tool'!$D$4</f>
        <v>0.58708499999999997</v>
      </c>
      <c r="O1052" s="30">
        <f>(MAX($F1052,MIN(0.18*$D1052,$F1052*(1+$N1052))))</f>
        <v>64.149975699999999</v>
      </c>
      <c r="P1052" s="35">
        <f>O1052/D1052</f>
        <v>7.4165251225490197E-2</v>
      </c>
    </row>
    <row r="1053" spans="1:16" x14ac:dyDescent="0.3">
      <c r="A1053" s="2">
        <v>45139</v>
      </c>
      <c r="B1053" s="3" t="s">
        <v>82</v>
      </c>
      <c r="C1053" s="4" t="s">
        <v>83</v>
      </c>
      <c r="D1053" s="27">
        <v>19481.82</v>
      </c>
      <c r="E1053" s="27">
        <v>1645.74</v>
      </c>
      <c r="F1053" s="27">
        <v>1107.24</v>
      </c>
      <c r="G1053" s="26">
        <f>(E1053-F1053)/E1053</f>
        <v>0.327208429034963</v>
      </c>
      <c r="H1053" s="27">
        <f>E1053-F1053</f>
        <v>538.5</v>
      </c>
      <c r="I1053" s="35">
        <f>E1053/D1053</f>
        <v>8.4475680403576253E-2</v>
      </c>
      <c r="J1053" s="3">
        <v>3</v>
      </c>
      <c r="K1053" s="26">
        <v>4</v>
      </c>
      <c r="L1053" s="4" t="b">
        <v>1</v>
      </c>
      <c r="M1053" s="4" t="s">
        <v>58</v>
      </c>
      <c r="N1053" s="35">
        <f>'Landed Freight Margin Tool'!$D$4</f>
        <v>0.58708499999999997</v>
      </c>
      <c r="O1053" s="30">
        <f>(MAX($F1053,MIN(0.18*$D1053,$F1053*(1+$N1053))))</f>
        <v>1757.2839954000001</v>
      </c>
      <c r="P1053" s="35">
        <f>O1053/D1053</f>
        <v>9.0201223263534927E-2</v>
      </c>
    </row>
    <row r="1054" spans="1:16" x14ac:dyDescent="0.3">
      <c r="A1054" s="2">
        <v>45027</v>
      </c>
      <c r="B1054" s="3" t="s">
        <v>120</v>
      </c>
      <c r="C1054" s="4" t="s">
        <v>121</v>
      </c>
      <c r="D1054" s="27">
        <v>4812.1899999999996</v>
      </c>
      <c r="E1054" s="27">
        <v>407.46</v>
      </c>
      <c r="F1054" s="27">
        <v>255.67</v>
      </c>
      <c r="G1054" s="26">
        <f>(E1054-F1054)/E1054</f>
        <v>0.3725273646492907</v>
      </c>
      <c r="H1054" s="27">
        <f>E1054-F1054</f>
        <v>151.79</v>
      </c>
      <c r="I1054" s="35">
        <f>E1054/D1054</f>
        <v>8.4672467213472449E-2</v>
      </c>
      <c r="J1054" s="3">
        <v>5726.88</v>
      </c>
      <c r="K1054" s="26">
        <v>0.22</v>
      </c>
      <c r="L1054" s="4" t="b">
        <v>1</v>
      </c>
      <c r="M1054" s="4" t="s">
        <v>58</v>
      </c>
      <c r="N1054" s="35">
        <f>'Landed Freight Margin Tool'!$D$4</f>
        <v>0.58708499999999997</v>
      </c>
      <c r="O1054" s="30">
        <f>(MAX($F1054,MIN(0.18*$D1054,$F1054*(1+$N1054))))</f>
        <v>405.77002195</v>
      </c>
      <c r="P1054" s="35">
        <f>O1054/D1054</f>
        <v>8.4321280321433698E-2</v>
      </c>
    </row>
    <row r="1055" spans="1:16" x14ac:dyDescent="0.3">
      <c r="A1055" s="2">
        <v>45033</v>
      </c>
      <c r="B1055" s="3" t="s">
        <v>22065</v>
      </c>
      <c r="C1055" s="4" t="s">
        <v>22066</v>
      </c>
      <c r="D1055" s="27">
        <v>4882.12</v>
      </c>
      <c r="E1055" s="27">
        <v>414.27</v>
      </c>
      <c r="F1055" s="27">
        <v>302.72000000000003</v>
      </c>
      <c r="G1055" s="26">
        <f>(E1055-F1055)/E1055</f>
        <v>0.26926883433509535</v>
      </c>
      <c r="H1055" s="27">
        <f>E1055-F1055</f>
        <v>111.54999999999995</v>
      </c>
      <c r="I1055" s="35">
        <f>E1055/D1055</f>
        <v>8.4854530408920714E-2</v>
      </c>
      <c r="J1055" s="3">
        <v>6959.55</v>
      </c>
      <c r="K1055" s="26">
        <v>0.121</v>
      </c>
      <c r="L1055" s="4" t="b">
        <v>0</v>
      </c>
      <c r="M1055" s="4" t="s">
        <v>58</v>
      </c>
      <c r="N1055" s="35">
        <f>'Landed Freight Margin Tool'!$D$4</f>
        <v>0.58708499999999997</v>
      </c>
      <c r="O1055" s="30">
        <f>(MAX($F1055,MIN(0.18*$D1055,$F1055*(1+$N1055))))</f>
        <v>480.44237120000008</v>
      </c>
      <c r="P1055" s="35">
        <f>O1055/D1055</f>
        <v>9.8408554316567406E-2</v>
      </c>
    </row>
    <row r="1056" spans="1:16" x14ac:dyDescent="0.3">
      <c r="A1056" s="2">
        <v>45077</v>
      </c>
      <c r="B1056" s="3" t="s">
        <v>16454</v>
      </c>
      <c r="C1056" s="4" t="s">
        <v>1967</v>
      </c>
      <c r="D1056" s="27">
        <v>16391.73</v>
      </c>
      <c r="E1056" s="27">
        <v>1391.82</v>
      </c>
      <c r="F1056" s="27">
        <v>775.81</v>
      </c>
      <c r="G1056" s="26">
        <f>(E1056-F1056)/E1056</f>
        <v>0.4425931514132575</v>
      </c>
      <c r="H1056" s="27">
        <f>E1056-F1056</f>
        <v>616.01</v>
      </c>
      <c r="I1056" s="35">
        <f>E1056/D1056</f>
        <v>8.4909890536264326E-2</v>
      </c>
      <c r="J1056" s="3">
        <v>1617.04</v>
      </c>
      <c r="K1056" s="26">
        <v>0.22</v>
      </c>
      <c r="L1056" s="4" t="b">
        <v>1</v>
      </c>
      <c r="M1056" s="4" t="s">
        <v>58</v>
      </c>
      <c r="N1056" s="35">
        <f>'Landed Freight Margin Tool'!$D$4</f>
        <v>0.58708499999999997</v>
      </c>
      <c r="O1056" s="30">
        <f>(MAX($F1056,MIN(0.18*$D1056,$F1056*(1+$N1056))))</f>
        <v>1231.2764138499999</v>
      </c>
      <c r="P1056" s="35">
        <f>O1056/D1056</f>
        <v>7.5115708582925655E-2</v>
      </c>
    </row>
    <row r="1057" spans="1:16" x14ac:dyDescent="0.3">
      <c r="A1057" s="2">
        <v>45125</v>
      </c>
      <c r="B1057" s="3" t="s">
        <v>9286</v>
      </c>
      <c r="C1057" s="4" t="s">
        <v>9287</v>
      </c>
      <c r="D1057" s="27">
        <v>22810.37</v>
      </c>
      <c r="E1057" s="27">
        <v>1937.28</v>
      </c>
      <c r="F1057" s="27">
        <v>1069.18</v>
      </c>
      <c r="G1057" s="26">
        <f>(E1057-F1057)/E1057</f>
        <v>0.44810249421869836</v>
      </c>
      <c r="H1057" s="27">
        <f>E1057-F1057</f>
        <v>868.09999999999991</v>
      </c>
      <c r="I1057" s="35">
        <f>E1057/D1057</f>
        <v>8.4929792896827186E-2</v>
      </c>
      <c r="J1057" s="3">
        <v>88.56</v>
      </c>
      <c r="K1057" s="26">
        <v>0.22</v>
      </c>
      <c r="L1057" s="4" t="b">
        <v>1</v>
      </c>
      <c r="M1057" s="4" t="s">
        <v>58</v>
      </c>
      <c r="N1057" s="35">
        <f>'Landed Freight Margin Tool'!$D$4</f>
        <v>0.58708499999999997</v>
      </c>
      <c r="O1057" s="30">
        <f>(MAX($F1057,MIN(0.18*$D1057,$F1057*(1+$N1057))))</f>
        <v>1696.8795403000001</v>
      </c>
      <c r="P1057" s="35">
        <f>O1057/D1057</f>
        <v>7.4390706520762281E-2</v>
      </c>
    </row>
    <row r="1058" spans="1:16" x14ac:dyDescent="0.3">
      <c r="A1058" s="2">
        <v>45238</v>
      </c>
      <c r="B1058" s="3" t="s">
        <v>17013</v>
      </c>
      <c r="C1058" s="4" t="s">
        <v>17014</v>
      </c>
      <c r="D1058" s="27">
        <v>1995.76</v>
      </c>
      <c r="E1058" s="27">
        <v>169.66</v>
      </c>
      <c r="F1058" s="27">
        <v>91.19</v>
      </c>
      <c r="G1058" s="26">
        <f>(E1058-F1058)/E1058</f>
        <v>0.46251326181775315</v>
      </c>
      <c r="H1058" s="27">
        <f>E1058-F1058</f>
        <v>78.47</v>
      </c>
      <c r="I1058" s="35">
        <f>E1058/D1058</f>
        <v>8.5010221669940267E-2</v>
      </c>
      <c r="J1058" s="3">
        <v>1262.8</v>
      </c>
      <c r="K1058" s="26">
        <v>0.22</v>
      </c>
      <c r="L1058" s="4" t="b">
        <v>1</v>
      </c>
      <c r="M1058" s="4" t="s">
        <v>58</v>
      </c>
      <c r="N1058" s="35">
        <f>'Landed Freight Margin Tool'!$D$4</f>
        <v>0.58708499999999997</v>
      </c>
      <c r="O1058" s="30">
        <f>(MAX($F1058,MIN(0.18*$D1058,$F1058*(1+$N1058))))</f>
        <v>144.72628115000001</v>
      </c>
      <c r="P1058" s="35">
        <f>O1058/D1058</f>
        <v>7.251687635286809E-2</v>
      </c>
    </row>
    <row r="1059" spans="1:16" x14ac:dyDescent="0.3">
      <c r="A1059" s="2">
        <v>45175</v>
      </c>
      <c r="B1059" s="3" t="s">
        <v>15297</v>
      </c>
      <c r="C1059" s="4" t="s">
        <v>15298</v>
      </c>
      <c r="D1059" s="27">
        <v>18799.84</v>
      </c>
      <c r="E1059" s="27">
        <v>1599.26</v>
      </c>
      <c r="F1059" s="27">
        <v>906.11</v>
      </c>
      <c r="G1059" s="26">
        <f>(E1059-F1059)/E1059</f>
        <v>0.43341920638295212</v>
      </c>
      <c r="H1059" s="27">
        <f>E1059-F1059</f>
        <v>693.15</v>
      </c>
      <c r="I1059" s="35">
        <f>E1059/D1059</f>
        <v>8.5067745257406444E-2</v>
      </c>
      <c r="J1059" s="3">
        <v>567.66999999999996</v>
      </c>
      <c r="K1059" s="26">
        <v>0.53300000000000003</v>
      </c>
      <c r="L1059" s="4" t="b">
        <v>1</v>
      </c>
      <c r="M1059" s="4" t="s">
        <v>58</v>
      </c>
      <c r="N1059" s="35">
        <f>'Landed Freight Margin Tool'!$D$4</f>
        <v>0.58708499999999997</v>
      </c>
      <c r="O1059" s="30">
        <f>(MAX($F1059,MIN(0.18*$D1059,$F1059*(1+$N1059))))</f>
        <v>1438.07358935</v>
      </c>
      <c r="P1059" s="35">
        <f>O1059/D1059</f>
        <v>7.6493927041400359E-2</v>
      </c>
    </row>
    <row r="1060" spans="1:16" x14ac:dyDescent="0.3">
      <c r="A1060" s="2">
        <v>45114</v>
      </c>
      <c r="B1060" s="3" t="s">
        <v>23600</v>
      </c>
      <c r="C1060" s="4" t="s">
        <v>23601</v>
      </c>
      <c r="D1060" s="27">
        <v>9930.91</v>
      </c>
      <c r="E1060" s="27">
        <v>845.45</v>
      </c>
      <c r="F1060" s="27">
        <v>436.41</v>
      </c>
      <c r="G1060" s="26">
        <f>(E1060-F1060)/E1060</f>
        <v>0.48381335383523566</v>
      </c>
      <c r="H1060" s="27">
        <f>E1060-F1060</f>
        <v>409.04</v>
      </c>
      <c r="I1060" s="35">
        <f>E1060/D1060</f>
        <v>8.5133185176383644E-2</v>
      </c>
      <c r="J1060" s="3">
        <v>63929.25</v>
      </c>
      <c r="K1060" s="26">
        <v>0.185</v>
      </c>
      <c r="L1060" s="4" t="b">
        <v>1</v>
      </c>
      <c r="M1060" s="4" t="s">
        <v>58</v>
      </c>
      <c r="N1060" s="35">
        <f>'Landed Freight Margin Tool'!$D$4</f>
        <v>0.58708499999999997</v>
      </c>
      <c r="O1060" s="30">
        <f>(MAX($F1060,MIN(0.18*$D1060,$F1060*(1+$N1060))))</f>
        <v>692.61976485000002</v>
      </c>
      <c r="P1060" s="35">
        <f>O1060/D1060</f>
        <v>6.9743836652431654E-2</v>
      </c>
    </row>
    <row r="1061" spans="1:16" x14ac:dyDescent="0.3">
      <c r="A1061" s="2">
        <v>45079</v>
      </c>
      <c r="B1061" s="3" t="s">
        <v>14628</v>
      </c>
      <c r="C1061" s="4" t="s">
        <v>14629</v>
      </c>
      <c r="D1061" s="27">
        <v>17739.04</v>
      </c>
      <c r="E1061" s="27">
        <v>1511.14</v>
      </c>
      <c r="F1061" s="27">
        <v>932.89</v>
      </c>
      <c r="G1061" s="26">
        <f>(E1061-F1061)/E1061</f>
        <v>0.38265812565348023</v>
      </c>
      <c r="H1061" s="27">
        <f>E1061-F1061</f>
        <v>578.25000000000011</v>
      </c>
      <c r="I1061" s="35">
        <f>E1061/D1061</f>
        <v>8.5187248013421243E-2</v>
      </c>
      <c r="J1061" s="3">
        <v>410.89</v>
      </c>
      <c r="K1061" s="26">
        <v>0.189</v>
      </c>
      <c r="L1061" s="4" t="b">
        <v>1</v>
      </c>
      <c r="M1061" s="4" t="s">
        <v>58</v>
      </c>
      <c r="N1061" s="35">
        <f>'Landed Freight Margin Tool'!$D$4</f>
        <v>0.58708499999999997</v>
      </c>
      <c r="O1061" s="30">
        <f>(MAX($F1061,MIN(0.18*$D1061,$F1061*(1+$N1061))))</f>
        <v>1480.5757256500001</v>
      </c>
      <c r="P1061" s="35">
        <f>O1061/D1061</f>
        <v>8.3464253175481881E-2</v>
      </c>
    </row>
    <row r="1062" spans="1:16" x14ac:dyDescent="0.3">
      <c r="A1062" s="2">
        <v>45114</v>
      </c>
      <c r="B1062" s="3" t="s">
        <v>12457</v>
      </c>
      <c r="C1062" s="4" t="s">
        <v>12458</v>
      </c>
      <c r="D1062" s="27">
        <v>17089.240000000002</v>
      </c>
      <c r="E1062" s="27">
        <v>1456.61</v>
      </c>
      <c r="F1062" s="27">
        <v>1078.97</v>
      </c>
      <c r="G1062" s="26">
        <f>(E1062-F1062)/E1062</f>
        <v>0.25925951352798615</v>
      </c>
      <c r="H1062" s="27">
        <f>E1062-F1062</f>
        <v>377.63999999999987</v>
      </c>
      <c r="I1062" s="35">
        <f>E1062/D1062</f>
        <v>8.5235504914203314E-2</v>
      </c>
      <c r="J1062" s="3">
        <v>0</v>
      </c>
      <c r="K1062" s="26">
        <v>0</v>
      </c>
      <c r="L1062" s="4" t="b">
        <v>0</v>
      </c>
      <c r="M1062" s="4" t="s">
        <v>58</v>
      </c>
      <c r="N1062" s="35">
        <f>'Landed Freight Margin Tool'!$D$4</f>
        <v>0.58708499999999997</v>
      </c>
      <c r="O1062" s="30">
        <f>(MAX($F1062,MIN(0.18*$D1062,$F1062*(1+$N1062))))</f>
        <v>1712.4171024500001</v>
      </c>
      <c r="P1062" s="35">
        <f>O1062/D1062</f>
        <v>0.10020440361595952</v>
      </c>
    </row>
    <row r="1063" spans="1:16" x14ac:dyDescent="0.3">
      <c r="A1063" s="2">
        <v>44974</v>
      </c>
      <c r="B1063" s="3" t="s">
        <v>22277</v>
      </c>
      <c r="C1063" s="4" t="s">
        <v>8799</v>
      </c>
      <c r="D1063" s="27">
        <v>16444.05</v>
      </c>
      <c r="E1063" s="27">
        <v>1402.75</v>
      </c>
      <c r="F1063" s="27">
        <v>1097.4100000000001</v>
      </c>
      <c r="G1063" s="26">
        <f>(E1063-F1063)/E1063</f>
        <v>0.21767242915701296</v>
      </c>
      <c r="H1063" s="27">
        <f>E1063-F1063</f>
        <v>305.33999999999992</v>
      </c>
      <c r="I1063" s="35">
        <f>E1063/D1063</f>
        <v>8.5304411017966986E-2</v>
      </c>
      <c r="J1063" s="3">
        <v>2399.3200000000002</v>
      </c>
      <c r="K1063" s="26">
        <v>0.22</v>
      </c>
      <c r="L1063" s="4" t="b">
        <v>1</v>
      </c>
      <c r="M1063" s="4" t="s">
        <v>58</v>
      </c>
      <c r="N1063" s="35">
        <f>'Landed Freight Margin Tool'!$D$4</f>
        <v>0.58708499999999997</v>
      </c>
      <c r="O1063" s="30">
        <f>(MAX($F1063,MIN(0.18*$D1063,$F1063*(1+$N1063))))</f>
        <v>1741.6829498500001</v>
      </c>
      <c r="P1063" s="35">
        <f>O1063/D1063</f>
        <v>0.10591569290107973</v>
      </c>
    </row>
    <row r="1064" spans="1:16" x14ac:dyDescent="0.3">
      <c r="A1064" s="2">
        <v>45091</v>
      </c>
      <c r="B1064" s="3" t="s">
        <v>11510</v>
      </c>
      <c r="C1064" s="4" t="s">
        <v>11511</v>
      </c>
      <c r="D1064" s="27">
        <v>9551.26</v>
      </c>
      <c r="E1064" s="27">
        <v>815.34</v>
      </c>
      <c r="F1064" s="27">
        <v>514.54</v>
      </c>
      <c r="G1064" s="26">
        <f>(E1064-F1064)/E1064</f>
        <v>0.36892584688596175</v>
      </c>
      <c r="H1064" s="27">
        <f>E1064-F1064</f>
        <v>300.80000000000007</v>
      </c>
      <c r="I1064" s="35">
        <f>E1064/D1064</f>
        <v>8.5364653459334167E-2</v>
      </c>
      <c r="J1064" s="3">
        <v>407.26</v>
      </c>
      <c r="K1064" s="26">
        <v>0.193</v>
      </c>
      <c r="L1064" s="4" t="b">
        <v>1</v>
      </c>
      <c r="M1064" s="4" t="s">
        <v>58</v>
      </c>
      <c r="N1064" s="35">
        <f>'Landed Freight Margin Tool'!$D$4</f>
        <v>0.58708499999999997</v>
      </c>
      <c r="O1064" s="30">
        <f>(MAX($F1064,MIN(0.18*$D1064,$F1064*(1+$N1064))))</f>
        <v>816.61871589999998</v>
      </c>
      <c r="P1064" s="35">
        <f>O1064/D1064</f>
        <v>8.5498532748558828E-2</v>
      </c>
    </row>
    <row r="1065" spans="1:16" x14ac:dyDescent="0.3">
      <c r="A1065" s="2">
        <v>44963</v>
      </c>
      <c r="B1065" s="3" t="s">
        <v>498</v>
      </c>
      <c r="C1065" s="4" t="s">
        <v>499</v>
      </c>
      <c r="D1065" s="27">
        <v>18824.14</v>
      </c>
      <c r="E1065" s="27">
        <v>1607.64</v>
      </c>
      <c r="F1065" s="27">
        <v>1663.92</v>
      </c>
      <c r="G1065" s="26">
        <f>(E1065-F1065)/E1065</f>
        <v>-3.50078375755766E-2</v>
      </c>
      <c r="H1065" s="27">
        <f>E1065-F1065</f>
        <v>-56.279999999999973</v>
      </c>
      <c r="I1065" s="35">
        <f>E1065/D1065</f>
        <v>8.5403104736790109E-2</v>
      </c>
      <c r="J1065" s="3">
        <v>0</v>
      </c>
      <c r="K1065" s="26">
        <v>0</v>
      </c>
      <c r="L1065" s="4" t="b">
        <v>0</v>
      </c>
      <c r="M1065" s="4" t="s">
        <v>58</v>
      </c>
      <c r="N1065" s="35">
        <f>'Landed Freight Margin Tool'!$D$4</f>
        <v>0.58708499999999997</v>
      </c>
      <c r="O1065" s="30">
        <f>(MAX($F1065,MIN(0.18*$D1065,$F1065*(1+$N1065))))</f>
        <v>2640.7824732000004</v>
      </c>
      <c r="P1065" s="35">
        <f>O1065/D1065</f>
        <v>0.140287018328593</v>
      </c>
    </row>
    <row r="1066" spans="1:16" x14ac:dyDescent="0.3">
      <c r="A1066" s="2">
        <v>45267</v>
      </c>
      <c r="B1066" s="3" t="s">
        <v>12967</v>
      </c>
      <c r="C1066" s="4" t="s">
        <v>12968</v>
      </c>
      <c r="D1066" s="27">
        <v>22472.05</v>
      </c>
      <c r="E1066" s="27">
        <v>1919.73</v>
      </c>
      <c r="F1066" s="27">
        <v>1231.42</v>
      </c>
      <c r="G1066" s="26">
        <f>(E1066-F1066)/E1066</f>
        <v>0.35854521208711637</v>
      </c>
      <c r="H1066" s="27">
        <f>E1066-F1066</f>
        <v>688.31</v>
      </c>
      <c r="I1066" s="35">
        <f>E1066/D1066</f>
        <v>8.5427453214103749E-2</v>
      </c>
      <c r="J1066" s="3">
        <v>4275.32</v>
      </c>
      <c r="K1066" s="26">
        <v>0.215</v>
      </c>
      <c r="L1066" s="4" t="b">
        <v>1</v>
      </c>
      <c r="M1066" s="4" t="s">
        <v>58</v>
      </c>
      <c r="N1066" s="35">
        <f>'Landed Freight Margin Tool'!$D$4</f>
        <v>0.58708499999999997</v>
      </c>
      <c r="O1066" s="30">
        <f>(MAX($F1066,MIN(0.18*$D1066,$F1066*(1+$N1066))))</f>
        <v>1954.3682107000002</v>
      </c>
      <c r="P1066" s="35">
        <f>O1066/D1066</f>
        <v>8.6968843995096148E-2</v>
      </c>
    </row>
    <row r="1067" spans="1:16" x14ac:dyDescent="0.3">
      <c r="A1067" s="2">
        <v>45054</v>
      </c>
      <c r="B1067" s="3" t="s">
        <v>21954</v>
      </c>
      <c r="C1067" s="4" t="s">
        <v>21955</v>
      </c>
      <c r="D1067" s="27">
        <v>11212.96</v>
      </c>
      <c r="E1067" s="27">
        <v>960.25</v>
      </c>
      <c r="F1067" s="27">
        <v>474.04</v>
      </c>
      <c r="G1067" s="26">
        <f>(E1067-F1067)/E1067</f>
        <v>0.50633689143452221</v>
      </c>
      <c r="H1067" s="27">
        <f>E1067-F1067</f>
        <v>486.21</v>
      </c>
      <c r="I1067" s="35">
        <f>E1067/D1067</f>
        <v>8.5637512307187399E-2</v>
      </c>
      <c r="J1067" s="3">
        <v>4819.38</v>
      </c>
      <c r="K1067" s="26">
        <v>0.38200000000000001</v>
      </c>
      <c r="L1067" s="4" t="b">
        <v>1</v>
      </c>
      <c r="M1067" s="4" t="s">
        <v>58</v>
      </c>
      <c r="N1067" s="35">
        <f>'Landed Freight Margin Tool'!$D$4</f>
        <v>0.58708499999999997</v>
      </c>
      <c r="O1067" s="30">
        <f>(MAX($F1067,MIN(0.18*$D1067,$F1067*(1+$N1067))))</f>
        <v>752.34177340000008</v>
      </c>
      <c r="P1067" s="35">
        <f>O1067/D1067</f>
        <v>6.709573327649436E-2</v>
      </c>
    </row>
    <row r="1068" spans="1:16" x14ac:dyDescent="0.3">
      <c r="A1068" s="2">
        <v>45076</v>
      </c>
      <c r="B1068" s="3" t="s">
        <v>13652</v>
      </c>
      <c r="C1068" s="4" t="s">
        <v>567</v>
      </c>
      <c r="D1068" s="27">
        <v>5679.38</v>
      </c>
      <c r="E1068" s="27">
        <v>486.66</v>
      </c>
      <c r="F1068" s="27">
        <v>363.13</v>
      </c>
      <c r="G1068" s="26">
        <f>(E1068-F1068)/E1068</f>
        <v>0.25383224427731893</v>
      </c>
      <c r="H1068" s="27">
        <f>E1068-F1068</f>
        <v>123.53000000000003</v>
      </c>
      <c r="I1068" s="35">
        <f>E1068/D1068</f>
        <v>8.5688930833999491E-2</v>
      </c>
      <c r="J1068" s="3">
        <v>1326.78</v>
      </c>
      <c r="K1068" s="26">
        <v>0.23799999999999999</v>
      </c>
      <c r="L1068" s="4" t="b">
        <v>1</v>
      </c>
      <c r="M1068" s="4" t="s">
        <v>58</v>
      </c>
      <c r="N1068" s="35">
        <f>'Landed Freight Margin Tool'!$D$4</f>
        <v>0.58708499999999997</v>
      </c>
      <c r="O1068" s="30">
        <f>(MAX($F1068,MIN(0.18*$D1068,$F1068*(1+$N1068))))</f>
        <v>576.31817605000003</v>
      </c>
      <c r="P1068" s="35">
        <f>O1068/D1068</f>
        <v>0.10147554417031437</v>
      </c>
    </row>
    <row r="1069" spans="1:16" x14ac:dyDescent="0.3">
      <c r="A1069" s="2">
        <v>45033</v>
      </c>
      <c r="B1069" s="3" t="s">
        <v>8330</v>
      </c>
      <c r="C1069" s="4" t="s">
        <v>8331</v>
      </c>
      <c r="D1069" s="27">
        <v>15242.04</v>
      </c>
      <c r="E1069" s="27">
        <v>1307.25</v>
      </c>
      <c r="F1069" s="27">
        <v>941.48</v>
      </c>
      <c r="G1069" s="26">
        <f>(E1069-F1069)/E1069</f>
        <v>0.27980110919869955</v>
      </c>
      <c r="H1069" s="27">
        <f>E1069-F1069</f>
        <v>365.77</v>
      </c>
      <c r="I1069" s="35">
        <f>E1069/D1069</f>
        <v>8.5766078556413702E-2</v>
      </c>
      <c r="J1069" s="3">
        <v>2429.66</v>
      </c>
      <c r="K1069" s="26">
        <v>0.22</v>
      </c>
      <c r="L1069" s="4" t="b">
        <v>1</v>
      </c>
      <c r="M1069" s="4" t="s">
        <v>58</v>
      </c>
      <c r="N1069" s="35">
        <f>'Landed Freight Margin Tool'!$D$4</f>
        <v>0.58708499999999997</v>
      </c>
      <c r="O1069" s="30">
        <f>(MAX($F1069,MIN(0.18*$D1069,$F1069*(1+$N1069))))</f>
        <v>1494.2087858000002</v>
      </c>
      <c r="P1069" s="35">
        <f>O1069/D1069</f>
        <v>9.8032073515093784E-2</v>
      </c>
    </row>
    <row r="1070" spans="1:16" x14ac:dyDescent="0.3">
      <c r="A1070" s="2">
        <v>45043</v>
      </c>
      <c r="B1070" s="3" t="s">
        <v>23800</v>
      </c>
      <c r="C1070" s="4" t="s">
        <v>23801</v>
      </c>
      <c r="D1070" s="27">
        <v>8738.9500000000007</v>
      </c>
      <c r="E1070" s="27">
        <v>750.21</v>
      </c>
      <c r="F1070" s="27">
        <v>533.83000000000004</v>
      </c>
      <c r="G1070" s="26">
        <f>(E1070-F1070)/E1070</f>
        <v>0.28842590741259111</v>
      </c>
      <c r="H1070" s="27">
        <f>E1070-F1070</f>
        <v>216.38</v>
      </c>
      <c r="I1070" s="35">
        <f>E1070/D1070</f>
        <v>8.5846697829830815E-2</v>
      </c>
      <c r="J1070" s="3">
        <v>2003.26</v>
      </c>
      <c r="K1070" s="26">
        <v>0.22</v>
      </c>
      <c r="L1070" s="4" t="b">
        <v>1</v>
      </c>
      <c r="M1070" s="4" t="s">
        <v>58</v>
      </c>
      <c r="N1070" s="35">
        <f>'Landed Freight Margin Tool'!$D$4</f>
        <v>0.58708499999999997</v>
      </c>
      <c r="O1070" s="30">
        <f>(MAX($F1070,MIN(0.18*$D1070,$F1070*(1+$N1070))))</f>
        <v>847.23358555000016</v>
      </c>
      <c r="P1070" s="35">
        <f>O1070/D1070</f>
        <v>9.6949128390710571E-2</v>
      </c>
    </row>
    <row r="1071" spans="1:16" x14ac:dyDescent="0.3">
      <c r="A1071" s="2">
        <v>44949</v>
      </c>
      <c r="B1071" s="3" t="s">
        <v>18961</v>
      </c>
      <c r="C1071" s="4" t="s">
        <v>18962</v>
      </c>
      <c r="D1071" s="27">
        <v>6489.52</v>
      </c>
      <c r="E1071" s="27">
        <v>557.36</v>
      </c>
      <c r="F1071" s="27">
        <v>372.79</v>
      </c>
      <c r="G1071" s="26">
        <f>(E1071-F1071)/E1071</f>
        <v>0.33115042342471651</v>
      </c>
      <c r="H1071" s="27">
        <f>E1071-F1071</f>
        <v>184.57</v>
      </c>
      <c r="I1071" s="35">
        <f>E1071/D1071</f>
        <v>8.5886167235789387E-2</v>
      </c>
      <c r="J1071" s="3">
        <v>241.56</v>
      </c>
      <c r="K1071" s="26">
        <v>0.39100000000000001</v>
      </c>
      <c r="L1071" s="4" t="b">
        <v>1</v>
      </c>
      <c r="M1071" s="4" t="s">
        <v>58</v>
      </c>
      <c r="N1071" s="35">
        <f>'Landed Freight Margin Tool'!$D$4</f>
        <v>0.58708499999999997</v>
      </c>
      <c r="O1071" s="30">
        <f>(MAX($F1071,MIN(0.18*$D1071,$F1071*(1+$N1071))))</f>
        <v>591.64941715000009</v>
      </c>
      <c r="P1071" s="35">
        <f>O1071/D1071</f>
        <v>9.1169981316029547E-2</v>
      </c>
    </row>
    <row r="1072" spans="1:16" x14ac:dyDescent="0.3">
      <c r="A1072" s="2">
        <v>44988</v>
      </c>
      <c r="B1072" s="3" t="s">
        <v>1940</v>
      </c>
      <c r="C1072" s="4" t="s">
        <v>1941</v>
      </c>
      <c r="D1072" s="27">
        <v>3036.35</v>
      </c>
      <c r="E1072" s="27">
        <v>260.89</v>
      </c>
      <c r="F1072" s="27">
        <v>145.79</v>
      </c>
      <c r="G1072" s="26">
        <f>(E1072-F1072)/E1072</f>
        <v>0.44118210740158686</v>
      </c>
      <c r="H1072" s="27">
        <f>E1072-F1072</f>
        <v>115.1</v>
      </c>
      <c r="I1072" s="35">
        <f>E1072/D1072</f>
        <v>8.5922242165758222E-2</v>
      </c>
      <c r="J1072" s="3">
        <v>8841</v>
      </c>
      <c r="K1072" s="26">
        <v>0.14299999999999999</v>
      </c>
      <c r="L1072" s="4" t="b">
        <v>0</v>
      </c>
      <c r="M1072" s="4" t="s">
        <v>58</v>
      </c>
      <c r="N1072" s="35">
        <f>'Landed Freight Margin Tool'!$D$4</f>
        <v>0.58708499999999997</v>
      </c>
      <c r="O1072" s="30">
        <f>(MAX($F1072,MIN(0.18*$D1072,$F1072*(1+$N1072))))</f>
        <v>231.38112215000001</v>
      </c>
      <c r="P1072" s="35">
        <f>O1072/D1072</f>
        <v>7.6203705814547079E-2</v>
      </c>
    </row>
    <row r="1073" spans="1:16" x14ac:dyDescent="0.3">
      <c r="A1073" s="2">
        <v>45012</v>
      </c>
      <c r="B1073" s="3" t="s">
        <v>17026</v>
      </c>
      <c r="C1073" s="4" t="s">
        <v>17027</v>
      </c>
      <c r="D1073" s="27">
        <v>7269.72</v>
      </c>
      <c r="E1073" s="27">
        <v>624.98</v>
      </c>
      <c r="F1073" s="27">
        <v>481.81</v>
      </c>
      <c r="G1073" s="26">
        <f>(E1073-F1073)/E1073</f>
        <v>0.22907933053857726</v>
      </c>
      <c r="H1073" s="27">
        <f>E1073-F1073</f>
        <v>143.17000000000002</v>
      </c>
      <c r="I1073" s="35">
        <f>E1073/D1073</f>
        <v>8.5970298718520105E-2</v>
      </c>
      <c r="J1073" s="3">
        <v>1113.92</v>
      </c>
      <c r="K1073" s="26">
        <v>0.19800000000000001</v>
      </c>
      <c r="L1073" s="4" t="b">
        <v>1</v>
      </c>
      <c r="M1073" s="4" t="s">
        <v>58</v>
      </c>
      <c r="N1073" s="35">
        <f>'Landed Freight Margin Tool'!$D$4</f>
        <v>0.58708499999999997</v>
      </c>
      <c r="O1073" s="30">
        <f>(MAX($F1073,MIN(0.18*$D1073,$F1073*(1+$N1073))))</f>
        <v>764.67342385000006</v>
      </c>
      <c r="P1073" s="35">
        <f>O1073/D1073</f>
        <v>0.10518609022768416</v>
      </c>
    </row>
    <row r="1074" spans="1:16" x14ac:dyDescent="0.3">
      <c r="A1074" s="2">
        <v>45177</v>
      </c>
      <c r="B1074" s="3" t="s">
        <v>20403</v>
      </c>
      <c r="C1074" s="4" t="s">
        <v>20404</v>
      </c>
      <c r="D1074" s="27">
        <v>13056.98</v>
      </c>
      <c r="E1074" s="27">
        <v>1122.9100000000001</v>
      </c>
      <c r="F1074" s="27">
        <v>669.88</v>
      </c>
      <c r="G1074" s="26">
        <f>(E1074-F1074)/E1074</f>
        <v>0.40344284047697504</v>
      </c>
      <c r="H1074" s="27">
        <f>E1074-F1074</f>
        <v>453.03000000000009</v>
      </c>
      <c r="I1074" s="35">
        <f>E1074/D1074</f>
        <v>8.6000744429416312E-2</v>
      </c>
      <c r="J1074" s="3">
        <v>3398.08</v>
      </c>
      <c r="K1074" s="26">
        <v>0.22</v>
      </c>
      <c r="L1074" s="4" t="b">
        <v>1</v>
      </c>
      <c r="M1074" s="4" t="s">
        <v>58</v>
      </c>
      <c r="N1074" s="35">
        <f>'Landed Freight Margin Tool'!$D$4</f>
        <v>0.58708499999999997</v>
      </c>
      <c r="O1074" s="30">
        <f>(MAX($F1074,MIN(0.18*$D1074,$F1074*(1+$N1074))))</f>
        <v>1063.1564998000001</v>
      </c>
      <c r="P1074" s="35">
        <f>O1074/D1074</f>
        <v>8.1424379894891485E-2</v>
      </c>
    </row>
    <row r="1075" spans="1:16" x14ac:dyDescent="0.3">
      <c r="A1075" s="2">
        <v>44938</v>
      </c>
      <c r="B1075" s="3" t="s">
        <v>17657</v>
      </c>
      <c r="C1075" s="4" t="s">
        <v>17658</v>
      </c>
      <c r="D1075" s="27">
        <v>15115.59</v>
      </c>
      <c r="E1075" s="27">
        <v>1300.25</v>
      </c>
      <c r="F1075" s="27">
        <v>893.93</v>
      </c>
      <c r="G1075" s="26">
        <f>(E1075-F1075)/E1075</f>
        <v>0.31249375120169204</v>
      </c>
      <c r="H1075" s="27">
        <f>E1075-F1075</f>
        <v>406.32000000000005</v>
      </c>
      <c r="I1075" s="35">
        <f>E1075/D1075</f>
        <v>8.6020459671107774E-2</v>
      </c>
      <c r="J1075" s="3">
        <v>2388.2199999999998</v>
      </c>
      <c r="K1075" s="26">
        <v>8.1000000000000003E-2</v>
      </c>
      <c r="L1075" s="4" t="b">
        <v>0</v>
      </c>
      <c r="M1075" s="4" t="s">
        <v>58</v>
      </c>
      <c r="N1075" s="35">
        <f>'Landed Freight Margin Tool'!$D$4</f>
        <v>0.58708499999999997</v>
      </c>
      <c r="O1075" s="30">
        <f>(MAX($F1075,MIN(0.18*$D1075,$F1075*(1+$N1075))))</f>
        <v>1418.7428940499999</v>
      </c>
      <c r="P1075" s="35">
        <f>O1075/D1075</f>
        <v>9.3859577697595648E-2</v>
      </c>
    </row>
    <row r="1076" spans="1:16" x14ac:dyDescent="0.3">
      <c r="A1076" s="2">
        <v>45001</v>
      </c>
      <c r="B1076" s="3" t="s">
        <v>14092</v>
      </c>
      <c r="C1076" s="4" t="s">
        <v>643</v>
      </c>
      <c r="D1076" s="27">
        <v>7500.39</v>
      </c>
      <c r="E1076" s="27">
        <v>645.94000000000005</v>
      </c>
      <c r="F1076" s="27">
        <v>358.24</v>
      </c>
      <c r="G1076" s="26">
        <f>(E1076-F1076)/E1076</f>
        <v>0.44539740533176458</v>
      </c>
      <c r="H1076" s="27">
        <f>E1076-F1076</f>
        <v>287.70000000000005</v>
      </c>
      <c r="I1076" s="35">
        <f>E1076/D1076</f>
        <v>8.6120855048870792E-2</v>
      </c>
      <c r="J1076" s="3">
        <v>17308.93</v>
      </c>
      <c r="K1076" s="26">
        <v>0.1</v>
      </c>
      <c r="L1076" s="4" t="b">
        <v>0</v>
      </c>
      <c r="M1076" s="4" t="s">
        <v>58</v>
      </c>
      <c r="N1076" s="35">
        <f>'Landed Freight Margin Tool'!$D$4</f>
        <v>0.58708499999999997</v>
      </c>
      <c r="O1076" s="30">
        <f>(MAX($F1076,MIN(0.18*$D1076,$F1076*(1+$N1076))))</f>
        <v>568.55733040000007</v>
      </c>
      <c r="P1076" s="35">
        <f>O1076/D1076</f>
        <v>7.5803702260815772E-2</v>
      </c>
    </row>
    <row r="1077" spans="1:16" x14ac:dyDescent="0.3">
      <c r="A1077" s="2">
        <v>45134</v>
      </c>
      <c r="B1077" s="3" t="s">
        <v>13306</v>
      </c>
      <c r="C1077" s="4" t="s">
        <v>13307</v>
      </c>
      <c r="D1077" s="27">
        <v>17813.330000000002</v>
      </c>
      <c r="E1077" s="27">
        <v>1535.82</v>
      </c>
      <c r="F1077" s="27">
        <v>530.86</v>
      </c>
      <c r="G1077" s="26">
        <f>(E1077-F1077)/E1077</f>
        <v>0.65434751468271024</v>
      </c>
      <c r="H1077" s="27">
        <f>E1077-F1077</f>
        <v>1004.9599999999999</v>
      </c>
      <c r="I1077" s="35">
        <f>E1077/D1077</f>
        <v>8.6217456253266503E-2</v>
      </c>
      <c r="J1077" s="3">
        <v>0</v>
      </c>
      <c r="K1077" s="26">
        <v>0</v>
      </c>
      <c r="L1077" s="4" t="b">
        <v>0</v>
      </c>
      <c r="M1077" s="4" t="s">
        <v>58</v>
      </c>
      <c r="N1077" s="35">
        <f>'Landed Freight Margin Tool'!$D$4</f>
        <v>0.58708499999999997</v>
      </c>
      <c r="O1077" s="30">
        <f>(MAX($F1077,MIN(0.18*$D1077,$F1077*(1+$N1077))))</f>
        <v>842.51994310000009</v>
      </c>
      <c r="P1077" s="35">
        <f>O1077/D1077</f>
        <v>4.7297161344902944E-2</v>
      </c>
    </row>
    <row r="1078" spans="1:16" x14ac:dyDescent="0.3">
      <c r="A1078" s="2">
        <v>44945</v>
      </c>
      <c r="B1078" s="3" t="s">
        <v>19594</v>
      </c>
      <c r="C1078" s="4" t="s">
        <v>19595</v>
      </c>
      <c r="D1078" s="27">
        <v>13433.09</v>
      </c>
      <c r="E1078" s="27">
        <v>1158.6400000000001</v>
      </c>
      <c r="F1078" s="27">
        <v>834.2</v>
      </c>
      <c r="G1078" s="26">
        <f>(E1078-F1078)/E1078</f>
        <v>0.28001795208175106</v>
      </c>
      <c r="H1078" s="27">
        <f>E1078-F1078</f>
        <v>324.44000000000005</v>
      </c>
      <c r="I1078" s="35">
        <f>E1078/D1078</f>
        <v>8.6252679018751457E-2</v>
      </c>
      <c r="J1078" s="3">
        <v>1832.49</v>
      </c>
      <c r="K1078" s="26">
        <v>0.15</v>
      </c>
      <c r="L1078" s="4" t="b">
        <v>0</v>
      </c>
      <c r="M1078" s="4" t="s">
        <v>58</v>
      </c>
      <c r="N1078" s="35">
        <f>'Landed Freight Margin Tool'!$D$4</f>
        <v>0.58708499999999997</v>
      </c>
      <c r="O1078" s="30">
        <f>(MAX($F1078,MIN(0.18*$D1078,$F1078*(1+$N1078))))</f>
        <v>1323.9463070000002</v>
      </c>
      <c r="P1078" s="35">
        <f>O1078/D1078</f>
        <v>9.8558582351491744E-2</v>
      </c>
    </row>
    <row r="1079" spans="1:16" x14ac:dyDescent="0.3">
      <c r="A1079" s="2">
        <v>45037</v>
      </c>
      <c r="B1079" s="3" t="s">
        <v>9365</v>
      </c>
      <c r="C1079" s="4" t="s">
        <v>9366</v>
      </c>
      <c r="D1079" s="27">
        <v>16443.96</v>
      </c>
      <c r="E1079" s="27">
        <v>1419.18</v>
      </c>
      <c r="F1079" s="27">
        <v>1063.26</v>
      </c>
      <c r="G1079" s="26">
        <f>(E1079-F1079)/E1079</f>
        <v>0.25079271128398095</v>
      </c>
      <c r="H1079" s="27">
        <f>E1079-F1079</f>
        <v>355.92000000000007</v>
      </c>
      <c r="I1079" s="35">
        <f>E1079/D1079</f>
        <v>8.6304028956528722E-2</v>
      </c>
      <c r="J1079" s="3">
        <v>1022.79</v>
      </c>
      <c r="K1079" s="26">
        <v>0.22</v>
      </c>
      <c r="L1079" s="4" t="b">
        <v>1</v>
      </c>
      <c r="M1079" s="4" t="s">
        <v>58</v>
      </c>
      <c r="N1079" s="35">
        <f>'Landed Freight Margin Tool'!$D$4</f>
        <v>0.58708499999999997</v>
      </c>
      <c r="O1079" s="30">
        <f>(MAX($F1079,MIN(0.18*$D1079,$F1079*(1+$N1079))))</f>
        <v>1687.4839971000001</v>
      </c>
      <c r="P1079" s="35">
        <f>O1079/D1079</f>
        <v>0.10262029323228712</v>
      </c>
    </row>
    <row r="1080" spans="1:16" x14ac:dyDescent="0.3">
      <c r="A1080" s="2">
        <v>45273</v>
      </c>
      <c r="B1080" s="3" t="s">
        <v>10797</v>
      </c>
      <c r="C1080" s="4" t="s">
        <v>10798</v>
      </c>
      <c r="D1080" s="27">
        <v>11414.89</v>
      </c>
      <c r="E1080" s="27">
        <v>985.87</v>
      </c>
      <c r="F1080" s="27">
        <v>410.35</v>
      </c>
      <c r="G1080" s="26">
        <f>(E1080-F1080)/E1080</f>
        <v>0.58376865103918363</v>
      </c>
      <c r="H1080" s="27">
        <f>E1080-F1080</f>
        <v>575.52</v>
      </c>
      <c r="I1080" s="35">
        <f>E1080/D1080</f>
        <v>8.6367017115364236E-2</v>
      </c>
      <c r="J1080" s="3">
        <v>742.38</v>
      </c>
      <c r="K1080" s="26">
        <v>0.245</v>
      </c>
      <c r="L1080" s="4" t="b">
        <v>1</v>
      </c>
      <c r="M1080" s="4" t="s">
        <v>58</v>
      </c>
      <c r="N1080" s="35">
        <f>'Landed Freight Margin Tool'!$D$4</f>
        <v>0.58708499999999997</v>
      </c>
      <c r="O1080" s="30">
        <f>(MAX($F1080,MIN(0.18*$D1080,$F1080*(1+$N1080))))</f>
        <v>651.2603297500001</v>
      </c>
      <c r="P1080" s="35">
        <f>O1080/D1080</f>
        <v>5.7053579119027878E-2</v>
      </c>
    </row>
    <row r="1081" spans="1:16" x14ac:dyDescent="0.3">
      <c r="A1081" s="2">
        <v>44999</v>
      </c>
      <c r="B1081" s="3" t="s">
        <v>22226</v>
      </c>
      <c r="C1081" s="4" t="s">
        <v>22227</v>
      </c>
      <c r="D1081" s="27">
        <v>12549.56</v>
      </c>
      <c r="E1081" s="27">
        <v>1084.1300000000001</v>
      </c>
      <c r="F1081" s="27">
        <v>788.52</v>
      </c>
      <c r="G1081" s="26">
        <f>(E1081-F1081)/E1081</f>
        <v>0.27267025172257947</v>
      </c>
      <c r="H1081" s="27">
        <f>E1081-F1081</f>
        <v>295.61000000000013</v>
      </c>
      <c r="I1081" s="35">
        <f>E1081/D1081</f>
        <v>8.6387889296517181E-2</v>
      </c>
      <c r="J1081" s="3">
        <v>612.85</v>
      </c>
      <c r="K1081" s="26">
        <v>0.17599999999999999</v>
      </c>
      <c r="L1081" s="4" t="b">
        <v>0</v>
      </c>
      <c r="M1081" s="4" t="s">
        <v>58</v>
      </c>
      <c r="N1081" s="35">
        <f>'Landed Freight Margin Tool'!$D$4</f>
        <v>0.58708499999999997</v>
      </c>
      <c r="O1081" s="30">
        <f>(MAX($F1081,MIN(0.18*$D1081,$F1081*(1+$N1081))))</f>
        <v>1251.4482642</v>
      </c>
      <c r="P1081" s="35">
        <f>O1081/D1081</f>
        <v>9.9720489339865312E-2</v>
      </c>
    </row>
    <row r="1082" spans="1:16" x14ac:dyDescent="0.3">
      <c r="A1082" s="2">
        <v>45043</v>
      </c>
      <c r="B1082" s="3" t="s">
        <v>13098</v>
      </c>
      <c r="C1082" s="4" t="s">
        <v>6785</v>
      </c>
      <c r="D1082" s="27">
        <v>22818.28</v>
      </c>
      <c r="E1082" s="27">
        <v>1972.95</v>
      </c>
      <c r="F1082" s="27">
        <v>1273.57</v>
      </c>
      <c r="G1082" s="26">
        <f>(E1082-F1082)/E1082</f>
        <v>0.35448440153070282</v>
      </c>
      <c r="H1082" s="27">
        <f>E1082-F1082</f>
        <v>699.38000000000011</v>
      </c>
      <c r="I1082" s="35">
        <f>E1082/D1082</f>
        <v>8.6463572188613697E-2</v>
      </c>
      <c r="J1082" s="3">
        <v>47143.02</v>
      </c>
      <c r="K1082" s="26">
        <v>0.13300000000000001</v>
      </c>
      <c r="L1082" s="4" t="b">
        <v>0</v>
      </c>
      <c r="M1082" s="4" t="s">
        <v>58</v>
      </c>
      <c r="N1082" s="35">
        <f>'Landed Freight Margin Tool'!$D$4</f>
        <v>0.58708499999999997</v>
      </c>
      <c r="O1082" s="30">
        <f>(MAX($F1082,MIN(0.18*$D1082,$F1082*(1+$N1082))))</f>
        <v>2021.26384345</v>
      </c>
      <c r="P1082" s="35">
        <f>O1082/D1082</f>
        <v>8.8580902830975874E-2</v>
      </c>
    </row>
    <row r="1083" spans="1:16" x14ac:dyDescent="0.3">
      <c r="A1083" s="2">
        <v>45070</v>
      </c>
      <c r="B1083" s="3" t="s">
        <v>23300</v>
      </c>
      <c r="C1083" s="4" t="s">
        <v>23301</v>
      </c>
      <c r="D1083" s="27">
        <v>11266.26</v>
      </c>
      <c r="E1083" s="27">
        <v>974.38</v>
      </c>
      <c r="F1083" s="27">
        <v>583.9</v>
      </c>
      <c r="G1083" s="26">
        <f>(E1083-F1083)/E1083</f>
        <v>0.40074714177220389</v>
      </c>
      <c r="H1083" s="27">
        <f>E1083-F1083</f>
        <v>390.48</v>
      </c>
      <c r="I1083" s="35">
        <f>E1083/D1083</f>
        <v>8.6486553656670448E-2</v>
      </c>
      <c r="J1083" s="3">
        <v>1836.8</v>
      </c>
      <c r="K1083" s="26">
        <v>0.22</v>
      </c>
      <c r="L1083" s="4" t="b">
        <v>1</v>
      </c>
      <c r="M1083" s="4" t="s">
        <v>58</v>
      </c>
      <c r="N1083" s="35">
        <f>'Landed Freight Margin Tool'!$D$4</f>
        <v>0.58708499999999997</v>
      </c>
      <c r="O1083" s="30">
        <f>(MAX($F1083,MIN(0.18*$D1083,$F1083*(1+$N1083))))</f>
        <v>926.69893149999996</v>
      </c>
      <c r="P1083" s="35">
        <f>O1083/D1083</f>
        <v>8.2254353396779403E-2</v>
      </c>
    </row>
    <row r="1084" spans="1:16" x14ac:dyDescent="0.3">
      <c r="A1084" s="2">
        <v>45020</v>
      </c>
      <c r="B1084" s="3" t="s">
        <v>6939</v>
      </c>
      <c r="C1084" s="4" t="s">
        <v>6940</v>
      </c>
      <c r="D1084" s="27">
        <v>23081.39</v>
      </c>
      <c r="E1084" s="27">
        <v>2001.82</v>
      </c>
      <c r="F1084" s="27">
        <v>1007.95</v>
      </c>
      <c r="G1084" s="26">
        <f>(E1084-F1084)/E1084</f>
        <v>0.49648320028773812</v>
      </c>
      <c r="H1084" s="27">
        <f>E1084-F1084</f>
        <v>993.86999999999989</v>
      </c>
      <c r="I1084" s="35">
        <f>E1084/D1084</f>
        <v>8.6728745539155133E-2</v>
      </c>
      <c r="J1084" s="3">
        <v>4498.3500000000004</v>
      </c>
      <c r="K1084" s="26">
        <v>0.127</v>
      </c>
      <c r="L1084" s="4" t="b">
        <v>0</v>
      </c>
      <c r="M1084" s="4" t="s">
        <v>58</v>
      </c>
      <c r="N1084" s="35">
        <f>'Landed Freight Margin Tool'!$D$4</f>
        <v>0.58708499999999997</v>
      </c>
      <c r="O1084" s="30">
        <f>(MAX($F1084,MIN(0.18*$D1084,$F1084*(1+$N1084))))</f>
        <v>1599.7023257500002</v>
      </c>
      <c r="P1084" s="35">
        <f>O1084/D1084</f>
        <v>6.9307018587268801E-2</v>
      </c>
    </row>
    <row r="1085" spans="1:16" x14ac:dyDescent="0.3">
      <c r="A1085" s="2">
        <v>44956</v>
      </c>
      <c r="B1085" s="3" t="s">
        <v>18863</v>
      </c>
      <c r="C1085" s="4" t="s">
        <v>18864</v>
      </c>
      <c r="D1085" s="27">
        <v>22597.919999999998</v>
      </c>
      <c r="E1085" s="27">
        <v>1965.87</v>
      </c>
      <c r="F1085" s="27">
        <v>987.45</v>
      </c>
      <c r="G1085" s="26">
        <f>(E1085-F1085)/E1085</f>
        <v>0.49770330693280834</v>
      </c>
      <c r="H1085" s="27">
        <f>E1085-F1085</f>
        <v>978.41999999999985</v>
      </c>
      <c r="I1085" s="35">
        <f>E1085/D1085</f>
        <v>8.6993404702733701E-2</v>
      </c>
      <c r="J1085" s="3">
        <v>0</v>
      </c>
      <c r="K1085" s="26">
        <v>0</v>
      </c>
      <c r="L1085" s="4" t="b">
        <v>0</v>
      </c>
      <c r="M1085" s="4" t="s">
        <v>58</v>
      </c>
      <c r="N1085" s="35">
        <f>'Landed Freight Margin Tool'!$D$4</f>
        <v>0.58708499999999997</v>
      </c>
      <c r="O1085" s="30">
        <f>(MAX($F1085,MIN(0.18*$D1085,$F1085*(1+$N1085))))</f>
        <v>1567.1670832500001</v>
      </c>
      <c r="P1085" s="35">
        <f>O1085/D1085</f>
        <v>6.93500589102891E-2</v>
      </c>
    </row>
    <row r="1086" spans="1:16" x14ac:dyDescent="0.3">
      <c r="A1086" s="2">
        <v>45044</v>
      </c>
      <c r="B1086" s="3" t="s">
        <v>12471</v>
      </c>
      <c r="C1086" s="4" t="s">
        <v>12472</v>
      </c>
      <c r="D1086" s="27">
        <v>7705.31</v>
      </c>
      <c r="E1086" s="27">
        <v>670.46</v>
      </c>
      <c r="F1086" s="27">
        <v>431.53</v>
      </c>
      <c r="G1086" s="26">
        <f>(E1086-F1086)/E1086</f>
        <v>0.35636727023237785</v>
      </c>
      <c r="H1086" s="27">
        <f>E1086-F1086</f>
        <v>238.93000000000006</v>
      </c>
      <c r="I1086" s="35">
        <f>E1086/D1086</f>
        <v>8.7012722395335168E-2</v>
      </c>
      <c r="J1086" s="3">
        <v>0</v>
      </c>
      <c r="K1086" s="26">
        <v>0</v>
      </c>
      <c r="L1086" s="4" t="b">
        <v>0</v>
      </c>
      <c r="M1086" s="4" t="s">
        <v>58</v>
      </c>
      <c r="N1086" s="35">
        <f>'Landed Freight Margin Tool'!$D$4</f>
        <v>0.58708499999999997</v>
      </c>
      <c r="O1086" s="30">
        <f>(MAX($F1086,MIN(0.18*$D1086,$F1086*(1+$N1086))))</f>
        <v>684.87479005</v>
      </c>
      <c r="P1086" s="35">
        <f>O1086/D1086</f>
        <v>8.8883482955260718E-2</v>
      </c>
    </row>
    <row r="1087" spans="1:16" x14ac:dyDescent="0.3">
      <c r="A1087" s="2">
        <v>44986</v>
      </c>
      <c r="B1087" s="3" t="s">
        <v>20451</v>
      </c>
      <c r="C1087" s="4" t="s">
        <v>20452</v>
      </c>
      <c r="D1087" s="27">
        <v>3521.79</v>
      </c>
      <c r="E1087" s="27">
        <v>306.74</v>
      </c>
      <c r="F1087" s="27">
        <v>183.95</v>
      </c>
      <c r="G1087" s="26">
        <f>(E1087-F1087)/E1087</f>
        <v>0.40030644845797747</v>
      </c>
      <c r="H1087" s="27">
        <f>E1087-F1087</f>
        <v>122.79000000000002</v>
      </c>
      <c r="I1087" s="35">
        <f>E1087/D1087</f>
        <v>8.7097754267006264E-2</v>
      </c>
      <c r="J1087" s="3">
        <v>1222.52</v>
      </c>
      <c r="K1087" s="26">
        <v>0.126</v>
      </c>
      <c r="L1087" s="4" t="b">
        <v>0</v>
      </c>
      <c r="M1087" s="4" t="s">
        <v>58</v>
      </c>
      <c r="N1087" s="35">
        <f>'Landed Freight Margin Tool'!$D$4</f>
        <v>0.58708499999999997</v>
      </c>
      <c r="O1087" s="30">
        <f>(MAX($F1087,MIN(0.18*$D1087,$F1087*(1+$N1087))))</f>
        <v>291.94428575000001</v>
      </c>
      <c r="P1087" s="35">
        <f>O1087/D1087</f>
        <v>8.2896562756439196E-2</v>
      </c>
    </row>
    <row r="1088" spans="1:16" x14ac:dyDescent="0.3">
      <c r="A1088" s="2">
        <v>45210</v>
      </c>
      <c r="B1088" s="3" t="s">
        <v>21426</v>
      </c>
      <c r="C1088" s="4" t="s">
        <v>21427</v>
      </c>
      <c r="D1088" s="27">
        <v>8916.56</v>
      </c>
      <c r="E1088" s="27">
        <v>777.65</v>
      </c>
      <c r="F1088" s="27">
        <v>528.1</v>
      </c>
      <c r="G1088" s="26">
        <f>(E1088-F1088)/E1088</f>
        <v>0.32090271973252743</v>
      </c>
      <c r="H1088" s="27">
        <f>E1088-F1088</f>
        <v>249.54999999999995</v>
      </c>
      <c r="I1088" s="35">
        <f>E1088/D1088</f>
        <v>8.7214127421337384E-2</v>
      </c>
      <c r="J1088" s="3">
        <v>0</v>
      </c>
      <c r="K1088" s="26">
        <v>0</v>
      </c>
      <c r="L1088" s="4" t="b">
        <v>0</v>
      </c>
      <c r="M1088" s="4" t="s">
        <v>58</v>
      </c>
      <c r="N1088" s="35">
        <f>'Landed Freight Margin Tool'!$D$4</f>
        <v>0.58708499999999997</v>
      </c>
      <c r="O1088" s="30">
        <f>(MAX($F1088,MIN(0.18*$D1088,$F1088*(1+$N1088))))</f>
        <v>838.13958850000006</v>
      </c>
      <c r="P1088" s="35">
        <f>O1088/D1088</f>
        <v>9.3998087659366403E-2</v>
      </c>
    </row>
    <row r="1089" spans="1:16" x14ac:dyDescent="0.3">
      <c r="A1089" s="2">
        <v>45068</v>
      </c>
      <c r="B1089" s="3" t="s">
        <v>20669</v>
      </c>
      <c r="C1089" s="4" t="s">
        <v>20670</v>
      </c>
      <c r="D1089" s="27">
        <v>21006.03</v>
      </c>
      <c r="E1089" s="27">
        <v>1834.16</v>
      </c>
      <c r="F1089" s="27">
        <v>1782.36</v>
      </c>
      <c r="G1089" s="26">
        <f>(E1089-F1089)/E1089</f>
        <v>2.824181096523759E-2</v>
      </c>
      <c r="H1089" s="27">
        <f>E1089-F1089</f>
        <v>51.800000000000182</v>
      </c>
      <c r="I1089" s="35">
        <f>E1089/D1089</f>
        <v>8.731588024962357E-2</v>
      </c>
      <c r="J1089" s="3">
        <v>1148</v>
      </c>
      <c r="K1089" s="26">
        <v>0.22</v>
      </c>
      <c r="L1089" s="4" t="b">
        <v>1</v>
      </c>
      <c r="M1089" s="4" t="s">
        <v>58</v>
      </c>
      <c r="N1089" s="35">
        <f>'Landed Freight Margin Tool'!$D$4</f>
        <v>0.58708499999999997</v>
      </c>
      <c r="O1089" s="30">
        <f>(MAX($F1089,MIN(0.18*$D1089,$F1089*(1+$N1089))))</f>
        <v>2828.7568206000001</v>
      </c>
      <c r="P1089" s="35">
        <f>O1089/D1089</f>
        <v>0.13466403792625262</v>
      </c>
    </row>
    <row r="1090" spans="1:16" x14ac:dyDescent="0.3">
      <c r="A1090" s="2">
        <v>45271</v>
      </c>
      <c r="B1090" s="3" t="s">
        <v>9114</v>
      </c>
      <c r="C1090" s="4" t="s">
        <v>9115</v>
      </c>
      <c r="D1090" s="27">
        <v>18455.93</v>
      </c>
      <c r="E1090" s="27">
        <v>1614.13</v>
      </c>
      <c r="F1090" s="27">
        <v>863.68</v>
      </c>
      <c r="G1090" s="26">
        <f>(E1090-F1090)/E1090</f>
        <v>0.46492537775767756</v>
      </c>
      <c r="H1090" s="27">
        <f>E1090-F1090</f>
        <v>750.45000000000016</v>
      </c>
      <c r="I1090" s="35">
        <f>E1090/D1090</f>
        <v>8.7458610863825351E-2</v>
      </c>
      <c r="J1090" s="3">
        <v>1029.92</v>
      </c>
      <c r="K1090" s="26">
        <v>0.22</v>
      </c>
      <c r="L1090" s="4" t="b">
        <v>1</v>
      </c>
      <c r="M1090" s="4" t="s">
        <v>58</v>
      </c>
      <c r="N1090" s="35">
        <f>'Landed Freight Margin Tool'!$D$4</f>
        <v>0.58708499999999997</v>
      </c>
      <c r="O1090" s="30">
        <f>(MAX($F1090,MIN(0.18*$D1090,$F1090*(1+$N1090))))</f>
        <v>1370.7335728</v>
      </c>
      <c r="P1090" s="35">
        <f>O1090/D1090</f>
        <v>7.4270631325541445E-2</v>
      </c>
    </row>
    <row r="1091" spans="1:16" x14ac:dyDescent="0.3">
      <c r="A1091" s="2">
        <v>45146</v>
      </c>
      <c r="B1091" s="3" t="s">
        <v>5916</v>
      </c>
      <c r="C1091" s="4" t="s">
        <v>5917</v>
      </c>
      <c r="D1091" s="27">
        <v>9838.5</v>
      </c>
      <c r="E1091" s="27">
        <v>861.42</v>
      </c>
      <c r="F1091" s="27">
        <v>645.08000000000004</v>
      </c>
      <c r="G1091" s="26">
        <f>(E1091-F1091)/E1091</f>
        <v>0.25114346079728811</v>
      </c>
      <c r="H1091" s="27">
        <f>E1091-F1091</f>
        <v>216.33999999999992</v>
      </c>
      <c r="I1091" s="35">
        <f>E1091/D1091</f>
        <v>8.7556029882604053E-2</v>
      </c>
      <c r="J1091" s="3">
        <v>8707.3700000000008</v>
      </c>
      <c r="K1091" s="26">
        <v>0.13900000000000001</v>
      </c>
      <c r="L1091" s="4" t="b">
        <v>0</v>
      </c>
      <c r="M1091" s="4" t="s">
        <v>58</v>
      </c>
      <c r="N1091" s="35">
        <f>'Landed Freight Margin Tool'!$D$4</f>
        <v>0.58708499999999997</v>
      </c>
      <c r="O1091" s="30">
        <f>(MAX($F1091,MIN(0.18*$D1091,$F1091*(1+$N1091))))</f>
        <v>1023.7967918000002</v>
      </c>
      <c r="P1091" s="35">
        <f>O1091/D1091</f>
        <v>0.1040602522539005</v>
      </c>
    </row>
    <row r="1092" spans="1:16" x14ac:dyDescent="0.3">
      <c r="A1092" s="2">
        <v>45176</v>
      </c>
      <c r="B1092" s="3" t="s">
        <v>10090</v>
      </c>
      <c r="C1092" s="4" t="s">
        <v>10091</v>
      </c>
      <c r="D1092" s="27">
        <v>5499.66</v>
      </c>
      <c r="E1092" s="27">
        <v>481.81</v>
      </c>
      <c r="F1092" s="27">
        <v>249.7</v>
      </c>
      <c r="G1092" s="26">
        <f>(E1092-F1092)/E1092</f>
        <v>0.48174591644009052</v>
      </c>
      <c r="H1092" s="27">
        <f>E1092-F1092</f>
        <v>232.11</v>
      </c>
      <c r="I1092" s="35">
        <f>E1092/D1092</f>
        <v>8.7607233901732112E-2</v>
      </c>
      <c r="J1092" s="3">
        <v>16927.900000000001</v>
      </c>
      <c r="K1092" s="26">
        <v>0.129</v>
      </c>
      <c r="L1092" s="4" t="b">
        <v>0</v>
      </c>
      <c r="M1092" s="4" t="s">
        <v>58</v>
      </c>
      <c r="N1092" s="35">
        <f>'Landed Freight Margin Tool'!$D$4</f>
        <v>0.58708499999999997</v>
      </c>
      <c r="O1092" s="30">
        <f>(MAX($F1092,MIN(0.18*$D1092,$F1092*(1+$N1092))))</f>
        <v>396.29512449999999</v>
      </c>
      <c r="P1092" s="35">
        <f>O1092/D1092</f>
        <v>7.205811350156191E-2</v>
      </c>
    </row>
    <row r="1093" spans="1:16" x14ac:dyDescent="0.3">
      <c r="A1093" s="2">
        <v>45037</v>
      </c>
      <c r="B1093" s="3" t="s">
        <v>3915</v>
      </c>
      <c r="C1093" s="4" t="s">
        <v>3916</v>
      </c>
      <c r="D1093" s="27">
        <v>17190.5</v>
      </c>
      <c r="E1093" s="27">
        <v>1506.49</v>
      </c>
      <c r="F1093" s="27">
        <v>780.56</v>
      </c>
      <c r="G1093" s="26">
        <f>(E1093-F1093)/E1093</f>
        <v>0.4818684491765628</v>
      </c>
      <c r="H1093" s="27">
        <f>E1093-F1093</f>
        <v>725.93000000000006</v>
      </c>
      <c r="I1093" s="35">
        <f>E1093/D1093</f>
        <v>8.7635030976411385E-2</v>
      </c>
      <c r="J1093" s="3">
        <v>0</v>
      </c>
      <c r="K1093" s="26">
        <v>0</v>
      </c>
      <c r="L1093" s="4" t="b">
        <v>0</v>
      </c>
      <c r="M1093" s="4" t="s">
        <v>58</v>
      </c>
      <c r="N1093" s="35">
        <f>'Landed Freight Margin Tool'!$D$4</f>
        <v>0.58708499999999997</v>
      </c>
      <c r="O1093" s="30">
        <f>(MAX($F1093,MIN(0.18*$D1093,$F1093*(1+$N1093))))</f>
        <v>1238.8150676</v>
      </c>
      <c r="P1093" s="35">
        <f>O1093/D1093</f>
        <v>7.2063934591780343E-2</v>
      </c>
    </row>
    <row r="1094" spans="1:16" x14ac:dyDescent="0.3">
      <c r="A1094" s="2">
        <v>45195</v>
      </c>
      <c r="B1094" s="3" t="s">
        <v>8448</v>
      </c>
      <c r="C1094" s="4" t="s">
        <v>8449</v>
      </c>
      <c r="D1094" s="27">
        <v>13866.35</v>
      </c>
      <c r="E1094" s="27">
        <v>1216.0999999999999</v>
      </c>
      <c r="F1094" s="27">
        <v>907.39</v>
      </c>
      <c r="G1094" s="26">
        <f>(E1094-F1094)/E1094</f>
        <v>0.25385247923690479</v>
      </c>
      <c r="H1094" s="27">
        <f>E1094-F1094</f>
        <v>308.70999999999992</v>
      </c>
      <c r="I1094" s="35">
        <f>E1094/D1094</f>
        <v>8.7701522029950199E-2</v>
      </c>
      <c r="J1094" s="3">
        <v>10385</v>
      </c>
      <c r="K1094" s="26">
        <v>9.5000000000000001E-2</v>
      </c>
      <c r="L1094" s="4" t="b">
        <v>0</v>
      </c>
      <c r="M1094" s="4" t="s">
        <v>58</v>
      </c>
      <c r="N1094" s="35">
        <f>'Landed Freight Margin Tool'!$D$4</f>
        <v>0.58708499999999997</v>
      </c>
      <c r="O1094" s="30">
        <f>(MAX($F1094,MIN(0.18*$D1094,$F1094*(1+$N1094))))</f>
        <v>1440.1050581500001</v>
      </c>
      <c r="P1094" s="35">
        <f>O1094/D1094</f>
        <v>0.10385610186891288</v>
      </c>
    </row>
    <row r="1095" spans="1:16" x14ac:dyDescent="0.3">
      <c r="A1095" s="2">
        <v>45224</v>
      </c>
      <c r="B1095" s="3" t="s">
        <v>20718</v>
      </c>
      <c r="C1095" s="4" t="s">
        <v>20719</v>
      </c>
      <c r="D1095" s="27">
        <v>20711.04</v>
      </c>
      <c r="E1095" s="27">
        <v>1820.66</v>
      </c>
      <c r="F1095" s="27">
        <v>1151.9100000000001</v>
      </c>
      <c r="G1095" s="26">
        <f>(E1095-F1095)/E1095</f>
        <v>0.36731185394307558</v>
      </c>
      <c r="H1095" s="27">
        <f>E1095-F1095</f>
        <v>668.75</v>
      </c>
      <c r="I1095" s="35">
        <f>E1095/D1095</f>
        <v>8.7907705262507338E-2</v>
      </c>
      <c r="J1095" s="3">
        <v>4.9000000000000004</v>
      </c>
      <c r="K1095" s="26">
        <v>2.5920000000000001</v>
      </c>
      <c r="L1095" s="4" t="b">
        <v>1</v>
      </c>
      <c r="M1095" s="4" t="s">
        <v>58</v>
      </c>
      <c r="N1095" s="35">
        <f>'Landed Freight Margin Tool'!$D$4</f>
        <v>0.58708499999999997</v>
      </c>
      <c r="O1095" s="30">
        <f>(MAX($F1095,MIN(0.18*$D1095,$F1095*(1+$N1095))))</f>
        <v>1828.1790823500003</v>
      </c>
      <c r="P1095" s="35">
        <f>O1095/D1095</f>
        <v>8.8270752330641064E-2</v>
      </c>
    </row>
    <row r="1096" spans="1:16" x14ac:dyDescent="0.3">
      <c r="A1096" s="2">
        <v>45132</v>
      </c>
      <c r="B1096" s="3" t="s">
        <v>3354</v>
      </c>
      <c r="C1096" s="4" t="s">
        <v>3355</v>
      </c>
      <c r="D1096" s="27">
        <v>6096.65</v>
      </c>
      <c r="E1096" s="27">
        <v>536.13</v>
      </c>
      <c r="F1096" s="27">
        <v>336.65</v>
      </c>
      <c r="G1096" s="26">
        <f>(E1096-F1096)/E1096</f>
        <v>0.37207393729132865</v>
      </c>
      <c r="H1096" s="27">
        <f>E1096-F1096</f>
        <v>199.48000000000002</v>
      </c>
      <c r="I1096" s="35">
        <f>E1096/D1096</f>
        <v>8.7938458005626038E-2</v>
      </c>
      <c r="J1096" s="3">
        <v>1029</v>
      </c>
      <c r="K1096" s="26">
        <v>0.41699999999999998</v>
      </c>
      <c r="L1096" s="4" t="b">
        <v>1</v>
      </c>
      <c r="M1096" s="4" t="s">
        <v>58</v>
      </c>
      <c r="N1096" s="35">
        <f>'Landed Freight Margin Tool'!$D$4</f>
        <v>0.58708499999999997</v>
      </c>
      <c r="O1096" s="30">
        <f>(MAX($F1096,MIN(0.18*$D1096,$F1096*(1+$N1096))))</f>
        <v>534.29216525000004</v>
      </c>
      <c r="P1096" s="35">
        <f>O1096/D1096</f>
        <v>8.763700807000567E-2</v>
      </c>
    </row>
    <row r="1097" spans="1:16" x14ac:dyDescent="0.3">
      <c r="A1097" s="2">
        <v>45146</v>
      </c>
      <c r="B1097" s="3" t="s">
        <v>17318</v>
      </c>
      <c r="C1097" s="4" t="s">
        <v>17319</v>
      </c>
      <c r="D1097" s="27">
        <v>3775.25</v>
      </c>
      <c r="E1097" s="27">
        <v>332.26</v>
      </c>
      <c r="F1097" s="27">
        <v>190.11</v>
      </c>
      <c r="G1097" s="26">
        <f>(E1097-F1097)/E1097</f>
        <v>0.42782760488773847</v>
      </c>
      <c r="H1097" s="27">
        <f>E1097-F1097</f>
        <v>142.14999999999998</v>
      </c>
      <c r="I1097" s="35">
        <f>E1097/D1097</f>
        <v>8.8010065558572284E-2</v>
      </c>
      <c r="J1097" s="3">
        <v>1633.05</v>
      </c>
      <c r="K1097" s="26">
        <v>0.106</v>
      </c>
      <c r="L1097" s="4" t="b">
        <v>0</v>
      </c>
      <c r="M1097" s="4" t="s">
        <v>58</v>
      </c>
      <c r="N1097" s="35">
        <f>'Landed Freight Margin Tool'!$D$4</f>
        <v>0.58708499999999997</v>
      </c>
      <c r="O1097" s="30">
        <f>(MAX($F1097,MIN(0.18*$D1097,$F1097*(1+$N1097))))</f>
        <v>301.72072935000006</v>
      </c>
      <c r="P1097" s="35">
        <f>O1097/D1097</f>
        <v>7.9920728256406878E-2</v>
      </c>
    </row>
    <row r="1098" spans="1:16" x14ac:dyDescent="0.3">
      <c r="A1098" s="2">
        <v>45237</v>
      </c>
      <c r="B1098" s="3" t="s">
        <v>15919</v>
      </c>
      <c r="C1098" s="4" t="s">
        <v>5512</v>
      </c>
      <c r="D1098" s="27">
        <v>1659.07</v>
      </c>
      <c r="E1098" s="27">
        <v>146.19</v>
      </c>
      <c r="F1098" s="27">
        <v>92.42</v>
      </c>
      <c r="G1098" s="26">
        <f>(E1098-F1098)/E1098</f>
        <v>0.3678090156645461</v>
      </c>
      <c r="H1098" s="27">
        <f>E1098-F1098</f>
        <v>53.769999999999996</v>
      </c>
      <c r="I1098" s="35">
        <f>E1098/D1098</f>
        <v>8.8115631046309081E-2</v>
      </c>
      <c r="J1098" s="3">
        <v>350.96</v>
      </c>
      <c r="K1098" s="26">
        <v>0.22</v>
      </c>
      <c r="L1098" s="4" t="b">
        <v>1</v>
      </c>
      <c r="M1098" s="4" t="s">
        <v>58</v>
      </c>
      <c r="N1098" s="35">
        <f>'Landed Freight Margin Tool'!$D$4</f>
        <v>0.58708499999999997</v>
      </c>
      <c r="O1098" s="30">
        <f>(MAX($F1098,MIN(0.18*$D1098,$F1098*(1+$N1098))))</f>
        <v>146.67839570000001</v>
      </c>
      <c r="P1098" s="35">
        <f>O1098/D1098</f>
        <v>8.8410010246704487E-2</v>
      </c>
    </row>
    <row r="1099" spans="1:16" x14ac:dyDescent="0.3">
      <c r="A1099" s="2">
        <v>45117</v>
      </c>
      <c r="B1099" s="3" t="s">
        <v>1898</v>
      </c>
      <c r="C1099" s="4" t="s">
        <v>1899</v>
      </c>
      <c r="D1099" s="27">
        <v>9483.16</v>
      </c>
      <c r="E1099" s="27">
        <v>835.78</v>
      </c>
      <c r="F1099" s="27">
        <v>605.66</v>
      </c>
      <c r="G1099" s="26">
        <f>(E1099-F1099)/E1099</f>
        <v>0.27533561463543038</v>
      </c>
      <c r="H1099" s="27">
        <f>E1099-F1099</f>
        <v>230.12</v>
      </c>
      <c r="I1099" s="35">
        <f>E1099/D1099</f>
        <v>8.8133069567528116E-2</v>
      </c>
      <c r="J1099" s="3">
        <v>8410</v>
      </c>
      <c r="K1099" s="26">
        <v>0.13</v>
      </c>
      <c r="L1099" s="4" t="b">
        <v>0</v>
      </c>
      <c r="M1099" s="4" t="s">
        <v>58</v>
      </c>
      <c r="N1099" s="35">
        <f>'Landed Freight Margin Tool'!$D$4</f>
        <v>0.58708499999999997</v>
      </c>
      <c r="O1099" s="30">
        <f>(MAX($F1099,MIN(0.18*$D1099,$F1099*(1+$N1099))))</f>
        <v>961.23390110000003</v>
      </c>
      <c r="P1099" s="35">
        <f>O1099/D1099</f>
        <v>0.10136219373078173</v>
      </c>
    </row>
    <row r="1100" spans="1:16" x14ac:dyDescent="0.3">
      <c r="A1100" s="2">
        <v>45049</v>
      </c>
      <c r="B1100" s="3" t="s">
        <v>15204</v>
      </c>
      <c r="C1100" s="4" t="s">
        <v>15205</v>
      </c>
      <c r="D1100" s="27">
        <v>23138.89</v>
      </c>
      <c r="E1100" s="27">
        <v>2041.58</v>
      </c>
      <c r="F1100" s="27">
        <v>1417.68</v>
      </c>
      <c r="G1100" s="26">
        <f>(E1100-F1100)/E1100</f>
        <v>0.30559664573516587</v>
      </c>
      <c r="H1100" s="27">
        <f>E1100-F1100</f>
        <v>623.89999999999986</v>
      </c>
      <c r="I1100" s="35">
        <f>E1100/D1100</f>
        <v>8.823154438263893E-2</v>
      </c>
      <c r="J1100" s="3">
        <v>17546.8</v>
      </c>
      <c r="K1100" s="26">
        <v>8.3000000000000004E-2</v>
      </c>
      <c r="L1100" s="4" t="b">
        <v>0</v>
      </c>
      <c r="M1100" s="4" t="s">
        <v>58</v>
      </c>
      <c r="N1100" s="35">
        <f>'Landed Freight Margin Tool'!$D$4</f>
        <v>0.58708499999999997</v>
      </c>
      <c r="O1100" s="30">
        <f>(MAX($F1100,MIN(0.18*$D1100,$F1100*(1+$N1100))))</f>
        <v>2249.9786628000002</v>
      </c>
      <c r="P1100" s="35">
        <f>O1100/D1100</f>
        <v>9.7237968753038723E-2</v>
      </c>
    </row>
    <row r="1101" spans="1:16" x14ac:dyDescent="0.3">
      <c r="A1101" s="2">
        <v>45090</v>
      </c>
      <c r="B1101" s="3" t="s">
        <v>20826</v>
      </c>
      <c r="C1101" s="4" t="s">
        <v>20827</v>
      </c>
      <c r="D1101" s="27">
        <v>22597.75</v>
      </c>
      <c r="E1101" s="27">
        <v>1999.35</v>
      </c>
      <c r="F1101" s="27">
        <v>1255.48</v>
      </c>
      <c r="G1101" s="26">
        <f>(E1101-F1101)/E1101</f>
        <v>0.37205591817340633</v>
      </c>
      <c r="H1101" s="27">
        <f>E1101-F1101</f>
        <v>743.86999999999989</v>
      </c>
      <c r="I1101" s="35">
        <f>E1101/D1101</f>
        <v>8.8475622573043769E-2</v>
      </c>
      <c r="J1101" s="3">
        <v>1191.52</v>
      </c>
      <c r="K1101" s="26">
        <v>0.25600000000000001</v>
      </c>
      <c r="L1101" s="4" t="b">
        <v>1</v>
      </c>
      <c r="M1101" s="4" t="s">
        <v>58</v>
      </c>
      <c r="N1101" s="35">
        <f>'Landed Freight Margin Tool'!$D$4</f>
        <v>0.58708499999999997</v>
      </c>
      <c r="O1101" s="30">
        <f>(MAX($F1101,MIN(0.18*$D1101,$F1101*(1+$N1101))))</f>
        <v>1992.5534758000001</v>
      </c>
      <c r="P1101" s="35">
        <f>O1101/D1101</f>
        <v>8.8174861470721649E-2</v>
      </c>
    </row>
    <row r="1102" spans="1:16" x14ac:dyDescent="0.3">
      <c r="A1102" s="2">
        <v>45043</v>
      </c>
      <c r="B1102" s="3" t="s">
        <v>4700</v>
      </c>
      <c r="C1102" s="4" t="s">
        <v>4701</v>
      </c>
      <c r="D1102" s="27">
        <v>15979.12</v>
      </c>
      <c r="E1102" s="27">
        <v>1415.43</v>
      </c>
      <c r="F1102" s="27">
        <v>685.95</v>
      </c>
      <c r="G1102" s="26">
        <f>(E1102-F1102)/E1102</f>
        <v>0.51537695258684635</v>
      </c>
      <c r="H1102" s="27">
        <f>E1102-F1102</f>
        <v>729.48</v>
      </c>
      <c r="I1102" s="35">
        <f>E1102/D1102</f>
        <v>8.8579971863281579E-2</v>
      </c>
      <c r="J1102" s="3">
        <v>4592.43</v>
      </c>
      <c r="K1102" s="26">
        <v>0.18099999999999999</v>
      </c>
      <c r="L1102" s="4" t="b">
        <v>1</v>
      </c>
      <c r="M1102" s="4" t="s">
        <v>58</v>
      </c>
      <c r="N1102" s="35">
        <f>'Landed Freight Margin Tool'!$D$4</f>
        <v>0.58708499999999997</v>
      </c>
      <c r="O1102" s="30">
        <f>(MAX($F1102,MIN(0.18*$D1102,$F1102*(1+$N1102))))</f>
        <v>1088.6609557500001</v>
      </c>
      <c r="P1102" s="35">
        <f>O1102/D1102</f>
        <v>6.8130219671045711E-2</v>
      </c>
    </row>
    <row r="1103" spans="1:16" x14ac:dyDescent="0.3">
      <c r="A1103" s="2">
        <v>45044</v>
      </c>
      <c r="B1103" s="3" t="s">
        <v>5872</v>
      </c>
      <c r="C1103" s="4" t="s">
        <v>5873</v>
      </c>
      <c r="D1103" s="27">
        <v>4421.1899999999996</v>
      </c>
      <c r="E1103" s="27">
        <v>391.69</v>
      </c>
      <c r="F1103" s="27">
        <v>210.65</v>
      </c>
      <c r="G1103" s="26">
        <f>(E1103-F1103)/E1103</f>
        <v>0.46220225178074498</v>
      </c>
      <c r="H1103" s="27">
        <f>E1103-F1103</f>
        <v>181.04</v>
      </c>
      <c r="I1103" s="35">
        <f>E1103/D1103</f>
        <v>8.8593794883278038E-2</v>
      </c>
      <c r="J1103" s="3">
        <v>620.01</v>
      </c>
      <c r="K1103" s="26">
        <v>0.36099999999999999</v>
      </c>
      <c r="L1103" s="4" t="b">
        <v>1</v>
      </c>
      <c r="M1103" s="4" t="s">
        <v>58</v>
      </c>
      <c r="N1103" s="35">
        <f>'Landed Freight Margin Tool'!$D$4</f>
        <v>0.58708499999999997</v>
      </c>
      <c r="O1103" s="30">
        <f>(MAX($F1103,MIN(0.18*$D1103,$F1103*(1+$N1103))))</f>
        <v>334.31945525000003</v>
      </c>
      <c r="P1103" s="35">
        <f>O1103/D1103</f>
        <v>7.5617527238141788E-2</v>
      </c>
    </row>
    <row r="1104" spans="1:16" x14ac:dyDescent="0.3">
      <c r="A1104" s="2">
        <v>45028</v>
      </c>
      <c r="B1104" s="3" t="s">
        <v>7401</v>
      </c>
      <c r="C1104" s="4" t="s">
        <v>7402</v>
      </c>
      <c r="D1104" s="27">
        <v>23249.58</v>
      </c>
      <c r="E1104" s="27">
        <v>2062.13</v>
      </c>
      <c r="F1104" s="27">
        <v>1402.85</v>
      </c>
      <c r="G1104" s="26">
        <f>(E1104-F1104)/E1104</f>
        <v>0.31970826281563247</v>
      </c>
      <c r="H1104" s="27">
        <f>E1104-F1104</f>
        <v>659.2800000000002</v>
      </c>
      <c r="I1104" s="35">
        <f>E1104/D1104</f>
        <v>8.8695365679724109E-2</v>
      </c>
      <c r="J1104" s="3">
        <v>295.2</v>
      </c>
      <c r="K1104" s="26">
        <v>0.22</v>
      </c>
      <c r="L1104" s="4" t="b">
        <v>1</v>
      </c>
      <c r="M1104" s="4" t="s">
        <v>58</v>
      </c>
      <c r="N1104" s="35">
        <f>'Landed Freight Margin Tool'!$D$4</f>
        <v>0.58708499999999997</v>
      </c>
      <c r="O1104" s="30">
        <f>(MAX($F1104,MIN(0.18*$D1104,$F1104*(1+$N1104))))</f>
        <v>2226.4421922500001</v>
      </c>
      <c r="P1104" s="35">
        <f>O1104/D1104</f>
        <v>9.576268441193346E-2</v>
      </c>
    </row>
    <row r="1105" spans="1:16" x14ac:dyDescent="0.3">
      <c r="A1105" s="2">
        <v>44963</v>
      </c>
      <c r="B1105" s="3" t="s">
        <v>20654</v>
      </c>
      <c r="C1105" s="4" t="s">
        <v>20655</v>
      </c>
      <c r="D1105" s="27">
        <v>4462.12</v>
      </c>
      <c r="E1105" s="27">
        <v>396.78</v>
      </c>
      <c r="F1105" s="27">
        <v>213.7</v>
      </c>
      <c r="G1105" s="26">
        <f>(E1105-F1105)/E1105</f>
        <v>0.46141438580573618</v>
      </c>
      <c r="H1105" s="27">
        <f>E1105-F1105</f>
        <v>183.07999999999998</v>
      </c>
      <c r="I1105" s="35">
        <f>E1105/D1105</f>
        <v>8.8921857771642174E-2</v>
      </c>
      <c r="J1105" s="3">
        <v>1261.98</v>
      </c>
      <c r="K1105" s="26">
        <v>0.22</v>
      </c>
      <c r="L1105" s="4" t="b">
        <v>1</v>
      </c>
      <c r="M1105" s="4" t="s">
        <v>58</v>
      </c>
      <c r="N1105" s="35">
        <f>'Landed Freight Margin Tool'!$D$4</f>
        <v>0.58708499999999997</v>
      </c>
      <c r="O1105" s="30">
        <f>(MAX($F1105,MIN(0.18*$D1105,$F1105*(1+$N1105))))</f>
        <v>339.16006449999998</v>
      </c>
      <c r="P1105" s="35">
        <f>O1105/D1105</f>
        <v>7.6008727802031315E-2</v>
      </c>
    </row>
    <row r="1106" spans="1:16" x14ac:dyDescent="0.3">
      <c r="A1106" s="2">
        <v>45033</v>
      </c>
      <c r="B1106" s="3" t="s">
        <v>17398</v>
      </c>
      <c r="C1106" s="4" t="s">
        <v>17399</v>
      </c>
      <c r="D1106" s="27">
        <v>22784.400000000001</v>
      </c>
      <c r="E1106" s="27">
        <v>2027.45</v>
      </c>
      <c r="F1106" s="27">
        <v>1147.6199999999999</v>
      </c>
      <c r="G1106" s="26">
        <f>(E1106-F1106)/E1106</f>
        <v>0.43395891390663155</v>
      </c>
      <c r="H1106" s="27">
        <f>E1106-F1106</f>
        <v>879.83000000000015</v>
      </c>
      <c r="I1106" s="35">
        <f>E1106/D1106</f>
        <v>8.8984129492108627E-2</v>
      </c>
      <c r="J1106" s="3">
        <v>3074</v>
      </c>
      <c r="K1106" s="26">
        <v>0.22700000000000001</v>
      </c>
      <c r="L1106" s="4" t="b">
        <v>1</v>
      </c>
      <c r="M1106" s="4" t="s">
        <v>58</v>
      </c>
      <c r="N1106" s="35">
        <f>'Landed Freight Margin Tool'!$D$4</f>
        <v>0.58708499999999997</v>
      </c>
      <c r="O1106" s="30">
        <f>(MAX($F1106,MIN(0.18*$D1106,$F1106*(1+$N1106))))</f>
        <v>1821.3704877</v>
      </c>
      <c r="P1106" s="35">
        <f>O1106/D1106</f>
        <v>7.9939365868752305E-2</v>
      </c>
    </row>
    <row r="1107" spans="1:16" x14ac:dyDescent="0.3">
      <c r="A1107" s="2">
        <v>45191</v>
      </c>
      <c r="B1107" s="3" t="s">
        <v>9509</v>
      </c>
      <c r="C1107" s="4" t="s">
        <v>9510</v>
      </c>
      <c r="D1107" s="27">
        <v>21699.03</v>
      </c>
      <c r="E1107" s="27">
        <v>1933.77</v>
      </c>
      <c r="F1107" s="27">
        <v>1149.26</v>
      </c>
      <c r="G1107" s="26">
        <f>(E1107-F1107)/E1107</f>
        <v>0.40568940463447051</v>
      </c>
      <c r="H1107" s="27">
        <f>E1107-F1107</f>
        <v>784.51</v>
      </c>
      <c r="I1107" s="35">
        <f>E1107/D1107</f>
        <v>8.9117808491900333E-2</v>
      </c>
      <c r="J1107" s="3">
        <v>4749.4399999999996</v>
      </c>
      <c r="K1107" s="26">
        <v>0.22</v>
      </c>
      <c r="L1107" s="4" t="b">
        <v>1</v>
      </c>
      <c r="M1107" s="4" t="s">
        <v>58</v>
      </c>
      <c r="N1107" s="35">
        <f>'Landed Freight Margin Tool'!$D$4</f>
        <v>0.58708499999999997</v>
      </c>
      <c r="O1107" s="30">
        <f>(MAX($F1107,MIN(0.18*$D1107,$F1107*(1+$N1107))))</f>
        <v>1823.9733071000001</v>
      </c>
      <c r="P1107" s="35">
        <f>O1107/D1107</f>
        <v>8.4057826875210559E-2</v>
      </c>
    </row>
    <row r="1108" spans="1:16" x14ac:dyDescent="0.3">
      <c r="A1108" s="2">
        <v>45244</v>
      </c>
      <c r="B1108" s="3" t="s">
        <v>11053</v>
      </c>
      <c r="C1108" s="4" t="s">
        <v>11054</v>
      </c>
      <c r="D1108" s="27">
        <v>13500.06</v>
      </c>
      <c r="E1108" s="27">
        <v>1205.22</v>
      </c>
      <c r="F1108" s="27">
        <v>821.57</v>
      </c>
      <c r="G1108" s="26">
        <f>(E1108-F1108)/E1108</f>
        <v>0.318323625562138</v>
      </c>
      <c r="H1108" s="27">
        <f>E1108-F1108</f>
        <v>383.65</v>
      </c>
      <c r="I1108" s="35">
        <f>E1108/D1108</f>
        <v>8.9275158777072108E-2</v>
      </c>
      <c r="J1108" s="3">
        <v>10602.6</v>
      </c>
      <c r="K1108" s="26">
        <v>0.184</v>
      </c>
      <c r="L1108" s="4" t="b">
        <v>1</v>
      </c>
      <c r="M1108" s="4" t="s">
        <v>58</v>
      </c>
      <c r="N1108" s="35">
        <f>'Landed Freight Margin Tool'!$D$4</f>
        <v>0.58708499999999997</v>
      </c>
      <c r="O1108" s="30">
        <f>(MAX($F1108,MIN(0.18*$D1108,$F1108*(1+$N1108))))</f>
        <v>1303.90142345</v>
      </c>
      <c r="P1108" s="35">
        <f>O1108/D1108</f>
        <v>9.6584861359875443E-2</v>
      </c>
    </row>
    <row r="1109" spans="1:16" x14ac:dyDescent="0.3">
      <c r="A1109" s="2">
        <v>45168</v>
      </c>
      <c r="B1109" s="3" t="s">
        <v>3402</v>
      </c>
      <c r="C1109" s="4" t="s">
        <v>3403</v>
      </c>
      <c r="D1109" s="27">
        <v>5545.43</v>
      </c>
      <c r="E1109" s="27">
        <v>495.37</v>
      </c>
      <c r="F1109" s="27">
        <v>256.01</v>
      </c>
      <c r="G1109" s="26">
        <f>(E1109-F1109)/E1109</f>
        <v>0.48319437995841497</v>
      </c>
      <c r="H1109" s="27">
        <f>E1109-F1109</f>
        <v>239.36</v>
      </c>
      <c r="I1109" s="35">
        <f>E1109/D1109</f>
        <v>8.932941178592102E-2</v>
      </c>
      <c r="J1109" s="3">
        <v>3651.86</v>
      </c>
      <c r="K1109" s="26">
        <v>0.30299999999999999</v>
      </c>
      <c r="L1109" s="4" t="b">
        <v>1</v>
      </c>
      <c r="M1109" s="4" t="s">
        <v>58</v>
      </c>
      <c r="N1109" s="35">
        <f>'Landed Freight Margin Tool'!$D$4</f>
        <v>0.58708499999999997</v>
      </c>
      <c r="O1109" s="30">
        <f>(MAX($F1109,MIN(0.18*$D1109,$F1109*(1+$N1109))))</f>
        <v>406.30963085000002</v>
      </c>
      <c r="P1109" s="35">
        <f>O1109/D1109</f>
        <v>7.3269274132033047E-2</v>
      </c>
    </row>
    <row r="1110" spans="1:16" x14ac:dyDescent="0.3">
      <c r="A1110" s="2">
        <v>45047</v>
      </c>
      <c r="B1110" s="3" t="s">
        <v>23698</v>
      </c>
      <c r="C1110" s="4" t="s">
        <v>23699</v>
      </c>
      <c r="D1110" s="27">
        <v>8503.5</v>
      </c>
      <c r="E1110" s="27">
        <v>760.31</v>
      </c>
      <c r="F1110" s="27">
        <v>509.43</v>
      </c>
      <c r="G1110" s="26">
        <f>(E1110-F1110)/E1110</f>
        <v>0.32997066985834722</v>
      </c>
      <c r="H1110" s="27">
        <f>E1110-F1110</f>
        <v>250.87999999999994</v>
      </c>
      <c r="I1110" s="35">
        <f>E1110/D1110</f>
        <v>8.9411418827541597E-2</v>
      </c>
      <c r="J1110" s="3">
        <v>16137.6</v>
      </c>
      <c r="K1110" s="26">
        <v>0.22</v>
      </c>
      <c r="L1110" s="4" t="b">
        <v>1</v>
      </c>
      <c r="M1110" s="4" t="s">
        <v>58</v>
      </c>
      <c r="N1110" s="35">
        <f>'Landed Freight Margin Tool'!$D$4</f>
        <v>0.58708499999999997</v>
      </c>
      <c r="O1110" s="30">
        <f>(MAX($F1110,MIN(0.18*$D1110,$F1110*(1+$N1110))))</f>
        <v>808.50871155000004</v>
      </c>
      <c r="P1110" s="35">
        <f>O1110/D1110</f>
        <v>9.5079521555829952E-2</v>
      </c>
    </row>
    <row r="1111" spans="1:16" x14ac:dyDescent="0.3">
      <c r="A1111" s="2">
        <v>45083</v>
      </c>
      <c r="B1111" s="3" t="s">
        <v>12469</v>
      </c>
      <c r="C1111" s="4" t="s">
        <v>12470</v>
      </c>
      <c r="D1111" s="27">
        <v>10565.91</v>
      </c>
      <c r="E1111" s="27">
        <v>946.37</v>
      </c>
      <c r="F1111" s="27">
        <v>554.28</v>
      </c>
      <c r="G1111" s="26">
        <f>(E1111-F1111)/E1111</f>
        <v>0.41430941386561287</v>
      </c>
      <c r="H1111" s="27">
        <f>E1111-F1111</f>
        <v>392.09000000000003</v>
      </c>
      <c r="I1111" s="35">
        <f>E1111/D1111</f>
        <v>8.9568243530372682E-2</v>
      </c>
      <c r="J1111" s="3">
        <v>872.48</v>
      </c>
      <c r="K1111" s="26">
        <v>0.22</v>
      </c>
      <c r="L1111" s="4" t="b">
        <v>1</v>
      </c>
      <c r="M1111" s="4" t="s">
        <v>58</v>
      </c>
      <c r="N1111" s="35">
        <f>'Landed Freight Margin Tool'!$D$4</f>
        <v>0.58708499999999997</v>
      </c>
      <c r="O1111" s="30">
        <f>(MAX($F1111,MIN(0.18*$D1111,$F1111*(1+$N1111))))</f>
        <v>879.68947379999997</v>
      </c>
      <c r="P1111" s="35">
        <f>O1111/D1111</f>
        <v>8.3257331720599556E-2</v>
      </c>
    </row>
    <row r="1112" spans="1:16" x14ac:dyDescent="0.3">
      <c r="A1112" s="2">
        <v>44970</v>
      </c>
      <c r="B1112" s="3" t="s">
        <v>16748</v>
      </c>
      <c r="C1112" s="4" t="s">
        <v>16749</v>
      </c>
      <c r="D1112" s="27">
        <v>17492.54</v>
      </c>
      <c r="E1112" s="27">
        <v>1570</v>
      </c>
      <c r="F1112" s="27">
        <v>1445.64</v>
      </c>
      <c r="G1112" s="26">
        <f>(E1112-F1112)/E1112</f>
        <v>7.9210191082802486E-2</v>
      </c>
      <c r="H1112" s="27">
        <f>E1112-F1112</f>
        <v>124.3599999999999</v>
      </c>
      <c r="I1112" s="35">
        <f>E1112/D1112</f>
        <v>8.9752545942441739E-2</v>
      </c>
      <c r="J1112" s="3">
        <v>0</v>
      </c>
      <c r="K1112" s="26">
        <v>0</v>
      </c>
      <c r="L1112" s="4" t="b">
        <v>0</v>
      </c>
      <c r="M1112" s="4" t="s">
        <v>58</v>
      </c>
      <c r="N1112" s="35">
        <f>'Landed Freight Margin Tool'!$D$4</f>
        <v>0.58708499999999997</v>
      </c>
      <c r="O1112" s="30">
        <f>(MAX($F1112,MIN(0.18*$D1112,$F1112*(1+$N1112))))</f>
        <v>2294.3535594000004</v>
      </c>
      <c r="P1112" s="35">
        <f>O1112/D1112</f>
        <v>0.13116183009442883</v>
      </c>
    </row>
    <row r="1113" spans="1:16" x14ac:dyDescent="0.3">
      <c r="A1113" s="2">
        <v>44964</v>
      </c>
      <c r="B1113" s="3" t="s">
        <v>19042</v>
      </c>
      <c r="C1113" s="4" t="s">
        <v>19043</v>
      </c>
      <c r="D1113" s="27">
        <v>18606</v>
      </c>
      <c r="E1113" s="27">
        <v>1671.31</v>
      </c>
      <c r="F1113" s="27">
        <v>995</v>
      </c>
      <c r="G1113" s="26">
        <f>(E1113-F1113)/E1113</f>
        <v>0.40465862108166645</v>
      </c>
      <c r="H1113" s="27">
        <f>E1113-F1113</f>
        <v>676.31</v>
      </c>
      <c r="I1113" s="35">
        <f>E1113/D1113</f>
        <v>8.9826400085993768E-2</v>
      </c>
      <c r="J1113" s="3">
        <v>21491.52</v>
      </c>
      <c r="K1113" s="26">
        <v>0.41</v>
      </c>
      <c r="L1113" s="4" t="b">
        <v>1</v>
      </c>
      <c r="M1113" s="4" t="s">
        <v>58</v>
      </c>
      <c r="N1113" s="35">
        <f>'Landed Freight Margin Tool'!$D$4</f>
        <v>0.58708499999999997</v>
      </c>
      <c r="O1113" s="30">
        <f>(MAX($F1113,MIN(0.18*$D1113,$F1113*(1+$N1113))))</f>
        <v>1579.1495750000001</v>
      </c>
      <c r="P1113" s="35">
        <f>O1113/D1113</f>
        <v>8.4873136353864356E-2</v>
      </c>
    </row>
    <row r="1114" spans="1:16" x14ac:dyDescent="0.3">
      <c r="A1114" s="2">
        <v>44994</v>
      </c>
      <c r="B1114" s="3" t="s">
        <v>17248</v>
      </c>
      <c r="C1114" s="4" t="s">
        <v>17249</v>
      </c>
      <c r="D1114" s="27">
        <v>2591.62</v>
      </c>
      <c r="E1114" s="27">
        <v>232.94</v>
      </c>
      <c r="F1114" s="27">
        <v>115.74</v>
      </c>
      <c r="G1114" s="26">
        <f>(E1114-F1114)/E1114</f>
        <v>0.5031338542113849</v>
      </c>
      <c r="H1114" s="27">
        <f>E1114-F1114</f>
        <v>117.2</v>
      </c>
      <c r="I1114" s="35">
        <f>E1114/D1114</f>
        <v>8.9882004306186869E-2</v>
      </c>
      <c r="J1114" s="3">
        <v>796.72</v>
      </c>
      <c r="K1114" s="26">
        <v>0.32700000000000001</v>
      </c>
      <c r="L1114" s="4" t="b">
        <v>1</v>
      </c>
      <c r="M1114" s="4" t="s">
        <v>58</v>
      </c>
      <c r="N1114" s="35">
        <f>'Landed Freight Margin Tool'!$D$4</f>
        <v>0.58708499999999997</v>
      </c>
      <c r="O1114" s="30">
        <f>(MAX($F1114,MIN(0.18*$D1114,$F1114*(1+$N1114))))</f>
        <v>183.68921789999999</v>
      </c>
      <c r="P1114" s="35">
        <f>O1114/D1114</f>
        <v>7.0878144905503121E-2</v>
      </c>
    </row>
    <row r="1115" spans="1:16" x14ac:dyDescent="0.3">
      <c r="A1115" s="2">
        <v>44981</v>
      </c>
      <c r="B1115" s="3" t="s">
        <v>7960</v>
      </c>
      <c r="C1115" s="4" t="s">
        <v>7961</v>
      </c>
      <c r="D1115" s="27">
        <v>12683.13</v>
      </c>
      <c r="E1115" s="27">
        <v>1140.68</v>
      </c>
      <c r="F1115" s="27">
        <v>422.46</v>
      </c>
      <c r="G1115" s="26">
        <f>(E1115-F1115)/E1115</f>
        <v>0.62964196794894267</v>
      </c>
      <c r="H1115" s="27">
        <f>E1115-F1115</f>
        <v>718.22</v>
      </c>
      <c r="I1115" s="35">
        <f>E1115/D1115</f>
        <v>8.9936790051036303E-2</v>
      </c>
      <c r="J1115" s="3">
        <v>5100.3999999999996</v>
      </c>
      <c r="K1115" s="26">
        <v>0.22</v>
      </c>
      <c r="L1115" s="4" t="b">
        <v>1</v>
      </c>
      <c r="M1115" s="4" t="s">
        <v>58</v>
      </c>
      <c r="N1115" s="35">
        <f>'Landed Freight Margin Tool'!$D$4</f>
        <v>0.58708499999999997</v>
      </c>
      <c r="O1115" s="30">
        <f>(MAX($F1115,MIN(0.18*$D1115,$F1115*(1+$N1115))))</f>
        <v>670.47992910000005</v>
      </c>
      <c r="P1115" s="35">
        <f>O1115/D1115</f>
        <v>5.2863916801294326E-2</v>
      </c>
    </row>
    <row r="1116" spans="1:16" x14ac:dyDescent="0.3">
      <c r="A1116" s="2">
        <v>44999</v>
      </c>
      <c r="B1116" s="3" t="s">
        <v>10894</v>
      </c>
      <c r="C1116" s="4" t="s">
        <v>10895</v>
      </c>
      <c r="D1116" s="27">
        <v>18422.8</v>
      </c>
      <c r="E1116" s="27">
        <v>1660.97</v>
      </c>
      <c r="F1116" s="27">
        <v>1541.12</v>
      </c>
      <c r="G1116" s="26">
        <f>(E1116-F1116)/E1116</f>
        <v>7.2156631366009097E-2</v>
      </c>
      <c r="H1116" s="27">
        <f>E1116-F1116</f>
        <v>119.85000000000014</v>
      </c>
      <c r="I1116" s="35">
        <f>E1116/D1116</f>
        <v>9.0158390689797432E-2</v>
      </c>
      <c r="J1116" s="3">
        <v>60.22</v>
      </c>
      <c r="K1116" s="26">
        <v>0.38500000000000001</v>
      </c>
      <c r="L1116" s="4" t="b">
        <v>1</v>
      </c>
      <c r="M1116" s="4" t="s">
        <v>58</v>
      </c>
      <c r="N1116" s="35">
        <f>'Landed Freight Margin Tool'!$D$4</f>
        <v>0.58708499999999997</v>
      </c>
      <c r="O1116" s="30">
        <f>(MAX($F1116,MIN(0.18*$D1116,$F1116*(1+$N1116))))</f>
        <v>2445.8884352</v>
      </c>
      <c r="P1116" s="35">
        <f>O1116/D1116</f>
        <v>0.13276420713463752</v>
      </c>
    </row>
    <row r="1117" spans="1:16" x14ac:dyDescent="0.3">
      <c r="A1117" s="2">
        <v>45250</v>
      </c>
      <c r="B1117" s="3" t="s">
        <v>530</v>
      </c>
      <c r="C1117" s="4" t="s">
        <v>531</v>
      </c>
      <c r="D1117" s="27">
        <v>18257.150000000001</v>
      </c>
      <c r="E1117" s="27">
        <v>1646.48</v>
      </c>
      <c r="F1117" s="27">
        <v>1067.6199999999999</v>
      </c>
      <c r="G1117" s="26">
        <f>(E1117-F1117)/E1117</f>
        <v>0.3515742675283029</v>
      </c>
      <c r="H1117" s="27">
        <f>E1117-F1117</f>
        <v>578.86000000000013</v>
      </c>
      <c r="I1117" s="35">
        <f>E1117/D1117</f>
        <v>9.0182750319737742E-2</v>
      </c>
      <c r="J1117" s="3">
        <v>3808.64</v>
      </c>
      <c r="K1117" s="26">
        <v>0.13600000000000001</v>
      </c>
      <c r="L1117" s="4" t="b">
        <v>0</v>
      </c>
      <c r="M1117" s="4" t="s">
        <v>58</v>
      </c>
      <c r="N1117" s="35">
        <f>'Landed Freight Margin Tool'!$D$4</f>
        <v>0.58708499999999997</v>
      </c>
      <c r="O1117" s="30">
        <f>(MAX($F1117,MIN(0.18*$D1117,$F1117*(1+$N1117))))</f>
        <v>1694.4036876999999</v>
      </c>
      <c r="P1117" s="35">
        <f>O1117/D1117</f>
        <v>9.2807677414054199E-2</v>
      </c>
    </row>
    <row r="1118" spans="1:16" x14ac:dyDescent="0.3">
      <c r="A1118" s="2">
        <v>45209</v>
      </c>
      <c r="B1118" s="3" t="s">
        <v>14320</v>
      </c>
      <c r="C1118" s="4" t="s">
        <v>14321</v>
      </c>
      <c r="D1118" s="27">
        <v>12708.69</v>
      </c>
      <c r="E1118" s="27">
        <v>1146.8</v>
      </c>
      <c r="F1118" s="27">
        <v>745.94</v>
      </c>
      <c r="G1118" s="26">
        <f>(E1118-F1118)/E1118</f>
        <v>0.34954656435298215</v>
      </c>
      <c r="H1118" s="27">
        <f>E1118-F1118</f>
        <v>400.8599999999999</v>
      </c>
      <c r="I1118" s="35">
        <f>E1118/D1118</f>
        <v>9.0237467433700869E-2</v>
      </c>
      <c r="J1118" s="3">
        <v>757.19</v>
      </c>
      <c r="K1118" s="26">
        <v>0.22</v>
      </c>
      <c r="L1118" s="4" t="b">
        <v>1</v>
      </c>
      <c r="M1118" s="4" t="s">
        <v>58</v>
      </c>
      <c r="N1118" s="35">
        <f>'Landed Freight Margin Tool'!$D$4</f>
        <v>0.58708499999999997</v>
      </c>
      <c r="O1118" s="30">
        <f>(MAX($F1118,MIN(0.18*$D1118,$F1118*(1+$N1118))))</f>
        <v>1183.8701849000001</v>
      </c>
      <c r="P1118" s="35">
        <f>O1118/D1118</f>
        <v>9.31543837248371E-2</v>
      </c>
    </row>
    <row r="1119" spans="1:16" x14ac:dyDescent="0.3">
      <c r="A1119" s="2">
        <v>44992</v>
      </c>
      <c r="B1119" s="3" t="s">
        <v>11264</v>
      </c>
      <c r="C1119" s="4" t="s">
        <v>11265</v>
      </c>
      <c r="D1119" s="27">
        <v>2252.56</v>
      </c>
      <c r="E1119" s="27">
        <v>203.56</v>
      </c>
      <c r="F1119" s="27">
        <v>115.66</v>
      </c>
      <c r="G1119" s="26">
        <f>(E1119-F1119)/E1119</f>
        <v>0.43181371585773237</v>
      </c>
      <c r="H1119" s="27">
        <f>E1119-F1119</f>
        <v>87.9</v>
      </c>
      <c r="I1119" s="35">
        <f>E1119/D1119</f>
        <v>9.0368292076570655E-2</v>
      </c>
      <c r="J1119" s="3">
        <v>1804.33</v>
      </c>
      <c r="K1119" s="26">
        <v>1.292</v>
      </c>
      <c r="L1119" s="4" t="b">
        <v>1</v>
      </c>
      <c r="M1119" s="4" t="s">
        <v>58</v>
      </c>
      <c r="N1119" s="35">
        <f>'Landed Freight Margin Tool'!$D$4</f>
        <v>0.58708499999999997</v>
      </c>
      <c r="O1119" s="30">
        <f>(MAX($F1119,MIN(0.18*$D1119,$F1119*(1+$N1119))))</f>
        <v>183.5622511</v>
      </c>
      <c r="P1119" s="35">
        <f>O1119/D1119</f>
        <v>8.149050462584792E-2</v>
      </c>
    </row>
    <row r="1120" spans="1:16" x14ac:dyDescent="0.3">
      <c r="A1120" s="2">
        <v>44965</v>
      </c>
      <c r="B1120" s="3" t="s">
        <v>4672</v>
      </c>
      <c r="C1120" s="4" t="s">
        <v>4673</v>
      </c>
      <c r="D1120" s="27">
        <v>6479</v>
      </c>
      <c r="E1120" s="27">
        <v>585.91</v>
      </c>
      <c r="F1120" s="27">
        <v>525.98</v>
      </c>
      <c r="G1120" s="26">
        <f>(E1120-F1120)/E1120</f>
        <v>0.10228533392500547</v>
      </c>
      <c r="H1120" s="27">
        <f>E1120-F1120</f>
        <v>59.92999999999995</v>
      </c>
      <c r="I1120" s="35">
        <f>E1120/D1120</f>
        <v>9.0432165457632344E-2</v>
      </c>
      <c r="J1120" s="3">
        <v>12700.36</v>
      </c>
      <c r="K1120" s="26">
        <v>0.22800000000000001</v>
      </c>
      <c r="L1120" s="4" t="b">
        <v>1</v>
      </c>
      <c r="M1120" s="4" t="s">
        <v>58</v>
      </c>
      <c r="N1120" s="35">
        <f>'Landed Freight Margin Tool'!$D$4</f>
        <v>0.58708499999999997</v>
      </c>
      <c r="O1120" s="30">
        <f>(MAX($F1120,MIN(0.18*$D1120,$F1120*(1+$N1120))))</f>
        <v>834.77496830000007</v>
      </c>
      <c r="P1120" s="35">
        <f>O1120/D1120</f>
        <v>0.12884318078407161</v>
      </c>
    </row>
    <row r="1121" spans="1:16" x14ac:dyDescent="0.3">
      <c r="A1121" s="2">
        <v>45035</v>
      </c>
      <c r="B1121" s="3" t="s">
        <v>10981</v>
      </c>
      <c r="C1121" s="4" t="s">
        <v>10982</v>
      </c>
      <c r="D1121" s="27">
        <v>19496.5</v>
      </c>
      <c r="E1121" s="27">
        <v>1766.66</v>
      </c>
      <c r="F1121" s="27">
        <v>1079.42</v>
      </c>
      <c r="G1121" s="26">
        <f>(E1121-F1121)/E1121</f>
        <v>0.38900524152921329</v>
      </c>
      <c r="H1121" s="27">
        <f>E1121-F1121</f>
        <v>687.24</v>
      </c>
      <c r="I1121" s="35">
        <f>E1121/D1121</f>
        <v>9.0614212807426972E-2</v>
      </c>
      <c r="J1121" s="3">
        <v>332250.38</v>
      </c>
      <c r="K1121" s="26">
        <v>0</v>
      </c>
      <c r="L1121" s="4" t="b">
        <v>0</v>
      </c>
      <c r="M1121" s="4" t="s">
        <v>58</v>
      </c>
      <c r="N1121" s="35">
        <f>'Landed Freight Margin Tool'!$D$4</f>
        <v>0.58708499999999997</v>
      </c>
      <c r="O1121" s="30">
        <f>(MAX($F1121,MIN(0.18*$D1121,$F1121*(1+$N1121))))</f>
        <v>1713.1312907000001</v>
      </c>
      <c r="P1121" s="35">
        <f>O1121/D1121</f>
        <v>8.7868658000153879E-2</v>
      </c>
    </row>
    <row r="1122" spans="1:16" x14ac:dyDescent="0.3">
      <c r="A1122" s="2">
        <v>45156</v>
      </c>
      <c r="B1122" s="3" t="s">
        <v>1914</v>
      </c>
      <c r="C1122" s="4" t="s">
        <v>1915</v>
      </c>
      <c r="D1122" s="27">
        <v>21318.3</v>
      </c>
      <c r="E1122" s="27">
        <v>1932</v>
      </c>
      <c r="F1122" s="27">
        <v>1167.0999999999999</v>
      </c>
      <c r="G1122" s="26">
        <f>(E1122-F1122)/E1122</f>
        <v>0.39591097308488615</v>
      </c>
      <c r="H1122" s="27">
        <f>E1122-F1122</f>
        <v>764.90000000000009</v>
      </c>
      <c r="I1122" s="35">
        <f>E1122/D1122</f>
        <v>9.0626363265363566E-2</v>
      </c>
      <c r="J1122" s="3">
        <v>12234.98</v>
      </c>
      <c r="K1122" s="26">
        <v>0.22</v>
      </c>
      <c r="L1122" s="4" t="b">
        <v>1</v>
      </c>
      <c r="M1122" s="4" t="s">
        <v>58</v>
      </c>
      <c r="N1122" s="35">
        <f>'Landed Freight Margin Tool'!$D$4</f>
        <v>0.58708499999999997</v>
      </c>
      <c r="O1122" s="30">
        <f>(MAX($F1122,MIN(0.18*$D1122,$F1122*(1+$N1122))))</f>
        <v>1852.2869034999999</v>
      </c>
      <c r="P1122" s="35">
        <f>O1122/D1122</f>
        <v>8.6887176909040589E-2</v>
      </c>
    </row>
    <row r="1123" spans="1:16" x14ac:dyDescent="0.3">
      <c r="A1123" s="2">
        <v>45170</v>
      </c>
      <c r="B1123" s="3" t="s">
        <v>19812</v>
      </c>
      <c r="C1123" s="4" t="s">
        <v>19813</v>
      </c>
      <c r="D1123" s="27">
        <v>8084.5</v>
      </c>
      <c r="E1123" s="27">
        <v>732.79</v>
      </c>
      <c r="F1123" s="27">
        <v>510.06</v>
      </c>
      <c r="G1123" s="26">
        <f>(E1123-F1123)/E1123</f>
        <v>0.30394792505356238</v>
      </c>
      <c r="H1123" s="27">
        <f>E1123-F1123</f>
        <v>222.72999999999996</v>
      </c>
      <c r="I1123" s="35">
        <f>E1123/D1123</f>
        <v>9.0641350732883916E-2</v>
      </c>
      <c r="J1123" s="3">
        <v>159755.01999999999</v>
      </c>
      <c r="K1123" s="26">
        <v>5.6000000000000001E-2</v>
      </c>
      <c r="L1123" s="4" t="b">
        <v>0</v>
      </c>
      <c r="M1123" s="4" t="s">
        <v>58</v>
      </c>
      <c r="N1123" s="35">
        <f>'Landed Freight Margin Tool'!$D$4</f>
        <v>0.58708499999999997</v>
      </c>
      <c r="O1123" s="30">
        <f>(MAX($F1123,MIN(0.18*$D1123,$F1123*(1+$N1123))))</f>
        <v>809.50857510000003</v>
      </c>
      <c r="P1123" s="35">
        <f>O1123/D1123</f>
        <v>0.10013093884593977</v>
      </c>
    </row>
    <row r="1124" spans="1:16" x14ac:dyDescent="0.3">
      <c r="A1124" s="2">
        <v>45198</v>
      </c>
      <c r="B1124" s="3" t="s">
        <v>2667</v>
      </c>
      <c r="C1124" s="4" t="s">
        <v>2668</v>
      </c>
      <c r="D1124" s="27">
        <v>6824.1</v>
      </c>
      <c r="E1124" s="27">
        <v>619</v>
      </c>
      <c r="F1124" s="27">
        <v>435.3</v>
      </c>
      <c r="G1124" s="26">
        <f>(E1124-F1124)/E1124</f>
        <v>0.29676898222940223</v>
      </c>
      <c r="H1124" s="27">
        <f>E1124-F1124</f>
        <v>183.7</v>
      </c>
      <c r="I1124" s="35">
        <f>E1124/D1124</f>
        <v>9.0707932181533085E-2</v>
      </c>
      <c r="J1124" s="3">
        <v>72.98</v>
      </c>
      <c r="K1124" s="26">
        <v>0.22</v>
      </c>
      <c r="L1124" s="4" t="b">
        <v>1</v>
      </c>
      <c r="M1124" s="4" t="s">
        <v>58</v>
      </c>
      <c r="N1124" s="35">
        <f>'Landed Freight Margin Tool'!$D$4</f>
        <v>0.58708499999999997</v>
      </c>
      <c r="O1124" s="30">
        <f>(MAX($F1124,MIN(0.18*$D1124,$F1124*(1+$N1124))))</f>
        <v>690.85810050000009</v>
      </c>
      <c r="P1124" s="35">
        <f>O1124/D1124</f>
        <v>0.10123798017320966</v>
      </c>
    </row>
    <row r="1125" spans="1:16" x14ac:dyDescent="0.3">
      <c r="A1125" s="2">
        <v>44953</v>
      </c>
      <c r="B1125" s="3" t="s">
        <v>2338</v>
      </c>
      <c r="C1125" s="4" t="s">
        <v>2339</v>
      </c>
      <c r="D1125" s="27">
        <v>15958.57</v>
      </c>
      <c r="E1125" s="27">
        <v>1448.88</v>
      </c>
      <c r="F1125" s="27">
        <v>831.99</v>
      </c>
      <c r="G1125" s="26">
        <f>(E1125-F1125)/E1125</f>
        <v>0.42577025012423392</v>
      </c>
      <c r="H1125" s="27">
        <f>E1125-F1125</f>
        <v>616.8900000000001</v>
      </c>
      <c r="I1125" s="35">
        <f>E1125/D1125</f>
        <v>9.0790089588227527E-2</v>
      </c>
      <c r="J1125" s="3">
        <v>2518.3000000000002</v>
      </c>
      <c r="K1125" s="26">
        <v>0.14499999999999999</v>
      </c>
      <c r="L1125" s="4" t="b">
        <v>0</v>
      </c>
      <c r="M1125" s="4" t="s">
        <v>58</v>
      </c>
      <c r="N1125" s="35">
        <f>'Landed Freight Margin Tool'!$D$4</f>
        <v>0.58708499999999997</v>
      </c>
      <c r="O1125" s="30">
        <f>(MAX($F1125,MIN(0.18*$D1125,$F1125*(1+$N1125))))</f>
        <v>1320.4388491500001</v>
      </c>
      <c r="P1125" s="35">
        <f>O1125/D1125</f>
        <v>8.274167730254027E-2</v>
      </c>
    </row>
    <row r="1126" spans="1:16" x14ac:dyDescent="0.3">
      <c r="A1126" s="2">
        <v>45030</v>
      </c>
      <c r="B1126" s="3" t="s">
        <v>7194</v>
      </c>
      <c r="C1126" s="4" t="s">
        <v>7195</v>
      </c>
      <c r="D1126" s="27">
        <v>22523.15</v>
      </c>
      <c r="E1126" s="27">
        <v>2047.01</v>
      </c>
      <c r="F1126" s="27">
        <v>1520.79</v>
      </c>
      <c r="G1126" s="26">
        <f>(E1126-F1126)/E1126</f>
        <v>0.25706762546348089</v>
      </c>
      <c r="H1126" s="27">
        <f>E1126-F1126</f>
        <v>526.22</v>
      </c>
      <c r="I1126" s="35">
        <f>E1126/D1126</f>
        <v>9.0884711951925018E-2</v>
      </c>
      <c r="J1126" s="3">
        <v>552.62</v>
      </c>
      <c r="K1126" s="26">
        <v>0.25900000000000001</v>
      </c>
      <c r="L1126" s="4" t="b">
        <v>1</v>
      </c>
      <c r="M1126" s="4" t="s">
        <v>58</v>
      </c>
      <c r="N1126" s="35">
        <f>'Landed Freight Margin Tool'!$D$4</f>
        <v>0.58708499999999997</v>
      </c>
      <c r="O1126" s="30">
        <f>(MAX($F1126,MIN(0.18*$D1126,$F1126*(1+$N1126))))</f>
        <v>2413.6229971500002</v>
      </c>
      <c r="P1126" s="35">
        <f>O1126/D1126</f>
        <v>0.10716187554360736</v>
      </c>
    </row>
    <row r="1127" spans="1:16" x14ac:dyDescent="0.3">
      <c r="A1127" s="2">
        <v>44952</v>
      </c>
      <c r="B1127" s="3" t="s">
        <v>18068</v>
      </c>
      <c r="C1127" s="4" t="s">
        <v>18069</v>
      </c>
      <c r="D1127" s="27">
        <v>12236.7</v>
      </c>
      <c r="E1127" s="27">
        <v>1112.5999999999999</v>
      </c>
      <c r="F1127" s="27">
        <v>666.42</v>
      </c>
      <c r="G1127" s="26">
        <f>(E1127-F1127)/E1127</f>
        <v>0.40102462699982022</v>
      </c>
      <c r="H1127" s="27">
        <f>E1127-F1127</f>
        <v>446.17999999999995</v>
      </c>
      <c r="I1127" s="35">
        <f>E1127/D1127</f>
        <v>9.092320642003153E-2</v>
      </c>
      <c r="J1127" s="3">
        <v>72.16</v>
      </c>
      <c r="K1127" s="26">
        <v>0.22</v>
      </c>
      <c r="L1127" s="4" t="b">
        <v>1</v>
      </c>
      <c r="M1127" s="4" t="s">
        <v>58</v>
      </c>
      <c r="N1127" s="35">
        <f>'Landed Freight Margin Tool'!$D$4</f>
        <v>0.58708499999999997</v>
      </c>
      <c r="O1127" s="30">
        <f>(MAX($F1127,MIN(0.18*$D1127,$F1127*(1+$N1127))))</f>
        <v>1057.6651856999999</v>
      </c>
      <c r="P1127" s="35">
        <f>O1127/D1127</f>
        <v>8.643385763318541E-2</v>
      </c>
    </row>
    <row r="1128" spans="1:16" x14ac:dyDescent="0.3">
      <c r="A1128" s="2">
        <v>44951</v>
      </c>
      <c r="B1128" s="3" t="s">
        <v>21010</v>
      </c>
      <c r="C1128" s="4" t="s">
        <v>21011</v>
      </c>
      <c r="D1128" s="27">
        <v>4766.91</v>
      </c>
      <c r="E1128" s="27">
        <v>433.93</v>
      </c>
      <c r="F1128" s="27">
        <v>317.29000000000002</v>
      </c>
      <c r="G1128" s="26">
        <f>(E1128-F1128)/E1128</f>
        <v>0.26879911506464171</v>
      </c>
      <c r="H1128" s="27">
        <f>E1128-F1128</f>
        <v>116.63999999999999</v>
      </c>
      <c r="I1128" s="35">
        <f>E1128/D1128</f>
        <v>9.1029618767713261E-2</v>
      </c>
      <c r="J1128" s="3">
        <v>43441.18</v>
      </c>
      <c r="K1128" s="26">
        <v>0.17499999999999999</v>
      </c>
      <c r="L1128" s="4" t="b">
        <v>0</v>
      </c>
      <c r="M1128" s="4" t="s">
        <v>58</v>
      </c>
      <c r="N1128" s="35">
        <f>'Landed Freight Margin Tool'!$D$4</f>
        <v>0.58708499999999997</v>
      </c>
      <c r="O1128" s="30">
        <f>(MAX($F1128,MIN(0.18*$D1128,$F1128*(1+$N1128))))</f>
        <v>503.56619965000004</v>
      </c>
      <c r="P1128" s="35">
        <f>O1128/D1128</f>
        <v>0.10563786596558358</v>
      </c>
    </row>
    <row r="1129" spans="1:16" x14ac:dyDescent="0.3">
      <c r="A1129" s="2">
        <v>45177</v>
      </c>
      <c r="B1129" s="3" t="s">
        <v>19894</v>
      </c>
      <c r="C1129" s="4" t="s">
        <v>19895</v>
      </c>
      <c r="D1129" s="27">
        <v>18908.57</v>
      </c>
      <c r="E1129" s="27">
        <v>1722.14</v>
      </c>
      <c r="F1129" s="27">
        <v>1573.13</v>
      </c>
      <c r="G1129" s="26">
        <f>(E1129-F1129)/E1129</f>
        <v>8.6526066405750973E-2</v>
      </c>
      <c r="H1129" s="27">
        <f>E1129-F1129</f>
        <v>149.01</v>
      </c>
      <c r="I1129" s="35">
        <f>E1129/D1129</f>
        <v>9.107722054073894E-2</v>
      </c>
      <c r="J1129" s="3">
        <v>6256.7</v>
      </c>
      <c r="K1129" s="26">
        <v>0.16300000000000001</v>
      </c>
      <c r="L1129" s="4" t="b">
        <v>0</v>
      </c>
      <c r="M1129" s="4" t="s">
        <v>58</v>
      </c>
      <c r="N1129" s="35">
        <f>'Landed Freight Margin Tool'!$D$4</f>
        <v>0.58708499999999997</v>
      </c>
      <c r="O1129" s="30">
        <f>(MAX($F1129,MIN(0.18*$D1129,$F1129*(1+$N1129))))</f>
        <v>2496.6910260500003</v>
      </c>
      <c r="P1129" s="35">
        <f>O1129/D1129</f>
        <v>0.13204018209996846</v>
      </c>
    </row>
    <row r="1130" spans="1:16" x14ac:dyDescent="0.3">
      <c r="A1130" s="2">
        <v>45058</v>
      </c>
      <c r="B1130" s="3" t="s">
        <v>11013</v>
      </c>
      <c r="C1130" s="4" t="s">
        <v>11014</v>
      </c>
      <c r="D1130" s="27">
        <v>8742.3799999999992</v>
      </c>
      <c r="E1130" s="27">
        <v>796.8</v>
      </c>
      <c r="F1130" s="27">
        <v>514.79</v>
      </c>
      <c r="G1130" s="26">
        <f>(E1130-F1130)/E1130</f>
        <v>0.35392821285140563</v>
      </c>
      <c r="H1130" s="27">
        <f>E1130-F1130</f>
        <v>282.01</v>
      </c>
      <c r="I1130" s="35">
        <f>E1130/D1130</f>
        <v>9.1142229004001207E-2</v>
      </c>
      <c r="J1130" s="3">
        <v>6.89</v>
      </c>
      <c r="K1130" s="26">
        <v>2.1349999999999998</v>
      </c>
      <c r="L1130" s="4" t="b">
        <v>1</v>
      </c>
      <c r="M1130" s="4" t="s">
        <v>58</v>
      </c>
      <c r="N1130" s="35">
        <f>'Landed Freight Margin Tool'!$D$4</f>
        <v>0.58708499999999997</v>
      </c>
      <c r="O1130" s="30">
        <f>(MAX($F1130,MIN(0.18*$D1130,$F1130*(1+$N1130))))</f>
        <v>817.01548715000001</v>
      </c>
      <c r="P1130" s="35">
        <f>O1130/D1130</f>
        <v>9.345458412354532E-2</v>
      </c>
    </row>
    <row r="1131" spans="1:16" x14ac:dyDescent="0.3">
      <c r="A1131" s="2">
        <v>45216</v>
      </c>
      <c r="B1131" s="3" t="s">
        <v>4081</v>
      </c>
      <c r="C1131" s="4" t="s">
        <v>4082</v>
      </c>
      <c r="D1131" s="27">
        <v>4449.08</v>
      </c>
      <c r="E1131" s="27">
        <v>405.66</v>
      </c>
      <c r="F1131" s="27">
        <v>284.43</v>
      </c>
      <c r="G1131" s="26">
        <f>(E1131-F1131)/E1131</f>
        <v>0.29884632450820886</v>
      </c>
      <c r="H1131" s="27">
        <f>E1131-F1131</f>
        <v>121.23000000000002</v>
      </c>
      <c r="I1131" s="35">
        <f>E1131/D1131</f>
        <v>9.1178400927832276E-2</v>
      </c>
      <c r="J1131" s="3">
        <v>318.98</v>
      </c>
      <c r="K1131" s="26">
        <v>0.22</v>
      </c>
      <c r="L1131" s="4" t="b">
        <v>1</v>
      </c>
      <c r="M1131" s="4" t="s">
        <v>58</v>
      </c>
      <c r="N1131" s="35">
        <f>'Landed Freight Margin Tool'!$D$4</f>
        <v>0.58708499999999997</v>
      </c>
      <c r="O1131" s="30">
        <f>(MAX($F1131,MIN(0.18*$D1131,$F1131*(1+$N1131))))</f>
        <v>451.41458655000002</v>
      </c>
      <c r="P1131" s="35">
        <f>O1131/D1131</f>
        <v>0.10146245663148337</v>
      </c>
    </row>
    <row r="1132" spans="1:16" x14ac:dyDescent="0.3">
      <c r="A1132" s="2">
        <v>45163</v>
      </c>
      <c r="B1132" s="3" t="s">
        <v>17055</v>
      </c>
      <c r="C1132" s="4" t="s">
        <v>17056</v>
      </c>
      <c r="D1132" s="27">
        <v>7984.05</v>
      </c>
      <c r="E1132" s="27">
        <v>729.13</v>
      </c>
      <c r="F1132" s="27">
        <v>416.22</v>
      </c>
      <c r="G1132" s="26">
        <f>(E1132-F1132)/E1132</f>
        <v>0.42915529466624602</v>
      </c>
      <c r="H1132" s="27">
        <f>E1132-F1132</f>
        <v>312.90999999999997</v>
      </c>
      <c r="I1132" s="35">
        <f>E1132/D1132</f>
        <v>9.1323325880975192E-2</v>
      </c>
      <c r="J1132" s="3">
        <v>14355.22</v>
      </c>
      <c r="K1132" s="26">
        <v>0.106</v>
      </c>
      <c r="L1132" s="4" t="b">
        <v>0</v>
      </c>
      <c r="M1132" s="4" t="s">
        <v>58</v>
      </c>
      <c r="N1132" s="35">
        <f>'Landed Freight Margin Tool'!$D$4</f>
        <v>0.58708499999999997</v>
      </c>
      <c r="O1132" s="30">
        <f>(MAX($F1132,MIN(0.18*$D1132,$F1132*(1+$N1132))))</f>
        <v>660.57651870000007</v>
      </c>
      <c r="P1132" s="35">
        <f>O1132/D1132</f>
        <v>8.2737021774663244E-2</v>
      </c>
    </row>
    <row r="1133" spans="1:16" x14ac:dyDescent="0.3">
      <c r="A1133" s="2">
        <v>44949</v>
      </c>
      <c r="B1133" s="3" t="s">
        <v>18919</v>
      </c>
      <c r="C1133" s="4" t="s">
        <v>529</v>
      </c>
      <c r="D1133" s="27">
        <v>13087.76</v>
      </c>
      <c r="E1133" s="27">
        <v>1196.08</v>
      </c>
      <c r="F1133" s="27">
        <v>860.66</v>
      </c>
      <c r="G1133" s="26">
        <f>(E1133-F1133)/E1133</f>
        <v>0.28043274697344656</v>
      </c>
      <c r="H1133" s="27">
        <f>E1133-F1133</f>
        <v>335.41999999999996</v>
      </c>
      <c r="I1133" s="35">
        <f>E1133/D1133</f>
        <v>9.1389206403540396E-2</v>
      </c>
      <c r="J1133" s="3">
        <v>10700.16</v>
      </c>
      <c r="K1133" s="26">
        <v>0.28100000000000003</v>
      </c>
      <c r="L1133" s="4" t="b">
        <v>1</v>
      </c>
      <c r="M1133" s="4" t="s">
        <v>58</v>
      </c>
      <c r="N1133" s="35">
        <f>'Landed Freight Margin Tool'!$D$4</f>
        <v>0.58708499999999997</v>
      </c>
      <c r="O1133" s="30">
        <f>(MAX($F1133,MIN(0.18*$D1133,$F1133*(1+$N1133))))</f>
        <v>1365.9405761</v>
      </c>
      <c r="P1133" s="35">
        <f>O1133/D1133</f>
        <v>0.10436778914802838</v>
      </c>
    </row>
    <row r="1134" spans="1:16" x14ac:dyDescent="0.3">
      <c r="A1134" s="2">
        <v>45222</v>
      </c>
      <c r="B1134" s="3" t="s">
        <v>16549</v>
      </c>
      <c r="C1134" s="4" t="s">
        <v>16550</v>
      </c>
      <c r="D1134" s="27">
        <v>14728.4</v>
      </c>
      <c r="E1134" s="27">
        <v>1348.18</v>
      </c>
      <c r="F1134" s="27">
        <v>713.46</v>
      </c>
      <c r="G1134" s="26">
        <f>(E1134-F1134)/E1134</f>
        <v>0.47079766796718536</v>
      </c>
      <c r="H1134" s="27">
        <f>E1134-F1134</f>
        <v>634.72</v>
      </c>
      <c r="I1134" s="35">
        <f>E1134/D1134</f>
        <v>9.1536079954373864E-2</v>
      </c>
      <c r="J1134" s="3">
        <v>20</v>
      </c>
      <c r="K1134" s="26">
        <v>0.6</v>
      </c>
      <c r="L1134" s="4" t="b">
        <v>1</v>
      </c>
      <c r="M1134" s="4" t="s">
        <v>58</v>
      </c>
      <c r="N1134" s="35">
        <f>'Landed Freight Margin Tool'!$D$4</f>
        <v>0.58708499999999997</v>
      </c>
      <c r="O1134" s="30">
        <f>(MAX($F1134,MIN(0.18*$D1134,$F1134*(1+$N1134))))</f>
        <v>1132.3216641000001</v>
      </c>
      <c r="P1134" s="35">
        <f>O1134/D1134</f>
        <v>7.6880154266587009E-2</v>
      </c>
    </row>
    <row r="1135" spans="1:16" x14ac:dyDescent="0.3">
      <c r="A1135" s="2">
        <v>45057</v>
      </c>
      <c r="B1135" s="3" t="s">
        <v>3202</v>
      </c>
      <c r="C1135" s="4" t="s">
        <v>3203</v>
      </c>
      <c r="D1135" s="27">
        <v>19214.21</v>
      </c>
      <c r="E1135" s="27">
        <v>1761.06</v>
      </c>
      <c r="F1135" s="27">
        <v>957.16</v>
      </c>
      <c r="G1135" s="26">
        <f>(E1135-F1135)/E1135</f>
        <v>0.45648643430661079</v>
      </c>
      <c r="H1135" s="27">
        <f>E1135-F1135</f>
        <v>803.9</v>
      </c>
      <c r="I1135" s="35">
        <f>E1135/D1135</f>
        <v>9.1654041462022121E-2</v>
      </c>
      <c r="J1135" s="3">
        <v>17222.62</v>
      </c>
      <c r="K1135" s="26">
        <v>0.48399999999999999</v>
      </c>
      <c r="L1135" s="4" t="b">
        <v>1</v>
      </c>
      <c r="M1135" s="4" t="s">
        <v>58</v>
      </c>
      <c r="N1135" s="35">
        <f>'Landed Freight Margin Tool'!$D$4</f>
        <v>0.58708499999999997</v>
      </c>
      <c r="O1135" s="30">
        <f>(MAX($F1135,MIN(0.18*$D1135,$F1135*(1+$N1135))))</f>
        <v>1519.0942786000001</v>
      </c>
      <c r="P1135" s="35">
        <f>O1135/D1135</f>
        <v>7.9060980316130625E-2</v>
      </c>
    </row>
    <row r="1136" spans="1:16" x14ac:dyDescent="0.3">
      <c r="A1136" s="2">
        <v>45167</v>
      </c>
      <c r="B1136" s="3" t="s">
        <v>6513</v>
      </c>
      <c r="C1136" s="4" t="s">
        <v>6514</v>
      </c>
      <c r="D1136" s="27">
        <v>24373.4</v>
      </c>
      <c r="E1136" s="27">
        <v>2235.15</v>
      </c>
      <c r="F1136" s="27">
        <v>1174.27</v>
      </c>
      <c r="G1136" s="26">
        <f>(E1136-F1136)/E1136</f>
        <v>0.47463481198129881</v>
      </c>
      <c r="H1136" s="27">
        <f>E1136-F1136</f>
        <v>1060.8800000000001</v>
      </c>
      <c r="I1136" s="35">
        <f>E1136/D1136</f>
        <v>9.1704481114657788E-2</v>
      </c>
      <c r="J1136" s="3">
        <v>13698.5</v>
      </c>
      <c r="K1136" s="26">
        <v>0.13500000000000001</v>
      </c>
      <c r="L1136" s="4" t="b">
        <v>0</v>
      </c>
      <c r="M1136" s="4" t="s">
        <v>58</v>
      </c>
      <c r="N1136" s="35">
        <f>'Landed Freight Margin Tool'!$D$4</f>
        <v>0.58708499999999997</v>
      </c>
      <c r="O1136" s="30">
        <f>(MAX($F1136,MIN(0.18*$D1136,$F1136*(1+$N1136))))</f>
        <v>1863.66630295</v>
      </c>
      <c r="P1136" s="35">
        <f>O1136/D1136</f>
        <v>7.6463123854283763E-2</v>
      </c>
    </row>
    <row r="1137" spans="1:16" x14ac:dyDescent="0.3">
      <c r="A1137" s="2">
        <v>45058</v>
      </c>
      <c r="B1137" s="3" t="s">
        <v>19956</v>
      </c>
      <c r="C1137" s="4" t="s">
        <v>19957</v>
      </c>
      <c r="D1137" s="27">
        <v>17929.759999999998</v>
      </c>
      <c r="E1137" s="27">
        <v>1644.67</v>
      </c>
      <c r="F1137" s="27">
        <v>1031.25</v>
      </c>
      <c r="G1137" s="26">
        <f>(E1137-F1137)/E1137</f>
        <v>0.37297451768439871</v>
      </c>
      <c r="H1137" s="27">
        <f>E1137-F1137</f>
        <v>613.42000000000007</v>
      </c>
      <c r="I1137" s="35">
        <f>E1137/D1137</f>
        <v>9.1728500548808253E-2</v>
      </c>
      <c r="J1137" s="3">
        <v>6404.64</v>
      </c>
      <c r="K1137" s="26">
        <v>0.13600000000000001</v>
      </c>
      <c r="L1137" s="4" t="b">
        <v>0</v>
      </c>
      <c r="M1137" s="4" t="s">
        <v>58</v>
      </c>
      <c r="N1137" s="35">
        <f>'Landed Freight Margin Tool'!$D$4</f>
        <v>0.58708499999999997</v>
      </c>
      <c r="O1137" s="30">
        <f>(MAX($F1137,MIN(0.18*$D1137,$F1137*(1+$N1137))))</f>
        <v>1636.68140625</v>
      </c>
      <c r="P1137" s="35">
        <f>O1137/D1137</f>
        <v>9.1282951152162672E-2</v>
      </c>
    </row>
    <row r="1138" spans="1:16" x14ac:dyDescent="0.3">
      <c r="A1138" s="2">
        <v>45232</v>
      </c>
      <c r="B1138" s="3" t="s">
        <v>13780</v>
      </c>
      <c r="C1138" s="4" t="s">
        <v>13781</v>
      </c>
      <c r="D1138" s="27">
        <v>18887.41</v>
      </c>
      <c r="E1138" s="27">
        <v>1733.44</v>
      </c>
      <c r="F1138" s="27">
        <v>1026.97</v>
      </c>
      <c r="G1138" s="26">
        <f>(E1138-F1138)/E1138</f>
        <v>0.40755376592209708</v>
      </c>
      <c r="H1138" s="27">
        <f>E1138-F1138</f>
        <v>706.47</v>
      </c>
      <c r="I1138" s="35">
        <f>E1138/D1138</f>
        <v>9.1777538582579615E-2</v>
      </c>
      <c r="J1138" s="3">
        <v>0</v>
      </c>
      <c r="K1138" s="26">
        <v>0</v>
      </c>
      <c r="L1138" s="4" t="b">
        <v>0</v>
      </c>
      <c r="M1138" s="4" t="s">
        <v>58</v>
      </c>
      <c r="N1138" s="35">
        <f>'Landed Freight Margin Tool'!$D$4</f>
        <v>0.58708499999999997</v>
      </c>
      <c r="O1138" s="30">
        <f>(MAX($F1138,MIN(0.18*$D1138,$F1138*(1+$N1138))))</f>
        <v>1629.88868245</v>
      </c>
      <c r="P1138" s="35">
        <f>O1138/D1138</f>
        <v>8.6294980754375541E-2</v>
      </c>
    </row>
    <row r="1139" spans="1:16" x14ac:dyDescent="0.3">
      <c r="A1139" s="2">
        <v>45252</v>
      </c>
      <c r="B1139" s="3" t="s">
        <v>20364</v>
      </c>
      <c r="C1139" s="4" t="s">
        <v>20365</v>
      </c>
      <c r="D1139" s="27">
        <v>6992.46</v>
      </c>
      <c r="E1139" s="27">
        <v>642.52</v>
      </c>
      <c r="F1139" s="27">
        <v>341.62</v>
      </c>
      <c r="G1139" s="26">
        <f>(E1139-F1139)/E1139</f>
        <v>0.46831227043516155</v>
      </c>
      <c r="H1139" s="27">
        <f>E1139-F1139</f>
        <v>300.89999999999998</v>
      </c>
      <c r="I1139" s="35">
        <f>E1139/D1139</f>
        <v>9.1887547443961062E-2</v>
      </c>
      <c r="J1139" s="3">
        <v>827.91</v>
      </c>
      <c r="K1139" s="26">
        <v>0.23200000000000001</v>
      </c>
      <c r="L1139" s="4" t="b">
        <v>1</v>
      </c>
      <c r="M1139" s="4" t="s">
        <v>58</v>
      </c>
      <c r="N1139" s="35">
        <f>'Landed Freight Margin Tool'!$D$4</f>
        <v>0.58708499999999997</v>
      </c>
      <c r="O1139" s="30">
        <f>(MAX($F1139,MIN(0.18*$D1139,$F1139*(1+$N1139))))</f>
        <v>542.17997769999999</v>
      </c>
      <c r="P1139" s="35">
        <f>O1139/D1139</f>
        <v>7.7537801817958205E-2</v>
      </c>
    </row>
    <row r="1140" spans="1:16" x14ac:dyDescent="0.3">
      <c r="A1140" s="2">
        <v>45002</v>
      </c>
      <c r="B1140" s="3" t="s">
        <v>2827</v>
      </c>
      <c r="C1140" s="4" t="s">
        <v>2828</v>
      </c>
      <c r="D1140" s="27">
        <v>24654.25</v>
      </c>
      <c r="E1140" s="27">
        <v>2266.75</v>
      </c>
      <c r="F1140" s="27">
        <v>1549.24</v>
      </c>
      <c r="G1140" s="26">
        <f>(E1140-F1140)/E1140</f>
        <v>0.31653689202602847</v>
      </c>
      <c r="H1140" s="27">
        <f>E1140-F1140</f>
        <v>717.51</v>
      </c>
      <c r="I1140" s="35">
        <f>E1140/D1140</f>
        <v>9.1941551659450199E-2</v>
      </c>
      <c r="J1140" s="3">
        <v>375.56</v>
      </c>
      <c r="K1140" s="26">
        <v>0.22</v>
      </c>
      <c r="L1140" s="4" t="b">
        <v>1</v>
      </c>
      <c r="M1140" s="4" t="s">
        <v>58</v>
      </c>
      <c r="N1140" s="35">
        <f>'Landed Freight Margin Tool'!$D$4</f>
        <v>0.58708499999999997</v>
      </c>
      <c r="O1140" s="30">
        <f>(MAX($F1140,MIN(0.18*$D1140,$F1140*(1+$N1140))))</f>
        <v>2458.7755654000002</v>
      </c>
      <c r="P1140" s="35">
        <f>O1140/D1140</f>
        <v>9.9730292562134323E-2</v>
      </c>
    </row>
    <row r="1141" spans="1:16" x14ac:dyDescent="0.3">
      <c r="A1141" s="2">
        <v>44971</v>
      </c>
      <c r="B1141" s="3" t="s">
        <v>24074</v>
      </c>
      <c r="C1141" s="4" t="s">
        <v>24075</v>
      </c>
      <c r="D1141" s="27">
        <v>3004.38</v>
      </c>
      <c r="E1141" s="27">
        <v>276.25</v>
      </c>
      <c r="F1141" s="27">
        <v>197.02</v>
      </c>
      <c r="G1141" s="26">
        <f>(E1141-F1141)/E1141</f>
        <v>0.28680542986425334</v>
      </c>
      <c r="H1141" s="27">
        <f>E1141-F1141</f>
        <v>79.22999999999999</v>
      </c>
      <c r="I1141" s="35">
        <f>E1141/D1141</f>
        <v>9.1949087665341933E-2</v>
      </c>
      <c r="J1141" s="3">
        <v>1459.76</v>
      </c>
      <c r="K1141" s="26">
        <v>0.22800000000000001</v>
      </c>
      <c r="L1141" s="4" t="b">
        <v>1</v>
      </c>
      <c r="M1141" s="4" t="s">
        <v>58</v>
      </c>
      <c r="N1141" s="35">
        <f>'Landed Freight Margin Tool'!$D$4</f>
        <v>0.58708499999999997</v>
      </c>
      <c r="O1141" s="30">
        <f>(MAX($F1141,MIN(0.18*$D1141,$F1141*(1+$N1141))))</f>
        <v>312.68748670000002</v>
      </c>
      <c r="P1141" s="35">
        <f>O1141/D1141</f>
        <v>0.10407720950745246</v>
      </c>
    </row>
    <row r="1142" spans="1:16" x14ac:dyDescent="0.3">
      <c r="A1142" s="2">
        <v>45068</v>
      </c>
      <c r="B1142" s="3" t="s">
        <v>12595</v>
      </c>
      <c r="C1142" s="4" t="s">
        <v>12596</v>
      </c>
      <c r="D1142" s="27">
        <v>5772.17</v>
      </c>
      <c r="E1142" s="27">
        <v>531.12</v>
      </c>
      <c r="F1142" s="27">
        <v>319.64</v>
      </c>
      <c r="G1142" s="26">
        <f>(E1142-F1142)/E1142</f>
        <v>0.39817743636089775</v>
      </c>
      <c r="H1142" s="27">
        <f>E1142-F1142</f>
        <v>211.48000000000002</v>
      </c>
      <c r="I1142" s="35">
        <f>E1142/D1142</f>
        <v>9.2013921973885041E-2</v>
      </c>
      <c r="J1142" s="3">
        <v>0</v>
      </c>
      <c r="K1142" s="26">
        <v>0</v>
      </c>
      <c r="L1142" s="4" t="b">
        <v>0</v>
      </c>
      <c r="M1142" s="4" t="s">
        <v>58</v>
      </c>
      <c r="N1142" s="35">
        <f>'Landed Freight Margin Tool'!$D$4</f>
        <v>0.58708499999999997</v>
      </c>
      <c r="O1142" s="30">
        <f>(MAX($F1142,MIN(0.18*$D1142,$F1142*(1+$N1142))))</f>
        <v>507.29584940000001</v>
      </c>
      <c r="P1142" s="35">
        <f>O1142/D1142</f>
        <v>8.7886505317757449E-2</v>
      </c>
    </row>
    <row r="1143" spans="1:16" x14ac:dyDescent="0.3">
      <c r="A1143" s="2">
        <v>45244</v>
      </c>
      <c r="B1143" s="3" t="s">
        <v>16228</v>
      </c>
      <c r="C1143" s="4" t="s">
        <v>16229</v>
      </c>
      <c r="D1143" s="27">
        <v>2542.0500000000002</v>
      </c>
      <c r="E1143" s="27">
        <v>234.07</v>
      </c>
      <c r="F1143" s="27">
        <v>150.61000000000001</v>
      </c>
      <c r="G1143" s="26">
        <f>(E1143-F1143)/E1143</f>
        <v>0.35656000341778094</v>
      </c>
      <c r="H1143" s="27">
        <f>E1143-F1143</f>
        <v>83.45999999999998</v>
      </c>
      <c r="I1143" s="35">
        <f>E1143/D1143</f>
        <v>9.2079227395212515E-2</v>
      </c>
      <c r="J1143" s="3">
        <v>0</v>
      </c>
      <c r="K1143" s="26">
        <v>0</v>
      </c>
      <c r="L1143" s="4" t="b">
        <v>0</v>
      </c>
      <c r="M1143" s="4" t="s">
        <v>58</v>
      </c>
      <c r="N1143" s="35">
        <f>'Landed Freight Margin Tool'!$D$4</f>
        <v>0.58708499999999997</v>
      </c>
      <c r="O1143" s="30">
        <f>(MAX($F1143,MIN(0.18*$D1143,$F1143*(1+$N1143))))</f>
        <v>239.03087185000004</v>
      </c>
      <c r="P1143" s="35">
        <f>O1143/D1143</f>
        <v>9.4030751499773815E-2</v>
      </c>
    </row>
    <row r="1144" spans="1:16" x14ac:dyDescent="0.3">
      <c r="A1144" s="2">
        <v>44936</v>
      </c>
      <c r="B1144" s="3" t="s">
        <v>14022</v>
      </c>
      <c r="C1144" s="4" t="s">
        <v>14023</v>
      </c>
      <c r="D1144" s="27">
        <v>15250.37</v>
      </c>
      <c r="E1144" s="27">
        <v>1406.44</v>
      </c>
      <c r="F1144" s="27">
        <v>773.56</v>
      </c>
      <c r="G1144" s="26">
        <f>(E1144-F1144)/E1144</f>
        <v>0.44998720172918866</v>
      </c>
      <c r="H1144" s="27">
        <f>E1144-F1144</f>
        <v>632.88000000000011</v>
      </c>
      <c r="I1144" s="35">
        <f>E1144/D1144</f>
        <v>9.2223336220694965E-2</v>
      </c>
      <c r="J1144" s="3">
        <v>3673.6</v>
      </c>
      <c r="K1144" s="26">
        <v>0.22</v>
      </c>
      <c r="L1144" s="4" t="b">
        <v>1</v>
      </c>
      <c r="M1144" s="4" t="s">
        <v>58</v>
      </c>
      <c r="N1144" s="35">
        <f>'Landed Freight Margin Tool'!$D$4</f>
        <v>0.58708499999999997</v>
      </c>
      <c r="O1144" s="30">
        <f>(MAX($F1144,MIN(0.18*$D1144,$F1144*(1+$N1144))))</f>
        <v>1227.7054725999999</v>
      </c>
      <c r="P1144" s="35">
        <f>O1144/D1144</f>
        <v>8.0503323696408668E-2</v>
      </c>
    </row>
    <row r="1145" spans="1:16" x14ac:dyDescent="0.3">
      <c r="A1145" s="2">
        <v>45233</v>
      </c>
      <c r="B1145" s="3" t="s">
        <v>7581</v>
      </c>
      <c r="C1145" s="4" t="s">
        <v>7582</v>
      </c>
      <c r="D1145" s="27">
        <v>6368.14</v>
      </c>
      <c r="E1145" s="27">
        <v>587.49</v>
      </c>
      <c r="F1145" s="27">
        <v>339.75</v>
      </c>
      <c r="G1145" s="26">
        <f>(E1145-F1145)/E1145</f>
        <v>0.42169228412398507</v>
      </c>
      <c r="H1145" s="27">
        <f>E1145-F1145</f>
        <v>247.74</v>
      </c>
      <c r="I1145" s="35">
        <f>E1145/D1145</f>
        <v>9.2254567267679416E-2</v>
      </c>
      <c r="J1145" s="3">
        <v>639.6</v>
      </c>
      <c r="K1145" s="26">
        <v>0.22</v>
      </c>
      <c r="L1145" s="4" t="b">
        <v>1</v>
      </c>
      <c r="M1145" s="4" t="s">
        <v>58</v>
      </c>
      <c r="N1145" s="35">
        <f>'Landed Freight Margin Tool'!$D$4</f>
        <v>0.58708499999999997</v>
      </c>
      <c r="O1145" s="30">
        <f>(MAX($F1145,MIN(0.18*$D1145,$F1145*(1+$N1145))))</f>
        <v>539.21212875000003</v>
      </c>
      <c r="P1145" s="35">
        <f>O1145/D1145</f>
        <v>8.4673409936025276E-2</v>
      </c>
    </row>
    <row r="1146" spans="1:16" x14ac:dyDescent="0.3">
      <c r="A1146" s="2">
        <v>45055</v>
      </c>
      <c r="B1146" s="3" t="s">
        <v>18471</v>
      </c>
      <c r="C1146" s="4" t="s">
        <v>18472</v>
      </c>
      <c r="D1146" s="27">
        <v>23907.82</v>
      </c>
      <c r="E1146" s="27">
        <v>2210.9299999999998</v>
      </c>
      <c r="F1146" s="27">
        <v>1626.53</v>
      </c>
      <c r="G1146" s="26">
        <f>(E1146-F1146)/E1146</f>
        <v>0.26432315812802754</v>
      </c>
      <c r="H1146" s="27">
        <f>E1146-F1146</f>
        <v>584.39999999999986</v>
      </c>
      <c r="I1146" s="35">
        <f>E1146/D1146</f>
        <v>9.2477273126533491E-2</v>
      </c>
      <c r="J1146" s="3">
        <v>1612.12</v>
      </c>
      <c r="K1146" s="26">
        <v>0.22</v>
      </c>
      <c r="L1146" s="4" t="b">
        <v>1</v>
      </c>
      <c r="M1146" s="4" t="s">
        <v>58</v>
      </c>
      <c r="N1146" s="35">
        <f>'Landed Freight Margin Tool'!$D$4</f>
        <v>0.58708499999999997</v>
      </c>
      <c r="O1146" s="30">
        <f>(MAX($F1146,MIN(0.18*$D1146,$F1146*(1+$N1146))))</f>
        <v>2581.4413650500001</v>
      </c>
      <c r="P1146" s="35">
        <f>O1146/D1146</f>
        <v>0.1079747699727537</v>
      </c>
    </row>
    <row r="1147" spans="1:16" x14ac:dyDescent="0.3">
      <c r="A1147" s="2">
        <v>45103</v>
      </c>
      <c r="B1147" s="3" t="s">
        <v>11962</v>
      </c>
      <c r="C1147" s="4" t="s">
        <v>11963</v>
      </c>
      <c r="D1147" s="27">
        <v>10863.87</v>
      </c>
      <c r="E1147" s="27">
        <v>1005.63</v>
      </c>
      <c r="F1147" s="27">
        <v>569.64</v>
      </c>
      <c r="G1147" s="26">
        <f>(E1147-F1147)/E1147</f>
        <v>0.433549118463053</v>
      </c>
      <c r="H1147" s="27">
        <f>E1147-F1147</f>
        <v>435.99</v>
      </c>
      <c r="I1147" s="35">
        <f>E1147/D1147</f>
        <v>9.2566461122969984E-2</v>
      </c>
      <c r="J1147" s="3">
        <v>1441.56</v>
      </c>
      <c r="K1147" s="26">
        <v>0.22</v>
      </c>
      <c r="L1147" s="4" t="b">
        <v>1</v>
      </c>
      <c r="M1147" s="4" t="s">
        <v>58</v>
      </c>
      <c r="N1147" s="35">
        <f>'Landed Freight Margin Tool'!$D$4</f>
        <v>0.58708499999999997</v>
      </c>
      <c r="O1147" s="30">
        <f>(MAX($F1147,MIN(0.18*$D1147,$F1147*(1+$N1147))))</f>
        <v>904.06709940000007</v>
      </c>
      <c r="P1147" s="35">
        <f>O1147/D1147</f>
        <v>8.3217775930676641E-2</v>
      </c>
    </row>
    <row r="1148" spans="1:16" x14ac:dyDescent="0.3">
      <c r="A1148" s="2">
        <v>44995</v>
      </c>
      <c r="B1148" s="3" t="s">
        <v>22699</v>
      </c>
      <c r="C1148" s="4" t="s">
        <v>22700</v>
      </c>
      <c r="D1148" s="27">
        <v>6764.98</v>
      </c>
      <c r="E1148" s="27">
        <v>626.66</v>
      </c>
      <c r="F1148" s="27">
        <v>411.28</v>
      </c>
      <c r="G1148" s="26">
        <f>(E1148-F1148)/E1148</f>
        <v>0.34369514569303927</v>
      </c>
      <c r="H1148" s="27">
        <f>E1148-F1148</f>
        <v>215.38</v>
      </c>
      <c r="I1148" s="35">
        <f>E1148/D1148</f>
        <v>9.2632942004263127E-2</v>
      </c>
      <c r="J1148" s="3">
        <v>3283.28</v>
      </c>
      <c r="K1148" s="26">
        <v>0.22</v>
      </c>
      <c r="L1148" s="4" t="b">
        <v>1</v>
      </c>
      <c r="M1148" s="4" t="s">
        <v>58</v>
      </c>
      <c r="N1148" s="35">
        <f>'Landed Freight Margin Tool'!$D$4</f>
        <v>0.58708499999999997</v>
      </c>
      <c r="O1148" s="30">
        <f>(MAX($F1148,MIN(0.18*$D1148,$F1148*(1+$N1148))))</f>
        <v>652.73631879999994</v>
      </c>
      <c r="P1148" s="35">
        <f>O1148/D1148</f>
        <v>9.6487545979441175E-2</v>
      </c>
    </row>
    <row r="1149" spans="1:16" x14ac:dyDescent="0.3">
      <c r="A1149" s="2">
        <v>45224</v>
      </c>
      <c r="B1149" s="3" t="s">
        <v>11611</v>
      </c>
      <c r="C1149" s="4" t="s">
        <v>11612</v>
      </c>
      <c r="D1149" s="27">
        <v>3310.13</v>
      </c>
      <c r="E1149" s="27">
        <v>306.94</v>
      </c>
      <c r="F1149" s="27">
        <v>221.03</v>
      </c>
      <c r="G1149" s="26">
        <f>(E1149-F1149)/E1149</f>
        <v>0.27989183553789015</v>
      </c>
      <c r="H1149" s="27">
        <f>E1149-F1149</f>
        <v>85.91</v>
      </c>
      <c r="I1149" s="35">
        <f>E1149/D1149</f>
        <v>9.2727475960158665E-2</v>
      </c>
      <c r="J1149" s="3">
        <v>0</v>
      </c>
      <c r="K1149" s="26">
        <v>0</v>
      </c>
      <c r="L1149" s="4" t="b">
        <v>0</v>
      </c>
      <c r="M1149" s="4" t="s">
        <v>58</v>
      </c>
      <c r="N1149" s="35">
        <f>'Landed Freight Margin Tool'!$D$4</f>
        <v>0.58708499999999997</v>
      </c>
      <c r="O1149" s="30">
        <f>(MAX($F1149,MIN(0.18*$D1149,$F1149*(1+$N1149))))</f>
        <v>350.79339755000001</v>
      </c>
      <c r="P1149" s="35">
        <f>O1149/D1149</f>
        <v>0.10597571622564672</v>
      </c>
    </row>
    <row r="1150" spans="1:16" x14ac:dyDescent="0.3">
      <c r="A1150" s="2">
        <v>45225</v>
      </c>
      <c r="B1150" s="3" t="s">
        <v>7697</v>
      </c>
      <c r="C1150" s="4" t="s">
        <v>7698</v>
      </c>
      <c r="D1150" s="27">
        <v>10609.3</v>
      </c>
      <c r="E1150" s="27">
        <v>984.74</v>
      </c>
      <c r="F1150" s="27">
        <v>693.54</v>
      </c>
      <c r="G1150" s="26">
        <f>(E1150-F1150)/E1150</f>
        <v>0.29571257387736871</v>
      </c>
      <c r="H1150" s="27">
        <f>E1150-F1150</f>
        <v>291.20000000000005</v>
      </c>
      <c r="I1150" s="35">
        <f>E1150/D1150</f>
        <v>9.2818564844051918E-2</v>
      </c>
      <c r="J1150" s="3">
        <v>12301.85</v>
      </c>
      <c r="K1150" s="26">
        <v>0.17399999999999999</v>
      </c>
      <c r="L1150" s="4" t="b">
        <v>0</v>
      </c>
      <c r="M1150" s="4" t="s">
        <v>58</v>
      </c>
      <c r="N1150" s="35">
        <f>'Landed Freight Margin Tool'!$D$4</f>
        <v>0.58708499999999997</v>
      </c>
      <c r="O1150" s="30">
        <f>(MAX($F1150,MIN(0.18*$D1150,$F1150*(1+$N1150))))</f>
        <v>1100.7069309000001</v>
      </c>
      <c r="P1150" s="35">
        <f>O1150/D1150</f>
        <v>0.10374925121355794</v>
      </c>
    </row>
    <row r="1151" spans="1:16" x14ac:dyDescent="0.3">
      <c r="A1151" s="2">
        <v>44984</v>
      </c>
      <c r="B1151" s="3" t="s">
        <v>8823</v>
      </c>
      <c r="C1151" s="4" t="s">
        <v>8824</v>
      </c>
      <c r="D1151" s="27">
        <v>11423.99</v>
      </c>
      <c r="E1151" s="27">
        <v>1060.8800000000001</v>
      </c>
      <c r="F1151" s="27">
        <v>434.42</v>
      </c>
      <c r="G1151" s="26">
        <f>(E1151-F1151)/E1151</f>
        <v>0.59050976547771661</v>
      </c>
      <c r="H1151" s="27">
        <f>E1151-F1151</f>
        <v>626.46</v>
      </c>
      <c r="I1151" s="35">
        <f>E1151/D1151</f>
        <v>9.286422694697738E-2</v>
      </c>
      <c r="J1151" s="3">
        <v>1377.2</v>
      </c>
      <c r="K1151" s="26">
        <v>0.39800000000000002</v>
      </c>
      <c r="L1151" s="4" t="b">
        <v>1</v>
      </c>
      <c r="M1151" s="4" t="s">
        <v>58</v>
      </c>
      <c r="N1151" s="35">
        <f>'Landed Freight Margin Tool'!$D$4</f>
        <v>0.58708499999999997</v>
      </c>
      <c r="O1151" s="30">
        <f>(MAX($F1151,MIN(0.18*$D1151,$F1151*(1+$N1151))))</f>
        <v>689.46146570000008</v>
      </c>
      <c r="P1151" s="35">
        <f>O1151/D1151</f>
        <v>6.0352071885567134E-2</v>
      </c>
    </row>
    <row r="1152" spans="1:16" x14ac:dyDescent="0.3">
      <c r="A1152" s="2">
        <v>45194</v>
      </c>
      <c r="B1152" s="3" t="s">
        <v>14726</v>
      </c>
      <c r="C1152" s="4" t="s">
        <v>14727</v>
      </c>
      <c r="D1152" s="27">
        <v>16659.919999999998</v>
      </c>
      <c r="E1152" s="27">
        <v>1548.49</v>
      </c>
      <c r="F1152" s="27">
        <v>1119.47</v>
      </c>
      <c r="G1152" s="26">
        <f>(E1152-F1152)/E1152</f>
        <v>0.27705700391994781</v>
      </c>
      <c r="H1152" s="27">
        <f>E1152-F1152</f>
        <v>429.02</v>
      </c>
      <c r="I1152" s="35">
        <f>E1152/D1152</f>
        <v>9.2947024955702076E-2</v>
      </c>
      <c r="J1152" s="3">
        <v>17619.63</v>
      </c>
      <c r="K1152" s="26">
        <v>0.24299999999999999</v>
      </c>
      <c r="L1152" s="4" t="b">
        <v>1</v>
      </c>
      <c r="M1152" s="4" t="s">
        <v>58</v>
      </c>
      <c r="N1152" s="35">
        <f>'Landed Freight Margin Tool'!$D$4</f>
        <v>0.58708499999999997</v>
      </c>
      <c r="O1152" s="30">
        <f>(MAX($F1152,MIN(0.18*$D1152,$F1152*(1+$N1152))))</f>
        <v>1776.69404495</v>
      </c>
      <c r="P1152" s="35">
        <f>O1152/D1152</f>
        <v>0.10664481251710693</v>
      </c>
    </row>
    <row r="1153" spans="1:16" x14ac:dyDescent="0.3">
      <c r="A1153" s="2">
        <v>45191</v>
      </c>
      <c r="B1153" s="3" t="s">
        <v>5184</v>
      </c>
      <c r="C1153" s="4" t="s">
        <v>5185</v>
      </c>
      <c r="D1153" s="27">
        <v>1922.33</v>
      </c>
      <c r="E1153" s="27">
        <v>178.7</v>
      </c>
      <c r="F1153" s="27">
        <v>99.04</v>
      </c>
      <c r="G1153" s="26">
        <f>(E1153-F1153)/E1153</f>
        <v>0.44577504196978168</v>
      </c>
      <c r="H1153" s="27">
        <f>E1153-F1153</f>
        <v>79.659999999999982</v>
      </c>
      <c r="I1153" s="35">
        <f>E1153/D1153</f>
        <v>9.2960105705055834E-2</v>
      </c>
      <c r="J1153" s="3">
        <v>1274.52</v>
      </c>
      <c r="K1153" s="26">
        <v>0.23799999999999999</v>
      </c>
      <c r="L1153" s="4" t="b">
        <v>1</v>
      </c>
      <c r="M1153" s="4" t="s">
        <v>58</v>
      </c>
      <c r="N1153" s="35">
        <f>'Landed Freight Margin Tool'!$D$4</f>
        <v>0.58708499999999997</v>
      </c>
      <c r="O1153" s="30">
        <f>(MAX($F1153,MIN(0.18*$D1153,$F1153*(1+$N1153))))</f>
        <v>157.18489840000001</v>
      </c>
      <c r="P1153" s="35">
        <f>O1153/D1153</f>
        <v>8.1767905822621514E-2</v>
      </c>
    </row>
    <row r="1154" spans="1:16" x14ac:dyDescent="0.3">
      <c r="A1154" s="2">
        <v>45133</v>
      </c>
      <c r="B1154" s="3" t="s">
        <v>7506</v>
      </c>
      <c r="C1154" s="4" t="s">
        <v>7507</v>
      </c>
      <c r="D1154" s="27">
        <v>10634.18</v>
      </c>
      <c r="E1154" s="27">
        <v>989.67</v>
      </c>
      <c r="F1154" s="27">
        <v>646.52</v>
      </c>
      <c r="G1154" s="26">
        <f>(E1154-F1154)/E1154</f>
        <v>0.34673173886244907</v>
      </c>
      <c r="H1154" s="27">
        <f>E1154-F1154</f>
        <v>343.15</v>
      </c>
      <c r="I1154" s="35">
        <f>E1154/D1154</f>
        <v>9.3065003601594101E-2</v>
      </c>
      <c r="J1154" s="3">
        <v>2243.52</v>
      </c>
      <c r="K1154" s="26">
        <v>0.22</v>
      </c>
      <c r="L1154" s="4" t="b">
        <v>1</v>
      </c>
      <c r="M1154" s="4" t="s">
        <v>58</v>
      </c>
      <c r="N1154" s="35">
        <f>'Landed Freight Margin Tool'!$D$4</f>
        <v>0.58708499999999997</v>
      </c>
      <c r="O1154" s="30">
        <f>(MAX($F1154,MIN(0.18*$D1154,$F1154*(1+$N1154))))</f>
        <v>1026.0821942</v>
      </c>
      <c r="P1154" s="35">
        <f>O1154/D1154</f>
        <v>9.6489075246046233E-2</v>
      </c>
    </row>
    <row r="1155" spans="1:16" x14ac:dyDescent="0.3">
      <c r="A1155" s="2">
        <v>45057</v>
      </c>
      <c r="B1155" s="3" t="s">
        <v>11293</v>
      </c>
      <c r="C1155" s="4" t="s">
        <v>11294</v>
      </c>
      <c r="D1155" s="27">
        <v>18864.11</v>
      </c>
      <c r="E1155" s="27">
        <v>1757.51</v>
      </c>
      <c r="F1155" s="27">
        <v>1164.4100000000001</v>
      </c>
      <c r="G1155" s="26">
        <f>(E1155-F1155)/E1155</f>
        <v>0.33746607416174013</v>
      </c>
      <c r="H1155" s="27">
        <f>E1155-F1155</f>
        <v>593.09999999999991</v>
      </c>
      <c r="I1155" s="35">
        <f>E1155/D1155</f>
        <v>9.316686554520727E-2</v>
      </c>
      <c r="J1155" s="3">
        <v>54754.79</v>
      </c>
      <c r="K1155" s="26">
        <v>0.16700000000000001</v>
      </c>
      <c r="L1155" s="4" t="b">
        <v>0</v>
      </c>
      <c r="M1155" s="4" t="s">
        <v>58</v>
      </c>
      <c r="N1155" s="35">
        <f>'Landed Freight Margin Tool'!$D$4</f>
        <v>0.58708499999999997</v>
      </c>
      <c r="O1155" s="30">
        <f>(MAX($F1155,MIN(0.18*$D1155,$F1155*(1+$N1155))))</f>
        <v>1848.0176448500001</v>
      </c>
      <c r="P1155" s="35">
        <f>O1155/D1155</f>
        <v>9.7964740708679082E-2</v>
      </c>
    </row>
    <row r="1156" spans="1:16" x14ac:dyDescent="0.3">
      <c r="A1156" s="2">
        <v>44964</v>
      </c>
      <c r="B1156" s="3" t="s">
        <v>2190</v>
      </c>
      <c r="C1156" s="4" t="s">
        <v>2191</v>
      </c>
      <c r="D1156" s="27">
        <v>14255.58</v>
      </c>
      <c r="E1156" s="27">
        <v>1328.66</v>
      </c>
      <c r="F1156" s="27">
        <v>798.85</v>
      </c>
      <c r="G1156" s="26">
        <f>(E1156-F1156)/E1156</f>
        <v>0.39875513675432395</v>
      </c>
      <c r="H1156" s="27">
        <f>E1156-F1156</f>
        <v>529.81000000000006</v>
      </c>
      <c r="I1156" s="35">
        <f>E1156/D1156</f>
        <v>9.3202801990518808E-2</v>
      </c>
      <c r="J1156" s="3">
        <v>2132</v>
      </c>
      <c r="K1156" s="26">
        <v>0.22</v>
      </c>
      <c r="L1156" s="4" t="b">
        <v>1</v>
      </c>
      <c r="M1156" s="4" t="s">
        <v>58</v>
      </c>
      <c r="N1156" s="35">
        <f>'Landed Freight Margin Tool'!$D$4</f>
        <v>0.58708499999999997</v>
      </c>
      <c r="O1156" s="30">
        <f>(MAX($F1156,MIN(0.18*$D1156,$F1156*(1+$N1156))))</f>
        <v>1267.8428522500001</v>
      </c>
      <c r="P1156" s="35">
        <f>O1156/D1156</f>
        <v>8.893660252687019E-2</v>
      </c>
    </row>
    <row r="1157" spans="1:16" x14ac:dyDescent="0.3">
      <c r="A1157" s="2">
        <v>44993</v>
      </c>
      <c r="B1157" s="3" t="s">
        <v>374</v>
      </c>
      <c r="C1157" s="4" t="s">
        <v>375</v>
      </c>
      <c r="D1157" s="27">
        <v>13653.36</v>
      </c>
      <c r="E1157" s="27">
        <v>1273.1400000000001</v>
      </c>
      <c r="F1157" s="27">
        <v>829.63</v>
      </c>
      <c r="G1157" s="26">
        <f>(E1157-F1157)/E1157</f>
        <v>0.34835917495326518</v>
      </c>
      <c r="H1157" s="27">
        <f>E1157-F1157</f>
        <v>443.5100000000001</v>
      </c>
      <c r="I1157" s="35">
        <f>E1157/D1157</f>
        <v>9.3247376469967835E-2</v>
      </c>
      <c r="J1157" s="3">
        <v>827.36</v>
      </c>
      <c r="K1157" s="26">
        <v>0.27800000000000002</v>
      </c>
      <c r="L1157" s="4" t="b">
        <v>1</v>
      </c>
      <c r="M1157" s="4" t="s">
        <v>58</v>
      </c>
      <c r="N1157" s="35">
        <f>'Landed Freight Margin Tool'!$D$4</f>
        <v>0.58708499999999997</v>
      </c>
      <c r="O1157" s="30">
        <f>(MAX($F1157,MIN(0.18*$D1157,$F1157*(1+$N1157))))</f>
        <v>1316.6933285500002</v>
      </c>
      <c r="P1157" s="35">
        <f>O1157/D1157</f>
        <v>9.6437311295534581E-2</v>
      </c>
    </row>
    <row r="1158" spans="1:16" x14ac:dyDescent="0.3">
      <c r="A1158" s="2">
        <v>45103</v>
      </c>
      <c r="B1158" s="3" t="s">
        <v>6363</v>
      </c>
      <c r="C1158" s="4" t="s">
        <v>6364</v>
      </c>
      <c r="D1158" s="27">
        <v>15967.81</v>
      </c>
      <c r="E1158" s="27">
        <v>1489.41</v>
      </c>
      <c r="F1158" s="27">
        <v>769.21</v>
      </c>
      <c r="G1158" s="26">
        <f>(E1158-F1158)/E1158</f>
        <v>0.4835471763987082</v>
      </c>
      <c r="H1158" s="27">
        <f>E1158-F1158</f>
        <v>720.2</v>
      </c>
      <c r="I1158" s="35">
        <f>E1158/D1158</f>
        <v>9.3275784218374347E-2</v>
      </c>
      <c r="J1158" s="3">
        <v>1512.15</v>
      </c>
      <c r="K1158" s="26">
        <v>0.22</v>
      </c>
      <c r="L1158" s="4" t="b">
        <v>1</v>
      </c>
      <c r="M1158" s="4" t="s">
        <v>58</v>
      </c>
      <c r="N1158" s="35">
        <f>'Landed Freight Margin Tool'!$D$4</f>
        <v>0.58708499999999997</v>
      </c>
      <c r="O1158" s="30">
        <f>(MAX($F1158,MIN(0.18*$D1158,$F1158*(1+$N1158))))</f>
        <v>1220.8016528500002</v>
      </c>
      <c r="P1158" s="35">
        <f>O1158/D1158</f>
        <v>7.6453919031476469E-2</v>
      </c>
    </row>
    <row r="1159" spans="1:16" x14ac:dyDescent="0.3">
      <c r="A1159" s="2">
        <v>45064</v>
      </c>
      <c r="B1159" s="3" t="s">
        <v>6495</v>
      </c>
      <c r="C1159" s="4" t="s">
        <v>6496</v>
      </c>
      <c r="D1159" s="27">
        <v>19041.32</v>
      </c>
      <c r="E1159" s="27">
        <v>1776.27</v>
      </c>
      <c r="F1159" s="27">
        <v>1074.33</v>
      </c>
      <c r="G1159" s="26">
        <f>(E1159-F1159)/E1159</f>
        <v>0.39517640899187628</v>
      </c>
      <c r="H1159" s="27">
        <f>E1159-F1159</f>
        <v>701.94</v>
      </c>
      <c r="I1159" s="35">
        <f>E1159/D1159</f>
        <v>9.3285024357555049E-2</v>
      </c>
      <c r="J1159" s="3">
        <v>295.2</v>
      </c>
      <c r="K1159" s="26">
        <v>0.22</v>
      </c>
      <c r="L1159" s="4" t="b">
        <v>1</v>
      </c>
      <c r="M1159" s="4" t="s">
        <v>58</v>
      </c>
      <c r="N1159" s="35">
        <f>'Landed Freight Margin Tool'!$D$4</f>
        <v>0.58708499999999997</v>
      </c>
      <c r="O1159" s="30">
        <f>(MAX($F1159,MIN(0.18*$D1159,$F1159*(1+$N1159))))</f>
        <v>1705.05302805</v>
      </c>
      <c r="P1159" s="35">
        <f>O1159/D1159</f>
        <v>8.9544896469887586E-2</v>
      </c>
    </row>
    <row r="1160" spans="1:16" x14ac:dyDescent="0.3">
      <c r="A1160" s="2">
        <v>45012</v>
      </c>
      <c r="B1160" s="3" t="s">
        <v>3370</v>
      </c>
      <c r="C1160" s="4" t="s">
        <v>3371</v>
      </c>
      <c r="D1160" s="27">
        <v>23972.82</v>
      </c>
      <c r="E1160" s="27">
        <v>2239.88</v>
      </c>
      <c r="F1160" s="27">
        <v>1289.02</v>
      </c>
      <c r="G1160" s="26">
        <f>(E1160-F1160)/E1160</f>
        <v>0.42451381323999504</v>
      </c>
      <c r="H1160" s="27">
        <f>E1160-F1160</f>
        <v>950.86000000000013</v>
      </c>
      <c r="I1160" s="35">
        <f>E1160/D1160</f>
        <v>9.3434147505383189E-2</v>
      </c>
      <c r="J1160" s="3">
        <v>-0.4</v>
      </c>
      <c r="K1160" s="26">
        <v>-30</v>
      </c>
      <c r="L1160" s="4" t="b">
        <v>0</v>
      </c>
      <c r="M1160" s="4" t="s">
        <v>58</v>
      </c>
      <c r="N1160" s="35">
        <f>'Landed Freight Margin Tool'!$D$4</f>
        <v>0.58708499999999997</v>
      </c>
      <c r="O1160" s="30">
        <f>(MAX($F1160,MIN(0.18*$D1160,$F1160*(1+$N1160))))</f>
        <v>2045.7843067000001</v>
      </c>
      <c r="P1160" s="35">
        <f>O1160/D1160</f>
        <v>8.5337657676485296E-2</v>
      </c>
    </row>
    <row r="1161" spans="1:16" x14ac:dyDescent="0.3">
      <c r="A1161" s="2">
        <v>45029</v>
      </c>
      <c r="B1161" s="3" t="s">
        <v>13792</v>
      </c>
      <c r="C1161" s="4" t="s">
        <v>1435</v>
      </c>
      <c r="D1161" s="27">
        <v>23139.62</v>
      </c>
      <c r="E1161" s="27">
        <v>2163.38</v>
      </c>
      <c r="F1161" s="27">
        <v>1361.25</v>
      </c>
      <c r="G1161" s="26">
        <f>(E1161-F1161)/E1161</f>
        <v>0.37077628525732886</v>
      </c>
      <c r="H1161" s="27">
        <f>E1161-F1161</f>
        <v>802.13000000000011</v>
      </c>
      <c r="I1161" s="35">
        <f>E1161/D1161</f>
        <v>9.3492460118186904E-2</v>
      </c>
      <c r="J1161" s="3">
        <v>164.82</v>
      </c>
      <c r="K1161" s="26">
        <v>0.22</v>
      </c>
      <c r="L1161" s="4" t="b">
        <v>1</v>
      </c>
      <c r="M1161" s="4" t="s">
        <v>58</v>
      </c>
      <c r="N1161" s="35">
        <f>'Landed Freight Margin Tool'!$D$4</f>
        <v>0.58708499999999997</v>
      </c>
      <c r="O1161" s="30">
        <f>(MAX($F1161,MIN(0.18*$D1161,$F1161*(1+$N1161))))</f>
        <v>2160.4194562500002</v>
      </c>
      <c r="P1161" s="35">
        <f>O1161/D1161</f>
        <v>9.3364517492076374E-2</v>
      </c>
    </row>
    <row r="1162" spans="1:16" x14ac:dyDescent="0.3">
      <c r="A1162" s="2">
        <v>45169</v>
      </c>
      <c r="B1162" s="3" t="s">
        <v>15645</v>
      </c>
      <c r="C1162" s="4" t="s">
        <v>15646</v>
      </c>
      <c r="D1162" s="27">
        <v>14425.53</v>
      </c>
      <c r="E1162" s="27">
        <v>1350.56</v>
      </c>
      <c r="F1162" s="27">
        <v>451.92</v>
      </c>
      <c r="G1162" s="26">
        <f>(E1162-F1162)/E1162</f>
        <v>0.66538324843028074</v>
      </c>
      <c r="H1162" s="27">
        <f>E1162-F1162</f>
        <v>898.63999999999987</v>
      </c>
      <c r="I1162" s="35">
        <f>E1162/D1162</f>
        <v>9.3622903283276243E-2</v>
      </c>
      <c r="J1162" s="3">
        <v>1472.72</v>
      </c>
      <c r="K1162" s="26">
        <v>0.22</v>
      </c>
      <c r="L1162" s="4" t="b">
        <v>1</v>
      </c>
      <c r="M1162" s="4" t="s">
        <v>58</v>
      </c>
      <c r="N1162" s="35">
        <f>'Landed Freight Margin Tool'!$D$4</f>
        <v>0.58708499999999997</v>
      </c>
      <c r="O1162" s="30">
        <f>(MAX($F1162,MIN(0.18*$D1162,$F1162*(1+$N1162))))</f>
        <v>717.23545320000005</v>
      </c>
      <c r="P1162" s="35">
        <f>O1162/D1162</f>
        <v>4.9719868399982534E-2</v>
      </c>
    </row>
    <row r="1163" spans="1:16" x14ac:dyDescent="0.3">
      <c r="A1163" s="2">
        <v>45243</v>
      </c>
      <c r="B1163" s="3" t="s">
        <v>9578</v>
      </c>
      <c r="C1163" s="4" t="s">
        <v>9579</v>
      </c>
      <c r="D1163" s="27">
        <v>7431.33</v>
      </c>
      <c r="E1163" s="27">
        <v>696.39</v>
      </c>
      <c r="F1163" s="27">
        <v>440.47</v>
      </c>
      <c r="G1163" s="26">
        <f>(E1163-F1163)/E1163</f>
        <v>0.36749522537658491</v>
      </c>
      <c r="H1163" s="27">
        <f>E1163-F1163</f>
        <v>255.91999999999996</v>
      </c>
      <c r="I1163" s="35">
        <f>E1163/D1163</f>
        <v>9.3710008840947712E-2</v>
      </c>
      <c r="J1163" s="3">
        <v>3224.24</v>
      </c>
      <c r="K1163" s="26">
        <v>0.22</v>
      </c>
      <c r="L1163" s="4" t="b">
        <v>1</v>
      </c>
      <c r="M1163" s="4" t="s">
        <v>58</v>
      </c>
      <c r="N1163" s="35">
        <f>'Landed Freight Margin Tool'!$D$4</f>
        <v>0.58708499999999997</v>
      </c>
      <c r="O1163" s="30">
        <f>(MAX($F1163,MIN(0.18*$D1163,$F1163*(1+$N1163))))</f>
        <v>699.06332995000002</v>
      </c>
      <c r="P1163" s="35">
        <f>O1163/D1163</f>
        <v>9.406974659314013E-2</v>
      </c>
    </row>
    <row r="1164" spans="1:16" x14ac:dyDescent="0.3">
      <c r="A1164" s="2">
        <v>44986</v>
      </c>
      <c r="B1164" s="3" t="s">
        <v>17280</v>
      </c>
      <c r="C1164" s="4" t="s">
        <v>17281</v>
      </c>
      <c r="D1164" s="27">
        <v>5703.49</v>
      </c>
      <c r="E1164" s="27">
        <v>535.29</v>
      </c>
      <c r="F1164" s="27">
        <v>326.51</v>
      </c>
      <c r="G1164" s="26">
        <f>(E1164-F1164)/E1164</f>
        <v>0.39003157167143043</v>
      </c>
      <c r="H1164" s="27">
        <f>E1164-F1164</f>
        <v>208.77999999999997</v>
      </c>
      <c r="I1164" s="35">
        <f>E1164/D1164</f>
        <v>9.3853061897189269E-2</v>
      </c>
      <c r="J1164" s="3">
        <v>388.68</v>
      </c>
      <c r="K1164" s="26">
        <v>0.22</v>
      </c>
      <c r="L1164" s="4" t="b">
        <v>1</v>
      </c>
      <c r="M1164" s="4" t="s">
        <v>58</v>
      </c>
      <c r="N1164" s="35">
        <f>'Landed Freight Margin Tool'!$D$4</f>
        <v>0.58708499999999997</v>
      </c>
      <c r="O1164" s="30">
        <f>(MAX($F1164,MIN(0.18*$D1164,$F1164*(1+$N1164))))</f>
        <v>518.19912335000004</v>
      </c>
      <c r="P1164" s="35">
        <f>O1164/D1164</f>
        <v>9.0856497223629748E-2</v>
      </c>
    </row>
    <row r="1165" spans="1:16" x14ac:dyDescent="0.3">
      <c r="A1165" s="2">
        <v>45043</v>
      </c>
      <c r="B1165" s="3" t="s">
        <v>23714</v>
      </c>
      <c r="C1165" s="4" t="s">
        <v>20972</v>
      </c>
      <c r="D1165" s="27">
        <v>7652.21</v>
      </c>
      <c r="E1165" s="27">
        <v>719.01</v>
      </c>
      <c r="F1165" s="27">
        <v>447.31</v>
      </c>
      <c r="G1165" s="26">
        <f>(E1165-F1165)/E1165</f>
        <v>0.37788069706958177</v>
      </c>
      <c r="H1165" s="27">
        <f>E1165-F1165</f>
        <v>271.7</v>
      </c>
      <c r="I1165" s="35">
        <f>E1165/D1165</f>
        <v>9.3961090978945949E-2</v>
      </c>
      <c r="J1165" s="3">
        <v>16576.3</v>
      </c>
      <c r="K1165" s="26">
        <v>0.22</v>
      </c>
      <c r="L1165" s="4" t="b">
        <v>1</v>
      </c>
      <c r="M1165" s="4" t="s">
        <v>58</v>
      </c>
      <c r="N1165" s="35">
        <f>'Landed Freight Margin Tool'!$D$4</f>
        <v>0.58708499999999997</v>
      </c>
      <c r="O1165" s="30">
        <f>(MAX($F1165,MIN(0.18*$D1165,$F1165*(1+$N1165))))</f>
        <v>709.91899135000006</v>
      </c>
      <c r="P1165" s="35">
        <f>O1165/D1165</f>
        <v>9.2773067042070209E-2</v>
      </c>
    </row>
    <row r="1166" spans="1:16" x14ac:dyDescent="0.3">
      <c r="A1166" s="2">
        <v>45224</v>
      </c>
      <c r="B1166" s="3" t="s">
        <v>2090</v>
      </c>
      <c r="C1166" s="4" t="s">
        <v>2091</v>
      </c>
      <c r="D1166" s="27">
        <v>6264.7</v>
      </c>
      <c r="E1166" s="27">
        <v>589.32000000000005</v>
      </c>
      <c r="F1166" s="27">
        <v>388.99</v>
      </c>
      <c r="G1166" s="26">
        <f>(E1166-F1166)/E1166</f>
        <v>0.33993416140636667</v>
      </c>
      <c r="H1166" s="27">
        <f>E1166-F1166</f>
        <v>200.33000000000004</v>
      </c>
      <c r="I1166" s="35">
        <f>E1166/D1166</f>
        <v>9.4069947483518768E-2</v>
      </c>
      <c r="J1166" s="3">
        <v>3587.5</v>
      </c>
      <c r="K1166" s="26">
        <v>0.22</v>
      </c>
      <c r="L1166" s="4" t="b">
        <v>1</v>
      </c>
      <c r="M1166" s="4" t="s">
        <v>58</v>
      </c>
      <c r="N1166" s="35">
        <f>'Landed Freight Margin Tool'!$D$4</f>
        <v>0.58708499999999997</v>
      </c>
      <c r="O1166" s="30">
        <f>(MAX($F1166,MIN(0.18*$D1166,$F1166*(1+$N1166))))</f>
        <v>617.3601941500001</v>
      </c>
      <c r="P1166" s="35">
        <f>O1166/D1166</f>
        <v>9.8545851221926051E-2</v>
      </c>
    </row>
    <row r="1167" spans="1:16" x14ac:dyDescent="0.3">
      <c r="A1167" s="2">
        <v>44970</v>
      </c>
      <c r="B1167" s="3" t="s">
        <v>7470</v>
      </c>
      <c r="C1167" s="4" t="s">
        <v>7471</v>
      </c>
      <c r="D1167" s="27">
        <v>18535.61</v>
      </c>
      <c r="E1167" s="27">
        <v>1745.83</v>
      </c>
      <c r="F1167" s="27">
        <v>945.4</v>
      </c>
      <c r="G1167" s="26">
        <f>(E1167-F1167)/E1167</f>
        <v>0.45848106631229846</v>
      </c>
      <c r="H1167" s="27">
        <f>E1167-F1167</f>
        <v>800.43</v>
      </c>
      <c r="I1167" s="35">
        <f>E1167/D1167</f>
        <v>9.4187890228592419E-2</v>
      </c>
      <c r="J1167" s="3">
        <v>685.36</v>
      </c>
      <c r="K1167" s="26">
        <v>0.22</v>
      </c>
      <c r="L1167" s="4" t="b">
        <v>1</v>
      </c>
      <c r="M1167" s="4" t="s">
        <v>58</v>
      </c>
      <c r="N1167" s="35">
        <f>'Landed Freight Margin Tool'!$D$4</f>
        <v>0.58708499999999997</v>
      </c>
      <c r="O1167" s="30">
        <f>(MAX($F1167,MIN(0.18*$D1167,$F1167*(1+$N1167))))</f>
        <v>1500.430159</v>
      </c>
      <c r="P1167" s="35">
        <f>O1167/D1167</f>
        <v>8.094851796083323E-2</v>
      </c>
    </row>
    <row r="1168" spans="1:16" x14ac:dyDescent="0.3">
      <c r="A1168" s="2">
        <v>45034</v>
      </c>
      <c r="B1168" s="3" t="s">
        <v>3997</v>
      </c>
      <c r="C1168" s="4" t="s">
        <v>3998</v>
      </c>
      <c r="D1168" s="27">
        <v>14965.51</v>
      </c>
      <c r="E1168" s="27">
        <v>1411.39</v>
      </c>
      <c r="F1168" s="27">
        <v>714.44</v>
      </c>
      <c r="G1168" s="26">
        <f>(E1168-F1168)/E1168</f>
        <v>0.49380398047315061</v>
      </c>
      <c r="H1168" s="27">
        <f>E1168-F1168</f>
        <v>696.95</v>
      </c>
      <c r="I1168" s="35">
        <f>E1168/D1168</f>
        <v>9.4309515679719569E-2</v>
      </c>
      <c r="J1168" s="3">
        <v>106.22</v>
      </c>
      <c r="K1168" s="26">
        <v>0.26200000000000001</v>
      </c>
      <c r="L1168" s="4" t="b">
        <v>1</v>
      </c>
      <c r="M1168" s="4" t="s">
        <v>58</v>
      </c>
      <c r="N1168" s="35">
        <f>'Landed Freight Margin Tool'!$D$4</f>
        <v>0.58708499999999997</v>
      </c>
      <c r="O1168" s="30">
        <f>(MAX($F1168,MIN(0.18*$D1168,$F1168*(1+$N1168))))</f>
        <v>1133.8770074000001</v>
      </c>
      <c r="P1168" s="35">
        <f>O1168/D1168</f>
        <v>7.5766011809821385E-2</v>
      </c>
    </row>
    <row r="1169" spans="1:16" x14ac:dyDescent="0.3">
      <c r="A1169" s="2">
        <v>45128</v>
      </c>
      <c r="B1169" s="3" t="s">
        <v>20247</v>
      </c>
      <c r="C1169" s="4" t="s">
        <v>20248</v>
      </c>
      <c r="D1169" s="27">
        <v>23884.11</v>
      </c>
      <c r="E1169" s="27">
        <v>2253.83</v>
      </c>
      <c r="F1169" s="27">
        <v>1673.92</v>
      </c>
      <c r="G1169" s="26">
        <f>(E1169-F1169)/E1169</f>
        <v>0.25729979634666317</v>
      </c>
      <c r="H1169" s="27">
        <f>E1169-F1169</f>
        <v>579.90999999999985</v>
      </c>
      <c r="I1169" s="35">
        <f>E1169/D1169</f>
        <v>9.4365249532011031E-2</v>
      </c>
      <c r="J1169" s="3">
        <v>7735.2</v>
      </c>
      <c r="K1169" s="26">
        <v>0.13600000000000001</v>
      </c>
      <c r="L1169" s="4" t="b">
        <v>0</v>
      </c>
      <c r="M1169" s="4" t="s">
        <v>58</v>
      </c>
      <c r="N1169" s="35">
        <f>'Landed Freight Margin Tool'!$D$4</f>
        <v>0.58708499999999997</v>
      </c>
      <c r="O1169" s="30">
        <f>(MAX($F1169,MIN(0.18*$D1169,$F1169*(1+$N1169))))</f>
        <v>2656.6533232000002</v>
      </c>
      <c r="P1169" s="35">
        <f>O1169/D1169</f>
        <v>0.11123099513442201</v>
      </c>
    </row>
    <row r="1170" spans="1:16" x14ac:dyDescent="0.3">
      <c r="A1170" s="2">
        <v>45162</v>
      </c>
      <c r="B1170" s="3" t="s">
        <v>14950</v>
      </c>
      <c r="C1170" s="4" t="s">
        <v>14180</v>
      </c>
      <c r="D1170" s="27">
        <v>5533.85</v>
      </c>
      <c r="E1170" s="27">
        <v>522.29999999999995</v>
      </c>
      <c r="F1170" s="27">
        <v>541.29999999999995</v>
      </c>
      <c r="G1170" s="26">
        <f>(E1170-F1170)/E1170</f>
        <v>-3.6377560788818687E-2</v>
      </c>
      <c r="H1170" s="27">
        <f>E1170-F1170</f>
        <v>-19</v>
      </c>
      <c r="I1170" s="35">
        <f>E1170/D1170</f>
        <v>9.4382753417602563E-2</v>
      </c>
      <c r="J1170" s="3">
        <v>4324.68</v>
      </c>
      <c r="K1170" s="26">
        <v>0.22</v>
      </c>
      <c r="L1170" s="4" t="b">
        <v>1</v>
      </c>
      <c r="M1170" s="4" t="s">
        <v>58</v>
      </c>
      <c r="N1170" s="35">
        <f>'Landed Freight Margin Tool'!$D$4</f>
        <v>0.58708499999999997</v>
      </c>
      <c r="O1170" s="30">
        <f>(MAX($F1170,MIN(0.18*$D1170,$F1170*(1+$N1170))))</f>
        <v>859.08911049999995</v>
      </c>
      <c r="P1170" s="35">
        <f>O1170/D1170</f>
        <v>0.15524257262123112</v>
      </c>
    </row>
    <row r="1171" spans="1:16" x14ac:dyDescent="0.3">
      <c r="A1171" s="2">
        <v>45021</v>
      </c>
      <c r="B1171" s="3" t="s">
        <v>19876</v>
      </c>
      <c r="C1171" s="4" t="s">
        <v>19877</v>
      </c>
      <c r="D1171" s="27">
        <v>10885.37</v>
      </c>
      <c r="E1171" s="27">
        <v>1029.8800000000001</v>
      </c>
      <c r="F1171" s="27">
        <v>603.51</v>
      </c>
      <c r="G1171" s="26">
        <f>(E1171-F1171)/E1171</f>
        <v>0.41399968928418851</v>
      </c>
      <c r="H1171" s="27">
        <f>E1171-F1171</f>
        <v>426.37000000000012</v>
      </c>
      <c r="I1171" s="35">
        <f>E1171/D1171</f>
        <v>9.4611391252662977E-2</v>
      </c>
      <c r="J1171" s="3">
        <v>1038.6099999999999</v>
      </c>
      <c r="K1171" s="26">
        <v>0.22</v>
      </c>
      <c r="L1171" s="4" t="b">
        <v>1</v>
      </c>
      <c r="M1171" s="4" t="s">
        <v>58</v>
      </c>
      <c r="N1171" s="35">
        <f>'Landed Freight Margin Tool'!$D$4</f>
        <v>0.58708499999999997</v>
      </c>
      <c r="O1171" s="30">
        <f>(MAX($F1171,MIN(0.18*$D1171,$F1171*(1+$N1171))))</f>
        <v>957.82166834999998</v>
      </c>
      <c r="P1171" s="35">
        <f>O1171/D1171</f>
        <v>8.7991650109275107E-2</v>
      </c>
    </row>
    <row r="1172" spans="1:16" x14ac:dyDescent="0.3">
      <c r="A1172" s="2">
        <v>44963</v>
      </c>
      <c r="B1172" s="3" t="s">
        <v>23935</v>
      </c>
      <c r="C1172" s="4" t="s">
        <v>23936</v>
      </c>
      <c r="D1172" s="27">
        <v>6467.18</v>
      </c>
      <c r="E1172" s="27">
        <v>612.79</v>
      </c>
      <c r="F1172" s="27">
        <v>348.79</v>
      </c>
      <c r="G1172" s="26">
        <f>(E1172-F1172)/E1172</f>
        <v>0.43081642977202622</v>
      </c>
      <c r="H1172" s="27">
        <f>E1172-F1172</f>
        <v>263.99999999999994</v>
      </c>
      <c r="I1172" s="35">
        <f>E1172/D1172</f>
        <v>9.4753818511314036E-2</v>
      </c>
      <c r="J1172" s="3">
        <v>797.04</v>
      </c>
      <c r="K1172" s="26">
        <v>0.22</v>
      </c>
      <c r="L1172" s="4" t="b">
        <v>1</v>
      </c>
      <c r="M1172" s="4" t="s">
        <v>58</v>
      </c>
      <c r="N1172" s="35">
        <f>'Landed Freight Margin Tool'!$D$4</f>
        <v>0.58708499999999997</v>
      </c>
      <c r="O1172" s="30">
        <f>(MAX($F1172,MIN(0.18*$D1172,$F1172*(1+$N1172))))</f>
        <v>553.55937715000005</v>
      </c>
      <c r="P1172" s="35">
        <f>O1172/D1172</f>
        <v>8.5595170870456677E-2</v>
      </c>
    </row>
    <row r="1173" spans="1:16" x14ac:dyDescent="0.3">
      <c r="A1173" s="2">
        <v>45013</v>
      </c>
      <c r="B1173" s="3" t="s">
        <v>21331</v>
      </c>
      <c r="C1173" s="4" t="s">
        <v>21332</v>
      </c>
      <c r="D1173" s="27">
        <v>11566.34</v>
      </c>
      <c r="E1173" s="27">
        <v>1096.9000000000001</v>
      </c>
      <c r="F1173" s="27">
        <v>689.68</v>
      </c>
      <c r="G1173" s="26">
        <f>(E1173-F1173)/E1173</f>
        <v>0.37124623940195106</v>
      </c>
      <c r="H1173" s="27">
        <f>E1173-F1173</f>
        <v>407.22000000000014</v>
      </c>
      <c r="I1173" s="35">
        <f>E1173/D1173</f>
        <v>9.483553137811962E-2</v>
      </c>
      <c r="J1173" s="3">
        <v>654.91</v>
      </c>
      <c r="K1173" s="26">
        <v>0.20599999999999999</v>
      </c>
      <c r="L1173" s="4" t="b">
        <v>1</v>
      </c>
      <c r="M1173" s="4" t="s">
        <v>58</v>
      </c>
      <c r="N1173" s="35">
        <f>'Landed Freight Margin Tool'!$D$4</f>
        <v>0.58708499999999997</v>
      </c>
      <c r="O1173" s="30">
        <f>(MAX($F1173,MIN(0.18*$D1173,$F1173*(1+$N1173))))</f>
        <v>1094.5807828</v>
      </c>
      <c r="P1173" s="35">
        <f>O1173/D1173</f>
        <v>9.4635017023535536E-2</v>
      </c>
    </row>
    <row r="1174" spans="1:16" x14ac:dyDescent="0.3">
      <c r="A1174" s="2">
        <v>45055</v>
      </c>
      <c r="B1174" s="3" t="s">
        <v>11484</v>
      </c>
      <c r="C1174" s="4" t="s">
        <v>11485</v>
      </c>
      <c r="D1174" s="27">
        <v>24130.27</v>
      </c>
      <c r="E1174" s="27">
        <v>2291.75</v>
      </c>
      <c r="F1174" s="27">
        <v>1147.68</v>
      </c>
      <c r="G1174" s="26">
        <f>(E1174-F1174)/E1174</f>
        <v>0.49921239227664443</v>
      </c>
      <c r="H1174" s="27">
        <f>E1174-F1174</f>
        <v>1144.07</v>
      </c>
      <c r="I1174" s="35">
        <f>E1174/D1174</f>
        <v>9.4974071985104186E-2</v>
      </c>
      <c r="J1174" s="3">
        <v>0</v>
      </c>
      <c r="K1174" s="26">
        <v>0</v>
      </c>
      <c r="L1174" s="4" t="b">
        <v>0</v>
      </c>
      <c r="M1174" s="4" t="s">
        <v>58</v>
      </c>
      <c r="N1174" s="35">
        <f>'Landed Freight Margin Tool'!$D$4</f>
        <v>0.58708499999999997</v>
      </c>
      <c r="O1174" s="30">
        <f>(MAX($F1174,MIN(0.18*$D1174,$F1174*(1+$N1174))))</f>
        <v>1821.4657128000001</v>
      </c>
      <c r="P1174" s="35">
        <f>O1174/D1174</f>
        <v>7.5484680146554517E-2</v>
      </c>
    </row>
    <row r="1175" spans="1:16" x14ac:dyDescent="0.3">
      <c r="A1175" s="2">
        <v>45063</v>
      </c>
      <c r="B1175" s="3" t="s">
        <v>13287</v>
      </c>
      <c r="C1175" s="4" t="s">
        <v>13288</v>
      </c>
      <c r="D1175" s="27">
        <v>13861.87</v>
      </c>
      <c r="E1175" s="27">
        <v>1317.25</v>
      </c>
      <c r="F1175" s="27">
        <v>723.67</v>
      </c>
      <c r="G1175" s="26">
        <f>(E1175-F1175)/E1175</f>
        <v>0.45062061112165497</v>
      </c>
      <c r="H1175" s="27">
        <f>E1175-F1175</f>
        <v>593.58000000000004</v>
      </c>
      <c r="I1175" s="35">
        <f>E1175/D1175</f>
        <v>9.5026861455200479E-2</v>
      </c>
      <c r="J1175" s="3">
        <v>9984.44</v>
      </c>
      <c r="K1175" s="26">
        <v>0.189</v>
      </c>
      <c r="L1175" s="4" t="b">
        <v>1</v>
      </c>
      <c r="M1175" s="4" t="s">
        <v>58</v>
      </c>
      <c r="N1175" s="35">
        <f>'Landed Freight Margin Tool'!$D$4</f>
        <v>0.58708499999999997</v>
      </c>
      <c r="O1175" s="30">
        <f>(MAX($F1175,MIN(0.18*$D1175,$F1175*(1+$N1175))))</f>
        <v>1148.52580195</v>
      </c>
      <c r="P1175" s="35">
        <f>O1175/D1175</f>
        <v>8.2855040622224846E-2</v>
      </c>
    </row>
    <row r="1176" spans="1:16" x14ac:dyDescent="0.3">
      <c r="A1176" s="2">
        <v>45163</v>
      </c>
      <c r="B1176" s="3" t="s">
        <v>19648</v>
      </c>
      <c r="C1176" s="4" t="s">
        <v>19649</v>
      </c>
      <c r="D1176" s="27">
        <v>6829.88</v>
      </c>
      <c r="E1176" s="27">
        <v>649.71</v>
      </c>
      <c r="F1176" s="27">
        <v>432.9</v>
      </c>
      <c r="G1176" s="26">
        <f>(E1176-F1176)/E1176</f>
        <v>0.33370272890982139</v>
      </c>
      <c r="H1176" s="27">
        <f>E1176-F1176</f>
        <v>216.81000000000006</v>
      </c>
      <c r="I1176" s="35">
        <f>E1176/D1176</f>
        <v>9.5127586429044148E-2</v>
      </c>
      <c r="J1176" s="3">
        <v>12253.93</v>
      </c>
      <c r="K1176" s="26">
        <v>0.191</v>
      </c>
      <c r="L1176" s="4" t="b">
        <v>1</v>
      </c>
      <c r="M1176" s="4" t="s">
        <v>58</v>
      </c>
      <c r="N1176" s="35">
        <f>'Landed Freight Margin Tool'!$D$4</f>
        <v>0.58708499999999997</v>
      </c>
      <c r="O1176" s="30">
        <f>(MAX($F1176,MIN(0.18*$D1176,$F1176*(1+$N1176))))</f>
        <v>687.04909650000002</v>
      </c>
      <c r="P1176" s="35">
        <f>O1176/D1176</f>
        <v>0.10059460729910336</v>
      </c>
    </row>
    <row r="1177" spans="1:16" x14ac:dyDescent="0.3">
      <c r="A1177" s="2">
        <v>44967</v>
      </c>
      <c r="B1177" s="3" t="s">
        <v>20394</v>
      </c>
      <c r="C1177" s="4" t="s">
        <v>20395</v>
      </c>
      <c r="D1177" s="27">
        <v>592.41</v>
      </c>
      <c r="E1177" s="27">
        <v>56.39</v>
      </c>
      <c r="F1177" s="27">
        <v>33.51</v>
      </c>
      <c r="G1177" s="26">
        <f>(E1177-F1177)/E1177</f>
        <v>0.40574569959212631</v>
      </c>
      <c r="H1177" s="27">
        <f>E1177-F1177</f>
        <v>22.880000000000003</v>
      </c>
      <c r="I1177" s="35">
        <f>E1177/D1177</f>
        <v>9.5187454634459254E-2</v>
      </c>
      <c r="J1177" s="3">
        <v>12509.93</v>
      </c>
      <c r="K1177" s="26">
        <v>0.193</v>
      </c>
      <c r="L1177" s="4" t="b">
        <v>1</v>
      </c>
      <c r="M1177" s="4" t="s">
        <v>58</v>
      </c>
      <c r="N1177" s="35">
        <f>'Landed Freight Margin Tool'!$D$4</f>
        <v>0.58708499999999997</v>
      </c>
      <c r="O1177" s="30">
        <f>(MAX($F1177,MIN(0.18*$D1177,$F1177*(1+$N1177))))</f>
        <v>53.183218349999997</v>
      </c>
      <c r="P1177" s="35">
        <f>O1177/D1177</f>
        <v>8.97743426849648E-2</v>
      </c>
    </row>
    <row r="1178" spans="1:16" x14ac:dyDescent="0.3">
      <c r="A1178" s="2">
        <v>45168</v>
      </c>
      <c r="B1178" s="3" t="s">
        <v>14284</v>
      </c>
      <c r="C1178" s="4" t="s">
        <v>14285</v>
      </c>
      <c r="D1178" s="27">
        <v>10447.91</v>
      </c>
      <c r="E1178" s="27">
        <v>996.43</v>
      </c>
      <c r="F1178" s="27">
        <v>681.07</v>
      </c>
      <c r="G1178" s="26">
        <f>(E1178-F1178)/E1178</f>
        <v>0.31648986883172919</v>
      </c>
      <c r="H1178" s="27">
        <f>E1178-F1178</f>
        <v>315.3599999999999</v>
      </c>
      <c r="I1178" s="35">
        <f>E1178/D1178</f>
        <v>9.537122735551895E-2</v>
      </c>
      <c r="J1178" s="3">
        <v>5636.68</v>
      </c>
      <c r="K1178" s="26">
        <v>0.22</v>
      </c>
      <c r="L1178" s="4" t="b">
        <v>1</v>
      </c>
      <c r="M1178" s="4" t="s">
        <v>58</v>
      </c>
      <c r="N1178" s="35">
        <f>'Landed Freight Margin Tool'!$D$4</f>
        <v>0.58708499999999997</v>
      </c>
      <c r="O1178" s="30">
        <f>(MAX($F1178,MIN(0.18*$D1178,$F1178*(1+$N1178))))</f>
        <v>1080.9159809500002</v>
      </c>
      <c r="P1178" s="35">
        <f>O1178/D1178</f>
        <v>0.10345762750157689</v>
      </c>
    </row>
    <row r="1179" spans="1:16" x14ac:dyDescent="0.3">
      <c r="A1179" s="2">
        <v>45146</v>
      </c>
      <c r="B1179" s="3" t="s">
        <v>20874</v>
      </c>
      <c r="C1179" s="4" t="s">
        <v>20875</v>
      </c>
      <c r="D1179" s="27">
        <v>18961.8</v>
      </c>
      <c r="E1179" s="27">
        <v>1810.47</v>
      </c>
      <c r="F1179" s="27">
        <v>1272.81</v>
      </c>
      <c r="G1179" s="26">
        <f>(E1179-F1179)/E1179</f>
        <v>0.29697260932244118</v>
      </c>
      <c r="H1179" s="27">
        <f>E1179-F1179</f>
        <v>537.66000000000008</v>
      </c>
      <c r="I1179" s="35">
        <f>E1179/D1179</f>
        <v>9.5479859507008838E-2</v>
      </c>
      <c r="J1179" s="3">
        <v>0</v>
      </c>
      <c r="K1179" s="26">
        <v>0</v>
      </c>
      <c r="L1179" s="4" t="b">
        <v>0</v>
      </c>
      <c r="M1179" s="4" t="s">
        <v>58</v>
      </c>
      <c r="N1179" s="35">
        <f>'Landed Freight Margin Tool'!$D$4</f>
        <v>0.58708499999999997</v>
      </c>
      <c r="O1179" s="30">
        <f>(MAX($F1179,MIN(0.18*$D1179,$F1179*(1+$N1179))))</f>
        <v>2020.0576588500001</v>
      </c>
      <c r="P1179" s="35">
        <f>O1179/D1179</f>
        <v>0.10653301157326837</v>
      </c>
    </row>
    <row r="1180" spans="1:16" x14ac:dyDescent="0.3">
      <c r="A1180" s="2">
        <v>44958</v>
      </c>
      <c r="B1180" s="3" t="s">
        <v>3801</v>
      </c>
      <c r="C1180" s="4" t="s">
        <v>3802</v>
      </c>
      <c r="D1180" s="27">
        <v>7109.65</v>
      </c>
      <c r="E1180" s="27">
        <v>680</v>
      </c>
      <c r="F1180" s="27">
        <v>378.63</v>
      </c>
      <c r="G1180" s="26">
        <f>(E1180-F1180)/E1180</f>
        <v>0.44319117647058826</v>
      </c>
      <c r="H1180" s="27">
        <f>E1180-F1180</f>
        <v>301.37</v>
      </c>
      <c r="I1180" s="35">
        <f>E1180/D1180</f>
        <v>9.5644651987087978E-2</v>
      </c>
      <c r="J1180" s="3">
        <v>758.47</v>
      </c>
      <c r="K1180" s="26">
        <v>0.20599999999999999</v>
      </c>
      <c r="L1180" s="4" t="b">
        <v>1</v>
      </c>
      <c r="M1180" s="4" t="s">
        <v>58</v>
      </c>
      <c r="N1180" s="35">
        <f>'Landed Freight Margin Tool'!$D$4</f>
        <v>0.58708499999999997</v>
      </c>
      <c r="O1180" s="30">
        <f>(MAX($F1180,MIN(0.18*$D1180,$F1180*(1+$N1180))))</f>
        <v>600.91799355000001</v>
      </c>
      <c r="P1180" s="35">
        <f>O1180/D1180</f>
        <v>8.4521459361571946E-2</v>
      </c>
    </row>
    <row r="1181" spans="1:16" x14ac:dyDescent="0.3">
      <c r="A1181" s="2">
        <v>45035</v>
      </c>
      <c r="B1181" s="3" t="s">
        <v>18042</v>
      </c>
      <c r="C1181" s="4" t="s">
        <v>18043</v>
      </c>
      <c r="D1181" s="27">
        <v>19116.490000000002</v>
      </c>
      <c r="E1181" s="27">
        <v>1829.28</v>
      </c>
      <c r="F1181" s="27">
        <v>1589.6</v>
      </c>
      <c r="G1181" s="26">
        <f>(E1181-F1181)/E1181</f>
        <v>0.1310242281116068</v>
      </c>
      <c r="H1181" s="27">
        <f>E1181-F1181</f>
        <v>239.68000000000006</v>
      </c>
      <c r="I1181" s="35">
        <f>E1181/D1181</f>
        <v>9.5691206910892099E-2</v>
      </c>
      <c r="J1181" s="3">
        <v>35199.81</v>
      </c>
      <c r="K1181" s="26">
        <v>9.6000000000000002E-2</v>
      </c>
      <c r="L1181" s="4" t="b">
        <v>0</v>
      </c>
      <c r="M1181" s="4" t="s">
        <v>58</v>
      </c>
      <c r="N1181" s="35">
        <f>'Landed Freight Margin Tool'!$D$4</f>
        <v>0.58708499999999997</v>
      </c>
      <c r="O1181" s="30">
        <f>(MAX($F1181,MIN(0.18*$D1181,$F1181*(1+$N1181))))</f>
        <v>2522.830316</v>
      </c>
      <c r="P1181" s="35">
        <f>O1181/D1181</f>
        <v>0.13197141923020386</v>
      </c>
    </row>
    <row r="1182" spans="1:16" x14ac:dyDescent="0.3">
      <c r="A1182" s="2">
        <v>45194</v>
      </c>
      <c r="B1182" s="3" t="s">
        <v>12539</v>
      </c>
      <c r="C1182" s="4" t="s">
        <v>12540</v>
      </c>
      <c r="D1182" s="27">
        <v>18129.79</v>
      </c>
      <c r="E1182" s="27">
        <v>1736.47</v>
      </c>
      <c r="F1182" s="27">
        <v>962.5</v>
      </c>
      <c r="G1182" s="26">
        <f>(E1182-F1182)/E1182</f>
        <v>0.44571458188163343</v>
      </c>
      <c r="H1182" s="27">
        <f>E1182-F1182</f>
        <v>773.97</v>
      </c>
      <c r="I1182" s="35">
        <f>E1182/D1182</f>
        <v>9.5779929055990171E-2</v>
      </c>
      <c r="J1182" s="3">
        <v>2263.1999999999998</v>
      </c>
      <c r="K1182" s="26">
        <v>0.22</v>
      </c>
      <c r="L1182" s="4" t="b">
        <v>1</v>
      </c>
      <c r="M1182" s="4" t="s">
        <v>58</v>
      </c>
      <c r="N1182" s="35">
        <f>'Landed Freight Margin Tool'!$D$4</f>
        <v>0.58708499999999997</v>
      </c>
      <c r="O1182" s="30">
        <f>(MAX($F1182,MIN(0.18*$D1182,$F1182*(1+$N1182))))</f>
        <v>1527.5693125</v>
      </c>
      <c r="P1182" s="35">
        <f>O1182/D1182</f>
        <v>8.425741900485334E-2</v>
      </c>
    </row>
    <row r="1183" spans="1:16" x14ac:dyDescent="0.3">
      <c r="A1183" s="2">
        <v>45203</v>
      </c>
      <c r="B1183" s="3" t="s">
        <v>21341</v>
      </c>
      <c r="C1183" s="4" t="s">
        <v>21342</v>
      </c>
      <c r="D1183" s="27">
        <v>8428.42</v>
      </c>
      <c r="E1183" s="27">
        <v>809.01</v>
      </c>
      <c r="F1183" s="27">
        <v>530.51</v>
      </c>
      <c r="G1183" s="26">
        <f>(E1183-F1183)/E1183</f>
        <v>0.34424790793686111</v>
      </c>
      <c r="H1183" s="27">
        <f>E1183-F1183</f>
        <v>278.5</v>
      </c>
      <c r="I1183" s="35">
        <f>E1183/D1183</f>
        <v>9.5985961781686252E-2</v>
      </c>
      <c r="J1183" s="3">
        <v>0</v>
      </c>
      <c r="K1183" s="26">
        <v>0</v>
      </c>
      <c r="L1183" s="4" t="b">
        <v>0</v>
      </c>
      <c r="M1183" s="4" t="s">
        <v>58</v>
      </c>
      <c r="N1183" s="35">
        <f>'Landed Freight Margin Tool'!$D$4</f>
        <v>0.58708499999999997</v>
      </c>
      <c r="O1183" s="30">
        <f>(MAX($F1183,MIN(0.18*$D1183,$F1183*(1+$N1183))))</f>
        <v>841.96446335000007</v>
      </c>
      <c r="P1183" s="35">
        <f>O1183/D1183</f>
        <v>9.9895883611637773E-2</v>
      </c>
    </row>
    <row r="1184" spans="1:16" x14ac:dyDescent="0.3">
      <c r="A1184" s="2">
        <v>45162</v>
      </c>
      <c r="B1184" s="3" t="s">
        <v>13634</v>
      </c>
      <c r="C1184" s="4" t="s">
        <v>13635</v>
      </c>
      <c r="D1184" s="27">
        <v>22409.23</v>
      </c>
      <c r="E1184" s="27">
        <v>2154.5</v>
      </c>
      <c r="F1184" s="27">
        <v>1206.19</v>
      </c>
      <c r="G1184" s="26">
        <f>(E1184-F1184)/E1184</f>
        <v>0.44015316778834995</v>
      </c>
      <c r="H1184" s="27">
        <f>E1184-F1184</f>
        <v>948.31</v>
      </c>
      <c r="I1184" s="35">
        <f>E1184/D1184</f>
        <v>9.6143419474921721E-2</v>
      </c>
      <c r="J1184" s="3">
        <v>4606.18</v>
      </c>
      <c r="K1184" s="26">
        <v>0.27900000000000003</v>
      </c>
      <c r="L1184" s="4" t="b">
        <v>1</v>
      </c>
      <c r="M1184" s="4" t="s">
        <v>58</v>
      </c>
      <c r="N1184" s="35">
        <f>'Landed Freight Margin Tool'!$D$4</f>
        <v>0.58708499999999997</v>
      </c>
      <c r="O1184" s="30">
        <f>(MAX($F1184,MIN(0.18*$D1184,$F1184*(1+$N1184))))</f>
        <v>1914.3260561500001</v>
      </c>
      <c r="P1184" s="35">
        <f>O1184/D1184</f>
        <v>8.5425784649896502E-2</v>
      </c>
    </row>
    <row r="1185" spans="1:16" x14ac:dyDescent="0.3">
      <c r="A1185" s="2">
        <v>45078</v>
      </c>
      <c r="B1185" s="3" t="s">
        <v>5978</v>
      </c>
      <c r="C1185" s="4" t="s">
        <v>5979</v>
      </c>
      <c r="D1185" s="27">
        <v>11809.59</v>
      </c>
      <c r="E1185" s="27">
        <v>1135.92</v>
      </c>
      <c r="F1185" s="27">
        <v>583.69000000000005</v>
      </c>
      <c r="G1185" s="26">
        <f>(E1185-F1185)/E1185</f>
        <v>0.48615219381646596</v>
      </c>
      <c r="H1185" s="27">
        <f>E1185-F1185</f>
        <v>552.23</v>
      </c>
      <c r="I1185" s="35">
        <f>E1185/D1185</f>
        <v>9.618623508521465E-2</v>
      </c>
      <c r="J1185" s="3">
        <v>9.5500000000000007</v>
      </c>
      <c r="K1185" s="26">
        <v>1.325</v>
      </c>
      <c r="L1185" s="4" t="b">
        <v>1</v>
      </c>
      <c r="M1185" s="4" t="s">
        <v>58</v>
      </c>
      <c r="N1185" s="35">
        <f>'Landed Freight Margin Tool'!$D$4</f>
        <v>0.58708499999999997</v>
      </c>
      <c r="O1185" s="30">
        <f>(MAX($F1185,MIN(0.18*$D1185,$F1185*(1+$N1185))))</f>
        <v>926.36564365000015</v>
      </c>
      <c r="P1185" s="35">
        <f>O1185/D1185</f>
        <v>7.8441812429559374E-2</v>
      </c>
    </row>
    <row r="1186" spans="1:16" x14ac:dyDescent="0.3">
      <c r="A1186" s="2">
        <v>45217</v>
      </c>
      <c r="B1186" s="3" t="s">
        <v>1713</v>
      </c>
      <c r="C1186" s="4" t="s">
        <v>1714</v>
      </c>
      <c r="D1186" s="27">
        <v>10056.200000000001</v>
      </c>
      <c r="E1186" s="27">
        <v>968.43</v>
      </c>
      <c r="F1186" s="27">
        <v>705.8</v>
      </c>
      <c r="G1186" s="26">
        <f>(E1186-F1186)/E1186</f>
        <v>0.27119151616533976</v>
      </c>
      <c r="H1186" s="27">
        <f>E1186-F1186</f>
        <v>262.63</v>
      </c>
      <c r="I1186" s="35">
        <f>E1186/D1186</f>
        <v>9.6301783974065733E-2</v>
      </c>
      <c r="J1186" s="3">
        <v>1836.8</v>
      </c>
      <c r="K1186" s="26">
        <v>0.22</v>
      </c>
      <c r="L1186" s="4" t="b">
        <v>1</v>
      </c>
      <c r="M1186" s="4" t="s">
        <v>58</v>
      </c>
      <c r="N1186" s="35">
        <f>'Landed Freight Margin Tool'!$D$4</f>
        <v>0.58708499999999997</v>
      </c>
      <c r="O1186" s="30">
        <f>(MAX($F1186,MIN(0.18*$D1186,$F1186*(1+$N1186))))</f>
        <v>1120.164593</v>
      </c>
      <c r="P1186" s="35">
        <f>O1186/D1186</f>
        <v>0.11139044499910501</v>
      </c>
    </row>
    <row r="1187" spans="1:16" x14ac:dyDescent="0.3">
      <c r="A1187" s="2">
        <v>45089</v>
      </c>
      <c r="B1187" s="3" t="s">
        <v>14313</v>
      </c>
      <c r="C1187" s="4" t="s">
        <v>14314</v>
      </c>
      <c r="D1187" s="27">
        <v>15790.32</v>
      </c>
      <c r="E1187" s="27">
        <v>1521.65</v>
      </c>
      <c r="F1187" s="27">
        <v>961.63</v>
      </c>
      <c r="G1187" s="26">
        <f>(E1187-F1187)/E1187</f>
        <v>0.36803469917523746</v>
      </c>
      <c r="H1187" s="27">
        <f>E1187-F1187</f>
        <v>560.0200000000001</v>
      </c>
      <c r="I1187" s="35">
        <f>E1187/D1187</f>
        <v>9.6366001448989005E-2</v>
      </c>
      <c r="J1187" s="3">
        <v>55.51</v>
      </c>
      <c r="K1187" s="26">
        <v>0.22</v>
      </c>
      <c r="L1187" s="4" t="b">
        <v>1</v>
      </c>
      <c r="M1187" s="4" t="s">
        <v>58</v>
      </c>
      <c r="N1187" s="35">
        <f>'Landed Freight Margin Tool'!$D$4</f>
        <v>0.58708499999999997</v>
      </c>
      <c r="O1187" s="30">
        <f>(MAX($F1187,MIN(0.18*$D1187,$F1187*(1+$N1187))))</f>
        <v>1526.1885485500002</v>
      </c>
      <c r="P1187" s="35">
        <f>O1187/D1187</f>
        <v>9.6653427451121959E-2</v>
      </c>
    </row>
    <row r="1188" spans="1:16" x14ac:dyDescent="0.3">
      <c r="A1188" s="2">
        <v>45288</v>
      </c>
      <c r="B1188" s="3" t="s">
        <v>21713</v>
      </c>
      <c r="C1188" s="4" t="s">
        <v>21714</v>
      </c>
      <c r="D1188" s="27">
        <v>17387.04</v>
      </c>
      <c r="E1188" s="27">
        <v>1676.85</v>
      </c>
      <c r="F1188" s="27">
        <v>1172.6400000000001</v>
      </c>
      <c r="G1188" s="26">
        <f>(E1188-F1188)/E1188</f>
        <v>0.30068879148403244</v>
      </c>
      <c r="H1188" s="27">
        <f>E1188-F1188</f>
        <v>504.20999999999981</v>
      </c>
      <c r="I1188" s="35">
        <f>E1188/D1188</f>
        <v>9.644252270656764E-2</v>
      </c>
      <c r="J1188" s="3">
        <v>10766.22</v>
      </c>
      <c r="K1188" s="26">
        <v>0.18099999999999999</v>
      </c>
      <c r="L1188" s="4" t="b">
        <v>1</v>
      </c>
      <c r="M1188" s="4" t="s">
        <v>58</v>
      </c>
      <c r="N1188" s="35">
        <f>'Landed Freight Margin Tool'!$D$4</f>
        <v>0.58708499999999997</v>
      </c>
      <c r="O1188" s="30">
        <f>(MAX($F1188,MIN(0.18*$D1188,$F1188*(1+$N1188))))</f>
        <v>1861.0793544000003</v>
      </c>
      <c r="P1188" s="35">
        <f>O1188/D1188</f>
        <v>0.10703830867128621</v>
      </c>
    </row>
    <row r="1189" spans="1:16" x14ac:dyDescent="0.3">
      <c r="A1189" s="2">
        <v>44966</v>
      </c>
      <c r="B1189" s="3" t="s">
        <v>8351</v>
      </c>
      <c r="C1189" s="4" t="s">
        <v>8352</v>
      </c>
      <c r="D1189" s="27">
        <v>5262.01</v>
      </c>
      <c r="E1189" s="27">
        <v>507.57</v>
      </c>
      <c r="F1189" s="27">
        <v>274.02999999999997</v>
      </c>
      <c r="G1189" s="26">
        <f>(E1189-F1189)/E1189</f>
        <v>0.46011387591859254</v>
      </c>
      <c r="H1189" s="27">
        <f>E1189-F1189</f>
        <v>233.54000000000002</v>
      </c>
      <c r="I1189" s="35">
        <f>E1189/D1189</f>
        <v>9.6459337781570162E-2</v>
      </c>
      <c r="J1189" s="3">
        <v>582.85</v>
      </c>
      <c r="K1189" s="26">
        <v>0.45100000000000001</v>
      </c>
      <c r="L1189" s="4" t="b">
        <v>1</v>
      </c>
      <c r="M1189" s="4" t="s">
        <v>58</v>
      </c>
      <c r="N1189" s="35">
        <f>'Landed Freight Margin Tool'!$D$4</f>
        <v>0.58708499999999997</v>
      </c>
      <c r="O1189" s="30">
        <f>(MAX($F1189,MIN(0.18*$D1189,$F1189*(1+$N1189))))</f>
        <v>434.90890254999999</v>
      </c>
      <c r="P1189" s="35">
        <f>O1189/D1189</f>
        <v>8.2650717606009866E-2</v>
      </c>
    </row>
    <row r="1190" spans="1:16" x14ac:dyDescent="0.3">
      <c r="A1190" s="2">
        <v>45154</v>
      </c>
      <c r="B1190" s="3" t="s">
        <v>5860</v>
      </c>
      <c r="C1190" s="4" t="s">
        <v>5861</v>
      </c>
      <c r="D1190" s="27">
        <v>6488.89</v>
      </c>
      <c r="E1190" s="27">
        <v>626.57000000000005</v>
      </c>
      <c r="F1190" s="27">
        <v>240.79</v>
      </c>
      <c r="G1190" s="26">
        <f>(E1190-F1190)/E1190</f>
        <v>0.61570135818823124</v>
      </c>
      <c r="H1190" s="27">
        <f>E1190-F1190</f>
        <v>385.78000000000009</v>
      </c>
      <c r="I1190" s="35">
        <f>E1190/D1190</f>
        <v>9.6560428671159479E-2</v>
      </c>
      <c r="J1190" s="3">
        <v>29262</v>
      </c>
      <c r="K1190" s="26">
        <v>0.13600000000000001</v>
      </c>
      <c r="L1190" s="4" t="b">
        <v>0</v>
      </c>
      <c r="M1190" s="4" t="s">
        <v>58</v>
      </c>
      <c r="N1190" s="35">
        <f>'Landed Freight Margin Tool'!$D$4</f>
        <v>0.58708499999999997</v>
      </c>
      <c r="O1190" s="30">
        <f>(MAX($F1190,MIN(0.18*$D1190,$F1190*(1+$N1190))))</f>
        <v>382.15419715000002</v>
      </c>
      <c r="P1190" s="35">
        <f>O1190/D1190</f>
        <v>5.8893616188593116E-2</v>
      </c>
    </row>
    <row r="1191" spans="1:16" x14ac:dyDescent="0.3">
      <c r="A1191" s="2">
        <v>45232</v>
      </c>
      <c r="B1191" s="3" t="s">
        <v>12389</v>
      </c>
      <c r="C1191" s="4" t="s">
        <v>12390</v>
      </c>
      <c r="D1191" s="27">
        <v>19996.080000000002</v>
      </c>
      <c r="E1191" s="27">
        <v>1932.89</v>
      </c>
      <c r="F1191" s="27">
        <v>1233.25</v>
      </c>
      <c r="G1191" s="26">
        <f>(E1191-F1191)/E1191</f>
        <v>0.36196576111418655</v>
      </c>
      <c r="H1191" s="27">
        <f>E1191-F1191</f>
        <v>699.6400000000001</v>
      </c>
      <c r="I1191" s="35">
        <f>E1191/D1191</f>
        <v>9.6663446035422942E-2</v>
      </c>
      <c r="J1191" s="3">
        <v>4057.42</v>
      </c>
      <c r="K1191" s="26">
        <v>0.23</v>
      </c>
      <c r="L1191" s="4" t="b">
        <v>1</v>
      </c>
      <c r="M1191" s="4" t="s">
        <v>58</v>
      </c>
      <c r="N1191" s="35">
        <f>'Landed Freight Margin Tool'!$D$4</f>
        <v>0.58708499999999997</v>
      </c>
      <c r="O1191" s="30">
        <f>(MAX($F1191,MIN(0.18*$D1191,$F1191*(1+$N1191))))</f>
        <v>1957.2725762500002</v>
      </c>
      <c r="P1191" s="35">
        <f>O1191/D1191</f>
        <v>9.7882813844013428E-2</v>
      </c>
    </row>
    <row r="1192" spans="1:16" x14ac:dyDescent="0.3">
      <c r="A1192" s="2">
        <v>44937</v>
      </c>
      <c r="B1192" s="3" t="s">
        <v>6095</v>
      </c>
      <c r="C1192" s="4" t="s">
        <v>6096</v>
      </c>
      <c r="D1192" s="27">
        <v>9080.64</v>
      </c>
      <c r="E1192" s="27">
        <v>878.16</v>
      </c>
      <c r="F1192" s="27">
        <v>531.57000000000005</v>
      </c>
      <c r="G1192" s="26">
        <f>(E1192-F1192)/E1192</f>
        <v>0.39467750751571462</v>
      </c>
      <c r="H1192" s="27">
        <f>E1192-F1192</f>
        <v>346.58999999999992</v>
      </c>
      <c r="I1192" s="35">
        <f>E1192/D1192</f>
        <v>9.6706840046516543E-2</v>
      </c>
      <c r="J1192" s="3">
        <v>0</v>
      </c>
      <c r="K1192" s="26">
        <v>0</v>
      </c>
      <c r="L1192" s="4" t="b">
        <v>0</v>
      </c>
      <c r="M1192" s="4" t="s">
        <v>58</v>
      </c>
      <c r="N1192" s="35">
        <f>'Landed Freight Margin Tool'!$D$4</f>
        <v>0.58708499999999997</v>
      </c>
      <c r="O1192" s="30">
        <f>(MAX($F1192,MIN(0.18*$D1192,$F1192*(1+$N1192))))</f>
        <v>843.64677345000007</v>
      </c>
      <c r="P1192" s="35">
        <f>O1192/D1192</f>
        <v>9.2906091800798202E-2</v>
      </c>
    </row>
    <row r="1193" spans="1:16" x14ac:dyDescent="0.3">
      <c r="A1193" s="2">
        <v>45181</v>
      </c>
      <c r="B1193" s="3" t="s">
        <v>22117</v>
      </c>
      <c r="C1193" s="4" t="s">
        <v>22118</v>
      </c>
      <c r="D1193" s="27">
        <v>1000.68</v>
      </c>
      <c r="E1193" s="27">
        <v>96.89</v>
      </c>
      <c r="F1193" s="27">
        <v>73.88</v>
      </c>
      <c r="G1193" s="26">
        <f>(E1193-F1193)/E1193</f>
        <v>0.23748580864898344</v>
      </c>
      <c r="H1193" s="27">
        <f>E1193-F1193</f>
        <v>23.010000000000005</v>
      </c>
      <c r="I1193" s="35">
        <f>E1193/D1193</f>
        <v>9.6824159571491389E-2</v>
      </c>
      <c r="J1193" s="3">
        <v>0</v>
      </c>
      <c r="K1193" s="26">
        <v>0</v>
      </c>
      <c r="L1193" s="4" t="b">
        <v>0</v>
      </c>
      <c r="M1193" s="4" t="s">
        <v>58</v>
      </c>
      <c r="N1193" s="35">
        <f>'Landed Freight Margin Tool'!$D$4</f>
        <v>0.58708499999999997</v>
      </c>
      <c r="O1193" s="30">
        <f>(MAX($F1193,MIN(0.18*$D1193,$F1193*(1+$N1193))))</f>
        <v>117.25383979999999</v>
      </c>
      <c r="P1193" s="35">
        <f>O1193/D1193</f>
        <v>0.11717416137026822</v>
      </c>
    </row>
    <row r="1194" spans="1:16" x14ac:dyDescent="0.3">
      <c r="A1194" s="2">
        <v>44956</v>
      </c>
      <c r="B1194" s="3" t="s">
        <v>14881</v>
      </c>
      <c r="C1194" s="4" t="s">
        <v>14882</v>
      </c>
      <c r="D1194" s="27">
        <v>2063.42</v>
      </c>
      <c r="E1194" s="27">
        <v>199.86</v>
      </c>
      <c r="F1194" s="27">
        <v>186.16</v>
      </c>
      <c r="G1194" s="26">
        <f>(E1194-F1194)/E1194</f>
        <v>6.8547983588512038E-2</v>
      </c>
      <c r="H1194" s="27">
        <f>E1194-F1194</f>
        <v>13.700000000000017</v>
      </c>
      <c r="I1194" s="35">
        <f>E1194/D1194</f>
        <v>9.6858613370036151E-2</v>
      </c>
      <c r="J1194" s="3">
        <v>1435.98</v>
      </c>
      <c r="K1194" s="26">
        <v>0.13600000000000001</v>
      </c>
      <c r="L1194" s="4" t="b">
        <v>0</v>
      </c>
      <c r="M1194" s="4" t="s">
        <v>58</v>
      </c>
      <c r="N1194" s="35">
        <f>'Landed Freight Margin Tool'!$D$4</f>
        <v>0.58708499999999997</v>
      </c>
      <c r="O1194" s="30">
        <f>(MAX($F1194,MIN(0.18*$D1194,$F1194*(1+$N1194))))</f>
        <v>295.45174359999999</v>
      </c>
      <c r="P1194" s="35">
        <f>O1194/D1194</f>
        <v>0.14318546083686307</v>
      </c>
    </row>
    <row r="1195" spans="1:16" x14ac:dyDescent="0.3">
      <c r="A1195" s="2">
        <v>45170</v>
      </c>
      <c r="B1195" s="3" t="s">
        <v>16018</v>
      </c>
      <c r="C1195" s="4" t="s">
        <v>16019</v>
      </c>
      <c r="D1195" s="27">
        <v>11479.51</v>
      </c>
      <c r="E1195" s="27">
        <v>1113.6300000000001</v>
      </c>
      <c r="F1195" s="27">
        <v>825.81</v>
      </c>
      <c r="G1195" s="26">
        <f>(E1195-F1195)/E1195</f>
        <v>0.25845208911397871</v>
      </c>
      <c r="H1195" s="27">
        <f>E1195-F1195</f>
        <v>287.82000000000016</v>
      </c>
      <c r="I1195" s="35">
        <f>E1195/D1195</f>
        <v>9.7010238241876184E-2</v>
      </c>
      <c r="J1195" s="3">
        <v>559.42999999999995</v>
      </c>
      <c r="K1195" s="26">
        <v>0.46200000000000002</v>
      </c>
      <c r="L1195" s="4" t="b">
        <v>1</v>
      </c>
      <c r="M1195" s="4" t="s">
        <v>58</v>
      </c>
      <c r="N1195" s="35">
        <f>'Landed Freight Margin Tool'!$D$4</f>
        <v>0.58708499999999997</v>
      </c>
      <c r="O1195" s="30">
        <f>(MAX($F1195,MIN(0.18*$D1195,$F1195*(1+$N1195))))</f>
        <v>1310.63066385</v>
      </c>
      <c r="P1195" s="35">
        <f>O1195/D1195</f>
        <v>0.1141713072988307</v>
      </c>
    </row>
    <row r="1196" spans="1:16" x14ac:dyDescent="0.3">
      <c r="A1196" s="2">
        <v>44978</v>
      </c>
      <c r="B1196" s="3" t="s">
        <v>9959</v>
      </c>
      <c r="C1196" s="4" t="s">
        <v>6641</v>
      </c>
      <c r="D1196" s="27">
        <v>11281.98</v>
      </c>
      <c r="E1196" s="27">
        <v>1094.75</v>
      </c>
      <c r="F1196" s="27">
        <v>780.64</v>
      </c>
      <c r="G1196" s="26">
        <f>(E1196-F1196)/E1196</f>
        <v>0.28692395524092262</v>
      </c>
      <c r="H1196" s="27">
        <f>E1196-F1196</f>
        <v>314.11</v>
      </c>
      <c r="I1196" s="35">
        <f>E1196/D1196</f>
        <v>9.7035272177401488E-2</v>
      </c>
      <c r="J1196" s="3">
        <v>3841.39</v>
      </c>
      <c r="K1196" s="26">
        <v>0.193</v>
      </c>
      <c r="L1196" s="4" t="b">
        <v>1</v>
      </c>
      <c r="M1196" s="4" t="s">
        <v>58</v>
      </c>
      <c r="N1196" s="35">
        <f>'Landed Freight Margin Tool'!$D$4</f>
        <v>0.58708499999999997</v>
      </c>
      <c r="O1196" s="30">
        <f>(MAX($F1196,MIN(0.18*$D1196,$F1196*(1+$N1196))))</f>
        <v>1238.9420344</v>
      </c>
      <c r="P1196" s="35">
        <f>O1196/D1196</f>
        <v>0.10981601052297559</v>
      </c>
    </row>
    <row r="1197" spans="1:16" x14ac:dyDescent="0.3">
      <c r="A1197" s="2">
        <v>44971</v>
      </c>
      <c r="B1197" s="3" t="s">
        <v>11660</v>
      </c>
      <c r="C1197" s="4" t="s">
        <v>11661</v>
      </c>
      <c r="D1197" s="27">
        <v>8194.66</v>
      </c>
      <c r="E1197" s="27">
        <v>795.65</v>
      </c>
      <c r="F1197" s="27">
        <v>672.88</v>
      </c>
      <c r="G1197" s="26">
        <f>(E1197-F1197)/E1197</f>
        <v>0.15430151448501223</v>
      </c>
      <c r="H1197" s="27">
        <f>E1197-F1197</f>
        <v>122.76999999999998</v>
      </c>
      <c r="I1197" s="35">
        <f>E1197/D1197</f>
        <v>9.7093717127983342E-2</v>
      </c>
      <c r="J1197" s="3">
        <v>8909.3799999999992</v>
      </c>
      <c r="K1197" s="26">
        <v>0.22</v>
      </c>
      <c r="L1197" s="4" t="b">
        <v>1</v>
      </c>
      <c r="M1197" s="4" t="s">
        <v>58</v>
      </c>
      <c r="N1197" s="35">
        <f>'Landed Freight Margin Tool'!$D$4</f>
        <v>0.58708499999999997</v>
      </c>
      <c r="O1197" s="30">
        <f>(MAX($F1197,MIN(0.18*$D1197,$F1197*(1+$N1197))))</f>
        <v>1067.9177548</v>
      </c>
      <c r="P1197" s="35">
        <f>O1197/D1197</f>
        <v>0.1303187386419937</v>
      </c>
    </row>
    <row r="1198" spans="1:16" x14ac:dyDescent="0.3">
      <c r="A1198" s="2">
        <v>45174</v>
      </c>
      <c r="B1198" s="3" t="s">
        <v>7107</v>
      </c>
      <c r="C1198" s="4" t="s">
        <v>7108</v>
      </c>
      <c r="D1198" s="27">
        <v>5863.37</v>
      </c>
      <c r="E1198" s="27">
        <v>569.62</v>
      </c>
      <c r="F1198" s="27">
        <v>340.57</v>
      </c>
      <c r="G1198" s="26">
        <f>(E1198-F1198)/E1198</f>
        <v>0.40211017871563498</v>
      </c>
      <c r="H1198" s="27">
        <f>E1198-F1198</f>
        <v>229.05</v>
      </c>
      <c r="I1198" s="35">
        <f>E1198/D1198</f>
        <v>9.7148909245024617E-2</v>
      </c>
      <c r="J1198" s="3">
        <v>28.5</v>
      </c>
      <c r="K1198" s="26">
        <v>0.439</v>
      </c>
      <c r="L1198" s="4" t="b">
        <v>1</v>
      </c>
      <c r="M1198" s="4" t="s">
        <v>58</v>
      </c>
      <c r="N1198" s="35">
        <f>'Landed Freight Margin Tool'!$D$4</f>
        <v>0.58708499999999997</v>
      </c>
      <c r="O1198" s="30">
        <f>(MAX($F1198,MIN(0.18*$D1198,$F1198*(1+$N1198))))</f>
        <v>540.51353845000006</v>
      </c>
      <c r="P1198" s="35">
        <f>O1198/D1198</f>
        <v>9.2184791075780662E-2</v>
      </c>
    </row>
    <row r="1199" spans="1:16" x14ac:dyDescent="0.3">
      <c r="A1199" s="2">
        <v>45189</v>
      </c>
      <c r="B1199" s="3" t="s">
        <v>3553</v>
      </c>
      <c r="C1199" s="4" t="s">
        <v>3554</v>
      </c>
      <c r="D1199" s="27">
        <v>10387.27</v>
      </c>
      <c r="E1199" s="27">
        <v>1009.72</v>
      </c>
      <c r="F1199" s="27">
        <v>570.20000000000005</v>
      </c>
      <c r="G1199" s="26">
        <f>(E1199-F1199)/E1199</f>
        <v>0.43528899100740798</v>
      </c>
      <c r="H1199" s="27">
        <f>E1199-F1199</f>
        <v>439.52</v>
      </c>
      <c r="I1199" s="35">
        <f>E1199/D1199</f>
        <v>9.720744719257321E-2</v>
      </c>
      <c r="J1199" s="3">
        <v>915.8</v>
      </c>
      <c r="K1199" s="26">
        <v>0.127</v>
      </c>
      <c r="L1199" s="4" t="b">
        <v>0</v>
      </c>
      <c r="M1199" s="4" t="s">
        <v>58</v>
      </c>
      <c r="N1199" s="35">
        <f>'Landed Freight Margin Tool'!$D$4</f>
        <v>0.58708499999999997</v>
      </c>
      <c r="O1199" s="30">
        <f>(MAX($F1199,MIN(0.18*$D1199,$F1199*(1+$N1199))))</f>
        <v>904.95586700000013</v>
      </c>
      <c r="P1199" s="35">
        <f>O1199/D1199</f>
        <v>8.7121627434349938E-2</v>
      </c>
    </row>
    <row r="1200" spans="1:16" x14ac:dyDescent="0.3">
      <c r="A1200" s="2">
        <v>45252</v>
      </c>
      <c r="B1200" s="3" t="s">
        <v>9292</v>
      </c>
      <c r="C1200" s="4" t="s">
        <v>9293</v>
      </c>
      <c r="D1200" s="27">
        <v>9309.0300000000007</v>
      </c>
      <c r="E1200" s="27">
        <v>905.3</v>
      </c>
      <c r="F1200" s="27">
        <v>660.66</v>
      </c>
      <c r="G1200" s="26">
        <f>(E1200-F1200)/E1200</f>
        <v>0.27023086269744834</v>
      </c>
      <c r="H1200" s="27">
        <f>E1200-F1200</f>
        <v>244.64</v>
      </c>
      <c r="I1200" s="35">
        <f>E1200/D1200</f>
        <v>9.7249659738984612E-2</v>
      </c>
      <c r="J1200" s="3">
        <v>-2.6</v>
      </c>
      <c r="K1200" s="26">
        <v>-4.6150000000000002</v>
      </c>
      <c r="L1200" s="4" t="b">
        <v>0</v>
      </c>
      <c r="M1200" s="4" t="s">
        <v>58</v>
      </c>
      <c r="N1200" s="35">
        <f>'Landed Freight Margin Tool'!$D$4</f>
        <v>0.58708499999999997</v>
      </c>
      <c r="O1200" s="30">
        <f>(MAX($F1200,MIN(0.18*$D1200,$F1200*(1+$N1200))))</f>
        <v>1048.5235760999999</v>
      </c>
      <c r="P1200" s="35">
        <f>O1200/D1200</f>
        <v>0.11263510549434257</v>
      </c>
    </row>
    <row r="1201" spans="1:16" x14ac:dyDescent="0.3">
      <c r="A1201" s="2">
        <v>45128</v>
      </c>
      <c r="B1201" s="3" t="s">
        <v>10371</v>
      </c>
      <c r="C1201" s="4" t="s">
        <v>3172</v>
      </c>
      <c r="D1201" s="27">
        <v>5556.68</v>
      </c>
      <c r="E1201" s="27">
        <v>540.71</v>
      </c>
      <c r="F1201" s="27">
        <v>342.11</v>
      </c>
      <c r="G1201" s="26">
        <f>(E1201-F1201)/E1201</f>
        <v>0.36729485306356457</v>
      </c>
      <c r="H1201" s="27">
        <f>E1201-F1201</f>
        <v>198.60000000000002</v>
      </c>
      <c r="I1201" s="35">
        <f>E1201/D1201</f>
        <v>9.7308104839580467E-2</v>
      </c>
      <c r="J1201" s="3">
        <v>2616.37</v>
      </c>
      <c r="K1201" s="26">
        <v>0.17399999999999999</v>
      </c>
      <c r="L1201" s="4" t="b">
        <v>0</v>
      </c>
      <c r="M1201" s="4" t="s">
        <v>58</v>
      </c>
      <c r="N1201" s="35">
        <f>'Landed Freight Margin Tool'!$D$4</f>
        <v>0.58708499999999997</v>
      </c>
      <c r="O1201" s="30">
        <f>(MAX($F1201,MIN(0.18*$D1201,$F1201*(1+$N1201))))</f>
        <v>542.95764935</v>
      </c>
      <c r="P1201" s="35">
        <f>O1201/D1201</f>
        <v>9.7712599852789794E-2</v>
      </c>
    </row>
    <row r="1202" spans="1:16" x14ac:dyDescent="0.3">
      <c r="A1202" s="2">
        <v>45185</v>
      </c>
      <c r="B1202" s="3" t="s">
        <v>9951</v>
      </c>
      <c r="C1202" s="4" t="s">
        <v>9952</v>
      </c>
      <c r="D1202" s="27">
        <v>22418.52</v>
      </c>
      <c r="E1202" s="27">
        <v>2184.9</v>
      </c>
      <c r="F1202" s="27">
        <v>1620.26</v>
      </c>
      <c r="G1202" s="26">
        <f>(E1202-F1202)/E1202</f>
        <v>0.25842830335484462</v>
      </c>
      <c r="H1202" s="27">
        <f>E1202-F1202</f>
        <v>564.6400000000001</v>
      </c>
      <c r="I1202" s="35">
        <f>E1202/D1202</f>
        <v>9.7459600366125859E-2</v>
      </c>
      <c r="J1202" s="3">
        <v>874.12</v>
      </c>
      <c r="K1202" s="26">
        <v>0.22</v>
      </c>
      <c r="L1202" s="4" t="b">
        <v>1</v>
      </c>
      <c r="M1202" s="4" t="s">
        <v>58</v>
      </c>
      <c r="N1202" s="35">
        <f>'Landed Freight Margin Tool'!$D$4</f>
        <v>0.58708499999999997</v>
      </c>
      <c r="O1202" s="30">
        <f>(MAX($F1202,MIN(0.18*$D1202,$F1202*(1+$N1202))))</f>
        <v>2571.4903420999999</v>
      </c>
      <c r="P1202" s="35">
        <f>O1202/D1202</f>
        <v>0.11470384048991637</v>
      </c>
    </row>
    <row r="1203" spans="1:16" x14ac:dyDescent="0.3">
      <c r="A1203" s="2">
        <v>45251</v>
      </c>
      <c r="B1203" s="3" t="s">
        <v>22856</v>
      </c>
      <c r="C1203" s="4" t="s">
        <v>22857</v>
      </c>
      <c r="D1203" s="27">
        <v>4607.2299999999996</v>
      </c>
      <c r="E1203" s="27">
        <v>449.07</v>
      </c>
      <c r="F1203" s="27">
        <v>320.57</v>
      </c>
      <c r="G1203" s="26">
        <f>(E1203-F1203)/E1203</f>
        <v>0.28614692586901819</v>
      </c>
      <c r="H1203" s="27">
        <f>E1203-F1203</f>
        <v>128.5</v>
      </c>
      <c r="I1203" s="35">
        <f>E1203/D1203</f>
        <v>9.7470714507415526E-2</v>
      </c>
      <c r="J1203" s="3">
        <v>1020.08</v>
      </c>
      <c r="K1203" s="26">
        <v>0.22</v>
      </c>
      <c r="L1203" s="4" t="b">
        <v>1</v>
      </c>
      <c r="M1203" s="4" t="s">
        <v>58</v>
      </c>
      <c r="N1203" s="35">
        <f>'Landed Freight Margin Tool'!$D$4</f>
        <v>0.58708499999999997</v>
      </c>
      <c r="O1203" s="30">
        <f>(MAX($F1203,MIN(0.18*$D1203,$F1203*(1+$N1203))))</f>
        <v>508.77183845000002</v>
      </c>
      <c r="P1203" s="35">
        <f>O1203/D1203</f>
        <v>0.11042900798310483</v>
      </c>
    </row>
    <row r="1204" spans="1:16" x14ac:dyDescent="0.3">
      <c r="A1204" s="2">
        <v>44952</v>
      </c>
      <c r="B1204" s="3" t="s">
        <v>20575</v>
      </c>
      <c r="C1204" s="4" t="s">
        <v>20576</v>
      </c>
      <c r="D1204" s="27">
        <v>16634.79</v>
      </c>
      <c r="E1204" s="27">
        <v>1622.75</v>
      </c>
      <c r="F1204" s="27">
        <v>1025.5999999999999</v>
      </c>
      <c r="G1204" s="26">
        <f>(E1204-F1204)/E1204</f>
        <v>0.36798644276690806</v>
      </c>
      <c r="H1204" s="27">
        <f>E1204-F1204</f>
        <v>597.15000000000009</v>
      </c>
      <c r="I1204" s="35">
        <f>E1204/D1204</f>
        <v>9.7551577146450297E-2</v>
      </c>
      <c r="J1204" s="3">
        <v>0</v>
      </c>
      <c r="K1204" s="26">
        <v>0</v>
      </c>
      <c r="L1204" s="4" t="b">
        <v>0</v>
      </c>
      <c r="M1204" s="4" t="s">
        <v>58</v>
      </c>
      <c r="N1204" s="35">
        <f>'Landed Freight Margin Tool'!$D$4</f>
        <v>0.58708499999999997</v>
      </c>
      <c r="O1204" s="30">
        <f>(MAX($F1204,MIN(0.18*$D1204,$F1204*(1+$N1204))))</f>
        <v>1627.7143759999999</v>
      </c>
      <c r="P1204" s="35">
        <f>O1204/D1204</f>
        <v>9.7850010490063283E-2</v>
      </c>
    </row>
    <row r="1205" spans="1:16" x14ac:dyDescent="0.3">
      <c r="A1205" s="2">
        <v>45054</v>
      </c>
      <c r="B1205" s="3" t="s">
        <v>15831</v>
      </c>
      <c r="C1205" s="4" t="s">
        <v>15832</v>
      </c>
      <c r="D1205" s="27">
        <v>3511.82</v>
      </c>
      <c r="E1205" s="27">
        <v>343.2</v>
      </c>
      <c r="F1205" s="27">
        <v>210.93</v>
      </c>
      <c r="G1205" s="26">
        <f>(E1205-F1205)/E1205</f>
        <v>0.38540209790209784</v>
      </c>
      <c r="H1205" s="27">
        <f>E1205-F1205</f>
        <v>132.26999999999998</v>
      </c>
      <c r="I1205" s="35">
        <f>E1205/D1205</f>
        <v>9.7727104464351816E-2</v>
      </c>
      <c r="J1205" s="3">
        <v>0</v>
      </c>
      <c r="K1205" s="26">
        <v>0</v>
      </c>
      <c r="L1205" s="4" t="b">
        <v>0</v>
      </c>
      <c r="M1205" s="4" t="s">
        <v>58</v>
      </c>
      <c r="N1205" s="35">
        <f>'Landed Freight Margin Tool'!$D$4</f>
        <v>0.58708499999999997</v>
      </c>
      <c r="O1205" s="30">
        <f>(MAX($F1205,MIN(0.18*$D1205,$F1205*(1+$N1205))))</f>
        <v>334.76383905</v>
      </c>
      <c r="P1205" s="35">
        <f>O1205/D1205</f>
        <v>9.5324885401301879E-2</v>
      </c>
    </row>
    <row r="1206" spans="1:16" x14ac:dyDescent="0.3">
      <c r="A1206" s="2">
        <v>45121</v>
      </c>
      <c r="B1206" s="3" t="s">
        <v>16555</v>
      </c>
      <c r="C1206" s="4" t="s">
        <v>16556</v>
      </c>
      <c r="D1206" s="27">
        <v>2730.02</v>
      </c>
      <c r="E1206" s="27">
        <v>267.01</v>
      </c>
      <c r="F1206" s="27">
        <v>193.09</v>
      </c>
      <c r="G1206" s="26">
        <f>(E1206-F1206)/E1206</f>
        <v>0.27684356391146397</v>
      </c>
      <c r="H1206" s="27">
        <f>E1206-F1206</f>
        <v>73.919999999999987</v>
      </c>
      <c r="I1206" s="35">
        <f>E1206/D1206</f>
        <v>9.7805144284657253E-2</v>
      </c>
      <c r="J1206" s="3">
        <v>881.4</v>
      </c>
      <c r="K1206" s="26">
        <v>0.22800000000000001</v>
      </c>
      <c r="L1206" s="4" t="b">
        <v>1</v>
      </c>
      <c r="M1206" s="4" t="s">
        <v>58</v>
      </c>
      <c r="N1206" s="35">
        <f>'Landed Freight Margin Tool'!$D$4</f>
        <v>0.58708499999999997</v>
      </c>
      <c r="O1206" s="30">
        <f>(MAX($F1206,MIN(0.18*$D1206,$F1206*(1+$N1206))))</f>
        <v>306.45024265000001</v>
      </c>
      <c r="P1206" s="35">
        <f>O1206/D1206</f>
        <v>0.11225201377645586</v>
      </c>
    </row>
    <row r="1207" spans="1:16" x14ac:dyDescent="0.3">
      <c r="A1207" s="2">
        <v>45194</v>
      </c>
      <c r="B1207" s="3" t="s">
        <v>4888</v>
      </c>
      <c r="C1207" s="4" t="s">
        <v>4889</v>
      </c>
      <c r="D1207" s="27">
        <v>18534.52</v>
      </c>
      <c r="E1207" s="27">
        <v>1813.25</v>
      </c>
      <c r="F1207" s="27">
        <v>1142.02</v>
      </c>
      <c r="G1207" s="26">
        <f>(E1207-F1207)/E1207</f>
        <v>0.370180614917965</v>
      </c>
      <c r="H1207" s="27">
        <f>E1207-F1207</f>
        <v>671.23</v>
      </c>
      <c r="I1207" s="35">
        <f>E1207/D1207</f>
        <v>9.7830966218709736E-2</v>
      </c>
      <c r="J1207" s="3">
        <v>228.78</v>
      </c>
      <c r="K1207" s="26">
        <v>0.22</v>
      </c>
      <c r="L1207" s="4" t="b">
        <v>1</v>
      </c>
      <c r="M1207" s="4" t="s">
        <v>58</v>
      </c>
      <c r="N1207" s="35">
        <f>'Landed Freight Margin Tool'!$D$4</f>
        <v>0.58708499999999997</v>
      </c>
      <c r="O1207" s="30">
        <f>(MAX($F1207,MIN(0.18*$D1207,$F1207*(1+$N1207))))</f>
        <v>1812.4828117</v>
      </c>
      <c r="P1207" s="35">
        <f>O1207/D1207</f>
        <v>9.7789573816856323E-2</v>
      </c>
    </row>
    <row r="1208" spans="1:16" x14ac:dyDescent="0.3">
      <c r="A1208" s="2">
        <v>45119</v>
      </c>
      <c r="B1208" s="3" t="s">
        <v>20774</v>
      </c>
      <c r="C1208" s="4" t="s">
        <v>20775</v>
      </c>
      <c r="D1208" s="27">
        <v>23807.8</v>
      </c>
      <c r="E1208" s="27">
        <v>2330.4699999999998</v>
      </c>
      <c r="F1208" s="27">
        <v>1718.05</v>
      </c>
      <c r="G1208" s="26">
        <f>(E1208-F1208)/E1208</f>
        <v>0.26278819293962158</v>
      </c>
      <c r="H1208" s="27">
        <f>E1208-F1208</f>
        <v>612.41999999999985</v>
      </c>
      <c r="I1208" s="35">
        <f>E1208/D1208</f>
        <v>9.7886827006275254E-2</v>
      </c>
      <c r="J1208" s="3">
        <v>410.34</v>
      </c>
      <c r="K1208" s="26">
        <v>0.67700000000000005</v>
      </c>
      <c r="L1208" s="4" t="b">
        <v>1</v>
      </c>
      <c r="M1208" s="4" t="s">
        <v>58</v>
      </c>
      <c r="N1208" s="35">
        <f>'Landed Freight Margin Tool'!$D$4</f>
        <v>0.58708499999999997</v>
      </c>
      <c r="O1208" s="30">
        <f>(MAX($F1208,MIN(0.18*$D1208,$F1208*(1+$N1208))))</f>
        <v>2726.6913842500003</v>
      </c>
      <c r="P1208" s="35">
        <f>O1208/D1208</f>
        <v>0.1145293300619965</v>
      </c>
    </row>
    <row r="1209" spans="1:16" x14ac:dyDescent="0.3">
      <c r="A1209" s="2">
        <v>45093</v>
      </c>
      <c r="B1209" s="3" t="s">
        <v>4166</v>
      </c>
      <c r="C1209" s="4" t="s">
        <v>4167</v>
      </c>
      <c r="D1209" s="27">
        <v>2197.4</v>
      </c>
      <c r="E1209" s="27">
        <v>215.21</v>
      </c>
      <c r="F1209" s="27">
        <v>153.55000000000001</v>
      </c>
      <c r="G1209" s="26">
        <f>(E1209-F1209)/E1209</f>
        <v>0.28651084986757119</v>
      </c>
      <c r="H1209" s="27">
        <f>E1209-F1209</f>
        <v>61.66</v>
      </c>
      <c r="I1209" s="35">
        <f>E1209/D1209</f>
        <v>9.7938472740511512E-2</v>
      </c>
      <c r="J1209" s="3">
        <v>0</v>
      </c>
      <c r="K1209" s="26">
        <v>0</v>
      </c>
      <c r="L1209" s="4" t="b">
        <v>0</v>
      </c>
      <c r="M1209" s="4" t="s">
        <v>58</v>
      </c>
      <c r="N1209" s="35">
        <f>'Landed Freight Margin Tool'!$D$4</f>
        <v>0.58708499999999997</v>
      </c>
      <c r="O1209" s="30">
        <f>(MAX($F1209,MIN(0.18*$D1209,$F1209*(1+$N1209))))</f>
        <v>243.69690175000002</v>
      </c>
      <c r="P1209" s="35">
        <f>O1209/D1209</f>
        <v>0.1109023854327842</v>
      </c>
    </row>
    <row r="1210" spans="1:16" x14ac:dyDescent="0.3">
      <c r="A1210" s="2">
        <v>45055</v>
      </c>
      <c r="B1210" s="3" t="s">
        <v>6899</v>
      </c>
      <c r="C1210" s="4" t="s">
        <v>6900</v>
      </c>
      <c r="D1210" s="27">
        <v>5408.1</v>
      </c>
      <c r="E1210" s="27">
        <v>529.87</v>
      </c>
      <c r="F1210" s="27">
        <v>307.70999999999998</v>
      </c>
      <c r="G1210" s="26">
        <f>(E1210-F1210)/E1210</f>
        <v>0.41927265178251272</v>
      </c>
      <c r="H1210" s="27">
        <f>E1210-F1210</f>
        <v>222.16000000000003</v>
      </c>
      <c r="I1210" s="35">
        <f>E1210/D1210</f>
        <v>9.797710841145689E-2</v>
      </c>
      <c r="J1210" s="3">
        <v>487.9</v>
      </c>
      <c r="K1210" s="26">
        <v>0.22</v>
      </c>
      <c r="L1210" s="4" t="b">
        <v>1</v>
      </c>
      <c r="M1210" s="4" t="s">
        <v>58</v>
      </c>
      <c r="N1210" s="35">
        <f>'Landed Freight Margin Tool'!$D$4</f>
        <v>0.58708499999999997</v>
      </c>
      <c r="O1210" s="30">
        <f>(MAX($F1210,MIN(0.18*$D1210,$F1210*(1+$N1210))))</f>
        <v>488.36192534999998</v>
      </c>
      <c r="P1210" s="35">
        <f>O1210/D1210</f>
        <v>9.0301940672324832E-2</v>
      </c>
    </row>
    <row r="1211" spans="1:16" x14ac:dyDescent="0.3">
      <c r="A1211" s="2">
        <v>45217</v>
      </c>
      <c r="B1211" s="3" t="s">
        <v>12935</v>
      </c>
      <c r="C1211" s="4" t="s">
        <v>12936</v>
      </c>
      <c r="D1211" s="27">
        <v>24442.34</v>
      </c>
      <c r="E1211" s="27">
        <v>2395.41</v>
      </c>
      <c r="F1211" s="27">
        <v>1270.24</v>
      </c>
      <c r="G1211" s="26">
        <f>(E1211-F1211)/E1211</f>
        <v>0.46971917124834578</v>
      </c>
      <c r="H1211" s="27">
        <f>E1211-F1211</f>
        <v>1125.1699999999998</v>
      </c>
      <c r="I1211" s="35">
        <f>E1211/D1211</f>
        <v>9.80024825773637E-2</v>
      </c>
      <c r="J1211" s="3">
        <v>1193.8</v>
      </c>
      <c r="K1211" s="26">
        <v>0.19400000000000001</v>
      </c>
      <c r="L1211" s="4" t="b">
        <v>1</v>
      </c>
      <c r="M1211" s="4" t="s">
        <v>58</v>
      </c>
      <c r="N1211" s="35">
        <f>'Landed Freight Margin Tool'!$D$4</f>
        <v>0.58708499999999997</v>
      </c>
      <c r="O1211" s="30">
        <f>(MAX($F1211,MIN(0.18*$D1211,$F1211*(1+$N1211))))</f>
        <v>2015.9788504000001</v>
      </c>
      <c r="P1211" s="35">
        <f>O1211/D1211</f>
        <v>8.2478962750702267E-2</v>
      </c>
    </row>
    <row r="1212" spans="1:16" x14ac:dyDescent="0.3">
      <c r="A1212" s="2">
        <v>45272</v>
      </c>
      <c r="B1212" s="3" t="s">
        <v>19156</v>
      </c>
      <c r="C1212" s="4" t="s">
        <v>19157</v>
      </c>
      <c r="D1212" s="27">
        <v>14256.86</v>
      </c>
      <c r="E1212" s="27">
        <v>1399.78</v>
      </c>
      <c r="F1212" s="27">
        <v>725.19</v>
      </c>
      <c r="G1212" s="26">
        <f>(E1212-F1212)/E1212</f>
        <v>0.48192573118632925</v>
      </c>
      <c r="H1212" s="27">
        <f>E1212-F1212</f>
        <v>674.58999999999992</v>
      </c>
      <c r="I1212" s="35">
        <f>E1212/D1212</f>
        <v>9.8182909841297447E-2</v>
      </c>
      <c r="J1212" s="3">
        <v>14790.27</v>
      </c>
      <c r="K1212" s="26">
        <v>0.14499999999999999</v>
      </c>
      <c r="L1212" s="4" t="b">
        <v>0</v>
      </c>
      <c r="M1212" s="4" t="s">
        <v>58</v>
      </c>
      <c r="N1212" s="35">
        <f>'Landed Freight Margin Tool'!$D$4</f>
        <v>0.58708499999999997</v>
      </c>
      <c r="O1212" s="30">
        <f>(MAX($F1212,MIN(0.18*$D1212,$F1212*(1+$N1212))))</f>
        <v>1150.9381711500002</v>
      </c>
      <c r="P1212" s="35">
        <f>O1212/D1212</f>
        <v>8.072872786504183E-2</v>
      </c>
    </row>
    <row r="1213" spans="1:16" x14ac:dyDescent="0.3">
      <c r="A1213" s="2">
        <v>45266</v>
      </c>
      <c r="B1213" s="3" t="s">
        <v>14961</v>
      </c>
      <c r="C1213" s="4" t="s">
        <v>14962</v>
      </c>
      <c r="D1213" s="27">
        <v>21234.63</v>
      </c>
      <c r="E1213" s="27">
        <v>2086.12</v>
      </c>
      <c r="F1213" s="27">
        <v>1184.82</v>
      </c>
      <c r="G1213" s="26">
        <f>(E1213-F1213)/E1213</f>
        <v>0.43204609514313652</v>
      </c>
      <c r="H1213" s="27">
        <f>E1213-F1213</f>
        <v>901.3</v>
      </c>
      <c r="I1213" s="35">
        <f>E1213/D1213</f>
        <v>9.8241410375410343E-2</v>
      </c>
      <c r="J1213" s="3">
        <v>1636.2</v>
      </c>
      <c r="K1213" s="26">
        <v>0.22800000000000001</v>
      </c>
      <c r="L1213" s="4" t="b">
        <v>1</v>
      </c>
      <c r="M1213" s="4" t="s">
        <v>58</v>
      </c>
      <c r="N1213" s="35">
        <f>'Landed Freight Margin Tool'!$D$4</f>
        <v>0.58708499999999997</v>
      </c>
      <c r="O1213" s="30">
        <f>(MAX($F1213,MIN(0.18*$D1213,$F1213*(1+$N1213))))</f>
        <v>1880.4100496999999</v>
      </c>
      <c r="P1213" s="35">
        <f>O1213/D1213</f>
        <v>8.8553935232212652E-2</v>
      </c>
    </row>
    <row r="1214" spans="1:16" x14ac:dyDescent="0.3">
      <c r="A1214" s="2">
        <v>45113</v>
      </c>
      <c r="B1214" s="3" t="s">
        <v>15060</v>
      </c>
      <c r="C1214" s="4" t="s">
        <v>15061</v>
      </c>
      <c r="D1214" s="27">
        <v>17767.400000000001</v>
      </c>
      <c r="E1214" s="27">
        <v>1750.23</v>
      </c>
      <c r="F1214" s="27">
        <v>1212.94</v>
      </c>
      <c r="G1214" s="26">
        <f>(E1214-F1214)/E1214</f>
        <v>0.30698251086999989</v>
      </c>
      <c r="H1214" s="27">
        <f>E1214-F1214</f>
        <v>537.29</v>
      </c>
      <c r="I1214" s="35">
        <f>E1214/D1214</f>
        <v>9.8507941510856956E-2</v>
      </c>
      <c r="J1214" s="3">
        <v>2009</v>
      </c>
      <c r="K1214" s="26">
        <v>0.22</v>
      </c>
      <c r="L1214" s="4" t="b">
        <v>1</v>
      </c>
      <c r="M1214" s="4" t="s">
        <v>58</v>
      </c>
      <c r="N1214" s="35">
        <f>'Landed Freight Margin Tool'!$D$4</f>
        <v>0.58708499999999997</v>
      </c>
      <c r="O1214" s="30">
        <f>(MAX($F1214,MIN(0.18*$D1214,$F1214*(1+$N1214))))</f>
        <v>1925.0388799000002</v>
      </c>
      <c r="P1214" s="35">
        <f>O1214/D1214</f>
        <v>0.10834668437137679</v>
      </c>
    </row>
    <row r="1215" spans="1:16" x14ac:dyDescent="0.3">
      <c r="A1215" s="2">
        <v>45142</v>
      </c>
      <c r="B1215" s="3" t="s">
        <v>8937</v>
      </c>
      <c r="C1215" s="4" t="s">
        <v>8938</v>
      </c>
      <c r="D1215" s="27">
        <v>4135.82</v>
      </c>
      <c r="E1215" s="27">
        <v>407.61</v>
      </c>
      <c r="F1215" s="27">
        <v>167.26</v>
      </c>
      <c r="G1215" s="26">
        <f>(E1215-F1215)/E1215</f>
        <v>0.58965677976497144</v>
      </c>
      <c r="H1215" s="27">
        <f>E1215-F1215</f>
        <v>240.35000000000002</v>
      </c>
      <c r="I1215" s="35">
        <f>E1215/D1215</f>
        <v>9.8556030001305681E-2</v>
      </c>
      <c r="J1215" s="3">
        <v>83056.92</v>
      </c>
      <c r="K1215" s="26">
        <v>0.11899999999999999</v>
      </c>
      <c r="L1215" s="4" t="b">
        <v>0</v>
      </c>
      <c r="M1215" s="4" t="s">
        <v>58</v>
      </c>
      <c r="N1215" s="35">
        <f>'Landed Freight Margin Tool'!$D$4</f>
        <v>0.58708499999999997</v>
      </c>
      <c r="O1215" s="30">
        <f>(MAX($F1215,MIN(0.18*$D1215,$F1215*(1+$N1215))))</f>
        <v>265.4558371</v>
      </c>
      <c r="P1215" s="35">
        <f>O1215/D1215</f>
        <v>6.4184572128380829E-2</v>
      </c>
    </row>
    <row r="1216" spans="1:16" x14ac:dyDescent="0.3">
      <c r="A1216" s="2">
        <v>44953</v>
      </c>
      <c r="B1216" s="3" t="s">
        <v>18139</v>
      </c>
      <c r="C1216" s="4" t="s">
        <v>18140</v>
      </c>
      <c r="D1216" s="27">
        <v>23085.41</v>
      </c>
      <c r="E1216" s="27">
        <v>2277.89</v>
      </c>
      <c r="F1216" s="27">
        <v>1494.57</v>
      </c>
      <c r="G1216" s="26">
        <f>(E1216-F1216)/E1216</f>
        <v>0.34387964300295448</v>
      </c>
      <c r="H1216" s="27">
        <f>E1216-F1216</f>
        <v>783.31999999999994</v>
      </c>
      <c r="I1216" s="35">
        <f>E1216/D1216</f>
        <v>9.8672278291786888E-2</v>
      </c>
      <c r="J1216" s="3">
        <v>71.150000000000006</v>
      </c>
      <c r="K1216" s="26">
        <v>0.60199999999999998</v>
      </c>
      <c r="L1216" s="4" t="b">
        <v>1</v>
      </c>
      <c r="M1216" s="4" t="s">
        <v>58</v>
      </c>
      <c r="N1216" s="35">
        <f>'Landed Freight Margin Tool'!$D$4</f>
        <v>0.58708499999999997</v>
      </c>
      <c r="O1216" s="30">
        <f>(MAX($F1216,MIN(0.18*$D1216,$F1216*(1+$N1216))))</f>
        <v>2372.00962845</v>
      </c>
      <c r="P1216" s="35">
        <f>O1216/D1216</f>
        <v>0.10274929613335869</v>
      </c>
    </row>
    <row r="1217" spans="1:16" x14ac:dyDescent="0.3">
      <c r="A1217" s="2">
        <v>45054</v>
      </c>
      <c r="B1217" s="3" t="s">
        <v>2024</v>
      </c>
      <c r="C1217" s="4" t="s">
        <v>2025</v>
      </c>
      <c r="D1217" s="27">
        <v>16167.07</v>
      </c>
      <c r="E1217" s="27">
        <v>1596.84</v>
      </c>
      <c r="F1217" s="27">
        <v>1138.95</v>
      </c>
      <c r="G1217" s="26">
        <f>(E1217-F1217)/E1217</f>
        <v>0.2867475764635154</v>
      </c>
      <c r="H1217" s="27">
        <f>E1217-F1217</f>
        <v>457.88999999999987</v>
      </c>
      <c r="I1217" s="35">
        <f>E1217/D1217</f>
        <v>9.8771144060117264E-2</v>
      </c>
      <c r="J1217" s="3">
        <v>22612</v>
      </c>
      <c r="K1217" s="26">
        <v>0.17599999999999999</v>
      </c>
      <c r="L1217" s="4" t="b">
        <v>0</v>
      </c>
      <c r="M1217" s="4" t="s">
        <v>58</v>
      </c>
      <c r="N1217" s="35">
        <f>'Landed Freight Margin Tool'!$D$4</f>
        <v>0.58708499999999997</v>
      </c>
      <c r="O1217" s="30">
        <f>(MAX($F1217,MIN(0.18*$D1217,$F1217*(1+$N1217))))</f>
        <v>1807.6104607500001</v>
      </c>
      <c r="P1217" s="35">
        <f>O1217/D1217</f>
        <v>0.11180816689418677</v>
      </c>
    </row>
    <row r="1218" spans="1:16" x14ac:dyDescent="0.3">
      <c r="A1218" s="2">
        <v>45020</v>
      </c>
      <c r="B1218" s="3" t="s">
        <v>18736</v>
      </c>
      <c r="C1218" s="4" t="s">
        <v>18737</v>
      </c>
      <c r="D1218" s="27">
        <v>6239.46</v>
      </c>
      <c r="E1218" s="27">
        <v>617.20000000000005</v>
      </c>
      <c r="F1218" s="27">
        <v>411.45</v>
      </c>
      <c r="G1218" s="26">
        <f>(E1218-F1218)/E1218</f>
        <v>0.33336033700583284</v>
      </c>
      <c r="H1218" s="27">
        <f>E1218-F1218</f>
        <v>205.75000000000006</v>
      </c>
      <c r="I1218" s="35">
        <f>E1218/D1218</f>
        <v>9.8918816692470185E-2</v>
      </c>
      <c r="J1218" s="3">
        <v>3548.96</v>
      </c>
      <c r="K1218" s="26">
        <v>0.22</v>
      </c>
      <c r="L1218" s="4" t="b">
        <v>1</v>
      </c>
      <c r="M1218" s="4" t="s">
        <v>58</v>
      </c>
      <c r="N1218" s="35">
        <f>'Landed Freight Margin Tool'!$D$4</f>
        <v>0.58708499999999997</v>
      </c>
      <c r="O1218" s="30">
        <f>(MAX($F1218,MIN(0.18*$D1218,$F1218*(1+$N1218))))</f>
        <v>653.00612324999997</v>
      </c>
      <c r="P1218" s="35">
        <f>O1218/D1218</f>
        <v>0.10465747408429575</v>
      </c>
    </row>
    <row r="1219" spans="1:16" x14ac:dyDescent="0.3">
      <c r="A1219" s="2">
        <v>45049</v>
      </c>
      <c r="B1219" s="3" t="s">
        <v>8974</v>
      </c>
      <c r="C1219" s="4" t="s">
        <v>8447</v>
      </c>
      <c r="D1219" s="27">
        <v>15876.81</v>
      </c>
      <c r="E1219" s="27">
        <v>1571.36</v>
      </c>
      <c r="F1219" s="27">
        <v>814.79</v>
      </c>
      <c r="G1219" s="26">
        <f>(E1219-F1219)/E1219</f>
        <v>0.48147464616637814</v>
      </c>
      <c r="H1219" s="27">
        <f>E1219-F1219</f>
        <v>756.56999999999994</v>
      </c>
      <c r="I1219" s="35">
        <f>E1219/D1219</f>
        <v>9.897202271740986E-2</v>
      </c>
      <c r="J1219" s="3">
        <v>37510.29</v>
      </c>
      <c r="K1219" s="26">
        <v>0.16300000000000001</v>
      </c>
      <c r="L1219" s="4" t="b">
        <v>0</v>
      </c>
      <c r="M1219" s="4" t="s">
        <v>58</v>
      </c>
      <c r="N1219" s="35">
        <f>'Landed Freight Margin Tool'!$D$4</f>
        <v>0.58708499999999997</v>
      </c>
      <c r="O1219" s="30">
        <f>(MAX($F1219,MIN(0.18*$D1219,$F1219*(1+$N1219))))</f>
        <v>1293.14098715</v>
      </c>
      <c r="P1219" s="35">
        <f>O1219/D1219</f>
        <v>8.14484135761529E-2</v>
      </c>
    </row>
    <row r="1220" spans="1:16" x14ac:dyDescent="0.3">
      <c r="A1220" s="2">
        <v>45078</v>
      </c>
      <c r="B1220" s="3" t="s">
        <v>3011</v>
      </c>
      <c r="C1220" s="4" t="s">
        <v>3012</v>
      </c>
      <c r="D1220" s="27">
        <v>9879.7999999999993</v>
      </c>
      <c r="E1220" s="27">
        <v>980.67</v>
      </c>
      <c r="F1220" s="27">
        <v>623.62</v>
      </c>
      <c r="G1220" s="26">
        <f>(E1220-F1220)/E1220</f>
        <v>0.3640878175125169</v>
      </c>
      <c r="H1220" s="27">
        <f>E1220-F1220</f>
        <v>357.04999999999995</v>
      </c>
      <c r="I1220" s="35">
        <f>E1220/D1220</f>
        <v>9.9260106479888255E-2</v>
      </c>
      <c r="J1220" s="3">
        <v>840.53</v>
      </c>
      <c r="K1220" s="26">
        <v>0.183</v>
      </c>
      <c r="L1220" s="4" t="b">
        <v>1</v>
      </c>
      <c r="M1220" s="4" t="s">
        <v>58</v>
      </c>
      <c r="N1220" s="35">
        <f>'Landed Freight Margin Tool'!$D$4</f>
        <v>0.58708499999999997</v>
      </c>
      <c r="O1220" s="30">
        <f>(MAX($F1220,MIN(0.18*$D1220,$F1220*(1+$N1220))))</f>
        <v>989.73794770000006</v>
      </c>
      <c r="P1220" s="35">
        <f>O1220/D1220</f>
        <v>0.10017793353104315</v>
      </c>
    </row>
    <row r="1221" spans="1:16" x14ac:dyDescent="0.3">
      <c r="A1221" s="2">
        <v>45077</v>
      </c>
      <c r="B1221" s="3" t="s">
        <v>17772</v>
      </c>
      <c r="C1221" s="4" t="s">
        <v>17773</v>
      </c>
      <c r="D1221" s="27">
        <v>8544.8799999999992</v>
      </c>
      <c r="E1221" s="27">
        <v>849.45</v>
      </c>
      <c r="F1221" s="27">
        <v>335.65</v>
      </c>
      <c r="G1221" s="26">
        <f>(E1221-F1221)/E1221</f>
        <v>0.60486196950968274</v>
      </c>
      <c r="H1221" s="27">
        <f>E1221-F1221</f>
        <v>513.80000000000007</v>
      </c>
      <c r="I1221" s="35">
        <f>E1221/D1221</f>
        <v>9.9410407167801085E-2</v>
      </c>
      <c r="J1221" s="3">
        <v>1020.08</v>
      </c>
      <c r="K1221" s="26">
        <v>0.22</v>
      </c>
      <c r="L1221" s="4" t="b">
        <v>1</v>
      </c>
      <c r="M1221" s="4" t="s">
        <v>58</v>
      </c>
      <c r="N1221" s="35">
        <f>'Landed Freight Margin Tool'!$D$4</f>
        <v>0.58708499999999997</v>
      </c>
      <c r="O1221" s="30">
        <f>(MAX($F1221,MIN(0.18*$D1221,$F1221*(1+$N1221))))</f>
        <v>532.70508025000004</v>
      </c>
      <c r="P1221" s="35">
        <f>O1221/D1221</f>
        <v>6.234202004592225E-2</v>
      </c>
    </row>
    <row r="1222" spans="1:16" x14ac:dyDescent="0.3">
      <c r="A1222" s="2">
        <v>45029</v>
      </c>
      <c r="B1222" s="3" t="s">
        <v>23429</v>
      </c>
      <c r="C1222" s="4" t="s">
        <v>23430</v>
      </c>
      <c r="D1222" s="27">
        <v>2867.55</v>
      </c>
      <c r="E1222" s="27">
        <v>285.39999999999998</v>
      </c>
      <c r="F1222" s="27">
        <v>146.91999999999999</v>
      </c>
      <c r="G1222" s="26">
        <f>(E1222-F1222)/E1222</f>
        <v>0.48521373510861948</v>
      </c>
      <c r="H1222" s="27">
        <f>E1222-F1222</f>
        <v>138.47999999999999</v>
      </c>
      <c r="I1222" s="35">
        <f>E1222/D1222</f>
        <v>9.9527471186204239E-2</v>
      </c>
      <c r="J1222" s="3">
        <v>1414.8</v>
      </c>
      <c r="K1222" s="26">
        <v>0.24299999999999999</v>
      </c>
      <c r="L1222" s="4" t="b">
        <v>1</v>
      </c>
      <c r="M1222" s="4" t="s">
        <v>58</v>
      </c>
      <c r="N1222" s="35">
        <f>'Landed Freight Margin Tool'!$D$4</f>
        <v>0.58708499999999997</v>
      </c>
      <c r="O1222" s="30">
        <f>(MAX($F1222,MIN(0.18*$D1222,$F1222*(1+$N1222))))</f>
        <v>233.1745282</v>
      </c>
      <c r="P1222" s="35">
        <f>O1222/D1222</f>
        <v>8.1314895363637937E-2</v>
      </c>
    </row>
    <row r="1223" spans="1:16" x14ac:dyDescent="0.3">
      <c r="A1223" s="2">
        <v>45139</v>
      </c>
      <c r="B1223" s="3" t="s">
        <v>20358</v>
      </c>
      <c r="C1223" s="4" t="s">
        <v>20359</v>
      </c>
      <c r="D1223" s="27">
        <v>4975.12</v>
      </c>
      <c r="E1223" s="27">
        <v>495.2</v>
      </c>
      <c r="F1223" s="27">
        <v>353.04</v>
      </c>
      <c r="G1223" s="26">
        <f>(E1223-F1223)/E1223</f>
        <v>0.28707592891760897</v>
      </c>
      <c r="H1223" s="27">
        <f>E1223-F1223</f>
        <v>142.15999999999997</v>
      </c>
      <c r="I1223" s="35">
        <f>E1223/D1223</f>
        <v>9.9535287591053082E-2</v>
      </c>
      <c r="J1223" s="3">
        <v>4633</v>
      </c>
      <c r="K1223" s="26">
        <v>0.22</v>
      </c>
      <c r="L1223" s="4" t="b">
        <v>1</v>
      </c>
      <c r="M1223" s="4" t="s">
        <v>58</v>
      </c>
      <c r="N1223" s="35">
        <f>'Landed Freight Margin Tool'!$D$4</f>
        <v>0.58708499999999997</v>
      </c>
      <c r="O1223" s="30">
        <f>(MAX($F1223,MIN(0.18*$D1223,$F1223*(1+$N1223))))</f>
        <v>560.30448840000008</v>
      </c>
      <c r="P1223" s="35">
        <f>O1223/D1223</f>
        <v>0.11262130127514514</v>
      </c>
    </row>
    <row r="1224" spans="1:16" x14ac:dyDescent="0.3">
      <c r="A1224" s="2">
        <v>45118</v>
      </c>
      <c r="B1224" s="3" t="s">
        <v>16787</v>
      </c>
      <c r="C1224" s="4" t="s">
        <v>16788</v>
      </c>
      <c r="D1224" s="27">
        <v>9177.68</v>
      </c>
      <c r="E1224" s="27">
        <v>914.89</v>
      </c>
      <c r="F1224" s="27">
        <v>628.26</v>
      </c>
      <c r="G1224" s="26">
        <f>(E1224-F1224)/E1224</f>
        <v>0.31329449442009422</v>
      </c>
      <c r="H1224" s="27">
        <f>E1224-F1224</f>
        <v>286.63</v>
      </c>
      <c r="I1224" s="35">
        <f>E1224/D1224</f>
        <v>9.9686413124013912E-2</v>
      </c>
      <c r="J1224" s="3">
        <v>1823.68</v>
      </c>
      <c r="K1224" s="26">
        <v>0.22</v>
      </c>
      <c r="L1224" s="4" t="b">
        <v>1</v>
      </c>
      <c r="M1224" s="4" t="s">
        <v>58</v>
      </c>
      <c r="N1224" s="35">
        <f>'Landed Freight Margin Tool'!$D$4</f>
        <v>0.58708499999999997</v>
      </c>
      <c r="O1224" s="30">
        <f>(MAX($F1224,MIN(0.18*$D1224,$F1224*(1+$N1224))))</f>
        <v>997.1020221</v>
      </c>
      <c r="P1224" s="35">
        <f>O1224/D1224</f>
        <v>0.10864423493736979</v>
      </c>
    </row>
    <row r="1225" spans="1:16" x14ac:dyDescent="0.3">
      <c r="A1225" s="2">
        <v>44935</v>
      </c>
      <c r="B1225" s="3" t="s">
        <v>13817</v>
      </c>
      <c r="C1225" s="4" t="s">
        <v>13818</v>
      </c>
      <c r="D1225" s="27">
        <v>23182.75</v>
      </c>
      <c r="E1225" s="27">
        <v>2312.64</v>
      </c>
      <c r="F1225" s="27">
        <v>1682.06</v>
      </c>
      <c r="G1225" s="26">
        <f>(E1225-F1225)/E1225</f>
        <v>0.27266673585166734</v>
      </c>
      <c r="H1225" s="27">
        <f>E1225-F1225</f>
        <v>630.57999999999993</v>
      </c>
      <c r="I1225" s="35">
        <f>E1225/D1225</f>
        <v>9.9756931339034405E-2</v>
      </c>
      <c r="J1225" s="3">
        <v>3913.04</v>
      </c>
      <c r="K1225" s="26">
        <v>0.22</v>
      </c>
      <c r="L1225" s="4" t="b">
        <v>1</v>
      </c>
      <c r="M1225" s="4" t="s">
        <v>58</v>
      </c>
      <c r="N1225" s="35">
        <f>'Landed Freight Margin Tool'!$D$4</f>
        <v>0.58708499999999997</v>
      </c>
      <c r="O1225" s="30">
        <f>(MAX($F1225,MIN(0.18*$D1225,$F1225*(1+$N1225))))</f>
        <v>2669.5721951</v>
      </c>
      <c r="P1225" s="35">
        <f>O1225/D1225</f>
        <v>0.1151533875446183</v>
      </c>
    </row>
    <row r="1226" spans="1:16" x14ac:dyDescent="0.3">
      <c r="A1226" s="2">
        <v>45029</v>
      </c>
      <c r="B1226" s="3" t="s">
        <v>3327</v>
      </c>
      <c r="C1226" s="4" t="s">
        <v>3328</v>
      </c>
      <c r="D1226" s="27">
        <v>13710.92</v>
      </c>
      <c r="E1226" s="27">
        <v>1369.14</v>
      </c>
      <c r="F1226" s="27">
        <v>1087.03</v>
      </c>
      <c r="G1226" s="26">
        <f>(E1226-F1226)/E1226</f>
        <v>0.20604905269000987</v>
      </c>
      <c r="H1226" s="27">
        <f>E1226-F1226</f>
        <v>282.11000000000013</v>
      </c>
      <c r="I1226" s="35">
        <f>E1226/D1226</f>
        <v>9.98576317271197E-2</v>
      </c>
      <c r="J1226" s="3">
        <v>3273.82</v>
      </c>
      <c r="K1226" s="26">
        <v>0.622</v>
      </c>
      <c r="L1226" s="4" t="b">
        <v>1</v>
      </c>
      <c r="M1226" s="4" t="s">
        <v>58</v>
      </c>
      <c r="N1226" s="35">
        <f>'Landed Freight Margin Tool'!$D$4</f>
        <v>0.58708499999999997</v>
      </c>
      <c r="O1226" s="30">
        <f>(MAX($F1226,MIN(0.18*$D1226,$F1226*(1+$N1226))))</f>
        <v>1725.20900755</v>
      </c>
      <c r="P1226" s="35">
        <f>O1226/D1226</f>
        <v>0.12582737026764068</v>
      </c>
    </row>
    <row r="1227" spans="1:16" x14ac:dyDescent="0.3">
      <c r="A1227" s="2">
        <v>45156</v>
      </c>
      <c r="B1227" s="3" t="s">
        <v>19545</v>
      </c>
      <c r="C1227" s="4" t="s">
        <v>19546</v>
      </c>
      <c r="D1227" s="27">
        <v>9213.49</v>
      </c>
      <c r="E1227" s="27">
        <v>921.04</v>
      </c>
      <c r="F1227" s="27">
        <v>464.79</v>
      </c>
      <c r="G1227" s="26">
        <f>(E1227-F1227)/E1227</f>
        <v>0.49536393641969945</v>
      </c>
      <c r="H1227" s="27">
        <f>E1227-F1227</f>
        <v>456.24999999999994</v>
      </c>
      <c r="I1227" s="35">
        <f>E1227/D1227</f>
        <v>9.9966462220070787E-2</v>
      </c>
      <c r="J1227" s="3">
        <v>3890.08</v>
      </c>
      <c r="K1227" s="26">
        <v>0.22</v>
      </c>
      <c r="L1227" s="4" t="b">
        <v>1</v>
      </c>
      <c r="M1227" s="4" t="s">
        <v>58</v>
      </c>
      <c r="N1227" s="35">
        <f>'Landed Freight Margin Tool'!$D$4</f>
        <v>0.58708499999999997</v>
      </c>
      <c r="O1227" s="30">
        <f>(MAX($F1227,MIN(0.18*$D1227,$F1227*(1+$N1227))))</f>
        <v>737.66123715000003</v>
      </c>
      <c r="P1227" s="35">
        <f>O1227/D1227</f>
        <v>8.0063172277823072E-2</v>
      </c>
    </row>
    <row r="1228" spans="1:16" x14ac:dyDescent="0.3">
      <c r="A1228" s="2">
        <v>45132</v>
      </c>
      <c r="B1228" s="3" t="s">
        <v>21615</v>
      </c>
      <c r="C1228" s="4" t="s">
        <v>21616</v>
      </c>
      <c r="D1228" s="27">
        <v>2126.0700000000002</v>
      </c>
      <c r="E1228" s="27">
        <v>212.66</v>
      </c>
      <c r="F1228" s="27">
        <v>141.27000000000001</v>
      </c>
      <c r="G1228" s="26">
        <f>(E1228-F1228)/E1228</f>
        <v>0.33570017868898705</v>
      </c>
      <c r="H1228" s="27">
        <f>E1228-F1228</f>
        <v>71.389999999999986</v>
      </c>
      <c r="I1228" s="35">
        <f>E1228/D1228</f>
        <v>0.10002492862417511</v>
      </c>
      <c r="J1228" s="3">
        <v>3548.96</v>
      </c>
      <c r="K1228" s="26">
        <v>0.22</v>
      </c>
      <c r="L1228" s="4" t="b">
        <v>1</v>
      </c>
      <c r="M1228" s="4" t="s">
        <v>58</v>
      </c>
      <c r="N1228" s="35">
        <f>'Landed Freight Margin Tool'!$D$4</f>
        <v>0.58708499999999997</v>
      </c>
      <c r="O1228" s="30">
        <f>(MAX($F1228,MIN(0.18*$D1228,$F1228*(1+$N1228))))</f>
        <v>224.20749795000003</v>
      </c>
      <c r="P1228" s="35">
        <f>O1228/D1228</f>
        <v>0.10545631044603423</v>
      </c>
    </row>
    <row r="1229" spans="1:16" x14ac:dyDescent="0.3">
      <c r="A1229" s="2">
        <v>45001</v>
      </c>
      <c r="B1229" s="3" t="s">
        <v>12643</v>
      </c>
      <c r="C1229" s="4" t="s">
        <v>12644</v>
      </c>
      <c r="D1229" s="27">
        <v>8891.44</v>
      </c>
      <c r="E1229" s="27">
        <v>889.66</v>
      </c>
      <c r="F1229" s="27">
        <v>467.49</v>
      </c>
      <c r="G1229" s="26">
        <f>(E1229-F1229)/E1229</f>
        <v>0.47452959557583796</v>
      </c>
      <c r="H1229" s="27">
        <f>E1229-F1229</f>
        <v>422.16999999999996</v>
      </c>
      <c r="I1229" s="35">
        <f>E1229/D1229</f>
        <v>0.10005803334443014</v>
      </c>
      <c r="J1229" s="3">
        <v>1370.22</v>
      </c>
      <c r="K1229" s="26">
        <v>0.22</v>
      </c>
      <c r="L1229" s="4" t="b">
        <v>1</v>
      </c>
      <c r="M1229" s="4" t="s">
        <v>58</v>
      </c>
      <c r="N1229" s="35">
        <f>'Landed Freight Margin Tool'!$D$4</f>
        <v>0.58708499999999997</v>
      </c>
      <c r="O1229" s="30">
        <f>(MAX($F1229,MIN(0.18*$D1229,$F1229*(1+$N1229))))</f>
        <v>741.94636665000007</v>
      </c>
      <c r="P1229" s="35">
        <f>O1229/D1229</f>
        <v>8.344501752809444E-2</v>
      </c>
    </row>
    <row r="1230" spans="1:16" x14ac:dyDescent="0.3">
      <c r="A1230" s="2">
        <v>45194</v>
      </c>
      <c r="B1230" s="3" t="s">
        <v>8632</v>
      </c>
      <c r="C1230" s="4" t="s">
        <v>8633</v>
      </c>
      <c r="D1230" s="27">
        <v>17487.23</v>
      </c>
      <c r="E1230" s="27">
        <v>1750.77</v>
      </c>
      <c r="F1230" s="27">
        <v>1178.8399999999999</v>
      </c>
      <c r="G1230" s="26">
        <f>(E1230-F1230)/E1230</f>
        <v>0.32667340655825727</v>
      </c>
      <c r="H1230" s="27">
        <f>E1230-F1230</f>
        <v>571.93000000000006</v>
      </c>
      <c r="I1230" s="35">
        <f>E1230/D1230</f>
        <v>0.10011705684662466</v>
      </c>
      <c r="J1230" s="3">
        <v>84.5</v>
      </c>
      <c r="K1230" s="26">
        <v>0.84599999999999997</v>
      </c>
      <c r="L1230" s="4" t="b">
        <v>1</v>
      </c>
      <c r="M1230" s="4" t="s">
        <v>58</v>
      </c>
      <c r="N1230" s="35">
        <f>'Landed Freight Margin Tool'!$D$4</f>
        <v>0.58708499999999997</v>
      </c>
      <c r="O1230" s="30">
        <f>(MAX($F1230,MIN(0.18*$D1230,$F1230*(1+$N1230))))</f>
        <v>1870.9192814</v>
      </c>
      <c r="P1230" s="35">
        <f>O1230/D1230</f>
        <v>0.10698774370783709</v>
      </c>
    </row>
    <row r="1231" spans="1:16" x14ac:dyDescent="0.3">
      <c r="A1231" s="2">
        <v>44991</v>
      </c>
      <c r="B1231" s="3" t="s">
        <v>6640</v>
      </c>
      <c r="C1231" s="4" t="s">
        <v>6641</v>
      </c>
      <c r="D1231" s="27">
        <v>6650</v>
      </c>
      <c r="E1231" s="27">
        <v>665.97</v>
      </c>
      <c r="F1231" s="27">
        <v>565.9</v>
      </c>
      <c r="G1231" s="26">
        <f>(E1231-F1231)/E1231</f>
        <v>0.15026202381488662</v>
      </c>
      <c r="H1231" s="27">
        <f>E1231-F1231</f>
        <v>100.07000000000005</v>
      </c>
      <c r="I1231" s="35">
        <f>E1231/D1231</f>
        <v>0.10014586466165414</v>
      </c>
      <c r="J1231" s="3">
        <v>32.869999999999997</v>
      </c>
      <c r="K1231" s="26">
        <v>0.90100000000000002</v>
      </c>
      <c r="L1231" s="4" t="b">
        <v>1</v>
      </c>
      <c r="M1231" s="4" t="s">
        <v>58</v>
      </c>
      <c r="N1231" s="35">
        <f>'Landed Freight Margin Tool'!$D$4</f>
        <v>0.58708499999999997</v>
      </c>
      <c r="O1231" s="30">
        <f>(MAX($F1231,MIN(0.18*$D1231,$F1231*(1+$N1231))))</f>
        <v>898.13140150000004</v>
      </c>
      <c r="P1231" s="35">
        <f>O1231/D1231</f>
        <v>0.13505735360902257</v>
      </c>
    </row>
    <row r="1232" spans="1:16" x14ac:dyDescent="0.3">
      <c r="A1232" s="2">
        <v>45054</v>
      </c>
      <c r="B1232" s="3" t="s">
        <v>7774</v>
      </c>
      <c r="C1232" s="4" t="s">
        <v>7775</v>
      </c>
      <c r="D1232" s="27">
        <v>14554.31</v>
      </c>
      <c r="E1232" s="27">
        <v>1457.86</v>
      </c>
      <c r="F1232" s="27">
        <v>1378.22</v>
      </c>
      <c r="G1232" s="26">
        <f>(E1232-F1232)/E1232</f>
        <v>5.4628016407611071E-2</v>
      </c>
      <c r="H1232" s="27">
        <f>E1232-F1232</f>
        <v>79.639999999999873</v>
      </c>
      <c r="I1232" s="35">
        <f>E1232/D1232</f>
        <v>0.10016689214397659</v>
      </c>
      <c r="J1232" s="3">
        <v>951.2</v>
      </c>
      <c r="K1232" s="26">
        <v>0.22</v>
      </c>
      <c r="L1232" s="4" t="b">
        <v>1</v>
      </c>
      <c r="M1232" s="4" t="s">
        <v>58</v>
      </c>
      <c r="N1232" s="35">
        <f>'Landed Freight Margin Tool'!$D$4</f>
        <v>0.58708499999999997</v>
      </c>
      <c r="O1232" s="30">
        <f>(MAX($F1232,MIN(0.18*$D1232,$F1232*(1+$N1232))))</f>
        <v>2187.3522887000004</v>
      </c>
      <c r="P1232" s="35">
        <f>O1232/D1232</f>
        <v>0.15028897204333289</v>
      </c>
    </row>
    <row r="1233" spans="1:16" x14ac:dyDescent="0.3">
      <c r="A1233" s="2">
        <v>45146</v>
      </c>
      <c r="B1233" s="3" t="s">
        <v>19092</v>
      </c>
      <c r="C1233" s="4" t="s">
        <v>19093</v>
      </c>
      <c r="D1233" s="27">
        <v>22230.55</v>
      </c>
      <c r="E1233" s="27">
        <v>2227.3000000000002</v>
      </c>
      <c r="F1233" s="27">
        <v>1199.3699999999999</v>
      </c>
      <c r="G1233" s="26">
        <f>(E1233-F1233)/E1233</f>
        <v>0.46151394064562484</v>
      </c>
      <c r="H1233" s="27">
        <f>E1233-F1233</f>
        <v>1027.9300000000003</v>
      </c>
      <c r="I1233" s="35">
        <f>E1233/D1233</f>
        <v>0.10019095344019829</v>
      </c>
      <c r="J1233" s="3">
        <v>16954.07</v>
      </c>
      <c r="K1233" s="26">
        <v>0.13600000000000001</v>
      </c>
      <c r="L1233" s="4" t="b">
        <v>0</v>
      </c>
      <c r="M1233" s="4" t="s">
        <v>58</v>
      </c>
      <c r="N1233" s="35">
        <f>'Landed Freight Margin Tool'!$D$4</f>
        <v>0.58708499999999997</v>
      </c>
      <c r="O1233" s="30">
        <f>(MAX($F1233,MIN(0.18*$D1233,$F1233*(1+$N1233))))</f>
        <v>1903.5021364499999</v>
      </c>
      <c r="P1233" s="35">
        <f>O1233/D1233</f>
        <v>8.5625507981134066E-2</v>
      </c>
    </row>
    <row r="1234" spans="1:16" x14ac:dyDescent="0.3">
      <c r="A1234" s="2">
        <v>44951</v>
      </c>
      <c r="B1234" s="3" t="s">
        <v>18989</v>
      </c>
      <c r="C1234" s="4" t="s">
        <v>18990</v>
      </c>
      <c r="D1234" s="27">
        <v>8927.9</v>
      </c>
      <c r="E1234" s="27">
        <v>895.2</v>
      </c>
      <c r="F1234" s="27">
        <v>810.6</v>
      </c>
      <c r="G1234" s="26">
        <f>(E1234-F1234)/E1234</f>
        <v>9.4504021447721201E-2</v>
      </c>
      <c r="H1234" s="27">
        <f>E1234-F1234</f>
        <v>84.600000000000023</v>
      </c>
      <c r="I1234" s="35">
        <f>E1234/D1234</f>
        <v>0.10026994029951053</v>
      </c>
      <c r="J1234" s="3">
        <v>1225.9000000000001</v>
      </c>
      <c r="K1234" s="26">
        <v>0.22</v>
      </c>
      <c r="L1234" s="4" t="b">
        <v>1</v>
      </c>
      <c r="M1234" s="4" t="s">
        <v>58</v>
      </c>
      <c r="N1234" s="35">
        <f>'Landed Freight Margin Tool'!$D$4</f>
        <v>0.58708499999999997</v>
      </c>
      <c r="O1234" s="30">
        <f>(MAX($F1234,MIN(0.18*$D1234,$F1234*(1+$N1234))))</f>
        <v>1286.4911010000001</v>
      </c>
      <c r="P1234" s="35">
        <f>O1234/D1234</f>
        <v>0.14409783946952812</v>
      </c>
    </row>
    <row r="1235" spans="1:16" x14ac:dyDescent="0.3">
      <c r="A1235" s="2">
        <v>45159</v>
      </c>
      <c r="B1235" s="3" t="s">
        <v>10467</v>
      </c>
      <c r="C1235" s="4" t="s">
        <v>10468</v>
      </c>
      <c r="D1235" s="27">
        <v>7827.96</v>
      </c>
      <c r="E1235" s="27">
        <v>787.15</v>
      </c>
      <c r="F1235" s="27">
        <v>549.12</v>
      </c>
      <c r="G1235" s="26">
        <f>(E1235-F1235)/E1235</f>
        <v>0.30239471511147809</v>
      </c>
      <c r="H1235" s="27">
        <f>E1235-F1235</f>
        <v>238.02999999999997</v>
      </c>
      <c r="I1235" s="35">
        <f>E1235/D1235</f>
        <v>0.1005562113245341</v>
      </c>
      <c r="J1235" s="3">
        <v>1174.33</v>
      </c>
      <c r="K1235" s="26">
        <v>0.23300000000000001</v>
      </c>
      <c r="L1235" s="4" t="b">
        <v>1</v>
      </c>
      <c r="M1235" s="4" t="s">
        <v>58</v>
      </c>
      <c r="N1235" s="35">
        <f>'Landed Freight Margin Tool'!$D$4</f>
        <v>0.58708499999999997</v>
      </c>
      <c r="O1235" s="30">
        <f>(MAX($F1235,MIN(0.18*$D1235,$F1235*(1+$N1235))))</f>
        <v>871.5001152000001</v>
      </c>
      <c r="P1235" s="35">
        <f>O1235/D1235</f>
        <v>0.11133170266582866</v>
      </c>
    </row>
    <row r="1236" spans="1:16" x14ac:dyDescent="0.3">
      <c r="A1236" s="2">
        <v>45043</v>
      </c>
      <c r="B1236" s="3" t="s">
        <v>21276</v>
      </c>
      <c r="C1236" s="4" t="s">
        <v>21277</v>
      </c>
      <c r="D1236" s="27">
        <v>6159.1</v>
      </c>
      <c r="E1236" s="27">
        <v>620.41999999999996</v>
      </c>
      <c r="F1236" s="27">
        <v>422.64</v>
      </c>
      <c r="G1236" s="26">
        <f>(E1236-F1236)/E1236</f>
        <v>0.31878404951484474</v>
      </c>
      <c r="H1236" s="27">
        <f>E1236-F1236</f>
        <v>197.77999999999997</v>
      </c>
      <c r="I1236" s="35">
        <f>E1236/D1236</f>
        <v>0.10073224984169764</v>
      </c>
      <c r="J1236" s="3">
        <v>5043</v>
      </c>
      <c r="K1236" s="26">
        <v>0.22</v>
      </c>
      <c r="L1236" s="4" t="b">
        <v>1</v>
      </c>
      <c r="M1236" s="4" t="s">
        <v>58</v>
      </c>
      <c r="N1236" s="35">
        <f>'Landed Freight Margin Tool'!$D$4</f>
        <v>0.58708499999999997</v>
      </c>
      <c r="O1236" s="30">
        <f>(MAX($F1236,MIN(0.18*$D1236,$F1236*(1+$N1236))))</f>
        <v>670.76560440000003</v>
      </c>
      <c r="P1236" s="35">
        <f>O1236/D1236</f>
        <v>0.10890643184880908</v>
      </c>
    </row>
    <row r="1237" spans="1:16" x14ac:dyDescent="0.3">
      <c r="A1237" s="2">
        <v>44931</v>
      </c>
      <c r="B1237" s="3" t="s">
        <v>3185</v>
      </c>
      <c r="C1237" s="4" t="s">
        <v>3186</v>
      </c>
      <c r="D1237" s="27">
        <v>9225.1200000000008</v>
      </c>
      <c r="E1237" s="27">
        <v>929.53</v>
      </c>
      <c r="F1237" s="27">
        <v>316.79000000000002</v>
      </c>
      <c r="G1237" s="26">
        <f>(E1237-F1237)/E1237</f>
        <v>0.65919335578195437</v>
      </c>
      <c r="H1237" s="27">
        <f>E1237-F1237</f>
        <v>612.74</v>
      </c>
      <c r="I1237" s="35">
        <f>E1237/D1237</f>
        <v>0.10076074891166727</v>
      </c>
      <c r="J1237" s="3">
        <v>21</v>
      </c>
      <c r="K1237" s="26">
        <v>0.57099999999999995</v>
      </c>
      <c r="L1237" s="4" t="b">
        <v>1</v>
      </c>
      <c r="M1237" s="4" t="s">
        <v>58</v>
      </c>
      <c r="N1237" s="35">
        <f>'Landed Freight Margin Tool'!$D$4</f>
        <v>0.58708499999999997</v>
      </c>
      <c r="O1237" s="30">
        <f>(MAX($F1237,MIN(0.18*$D1237,$F1237*(1+$N1237))))</f>
        <v>502.77265715000004</v>
      </c>
      <c r="P1237" s="35">
        <f>O1237/D1237</f>
        <v>5.4500392097880566E-2</v>
      </c>
    </row>
    <row r="1238" spans="1:16" x14ac:dyDescent="0.3">
      <c r="A1238" s="2">
        <v>45264</v>
      </c>
      <c r="B1238" s="3" t="s">
        <v>10659</v>
      </c>
      <c r="C1238" s="4" t="s">
        <v>10660</v>
      </c>
      <c r="D1238" s="27">
        <v>13319.57</v>
      </c>
      <c r="E1238" s="27">
        <v>1344.17</v>
      </c>
      <c r="F1238" s="27">
        <v>773.53</v>
      </c>
      <c r="G1238" s="26">
        <f>(E1238-F1238)/E1238</f>
        <v>0.42452963538838101</v>
      </c>
      <c r="H1238" s="27">
        <f>E1238-F1238</f>
        <v>570.6400000000001</v>
      </c>
      <c r="I1238" s="35">
        <f>E1238/D1238</f>
        <v>0.10091692149221035</v>
      </c>
      <c r="J1238" s="3">
        <v>2822.47</v>
      </c>
      <c r="K1238" s="26">
        <v>0.189</v>
      </c>
      <c r="L1238" s="4" t="b">
        <v>1</v>
      </c>
      <c r="M1238" s="4" t="s">
        <v>58</v>
      </c>
      <c r="N1238" s="35">
        <f>'Landed Freight Margin Tool'!$D$4</f>
        <v>0.58708499999999997</v>
      </c>
      <c r="O1238" s="30">
        <f>(MAX($F1238,MIN(0.18*$D1238,$F1238*(1+$N1238))))</f>
        <v>1227.65786005</v>
      </c>
      <c r="P1238" s="35">
        <f>O1238/D1238</f>
        <v>9.2169481450977767E-2</v>
      </c>
    </row>
    <row r="1239" spans="1:16" x14ac:dyDescent="0.3">
      <c r="A1239" s="2">
        <v>45107</v>
      </c>
      <c r="B1239" s="3" t="s">
        <v>6165</v>
      </c>
      <c r="C1239" s="4" t="s">
        <v>6166</v>
      </c>
      <c r="D1239" s="27">
        <v>3828.08</v>
      </c>
      <c r="E1239" s="27">
        <v>386.51</v>
      </c>
      <c r="F1239" s="27">
        <v>283.83999999999997</v>
      </c>
      <c r="G1239" s="26">
        <f>(E1239-F1239)/E1239</f>
        <v>0.26563348943106263</v>
      </c>
      <c r="H1239" s="27">
        <f>E1239-F1239</f>
        <v>102.67000000000002</v>
      </c>
      <c r="I1239" s="35">
        <f>E1239/D1239</f>
        <v>0.10096706442916553</v>
      </c>
      <c r="J1239" s="3">
        <v>265.52999999999997</v>
      </c>
      <c r="K1239" s="26">
        <v>0.14499999999999999</v>
      </c>
      <c r="L1239" s="4" t="b">
        <v>0</v>
      </c>
      <c r="M1239" s="4" t="s">
        <v>58</v>
      </c>
      <c r="N1239" s="35">
        <f>'Landed Freight Margin Tool'!$D$4</f>
        <v>0.58708499999999997</v>
      </c>
      <c r="O1239" s="30">
        <f>(MAX($F1239,MIN(0.18*$D1239,$F1239*(1+$N1239))))</f>
        <v>450.47820639999998</v>
      </c>
      <c r="P1239" s="35">
        <f>O1239/D1239</f>
        <v>0.11767732293995946</v>
      </c>
    </row>
    <row r="1240" spans="1:16" x14ac:dyDescent="0.3">
      <c r="A1240" s="2">
        <v>45048</v>
      </c>
      <c r="B1240" s="3" t="s">
        <v>13374</v>
      </c>
      <c r="C1240" s="4" t="s">
        <v>13375</v>
      </c>
      <c r="D1240" s="27">
        <v>22065.279999999999</v>
      </c>
      <c r="E1240" s="27">
        <v>2229.77</v>
      </c>
      <c r="F1240" s="27">
        <v>1277.17</v>
      </c>
      <c r="G1240" s="26">
        <f>(E1240-F1240)/E1240</f>
        <v>0.42721895083349398</v>
      </c>
      <c r="H1240" s="27">
        <f>E1240-F1240</f>
        <v>952.59999999999991</v>
      </c>
      <c r="I1240" s="35">
        <f>E1240/D1240</f>
        <v>0.10105332903094817</v>
      </c>
      <c r="J1240" s="3">
        <v>1394.82</v>
      </c>
      <c r="K1240" s="26">
        <v>0.22</v>
      </c>
      <c r="L1240" s="4" t="b">
        <v>1</v>
      </c>
      <c r="M1240" s="4" t="s">
        <v>58</v>
      </c>
      <c r="N1240" s="35">
        <f>'Landed Freight Margin Tool'!$D$4</f>
        <v>0.58708499999999997</v>
      </c>
      <c r="O1240" s="30">
        <f>(MAX($F1240,MIN(0.18*$D1240,$F1240*(1+$N1240))))</f>
        <v>2026.9773494500002</v>
      </c>
      <c r="P1240" s="35">
        <f>O1240/D1240</f>
        <v>9.1862752226574973E-2</v>
      </c>
    </row>
    <row r="1241" spans="1:16" x14ac:dyDescent="0.3">
      <c r="A1241" s="2">
        <v>45055</v>
      </c>
      <c r="B1241" s="3" t="s">
        <v>474</v>
      </c>
      <c r="C1241" s="4" t="s">
        <v>475</v>
      </c>
      <c r="D1241" s="27">
        <v>19070.03</v>
      </c>
      <c r="E1241" s="27">
        <v>1927.46</v>
      </c>
      <c r="F1241" s="27">
        <v>1027.97</v>
      </c>
      <c r="G1241" s="26">
        <f>(E1241-F1241)/E1241</f>
        <v>0.46667116308509643</v>
      </c>
      <c r="H1241" s="27">
        <f>E1241-F1241</f>
        <v>899.49</v>
      </c>
      <c r="I1241" s="35">
        <f>E1241/D1241</f>
        <v>0.10107273035228577</v>
      </c>
      <c r="J1241" s="3">
        <v>468.16</v>
      </c>
      <c r="K1241" s="26">
        <v>0.13600000000000001</v>
      </c>
      <c r="L1241" s="4" t="b">
        <v>0</v>
      </c>
      <c r="M1241" s="4" t="s">
        <v>58</v>
      </c>
      <c r="N1241" s="35">
        <f>'Landed Freight Margin Tool'!$D$4</f>
        <v>0.58708499999999997</v>
      </c>
      <c r="O1241" s="30">
        <f>(MAX($F1241,MIN(0.18*$D1241,$F1241*(1+$N1241))))</f>
        <v>1631.4757674500001</v>
      </c>
      <c r="P1241" s="35">
        <f>O1241/D1241</f>
        <v>8.5551819658909831E-2</v>
      </c>
    </row>
    <row r="1242" spans="1:16" x14ac:dyDescent="0.3">
      <c r="A1242" s="2">
        <v>45120</v>
      </c>
      <c r="B1242" s="3" t="s">
        <v>20964</v>
      </c>
      <c r="C1242" s="4" t="s">
        <v>17782</v>
      </c>
      <c r="D1242" s="27">
        <v>10857.38</v>
      </c>
      <c r="E1242" s="27">
        <v>1099.75</v>
      </c>
      <c r="F1242" s="27">
        <v>770.25</v>
      </c>
      <c r="G1242" s="26">
        <f>(E1242-F1242)/E1242</f>
        <v>0.29961354853375766</v>
      </c>
      <c r="H1242" s="27">
        <f>E1242-F1242</f>
        <v>329.5</v>
      </c>
      <c r="I1242" s="35">
        <f>E1242/D1242</f>
        <v>0.10129055075902291</v>
      </c>
      <c r="J1242" s="3">
        <v>5690.02</v>
      </c>
      <c r="K1242" s="26">
        <v>0.193</v>
      </c>
      <c r="L1242" s="4" t="b">
        <v>1</v>
      </c>
      <c r="M1242" s="4" t="s">
        <v>58</v>
      </c>
      <c r="N1242" s="35">
        <f>'Landed Freight Margin Tool'!$D$4</f>
        <v>0.58708499999999997</v>
      </c>
      <c r="O1242" s="30">
        <f>(MAX($F1242,MIN(0.18*$D1242,$F1242*(1+$N1242))))</f>
        <v>1222.4522212500001</v>
      </c>
      <c r="P1242" s="35">
        <f>O1242/D1242</f>
        <v>0.11259182429370623</v>
      </c>
    </row>
    <row r="1243" spans="1:16" x14ac:dyDescent="0.3">
      <c r="A1243" s="2">
        <v>45187</v>
      </c>
      <c r="B1243" s="3" t="s">
        <v>7621</v>
      </c>
      <c r="C1243" s="4" t="s">
        <v>7622</v>
      </c>
      <c r="D1243" s="27">
        <v>18060.38</v>
      </c>
      <c r="E1243" s="27">
        <v>1830.22</v>
      </c>
      <c r="F1243" s="27">
        <v>1520.59</v>
      </c>
      <c r="G1243" s="26">
        <f>(E1243-F1243)/E1243</f>
        <v>0.16917638316705103</v>
      </c>
      <c r="H1243" s="27">
        <f>E1243-F1243</f>
        <v>309.63000000000011</v>
      </c>
      <c r="I1243" s="35">
        <f>E1243/D1243</f>
        <v>0.1013389530009889</v>
      </c>
      <c r="J1243" s="3">
        <v>1672.8</v>
      </c>
      <c r="K1243" s="26">
        <v>0.22</v>
      </c>
      <c r="L1243" s="4" t="b">
        <v>1</v>
      </c>
      <c r="M1243" s="4" t="s">
        <v>58</v>
      </c>
      <c r="N1243" s="35">
        <f>'Landed Freight Margin Tool'!$D$4</f>
        <v>0.58708499999999997</v>
      </c>
      <c r="O1243" s="30">
        <f>(MAX($F1243,MIN(0.18*$D1243,$F1243*(1+$N1243))))</f>
        <v>2413.30558015</v>
      </c>
      <c r="P1243" s="35">
        <f>O1243/D1243</f>
        <v>0.1336242969500088</v>
      </c>
    </row>
    <row r="1244" spans="1:16" x14ac:dyDescent="0.3">
      <c r="A1244" s="2">
        <v>45106</v>
      </c>
      <c r="B1244" s="3" t="s">
        <v>10299</v>
      </c>
      <c r="C1244" s="4" t="s">
        <v>10300</v>
      </c>
      <c r="D1244" s="27">
        <v>23295.040000000001</v>
      </c>
      <c r="E1244" s="27">
        <v>2361.2800000000002</v>
      </c>
      <c r="F1244" s="27">
        <v>1644.28</v>
      </c>
      <c r="G1244" s="26">
        <f>(E1244-F1244)/E1244</f>
        <v>0.30364886841035377</v>
      </c>
      <c r="H1244" s="27">
        <f>E1244-F1244</f>
        <v>717.00000000000023</v>
      </c>
      <c r="I1244" s="35">
        <f>E1244/D1244</f>
        <v>0.10136406720057145</v>
      </c>
      <c r="J1244" s="3">
        <v>0</v>
      </c>
      <c r="K1244" s="26">
        <v>0</v>
      </c>
      <c r="L1244" s="4" t="b">
        <v>0</v>
      </c>
      <c r="M1244" s="4" t="s">
        <v>58</v>
      </c>
      <c r="N1244" s="35">
        <f>'Landed Freight Margin Tool'!$D$4</f>
        <v>0.58708499999999997</v>
      </c>
      <c r="O1244" s="30">
        <f>(MAX($F1244,MIN(0.18*$D1244,$F1244*(1+$N1244))))</f>
        <v>2609.6121238000001</v>
      </c>
      <c r="P1244" s="35">
        <f>O1244/D1244</f>
        <v>0.1120243675821119</v>
      </c>
    </row>
    <row r="1245" spans="1:16" x14ac:dyDescent="0.3">
      <c r="A1245" s="2">
        <v>45124</v>
      </c>
      <c r="B1245" s="3" t="s">
        <v>14944</v>
      </c>
      <c r="C1245" s="4" t="s">
        <v>14945</v>
      </c>
      <c r="D1245" s="27">
        <v>22799.72</v>
      </c>
      <c r="E1245" s="27">
        <v>2312.4</v>
      </c>
      <c r="F1245" s="27">
        <v>1206.83</v>
      </c>
      <c r="G1245" s="26">
        <f>(E1245-F1245)/E1245</f>
        <v>0.4781049991350978</v>
      </c>
      <c r="H1245" s="27">
        <f>E1245-F1245</f>
        <v>1105.5700000000002</v>
      </c>
      <c r="I1245" s="35">
        <f>E1245/D1245</f>
        <v>0.101422298168574</v>
      </c>
      <c r="J1245" s="3">
        <v>207.6</v>
      </c>
      <c r="K1245" s="26">
        <v>0.187</v>
      </c>
      <c r="L1245" s="4" t="b">
        <v>1</v>
      </c>
      <c r="M1245" s="4" t="s">
        <v>58</v>
      </c>
      <c r="N1245" s="35">
        <f>'Landed Freight Margin Tool'!$D$4</f>
        <v>0.58708499999999997</v>
      </c>
      <c r="O1245" s="30">
        <f>(MAX($F1245,MIN(0.18*$D1245,$F1245*(1+$N1245))))</f>
        <v>1915.34179055</v>
      </c>
      <c r="P1245" s="35">
        <f>O1245/D1245</f>
        <v>8.4007250551761156E-2</v>
      </c>
    </row>
    <row r="1246" spans="1:16" x14ac:dyDescent="0.3">
      <c r="A1246" s="2">
        <v>45162</v>
      </c>
      <c r="B1246" s="3" t="s">
        <v>4300</v>
      </c>
      <c r="C1246" s="4" t="s">
        <v>4301</v>
      </c>
      <c r="D1246" s="27">
        <v>8455.35</v>
      </c>
      <c r="E1246" s="27">
        <v>857.68</v>
      </c>
      <c r="F1246" s="27">
        <v>580.66999999999996</v>
      </c>
      <c r="G1246" s="26">
        <f>(E1246-F1246)/E1246</f>
        <v>0.32297593508068279</v>
      </c>
      <c r="H1246" s="27">
        <f>E1246-F1246</f>
        <v>277.01</v>
      </c>
      <c r="I1246" s="35">
        <f>E1246/D1246</f>
        <v>0.10143636868964619</v>
      </c>
      <c r="J1246" s="3">
        <v>3224.24</v>
      </c>
      <c r="K1246" s="26">
        <v>0.22</v>
      </c>
      <c r="L1246" s="4" t="b">
        <v>1</v>
      </c>
      <c r="M1246" s="4" t="s">
        <v>58</v>
      </c>
      <c r="N1246" s="35">
        <f>'Landed Freight Margin Tool'!$D$4</f>
        <v>0.58708499999999997</v>
      </c>
      <c r="O1246" s="30">
        <f>(MAX($F1246,MIN(0.18*$D1246,$F1246*(1+$N1246))))</f>
        <v>921.57264695000003</v>
      </c>
      <c r="P1246" s="35">
        <f>O1246/D1246</f>
        <v>0.10899284440620435</v>
      </c>
    </row>
    <row r="1247" spans="1:16" x14ac:dyDescent="0.3">
      <c r="A1247" s="2">
        <v>45135</v>
      </c>
      <c r="B1247" s="3" t="s">
        <v>22284</v>
      </c>
      <c r="C1247" s="4" t="s">
        <v>22285</v>
      </c>
      <c r="D1247" s="27">
        <v>859.97</v>
      </c>
      <c r="E1247" s="27">
        <v>87.36</v>
      </c>
      <c r="F1247" s="27">
        <v>50.95</v>
      </c>
      <c r="G1247" s="26">
        <f>(E1247-F1247)/E1247</f>
        <v>0.41678113553113549</v>
      </c>
      <c r="H1247" s="27">
        <f>E1247-F1247</f>
        <v>36.409999999999997</v>
      </c>
      <c r="I1247" s="35">
        <f>E1247/D1247</f>
        <v>0.10158493900950033</v>
      </c>
      <c r="J1247" s="3">
        <v>136270.73000000001</v>
      </c>
      <c r="K1247" s="26">
        <v>0.108</v>
      </c>
      <c r="L1247" s="4" t="b">
        <v>0</v>
      </c>
      <c r="M1247" s="4" t="s">
        <v>58</v>
      </c>
      <c r="N1247" s="35">
        <f>'Landed Freight Margin Tool'!$D$4</f>
        <v>0.58708499999999997</v>
      </c>
      <c r="O1247" s="30">
        <f>(MAX($F1247,MIN(0.18*$D1247,$F1247*(1+$N1247))))</f>
        <v>80.861980750000015</v>
      </c>
      <c r="P1247" s="35">
        <f>O1247/D1247</f>
        <v>9.402883908741004E-2</v>
      </c>
    </row>
    <row r="1248" spans="1:16" x14ac:dyDescent="0.3">
      <c r="A1248" s="2">
        <v>45134</v>
      </c>
      <c r="B1248" s="3" t="s">
        <v>5742</v>
      </c>
      <c r="C1248" s="4" t="s">
        <v>5743</v>
      </c>
      <c r="D1248" s="27">
        <v>20833.16</v>
      </c>
      <c r="E1248" s="27">
        <v>2117.62</v>
      </c>
      <c r="F1248" s="27">
        <v>1339.17</v>
      </c>
      <c r="G1248" s="26">
        <f>(E1248-F1248)/E1248</f>
        <v>0.36760608607776646</v>
      </c>
      <c r="H1248" s="27">
        <f>E1248-F1248</f>
        <v>778.44999999999982</v>
      </c>
      <c r="I1248" s="35">
        <f>E1248/D1248</f>
        <v>0.10164660569975942</v>
      </c>
      <c r="J1248" s="3">
        <v>1217.7</v>
      </c>
      <c r="K1248" s="26">
        <v>0.22</v>
      </c>
      <c r="L1248" s="4" t="b">
        <v>1</v>
      </c>
      <c r="M1248" s="4" t="s">
        <v>58</v>
      </c>
      <c r="N1248" s="35">
        <f>'Landed Freight Margin Tool'!$D$4</f>
        <v>0.58708499999999997</v>
      </c>
      <c r="O1248" s="30">
        <f>(MAX($F1248,MIN(0.18*$D1248,$F1248*(1+$N1248))))</f>
        <v>2125.3766194500004</v>
      </c>
      <c r="P1248" s="35">
        <f>O1248/D1248</f>
        <v>0.10201892653106875</v>
      </c>
    </row>
    <row r="1249" spans="1:16" x14ac:dyDescent="0.3">
      <c r="A1249" s="2">
        <v>45131</v>
      </c>
      <c r="B1249" s="3" t="s">
        <v>15598</v>
      </c>
      <c r="C1249" s="4" t="s">
        <v>15599</v>
      </c>
      <c r="D1249" s="27">
        <v>5489.61</v>
      </c>
      <c r="E1249" s="27">
        <v>558.36</v>
      </c>
      <c r="F1249" s="27">
        <v>323.51</v>
      </c>
      <c r="G1249" s="26">
        <f>(E1249-F1249)/E1249</f>
        <v>0.42060677698975574</v>
      </c>
      <c r="H1249" s="27">
        <f>E1249-F1249</f>
        <v>234.85000000000002</v>
      </c>
      <c r="I1249" s="35">
        <f>E1249/D1249</f>
        <v>0.10171214348560281</v>
      </c>
      <c r="J1249" s="3">
        <v>8377.6299999999992</v>
      </c>
      <c r="K1249" s="26">
        <v>0.16700000000000001</v>
      </c>
      <c r="L1249" s="4" t="b">
        <v>0</v>
      </c>
      <c r="M1249" s="4" t="s">
        <v>58</v>
      </c>
      <c r="N1249" s="35">
        <f>'Landed Freight Margin Tool'!$D$4</f>
        <v>0.58708499999999997</v>
      </c>
      <c r="O1249" s="30">
        <f>(MAX($F1249,MIN(0.18*$D1249,$F1249*(1+$N1249))))</f>
        <v>513.43786835000003</v>
      </c>
      <c r="P1249" s="35">
        <f>O1249/D1249</f>
        <v>9.3529024529975732E-2</v>
      </c>
    </row>
    <row r="1250" spans="1:16" x14ac:dyDescent="0.3">
      <c r="A1250" s="2">
        <v>45177</v>
      </c>
      <c r="B1250" s="3" t="s">
        <v>7047</v>
      </c>
      <c r="C1250" s="4" t="s">
        <v>7048</v>
      </c>
      <c r="D1250" s="27">
        <v>24689.4</v>
      </c>
      <c r="E1250" s="27">
        <v>2512.12</v>
      </c>
      <c r="F1250" s="27">
        <v>1793.03</v>
      </c>
      <c r="G1250" s="26">
        <f>(E1250-F1250)/E1250</f>
        <v>0.28624826839482187</v>
      </c>
      <c r="H1250" s="27">
        <f>E1250-F1250</f>
        <v>719.08999999999992</v>
      </c>
      <c r="I1250" s="35">
        <f>E1250/D1250</f>
        <v>0.10174892869004511</v>
      </c>
      <c r="J1250" s="3">
        <v>672.01</v>
      </c>
      <c r="K1250" s="26">
        <v>0.49099999999999999</v>
      </c>
      <c r="L1250" s="4" t="b">
        <v>1</v>
      </c>
      <c r="M1250" s="4" t="s">
        <v>58</v>
      </c>
      <c r="N1250" s="35">
        <f>'Landed Freight Margin Tool'!$D$4</f>
        <v>0.58708499999999997</v>
      </c>
      <c r="O1250" s="30">
        <f>(MAX($F1250,MIN(0.18*$D1250,$F1250*(1+$N1250))))</f>
        <v>2845.6910175500002</v>
      </c>
      <c r="P1250" s="35">
        <f>O1250/D1250</f>
        <v>0.11525962629914052</v>
      </c>
    </row>
    <row r="1251" spans="1:16" x14ac:dyDescent="0.3">
      <c r="A1251" s="2">
        <v>45205</v>
      </c>
      <c r="B1251" s="3" t="s">
        <v>170</v>
      </c>
      <c r="C1251" s="4" t="s">
        <v>171</v>
      </c>
      <c r="D1251" s="27">
        <v>12021.8</v>
      </c>
      <c r="E1251" s="27">
        <v>1224.23</v>
      </c>
      <c r="F1251" s="27">
        <v>622.1</v>
      </c>
      <c r="G1251" s="26">
        <f>(E1251-F1251)/E1251</f>
        <v>0.49184385287078408</v>
      </c>
      <c r="H1251" s="27">
        <f>E1251-F1251</f>
        <v>602.13</v>
      </c>
      <c r="I1251" s="35">
        <f>E1251/D1251</f>
        <v>0.10183416792826366</v>
      </c>
      <c r="J1251" s="3">
        <v>10111.200000000001</v>
      </c>
      <c r="K1251" s="26">
        <v>0.13600000000000001</v>
      </c>
      <c r="L1251" s="4" t="b">
        <v>0</v>
      </c>
      <c r="M1251" s="4" t="s">
        <v>58</v>
      </c>
      <c r="N1251" s="35">
        <f>'Landed Freight Margin Tool'!$D$4</f>
        <v>0.58708499999999997</v>
      </c>
      <c r="O1251" s="30">
        <f>(MAX($F1251,MIN(0.18*$D1251,$F1251*(1+$N1251))))</f>
        <v>987.32557850000012</v>
      </c>
      <c r="P1251" s="35">
        <f>O1251/D1251</f>
        <v>8.2127932464356429E-2</v>
      </c>
    </row>
    <row r="1252" spans="1:16" x14ac:dyDescent="0.3">
      <c r="A1252" s="2">
        <v>45289</v>
      </c>
      <c r="B1252" s="3" t="s">
        <v>10500</v>
      </c>
      <c r="C1252" s="4" t="s">
        <v>10501</v>
      </c>
      <c r="D1252" s="27">
        <v>12781.18</v>
      </c>
      <c r="E1252" s="27">
        <v>1302.2</v>
      </c>
      <c r="F1252" s="27">
        <v>825.61</v>
      </c>
      <c r="G1252" s="26">
        <f>(E1252-F1252)/E1252</f>
        <v>0.36598832744586085</v>
      </c>
      <c r="H1252" s="27">
        <f>E1252-F1252</f>
        <v>476.59000000000003</v>
      </c>
      <c r="I1252" s="35">
        <f>E1252/D1252</f>
        <v>0.1018841765783754</v>
      </c>
      <c r="J1252" s="3">
        <v>3147.93</v>
      </c>
      <c r="K1252" s="26">
        <v>1.43</v>
      </c>
      <c r="L1252" s="4" t="b">
        <v>1</v>
      </c>
      <c r="M1252" s="4" t="s">
        <v>58</v>
      </c>
      <c r="N1252" s="35">
        <f>'Landed Freight Margin Tool'!$D$4</f>
        <v>0.58708499999999997</v>
      </c>
      <c r="O1252" s="30">
        <f>(MAX($F1252,MIN(0.18*$D1252,$F1252*(1+$N1252))))</f>
        <v>1310.31324685</v>
      </c>
      <c r="P1252" s="35">
        <f>O1252/D1252</f>
        <v>0.10251895731458285</v>
      </c>
    </row>
    <row r="1253" spans="1:16" x14ac:dyDescent="0.3">
      <c r="A1253" s="2">
        <v>45036</v>
      </c>
      <c r="B1253" s="3" t="s">
        <v>13793</v>
      </c>
      <c r="C1253" s="4" t="s">
        <v>13794</v>
      </c>
      <c r="D1253" s="27">
        <v>23496.720000000001</v>
      </c>
      <c r="E1253" s="27">
        <v>2395.2199999999998</v>
      </c>
      <c r="F1253" s="27">
        <v>1223</v>
      </c>
      <c r="G1253" s="26">
        <f>(E1253-F1253)/E1253</f>
        <v>0.4893997211112131</v>
      </c>
      <c r="H1253" s="27">
        <f>E1253-F1253</f>
        <v>1172.2199999999998</v>
      </c>
      <c r="I1253" s="35">
        <f>E1253/D1253</f>
        <v>0.10193848332873694</v>
      </c>
      <c r="J1253" s="3">
        <v>331.13</v>
      </c>
      <c r="K1253" s="26">
        <v>0.14799999999999999</v>
      </c>
      <c r="L1253" s="4" t="b">
        <v>0</v>
      </c>
      <c r="M1253" s="4" t="s">
        <v>58</v>
      </c>
      <c r="N1253" s="35">
        <f>'Landed Freight Margin Tool'!$D$4</f>
        <v>0.58708499999999997</v>
      </c>
      <c r="O1253" s="30">
        <f>(MAX($F1253,MIN(0.18*$D1253,$F1253*(1+$N1253))))</f>
        <v>1941.0049550000001</v>
      </c>
      <c r="P1253" s="35">
        <f>O1253/D1253</f>
        <v>8.2607485427753327E-2</v>
      </c>
    </row>
    <row r="1254" spans="1:16" x14ac:dyDescent="0.3">
      <c r="A1254" s="2">
        <v>45191</v>
      </c>
      <c r="B1254" s="3" t="s">
        <v>15105</v>
      </c>
      <c r="C1254" s="4" t="s">
        <v>15106</v>
      </c>
      <c r="D1254" s="27">
        <v>7676.39</v>
      </c>
      <c r="E1254" s="27">
        <v>784.12</v>
      </c>
      <c r="F1254" s="27">
        <v>456.35</v>
      </c>
      <c r="G1254" s="26">
        <f>(E1254-F1254)/E1254</f>
        <v>0.41800999846962195</v>
      </c>
      <c r="H1254" s="27">
        <f>E1254-F1254</f>
        <v>327.77</v>
      </c>
      <c r="I1254" s="35">
        <f>E1254/D1254</f>
        <v>0.10214697273067158</v>
      </c>
      <c r="J1254" s="3">
        <v>355.88</v>
      </c>
      <c r="K1254" s="26">
        <v>0.22</v>
      </c>
      <c r="L1254" s="4" t="b">
        <v>1</v>
      </c>
      <c r="M1254" s="4" t="s">
        <v>58</v>
      </c>
      <c r="N1254" s="35">
        <f>'Landed Freight Margin Tool'!$D$4</f>
        <v>0.58708499999999997</v>
      </c>
      <c r="O1254" s="30">
        <f>(MAX($F1254,MIN(0.18*$D1254,$F1254*(1+$N1254))))</f>
        <v>724.26623975000007</v>
      </c>
      <c r="P1254" s="35">
        <f>O1254/D1254</f>
        <v>9.4349849310678593E-2</v>
      </c>
    </row>
    <row r="1255" spans="1:16" x14ac:dyDescent="0.3">
      <c r="A1255" s="2">
        <v>45153</v>
      </c>
      <c r="B1255" s="3" t="s">
        <v>4065</v>
      </c>
      <c r="C1255" s="4" t="s">
        <v>4066</v>
      </c>
      <c r="D1255" s="27">
        <v>23131.47</v>
      </c>
      <c r="E1255" s="27">
        <v>2364.7399999999998</v>
      </c>
      <c r="F1255" s="27">
        <v>1727.22</v>
      </c>
      <c r="G1255" s="26">
        <f>(E1255-F1255)/E1255</f>
        <v>0.26959412028383661</v>
      </c>
      <c r="H1255" s="27">
        <f>E1255-F1255</f>
        <v>637.51999999999975</v>
      </c>
      <c r="I1255" s="35">
        <f>E1255/D1255</f>
        <v>0.10223042461201125</v>
      </c>
      <c r="J1255" s="3">
        <v>2556.21</v>
      </c>
      <c r="K1255" s="26">
        <v>0.19500000000000001</v>
      </c>
      <c r="L1255" s="4" t="b">
        <v>1</v>
      </c>
      <c r="M1255" s="4" t="s">
        <v>58</v>
      </c>
      <c r="N1255" s="35">
        <f>'Landed Freight Margin Tool'!$D$4</f>
        <v>0.58708499999999997</v>
      </c>
      <c r="O1255" s="30">
        <f>(MAX($F1255,MIN(0.18*$D1255,$F1255*(1+$N1255))))</f>
        <v>2741.2449537000002</v>
      </c>
      <c r="P1255" s="35">
        <f>O1255/D1255</f>
        <v>0.1185071659388703</v>
      </c>
    </row>
    <row r="1256" spans="1:16" x14ac:dyDescent="0.3">
      <c r="A1256" s="2">
        <v>45139</v>
      </c>
      <c r="B1256" s="3" t="s">
        <v>2665</v>
      </c>
      <c r="C1256" s="4" t="s">
        <v>2666</v>
      </c>
      <c r="D1256" s="27">
        <v>2893.35</v>
      </c>
      <c r="E1256" s="27">
        <v>295.93</v>
      </c>
      <c r="F1256" s="27">
        <v>218.85</v>
      </c>
      <c r="G1256" s="26">
        <f>(E1256-F1256)/E1256</f>
        <v>0.2604670023316325</v>
      </c>
      <c r="H1256" s="27">
        <f>E1256-F1256</f>
        <v>77.080000000000013</v>
      </c>
      <c r="I1256" s="35">
        <f>E1256/D1256</f>
        <v>0.10227936475020306</v>
      </c>
      <c r="J1256" s="3">
        <v>2835.18</v>
      </c>
      <c r="K1256" s="26">
        <v>0.20599999999999999</v>
      </c>
      <c r="L1256" s="4" t="b">
        <v>1</v>
      </c>
      <c r="M1256" s="4" t="s">
        <v>58</v>
      </c>
      <c r="N1256" s="35">
        <f>'Landed Freight Margin Tool'!$D$4</f>
        <v>0.58708499999999997</v>
      </c>
      <c r="O1256" s="30">
        <f>(MAX($F1256,MIN(0.18*$D1256,$F1256*(1+$N1256))))</f>
        <v>347.33355225000003</v>
      </c>
      <c r="P1256" s="35">
        <f>O1256/D1256</f>
        <v>0.12004546710560424</v>
      </c>
    </row>
    <row r="1257" spans="1:16" x14ac:dyDescent="0.3">
      <c r="A1257" s="2">
        <v>45174</v>
      </c>
      <c r="B1257" s="3" t="s">
        <v>16886</v>
      </c>
      <c r="C1257" s="4" t="s">
        <v>16887</v>
      </c>
      <c r="D1257" s="27">
        <v>11861.78</v>
      </c>
      <c r="E1257" s="27">
        <v>1213.95</v>
      </c>
      <c r="F1257" s="27">
        <v>872.77</v>
      </c>
      <c r="G1257" s="26">
        <f>(E1257-F1257)/E1257</f>
        <v>0.28104946661724128</v>
      </c>
      <c r="H1257" s="27">
        <f>E1257-F1257</f>
        <v>341.18000000000006</v>
      </c>
      <c r="I1257" s="35">
        <f>E1257/D1257</f>
        <v>0.10234130122123324</v>
      </c>
      <c r="J1257" s="3">
        <v>58.22</v>
      </c>
      <c r="K1257" s="26">
        <v>0.22</v>
      </c>
      <c r="L1257" s="4" t="b">
        <v>1</v>
      </c>
      <c r="M1257" s="4" t="s">
        <v>58</v>
      </c>
      <c r="N1257" s="35">
        <f>'Landed Freight Margin Tool'!$D$4</f>
        <v>0.58708499999999997</v>
      </c>
      <c r="O1257" s="30">
        <f>(MAX($F1257,MIN(0.18*$D1257,$F1257*(1+$N1257))))</f>
        <v>1385.16017545</v>
      </c>
      <c r="P1257" s="35">
        <f>O1257/D1257</f>
        <v>0.11677506878815826</v>
      </c>
    </row>
    <row r="1258" spans="1:16" x14ac:dyDescent="0.3">
      <c r="A1258" s="2">
        <v>45079</v>
      </c>
      <c r="B1258" s="3" t="s">
        <v>7567</v>
      </c>
      <c r="C1258" s="4" t="s">
        <v>7568</v>
      </c>
      <c r="D1258" s="27">
        <v>6016.06</v>
      </c>
      <c r="E1258" s="27">
        <v>616.37</v>
      </c>
      <c r="F1258" s="27">
        <v>342.33</v>
      </c>
      <c r="G1258" s="26">
        <f>(E1258-F1258)/E1258</f>
        <v>0.44460307931924009</v>
      </c>
      <c r="H1258" s="27">
        <f>E1258-F1258</f>
        <v>274.04000000000002</v>
      </c>
      <c r="I1258" s="35">
        <f>E1258/D1258</f>
        <v>0.10245409786471543</v>
      </c>
      <c r="J1258" s="3">
        <v>2468</v>
      </c>
      <c r="K1258" s="26">
        <v>0.25600000000000001</v>
      </c>
      <c r="L1258" s="4" t="b">
        <v>1</v>
      </c>
      <c r="M1258" s="4" t="s">
        <v>58</v>
      </c>
      <c r="N1258" s="35">
        <f>'Landed Freight Margin Tool'!$D$4</f>
        <v>0.58708499999999997</v>
      </c>
      <c r="O1258" s="30">
        <f>(MAX($F1258,MIN(0.18*$D1258,$F1258*(1+$N1258))))</f>
        <v>543.30680804999997</v>
      </c>
      <c r="P1258" s="35">
        <f>O1258/D1258</f>
        <v>9.0309406496943176E-2</v>
      </c>
    </row>
    <row r="1259" spans="1:16" x14ac:dyDescent="0.3">
      <c r="A1259" s="2">
        <v>45219</v>
      </c>
      <c r="B1259" s="3" t="s">
        <v>11814</v>
      </c>
      <c r="C1259" s="4" t="s">
        <v>11815</v>
      </c>
      <c r="D1259" s="27">
        <v>8178.26</v>
      </c>
      <c r="E1259" s="27">
        <v>838.72</v>
      </c>
      <c r="F1259" s="27">
        <v>661.26</v>
      </c>
      <c r="G1259" s="26">
        <f>(E1259-F1259)/E1259</f>
        <v>0.21158431896222821</v>
      </c>
      <c r="H1259" s="27">
        <f>E1259-F1259</f>
        <v>177.46000000000004</v>
      </c>
      <c r="I1259" s="35">
        <f>E1259/D1259</f>
        <v>0.10255482217488805</v>
      </c>
      <c r="J1259" s="3">
        <v>56848.28</v>
      </c>
      <c r="K1259" s="26">
        <v>0.218</v>
      </c>
      <c r="L1259" s="4" t="b">
        <v>1</v>
      </c>
      <c r="M1259" s="4" t="s">
        <v>58</v>
      </c>
      <c r="N1259" s="35">
        <f>'Landed Freight Margin Tool'!$D$4</f>
        <v>0.58708499999999997</v>
      </c>
      <c r="O1259" s="30">
        <f>(MAX($F1259,MIN(0.18*$D1259,$F1259*(1+$N1259))))</f>
        <v>1049.4758271000001</v>
      </c>
      <c r="P1259" s="35">
        <f>O1259/D1259</f>
        <v>0.12832507490590908</v>
      </c>
    </row>
    <row r="1260" spans="1:16" x14ac:dyDescent="0.3">
      <c r="A1260" s="2">
        <v>45077</v>
      </c>
      <c r="B1260" s="3" t="s">
        <v>1196</v>
      </c>
      <c r="C1260" s="4" t="s">
        <v>1197</v>
      </c>
      <c r="D1260" s="27">
        <v>11778.66</v>
      </c>
      <c r="E1260" s="27">
        <v>1208.57</v>
      </c>
      <c r="F1260" s="27">
        <v>666.16</v>
      </c>
      <c r="G1260" s="26">
        <f>(E1260-F1260)/E1260</f>
        <v>0.44880313097296803</v>
      </c>
      <c r="H1260" s="27">
        <f>E1260-F1260</f>
        <v>542.41</v>
      </c>
      <c r="I1260" s="35">
        <f>E1260/D1260</f>
        <v>0.10260674813603585</v>
      </c>
      <c r="J1260" s="3">
        <v>2738.85</v>
      </c>
      <c r="K1260" s="26">
        <v>0.22800000000000001</v>
      </c>
      <c r="L1260" s="4" t="b">
        <v>1</v>
      </c>
      <c r="M1260" s="4" t="s">
        <v>58</v>
      </c>
      <c r="N1260" s="35">
        <f>'Landed Freight Margin Tool'!$D$4</f>
        <v>0.58708499999999997</v>
      </c>
      <c r="O1260" s="30">
        <f>(MAX($F1260,MIN(0.18*$D1260,$F1260*(1+$N1260))))</f>
        <v>1057.2525436000001</v>
      </c>
      <c r="P1260" s="35">
        <f>O1260/D1260</f>
        <v>8.9760001867784628E-2</v>
      </c>
    </row>
    <row r="1261" spans="1:16" x14ac:dyDescent="0.3">
      <c r="A1261" s="2">
        <v>45278</v>
      </c>
      <c r="B1261" s="3" t="s">
        <v>24299</v>
      </c>
      <c r="C1261" s="4" t="s">
        <v>24300</v>
      </c>
      <c r="D1261" s="27">
        <v>5782.44</v>
      </c>
      <c r="E1261" s="27">
        <v>594.46</v>
      </c>
      <c r="F1261" s="27">
        <v>607.42999999999995</v>
      </c>
      <c r="G1261" s="26">
        <f>(E1261-F1261)/E1261</f>
        <v>-2.1818120647310018E-2</v>
      </c>
      <c r="H1261" s="27">
        <f>E1261-F1261</f>
        <v>-12.969999999999914</v>
      </c>
      <c r="I1261" s="35">
        <f>E1261/D1261</f>
        <v>0.1028043524878771</v>
      </c>
      <c r="J1261" s="3">
        <v>0</v>
      </c>
      <c r="K1261" s="26">
        <v>0</v>
      </c>
      <c r="L1261" s="4" t="b">
        <v>0</v>
      </c>
      <c r="M1261" s="4" t="s">
        <v>58</v>
      </c>
      <c r="N1261" s="35">
        <f>'Landed Freight Margin Tool'!$D$4</f>
        <v>0.58708499999999997</v>
      </c>
      <c r="O1261" s="30">
        <f>(MAX($F1261,MIN(0.18*$D1261,$F1261*(1+$N1261))))</f>
        <v>964.04304155</v>
      </c>
      <c r="P1261" s="35">
        <f>O1261/D1261</f>
        <v>0.16671907387711762</v>
      </c>
    </row>
    <row r="1262" spans="1:16" x14ac:dyDescent="0.3">
      <c r="A1262" s="2">
        <v>45015</v>
      </c>
      <c r="B1262" s="3" t="s">
        <v>2569</v>
      </c>
      <c r="C1262" s="4" t="s">
        <v>2570</v>
      </c>
      <c r="D1262" s="27">
        <v>8797.93</v>
      </c>
      <c r="E1262" s="27">
        <v>904.88</v>
      </c>
      <c r="F1262" s="27">
        <v>630.07000000000005</v>
      </c>
      <c r="G1262" s="26">
        <f>(E1262-F1262)/E1262</f>
        <v>0.30369772787551935</v>
      </c>
      <c r="H1262" s="27">
        <f>E1262-F1262</f>
        <v>274.80999999999995</v>
      </c>
      <c r="I1262" s="35">
        <f>E1262/D1262</f>
        <v>0.10285146619716229</v>
      </c>
      <c r="J1262" s="3">
        <v>2834.71</v>
      </c>
      <c r="K1262" s="26">
        <v>0.218</v>
      </c>
      <c r="L1262" s="4" t="b">
        <v>1</v>
      </c>
      <c r="M1262" s="4" t="s">
        <v>58</v>
      </c>
      <c r="N1262" s="35">
        <f>'Landed Freight Margin Tool'!$D$4</f>
        <v>0.58708499999999997</v>
      </c>
      <c r="O1262" s="30">
        <f>(MAX($F1262,MIN(0.18*$D1262,$F1262*(1+$N1262))))</f>
        <v>999.97464595000008</v>
      </c>
      <c r="P1262" s="35">
        <f>O1262/D1262</f>
        <v>0.11366021847752825</v>
      </c>
    </row>
    <row r="1263" spans="1:16" x14ac:dyDescent="0.3">
      <c r="A1263" s="2">
        <v>45124</v>
      </c>
      <c r="B1263" s="3" t="s">
        <v>14836</v>
      </c>
      <c r="C1263" s="4" t="s">
        <v>14837</v>
      </c>
      <c r="D1263" s="27">
        <v>5155.22</v>
      </c>
      <c r="E1263" s="27">
        <v>530.45000000000005</v>
      </c>
      <c r="F1263" s="27">
        <v>358.64</v>
      </c>
      <c r="G1263" s="26">
        <f>(E1263-F1263)/E1263</f>
        <v>0.32389480629654077</v>
      </c>
      <c r="H1263" s="27">
        <f>E1263-F1263</f>
        <v>171.81000000000006</v>
      </c>
      <c r="I1263" s="35">
        <f>E1263/D1263</f>
        <v>0.10289570571188039</v>
      </c>
      <c r="J1263" s="3">
        <v>585.20000000000005</v>
      </c>
      <c r="K1263" s="26">
        <v>0.27800000000000002</v>
      </c>
      <c r="L1263" s="4" t="b">
        <v>1</v>
      </c>
      <c r="M1263" s="4" t="s">
        <v>58</v>
      </c>
      <c r="N1263" s="35">
        <f>'Landed Freight Margin Tool'!$D$4</f>
        <v>0.58708499999999997</v>
      </c>
      <c r="O1263" s="30">
        <f>(MAX($F1263,MIN(0.18*$D1263,$F1263*(1+$N1263))))</f>
        <v>569.19216440000002</v>
      </c>
      <c r="P1263" s="35">
        <f>O1263/D1263</f>
        <v>0.11041083880028399</v>
      </c>
    </row>
    <row r="1264" spans="1:16" x14ac:dyDescent="0.3">
      <c r="A1264" s="2">
        <v>45103</v>
      </c>
      <c r="B1264" s="3" t="s">
        <v>776</v>
      </c>
      <c r="C1264" s="4" t="s">
        <v>777</v>
      </c>
      <c r="D1264" s="27">
        <v>10091.459999999999</v>
      </c>
      <c r="E1264" s="27">
        <v>1038.6600000000001</v>
      </c>
      <c r="F1264" s="27">
        <v>694.41</v>
      </c>
      <c r="G1264" s="26">
        <f>(E1264-F1264)/E1264</f>
        <v>0.33143665877187922</v>
      </c>
      <c r="H1264" s="27">
        <f>E1264-F1264</f>
        <v>344.25000000000011</v>
      </c>
      <c r="I1264" s="35">
        <f>E1264/D1264</f>
        <v>0.10292465114066747</v>
      </c>
      <c r="J1264" s="3">
        <v>193283.38</v>
      </c>
      <c r="K1264" s="26">
        <v>0</v>
      </c>
      <c r="L1264" s="4" t="b">
        <v>0</v>
      </c>
      <c r="M1264" s="4" t="s">
        <v>58</v>
      </c>
      <c r="N1264" s="35">
        <f>'Landed Freight Margin Tool'!$D$4</f>
        <v>0.58708499999999997</v>
      </c>
      <c r="O1264" s="30">
        <f>(MAX($F1264,MIN(0.18*$D1264,$F1264*(1+$N1264))))</f>
        <v>1102.0876948499999</v>
      </c>
      <c r="P1264" s="35">
        <f>O1264/D1264</f>
        <v>0.10920993541568812</v>
      </c>
    </row>
    <row r="1265" spans="1:16" x14ac:dyDescent="0.3">
      <c r="A1265" s="2">
        <v>45273</v>
      </c>
      <c r="B1265" s="3" t="s">
        <v>19020</v>
      </c>
      <c r="C1265" s="4" t="s">
        <v>19021</v>
      </c>
      <c r="D1265" s="27">
        <v>23222.47</v>
      </c>
      <c r="E1265" s="27">
        <v>2390.69</v>
      </c>
      <c r="F1265" s="27">
        <v>1533.45</v>
      </c>
      <c r="G1265" s="26">
        <f>(E1265-F1265)/E1265</f>
        <v>0.35857430281634173</v>
      </c>
      <c r="H1265" s="27">
        <f>E1265-F1265</f>
        <v>857.24</v>
      </c>
      <c r="I1265" s="35">
        <f>E1265/D1265</f>
        <v>0.10294727477309691</v>
      </c>
      <c r="J1265" s="3">
        <v>1471</v>
      </c>
      <c r="K1265" s="26">
        <v>0.377</v>
      </c>
      <c r="L1265" s="4" t="b">
        <v>1</v>
      </c>
      <c r="M1265" s="4" t="s">
        <v>58</v>
      </c>
      <c r="N1265" s="35">
        <f>'Landed Freight Margin Tool'!$D$4</f>
        <v>0.58708499999999997</v>
      </c>
      <c r="O1265" s="30">
        <f>(MAX($F1265,MIN(0.18*$D1265,$F1265*(1+$N1265))))</f>
        <v>2433.7154932500002</v>
      </c>
      <c r="P1265" s="35">
        <f>O1265/D1265</f>
        <v>0.10480002744109478</v>
      </c>
    </row>
    <row r="1266" spans="1:16" x14ac:dyDescent="0.3">
      <c r="A1266" s="2">
        <v>45000</v>
      </c>
      <c r="B1266" s="3" t="s">
        <v>2619</v>
      </c>
      <c r="C1266" s="4" t="s">
        <v>2620</v>
      </c>
      <c r="D1266" s="27">
        <v>24978.85</v>
      </c>
      <c r="E1266" s="27">
        <v>2572.8200000000002</v>
      </c>
      <c r="F1266" s="27">
        <v>1533.32</v>
      </c>
      <c r="G1266" s="26">
        <f>(E1266-F1266)/E1266</f>
        <v>0.40403137413421852</v>
      </c>
      <c r="H1266" s="27">
        <f>E1266-F1266</f>
        <v>1039.5000000000002</v>
      </c>
      <c r="I1266" s="35">
        <f>E1266/D1266</f>
        <v>0.1029999379475036</v>
      </c>
      <c r="J1266" s="3">
        <v>1864.68</v>
      </c>
      <c r="K1266" s="26">
        <v>0.22</v>
      </c>
      <c r="L1266" s="4" t="b">
        <v>1</v>
      </c>
      <c r="M1266" s="4" t="s">
        <v>58</v>
      </c>
      <c r="N1266" s="35">
        <f>'Landed Freight Margin Tool'!$D$4</f>
        <v>0.58708499999999997</v>
      </c>
      <c r="O1266" s="30">
        <f>(MAX($F1266,MIN(0.18*$D1266,$F1266*(1+$N1266))))</f>
        <v>2433.5091722000002</v>
      </c>
      <c r="P1266" s="35">
        <f>O1266/D1266</f>
        <v>9.7422786565434377E-2</v>
      </c>
    </row>
    <row r="1267" spans="1:16" x14ac:dyDescent="0.3">
      <c r="A1267" s="2">
        <v>45139</v>
      </c>
      <c r="B1267" s="3" t="s">
        <v>20281</v>
      </c>
      <c r="C1267" s="4" t="s">
        <v>20282</v>
      </c>
      <c r="D1267" s="27">
        <v>23599.040000000001</v>
      </c>
      <c r="E1267" s="27">
        <v>2431.1</v>
      </c>
      <c r="F1267" s="27">
        <v>1393.95</v>
      </c>
      <c r="G1267" s="26">
        <f>(E1267-F1267)/E1267</f>
        <v>0.42661758051910653</v>
      </c>
      <c r="H1267" s="27">
        <f>E1267-F1267</f>
        <v>1037.1499999999999</v>
      </c>
      <c r="I1267" s="35">
        <f>E1267/D1267</f>
        <v>0.10301690238246979</v>
      </c>
      <c r="J1267" s="3">
        <v>16039.16</v>
      </c>
      <c r="K1267" s="26">
        <v>0.20200000000000001</v>
      </c>
      <c r="L1267" s="4" t="b">
        <v>1</v>
      </c>
      <c r="M1267" s="4" t="s">
        <v>58</v>
      </c>
      <c r="N1267" s="35">
        <f>'Landed Freight Margin Tool'!$D$4</f>
        <v>0.58708499999999997</v>
      </c>
      <c r="O1267" s="30">
        <f>(MAX($F1267,MIN(0.18*$D1267,$F1267*(1+$N1267))))</f>
        <v>2212.31713575</v>
      </c>
      <c r="P1267" s="35">
        <f>O1267/D1267</f>
        <v>9.3746064914081245E-2</v>
      </c>
    </row>
    <row r="1268" spans="1:16" x14ac:dyDescent="0.3">
      <c r="A1268" s="2">
        <v>45131</v>
      </c>
      <c r="B1268" s="3" t="s">
        <v>20744</v>
      </c>
      <c r="C1268" s="4" t="s">
        <v>20745</v>
      </c>
      <c r="D1268" s="27">
        <v>2598.71</v>
      </c>
      <c r="E1268" s="27">
        <v>267.83999999999997</v>
      </c>
      <c r="F1268" s="27">
        <v>164.72</v>
      </c>
      <c r="G1268" s="26">
        <f>(E1268-F1268)/E1268</f>
        <v>0.3850059737156511</v>
      </c>
      <c r="H1268" s="27">
        <f>E1268-F1268</f>
        <v>103.11999999999998</v>
      </c>
      <c r="I1268" s="35">
        <f>E1268/D1268</f>
        <v>0.10306652146641987</v>
      </c>
      <c r="J1268" s="3">
        <v>3567</v>
      </c>
      <c r="K1268" s="26">
        <v>0.22</v>
      </c>
      <c r="L1268" s="4" t="b">
        <v>1</v>
      </c>
      <c r="M1268" s="4" t="s">
        <v>58</v>
      </c>
      <c r="N1268" s="35">
        <f>'Landed Freight Margin Tool'!$D$4</f>
        <v>0.58708499999999997</v>
      </c>
      <c r="O1268" s="30">
        <f>(MAX($F1268,MIN(0.18*$D1268,$F1268*(1+$N1268))))</f>
        <v>261.4246412</v>
      </c>
      <c r="P1268" s="35">
        <f>O1268/D1268</f>
        <v>0.1005978509337325</v>
      </c>
    </row>
    <row r="1269" spans="1:16" x14ac:dyDescent="0.3">
      <c r="A1269" s="2">
        <v>45169</v>
      </c>
      <c r="B1269" s="3" t="s">
        <v>20065</v>
      </c>
      <c r="C1269" s="4" t="s">
        <v>20066</v>
      </c>
      <c r="D1269" s="27">
        <v>17557.7</v>
      </c>
      <c r="E1269" s="27">
        <v>1809.89</v>
      </c>
      <c r="F1269" s="27">
        <v>987.19</v>
      </c>
      <c r="G1269" s="26">
        <f>(E1269-F1269)/E1269</f>
        <v>0.45455801181287259</v>
      </c>
      <c r="H1269" s="27">
        <f>E1269-F1269</f>
        <v>822.7</v>
      </c>
      <c r="I1269" s="35">
        <f>E1269/D1269</f>
        <v>0.10308240828810152</v>
      </c>
      <c r="J1269" s="3">
        <v>306.13</v>
      </c>
      <c r="K1269" s="26">
        <v>0.496</v>
      </c>
      <c r="L1269" s="4" t="b">
        <v>1</v>
      </c>
      <c r="M1269" s="4" t="s">
        <v>58</v>
      </c>
      <c r="N1269" s="35">
        <f>'Landed Freight Margin Tool'!$D$4</f>
        <v>0.58708499999999997</v>
      </c>
      <c r="O1269" s="30">
        <f>(MAX($F1269,MIN(0.18*$D1269,$F1269*(1+$N1269))))</f>
        <v>1566.7544411500003</v>
      </c>
      <c r="P1269" s="35">
        <f>O1269/D1269</f>
        <v>8.9234605964904304E-2</v>
      </c>
    </row>
    <row r="1270" spans="1:16" x14ac:dyDescent="0.3">
      <c r="A1270" s="2">
        <v>45273</v>
      </c>
      <c r="B1270" s="3" t="s">
        <v>24220</v>
      </c>
      <c r="C1270" s="4" t="s">
        <v>18297</v>
      </c>
      <c r="D1270" s="27">
        <v>24230.46</v>
      </c>
      <c r="E1270" s="27">
        <v>2499.79</v>
      </c>
      <c r="F1270" s="27">
        <v>1589.64</v>
      </c>
      <c r="G1270" s="26">
        <f>(E1270-F1270)/E1270</f>
        <v>0.36409058360902313</v>
      </c>
      <c r="H1270" s="27">
        <f>E1270-F1270</f>
        <v>910.14999999999986</v>
      </c>
      <c r="I1270" s="35">
        <f>E1270/D1270</f>
        <v>0.10316725311859536</v>
      </c>
      <c r="J1270" s="3">
        <v>1328.4</v>
      </c>
      <c r="K1270" s="26">
        <v>0.22</v>
      </c>
      <c r="L1270" s="4" t="b">
        <v>1</v>
      </c>
      <c r="M1270" s="4" t="s">
        <v>58</v>
      </c>
      <c r="N1270" s="35">
        <f>'Landed Freight Margin Tool'!$D$4</f>
        <v>0.58708499999999997</v>
      </c>
      <c r="O1270" s="30">
        <f>(MAX($F1270,MIN(0.18*$D1270,$F1270*(1+$N1270))))</f>
        <v>2522.8937994000003</v>
      </c>
      <c r="P1270" s="35">
        <f>O1270/D1270</f>
        <v>0.1041207554210692</v>
      </c>
    </row>
    <row r="1271" spans="1:16" x14ac:dyDescent="0.3">
      <c r="A1271" s="2">
        <v>45194</v>
      </c>
      <c r="B1271" s="3" t="s">
        <v>8791</v>
      </c>
      <c r="C1271" s="4" t="s">
        <v>4174</v>
      </c>
      <c r="D1271" s="27">
        <v>14967.07</v>
      </c>
      <c r="E1271" s="27">
        <v>1544.92</v>
      </c>
      <c r="F1271" s="27">
        <v>951.2</v>
      </c>
      <c r="G1271" s="26">
        <f>(E1271-F1271)/E1271</f>
        <v>0.38430468891593095</v>
      </c>
      <c r="H1271" s="27">
        <f>E1271-F1271</f>
        <v>593.72</v>
      </c>
      <c r="I1271" s="35">
        <f>E1271/D1271</f>
        <v>0.10322127176528205</v>
      </c>
      <c r="J1271" s="3">
        <v>2685.84</v>
      </c>
      <c r="K1271" s="26">
        <v>0.18099999999999999</v>
      </c>
      <c r="L1271" s="4" t="b">
        <v>1</v>
      </c>
      <c r="M1271" s="4" t="s">
        <v>58</v>
      </c>
      <c r="N1271" s="35">
        <f>'Landed Freight Margin Tool'!$D$4</f>
        <v>0.58708499999999997</v>
      </c>
      <c r="O1271" s="30">
        <f>(MAX($F1271,MIN(0.18*$D1271,$F1271*(1+$N1271))))</f>
        <v>1509.635252</v>
      </c>
      <c r="P1271" s="35">
        <f>O1271/D1271</f>
        <v>0.10086377975114702</v>
      </c>
    </row>
    <row r="1272" spans="1:16" x14ac:dyDescent="0.3">
      <c r="A1272" s="2">
        <v>45071</v>
      </c>
      <c r="B1272" s="3" t="s">
        <v>24467</v>
      </c>
      <c r="C1272" s="4" t="s">
        <v>24468</v>
      </c>
      <c r="D1272" s="27">
        <v>22171.11</v>
      </c>
      <c r="E1272" s="27">
        <v>2290.1799999999998</v>
      </c>
      <c r="F1272" s="27">
        <v>1163.81</v>
      </c>
      <c r="G1272" s="26">
        <f>(E1272-F1272)/E1272</f>
        <v>0.4918259700110908</v>
      </c>
      <c r="H1272" s="27">
        <f>E1272-F1272</f>
        <v>1126.3699999999999</v>
      </c>
      <c r="I1272" s="35">
        <f>E1272/D1272</f>
        <v>0.10329568524083818</v>
      </c>
      <c r="J1272" s="3">
        <v>1601.87</v>
      </c>
      <c r="K1272" s="26">
        <v>0.22</v>
      </c>
      <c r="L1272" s="4" t="b">
        <v>1</v>
      </c>
      <c r="M1272" s="4" t="s">
        <v>58</v>
      </c>
      <c r="N1272" s="35">
        <f>'Landed Freight Margin Tool'!$D$4</f>
        <v>0.58708499999999997</v>
      </c>
      <c r="O1272" s="30">
        <f>(MAX($F1272,MIN(0.18*$D1272,$F1272*(1+$N1272))))</f>
        <v>1847.06539385</v>
      </c>
      <c r="P1272" s="35">
        <f>O1272/D1272</f>
        <v>8.3309558874138462E-2</v>
      </c>
    </row>
    <row r="1273" spans="1:16" x14ac:dyDescent="0.3">
      <c r="A1273" s="2">
        <v>45133</v>
      </c>
      <c r="B1273" s="3" t="s">
        <v>24790</v>
      </c>
      <c r="C1273" s="4" t="s">
        <v>24791</v>
      </c>
      <c r="D1273" s="27">
        <v>10331.36</v>
      </c>
      <c r="E1273" s="27">
        <v>1067.49</v>
      </c>
      <c r="F1273" s="27">
        <v>740.41</v>
      </c>
      <c r="G1273" s="26">
        <f>(E1273-F1273)/E1273</f>
        <v>0.30640099673064858</v>
      </c>
      <c r="H1273" s="27">
        <f>E1273-F1273</f>
        <v>327.08000000000004</v>
      </c>
      <c r="I1273" s="35">
        <f>E1273/D1273</f>
        <v>0.1033252156540862</v>
      </c>
      <c r="J1273" s="3">
        <v>35275.17</v>
      </c>
      <c r="K1273" s="26">
        <v>0.2</v>
      </c>
      <c r="L1273" s="4" t="b">
        <v>1</v>
      </c>
      <c r="M1273" s="4" t="s">
        <v>58</v>
      </c>
      <c r="N1273" s="35">
        <f>'Landed Freight Margin Tool'!$D$4</f>
        <v>0.58708499999999997</v>
      </c>
      <c r="O1273" s="30">
        <f>(MAX($F1273,MIN(0.18*$D1273,$F1273*(1+$N1273))))</f>
        <v>1175.09360485</v>
      </c>
      <c r="P1273" s="35">
        <f>O1273/D1273</f>
        <v>0.11374045671141068</v>
      </c>
    </row>
    <row r="1274" spans="1:16" x14ac:dyDescent="0.3">
      <c r="A1274" s="2">
        <v>45166</v>
      </c>
      <c r="B1274" s="3" t="s">
        <v>13973</v>
      </c>
      <c r="C1274" s="4" t="s">
        <v>4779</v>
      </c>
      <c r="D1274" s="27">
        <v>8497.7800000000007</v>
      </c>
      <c r="E1274" s="27">
        <v>879.04</v>
      </c>
      <c r="F1274" s="27">
        <v>639.29999999999995</v>
      </c>
      <c r="G1274" s="26">
        <f>(E1274-F1274)/E1274</f>
        <v>0.27272934109938118</v>
      </c>
      <c r="H1274" s="27">
        <f>E1274-F1274</f>
        <v>239.74</v>
      </c>
      <c r="I1274" s="35">
        <f>E1274/D1274</f>
        <v>0.10344348759323022</v>
      </c>
      <c r="J1274" s="3">
        <v>5339.27</v>
      </c>
      <c r="K1274" s="26">
        <v>0.245</v>
      </c>
      <c r="L1274" s="4" t="b">
        <v>1</v>
      </c>
      <c r="M1274" s="4" t="s">
        <v>58</v>
      </c>
      <c r="N1274" s="35">
        <f>'Landed Freight Margin Tool'!$D$4</f>
        <v>0.58708499999999997</v>
      </c>
      <c r="O1274" s="30">
        <f>(MAX($F1274,MIN(0.18*$D1274,$F1274*(1+$N1274))))</f>
        <v>1014.6234405</v>
      </c>
      <c r="P1274" s="35">
        <f>O1274/D1274</f>
        <v>0.11939864770563605</v>
      </c>
    </row>
    <row r="1275" spans="1:16" x14ac:dyDescent="0.3">
      <c r="A1275" s="2">
        <v>45113</v>
      </c>
      <c r="B1275" s="3" t="s">
        <v>19995</v>
      </c>
      <c r="C1275" s="4" t="s">
        <v>19996</v>
      </c>
      <c r="D1275" s="27">
        <v>15552.33</v>
      </c>
      <c r="E1275" s="27">
        <v>1610.71</v>
      </c>
      <c r="F1275" s="27">
        <v>1080.03</v>
      </c>
      <c r="G1275" s="26">
        <f>(E1275-F1275)/E1275</f>
        <v>0.32946961277945752</v>
      </c>
      <c r="H1275" s="27">
        <f>E1275-F1275</f>
        <v>530.68000000000006</v>
      </c>
      <c r="I1275" s="35">
        <f>E1275/D1275</f>
        <v>0.10356711823887482</v>
      </c>
      <c r="J1275" s="3">
        <v>0</v>
      </c>
      <c r="K1275" s="26">
        <v>0</v>
      </c>
      <c r="L1275" s="4" t="b">
        <v>0</v>
      </c>
      <c r="M1275" s="4" t="s">
        <v>58</v>
      </c>
      <c r="N1275" s="35">
        <f>'Landed Freight Margin Tool'!$D$4</f>
        <v>0.58708499999999997</v>
      </c>
      <c r="O1275" s="30">
        <f>(MAX($F1275,MIN(0.18*$D1275,$F1275*(1+$N1275))))</f>
        <v>1714.0994125500001</v>
      </c>
      <c r="P1275" s="35">
        <f>O1275/D1275</f>
        <v>0.11021495895148831</v>
      </c>
    </row>
    <row r="1276" spans="1:16" x14ac:dyDescent="0.3">
      <c r="A1276" s="2">
        <v>45175</v>
      </c>
      <c r="B1276" s="3" t="s">
        <v>18612</v>
      </c>
      <c r="C1276" s="4" t="s">
        <v>18613</v>
      </c>
      <c r="D1276" s="27">
        <v>10232.549999999999</v>
      </c>
      <c r="E1276" s="27">
        <v>1061.32</v>
      </c>
      <c r="F1276" s="27">
        <v>792.71</v>
      </c>
      <c r="G1276" s="26">
        <f>(E1276-F1276)/E1276</f>
        <v>0.25309049108657133</v>
      </c>
      <c r="H1276" s="27">
        <f>E1276-F1276</f>
        <v>268.6099999999999</v>
      </c>
      <c r="I1276" s="35">
        <f>E1276/D1276</f>
        <v>0.10371999159544786</v>
      </c>
      <c r="J1276" s="3">
        <v>5933.98</v>
      </c>
      <c r="K1276" s="26">
        <v>0.20599999999999999</v>
      </c>
      <c r="L1276" s="4" t="b">
        <v>1</v>
      </c>
      <c r="M1276" s="4" t="s">
        <v>58</v>
      </c>
      <c r="N1276" s="35">
        <f>'Landed Freight Margin Tool'!$D$4</f>
        <v>0.58708499999999997</v>
      </c>
      <c r="O1276" s="30">
        <f>(MAX($F1276,MIN(0.18*$D1276,$F1276*(1+$N1276))))</f>
        <v>1258.0981503500002</v>
      </c>
      <c r="P1276" s="35">
        <f>O1276/D1276</f>
        <v>0.12295059885854458</v>
      </c>
    </row>
    <row r="1277" spans="1:16" x14ac:dyDescent="0.3">
      <c r="A1277" s="2">
        <v>45260</v>
      </c>
      <c r="B1277" s="3" t="s">
        <v>19218</v>
      </c>
      <c r="C1277" s="4" t="s">
        <v>19219</v>
      </c>
      <c r="D1277" s="27">
        <v>17630.509999999998</v>
      </c>
      <c r="E1277" s="27">
        <v>1831.13</v>
      </c>
      <c r="F1277" s="27">
        <v>1249.96</v>
      </c>
      <c r="G1277" s="26">
        <f>(E1277-F1277)/E1277</f>
        <v>0.31738325514846027</v>
      </c>
      <c r="H1277" s="27">
        <f>E1277-F1277</f>
        <v>581.17000000000007</v>
      </c>
      <c r="I1277" s="35">
        <f>E1277/D1277</f>
        <v>0.10386143112139129</v>
      </c>
      <c r="J1277" s="3">
        <v>3441.23</v>
      </c>
      <c r="K1277" s="26">
        <v>0.14299999999999999</v>
      </c>
      <c r="L1277" s="4" t="b">
        <v>0</v>
      </c>
      <c r="M1277" s="4" t="s">
        <v>58</v>
      </c>
      <c r="N1277" s="35">
        <f>'Landed Freight Margin Tool'!$D$4</f>
        <v>0.58708499999999997</v>
      </c>
      <c r="O1277" s="30">
        <f>(MAX($F1277,MIN(0.18*$D1277,$F1277*(1+$N1277))))</f>
        <v>1983.7927666</v>
      </c>
      <c r="P1277" s="35">
        <f>O1277/D1277</f>
        <v>0.11252044135989261</v>
      </c>
    </row>
    <row r="1278" spans="1:16" x14ac:dyDescent="0.3">
      <c r="A1278" s="2">
        <v>45230</v>
      </c>
      <c r="B1278" s="3" t="s">
        <v>9200</v>
      </c>
      <c r="C1278" s="4" t="s">
        <v>9201</v>
      </c>
      <c r="D1278" s="27">
        <v>10019.17</v>
      </c>
      <c r="E1278" s="27">
        <v>1041.6400000000001</v>
      </c>
      <c r="F1278" s="27">
        <v>653.87</v>
      </c>
      <c r="G1278" s="26">
        <f>(E1278-F1278)/E1278</f>
        <v>0.37226873007949007</v>
      </c>
      <c r="H1278" s="27">
        <f>E1278-F1278</f>
        <v>387.7700000000001</v>
      </c>
      <c r="I1278" s="35">
        <f>E1278/D1278</f>
        <v>0.10396469967073121</v>
      </c>
      <c r="J1278" s="3">
        <v>-7.0000000000000007E-2</v>
      </c>
      <c r="K1278" s="26">
        <v>-183.857</v>
      </c>
      <c r="L1278" s="4" t="b">
        <v>0</v>
      </c>
      <c r="M1278" s="4" t="s">
        <v>58</v>
      </c>
      <c r="N1278" s="35">
        <f>'Landed Freight Margin Tool'!$D$4</f>
        <v>0.58708499999999997</v>
      </c>
      <c r="O1278" s="30">
        <f>(MAX($F1278,MIN(0.18*$D1278,$F1278*(1+$N1278))))</f>
        <v>1037.74726895</v>
      </c>
      <c r="P1278" s="35">
        <f>O1278/D1278</f>
        <v>0.10357617137447514</v>
      </c>
    </row>
    <row r="1279" spans="1:16" x14ac:dyDescent="0.3">
      <c r="A1279" s="2">
        <v>45069</v>
      </c>
      <c r="B1279" s="3" t="s">
        <v>18854</v>
      </c>
      <c r="C1279" s="4" t="s">
        <v>6330</v>
      </c>
      <c r="D1279" s="27">
        <v>15077.31</v>
      </c>
      <c r="E1279" s="27">
        <v>1567.63</v>
      </c>
      <c r="F1279" s="27">
        <v>1159.19</v>
      </c>
      <c r="G1279" s="26">
        <f>(E1279-F1279)/E1279</f>
        <v>0.26054617479890024</v>
      </c>
      <c r="H1279" s="27">
        <f>E1279-F1279</f>
        <v>408.44000000000005</v>
      </c>
      <c r="I1279" s="35">
        <f>E1279/D1279</f>
        <v>0.10397279090235594</v>
      </c>
      <c r="J1279" s="3">
        <v>3450.23</v>
      </c>
      <c r="K1279" s="26">
        <v>0.2</v>
      </c>
      <c r="L1279" s="4" t="b">
        <v>1</v>
      </c>
      <c r="M1279" s="4" t="s">
        <v>58</v>
      </c>
      <c r="N1279" s="35">
        <f>'Landed Freight Margin Tool'!$D$4</f>
        <v>0.58708499999999997</v>
      </c>
      <c r="O1279" s="30">
        <f>(MAX($F1279,MIN(0.18*$D1279,$F1279*(1+$N1279))))</f>
        <v>1839.7330611500001</v>
      </c>
      <c r="P1279" s="35">
        <f>O1279/D1279</f>
        <v>0.12201997976761107</v>
      </c>
    </row>
    <row r="1280" spans="1:16" x14ac:dyDescent="0.3">
      <c r="A1280" s="2">
        <v>45246</v>
      </c>
      <c r="B1280" s="3" t="s">
        <v>6832</v>
      </c>
      <c r="C1280" s="4" t="s">
        <v>6833</v>
      </c>
      <c r="D1280" s="27">
        <v>13923.84</v>
      </c>
      <c r="E1280" s="27">
        <v>1449.7</v>
      </c>
      <c r="F1280" s="27">
        <v>834.91</v>
      </c>
      <c r="G1280" s="26">
        <f>(E1280-F1280)/E1280</f>
        <v>0.42408084431261645</v>
      </c>
      <c r="H1280" s="27">
        <f>E1280-F1280</f>
        <v>614.79000000000008</v>
      </c>
      <c r="I1280" s="35">
        <f>E1280/D1280</f>
        <v>0.10411639317889318</v>
      </c>
      <c r="J1280" s="3">
        <v>701.92</v>
      </c>
      <c r="K1280" s="26">
        <v>0.22</v>
      </c>
      <c r="L1280" s="4" t="b">
        <v>1</v>
      </c>
      <c r="M1280" s="4" t="s">
        <v>58</v>
      </c>
      <c r="N1280" s="35">
        <f>'Landed Freight Margin Tool'!$D$4</f>
        <v>0.58708499999999997</v>
      </c>
      <c r="O1280" s="30">
        <f>(MAX($F1280,MIN(0.18*$D1280,$F1280*(1+$N1280))))</f>
        <v>1325.07313735</v>
      </c>
      <c r="P1280" s="35">
        <f>O1280/D1280</f>
        <v>9.516578309934616E-2</v>
      </c>
    </row>
    <row r="1281" spans="1:16" x14ac:dyDescent="0.3">
      <c r="A1281" s="2">
        <v>45047</v>
      </c>
      <c r="B1281" s="3" t="s">
        <v>5906</v>
      </c>
      <c r="C1281" s="4" t="s">
        <v>5907</v>
      </c>
      <c r="D1281" s="27">
        <v>24309.86</v>
      </c>
      <c r="E1281" s="27">
        <v>2531.7800000000002</v>
      </c>
      <c r="F1281" s="27">
        <v>1596.45</v>
      </c>
      <c r="G1281" s="26">
        <f>(E1281-F1281)/E1281</f>
        <v>0.3694357329625797</v>
      </c>
      <c r="H1281" s="27">
        <f>E1281-F1281</f>
        <v>935.33000000000015</v>
      </c>
      <c r="I1281" s="35">
        <f>E1281/D1281</f>
        <v>0.1041462188593435</v>
      </c>
      <c r="J1281" s="3">
        <v>1351.44</v>
      </c>
      <c r="K1281" s="26">
        <v>0.23899999999999999</v>
      </c>
      <c r="L1281" s="4" t="b">
        <v>1</v>
      </c>
      <c r="M1281" s="4" t="s">
        <v>58</v>
      </c>
      <c r="N1281" s="35">
        <f>'Landed Freight Margin Tool'!$D$4</f>
        <v>0.58708499999999997</v>
      </c>
      <c r="O1281" s="30">
        <f>(MAX($F1281,MIN(0.18*$D1281,$F1281*(1+$N1281))))</f>
        <v>2533.7018482500002</v>
      </c>
      <c r="P1281" s="35">
        <f>O1281/D1281</f>
        <v>0.10422527518669381</v>
      </c>
    </row>
    <row r="1282" spans="1:16" x14ac:dyDescent="0.3">
      <c r="A1282" s="2">
        <v>45162</v>
      </c>
      <c r="B1282" s="3" t="s">
        <v>17382</v>
      </c>
      <c r="C1282" s="4" t="s">
        <v>17383</v>
      </c>
      <c r="D1282" s="27">
        <v>23378.400000000001</v>
      </c>
      <c r="E1282" s="27">
        <v>2436.36</v>
      </c>
      <c r="F1282" s="27">
        <v>1597.04</v>
      </c>
      <c r="G1282" s="26">
        <f>(E1282-F1282)/E1282</f>
        <v>0.34449752910078973</v>
      </c>
      <c r="H1282" s="27">
        <f>E1282-F1282</f>
        <v>839.32000000000016</v>
      </c>
      <c r="I1282" s="35">
        <f>E1282/D1282</f>
        <v>0.1042141463915409</v>
      </c>
      <c r="J1282" s="3">
        <v>169389.14</v>
      </c>
      <c r="K1282" s="26">
        <v>2.9000000000000001E-2</v>
      </c>
      <c r="L1282" s="4" t="b">
        <v>0</v>
      </c>
      <c r="M1282" s="4" t="s">
        <v>58</v>
      </c>
      <c r="N1282" s="35">
        <f>'Landed Freight Margin Tool'!$D$4</f>
        <v>0.58708499999999997</v>
      </c>
      <c r="O1282" s="30">
        <f>(MAX($F1282,MIN(0.18*$D1282,$F1282*(1+$N1282))))</f>
        <v>2534.6382284000001</v>
      </c>
      <c r="P1282" s="35">
        <f>O1282/D1282</f>
        <v>0.10841795111727064</v>
      </c>
    </row>
    <row r="1283" spans="1:16" x14ac:dyDescent="0.3">
      <c r="A1283" s="2">
        <v>45163</v>
      </c>
      <c r="B1283" s="3" t="s">
        <v>15965</v>
      </c>
      <c r="C1283" s="4" t="s">
        <v>15966</v>
      </c>
      <c r="D1283" s="27">
        <v>2171.6999999999998</v>
      </c>
      <c r="E1283" s="27">
        <v>226.47</v>
      </c>
      <c r="F1283" s="27">
        <v>165.96</v>
      </c>
      <c r="G1283" s="26">
        <f>(E1283-F1283)/E1283</f>
        <v>0.26718770698105704</v>
      </c>
      <c r="H1283" s="27">
        <f>E1283-F1283</f>
        <v>60.509999999999991</v>
      </c>
      <c r="I1283" s="35">
        <f>E1283/D1283</f>
        <v>0.10428235944191187</v>
      </c>
      <c r="J1283" s="3">
        <v>424</v>
      </c>
      <c r="K1283" s="26">
        <v>0.22900000000000001</v>
      </c>
      <c r="L1283" s="4" t="b">
        <v>1</v>
      </c>
      <c r="M1283" s="4" t="s">
        <v>58</v>
      </c>
      <c r="N1283" s="35">
        <f>'Landed Freight Margin Tool'!$D$4</f>
        <v>0.58708499999999997</v>
      </c>
      <c r="O1283" s="30">
        <f>(MAX($F1283,MIN(0.18*$D1283,$F1283*(1+$N1283))))</f>
        <v>263.39262660000003</v>
      </c>
      <c r="P1283" s="35">
        <f>O1283/D1283</f>
        <v>0.12128407542478245</v>
      </c>
    </row>
    <row r="1284" spans="1:16" x14ac:dyDescent="0.3">
      <c r="A1284" s="2">
        <v>45182</v>
      </c>
      <c r="B1284" s="3" t="s">
        <v>2144</v>
      </c>
      <c r="C1284" s="4" t="s">
        <v>2145</v>
      </c>
      <c r="D1284" s="27">
        <v>16406.37</v>
      </c>
      <c r="E1284" s="27">
        <v>1711.46</v>
      </c>
      <c r="F1284" s="27">
        <v>895.31</v>
      </c>
      <c r="G1284" s="26">
        <f>(E1284-F1284)/E1284</f>
        <v>0.47687354656258402</v>
      </c>
      <c r="H1284" s="27">
        <f>E1284-F1284</f>
        <v>816.15000000000009</v>
      </c>
      <c r="I1284" s="35">
        <f>E1284/D1284</f>
        <v>0.10431679890188994</v>
      </c>
      <c r="J1284" s="3">
        <v>1148</v>
      </c>
      <c r="K1284" s="26">
        <v>0.22</v>
      </c>
      <c r="L1284" s="4" t="b">
        <v>1</v>
      </c>
      <c r="M1284" s="4" t="s">
        <v>58</v>
      </c>
      <c r="N1284" s="35">
        <f>'Landed Freight Margin Tool'!$D$4</f>
        <v>0.58708499999999997</v>
      </c>
      <c r="O1284" s="30">
        <f>(MAX($F1284,MIN(0.18*$D1284,$F1284*(1+$N1284))))</f>
        <v>1420.9330713500001</v>
      </c>
      <c r="P1284" s="35">
        <f>O1284/D1284</f>
        <v>8.6608620392567046E-2</v>
      </c>
    </row>
    <row r="1285" spans="1:16" x14ac:dyDescent="0.3">
      <c r="A1285" s="2">
        <v>45252</v>
      </c>
      <c r="B1285" s="3" t="s">
        <v>8037</v>
      </c>
      <c r="C1285" s="4" t="s">
        <v>8038</v>
      </c>
      <c r="D1285" s="27">
        <v>3985.95</v>
      </c>
      <c r="E1285" s="27">
        <v>416.24</v>
      </c>
      <c r="F1285" s="27">
        <v>211.45</v>
      </c>
      <c r="G1285" s="26">
        <f>(E1285-F1285)/E1285</f>
        <v>0.49199980780319053</v>
      </c>
      <c r="H1285" s="27">
        <f>E1285-F1285</f>
        <v>204.79000000000002</v>
      </c>
      <c r="I1285" s="35">
        <f>E1285/D1285</f>
        <v>0.10442679913195098</v>
      </c>
      <c r="J1285" s="3">
        <v>797.04</v>
      </c>
      <c r="K1285" s="26">
        <v>0.22</v>
      </c>
      <c r="L1285" s="4" t="b">
        <v>1</v>
      </c>
      <c r="M1285" s="4" t="s">
        <v>58</v>
      </c>
      <c r="N1285" s="35">
        <f>'Landed Freight Margin Tool'!$D$4</f>
        <v>0.58708499999999997</v>
      </c>
      <c r="O1285" s="30">
        <f>(MAX($F1285,MIN(0.18*$D1285,$F1285*(1+$N1285))))</f>
        <v>335.58912325</v>
      </c>
      <c r="P1285" s="35">
        <f>O1285/D1285</f>
        <v>8.4193008755754598E-2</v>
      </c>
    </row>
    <row r="1286" spans="1:16" x14ac:dyDescent="0.3">
      <c r="A1286" s="2">
        <v>45168</v>
      </c>
      <c r="B1286" s="3" t="s">
        <v>14995</v>
      </c>
      <c r="C1286" s="4" t="s">
        <v>14996</v>
      </c>
      <c r="D1286" s="27">
        <v>2957.24</v>
      </c>
      <c r="E1286" s="27">
        <v>308.99</v>
      </c>
      <c r="F1286" s="27">
        <v>179.88</v>
      </c>
      <c r="G1286" s="26">
        <f>(E1286-F1286)/E1286</f>
        <v>0.41784523770995829</v>
      </c>
      <c r="H1286" s="27">
        <f>E1286-F1286</f>
        <v>129.11000000000001</v>
      </c>
      <c r="I1286" s="35">
        <f>E1286/D1286</f>
        <v>0.10448593959232258</v>
      </c>
      <c r="J1286" s="3">
        <v>2888.27</v>
      </c>
      <c r="K1286" s="26">
        <v>0.13100000000000001</v>
      </c>
      <c r="L1286" s="4" t="b">
        <v>0</v>
      </c>
      <c r="M1286" s="4" t="s">
        <v>58</v>
      </c>
      <c r="N1286" s="35">
        <f>'Landed Freight Margin Tool'!$D$4</f>
        <v>0.58708499999999997</v>
      </c>
      <c r="O1286" s="30">
        <f>(MAX($F1286,MIN(0.18*$D1286,$F1286*(1+$N1286))))</f>
        <v>285.48484980000001</v>
      </c>
      <c r="P1286" s="35">
        <f>O1286/D1286</f>
        <v>9.6537599180316791E-2</v>
      </c>
    </row>
    <row r="1287" spans="1:16" x14ac:dyDescent="0.3">
      <c r="A1287" s="2">
        <v>45215</v>
      </c>
      <c r="B1287" s="3" t="s">
        <v>23798</v>
      </c>
      <c r="C1287" s="4" t="s">
        <v>23799</v>
      </c>
      <c r="D1287" s="27">
        <v>14527.87</v>
      </c>
      <c r="E1287" s="27">
        <v>1518.98</v>
      </c>
      <c r="F1287" s="27">
        <v>932.28</v>
      </c>
      <c r="G1287" s="26">
        <f>(E1287-F1287)/E1287</f>
        <v>0.38624603352249537</v>
      </c>
      <c r="H1287" s="27">
        <f>E1287-F1287</f>
        <v>586.70000000000005</v>
      </c>
      <c r="I1287" s="35">
        <f>E1287/D1287</f>
        <v>0.10455627700413067</v>
      </c>
      <c r="J1287" s="3">
        <v>0</v>
      </c>
      <c r="K1287" s="26">
        <v>0</v>
      </c>
      <c r="L1287" s="4" t="b">
        <v>0</v>
      </c>
      <c r="M1287" s="4" t="s">
        <v>58</v>
      </c>
      <c r="N1287" s="35">
        <f>'Landed Freight Margin Tool'!$D$4</f>
        <v>0.58708499999999997</v>
      </c>
      <c r="O1287" s="30">
        <f>(MAX($F1287,MIN(0.18*$D1287,$F1287*(1+$N1287))))</f>
        <v>1479.6076038000001</v>
      </c>
      <c r="P1287" s="35">
        <f>O1287/D1287</f>
        <v>0.10184614838926835</v>
      </c>
    </row>
    <row r="1288" spans="1:16" x14ac:dyDescent="0.3">
      <c r="A1288" s="2">
        <v>45056</v>
      </c>
      <c r="B1288" s="3" t="s">
        <v>20807</v>
      </c>
      <c r="C1288" s="4" t="s">
        <v>15419</v>
      </c>
      <c r="D1288" s="27">
        <v>8364.61</v>
      </c>
      <c r="E1288" s="27">
        <v>874.62</v>
      </c>
      <c r="F1288" s="27">
        <v>507.35</v>
      </c>
      <c r="G1288" s="26">
        <f>(E1288-F1288)/E1288</f>
        <v>0.41991950790057392</v>
      </c>
      <c r="H1288" s="27">
        <f>E1288-F1288</f>
        <v>367.27</v>
      </c>
      <c r="I1288" s="35">
        <f>E1288/D1288</f>
        <v>0.1045619580590129</v>
      </c>
      <c r="J1288" s="3">
        <v>169.99</v>
      </c>
      <c r="K1288" s="26">
        <v>0.219</v>
      </c>
      <c r="L1288" s="4" t="b">
        <v>1</v>
      </c>
      <c r="M1288" s="4" t="s">
        <v>58</v>
      </c>
      <c r="N1288" s="35">
        <f>'Landed Freight Margin Tool'!$D$4</f>
        <v>0.58708499999999997</v>
      </c>
      <c r="O1288" s="30">
        <f>(MAX($F1288,MIN(0.18*$D1288,$F1288*(1+$N1288))))</f>
        <v>805.20757475000005</v>
      </c>
      <c r="P1288" s="35">
        <f>O1288/D1288</f>
        <v>9.6263612380015323E-2</v>
      </c>
    </row>
    <row r="1289" spans="1:16" x14ac:dyDescent="0.3">
      <c r="A1289" s="2">
        <v>45062</v>
      </c>
      <c r="B1289" s="3" t="s">
        <v>14801</v>
      </c>
      <c r="C1289" s="4" t="s">
        <v>14802</v>
      </c>
      <c r="D1289" s="27">
        <v>17963.990000000002</v>
      </c>
      <c r="E1289" s="27">
        <v>1878.6</v>
      </c>
      <c r="F1289" s="27">
        <v>1333.28</v>
      </c>
      <c r="G1289" s="26">
        <f>(E1289-F1289)/E1289</f>
        <v>0.29027999574150959</v>
      </c>
      <c r="H1289" s="27">
        <f>E1289-F1289</f>
        <v>545.31999999999994</v>
      </c>
      <c r="I1289" s="35">
        <f>E1289/D1289</f>
        <v>0.10457587651741065</v>
      </c>
      <c r="J1289" s="3">
        <v>5857.28</v>
      </c>
      <c r="K1289" s="26">
        <v>0.13600000000000001</v>
      </c>
      <c r="L1289" s="4" t="b">
        <v>0</v>
      </c>
      <c r="M1289" s="4" t="s">
        <v>58</v>
      </c>
      <c r="N1289" s="35">
        <f>'Landed Freight Margin Tool'!$D$4</f>
        <v>0.58708499999999997</v>
      </c>
      <c r="O1289" s="30">
        <f>(MAX($F1289,MIN(0.18*$D1289,$F1289*(1+$N1289))))</f>
        <v>2116.0286888000001</v>
      </c>
      <c r="P1289" s="35">
        <f>O1289/D1289</f>
        <v>0.11779280041906057</v>
      </c>
    </row>
    <row r="1290" spans="1:16" x14ac:dyDescent="0.3">
      <c r="A1290" s="2">
        <v>45258</v>
      </c>
      <c r="B1290" s="3" t="s">
        <v>9576</v>
      </c>
      <c r="C1290" s="4" t="s">
        <v>9577</v>
      </c>
      <c r="D1290" s="27">
        <v>6071.23</v>
      </c>
      <c r="E1290" s="27">
        <v>635.11</v>
      </c>
      <c r="F1290" s="27">
        <v>338.34</v>
      </c>
      <c r="G1290" s="26">
        <f>(E1290-F1290)/E1290</f>
        <v>0.46727338571271121</v>
      </c>
      <c r="H1290" s="27">
        <f>E1290-F1290</f>
        <v>296.77000000000004</v>
      </c>
      <c r="I1290" s="35">
        <f>E1290/D1290</f>
        <v>0.10460977429614758</v>
      </c>
      <c r="J1290" s="3">
        <v>55307.05</v>
      </c>
      <c r="K1290" s="26">
        <v>6.6000000000000003E-2</v>
      </c>
      <c r="L1290" s="4" t="b">
        <v>0</v>
      </c>
      <c r="M1290" s="4" t="s">
        <v>58</v>
      </c>
      <c r="N1290" s="35">
        <f>'Landed Freight Margin Tool'!$D$4</f>
        <v>0.58708499999999997</v>
      </c>
      <c r="O1290" s="30">
        <f>(MAX($F1290,MIN(0.18*$D1290,$F1290*(1+$N1290))))</f>
        <v>536.97433890000002</v>
      </c>
      <c r="P1290" s="35">
        <f>O1290/D1290</f>
        <v>8.8445724984887744E-2</v>
      </c>
    </row>
    <row r="1291" spans="1:16" x14ac:dyDescent="0.3">
      <c r="A1291" s="2">
        <v>45257</v>
      </c>
      <c r="B1291" s="3" t="s">
        <v>22889</v>
      </c>
      <c r="C1291" s="4" t="s">
        <v>22890</v>
      </c>
      <c r="D1291" s="27">
        <v>12040.82</v>
      </c>
      <c r="E1291" s="27">
        <v>1260.3399999999999</v>
      </c>
      <c r="F1291" s="27">
        <v>1283.5999999999999</v>
      </c>
      <c r="G1291" s="26">
        <f>(E1291-F1291)/E1291</f>
        <v>-1.8455337448624969E-2</v>
      </c>
      <c r="H1291" s="27">
        <f>E1291-F1291</f>
        <v>-23.259999999999991</v>
      </c>
      <c r="I1291" s="35">
        <f>E1291/D1291</f>
        <v>0.10467227315083191</v>
      </c>
      <c r="J1291" s="3">
        <v>27219.13</v>
      </c>
      <c r="K1291" s="26">
        <v>5.1999999999999998E-2</v>
      </c>
      <c r="L1291" s="4" t="b">
        <v>0</v>
      </c>
      <c r="M1291" s="4" t="s">
        <v>58</v>
      </c>
      <c r="N1291" s="35">
        <f>'Landed Freight Margin Tool'!$D$4</f>
        <v>0.58708499999999997</v>
      </c>
      <c r="O1291" s="30">
        <f>(MAX($F1291,MIN(0.18*$D1291,$F1291*(1+$N1291))))</f>
        <v>2037.1823059999999</v>
      </c>
      <c r="P1291" s="35">
        <f>O1291/D1291</f>
        <v>0.16918966532179702</v>
      </c>
    </row>
    <row r="1292" spans="1:16" x14ac:dyDescent="0.3">
      <c r="A1292" s="2">
        <v>45037</v>
      </c>
      <c r="B1292" s="3" t="s">
        <v>22109</v>
      </c>
      <c r="C1292" s="4" t="s">
        <v>22110</v>
      </c>
      <c r="D1292" s="27">
        <v>21833.62</v>
      </c>
      <c r="E1292" s="27">
        <v>2286.65</v>
      </c>
      <c r="F1292" s="27">
        <v>1342.43</v>
      </c>
      <c r="G1292" s="26">
        <f>(E1292-F1292)/E1292</f>
        <v>0.41292720792425602</v>
      </c>
      <c r="H1292" s="27">
        <f>E1292-F1292</f>
        <v>944.22</v>
      </c>
      <c r="I1292" s="35">
        <f>E1292/D1292</f>
        <v>0.10473068597877952</v>
      </c>
      <c r="J1292" s="3">
        <v>2181.1</v>
      </c>
      <c r="K1292" s="26">
        <v>0.20599999999999999</v>
      </c>
      <c r="L1292" s="4" t="b">
        <v>1</v>
      </c>
      <c r="M1292" s="4" t="s">
        <v>58</v>
      </c>
      <c r="N1292" s="35">
        <f>'Landed Freight Margin Tool'!$D$4</f>
        <v>0.58708499999999997</v>
      </c>
      <c r="O1292" s="30">
        <f>(MAX($F1292,MIN(0.18*$D1292,$F1292*(1+$N1292))))</f>
        <v>2130.5505165500003</v>
      </c>
      <c r="P1292" s="35">
        <f>O1292/D1292</f>
        <v>9.7581185188255565E-2</v>
      </c>
    </row>
    <row r="1293" spans="1:16" x14ac:dyDescent="0.3">
      <c r="A1293" s="2">
        <v>45177</v>
      </c>
      <c r="B1293" s="3" t="s">
        <v>8693</v>
      </c>
      <c r="C1293" s="4" t="s">
        <v>8694</v>
      </c>
      <c r="D1293" s="27">
        <v>10284.09</v>
      </c>
      <c r="E1293" s="27">
        <v>1078.4100000000001</v>
      </c>
      <c r="F1293" s="27">
        <v>682.29</v>
      </c>
      <c r="G1293" s="26">
        <f>(E1293-F1293)/E1293</f>
        <v>0.36731855231312777</v>
      </c>
      <c r="H1293" s="27">
        <f>E1293-F1293</f>
        <v>396.12000000000012</v>
      </c>
      <c r="I1293" s="35">
        <f>E1293/D1293</f>
        <v>0.10486197612039569</v>
      </c>
      <c r="J1293" s="3">
        <v>428.56</v>
      </c>
      <c r="K1293" s="26">
        <v>0.13600000000000001</v>
      </c>
      <c r="L1293" s="4" t="b">
        <v>0</v>
      </c>
      <c r="M1293" s="4" t="s">
        <v>58</v>
      </c>
      <c r="N1293" s="35">
        <f>'Landed Freight Margin Tool'!$D$4</f>
        <v>0.58708499999999997</v>
      </c>
      <c r="O1293" s="30">
        <f>(MAX($F1293,MIN(0.18*$D1293,$F1293*(1+$N1293))))</f>
        <v>1082.8522246499999</v>
      </c>
      <c r="P1293" s="35">
        <f>O1293/D1293</f>
        <v>0.10529392728476704</v>
      </c>
    </row>
    <row r="1294" spans="1:16" x14ac:dyDescent="0.3">
      <c r="A1294" s="2">
        <v>45153</v>
      </c>
      <c r="B1294" s="3" t="s">
        <v>2857</v>
      </c>
      <c r="C1294" s="4" t="s">
        <v>2858</v>
      </c>
      <c r="D1294" s="27">
        <v>19209.61</v>
      </c>
      <c r="E1294" s="27">
        <v>2015.2</v>
      </c>
      <c r="F1294" s="27">
        <v>1030.6300000000001</v>
      </c>
      <c r="G1294" s="26">
        <f>(E1294-F1294)/E1294</f>
        <v>0.48857185391028179</v>
      </c>
      <c r="H1294" s="27">
        <f>E1294-F1294</f>
        <v>984.56999999999994</v>
      </c>
      <c r="I1294" s="35">
        <f>E1294/D1294</f>
        <v>0.10490582578199141</v>
      </c>
      <c r="J1294" s="3">
        <v>1049.58</v>
      </c>
      <c r="K1294" s="26">
        <v>0.22</v>
      </c>
      <c r="L1294" s="4" t="b">
        <v>1</v>
      </c>
      <c r="M1294" s="4" t="s">
        <v>58</v>
      </c>
      <c r="N1294" s="35">
        <f>'Landed Freight Margin Tool'!$D$4</f>
        <v>0.58708499999999997</v>
      </c>
      <c r="O1294" s="30">
        <f>(MAX($F1294,MIN(0.18*$D1294,$F1294*(1+$N1294))))</f>
        <v>1635.6974135500002</v>
      </c>
      <c r="P1294" s="35">
        <f>O1294/D1294</f>
        <v>8.5149954296313154E-2</v>
      </c>
    </row>
    <row r="1295" spans="1:16" x14ac:dyDescent="0.3">
      <c r="A1295" s="2">
        <v>45050</v>
      </c>
      <c r="B1295" s="3" t="s">
        <v>24668</v>
      </c>
      <c r="C1295" s="4" t="s">
        <v>24669</v>
      </c>
      <c r="D1295" s="27">
        <v>1819.99</v>
      </c>
      <c r="E1295" s="27">
        <v>191.06</v>
      </c>
      <c r="F1295" s="27">
        <v>109.87</v>
      </c>
      <c r="G1295" s="26">
        <f>(E1295-F1295)/E1295</f>
        <v>0.42494504344185069</v>
      </c>
      <c r="H1295" s="27">
        <f>E1295-F1295</f>
        <v>81.19</v>
      </c>
      <c r="I1295" s="35">
        <f>E1295/D1295</f>
        <v>0.10497859878350981</v>
      </c>
      <c r="J1295" s="3">
        <v>2411.0500000000002</v>
      </c>
      <c r="K1295" s="26">
        <v>0.16300000000000001</v>
      </c>
      <c r="L1295" s="4" t="b">
        <v>0</v>
      </c>
      <c r="M1295" s="4" t="s">
        <v>58</v>
      </c>
      <c r="N1295" s="35">
        <f>'Landed Freight Margin Tool'!$D$4</f>
        <v>0.58708499999999997</v>
      </c>
      <c r="O1295" s="30">
        <f>(MAX($F1295,MIN(0.18*$D1295,$F1295*(1+$N1295))))</f>
        <v>174.37302895000002</v>
      </c>
      <c r="P1295" s="35">
        <f>O1295/D1295</f>
        <v>9.5809882993862616E-2</v>
      </c>
    </row>
    <row r="1296" spans="1:16" x14ac:dyDescent="0.3">
      <c r="A1296" s="2">
        <v>44963</v>
      </c>
      <c r="B1296" s="3" t="s">
        <v>132</v>
      </c>
      <c r="C1296" s="4" t="s">
        <v>133</v>
      </c>
      <c r="D1296" s="27">
        <v>12834.4</v>
      </c>
      <c r="E1296" s="27">
        <v>1348.32</v>
      </c>
      <c r="F1296" s="27">
        <v>882.21</v>
      </c>
      <c r="G1296" s="26">
        <f>(E1296-F1296)/E1296</f>
        <v>0.34569686721253107</v>
      </c>
      <c r="H1296" s="27">
        <f>E1296-F1296</f>
        <v>466.1099999999999</v>
      </c>
      <c r="I1296" s="35">
        <f>E1296/D1296</f>
        <v>0.10505516424608863</v>
      </c>
      <c r="J1296" s="3">
        <v>16922.86</v>
      </c>
      <c r="K1296" s="26">
        <v>0.152</v>
      </c>
      <c r="L1296" s="4" t="b">
        <v>0</v>
      </c>
      <c r="M1296" s="4" t="s">
        <v>58</v>
      </c>
      <c r="N1296" s="35">
        <f>'Landed Freight Margin Tool'!$D$4</f>
        <v>0.58708499999999997</v>
      </c>
      <c r="O1296" s="30">
        <f>(MAX($F1296,MIN(0.18*$D1296,$F1296*(1+$N1296))))</f>
        <v>1400.1422578500001</v>
      </c>
      <c r="P1296" s="35">
        <f>O1296/D1296</f>
        <v>0.10909292665414824</v>
      </c>
    </row>
    <row r="1297" spans="1:16" x14ac:dyDescent="0.3">
      <c r="A1297" s="2">
        <v>45113</v>
      </c>
      <c r="B1297" s="3" t="s">
        <v>6517</v>
      </c>
      <c r="C1297" s="4" t="s">
        <v>6518</v>
      </c>
      <c r="D1297" s="27">
        <v>20936.11</v>
      </c>
      <c r="E1297" s="27">
        <v>2200.92</v>
      </c>
      <c r="F1297" s="27">
        <v>1939.79</v>
      </c>
      <c r="G1297" s="26">
        <f>(E1297-F1297)/E1297</f>
        <v>0.11864583901277652</v>
      </c>
      <c r="H1297" s="27">
        <f>E1297-F1297</f>
        <v>261.13000000000011</v>
      </c>
      <c r="I1297" s="35">
        <f>E1297/D1297</f>
        <v>0.10512554624521939</v>
      </c>
      <c r="J1297" s="3">
        <v>253.26</v>
      </c>
      <c r="K1297" s="26">
        <v>0.219</v>
      </c>
      <c r="L1297" s="4" t="b">
        <v>1</v>
      </c>
      <c r="M1297" s="4" t="s">
        <v>58</v>
      </c>
      <c r="N1297" s="35">
        <f>'Landed Freight Margin Tool'!$D$4</f>
        <v>0.58708499999999997</v>
      </c>
      <c r="O1297" s="30">
        <f>(MAX($F1297,MIN(0.18*$D1297,$F1297*(1+$N1297))))</f>
        <v>3078.6116121499999</v>
      </c>
      <c r="P1297" s="35">
        <f>O1297/D1297</f>
        <v>0.14704792877712239</v>
      </c>
    </row>
    <row r="1298" spans="1:16" x14ac:dyDescent="0.3">
      <c r="A1298" s="2">
        <v>45279</v>
      </c>
      <c r="B1298" s="3" t="s">
        <v>12671</v>
      </c>
      <c r="C1298" s="4" t="s">
        <v>12672</v>
      </c>
      <c r="D1298" s="27">
        <v>19869.400000000001</v>
      </c>
      <c r="E1298" s="27">
        <v>2090.02</v>
      </c>
      <c r="F1298" s="27">
        <v>1554.48</v>
      </c>
      <c r="G1298" s="26">
        <f>(E1298-F1298)/E1298</f>
        <v>0.25623678242313469</v>
      </c>
      <c r="H1298" s="27">
        <f>E1298-F1298</f>
        <v>535.54</v>
      </c>
      <c r="I1298" s="35">
        <f>E1298/D1298</f>
        <v>0.10518787683573735</v>
      </c>
      <c r="J1298" s="3">
        <v>92573.119999999995</v>
      </c>
      <c r="K1298" s="26">
        <v>8.1000000000000003E-2</v>
      </c>
      <c r="L1298" s="4" t="b">
        <v>0</v>
      </c>
      <c r="M1298" s="4" t="s">
        <v>58</v>
      </c>
      <c r="N1298" s="35">
        <f>'Landed Freight Margin Tool'!$D$4</f>
        <v>0.58708499999999997</v>
      </c>
      <c r="O1298" s="30">
        <f>(MAX($F1298,MIN(0.18*$D1298,$F1298*(1+$N1298))))</f>
        <v>2467.0918908000003</v>
      </c>
      <c r="P1298" s="35">
        <f>O1298/D1298</f>
        <v>0.12416539456651939</v>
      </c>
    </row>
    <row r="1299" spans="1:16" x14ac:dyDescent="0.3">
      <c r="A1299" s="2">
        <v>45085</v>
      </c>
      <c r="B1299" s="3" t="s">
        <v>6921</v>
      </c>
      <c r="C1299" s="4" t="s">
        <v>6922</v>
      </c>
      <c r="D1299" s="27">
        <v>15352.85</v>
      </c>
      <c r="E1299" s="27">
        <v>1616.09</v>
      </c>
      <c r="F1299" s="27">
        <v>1609.64</v>
      </c>
      <c r="G1299" s="26">
        <f>(E1299-F1299)/E1299</f>
        <v>3.9911143562547996E-3</v>
      </c>
      <c r="H1299" s="27">
        <f>E1299-F1299</f>
        <v>6.4499999999998181</v>
      </c>
      <c r="I1299" s="35">
        <f>E1299/D1299</f>
        <v>0.10526319217604548</v>
      </c>
      <c r="J1299" s="3">
        <v>1321.02</v>
      </c>
      <c r="K1299" s="26">
        <v>0.22</v>
      </c>
      <c r="L1299" s="4" t="b">
        <v>1</v>
      </c>
      <c r="M1299" s="4" t="s">
        <v>58</v>
      </c>
      <c r="N1299" s="35">
        <f>'Landed Freight Margin Tool'!$D$4</f>
        <v>0.58708499999999997</v>
      </c>
      <c r="O1299" s="30">
        <f>(MAX($F1299,MIN(0.18*$D1299,$F1299*(1+$N1299))))</f>
        <v>2554.6354994000003</v>
      </c>
      <c r="P1299" s="35">
        <f>O1299/D1299</f>
        <v>0.16639487127145774</v>
      </c>
    </row>
    <row r="1300" spans="1:16" x14ac:dyDescent="0.3">
      <c r="A1300" s="2">
        <v>45282</v>
      </c>
      <c r="B1300" s="3" t="s">
        <v>13324</v>
      </c>
      <c r="C1300" s="4" t="s">
        <v>13325</v>
      </c>
      <c r="D1300" s="27">
        <v>3074.63</v>
      </c>
      <c r="E1300" s="27">
        <v>324.05</v>
      </c>
      <c r="F1300" s="27">
        <v>215.46</v>
      </c>
      <c r="G1300" s="26">
        <f>(E1300-F1300)/E1300</f>
        <v>0.3351026076222805</v>
      </c>
      <c r="H1300" s="27">
        <f>E1300-F1300</f>
        <v>108.59</v>
      </c>
      <c r="I1300" s="35">
        <f>E1300/D1300</f>
        <v>0.10539479547132501</v>
      </c>
      <c r="J1300" s="3">
        <v>166.34</v>
      </c>
      <c r="K1300" s="26">
        <v>0.219</v>
      </c>
      <c r="L1300" s="4" t="b">
        <v>1</v>
      </c>
      <c r="M1300" s="4" t="s">
        <v>58</v>
      </c>
      <c r="N1300" s="35">
        <f>'Landed Freight Margin Tool'!$D$4</f>
        <v>0.58708499999999997</v>
      </c>
      <c r="O1300" s="30">
        <f>(MAX($F1300,MIN(0.18*$D1300,$F1300*(1+$N1300))))</f>
        <v>341.95333410000001</v>
      </c>
      <c r="P1300" s="35">
        <f>O1300/D1300</f>
        <v>0.11121771858727716</v>
      </c>
    </row>
    <row r="1301" spans="1:16" x14ac:dyDescent="0.3">
      <c r="A1301" s="2">
        <v>44956</v>
      </c>
      <c r="B1301" s="3" t="s">
        <v>5810</v>
      </c>
      <c r="C1301" s="4" t="s">
        <v>5811</v>
      </c>
      <c r="D1301" s="27">
        <v>1687.16</v>
      </c>
      <c r="E1301" s="27">
        <v>178.08</v>
      </c>
      <c r="F1301" s="27">
        <v>120.89</v>
      </c>
      <c r="G1301" s="26">
        <f>(E1301-F1301)/E1301</f>
        <v>0.32114779874213839</v>
      </c>
      <c r="H1301" s="27">
        <f>E1301-F1301</f>
        <v>57.190000000000012</v>
      </c>
      <c r="I1301" s="35">
        <f>E1301/D1301</f>
        <v>0.10555015529054743</v>
      </c>
      <c r="J1301" s="3">
        <v>242.64</v>
      </c>
      <c r="K1301" s="26">
        <v>0.216</v>
      </c>
      <c r="L1301" s="4" t="b">
        <v>1</v>
      </c>
      <c r="M1301" s="4" t="s">
        <v>58</v>
      </c>
      <c r="N1301" s="35">
        <f>'Landed Freight Margin Tool'!$D$4</f>
        <v>0.58708499999999997</v>
      </c>
      <c r="O1301" s="30">
        <f>(MAX($F1301,MIN(0.18*$D1301,$F1301*(1+$N1301))))</f>
        <v>191.86270565000001</v>
      </c>
      <c r="P1301" s="35">
        <f>O1301/D1301</f>
        <v>0.11371933050214562</v>
      </c>
    </row>
    <row r="1302" spans="1:16" x14ac:dyDescent="0.3">
      <c r="A1302" s="2">
        <v>45162</v>
      </c>
      <c r="B1302" s="3" t="s">
        <v>9749</v>
      </c>
      <c r="C1302" s="4" t="s">
        <v>9750</v>
      </c>
      <c r="D1302" s="27">
        <v>23403.56</v>
      </c>
      <c r="E1302" s="27">
        <v>2471.23</v>
      </c>
      <c r="F1302" s="27">
        <v>2121.6999999999998</v>
      </c>
      <c r="G1302" s="26">
        <f>(E1302-F1302)/E1302</f>
        <v>0.14143968792868336</v>
      </c>
      <c r="H1302" s="27">
        <f>E1302-F1302</f>
        <v>349.5300000000002</v>
      </c>
      <c r="I1302" s="35">
        <f>E1302/D1302</f>
        <v>0.10559205522578616</v>
      </c>
      <c r="J1302" s="3">
        <v>701.92</v>
      </c>
      <c r="K1302" s="26">
        <v>0.22</v>
      </c>
      <c r="L1302" s="4" t="b">
        <v>1</v>
      </c>
      <c r="M1302" s="4" t="s">
        <v>58</v>
      </c>
      <c r="N1302" s="35">
        <f>'Landed Freight Margin Tool'!$D$4</f>
        <v>0.58708499999999997</v>
      </c>
      <c r="O1302" s="30">
        <f>(MAX($F1302,MIN(0.18*$D1302,$F1302*(1+$N1302))))</f>
        <v>3367.3182444999998</v>
      </c>
      <c r="P1302" s="35">
        <f>O1302/D1302</f>
        <v>0.14388059955408491</v>
      </c>
    </row>
    <row r="1303" spans="1:16" x14ac:dyDescent="0.3">
      <c r="A1303" s="2">
        <v>44995</v>
      </c>
      <c r="B1303" s="3" t="s">
        <v>12365</v>
      </c>
      <c r="C1303" s="4" t="s">
        <v>12366</v>
      </c>
      <c r="D1303" s="27">
        <v>12114.04</v>
      </c>
      <c r="E1303" s="27">
        <v>1279.32</v>
      </c>
      <c r="F1303" s="27">
        <v>811.97</v>
      </c>
      <c r="G1303" s="26">
        <f>(E1303-F1303)/E1303</f>
        <v>0.36531125910640022</v>
      </c>
      <c r="H1303" s="27">
        <f>E1303-F1303</f>
        <v>467.34999999999991</v>
      </c>
      <c r="I1303" s="35">
        <f>E1303/D1303</f>
        <v>0.10560638729936501</v>
      </c>
      <c r="J1303" s="3">
        <v>1257.8800000000001</v>
      </c>
      <c r="K1303" s="26">
        <v>0.22</v>
      </c>
      <c r="L1303" s="4" t="b">
        <v>1</v>
      </c>
      <c r="M1303" s="4" t="s">
        <v>58</v>
      </c>
      <c r="N1303" s="35">
        <f>'Landed Freight Margin Tool'!$D$4</f>
        <v>0.58708499999999997</v>
      </c>
      <c r="O1303" s="30">
        <f>(MAX($F1303,MIN(0.18*$D1303,$F1303*(1+$N1303))))</f>
        <v>1288.6654074500002</v>
      </c>
      <c r="P1303" s="35">
        <f>O1303/D1303</f>
        <v>0.10637783988248348</v>
      </c>
    </row>
    <row r="1304" spans="1:16" x14ac:dyDescent="0.3">
      <c r="A1304" s="2">
        <v>45048</v>
      </c>
      <c r="B1304" s="3" t="s">
        <v>94</v>
      </c>
      <c r="C1304" s="4" t="s">
        <v>95</v>
      </c>
      <c r="D1304" s="27">
        <v>18021.32</v>
      </c>
      <c r="E1304" s="27">
        <v>1904.19</v>
      </c>
      <c r="F1304" s="27">
        <v>1224.17</v>
      </c>
      <c r="G1304" s="26">
        <f>(E1304-F1304)/E1304</f>
        <v>0.35711772459681018</v>
      </c>
      <c r="H1304" s="27">
        <f>E1304-F1304</f>
        <v>680.02</v>
      </c>
      <c r="I1304" s="35">
        <f>E1304/D1304</f>
        <v>0.10566318116541963</v>
      </c>
      <c r="J1304" s="3">
        <v>120047.07</v>
      </c>
      <c r="K1304" s="26">
        <v>7.8E-2</v>
      </c>
      <c r="L1304" s="4" t="b">
        <v>0</v>
      </c>
      <c r="M1304" s="4" t="s">
        <v>58</v>
      </c>
      <c r="N1304" s="35">
        <f>'Landed Freight Margin Tool'!$D$4</f>
        <v>0.58708499999999997</v>
      </c>
      <c r="O1304" s="30">
        <f>(MAX($F1304,MIN(0.18*$D1304,$F1304*(1+$N1304))))</f>
        <v>1942.8618444500003</v>
      </c>
      <c r="P1304" s="35">
        <f>O1304/D1304</f>
        <v>0.10780907527583997</v>
      </c>
    </row>
    <row r="1305" spans="1:16" x14ac:dyDescent="0.3">
      <c r="A1305" s="2">
        <v>45103</v>
      </c>
      <c r="B1305" s="3" t="s">
        <v>23425</v>
      </c>
      <c r="C1305" s="4" t="s">
        <v>23426</v>
      </c>
      <c r="D1305" s="27">
        <v>20039.07</v>
      </c>
      <c r="E1305" s="27">
        <v>2119.0100000000002</v>
      </c>
      <c r="F1305" s="27">
        <v>1099.02</v>
      </c>
      <c r="G1305" s="26">
        <f>(E1305-F1305)/E1305</f>
        <v>0.48135214085823103</v>
      </c>
      <c r="H1305" s="27">
        <f>E1305-F1305</f>
        <v>1019.9900000000002</v>
      </c>
      <c r="I1305" s="35">
        <f>E1305/D1305</f>
        <v>0.10574392923424092</v>
      </c>
      <c r="J1305" s="3">
        <v>6145.92</v>
      </c>
      <c r="K1305" s="26">
        <v>0.13600000000000001</v>
      </c>
      <c r="L1305" s="4" t="b">
        <v>0</v>
      </c>
      <c r="M1305" s="4" t="s">
        <v>58</v>
      </c>
      <c r="N1305" s="35">
        <f>'Landed Freight Margin Tool'!$D$4</f>
        <v>0.58708499999999997</v>
      </c>
      <c r="O1305" s="30">
        <f>(MAX($F1305,MIN(0.18*$D1305,$F1305*(1+$N1305))))</f>
        <v>1744.2381567</v>
      </c>
      <c r="P1305" s="35">
        <f>O1305/D1305</f>
        <v>8.704187153894867E-2</v>
      </c>
    </row>
    <row r="1306" spans="1:16" x14ac:dyDescent="0.3">
      <c r="A1306" s="2">
        <v>44942</v>
      </c>
      <c r="B1306" s="3" t="s">
        <v>11139</v>
      </c>
      <c r="C1306" s="4" t="s">
        <v>6771</v>
      </c>
      <c r="D1306" s="27">
        <v>8007.01</v>
      </c>
      <c r="E1306" s="27">
        <v>847.65</v>
      </c>
      <c r="F1306" s="27">
        <v>476.25</v>
      </c>
      <c r="G1306" s="26">
        <f>(E1306-F1306)/E1306</f>
        <v>0.43815253937356219</v>
      </c>
      <c r="H1306" s="27">
        <f>E1306-F1306</f>
        <v>371.4</v>
      </c>
      <c r="I1306" s="35">
        <f>E1306/D1306</f>
        <v>0.10586348711941161</v>
      </c>
      <c r="J1306" s="3">
        <v>0</v>
      </c>
      <c r="K1306" s="26">
        <v>0</v>
      </c>
      <c r="L1306" s="4" t="b">
        <v>0</v>
      </c>
      <c r="M1306" s="4" t="s">
        <v>58</v>
      </c>
      <c r="N1306" s="35">
        <f>'Landed Freight Margin Tool'!$D$4</f>
        <v>0.58708499999999997</v>
      </c>
      <c r="O1306" s="30">
        <f>(MAX($F1306,MIN(0.18*$D1306,$F1306*(1+$N1306))))</f>
        <v>755.84923125</v>
      </c>
      <c r="P1306" s="35">
        <f>O1306/D1306</f>
        <v>9.4398437275587263E-2</v>
      </c>
    </row>
    <row r="1307" spans="1:16" x14ac:dyDescent="0.3">
      <c r="A1307" s="2">
        <v>45085</v>
      </c>
      <c r="B1307" s="3" t="s">
        <v>4811</v>
      </c>
      <c r="C1307" s="4" t="s">
        <v>4812</v>
      </c>
      <c r="D1307" s="27">
        <v>24205.91</v>
      </c>
      <c r="E1307" s="27">
        <v>2563.44</v>
      </c>
      <c r="F1307" s="27">
        <v>1412.72</v>
      </c>
      <c r="G1307" s="26">
        <f>(E1307-F1307)/E1307</f>
        <v>0.44889679493181039</v>
      </c>
      <c r="H1307" s="27">
        <f>E1307-F1307</f>
        <v>1150.72</v>
      </c>
      <c r="I1307" s="35">
        <f>E1307/D1307</f>
        <v>0.10590141002755113</v>
      </c>
      <c r="J1307" s="3">
        <v>1548.79</v>
      </c>
      <c r="K1307" s="26">
        <v>0.40799999999999997</v>
      </c>
      <c r="L1307" s="4" t="b">
        <v>1</v>
      </c>
      <c r="M1307" s="4" t="s">
        <v>58</v>
      </c>
      <c r="N1307" s="35">
        <f>'Landed Freight Margin Tool'!$D$4</f>
        <v>0.58708499999999997</v>
      </c>
      <c r="O1307" s="30">
        <f>(MAX($F1307,MIN(0.18*$D1307,$F1307*(1+$N1307))))</f>
        <v>2242.1067212000003</v>
      </c>
      <c r="P1307" s="35">
        <f>O1307/D1307</f>
        <v>9.2626417317093229E-2</v>
      </c>
    </row>
    <row r="1308" spans="1:16" x14ac:dyDescent="0.3">
      <c r="A1308" s="2">
        <v>45000</v>
      </c>
      <c r="B1308" s="3" t="s">
        <v>20971</v>
      </c>
      <c r="C1308" s="4" t="s">
        <v>20972</v>
      </c>
      <c r="D1308" s="27">
        <v>13768.14</v>
      </c>
      <c r="E1308" s="27">
        <v>1458.62</v>
      </c>
      <c r="F1308" s="27">
        <v>1016.33</v>
      </c>
      <c r="G1308" s="26">
        <f>(E1308-F1308)/E1308</f>
        <v>0.30322496606381366</v>
      </c>
      <c r="H1308" s="27">
        <f>E1308-F1308</f>
        <v>442.28999999999985</v>
      </c>
      <c r="I1308" s="35">
        <f>E1308/D1308</f>
        <v>0.10594168856504946</v>
      </c>
      <c r="J1308" s="3">
        <v>412.46</v>
      </c>
      <c r="K1308" s="26">
        <v>0.22</v>
      </c>
      <c r="L1308" s="4" t="b">
        <v>1</v>
      </c>
      <c r="M1308" s="4" t="s">
        <v>58</v>
      </c>
      <c r="N1308" s="35">
        <f>'Landed Freight Margin Tool'!$D$4</f>
        <v>0.58708499999999997</v>
      </c>
      <c r="O1308" s="30">
        <f>(MAX($F1308,MIN(0.18*$D1308,$F1308*(1+$N1308))))</f>
        <v>1613.0020980500001</v>
      </c>
      <c r="P1308" s="35">
        <f>O1308/D1308</f>
        <v>0.11715468451439338</v>
      </c>
    </row>
    <row r="1309" spans="1:16" x14ac:dyDescent="0.3">
      <c r="A1309" s="2">
        <v>45280</v>
      </c>
      <c r="B1309" s="3" t="s">
        <v>21441</v>
      </c>
      <c r="C1309" s="4" t="s">
        <v>21442</v>
      </c>
      <c r="D1309" s="27">
        <v>1527.55</v>
      </c>
      <c r="E1309" s="27">
        <v>162</v>
      </c>
      <c r="F1309" s="27">
        <v>102.19</v>
      </c>
      <c r="G1309" s="26">
        <f>(E1309-F1309)/E1309</f>
        <v>0.36919753086419754</v>
      </c>
      <c r="H1309" s="27">
        <f>E1309-F1309</f>
        <v>59.81</v>
      </c>
      <c r="I1309" s="35">
        <f>E1309/D1309</f>
        <v>0.10605217505155315</v>
      </c>
      <c r="J1309" s="3">
        <v>49596.47</v>
      </c>
      <c r="K1309" s="26">
        <v>0.16500000000000001</v>
      </c>
      <c r="L1309" s="4" t="b">
        <v>0</v>
      </c>
      <c r="M1309" s="4" t="s">
        <v>58</v>
      </c>
      <c r="N1309" s="35">
        <f>'Landed Freight Margin Tool'!$D$4</f>
        <v>0.58708499999999997</v>
      </c>
      <c r="O1309" s="30">
        <f>(MAX($F1309,MIN(0.18*$D1309,$F1309*(1+$N1309))))</f>
        <v>162.18421615</v>
      </c>
      <c r="P1309" s="35">
        <f>O1309/D1309</f>
        <v>0.10617277087493045</v>
      </c>
    </row>
    <row r="1310" spans="1:16" x14ac:dyDescent="0.3">
      <c r="A1310" s="2">
        <v>45105</v>
      </c>
      <c r="B1310" s="3" t="s">
        <v>5371</v>
      </c>
      <c r="C1310" s="4" t="s">
        <v>5372</v>
      </c>
      <c r="D1310" s="27">
        <v>11785.12</v>
      </c>
      <c r="E1310" s="27">
        <v>1250.5899999999999</v>
      </c>
      <c r="F1310" s="27">
        <v>921.31</v>
      </c>
      <c r="G1310" s="26">
        <f>(E1310-F1310)/E1310</f>
        <v>0.2632997225309654</v>
      </c>
      <c r="H1310" s="27">
        <f>E1310-F1310</f>
        <v>329.28</v>
      </c>
      <c r="I1310" s="35">
        <f>E1310/D1310</f>
        <v>0.10611601748645748</v>
      </c>
      <c r="J1310" s="3">
        <v>2062.1</v>
      </c>
      <c r="K1310" s="26">
        <v>0.20799999999999999</v>
      </c>
      <c r="L1310" s="4" t="b">
        <v>1</v>
      </c>
      <c r="M1310" s="4" t="s">
        <v>58</v>
      </c>
      <c r="N1310" s="35">
        <f>'Landed Freight Margin Tool'!$D$4</f>
        <v>0.58708499999999997</v>
      </c>
      <c r="O1310" s="30">
        <f>(MAX($F1310,MIN(0.18*$D1310,$F1310*(1+$N1310))))</f>
        <v>1462.1972813499999</v>
      </c>
      <c r="P1310" s="35">
        <f>O1310/D1310</f>
        <v>0.12407148008251082</v>
      </c>
    </row>
    <row r="1311" spans="1:16" x14ac:dyDescent="0.3">
      <c r="A1311" s="2">
        <v>45036</v>
      </c>
      <c r="B1311" s="3" t="s">
        <v>15679</v>
      </c>
      <c r="C1311" s="4" t="s">
        <v>15680</v>
      </c>
      <c r="D1311" s="27">
        <v>15926.18</v>
      </c>
      <c r="E1311" s="27">
        <v>1692.17</v>
      </c>
      <c r="F1311" s="27">
        <v>882.38</v>
      </c>
      <c r="G1311" s="26">
        <f>(E1311-F1311)/E1311</f>
        <v>0.47855120939385526</v>
      </c>
      <c r="H1311" s="27">
        <f>E1311-F1311</f>
        <v>809.79000000000008</v>
      </c>
      <c r="I1311" s="35">
        <f>E1311/D1311</f>
        <v>0.10625083981218346</v>
      </c>
      <c r="J1311" s="3">
        <v>19276.03</v>
      </c>
      <c r="K1311" s="26">
        <v>0.14399999999999999</v>
      </c>
      <c r="L1311" s="4" t="b">
        <v>0</v>
      </c>
      <c r="M1311" s="4" t="s">
        <v>58</v>
      </c>
      <c r="N1311" s="35">
        <f>'Landed Freight Margin Tool'!$D$4</f>
        <v>0.58708499999999997</v>
      </c>
      <c r="O1311" s="30">
        <f>(MAX($F1311,MIN(0.18*$D1311,$F1311*(1+$N1311))))</f>
        <v>1400.4120623000001</v>
      </c>
      <c r="P1311" s="35">
        <f>O1311/D1311</f>
        <v>8.793144761016139E-2</v>
      </c>
    </row>
    <row r="1312" spans="1:16" x14ac:dyDescent="0.3">
      <c r="A1312" s="2">
        <v>44953</v>
      </c>
      <c r="B1312" s="3" t="s">
        <v>18811</v>
      </c>
      <c r="C1312" s="4" t="s">
        <v>18812</v>
      </c>
      <c r="D1312" s="27">
        <v>21845.63</v>
      </c>
      <c r="E1312" s="27">
        <v>2321.2399999999998</v>
      </c>
      <c r="F1312" s="27">
        <v>1424.69</v>
      </c>
      <c r="G1312" s="26">
        <f>(E1312-F1312)/E1312</f>
        <v>0.38623752821767665</v>
      </c>
      <c r="H1312" s="27">
        <f>E1312-F1312</f>
        <v>896.54999999999973</v>
      </c>
      <c r="I1312" s="35">
        <f>E1312/D1312</f>
        <v>0.10625649157291411</v>
      </c>
      <c r="J1312" s="3">
        <v>1503.27</v>
      </c>
      <c r="K1312" s="26">
        <v>1.8779999999999999</v>
      </c>
      <c r="L1312" s="4" t="b">
        <v>1</v>
      </c>
      <c r="M1312" s="4" t="s">
        <v>58</v>
      </c>
      <c r="N1312" s="35">
        <f>'Landed Freight Margin Tool'!$D$4</f>
        <v>0.58708499999999997</v>
      </c>
      <c r="O1312" s="30">
        <f>(MAX($F1312,MIN(0.18*$D1312,$F1312*(1+$N1312))))</f>
        <v>2261.1041286500003</v>
      </c>
      <c r="P1312" s="35">
        <f>O1312/D1312</f>
        <v>0.1035037272282832</v>
      </c>
    </row>
    <row r="1313" spans="1:16" x14ac:dyDescent="0.3">
      <c r="A1313" s="2">
        <v>45203</v>
      </c>
      <c r="B1313" s="3" t="s">
        <v>10174</v>
      </c>
      <c r="C1313" s="4" t="s">
        <v>10175</v>
      </c>
      <c r="D1313" s="27">
        <v>3620.91</v>
      </c>
      <c r="E1313" s="27">
        <v>384.96</v>
      </c>
      <c r="F1313" s="27">
        <v>271.64</v>
      </c>
      <c r="G1313" s="26">
        <f>(E1313-F1313)/E1313</f>
        <v>0.29436824605153783</v>
      </c>
      <c r="H1313" s="27">
        <f>E1313-F1313</f>
        <v>113.32</v>
      </c>
      <c r="I1313" s="35">
        <f>E1313/D1313</f>
        <v>0.10631581563750549</v>
      </c>
      <c r="J1313" s="3">
        <v>332.1</v>
      </c>
      <c r="K1313" s="26">
        <v>0.22</v>
      </c>
      <c r="L1313" s="4" t="b">
        <v>1</v>
      </c>
      <c r="M1313" s="4" t="s">
        <v>58</v>
      </c>
      <c r="N1313" s="35">
        <f>'Landed Freight Margin Tool'!$D$4</f>
        <v>0.58708499999999997</v>
      </c>
      <c r="O1313" s="30">
        <f>(MAX($F1313,MIN(0.18*$D1313,$F1313*(1+$N1313))))</f>
        <v>431.11576939999998</v>
      </c>
      <c r="P1313" s="35">
        <f>O1313/D1313</f>
        <v>0.11906282382053131</v>
      </c>
    </row>
    <row r="1314" spans="1:16" x14ac:dyDescent="0.3">
      <c r="A1314" s="2">
        <v>45119</v>
      </c>
      <c r="B1314" s="3" t="s">
        <v>5314</v>
      </c>
      <c r="C1314" s="4" t="s">
        <v>5315</v>
      </c>
      <c r="D1314" s="27">
        <v>17478.349999999999</v>
      </c>
      <c r="E1314" s="27">
        <v>1858.75</v>
      </c>
      <c r="F1314" s="27">
        <v>1206.6500000000001</v>
      </c>
      <c r="G1314" s="26">
        <f>(E1314-F1314)/E1314</f>
        <v>0.35082716879623399</v>
      </c>
      <c r="H1314" s="27">
        <f>E1314-F1314</f>
        <v>652.09999999999991</v>
      </c>
      <c r="I1314" s="35">
        <f>E1314/D1314</f>
        <v>0.10634585072389557</v>
      </c>
      <c r="J1314" s="3">
        <v>16968.259999999998</v>
      </c>
      <c r="K1314" s="26">
        <v>0.22</v>
      </c>
      <c r="L1314" s="4" t="b">
        <v>1</v>
      </c>
      <c r="M1314" s="4" t="s">
        <v>58</v>
      </c>
      <c r="N1314" s="35">
        <f>'Landed Freight Margin Tool'!$D$4</f>
        <v>0.58708499999999997</v>
      </c>
      <c r="O1314" s="30">
        <f>(MAX($F1314,MIN(0.18*$D1314,$F1314*(1+$N1314))))</f>
        <v>1915.0561152500002</v>
      </c>
      <c r="P1314" s="35">
        <f>O1314/D1314</f>
        <v>0.10956732845205643</v>
      </c>
    </row>
    <row r="1315" spans="1:16" x14ac:dyDescent="0.3">
      <c r="A1315" s="2">
        <v>45271</v>
      </c>
      <c r="B1315" s="3" t="s">
        <v>23136</v>
      </c>
      <c r="C1315" s="4" t="s">
        <v>23137</v>
      </c>
      <c r="D1315" s="27">
        <v>1755.29</v>
      </c>
      <c r="E1315" s="27">
        <v>186.69</v>
      </c>
      <c r="F1315" s="27">
        <v>95.78</v>
      </c>
      <c r="G1315" s="26">
        <f>(E1315-F1315)/E1315</f>
        <v>0.48695698751941718</v>
      </c>
      <c r="H1315" s="27">
        <f>E1315-F1315</f>
        <v>90.91</v>
      </c>
      <c r="I1315" s="35">
        <f>E1315/D1315</f>
        <v>0.10635849346831577</v>
      </c>
      <c r="J1315" s="3">
        <v>1816.27</v>
      </c>
      <c r="K1315" s="26">
        <v>0.22</v>
      </c>
      <c r="L1315" s="4" t="b">
        <v>1</v>
      </c>
      <c r="M1315" s="4" t="s">
        <v>58</v>
      </c>
      <c r="N1315" s="35">
        <f>'Landed Freight Margin Tool'!$D$4</f>
        <v>0.58708499999999997</v>
      </c>
      <c r="O1315" s="30">
        <f>(MAX($F1315,MIN(0.18*$D1315,$F1315*(1+$N1315))))</f>
        <v>152.0110013</v>
      </c>
      <c r="P1315" s="35">
        <f>O1315/D1315</f>
        <v>8.6601644913376144E-2</v>
      </c>
    </row>
    <row r="1316" spans="1:16" x14ac:dyDescent="0.3">
      <c r="A1316" s="2">
        <v>44980</v>
      </c>
      <c r="B1316" s="3" t="s">
        <v>21635</v>
      </c>
      <c r="C1316" s="4" t="s">
        <v>21636</v>
      </c>
      <c r="D1316" s="27">
        <v>24882.32</v>
      </c>
      <c r="E1316" s="27">
        <v>2646.9</v>
      </c>
      <c r="F1316" s="27">
        <v>1922.3</v>
      </c>
      <c r="G1316" s="26">
        <f>(E1316-F1316)/E1316</f>
        <v>0.27375420302995962</v>
      </c>
      <c r="H1316" s="27">
        <f>E1316-F1316</f>
        <v>724.60000000000014</v>
      </c>
      <c r="I1316" s="35">
        <f>E1316/D1316</f>
        <v>0.10637673657440304</v>
      </c>
      <c r="J1316" s="3">
        <v>80.73</v>
      </c>
      <c r="K1316" s="26">
        <v>0.219</v>
      </c>
      <c r="L1316" s="4" t="b">
        <v>1</v>
      </c>
      <c r="M1316" s="4" t="s">
        <v>58</v>
      </c>
      <c r="N1316" s="35">
        <f>'Landed Freight Margin Tool'!$D$4</f>
        <v>0.58708499999999997</v>
      </c>
      <c r="O1316" s="30">
        <f>(MAX($F1316,MIN(0.18*$D1316,$F1316*(1+$N1316))))</f>
        <v>3050.8534955</v>
      </c>
      <c r="P1316" s="35">
        <f>O1316/D1316</f>
        <v>0.12261129571117163</v>
      </c>
    </row>
    <row r="1317" spans="1:16" x14ac:dyDescent="0.3">
      <c r="A1317" s="2">
        <v>45177</v>
      </c>
      <c r="B1317" s="3" t="s">
        <v>20283</v>
      </c>
      <c r="C1317" s="4" t="s">
        <v>20284</v>
      </c>
      <c r="D1317" s="27">
        <v>23529.22</v>
      </c>
      <c r="E1317" s="27">
        <v>2505.6799999999998</v>
      </c>
      <c r="F1317" s="27">
        <v>1828.31</v>
      </c>
      <c r="G1317" s="26">
        <f>(E1317-F1317)/E1317</f>
        <v>0.27033380160275849</v>
      </c>
      <c r="H1317" s="27">
        <f>E1317-F1317</f>
        <v>677.36999999999989</v>
      </c>
      <c r="I1317" s="35">
        <f>E1317/D1317</f>
        <v>0.10649226791198348</v>
      </c>
      <c r="J1317" s="3">
        <v>718.52</v>
      </c>
      <c r="K1317" s="26">
        <v>0.25</v>
      </c>
      <c r="L1317" s="4" t="b">
        <v>1</v>
      </c>
      <c r="M1317" s="4" t="s">
        <v>58</v>
      </c>
      <c r="N1317" s="35">
        <f>'Landed Freight Margin Tool'!$D$4</f>
        <v>0.58708499999999997</v>
      </c>
      <c r="O1317" s="30">
        <f>(MAX($F1317,MIN(0.18*$D1317,$F1317*(1+$N1317))))</f>
        <v>2901.6833763499999</v>
      </c>
      <c r="P1317" s="35">
        <f>O1317/D1317</f>
        <v>0.12332254857364587</v>
      </c>
    </row>
    <row r="1318" spans="1:16" x14ac:dyDescent="0.3">
      <c r="A1318" s="2">
        <v>45202</v>
      </c>
      <c r="B1318" s="3" t="s">
        <v>9965</v>
      </c>
      <c r="C1318" s="4" t="s">
        <v>9966</v>
      </c>
      <c r="D1318" s="27">
        <v>3366.32</v>
      </c>
      <c r="E1318" s="27">
        <v>358.67</v>
      </c>
      <c r="F1318" s="27">
        <v>324.36</v>
      </c>
      <c r="G1318" s="26">
        <f>(E1318-F1318)/E1318</f>
        <v>9.5658962277302251E-2</v>
      </c>
      <c r="H1318" s="27">
        <f>E1318-F1318</f>
        <v>34.31</v>
      </c>
      <c r="I1318" s="35">
        <f>E1318/D1318</f>
        <v>0.1065466147009197</v>
      </c>
      <c r="J1318" s="3">
        <v>2319.7800000000002</v>
      </c>
      <c r="K1318" s="26">
        <v>0.22</v>
      </c>
      <c r="L1318" s="4" t="b">
        <v>1</v>
      </c>
      <c r="M1318" s="4" t="s">
        <v>58</v>
      </c>
      <c r="N1318" s="35">
        <f>'Landed Freight Margin Tool'!$D$4</f>
        <v>0.58708499999999997</v>
      </c>
      <c r="O1318" s="30">
        <f>(MAX($F1318,MIN(0.18*$D1318,$F1318*(1+$N1318))))</f>
        <v>514.78689059999999</v>
      </c>
      <c r="P1318" s="35">
        <f>O1318/D1318</f>
        <v>0.15292274370826303</v>
      </c>
    </row>
    <row r="1319" spans="1:16" x14ac:dyDescent="0.3">
      <c r="A1319" s="2">
        <v>45259</v>
      </c>
      <c r="B1319" s="3" t="s">
        <v>23685</v>
      </c>
      <c r="C1319" s="4" t="s">
        <v>23686</v>
      </c>
      <c r="D1319" s="27">
        <v>7214.23</v>
      </c>
      <c r="E1319" s="27">
        <v>769.18</v>
      </c>
      <c r="F1319" s="27">
        <v>555.88</v>
      </c>
      <c r="G1319" s="26">
        <f>(E1319-F1319)/E1319</f>
        <v>0.27730830234795495</v>
      </c>
      <c r="H1319" s="27">
        <f>E1319-F1319</f>
        <v>213.29999999999995</v>
      </c>
      <c r="I1319" s="35">
        <f>E1319/D1319</f>
        <v>0.10661983330168293</v>
      </c>
      <c r="J1319" s="3">
        <v>933.62</v>
      </c>
      <c r="K1319" s="26">
        <v>0.26100000000000001</v>
      </c>
      <c r="L1319" s="4" t="b">
        <v>1</v>
      </c>
      <c r="M1319" s="4" t="s">
        <v>58</v>
      </c>
      <c r="N1319" s="35">
        <f>'Landed Freight Margin Tool'!$D$4</f>
        <v>0.58708499999999997</v>
      </c>
      <c r="O1319" s="30">
        <f>(MAX($F1319,MIN(0.18*$D1319,$F1319*(1+$N1319))))</f>
        <v>882.22880980000002</v>
      </c>
      <c r="P1319" s="35">
        <f>O1319/D1319</f>
        <v>0.12229008637096406</v>
      </c>
    </row>
    <row r="1320" spans="1:16" x14ac:dyDescent="0.3">
      <c r="A1320" s="2">
        <v>45205</v>
      </c>
      <c r="B1320" s="3" t="s">
        <v>1709</v>
      </c>
      <c r="C1320" s="4" t="s">
        <v>1710</v>
      </c>
      <c r="D1320" s="27">
        <v>16314.92</v>
      </c>
      <c r="E1320" s="27">
        <v>1741.1</v>
      </c>
      <c r="F1320" s="27">
        <v>1303.55</v>
      </c>
      <c r="G1320" s="26">
        <f>(E1320-F1320)/E1320</f>
        <v>0.25130664522428348</v>
      </c>
      <c r="H1320" s="27">
        <f>E1320-F1320</f>
        <v>437.54999999999995</v>
      </c>
      <c r="I1320" s="35">
        <f>E1320/D1320</f>
        <v>0.10671826769607205</v>
      </c>
      <c r="J1320" s="3">
        <v>-3.7</v>
      </c>
      <c r="K1320" s="26">
        <v>-3.9729999999999999</v>
      </c>
      <c r="L1320" s="4" t="b">
        <v>0</v>
      </c>
      <c r="M1320" s="4" t="s">
        <v>58</v>
      </c>
      <c r="N1320" s="35">
        <f>'Landed Freight Margin Tool'!$D$4</f>
        <v>0.58708499999999997</v>
      </c>
      <c r="O1320" s="30">
        <f>(MAX($F1320,MIN(0.18*$D1320,$F1320*(1+$N1320))))</f>
        <v>2068.8446517500001</v>
      </c>
      <c r="P1320" s="35">
        <f>O1320/D1320</f>
        <v>0.1268069136563342</v>
      </c>
    </row>
    <row r="1321" spans="1:16" x14ac:dyDescent="0.3">
      <c r="A1321" s="2">
        <v>45112</v>
      </c>
      <c r="B1321" s="3" t="s">
        <v>14663</v>
      </c>
      <c r="C1321" s="4" t="s">
        <v>14664</v>
      </c>
      <c r="D1321" s="27">
        <v>19694.64</v>
      </c>
      <c r="E1321" s="27">
        <v>2102.15</v>
      </c>
      <c r="F1321" s="27">
        <v>2006.76</v>
      </c>
      <c r="G1321" s="26">
        <f>(E1321-F1321)/E1321</f>
        <v>4.5377351758913539E-2</v>
      </c>
      <c r="H1321" s="27">
        <f>E1321-F1321</f>
        <v>95.3900000000001</v>
      </c>
      <c r="I1321" s="35">
        <f>E1321/D1321</f>
        <v>0.10673716300475664</v>
      </c>
      <c r="J1321" s="3">
        <v>695.33</v>
      </c>
      <c r="K1321" s="26">
        <v>0.254</v>
      </c>
      <c r="L1321" s="4" t="b">
        <v>1</v>
      </c>
      <c r="M1321" s="4" t="s">
        <v>58</v>
      </c>
      <c r="N1321" s="35">
        <f>'Landed Freight Margin Tool'!$D$4</f>
        <v>0.58708499999999997</v>
      </c>
      <c r="O1321" s="30">
        <f>(MAX($F1321,MIN(0.18*$D1321,$F1321*(1+$N1321))))</f>
        <v>3184.8986946</v>
      </c>
      <c r="P1321" s="35">
        <f>O1321/D1321</f>
        <v>0.16171398383519578</v>
      </c>
    </row>
    <row r="1322" spans="1:16" x14ac:dyDescent="0.3">
      <c r="A1322" s="2">
        <v>44960</v>
      </c>
      <c r="B1322" s="3" t="s">
        <v>23884</v>
      </c>
      <c r="C1322" s="4" t="s">
        <v>23885</v>
      </c>
      <c r="D1322" s="27">
        <v>19835.29</v>
      </c>
      <c r="E1322" s="27">
        <v>2118.5700000000002</v>
      </c>
      <c r="F1322" s="27">
        <v>1477.6</v>
      </c>
      <c r="G1322" s="26">
        <f>(E1322-F1322)/E1322</f>
        <v>0.30254841709266167</v>
      </c>
      <c r="H1322" s="27">
        <f>E1322-F1322</f>
        <v>640.97000000000025</v>
      </c>
      <c r="I1322" s="35">
        <f>E1322/D1322</f>
        <v>0.10680811825791305</v>
      </c>
      <c r="J1322" s="3">
        <v>31309.17</v>
      </c>
      <c r="K1322" s="26">
        <v>0.158</v>
      </c>
      <c r="L1322" s="4" t="b">
        <v>0</v>
      </c>
      <c r="M1322" s="4" t="s">
        <v>58</v>
      </c>
      <c r="N1322" s="35">
        <f>'Landed Freight Margin Tool'!$D$4</f>
        <v>0.58708499999999997</v>
      </c>
      <c r="O1322" s="30">
        <f>(MAX($F1322,MIN(0.18*$D1322,$F1322*(1+$N1322))))</f>
        <v>2345.0767959999998</v>
      </c>
      <c r="P1322" s="35">
        <f>O1322/D1322</f>
        <v>0.11822750239598209</v>
      </c>
    </row>
    <row r="1323" spans="1:16" x14ac:dyDescent="0.3">
      <c r="A1323" s="2">
        <v>45175</v>
      </c>
      <c r="B1323" s="3" t="s">
        <v>24176</v>
      </c>
      <c r="C1323" s="4" t="s">
        <v>24177</v>
      </c>
      <c r="D1323" s="27">
        <v>1371.31</v>
      </c>
      <c r="E1323" s="27">
        <v>146.55000000000001</v>
      </c>
      <c r="F1323" s="27">
        <v>82.53</v>
      </c>
      <c r="G1323" s="26">
        <f>(E1323-F1323)/E1323</f>
        <v>0.43684749232343911</v>
      </c>
      <c r="H1323" s="27">
        <f>E1323-F1323</f>
        <v>64.02000000000001</v>
      </c>
      <c r="I1323" s="35">
        <f>E1323/D1323</f>
        <v>0.10686861468231108</v>
      </c>
      <c r="J1323" s="3">
        <v>10924.27</v>
      </c>
      <c r="K1323" s="26">
        <v>0.19700000000000001</v>
      </c>
      <c r="L1323" s="4" t="b">
        <v>1</v>
      </c>
      <c r="M1323" s="4" t="s">
        <v>58</v>
      </c>
      <c r="N1323" s="35">
        <f>'Landed Freight Margin Tool'!$D$4</f>
        <v>0.58708499999999997</v>
      </c>
      <c r="O1323" s="30">
        <f>(MAX($F1323,MIN(0.18*$D1323,$F1323*(1+$N1323))))</f>
        <v>130.98212505000001</v>
      </c>
      <c r="P1323" s="35">
        <f>O1323/D1323</f>
        <v>9.5516057674778138E-2</v>
      </c>
    </row>
    <row r="1324" spans="1:16" x14ac:dyDescent="0.3">
      <c r="A1324" s="2">
        <v>44951</v>
      </c>
      <c r="B1324" s="3" t="s">
        <v>8920</v>
      </c>
      <c r="C1324" s="4" t="s">
        <v>8921</v>
      </c>
      <c r="D1324" s="27">
        <v>19671.63</v>
      </c>
      <c r="E1324" s="27">
        <v>2102.83</v>
      </c>
      <c r="F1324" s="27">
        <v>1221.46</v>
      </c>
      <c r="G1324" s="26">
        <f>(E1324-F1324)/E1324</f>
        <v>0.41913516546748902</v>
      </c>
      <c r="H1324" s="27">
        <f>E1324-F1324</f>
        <v>881.36999999999989</v>
      </c>
      <c r="I1324" s="35">
        <f>E1324/D1324</f>
        <v>0.10689658152374765</v>
      </c>
      <c r="J1324" s="3">
        <v>538</v>
      </c>
      <c r="K1324" s="26">
        <v>1.589</v>
      </c>
      <c r="L1324" s="4" t="b">
        <v>1</v>
      </c>
      <c r="M1324" s="4" t="s">
        <v>58</v>
      </c>
      <c r="N1324" s="35">
        <f>'Landed Freight Margin Tool'!$D$4</f>
        <v>0.58708499999999997</v>
      </c>
      <c r="O1324" s="30">
        <f>(MAX($F1324,MIN(0.18*$D1324,$F1324*(1+$N1324))))</f>
        <v>1938.5608441000002</v>
      </c>
      <c r="P1324" s="35">
        <f>O1324/D1324</f>
        <v>9.8546020034943727E-2</v>
      </c>
    </row>
    <row r="1325" spans="1:16" x14ac:dyDescent="0.3">
      <c r="A1325" s="2">
        <v>45147</v>
      </c>
      <c r="B1325" s="3" t="s">
        <v>18268</v>
      </c>
      <c r="C1325" s="4" t="s">
        <v>18269</v>
      </c>
      <c r="D1325" s="27">
        <v>10665.01</v>
      </c>
      <c r="E1325" s="27">
        <v>1140.19</v>
      </c>
      <c r="F1325" s="27">
        <v>730.65</v>
      </c>
      <c r="G1325" s="26">
        <f>(E1325-F1325)/E1325</f>
        <v>0.35918574974346384</v>
      </c>
      <c r="H1325" s="27">
        <f>E1325-F1325</f>
        <v>409.54000000000008</v>
      </c>
      <c r="I1325" s="35">
        <f>E1325/D1325</f>
        <v>0.10690941686880744</v>
      </c>
      <c r="J1325" s="3">
        <v>283.86</v>
      </c>
      <c r="K1325" s="26">
        <v>0.251</v>
      </c>
      <c r="L1325" s="4" t="b">
        <v>1</v>
      </c>
      <c r="M1325" s="4" t="s">
        <v>58</v>
      </c>
      <c r="N1325" s="35">
        <f>'Landed Freight Margin Tool'!$D$4</f>
        <v>0.58708499999999997</v>
      </c>
      <c r="O1325" s="30">
        <f>(MAX($F1325,MIN(0.18*$D1325,$F1325*(1+$N1325))))</f>
        <v>1159.60365525</v>
      </c>
      <c r="P1325" s="35">
        <f>O1325/D1325</f>
        <v>0.10872972976584175</v>
      </c>
    </row>
    <row r="1326" spans="1:16" x14ac:dyDescent="0.3">
      <c r="A1326" s="2">
        <v>45117</v>
      </c>
      <c r="B1326" s="3" t="s">
        <v>10364</v>
      </c>
      <c r="C1326" s="4" t="s">
        <v>10365</v>
      </c>
      <c r="D1326" s="27">
        <v>20236.97</v>
      </c>
      <c r="E1326" s="27">
        <v>2164.89</v>
      </c>
      <c r="F1326" s="27">
        <v>1337.33</v>
      </c>
      <c r="G1326" s="26">
        <f>(E1326-F1326)/E1326</f>
        <v>0.38226422589600395</v>
      </c>
      <c r="H1326" s="27">
        <f>E1326-F1326</f>
        <v>827.56</v>
      </c>
      <c r="I1326" s="35">
        <f>E1326/D1326</f>
        <v>0.10697698321438436</v>
      </c>
      <c r="J1326" s="3">
        <v>1699.94</v>
      </c>
      <c r="K1326" s="26">
        <v>0.18099999999999999</v>
      </c>
      <c r="L1326" s="4" t="b">
        <v>1</v>
      </c>
      <c r="M1326" s="4" t="s">
        <v>58</v>
      </c>
      <c r="N1326" s="35">
        <f>'Landed Freight Margin Tool'!$D$4</f>
        <v>0.58708499999999997</v>
      </c>
      <c r="O1326" s="30">
        <f>(MAX($F1326,MIN(0.18*$D1326,$F1326*(1+$N1326))))</f>
        <v>2122.4563830500001</v>
      </c>
      <c r="P1326" s="35">
        <f>O1326/D1326</f>
        <v>0.10488014673392311</v>
      </c>
    </row>
    <row r="1327" spans="1:16" x14ac:dyDescent="0.3">
      <c r="A1327" s="2">
        <v>45007</v>
      </c>
      <c r="B1327" s="3" t="s">
        <v>2206</v>
      </c>
      <c r="C1327" s="4" t="s">
        <v>2207</v>
      </c>
      <c r="D1327" s="27">
        <v>24889.34</v>
      </c>
      <c r="E1327" s="27">
        <v>2665.39</v>
      </c>
      <c r="F1327" s="27">
        <v>1839.15</v>
      </c>
      <c r="G1327" s="26">
        <f>(E1327-F1327)/E1327</f>
        <v>0.30998840694982716</v>
      </c>
      <c r="H1327" s="27">
        <f>E1327-F1327</f>
        <v>826.23999999999978</v>
      </c>
      <c r="I1327" s="35">
        <f>E1327/D1327</f>
        <v>0.1070896215006103</v>
      </c>
      <c r="J1327" s="3">
        <v>0</v>
      </c>
      <c r="K1327" s="26">
        <v>0</v>
      </c>
      <c r="L1327" s="4" t="b">
        <v>0</v>
      </c>
      <c r="M1327" s="4" t="s">
        <v>58</v>
      </c>
      <c r="N1327" s="35">
        <f>'Landed Freight Margin Tool'!$D$4</f>
        <v>0.58708499999999997</v>
      </c>
      <c r="O1327" s="30">
        <f>(MAX($F1327,MIN(0.18*$D1327,$F1327*(1+$N1327))))</f>
        <v>2918.8873777500003</v>
      </c>
      <c r="P1327" s="35">
        <f>O1327/D1327</f>
        <v>0.11727459939676987</v>
      </c>
    </row>
    <row r="1328" spans="1:16" x14ac:dyDescent="0.3">
      <c r="A1328" s="2">
        <v>45273</v>
      </c>
      <c r="B1328" s="3" t="s">
        <v>10692</v>
      </c>
      <c r="C1328" s="4" t="s">
        <v>10693</v>
      </c>
      <c r="D1328" s="27">
        <v>6231.85</v>
      </c>
      <c r="E1328" s="27">
        <v>668.04</v>
      </c>
      <c r="F1328" s="27">
        <v>484.21</v>
      </c>
      <c r="G1328" s="26">
        <f>(E1328-F1328)/E1328</f>
        <v>0.27517813304592537</v>
      </c>
      <c r="H1328" s="27">
        <f>E1328-F1328</f>
        <v>183.82999999999998</v>
      </c>
      <c r="I1328" s="35">
        <f>E1328/D1328</f>
        <v>0.10719770212697673</v>
      </c>
      <c r="J1328" s="3">
        <v>420.37</v>
      </c>
      <c r="K1328" s="26">
        <v>0.23899999999999999</v>
      </c>
      <c r="L1328" s="4" t="b">
        <v>1</v>
      </c>
      <c r="M1328" s="4" t="s">
        <v>58</v>
      </c>
      <c r="N1328" s="35">
        <f>'Landed Freight Margin Tool'!$D$4</f>
        <v>0.58708499999999997</v>
      </c>
      <c r="O1328" s="30">
        <f>(MAX($F1328,MIN(0.18*$D1328,$F1328*(1+$N1328))))</f>
        <v>768.48242785000002</v>
      </c>
      <c r="P1328" s="35">
        <f>O1328/D1328</f>
        <v>0.12331529607580413</v>
      </c>
    </row>
    <row r="1329" spans="1:16" x14ac:dyDescent="0.3">
      <c r="A1329" s="2">
        <v>45161</v>
      </c>
      <c r="B1329" s="3" t="s">
        <v>20407</v>
      </c>
      <c r="C1329" s="4" t="s">
        <v>20408</v>
      </c>
      <c r="D1329" s="27">
        <v>17719.689999999999</v>
      </c>
      <c r="E1329" s="27">
        <v>1900.58</v>
      </c>
      <c r="F1329" s="27">
        <v>1410.05</v>
      </c>
      <c r="G1329" s="26">
        <f>(E1329-F1329)/E1329</f>
        <v>0.2580948973471256</v>
      </c>
      <c r="H1329" s="27">
        <f>E1329-F1329</f>
        <v>490.53</v>
      </c>
      <c r="I1329" s="35">
        <f>E1329/D1329</f>
        <v>0.10725808408612116</v>
      </c>
      <c r="J1329" s="3">
        <v>952.84</v>
      </c>
      <c r="K1329" s="26">
        <v>0.22</v>
      </c>
      <c r="L1329" s="4" t="b">
        <v>1</v>
      </c>
      <c r="M1329" s="4" t="s">
        <v>58</v>
      </c>
      <c r="N1329" s="35">
        <f>'Landed Freight Margin Tool'!$D$4</f>
        <v>0.58708499999999997</v>
      </c>
      <c r="O1329" s="30">
        <f>(MAX($F1329,MIN(0.18*$D1329,$F1329*(1+$N1329))))</f>
        <v>2237.8692042500002</v>
      </c>
      <c r="P1329" s="35">
        <f>O1329/D1329</f>
        <v>0.12629279655851769</v>
      </c>
    </row>
    <row r="1330" spans="1:16" x14ac:dyDescent="0.3">
      <c r="A1330" s="2">
        <v>45156</v>
      </c>
      <c r="B1330" s="3" t="s">
        <v>7758</v>
      </c>
      <c r="C1330" s="4" t="s">
        <v>7759</v>
      </c>
      <c r="D1330" s="27">
        <v>22981.919999999998</v>
      </c>
      <c r="E1330" s="27">
        <v>2465.81</v>
      </c>
      <c r="F1330" s="27">
        <v>1251.32</v>
      </c>
      <c r="G1330" s="26">
        <f>(E1330-F1330)/E1330</f>
        <v>0.49253186579663477</v>
      </c>
      <c r="H1330" s="27">
        <f>E1330-F1330</f>
        <v>1214.49</v>
      </c>
      <c r="I1330" s="35">
        <f>E1330/D1330</f>
        <v>0.10729347243398289</v>
      </c>
      <c r="J1330" s="3">
        <v>3849.9</v>
      </c>
      <c r="K1330" s="26">
        <v>0.22</v>
      </c>
      <c r="L1330" s="4" t="b">
        <v>1</v>
      </c>
      <c r="M1330" s="4" t="s">
        <v>58</v>
      </c>
      <c r="N1330" s="35">
        <f>'Landed Freight Margin Tool'!$D$4</f>
        <v>0.58708499999999997</v>
      </c>
      <c r="O1330" s="30">
        <f>(MAX($F1330,MIN(0.18*$D1330,$F1330*(1+$N1330))))</f>
        <v>1985.9512021999999</v>
      </c>
      <c r="P1330" s="35">
        <f>O1330/D1330</f>
        <v>8.641363307330284E-2</v>
      </c>
    </row>
    <row r="1331" spans="1:16" x14ac:dyDescent="0.3">
      <c r="A1331" s="2">
        <v>45079</v>
      </c>
      <c r="B1331" s="3" t="s">
        <v>24182</v>
      </c>
      <c r="C1331" s="4" t="s">
        <v>24183</v>
      </c>
      <c r="D1331" s="27">
        <v>11230.49</v>
      </c>
      <c r="E1331" s="27">
        <v>1205.48</v>
      </c>
      <c r="F1331" s="27">
        <v>701.82</v>
      </c>
      <c r="G1331" s="26">
        <f>(E1331-F1331)/E1331</f>
        <v>0.41780867372333008</v>
      </c>
      <c r="H1331" s="27">
        <f>E1331-F1331</f>
        <v>503.65999999999997</v>
      </c>
      <c r="I1331" s="35">
        <f>E1331/D1331</f>
        <v>0.10733992906809944</v>
      </c>
      <c r="J1331" s="3">
        <v>11819.87</v>
      </c>
      <c r="K1331" s="26">
        <v>0.10199999999999999</v>
      </c>
      <c r="L1331" s="4" t="b">
        <v>0</v>
      </c>
      <c r="M1331" s="4" t="s">
        <v>58</v>
      </c>
      <c r="N1331" s="35">
        <f>'Landed Freight Margin Tool'!$D$4</f>
        <v>0.58708499999999997</v>
      </c>
      <c r="O1331" s="30">
        <f>(MAX($F1331,MIN(0.18*$D1331,$F1331*(1+$N1331))))</f>
        <v>1113.8479947000001</v>
      </c>
      <c r="P1331" s="35">
        <f>O1331/D1331</f>
        <v>9.9180712034826632E-2</v>
      </c>
    </row>
    <row r="1332" spans="1:16" x14ac:dyDescent="0.3">
      <c r="A1332" s="2">
        <v>45273</v>
      </c>
      <c r="B1332" s="3" t="s">
        <v>19316</v>
      </c>
      <c r="C1332" s="4" t="s">
        <v>19317</v>
      </c>
      <c r="D1332" s="27">
        <v>8247.48</v>
      </c>
      <c r="E1332" s="27">
        <v>885.72</v>
      </c>
      <c r="F1332" s="27">
        <v>722.69</v>
      </c>
      <c r="G1332" s="26">
        <f>(E1332-F1332)/E1332</f>
        <v>0.18406494151650632</v>
      </c>
      <c r="H1332" s="27">
        <f>E1332-F1332</f>
        <v>163.02999999999997</v>
      </c>
      <c r="I1332" s="35">
        <f>E1332/D1332</f>
        <v>0.10739280362001485</v>
      </c>
      <c r="J1332" s="3">
        <v>6140.84</v>
      </c>
      <c r="K1332" s="26">
        <v>0.13600000000000001</v>
      </c>
      <c r="L1332" s="4" t="b">
        <v>0</v>
      </c>
      <c r="M1332" s="4" t="s">
        <v>58</v>
      </c>
      <c r="N1332" s="35">
        <f>'Landed Freight Margin Tool'!$D$4</f>
        <v>0.58708499999999997</v>
      </c>
      <c r="O1332" s="30">
        <f>(MAX($F1332,MIN(0.18*$D1332,$F1332*(1+$N1332))))</f>
        <v>1146.9704586500002</v>
      </c>
      <c r="P1332" s="35">
        <f>O1332/D1332</f>
        <v>0.13906920158036154</v>
      </c>
    </row>
    <row r="1333" spans="1:16" x14ac:dyDescent="0.3">
      <c r="A1333" s="2">
        <v>45126</v>
      </c>
      <c r="B1333" s="3" t="s">
        <v>15448</v>
      </c>
      <c r="C1333" s="4" t="s">
        <v>15449</v>
      </c>
      <c r="D1333" s="27">
        <v>8554.1</v>
      </c>
      <c r="E1333" s="27">
        <v>918.85</v>
      </c>
      <c r="F1333" s="27">
        <v>548.42999999999995</v>
      </c>
      <c r="G1333" s="26">
        <f>(E1333-F1333)/E1333</f>
        <v>0.40313435272351317</v>
      </c>
      <c r="H1333" s="27">
        <f>E1333-F1333</f>
        <v>370.42000000000007</v>
      </c>
      <c r="I1333" s="35">
        <f>E1333/D1333</f>
        <v>0.10741632667375878</v>
      </c>
      <c r="J1333" s="3">
        <v>214.76</v>
      </c>
      <c r="K1333" s="26">
        <v>0.74099999999999999</v>
      </c>
      <c r="L1333" s="4" t="b">
        <v>1</v>
      </c>
      <c r="M1333" s="4" t="s">
        <v>58</v>
      </c>
      <c r="N1333" s="35">
        <f>'Landed Freight Margin Tool'!$D$4</f>
        <v>0.58708499999999997</v>
      </c>
      <c r="O1333" s="30">
        <f>(MAX($F1333,MIN(0.18*$D1333,$F1333*(1+$N1333))))</f>
        <v>870.40502655</v>
      </c>
      <c r="P1333" s="35">
        <f>O1333/D1333</f>
        <v>0.10175296367239102</v>
      </c>
    </row>
    <row r="1334" spans="1:16" x14ac:dyDescent="0.3">
      <c r="A1334" s="2">
        <v>45030</v>
      </c>
      <c r="B1334" s="3" t="s">
        <v>23656</v>
      </c>
      <c r="C1334" s="4" t="s">
        <v>23657</v>
      </c>
      <c r="D1334" s="27">
        <v>20928.11</v>
      </c>
      <c r="E1334" s="27">
        <v>2248.75</v>
      </c>
      <c r="F1334" s="27">
        <v>1236.17</v>
      </c>
      <c r="G1334" s="26">
        <f>(E1334-F1334)/E1334</f>
        <v>0.45028571428571423</v>
      </c>
      <c r="H1334" s="27">
        <f>E1334-F1334</f>
        <v>1012.5799999999999</v>
      </c>
      <c r="I1334" s="35">
        <f>E1334/D1334</f>
        <v>0.10745117452077613</v>
      </c>
      <c r="J1334" s="3">
        <v>6387.61</v>
      </c>
      <c r="K1334" s="26">
        <v>0.121</v>
      </c>
      <c r="L1334" s="4" t="b">
        <v>0</v>
      </c>
      <c r="M1334" s="4" t="s">
        <v>58</v>
      </c>
      <c r="N1334" s="35">
        <f>'Landed Freight Margin Tool'!$D$4</f>
        <v>0.58708499999999997</v>
      </c>
      <c r="O1334" s="30">
        <f>(MAX($F1334,MIN(0.18*$D1334,$F1334*(1+$N1334))))</f>
        <v>1961.9068644500003</v>
      </c>
      <c r="P1334" s="35">
        <f>O1334/D1334</f>
        <v>9.3745056980778493E-2</v>
      </c>
    </row>
    <row r="1335" spans="1:16" x14ac:dyDescent="0.3">
      <c r="A1335" s="2">
        <v>45113</v>
      </c>
      <c r="B1335" s="3" t="s">
        <v>7761</v>
      </c>
      <c r="C1335" s="4" t="s">
        <v>7762</v>
      </c>
      <c r="D1335" s="27">
        <v>1022.77</v>
      </c>
      <c r="E1335" s="27">
        <v>109.94</v>
      </c>
      <c r="F1335" s="27">
        <v>80.27</v>
      </c>
      <c r="G1335" s="26">
        <f>(E1335-F1335)/E1335</f>
        <v>0.26987447698744771</v>
      </c>
      <c r="H1335" s="27">
        <f>E1335-F1335</f>
        <v>29.67</v>
      </c>
      <c r="I1335" s="35">
        <f>E1335/D1335</f>
        <v>0.10749239809536847</v>
      </c>
      <c r="J1335" s="3">
        <v>244.22</v>
      </c>
      <c r="K1335" s="26">
        <v>0.22</v>
      </c>
      <c r="L1335" s="4" t="b">
        <v>1</v>
      </c>
      <c r="M1335" s="4" t="s">
        <v>58</v>
      </c>
      <c r="N1335" s="35">
        <f>'Landed Freight Margin Tool'!$D$4</f>
        <v>0.58708499999999997</v>
      </c>
      <c r="O1335" s="30">
        <f>(MAX($F1335,MIN(0.18*$D1335,$F1335*(1+$N1335))))</f>
        <v>127.39531295</v>
      </c>
      <c r="P1335" s="35">
        <f>O1335/D1335</f>
        <v>0.12455910219306394</v>
      </c>
    </row>
    <row r="1336" spans="1:16" x14ac:dyDescent="0.3">
      <c r="A1336" s="2">
        <v>44970</v>
      </c>
      <c r="B1336" s="3" t="s">
        <v>102</v>
      </c>
      <c r="C1336" s="4" t="s">
        <v>103</v>
      </c>
      <c r="D1336" s="27">
        <v>14499.43</v>
      </c>
      <c r="E1336" s="27">
        <v>1559.02</v>
      </c>
      <c r="F1336" s="27">
        <v>1015.41</v>
      </c>
      <c r="G1336" s="26">
        <f>(E1336-F1336)/E1336</f>
        <v>0.34868699567677131</v>
      </c>
      <c r="H1336" s="27">
        <f>E1336-F1336</f>
        <v>543.61</v>
      </c>
      <c r="I1336" s="35">
        <f>E1336/D1336</f>
        <v>0.10752284744986526</v>
      </c>
      <c r="J1336" s="3">
        <v>58.22</v>
      </c>
      <c r="K1336" s="26">
        <v>0.22</v>
      </c>
      <c r="L1336" s="4" t="b">
        <v>1</v>
      </c>
      <c r="M1336" s="4" t="s">
        <v>58</v>
      </c>
      <c r="N1336" s="35">
        <f>'Landed Freight Margin Tool'!$D$4</f>
        <v>0.58708499999999997</v>
      </c>
      <c r="O1336" s="30">
        <f>(MAX($F1336,MIN(0.18*$D1336,$F1336*(1+$N1336))))</f>
        <v>1611.54197985</v>
      </c>
      <c r="P1336" s="35">
        <f>O1336/D1336</f>
        <v>0.11114519535250696</v>
      </c>
    </row>
    <row r="1337" spans="1:16" x14ac:dyDescent="0.3">
      <c r="A1337" s="2">
        <v>44971</v>
      </c>
      <c r="B1337" s="3" t="s">
        <v>23519</v>
      </c>
      <c r="C1337" s="4" t="s">
        <v>23520</v>
      </c>
      <c r="D1337" s="27">
        <v>17014.22</v>
      </c>
      <c r="E1337" s="27">
        <v>1829.97</v>
      </c>
      <c r="F1337" s="27">
        <v>1124.46</v>
      </c>
      <c r="G1337" s="26">
        <f>(E1337-F1337)/E1337</f>
        <v>0.38553091034279252</v>
      </c>
      <c r="H1337" s="27">
        <f>E1337-F1337</f>
        <v>705.51</v>
      </c>
      <c r="I1337" s="35">
        <f>E1337/D1337</f>
        <v>0.10755532724979458</v>
      </c>
      <c r="J1337" s="3">
        <v>846.83</v>
      </c>
      <c r="K1337" s="26">
        <v>0.248</v>
      </c>
      <c r="L1337" s="4" t="b">
        <v>1</v>
      </c>
      <c r="M1337" s="4" t="s">
        <v>58</v>
      </c>
      <c r="N1337" s="35">
        <f>'Landed Freight Margin Tool'!$D$4</f>
        <v>0.58708499999999997</v>
      </c>
      <c r="O1337" s="30">
        <f>(MAX($F1337,MIN(0.18*$D1337,$F1337*(1+$N1337))))</f>
        <v>1784.6135991000001</v>
      </c>
      <c r="P1337" s="35">
        <f>O1337/D1337</f>
        <v>0.10488953352548633</v>
      </c>
    </row>
    <row r="1338" spans="1:16" x14ac:dyDescent="0.3">
      <c r="A1338" s="2">
        <v>44970</v>
      </c>
      <c r="B1338" s="3" t="s">
        <v>19040</v>
      </c>
      <c r="C1338" s="4" t="s">
        <v>19041</v>
      </c>
      <c r="D1338" s="27">
        <v>18132.330000000002</v>
      </c>
      <c r="E1338" s="27">
        <v>1951.82</v>
      </c>
      <c r="F1338" s="27">
        <v>1263.8399999999999</v>
      </c>
      <c r="G1338" s="26">
        <f>(E1338-F1338)/E1338</f>
        <v>0.35248127388796102</v>
      </c>
      <c r="H1338" s="27">
        <f>E1338-F1338</f>
        <v>687.98</v>
      </c>
      <c r="I1338" s="35">
        <f>E1338/D1338</f>
        <v>0.10764308833999821</v>
      </c>
      <c r="J1338" s="3">
        <v>5296.73</v>
      </c>
      <c r="K1338" s="26">
        <v>0.19500000000000001</v>
      </c>
      <c r="L1338" s="4" t="b">
        <v>1</v>
      </c>
      <c r="M1338" s="4" t="s">
        <v>58</v>
      </c>
      <c r="N1338" s="35">
        <f>'Landed Freight Margin Tool'!$D$4</f>
        <v>0.58708499999999997</v>
      </c>
      <c r="O1338" s="30">
        <f>(MAX($F1338,MIN(0.18*$D1338,$F1338*(1+$N1338))))</f>
        <v>2005.8215063999999</v>
      </c>
      <c r="P1338" s="35">
        <f>O1338/D1338</f>
        <v>0.11062127737582537</v>
      </c>
    </row>
    <row r="1339" spans="1:16" x14ac:dyDescent="0.3">
      <c r="A1339" s="2">
        <v>45155</v>
      </c>
      <c r="B1339" s="3" t="s">
        <v>3893</v>
      </c>
      <c r="C1339" s="4" t="s">
        <v>3894</v>
      </c>
      <c r="D1339" s="27">
        <v>5383.21</v>
      </c>
      <c r="E1339" s="27">
        <v>580.07000000000005</v>
      </c>
      <c r="F1339" s="27">
        <v>308.75</v>
      </c>
      <c r="G1339" s="26">
        <f>(E1339-F1339)/E1339</f>
        <v>0.46773665247297747</v>
      </c>
      <c r="H1339" s="27">
        <f>E1339-F1339</f>
        <v>271.32000000000005</v>
      </c>
      <c r="I1339" s="35">
        <f>E1339/D1339</f>
        <v>0.10775540987626343</v>
      </c>
      <c r="J1339" s="3">
        <v>786.46</v>
      </c>
      <c r="K1339" s="26">
        <v>0.26600000000000001</v>
      </c>
      <c r="L1339" s="4" t="b">
        <v>1</v>
      </c>
      <c r="M1339" s="4" t="s">
        <v>58</v>
      </c>
      <c r="N1339" s="35">
        <f>'Landed Freight Margin Tool'!$D$4</f>
        <v>0.58708499999999997</v>
      </c>
      <c r="O1339" s="30">
        <f>(MAX($F1339,MIN(0.18*$D1339,$F1339*(1+$N1339))))</f>
        <v>490.01249375000003</v>
      </c>
      <c r="P1339" s="35">
        <f>O1339/D1339</f>
        <v>9.1026078074234518E-2</v>
      </c>
    </row>
    <row r="1340" spans="1:16" x14ac:dyDescent="0.3">
      <c r="A1340" s="2">
        <v>45041</v>
      </c>
      <c r="B1340" s="3" t="s">
        <v>9262</v>
      </c>
      <c r="C1340" s="4" t="s">
        <v>9263</v>
      </c>
      <c r="D1340" s="27">
        <v>3292.01</v>
      </c>
      <c r="E1340" s="27">
        <v>354.79</v>
      </c>
      <c r="F1340" s="27">
        <v>182.45</v>
      </c>
      <c r="G1340" s="26">
        <f>(E1340-F1340)/E1340</f>
        <v>0.48575213506581366</v>
      </c>
      <c r="H1340" s="27">
        <f>E1340-F1340</f>
        <v>172.34000000000003</v>
      </c>
      <c r="I1340" s="35">
        <f>E1340/D1340</f>
        <v>0.10777306265776836</v>
      </c>
      <c r="J1340" s="3">
        <v>72.16</v>
      </c>
      <c r="K1340" s="26">
        <v>0.22</v>
      </c>
      <c r="L1340" s="4" t="b">
        <v>1</v>
      </c>
      <c r="M1340" s="4" t="s">
        <v>58</v>
      </c>
      <c r="N1340" s="35">
        <f>'Landed Freight Margin Tool'!$D$4</f>
        <v>0.58708499999999997</v>
      </c>
      <c r="O1340" s="30">
        <f>(MAX($F1340,MIN(0.18*$D1340,$F1340*(1+$N1340))))</f>
        <v>289.56365825</v>
      </c>
      <c r="P1340" s="35">
        <f>O1340/D1340</f>
        <v>8.795953179060817E-2</v>
      </c>
    </row>
    <row r="1341" spans="1:16" x14ac:dyDescent="0.3">
      <c r="A1341" s="2">
        <v>45196</v>
      </c>
      <c r="B1341" s="3" t="s">
        <v>24774</v>
      </c>
      <c r="C1341" s="4" t="s">
        <v>24775</v>
      </c>
      <c r="D1341" s="27">
        <v>8017.84</v>
      </c>
      <c r="E1341" s="27">
        <v>864.3</v>
      </c>
      <c r="F1341" s="27">
        <v>498.91</v>
      </c>
      <c r="G1341" s="26">
        <f>(E1341-F1341)/E1341</f>
        <v>0.42275830151567739</v>
      </c>
      <c r="H1341" s="27">
        <f>E1341-F1341</f>
        <v>365.38999999999993</v>
      </c>
      <c r="I1341" s="35">
        <f>E1341/D1341</f>
        <v>0.10779711243926045</v>
      </c>
      <c r="J1341" s="3">
        <v>15740.72</v>
      </c>
      <c r="K1341" s="26">
        <v>0.22</v>
      </c>
      <c r="L1341" s="4" t="b">
        <v>1</v>
      </c>
      <c r="M1341" s="4" t="s">
        <v>58</v>
      </c>
      <c r="N1341" s="35">
        <f>'Landed Freight Margin Tool'!$D$4</f>
        <v>0.58708499999999997</v>
      </c>
      <c r="O1341" s="30">
        <f>(MAX($F1341,MIN(0.18*$D1341,$F1341*(1+$N1341))))</f>
        <v>791.81257735000008</v>
      </c>
      <c r="P1341" s="35">
        <f>O1341/D1341</f>
        <v>9.8756345518244318E-2</v>
      </c>
    </row>
    <row r="1342" spans="1:16" x14ac:dyDescent="0.3">
      <c r="A1342" s="2">
        <v>45007</v>
      </c>
      <c r="B1342" s="3" t="s">
        <v>5702</v>
      </c>
      <c r="C1342" s="4" t="s">
        <v>5703</v>
      </c>
      <c r="D1342" s="27">
        <v>20158.25</v>
      </c>
      <c r="E1342" s="27">
        <v>2178.8000000000002</v>
      </c>
      <c r="F1342" s="27">
        <v>1223.1300000000001</v>
      </c>
      <c r="G1342" s="26">
        <f>(E1342-F1342)/E1342</f>
        <v>0.43862217734532771</v>
      </c>
      <c r="H1342" s="27">
        <f>E1342-F1342</f>
        <v>955.67000000000007</v>
      </c>
      <c r="I1342" s="35">
        <f>E1342/D1342</f>
        <v>0.10808477918470107</v>
      </c>
      <c r="J1342" s="3">
        <v>20693.75</v>
      </c>
      <c r="K1342" s="26">
        <v>0.17599999999999999</v>
      </c>
      <c r="L1342" s="4" t="b">
        <v>0</v>
      </c>
      <c r="M1342" s="4" t="s">
        <v>58</v>
      </c>
      <c r="N1342" s="35">
        <f>'Landed Freight Margin Tool'!$D$4</f>
        <v>0.58708499999999997</v>
      </c>
      <c r="O1342" s="30">
        <f>(MAX($F1342,MIN(0.18*$D1342,$F1342*(1+$N1342))))</f>
        <v>1941.2112760500004</v>
      </c>
      <c r="P1342" s="35">
        <f>O1342/D1342</f>
        <v>9.629860112112909E-2</v>
      </c>
    </row>
    <row r="1343" spans="1:16" x14ac:dyDescent="0.3">
      <c r="A1343" s="2">
        <v>45159</v>
      </c>
      <c r="B1343" s="3" t="s">
        <v>4061</v>
      </c>
      <c r="C1343" s="4" t="s">
        <v>4062</v>
      </c>
      <c r="D1343" s="27">
        <v>9226.81</v>
      </c>
      <c r="E1343" s="27">
        <v>998.4</v>
      </c>
      <c r="F1343" s="27">
        <v>712.05</v>
      </c>
      <c r="G1343" s="26">
        <f>(E1343-F1343)/E1343</f>
        <v>0.28680889423076927</v>
      </c>
      <c r="H1343" s="27">
        <f>E1343-F1343</f>
        <v>286.35000000000002</v>
      </c>
      <c r="I1343" s="35">
        <f>E1343/D1343</f>
        <v>0.10820641153334684</v>
      </c>
      <c r="J1343" s="3">
        <v>90.2</v>
      </c>
      <c r="K1343" s="26">
        <v>0.22</v>
      </c>
      <c r="L1343" s="4" t="b">
        <v>1</v>
      </c>
      <c r="M1343" s="4" t="s">
        <v>58</v>
      </c>
      <c r="N1343" s="35">
        <f>'Landed Freight Margin Tool'!$D$4</f>
        <v>0.58708499999999997</v>
      </c>
      <c r="O1343" s="30">
        <f>(MAX($F1343,MIN(0.18*$D1343,$F1343*(1+$N1343))))</f>
        <v>1130.08387425</v>
      </c>
      <c r="P1343" s="35">
        <f>O1343/D1343</f>
        <v>0.12247828602192957</v>
      </c>
    </row>
    <row r="1344" spans="1:16" x14ac:dyDescent="0.3">
      <c r="A1344" s="2">
        <v>45148</v>
      </c>
      <c r="B1344" s="3" t="s">
        <v>8141</v>
      </c>
      <c r="C1344" s="4" t="s">
        <v>8142</v>
      </c>
      <c r="D1344" s="27">
        <v>22281.27</v>
      </c>
      <c r="E1344" s="27">
        <v>2412.21</v>
      </c>
      <c r="F1344" s="27">
        <v>1793.86</v>
      </c>
      <c r="G1344" s="26">
        <f>(E1344-F1344)/E1344</f>
        <v>0.25634169496022324</v>
      </c>
      <c r="H1344" s="27">
        <f>E1344-F1344</f>
        <v>618.35000000000014</v>
      </c>
      <c r="I1344" s="35">
        <f>E1344/D1344</f>
        <v>0.10826178220541288</v>
      </c>
      <c r="J1344" s="3">
        <v>4877.3599999999997</v>
      </c>
      <c r="K1344" s="26">
        <v>0.22</v>
      </c>
      <c r="L1344" s="4" t="b">
        <v>1</v>
      </c>
      <c r="M1344" s="4" t="s">
        <v>58</v>
      </c>
      <c r="N1344" s="35">
        <f>'Landed Freight Margin Tool'!$D$4</f>
        <v>0.58708499999999997</v>
      </c>
      <c r="O1344" s="30">
        <f>(MAX($F1344,MIN(0.18*$D1344,$F1344*(1+$N1344))))</f>
        <v>2847.0082981</v>
      </c>
      <c r="P1344" s="35">
        <f>O1344/D1344</f>
        <v>0.12777585380456322</v>
      </c>
    </row>
    <row r="1345" spans="1:16" x14ac:dyDescent="0.3">
      <c r="A1345" s="2">
        <v>44981</v>
      </c>
      <c r="B1345" s="3" t="s">
        <v>13516</v>
      </c>
      <c r="C1345" s="4" t="s">
        <v>13517</v>
      </c>
      <c r="D1345" s="27">
        <v>8046.36</v>
      </c>
      <c r="E1345" s="27">
        <v>871.38</v>
      </c>
      <c r="F1345" s="27">
        <v>508.17</v>
      </c>
      <c r="G1345" s="26">
        <f>(E1345-F1345)/E1345</f>
        <v>0.41682159333471042</v>
      </c>
      <c r="H1345" s="27">
        <f>E1345-F1345</f>
        <v>363.21</v>
      </c>
      <c r="I1345" s="35">
        <f>E1345/D1345</f>
        <v>0.10829493087557604</v>
      </c>
      <c r="J1345" s="3">
        <v>29257.05</v>
      </c>
      <c r="K1345" s="26">
        <v>0.115</v>
      </c>
      <c r="L1345" s="4" t="b">
        <v>0</v>
      </c>
      <c r="M1345" s="4" t="s">
        <v>58</v>
      </c>
      <c r="N1345" s="35">
        <f>'Landed Freight Margin Tool'!$D$4</f>
        <v>0.58708499999999997</v>
      </c>
      <c r="O1345" s="30">
        <f>(MAX($F1345,MIN(0.18*$D1345,$F1345*(1+$N1345))))</f>
        <v>806.50898445000007</v>
      </c>
      <c r="P1345" s="35">
        <f>O1345/D1345</f>
        <v>0.10023277413016571</v>
      </c>
    </row>
    <row r="1346" spans="1:16" x14ac:dyDescent="0.3">
      <c r="A1346" s="2">
        <v>45092</v>
      </c>
      <c r="B1346" s="3" t="s">
        <v>11256</v>
      </c>
      <c r="C1346" s="4" t="s">
        <v>11257</v>
      </c>
      <c r="D1346" s="27">
        <v>21840.5</v>
      </c>
      <c r="E1346" s="27">
        <v>2366.5100000000002</v>
      </c>
      <c r="F1346" s="27">
        <v>1356.27</v>
      </c>
      <c r="G1346" s="26">
        <f>(E1346-F1346)/E1346</f>
        <v>0.4268902307617547</v>
      </c>
      <c r="H1346" s="27">
        <f>E1346-F1346</f>
        <v>1010.2400000000002</v>
      </c>
      <c r="I1346" s="35">
        <f>E1346/D1346</f>
        <v>0.10835420434513864</v>
      </c>
      <c r="J1346" s="3">
        <v>2327.5</v>
      </c>
      <c r="K1346" s="26">
        <v>0.10199999999999999</v>
      </c>
      <c r="L1346" s="4" t="b">
        <v>0</v>
      </c>
      <c r="M1346" s="4" t="s">
        <v>58</v>
      </c>
      <c r="N1346" s="35">
        <f>'Landed Freight Margin Tool'!$D$4</f>
        <v>0.58708499999999997</v>
      </c>
      <c r="O1346" s="30">
        <f>(MAX($F1346,MIN(0.18*$D1346,$F1346*(1+$N1346))))</f>
        <v>2152.5157729500002</v>
      </c>
      <c r="P1346" s="35">
        <f>O1346/D1346</f>
        <v>9.8556158190059764E-2</v>
      </c>
    </row>
    <row r="1347" spans="1:16" x14ac:dyDescent="0.3">
      <c r="A1347" s="2">
        <v>45152</v>
      </c>
      <c r="B1347" s="3" t="s">
        <v>7180</v>
      </c>
      <c r="C1347" s="4" t="s">
        <v>7181</v>
      </c>
      <c r="D1347" s="27">
        <v>7505.97</v>
      </c>
      <c r="E1347" s="27">
        <v>813.64</v>
      </c>
      <c r="F1347" s="27">
        <v>437.82</v>
      </c>
      <c r="G1347" s="26">
        <f>(E1347-F1347)/E1347</f>
        <v>0.46189961162184751</v>
      </c>
      <c r="H1347" s="27">
        <f>E1347-F1347</f>
        <v>375.82</v>
      </c>
      <c r="I1347" s="35">
        <f>E1347/D1347</f>
        <v>0.108399047691371</v>
      </c>
      <c r="J1347" s="3">
        <v>4194.3999999999996</v>
      </c>
      <c r="K1347" s="26">
        <v>0.64900000000000002</v>
      </c>
      <c r="L1347" s="4" t="b">
        <v>1</v>
      </c>
      <c r="M1347" s="4" t="s">
        <v>58</v>
      </c>
      <c r="N1347" s="35">
        <f>'Landed Freight Margin Tool'!$D$4</f>
        <v>0.58708499999999997</v>
      </c>
      <c r="O1347" s="30">
        <f>(MAX($F1347,MIN(0.18*$D1347,$F1347*(1+$N1347))))</f>
        <v>694.85755470000004</v>
      </c>
      <c r="P1347" s="35">
        <f>O1347/D1347</f>
        <v>9.2573985067885958E-2</v>
      </c>
    </row>
    <row r="1348" spans="1:16" x14ac:dyDescent="0.3">
      <c r="A1348" s="2">
        <v>44932</v>
      </c>
      <c r="B1348" s="3" t="s">
        <v>17455</v>
      </c>
      <c r="C1348" s="4" t="s">
        <v>17456</v>
      </c>
      <c r="D1348" s="27">
        <v>13184.92</v>
      </c>
      <c r="E1348" s="27">
        <v>1430.44</v>
      </c>
      <c r="F1348" s="27">
        <v>921.38</v>
      </c>
      <c r="G1348" s="26">
        <f>(E1348-F1348)/E1348</f>
        <v>0.35587651352031546</v>
      </c>
      <c r="H1348" s="27">
        <f>E1348-F1348</f>
        <v>509.06000000000006</v>
      </c>
      <c r="I1348" s="35">
        <f>E1348/D1348</f>
        <v>0.10849060896842758</v>
      </c>
      <c r="J1348" s="3">
        <v>4377.12</v>
      </c>
      <c r="K1348" s="26">
        <v>0.20599999999999999</v>
      </c>
      <c r="L1348" s="4" t="b">
        <v>1</v>
      </c>
      <c r="M1348" s="4" t="s">
        <v>58</v>
      </c>
      <c r="N1348" s="35">
        <f>'Landed Freight Margin Tool'!$D$4</f>
        <v>0.58708499999999997</v>
      </c>
      <c r="O1348" s="30">
        <f>(MAX($F1348,MIN(0.18*$D1348,$F1348*(1+$N1348))))</f>
        <v>1462.3083773000001</v>
      </c>
      <c r="P1348" s="35">
        <f>O1348/D1348</f>
        <v>0.11090764125227913</v>
      </c>
    </row>
    <row r="1349" spans="1:16" x14ac:dyDescent="0.3">
      <c r="A1349" s="2">
        <v>45187</v>
      </c>
      <c r="B1349" s="3" t="s">
        <v>1669</v>
      </c>
      <c r="C1349" s="4" t="s">
        <v>1670</v>
      </c>
      <c r="D1349" s="27">
        <v>21687.07</v>
      </c>
      <c r="E1349" s="27">
        <v>2355.16</v>
      </c>
      <c r="F1349" s="27">
        <v>1505.45</v>
      </c>
      <c r="G1349" s="26">
        <f>(E1349-F1349)/E1349</f>
        <v>0.36078652830380947</v>
      </c>
      <c r="H1349" s="27">
        <f>E1349-F1349</f>
        <v>849.70999999999981</v>
      </c>
      <c r="I1349" s="35">
        <f>E1349/D1349</f>
        <v>0.10859742694610199</v>
      </c>
      <c r="J1349" s="3">
        <v>3558.58</v>
      </c>
      <c r="K1349" s="26">
        <v>0.22800000000000001</v>
      </c>
      <c r="L1349" s="4" t="b">
        <v>1</v>
      </c>
      <c r="M1349" s="4" t="s">
        <v>58</v>
      </c>
      <c r="N1349" s="35">
        <f>'Landed Freight Margin Tool'!$D$4</f>
        <v>0.58708499999999997</v>
      </c>
      <c r="O1349" s="30">
        <f>(MAX($F1349,MIN(0.18*$D1349,$F1349*(1+$N1349))))</f>
        <v>2389.2771132500002</v>
      </c>
      <c r="P1349" s="35">
        <f>O1349/D1349</f>
        <v>0.11017058151469979</v>
      </c>
    </row>
    <row r="1350" spans="1:16" x14ac:dyDescent="0.3">
      <c r="A1350" s="2">
        <v>45029</v>
      </c>
      <c r="B1350" s="3" t="s">
        <v>628</v>
      </c>
      <c r="C1350" s="4" t="s">
        <v>629</v>
      </c>
      <c r="D1350" s="27">
        <v>23048.99</v>
      </c>
      <c r="E1350" s="27">
        <v>2503.1999999999998</v>
      </c>
      <c r="F1350" s="27">
        <v>1626.79</v>
      </c>
      <c r="G1350" s="26">
        <f>(E1350-F1350)/E1350</f>
        <v>0.35011585170981141</v>
      </c>
      <c r="H1350" s="27">
        <f>E1350-F1350</f>
        <v>876.40999999999985</v>
      </c>
      <c r="I1350" s="35">
        <f>E1350/D1350</f>
        <v>0.10860345724476429</v>
      </c>
      <c r="J1350" s="3">
        <v>23063</v>
      </c>
      <c r="K1350" s="26">
        <v>0.22800000000000001</v>
      </c>
      <c r="L1350" s="4" t="b">
        <v>1</v>
      </c>
      <c r="M1350" s="4" t="s">
        <v>58</v>
      </c>
      <c r="N1350" s="35">
        <f>'Landed Freight Margin Tool'!$D$4</f>
        <v>0.58708499999999997</v>
      </c>
      <c r="O1350" s="30">
        <f>(MAX($F1350,MIN(0.18*$D1350,$F1350*(1+$N1350))))</f>
        <v>2581.8540071500001</v>
      </c>
      <c r="P1350" s="35">
        <f>O1350/D1350</f>
        <v>0.1120159281230978</v>
      </c>
    </row>
    <row r="1351" spans="1:16" x14ac:dyDescent="0.3">
      <c r="A1351" s="2">
        <v>45126</v>
      </c>
      <c r="B1351" s="3" t="s">
        <v>19789</v>
      </c>
      <c r="C1351" s="4" t="s">
        <v>19790</v>
      </c>
      <c r="D1351" s="27">
        <v>23337.41</v>
      </c>
      <c r="E1351" s="27">
        <v>2534.8200000000002</v>
      </c>
      <c r="F1351" s="27">
        <v>1421.4</v>
      </c>
      <c r="G1351" s="26">
        <f>(E1351-F1351)/E1351</f>
        <v>0.43925012426917887</v>
      </c>
      <c r="H1351" s="27">
        <f>E1351-F1351</f>
        <v>1113.42</v>
      </c>
      <c r="I1351" s="35">
        <f>E1351/D1351</f>
        <v>0.10861616606127245</v>
      </c>
      <c r="J1351" s="3">
        <v>1797.66</v>
      </c>
      <c r="K1351" s="26">
        <v>0.223</v>
      </c>
      <c r="L1351" s="4" t="b">
        <v>1</v>
      </c>
      <c r="M1351" s="4" t="s">
        <v>58</v>
      </c>
      <c r="N1351" s="35">
        <f>'Landed Freight Margin Tool'!$D$4</f>
        <v>0.58708499999999997</v>
      </c>
      <c r="O1351" s="30">
        <f>(MAX($F1351,MIN(0.18*$D1351,$F1351*(1+$N1351))))</f>
        <v>2255.8826190000004</v>
      </c>
      <c r="P1351" s="35">
        <f>O1351/D1351</f>
        <v>9.6663795125508808E-2</v>
      </c>
    </row>
    <row r="1352" spans="1:16" x14ac:dyDescent="0.3">
      <c r="A1352" s="2">
        <v>45036</v>
      </c>
      <c r="B1352" s="3" t="s">
        <v>20340</v>
      </c>
      <c r="C1352" s="4" t="s">
        <v>20341</v>
      </c>
      <c r="D1352" s="27">
        <v>22875.85</v>
      </c>
      <c r="E1352" s="27">
        <v>2485.8200000000002</v>
      </c>
      <c r="F1352" s="27">
        <v>1862.13</v>
      </c>
      <c r="G1352" s="26">
        <f>(E1352-F1352)/E1352</f>
        <v>0.2508990996934613</v>
      </c>
      <c r="H1352" s="27">
        <f>E1352-F1352</f>
        <v>623.69000000000005</v>
      </c>
      <c r="I1352" s="35">
        <f>E1352/D1352</f>
        <v>0.10866568892522029</v>
      </c>
      <c r="J1352" s="3">
        <v>1517.82</v>
      </c>
      <c r="K1352" s="26">
        <v>0.22</v>
      </c>
      <c r="L1352" s="4" t="b">
        <v>1</v>
      </c>
      <c r="M1352" s="4" t="s">
        <v>58</v>
      </c>
      <c r="N1352" s="35">
        <f>'Landed Freight Margin Tool'!$D$4</f>
        <v>0.58708499999999997</v>
      </c>
      <c r="O1352" s="30">
        <f>(MAX($F1352,MIN(0.18*$D1352,$F1352*(1+$N1352))))</f>
        <v>2955.3585910500005</v>
      </c>
      <c r="P1352" s="35">
        <f>O1352/D1352</f>
        <v>0.12919120343287793</v>
      </c>
    </row>
    <row r="1353" spans="1:16" x14ac:dyDescent="0.3">
      <c r="A1353" s="2">
        <v>45035</v>
      </c>
      <c r="B1353" s="3" t="s">
        <v>330</v>
      </c>
      <c r="C1353" s="4" t="s">
        <v>331</v>
      </c>
      <c r="D1353" s="27">
        <v>3822.13</v>
      </c>
      <c r="E1353" s="27">
        <v>415.81</v>
      </c>
      <c r="F1353" s="27">
        <v>235.35</v>
      </c>
      <c r="G1353" s="26">
        <f>(E1353-F1353)/E1353</f>
        <v>0.43399629638536835</v>
      </c>
      <c r="H1353" s="27">
        <f>E1353-F1353</f>
        <v>180.46</v>
      </c>
      <c r="I1353" s="35">
        <f>E1353/D1353</f>
        <v>0.10879012487801304</v>
      </c>
      <c r="J1353" s="3">
        <v>9161.73</v>
      </c>
      <c r="K1353" s="26">
        <v>0.53</v>
      </c>
      <c r="L1353" s="4" t="b">
        <v>1</v>
      </c>
      <c r="M1353" s="4" t="s">
        <v>58</v>
      </c>
      <c r="N1353" s="35">
        <f>'Landed Freight Margin Tool'!$D$4</f>
        <v>0.58708499999999997</v>
      </c>
      <c r="O1353" s="30">
        <f>(MAX($F1353,MIN(0.18*$D1353,$F1353*(1+$N1353))))</f>
        <v>373.52045475</v>
      </c>
      <c r="P1353" s="35">
        <f>O1353/D1353</f>
        <v>9.7725732706632165E-2</v>
      </c>
    </row>
    <row r="1354" spans="1:16" x14ac:dyDescent="0.3">
      <c r="A1354" s="2">
        <v>44965</v>
      </c>
      <c r="B1354" s="3" t="s">
        <v>22710</v>
      </c>
      <c r="C1354" s="4" t="s">
        <v>22711</v>
      </c>
      <c r="D1354" s="27">
        <v>22420.79</v>
      </c>
      <c r="E1354" s="27">
        <v>2442.2199999999998</v>
      </c>
      <c r="F1354" s="27">
        <v>1808.81</v>
      </c>
      <c r="G1354" s="26">
        <f>(E1354-F1354)/E1354</f>
        <v>0.25935828877005346</v>
      </c>
      <c r="H1354" s="27">
        <f>E1354-F1354</f>
        <v>633.40999999999985</v>
      </c>
      <c r="I1354" s="35">
        <f>E1354/D1354</f>
        <v>0.10892658108835593</v>
      </c>
      <c r="J1354" s="3">
        <v>4086.89</v>
      </c>
      <c r="K1354" s="26">
        <v>0.26800000000000002</v>
      </c>
      <c r="L1354" s="4" t="b">
        <v>1</v>
      </c>
      <c r="M1354" s="4" t="s">
        <v>58</v>
      </c>
      <c r="N1354" s="35">
        <f>'Landed Freight Margin Tool'!$D$4</f>
        <v>0.58708499999999997</v>
      </c>
      <c r="O1354" s="30">
        <f>(MAX($F1354,MIN(0.18*$D1354,$F1354*(1+$N1354))))</f>
        <v>2870.7352188499999</v>
      </c>
      <c r="P1354" s="35">
        <f>O1354/D1354</f>
        <v>0.1280389860861281</v>
      </c>
    </row>
    <row r="1355" spans="1:16" x14ac:dyDescent="0.3">
      <c r="A1355" s="2">
        <v>45058</v>
      </c>
      <c r="B1355" s="3" t="s">
        <v>9227</v>
      </c>
      <c r="C1355" s="4" t="s">
        <v>9228</v>
      </c>
      <c r="D1355" s="27">
        <v>857.03</v>
      </c>
      <c r="E1355" s="27">
        <v>93.37</v>
      </c>
      <c r="F1355" s="27">
        <v>57.13</v>
      </c>
      <c r="G1355" s="26">
        <f>(E1355-F1355)/E1355</f>
        <v>0.38813323337260364</v>
      </c>
      <c r="H1355" s="27">
        <f>E1355-F1355</f>
        <v>36.24</v>
      </c>
      <c r="I1355" s="35">
        <f>E1355/D1355</f>
        <v>0.10894601122481128</v>
      </c>
      <c r="J1355" s="3">
        <v>17635.52</v>
      </c>
      <c r="K1355" s="26">
        <v>0.151</v>
      </c>
      <c r="L1355" s="4" t="b">
        <v>0</v>
      </c>
      <c r="M1355" s="4" t="s">
        <v>58</v>
      </c>
      <c r="N1355" s="35">
        <f>'Landed Freight Margin Tool'!$D$4</f>
        <v>0.58708499999999997</v>
      </c>
      <c r="O1355" s="30">
        <f>(MAX($F1355,MIN(0.18*$D1355,$F1355*(1+$N1355))))</f>
        <v>90.670166050000006</v>
      </c>
      <c r="P1355" s="35">
        <f>O1355/D1355</f>
        <v>0.10579579017070583</v>
      </c>
    </row>
    <row r="1356" spans="1:16" x14ac:dyDescent="0.3">
      <c r="A1356" s="2">
        <v>45167</v>
      </c>
      <c r="B1356" s="3" t="s">
        <v>3364</v>
      </c>
      <c r="C1356" s="4" t="s">
        <v>3365</v>
      </c>
      <c r="D1356" s="27">
        <v>19894.91</v>
      </c>
      <c r="E1356" s="27">
        <v>2168.56</v>
      </c>
      <c r="F1356" s="27">
        <v>1490.44</v>
      </c>
      <c r="G1356" s="26">
        <f>(E1356-F1356)/E1356</f>
        <v>0.3127052052975246</v>
      </c>
      <c r="H1356" s="27">
        <f>E1356-F1356</f>
        <v>678.11999999999989</v>
      </c>
      <c r="I1356" s="35">
        <f>E1356/D1356</f>
        <v>0.10900074441151028</v>
      </c>
      <c r="J1356" s="3">
        <v>0</v>
      </c>
      <c r="K1356" s="26">
        <v>0</v>
      </c>
      <c r="L1356" s="4" t="b">
        <v>0</v>
      </c>
      <c r="M1356" s="4" t="s">
        <v>58</v>
      </c>
      <c r="N1356" s="35">
        <f>'Landed Freight Margin Tool'!$D$4</f>
        <v>0.58708499999999997</v>
      </c>
      <c r="O1356" s="30">
        <f>(MAX($F1356,MIN(0.18*$D1356,$F1356*(1+$N1356))))</f>
        <v>2365.4549674</v>
      </c>
      <c r="P1356" s="35">
        <f>O1356/D1356</f>
        <v>0.11889749525883757</v>
      </c>
    </row>
    <row r="1357" spans="1:16" x14ac:dyDescent="0.3">
      <c r="A1357" s="2">
        <v>44935</v>
      </c>
      <c r="B1357" s="3" t="s">
        <v>16203</v>
      </c>
      <c r="C1357" s="4" t="s">
        <v>16204</v>
      </c>
      <c r="D1357" s="27">
        <v>14616.02</v>
      </c>
      <c r="E1357" s="27">
        <v>1593.32</v>
      </c>
      <c r="F1357" s="27">
        <v>1106.53</v>
      </c>
      <c r="G1357" s="26">
        <f>(E1357-F1357)/E1357</f>
        <v>0.30551929304847736</v>
      </c>
      <c r="H1357" s="27">
        <f>E1357-F1357</f>
        <v>486.78999999999996</v>
      </c>
      <c r="I1357" s="35">
        <f>E1357/D1357</f>
        <v>0.10901189243036065</v>
      </c>
      <c r="J1357" s="3">
        <v>3854</v>
      </c>
      <c r="K1357" s="26">
        <v>0.22</v>
      </c>
      <c r="L1357" s="4" t="b">
        <v>1</v>
      </c>
      <c r="M1357" s="4" t="s">
        <v>58</v>
      </c>
      <c r="N1357" s="35">
        <f>'Landed Freight Margin Tool'!$D$4</f>
        <v>0.58708499999999997</v>
      </c>
      <c r="O1357" s="30">
        <f>(MAX($F1357,MIN(0.18*$D1357,$F1357*(1+$N1357))))</f>
        <v>1756.15716505</v>
      </c>
      <c r="P1357" s="35">
        <f>O1357/D1357</f>
        <v>0.12015289833005155</v>
      </c>
    </row>
    <row r="1358" spans="1:16" x14ac:dyDescent="0.3">
      <c r="A1358" s="2">
        <v>45230</v>
      </c>
      <c r="B1358" s="3" t="s">
        <v>22468</v>
      </c>
      <c r="C1358" s="4" t="s">
        <v>22469</v>
      </c>
      <c r="D1358" s="27">
        <v>5635</v>
      </c>
      <c r="E1358" s="27">
        <v>614.71</v>
      </c>
      <c r="F1358" s="27">
        <v>426.8</v>
      </c>
      <c r="G1358" s="26">
        <f>(E1358-F1358)/E1358</f>
        <v>0.3056888614143255</v>
      </c>
      <c r="H1358" s="27">
        <f>E1358-F1358</f>
        <v>187.91000000000003</v>
      </c>
      <c r="I1358" s="35">
        <f>E1358/D1358</f>
        <v>0.10908784383318545</v>
      </c>
      <c r="J1358" s="3">
        <v>504.27</v>
      </c>
      <c r="K1358" s="26">
        <v>0.188</v>
      </c>
      <c r="L1358" s="4" t="b">
        <v>1</v>
      </c>
      <c r="M1358" s="4" t="s">
        <v>58</v>
      </c>
      <c r="N1358" s="35">
        <f>'Landed Freight Margin Tool'!$D$4</f>
        <v>0.58708499999999997</v>
      </c>
      <c r="O1358" s="30">
        <f>(MAX($F1358,MIN(0.18*$D1358,$F1358*(1+$N1358))))</f>
        <v>677.36787800000002</v>
      </c>
      <c r="P1358" s="35">
        <f>O1358/D1358</f>
        <v>0.12020725430346052</v>
      </c>
    </row>
    <row r="1359" spans="1:16" x14ac:dyDescent="0.3">
      <c r="A1359" s="2">
        <v>44998</v>
      </c>
      <c r="B1359" s="3" t="s">
        <v>22712</v>
      </c>
      <c r="C1359" s="4" t="s">
        <v>22713</v>
      </c>
      <c r="D1359" s="27">
        <v>24021.35</v>
      </c>
      <c r="E1359" s="27">
        <v>2622.6</v>
      </c>
      <c r="F1359" s="27">
        <v>1898.02</v>
      </c>
      <c r="G1359" s="26">
        <f>(E1359-F1359)/E1359</f>
        <v>0.27628307786166401</v>
      </c>
      <c r="H1359" s="27">
        <f>E1359-F1359</f>
        <v>724.57999999999993</v>
      </c>
      <c r="I1359" s="35">
        <f>E1359/D1359</f>
        <v>0.10917787718009188</v>
      </c>
      <c r="J1359" s="3">
        <v>0</v>
      </c>
      <c r="K1359" s="26">
        <v>0</v>
      </c>
      <c r="L1359" s="4" t="b">
        <v>0</v>
      </c>
      <c r="M1359" s="4" t="s">
        <v>58</v>
      </c>
      <c r="N1359" s="35">
        <f>'Landed Freight Margin Tool'!$D$4</f>
        <v>0.58708499999999997</v>
      </c>
      <c r="O1359" s="30">
        <f>(MAX($F1359,MIN(0.18*$D1359,$F1359*(1+$N1359))))</f>
        <v>3012.3190717000002</v>
      </c>
      <c r="P1359" s="35">
        <f>O1359/D1359</f>
        <v>0.1254017393568638</v>
      </c>
    </row>
    <row r="1360" spans="1:16" x14ac:dyDescent="0.3">
      <c r="A1360" s="2">
        <v>44972</v>
      </c>
      <c r="B1360" s="3" t="s">
        <v>23644</v>
      </c>
      <c r="C1360" s="4" t="s">
        <v>23645</v>
      </c>
      <c r="D1360" s="27">
        <v>1816.64</v>
      </c>
      <c r="E1360" s="27">
        <v>198.59</v>
      </c>
      <c r="F1360" s="27">
        <v>114.89</v>
      </c>
      <c r="G1360" s="26">
        <f>(E1360-F1360)/E1360</f>
        <v>0.42147137318092553</v>
      </c>
      <c r="H1360" s="27">
        <f>E1360-F1360</f>
        <v>83.7</v>
      </c>
      <c r="I1360" s="35">
        <f>E1360/D1360</f>
        <v>0.10931720098643649</v>
      </c>
      <c r="J1360" s="3">
        <v>0</v>
      </c>
      <c r="K1360" s="26">
        <v>0</v>
      </c>
      <c r="L1360" s="4" t="b">
        <v>0</v>
      </c>
      <c r="M1360" s="4" t="s">
        <v>58</v>
      </c>
      <c r="N1360" s="35">
        <f>'Landed Freight Margin Tool'!$D$4</f>
        <v>0.58708499999999997</v>
      </c>
      <c r="O1360" s="30">
        <f>(MAX($F1360,MIN(0.18*$D1360,$F1360*(1+$N1360))))</f>
        <v>182.34019565</v>
      </c>
      <c r="P1360" s="35">
        <f>O1360/D1360</f>
        <v>0.10037222325281839</v>
      </c>
    </row>
    <row r="1361" spans="1:16" x14ac:dyDescent="0.3">
      <c r="A1361" s="2">
        <v>45091</v>
      </c>
      <c r="B1361" s="3" t="s">
        <v>1018</v>
      </c>
      <c r="C1361" s="4" t="s">
        <v>1019</v>
      </c>
      <c r="D1361" s="27">
        <v>23221.26</v>
      </c>
      <c r="E1361" s="27">
        <v>2538.9299999999998</v>
      </c>
      <c r="F1361" s="27">
        <v>1369.73</v>
      </c>
      <c r="G1361" s="26">
        <f>(E1361-F1361)/E1361</f>
        <v>0.46050895455959789</v>
      </c>
      <c r="H1361" s="27">
        <f>E1361-F1361</f>
        <v>1169.1999999999998</v>
      </c>
      <c r="I1361" s="35">
        <f>E1361/D1361</f>
        <v>0.10933644427563362</v>
      </c>
      <c r="J1361" s="3">
        <v>8007.91</v>
      </c>
      <c r="K1361" s="26">
        <v>0.17299999999999999</v>
      </c>
      <c r="L1361" s="4" t="b">
        <v>0</v>
      </c>
      <c r="M1361" s="4" t="s">
        <v>58</v>
      </c>
      <c r="N1361" s="35">
        <f>'Landed Freight Margin Tool'!$D$4</f>
        <v>0.58708499999999997</v>
      </c>
      <c r="O1361" s="30">
        <f>(MAX($F1361,MIN(0.18*$D1361,$F1361*(1+$N1361))))</f>
        <v>2173.8779370500001</v>
      </c>
      <c r="P1361" s="35">
        <f>O1361/D1361</f>
        <v>9.3615847591818888E-2</v>
      </c>
    </row>
    <row r="1362" spans="1:16" x14ac:dyDescent="0.3">
      <c r="A1362" s="2">
        <v>44994</v>
      </c>
      <c r="B1362" s="3" t="s">
        <v>7510</v>
      </c>
      <c r="C1362" s="4" t="s">
        <v>7511</v>
      </c>
      <c r="D1362" s="27">
        <v>3264.01</v>
      </c>
      <c r="E1362" s="27">
        <v>357.13</v>
      </c>
      <c r="F1362" s="27">
        <v>187.33</v>
      </c>
      <c r="G1362" s="26">
        <f>(E1362-F1362)/E1362</f>
        <v>0.47545711645619237</v>
      </c>
      <c r="H1362" s="27">
        <f>E1362-F1362</f>
        <v>169.79999999999998</v>
      </c>
      <c r="I1362" s="35">
        <f>E1362/D1362</f>
        <v>0.10941449321540068</v>
      </c>
      <c r="J1362" s="3">
        <v>2268.12</v>
      </c>
      <c r="K1362" s="26">
        <v>0.22</v>
      </c>
      <c r="L1362" s="4" t="b">
        <v>1</v>
      </c>
      <c r="M1362" s="4" t="s">
        <v>58</v>
      </c>
      <c r="N1362" s="35">
        <f>'Landed Freight Margin Tool'!$D$4</f>
        <v>0.58708499999999997</v>
      </c>
      <c r="O1362" s="30">
        <f>(MAX($F1362,MIN(0.18*$D1362,$F1362*(1+$N1362))))</f>
        <v>297.30863305000003</v>
      </c>
      <c r="P1362" s="35">
        <f>O1362/D1362</f>
        <v>9.1086924687730733E-2</v>
      </c>
    </row>
    <row r="1363" spans="1:16" x14ac:dyDescent="0.3">
      <c r="A1363" s="2">
        <v>45043</v>
      </c>
      <c r="B1363" s="3" t="s">
        <v>9770</v>
      </c>
      <c r="C1363" s="4" t="s">
        <v>9771</v>
      </c>
      <c r="D1363" s="27">
        <v>18073.86</v>
      </c>
      <c r="E1363" s="27">
        <v>1978.18</v>
      </c>
      <c r="F1363" s="27">
        <v>1693.61</v>
      </c>
      <c r="G1363" s="26">
        <f>(E1363-F1363)/E1363</f>
        <v>0.14385445207210676</v>
      </c>
      <c r="H1363" s="27">
        <f>E1363-F1363</f>
        <v>284.57000000000016</v>
      </c>
      <c r="I1363" s="35">
        <f>E1363/D1363</f>
        <v>0.10944977995845935</v>
      </c>
      <c r="J1363" s="3">
        <v>26991.119999999999</v>
      </c>
      <c r="K1363" s="26">
        <v>0.22</v>
      </c>
      <c r="L1363" s="4" t="b">
        <v>1</v>
      </c>
      <c r="M1363" s="4" t="s">
        <v>58</v>
      </c>
      <c r="N1363" s="35">
        <f>'Landed Freight Margin Tool'!$D$4</f>
        <v>0.58708499999999997</v>
      </c>
      <c r="O1363" s="30">
        <f>(MAX($F1363,MIN(0.18*$D1363,$F1363*(1+$N1363))))</f>
        <v>2687.9030268500001</v>
      </c>
      <c r="P1363" s="35">
        <f>O1363/D1363</f>
        <v>0.14871770760922126</v>
      </c>
    </row>
    <row r="1364" spans="1:16" x14ac:dyDescent="0.3">
      <c r="A1364" s="2">
        <v>44965</v>
      </c>
      <c r="B1364" s="3" t="s">
        <v>24618</v>
      </c>
      <c r="C1364" s="4" t="s">
        <v>24619</v>
      </c>
      <c r="D1364" s="27">
        <v>13655.43</v>
      </c>
      <c r="E1364" s="27">
        <v>1495.14</v>
      </c>
      <c r="F1364" s="27">
        <v>976.85</v>
      </c>
      <c r="G1364" s="26">
        <f>(E1364-F1364)/E1364</f>
        <v>0.34664981205773376</v>
      </c>
      <c r="H1364" s="27">
        <f>E1364-F1364</f>
        <v>518.29000000000008</v>
      </c>
      <c r="I1364" s="35">
        <f>E1364/D1364</f>
        <v>0.1094905103684029</v>
      </c>
      <c r="J1364" s="3">
        <v>13992.35</v>
      </c>
      <c r="K1364" s="26">
        <v>0.19700000000000001</v>
      </c>
      <c r="L1364" s="4" t="b">
        <v>1</v>
      </c>
      <c r="M1364" s="4" t="s">
        <v>58</v>
      </c>
      <c r="N1364" s="35">
        <f>'Landed Freight Margin Tool'!$D$4</f>
        <v>0.58708499999999997</v>
      </c>
      <c r="O1364" s="30">
        <f>(MAX($F1364,MIN(0.18*$D1364,$F1364*(1+$N1364))))</f>
        <v>1550.3439822500002</v>
      </c>
      <c r="P1364" s="35">
        <f>O1364/D1364</f>
        <v>0.11353314998136274</v>
      </c>
    </row>
    <row r="1365" spans="1:16" x14ac:dyDescent="0.3">
      <c r="A1365" s="2">
        <v>45127</v>
      </c>
      <c r="B1365" s="3" t="s">
        <v>24354</v>
      </c>
      <c r="C1365" s="4" t="s">
        <v>24355</v>
      </c>
      <c r="D1365" s="27">
        <v>12425.18</v>
      </c>
      <c r="E1365" s="27">
        <v>1362.36</v>
      </c>
      <c r="F1365" s="27">
        <v>819.08</v>
      </c>
      <c r="G1365" s="26">
        <f>(E1365-F1365)/E1365</f>
        <v>0.3987785900936609</v>
      </c>
      <c r="H1365" s="27">
        <f>E1365-F1365</f>
        <v>543.27999999999986</v>
      </c>
      <c r="I1365" s="35">
        <f>E1365/D1365</f>
        <v>0.10964509166064394</v>
      </c>
      <c r="J1365" s="3">
        <v>152.54</v>
      </c>
      <c r="K1365" s="26">
        <v>0.20599999999999999</v>
      </c>
      <c r="L1365" s="4" t="b">
        <v>1</v>
      </c>
      <c r="M1365" s="4" t="s">
        <v>58</v>
      </c>
      <c r="N1365" s="35">
        <f>'Landed Freight Margin Tool'!$D$4</f>
        <v>0.58708499999999997</v>
      </c>
      <c r="O1365" s="30">
        <f>(MAX($F1365,MIN(0.18*$D1365,$F1365*(1+$N1365))))</f>
        <v>1299.9495818</v>
      </c>
      <c r="P1365" s="35">
        <f>O1365/D1365</f>
        <v>0.10462219314327841</v>
      </c>
    </row>
    <row r="1366" spans="1:16" x14ac:dyDescent="0.3">
      <c r="A1366" s="2">
        <v>45042</v>
      </c>
      <c r="B1366" s="3" t="s">
        <v>11613</v>
      </c>
      <c r="C1366" s="4" t="s">
        <v>11614</v>
      </c>
      <c r="D1366" s="27">
        <v>15600.27</v>
      </c>
      <c r="E1366" s="27">
        <v>1710.7</v>
      </c>
      <c r="F1366" s="27">
        <v>1688.54</v>
      </c>
      <c r="G1366" s="26">
        <f>(E1366-F1366)/E1366</f>
        <v>1.2953761618051137E-2</v>
      </c>
      <c r="H1366" s="27">
        <f>E1366-F1366</f>
        <v>22.160000000000082</v>
      </c>
      <c r="I1366" s="35">
        <f>E1366/D1366</f>
        <v>0.10965835847712892</v>
      </c>
      <c r="J1366" s="3">
        <v>748.78</v>
      </c>
      <c r="K1366" s="26">
        <v>0.29799999999999999</v>
      </c>
      <c r="L1366" s="4" t="b">
        <v>1</v>
      </c>
      <c r="M1366" s="4" t="s">
        <v>58</v>
      </c>
      <c r="N1366" s="35">
        <f>'Landed Freight Margin Tool'!$D$4</f>
        <v>0.58708499999999997</v>
      </c>
      <c r="O1366" s="30">
        <f>(MAX($F1366,MIN(0.18*$D1366,$F1366*(1+$N1366))))</f>
        <v>2679.8565059000002</v>
      </c>
      <c r="P1366" s="35">
        <f>O1366/D1366</f>
        <v>0.17178270029300777</v>
      </c>
    </row>
    <row r="1367" spans="1:16" x14ac:dyDescent="0.3">
      <c r="A1367" s="2">
        <v>45054</v>
      </c>
      <c r="B1367" s="3" t="s">
        <v>7049</v>
      </c>
      <c r="C1367" s="4" t="s">
        <v>7050</v>
      </c>
      <c r="D1367" s="27">
        <v>11144.29</v>
      </c>
      <c r="E1367" s="27">
        <v>1222.7</v>
      </c>
      <c r="F1367" s="27">
        <v>743.65</v>
      </c>
      <c r="G1367" s="26">
        <f>(E1367-F1367)/E1367</f>
        <v>0.39179684305226142</v>
      </c>
      <c r="H1367" s="27">
        <f>E1367-F1367</f>
        <v>479.05000000000007</v>
      </c>
      <c r="I1367" s="35">
        <f>E1367/D1367</f>
        <v>0.10971537890704566</v>
      </c>
      <c r="J1367" s="3">
        <v>1161.1199999999999</v>
      </c>
      <c r="K1367" s="26">
        <v>0.22</v>
      </c>
      <c r="L1367" s="4" t="b">
        <v>1</v>
      </c>
      <c r="M1367" s="4" t="s">
        <v>58</v>
      </c>
      <c r="N1367" s="35">
        <f>'Landed Freight Margin Tool'!$D$4</f>
        <v>0.58708499999999997</v>
      </c>
      <c r="O1367" s="30">
        <f>(MAX($F1367,MIN(0.18*$D1367,$F1367*(1+$N1367))))</f>
        <v>1180.2357602500001</v>
      </c>
      <c r="P1367" s="35">
        <f>O1367/D1367</f>
        <v>0.10590497557493568</v>
      </c>
    </row>
    <row r="1368" spans="1:16" x14ac:dyDescent="0.3">
      <c r="A1368" s="2">
        <v>45007</v>
      </c>
      <c r="B1368" s="3" t="s">
        <v>2889</v>
      </c>
      <c r="C1368" s="4" t="s">
        <v>2890</v>
      </c>
      <c r="D1368" s="27">
        <v>22442.959999999999</v>
      </c>
      <c r="E1368" s="27">
        <v>2462.89</v>
      </c>
      <c r="F1368" s="27">
        <v>1984.81</v>
      </c>
      <c r="G1368" s="26">
        <f>(E1368-F1368)/E1368</f>
        <v>0.19411341960055056</v>
      </c>
      <c r="H1368" s="27">
        <f>E1368-F1368</f>
        <v>478.07999999999993</v>
      </c>
      <c r="I1368" s="35">
        <f>E1368/D1368</f>
        <v>0.109739980822494</v>
      </c>
      <c r="J1368" s="3">
        <v>449.73</v>
      </c>
      <c r="K1368" s="26">
        <v>0.17399999999999999</v>
      </c>
      <c r="L1368" s="4" t="b">
        <v>0</v>
      </c>
      <c r="M1368" s="4" t="s">
        <v>58</v>
      </c>
      <c r="N1368" s="35">
        <f>'Landed Freight Margin Tool'!$D$4</f>
        <v>0.58708499999999997</v>
      </c>
      <c r="O1368" s="30">
        <f>(MAX($F1368,MIN(0.18*$D1368,$F1368*(1+$N1368))))</f>
        <v>3150.0621788500002</v>
      </c>
      <c r="P1368" s="35">
        <f>O1368/D1368</f>
        <v>0.14035858812072918</v>
      </c>
    </row>
    <row r="1369" spans="1:16" x14ac:dyDescent="0.3">
      <c r="A1369" s="2">
        <v>45139</v>
      </c>
      <c r="B1369" s="3" t="s">
        <v>8874</v>
      </c>
      <c r="C1369" s="4" t="s">
        <v>8875</v>
      </c>
      <c r="D1369" s="27">
        <v>12157.93</v>
      </c>
      <c r="E1369" s="27">
        <v>1334.62</v>
      </c>
      <c r="F1369" s="27">
        <v>764.34</v>
      </c>
      <c r="G1369" s="26">
        <f>(E1369-F1369)/E1369</f>
        <v>0.4272976577602613</v>
      </c>
      <c r="H1369" s="27">
        <f>E1369-F1369</f>
        <v>570.27999999999986</v>
      </c>
      <c r="I1369" s="35">
        <f>E1369/D1369</f>
        <v>0.10977362100291743</v>
      </c>
      <c r="J1369" s="3">
        <v>2602.7800000000002</v>
      </c>
      <c r="K1369" s="26">
        <v>0.22700000000000001</v>
      </c>
      <c r="L1369" s="4" t="b">
        <v>1</v>
      </c>
      <c r="M1369" s="4" t="s">
        <v>58</v>
      </c>
      <c r="N1369" s="35">
        <f>'Landed Freight Margin Tool'!$D$4</f>
        <v>0.58708499999999997</v>
      </c>
      <c r="O1369" s="30">
        <f>(MAX($F1369,MIN(0.18*$D1369,$F1369*(1+$N1369))))</f>
        <v>1213.0725489000001</v>
      </c>
      <c r="P1369" s="35">
        <f>O1369/D1369</f>
        <v>9.9776240601812977E-2</v>
      </c>
    </row>
    <row r="1370" spans="1:16" x14ac:dyDescent="0.3">
      <c r="A1370" s="2">
        <v>45099</v>
      </c>
      <c r="B1370" s="3" t="s">
        <v>3446</v>
      </c>
      <c r="C1370" s="4" t="s">
        <v>3447</v>
      </c>
      <c r="D1370" s="27">
        <v>7812.52</v>
      </c>
      <c r="E1370" s="27">
        <v>858.22</v>
      </c>
      <c r="F1370" s="27">
        <v>569.41999999999996</v>
      </c>
      <c r="G1370" s="26">
        <f>(E1370-F1370)/E1370</f>
        <v>0.33651045186548911</v>
      </c>
      <c r="H1370" s="27">
        <f>E1370-F1370</f>
        <v>288.80000000000007</v>
      </c>
      <c r="I1370" s="35">
        <f>E1370/D1370</f>
        <v>0.10985187877919032</v>
      </c>
      <c r="J1370" s="3">
        <v>688.5</v>
      </c>
      <c r="K1370" s="26">
        <v>0.19800000000000001</v>
      </c>
      <c r="L1370" s="4" t="b">
        <v>1</v>
      </c>
      <c r="M1370" s="4" t="s">
        <v>58</v>
      </c>
      <c r="N1370" s="35">
        <f>'Landed Freight Margin Tool'!$D$4</f>
        <v>0.58708499999999997</v>
      </c>
      <c r="O1370" s="30">
        <f>(MAX($F1370,MIN(0.18*$D1370,$F1370*(1+$N1370))))</f>
        <v>903.71794069999999</v>
      </c>
      <c r="P1370" s="35">
        <f>O1370/D1370</f>
        <v>0.11567560028006328</v>
      </c>
    </row>
    <row r="1371" spans="1:16" x14ac:dyDescent="0.3">
      <c r="A1371" s="2">
        <v>45083</v>
      </c>
      <c r="B1371" s="3" t="s">
        <v>22535</v>
      </c>
      <c r="C1371" s="4" t="s">
        <v>22536</v>
      </c>
      <c r="D1371" s="27">
        <v>21246.63</v>
      </c>
      <c r="E1371" s="27">
        <v>2335.11</v>
      </c>
      <c r="F1371" s="27">
        <v>1216.44</v>
      </c>
      <c r="G1371" s="26">
        <f>(E1371-F1371)/E1371</f>
        <v>0.47906522604930818</v>
      </c>
      <c r="H1371" s="27">
        <f>E1371-F1371</f>
        <v>1118.67</v>
      </c>
      <c r="I1371" s="35">
        <f>E1371/D1371</f>
        <v>0.10990495904526977</v>
      </c>
      <c r="J1371" s="3">
        <v>5526.8</v>
      </c>
      <c r="K1371" s="26">
        <v>0.22</v>
      </c>
      <c r="L1371" s="4" t="b">
        <v>1</v>
      </c>
      <c r="M1371" s="4" t="s">
        <v>58</v>
      </c>
      <c r="N1371" s="35">
        <f>'Landed Freight Margin Tool'!$D$4</f>
        <v>0.58708499999999997</v>
      </c>
      <c r="O1371" s="30">
        <f>(MAX($F1371,MIN(0.18*$D1371,$F1371*(1+$N1371))))</f>
        <v>1930.5936774000002</v>
      </c>
      <c r="P1371" s="35">
        <f>O1371/D1371</f>
        <v>9.0865877430914926E-2</v>
      </c>
    </row>
    <row r="1372" spans="1:16" x14ac:dyDescent="0.3">
      <c r="A1372" s="2">
        <v>44959</v>
      </c>
      <c r="B1372" s="3" t="s">
        <v>5748</v>
      </c>
      <c r="C1372" s="4" t="s">
        <v>2183</v>
      </c>
      <c r="D1372" s="27">
        <v>6432.82</v>
      </c>
      <c r="E1372" s="27">
        <v>707.76</v>
      </c>
      <c r="F1372" s="27">
        <v>654.02</v>
      </c>
      <c r="G1372" s="26">
        <f>(E1372-F1372)/E1372</f>
        <v>7.5929693681473953E-2</v>
      </c>
      <c r="H1372" s="27">
        <f>E1372-F1372</f>
        <v>53.740000000000009</v>
      </c>
      <c r="I1372" s="35">
        <f>E1372/D1372</f>
        <v>0.11002328683221356</v>
      </c>
      <c r="J1372" s="3">
        <v>6318.92</v>
      </c>
      <c r="K1372" s="26">
        <v>0.22</v>
      </c>
      <c r="L1372" s="4" t="b">
        <v>1</v>
      </c>
      <c r="M1372" s="4" t="s">
        <v>58</v>
      </c>
      <c r="N1372" s="35">
        <f>'Landed Freight Margin Tool'!$D$4</f>
        <v>0.58708499999999997</v>
      </c>
      <c r="O1372" s="30">
        <f>(MAX($F1372,MIN(0.18*$D1372,$F1372*(1+$N1372))))</f>
        <v>1037.9853317</v>
      </c>
      <c r="P1372" s="35">
        <f>O1372/D1372</f>
        <v>0.16135774539004666</v>
      </c>
    </row>
    <row r="1373" spans="1:16" x14ac:dyDescent="0.3">
      <c r="A1373" s="2">
        <v>45155</v>
      </c>
      <c r="B1373" s="3" t="s">
        <v>15560</v>
      </c>
      <c r="C1373" s="4" t="s">
        <v>7682</v>
      </c>
      <c r="D1373" s="27">
        <v>2231.54</v>
      </c>
      <c r="E1373" s="27">
        <v>245.58</v>
      </c>
      <c r="F1373" s="27">
        <v>145.38999999999999</v>
      </c>
      <c r="G1373" s="26">
        <f>(E1373-F1373)/E1373</f>
        <v>0.40797296196758703</v>
      </c>
      <c r="H1373" s="27">
        <f>E1373-F1373</f>
        <v>100.19000000000003</v>
      </c>
      <c r="I1373" s="35">
        <f>E1373/D1373</f>
        <v>0.11004956218575514</v>
      </c>
      <c r="J1373" s="3">
        <v>467.88</v>
      </c>
      <c r="K1373" s="26">
        <v>0.55900000000000005</v>
      </c>
      <c r="L1373" s="4" t="b">
        <v>1</v>
      </c>
      <c r="M1373" s="4" t="s">
        <v>58</v>
      </c>
      <c r="N1373" s="35">
        <f>'Landed Freight Margin Tool'!$D$4</f>
        <v>0.58708499999999997</v>
      </c>
      <c r="O1373" s="30">
        <f>(MAX($F1373,MIN(0.18*$D1373,$F1373*(1+$N1373))))</f>
        <v>230.74628815</v>
      </c>
      <c r="P1373" s="35">
        <f>O1373/D1373</f>
        <v>0.10340226397465428</v>
      </c>
    </row>
    <row r="1374" spans="1:16" x14ac:dyDescent="0.3">
      <c r="A1374" s="2">
        <v>45237</v>
      </c>
      <c r="B1374" s="3" t="s">
        <v>4035</v>
      </c>
      <c r="C1374" s="4" t="s">
        <v>4036</v>
      </c>
      <c r="D1374" s="27">
        <v>12214.1</v>
      </c>
      <c r="E1374" s="27">
        <v>1346.97</v>
      </c>
      <c r="F1374" s="27">
        <v>986.39</v>
      </c>
      <c r="G1374" s="26">
        <f>(E1374-F1374)/E1374</f>
        <v>0.26769712762719289</v>
      </c>
      <c r="H1374" s="27">
        <f>E1374-F1374</f>
        <v>360.58000000000004</v>
      </c>
      <c r="I1374" s="35">
        <f>E1374/D1374</f>
        <v>0.1102799223847848</v>
      </c>
      <c r="J1374" s="3">
        <v>4379.67</v>
      </c>
      <c r="K1374" s="26">
        <v>0.14000000000000001</v>
      </c>
      <c r="L1374" s="4" t="b">
        <v>0</v>
      </c>
      <c r="M1374" s="4" t="s">
        <v>58</v>
      </c>
      <c r="N1374" s="35">
        <f>'Landed Freight Margin Tool'!$D$4</f>
        <v>0.58708499999999997</v>
      </c>
      <c r="O1374" s="30">
        <f>(MAX($F1374,MIN(0.18*$D1374,$F1374*(1+$N1374))))</f>
        <v>1565.4847731500001</v>
      </c>
      <c r="P1374" s="35">
        <f>O1374/D1374</f>
        <v>0.12817029278866229</v>
      </c>
    </row>
    <row r="1375" spans="1:16" x14ac:dyDescent="0.3">
      <c r="A1375" s="2">
        <v>45071</v>
      </c>
      <c r="B1375" s="3" t="s">
        <v>7850</v>
      </c>
      <c r="C1375" s="4" t="s">
        <v>7851</v>
      </c>
      <c r="D1375" s="27">
        <v>8179.21</v>
      </c>
      <c r="E1375" s="27">
        <v>902.81</v>
      </c>
      <c r="F1375" s="27">
        <v>650.63</v>
      </c>
      <c r="G1375" s="26">
        <f>(E1375-F1375)/E1375</f>
        <v>0.2793278762973383</v>
      </c>
      <c r="H1375" s="27">
        <f>E1375-F1375</f>
        <v>252.17999999999995</v>
      </c>
      <c r="I1375" s="35">
        <f>E1375/D1375</f>
        <v>0.11037863069905283</v>
      </c>
      <c r="J1375" s="3">
        <v>762.24</v>
      </c>
      <c r="K1375" s="26">
        <v>0.22</v>
      </c>
      <c r="L1375" s="4" t="b">
        <v>1</v>
      </c>
      <c r="M1375" s="4" t="s">
        <v>58</v>
      </c>
      <c r="N1375" s="35">
        <f>'Landed Freight Margin Tool'!$D$4</f>
        <v>0.58708499999999997</v>
      </c>
      <c r="O1375" s="30">
        <f>(MAX($F1375,MIN(0.18*$D1375,$F1375*(1+$N1375))))</f>
        <v>1032.6051135499999</v>
      </c>
      <c r="P1375" s="35">
        <f>O1375/D1375</f>
        <v>0.1262475365652673</v>
      </c>
    </row>
    <row r="1376" spans="1:16" x14ac:dyDescent="0.3">
      <c r="A1376" s="2">
        <v>45239</v>
      </c>
      <c r="B1376" s="3" t="s">
        <v>7858</v>
      </c>
      <c r="C1376" s="4" t="s">
        <v>7859</v>
      </c>
      <c r="D1376" s="27">
        <v>24927.51</v>
      </c>
      <c r="E1376" s="27">
        <v>2752.89</v>
      </c>
      <c r="F1376" s="27">
        <v>1509.24</v>
      </c>
      <c r="G1376" s="26">
        <f>(E1376-F1376)/E1376</f>
        <v>0.45176160326057341</v>
      </c>
      <c r="H1376" s="27">
        <f>E1376-F1376</f>
        <v>1243.6499999999999</v>
      </c>
      <c r="I1376" s="35">
        <f>E1376/D1376</f>
        <v>0.11043581970281027</v>
      </c>
      <c r="J1376" s="3">
        <v>398.52</v>
      </c>
      <c r="K1376" s="26">
        <v>0.22</v>
      </c>
      <c r="L1376" s="4" t="b">
        <v>1</v>
      </c>
      <c r="M1376" s="4" t="s">
        <v>58</v>
      </c>
      <c r="N1376" s="35">
        <f>'Landed Freight Margin Tool'!$D$4</f>
        <v>0.58708499999999997</v>
      </c>
      <c r="O1376" s="30">
        <f>(MAX($F1376,MIN(0.18*$D1376,$F1376*(1+$N1376))))</f>
        <v>2395.2921654000002</v>
      </c>
      <c r="P1376" s="35">
        <f>O1376/D1376</f>
        <v>9.6090310079105387E-2</v>
      </c>
    </row>
    <row r="1377" spans="1:16" x14ac:dyDescent="0.3">
      <c r="A1377" s="2">
        <v>44994</v>
      </c>
      <c r="B1377" s="3" t="s">
        <v>10781</v>
      </c>
      <c r="C1377" s="4" t="s">
        <v>10782</v>
      </c>
      <c r="D1377" s="27">
        <v>1702.68</v>
      </c>
      <c r="E1377" s="27">
        <v>188.08</v>
      </c>
      <c r="F1377" s="27">
        <v>162.72</v>
      </c>
      <c r="G1377" s="26">
        <f>(E1377-F1377)/E1377</f>
        <v>0.13483623989791585</v>
      </c>
      <c r="H1377" s="27">
        <f>E1377-F1377</f>
        <v>25.360000000000014</v>
      </c>
      <c r="I1377" s="35">
        <f>E1377/D1377</f>
        <v>0.11046115535508727</v>
      </c>
      <c r="J1377" s="3">
        <v>4479.66</v>
      </c>
      <c r="K1377" s="26">
        <v>0.22</v>
      </c>
      <c r="L1377" s="4" t="b">
        <v>1</v>
      </c>
      <c r="M1377" s="4" t="s">
        <v>58</v>
      </c>
      <c r="N1377" s="35">
        <f>'Landed Freight Margin Tool'!$D$4</f>
        <v>0.58708499999999997</v>
      </c>
      <c r="O1377" s="30">
        <f>(MAX($F1377,MIN(0.18*$D1377,$F1377*(1+$N1377))))</f>
        <v>258.25047119999999</v>
      </c>
      <c r="P1377" s="35">
        <f>O1377/D1377</f>
        <v>0.15167293396292902</v>
      </c>
    </row>
    <row r="1378" spans="1:16" x14ac:dyDescent="0.3">
      <c r="A1378" s="2">
        <v>44994</v>
      </c>
      <c r="B1378" s="3" t="s">
        <v>13659</v>
      </c>
      <c r="C1378" s="4" t="s">
        <v>13660</v>
      </c>
      <c r="D1378" s="27">
        <v>3853.77</v>
      </c>
      <c r="E1378" s="27">
        <v>425.73</v>
      </c>
      <c r="F1378" s="27">
        <v>221.53</v>
      </c>
      <c r="G1378" s="26">
        <f>(E1378-F1378)/E1378</f>
        <v>0.47964672444976864</v>
      </c>
      <c r="H1378" s="27">
        <f>E1378-F1378</f>
        <v>204.20000000000002</v>
      </c>
      <c r="I1378" s="35">
        <f>E1378/D1378</f>
        <v>0.11047104523622324</v>
      </c>
      <c r="J1378" s="3">
        <v>19.57</v>
      </c>
      <c r="K1378" s="26">
        <v>16.782</v>
      </c>
      <c r="L1378" s="4" t="b">
        <v>1</v>
      </c>
      <c r="M1378" s="4" t="s">
        <v>58</v>
      </c>
      <c r="N1378" s="35">
        <f>'Landed Freight Margin Tool'!$D$4</f>
        <v>0.58708499999999997</v>
      </c>
      <c r="O1378" s="30">
        <f>(MAX($F1378,MIN(0.18*$D1378,$F1378*(1+$N1378))))</f>
        <v>351.58694005000001</v>
      </c>
      <c r="P1378" s="35">
        <f>O1378/D1378</f>
        <v>9.1231946911725398E-2</v>
      </c>
    </row>
    <row r="1379" spans="1:16" x14ac:dyDescent="0.3">
      <c r="A1379" s="2">
        <v>45009</v>
      </c>
      <c r="B1379" s="3" t="s">
        <v>6451</v>
      </c>
      <c r="C1379" s="4" t="s">
        <v>6452</v>
      </c>
      <c r="D1379" s="27">
        <v>6117.92</v>
      </c>
      <c r="E1379" s="27">
        <v>675.93</v>
      </c>
      <c r="F1379" s="27">
        <v>574.4</v>
      </c>
      <c r="G1379" s="26">
        <f>(E1379-F1379)/E1379</f>
        <v>0.1502078617608332</v>
      </c>
      <c r="H1379" s="27">
        <f>E1379-F1379</f>
        <v>101.52999999999997</v>
      </c>
      <c r="I1379" s="35">
        <f>E1379/D1379</f>
        <v>0.11048362842273191</v>
      </c>
      <c r="J1379" s="3">
        <v>1708.88</v>
      </c>
      <c r="K1379" s="26">
        <v>0.22</v>
      </c>
      <c r="L1379" s="4" t="b">
        <v>1</v>
      </c>
      <c r="M1379" s="4" t="s">
        <v>58</v>
      </c>
      <c r="N1379" s="35">
        <f>'Landed Freight Margin Tool'!$D$4</f>
        <v>0.58708499999999997</v>
      </c>
      <c r="O1379" s="30">
        <f>(MAX($F1379,MIN(0.18*$D1379,$F1379*(1+$N1379))))</f>
        <v>911.621624</v>
      </c>
      <c r="P1379" s="35">
        <f>O1379/D1379</f>
        <v>0.14900842508565001</v>
      </c>
    </row>
    <row r="1380" spans="1:16" x14ac:dyDescent="0.3">
      <c r="A1380" s="2">
        <v>45016</v>
      </c>
      <c r="B1380" s="3" t="s">
        <v>12805</v>
      </c>
      <c r="C1380" s="4" t="s">
        <v>12806</v>
      </c>
      <c r="D1380" s="27">
        <v>20994.52</v>
      </c>
      <c r="E1380" s="27">
        <v>2320.85</v>
      </c>
      <c r="F1380" s="27">
        <v>1258.71</v>
      </c>
      <c r="G1380" s="26">
        <f>(E1380-F1380)/E1380</f>
        <v>0.45765129155266387</v>
      </c>
      <c r="H1380" s="27">
        <f>E1380-F1380</f>
        <v>1062.1399999999999</v>
      </c>
      <c r="I1380" s="35">
        <f>E1380/D1380</f>
        <v>0.1105455137816916</v>
      </c>
      <c r="J1380" s="3">
        <v>12809.13</v>
      </c>
      <c r="K1380" s="26">
        <v>0.20200000000000001</v>
      </c>
      <c r="L1380" s="4" t="b">
        <v>1</v>
      </c>
      <c r="M1380" s="4" t="s">
        <v>58</v>
      </c>
      <c r="N1380" s="35">
        <f>'Landed Freight Margin Tool'!$D$4</f>
        <v>0.58708499999999997</v>
      </c>
      <c r="O1380" s="30">
        <f>(MAX($F1380,MIN(0.18*$D1380,$F1380*(1+$N1380))))</f>
        <v>1997.6797603500002</v>
      </c>
      <c r="P1380" s="35">
        <f>O1380/D1380</f>
        <v>9.515243789093536E-2</v>
      </c>
    </row>
    <row r="1381" spans="1:16" x14ac:dyDescent="0.3">
      <c r="A1381" s="2">
        <v>45169</v>
      </c>
      <c r="B1381" s="3" t="s">
        <v>11853</v>
      </c>
      <c r="C1381" s="4" t="s">
        <v>11854</v>
      </c>
      <c r="D1381" s="27">
        <v>1605.22</v>
      </c>
      <c r="E1381" s="27">
        <v>177.57</v>
      </c>
      <c r="F1381" s="27">
        <v>115.32</v>
      </c>
      <c r="G1381" s="26">
        <f>(E1381-F1381)/E1381</f>
        <v>0.35056597398209161</v>
      </c>
      <c r="H1381" s="27">
        <f>E1381-F1381</f>
        <v>62.25</v>
      </c>
      <c r="I1381" s="35">
        <f>E1381/D1381</f>
        <v>0.11062035110452149</v>
      </c>
      <c r="J1381" s="3">
        <v>6820.91</v>
      </c>
      <c r="K1381" s="26">
        <v>0.14099999999999999</v>
      </c>
      <c r="L1381" s="4" t="b">
        <v>0</v>
      </c>
      <c r="M1381" s="4" t="s">
        <v>58</v>
      </c>
      <c r="N1381" s="35">
        <f>'Landed Freight Margin Tool'!$D$4</f>
        <v>0.58708499999999997</v>
      </c>
      <c r="O1381" s="30">
        <f>(MAX($F1381,MIN(0.18*$D1381,$F1381*(1+$N1381))))</f>
        <v>183.02264220000001</v>
      </c>
      <c r="P1381" s="35">
        <f>O1381/D1381</f>
        <v>0.11401717035671123</v>
      </c>
    </row>
    <row r="1382" spans="1:16" x14ac:dyDescent="0.3">
      <c r="A1382" s="2">
        <v>45128</v>
      </c>
      <c r="B1382" s="3" t="s">
        <v>8682</v>
      </c>
      <c r="C1382" s="4" t="s">
        <v>8683</v>
      </c>
      <c r="D1382" s="27">
        <v>970.4</v>
      </c>
      <c r="E1382" s="27">
        <v>107.42</v>
      </c>
      <c r="F1382" s="27">
        <v>67.5</v>
      </c>
      <c r="G1382" s="26">
        <f>(E1382-F1382)/E1382</f>
        <v>0.37162539564326941</v>
      </c>
      <c r="H1382" s="27">
        <f>E1382-F1382</f>
        <v>39.92</v>
      </c>
      <c r="I1382" s="35">
        <f>E1382/D1382</f>
        <v>0.11069661995053587</v>
      </c>
      <c r="J1382" s="3">
        <v>2596.12</v>
      </c>
      <c r="K1382" s="26">
        <v>0.22</v>
      </c>
      <c r="L1382" s="4" t="b">
        <v>1</v>
      </c>
      <c r="M1382" s="4" t="s">
        <v>58</v>
      </c>
      <c r="N1382" s="35">
        <f>'Landed Freight Margin Tool'!$D$4</f>
        <v>0.58708499999999997</v>
      </c>
      <c r="O1382" s="30">
        <f>(MAX($F1382,MIN(0.18*$D1382,$F1382*(1+$N1382))))</f>
        <v>107.12823750000001</v>
      </c>
      <c r="P1382" s="35">
        <f>O1382/D1382</f>
        <v>0.110395957852432</v>
      </c>
    </row>
    <row r="1383" spans="1:16" x14ac:dyDescent="0.3">
      <c r="A1383" s="2">
        <v>45086</v>
      </c>
      <c r="B1383" s="3" t="s">
        <v>21649</v>
      </c>
      <c r="C1383" s="4" t="s">
        <v>21650</v>
      </c>
      <c r="D1383" s="27">
        <v>18760.849999999999</v>
      </c>
      <c r="E1383" s="27">
        <v>2079.08</v>
      </c>
      <c r="F1383" s="27">
        <v>1254.6300000000001</v>
      </c>
      <c r="G1383" s="26">
        <f>(E1383-F1383)/E1383</f>
        <v>0.39654558747138152</v>
      </c>
      <c r="H1383" s="27">
        <f>E1383-F1383</f>
        <v>824.44999999999982</v>
      </c>
      <c r="I1383" s="35">
        <f>E1383/D1383</f>
        <v>0.11082013874637876</v>
      </c>
      <c r="J1383" s="3">
        <v>15319.53</v>
      </c>
      <c r="K1383" s="26">
        <v>0.16400000000000001</v>
      </c>
      <c r="L1383" s="4" t="b">
        <v>0</v>
      </c>
      <c r="M1383" s="4" t="s">
        <v>58</v>
      </c>
      <c r="N1383" s="35">
        <f>'Landed Freight Margin Tool'!$D$4</f>
        <v>0.58708499999999997</v>
      </c>
      <c r="O1383" s="30">
        <f>(MAX($F1383,MIN(0.18*$D1383,$F1383*(1+$N1383))))</f>
        <v>1991.2044535500004</v>
      </c>
      <c r="P1383" s="35">
        <f>O1383/D1383</f>
        <v>0.10613615340189814</v>
      </c>
    </row>
    <row r="1384" spans="1:16" x14ac:dyDescent="0.3">
      <c r="A1384" s="2">
        <v>45107</v>
      </c>
      <c r="B1384" s="3" t="s">
        <v>14771</v>
      </c>
      <c r="C1384" s="4" t="s">
        <v>7624</v>
      </c>
      <c r="D1384" s="27">
        <v>5800.75</v>
      </c>
      <c r="E1384" s="27">
        <v>642.97</v>
      </c>
      <c r="F1384" s="27">
        <v>263.73</v>
      </c>
      <c r="G1384" s="26">
        <f>(E1384-F1384)/E1384</f>
        <v>0.58982534177333312</v>
      </c>
      <c r="H1384" s="27">
        <f>E1384-F1384</f>
        <v>379.24</v>
      </c>
      <c r="I1384" s="35">
        <f>E1384/D1384</f>
        <v>0.11084256346162134</v>
      </c>
      <c r="J1384" s="3">
        <v>0</v>
      </c>
      <c r="K1384" s="26">
        <v>0</v>
      </c>
      <c r="L1384" s="4" t="b">
        <v>0</v>
      </c>
      <c r="M1384" s="4" t="s">
        <v>58</v>
      </c>
      <c r="N1384" s="35">
        <f>'Landed Freight Margin Tool'!$D$4</f>
        <v>0.58708499999999997</v>
      </c>
      <c r="O1384" s="30">
        <f>(MAX($F1384,MIN(0.18*$D1384,$F1384*(1+$N1384))))</f>
        <v>418.56192705000007</v>
      </c>
      <c r="P1384" s="35">
        <f>O1384/D1384</f>
        <v>7.2156518907037892E-2</v>
      </c>
    </row>
    <row r="1385" spans="1:16" x14ac:dyDescent="0.3">
      <c r="A1385" s="2">
        <v>45273</v>
      </c>
      <c r="B1385" s="3" t="s">
        <v>11137</v>
      </c>
      <c r="C1385" s="4" t="s">
        <v>11138</v>
      </c>
      <c r="D1385" s="27">
        <v>11598.02</v>
      </c>
      <c r="E1385" s="27">
        <v>1285.81</v>
      </c>
      <c r="F1385" s="27">
        <v>890.3</v>
      </c>
      <c r="G1385" s="26">
        <f>(E1385-F1385)/E1385</f>
        <v>0.30759599007629435</v>
      </c>
      <c r="H1385" s="27">
        <f>E1385-F1385</f>
        <v>395.51</v>
      </c>
      <c r="I1385" s="35">
        <f>E1385/D1385</f>
        <v>0.11086461309775289</v>
      </c>
      <c r="J1385" s="3">
        <v>2433.7600000000002</v>
      </c>
      <c r="K1385" s="26">
        <v>0.22</v>
      </c>
      <c r="L1385" s="4" t="b">
        <v>1</v>
      </c>
      <c r="M1385" s="4" t="s">
        <v>58</v>
      </c>
      <c r="N1385" s="35">
        <f>'Landed Freight Margin Tool'!$D$4</f>
        <v>0.58708499999999997</v>
      </c>
      <c r="O1385" s="30">
        <f>(MAX($F1385,MIN(0.18*$D1385,$F1385*(1+$N1385))))</f>
        <v>1412.9817754999999</v>
      </c>
      <c r="P1385" s="35">
        <f>O1385/D1385</f>
        <v>0.12182956879708777</v>
      </c>
    </row>
    <row r="1386" spans="1:16" x14ac:dyDescent="0.3">
      <c r="A1386" s="2">
        <v>45168</v>
      </c>
      <c r="B1386" s="3" t="s">
        <v>16137</v>
      </c>
      <c r="C1386" s="4" t="s">
        <v>16138</v>
      </c>
      <c r="D1386" s="27">
        <v>6653.89</v>
      </c>
      <c r="E1386" s="27">
        <v>738.91</v>
      </c>
      <c r="F1386" s="27">
        <v>505.13</v>
      </c>
      <c r="G1386" s="26">
        <f>(E1386-F1386)/E1386</f>
        <v>0.31638494539253764</v>
      </c>
      <c r="H1386" s="27">
        <f>E1386-F1386</f>
        <v>233.77999999999997</v>
      </c>
      <c r="I1386" s="35">
        <f>E1386/D1386</f>
        <v>0.11104932603334289</v>
      </c>
      <c r="J1386" s="3">
        <v>-41.89</v>
      </c>
      <c r="K1386" s="26">
        <v>-2.444</v>
      </c>
      <c r="L1386" s="4" t="b">
        <v>0</v>
      </c>
      <c r="M1386" s="4" t="s">
        <v>58</v>
      </c>
      <c r="N1386" s="35">
        <f>'Landed Freight Margin Tool'!$D$4</f>
        <v>0.58708499999999997</v>
      </c>
      <c r="O1386" s="30">
        <f>(MAX($F1386,MIN(0.18*$D1386,$F1386*(1+$N1386))))</f>
        <v>801.68424605000007</v>
      </c>
      <c r="P1386" s="35">
        <f>O1386/D1386</f>
        <v>0.12048354361884553</v>
      </c>
    </row>
    <row r="1387" spans="1:16" x14ac:dyDescent="0.3">
      <c r="A1387" s="2">
        <v>44965</v>
      </c>
      <c r="B1387" s="3" t="s">
        <v>6988</v>
      </c>
      <c r="C1387" s="4" t="s">
        <v>6989</v>
      </c>
      <c r="D1387" s="27">
        <v>12459.48</v>
      </c>
      <c r="E1387" s="27">
        <v>1383.95</v>
      </c>
      <c r="F1387" s="27">
        <v>959.41</v>
      </c>
      <c r="G1387" s="26">
        <f>(E1387-F1387)/E1387</f>
        <v>0.30675963727013261</v>
      </c>
      <c r="H1387" s="27">
        <f>E1387-F1387</f>
        <v>424.54000000000008</v>
      </c>
      <c r="I1387" s="35">
        <f>E1387/D1387</f>
        <v>0.11107606416961223</v>
      </c>
      <c r="J1387" s="3">
        <v>43.37</v>
      </c>
      <c r="K1387" s="26">
        <v>1.4419999999999999</v>
      </c>
      <c r="L1387" s="4" t="b">
        <v>1</v>
      </c>
      <c r="M1387" s="4" t="s">
        <v>58</v>
      </c>
      <c r="N1387" s="35">
        <f>'Landed Freight Margin Tool'!$D$4</f>
        <v>0.58708499999999997</v>
      </c>
      <c r="O1387" s="30">
        <f>(MAX($F1387,MIN(0.18*$D1387,$F1387*(1+$N1387))))</f>
        <v>1522.6652198500001</v>
      </c>
      <c r="P1387" s="35">
        <f>O1387/D1387</f>
        <v>0.12220937148661101</v>
      </c>
    </row>
    <row r="1388" spans="1:16" x14ac:dyDescent="0.3">
      <c r="A1388" s="2">
        <v>45202</v>
      </c>
      <c r="B1388" s="3" t="s">
        <v>10084</v>
      </c>
      <c r="C1388" s="4" t="s">
        <v>10085</v>
      </c>
      <c r="D1388" s="27">
        <v>15505.15</v>
      </c>
      <c r="E1388" s="27">
        <v>1724.71</v>
      </c>
      <c r="F1388" s="27">
        <v>1085.22</v>
      </c>
      <c r="G1388" s="26">
        <f>(E1388-F1388)/E1388</f>
        <v>0.37078117480619932</v>
      </c>
      <c r="H1388" s="27">
        <f>E1388-F1388</f>
        <v>639.49</v>
      </c>
      <c r="I1388" s="35">
        <f>E1388/D1388</f>
        <v>0.11123465429228353</v>
      </c>
      <c r="J1388" s="3">
        <v>15650.8</v>
      </c>
      <c r="K1388" s="26">
        <v>0.08</v>
      </c>
      <c r="L1388" s="4" t="b">
        <v>0</v>
      </c>
      <c r="M1388" s="4" t="s">
        <v>58</v>
      </c>
      <c r="N1388" s="35">
        <f>'Landed Freight Margin Tool'!$D$4</f>
        <v>0.58708499999999997</v>
      </c>
      <c r="O1388" s="30">
        <f>(MAX($F1388,MIN(0.18*$D1388,$F1388*(1+$N1388))))</f>
        <v>1722.3363837000002</v>
      </c>
      <c r="P1388" s="35">
        <f>O1388/D1388</f>
        <v>0.1110815686207486</v>
      </c>
    </row>
    <row r="1389" spans="1:16" x14ac:dyDescent="0.3">
      <c r="A1389" s="2">
        <v>45105</v>
      </c>
      <c r="B1389" s="3" t="s">
        <v>12036</v>
      </c>
      <c r="C1389" s="4" t="s">
        <v>12037</v>
      </c>
      <c r="D1389" s="27">
        <v>15368.48</v>
      </c>
      <c r="E1389" s="27">
        <v>1710.37</v>
      </c>
      <c r="F1389" s="27">
        <v>1128.6500000000001</v>
      </c>
      <c r="G1389" s="26">
        <f>(E1389-F1389)/E1389</f>
        <v>0.34011354268374672</v>
      </c>
      <c r="H1389" s="27">
        <f>E1389-F1389</f>
        <v>581.7199999999998</v>
      </c>
      <c r="I1389" s="35">
        <f>E1389/D1389</f>
        <v>0.11129077176142338</v>
      </c>
      <c r="J1389" s="3">
        <v>6869.84</v>
      </c>
      <c r="K1389" s="26">
        <v>0.22</v>
      </c>
      <c r="L1389" s="4" t="b">
        <v>1</v>
      </c>
      <c r="M1389" s="4" t="s">
        <v>58</v>
      </c>
      <c r="N1389" s="35">
        <f>'Landed Freight Margin Tool'!$D$4</f>
        <v>0.58708499999999997</v>
      </c>
      <c r="O1389" s="30">
        <f>(MAX($F1389,MIN(0.18*$D1389,$F1389*(1+$N1389))))</f>
        <v>1791.2634852500003</v>
      </c>
      <c r="P1389" s="35">
        <f>O1389/D1389</f>
        <v>0.11655436876320888</v>
      </c>
    </row>
    <row r="1390" spans="1:16" x14ac:dyDescent="0.3">
      <c r="A1390" s="2">
        <v>45069</v>
      </c>
      <c r="B1390" s="3" t="s">
        <v>12244</v>
      </c>
      <c r="C1390" s="4" t="s">
        <v>12245</v>
      </c>
      <c r="D1390" s="27">
        <v>15418.32</v>
      </c>
      <c r="E1390" s="27">
        <v>1716.51</v>
      </c>
      <c r="F1390" s="27">
        <v>1246.1600000000001</v>
      </c>
      <c r="G1390" s="26">
        <f>(E1390-F1390)/E1390</f>
        <v>0.27401529848355088</v>
      </c>
      <c r="H1390" s="27">
        <f>E1390-F1390</f>
        <v>470.34999999999991</v>
      </c>
      <c r="I1390" s="35">
        <f>E1390/D1390</f>
        <v>0.11132924987936429</v>
      </c>
      <c r="J1390" s="3">
        <v>17474.61</v>
      </c>
      <c r="K1390" s="26">
        <v>0.214</v>
      </c>
      <c r="L1390" s="4" t="b">
        <v>1</v>
      </c>
      <c r="M1390" s="4" t="s">
        <v>58</v>
      </c>
      <c r="N1390" s="35">
        <f>'Landed Freight Margin Tool'!$D$4</f>
        <v>0.58708499999999997</v>
      </c>
      <c r="O1390" s="30">
        <f>(MAX($F1390,MIN(0.18*$D1390,$F1390*(1+$N1390))))</f>
        <v>1977.7618436000002</v>
      </c>
      <c r="P1390" s="35">
        <f>O1390/D1390</f>
        <v>0.12827349825402509</v>
      </c>
    </row>
    <row r="1391" spans="1:16" x14ac:dyDescent="0.3">
      <c r="A1391" s="2">
        <v>45246</v>
      </c>
      <c r="B1391" s="3" t="s">
        <v>11833</v>
      </c>
      <c r="C1391" s="4" t="s">
        <v>11834</v>
      </c>
      <c r="D1391" s="27">
        <v>18531.37</v>
      </c>
      <c r="E1391" s="27">
        <v>2064.4499999999998</v>
      </c>
      <c r="F1391" s="27">
        <v>1968.13</v>
      </c>
      <c r="G1391" s="26">
        <f>(E1391-F1391)/E1391</f>
        <v>4.6656494465838222E-2</v>
      </c>
      <c r="H1391" s="27">
        <f>E1391-F1391</f>
        <v>96.319999999999709</v>
      </c>
      <c r="I1391" s="35">
        <f>E1391/D1391</f>
        <v>0.1114029885540033</v>
      </c>
      <c r="J1391" s="3">
        <v>538.55999999999995</v>
      </c>
      <c r="K1391" s="26">
        <v>0.13600000000000001</v>
      </c>
      <c r="L1391" s="4" t="b">
        <v>0</v>
      </c>
      <c r="M1391" s="4" t="s">
        <v>58</v>
      </c>
      <c r="N1391" s="35">
        <f>'Landed Freight Margin Tool'!$D$4</f>
        <v>0.58708499999999997</v>
      </c>
      <c r="O1391" s="30">
        <f>(MAX($F1391,MIN(0.18*$D1391,$F1391*(1+$N1391))))</f>
        <v>3123.5896010500005</v>
      </c>
      <c r="P1391" s="35">
        <f>O1391/D1391</f>
        <v>0.16855686336466222</v>
      </c>
    </row>
    <row r="1392" spans="1:16" x14ac:dyDescent="0.3">
      <c r="A1392" s="2">
        <v>44957</v>
      </c>
      <c r="B1392" s="3" t="s">
        <v>23620</v>
      </c>
      <c r="C1392" s="4" t="s">
        <v>23621</v>
      </c>
      <c r="D1392" s="27">
        <v>20565.310000000001</v>
      </c>
      <c r="E1392" s="27">
        <v>2291.4899999999998</v>
      </c>
      <c r="F1392" s="27">
        <v>1271.8</v>
      </c>
      <c r="G1392" s="26">
        <f>(E1392-F1392)/E1392</f>
        <v>0.4449899410427276</v>
      </c>
      <c r="H1392" s="27">
        <f>E1392-F1392</f>
        <v>1019.6899999999998</v>
      </c>
      <c r="I1392" s="35">
        <f>E1392/D1392</f>
        <v>0.11142501620447247</v>
      </c>
      <c r="J1392" s="3">
        <v>3339.85</v>
      </c>
      <c r="K1392" s="26">
        <v>0.22800000000000001</v>
      </c>
      <c r="L1392" s="4" t="b">
        <v>1</v>
      </c>
      <c r="M1392" s="4" t="s">
        <v>58</v>
      </c>
      <c r="N1392" s="35">
        <f>'Landed Freight Margin Tool'!$D$4</f>
        <v>0.58708499999999997</v>
      </c>
      <c r="O1392" s="30">
        <f>(MAX($F1392,MIN(0.18*$D1392,$F1392*(1+$N1392))))</f>
        <v>2018.4547030000001</v>
      </c>
      <c r="P1392" s="35">
        <f>O1392/D1392</f>
        <v>9.8148518208575508E-2</v>
      </c>
    </row>
    <row r="1393" spans="1:16" x14ac:dyDescent="0.3">
      <c r="A1393" s="2">
        <v>44977</v>
      </c>
      <c r="B1393" s="3" t="s">
        <v>14053</v>
      </c>
      <c r="C1393" s="4" t="s">
        <v>14054</v>
      </c>
      <c r="D1393" s="27">
        <v>23633.31</v>
      </c>
      <c r="E1393" s="27">
        <v>2639.74</v>
      </c>
      <c r="F1393" s="27">
        <v>2235.71</v>
      </c>
      <c r="G1393" s="26">
        <f>(E1393-F1393)/E1393</f>
        <v>0.15305674043655806</v>
      </c>
      <c r="H1393" s="27">
        <f>E1393-F1393</f>
        <v>404.02999999999975</v>
      </c>
      <c r="I1393" s="35">
        <f>E1393/D1393</f>
        <v>0.11169573792244927</v>
      </c>
      <c r="J1393" s="3">
        <v>299.04000000000002</v>
      </c>
      <c r="K1393" s="26">
        <v>0.311</v>
      </c>
      <c r="L1393" s="4" t="b">
        <v>1</v>
      </c>
      <c r="M1393" s="4" t="s">
        <v>58</v>
      </c>
      <c r="N1393" s="35">
        <f>'Landed Freight Margin Tool'!$D$4</f>
        <v>0.58708499999999997</v>
      </c>
      <c r="O1393" s="30">
        <f>(MAX($F1393,MIN(0.18*$D1393,$F1393*(1+$N1393))))</f>
        <v>3548.26180535</v>
      </c>
      <c r="P1393" s="35">
        <f>O1393/D1393</f>
        <v>0.15013816538394326</v>
      </c>
    </row>
    <row r="1394" spans="1:16" x14ac:dyDescent="0.3">
      <c r="A1394" s="2">
        <v>45169</v>
      </c>
      <c r="B1394" s="3" t="s">
        <v>5144</v>
      </c>
      <c r="C1394" s="4" t="s">
        <v>5145</v>
      </c>
      <c r="D1394" s="27">
        <v>1835.65</v>
      </c>
      <c r="E1394" s="27">
        <v>205.35</v>
      </c>
      <c r="F1394" s="27">
        <v>149.66999999999999</v>
      </c>
      <c r="G1394" s="26">
        <f>(E1394-F1394)/E1394</f>
        <v>0.2711468224981739</v>
      </c>
      <c r="H1394" s="27">
        <f>E1394-F1394</f>
        <v>55.680000000000007</v>
      </c>
      <c r="I1394" s="35">
        <f>E1394/D1394</f>
        <v>0.11186773077656414</v>
      </c>
      <c r="J1394" s="3">
        <v>757.21</v>
      </c>
      <c r="K1394" s="26">
        <v>0.22</v>
      </c>
      <c r="L1394" s="4" t="b">
        <v>1</v>
      </c>
      <c r="M1394" s="4" t="s">
        <v>58</v>
      </c>
      <c r="N1394" s="35">
        <f>'Landed Freight Margin Tool'!$D$4</f>
        <v>0.58708499999999997</v>
      </c>
      <c r="O1394" s="30">
        <f>(MAX($F1394,MIN(0.18*$D1394,$F1394*(1+$N1394))))</f>
        <v>237.53901195</v>
      </c>
      <c r="P1394" s="35">
        <f>O1394/D1394</f>
        <v>0.12940321518263284</v>
      </c>
    </row>
    <row r="1395" spans="1:16" x14ac:dyDescent="0.3">
      <c r="A1395" s="2">
        <v>45054</v>
      </c>
      <c r="B1395" s="3" t="s">
        <v>9822</v>
      </c>
      <c r="C1395" s="4" t="s">
        <v>9823</v>
      </c>
      <c r="D1395" s="27">
        <v>12194.56</v>
      </c>
      <c r="E1395" s="27">
        <v>1365.07</v>
      </c>
      <c r="F1395" s="27">
        <v>913.24</v>
      </c>
      <c r="G1395" s="26">
        <f>(E1395-F1395)/E1395</f>
        <v>0.33099401495893982</v>
      </c>
      <c r="H1395" s="27">
        <f>E1395-F1395</f>
        <v>451.82999999999993</v>
      </c>
      <c r="I1395" s="35">
        <f>E1395/D1395</f>
        <v>0.11194089823659074</v>
      </c>
      <c r="J1395" s="3">
        <v>674.9</v>
      </c>
      <c r="K1395" s="26">
        <v>0.17100000000000001</v>
      </c>
      <c r="L1395" s="4" t="b">
        <v>0</v>
      </c>
      <c r="M1395" s="4" t="s">
        <v>58</v>
      </c>
      <c r="N1395" s="35">
        <f>'Landed Freight Margin Tool'!$D$4</f>
        <v>0.58708499999999997</v>
      </c>
      <c r="O1395" s="30">
        <f>(MAX($F1395,MIN(0.18*$D1395,$F1395*(1+$N1395))))</f>
        <v>1449.3895054000002</v>
      </c>
      <c r="P1395" s="35">
        <f>O1395/D1395</f>
        <v>0.11885541630038314</v>
      </c>
    </row>
    <row r="1396" spans="1:16" x14ac:dyDescent="0.3">
      <c r="A1396" s="2">
        <v>45028</v>
      </c>
      <c r="B1396" s="3" t="s">
        <v>15085</v>
      </c>
      <c r="C1396" s="4" t="s">
        <v>15086</v>
      </c>
      <c r="D1396" s="27">
        <v>20821.88</v>
      </c>
      <c r="E1396" s="27">
        <v>2331.3200000000002</v>
      </c>
      <c r="F1396" s="27">
        <v>1468.55</v>
      </c>
      <c r="G1396" s="26">
        <f>(E1396-F1396)/E1396</f>
        <v>0.37007789578436256</v>
      </c>
      <c r="H1396" s="27">
        <f>E1396-F1396</f>
        <v>862.77000000000021</v>
      </c>
      <c r="I1396" s="35">
        <f>E1396/D1396</f>
        <v>0.11196491383102775</v>
      </c>
      <c r="J1396" s="3">
        <v>83.15</v>
      </c>
      <c r="K1396" s="26">
        <v>0.219</v>
      </c>
      <c r="L1396" s="4" t="b">
        <v>1</v>
      </c>
      <c r="M1396" s="4" t="s">
        <v>58</v>
      </c>
      <c r="N1396" s="35">
        <f>'Landed Freight Margin Tool'!$D$4</f>
        <v>0.58708499999999997</v>
      </c>
      <c r="O1396" s="30">
        <f>(MAX($F1396,MIN(0.18*$D1396,$F1396*(1+$N1396))))</f>
        <v>2330.7136767500001</v>
      </c>
      <c r="P1396" s="35">
        <f>O1396/D1396</f>
        <v>0.11193579430627781</v>
      </c>
    </row>
    <row r="1397" spans="1:16" x14ac:dyDescent="0.3">
      <c r="A1397" s="2">
        <v>45176</v>
      </c>
      <c r="B1397" s="3" t="s">
        <v>19791</v>
      </c>
      <c r="C1397" s="4" t="s">
        <v>19792</v>
      </c>
      <c r="D1397" s="27">
        <v>1657.87</v>
      </c>
      <c r="E1397" s="27">
        <v>185.66</v>
      </c>
      <c r="F1397" s="27">
        <v>124.77</v>
      </c>
      <c r="G1397" s="26">
        <f>(E1397-F1397)/E1397</f>
        <v>0.32796509749003555</v>
      </c>
      <c r="H1397" s="27">
        <f>E1397-F1397</f>
        <v>60.89</v>
      </c>
      <c r="I1397" s="35">
        <f>E1397/D1397</f>
        <v>0.11198706774355047</v>
      </c>
      <c r="J1397" s="3">
        <v>6058.24</v>
      </c>
      <c r="K1397" s="26">
        <v>0.44600000000000001</v>
      </c>
      <c r="L1397" s="4" t="b">
        <v>1</v>
      </c>
      <c r="M1397" s="4" t="s">
        <v>58</v>
      </c>
      <c r="N1397" s="35">
        <f>'Landed Freight Margin Tool'!$D$4</f>
        <v>0.58708499999999997</v>
      </c>
      <c r="O1397" s="30">
        <f>(MAX($F1397,MIN(0.18*$D1397,$F1397*(1+$N1397))))</f>
        <v>198.02059545</v>
      </c>
      <c r="P1397" s="35">
        <f>O1397/D1397</f>
        <v>0.11944277624301061</v>
      </c>
    </row>
    <row r="1398" spans="1:16" x14ac:dyDescent="0.3">
      <c r="A1398" s="2">
        <v>45176</v>
      </c>
      <c r="B1398" s="3" t="s">
        <v>7589</v>
      </c>
      <c r="C1398" s="4" t="s">
        <v>7590</v>
      </c>
      <c r="D1398" s="27">
        <v>10114.799999999999</v>
      </c>
      <c r="E1398" s="27">
        <v>1134.4000000000001</v>
      </c>
      <c r="F1398" s="27">
        <v>636.41</v>
      </c>
      <c r="G1398" s="26">
        <f>(E1398-F1398)/E1398</f>
        <v>0.43898977433004238</v>
      </c>
      <c r="H1398" s="27">
        <f>E1398-F1398</f>
        <v>497.99000000000012</v>
      </c>
      <c r="I1398" s="35">
        <f>E1398/D1398</f>
        <v>0.11215248942144186</v>
      </c>
      <c r="J1398" s="3">
        <v>1272.6400000000001</v>
      </c>
      <c r="K1398" s="26">
        <v>0.22</v>
      </c>
      <c r="L1398" s="4" t="b">
        <v>1</v>
      </c>
      <c r="M1398" s="4" t="s">
        <v>58</v>
      </c>
      <c r="N1398" s="35">
        <f>'Landed Freight Margin Tool'!$D$4</f>
        <v>0.58708499999999997</v>
      </c>
      <c r="O1398" s="30">
        <f>(MAX($F1398,MIN(0.18*$D1398,$F1398*(1+$N1398))))</f>
        <v>1010.0367648500001</v>
      </c>
      <c r="P1398" s="35">
        <f>O1398/D1398</f>
        <v>9.985731451437499E-2</v>
      </c>
    </row>
    <row r="1399" spans="1:16" x14ac:dyDescent="0.3">
      <c r="A1399" s="2">
        <v>45187</v>
      </c>
      <c r="B1399" s="3" t="s">
        <v>296</v>
      </c>
      <c r="C1399" s="4" t="s">
        <v>297</v>
      </c>
      <c r="D1399" s="27">
        <v>14031.75</v>
      </c>
      <c r="E1399" s="27">
        <v>1574.29</v>
      </c>
      <c r="F1399" s="27">
        <v>1542.77</v>
      </c>
      <c r="G1399" s="26">
        <f>(E1399-F1399)/E1399</f>
        <v>2.0021724078791062E-2</v>
      </c>
      <c r="H1399" s="27">
        <f>E1399-F1399</f>
        <v>31.519999999999982</v>
      </c>
      <c r="I1399" s="35">
        <f>E1399/D1399</f>
        <v>0.11219484383629982</v>
      </c>
      <c r="J1399" s="3">
        <v>687.9</v>
      </c>
      <c r="K1399" s="26">
        <v>0.186</v>
      </c>
      <c r="L1399" s="4" t="b">
        <v>1</v>
      </c>
      <c r="M1399" s="4" t="s">
        <v>58</v>
      </c>
      <c r="N1399" s="35">
        <f>'Landed Freight Margin Tool'!$D$4</f>
        <v>0.58708499999999997</v>
      </c>
      <c r="O1399" s="30">
        <f>(MAX($F1399,MIN(0.18*$D1399,$F1399*(1+$N1399))))</f>
        <v>2448.5071254499999</v>
      </c>
      <c r="P1399" s="35">
        <f>O1399/D1399</f>
        <v>0.17449763040604344</v>
      </c>
    </row>
    <row r="1400" spans="1:16" x14ac:dyDescent="0.3">
      <c r="A1400" s="2">
        <v>45047</v>
      </c>
      <c r="B1400" s="3" t="s">
        <v>11061</v>
      </c>
      <c r="C1400" s="4" t="s">
        <v>11062</v>
      </c>
      <c r="D1400" s="27">
        <v>23933.88</v>
      </c>
      <c r="E1400" s="27">
        <v>2685.99</v>
      </c>
      <c r="F1400" s="27">
        <v>1460.7</v>
      </c>
      <c r="G1400" s="26">
        <f>(E1400-F1400)/E1400</f>
        <v>0.4561781689432946</v>
      </c>
      <c r="H1400" s="27">
        <f>E1400-F1400</f>
        <v>1225.2899999999997</v>
      </c>
      <c r="I1400" s="35">
        <f>E1400/D1400</f>
        <v>0.11222543106257739</v>
      </c>
      <c r="J1400" s="3">
        <v>13640.64</v>
      </c>
      <c r="K1400" s="26">
        <v>0.219</v>
      </c>
      <c r="L1400" s="4" t="b">
        <v>1</v>
      </c>
      <c r="M1400" s="4" t="s">
        <v>58</v>
      </c>
      <c r="N1400" s="35">
        <f>'Landed Freight Margin Tool'!$D$4</f>
        <v>0.58708499999999997</v>
      </c>
      <c r="O1400" s="30">
        <f>(MAX($F1400,MIN(0.18*$D1400,$F1400*(1+$N1400))))</f>
        <v>2318.2550595000002</v>
      </c>
      <c r="P1400" s="35">
        <f>O1400/D1400</f>
        <v>9.686081235052571E-2</v>
      </c>
    </row>
    <row r="1401" spans="1:16" x14ac:dyDescent="0.3">
      <c r="A1401" s="2">
        <v>45016</v>
      </c>
      <c r="B1401" s="3" t="s">
        <v>24620</v>
      </c>
      <c r="C1401" s="4" t="s">
        <v>463</v>
      </c>
      <c r="D1401" s="27">
        <v>24482.69</v>
      </c>
      <c r="E1401" s="27">
        <v>2749.16</v>
      </c>
      <c r="F1401" s="27">
        <v>1926.8</v>
      </c>
      <c r="G1401" s="26">
        <f>(E1401-F1401)/E1401</f>
        <v>0.29913137103697129</v>
      </c>
      <c r="H1401" s="27">
        <f>E1401-F1401</f>
        <v>822.3599999999999</v>
      </c>
      <c r="I1401" s="35">
        <f>E1401/D1401</f>
        <v>0.11228994853098251</v>
      </c>
      <c r="J1401" s="3">
        <v>-807.63</v>
      </c>
      <c r="K1401" s="26">
        <v>-2.2040000000000002</v>
      </c>
      <c r="L1401" s="4" t="b">
        <v>0</v>
      </c>
      <c r="M1401" s="4" t="s">
        <v>58</v>
      </c>
      <c r="N1401" s="35">
        <f>'Landed Freight Margin Tool'!$D$4</f>
        <v>0.58708499999999997</v>
      </c>
      <c r="O1401" s="30">
        <f>(MAX($F1401,MIN(0.18*$D1401,$F1401*(1+$N1401))))</f>
        <v>3057.9953780000001</v>
      </c>
      <c r="P1401" s="35">
        <f>O1401/D1401</f>
        <v>0.12490438665032316</v>
      </c>
    </row>
    <row r="1402" spans="1:16" x14ac:dyDescent="0.3">
      <c r="A1402" s="2">
        <v>45040</v>
      </c>
      <c r="B1402" s="3" t="s">
        <v>17050</v>
      </c>
      <c r="C1402" s="4" t="s">
        <v>17051</v>
      </c>
      <c r="D1402" s="27">
        <v>19475.259999999998</v>
      </c>
      <c r="E1402" s="27">
        <v>2189.91</v>
      </c>
      <c r="F1402" s="27">
        <v>1234.1199999999999</v>
      </c>
      <c r="G1402" s="26">
        <f>(E1402-F1402)/E1402</f>
        <v>0.43645172632665269</v>
      </c>
      <c r="H1402" s="27">
        <f>E1402-F1402</f>
        <v>955.79</v>
      </c>
      <c r="I1402" s="35">
        <f>E1402/D1402</f>
        <v>0.11244573885021304</v>
      </c>
      <c r="J1402" s="3">
        <v>3895</v>
      </c>
      <c r="K1402" s="26">
        <v>0.22</v>
      </c>
      <c r="L1402" s="4" t="b">
        <v>1</v>
      </c>
      <c r="M1402" s="4" t="s">
        <v>58</v>
      </c>
      <c r="N1402" s="35">
        <f>'Landed Freight Margin Tool'!$D$4</f>
        <v>0.58708499999999997</v>
      </c>
      <c r="O1402" s="30">
        <f>(MAX($F1402,MIN(0.18*$D1402,$F1402*(1+$N1402))))</f>
        <v>1958.6533402</v>
      </c>
      <c r="P1402" s="35">
        <f>O1402/D1402</f>
        <v>0.10057135772256699</v>
      </c>
    </row>
    <row r="1403" spans="1:16" x14ac:dyDescent="0.3">
      <c r="A1403" s="2">
        <v>45237</v>
      </c>
      <c r="B1403" s="3" t="s">
        <v>22541</v>
      </c>
      <c r="C1403" s="4" t="s">
        <v>22542</v>
      </c>
      <c r="D1403" s="27">
        <v>7785.84</v>
      </c>
      <c r="E1403" s="27">
        <v>875.87</v>
      </c>
      <c r="F1403" s="27">
        <v>479.05</v>
      </c>
      <c r="G1403" s="26">
        <f>(E1403-F1403)/E1403</f>
        <v>0.45305810222978293</v>
      </c>
      <c r="H1403" s="27">
        <f>E1403-F1403</f>
        <v>396.82</v>
      </c>
      <c r="I1403" s="35">
        <f>E1403/D1403</f>
        <v>0.11249524778315506</v>
      </c>
      <c r="J1403" s="3">
        <v>12166.4</v>
      </c>
      <c r="K1403" s="26">
        <v>0.20599999999999999</v>
      </c>
      <c r="L1403" s="4" t="b">
        <v>1</v>
      </c>
      <c r="M1403" s="4" t="s">
        <v>58</v>
      </c>
      <c r="N1403" s="35">
        <f>'Landed Freight Margin Tool'!$D$4</f>
        <v>0.58708499999999997</v>
      </c>
      <c r="O1403" s="30">
        <f>(MAX($F1403,MIN(0.18*$D1403,$F1403*(1+$N1403))))</f>
        <v>760.29306925000003</v>
      </c>
      <c r="P1403" s="35">
        <f>O1403/D1403</f>
        <v>9.7650744075141543E-2</v>
      </c>
    </row>
    <row r="1404" spans="1:16" x14ac:dyDescent="0.3">
      <c r="A1404" s="2">
        <v>45251</v>
      </c>
      <c r="B1404" s="3" t="s">
        <v>13551</v>
      </c>
      <c r="C1404" s="4" t="s">
        <v>3146</v>
      </c>
      <c r="D1404" s="27">
        <v>7968.52</v>
      </c>
      <c r="E1404" s="27">
        <v>896.54</v>
      </c>
      <c r="F1404" s="27">
        <v>466.43</v>
      </c>
      <c r="G1404" s="26">
        <f>(E1404-F1404)/E1404</f>
        <v>0.47974435050304504</v>
      </c>
      <c r="H1404" s="27">
        <f>E1404-F1404</f>
        <v>430.10999999999996</v>
      </c>
      <c r="I1404" s="35">
        <f>E1404/D1404</f>
        <v>0.11251022774618122</v>
      </c>
      <c r="J1404" s="3">
        <v>806.06</v>
      </c>
      <c r="K1404" s="26">
        <v>0.22</v>
      </c>
      <c r="L1404" s="4" t="b">
        <v>1</v>
      </c>
      <c r="M1404" s="4" t="s">
        <v>58</v>
      </c>
      <c r="N1404" s="35">
        <f>'Landed Freight Margin Tool'!$D$4</f>
        <v>0.58708499999999997</v>
      </c>
      <c r="O1404" s="30">
        <f>(MAX($F1404,MIN(0.18*$D1404,$F1404*(1+$N1404))))</f>
        <v>740.26405655000008</v>
      </c>
      <c r="P1404" s="35">
        <f>O1404/D1404</f>
        <v>9.2898562913815874E-2</v>
      </c>
    </row>
    <row r="1405" spans="1:16" x14ac:dyDescent="0.3">
      <c r="A1405" s="2">
        <v>45043</v>
      </c>
      <c r="B1405" s="3" t="s">
        <v>9713</v>
      </c>
      <c r="C1405" s="4" t="s">
        <v>9714</v>
      </c>
      <c r="D1405" s="27">
        <v>20605.72</v>
      </c>
      <c r="E1405" s="27">
        <v>2320.48</v>
      </c>
      <c r="F1405" s="27">
        <v>1163.02</v>
      </c>
      <c r="G1405" s="26">
        <f>(E1405-F1405)/E1405</f>
        <v>0.4988019720057919</v>
      </c>
      <c r="H1405" s="27">
        <f>E1405-F1405</f>
        <v>1157.46</v>
      </c>
      <c r="I1405" s="35">
        <f>E1405/D1405</f>
        <v>0.11261339084487219</v>
      </c>
      <c r="J1405" s="3">
        <v>522.77</v>
      </c>
      <c r="K1405" s="26">
        <v>0.57399999999999995</v>
      </c>
      <c r="L1405" s="4" t="b">
        <v>1</v>
      </c>
      <c r="M1405" s="4" t="s">
        <v>58</v>
      </c>
      <c r="N1405" s="35">
        <f>'Landed Freight Margin Tool'!$D$4</f>
        <v>0.58708499999999997</v>
      </c>
      <c r="O1405" s="30">
        <f>(MAX($F1405,MIN(0.18*$D1405,$F1405*(1+$N1405))))</f>
        <v>1845.8115967000001</v>
      </c>
      <c r="P1405" s="35">
        <f>O1405/D1405</f>
        <v>8.9577631681882514E-2</v>
      </c>
    </row>
    <row r="1406" spans="1:16" x14ac:dyDescent="0.3">
      <c r="A1406" s="2">
        <v>45128</v>
      </c>
      <c r="B1406" s="3" t="s">
        <v>3009</v>
      </c>
      <c r="C1406" s="4" t="s">
        <v>3010</v>
      </c>
      <c r="D1406" s="27">
        <v>17059.37</v>
      </c>
      <c r="E1406" s="27">
        <v>1922.23</v>
      </c>
      <c r="F1406" s="27">
        <v>972.72</v>
      </c>
      <c r="G1406" s="26">
        <f>(E1406-F1406)/E1406</f>
        <v>0.49396274119122058</v>
      </c>
      <c r="H1406" s="27">
        <f>E1406-F1406</f>
        <v>949.51</v>
      </c>
      <c r="I1406" s="35">
        <f>E1406/D1406</f>
        <v>0.11267883866754752</v>
      </c>
      <c r="J1406" s="3">
        <v>4934.38</v>
      </c>
      <c r="K1406" s="26">
        <v>0.22800000000000001</v>
      </c>
      <c r="L1406" s="4" t="b">
        <v>1</v>
      </c>
      <c r="M1406" s="4" t="s">
        <v>58</v>
      </c>
      <c r="N1406" s="35">
        <f>'Landed Freight Margin Tool'!$D$4</f>
        <v>0.58708499999999997</v>
      </c>
      <c r="O1406" s="30">
        <f>(MAX($F1406,MIN(0.18*$D1406,$F1406*(1+$N1406))))</f>
        <v>1543.7893212000001</v>
      </c>
      <c r="P1406" s="35">
        <f>O1406/D1406</f>
        <v>9.0495095727450681E-2</v>
      </c>
    </row>
    <row r="1407" spans="1:16" x14ac:dyDescent="0.3">
      <c r="A1407" s="2">
        <v>45273</v>
      </c>
      <c r="B1407" s="3" t="s">
        <v>11564</v>
      </c>
      <c r="C1407" s="4" t="s">
        <v>11565</v>
      </c>
      <c r="D1407" s="27">
        <v>24555.17</v>
      </c>
      <c r="E1407" s="27">
        <v>2770.5</v>
      </c>
      <c r="F1407" s="27">
        <v>2490.71</v>
      </c>
      <c r="G1407" s="26">
        <f>(E1407-F1407)/E1407</f>
        <v>0.10098899115683088</v>
      </c>
      <c r="H1407" s="27">
        <f>E1407-F1407</f>
        <v>279.78999999999996</v>
      </c>
      <c r="I1407" s="35">
        <f>E1407/D1407</f>
        <v>0.11282756340110861</v>
      </c>
      <c r="J1407" s="3">
        <v>1708.88</v>
      </c>
      <c r="K1407" s="26">
        <v>0.22</v>
      </c>
      <c r="L1407" s="4" t="b">
        <v>1</v>
      </c>
      <c r="M1407" s="4" t="s">
        <v>58</v>
      </c>
      <c r="N1407" s="35">
        <f>'Landed Freight Margin Tool'!$D$4</f>
        <v>0.58708499999999997</v>
      </c>
      <c r="O1407" s="30">
        <f>(MAX($F1407,MIN(0.18*$D1407,$F1407*(1+$N1407))))</f>
        <v>3952.9684803500004</v>
      </c>
      <c r="P1407" s="35">
        <f>O1407/D1407</f>
        <v>0.16098314450073042</v>
      </c>
    </row>
    <row r="1408" spans="1:16" x14ac:dyDescent="0.3">
      <c r="A1408" s="2">
        <v>45027</v>
      </c>
      <c r="B1408" s="3" t="s">
        <v>17802</v>
      </c>
      <c r="C1408" s="4" t="s">
        <v>17803</v>
      </c>
      <c r="D1408" s="27">
        <v>12470.6</v>
      </c>
      <c r="E1408" s="27">
        <v>1408.89</v>
      </c>
      <c r="F1408" s="27">
        <v>1046.93</v>
      </c>
      <c r="G1408" s="26">
        <f>(E1408-F1408)/E1408</f>
        <v>0.25691146931272135</v>
      </c>
      <c r="H1408" s="27">
        <f>E1408-F1408</f>
        <v>361.96000000000004</v>
      </c>
      <c r="I1408" s="35">
        <f>E1408/D1408</f>
        <v>0.11297692171988517</v>
      </c>
      <c r="J1408" s="3">
        <v>5165.17</v>
      </c>
      <c r="K1408" s="26">
        <v>0.20300000000000001</v>
      </c>
      <c r="L1408" s="4" t="b">
        <v>1</v>
      </c>
      <c r="M1408" s="4" t="s">
        <v>58</v>
      </c>
      <c r="N1408" s="35">
        <f>'Landed Freight Margin Tool'!$D$4</f>
        <v>0.58708499999999997</v>
      </c>
      <c r="O1408" s="30">
        <f>(MAX($F1408,MIN(0.18*$D1408,$F1408*(1+$N1408))))</f>
        <v>1661.5668990500001</v>
      </c>
      <c r="P1408" s="35">
        <f>O1408/D1408</f>
        <v>0.13323872941558546</v>
      </c>
    </row>
    <row r="1409" spans="1:16" x14ac:dyDescent="0.3">
      <c r="A1409" s="2">
        <v>45260</v>
      </c>
      <c r="B1409" s="3" t="s">
        <v>23335</v>
      </c>
      <c r="C1409" s="4" t="s">
        <v>23336</v>
      </c>
      <c r="D1409" s="27">
        <v>993.7</v>
      </c>
      <c r="E1409" s="27">
        <v>112.34</v>
      </c>
      <c r="F1409" s="27">
        <v>57.61</v>
      </c>
      <c r="G1409" s="26">
        <f>(E1409-F1409)/E1409</f>
        <v>0.48718176962791526</v>
      </c>
      <c r="H1409" s="27">
        <f>E1409-F1409</f>
        <v>54.730000000000004</v>
      </c>
      <c r="I1409" s="35">
        <f>E1409/D1409</f>
        <v>0.11305222904297071</v>
      </c>
      <c r="J1409" s="3">
        <v>0</v>
      </c>
      <c r="K1409" s="26">
        <v>0</v>
      </c>
      <c r="L1409" s="4" t="b">
        <v>0</v>
      </c>
      <c r="M1409" s="4" t="s">
        <v>58</v>
      </c>
      <c r="N1409" s="35">
        <f>'Landed Freight Margin Tool'!$D$4</f>
        <v>0.58708499999999997</v>
      </c>
      <c r="O1409" s="30">
        <f>(MAX($F1409,MIN(0.18*$D1409,$F1409*(1+$N1409))))</f>
        <v>91.431966850000009</v>
      </c>
      <c r="P1409" s="35">
        <f>O1409/D1409</f>
        <v>9.2011640183153873E-2</v>
      </c>
    </row>
    <row r="1410" spans="1:16" x14ac:dyDescent="0.3">
      <c r="A1410" s="2">
        <v>45268</v>
      </c>
      <c r="B1410" s="3" t="s">
        <v>9772</v>
      </c>
      <c r="C1410" s="4" t="s">
        <v>9773</v>
      </c>
      <c r="D1410" s="27">
        <v>20531.95</v>
      </c>
      <c r="E1410" s="27">
        <v>2321.4299999999998</v>
      </c>
      <c r="F1410" s="27">
        <v>1492.56</v>
      </c>
      <c r="G1410" s="26">
        <f>(E1410-F1410)/E1410</f>
        <v>0.35705147258370917</v>
      </c>
      <c r="H1410" s="27">
        <f>E1410-F1410</f>
        <v>828.86999999999989</v>
      </c>
      <c r="I1410" s="35">
        <f>E1410/D1410</f>
        <v>0.11306427299891145</v>
      </c>
      <c r="J1410" s="3">
        <v>6314</v>
      </c>
      <c r="K1410" s="26">
        <v>0.22</v>
      </c>
      <c r="L1410" s="4" t="b">
        <v>1</v>
      </c>
      <c r="M1410" s="4" t="s">
        <v>58</v>
      </c>
      <c r="N1410" s="35">
        <f>'Landed Freight Margin Tool'!$D$4</f>
        <v>0.58708499999999997</v>
      </c>
      <c r="O1410" s="30">
        <f>(MAX($F1410,MIN(0.18*$D1410,$F1410*(1+$N1410))))</f>
        <v>2368.8195876</v>
      </c>
      <c r="P1410" s="35">
        <f>O1410/D1410</f>
        <v>0.11537236295627058</v>
      </c>
    </row>
    <row r="1411" spans="1:16" x14ac:dyDescent="0.3">
      <c r="A1411" s="2">
        <v>45127</v>
      </c>
      <c r="B1411" s="3" t="s">
        <v>2408</v>
      </c>
      <c r="C1411" s="4" t="s">
        <v>2409</v>
      </c>
      <c r="D1411" s="27">
        <v>7177.95</v>
      </c>
      <c r="E1411" s="27">
        <v>811.92</v>
      </c>
      <c r="F1411" s="27">
        <v>512.87</v>
      </c>
      <c r="G1411" s="26">
        <f>(E1411-F1411)/E1411</f>
        <v>0.36832446546457775</v>
      </c>
      <c r="H1411" s="27">
        <f>E1411-F1411</f>
        <v>299.04999999999995</v>
      </c>
      <c r="I1411" s="35">
        <f>E1411/D1411</f>
        <v>0.11311307546026372</v>
      </c>
      <c r="J1411" s="3">
        <v>633.30999999999995</v>
      </c>
      <c r="K1411" s="26">
        <v>0.25800000000000001</v>
      </c>
      <c r="L1411" s="4" t="b">
        <v>1</v>
      </c>
      <c r="M1411" s="4" t="s">
        <v>58</v>
      </c>
      <c r="N1411" s="35">
        <f>'Landed Freight Margin Tool'!$D$4</f>
        <v>0.58708499999999997</v>
      </c>
      <c r="O1411" s="30">
        <f>(MAX($F1411,MIN(0.18*$D1411,$F1411*(1+$N1411))))</f>
        <v>813.96828395</v>
      </c>
      <c r="P1411" s="35">
        <f>O1411/D1411</f>
        <v>0.11339843325044059</v>
      </c>
    </row>
    <row r="1412" spans="1:16" x14ac:dyDescent="0.3">
      <c r="A1412" s="2">
        <v>45281</v>
      </c>
      <c r="B1412" s="3" t="s">
        <v>22623</v>
      </c>
      <c r="C1412" s="4" t="s">
        <v>22624</v>
      </c>
      <c r="D1412" s="27">
        <v>23094.78</v>
      </c>
      <c r="E1412" s="27">
        <v>2614.52</v>
      </c>
      <c r="F1412" s="27">
        <v>1404.16</v>
      </c>
      <c r="G1412" s="26">
        <f>(E1412-F1412)/E1412</f>
        <v>0.46293774765540135</v>
      </c>
      <c r="H1412" s="27">
        <f>E1412-F1412</f>
        <v>1210.3599999999999</v>
      </c>
      <c r="I1412" s="35">
        <f>E1412/D1412</f>
        <v>0.11320826611035048</v>
      </c>
      <c r="J1412" s="3">
        <v>427.22</v>
      </c>
      <c r="K1412" s="26">
        <v>0.22</v>
      </c>
      <c r="L1412" s="4" t="b">
        <v>1</v>
      </c>
      <c r="M1412" s="4" t="s">
        <v>58</v>
      </c>
      <c r="N1412" s="35">
        <f>'Landed Freight Margin Tool'!$D$4</f>
        <v>0.58708499999999997</v>
      </c>
      <c r="O1412" s="30">
        <f>(MAX($F1412,MIN(0.18*$D1412,$F1412*(1+$N1412))))</f>
        <v>2228.5212736000003</v>
      </c>
      <c r="P1412" s="35">
        <f>O1412/D1412</f>
        <v>9.6494587677388582E-2</v>
      </c>
    </row>
    <row r="1413" spans="1:16" x14ac:dyDescent="0.3">
      <c r="A1413" s="2">
        <v>44985</v>
      </c>
      <c r="B1413" s="3" t="s">
        <v>6309</v>
      </c>
      <c r="C1413" s="4" t="s">
        <v>6310</v>
      </c>
      <c r="D1413" s="27">
        <v>4027.67</v>
      </c>
      <c r="E1413" s="27">
        <v>456.8</v>
      </c>
      <c r="F1413" s="27">
        <v>287.39999999999998</v>
      </c>
      <c r="G1413" s="26">
        <f>(E1413-F1413)/E1413</f>
        <v>0.3708406304728547</v>
      </c>
      <c r="H1413" s="27">
        <f>E1413-F1413</f>
        <v>169.40000000000003</v>
      </c>
      <c r="I1413" s="35">
        <f>E1413/D1413</f>
        <v>0.1134154486340738</v>
      </c>
      <c r="J1413" s="3">
        <v>6379</v>
      </c>
      <c r="K1413" s="26">
        <v>0.14099999999999999</v>
      </c>
      <c r="L1413" s="4" t="b">
        <v>0</v>
      </c>
      <c r="M1413" s="4" t="s">
        <v>58</v>
      </c>
      <c r="N1413" s="35">
        <f>'Landed Freight Margin Tool'!$D$4</f>
        <v>0.58708499999999997</v>
      </c>
      <c r="O1413" s="30">
        <f>(MAX($F1413,MIN(0.18*$D1413,$F1413*(1+$N1413))))</f>
        <v>456.12822899999998</v>
      </c>
      <c r="P1413" s="35">
        <f>O1413/D1413</f>
        <v>0.11324865964689261</v>
      </c>
    </row>
    <row r="1414" spans="1:16" x14ac:dyDescent="0.3">
      <c r="A1414" s="2">
        <v>44971</v>
      </c>
      <c r="B1414" s="3" t="s">
        <v>6696</v>
      </c>
      <c r="C1414" s="4" t="s">
        <v>6697</v>
      </c>
      <c r="D1414" s="27">
        <v>22484.240000000002</v>
      </c>
      <c r="E1414" s="27">
        <v>2551.4899999999998</v>
      </c>
      <c r="F1414" s="27">
        <v>1689.21</v>
      </c>
      <c r="G1414" s="26">
        <f>(E1414-F1414)/E1414</f>
        <v>0.33795154987869824</v>
      </c>
      <c r="H1414" s="27">
        <f>E1414-F1414</f>
        <v>862.27999999999975</v>
      </c>
      <c r="I1414" s="35">
        <f>E1414/D1414</f>
        <v>0.11347904131960874</v>
      </c>
      <c r="J1414" s="3">
        <v>975.8</v>
      </c>
      <c r="K1414" s="26">
        <v>0.22</v>
      </c>
      <c r="L1414" s="4" t="b">
        <v>1</v>
      </c>
      <c r="M1414" s="4" t="s">
        <v>58</v>
      </c>
      <c r="N1414" s="35">
        <f>'Landed Freight Margin Tool'!$D$4</f>
        <v>0.58708499999999997</v>
      </c>
      <c r="O1414" s="30">
        <f>(MAX($F1414,MIN(0.18*$D1414,$F1414*(1+$N1414))))</f>
        <v>2680.9198528500001</v>
      </c>
      <c r="P1414" s="35">
        <f>O1414/D1414</f>
        <v>0.11923551131147861</v>
      </c>
    </row>
    <row r="1415" spans="1:16" x14ac:dyDescent="0.3">
      <c r="A1415" s="2">
        <v>45145</v>
      </c>
      <c r="B1415" s="3" t="s">
        <v>16546</v>
      </c>
      <c r="C1415" s="4" t="s">
        <v>16547</v>
      </c>
      <c r="D1415" s="27">
        <v>18284.78</v>
      </c>
      <c r="E1415" s="27">
        <v>2077.16</v>
      </c>
      <c r="F1415" s="27">
        <v>1236.31</v>
      </c>
      <c r="G1415" s="26">
        <f>(E1415-F1415)/E1415</f>
        <v>0.40480752566003581</v>
      </c>
      <c r="H1415" s="27">
        <f>E1415-F1415</f>
        <v>840.84999999999991</v>
      </c>
      <c r="I1415" s="35">
        <f>E1415/D1415</f>
        <v>0.11360049177512664</v>
      </c>
      <c r="J1415" s="3">
        <v>1695.86</v>
      </c>
      <c r="K1415" s="26">
        <v>0.372</v>
      </c>
      <c r="L1415" s="4" t="b">
        <v>1</v>
      </c>
      <c r="M1415" s="4" t="s">
        <v>58</v>
      </c>
      <c r="N1415" s="35">
        <f>'Landed Freight Margin Tool'!$D$4</f>
        <v>0.58708499999999997</v>
      </c>
      <c r="O1415" s="30">
        <f>(MAX($F1415,MIN(0.18*$D1415,$F1415*(1+$N1415))))</f>
        <v>1962.1290563499999</v>
      </c>
      <c r="P1415" s="35">
        <f>O1415/D1415</f>
        <v>0.10730941560959444</v>
      </c>
    </row>
    <row r="1416" spans="1:16" x14ac:dyDescent="0.3">
      <c r="A1416" s="2">
        <v>44939</v>
      </c>
      <c r="B1416" s="3" t="s">
        <v>11629</v>
      </c>
      <c r="C1416" s="4" t="s">
        <v>11630</v>
      </c>
      <c r="D1416" s="27">
        <v>23839.08</v>
      </c>
      <c r="E1416" s="27">
        <v>2710.25</v>
      </c>
      <c r="F1416" s="27">
        <v>1706.18</v>
      </c>
      <c r="G1416" s="26">
        <f>(E1416-F1416)/E1416</f>
        <v>0.37047135873074438</v>
      </c>
      <c r="H1416" s="27">
        <f>E1416-F1416</f>
        <v>1004.0699999999999</v>
      </c>
      <c r="I1416" s="35">
        <f>E1416/D1416</f>
        <v>0.11368937056295796</v>
      </c>
      <c r="J1416" s="3">
        <v>220.77</v>
      </c>
      <c r="K1416" s="26">
        <v>1.36</v>
      </c>
      <c r="L1416" s="4" t="b">
        <v>1</v>
      </c>
      <c r="M1416" s="4" t="s">
        <v>58</v>
      </c>
      <c r="N1416" s="35">
        <f>'Landed Freight Margin Tool'!$D$4</f>
        <v>0.58708499999999997</v>
      </c>
      <c r="O1416" s="30">
        <f>(MAX($F1416,MIN(0.18*$D1416,$F1416*(1+$N1416))))</f>
        <v>2707.8526853000003</v>
      </c>
      <c r="P1416" s="35">
        <f>O1416/D1416</f>
        <v>0.11358880817967808</v>
      </c>
    </row>
    <row r="1417" spans="1:16" x14ac:dyDescent="0.3">
      <c r="A1417" s="2">
        <v>44938</v>
      </c>
      <c r="B1417" s="3" t="s">
        <v>8774</v>
      </c>
      <c r="C1417" s="4" t="s">
        <v>8775</v>
      </c>
      <c r="D1417" s="27">
        <v>11783.03</v>
      </c>
      <c r="E1417" s="27">
        <v>1340.34</v>
      </c>
      <c r="F1417" s="27">
        <v>784.36</v>
      </c>
      <c r="G1417" s="26">
        <f>(E1417-F1417)/E1417</f>
        <v>0.41480519868093163</v>
      </c>
      <c r="H1417" s="27">
        <f>E1417-F1417</f>
        <v>555.9799999999999</v>
      </c>
      <c r="I1417" s="35">
        <f>E1417/D1417</f>
        <v>0.11375172599916998</v>
      </c>
      <c r="J1417" s="3">
        <v>1230</v>
      </c>
      <c r="K1417" s="26">
        <v>0.22</v>
      </c>
      <c r="L1417" s="4" t="b">
        <v>1</v>
      </c>
      <c r="M1417" s="4" t="s">
        <v>58</v>
      </c>
      <c r="N1417" s="35">
        <f>'Landed Freight Margin Tool'!$D$4</f>
        <v>0.58708499999999997</v>
      </c>
      <c r="O1417" s="30">
        <f>(MAX($F1417,MIN(0.18*$D1417,$F1417*(1+$N1417))))</f>
        <v>1244.8459906000001</v>
      </c>
      <c r="P1417" s="35">
        <f>O1417/D1417</f>
        <v>0.10564735815830054</v>
      </c>
    </row>
    <row r="1418" spans="1:16" x14ac:dyDescent="0.3">
      <c r="A1418" s="2">
        <v>45107</v>
      </c>
      <c r="B1418" s="3" t="s">
        <v>22014</v>
      </c>
      <c r="C1418" s="4" t="s">
        <v>22015</v>
      </c>
      <c r="D1418" s="27">
        <v>13743.66</v>
      </c>
      <c r="E1418" s="27">
        <v>1563.64</v>
      </c>
      <c r="F1418" s="27">
        <v>1042.05</v>
      </c>
      <c r="G1418" s="26">
        <f>(E1418-F1418)/E1418</f>
        <v>0.3335742242459902</v>
      </c>
      <c r="H1418" s="27">
        <f>E1418-F1418</f>
        <v>521.59000000000015</v>
      </c>
      <c r="I1418" s="35">
        <f>E1418/D1418</f>
        <v>0.11377173183853501</v>
      </c>
      <c r="J1418" s="3">
        <v>1435.98</v>
      </c>
      <c r="K1418" s="26">
        <v>0.13600000000000001</v>
      </c>
      <c r="L1418" s="4" t="b">
        <v>0</v>
      </c>
      <c r="M1418" s="4" t="s">
        <v>58</v>
      </c>
      <c r="N1418" s="35">
        <f>'Landed Freight Margin Tool'!$D$4</f>
        <v>0.58708499999999997</v>
      </c>
      <c r="O1418" s="30">
        <f>(MAX($F1418,MIN(0.18*$D1418,$F1418*(1+$N1418))))</f>
        <v>1653.8219242499999</v>
      </c>
      <c r="P1418" s="35">
        <f>O1418/D1418</f>
        <v>0.12033344278379994</v>
      </c>
    </row>
    <row r="1419" spans="1:16" x14ac:dyDescent="0.3">
      <c r="A1419" s="2">
        <v>45133</v>
      </c>
      <c r="B1419" s="3" t="s">
        <v>20219</v>
      </c>
      <c r="C1419" s="4" t="s">
        <v>20220</v>
      </c>
      <c r="D1419" s="27">
        <v>4211.84</v>
      </c>
      <c r="E1419" s="27">
        <v>479.46</v>
      </c>
      <c r="F1419" s="27">
        <v>245.66</v>
      </c>
      <c r="G1419" s="26">
        <f>(E1419-F1419)/E1419</f>
        <v>0.48763191924248112</v>
      </c>
      <c r="H1419" s="27">
        <f>E1419-F1419</f>
        <v>233.79999999999998</v>
      </c>
      <c r="I1419" s="35">
        <f>E1419/D1419</f>
        <v>0.11383623309527427</v>
      </c>
      <c r="J1419" s="3">
        <v>5190.24</v>
      </c>
      <c r="K1419" s="26">
        <v>0.13600000000000001</v>
      </c>
      <c r="L1419" s="4" t="b">
        <v>0</v>
      </c>
      <c r="M1419" s="4" t="s">
        <v>58</v>
      </c>
      <c r="N1419" s="35">
        <f>'Landed Freight Margin Tool'!$D$4</f>
        <v>0.58708499999999997</v>
      </c>
      <c r="O1419" s="30">
        <f>(MAX($F1419,MIN(0.18*$D1419,$F1419*(1+$N1419))))</f>
        <v>389.88330110000004</v>
      </c>
      <c r="P1419" s="35">
        <f>O1419/D1419</f>
        <v>9.2568402669617092E-2</v>
      </c>
    </row>
    <row r="1420" spans="1:16" x14ac:dyDescent="0.3">
      <c r="A1420" s="2">
        <v>45153</v>
      </c>
      <c r="B1420" s="3" t="s">
        <v>7360</v>
      </c>
      <c r="C1420" s="4" t="s">
        <v>7361</v>
      </c>
      <c r="D1420" s="27">
        <v>10943.01</v>
      </c>
      <c r="E1420" s="27">
        <v>1246.25</v>
      </c>
      <c r="F1420" s="27">
        <v>624.28</v>
      </c>
      <c r="G1420" s="26">
        <f>(E1420-F1420)/E1420</f>
        <v>0.49907321965897694</v>
      </c>
      <c r="H1420" s="27">
        <f>E1420-F1420</f>
        <v>621.97</v>
      </c>
      <c r="I1420" s="35">
        <f>E1420/D1420</f>
        <v>0.11388548488944084</v>
      </c>
      <c r="J1420" s="3">
        <v>8293.32</v>
      </c>
      <c r="K1420" s="26">
        <v>0.14099999999999999</v>
      </c>
      <c r="L1420" s="4" t="b">
        <v>0</v>
      </c>
      <c r="M1420" s="4" t="s">
        <v>58</v>
      </c>
      <c r="N1420" s="35">
        <f>'Landed Freight Margin Tool'!$D$4</f>
        <v>0.58708499999999997</v>
      </c>
      <c r="O1420" s="30">
        <f>(MAX($F1420,MIN(0.18*$D1420,$F1420*(1+$N1420))))</f>
        <v>990.78542379999999</v>
      </c>
      <c r="P1420" s="35">
        <f>O1420/D1420</f>
        <v>9.0540484181226191E-2</v>
      </c>
    </row>
    <row r="1421" spans="1:16" x14ac:dyDescent="0.3">
      <c r="A1421" s="2">
        <v>45177</v>
      </c>
      <c r="B1421" s="3" t="s">
        <v>22412</v>
      </c>
      <c r="C1421" s="4" t="s">
        <v>22413</v>
      </c>
      <c r="D1421" s="27">
        <v>20457.36</v>
      </c>
      <c r="E1421" s="27">
        <v>2330.52</v>
      </c>
      <c r="F1421" s="27">
        <v>1730.84</v>
      </c>
      <c r="G1421" s="26">
        <f>(E1421-F1421)/E1421</f>
        <v>0.2573159638192335</v>
      </c>
      <c r="H1421" s="27">
        <f>E1421-F1421</f>
        <v>599.68000000000006</v>
      </c>
      <c r="I1421" s="35">
        <f>E1421/D1421</f>
        <v>0.11392085782329685</v>
      </c>
      <c r="J1421" s="3">
        <v>3912.22</v>
      </c>
      <c r="K1421" s="26">
        <v>0.22</v>
      </c>
      <c r="L1421" s="4" t="b">
        <v>1</v>
      </c>
      <c r="M1421" s="4" t="s">
        <v>58</v>
      </c>
      <c r="N1421" s="35">
        <f>'Landed Freight Margin Tool'!$D$4</f>
        <v>0.58708499999999997</v>
      </c>
      <c r="O1421" s="30">
        <f>(MAX($F1421,MIN(0.18*$D1421,$F1421*(1+$N1421))))</f>
        <v>2746.9902013999999</v>
      </c>
      <c r="P1421" s="35">
        <f>O1421/D1421</f>
        <v>0.13427882196920815</v>
      </c>
    </row>
    <row r="1422" spans="1:16" x14ac:dyDescent="0.3">
      <c r="A1422" s="2">
        <v>45027</v>
      </c>
      <c r="B1422" s="3" t="s">
        <v>9192</v>
      </c>
      <c r="C1422" s="4" t="s">
        <v>9193</v>
      </c>
      <c r="D1422" s="27">
        <v>12467.7</v>
      </c>
      <c r="E1422" s="27">
        <v>1421.28</v>
      </c>
      <c r="F1422" s="27">
        <v>936.48</v>
      </c>
      <c r="G1422" s="26">
        <f>(E1422-F1422)/E1422</f>
        <v>0.3411009793988517</v>
      </c>
      <c r="H1422" s="27">
        <f>E1422-F1422</f>
        <v>484.79999999999995</v>
      </c>
      <c r="I1422" s="35">
        <f>E1422/D1422</f>
        <v>0.11399696816574026</v>
      </c>
      <c r="J1422" s="3">
        <v>6061.44</v>
      </c>
      <c r="K1422" s="26">
        <v>0.22</v>
      </c>
      <c r="L1422" s="4" t="b">
        <v>1</v>
      </c>
      <c r="M1422" s="4" t="s">
        <v>58</v>
      </c>
      <c r="N1422" s="35">
        <f>'Landed Freight Margin Tool'!$D$4</f>
        <v>0.58708499999999997</v>
      </c>
      <c r="O1422" s="30">
        <f>(MAX($F1422,MIN(0.18*$D1422,$F1422*(1+$N1422))))</f>
        <v>1486.2733608000001</v>
      </c>
      <c r="P1422" s="35">
        <f>O1422/D1422</f>
        <v>0.11920990726437114</v>
      </c>
    </row>
    <row r="1423" spans="1:16" x14ac:dyDescent="0.3">
      <c r="A1423" s="2">
        <v>45057</v>
      </c>
      <c r="B1423" s="3" t="s">
        <v>3708</v>
      </c>
      <c r="C1423" s="4" t="s">
        <v>3709</v>
      </c>
      <c r="D1423" s="27">
        <v>4611.6899999999996</v>
      </c>
      <c r="E1423" s="27">
        <v>526.92999999999995</v>
      </c>
      <c r="F1423" s="27">
        <v>299.19</v>
      </c>
      <c r="G1423" s="26">
        <f>(E1423-F1423)/E1423</f>
        <v>0.43220162070863299</v>
      </c>
      <c r="H1423" s="27">
        <f>E1423-F1423</f>
        <v>227.73999999999995</v>
      </c>
      <c r="I1423" s="35">
        <f>E1423/D1423</f>
        <v>0.11425963150168376</v>
      </c>
      <c r="J1423" s="3">
        <v>0</v>
      </c>
      <c r="K1423" s="26">
        <v>0</v>
      </c>
      <c r="L1423" s="4" t="b">
        <v>0</v>
      </c>
      <c r="M1423" s="4" t="s">
        <v>58</v>
      </c>
      <c r="N1423" s="35">
        <f>'Landed Freight Margin Tool'!$D$4</f>
        <v>0.58708499999999997</v>
      </c>
      <c r="O1423" s="30">
        <f>(MAX($F1423,MIN(0.18*$D1423,$F1423*(1+$N1423))))</f>
        <v>474.83996115000002</v>
      </c>
      <c r="P1423" s="35">
        <f>O1423/D1423</f>
        <v>0.10296441459638442</v>
      </c>
    </row>
    <row r="1424" spans="1:16" x14ac:dyDescent="0.3">
      <c r="A1424" s="2">
        <v>44999</v>
      </c>
      <c r="B1424" s="3" t="s">
        <v>16846</v>
      </c>
      <c r="C1424" s="4" t="s">
        <v>16847</v>
      </c>
      <c r="D1424" s="27">
        <v>8341.7099999999991</v>
      </c>
      <c r="E1424" s="27">
        <v>953.71</v>
      </c>
      <c r="F1424" s="27">
        <v>546.99</v>
      </c>
      <c r="G1424" s="26">
        <f>(E1424-F1424)/E1424</f>
        <v>0.4264608738505416</v>
      </c>
      <c r="H1424" s="27">
        <f>E1424-F1424</f>
        <v>406.72</v>
      </c>
      <c r="I1424" s="35">
        <f>E1424/D1424</f>
        <v>0.11433027520736158</v>
      </c>
      <c r="J1424" s="3">
        <v>13472</v>
      </c>
      <c r="K1424" s="26">
        <v>0.373</v>
      </c>
      <c r="L1424" s="4" t="b">
        <v>1</v>
      </c>
      <c r="M1424" s="4" t="s">
        <v>58</v>
      </c>
      <c r="N1424" s="35">
        <f>'Landed Freight Margin Tool'!$D$4</f>
        <v>0.58708499999999997</v>
      </c>
      <c r="O1424" s="30">
        <f>(MAX($F1424,MIN(0.18*$D1424,$F1424*(1+$N1424))))</f>
        <v>868.11962415000005</v>
      </c>
      <c r="P1424" s="35">
        <f>O1424/D1424</f>
        <v>0.10406974399133992</v>
      </c>
    </row>
    <row r="1425" spans="1:16" x14ac:dyDescent="0.3">
      <c r="A1425" s="2">
        <v>45138</v>
      </c>
      <c r="B1425" s="3" t="s">
        <v>7535</v>
      </c>
      <c r="C1425" s="4" t="s">
        <v>7536</v>
      </c>
      <c r="D1425" s="27">
        <v>3765.9</v>
      </c>
      <c r="E1425" s="27">
        <v>430.98</v>
      </c>
      <c r="F1425" s="27">
        <v>283.99</v>
      </c>
      <c r="G1425" s="26">
        <f>(E1425-F1425)/E1425</f>
        <v>0.34105990997262053</v>
      </c>
      <c r="H1425" s="27">
        <f>E1425-F1425</f>
        <v>146.99</v>
      </c>
      <c r="I1425" s="35">
        <f>E1425/D1425</f>
        <v>0.11444276268621047</v>
      </c>
      <c r="J1425" s="3">
        <v>744.67</v>
      </c>
      <c r="K1425" s="26">
        <v>0.47299999999999998</v>
      </c>
      <c r="L1425" s="4" t="b">
        <v>1</v>
      </c>
      <c r="M1425" s="4" t="s">
        <v>58</v>
      </c>
      <c r="N1425" s="35">
        <f>'Landed Freight Margin Tool'!$D$4</f>
        <v>0.58708499999999997</v>
      </c>
      <c r="O1425" s="30">
        <f>(MAX($F1425,MIN(0.18*$D1425,$F1425*(1+$N1425))))</f>
        <v>450.71626915000002</v>
      </c>
      <c r="P1425" s="35">
        <f>O1425/D1425</f>
        <v>0.11968354686794658</v>
      </c>
    </row>
    <row r="1426" spans="1:16" x14ac:dyDescent="0.3">
      <c r="A1426" s="2">
        <v>45201</v>
      </c>
      <c r="B1426" s="3" t="s">
        <v>17874</v>
      </c>
      <c r="C1426" s="4" t="s">
        <v>17875</v>
      </c>
      <c r="D1426" s="27">
        <v>23136.84</v>
      </c>
      <c r="E1426" s="27">
        <v>2648.45</v>
      </c>
      <c r="F1426" s="27">
        <v>1904.86</v>
      </c>
      <c r="G1426" s="26">
        <f>(E1426-F1426)/E1426</f>
        <v>0.28076422058184974</v>
      </c>
      <c r="H1426" s="27">
        <f>E1426-F1426</f>
        <v>743.58999999999992</v>
      </c>
      <c r="I1426" s="35">
        <f>E1426/D1426</f>
        <v>0.11446895946032387</v>
      </c>
      <c r="J1426" s="3">
        <v>735.06</v>
      </c>
      <c r="K1426" s="26">
        <v>0.36299999999999999</v>
      </c>
      <c r="L1426" s="4" t="b">
        <v>1</v>
      </c>
      <c r="M1426" s="4" t="s">
        <v>58</v>
      </c>
      <c r="N1426" s="35">
        <f>'Landed Freight Margin Tool'!$D$4</f>
        <v>0.58708499999999997</v>
      </c>
      <c r="O1426" s="30">
        <f>(MAX($F1426,MIN(0.18*$D1426,$F1426*(1+$N1426))))</f>
        <v>3023.1747331000001</v>
      </c>
      <c r="P1426" s="35">
        <f>O1426/D1426</f>
        <v>0.13066497988057144</v>
      </c>
    </row>
    <row r="1427" spans="1:16" x14ac:dyDescent="0.3">
      <c r="A1427" s="2">
        <v>45153</v>
      </c>
      <c r="B1427" s="3" t="s">
        <v>4023</v>
      </c>
      <c r="C1427" s="4" t="s">
        <v>4024</v>
      </c>
      <c r="D1427" s="27">
        <v>4374.82</v>
      </c>
      <c r="E1427" s="27">
        <v>501.16</v>
      </c>
      <c r="F1427" s="27">
        <v>337.4</v>
      </c>
      <c r="G1427" s="26">
        <f>(E1427-F1427)/E1427</f>
        <v>0.3267619123633172</v>
      </c>
      <c r="H1427" s="27">
        <f>E1427-F1427</f>
        <v>163.76000000000005</v>
      </c>
      <c r="I1427" s="35">
        <f>E1427/D1427</f>
        <v>0.11455557028632037</v>
      </c>
      <c r="J1427" s="3">
        <v>13448.13</v>
      </c>
      <c r="K1427" s="26">
        <v>0.27600000000000002</v>
      </c>
      <c r="L1427" s="4" t="b">
        <v>1</v>
      </c>
      <c r="M1427" s="4" t="s">
        <v>58</v>
      </c>
      <c r="N1427" s="35">
        <f>'Landed Freight Margin Tool'!$D$4</f>
        <v>0.58708499999999997</v>
      </c>
      <c r="O1427" s="30">
        <f>(MAX($F1427,MIN(0.18*$D1427,$F1427*(1+$N1427))))</f>
        <v>535.48247900000001</v>
      </c>
      <c r="P1427" s="35">
        <f>O1427/D1427</f>
        <v>0.12240103112813785</v>
      </c>
    </row>
    <row r="1428" spans="1:16" x14ac:dyDescent="0.3">
      <c r="A1428" s="2">
        <v>45028</v>
      </c>
      <c r="B1428" s="3" t="s">
        <v>24581</v>
      </c>
      <c r="C1428" s="4" t="s">
        <v>24582</v>
      </c>
      <c r="D1428" s="27">
        <v>8901.9</v>
      </c>
      <c r="E1428" s="27">
        <v>1020.69</v>
      </c>
      <c r="F1428" s="27">
        <v>637.13</v>
      </c>
      <c r="G1428" s="26">
        <f>(E1428-F1428)/E1428</f>
        <v>0.37578500818074051</v>
      </c>
      <c r="H1428" s="27">
        <f>E1428-F1428</f>
        <v>383.56000000000006</v>
      </c>
      <c r="I1428" s="35">
        <f>E1428/D1428</f>
        <v>0.11465979172985544</v>
      </c>
      <c r="J1428" s="3">
        <v>487.9</v>
      </c>
      <c r="K1428" s="26">
        <v>0.22</v>
      </c>
      <c r="L1428" s="4" t="b">
        <v>1</v>
      </c>
      <c r="M1428" s="4" t="s">
        <v>58</v>
      </c>
      <c r="N1428" s="35">
        <f>'Landed Freight Margin Tool'!$D$4</f>
        <v>0.58708499999999997</v>
      </c>
      <c r="O1428" s="30">
        <f>(MAX($F1428,MIN(0.18*$D1428,$F1428*(1+$N1428))))</f>
        <v>1011.1794660500001</v>
      </c>
      <c r="P1428" s="35">
        <f>O1428/D1428</f>
        <v>0.1135914204888844</v>
      </c>
    </row>
    <row r="1429" spans="1:16" x14ac:dyDescent="0.3">
      <c r="A1429" s="2">
        <v>44963</v>
      </c>
      <c r="B1429" s="3" t="s">
        <v>372</v>
      </c>
      <c r="C1429" s="4" t="s">
        <v>373</v>
      </c>
      <c r="D1429" s="27">
        <v>3874.99</v>
      </c>
      <c r="E1429" s="27">
        <v>444.66</v>
      </c>
      <c r="F1429" s="27">
        <v>305.49</v>
      </c>
      <c r="G1429" s="26">
        <f>(E1429-F1429)/E1429</f>
        <v>0.31298070435838621</v>
      </c>
      <c r="H1429" s="27">
        <f>E1429-F1429</f>
        <v>139.17000000000002</v>
      </c>
      <c r="I1429" s="35">
        <f>E1429/D1429</f>
        <v>0.11475126387422936</v>
      </c>
      <c r="J1429" s="3">
        <v>0</v>
      </c>
      <c r="K1429" s="26">
        <v>0</v>
      </c>
      <c r="L1429" s="4" t="b">
        <v>0</v>
      </c>
      <c r="M1429" s="4" t="s">
        <v>58</v>
      </c>
      <c r="N1429" s="35">
        <f>'Landed Freight Margin Tool'!$D$4</f>
        <v>0.58708499999999997</v>
      </c>
      <c r="O1429" s="30">
        <f>(MAX($F1429,MIN(0.18*$D1429,$F1429*(1+$N1429))))</f>
        <v>484.83859665000006</v>
      </c>
      <c r="P1429" s="35">
        <f>O1429/D1429</f>
        <v>0.12511996073538256</v>
      </c>
    </row>
    <row r="1430" spans="1:16" x14ac:dyDescent="0.3">
      <c r="A1430" s="2">
        <v>45147</v>
      </c>
      <c r="B1430" s="3" t="s">
        <v>23315</v>
      </c>
      <c r="C1430" s="4" t="s">
        <v>23316</v>
      </c>
      <c r="D1430" s="27">
        <v>1283.96</v>
      </c>
      <c r="E1430" s="27">
        <v>147.41999999999999</v>
      </c>
      <c r="F1430" s="27">
        <v>105.35</v>
      </c>
      <c r="G1430" s="26">
        <f>(E1430-F1430)/E1430</f>
        <v>0.285375118708452</v>
      </c>
      <c r="H1430" s="27">
        <f>E1430-F1430</f>
        <v>42.069999999999993</v>
      </c>
      <c r="I1430" s="35">
        <f>E1430/D1430</f>
        <v>0.11481666095516993</v>
      </c>
      <c r="J1430" s="3">
        <v>674.86</v>
      </c>
      <c r="K1430" s="26">
        <v>0.22</v>
      </c>
      <c r="L1430" s="4" t="b">
        <v>1</v>
      </c>
      <c r="M1430" s="4" t="s">
        <v>58</v>
      </c>
      <c r="N1430" s="35">
        <f>'Landed Freight Margin Tool'!$D$4</f>
        <v>0.58708499999999997</v>
      </c>
      <c r="O1430" s="30">
        <f>(MAX($F1430,MIN(0.18*$D1430,$F1430*(1+$N1430))))</f>
        <v>167.19940474999999</v>
      </c>
      <c r="P1430" s="35">
        <f>O1430/D1430</f>
        <v>0.13022166169506838</v>
      </c>
    </row>
    <row r="1431" spans="1:16" x14ac:dyDescent="0.3">
      <c r="A1431" s="2">
        <v>45279</v>
      </c>
      <c r="B1431" s="3" t="s">
        <v>13092</v>
      </c>
      <c r="C1431" s="4" t="s">
        <v>13093</v>
      </c>
      <c r="D1431" s="27">
        <v>23916.1</v>
      </c>
      <c r="E1431" s="27">
        <v>2746.98</v>
      </c>
      <c r="F1431" s="27">
        <v>1572.38</v>
      </c>
      <c r="G1431" s="26">
        <f>(E1431-F1431)/E1431</f>
        <v>0.42759685181544821</v>
      </c>
      <c r="H1431" s="27">
        <f>E1431-F1431</f>
        <v>1174.5999999999999</v>
      </c>
      <c r="I1431" s="35">
        <f>E1431/D1431</f>
        <v>0.11485902801878234</v>
      </c>
      <c r="J1431" s="3">
        <v>22587.83</v>
      </c>
      <c r="K1431" s="26">
        <v>0.14799999999999999</v>
      </c>
      <c r="L1431" s="4" t="b">
        <v>0</v>
      </c>
      <c r="M1431" s="4" t="s">
        <v>58</v>
      </c>
      <c r="N1431" s="35">
        <f>'Landed Freight Margin Tool'!$D$4</f>
        <v>0.58708499999999997</v>
      </c>
      <c r="O1431" s="30">
        <f>(MAX($F1431,MIN(0.18*$D1431,$F1431*(1+$N1431))))</f>
        <v>2495.5007123000005</v>
      </c>
      <c r="P1431" s="35">
        <f>O1431/D1431</f>
        <v>0.10434396545841507</v>
      </c>
    </row>
    <row r="1432" spans="1:16" x14ac:dyDescent="0.3">
      <c r="A1432" s="2">
        <v>45050</v>
      </c>
      <c r="B1432" s="3" t="s">
        <v>4493</v>
      </c>
      <c r="C1432" s="4" t="s">
        <v>4494</v>
      </c>
      <c r="D1432" s="27">
        <v>13058.94</v>
      </c>
      <c r="E1432" s="27">
        <v>1501.44</v>
      </c>
      <c r="F1432" s="27">
        <v>1085.97</v>
      </c>
      <c r="G1432" s="26">
        <f>(E1432-F1432)/E1432</f>
        <v>0.27671435421994883</v>
      </c>
      <c r="H1432" s="27">
        <f>E1432-F1432</f>
        <v>415.47</v>
      </c>
      <c r="I1432" s="35">
        <f>E1432/D1432</f>
        <v>0.11497410969037303</v>
      </c>
      <c r="J1432" s="3">
        <v>0</v>
      </c>
      <c r="K1432" s="26">
        <v>0</v>
      </c>
      <c r="L1432" s="4" t="b">
        <v>0</v>
      </c>
      <c r="M1432" s="4" t="s">
        <v>58</v>
      </c>
      <c r="N1432" s="35">
        <f>'Landed Freight Margin Tool'!$D$4</f>
        <v>0.58708499999999997</v>
      </c>
      <c r="O1432" s="30">
        <f>(MAX($F1432,MIN(0.18*$D1432,$F1432*(1+$N1432))))</f>
        <v>1723.52669745</v>
      </c>
      <c r="P1432" s="35">
        <f>O1432/D1432</f>
        <v>0.13198059700481049</v>
      </c>
    </row>
    <row r="1433" spans="1:16" x14ac:dyDescent="0.3">
      <c r="A1433" s="2">
        <v>45222</v>
      </c>
      <c r="B1433" s="3" t="s">
        <v>12393</v>
      </c>
      <c r="C1433" s="4" t="s">
        <v>12394</v>
      </c>
      <c r="D1433" s="27">
        <v>7086.21</v>
      </c>
      <c r="E1433" s="27">
        <v>815.15</v>
      </c>
      <c r="F1433" s="27">
        <v>424.8</v>
      </c>
      <c r="G1433" s="26">
        <f>(E1433-F1433)/E1433</f>
        <v>0.47886891983070595</v>
      </c>
      <c r="H1433" s="27">
        <f>E1433-F1433</f>
        <v>390.34999999999997</v>
      </c>
      <c r="I1433" s="35">
        <f>E1433/D1433</f>
        <v>0.11503328295379335</v>
      </c>
      <c r="J1433" s="3">
        <v>0</v>
      </c>
      <c r="K1433" s="26">
        <v>0</v>
      </c>
      <c r="L1433" s="4" t="b">
        <v>0</v>
      </c>
      <c r="M1433" s="4" t="s">
        <v>58</v>
      </c>
      <c r="N1433" s="35">
        <f>'Landed Freight Margin Tool'!$D$4</f>
        <v>0.58708499999999997</v>
      </c>
      <c r="O1433" s="30">
        <f>(MAX($F1433,MIN(0.18*$D1433,$F1433*(1+$N1433))))</f>
        <v>674.19370800000002</v>
      </c>
      <c r="P1433" s="35">
        <f>O1433/D1433</f>
        <v>9.5141649485408986E-2</v>
      </c>
    </row>
    <row r="1434" spans="1:16" x14ac:dyDescent="0.3">
      <c r="A1434" s="2">
        <v>45065</v>
      </c>
      <c r="B1434" s="3" t="s">
        <v>7639</v>
      </c>
      <c r="C1434" s="4" t="s">
        <v>7640</v>
      </c>
      <c r="D1434" s="27">
        <v>11735.13</v>
      </c>
      <c r="E1434" s="27">
        <v>1350.77</v>
      </c>
      <c r="F1434" s="27">
        <v>850.08</v>
      </c>
      <c r="G1434" s="26">
        <f>(E1434-F1434)/E1434</f>
        <v>0.37067006226078453</v>
      </c>
      <c r="H1434" s="27">
        <f>E1434-F1434</f>
        <v>500.68999999999994</v>
      </c>
      <c r="I1434" s="35">
        <f>E1434/D1434</f>
        <v>0.11510481775659921</v>
      </c>
      <c r="J1434" s="3">
        <v>790.8</v>
      </c>
      <c r="K1434" s="26">
        <v>0.27700000000000002</v>
      </c>
      <c r="L1434" s="4" t="b">
        <v>1</v>
      </c>
      <c r="M1434" s="4" t="s">
        <v>58</v>
      </c>
      <c r="N1434" s="35">
        <f>'Landed Freight Margin Tool'!$D$4</f>
        <v>0.58708499999999997</v>
      </c>
      <c r="O1434" s="30">
        <f>(MAX($F1434,MIN(0.18*$D1434,$F1434*(1+$N1434))))</f>
        <v>1349.1492168000002</v>
      </c>
      <c r="P1434" s="35">
        <f>O1434/D1434</f>
        <v>0.11496670397345408</v>
      </c>
    </row>
    <row r="1435" spans="1:16" x14ac:dyDescent="0.3">
      <c r="A1435" s="2">
        <v>45133</v>
      </c>
      <c r="B1435" s="3" t="s">
        <v>5608</v>
      </c>
      <c r="C1435" s="4" t="s">
        <v>5609</v>
      </c>
      <c r="D1435" s="27">
        <v>3901.35</v>
      </c>
      <c r="E1435" s="27">
        <v>449.51</v>
      </c>
      <c r="F1435" s="27">
        <v>272.5</v>
      </c>
      <c r="G1435" s="26">
        <f>(E1435-F1435)/E1435</f>
        <v>0.39378434295121351</v>
      </c>
      <c r="H1435" s="27">
        <f>E1435-F1435</f>
        <v>177.01</v>
      </c>
      <c r="I1435" s="35">
        <f>E1435/D1435</f>
        <v>0.11521909082753407</v>
      </c>
      <c r="J1435" s="3">
        <v>18391</v>
      </c>
      <c r="K1435" s="26">
        <v>0.126</v>
      </c>
      <c r="L1435" s="4" t="b">
        <v>0</v>
      </c>
      <c r="M1435" s="4" t="s">
        <v>58</v>
      </c>
      <c r="N1435" s="35">
        <f>'Landed Freight Margin Tool'!$D$4</f>
        <v>0.58708499999999997</v>
      </c>
      <c r="O1435" s="30">
        <f>(MAX($F1435,MIN(0.18*$D1435,$F1435*(1+$N1435))))</f>
        <v>432.48066249999999</v>
      </c>
      <c r="P1435" s="35">
        <f>O1435/D1435</f>
        <v>0.11085410498929858</v>
      </c>
    </row>
    <row r="1436" spans="1:16" x14ac:dyDescent="0.3">
      <c r="A1436" s="2">
        <v>44953</v>
      </c>
      <c r="B1436" s="3" t="s">
        <v>1090</v>
      </c>
      <c r="C1436" s="4" t="s">
        <v>1091</v>
      </c>
      <c r="D1436" s="27">
        <v>24433.5</v>
      </c>
      <c r="E1436" s="27">
        <v>2817.4</v>
      </c>
      <c r="F1436" s="27">
        <v>1639</v>
      </c>
      <c r="G1436" s="26">
        <f>(E1436-F1436)/E1436</f>
        <v>0.41825796833960394</v>
      </c>
      <c r="H1436" s="27">
        <f>E1436-F1436</f>
        <v>1178.4000000000001</v>
      </c>
      <c r="I1436" s="35">
        <f>E1436/D1436</f>
        <v>0.11530889966644157</v>
      </c>
      <c r="J1436" s="3">
        <v>76178.850000000006</v>
      </c>
      <c r="K1436" s="26">
        <v>5.3999999999999999E-2</v>
      </c>
      <c r="L1436" s="4" t="b">
        <v>0</v>
      </c>
      <c r="M1436" s="4" t="s">
        <v>58</v>
      </c>
      <c r="N1436" s="35">
        <f>'Landed Freight Margin Tool'!$D$4</f>
        <v>0.58708499999999997</v>
      </c>
      <c r="O1436" s="30">
        <f>(MAX($F1436,MIN(0.18*$D1436,$F1436*(1+$N1436))))</f>
        <v>2601.2323150000002</v>
      </c>
      <c r="P1436" s="35">
        <f>O1436/D1436</f>
        <v>0.10646171506333518</v>
      </c>
    </row>
    <row r="1437" spans="1:16" x14ac:dyDescent="0.3">
      <c r="A1437" s="2">
        <v>44935</v>
      </c>
      <c r="B1437" s="3" t="s">
        <v>18723</v>
      </c>
      <c r="C1437" s="4" t="s">
        <v>18724</v>
      </c>
      <c r="D1437" s="27">
        <v>13979.34</v>
      </c>
      <c r="E1437" s="27">
        <v>1613.85</v>
      </c>
      <c r="F1437" s="27">
        <v>1120.1500000000001</v>
      </c>
      <c r="G1437" s="26">
        <f>(E1437-F1437)/E1437</f>
        <v>0.30591442823062853</v>
      </c>
      <c r="H1437" s="27">
        <f>E1437-F1437</f>
        <v>493.69999999999982</v>
      </c>
      <c r="I1437" s="35">
        <f>E1437/D1437</f>
        <v>0.11544536437342534</v>
      </c>
      <c r="J1437" s="3">
        <v>6723.73</v>
      </c>
      <c r="K1437" s="26">
        <v>0.126</v>
      </c>
      <c r="L1437" s="4" t="b">
        <v>0</v>
      </c>
      <c r="M1437" s="4" t="s">
        <v>58</v>
      </c>
      <c r="N1437" s="35">
        <f>'Landed Freight Margin Tool'!$D$4</f>
        <v>0.58708499999999997</v>
      </c>
      <c r="O1437" s="30">
        <f>(MAX($F1437,MIN(0.18*$D1437,$F1437*(1+$N1437))))</f>
        <v>1777.7732627500002</v>
      </c>
      <c r="P1437" s="35">
        <f>O1437/D1437</f>
        <v>0.12717147324194134</v>
      </c>
    </row>
    <row r="1438" spans="1:16" x14ac:dyDescent="0.3">
      <c r="A1438" s="2">
        <v>45224</v>
      </c>
      <c r="B1438" s="3" t="s">
        <v>6472</v>
      </c>
      <c r="C1438" s="4" t="s">
        <v>6473</v>
      </c>
      <c r="D1438" s="27">
        <v>24211.7</v>
      </c>
      <c r="E1438" s="27">
        <v>2797.47</v>
      </c>
      <c r="F1438" s="27">
        <v>2777.64</v>
      </c>
      <c r="G1438" s="26">
        <f>(E1438-F1438)/E1438</f>
        <v>7.0885478664650305E-3</v>
      </c>
      <c r="H1438" s="27">
        <f>E1438-F1438</f>
        <v>19.829999999999927</v>
      </c>
      <c r="I1438" s="35">
        <f>E1438/D1438</f>
        <v>0.1155420726343049</v>
      </c>
      <c r="J1438" s="3">
        <v>742.23</v>
      </c>
      <c r="K1438" s="26">
        <v>0.14699999999999999</v>
      </c>
      <c r="L1438" s="4" t="b">
        <v>0</v>
      </c>
      <c r="M1438" s="4" t="s">
        <v>58</v>
      </c>
      <c r="N1438" s="35">
        <f>'Landed Freight Margin Tool'!$D$4</f>
        <v>0.58708499999999997</v>
      </c>
      <c r="O1438" s="30">
        <f>(MAX($F1438,MIN(0.18*$D1438,$F1438*(1+$N1438))))</f>
        <v>4358.1059999999998</v>
      </c>
      <c r="P1438" s="35">
        <f>O1438/D1438</f>
        <v>0.18</v>
      </c>
    </row>
    <row r="1439" spans="1:16" x14ac:dyDescent="0.3">
      <c r="A1439" s="2">
        <v>45219</v>
      </c>
      <c r="B1439" s="3" t="s">
        <v>20245</v>
      </c>
      <c r="C1439" s="4" t="s">
        <v>20246</v>
      </c>
      <c r="D1439" s="27">
        <v>1455.81</v>
      </c>
      <c r="E1439" s="27">
        <v>168.31</v>
      </c>
      <c r="F1439" s="27">
        <v>114.88</v>
      </c>
      <c r="G1439" s="26">
        <f>(E1439-F1439)/E1439</f>
        <v>0.31744994355653261</v>
      </c>
      <c r="H1439" s="27">
        <f>E1439-F1439</f>
        <v>53.430000000000007</v>
      </c>
      <c r="I1439" s="35">
        <f>E1439/D1439</f>
        <v>0.11561261428345733</v>
      </c>
      <c r="J1439" s="3">
        <v>0</v>
      </c>
      <c r="K1439" s="26">
        <v>0</v>
      </c>
      <c r="L1439" s="4" t="b">
        <v>0</v>
      </c>
      <c r="M1439" s="4" t="s">
        <v>58</v>
      </c>
      <c r="N1439" s="35">
        <f>'Landed Freight Margin Tool'!$D$4</f>
        <v>0.58708499999999997</v>
      </c>
      <c r="O1439" s="30">
        <f>(MAX($F1439,MIN(0.18*$D1439,$F1439*(1+$N1439))))</f>
        <v>182.3243248</v>
      </c>
      <c r="P1439" s="35">
        <f>O1439/D1439</f>
        <v>0.12523909356303364</v>
      </c>
    </row>
    <row r="1440" spans="1:16" x14ac:dyDescent="0.3">
      <c r="A1440" s="2">
        <v>44981</v>
      </c>
      <c r="B1440" s="3" t="s">
        <v>11427</v>
      </c>
      <c r="C1440" s="4" t="s">
        <v>11428</v>
      </c>
      <c r="D1440" s="27">
        <v>22273.54</v>
      </c>
      <c r="E1440" s="27">
        <v>2576.42</v>
      </c>
      <c r="F1440" s="27">
        <v>1535.22</v>
      </c>
      <c r="G1440" s="26">
        <f>(E1440-F1440)/E1440</f>
        <v>0.40412665636813871</v>
      </c>
      <c r="H1440" s="27">
        <f>E1440-F1440</f>
        <v>1041.2</v>
      </c>
      <c r="I1440" s="35">
        <f>E1440/D1440</f>
        <v>0.11567177916038492</v>
      </c>
      <c r="J1440" s="3">
        <v>1557</v>
      </c>
      <c r="K1440" s="26">
        <v>0.30099999999999999</v>
      </c>
      <c r="L1440" s="4" t="b">
        <v>1</v>
      </c>
      <c r="M1440" s="4" t="s">
        <v>58</v>
      </c>
      <c r="N1440" s="35">
        <f>'Landed Freight Margin Tool'!$D$4</f>
        <v>0.58708499999999997</v>
      </c>
      <c r="O1440" s="30">
        <f>(MAX($F1440,MIN(0.18*$D1440,$F1440*(1+$N1440))))</f>
        <v>2436.5246337000003</v>
      </c>
      <c r="P1440" s="35">
        <f>O1440/D1440</f>
        <v>0.10939099189890786</v>
      </c>
    </row>
    <row r="1441" spans="1:16" x14ac:dyDescent="0.3">
      <c r="A1441" s="2">
        <v>44987</v>
      </c>
      <c r="B1441" s="3" t="s">
        <v>5432</v>
      </c>
      <c r="C1441" s="4" t="s">
        <v>5433</v>
      </c>
      <c r="D1441" s="27">
        <v>11947.69</v>
      </c>
      <c r="E1441" s="27">
        <v>1384.02</v>
      </c>
      <c r="F1441" s="27">
        <v>951.07</v>
      </c>
      <c r="G1441" s="26">
        <f>(E1441-F1441)/E1441</f>
        <v>0.31282062397942223</v>
      </c>
      <c r="H1441" s="27">
        <f>E1441-F1441</f>
        <v>432.94999999999993</v>
      </c>
      <c r="I1441" s="35">
        <f>E1441/D1441</f>
        <v>0.11583996571722231</v>
      </c>
      <c r="J1441" s="3">
        <v>8201.2900000000009</v>
      </c>
      <c r="K1441" s="26">
        <v>0.26500000000000001</v>
      </c>
      <c r="L1441" s="4" t="b">
        <v>1</v>
      </c>
      <c r="M1441" s="4" t="s">
        <v>58</v>
      </c>
      <c r="N1441" s="35">
        <f>'Landed Freight Margin Tool'!$D$4</f>
        <v>0.58708499999999997</v>
      </c>
      <c r="O1441" s="30">
        <f>(MAX($F1441,MIN(0.18*$D1441,$F1441*(1+$N1441))))</f>
        <v>1509.4289309500002</v>
      </c>
      <c r="P1441" s="35">
        <f>O1441/D1441</f>
        <v>0.12633646595701764</v>
      </c>
    </row>
    <row r="1442" spans="1:16" x14ac:dyDescent="0.3">
      <c r="A1442" s="2">
        <v>45114</v>
      </c>
      <c r="B1442" s="3" t="s">
        <v>19749</v>
      </c>
      <c r="C1442" s="4" t="s">
        <v>19750</v>
      </c>
      <c r="D1442" s="27">
        <v>8660.26</v>
      </c>
      <c r="E1442" s="27">
        <v>1003.56</v>
      </c>
      <c r="F1442" s="27">
        <v>510.98</v>
      </c>
      <c r="G1442" s="26">
        <f>(E1442-F1442)/E1442</f>
        <v>0.49083263581649322</v>
      </c>
      <c r="H1442" s="27">
        <f>E1442-F1442</f>
        <v>492.57999999999993</v>
      </c>
      <c r="I1442" s="35">
        <f>E1442/D1442</f>
        <v>0.11588104745123125</v>
      </c>
      <c r="J1442" s="3">
        <v>10.53</v>
      </c>
      <c r="K1442" s="26">
        <v>1.175</v>
      </c>
      <c r="L1442" s="4" t="b">
        <v>1</v>
      </c>
      <c r="M1442" s="4" t="s">
        <v>58</v>
      </c>
      <c r="N1442" s="35">
        <f>'Landed Freight Margin Tool'!$D$4</f>
        <v>0.58708499999999997</v>
      </c>
      <c r="O1442" s="30">
        <f>(MAX($F1442,MIN(0.18*$D1442,$F1442*(1+$N1442))))</f>
        <v>810.96869330000004</v>
      </c>
      <c r="P1442" s="35">
        <f>O1442/D1442</f>
        <v>9.3642534207979897E-2</v>
      </c>
    </row>
    <row r="1443" spans="1:16" x14ac:dyDescent="0.3">
      <c r="A1443" s="2">
        <v>45131</v>
      </c>
      <c r="B1443" s="3" t="s">
        <v>16262</v>
      </c>
      <c r="C1443" s="4" t="s">
        <v>16263</v>
      </c>
      <c r="D1443" s="27">
        <v>5449.83</v>
      </c>
      <c r="E1443" s="27">
        <v>631.87</v>
      </c>
      <c r="F1443" s="27">
        <v>451.62</v>
      </c>
      <c r="G1443" s="26">
        <f>(E1443-F1443)/E1443</f>
        <v>0.2852643740009812</v>
      </c>
      <c r="H1443" s="27">
        <f>E1443-F1443</f>
        <v>180.25</v>
      </c>
      <c r="I1443" s="35">
        <f>E1443/D1443</f>
        <v>0.11594306611398889</v>
      </c>
      <c r="J1443" s="3">
        <v>864.12</v>
      </c>
      <c r="K1443" s="26">
        <v>0.42799999999999999</v>
      </c>
      <c r="L1443" s="4" t="b">
        <v>1</v>
      </c>
      <c r="M1443" s="4" t="s">
        <v>58</v>
      </c>
      <c r="N1443" s="35">
        <f>'Landed Freight Margin Tool'!$D$4</f>
        <v>0.58708499999999997</v>
      </c>
      <c r="O1443" s="30">
        <f>(MAX($F1443,MIN(0.18*$D1443,$F1443*(1+$N1443))))</f>
        <v>716.75932770000009</v>
      </c>
      <c r="P1443" s="35">
        <f>O1443/D1443</f>
        <v>0.13151957541794884</v>
      </c>
    </row>
    <row r="1444" spans="1:16" x14ac:dyDescent="0.3">
      <c r="A1444" s="2">
        <v>45044</v>
      </c>
      <c r="B1444" s="3" t="s">
        <v>12220</v>
      </c>
      <c r="C1444" s="4" t="s">
        <v>12221</v>
      </c>
      <c r="D1444" s="27">
        <v>15665.92</v>
      </c>
      <c r="E1444" s="27">
        <v>1817.54</v>
      </c>
      <c r="F1444" s="27">
        <v>1295.6600000000001</v>
      </c>
      <c r="G1444" s="26">
        <f>(E1444-F1444)/E1444</f>
        <v>0.28713535878164986</v>
      </c>
      <c r="H1444" s="27">
        <f>E1444-F1444</f>
        <v>521.87999999999988</v>
      </c>
      <c r="I1444" s="35">
        <f>E1444/D1444</f>
        <v>0.11601872089222975</v>
      </c>
      <c r="J1444" s="3">
        <v>252.44</v>
      </c>
      <c r="K1444" s="26">
        <v>0.28299999999999997</v>
      </c>
      <c r="L1444" s="4" t="b">
        <v>1</v>
      </c>
      <c r="M1444" s="4" t="s">
        <v>58</v>
      </c>
      <c r="N1444" s="35">
        <f>'Landed Freight Margin Tool'!$D$4</f>
        <v>0.58708499999999997</v>
      </c>
      <c r="O1444" s="30">
        <f>(MAX($F1444,MIN(0.18*$D1444,$F1444*(1+$N1444))))</f>
        <v>2056.3225511000001</v>
      </c>
      <c r="P1444" s="35">
        <f>O1444/D1444</f>
        <v>0.13126088675928385</v>
      </c>
    </row>
    <row r="1445" spans="1:16" x14ac:dyDescent="0.3">
      <c r="A1445" s="2">
        <v>45127</v>
      </c>
      <c r="B1445" s="3" t="s">
        <v>5894</v>
      </c>
      <c r="C1445" s="4" t="s">
        <v>5895</v>
      </c>
      <c r="D1445" s="27">
        <v>14942.51</v>
      </c>
      <c r="E1445" s="27">
        <v>1733.72</v>
      </c>
      <c r="F1445" s="27">
        <v>1182.51</v>
      </c>
      <c r="G1445" s="26">
        <f>(E1445-F1445)/E1445</f>
        <v>0.31793484530373994</v>
      </c>
      <c r="H1445" s="27">
        <f>E1445-F1445</f>
        <v>551.21</v>
      </c>
      <c r="I1445" s="35">
        <f>E1445/D1445</f>
        <v>0.11602602240185886</v>
      </c>
      <c r="J1445" s="3">
        <v>2245.16</v>
      </c>
      <c r="K1445" s="26">
        <v>0.22</v>
      </c>
      <c r="L1445" s="4" t="b">
        <v>1</v>
      </c>
      <c r="M1445" s="4" t="s">
        <v>58</v>
      </c>
      <c r="N1445" s="35">
        <f>'Landed Freight Margin Tool'!$D$4</f>
        <v>0.58708499999999997</v>
      </c>
      <c r="O1445" s="30">
        <f>(MAX($F1445,MIN(0.18*$D1445,$F1445*(1+$N1445))))</f>
        <v>1876.74388335</v>
      </c>
      <c r="P1445" s="35">
        <f>O1445/D1445</f>
        <v>0.12559763275045491</v>
      </c>
    </row>
    <row r="1446" spans="1:16" x14ac:dyDescent="0.3">
      <c r="A1446" s="2">
        <v>45197</v>
      </c>
      <c r="B1446" s="3" t="s">
        <v>20984</v>
      </c>
      <c r="C1446" s="4" t="s">
        <v>20985</v>
      </c>
      <c r="D1446" s="27">
        <v>9341.19</v>
      </c>
      <c r="E1446" s="27">
        <v>1084.97</v>
      </c>
      <c r="F1446" s="27">
        <v>802.97</v>
      </c>
      <c r="G1446" s="26">
        <f>(E1446-F1446)/E1446</f>
        <v>0.25991502069181638</v>
      </c>
      <c r="H1446" s="27">
        <f>E1446-F1446</f>
        <v>282</v>
      </c>
      <c r="I1446" s="35">
        <f>E1446/D1446</f>
        <v>0.11614901313430087</v>
      </c>
      <c r="J1446" s="3">
        <v>20564.89</v>
      </c>
      <c r="K1446" s="26">
        <v>0.19500000000000001</v>
      </c>
      <c r="L1446" s="4" t="b">
        <v>1</v>
      </c>
      <c r="M1446" s="4" t="s">
        <v>58</v>
      </c>
      <c r="N1446" s="35">
        <f>'Landed Freight Margin Tool'!$D$4</f>
        <v>0.58708499999999997</v>
      </c>
      <c r="O1446" s="30">
        <f>(MAX($F1446,MIN(0.18*$D1446,$F1446*(1+$N1446))))</f>
        <v>1274.3816424500001</v>
      </c>
      <c r="P1446" s="35">
        <f>O1446/D1446</f>
        <v>0.13642604876359435</v>
      </c>
    </row>
    <row r="1447" spans="1:16" x14ac:dyDescent="0.3">
      <c r="A1447" s="2">
        <v>45112</v>
      </c>
      <c r="B1447" s="3" t="s">
        <v>17457</v>
      </c>
      <c r="C1447" s="4" t="s">
        <v>17458</v>
      </c>
      <c r="D1447" s="27">
        <v>13253.74</v>
      </c>
      <c r="E1447" s="27">
        <v>1540.6</v>
      </c>
      <c r="F1447" s="27">
        <v>902.4</v>
      </c>
      <c r="G1447" s="26">
        <f>(E1447-F1447)/E1447</f>
        <v>0.41425418668051406</v>
      </c>
      <c r="H1447" s="27">
        <f>E1447-F1447</f>
        <v>638.19999999999993</v>
      </c>
      <c r="I1447" s="35">
        <f>E1447/D1447</f>
        <v>0.11623888804216771</v>
      </c>
      <c r="J1447" s="3">
        <v>337.02</v>
      </c>
      <c r="K1447" s="26">
        <v>0.22</v>
      </c>
      <c r="L1447" s="4" t="b">
        <v>1</v>
      </c>
      <c r="M1447" s="4" t="s">
        <v>58</v>
      </c>
      <c r="N1447" s="35">
        <f>'Landed Freight Margin Tool'!$D$4</f>
        <v>0.58708499999999997</v>
      </c>
      <c r="O1447" s="30">
        <f>(MAX($F1447,MIN(0.18*$D1447,$F1447*(1+$N1447))))</f>
        <v>1432.185504</v>
      </c>
      <c r="P1447" s="35">
        <f>O1447/D1447</f>
        <v>0.10805897082634788</v>
      </c>
    </row>
    <row r="1448" spans="1:16" x14ac:dyDescent="0.3">
      <c r="A1448" s="2">
        <v>45289</v>
      </c>
      <c r="B1448" s="3" t="s">
        <v>10699</v>
      </c>
      <c r="C1448" s="4" t="s">
        <v>10700</v>
      </c>
      <c r="D1448" s="27">
        <v>23601.29</v>
      </c>
      <c r="E1448" s="27">
        <v>2743.65</v>
      </c>
      <c r="F1448" s="27">
        <v>1602.08</v>
      </c>
      <c r="G1448" s="26">
        <f>(E1448-F1448)/E1448</f>
        <v>0.41607712353981013</v>
      </c>
      <c r="H1448" s="27">
        <f>E1448-F1448</f>
        <v>1141.5700000000002</v>
      </c>
      <c r="I1448" s="35">
        <f>E1448/D1448</f>
        <v>0.1162500015888962</v>
      </c>
      <c r="J1448" s="3">
        <v>999.58</v>
      </c>
      <c r="K1448" s="26">
        <v>0.22</v>
      </c>
      <c r="L1448" s="4" t="b">
        <v>1</v>
      </c>
      <c r="M1448" s="4" t="s">
        <v>58</v>
      </c>
      <c r="N1448" s="35">
        <f>'Landed Freight Margin Tool'!$D$4</f>
        <v>0.58708499999999997</v>
      </c>
      <c r="O1448" s="30">
        <f>(MAX($F1448,MIN(0.18*$D1448,$F1448*(1+$N1448))))</f>
        <v>2542.6371368</v>
      </c>
      <c r="P1448" s="35">
        <f>O1448/D1448</f>
        <v>0.10773297293495397</v>
      </c>
    </row>
    <row r="1449" spans="1:16" x14ac:dyDescent="0.3">
      <c r="A1449" s="2">
        <v>44981</v>
      </c>
      <c r="B1449" s="3" t="s">
        <v>18280</v>
      </c>
      <c r="C1449" s="4" t="s">
        <v>18281</v>
      </c>
      <c r="D1449" s="27">
        <v>7311.91</v>
      </c>
      <c r="E1449" s="27">
        <v>850.2</v>
      </c>
      <c r="F1449" s="27">
        <v>432.56</v>
      </c>
      <c r="G1449" s="26">
        <f>(E1449-F1449)/E1449</f>
        <v>0.49122559397788756</v>
      </c>
      <c r="H1449" s="27">
        <f>E1449-F1449</f>
        <v>417.64000000000004</v>
      </c>
      <c r="I1449" s="35">
        <f>E1449/D1449</f>
        <v>0.11627604825551738</v>
      </c>
      <c r="J1449" s="3">
        <v>2337</v>
      </c>
      <c r="K1449" s="26">
        <v>0.33800000000000002</v>
      </c>
      <c r="L1449" s="4" t="b">
        <v>1</v>
      </c>
      <c r="M1449" s="4" t="s">
        <v>58</v>
      </c>
      <c r="N1449" s="35">
        <f>'Landed Freight Margin Tool'!$D$4</f>
        <v>0.58708499999999997</v>
      </c>
      <c r="O1449" s="30">
        <f>(MAX($F1449,MIN(0.18*$D1449,$F1449*(1+$N1449))))</f>
        <v>686.50948760000006</v>
      </c>
      <c r="P1449" s="35">
        <f>O1449/D1449</f>
        <v>9.3889214664841347E-2</v>
      </c>
    </row>
    <row r="1450" spans="1:16" x14ac:dyDescent="0.3">
      <c r="A1450" s="2">
        <v>45054</v>
      </c>
      <c r="B1450" s="3" t="s">
        <v>24364</v>
      </c>
      <c r="C1450" s="4" t="s">
        <v>24365</v>
      </c>
      <c r="D1450" s="27">
        <v>4555.8900000000003</v>
      </c>
      <c r="E1450" s="27">
        <v>530.04999999999995</v>
      </c>
      <c r="F1450" s="27">
        <v>355.15</v>
      </c>
      <c r="G1450" s="26">
        <f>(E1450-F1450)/E1450</f>
        <v>0.32996887086123949</v>
      </c>
      <c r="H1450" s="27">
        <f>E1450-F1450</f>
        <v>174.89999999999998</v>
      </c>
      <c r="I1450" s="35">
        <f>E1450/D1450</f>
        <v>0.11634389767970692</v>
      </c>
      <c r="J1450" s="3">
        <v>1166.04</v>
      </c>
      <c r="K1450" s="26">
        <v>0.22</v>
      </c>
      <c r="L1450" s="4" t="b">
        <v>1</v>
      </c>
      <c r="M1450" s="4" t="s">
        <v>58</v>
      </c>
      <c r="N1450" s="35">
        <f>'Landed Freight Margin Tool'!$D$4</f>
        <v>0.58708499999999997</v>
      </c>
      <c r="O1450" s="30">
        <f>(MAX($F1450,MIN(0.18*$D1450,$F1450*(1+$N1450))))</f>
        <v>563.65323775000002</v>
      </c>
      <c r="P1450" s="35">
        <f>O1450/D1450</f>
        <v>0.12371967667129803</v>
      </c>
    </row>
    <row r="1451" spans="1:16" x14ac:dyDescent="0.3">
      <c r="A1451" s="2">
        <v>45165</v>
      </c>
      <c r="B1451" s="3" t="s">
        <v>9316</v>
      </c>
      <c r="C1451" s="4" t="s">
        <v>9317</v>
      </c>
      <c r="D1451" s="27">
        <v>6950.68</v>
      </c>
      <c r="E1451" s="27">
        <v>810.28</v>
      </c>
      <c r="F1451" s="27">
        <v>561.09</v>
      </c>
      <c r="G1451" s="26">
        <f>(E1451-F1451)/E1451</f>
        <v>0.30753566668312182</v>
      </c>
      <c r="H1451" s="27">
        <f>E1451-F1451</f>
        <v>249.18999999999994</v>
      </c>
      <c r="I1451" s="35">
        <f>E1451/D1451</f>
        <v>0.11657564439738269</v>
      </c>
      <c r="J1451" s="3">
        <v>402.65</v>
      </c>
      <c r="K1451" s="26">
        <v>0.22</v>
      </c>
      <c r="L1451" s="4" t="b">
        <v>1</v>
      </c>
      <c r="M1451" s="4" t="s">
        <v>58</v>
      </c>
      <c r="N1451" s="35">
        <f>'Landed Freight Margin Tool'!$D$4</f>
        <v>0.58708499999999997</v>
      </c>
      <c r="O1451" s="30">
        <f>(MAX($F1451,MIN(0.18*$D1451,$F1451*(1+$N1451))))</f>
        <v>890.49752265000006</v>
      </c>
      <c r="P1451" s="35">
        <f>O1451/D1451</f>
        <v>0.12811660479981815</v>
      </c>
    </row>
    <row r="1452" spans="1:16" x14ac:dyDescent="0.3">
      <c r="A1452" s="2">
        <v>45282</v>
      </c>
      <c r="B1452" s="3" t="s">
        <v>20977</v>
      </c>
      <c r="C1452" s="4" t="s">
        <v>12245</v>
      </c>
      <c r="D1452" s="27">
        <v>8808.69</v>
      </c>
      <c r="E1452" s="27">
        <v>1027.42</v>
      </c>
      <c r="F1452" s="27">
        <v>684.93</v>
      </c>
      <c r="G1452" s="26">
        <f>(E1452-F1452)/E1452</f>
        <v>0.33334955519651177</v>
      </c>
      <c r="H1452" s="27">
        <f>E1452-F1452</f>
        <v>342.49000000000012</v>
      </c>
      <c r="I1452" s="35">
        <f>E1452/D1452</f>
        <v>0.11663709359734535</v>
      </c>
      <c r="J1452" s="3">
        <v>3543.83</v>
      </c>
      <c r="K1452" s="26">
        <v>0.14299999999999999</v>
      </c>
      <c r="L1452" s="4" t="b">
        <v>0</v>
      </c>
      <c r="M1452" s="4" t="s">
        <v>58</v>
      </c>
      <c r="N1452" s="35">
        <f>'Landed Freight Margin Tool'!$D$4</f>
        <v>0.58708499999999997</v>
      </c>
      <c r="O1452" s="30">
        <f>(MAX($F1452,MIN(0.18*$D1452,$F1452*(1+$N1452))))</f>
        <v>1087.0421290500001</v>
      </c>
      <c r="P1452" s="35">
        <f>O1452/D1452</f>
        <v>0.12340565158383369</v>
      </c>
    </row>
    <row r="1453" spans="1:16" x14ac:dyDescent="0.3">
      <c r="A1453" s="2">
        <v>45162</v>
      </c>
      <c r="B1453" s="3" t="s">
        <v>3442</v>
      </c>
      <c r="C1453" s="4" t="s">
        <v>3443</v>
      </c>
      <c r="D1453" s="27">
        <v>11556.82</v>
      </c>
      <c r="E1453" s="27">
        <v>1349.63</v>
      </c>
      <c r="F1453" s="27">
        <v>724.8</v>
      </c>
      <c r="G1453" s="26">
        <f>(E1453-F1453)/E1453</f>
        <v>0.46296392344568521</v>
      </c>
      <c r="H1453" s="27">
        <f>E1453-F1453</f>
        <v>624.83000000000015</v>
      </c>
      <c r="I1453" s="35">
        <f>E1453/D1453</f>
        <v>0.11678212518668632</v>
      </c>
      <c r="J1453" s="3">
        <v>9507.52</v>
      </c>
      <c r="K1453" s="26">
        <v>0.13600000000000001</v>
      </c>
      <c r="L1453" s="4" t="b">
        <v>0</v>
      </c>
      <c r="M1453" s="4" t="s">
        <v>58</v>
      </c>
      <c r="N1453" s="35">
        <f>'Landed Freight Margin Tool'!$D$4</f>
        <v>0.58708499999999997</v>
      </c>
      <c r="O1453" s="30">
        <f>(MAX($F1453,MIN(0.18*$D1453,$F1453*(1+$N1453))))</f>
        <v>1150.3192079999999</v>
      </c>
      <c r="P1453" s="35">
        <f>O1453/D1453</f>
        <v>9.9535963007124792E-2</v>
      </c>
    </row>
    <row r="1454" spans="1:16" x14ac:dyDescent="0.3">
      <c r="A1454" s="2">
        <v>45215</v>
      </c>
      <c r="B1454" s="3" t="s">
        <v>17758</v>
      </c>
      <c r="C1454" s="4" t="s">
        <v>17759</v>
      </c>
      <c r="D1454" s="27">
        <v>17037.52</v>
      </c>
      <c r="E1454" s="27">
        <v>1990.18</v>
      </c>
      <c r="F1454" s="27">
        <v>1034.04</v>
      </c>
      <c r="G1454" s="26">
        <f>(E1454-F1454)/E1454</f>
        <v>0.48042890592810705</v>
      </c>
      <c r="H1454" s="27">
        <f>E1454-F1454</f>
        <v>956.1400000000001</v>
      </c>
      <c r="I1454" s="35">
        <f>E1454/D1454</f>
        <v>0.11681160168850865</v>
      </c>
      <c r="J1454" s="3">
        <v>907.92</v>
      </c>
      <c r="K1454" s="26">
        <v>0.29899999999999999</v>
      </c>
      <c r="L1454" s="4" t="b">
        <v>1</v>
      </c>
      <c r="M1454" s="4" t="s">
        <v>58</v>
      </c>
      <c r="N1454" s="35">
        <f>'Landed Freight Margin Tool'!$D$4</f>
        <v>0.58708499999999997</v>
      </c>
      <c r="O1454" s="30">
        <f>(MAX($F1454,MIN(0.18*$D1454,$F1454*(1+$N1454))))</f>
        <v>1641.1093734000001</v>
      </c>
      <c r="P1454" s="35">
        <f>O1454/D1454</f>
        <v>9.6323254405570768E-2</v>
      </c>
    </row>
    <row r="1455" spans="1:16" x14ac:dyDescent="0.3">
      <c r="A1455" s="2">
        <v>45250</v>
      </c>
      <c r="B1455" s="3" t="s">
        <v>13724</v>
      </c>
      <c r="C1455" s="4" t="s">
        <v>13725</v>
      </c>
      <c r="D1455" s="27">
        <v>15942.28</v>
      </c>
      <c r="E1455" s="27">
        <v>1863.73</v>
      </c>
      <c r="F1455" s="27">
        <v>1246.74</v>
      </c>
      <c r="G1455" s="26">
        <f>(E1455-F1455)/E1455</f>
        <v>0.33105117157528186</v>
      </c>
      <c r="H1455" s="27">
        <f>E1455-F1455</f>
        <v>616.99</v>
      </c>
      <c r="I1455" s="35">
        <f>E1455/D1455</f>
        <v>0.11690485927985206</v>
      </c>
      <c r="J1455" s="3">
        <v>0</v>
      </c>
      <c r="K1455" s="26">
        <v>0</v>
      </c>
      <c r="L1455" s="4" t="b">
        <v>0</v>
      </c>
      <c r="M1455" s="4" t="s">
        <v>58</v>
      </c>
      <c r="N1455" s="35">
        <f>'Landed Freight Margin Tool'!$D$4</f>
        <v>0.58708499999999997</v>
      </c>
      <c r="O1455" s="30">
        <f>(MAX($F1455,MIN(0.18*$D1455,$F1455*(1+$N1455))))</f>
        <v>1978.6823529000001</v>
      </c>
      <c r="P1455" s="35">
        <f>O1455/D1455</f>
        <v>0.1241153933377158</v>
      </c>
    </row>
    <row r="1456" spans="1:16" x14ac:dyDescent="0.3">
      <c r="A1456" s="2">
        <v>45064</v>
      </c>
      <c r="B1456" s="3" t="s">
        <v>9519</v>
      </c>
      <c r="C1456" s="4" t="s">
        <v>9520</v>
      </c>
      <c r="D1456" s="27">
        <v>18553.47</v>
      </c>
      <c r="E1456" s="27">
        <v>2173</v>
      </c>
      <c r="F1456" s="27">
        <v>1292.08</v>
      </c>
      <c r="G1456" s="26">
        <f>(E1456-F1456)/E1456</f>
        <v>0.40539346525540731</v>
      </c>
      <c r="H1456" s="27">
        <f>E1456-F1456</f>
        <v>880.92000000000007</v>
      </c>
      <c r="I1456" s="35">
        <f>E1456/D1456</f>
        <v>0.11712094826466424</v>
      </c>
      <c r="J1456" s="3">
        <v>16466.490000000002</v>
      </c>
      <c r="K1456" s="26">
        <v>0.106</v>
      </c>
      <c r="L1456" s="4" t="b">
        <v>0</v>
      </c>
      <c r="M1456" s="4" t="s">
        <v>58</v>
      </c>
      <c r="N1456" s="35">
        <f>'Landed Freight Margin Tool'!$D$4</f>
        <v>0.58708499999999997</v>
      </c>
      <c r="O1456" s="30">
        <f>(MAX($F1456,MIN(0.18*$D1456,$F1456*(1+$N1456))))</f>
        <v>2050.6407868000001</v>
      </c>
      <c r="P1456" s="35">
        <f>O1456/D1456</f>
        <v>0.11052599792922833</v>
      </c>
    </row>
    <row r="1457" spans="1:16" x14ac:dyDescent="0.3">
      <c r="A1457" s="2">
        <v>45175</v>
      </c>
      <c r="B1457" s="3" t="s">
        <v>23211</v>
      </c>
      <c r="C1457" s="4" t="s">
        <v>23212</v>
      </c>
      <c r="D1457" s="27">
        <v>581.1</v>
      </c>
      <c r="E1457" s="27">
        <v>68.13</v>
      </c>
      <c r="F1457" s="27">
        <v>35.200000000000003</v>
      </c>
      <c r="G1457" s="26">
        <f>(E1457-F1457)/E1457</f>
        <v>0.48334067224423888</v>
      </c>
      <c r="H1457" s="27">
        <f>E1457-F1457</f>
        <v>32.929999999999993</v>
      </c>
      <c r="I1457" s="35">
        <f>E1457/D1457</f>
        <v>0.11724315952503871</v>
      </c>
      <c r="J1457" s="3">
        <v>0</v>
      </c>
      <c r="K1457" s="26">
        <v>0</v>
      </c>
      <c r="L1457" s="4" t="b">
        <v>0</v>
      </c>
      <c r="M1457" s="4" t="s">
        <v>58</v>
      </c>
      <c r="N1457" s="35">
        <f>'Landed Freight Margin Tool'!$D$4</f>
        <v>0.58708499999999997</v>
      </c>
      <c r="O1457" s="30">
        <f>(MAX($F1457,MIN(0.18*$D1457,$F1457*(1+$N1457))))</f>
        <v>55.865392000000007</v>
      </c>
      <c r="P1457" s="35">
        <f>O1457/D1457</f>
        <v>9.6137311994493213E-2</v>
      </c>
    </row>
    <row r="1458" spans="1:16" x14ac:dyDescent="0.3">
      <c r="A1458" s="2">
        <v>44970</v>
      </c>
      <c r="B1458" s="3" t="s">
        <v>10226</v>
      </c>
      <c r="C1458" s="4" t="s">
        <v>10227</v>
      </c>
      <c r="D1458" s="27">
        <v>1549.61</v>
      </c>
      <c r="E1458" s="27">
        <v>181.77</v>
      </c>
      <c r="F1458" s="27">
        <v>102.88</v>
      </c>
      <c r="G1458" s="26">
        <f>(E1458-F1458)/E1458</f>
        <v>0.43401001265335321</v>
      </c>
      <c r="H1458" s="27">
        <f>E1458-F1458</f>
        <v>78.890000000000015</v>
      </c>
      <c r="I1458" s="35">
        <f>E1458/D1458</f>
        <v>0.1173004820567756</v>
      </c>
      <c r="J1458" s="3">
        <v>477.38</v>
      </c>
      <c r="K1458" s="26">
        <v>0.37</v>
      </c>
      <c r="L1458" s="4" t="b">
        <v>1</v>
      </c>
      <c r="M1458" s="4" t="s">
        <v>58</v>
      </c>
      <c r="N1458" s="35">
        <f>'Landed Freight Margin Tool'!$D$4</f>
        <v>0.58708499999999997</v>
      </c>
      <c r="O1458" s="30">
        <f>(MAX($F1458,MIN(0.18*$D1458,$F1458*(1+$N1458))))</f>
        <v>163.27930480000001</v>
      </c>
      <c r="P1458" s="35">
        <f>O1458/D1458</f>
        <v>0.10536799891585626</v>
      </c>
    </row>
    <row r="1459" spans="1:16" x14ac:dyDescent="0.3">
      <c r="A1459" s="2">
        <v>45230</v>
      </c>
      <c r="B1459" s="3" t="s">
        <v>5142</v>
      </c>
      <c r="C1459" s="4" t="s">
        <v>5143</v>
      </c>
      <c r="D1459" s="27">
        <v>19244.849999999999</v>
      </c>
      <c r="E1459" s="27">
        <v>2258.5</v>
      </c>
      <c r="F1459" s="27">
        <v>1489.21</v>
      </c>
      <c r="G1459" s="26">
        <f>(E1459-F1459)/E1459</f>
        <v>0.34061988045162717</v>
      </c>
      <c r="H1459" s="27">
        <f>E1459-F1459</f>
        <v>769.29</v>
      </c>
      <c r="I1459" s="35">
        <f>E1459/D1459</f>
        <v>0.11735607188416643</v>
      </c>
      <c r="J1459" s="3">
        <v>6624.64</v>
      </c>
      <c r="K1459" s="26">
        <v>0.13600000000000001</v>
      </c>
      <c r="L1459" s="4" t="b">
        <v>0</v>
      </c>
      <c r="M1459" s="4" t="s">
        <v>58</v>
      </c>
      <c r="N1459" s="35">
        <f>'Landed Freight Margin Tool'!$D$4</f>
        <v>0.58708499999999997</v>
      </c>
      <c r="O1459" s="30">
        <f>(MAX($F1459,MIN(0.18*$D1459,$F1459*(1+$N1459))))</f>
        <v>2363.5028528500002</v>
      </c>
      <c r="P1459" s="35">
        <f>O1459/D1459</f>
        <v>0.12281222523688158</v>
      </c>
    </row>
    <row r="1460" spans="1:16" x14ac:dyDescent="0.3">
      <c r="A1460" s="2">
        <v>45238</v>
      </c>
      <c r="B1460" s="3" t="s">
        <v>19396</v>
      </c>
      <c r="C1460" s="4" t="s">
        <v>19397</v>
      </c>
      <c r="D1460" s="27">
        <v>12361.4</v>
      </c>
      <c r="E1460" s="27">
        <v>1451.93</v>
      </c>
      <c r="F1460" s="27">
        <v>843.99</v>
      </c>
      <c r="G1460" s="26">
        <f>(E1460-F1460)/E1460</f>
        <v>0.41871164587824483</v>
      </c>
      <c r="H1460" s="27">
        <f>E1460-F1460</f>
        <v>607.94000000000005</v>
      </c>
      <c r="I1460" s="35">
        <f>E1460/D1460</f>
        <v>0.11745676056110151</v>
      </c>
      <c r="J1460" s="3">
        <v>2823.97</v>
      </c>
      <c r="K1460" s="26">
        <v>0.183</v>
      </c>
      <c r="L1460" s="4" t="b">
        <v>1</v>
      </c>
      <c r="M1460" s="4" t="s">
        <v>58</v>
      </c>
      <c r="N1460" s="35">
        <f>'Landed Freight Margin Tool'!$D$4</f>
        <v>0.58708499999999997</v>
      </c>
      <c r="O1460" s="30">
        <f>(MAX($F1460,MIN(0.18*$D1460,$F1460*(1+$N1460))))</f>
        <v>1339.4838691500001</v>
      </c>
      <c r="P1460" s="35">
        <f>O1460/D1460</f>
        <v>0.10836020751290308</v>
      </c>
    </row>
    <row r="1461" spans="1:16" x14ac:dyDescent="0.3">
      <c r="A1461" s="2">
        <v>45233</v>
      </c>
      <c r="B1461" s="3" t="s">
        <v>23453</v>
      </c>
      <c r="C1461" s="4" t="s">
        <v>23454</v>
      </c>
      <c r="D1461" s="27">
        <v>19235.36</v>
      </c>
      <c r="E1461" s="27">
        <v>2261.36</v>
      </c>
      <c r="F1461" s="27">
        <v>1422.76</v>
      </c>
      <c r="G1461" s="26">
        <f>(E1461-F1461)/E1461</f>
        <v>0.37083878727845193</v>
      </c>
      <c r="H1461" s="27">
        <f>E1461-F1461</f>
        <v>838.60000000000014</v>
      </c>
      <c r="I1461" s="35">
        <f>E1461/D1461</f>
        <v>0.11756265544289267</v>
      </c>
      <c r="J1461" s="3">
        <v>475.6</v>
      </c>
      <c r="K1461" s="26">
        <v>0.22</v>
      </c>
      <c r="L1461" s="4" t="b">
        <v>1</v>
      </c>
      <c r="M1461" s="4" t="s">
        <v>58</v>
      </c>
      <c r="N1461" s="35">
        <f>'Landed Freight Margin Tool'!$D$4</f>
        <v>0.58708499999999997</v>
      </c>
      <c r="O1461" s="30">
        <f>(MAX($F1461,MIN(0.18*$D1461,$F1461*(1+$N1461))))</f>
        <v>2258.0410546000003</v>
      </c>
      <c r="P1461" s="35">
        <f>O1461/D1461</f>
        <v>0.11739011147178946</v>
      </c>
    </row>
    <row r="1462" spans="1:16" x14ac:dyDescent="0.3">
      <c r="A1462" s="2">
        <v>45077</v>
      </c>
      <c r="B1462" s="3" t="s">
        <v>1727</v>
      </c>
      <c r="C1462" s="4" t="s">
        <v>1728</v>
      </c>
      <c r="D1462" s="27">
        <v>18908.45</v>
      </c>
      <c r="E1462" s="27">
        <v>2223.19</v>
      </c>
      <c r="F1462" s="27">
        <v>1595.78</v>
      </c>
      <c r="G1462" s="26">
        <f>(E1462-F1462)/E1462</f>
        <v>0.28221159684957203</v>
      </c>
      <c r="H1462" s="27">
        <f>E1462-F1462</f>
        <v>627.41000000000008</v>
      </c>
      <c r="I1462" s="35">
        <f>E1462/D1462</f>
        <v>0.11757653324307386</v>
      </c>
      <c r="J1462" s="3">
        <v>28105.33</v>
      </c>
      <c r="K1462" s="26">
        <v>9.7000000000000003E-2</v>
      </c>
      <c r="L1462" s="4" t="b">
        <v>0</v>
      </c>
      <c r="M1462" s="4" t="s">
        <v>58</v>
      </c>
      <c r="N1462" s="35">
        <f>'Landed Freight Margin Tool'!$D$4</f>
        <v>0.58708499999999997</v>
      </c>
      <c r="O1462" s="30">
        <f>(MAX($F1462,MIN(0.18*$D1462,$F1462*(1+$N1462))))</f>
        <v>2532.6385012999999</v>
      </c>
      <c r="P1462" s="35">
        <f>O1462/D1462</f>
        <v>0.13394215291575987</v>
      </c>
    </row>
    <row r="1463" spans="1:16" x14ac:dyDescent="0.3">
      <c r="A1463" s="2">
        <v>45198</v>
      </c>
      <c r="B1463" s="3" t="s">
        <v>9987</v>
      </c>
      <c r="C1463" s="4" t="s">
        <v>9988</v>
      </c>
      <c r="D1463" s="27">
        <v>3002.4</v>
      </c>
      <c r="E1463" s="27">
        <v>353.47</v>
      </c>
      <c r="F1463" s="27">
        <v>179.83</v>
      </c>
      <c r="G1463" s="26">
        <f>(E1463-F1463)/E1463</f>
        <v>0.49124395281070532</v>
      </c>
      <c r="H1463" s="27">
        <f>E1463-F1463</f>
        <v>173.64000000000001</v>
      </c>
      <c r="I1463" s="35">
        <f>E1463/D1463</f>
        <v>0.11772915001332268</v>
      </c>
      <c r="J1463" s="3">
        <v>78846.22</v>
      </c>
      <c r="K1463" s="26">
        <v>0.13100000000000001</v>
      </c>
      <c r="L1463" s="4" t="b">
        <v>0</v>
      </c>
      <c r="M1463" s="4" t="s">
        <v>58</v>
      </c>
      <c r="N1463" s="35">
        <f>'Landed Freight Margin Tool'!$D$4</f>
        <v>0.58708499999999997</v>
      </c>
      <c r="O1463" s="30">
        <f>(MAX($F1463,MIN(0.18*$D1463,$F1463*(1+$N1463))))</f>
        <v>285.40549555000001</v>
      </c>
      <c r="P1463" s="35">
        <f>O1463/D1463</f>
        <v>9.5059117889022118E-2</v>
      </c>
    </row>
    <row r="1464" spans="1:16" x14ac:dyDescent="0.3">
      <c r="A1464" s="2">
        <v>45219</v>
      </c>
      <c r="B1464" s="3" t="s">
        <v>1352</v>
      </c>
      <c r="C1464" s="4" t="s">
        <v>1353</v>
      </c>
      <c r="D1464" s="27">
        <v>19398.68</v>
      </c>
      <c r="E1464" s="27">
        <v>2284.11</v>
      </c>
      <c r="F1464" s="27">
        <v>1163</v>
      </c>
      <c r="G1464" s="26">
        <f>(E1464-F1464)/E1464</f>
        <v>0.49083012639496348</v>
      </c>
      <c r="H1464" s="27">
        <f>E1464-F1464</f>
        <v>1121.1100000000001</v>
      </c>
      <c r="I1464" s="35">
        <f>E1464/D1464</f>
        <v>0.11774564042501862</v>
      </c>
      <c r="J1464" s="3">
        <v>0</v>
      </c>
      <c r="K1464" s="26">
        <v>0</v>
      </c>
      <c r="L1464" s="4" t="b">
        <v>0</v>
      </c>
      <c r="M1464" s="4" t="s">
        <v>58</v>
      </c>
      <c r="N1464" s="35">
        <f>'Landed Freight Margin Tool'!$D$4</f>
        <v>0.58708499999999997</v>
      </c>
      <c r="O1464" s="30">
        <f>(MAX($F1464,MIN(0.18*$D1464,$F1464*(1+$N1464))))</f>
        <v>1845.779855</v>
      </c>
      <c r="P1464" s="35">
        <f>O1464/D1464</f>
        <v>9.5149765602608016E-2</v>
      </c>
    </row>
    <row r="1465" spans="1:16" x14ac:dyDescent="0.3">
      <c r="A1465" s="2">
        <v>45036</v>
      </c>
      <c r="B1465" s="3" t="s">
        <v>12886</v>
      </c>
      <c r="C1465" s="4" t="s">
        <v>12887</v>
      </c>
      <c r="D1465" s="27">
        <v>4555.49</v>
      </c>
      <c r="E1465" s="27">
        <v>536.42999999999995</v>
      </c>
      <c r="F1465" s="27">
        <v>331.35</v>
      </c>
      <c r="G1465" s="26">
        <f>(E1465-F1465)/E1465</f>
        <v>0.3823052401990939</v>
      </c>
      <c r="H1465" s="27">
        <f>E1465-F1465</f>
        <v>205.07999999999993</v>
      </c>
      <c r="I1465" s="35">
        <f>E1465/D1465</f>
        <v>0.11775462134699011</v>
      </c>
      <c r="J1465" s="3">
        <v>2586.0300000000002</v>
      </c>
      <c r="K1465" s="26">
        <v>0.13700000000000001</v>
      </c>
      <c r="L1465" s="4" t="b">
        <v>0</v>
      </c>
      <c r="M1465" s="4" t="s">
        <v>58</v>
      </c>
      <c r="N1465" s="35">
        <f>'Landed Freight Margin Tool'!$D$4</f>
        <v>0.58708499999999997</v>
      </c>
      <c r="O1465" s="30">
        <f>(MAX($F1465,MIN(0.18*$D1465,$F1465*(1+$N1465))))</f>
        <v>525.88061475000006</v>
      </c>
      <c r="P1465" s="35">
        <f>O1465/D1465</f>
        <v>0.11543886930933886</v>
      </c>
    </row>
    <row r="1466" spans="1:16" x14ac:dyDescent="0.3">
      <c r="A1466" s="2">
        <v>44974</v>
      </c>
      <c r="B1466" s="3" t="s">
        <v>4873</v>
      </c>
      <c r="C1466" s="4" t="s">
        <v>4874</v>
      </c>
      <c r="D1466" s="27">
        <v>16624.54</v>
      </c>
      <c r="E1466" s="27">
        <v>1958.86</v>
      </c>
      <c r="F1466" s="27">
        <v>1014.73</v>
      </c>
      <c r="G1466" s="26">
        <f>(E1466-F1466)/E1466</f>
        <v>0.48197931449924952</v>
      </c>
      <c r="H1466" s="27">
        <f>E1466-F1466</f>
        <v>944.12999999999988</v>
      </c>
      <c r="I1466" s="35">
        <f>E1466/D1466</f>
        <v>0.11782942565628883</v>
      </c>
      <c r="J1466" s="3">
        <v>806.46</v>
      </c>
      <c r="K1466" s="26">
        <v>0.311</v>
      </c>
      <c r="L1466" s="4" t="b">
        <v>1</v>
      </c>
      <c r="M1466" s="4" t="s">
        <v>58</v>
      </c>
      <c r="N1466" s="35">
        <f>'Landed Freight Margin Tool'!$D$4</f>
        <v>0.58708499999999997</v>
      </c>
      <c r="O1466" s="30">
        <f>(MAX($F1466,MIN(0.18*$D1466,$F1466*(1+$N1466))))</f>
        <v>1610.46276205</v>
      </c>
      <c r="P1466" s="35">
        <f>O1466/D1466</f>
        <v>9.6872620959737837E-2</v>
      </c>
    </row>
    <row r="1467" spans="1:16" x14ac:dyDescent="0.3">
      <c r="A1467" s="2">
        <v>45183</v>
      </c>
      <c r="B1467" s="3" t="s">
        <v>23005</v>
      </c>
      <c r="C1467" s="4" t="s">
        <v>23006</v>
      </c>
      <c r="D1467" s="27">
        <v>16308.73</v>
      </c>
      <c r="E1467" s="27">
        <v>1922.82</v>
      </c>
      <c r="F1467" s="27">
        <v>985.99</v>
      </c>
      <c r="G1467" s="26">
        <f>(E1467-F1467)/E1467</f>
        <v>0.48721669215007124</v>
      </c>
      <c r="H1467" s="27">
        <f>E1467-F1467</f>
        <v>936.82999999999993</v>
      </c>
      <c r="I1467" s="35">
        <f>E1467/D1467</f>
        <v>0.11790127128231322</v>
      </c>
      <c r="J1467" s="3">
        <v>13</v>
      </c>
      <c r="K1467" s="26">
        <v>0.92300000000000004</v>
      </c>
      <c r="L1467" s="4" t="b">
        <v>1</v>
      </c>
      <c r="M1467" s="4" t="s">
        <v>58</v>
      </c>
      <c r="N1467" s="35">
        <f>'Landed Freight Margin Tool'!$D$4</f>
        <v>0.58708499999999997</v>
      </c>
      <c r="O1467" s="30">
        <f>(MAX($F1467,MIN(0.18*$D1467,$F1467*(1+$N1467))))</f>
        <v>1564.8499391500002</v>
      </c>
      <c r="P1467" s="35">
        <f>O1467/D1467</f>
        <v>9.5951673683358565E-2</v>
      </c>
    </row>
    <row r="1468" spans="1:16" x14ac:dyDescent="0.3">
      <c r="A1468" s="2">
        <v>44939</v>
      </c>
      <c r="B1468" s="3" t="s">
        <v>24378</v>
      </c>
      <c r="C1468" s="4" t="s">
        <v>24379</v>
      </c>
      <c r="D1468" s="27">
        <v>3079.42</v>
      </c>
      <c r="E1468" s="27">
        <v>363.62</v>
      </c>
      <c r="F1468" s="27">
        <v>259.22000000000003</v>
      </c>
      <c r="G1468" s="26">
        <f>(E1468-F1468)/E1468</f>
        <v>0.2871129200814036</v>
      </c>
      <c r="H1468" s="27">
        <f>E1468-F1468</f>
        <v>104.39999999999998</v>
      </c>
      <c r="I1468" s="35">
        <f>E1468/D1468</f>
        <v>0.11808067753018425</v>
      </c>
      <c r="J1468" s="3">
        <v>359.8</v>
      </c>
      <c r="K1468" s="26">
        <v>1.39</v>
      </c>
      <c r="L1468" s="4" t="b">
        <v>1</v>
      </c>
      <c r="M1468" s="4" t="s">
        <v>58</v>
      </c>
      <c r="N1468" s="35">
        <f>'Landed Freight Margin Tool'!$D$4</f>
        <v>0.58708499999999997</v>
      </c>
      <c r="O1468" s="30">
        <f>(MAX($F1468,MIN(0.18*$D1468,$F1468*(1+$N1468))))</f>
        <v>411.40417370000006</v>
      </c>
      <c r="P1468" s="35">
        <f>O1468/D1468</f>
        <v>0.13359794172279196</v>
      </c>
    </row>
    <row r="1469" spans="1:16" x14ac:dyDescent="0.3">
      <c r="A1469" s="2">
        <v>45015</v>
      </c>
      <c r="B1469" s="3" t="s">
        <v>16544</v>
      </c>
      <c r="C1469" s="4" t="s">
        <v>16545</v>
      </c>
      <c r="D1469" s="27">
        <v>11109.28</v>
      </c>
      <c r="E1469" s="27">
        <v>1312.7</v>
      </c>
      <c r="F1469" s="27">
        <v>664.38</v>
      </c>
      <c r="G1469" s="26">
        <f>(E1469-F1469)/E1469</f>
        <v>0.49388283690104368</v>
      </c>
      <c r="H1469" s="27">
        <f>E1469-F1469</f>
        <v>648.32000000000005</v>
      </c>
      <c r="I1469" s="35">
        <f>E1469/D1469</f>
        <v>0.11816247317557933</v>
      </c>
      <c r="J1469" s="3">
        <v>1321</v>
      </c>
      <c r="K1469" s="26">
        <v>0.26500000000000001</v>
      </c>
      <c r="L1469" s="4" t="b">
        <v>1</v>
      </c>
      <c r="M1469" s="4" t="s">
        <v>58</v>
      </c>
      <c r="N1469" s="35">
        <f>'Landed Freight Margin Tool'!$D$4</f>
        <v>0.58708499999999997</v>
      </c>
      <c r="O1469" s="30">
        <f>(MAX($F1469,MIN(0.18*$D1469,$F1469*(1+$N1469))))</f>
        <v>1054.4275322999999</v>
      </c>
      <c r="P1469" s="35">
        <f>O1469/D1469</f>
        <v>9.4914119753935433E-2</v>
      </c>
    </row>
    <row r="1470" spans="1:16" x14ac:dyDescent="0.3">
      <c r="A1470" s="2">
        <v>45020</v>
      </c>
      <c r="B1470" s="3" t="s">
        <v>6069</v>
      </c>
      <c r="C1470" s="4" t="s">
        <v>6070</v>
      </c>
      <c r="D1470" s="27">
        <v>13417.44</v>
      </c>
      <c r="E1470" s="27">
        <v>1586.66</v>
      </c>
      <c r="F1470" s="27">
        <v>1134.1600000000001</v>
      </c>
      <c r="G1470" s="26">
        <f>(E1470-F1470)/E1470</f>
        <v>0.28519027390871388</v>
      </c>
      <c r="H1470" s="27">
        <f>E1470-F1470</f>
        <v>452.5</v>
      </c>
      <c r="I1470" s="35">
        <f>E1470/D1470</f>
        <v>0.11825355656518681</v>
      </c>
      <c r="J1470" s="3">
        <v>0</v>
      </c>
      <c r="K1470" s="26">
        <v>0</v>
      </c>
      <c r="L1470" s="4" t="b">
        <v>0</v>
      </c>
      <c r="M1470" s="4" t="s">
        <v>58</v>
      </c>
      <c r="N1470" s="35">
        <f>'Landed Freight Margin Tool'!$D$4</f>
        <v>0.58708499999999997</v>
      </c>
      <c r="O1470" s="30">
        <f>(MAX($F1470,MIN(0.18*$D1470,$F1470*(1+$N1470))))</f>
        <v>1800.0083236000003</v>
      </c>
      <c r="P1470" s="35">
        <f>O1470/D1470</f>
        <v>0.1341543784507328</v>
      </c>
    </row>
    <row r="1471" spans="1:16" x14ac:dyDescent="0.3">
      <c r="A1471" s="2">
        <v>45133</v>
      </c>
      <c r="B1471" s="3" t="s">
        <v>5165</v>
      </c>
      <c r="C1471" s="4" t="s">
        <v>5166</v>
      </c>
      <c r="D1471" s="27">
        <v>18143.68</v>
      </c>
      <c r="E1471" s="27">
        <v>2147.52</v>
      </c>
      <c r="F1471" s="27">
        <v>1355.9</v>
      </c>
      <c r="G1471" s="26">
        <f>(E1471-F1471)/E1471</f>
        <v>0.36862054835344954</v>
      </c>
      <c r="H1471" s="27">
        <f>E1471-F1471</f>
        <v>791.61999999999989</v>
      </c>
      <c r="I1471" s="35">
        <f>E1471/D1471</f>
        <v>0.11836187587082664</v>
      </c>
      <c r="J1471" s="3">
        <v>455</v>
      </c>
      <c r="K1471" s="26">
        <v>0.61499999999999999</v>
      </c>
      <c r="L1471" s="4" t="b">
        <v>1</v>
      </c>
      <c r="M1471" s="4" t="s">
        <v>58</v>
      </c>
      <c r="N1471" s="35">
        <f>'Landed Freight Margin Tool'!$D$4</f>
        <v>0.58708499999999997</v>
      </c>
      <c r="O1471" s="30">
        <f>(MAX($F1471,MIN(0.18*$D1471,$F1471*(1+$N1471))))</f>
        <v>2151.9285515000001</v>
      </c>
      <c r="P1471" s="35">
        <f>O1471/D1471</f>
        <v>0.1186048558781901</v>
      </c>
    </row>
    <row r="1472" spans="1:16" x14ac:dyDescent="0.3">
      <c r="A1472" s="2">
        <v>44966</v>
      </c>
      <c r="B1472" s="3" t="s">
        <v>16051</v>
      </c>
      <c r="C1472" s="4" t="s">
        <v>16052</v>
      </c>
      <c r="D1472" s="27">
        <v>12905.71</v>
      </c>
      <c r="E1472" s="27">
        <v>1528.12</v>
      </c>
      <c r="F1472" s="27">
        <v>1141.56</v>
      </c>
      <c r="G1472" s="26">
        <f>(E1472-F1472)/E1472</f>
        <v>0.25296442687747034</v>
      </c>
      <c r="H1472" s="27">
        <f>E1472-F1472</f>
        <v>386.55999999999995</v>
      </c>
      <c r="I1472" s="35">
        <f>E1472/D1472</f>
        <v>0.11840650378785825</v>
      </c>
      <c r="J1472" s="3">
        <v>1463</v>
      </c>
      <c r="K1472" s="26">
        <v>0</v>
      </c>
      <c r="L1472" s="4" t="b">
        <v>0</v>
      </c>
      <c r="M1472" s="4" t="s">
        <v>58</v>
      </c>
      <c r="N1472" s="35">
        <f>'Landed Freight Margin Tool'!$D$4</f>
        <v>0.58708499999999997</v>
      </c>
      <c r="O1472" s="30">
        <f>(MAX($F1472,MIN(0.18*$D1472,$F1472*(1+$N1472))))</f>
        <v>1811.7527525999999</v>
      </c>
      <c r="P1472" s="35">
        <f>O1472/D1472</f>
        <v>0.14038381093330007</v>
      </c>
    </row>
    <row r="1473" spans="1:16" x14ac:dyDescent="0.3">
      <c r="A1473" s="2">
        <v>45160</v>
      </c>
      <c r="B1473" s="3" t="s">
        <v>14957</v>
      </c>
      <c r="C1473" s="4" t="s">
        <v>14958</v>
      </c>
      <c r="D1473" s="27">
        <v>20449.77</v>
      </c>
      <c r="E1473" s="27">
        <v>2421.4699999999998</v>
      </c>
      <c r="F1473" s="27">
        <v>1504.3</v>
      </c>
      <c r="G1473" s="26">
        <f>(E1473-F1473)/E1473</f>
        <v>0.37876579102776409</v>
      </c>
      <c r="H1473" s="27">
        <f>E1473-F1473</f>
        <v>917.16999999999985</v>
      </c>
      <c r="I1473" s="35">
        <f>E1473/D1473</f>
        <v>0.11841062271116007</v>
      </c>
      <c r="J1473" s="3">
        <v>3920.33</v>
      </c>
      <c r="K1473" s="26">
        <v>0.16300000000000001</v>
      </c>
      <c r="L1473" s="4" t="b">
        <v>0</v>
      </c>
      <c r="M1473" s="4" t="s">
        <v>58</v>
      </c>
      <c r="N1473" s="35">
        <f>'Landed Freight Margin Tool'!$D$4</f>
        <v>0.58708499999999997</v>
      </c>
      <c r="O1473" s="30">
        <f>(MAX($F1473,MIN(0.18*$D1473,$F1473*(1+$N1473))))</f>
        <v>2387.4519654999999</v>
      </c>
      <c r="P1473" s="35">
        <f>O1473/D1473</f>
        <v>0.1167471304322738</v>
      </c>
    </row>
    <row r="1474" spans="1:16" x14ac:dyDescent="0.3">
      <c r="A1474" s="2">
        <v>45265</v>
      </c>
      <c r="B1474" s="3" t="s">
        <v>21938</v>
      </c>
      <c r="C1474" s="4" t="s">
        <v>21939</v>
      </c>
      <c r="D1474" s="27">
        <v>1922.54</v>
      </c>
      <c r="E1474" s="27">
        <v>227.77</v>
      </c>
      <c r="F1474" s="27">
        <v>155.25</v>
      </c>
      <c r="G1474" s="26">
        <f>(E1474-F1474)/E1474</f>
        <v>0.31839135970496557</v>
      </c>
      <c r="H1474" s="27">
        <f>E1474-F1474</f>
        <v>72.52000000000001</v>
      </c>
      <c r="I1474" s="35">
        <f>E1474/D1474</f>
        <v>0.11847347779500036</v>
      </c>
      <c r="J1474" s="3">
        <v>886.42</v>
      </c>
      <c r="K1474" s="26">
        <v>0.22</v>
      </c>
      <c r="L1474" s="4" t="b">
        <v>1</v>
      </c>
      <c r="M1474" s="4" t="s">
        <v>58</v>
      </c>
      <c r="N1474" s="35">
        <f>'Landed Freight Margin Tool'!$D$4</f>
        <v>0.58708499999999997</v>
      </c>
      <c r="O1474" s="30">
        <f>(MAX($F1474,MIN(0.18*$D1474,$F1474*(1+$N1474))))</f>
        <v>246.39494625</v>
      </c>
      <c r="P1474" s="35">
        <f>O1474/D1474</f>
        <v>0.12816115464437672</v>
      </c>
    </row>
    <row r="1475" spans="1:16" x14ac:dyDescent="0.3">
      <c r="A1475" s="2">
        <v>45132</v>
      </c>
      <c r="B1475" s="3" t="s">
        <v>7825</v>
      </c>
      <c r="C1475" s="4" t="s">
        <v>7826</v>
      </c>
      <c r="D1475" s="27">
        <v>23758.57</v>
      </c>
      <c r="E1475" s="27">
        <v>2816.5</v>
      </c>
      <c r="F1475" s="27">
        <v>2018.64</v>
      </c>
      <c r="G1475" s="26">
        <f>(E1475-F1475)/E1475</f>
        <v>0.28328066749511804</v>
      </c>
      <c r="H1475" s="27">
        <f>E1475-F1475</f>
        <v>797.8599999999999</v>
      </c>
      <c r="I1475" s="35">
        <f>E1475/D1475</f>
        <v>0.11854669704447701</v>
      </c>
      <c r="J1475" s="3">
        <v>0</v>
      </c>
      <c r="K1475" s="26">
        <v>0</v>
      </c>
      <c r="L1475" s="4" t="b">
        <v>0</v>
      </c>
      <c r="M1475" s="4" t="s">
        <v>58</v>
      </c>
      <c r="N1475" s="35">
        <f>'Landed Freight Margin Tool'!$D$4</f>
        <v>0.58708499999999997</v>
      </c>
      <c r="O1475" s="30">
        <f>(MAX($F1475,MIN(0.18*$D1475,$F1475*(1+$N1475))))</f>
        <v>3203.7532644000003</v>
      </c>
      <c r="P1475" s="35">
        <f>O1475/D1475</f>
        <v>0.13484621609802275</v>
      </c>
    </row>
    <row r="1476" spans="1:16" x14ac:dyDescent="0.3">
      <c r="A1476" s="2">
        <v>44952</v>
      </c>
      <c r="B1476" s="3" t="s">
        <v>18650</v>
      </c>
      <c r="C1476" s="4" t="s">
        <v>18651</v>
      </c>
      <c r="D1476" s="27">
        <v>18015.810000000001</v>
      </c>
      <c r="E1476" s="27">
        <v>2136.96</v>
      </c>
      <c r="F1476" s="27">
        <v>1094.98</v>
      </c>
      <c r="G1476" s="26">
        <f>(E1476-F1476)/E1476</f>
        <v>0.48759920634920634</v>
      </c>
      <c r="H1476" s="27">
        <f>E1476-F1476</f>
        <v>1041.98</v>
      </c>
      <c r="I1476" s="35">
        <f>E1476/D1476</f>
        <v>0.11861581577514416</v>
      </c>
      <c r="J1476" s="3">
        <v>999.58</v>
      </c>
      <c r="K1476" s="26">
        <v>0.22</v>
      </c>
      <c r="L1476" s="4" t="b">
        <v>1</v>
      </c>
      <c r="M1476" s="4" t="s">
        <v>58</v>
      </c>
      <c r="N1476" s="35">
        <f>'Landed Freight Margin Tool'!$D$4</f>
        <v>0.58708499999999997</v>
      </c>
      <c r="O1476" s="30">
        <f>(MAX($F1476,MIN(0.18*$D1476,$F1476*(1+$N1476))))</f>
        <v>1737.8263333000002</v>
      </c>
      <c r="P1476" s="35">
        <f>O1476/D1476</f>
        <v>9.6461182333739098E-2</v>
      </c>
    </row>
    <row r="1477" spans="1:16" x14ac:dyDescent="0.3">
      <c r="A1477" s="2">
        <v>45166</v>
      </c>
      <c r="B1477" s="3" t="s">
        <v>13225</v>
      </c>
      <c r="C1477" s="4" t="s">
        <v>389</v>
      </c>
      <c r="D1477" s="27">
        <v>17623.150000000001</v>
      </c>
      <c r="E1477" s="27">
        <v>2091.2600000000002</v>
      </c>
      <c r="F1477" s="27">
        <v>1238.51</v>
      </c>
      <c r="G1477" s="26">
        <f>(E1477-F1477)/E1477</f>
        <v>0.40776852232625316</v>
      </c>
      <c r="H1477" s="27">
        <f>E1477-F1477</f>
        <v>852.75000000000023</v>
      </c>
      <c r="I1477" s="35">
        <f>E1477/D1477</f>
        <v>0.11866550531545156</v>
      </c>
      <c r="J1477" s="3">
        <v>1210.8800000000001</v>
      </c>
      <c r="K1477" s="26">
        <v>0.13600000000000001</v>
      </c>
      <c r="L1477" s="4" t="b">
        <v>0</v>
      </c>
      <c r="M1477" s="4" t="s">
        <v>58</v>
      </c>
      <c r="N1477" s="35">
        <f>'Landed Freight Margin Tool'!$D$4</f>
        <v>0.58708499999999997</v>
      </c>
      <c r="O1477" s="30">
        <f>(MAX($F1477,MIN(0.18*$D1477,$F1477*(1+$N1477))))</f>
        <v>1965.6206433500001</v>
      </c>
      <c r="P1477" s="35">
        <f>O1477/D1477</f>
        <v>0.11153628286373321</v>
      </c>
    </row>
    <row r="1478" spans="1:16" x14ac:dyDescent="0.3">
      <c r="A1478" s="2">
        <v>45085</v>
      </c>
      <c r="B1478" s="3" t="s">
        <v>22148</v>
      </c>
      <c r="C1478" s="4" t="s">
        <v>22149</v>
      </c>
      <c r="D1478" s="27">
        <v>19650.97</v>
      </c>
      <c r="E1478" s="27">
        <v>2333.37</v>
      </c>
      <c r="F1478" s="27">
        <v>1289.73</v>
      </c>
      <c r="G1478" s="26">
        <f>(E1478-F1478)/E1478</f>
        <v>0.44726725722881494</v>
      </c>
      <c r="H1478" s="27">
        <f>E1478-F1478</f>
        <v>1043.6399999999999</v>
      </c>
      <c r="I1478" s="35">
        <f>E1478/D1478</f>
        <v>0.1187407033851255</v>
      </c>
      <c r="J1478" s="3">
        <v>433.46</v>
      </c>
      <c r="K1478" s="26">
        <v>0.126</v>
      </c>
      <c r="L1478" s="4" t="b">
        <v>0</v>
      </c>
      <c r="M1478" s="4" t="s">
        <v>58</v>
      </c>
      <c r="N1478" s="35">
        <f>'Landed Freight Margin Tool'!$D$4</f>
        <v>0.58708499999999997</v>
      </c>
      <c r="O1478" s="30">
        <f>(MAX($F1478,MIN(0.18*$D1478,$F1478*(1+$N1478))))</f>
        <v>2046.9111370500002</v>
      </c>
      <c r="P1478" s="35">
        <f>O1478/D1478</f>
        <v>0.1041633637957821</v>
      </c>
    </row>
    <row r="1479" spans="1:16" x14ac:dyDescent="0.3">
      <c r="A1479" s="2">
        <v>45047</v>
      </c>
      <c r="B1479" s="3" t="s">
        <v>12269</v>
      </c>
      <c r="C1479" s="4" t="s">
        <v>12270</v>
      </c>
      <c r="D1479" s="27">
        <v>14816.94</v>
      </c>
      <c r="E1479" s="27">
        <v>1760.63</v>
      </c>
      <c r="F1479" s="27">
        <v>1033.57</v>
      </c>
      <c r="G1479" s="26">
        <f>(E1479-F1479)/E1479</f>
        <v>0.41295445380346812</v>
      </c>
      <c r="H1479" s="27">
        <f>E1479-F1479</f>
        <v>727.06000000000017</v>
      </c>
      <c r="I1479" s="35">
        <f>E1479/D1479</f>
        <v>0.11882547948496788</v>
      </c>
      <c r="J1479" s="3">
        <v>1808.92</v>
      </c>
      <c r="K1479" s="26">
        <v>0.22</v>
      </c>
      <c r="L1479" s="4" t="b">
        <v>1</v>
      </c>
      <c r="M1479" s="4" t="s">
        <v>58</v>
      </c>
      <c r="N1479" s="35">
        <f>'Landed Freight Margin Tool'!$D$4</f>
        <v>0.58708499999999997</v>
      </c>
      <c r="O1479" s="30">
        <f>(MAX($F1479,MIN(0.18*$D1479,$F1479*(1+$N1479))))</f>
        <v>1640.36344345</v>
      </c>
      <c r="P1479" s="35">
        <f>O1479/D1479</f>
        <v>0.11070865127684933</v>
      </c>
    </row>
    <row r="1480" spans="1:16" x14ac:dyDescent="0.3">
      <c r="A1480" s="2">
        <v>45195</v>
      </c>
      <c r="B1480" s="3" t="s">
        <v>11486</v>
      </c>
      <c r="C1480" s="4" t="s">
        <v>11487</v>
      </c>
      <c r="D1480" s="27">
        <v>21840.95</v>
      </c>
      <c r="E1480" s="27">
        <v>2598.83</v>
      </c>
      <c r="F1480" s="27">
        <v>1354.47</v>
      </c>
      <c r="G1480" s="26">
        <f>(E1480-F1480)/E1480</f>
        <v>0.47881546696013205</v>
      </c>
      <c r="H1480" s="27">
        <f>E1480-F1480</f>
        <v>1244.3599999999999</v>
      </c>
      <c r="I1480" s="35">
        <f>E1480/D1480</f>
        <v>0.11898887182105174</v>
      </c>
      <c r="J1480" s="3">
        <v>806.06</v>
      </c>
      <c r="K1480" s="26">
        <v>0.22</v>
      </c>
      <c r="L1480" s="4" t="b">
        <v>1</v>
      </c>
      <c r="M1480" s="4" t="s">
        <v>58</v>
      </c>
      <c r="N1480" s="35">
        <f>'Landed Freight Margin Tool'!$D$4</f>
        <v>0.58708499999999997</v>
      </c>
      <c r="O1480" s="30">
        <f>(MAX($F1480,MIN(0.18*$D1480,$F1480*(1+$N1480))))</f>
        <v>2149.6590199500001</v>
      </c>
      <c r="P1480" s="35">
        <f>O1480/D1480</f>
        <v>9.8423329568997686E-2</v>
      </c>
    </row>
    <row r="1481" spans="1:16" x14ac:dyDescent="0.3">
      <c r="A1481" s="2">
        <v>45062</v>
      </c>
      <c r="B1481" s="3" t="s">
        <v>21062</v>
      </c>
      <c r="C1481" s="4" t="s">
        <v>21063</v>
      </c>
      <c r="D1481" s="27">
        <v>5481.97</v>
      </c>
      <c r="E1481" s="27">
        <v>652.94000000000005</v>
      </c>
      <c r="F1481" s="27">
        <v>489.3</v>
      </c>
      <c r="G1481" s="26">
        <f>(E1481-F1481)/E1481</f>
        <v>0.2506202713878764</v>
      </c>
      <c r="H1481" s="27">
        <f>E1481-F1481</f>
        <v>163.64000000000004</v>
      </c>
      <c r="I1481" s="35">
        <f>E1481/D1481</f>
        <v>0.11910681743971602</v>
      </c>
      <c r="J1481" s="3">
        <v>3808.64</v>
      </c>
      <c r="K1481" s="26">
        <v>0.13600000000000001</v>
      </c>
      <c r="L1481" s="4" t="b">
        <v>0</v>
      </c>
      <c r="M1481" s="4" t="s">
        <v>58</v>
      </c>
      <c r="N1481" s="35">
        <f>'Landed Freight Margin Tool'!$D$4</f>
        <v>0.58708499999999997</v>
      </c>
      <c r="O1481" s="30">
        <f>(MAX($F1481,MIN(0.18*$D1481,$F1481*(1+$N1481))))</f>
        <v>776.56069050000008</v>
      </c>
      <c r="P1481" s="35">
        <f>O1481/D1481</f>
        <v>0.14165723097718522</v>
      </c>
    </row>
    <row r="1482" spans="1:16" x14ac:dyDescent="0.3">
      <c r="A1482" s="2">
        <v>44963</v>
      </c>
      <c r="B1482" s="3" t="s">
        <v>14402</v>
      </c>
      <c r="C1482" s="4" t="s">
        <v>14403</v>
      </c>
      <c r="D1482" s="27">
        <v>8547.24</v>
      </c>
      <c r="E1482" s="27">
        <v>1019.42</v>
      </c>
      <c r="F1482" s="27">
        <v>556.64</v>
      </c>
      <c r="G1482" s="26">
        <f>(E1482-F1482)/E1482</f>
        <v>0.45396401875576309</v>
      </c>
      <c r="H1482" s="27">
        <f>E1482-F1482</f>
        <v>462.78</v>
      </c>
      <c r="I1482" s="35">
        <f>E1482/D1482</f>
        <v>0.11926891019791185</v>
      </c>
      <c r="J1482" s="3">
        <v>4256.66</v>
      </c>
      <c r="K1482" s="26">
        <v>0.156</v>
      </c>
      <c r="L1482" s="4" t="b">
        <v>0</v>
      </c>
      <c r="M1482" s="4" t="s">
        <v>58</v>
      </c>
      <c r="N1482" s="35">
        <f>'Landed Freight Margin Tool'!$D$4</f>
        <v>0.58708499999999997</v>
      </c>
      <c r="O1482" s="30">
        <f>(MAX($F1482,MIN(0.18*$D1482,$F1482*(1+$N1482))))</f>
        <v>883.43499440000005</v>
      </c>
      <c r="P1482" s="35">
        <f>O1482/D1482</f>
        <v>0.1033590953804971</v>
      </c>
    </row>
    <row r="1483" spans="1:16" x14ac:dyDescent="0.3">
      <c r="A1483" s="2">
        <v>44992</v>
      </c>
      <c r="B1483" s="3" t="s">
        <v>22606</v>
      </c>
      <c r="C1483" s="4" t="s">
        <v>22607</v>
      </c>
      <c r="D1483" s="27">
        <v>6857.94</v>
      </c>
      <c r="E1483" s="27">
        <v>818.61</v>
      </c>
      <c r="F1483" s="27">
        <v>347.54</v>
      </c>
      <c r="G1483" s="26">
        <f>(E1483-F1483)/E1483</f>
        <v>0.57545106949585267</v>
      </c>
      <c r="H1483" s="27">
        <f>E1483-F1483</f>
        <v>471.07</v>
      </c>
      <c r="I1483" s="35">
        <f>E1483/D1483</f>
        <v>0.11936674861547346</v>
      </c>
      <c r="J1483" s="3">
        <v>1798.4</v>
      </c>
      <c r="K1483" s="26">
        <v>0.32300000000000001</v>
      </c>
      <c r="L1483" s="4" t="b">
        <v>1</v>
      </c>
      <c r="M1483" s="4" t="s">
        <v>58</v>
      </c>
      <c r="N1483" s="35">
        <f>'Landed Freight Margin Tool'!$D$4</f>
        <v>0.58708499999999997</v>
      </c>
      <c r="O1483" s="30">
        <f>(MAX($F1483,MIN(0.18*$D1483,$F1483*(1+$N1483))))</f>
        <v>551.57552090000001</v>
      </c>
      <c r="P1483" s="35">
        <f>O1483/D1483</f>
        <v>8.0428746956083028E-2</v>
      </c>
    </row>
    <row r="1484" spans="1:16" x14ac:dyDescent="0.3">
      <c r="A1484" s="2">
        <v>45093</v>
      </c>
      <c r="B1484" s="3" t="s">
        <v>9155</v>
      </c>
      <c r="C1484" s="4" t="s">
        <v>9156</v>
      </c>
      <c r="D1484" s="27">
        <v>18829.38</v>
      </c>
      <c r="E1484" s="27">
        <v>2248.19</v>
      </c>
      <c r="F1484" s="27">
        <v>2351.34</v>
      </c>
      <c r="G1484" s="26">
        <f>(E1484-F1484)/E1484</f>
        <v>-4.5881353444326367E-2</v>
      </c>
      <c r="H1484" s="27">
        <f>E1484-F1484</f>
        <v>-103.15000000000009</v>
      </c>
      <c r="I1484" s="35">
        <f>E1484/D1484</f>
        <v>0.11939798336429558</v>
      </c>
      <c r="J1484" s="3">
        <v>493.93</v>
      </c>
      <c r="K1484" s="26">
        <v>0.20499999999999999</v>
      </c>
      <c r="L1484" s="4" t="b">
        <v>1</v>
      </c>
      <c r="M1484" s="4" t="s">
        <v>58</v>
      </c>
      <c r="N1484" s="35">
        <f>'Landed Freight Margin Tool'!$D$4</f>
        <v>0.58708499999999997</v>
      </c>
      <c r="O1484" s="30">
        <f>(MAX($F1484,MIN(0.18*$D1484,$F1484*(1+$N1484))))</f>
        <v>3389.2883999999999</v>
      </c>
      <c r="P1484" s="35">
        <f>O1484/D1484</f>
        <v>0.18</v>
      </c>
    </row>
    <row r="1485" spans="1:16" x14ac:dyDescent="0.3">
      <c r="A1485" s="2">
        <v>44988</v>
      </c>
      <c r="B1485" s="3" t="s">
        <v>20152</v>
      </c>
      <c r="C1485" s="4" t="s">
        <v>20153</v>
      </c>
      <c r="D1485" s="27">
        <v>10779.86</v>
      </c>
      <c r="E1485" s="27">
        <v>1288.82</v>
      </c>
      <c r="F1485" s="27">
        <v>748.6</v>
      </c>
      <c r="G1485" s="26">
        <f>(E1485-F1485)/E1485</f>
        <v>0.41915861020157968</v>
      </c>
      <c r="H1485" s="27">
        <f>E1485-F1485</f>
        <v>540.21999999999991</v>
      </c>
      <c r="I1485" s="35">
        <f>E1485/D1485</f>
        <v>0.11955813897397553</v>
      </c>
      <c r="J1485" s="3">
        <v>40</v>
      </c>
      <c r="K1485" s="26">
        <v>0.4</v>
      </c>
      <c r="L1485" s="4" t="b">
        <v>1</v>
      </c>
      <c r="M1485" s="4" t="s">
        <v>58</v>
      </c>
      <c r="N1485" s="35">
        <f>'Landed Freight Margin Tool'!$D$4</f>
        <v>0.58708499999999997</v>
      </c>
      <c r="O1485" s="30">
        <f>(MAX($F1485,MIN(0.18*$D1485,$F1485*(1+$N1485))))</f>
        <v>1188.0918310000002</v>
      </c>
      <c r="P1485" s="35">
        <f>O1485/D1485</f>
        <v>0.11021403162935327</v>
      </c>
    </row>
    <row r="1486" spans="1:16" x14ac:dyDescent="0.3">
      <c r="A1486" s="2">
        <v>45100</v>
      </c>
      <c r="B1486" s="3" t="s">
        <v>2701</v>
      </c>
      <c r="C1486" s="4" t="s">
        <v>2702</v>
      </c>
      <c r="D1486" s="27">
        <v>11816.38</v>
      </c>
      <c r="E1486" s="27">
        <v>1413.05</v>
      </c>
      <c r="F1486" s="27">
        <v>858.8</v>
      </c>
      <c r="G1486" s="26">
        <f>(E1486-F1486)/E1486</f>
        <v>0.39223665121545592</v>
      </c>
      <c r="H1486" s="27">
        <f>E1486-F1486</f>
        <v>554.25</v>
      </c>
      <c r="I1486" s="35">
        <f>E1486/D1486</f>
        <v>0.11958400119156629</v>
      </c>
      <c r="J1486" s="3">
        <v>999.58</v>
      </c>
      <c r="K1486" s="26">
        <v>0.22</v>
      </c>
      <c r="L1486" s="4" t="b">
        <v>1</v>
      </c>
      <c r="M1486" s="4" t="s">
        <v>58</v>
      </c>
      <c r="N1486" s="35">
        <f>'Landed Freight Margin Tool'!$D$4</f>
        <v>0.58708499999999997</v>
      </c>
      <c r="O1486" s="30">
        <f>(MAX($F1486,MIN(0.18*$D1486,$F1486*(1+$N1486))))</f>
        <v>1362.9885979999999</v>
      </c>
      <c r="P1486" s="35">
        <f>O1486/D1486</f>
        <v>0.11534739048676498</v>
      </c>
    </row>
    <row r="1487" spans="1:16" x14ac:dyDescent="0.3">
      <c r="A1487" s="2">
        <v>45224</v>
      </c>
      <c r="B1487" s="3" t="s">
        <v>22363</v>
      </c>
      <c r="C1487" s="4" t="s">
        <v>22364</v>
      </c>
      <c r="D1487" s="27">
        <v>11397.23</v>
      </c>
      <c r="E1487" s="27">
        <v>1363.67</v>
      </c>
      <c r="F1487" s="27">
        <v>887.21</v>
      </c>
      <c r="G1487" s="26">
        <f>(E1487-F1487)/E1487</f>
        <v>0.34939538158058769</v>
      </c>
      <c r="H1487" s="27">
        <f>E1487-F1487</f>
        <v>476.46000000000004</v>
      </c>
      <c r="I1487" s="35">
        <f>E1487/D1487</f>
        <v>0.11964924810677684</v>
      </c>
      <c r="J1487" s="3">
        <v>6051</v>
      </c>
      <c r="K1487" s="26">
        <v>0.22800000000000001</v>
      </c>
      <c r="L1487" s="4" t="b">
        <v>1</v>
      </c>
      <c r="M1487" s="4" t="s">
        <v>58</v>
      </c>
      <c r="N1487" s="35">
        <f>'Landed Freight Margin Tool'!$D$4</f>
        <v>0.58708499999999997</v>
      </c>
      <c r="O1487" s="30">
        <f>(MAX($F1487,MIN(0.18*$D1487,$F1487*(1+$N1487))))</f>
        <v>1408.0776828500002</v>
      </c>
      <c r="P1487" s="35">
        <f>O1487/D1487</f>
        <v>0.12354560562961353</v>
      </c>
    </row>
    <row r="1488" spans="1:16" x14ac:dyDescent="0.3">
      <c r="A1488" s="2">
        <v>44971</v>
      </c>
      <c r="B1488" s="3" t="s">
        <v>9555</v>
      </c>
      <c r="C1488" s="4" t="s">
        <v>9556</v>
      </c>
      <c r="D1488" s="27">
        <v>10048.719999999999</v>
      </c>
      <c r="E1488" s="27">
        <v>1203.79</v>
      </c>
      <c r="F1488" s="27">
        <v>622.73</v>
      </c>
      <c r="G1488" s="26">
        <f>(E1488-F1488)/E1488</f>
        <v>0.48269216391563308</v>
      </c>
      <c r="H1488" s="27">
        <f>E1488-F1488</f>
        <v>581.05999999999995</v>
      </c>
      <c r="I1488" s="35">
        <f>E1488/D1488</f>
        <v>0.11979535702059566</v>
      </c>
      <c r="J1488" s="3">
        <v>3903.22</v>
      </c>
      <c r="K1488" s="26">
        <v>0.223</v>
      </c>
      <c r="L1488" s="4" t="b">
        <v>1</v>
      </c>
      <c r="M1488" s="4" t="s">
        <v>58</v>
      </c>
      <c r="N1488" s="35">
        <f>'Landed Freight Margin Tool'!$D$4</f>
        <v>0.58708499999999997</v>
      </c>
      <c r="O1488" s="30">
        <f>(MAX($F1488,MIN(0.18*$D1488,$F1488*(1+$N1488))))</f>
        <v>988.32544205000011</v>
      </c>
      <c r="P1488" s="35">
        <f>O1488/D1488</f>
        <v>9.8353366602910636E-2</v>
      </c>
    </row>
    <row r="1489" spans="1:16" x14ac:dyDescent="0.3">
      <c r="A1489" s="2">
        <v>45222</v>
      </c>
      <c r="B1489" s="3" t="s">
        <v>20112</v>
      </c>
      <c r="C1489" s="4" t="s">
        <v>20113</v>
      </c>
      <c r="D1489" s="27">
        <v>1290.51</v>
      </c>
      <c r="E1489" s="27">
        <v>154.66</v>
      </c>
      <c r="F1489" s="27">
        <v>79.069999999999993</v>
      </c>
      <c r="G1489" s="26">
        <f>(E1489-F1489)/E1489</f>
        <v>0.48874951506530456</v>
      </c>
      <c r="H1489" s="27">
        <f>E1489-F1489</f>
        <v>75.59</v>
      </c>
      <c r="I1489" s="35">
        <f>E1489/D1489</f>
        <v>0.11984409264554323</v>
      </c>
      <c r="J1489" s="3">
        <v>0</v>
      </c>
      <c r="K1489" s="26">
        <v>0</v>
      </c>
      <c r="L1489" s="4" t="b">
        <v>0</v>
      </c>
      <c r="M1489" s="4" t="s">
        <v>58</v>
      </c>
      <c r="N1489" s="35">
        <f>'Landed Freight Margin Tool'!$D$4</f>
        <v>0.58708499999999997</v>
      </c>
      <c r="O1489" s="30">
        <f>(MAX($F1489,MIN(0.18*$D1489,$F1489*(1+$N1489))))</f>
        <v>125.49081095</v>
      </c>
      <c r="P1489" s="35">
        <f>O1489/D1489</f>
        <v>9.7241254194078308E-2</v>
      </c>
    </row>
    <row r="1490" spans="1:16" x14ac:dyDescent="0.3">
      <c r="A1490" s="2">
        <v>45048</v>
      </c>
      <c r="B1490" s="3" t="s">
        <v>10684</v>
      </c>
      <c r="C1490" s="4" t="s">
        <v>10685</v>
      </c>
      <c r="D1490" s="27">
        <v>7400.05</v>
      </c>
      <c r="E1490" s="27">
        <v>887.24</v>
      </c>
      <c r="F1490" s="27">
        <v>597.51</v>
      </c>
      <c r="G1490" s="26">
        <f>(E1490-F1490)/E1490</f>
        <v>0.32655200396735945</v>
      </c>
      <c r="H1490" s="27">
        <f>E1490-F1490</f>
        <v>289.73</v>
      </c>
      <c r="I1490" s="35">
        <f>E1490/D1490</f>
        <v>0.11989648718589739</v>
      </c>
      <c r="J1490" s="3">
        <v>774.9</v>
      </c>
      <c r="K1490" s="26">
        <v>0.22</v>
      </c>
      <c r="L1490" s="4" t="b">
        <v>1</v>
      </c>
      <c r="M1490" s="4" t="s">
        <v>58</v>
      </c>
      <c r="N1490" s="35">
        <f>'Landed Freight Margin Tool'!$D$4</f>
        <v>0.58708499999999997</v>
      </c>
      <c r="O1490" s="30">
        <f>(MAX($F1490,MIN(0.18*$D1490,$F1490*(1+$N1490))))</f>
        <v>948.29915835000008</v>
      </c>
      <c r="P1490" s="35">
        <f>O1490/D1490</f>
        <v>0.12814766904953345</v>
      </c>
    </row>
    <row r="1491" spans="1:16" x14ac:dyDescent="0.3">
      <c r="A1491" s="2">
        <v>45246</v>
      </c>
      <c r="B1491" s="3" t="s">
        <v>4057</v>
      </c>
      <c r="C1491" s="4" t="s">
        <v>4058</v>
      </c>
      <c r="D1491" s="27">
        <v>19285.77</v>
      </c>
      <c r="E1491" s="27">
        <v>2312.86</v>
      </c>
      <c r="F1491" s="27">
        <v>1720.78</v>
      </c>
      <c r="G1491" s="26">
        <f>(E1491-F1491)/E1491</f>
        <v>0.25599474244009585</v>
      </c>
      <c r="H1491" s="27">
        <f>E1491-F1491</f>
        <v>592.08000000000015</v>
      </c>
      <c r="I1491" s="35">
        <f>E1491/D1491</f>
        <v>0.11992572762197205</v>
      </c>
      <c r="J1491" s="3">
        <v>6781.28</v>
      </c>
      <c r="K1491" s="26">
        <v>0.13600000000000001</v>
      </c>
      <c r="L1491" s="4" t="b">
        <v>0</v>
      </c>
      <c r="M1491" s="4" t="s">
        <v>58</v>
      </c>
      <c r="N1491" s="35">
        <f>'Landed Freight Margin Tool'!$D$4</f>
        <v>0.58708499999999997</v>
      </c>
      <c r="O1491" s="30">
        <f>(MAX($F1491,MIN(0.18*$D1491,$F1491*(1+$N1491))))</f>
        <v>2731.0241263000003</v>
      </c>
      <c r="P1491" s="35">
        <f>O1491/D1491</f>
        <v>0.14160824931024274</v>
      </c>
    </row>
    <row r="1492" spans="1:16" x14ac:dyDescent="0.3">
      <c r="A1492" s="2">
        <v>44994</v>
      </c>
      <c r="B1492" s="3" t="s">
        <v>11718</v>
      </c>
      <c r="C1492" s="4" t="s">
        <v>11719</v>
      </c>
      <c r="D1492" s="27">
        <v>19312.23</v>
      </c>
      <c r="E1492" s="27">
        <v>2316.2199999999998</v>
      </c>
      <c r="F1492" s="27">
        <v>1718.36</v>
      </c>
      <c r="G1492" s="26">
        <f>(E1492-F1492)/E1492</f>
        <v>0.25811883154449922</v>
      </c>
      <c r="H1492" s="27">
        <f>E1492-F1492</f>
        <v>597.8599999999999</v>
      </c>
      <c r="I1492" s="35">
        <f>E1492/D1492</f>
        <v>0.11993539844958349</v>
      </c>
      <c r="J1492" s="3">
        <v>31.24</v>
      </c>
      <c r="K1492" s="26">
        <v>0.40799999999999997</v>
      </c>
      <c r="L1492" s="4" t="b">
        <v>1</v>
      </c>
      <c r="M1492" s="4" t="s">
        <v>58</v>
      </c>
      <c r="N1492" s="35">
        <f>'Landed Freight Margin Tool'!$D$4</f>
        <v>0.58708499999999997</v>
      </c>
      <c r="O1492" s="30">
        <f>(MAX($F1492,MIN(0.18*$D1492,$F1492*(1+$N1492))))</f>
        <v>2727.1833806</v>
      </c>
      <c r="P1492" s="35">
        <f>O1492/D1492</f>
        <v>0.14121535320364351</v>
      </c>
    </row>
    <row r="1493" spans="1:16" x14ac:dyDescent="0.3">
      <c r="A1493" s="2">
        <v>44979</v>
      </c>
      <c r="B1493" s="3" t="s">
        <v>2653</v>
      </c>
      <c r="C1493" s="4" t="s">
        <v>2654</v>
      </c>
      <c r="D1493" s="27">
        <v>14257.88</v>
      </c>
      <c r="E1493" s="27">
        <v>1710.56</v>
      </c>
      <c r="F1493" s="27">
        <v>945.81</v>
      </c>
      <c r="G1493" s="26">
        <f>(E1493-F1493)/E1493</f>
        <v>0.44707581143017494</v>
      </c>
      <c r="H1493" s="27">
        <f>E1493-F1493</f>
        <v>764.75</v>
      </c>
      <c r="I1493" s="35">
        <f>E1493/D1493</f>
        <v>0.11997295530611844</v>
      </c>
      <c r="J1493" s="3">
        <v>15660.36</v>
      </c>
      <c r="K1493" s="26">
        <v>0.22</v>
      </c>
      <c r="L1493" s="4" t="b">
        <v>1</v>
      </c>
      <c r="M1493" s="4" t="s">
        <v>58</v>
      </c>
      <c r="N1493" s="35">
        <f>'Landed Freight Margin Tool'!$D$4</f>
        <v>0.58708499999999997</v>
      </c>
      <c r="O1493" s="30">
        <f>(MAX($F1493,MIN(0.18*$D1493,$F1493*(1+$N1493))))</f>
        <v>1501.08086385</v>
      </c>
      <c r="P1493" s="35">
        <f>O1493/D1493</f>
        <v>0.10528078955987848</v>
      </c>
    </row>
    <row r="1494" spans="1:16" x14ac:dyDescent="0.3">
      <c r="A1494" s="2">
        <v>45174</v>
      </c>
      <c r="B1494" s="3" t="s">
        <v>306</v>
      </c>
      <c r="C1494" s="4" t="s">
        <v>307</v>
      </c>
      <c r="D1494" s="27">
        <v>6492.71</v>
      </c>
      <c r="E1494" s="27">
        <v>779.13</v>
      </c>
      <c r="F1494" s="27">
        <v>629.99</v>
      </c>
      <c r="G1494" s="26">
        <f>(E1494-F1494)/E1494</f>
        <v>0.19141863360414821</v>
      </c>
      <c r="H1494" s="27">
        <f>E1494-F1494</f>
        <v>149.13999999999999</v>
      </c>
      <c r="I1494" s="35">
        <f>E1494/D1494</f>
        <v>0.12000073929068139</v>
      </c>
      <c r="J1494" s="3">
        <v>198.8</v>
      </c>
      <c r="K1494" s="26">
        <v>0.21199999999999999</v>
      </c>
      <c r="L1494" s="4" t="b">
        <v>1</v>
      </c>
      <c r="M1494" s="4" t="s">
        <v>58</v>
      </c>
      <c r="N1494" s="35">
        <f>'Landed Freight Margin Tool'!$D$4</f>
        <v>0.58708499999999997</v>
      </c>
      <c r="O1494" s="30">
        <f>(MAX($F1494,MIN(0.18*$D1494,$F1494*(1+$N1494))))</f>
        <v>999.84767915000009</v>
      </c>
      <c r="P1494" s="35">
        <f>O1494/D1494</f>
        <v>0.15399543166874849</v>
      </c>
    </row>
    <row r="1495" spans="1:16" x14ac:dyDescent="0.3">
      <c r="A1495" s="2">
        <v>45113</v>
      </c>
      <c r="B1495" s="3" t="s">
        <v>4718</v>
      </c>
      <c r="C1495" s="4" t="s">
        <v>4719</v>
      </c>
      <c r="D1495" s="27">
        <v>10917.56</v>
      </c>
      <c r="E1495" s="27">
        <v>1310.3800000000001</v>
      </c>
      <c r="F1495" s="27">
        <v>953.69</v>
      </c>
      <c r="G1495" s="26">
        <f>(E1495-F1495)/E1495</f>
        <v>0.27220348295914165</v>
      </c>
      <c r="H1495" s="27">
        <f>E1495-F1495</f>
        <v>356.69000000000005</v>
      </c>
      <c r="I1495" s="35">
        <f>E1495/D1495</f>
        <v>0.12002498726821746</v>
      </c>
      <c r="J1495" s="3">
        <v>0</v>
      </c>
      <c r="K1495" s="26">
        <v>0</v>
      </c>
      <c r="L1495" s="4" t="b">
        <v>0</v>
      </c>
      <c r="M1495" s="4" t="s">
        <v>58</v>
      </c>
      <c r="N1495" s="35">
        <f>'Landed Freight Margin Tool'!$D$4</f>
        <v>0.58708499999999997</v>
      </c>
      <c r="O1495" s="30">
        <f>(MAX($F1495,MIN(0.18*$D1495,$F1495*(1+$N1495))))</f>
        <v>1513.5870936500003</v>
      </c>
      <c r="P1495" s="35">
        <f>O1495/D1495</f>
        <v>0.1386378543969532</v>
      </c>
    </row>
    <row r="1496" spans="1:16" x14ac:dyDescent="0.3">
      <c r="A1496" s="2">
        <v>45106</v>
      </c>
      <c r="B1496" s="3" t="s">
        <v>17787</v>
      </c>
      <c r="C1496" s="4" t="s">
        <v>17788</v>
      </c>
      <c r="D1496" s="27">
        <v>24563.99</v>
      </c>
      <c r="E1496" s="27">
        <v>2950.34</v>
      </c>
      <c r="F1496" s="27">
        <v>2687.71</v>
      </c>
      <c r="G1496" s="26">
        <f>(E1496-F1496)/E1496</f>
        <v>8.9016859073869484E-2</v>
      </c>
      <c r="H1496" s="27">
        <f>E1496-F1496</f>
        <v>262.63000000000011</v>
      </c>
      <c r="I1496" s="35">
        <f>E1496/D1496</f>
        <v>0.1201083374484357</v>
      </c>
      <c r="J1496" s="3">
        <v>1364.47</v>
      </c>
      <c r="K1496" s="26">
        <v>0.22500000000000001</v>
      </c>
      <c r="L1496" s="4" t="b">
        <v>1</v>
      </c>
      <c r="M1496" s="4" t="s">
        <v>58</v>
      </c>
      <c r="N1496" s="35">
        <f>'Landed Freight Margin Tool'!$D$4</f>
        <v>0.58708499999999997</v>
      </c>
      <c r="O1496" s="30">
        <f>(MAX($F1496,MIN(0.18*$D1496,$F1496*(1+$N1496))))</f>
        <v>4265.6242253500004</v>
      </c>
      <c r="P1496" s="35">
        <f>O1496/D1496</f>
        <v>0.1736535565007965</v>
      </c>
    </row>
    <row r="1497" spans="1:16" x14ac:dyDescent="0.3">
      <c r="A1497" s="2">
        <v>45204</v>
      </c>
      <c r="B1497" s="3" t="s">
        <v>21701</v>
      </c>
      <c r="C1497" s="4" t="s">
        <v>21702</v>
      </c>
      <c r="D1497" s="27">
        <v>1200.43</v>
      </c>
      <c r="E1497" s="27">
        <v>144.28</v>
      </c>
      <c r="F1497" s="27">
        <v>82.62</v>
      </c>
      <c r="G1497" s="26">
        <f>(E1497-F1497)/E1497</f>
        <v>0.42736345993900748</v>
      </c>
      <c r="H1497" s="27">
        <f>E1497-F1497</f>
        <v>61.66</v>
      </c>
      <c r="I1497" s="35">
        <f>E1497/D1497</f>
        <v>0.12019026515498613</v>
      </c>
      <c r="J1497" s="3">
        <v>766.58</v>
      </c>
      <c r="K1497" s="26">
        <v>0.28199999999999997</v>
      </c>
      <c r="L1497" s="4" t="b">
        <v>1</v>
      </c>
      <c r="M1497" s="4" t="s">
        <v>58</v>
      </c>
      <c r="N1497" s="35">
        <f>'Landed Freight Margin Tool'!$D$4</f>
        <v>0.58708499999999997</v>
      </c>
      <c r="O1497" s="30">
        <f>(MAX($F1497,MIN(0.18*$D1497,$F1497*(1+$N1497))))</f>
        <v>131.12496270000003</v>
      </c>
      <c r="P1497" s="35">
        <f>O1497/D1497</f>
        <v>0.10923166090484245</v>
      </c>
    </row>
    <row r="1498" spans="1:16" x14ac:dyDescent="0.3">
      <c r="A1498" s="2">
        <v>45232</v>
      </c>
      <c r="B1498" s="3" t="s">
        <v>4089</v>
      </c>
      <c r="C1498" s="4" t="s">
        <v>4090</v>
      </c>
      <c r="D1498" s="27">
        <v>13303.12</v>
      </c>
      <c r="E1498" s="27">
        <v>1602.09</v>
      </c>
      <c r="F1498" s="27">
        <v>968.12</v>
      </c>
      <c r="G1498" s="26">
        <f>(E1498-F1498)/E1498</f>
        <v>0.39571434813275158</v>
      </c>
      <c r="H1498" s="27">
        <f>E1498-F1498</f>
        <v>633.96999999999991</v>
      </c>
      <c r="I1498" s="35">
        <f>E1498/D1498</f>
        <v>0.12042964357233489</v>
      </c>
      <c r="J1498" s="3">
        <v>1284.1199999999999</v>
      </c>
      <c r="K1498" s="26">
        <v>0.22</v>
      </c>
      <c r="L1498" s="4" t="b">
        <v>1</v>
      </c>
      <c r="M1498" s="4" t="s">
        <v>58</v>
      </c>
      <c r="N1498" s="35">
        <f>'Landed Freight Margin Tool'!$D$4</f>
        <v>0.58708499999999997</v>
      </c>
      <c r="O1498" s="30">
        <f>(MAX($F1498,MIN(0.18*$D1498,$F1498*(1+$N1498))))</f>
        <v>1536.4887302000002</v>
      </c>
      <c r="P1498" s="35">
        <f>O1498/D1498</f>
        <v>0.11549837408066679</v>
      </c>
    </row>
    <row r="1499" spans="1:16" x14ac:dyDescent="0.3">
      <c r="A1499" s="2">
        <v>45261</v>
      </c>
      <c r="B1499" s="3" t="s">
        <v>7950</v>
      </c>
      <c r="C1499" s="4" t="s">
        <v>7951</v>
      </c>
      <c r="D1499" s="27">
        <v>5023.18</v>
      </c>
      <c r="E1499" s="27">
        <v>605.65</v>
      </c>
      <c r="F1499" s="27">
        <v>302.83</v>
      </c>
      <c r="G1499" s="26">
        <f>(E1499-F1499)/E1499</f>
        <v>0.49999174440683564</v>
      </c>
      <c r="H1499" s="27">
        <f>E1499-F1499</f>
        <v>302.82</v>
      </c>
      <c r="I1499" s="35">
        <f>E1499/D1499</f>
        <v>0.12057103269243785</v>
      </c>
      <c r="J1499" s="3">
        <v>27266.12</v>
      </c>
      <c r="K1499" s="26">
        <v>0.14399999999999999</v>
      </c>
      <c r="L1499" s="4" t="b">
        <v>0</v>
      </c>
      <c r="M1499" s="4" t="s">
        <v>58</v>
      </c>
      <c r="N1499" s="35">
        <f>'Landed Freight Margin Tool'!$D$4</f>
        <v>0.58708499999999997</v>
      </c>
      <c r="O1499" s="30">
        <f>(MAX($F1499,MIN(0.18*$D1499,$F1499*(1+$N1499))))</f>
        <v>480.61695055000001</v>
      </c>
      <c r="P1499" s="35">
        <f>O1499/D1499</f>
        <v>9.5679818471565814E-2</v>
      </c>
    </row>
    <row r="1500" spans="1:16" x14ac:dyDescent="0.3">
      <c r="A1500" s="2">
        <v>45040</v>
      </c>
      <c r="B1500" s="3" t="s">
        <v>21829</v>
      </c>
      <c r="C1500" s="4" t="s">
        <v>21830</v>
      </c>
      <c r="D1500" s="27">
        <v>19219.8</v>
      </c>
      <c r="E1500" s="27">
        <v>2317.71</v>
      </c>
      <c r="F1500" s="27">
        <v>1171.7</v>
      </c>
      <c r="G1500" s="26">
        <f>(E1500-F1500)/E1500</f>
        <v>0.49445789162578579</v>
      </c>
      <c r="H1500" s="27">
        <f>E1500-F1500</f>
        <v>1146.01</v>
      </c>
      <c r="I1500" s="35">
        <f>E1500/D1500</f>
        <v>0.12058970436737115</v>
      </c>
      <c r="J1500" s="3">
        <v>32637.87</v>
      </c>
      <c r="K1500" s="26">
        <v>0.11700000000000001</v>
      </c>
      <c r="L1500" s="4" t="b">
        <v>0</v>
      </c>
      <c r="M1500" s="4" t="s">
        <v>58</v>
      </c>
      <c r="N1500" s="35">
        <f>'Landed Freight Margin Tool'!$D$4</f>
        <v>0.58708499999999997</v>
      </c>
      <c r="O1500" s="30">
        <f>(MAX($F1500,MIN(0.18*$D1500,$F1500*(1+$N1500))))</f>
        <v>1859.5874945000003</v>
      </c>
      <c r="P1500" s="35">
        <f>O1500/D1500</f>
        <v>9.6753738046181564E-2</v>
      </c>
    </row>
    <row r="1501" spans="1:16" x14ac:dyDescent="0.3">
      <c r="A1501" s="2">
        <v>45175</v>
      </c>
      <c r="B1501" s="3" t="s">
        <v>7773</v>
      </c>
      <c r="C1501" s="4" t="s">
        <v>3802</v>
      </c>
      <c r="D1501" s="27">
        <v>14417.8</v>
      </c>
      <c r="E1501" s="27">
        <v>1739.05</v>
      </c>
      <c r="F1501" s="27">
        <v>1298.95</v>
      </c>
      <c r="G1501" s="26">
        <f>(E1501-F1501)/E1501</f>
        <v>0.2530692044507058</v>
      </c>
      <c r="H1501" s="27">
        <f>E1501-F1501</f>
        <v>440.09999999999991</v>
      </c>
      <c r="I1501" s="35">
        <f>E1501/D1501</f>
        <v>0.12061826353535214</v>
      </c>
      <c r="J1501" s="3">
        <v>7527.6</v>
      </c>
      <c r="K1501" s="26">
        <v>0.22</v>
      </c>
      <c r="L1501" s="4" t="b">
        <v>1</v>
      </c>
      <c r="M1501" s="4" t="s">
        <v>58</v>
      </c>
      <c r="N1501" s="35">
        <f>'Landed Freight Margin Tool'!$D$4</f>
        <v>0.58708499999999997</v>
      </c>
      <c r="O1501" s="30">
        <f>(MAX($F1501,MIN(0.18*$D1501,$F1501*(1+$N1501))))</f>
        <v>2061.54406075</v>
      </c>
      <c r="P1501" s="35">
        <f>O1501/D1501</f>
        <v>0.14298603536947385</v>
      </c>
    </row>
    <row r="1502" spans="1:16" x14ac:dyDescent="0.3">
      <c r="A1502" s="2">
        <v>45105</v>
      </c>
      <c r="B1502" s="3" t="s">
        <v>21075</v>
      </c>
      <c r="C1502" s="4" t="s">
        <v>579</v>
      </c>
      <c r="D1502" s="27">
        <v>18384.61</v>
      </c>
      <c r="E1502" s="27">
        <v>2217.86</v>
      </c>
      <c r="F1502" s="27">
        <v>1279.3800000000001</v>
      </c>
      <c r="G1502" s="26">
        <f>(E1502-F1502)/E1502</f>
        <v>0.42314663684813286</v>
      </c>
      <c r="H1502" s="27">
        <f>E1502-F1502</f>
        <v>938.48</v>
      </c>
      <c r="I1502" s="35">
        <f>E1502/D1502</f>
        <v>0.12063677173461934</v>
      </c>
      <c r="J1502" s="3">
        <v>0</v>
      </c>
      <c r="K1502" s="26">
        <v>0</v>
      </c>
      <c r="L1502" s="4" t="b">
        <v>0</v>
      </c>
      <c r="M1502" s="4" t="s">
        <v>58</v>
      </c>
      <c r="N1502" s="35">
        <f>'Landed Freight Margin Tool'!$D$4</f>
        <v>0.58708499999999997</v>
      </c>
      <c r="O1502" s="30">
        <f>(MAX($F1502,MIN(0.18*$D1502,$F1502*(1+$N1502))))</f>
        <v>2030.4848073000003</v>
      </c>
      <c r="P1502" s="35">
        <f>O1502/D1502</f>
        <v>0.11044481266124222</v>
      </c>
    </row>
    <row r="1503" spans="1:16" x14ac:dyDescent="0.3">
      <c r="A1503" s="2">
        <v>45044</v>
      </c>
      <c r="B1503" s="3" t="s">
        <v>22157</v>
      </c>
      <c r="C1503" s="4" t="s">
        <v>22158</v>
      </c>
      <c r="D1503" s="27">
        <v>16197.89</v>
      </c>
      <c r="E1503" s="27">
        <v>1954.36</v>
      </c>
      <c r="F1503" s="27">
        <v>1432.3</v>
      </c>
      <c r="G1503" s="26">
        <f>(E1503-F1503)/E1503</f>
        <v>0.26712581100718391</v>
      </c>
      <c r="H1503" s="27">
        <f>E1503-F1503</f>
        <v>522.05999999999995</v>
      </c>
      <c r="I1503" s="35">
        <f>E1503/D1503</f>
        <v>0.12065522114300072</v>
      </c>
      <c r="J1503" s="3">
        <v>821.64</v>
      </c>
      <c r="K1503" s="26">
        <v>0.22</v>
      </c>
      <c r="L1503" s="4" t="b">
        <v>1</v>
      </c>
      <c r="M1503" s="4" t="s">
        <v>58</v>
      </c>
      <c r="N1503" s="35">
        <f>'Landed Freight Margin Tool'!$D$4</f>
        <v>0.58708499999999997</v>
      </c>
      <c r="O1503" s="30">
        <f>(MAX($F1503,MIN(0.18*$D1503,$F1503*(1+$N1503))))</f>
        <v>2273.1818455000002</v>
      </c>
      <c r="P1503" s="35">
        <f>O1503/D1503</f>
        <v>0.14033814561649699</v>
      </c>
    </row>
    <row r="1504" spans="1:16" x14ac:dyDescent="0.3">
      <c r="A1504" s="2">
        <v>45015</v>
      </c>
      <c r="B1504" s="3" t="s">
        <v>11722</v>
      </c>
      <c r="C1504" s="4" t="s">
        <v>11723</v>
      </c>
      <c r="D1504" s="27">
        <v>6719.27</v>
      </c>
      <c r="E1504" s="27">
        <v>810.92</v>
      </c>
      <c r="F1504" s="27">
        <v>455.5</v>
      </c>
      <c r="G1504" s="26">
        <f>(E1504-F1504)/E1504</f>
        <v>0.43829230996892415</v>
      </c>
      <c r="H1504" s="27">
        <f>E1504-F1504</f>
        <v>355.41999999999996</v>
      </c>
      <c r="I1504" s="35">
        <f>E1504/D1504</f>
        <v>0.12068572925332662</v>
      </c>
      <c r="J1504" s="3">
        <v>297.12</v>
      </c>
      <c r="K1504" s="26">
        <v>0.93899999999999995</v>
      </c>
      <c r="L1504" s="4" t="b">
        <v>1</v>
      </c>
      <c r="M1504" s="4" t="s">
        <v>58</v>
      </c>
      <c r="N1504" s="35">
        <f>'Landed Freight Margin Tool'!$D$4</f>
        <v>0.58708499999999997</v>
      </c>
      <c r="O1504" s="30">
        <f>(MAX($F1504,MIN(0.18*$D1504,$F1504*(1+$N1504))))</f>
        <v>722.91721749999999</v>
      </c>
      <c r="P1504" s="35">
        <f>O1504/D1504</f>
        <v>0.10758865434786814</v>
      </c>
    </row>
    <row r="1505" spans="1:16" x14ac:dyDescent="0.3">
      <c r="A1505" s="2">
        <v>45016</v>
      </c>
      <c r="B1505" s="3" t="s">
        <v>11389</v>
      </c>
      <c r="C1505" s="4" t="s">
        <v>11390</v>
      </c>
      <c r="D1505" s="27">
        <v>15959.49</v>
      </c>
      <c r="E1505" s="27">
        <v>1926.85</v>
      </c>
      <c r="F1505" s="27">
        <v>1216.31</v>
      </c>
      <c r="G1505" s="26">
        <f>(E1505-F1505)/E1505</f>
        <v>0.36875729818096892</v>
      </c>
      <c r="H1505" s="27">
        <f>E1505-F1505</f>
        <v>710.54</v>
      </c>
      <c r="I1505" s="35">
        <f>E1505/D1505</f>
        <v>0.12073380790990187</v>
      </c>
      <c r="J1505" s="3">
        <v>3922.06</v>
      </c>
      <c r="K1505" s="26">
        <v>0.22</v>
      </c>
      <c r="L1505" s="4" t="b">
        <v>1</v>
      </c>
      <c r="M1505" s="4" t="s">
        <v>58</v>
      </c>
      <c r="N1505" s="35">
        <f>'Landed Freight Margin Tool'!$D$4</f>
        <v>0.58708499999999997</v>
      </c>
      <c r="O1505" s="30">
        <f>(MAX($F1505,MIN(0.18*$D1505,$F1505*(1+$N1505))))</f>
        <v>1930.3873563500001</v>
      </c>
      <c r="P1505" s="35">
        <f>O1505/D1505</f>
        <v>0.1209554538616209</v>
      </c>
    </row>
    <row r="1506" spans="1:16" x14ac:dyDescent="0.3">
      <c r="A1506" s="2">
        <v>44932</v>
      </c>
      <c r="B1506" s="3" t="s">
        <v>19080</v>
      </c>
      <c r="C1506" s="4" t="s">
        <v>19081</v>
      </c>
      <c r="D1506" s="27">
        <v>15290.88</v>
      </c>
      <c r="E1506" s="27">
        <v>1847.41</v>
      </c>
      <c r="F1506" s="27">
        <v>1193.8399999999999</v>
      </c>
      <c r="G1506" s="26">
        <f>(E1506-F1506)/E1506</f>
        <v>0.35377636799627593</v>
      </c>
      <c r="H1506" s="27">
        <f>E1506-F1506</f>
        <v>653.57000000000016</v>
      </c>
      <c r="I1506" s="35">
        <f>E1506/D1506</f>
        <v>0.12081776849991629</v>
      </c>
      <c r="J1506" s="3">
        <v>13979.35</v>
      </c>
      <c r="K1506" s="26">
        <v>0.19400000000000001</v>
      </c>
      <c r="L1506" s="4" t="b">
        <v>1</v>
      </c>
      <c r="M1506" s="4" t="s">
        <v>58</v>
      </c>
      <c r="N1506" s="35">
        <f>'Landed Freight Margin Tool'!$D$4</f>
        <v>0.58708499999999997</v>
      </c>
      <c r="O1506" s="30">
        <f>(MAX($F1506,MIN(0.18*$D1506,$F1506*(1+$N1506))))</f>
        <v>1894.7255564</v>
      </c>
      <c r="P1506" s="35">
        <f>O1506/D1506</f>
        <v>0.12391213301000335</v>
      </c>
    </row>
    <row r="1507" spans="1:16" x14ac:dyDescent="0.3">
      <c r="A1507" s="2">
        <v>45093</v>
      </c>
      <c r="B1507" s="3" t="s">
        <v>23560</v>
      </c>
      <c r="C1507" s="4" t="s">
        <v>23561</v>
      </c>
      <c r="D1507" s="27">
        <v>13368.74</v>
      </c>
      <c r="E1507" s="27">
        <v>1615.7</v>
      </c>
      <c r="F1507" s="27">
        <v>965.48</v>
      </c>
      <c r="G1507" s="26">
        <f>(E1507-F1507)/E1507</f>
        <v>0.40243857151698953</v>
      </c>
      <c r="H1507" s="27">
        <f>E1507-F1507</f>
        <v>650.22</v>
      </c>
      <c r="I1507" s="35">
        <f>E1507/D1507</f>
        <v>0.12085656539060526</v>
      </c>
      <c r="J1507" s="3">
        <v>6328.31</v>
      </c>
      <c r="K1507" s="26">
        <v>0.11700000000000001</v>
      </c>
      <c r="L1507" s="4" t="b">
        <v>0</v>
      </c>
      <c r="M1507" s="4" t="s">
        <v>58</v>
      </c>
      <c r="N1507" s="35">
        <f>'Landed Freight Margin Tool'!$D$4</f>
        <v>0.58708499999999997</v>
      </c>
      <c r="O1507" s="30">
        <f>(MAX($F1507,MIN(0.18*$D1507,$F1507*(1+$N1507))))</f>
        <v>1532.2988258</v>
      </c>
      <c r="P1507" s="35">
        <f>O1507/D1507</f>
        <v>0.11461804371990181</v>
      </c>
    </row>
    <row r="1508" spans="1:16" x14ac:dyDescent="0.3">
      <c r="A1508" s="2">
        <v>44978</v>
      </c>
      <c r="B1508" s="3" t="s">
        <v>20742</v>
      </c>
      <c r="C1508" s="4" t="s">
        <v>20743</v>
      </c>
      <c r="D1508" s="27">
        <v>3914.17</v>
      </c>
      <c r="E1508" s="27">
        <v>473.46</v>
      </c>
      <c r="F1508" s="27">
        <v>259.94</v>
      </c>
      <c r="G1508" s="26">
        <f>(E1508-F1508)/E1508</f>
        <v>0.45097790732057619</v>
      </c>
      <c r="H1508" s="27">
        <f>E1508-F1508</f>
        <v>213.51999999999998</v>
      </c>
      <c r="I1508" s="35">
        <f>E1508/D1508</f>
        <v>0.12096051014646783</v>
      </c>
      <c r="J1508" s="3">
        <v>352.1</v>
      </c>
      <c r="K1508" s="26">
        <v>0.159</v>
      </c>
      <c r="L1508" s="4" t="b">
        <v>0</v>
      </c>
      <c r="M1508" s="4" t="s">
        <v>58</v>
      </c>
      <c r="N1508" s="35">
        <f>'Landed Freight Margin Tool'!$D$4</f>
        <v>0.58708499999999997</v>
      </c>
      <c r="O1508" s="30">
        <f>(MAX($F1508,MIN(0.18*$D1508,$F1508*(1+$N1508))))</f>
        <v>412.54687490000003</v>
      </c>
      <c r="P1508" s="35">
        <f>O1508/D1508</f>
        <v>0.10539830280749177</v>
      </c>
    </row>
    <row r="1509" spans="1:16" x14ac:dyDescent="0.3">
      <c r="A1509" s="2">
        <v>45155</v>
      </c>
      <c r="B1509" s="3" t="s">
        <v>20693</v>
      </c>
      <c r="C1509" s="4" t="s">
        <v>20694</v>
      </c>
      <c r="D1509" s="27">
        <v>13696.84</v>
      </c>
      <c r="E1509" s="27">
        <v>1657.23</v>
      </c>
      <c r="F1509" s="27">
        <v>869.38</v>
      </c>
      <c r="G1509" s="26">
        <f>(E1509-F1509)/E1509</f>
        <v>0.4754017245644841</v>
      </c>
      <c r="H1509" s="27">
        <f>E1509-F1509</f>
        <v>787.85</v>
      </c>
      <c r="I1509" s="35">
        <f>E1509/D1509</f>
        <v>0.12099360144383668</v>
      </c>
      <c r="J1509" s="3">
        <v>0</v>
      </c>
      <c r="K1509" s="26">
        <v>0</v>
      </c>
      <c r="L1509" s="4" t="b">
        <v>0</v>
      </c>
      <c r="M1509" s="4" t="s">
        <v>58</v>
      </c>
      <c r="N1509" s="35">
        <f>'Landed Freight Margin Tool'!$D$4</f>
        <v>0.58708499999999997</v>
      </c>
      <c r="O1509" s="30">
        <f>(MAX($F1509,MIN(0.18*$D1509,$F1509*(1+$N1509))))</f>
        <v>1379.7799573</v>
      </c>
      <c r="P1509" s="35">
        <f>O1509/D1509</f>
        <v>0.10073710120728577</v>
      </c>
    </row>
    <row r="1510" spans="1:16" x14ac:dyDescent="0.3">
      <c r="A1510" s="2">
        <v>45222</v>
      </c>
      <c r="B1510" s="3" t="s">
        <v>7605</v>
      </c>
      <c r="C1510" s="4" t="s">
        <v>7606</v>
      </c>
      <c r="D1510" s="27">
        <v>16405.16</v>
      </c>
      <c r="E1510" s="27">
        <v>1987.02</v>
      </c>
      <c r="F1510" s="27">
        <v>1170.42</v>
      </c>
      <c r="G1510" s="26">
        <f>(E1510-F1510)/E1510</f>
        <v>0.41096717697859103</v>
      </c>
      <c r="H1510" s="27">
        <f>E1510-F1510</f>
        <v>816.59999999999991</v>
      </c>
      <c r="I1510" s="35">
        <f>E1510/D1510</f>
        <v>0.12112164709152486</v>
      </c>
      <c r="J1510" s="3">
        <v>335.97</v>
      </c>
      <c r="K1510" s="26">
        <v>0.214</v>
      </c>
      <c r="L1510" s="4" t="b">
        <v>1</v>
      </c>
      <c r="M1510" s="4" t="s">
        <v>58</v>
      </c>
      <c r="N1510" s="35">
        <f>'Landed Freight Margin Tool'!$D$4</f>
        <v>0.58708499999999997</v>
      </c>
      <c r="O1510" s="30">
        <f>(MAX($F1510,MIN(0.18*$D1510,$F1510*(1+$N1510))))</f>
        <v>1857.5560257000002</v>
      </c>
      <c r="P1510" s="35">
        <f>O1510/D1510</f>
        <v>0.11322998530340456</v>
      </c>
    </row>
    <row r="1511" spans="1:16" x14ac:dyDescent="0.3">
      <c r="A1511" s="2">
        <v>45166</v>
      </c>
      <c r="B1511" s="3" t="s">
        <v>20464</v>
      </c>
      <c r="C1511" s="4" t="s">
        <v>20465</v>
      </c>
      <c r="D1511" s="27">
        <v>21802.61</v>
      </c>
      <c r="E1511" s="27">
        <v>2644.83</v>
      </c>
      <c r="F1511" s="27">
        <v>1680.87</v>
      </c>
      <c r="G1511" s="26">
        <f>(E1511-F1511)/E1511</f>
        <v>0.36446955002779008</v>
      </c>
      <c r="H1511" s="27">
        <f>E1511-F1511</f>
        <v>963.96</v>
      </c>
      <c r="I1511" s="35">
        <f>E1511/D1511</f>
        <v>0.12130795349731063</v>
      </c>
      <c r="J1511" s="3">
        <v>581.75</v>
      </c>
      <c r="K1511" s="26">
        <v>0.53700000000000003</v>
      </c>
      <c r="L1511" s="4" t="b">
        <v>1</v>
      </c>
      <c r="M1511" s="4" t="s">
        <v>58</v>
      </c>
      <c r="N1511" s="35">
        <f>'Landed Freight Margin Tool'!$D$4</f>
        <v>0.58708499999999997</v>
      </c>
      <c r="O1511" s="30">
        <f>(MAX($F1511,MIN(0.18*$D1511,$F1511*(1+$N1511))))</f>
        <v>2667.68356395</v>
      </c>
      <c r="P1511" s="35">
        <f>O1511/D1511</f>
        <v>0.12235615662299146</v>
      </c>
    </row>
    <row r="1512" spans="1:16" x14ac:dyDescent="0.3">
      <c r="A1512" s="2">
        <v>45083</v>
      </c>
      <c r="B1512" s="3" t="s">
        <v>18049</v>
      </c>
      <c r="C1512" s="4" t="s">
        <v>18050</v>
      </c>
      <c r="D1512" s="27">
        <v>18015.79</v>
      </c>
      <c r="E1512" s="27">
        <v>2187.44</v>
      </c>
      <c r="F1512" s="27">
        <v>1110.53</v>
      </c>
      <c r="G1512" s="26">
        <f>(E1512-F1512)/E1512</f>
        <v>0.49231521778883081</v>
      </c>
      <c r="H1512" s="27">
        <f>E1512-F1512</f>
        <v>1076.9100000000001</v>
      </c>
      <c r="I1512" s="35">
        <f>E1512/D1512</f>
        <v>0.12141793393462068</v>
      </c>
      <c r="J1512" s="3">
        <v>18029.830000000002</v>
      </c>
      <c r="K1512" s="26">
        <v>6.4000000000000001E-2</v>
      </c>
      <c r="L1512" s="4" t="b">
        <v>0</v>
      </c>
      <c r="M1512" s="4" t="s">
        <v>58</v>
      </c>
      <c r="N1512" s="35">
        <f>'Landed Freight Margin Tool'!$D$4</f>
        <v>0.58708499999999997</v>
      </c>
      <c r="O1512" s="30">
        <f>(MAX($F1512,MIN(0.18*$D1512,$F1512*(1+$N1512))))</f>
        <v>1762.50550505</v>
      </c>
      <c r="P1512" s="35">
        <f>O1512/D1512</f>
        <v>9.7831152841479613E-2</v>
      </c>
    </row>
    <row r="1513" spans="1:16" x14ac:dyDescent="0.3">
      <c r="A1513" s="2">
        <v>45119</v>
      </c>
      <c r="B1513" s="3" t="s">
        <v>18746</v>
      </c>
      <c r="C1513" s="4" t="s">
        <v>18747</v>
      </c>
      <c r="D1513" s="27">
        <v>17552.91</v>
      </c>
      <c r="E1513" s="27">
        <v>2133.02</v>
      </c>
      <c r="F1513" s="27">
        <v>1190.6400000000001</v>
      </c>
      <c r="G1513" s="26">
        <f>(E1513-F1513)/E1513</f>
        <v>0.44180551518504274</v>
      </c>
      <c r="H1513" s="27">
        <f>E1513-F1513</f>
        <v>942.37999999999988</v>
      </c>
      <c r="I1513" s="35">
        <f>E1513/D1513</f>
        <v>0.12151945176042035</v>
      </c>
      <c r="J1513" s="3">
        <v>4183.5200000000004</v>
      </c>
      <c r="K1513" s="26">
        <v>0.13600000000000001</v>
      </c>
      <c r="L1513" s="4" t="b">
        <v>0</v>
      </c>
      <c r="M1513" s="4" t="s">
        <v>58</v>
      </c>
      <c r="N1513" s="35">
        <f>'Landed Freight Margin Tool'!$D$4</f>
        <v>0.58708499999999997</v>
      </c>
      <c r="O1513" s="30">
        <f>(MAX($F1513,MIN(0.18*$D1513,$F1513*(1+$N1513))))</f>
        <v>1889.6468844000003</v>
      </c>
      <c r="P1513" s="35">
        <f>O1513/D1513</f>
        <v>0.10765433676809147</v>
      </c>
    </row>
    <row r="1514" spans="1:16" x14ac:dyDescent="0.3">
      <c r="A1514" s="2">
        <v>45132</v>
      </c>
      <c r="B1514" s="3" t="s">
        <v>20215</v>
      </c>
      <c r="C1514" s="4" t="s">
        <v>20216</v>
      </c>
      <c r="D1514" s="27">
        <v>20625.07</v>
      </c>
      <c r="E1514" s="27">
        <v>2506.89</v>
      </c>
      <c r="F1514" s="27">
        <v>1469.54</v>
      </c>
      <c r="G1514" s="26">
        <f>(E1514-F1514)/E1514</f>
        <v>0.41379956838951848</v>
      </c>
      <c r="H1514" s="27">
        <f>E1514-F1514</f>
        <v>1037.3499999999999</v>
      </c>
      <c r="I1514" s="35">
        <f>E1514/D1514</f>
        <v>0.12154576929920723</v>
      </c>
      <c r="J1514" s="3">
        <v>26.56</v>
      </c>
      <c r="K1514" s="26">
        <v>21.402000000000001</v>
      </c>
      <c r="L1514" s="4" t="b">
        <v>1</v>
      </c>
      <c r="M1514" s="4" t="s">
        <v>58</v>
      </c>
      <c r="N1514" s="35">
        <f>'Landed Freight Margin Tool'!$D$4</f>
        <v>0.58708499999999997</v>
      </c>
      <c r="O1514" s="30">
        <f>(MAX($F1514,MIN(0.18*$D1514,$F1514*(1+$N1514))))</f>
        <v>2332.2848908999999</v>
      </c>
      <c r="P1514" s="35">
        <f>O1514/D1514</f>
        <v>0.11308009577179616</v>
      </c>
    </row>
    <row r="1515" spans="1:16" x14ac:dyDescent="0.3">
      <c r="A1515" s="2">
        <v>44980</v>
      </c>
      <c r="B1515" s="3" t="s">
        <v>18855</v>
      </c>
      <c r="C1515" s="4" t="s">
        <v>18856</v>
      </c>
      <c r="D1515" s="27">
        <v>8272</v>
      </c>
      <c r="E1515" s="27">
        <v>1006.01</v>
      </c>
      <c r="F1515" s="27">
        <v>578.17999999999995</v>
      </c>
      <c r="G1515" s="26">
        <f>(E1515-F1515)/E1515</f>
        <v>0.42527410264311494</v>
      </c>
      <c r="H1515" s="27">
        <f>E1515-F1515</f>
        <v>427.83000000000004</v>
      </c>
      <c r="I1515" s="35">
        <f>E1515/D1515</f>
        <v>0.12161629593810445</v>
      </c>
      <c r="J1515" s="3">
        <v>487.9</v>
      </c>
      <c r="K1515" s="26">
        <v>0.22</v>
      </c>
      <c r="L1515" s="4" t="b">
        <v>1</v>
      </c>
      <c r="M1515" s="4" t="s">
        <v>58</v>
      </c>
      <c r="N1515" s="35">
        <f>'Landed Freight Margin Tool'!$D$4</f>
        <v>0.58708499999999997</v>
      </c>
      <c r="O1515" s="30">
        <f>(MAX($F1515,MIN(0.18*$D1515,$F1515*(1+$N1515))))</f>
        <v>917.62080529999992</v>
      </c>
      <c r="P1515" s="35">
        <f>O1515/D1515</f>
        <v>0.11093094841634428</v>
      </c>
    </row>
    <row r="1516" spans="1:16" x14ac:dyDescent="0.3">
      <c r="A1516" s="2">
        <v>45177</v>
      </c>
      <c r="B1516" s="3" t="s">
        <v>472</v>
      </c>
      <c r="C1516" s="4" t="s">
        <v>473</v>
      </c>
      <c r="D1516" s="27">
        <v>13966.92</v>
      </c>
      <c r="E1516" s="27">
        <v>1700.26</v>
      </c>
      <c r="F1516" s="27">
        <v>1075.6199999999999</v>
      </c>
      <c r="G1516" s="26">
        <f>(E1516-F1516)/E1516</f>
        <v>0.36737910672485391</v>
      </c>
      <c r="H1516" s="27">
        <f>E1516-F1516</f>
        <v>624.6400000000001</v>
      </c>
      <c r="I1516" s="35">
        <f>E1516/D1516</f>
        <v>0.12173478476285395</v>
      </c>
      <c r="J1516" s="3">
        <v>12079.19</v>
      </c>
      <c r="K1516" s="26">
        <v>0.42899999999999999</v>
      </c>
      <c r="L1516" s="4" t="b">
        <v>1</v>
      </c>
      <c r="M1516" s="4" t="s">
        <v>58</v>
      </c>
      <c r="N1516" s="35">
        <f>'Landed Freight Margin Tool'!$D$4</f>
        <v>0.58708499999999997</v>
      </c>
      <c r="O1516" s="30">
        <f>(MAX($F1516,MIN(0.18*$D1516,$F1516*(1+$N1516))))</f>
        <v>1707.1003676999999</v>
      </c>
      <c r="P1516" s="35">
        <f>O1516/D1516</f>
        <v>0.12222453967660729</v>
      </c>
    </row>
    <row r="1517" spans="1:16" x14ac:dyDescent="0.3">
      <c r="A1517" s="2">
        <v>45153</v>
      </c>
      <c r="B1517" s="3" t="s">
        <v>19865</v>
      </c>
      <c r="C1517" s="4" t="s">
        <v>19866</v>
      </c>
      <c r="D1517" s="27">
        <v>16977.38</v>
      </c>
      <c r="E1517" s="27">
        <v>2068.7600000000002</v>
      </c>
      <c r="F1517" s="27">
        <v>1216.3599999999999</v>
      </c>
      <c r="G1517" s="26">
        <f>(E1517-F1517)/E1517</f>
        <v>0.41203426207003241</v>
      </c>
      <c r="H1517" s="27">
        <f>E1517-F1517</f>
        <v>852.40000000000032</v>
      </c>
      <c r="I1517" s="35">
        <f>E1517/D1517</f>
        <v>0.12185390207440724</v>
      </c>
      <c r="J1517" s="3">
        <v>2415.4899999999998</v>
      </c>
      <c r="K1517" s="26">
        <v>0.23400000000000001</v>
      </c>
      <c r="L1517" s="4" t="b">
        <v>1</v>
      </c>
      <c r="M1517" s="4" t="s">
        <v>58</v>
      </c>
      <c r="N1517" s="35">
        <f>'Landed Freight Margin Tool'!$D$4</f>
        <v>0.58708499999999997</v>
      </c>
      <c r="O1517" s="30">
        <f>(MAX($F1517,MIN(0.18*$D1517,$F1517*(1+$N1517))))</f>
        <v>1930.4667105999999</v>
      </c>
      <c r="P1517" s="35">
        <f>O1517/D1517</f>
        <v>0.11370816407478655</v>
      </c>
    </row>
    <row r="1518" spans="1:16" x14ac:dyDescent="0.3">
      <c r="A1518" s="2">
        <v>45047</v>
      </c>
      <c r="B1518" s="3" t="s">
        <v>5092</v>
      </c>
      <c r="C1518" s="4" t="s">
        <v>5093</v>
      </c>
      <c r="D1518" s="27">
        <v>16718.04</v>
      </c>
      <c r="E1518" s="27">
        <v>2037.67</v>
      </c>
      <c r="F1518" s="27">
        <v>1311.8</v>
      </c>
      <c r="G1518" s="26">
        <f>(E1518-F1518)/E1518</f>
        <v>0.35622549284231503</v>
      </c>
      <c r="H1518" s="27">
        <f>E1518-F1518</f>
        <v>725.87000000000012</v>
      </c>
      <c r="I1518" s="35">
        <f>E1518/D1518</f>
        <v>0.12188450320731377</v>
      </c>
      <c r="J1518" s="3">
        <v>159.16999999999999</v>
      </c>
      <c r="K1518" s="26">
        <v>0.20599999999999999</v>
      </c>
      <c r="L1518" s="4" t="b">
        <v>1</v>
      </c>
      <c r="M1518" s="4" t="s">
        <v>58</v>
      </c>
      <c r="N1518" s="35">
        <f>'Landed Freight Margin Tool'!$D$4</f>
        <v>0.58708499999999997</v>
      </c>
      <c r="O1518" s="30">
        <f>(MAX($F1518,MIN(0.18*$D1518,$F1518*(1+$N1518))))</f>
        <v>2081.938103</v>
      </c>
      <c r="P1518" s="35">
        <f>O1518/D1518</f>
        <v>0.124532427425703</v>
      </c>
    </row>
    <row r="1519" spans="1:16" x14ac:dyDescent="0.3">
      <c r="A1519" s="2">
        <v>45070</v>
      </c>
      <c r="B1519" s="3" t="s">
        <v>11732</v>
      </c>
      <c r="C1519" s="4" t="s">
        <v>11733</v>
      </c>
      <c r="D1519" s="27">
        <v>15766.25</v>
      </c>
      <c r="E1519" s="27">
        <v>1923.05</v>
      </c>
      <c r="F1519" s="27">
        <v>1807.83</v>
      </c>
      <c r="G1519" s="26">
        <f>(E1519-F1519)/E1519</f>
        <v>5.9915238813343402E-2</v>
      </c>
      <c r="H1519" s="27">
        <f>E1519-F1519</f>
        <v>115.22000000000003</v>
      </c>
      <c r="I1519" s="35">
        <f>E1519/D1519</f>
        <v>0.12197256798541187</v>
      </c>
      <c r="J1519" s="3">
        <v>468.16</v>
      </c>
      <c r="K1519" s="26">
        <v>0.13600000000000001</v>
      </c>
      <c r="L1519" s="4" t="b">
        <v>0</v>
      </c>
      <c r="M1519" s="4" t="s">
        <v>58</v>
      </c>
      <c r="N1519" s="35">
        <f>'Landed Freight Margin Tool'!$D$4</f>
        <v>0.58708499999999997</v>
      </c>
      <c r="O1519" s="30">
        <f>(MAX($F1519,MIN(0.18*$D1519,$F1519*(1+$N1519))))</f>
        <v>2837.9249999999997</v>
      </c>
      <c r="P1519" s="35">
        <f>O1519/D1519</f>
        <v>0.18</v>
      </c>
    </row>
    <row r="1520" spans="1:16" x14ac:dyDescent="0.3">
      <c r="A1520" s="2">
        <v>45246</v>
      </c>
      <c r="B1520" s="3" t="s">
        <v>17340</v>
      </c>
      <c r="C1520" s="4" t="s">
        <v>17341</v>
      </c>
      <c r="D1520" s="27">
        <v>22435.119999999999</v>
      </c>
      <c r="E1520" s="27">
        <v>2741.64</v>
      </c>
      <c r="F1520" s="27">
        <v>1629.66</v>
      </c>
      <c r="G1520" s="26">
        <f>(E1520-F1520)/E1520</f>
        <v>0.40558935527640383</v>
      </c>
      <c r="H1520" s="27">
        <f>E1520-F1520</f>
        <v>1111.9799999999998</v>
      </c>
      <c r="I1520" s="35">
        <f>E1520/D1520</f>
        <v>0.12220304593868898</v>
      </c>
      <c r="J1520" s="3">
        <v>0</v>
      </c>
      <c r="K1520" s="26">
        <v>0</v>
      </c>
      <c r="L1520" s="4" t="b">
        <v>0</v>
      </c>
      <c r="M1520" s="4" t="s">
        <v>58</v>
      </c>
      <c r="N1520" s="35">
        <f>'Landed Freight Margin Tool'!$D$4</f>
        <v>0.58708499999999997</v>
      </c>
      <c r="O1520" s="30">
        <f>(MAX($F1520,MIN(0.18*$D1520,$F1520*(1+$N1520))))</f>
        <v>2586.4089411000004</v>
      </c>
      <c r="P1520" s="35">
        <f>O1520/D1520</f>
        <v>0.11528393612782105</v>
      </c>
    </row>
    <row r="1521" spans="1:16" x14ac:dyDescent="0.3">
      <c r="A1521" s="2">
        <v>45091</v>
      </c>
      <c r="B1521" s="3" t="s">
        <v>15780</v>
      </c>
      <c r="C1521" s="4" t="s">
        <v>15781</v>
      </c>
      <c r="D1521" s="27">
        <v>3811.4</v>
      </c>
      <c r="E1521" s="27">
        <v>465.95</v>
      </c>
      <c r="F1521" s="27">
        <v>312.95999999999998</v>
      </c>
      <c r="G1521" s="26">
        <f>(E1521-F1521)/E1521</f>
        <v>0.32833995063848054</v>
      </c>
      <c r="H1521" s="27">
        <f>E1521-F1521</f>
        <v>152.99</v>
      </c>
      <c r="I1521" s="35">
        <f>E1521/D1521</f>
        <v>0.12225166605446817</v>
      </c>
      <c r="J1521" s="3">
        <v>620.4</v>
      </c>
      <c r="K1521" s="26">
        <v>0.13600000000000001</v>
      </c>
      <c r="L1521" s="4" t="b">
        <v>0</v>
      </c>
      <c r="M1521" s="4" t="s">
        <v>58</v>
      </c>
      <c r="N1521" s="35">
        <f>'Landed Freight Margin Tool'!$D$4</f>
        <v>0.58708499999999997</v>
      </c>
      <c r="O1521" s="30">
        <f>(MAX($F1521,MIN(0.18*$D1521,$F1521*(1+$N1521))))</f>
        <v>496.69412160000002</v>
      </c>
      <c r="P1521" s="35">
        <f>O1521/D1521</f>
        <v>0.13031802529254341</v>
      </c>
    </row>
    <row r="1522" spans="1:16" x14ac:dyDescent="0.3">
      <c r="A1522" s="2">
        <v>45257</v>
      </c>
      <c r="B1522" s="3" t="s">
        <v>16603</v>
      </c>
      <c r="C1522" s="4" t="s">
        <v>16604</v>
      </c>
      <c r="D1522" s="27">
        <v>24255.56</v>
      </c>
      <c r="E1522" s="27">
        <v>2967.07</v>
      </c>
      <c r="F1522" s="27">
        <v>1506.54</v>
      </c>
      <c r="G1522" s="26">
        <f>(E1522-F1522)/E1522</f>
        <v>0.49224655973738407</v>
      </c>
      <c r="H1522" s="27">
        <f>E1522-F1522</f>
        <v>1460.5300000000002</v>
      </c>
      <c r="I1522" s="35">
        <f>E1522/D1522</f>
        <v>0.122325355506119</v>
      </c>
      <c r="J1522" s="3">
        <v>705.48</v>
      </c>
      <c r="K1522" s="26">
        <v>0.20599999999999999</v>
      </c>
      <c r="L1522" s="4" t="b">
        <v>1</v>
      </c>
      <c r="M1522" s="4" t="s">
        <v>58</v>
      </c>
      <c r="N1522" s="35">
        <f>'Landed Freight Margin Tool'!$D$4</f>
        <v>0.58708499999999997</v>
      </c>
      <c r="O1522" s="30">
        <f>(MAX($F1522,MIN(0.18*$D1522,$F1522*(1+$N1522))))</f>
        <v>2391.0070359000001</v>
      </c>
      <c r="P1522" s="35">
        <f>O1522/D1522</f>
        <v>9.8575627027370216E-2</v>
      </c>
    </row>
    <row r="1523" spans="1:16" x14ac:dyDescent="0.3">
      <c r="A1523" s="2">
        <v>45142</v>
      </c>
      <c r="B1523" s="3" t="s">
        <v>6435</v>
      </c>
      <c r="C1523" s="4" t="s">
        <v>6436</v>
      </c>
      <c r="D1523" s="27">
        <v>23942.46</v>
      </c>
      <c r="E1523" s="27">
        <v>2929.93</v>
      </c>
      <c r="F1523" s="27">
        <v>1504.03</v>
      </c>
      <c r="G1523" s="26">
        <f>(E1523-F1523)/E1523</f>
        <v>0.48666691695706038</v>
      </c>
      <c r="H1523" s="27">
        <f>E1523-F1523</f>
        <v>1425.8999999999999</v>
      </c>
      <c r="I1523" s="35">
        <f>E1523/D1523</f>
        <v>0.12237380787103748</v>
      </c>
      <c r="J1523" s="3">
        <v>575.85</v>
      </c>
      <c r="K1523" s="26">
        <v>0.60499999999999998</v>
      </c>
      <c r="L1523" s="4" t="b">
        <v>1</v>
      </c>
      <c r="M1523" s="4" t="s">
        <v>58</v>
      </c>
      <c r="N1523" s="35">
        <f>'Landed Freight Margin Tool'!$D$4</f>
        <v>0.58708499999999997</v>
      </c>
      <c r="O1523" s="30">
        <f>(MAX($F1523,MIN(0.18*$D1523,$F1523*(1+$N1523))))</f>
        <v>2387.02345255</v>
      </c>
      <c r="P1523" s="35">
        <f>O1523/D1523</f>
        <v>9.9698337286561203E-2</v>
      </c>
    </row>
    <row r="1524" spans="1:16" x14ac:dyDescent="0.3">
      <c r="A1524" s="2">
        <v>45240</v>
      </c>
      <c r="B1524" s="3" t="s">
        <v>14476</v>
      </c>
      <c r="C1524" s="4" t="s">
        <v>14477</v>
      </c>
      <c r="D1524" s="27">
        <v>21012.68</v>
      </c>
      <c r="E1524" s="27">
        <v>2573.5</v>
      </c>
      <c r="F1524" s="27">
        <v>2419.34</v>
      </c>
      <c r="G1524" s="26">
        <f>(E1524-F1524)/E1524</f>
        <v>5.9902856032640318E-2</v>
      </c>
      <c r="H1524" s="27">
        <f>E1524-F1524</f>
        <v>154.15999999999985</v>
      </c>
      <c r="I1524" s="35">
        <f>E1524/D1524</f>
        <v>0.12247366828029552</v>
      </c>
      <c r="J1524" s="3">
        <v>0</v>
      </c>
      <c r="K1524" s="26">
        <v>0</v>
      </c>
      <c r="L1524" s="4" t="b">
        <v>0</v>
      </c>
      <c r="M1524" s="4" t="s">
        <v>58</v>
      </c>
      <c r="N1524" s="35">
        <f>'Landed Freight Margin Tool'!$D$4</f>
        <v>0.58708499999999997</v>
      </c>
      <c r="O1524" s="30">
        <f>(MAX($F1524,MIN(0.18*$D1524,$F1524*(1+$N1524))))</f>
        <v>3782.2824000000001</v>
      </c>
      <c r="P1524" s="35">
        <f>O1524/D1524</f>
        <v>0.18</v>
      </c>
    </row>
    <row r="1525" spans="1:16" x14ac:dyDescent="0.3">
      <c r="A1525" s="2">
        <v>45272</v>
      </c>
      <c r="B1525" s="3" t="s">
        <v>9985</v>
      </c>
      <c r="C1525" s="4" t="s">
        <v>9986</v>
      </c>
      <c r="D1525" s="27">
        <v>14140.76</v>
      </c>
      <c r="E1525" s="27">
        <v>1733.05</v>
      </c>
      <c r="F1525" s="27">
        <v>1182.74</v>
      </c>
      <c r="G1525" s="26">
        <f>(E1525-F1525)/E1525</f>
        <v>0.31753844378408008</v>
      </c>
      <c r="H1525" s="27">
        <f>E1525-F1525</f>
        <v>550.30999999999995</v>
      </c>
      <c r="I1525" s="35">
        <f>E1525/D1525</f>
        <v>0.12255706199666778</v>
      </c>
      <c r="J1525" s="3">
        <v>582.20000000000005</v>
      </c>
      <c r="K1525" s="26">
        <v>0.22</v>
      </c>
      <c r="L1525" s="4" t="b">
        <v>1</v>
      </c>
      <c r="M1525" s="4" t="s">
        <v>58</v>
      </c>
      <c r="N1525" s="35">
        <f>'Landed Freight Margin Tool'!$D$4</f>
        <v>0.58708499999999997</v>
      </c>
      <c r="O1525" s="30">
        <f>(MAX($F1525,MIN(0.18*$D1525,$F1525*(1+$N1525))))</f>
        <v>1877.1089129000002</v>
      </c>
      <c r="P1525" s="35">
        <f>O1525/D1525</f>
        <v>0.13274455636755028</v>
      </c>
    </row>
    <row r="1526" spans="1:16" x14ac:dyDescent="0.3">
      <c r="A1526" s="2">
        <v>44978</v>
      </c>
      <c r="B1526" s="3" t="s">
        <v>2837</v>
      </c>
      <c r="C1526" s="4" t="s">
        <v>2838</v>
      </c>
      <c r="D1526" s="27">
        <v>13214.13</v>
      </c>
      <c r="E1526" s="27">
        <v>1620.34</v>
      </c>
      <c r="F1526" s="27">
        <v>992.15</v>
      </c>
      <c r="G1526" s="26">
        <f>(E1526-F1526)/E1526</f>
        <v>0.38769023785131512</v>
      </c>
      <c r="H1526" s="27">
        <f>E1526-F1526</f>
        <v>628.18999999999994</v>
      </c>
      <c r="I1526" s="35">
        <f>E1526/D1526</f>
        <v>0.12262176927274063</v>
      </c>
      <c r="J1526" s="3">
        <v>207.77</v>
      </c>
      <c r="K1526" s="26">
        <v>1.1559999999999999</v>
      </c>
      <c r="L1526" s="4" t="b">
        <v>1</v>
      </c>
      <c r="M1526" s="4" t="s">
        <v>58</v>
      </c>
      <c r="N1526" s="35">
        <f>'Landed Freight Margin Tool'!$D$4</f>
        <v>0.58708499999999997</v>
      </c>
      <c r="O1526" s="30">
        <f>(MAX($F1526,MIN(0.18*$D1526,$F1526*(1+$N1526))))</f>
        <v>1574.6263827499999</v>
      </c>
      <c r="P1526" s="35">
        <f>O1526/D1526</f>
        <v>0.11916231963436109</v>
      </c>
    </row>
    <row r="1527" spans="1:16" x14ac:dyDescent="0.3">
      <c r="A1527" s="2">
        <v>45274</v>
      </c>
      <c r="B1527" s="3" t="s">
        <v>19368</v>
      </c>
      <c r="C1527" s="4" t="s">
        <v>19369</v>
      </c>
      <c r="D1527" s="27">
        <v>13553.32</v>
      </c>
      <c r="E1527" s="27">
        <v>1663.04</v>
      </c>
      <c r="F1527" s="27">
        <v>1012.22</v>
      </c>
      <c r="G1527" s="26">
        <f>(E1527-F1527)/E1527</f>
        <v>0.39134356359438133</v>
      </c>
      <c r="H1527" s="27">
        <f>E1527-F1527</f>
        <v>650.81999999999994</v>
      </c>
      <c r="I1527" s="35">
        <f>E1527/D1527</f>
        <v>0.12270351471078673</v>
      </c>
      <c r="J1527" s="3">
        <v>1471.47</v>
      </c>
      <c r="K1527" s="26">
        <v>0.20599999999999999</v>
      </c>
      <c r="L1527" s="4" t="b">
        <v>1</v>
      </c>
      <c r="M1527" s="4" t="s">
        <v>58</v>
      </c>
      <c r="N1527" s="35">
        <f>'Landed Freight Margin Tool'!$D$4</f>
        <v>0.58708499999999997</v>
      </c>
      <c r="O1527" s="30">
        <f>(MAX($F1527,MIN(0.18*$D1527,$F1527*(1+$N1527))))</f>
        <v>1606.4791787000001</v>
      </c>
      <c r="P1527" s="35">
        <f>O1527/D1527</f>
        <v>0.11853030686946078</v>
      </c>
    </row>
    <row r="1528" spans="1:16" x14ac:dyDescent="0.3">
      <c r="A1528" s="2">
        <v>45016</v>
      </c>
      <c r="B1528" s="3" t="s">
        <v>23766</v>
      </c>
      <c r="C1528" s="4" t="s">
        <v>383</v>
      </c>
      <c r="D1528" s="27">
        <v>15366.56</v>
      </c>
      <c r="E1528" s="27">
        <v>1888.41</v>
      </c>
      <c r="F1528" s="27">
        <v>1304.42</v>
      </c>
      <c r="G1528" s="26">
        <f>(E1528-F1528)/E1528</f>
        <v>0.30924958033477901</v>
      </c>
      <c r="H1528" s="27">
        <f>E1528-F1528</f>
        <v>583.99</v>
      </c>
      <c r="I1528" s="35">
        <f>E1528/D1528</f>
        <v>0.12289087473058383</v>
      </c>
      <c r="J1528" s="3">
        <v>575.52</v>
      </c>
      <c r="K1528" s="26">
        <v>0.13600000000000001</v>
      </c>
      <c r="L1528" s="4" t="b">
        <v>0</v>
      </c>
      <c r="M1528" s="4" t="s">
        <v>58</v>
      </c>
      <c r="N1528" s="35">
        <f>'Landed Freight Margin Tool'!$D$4</f>
        <v>0.58708499999999997</v>
      </c>
      <c r="O1528" s="30">
        <f>(MAX($F1528,MIN(0.18*$D1528,$F1528*(1+$N1528))))</f>
        <v>2070.2254157000002</v>
      </c>
      <c r="P1528" s="35">
        <f>O1528/D1528</f>
        <v>0.13472276265475164</v>
      </c>
    </row>
    <row r="1529" spans="1:16" x14ac:dyDescent="0.3">
      <c r="A1529" s="2">
        <v>45015</v>
      </c>
      <c r="B1529" s="3" t="s">
        <v>1948</v>
      </c>
      <c r="C1529" s="4" t="s">
        <v>1949</v>
      </c>
      <c r="D1529" s="27">
        <v>9207.66</v>
      </c>
      <c r="E1529" s="27">
        <v>1131.67</v>
      </c>
      <c r="F1529" s="27">
        <v>771.55</v>
      </c>
      <c r="G1529" s="26">
        <f>(E1529-F1529)/E1529</f>
        <v>0.31821997578799482</v>
      </c>
      <c r="H1529" s="27">
        <f>E1529-F1529</f>
        <v>360.12000000000012</v>
      </c>
      <c r="I1529" s="35">
        <f>E1529/D1529</f>
        <v>0.12290527669353561</v>
      </c>
      <c r="J1529" s="3">
        <v>33434</v>
      </c>
      <c r="K1529" s="26">
        <v>0.16700000000000001</v>
      </c>
      <c r="L1529" s="4" t="b">
        <v>0</v>
      </c>
      <c r="M1529" s="4" t="s">
        <v>58</v>
      </c>
      <c r="N1529" s="35">
        <f>'Landed Freight Margin Tool'!$D$4</f>
        <v>0.58708499999999997</v>
      </c>
      <c r="O1529" s="30">
        <f>(MAX($F1529,MIN(0.18*$D1529,$F1529*(1+$N1529))))</f>
        <v>1224.5154317500001</v>
      </c>
      <c r="P1529" s="35">
        <f>O1529/D1529</f>
        <v>0.13298877583989852</v>
      </c>
    </row>
    <row r="1530" spans="1:16" x14ac:dyDescent="0.3">
      <c r="A1530" s="2">
        <v>45076</v>
      </c>
      <c r="B1530" s="3" t="s">
        <v>19758</v>
      </c>
      <c r="C1530" s="4" t="s">
        <v>4068</v>
      </c>
      <c r="D1530" s="27">
        <v>16355.77</v>
      </c>
      <c r="E1530" s="27">
        <v>2011.96</v>
      </c>
      <c r="F1530" s="27">
        <v>1132.0899999999999</v>
      </c>
      <c r="G1530" s="26">
        <f>(E1530-F1530)/E1530</f>
        <v>0.43731982743195696</v>
      </c>
      <c r="H1530" s="27">
        <f>E1530-F1530</f>
        <v>879.87000000000012</v>
      </c>
      <c r="I1530" s="35">
        <f>E1530/D1530</f>
        <v>0.12301224583128767</v>
      </c>
      <c r="J1530" s="3">
        <v>0</v>
      </c>
      <c r="K1530" s="26">
        <v>0</v>
      </c>
      <c r="L1530" s="4" t="b">
        <v>0</v>
      </c>
      <c r="M1530" s="4" t="s">
        <v>58</v>
      </c>
      <c r="N1530" s="35">
        <f>'Landed Freight Margin Tool'!$D$4</f>
        <v>0.58708499999999997</v>
      </c>
      <c r="O1530" s="30">
        <f>(MAX($F1530,MIN(0.18*$D1530,$F1530*(1+$N1530))))</f>
        <v>1796.7230576499999</v>
      </c>
      <c r="P1530" s="35">
        <f>O1530/D1530</f>
        <v>0.10985255097436561</v>
      </c>
    </row>
    <row r="1531" spans="1:16" x14ac:dyDescent="0.3">
      <c r="A1531" s="2">
        <v>45141</v>
      </c>
      <c r="B1531" s="3" t="s">
        <v>6731</v>
      </c>
      <c r="C1531" s="4" t="s">
        <v>6732</v>
      </c>
      <c r="D1531" s="27">
        <v>23335.43</v>
      </c>
      <c r="E1531" s="27">
        <v>2871.29</v>
      </c>
      <c r="F1531" s="27">
        <v>1644.77</v>
      </c>
      <c r="G1531" s="26">
        <f>(E1531-F1531)/E1531</f>
        <v>0.42716688317794443</v>
      </c>
      <c r="H1531" s="27">
        <f>E1531-F1531</f>
        <v>1226.52</v>
      </c>
      <c r="I1531" s="35">
        <f>E1531/D1531</f>
        <v>0.12304422931139473</v>
      </c>
      <c r="J1531" s="3">
        <v>7952</v>
      </c>
      <c r="K1531" s="26">
        <v>0.2</v>
      </c>
      <c r="L1531" s="4" t="b">
        <v>1</v>
      </c>
      <c r="M1531" s="4" t="s">
        <v>58</v>
      </c>
      <c r="N1531" s="35">
        <f>'Landed Freight Margin Tool'!$D$4</f>
        <v>0.58708499999999997</v>
      </c>
      <c r="O1531" s="30">
        <f>(MAX($F1531,MIN(0.18*$D1531,$F1531*(1+$N1531))))</f>
        <v>2610.3897954500003</v>
      </c>
      <c r="P1531" s="35">
        <f>O1531/D1531</f>
        <v>0.11186379661527558</v>
      </c>
    </row>
    <row r="1532" spans="1:16" x14ac:dyDescent="0.3">
      <c r="A1532" s="2">
        <v>45077</v>
      </c>
      <c r="B1532" s="3" t="s">
        <v>24297</v>
      </c>
      <c r="C1532" s="4" t="s">
        <v>24298</v>
      </c>
      <c r="D1532" s="27">
        <v>11946.13</v>
      </c>
      <c r="E1532" s="27">
        <v>1470.03</v>
      </c>
      <c r="F1532" s="27">
        <v>1087.98</v>
      </c>
      <c r="G1532" s="26">
        <f>(E1532-F1532)/E1532</f>
        <v>0.25989265525193361</v>
      </c>
      <c r="H1532" s="27">
        <f>E1532-F1532</f>
        <v>382.04999999999995</v>
      </c>
      <c r="I1532" s="35">
        <f>E1532/D1532</f>
        <v>0.12305491401817996</v>
      </c>
      <c r="J1532" s="3">
        <v>21.75</v>
      </c>
      <c r="K1532" s="26">
        <v>0.55200000000000005</v>
      </c>
      <c r="L1532" s="4" t="b">
        <v>1</v>
      </c>
      <c r="M1532" s="4" t="s">
        <v>58</v>
      </c>
      <c r="N1532" s="35">
        <f>'Landed Freight Margin Tool'!$D$4</f>
        <v>0.58708499999999997</v>
      </c>
      <c r="O1532" s="30">
        <f>(MAX($F1532,MIN(0.18*$D1532,$F1532*(1+$N1532))))</f>
        <v>1726.7167383000001</v>
      </c>
      <c r="P1532" s="35">
        <f>O1532/D1532</f>
        <v>0.14454193435865842</v>
      </c>
    </row>
    <row r="1533" spans="1:16" x14ac:dyDescent="0.3">
      <c r="A1533" s="2">
        <v>44945</v>
      </c>
      <c r="B1533" s="3" t="s">
        <v>13421</v>
      </c>
      <c r="C1533" s="4" t="s">
        <v>13422</v>
      </c>
      <c r="D1533" s="27">
        <v>21036.73</v>
      </c>
      <c r="E1533" s="27">
        <v>2589.09</v>
      </c>
      <c r="F1533" s="27">
        <v>1588.53</v>
      </c>
      <c r="G1533" s="26">
        <f>(E1533-F1533)/E1533</f>
        <v>0.38645238288356143</v>
      </c>
      <c r="H1533" s="27">
        <f>E1533-F1533</f>
        <v>1000.5600000000002</v>
      </c>
      <c r="I1533" s="35">
        <f>E1533/D1533</f>
        <v>0.12307473642529045</v>
      </c>
      <c r="J1533" s="3">
        <v>42680.5</v>
      </c>
      <c r="K1533" s="26">
        <v>0.11799999999999999</v>
      </c>
      <c r="L1533" s="4" t="b">
        <v>0</v>
      </c>
      <c r="M1533" s="4" t="s">
        <v>58</v>
      </c>
      <c r="N1533" s="35">
        <f>'Landed Freight Margin Tool'!$D$4</f>
        <v>0.58708499999999997</v>
      </c>
      <c r="O1533" s="30">
        <f>(MAX($F1533,MIN(0.18*$D1533,$F1533*(1+$N1533))))</f>
        <v>2521.1321350500002</v>
      </c>
      <c r="P1533" s="35">
        <f>O1533/D1533</f>
        <v>0.11984429780911768</v>
      </c>
    </row>
    <row r="1534" spans="1:16" x14ac:dyDescent="0.3">
      <c r="A1534" s="2">
        <v>45107</v>
      </c>
      <c r="B1534" s="3" t="s">
        <v>19873</v>
      </c>
      <c r="C1534" s="4" t="s">
        <v>19874</v>
      </c>
      <c r="D1534" s="27">
        <v>11539.33</v>
      </c>
      <c r="E1534" s="27">
        <v>1420.47</v>
      </c>
      <c r="F1534" s="27">
        <v>1356.83</v>
      </c>
      <c r="G1534" s="26">
        <f>(E1534-F1534)/E1534</f>
        <v>4.4802072553450686E-2</v>
      </c>
      <c r="H1534" s="27">
        <f>E1534-F1534</f>
        <v>63.6400000000001</v>
      </c>
      <c r="I1534" s="35">
        <f>E1534/D1534</f>
        <v>0.12309813481371969</v>
      </c>
      <c r="J1534" s="3">
        <v>1007</v>
      </c>
      <c r="K1534" s="26">
        <v>0.17</v>
      </c>
      <c r="L1534" s="4" t="b">
        <v>0</v>
      </c>
      <c r="M1534" s="4" t="s">
        <v>58</v>
      </c>
      <c r="N1534" s="35">
        <f>'Landed Freight Margin Tool'!$D$4</f>
        <v>0.58708499999999997</v>
      </c>
      <c r="O1534" s="30">
        <f>(MAX($F1534,MIN(0.18*$D1534,$F1534*(1+$N1534))))</f>
        <v>2077.0794000000001</v>
      </c>
      <c r="P1534" s="35">
        <f>O1534/D1534</f>
        <v>0.18000000000000002</v>
      </c>
    </row>
    <row r="1535" spans="1:16" x14ac:dyDescent="0.3">
      <c r="A1535" s="2">
        <v>44960</v>
      </c>
      <c r="B1535" s="3" t="s">
        <v>5503</v>
      </c>
      <c r="C1535" s="4" t="s">
        <v>5504</v>
      </c>
      <c r="D1535" s="27">
        <v>18924.84</v>
      </c>
      <c r="E1535" s="27">
        <v>2330.13</v>
      </c>
      <c r="F1535" s="27">
        <v>1587.56</v>
      </c>
      <c r="G1535" s="26">
        <f>(E1535-F1535)/E1535</f>
        <v>0.31868179028637894</v>
      </c>
      <c r="H1535" s="27">
        <f>E1535-F1535</f>
        <v>742.57000000000016</v>
      </c>
      <c r="I1535" s="35">
        <f>E1535/D1535</f>
        <v>0.12312547952849272</v>
      </c>
      <c r="J1535" s="3">
        <v>10008.1</v>
      </c>
      <c r="K1535" s="26">
        <v>0.22</v>
      </c>
      <c r="L1535" s="4" t="b">
        <v>1</v>
      </c>
      <c r="M1535" s="4" t="s">
        <v>58</v>
      </c>
      <c r="N1535" s="35">
        <f>'Landed Freight Margin Tool'!$D$4</f>
        <v>0.58708499999999997</v>
      </c>
      <c r="O1535" s="30">
        <f>(MAX($F1535,MIN(0.18*$D1535,$F1535*(1+$N1535))))</f>
        <v>2519.5926626</v>
      </c>
      <c r="P1535" s="35">
        <f>O1535/D1535</f>
        <v>0.13313680129396074</v>
      </c>
    </row>
    <row r="1536" spans="1:16" x14ac:dyDescent="0.3">
      <c r="A1536" s="2">
        <v>45168</v>
      </c>
      <c r="B1536" s="3" t="s">
        <v>15392</v>
      </c>
      <c r="C1536" s="4" t="s">
        <v>15393</v>
      </c>
      <c r="D1536" s="27">
        <v>18525.43</v>
      </c>
      <c r="E1536" s="27">
        <v>2284.5700000000002</v>
      </c>
      <c r="F1536" s="27">
        <v>686.13</v>
      </c>
      <c r="G1536" s="26">
        <f>(E1536-F1536)/E1536</f>
        <v>0.69966777117794599</v>
      </c>
      <c r="H1536" s="27">
        <f>E1536-F1536</f>
        <v>1598.44</v>
      </c>
      <c r="I1536" s="35">
        <f>E1536/D1536</f>
        <v>0.123320754228107</v>
      </c>
      <c r="J1536" s="3">
        <v>2029.5</v>
      </c>
      <c r="K1536" s="26">
        <v>0.22</v>
      </c>
      <c r="L1536" s="4" t="b">
        <v>1</v>
      </c>
      <c r="M1536" s="4" t="s">
        <v>58</v>
      </c>
      <c r="N1536" s="35">
        <f>'Landed Freight Margin Tool'!$D$4</f>
        <v>0.58708499999999997</v>
      </c>
      <c r="O1536" s="30">
        <f>(MAX($F1536,MIN(0.18*$D1536,$F1536*(1+$N1536))))</f>
        <v>1088.94663105</v>
      </c>
      <c r="P1536" s="35">
        <f>O1536/D1536</f>
        <v>5.878117976478818E-2</v>
      </c>
    </row>
    <row r="1537" spans="1:16" x14ac:dyDescent="0.3">
      <c r="A1537" s="2">
        <v>45068</v>
      </c>
      <c r="B1537" s="3" t="s">
        <v>3053</v>
      </c>
      <c r="C1537" s="4" t="s">
        <v>3054</v>
      </c>
      <c r="D1537" s="27">
        <v>3891.22</v>
      </c>
      <c r="E1537" s="27">
        <v>480.3</v>
      </c>
      <c r="F1537" s="27">
        <v>299.83999999999997</v>
      </c>
      <c r="G1537" s="26">
        <f>(E1537-F1537)/E1537</f>
        <v>0.37572350614199468</v>
      </c>
      <c r="H1537" s="27">
        <f>E1537-F1537</f>
        <v>180.46000000000004</v>
      </c>
      <c r="I1537" s="35">
        <f>E1537/D1537</f>
        <v>0.12343172578265943</v>
      </c>
      <c r="J1537" s="3">
        <v>3359.48</v>
      </c>
      <c r="K1537" s="26">
        <v>0.61399999999999999</v>
      </c>
      <c r="L1537" s="4" t="b">
        <v>1</v>
      </c>
      <c r="M1537" s="4" t="s">
        <v>58</v>
      </c>
      <c r="N1537" s="35">
        <f>'Landed Freight Margin Tool'!$D$4</f>
        <v>0.58708499999999997</v>
      </c>
      <c r="O1537" s="30">
        <f>(MAX($F1537,MIN(0.18*$D1537,$F1537*(1+$N1537))))</f>
        <v>475.87156640000001</v>
      </c>
      <c r="P1537" s="35">
        <f>O1537/D1537</f>
        <v>0.12229366789849971</v>
      </c>
    </row>
    <row r="1538" spans="1:16" x14ac:dyDescent="0.3">
      <c r="A1538" s="2">
        <v>45091</v>
      </c>
      <c r="B1538" s="3" t="s">
        <v>9260</v>
      </c>
      <c r="C1538" s="4" t="s">
        <v>9261</v>
      </c>
      <c r="D1538" s="27">
        <v>9651.48</v>
      </c>
      <c r="E1538" s="27">
        <v>1191.6500000000001</v>
      </c>
      <c r="F1538" s="27">
        <v>882.32</v>
      </c>
      <c r="G1538" s="26">
        <f>(E1538-F1538)/E1538</f>
        <v>0.25958125288465572</v>
      </c>
      <c r="H1538" s="27">
        <f>E1538-F1538</f>
        <v>309.33000000000004</v>
      </c>
      <c r="I1538" s="35">
        <f>E1538/D1538</f>
        <v>0.1234681105902929</v>
      </c>
      <c r="J1538" s="3">
        <v>54.34</v>
      </c>
      <c r="K1538" s="26">
        <v>0.877</v>
      </c>
      <c r="L1538" s="4" t="b">
        <v>1</v>
      </c>
      <c r="M1538" s="4" t="s">
        <v>58</v>
      </c>
      <c r="N1538" s="35">
        <f>'Landed Freight Margin Tool'!$D$4</f>
        <v>0.58708499999999997</v>
      </c>
      <c r="O1538" s="30">
        <f>(MAX($F1538,MIN(0.18*$D1538,$F1538*(1+$N1538))))</f>
        <v>1400.3168372000002</v>
      </c>
      <c r="P1538" s="35">
        <f>O1538/D1538</f>
        <v>0.14508830119318492</v>
      </c>
    </row>
    <row r="1539" spans="1:16" x14ac:dyDescent="0.3">
      <c r="A1539" s="2">
        <v>45042</v>
      </c>
      <c r="B1539" s="3" t="s">
        <v>17473</v>
      </c>
      <c r="C1539" s="4" t="s">
        <v>17474</v>
      </c>
      <c r="D1539" s="27">
        <v>13594.27</v>
      </c>
      <c r="E1539" s="27">
        <v>1680</v>
      </c>
      <c r="F1539" s="27">
        <v>1498.92</v>
      </c>
      <c r="G1539" s="26">
        <f>(E1539-F1539)/E1539</f>
        <v>0.10778571428571425</v>
      </c>
      <c r="H1539" s="27">
        <f>E1539-F1539</f>
        <v>181.07999999999993</v>
      </c>
      <c r="I1539" s="35">
        <f>E1539/D1539</f>
        <v>0.12358147954983975</v>
      </c>
      <c r="J1539" s="3">
        <v>21755.45</v>
      </c>
      <c r="K1539" s="26">
        <v>0.20599999999999999</v>
      </c>
      <c r="L1539" s="4" t="b">
        <v>1</v>
      </c>
      <c r="M1539" s="4" t="s">
        <v>58</v>
      </c>
      <c r="N1539" s="35">
        <f>'Landed Freight Margin Tool'!$D$4</f>
        <v>0.58708499999999997</v>
      </c>
      <c r="O1539" s="30">
        <f>(MAX($F1539,MIN(0.18*$D1539,$F1539*(1+$N1539))))</f>
        <v>2378.9134482000004</v>
      </c>
      <c r="P1539" s="35">
        <f>O1539/D1539</f>
        <v>0.17499383550569469</v>
      </c>
    </row>
    <row r="1540" spans="1:16" x14ac:dyDescent="0.3">
      <c r="A1540" s="2">
        <v>44994</v>
      </c>
      <c r="B1540" s="3" t="s">
        <v>16878</v>
      </c>
      <c r="C1540" s="4" t="s">
        <v>16879</v>
      </c>
      <c r="D1540" s="27">
        <v>13256.9</v>
      </c>
      <c r="E1540" s="27">
        <v>1638.76</v>
      </c>
      <c r="F1540" s="27">
        <v>1080.53</v>
      </c>
      <c r="G1540" s="26">
        <f>(E1540-F1540)/E1540</f>
        <v>0.34064170470355637</v>
      </c>
      <c r="H1540" s="27">
        <f>E1540-F1540</f>
        <v>558.23</v>
      </c>
      <c r="I1540" s="35">
        <f>E1540/D1540</f>
        <v>0.12361562657936621</v>
      </c>
      <c r="J1540" s="3">
        <v>1535.18</v>
      </c>
      <c r="K1540" s="26">
        <v>0.22</v>
      </c>
      <c r="L1540" s="4" t="b">
        <v>1</v>
      </c>
      <c r="M1540" s="4" t="s">
        <v>58</v>
      </c>
      <c r="N1540" s="35">
        <f>'Landed Freight Margin Tool'!$D$4</f>
        <v>0.58708499999999997</v>
      </c>
      <c r="O1540" s="30">
        <f>(MAX($F1540,MIN(0.18*$D1540,$F1540*(1+$N1540))))</f>
        <v>1714.89295505</v>
      </c>
      <c r="P1540" s="35">
        <f>O1540/D1540</f>
        <v>0.12935851934087156</v>
      </c>
    </row>
    <row r="1541" spans="1:16" x14ac:dyDescent="0.3">
      <c r="A1541" s="2">
        <v>45062</v>
      </c>
      <c r="B1541" s="3" t="s">
        <v>15803</v>
      </c>
      <c r="C1541" s="4" t="s">
        <v>15804</v>
      </c>
      <c r="D1541" s="27">
        <v>22652.65</v>
      </c>
      <c r="E1541" s="27">
        <v>2800.75</v>
      </c>
      <c r="F1541" s="27">
        <v>1569.84</v>
      </c>
      <c r="G1541" s="26">
        <f>(E1541-F1541)/E1541</f>
        <v>0.43949299294831745</v>
      </c>
      <c r="H1541" s="27">
        <f>E1541-F1541</f>
        <v>1230.9100000000001</v>
      </c>
      <c r="I1541" s="35">
        <f>E1541/D1541</f>
        <v>0.12363895614861836</v>
      </c>
      <c r="J1541" s="3">
        <v>511.15</v>
      </c>
      <c r="K1541" s="26">
        <v>0.27900000000000003</v>
      </c>
      <c r="L1541" s="4" t="b">
        <v>1</v>
      </c>
      <c r="M1541" s="4" t="s">
        <v>58</v>
      </c>
      <c r="N1541" s="35">
        <f>'Landed Freight Margin Tool'!$D$4</f>
        <v>0.58708499999999997</v>
      </c>
      <c r="O1541" s="30">
        <f>(MAX($F1541,MIN(0.18*$D1541,$F1541*(1+$N1541))))</f>
        <v>2491.4695164</v>
      </c>
      <c r="P1541" s="35">
        <f>O1541/D1541</f>
        <v>0.10998578605152155</v>
      </c>
    </row>
    <row r="1542" spans="1:16" x14ac:dyDescent="0.3">
      <c r="A1542" s="2">
        <v>44974</v>
      </c>
      <c r="B1542" s="3" t="s">
        <v>22177</v>
      </c>
      <c r="C1542" s="4" t="s">
        <v>22178</v>
      </c>
      <c r="D1542" s="27">
        <v>2974.75</v>
      </c>
      <c r="E1542" s="27">
        <v>367.95</v>
      </c>
      <c r="F1542" s="27">
        <v>243.77</v>
      </c>
      <c r="G1542" s="26">
        <f>(E1542-F1542)/E1542</f>
        <v>0.33749150699823338</v>
      </c>
      <c r="H1542" s="27">
        <f>E1542-F1542</f>
        <v>124.17999999999998</v>
      </c>
      <c r="I1542" s="35">
        <f>E1542/D1542</f>
        <v>0.12369106647617446</v>
      </c>
      <c r="J1542" s="3">
        <v>0</v>
      </c>
      <c r="K1542" s="26">
        <v>0</v>
      </c>
      <c r="L1542" s="4" t="b">
        <v>0</v>
      </c>
      <c r="M1542" s="4" t="s">
        <v>58</v>
      </c>
      <c r="N1542" s="35">
        <f>'Landed Freight Margin Tool'!$D$4</f>
        <v>0.58708499999999997</v>
      </c>
      <c r="O1542" s="30">
        <f>(MAX($F1542,MIN(0.18*$D1542,$F1542*(1+$N1542))))</f>
        <v>386.88371045000002</v>
      </c>
      <c r="P1542" s="35">
        <f>O1542/D1542</f>
        <v>0.130055873754097</v>
      </c>
    </row>
    <row r="1543" spans="1:16" x14ac:dyDescent="0.3">
      <c r="A1543" s="2">
        <v>45083</v>
      </c>
      <c r="B1543" s="3" t="s">
        <v>9088</v>
      </c>
      <c r="C1543" s="4" t="s">
        <v>9089</v>
      </c>
      <c r="D1543" s="27">
        <v>11668.75</v>
      </c>
      <c r="E1543" s="27">
        <v>1444.77</v>
      </c>
      <c r="F1543" s="27">
        <v>780.26</v>
      </c>
      <c r="G1543" s="26">
        <f>(E1543-F1543)/E1543</f>
        <v>0.45994172082753654</v>
      </c>
      <c r="H1543" s="27">
        <f>E1543-F1543</f>
        <v>664.51</v>
      </c>
      <c r="I1543" s="35">
        <f>E1543/D1543</f>
        <v>0.12381531869309052</v>
      </c>
      <c r="J1543" s="3">
        <v>18464</v>
      </c>
      <c r="K1543" s="26">
        <v>0.22</v>
      </c>
      <c r="L1543" s="4" t="b">
        <v>1</v>
      </c>
      <c r="M1543" s="4" t="s">
        <v>58</v>
      </c>
      <c r="N1543" s="35">
        <f>'Landed Freight Margin Tool'!$D$4</f>
        <v>0.58708499999999997</v>
      </c>
      <c r="O1543" s="30">
        <f>(MAX($F1543,MIN(0.18*$D1543,$F1543*(1+$N1543))))</f>
        <v>1238.3389420999999</v>
      </c>
      <c r="P1543" s="35">
        <f>O1543/D1543</f>
        <v>0.10612438711087305</v>
      </c>
    </row>
    <row r="1544" spans="1:16" x14ac:dyDescent="0.3">
      <c r="A1544" s="2">
        <v>45142</v>
      </c>
      <c r="B1544" s="3" t="s">
        <v>18116</v>
      </c>
      <c r="C1544" s="4" t="s">
        <v>3413</v>
      </c>
      <c r="D1544" s="27">
        <v>12397.57</v>
      </c>
      <c r="E1544" s="27">
        <v>1535.43</v>
      </c>
      <c r="F1544" s="27">
        <v>945</v>
      </c>
      <c r="G1544" s="26">
        <f>(E1544-F1544)/E1544</f>
        <v>0.38453723061292278</v>
      </c>
      <c r="H1544" s="27">
        <f>E1544-F1544</f>
        <v>590.43000000000006</v>
      </c>
      <c r="I1544" s="35">
        <f>E1544/D1544</f>
        <v>0.12384927046187277</v>
      </c>
      <c r="J1544" s="3">
        <v>156966.56</v>
      </c>
      <c r="K1544" s="26">
        <v>3.2000000000000001E-2</v>
      </c>
      <c r="L1544" s="4" t="b">
        <v>0</v>
      </c>
      <c r="M1544" s="4" t="s">
        <v>58</v>
      </c>
      <c r="N1544" s="35">
        <f>'Landed Freight Margin Tool'!$D$4</f>
        <v>0.58708499999999997</v>
      </c>
      <c r="O1544" s="30">
        <f>(MAX($F1544,MIN(0.18*$D1544,$F1544*(1+$N1544))))</f>
        <v>1499.795325</v>
      </c>
      <c r="P1544" s="35">
        <f>O1544/D1544</f>
        <v>0.12097494307352168</v>
      </c>
    </row>
    <row r="1545" spans="1:16" x14ac:dyDescent="0.3">
      <c r="A1545" s="2">
        <v>44946</v>
      </c>
      <c r="B1545" s="3" t="s">
        <v>19388</v>
      </c>
      <c r="C1545" s="4" t="s">
        <v>19389</v>
      </c>
      <c r="D1545" s="27">
        <v>9610.68</v>
      </c>
      <c r="E1545" s="27">
        <v>1190.73</v>
      </c>
      <c r="F1545" s="27">
        <v>655.69</v>
      </c>
      <c r="G1545" s="26">
        <f>(E1545-F1545)/E1545</f>
        <v>0.4493378011807882</v>
      </c>
      <c r="H1545" s="27">
        <f>E1545-F1545</f>
        <v>535.04</v>
      </c>
      <c r="I1545" s="35">
        <f>E1545/D1545</f>
        <v>0.12389654009913971</v>
      </c>
      <c r="J1545" s="3">
        <v>23313.05</v>
      </c>
      <c r="K1545" s="26">
        <v>0.16300000000000001</v>
      </c>
      <c r="L1545" s="4" t="b">
        <v>0</v>
      </c>
      <c r="M1545" s="4" t="s">
        <v>58</v>
      </c>
      <c r="N1545" s="35">
        <f>'Landed Freight Margin Tool'!$D$4</f>
        <v>0.58708499999999997</v>
      </c>
      <c r="O1545" s="30">
        <f>(MAX($F1545,MIN(0.18*$D1545,$F1545*(1+$N1545))))</f>
        <v>1040.6357636500002</v>
      </c>
      <c r="P1545" s="35">
        <f>O1545/D1545</f>
        <v>0.10827909821677552</v>
      </c>
    </row>
    <row r="1546" spans="1:16" x14ac:dyDescent="0.3">
      <c r="A1546" s="2">
        <v>45054</v>
      </c>
      <c r="B1546" s="3" t="s">
        <v>7996</v>
      </c>
      <c r="C1546" s="4" t="s">
        <v>7997</v>
      </c>
      <c r="D1546" s="27">
        <v>18874.16</v>
      </c>
      <c r="E1546" s="27">
        <v>2339.4299999999998</v>
      </c>
      <c r="F1546" s="27">
        <v>1363.48</v>
      </c>
      <c r="G1546" s="26">
        <f>(E1546-F1546)/E1546</f>
        <v>0.4171742689458543</v>
      </c>
      <c r="H1546" s="27">
        <f>E1546-F1546</f>
        <v>975.94999999999982</v>
      </c>
      <c r="I1546" s="35">
        <f>E1546/D1546</f>
        <v>0.12394882739152364</v>
      </c>
      <c r="J1546" s="3">
        <v>0</v>
      </c>
      <c r="K1546" s="26">
        <v>0</v>
      </c>
      <c r="L1546" s="4" t="b">
        <v>0</v>
      </c>
      <c r="M1546" s="4" t="s">
        <v>58</v>
      </c>
      <c r="N1546" s="35">
        <f>'Landed Freight Margin Tool'!$D$4</f>
        <v>0.58708499999999997</v>
      </c>
      <c r="O1546" s="30">
        <f>(MAX($F1546,MIN(0.18*$D1546,$F1546*(1+$N1546))))</f>
        <v>2163.9586558000001</v>
      </c>
      <c r="P1546" s="35">
        <f>O1546/D1546</f>
        <v>0.11465191859134394</v>
      </c>
    </row>
    <row r="1547" spans="1:16" x14ac:dyDescent="0.3">
      <c r="A1547" s="2">
        <v>45194</v>
      </c>
      <c r="B1547" s="3" t="s">
        <v>6488</v>
      </c>
      <c r="C1547" s="4" t="s">
        <v>4313</v>
      </c>
      <c r="D1547" s="27">
        <v>13733.77</v>
      </c>
      <c r="E1547" s="27">
        <v>1703.44</v>
      </c>
      <c r="F1547" s="27">
        <v>922.71</v>
      </c>
      <c r="G1547" s="26">
        <f>(E1547-F1547)/E1547</f>
        <v>0.45832550603484712</v>
      </c>
      <c r="H1547" s="27">
        <f>E1547-F1547</f>
        <v>780.73</v>
      </c>
      <c r="I1547" s="35">
        <f>E1547/D1547</f>
        <v>0.12403294943777272</v>
      </c>
      <c r="J1547" s="3">
        <v>11552.13</v>
      </c>
      <c r="K1547" s="26">
        <v>0.48399999999999999</v>
      </c>
      <c r="L1547" s="4" t="b">
        <v>1</v>
      </c>
      <c r="M1547" s="4" t="s">
        <v>58</v>
      </c>
      <c r="N1547" s="35">
        <f>'Landed Freight Margin Tool'!$D$4</f>
        <v>0.58708499999999997</v>
      </c>
      <c r="O1547" s="30">
        <f>(MAX($F1547,MIN(0.18*$D1547,$F1547*(1+$N1547))))</f>
        <v>1464.4192003500002</v>
      </c>
      <c r="P1547" s="35">
        <f>O1547/D1547</f>
        <v>0.10662907565439061</v>
      </c>
    </row>
    <row r="1548" spans="1:16" x14ac:dyDescent="0.3">
      <c r="A1548" s="2">
        <v>45204</v>
      </c>
      <c r="B1548" s="3" t="s">
        <v>23217</v>
      </c>
      <c r="C1548" s="4" t="s">
        <v>23218</v>
      </c>
      <c r="D1548" s="27">
        <v>21346.799999999999</v>
      </c>
      <c r="E1548" s="27">
        <v>2648.37</v>
      </c>
      <c r="F1548" s="27">
        <v>1566.2</v>
      </c>
      <c r="G1548" s="26">
        <f>(E1548-F1548)/E1548</f>
        <v>0.40861737597088016</v>
      </c>
      <c r="H1548" s="27">
        <f>E1548-F1548</f>
        <v>1082.1699999999998</v>
      </c>
      <c r="I1548" s="35">
        <f>E1548/D1548</f>
        <v>0.12406402833211536</v>
      </c>
      <c r="J1548" s="3">
        <v>7531.7</v>
      </c>
      <c r="K1548" s="26">
        <v>0.22</v>
      </c>
      <c r="L1548" s="4" t="b">
        <v>1</v>
      </c>
      <c r="M1548" s="4" t="s">
        <v>58</v>
      </c>
      <c r="N1548" s="35">
        <f>'Landed Freight Margin Tool'!$D$4</f>
        <v>0.58708499999999997</v>
      </c>
      <c r="O1548" s="30">
        <f>(MAX($F1548,MIN(0.18*$D1548,$F1548*(1+$N1548))))</f>
        <v>2485.6925270000002</v>
      </c>
      <c r="P1548" s="35">
        <f>O1548/D1548</f>
        <v>0.11644333234957933</v>
      </c>
    </row>
    <row r="1549" spans="1:16" x14ac:dyDescent="0.3">
      <c r="A1549" s="2">
        <v>45072</v>
      </c>
      <c r="B1549" s="3" t="s">
        <v>16033</v>
      </c>
      <c r="C1549" s="4" t="s">
        <v>16034</v>
      </c>
      <c r="D1549" s="27">
        <v>3888.84</v>
      </c>
      <c r="E1549" s="27">
        <v>482.62</v>
      </c>
      <c r="F1549" s="27">
        <v>313.82</v>
      </c>
      <c r="G1549" s="26">
        <f>(E1549-F1549)/E1549</f>
        <v>0.34975757324603207</v>
      </c>
      <c r="H1549" s="27">
        <f>E1549-F1549</f>
        <v>168.8</v>
      </c>
      <c r="I1549" s="35">
        <f>E1549/D1549</f>
        <v>0.1241038458769196</v>
      </c>
      <c r="J1549" s="3">
        <v>0</v>
      </c>
      <c r="K1549" s="26">
        <v>0</v>
      </c>
      <c r="L1549" s="4" t="b">
        <v>0</v>
      </c>
      <c r="M1549" s="4" t="s">
        <v>58</v>
      </c>
      <c r="N1549" s="35">
        <f>'Landed Freight Margin Tool'!$D$4</f>
        <v>0.58708499999999997</v>
      </c>
      <c r="O1549" s="30">
        <f>(MAX($F1549,MIN(0.18*$D1549,$F1549*(1+$N1549))))</f>
        <v>498.05901470000003</v>
      </c>
      <c r="P1549" s="35">
        <f>O1549/D1549</f>
        <v>0.12807392813795374</v>
      </c>
    </row>
    <row r="1550" spans="1:16" x14ac:dyDescent="0.3">
      <c r="A1550" s="2">
        <v>45034</v>
      </c>
      <c r="B1550" s="3" t="s">
        <v>8169</v>
      </c>
      <c r="C1550" s="4" t="s">
        <v>8170</v>
      </c>
      <c r="D1550" s="27">
        <v>16260.1</v>
      </c>
      <c r="E1550" s="27">
        <v>2019.27</v>
      </c>
      <c r="F1550" s="27">
        <v>1117.17</v>
      </c>
      <c r="G1550" s="26">
        <f>(E1550-F1550)/E1550</f>
        <v>0.44674560608536745</v>
      </c>
      <c r="H1550" s="27">
        <f>E1550-F1550</f>
        <v>902.09999999999991</v>
      </c>
      <c r="I1550" s="35">
        <f>E1550/D1550</f>
        <v>0.12418558311449499</v>
      </c>
      <c r="J1550" s="3">
        <v>4105.03</v>
      </c>
      <c r="K1550" s="26">
        <v>0.16900000000000001</v>
      </c>
      <c r="L1550" s="4" t="b">
        <v>0</v>
      </c>
      <c r="M1550" s="4" t="s">
        <v>58</v>
      </c>
      <c r="N1550" s="35">
        <f>'Landed Freight Margin Tool'!$D$4</f>
        <v>0.58708499999999997</v>
      </c>
      <c r="O1550" s="30">
        <f>(MAX($F1550,MIN(0.18*$D1550,$F1550*(1+$N1550))))</f>
        <v>1773.0437494500002</v>
      </c>
      <c r="P1550" s="35">
        <f>O1550/D1550</f>
        <v>0.10904261040522507</v>
      </c>
    </row>
    <row r="1551" spans="1:16" x14ac:dyDescent="0.3">
      <c r="A1551" s="2">
        <v>45079</v>
      </c>
      <c r="B1551" s="3" t="s">
        <v>15127</v>
      </c>
      <c r="C1551" s="4" t="s">
        <v>15128</v>
      </c>
      <c r="D1551" s="27">
        <v>4078.33</v>
      </c>
      <c r="E1551" s="27">
        <v>506.57</v>
      </c>
      <c r="F1551" s="27">
        <v>345.24</v>
      </c>
      <c r="G1551" s="26">
        <f>(E1551-F1551)/E1551</f>
        <v>0.31847523540675521</v>
      </c>
      <c r="H1551" s="27">
        <f>E1551-F1551</f>
        <v>161.32999999999998</v>
      </c>
      <c r="I1551" s="35">
        <f>E1551/D1551</f>
        <v>0.12421015464663232</v>
      </c>
      <c r="J1551" s="3">
        <v>57.4</v>
      </c>
      <c r="K1551" s="26">
        <v>0.22</v>
      </c>
      <c r="L1551" s="4" t="b">
        <v>1</v>
      </c>
      <c r="M1551" s="4" t="s">
        <v>58</v>
      </c>
      <c r="N1551" s="35">
        <f>'Landed Freight Margin Tool'!$D$4</f>
        <v>0.58708499999999997</v>
      </c>
      <c r="O1551" s="30">
        <f>(MAX($F1551,MIN(0.18*$D1551,$F1551*(1+$N1551))))</f>
        <v>547.92522540000004</v>
      </c>
      <c r="P1551" s="35">
        <f>O1551/D1551</f>
        <v>0.1343503898409398</v>
      </c>
    </row>
    <row r="1552" spans="1:16" x14ac:dyDescent="0.3">
      <c r="A1552" s="2">
        <v>45005</v>
      </c>
      <c r="B1552" s="3" t="s">
        <v>19952</v>
      </c>
      <c r="C1552" s="4" t="s">
        <v>19953</v>
      </c>
      <c r="D1552" s="27">
        <v>14514.41</v>
      </c>
      <c r="E1552" s="27">
        <v>1804.9</v>
      </c>
      <c r="F1552" s="27">
        <v>667.04</v>
      </c>
      <c r="G1552" s="26">
        <f>(E1552-F1552)/E1552</f>
        <v>0.6304282785749904</v>
      </c>
      <c r="H1552" s="27">
        <f>E1552-F1552</f>
        <v>1137.8600000000001</v>
      </c>
      <c r="I1552" s="35">
        <f>E1552/D1552</f>
        <v>0.12435228162908449</v>
      </c>
      <c r="J1552" s="3">
        <v>16046.61</v>
      </c>
      <c r="K1552" s="26">
        <v>0.19800000000000001</v>
      </c>
      <c r="L1552" s="4" t="b">
        <v>1</v>
      </c>
      <c r="M1552" s="4" t="s">
        <v>58</v>
      </c>
      <c r="N1552" s="35">
        <f>'Landed Freight Margin Tool'!$D$4</f>
        <v>0.58708499999999997</v>
      </c>
      <c r="O1552" s="30">
        <f>(MAX($F1552,MIN(0.18*$D1552,$F1552*(1+$N1552))))</f>
        <v>1058.6491784</v>
      </c>
      <c r="P1552" s="35">
        <f>O1552/D1552</f>
        <v>7.2937803079835828E-2</v>
      </c>
    </row>
    <row r="1553" spans="1:16" x14ac:dyDescent="0.3">
      <c r="A1553" s="2">
        <v>44966</v>
      </c>
      <c r="B1553" s="3" t="s">
        <v>8341</v>
      </c>
      <c r="C1553" s="4" t="s">
        <v>8342</v>
      </c>
      <c r="D1553" s="27">
        <v>4916.33</v>
      </c>
      <c r="E1553" s="27">
        <v>611.64</v>
      </c>
      <c r="F1553" s="27">
        <v>211.78</v>
      </c>
      <c r="G1553" s="26">
        <f>(E1553-F1553)/E1553</f>
        <v>0.65375057223203192</v>
      </c>
      <c r="H1553" s="27">
        <f>E1553-F1553</f>
        <v>399.86</v>
      </c>
      <c r="I1553" s="35">
        <f>E1553/D1553</f>
        <v>0.1244098748456674</v>
      </c>
      <c r="J1553" s="3">
        <v>24901.599999999999</v>
      </c>
      <c r="K1553" s="26">
        <v>0.39600000000000002</v>
      </c>
      <c r="L1553" s="4" t="b">
        <v>1</v>
      </c>
      <c r="M1553" s="4" t="s">
        <v>58</v>
      </c>
      <c r="N1553" s="35">
        <f>'Landed Freight Margin Tool'!$D$4</f>
        <v>0.58708499999999997</v>
      </c>
      <c r="O1553" s="30">
        <f>(MAX($F1553,MIN(0.18*$D1553,$F1553*(1+$N1553))))</f>
        <v>336.11286130000002</v>
      </c>
      <c r="P1553" s="35">
        <f>O1553/D1553</f>
        <v>6.8366619266810813E-2</v>
      </c>
    </row>
    <row r="1554" spans="1:16" x14ac:dyDescent="0.3">
      <c r="A1554" s="2">
        <v>45154</v>
      </c>
      <c r="B1554" s="3" t="s">
        <v>7136</v>
      </c>
      <c r="C1554" s="4" t="s">
        <v>7137</v>
      </c>
      <c r="D1554" s="27">
        <v>12242.81</v>
      </c>
      <c r="E1554" s="27">
        <v>1523.9</v>
      </c>
      <c r="F1554" s="27">
        <v>1092.98</v>
      </c>
      <c r="G1554" s="26">
        <f>(E1554-F1554)/E1554</f>
        <v>0.28277446026642172</v>
      </c>
      <c r="H1554" s="27">
        <f>E1554-F1554</f>
        <v>430.92000000000007</v>
      </c>
      <c r="I1554" s="35">
        <f>E1554/D1554</f>
        <v>0.12447305806428427</v>
      </c>
      <c r="J1554" s="3">
        <v>4513.42</v>
      </c>
      <c r="K1554" s="26">
        <v>0.125</v>
      </c>
      <c r="L1554" s="4" t="b">
        <v>0</v>
      </c>
      <c r="M1554" s="4" t="s">
        <v>58</v>
      </c>
      <c r="N1554" s="35">
        <f>'Landed Freight Margin Tool'!$D$4</f>
        <v>0.58708499999999997</v>
      </c>
      <c r="O1554" s="30">
        <f>(MAX($F1554,MIN(0.18*$D1554,$F1554*(1+$N1554))))</f>
        <v>1734.6521633000002</v>
      </c>
      <c r="P1554" s="35">
        <f>O1554/D1554</f>
        <v>0.14168742006941218</v>
      </c>
    </row>
    <row r="1555" spans="1:16" x14ac:dyDescent="0.3">
      <c r="A1555" s="2">
        <v>45155</v>
      </c>
      <c r="B1555" s="3" t="s">
        <v>16024</v>
      </c>
      <c r="C1555" s="4" t="s">
        <v>16025</v>
      </c>
      <c r="D1555" s="27">
        <v>1066.73</v>
      </c>
      <c r="E1555" s="27">
        <v>132.84</v>
      </c>
      <c r="F1555" s="27">
        <v>54.41</v>
      </c>
      <c r="G1555" s="26">
        <f>(E1555-F1555)/E1555</f>
        <v>0.59040951520626317</v>
      </c>
      <c r="H1555" s="27">
        <f>E1555-F1555</f>
        <v>78.430000000000007</v>
      </c>
      <c r="I1555" s="35">
        <f>E1555/D1555</f>
        <v>0.12453010602495478</v>
      </c>
      <c r="J1555" s="3">
        <v>1426.8</v>
      </c>
      <c r="K1555" s="26">
        <v>0.22</v>
      </c>
      <c r="L1555" s="4" t="b">
        <v>1</v>
      </c>
      <c r="M1555" s="4" t="s">
        <v>58</v>
      </c>
      <c r="N1555" s="35">
        <f>'Landed Freight Margin Tool'!$D$4</f>
        <v>0.58708499999999997</v>
      </c>
      <c r="O1555" s="30">
        <f>(MAX($F1555,MIN(0.18*$D1555,$F1555*(1+$N1555))))</f>
        <v>86.353294849999997</v>
      </c>
      <c r="P1555" s="35">
        <f>O1555/D1555</f>
        <v>8.0951407432058711E-2</v>
      </c>
    </row>
    <row r="1556" spans="1:16" x14ac:dyDescent="0.3">
      <c r="A1556" s="2">
        <v>45248</v>
      </c>
      <c r="B1556" s="3" t="s">
        <v>15213</v>
      </c>
      <c r="C1556" s="4" t="s">
        <v>3475</v>
      </c>
      <c r="D1556" s="27">
        <v>11424.78</v>
      </c>
      <c r="E1556" s="27">
        <v>1422.84</v>
      </c>
      <c r="F1556" s="27">
        <v>822.52</v>
      </c>
      <c r="G1556" s="26">
        <f>(E1556-F1556)/E1556</f>
        <v>0.42191672992044077</v>
      </c>
      <c r="H1556" s="27">
        <f>E1556-F1556</f>
        <v>600.31999999999994</v>
      </c>
      <c r="I1556" s="35">
        <f>E1556/D1556</f>
        <v>0.12453981608398584</v>
      </c>
      <c r="J1556" s="3">
        <v>89.06</v>
      </c>
      <c r="K1556" s="26">
        <v>0.26</v>
      </c>
      <c r="L1556" s="4" t="b">
        <v>1</v>
      </c>
      <c r="M1556" s="4" t="s">
        <v>58</v>
      </c>
      <c r="N1556" s="35">
        <f>'Landed Freight Margin Tool'!$D$4</f>
        <v>0.58708499999999997</v>
      </c>
      <c r="O1556" s="30">
        <f>(MAX($F1556,MIN(0.18*$D1556,$F1556*(1+$N1556))))</f>
        <v>1305.4091542000001</v>
      </c>
      <c r="P1556" s="35">
        <f>O1556/D1556</f>
        <v>0.11426120714797135</v>
      </c>
    </row>
    <row r="1557" spans="1:16" x14ac:dyDescent="0.3">
      <c r="A1557" s="2">
        <v>45062</v>
      </c>
      <c r="B1557" s="3" t="s">
        <v>2763</v>
      </c>
      <c r="C1557" s="4" t="s">
        <v>2764</v>
      </c>
      <c r="D1557" s="27">
        <v>17774.939999999999</v>
      </c>
      <c r="E1557" s="27">
        <v>2216.16</v>
      </c>
      <c r="F1557" s="27">
        <v>1366.7</v>
      </c>
      <c r="G1557" s="26">
        <f>(E1557-F1557)/E1557</f>
        <v>0.38330264962818561</v>
      </c>
      <c r="H1557" s="27">
        <f>E1557-F1557</f>
        <v>849.45999999999981</v>
      </c>
      <c r="I1557" s="35">
        <f>E1557/D1557</f>
        <v>0.12467890186971095</v>
      </c>
      <c r="J1557" s="3">
        <v>1114.3499999999999</v>
      </c>
      <c r="K1557" s="26">
        <v>0.22800000000000001</v>
      </c>
      <c r="L1557" s="4" t="b">
        <v>1</v>
      </c>
      <c r="M1557" s="4" t="s">
        <v>58</v>
      </c>
      <c r="N1557" s="35">
        <f>'Landed Freight Margin Tool'!$D$4</f>
        <v>0.58708499999999997</v>
      </c>
      <c r="O1557" s="30">
        <f>(MAX($F1557,MIN(0.18*$D1557,$F1557*(1+$N1557))))</f>
        <v>2169.0690695000003</v>
      </c>
      <c r="P1557" s="35">
        <f>O1557/D1557</f>
        <v>0.12202961413653157</v>
      </c>
    </row>
    <row r="1558" spans="1:16" x14ac:dyDescent="0.3">
      <c r="A1558" s="2">
        <v>45160</v>
      </c>
      <c r="B1558" s="3" t="s">
        <v>24081</v>
      </c>
      <c r="C1558" s="4" t="s">
        <v>21567</v>
      </c>
      <c r="D1558" s="27">
        <v>2709.91</v>
      </c>
      <c r="E1558" s="27">
        <v>337.94</v>
      </c>
      <c r="F1558" s="27">
        <v>214.38</v>
      </c>
      <c r="G1558" s="26">
        <f>(E1558-F1558)/E1558</f>
        <v>0.36562703438480204</v>
      </c>
      <c r="H1558" s="27">
        <f>E1558-F1558</f>
        <v>123.56</v>
      </c>
      <c r="I1558" s="35">
        <f>E1558/D1558</f>
        <v>0.12470524851378828</v>
      </c>
      <c r="J1558" s="3">
        <v>39931.160000000003</v>
      </c>
      <c r="K1558" s="26">
        <v>0.1</v>
      </c>
      <c r="L1558" s="4" t="b">
        <v>0</v>
      </c>
      <c r="M1558" s="4" t="s">
        <v>58</v>
      </c>
      <c r="N1558" s="35">
        <f>'Landed Freight Margin Tool'!$D$4</f>
        <v>0.58708499999999997</v>
      </c>
      <c r="O1558" s="30">
        <f>(MAX($F1558,MIN(0.18*$D1558,$F1558*(1+$N1558))))</f>
        <v>340.23928230000001</v>
      </c>
      <c r="P1558" s="35">
        <f>O1558/D1558</f>
        <v>0.12555372034495613</v>
      </c>
    </row>
    <row r="1559" spans="1:16" x14ac:dyDescent="0.3">
      <c r="A1559" s="2">
        <v>45006</v>
      </c>
      <c r="B1559" s="3" t="s">
        <v>1749</v>
      </c>
      <c r="C1559" s="4" t="s">
        <v>1750</v>
      </c>
      <c r="D1559" s="27">
        <v>7139.65</v>
      </c>
      <c r="E1559" s="27">
        <v>890.65</v>
      </c>
      <c r="F1559" s="27">
        <v>884.21</v>
      </c>
      <c r="G1559" s="26">
        <f>(E1559-F1559)/E1559</f>
        <v>7.2306742266883073E-3</v>
      </c>
      <c r="H1559" s="27">
        <f>E1559-F1559</f>
        <v>6.4399999999999409</v>
      </c>
      <c r="I1559" s="35">
        <f>E1559/D1559</f>
        <v>0.12474701140812225</v>
      </c>
      <c r="J1559" s="3">
        <v>169.59</v>
      </c>
      <c r="K1559" s="26">
        <v>1.123</v>
      </c>
      <c r="L1559" s="4" t="b">
        <v>1</v>
      </c>
      <c r="M1559" s="4" t="s">
        <v>58</v>
      </c>
      <c r="N1559" s="35">
        <f>'Landed Freight Margin Tool'!$D$4</f>
        <v>0.58708499999999997</v>
      </c>
      <c r="O1559" s="30">
        <f>(MAX($F1559,MIN(0.18*$D1559,$F1559*(1+$N1559))))</f>
        <v>1285.1369999999999</v>
      </c>
      <c r="P1559" s="35">
        <f>O1559/D1559</f>
        <v>0.18</v>
      </c>
    </row>
    <row r="1560" spans="1:16" x14ac:dyDescent="0.3">
      <c r="A1560" s="2">
        <v>44929</v>
      </c>
      <c r="B1560" s="3" t="s">
        <v>2925</v>
      </c>
      <c r="C1560" s="4" t="s">
        <v>2926</v>
      </c>
      <c r="D1560" s="27">
        <v>8064.23</v>
      </c>
      <c r="E1560" s="27">
        <v>1006.92</v>
      </c>
      <c r="F1560" s="27">
        <v>511.92</v>
      </c>
      <c r="G1560" s="26">
        <f>(E1560-F1560)/E1560</f>
        <v>0.4915981408652127</v>
      </c>
      <c r="H1560" s="27">
        <f>E1560-F1560</f>
        <v>494.99999999999994</v>
      </c>
      <c r="I1560" s="35">
        <f>E1560/D1560</f>
        <v>0.12486251012185913</v>
      </c>
      <c r="J1560" s="3">
        <v>129372.72</v>
      </c>
      <c r="K1560" s="26">
        <v>9.1999999999999998E-2</v>
      </c>
      <c r="L1560" s="4" t="b">
        <v>0</v>
      </c>
      <c r="M1560" s="4" t="s">
        <v>58</v>
      </c>
      <c r="N1560" s="35">
        <f>'Landed Freight Margin Tool'!$D$4</f>
        <v>0.58708499999999997</v>
      </c>
      <c r="O1560" s="30">
        <f>(MAX($F1560,MIN(0.18*$D1560,$F1560*(1+$N1560))))</f>
        <v>812.46055320000005</v>
      </c>
      <c r="P1560" s="35">
        <f>O1560/D1560</f>
        <v>0.10074868316007853</v>
      </c>
    </row>
    <row r="1561" spans="1:16" x14ac:dyDescent="0.3">
      <c r="A1561" s="2">
        <v>45198</v>
      </c>
      <c r="B1561" s="3" t="s">
        <v>23449</v>
      </c>
      <c r="C1561" s="4" t="s">
        <v>23450</v>
      </c>
      <c r="D1561" s="27">
        <v>15472.72</v>
      </c>
      <c r="E1561" s="27">
        <v>1935.22</v>
      </c>
      <c r="F1561" s="27">
        <v>1273.8699999999999</v>
      </c>
      <c r="G1561" s="26">
        <f>(E1561-F1561)/E1561</f>
        <v>0.34174409111108822</v>
      </c>
      <c r="H1561" s="27">
        <f>E1561-F1561</f>
        <v>661.35000000000014</v>
      </c>
      <c r="I1561" s="35">
        <f>E1561/D1561</f>
        <v>0.12507303176170706</v>
      </c>
      <c r="J1561" s="3">
        <v>1843.16</v>
      </c>
      <c r="K1561" s="26">
        <v>0.23899999999999999</v>
      </c>
      <c r="L1561" s="4" t="b">
        <v>1</v>
      </c>
      <c r="M1561" s="4" t="s">
        <v>58</v>
      </c>
      <c r="N1561" s="35">
        <f>'Landed Freight Margin Tool'!$D$4</f>
        <v>0.58708499999999997</v>
      </c>
      <c r="O1561" s="30">
        <f>(MAX($F1561,MIN(0.18*$D1561,$F1561*(1+$N1561))))</f>
        <v>2021.7399689499998</v>
      </c>
      <c r="P1561" s="35">
        <f>O1561/D1561</f>
        <v>0.13066480676636041</v>
      </c>
    </row>
    <row r="1562" spans="1:16" x14ac:dyDescent="0.3">
      <c r="A1562" s="2">
        <v>45168</v>
      </c>
      <c r="B1562" s="3" t="s">
        <v>22547</v>
      </c>
      <c r="C1562" s="4" t="s">
        <v>22548</v>
      </c>
      <c r="D1562" s="27">
        <v>20378.29</v>
      </c>
      <c r="E1562" s="27">
        <v>2548.94</v>
      </c>
      <c r="F1562" s="27">
        <v>1485.18</v>
      </c>
      <c r="G1562" s="26">
        <f>(E1562-F1562)/E1562</f>
        <v>0.41733426443933558</v>
      </c>
      <c r="H1562" s="27">
        <f>E1562-F1562</f>
        <v>1063.76</v>
      </c>
      <c r="I1562" s="35">
        <f>E1562/D1562</f>
        <v>0.12508115254027694</v>
      </c>
      <c r="J1562" s="3">
        <v>0</v>
      </c>
      <c r="K1562" s="26">
        <v>0</v>
      </c>
      <c r="L1562" s="4" t="b">
        <v>0</v>
      </c>
      <c r="M1562" s="4" t="s">
        <v>58</v>
      </c>
      <c r="N1562" s="35">
        <f>'Landed Freight Margin Tool'!$D$4</f>
        <v>0.58708499999999997</v>
      </c>
      <c r="O1562" s="30">
        <f>(MAX($F1562,MIN(0.18*$D1562,$F1562*(1+$N1562))))</f>
        <v>2357.1069003000002</v>
      </c>
      <c r="P1562" s="35">
        <f>O1562/D1562</f>
        <v>0.11566755111935301</v>
      </c>
    </row>
    <row r="1563" spans="1:16" x14ac:dyDescent="0.3">
      <c r="A1563" s="2">
        <v>44972</v>
      </c>
      <c r="B1563" s="3" t="s">
        <v>18748</v>
      </c>
      <c r="C1563" s="4" t="s">
        <v>18749</v>
      </c>
      <c r="D1563" s="27">
        <v>6558.72</v>
      </c>
      <c r="E1563" s="27">
        <v>821.01</v>
      </c>
      <c r="F1563" s="27">
        <v>613.12</v>
      </c>
      <c r="G1563" s="26">
        <f>(E1563-F1563)/E1563</f>
        <v>0.25321250654681426</v>
      </c>
      <c r="H1563" s="27">
        <f>E1563-F1563</f>
        <v>207.89</v>
      </c>
      <c r="I1563" s="35">
        <f>E1563/D1563</f>
        <v>0.12517838846604215</v>
      </c>
      <c r="J1563" s="3">
        <v>1370.22</v>
      </c>
      <c r="K1563" s="26">
        <v>0.22</v>
      </c>
      <c r="L1563" s="4" t="b">
        <v>1</v>
      </c>
      <c r="M1563" s="4" t="s">
        <v>58</v>
      </c>
      <c r="N1563" s="35">
        <f>'Landed Freight Margin Tool'!$D$4</f>
        <v>0.58708499999999997</v>
      </c>
      <c r="O1563" s="30">
        <f>(MAX($F1563,MIN(0.18*$D1563,$F1563*(1+$N1563))))</f>
        <v>973.0735552000001</v>
      </c>
      <c r="P1563" s="35">
        <f>O1563/D1563</f>
        <v>0.14836333235753318</v>
      </c>
    </row>
    <row r="1564" spans="1:16" x14ac:dyDescent="0.3">
      <c r="A1564" s="2">
        <v>45020</v>
      </c>
      <c r="B1564" s="3" t="s">
        <v>8073</v>
      </c>
      <c r="C1564" s="4" t="s">
        <v>8074</v>
      </c>
      <c r="D1564" s="27">
        <v>11350.92</v>
      </c>
      <c r="E1564" s="27">
        <v>1421.79</v>
      </c>
      <c r="F1564" s="27">
        <v>1002.23</v>
      </c>
      <c r="G1564" s="26">
        <f>(E1564-F1564)/E1564</f>
        <v>0.29509280554793604</v>
      </c>
      <c r="H1564" s="27">
        <f>E1564-F1564</f>
        <v>419.55999999999995</v>
      </c>
      <c r="I1564" s="35">
        <f>E1564/D1564</f>
        <v>0.12525768836358639</v>
      </c>
      <c r="J1564" s="3">
        <v>1592.43</v>
      </c>
      <c r="K1564" s="26">
        <v>0.32800000000000001</v>
      </c>
      <c r="L1564" s="4" t="b">
        <v>1</v>
      </c>
      <c r="M1564" s="4" t="s">
        <v>58</v>
      </c>
      <c r="N1564" s="35">
        <f>'Landed Freight Margin Tool'!$D$4</f>
        <v>0.58708499999999997</v>
      </c>
      <c r="O1564" s="30">
        <f>(MAX($F1564,MIN(0.18*$D1564,$F1564*(1+$N1564))))</f>
        <v>1590.6241995500002</v>
      </c>
      <c r="P1564" s="35">
        <f>O1564/D1564</f>
        <v>0.14013174258562303</v>
      </c>
    </row>
    <row r="1565" spans="1:16" x14ac:dyDescent="0.3">
      <c r="A1565" s="2">
        <v>45065</v>
      </c>
      <c r="B1565" s="3" t="s">
        <v>12018</v>
      </c>
      <c r="C1565" s="4" t="s">
        <v>12019</v>
      </c>
      <c r="D1565" s="27">
        <v>15645.38</v>
      </c>
      <c r="E1565" s="27">
        <v>1960.25</v>
      </c>
      <c r="F1565" s="27">
        <v>1351.55</v>
      </c>
      <c r="G1565" s="26">
        <f>(E1565-F1565)/E1565</f>
        <v>0.31052161714067084</v>
      </c>
      <c r="H1565" s="27">
        <f>E1565-F1565</f>
        <v>608.70000000000005</v>
      </c>
      <c r="I1565" s="35">
        <f>E1565/D1565</f>
        <v>0.12529257838416197</v>
      </c>
      <c r="J1565" s="3">
        <v>2659.26</v>
      </c>
      <c r="K1565" s="26">
        <v>0.22</v>
      </c>
      <c r="L1565" s="4" t="b">
        <v>1</v>
      </c>
      <c r="M1565" s="4" t="s">
        <v>58</v>
      </c>
      <c r="N1565" s="35">
        <f>'Landed Freight Margin Tool'!$D$4</f>
        <v>0.58708499999999997</v>
      </c>
      <c r="O1565" s="30">
        <f>(MAX($F1565,MIN(0.18*$D1565,$F1565*(1+$N1565))))</f>
        <v>2145.0247317500002</v>
      </c>
      <c r="P1565" s="35">
        <f>O1565/D1565</f>
        <v>0.13710275696403668</v>
      </c>
    </row>
    <row r="1566" spans="1:16" x14ac:dyDescent="0.3">
      <c r="A1566" s="2">
        <v>45163</v>
      </c>
      <c r="B1566" s="3" t="s">
        <v>22724</v>
      </c>
      <c r="C1566" s="4" t="s">
        <v>22725</v>
      </c>
      <c r="D1566" s="27">
        <v>22309.119999999999</v>
      </c>
      <c r="E1566" s="27">
        <v>2795.76</v>
      </c>
      <c r="F1566" s="27">
        <v>2036.68</v>
      </c>
      <c r="G1566" s="26">
        <f>(E1566-F1566)/E1566</f>
        <v>0.27151114544882254</v>
      </c>
      <c r="H1566" s="27">
        <f>E1566-F1566</f>
        <v>759.08000000000015</v>
      </c>
      <c r="I1566" s="35">
        <f>E1566/D1566</f>
        <v>0.12531915198806587</v>
      </c>
      <c r="J1566" s="3">
        <v>17799.27</v>
      </c>
      <c r="K1566" s="26">
        <v>0.128</v>
      </c>
      <c r="L1566" s="4" t="b">
        <v>0</v>
      </c>
      <c r="M1566" s="4" t="s">
        <v>58</v>
      </c>
      <c r="N1566" s="35">
        <f>'Landed Freight Margin Tool'!$D$4</f>
        <v>0.58708499999999997</v>
      </c>
      <c r="O1566" s="30">
        <f>(MAX($F1566,MIN(0.18*$D1566,$F1566*(1+$N1566))))</f>
        <v>3232.3842778000003</v>
      </c>
      <c r="P1566" s="35">
        <f>O1566/D1566</f>
        <v>0.14489071186133745</v>
      </c>
    </row>
    <row r="1567" spans="1:16" x14ac:dyDescent="0.3">
      <c r="A1567" s="2">
        <v>45120</v>
      </c>
      <c r="B1567" s="3" t="s">
        <v>5171</v>
      </c>
      <c r="C1567" s="4" t="s">
        <v>4837</v>
      </c>
      <c r="D1567" s="27">
        <v>19519.650000000001</v>
      </c>
      <c r="E1567" s="27">
        <v>2447.4499999999998</v>
      </c>
      <c r="F1567" s="27">
        <v>1719.65</v>
      </c>
      <c r="G1567" s="26">
        <f>(E1567-F1567)/E1567</f>
        <v>0.2973707328035301</v>
      </c>
      <c r="H1567" s="27">
        <f>E1567-F1567</f>
        <v>727.79999999999973</v>
      </c>
      <c r="I1567" s="35">
        <f>E1567/D1567</f>
        <v>0.12538390801064567</v>
      </c>
      <c r="J1567" s="3">
        <v>7917.72</v>
      </c>
      <c r="K1567" s="26">
        <v>0.21</v>
      </c>
      <c r="L1567" s="4" t="b">
        <v>1</v>
      </c>
      <c r="M1567" s="4" t="s">
        <v>58</v>
      </c>
      <c r="N1567" s="35">
        <f>'Landed Freight Margin Tool'!$D$4</f>
        <v>0.58708499999999997</v>
      </c>
      <c r="O1567" s="30">
        <f>(MAX($F1567,MIN(0.18*$D1567,$F1567*(1+$N1567))))</f>
        <v>2729.2307202500001</v>
      </c>
      <c r="P1567" s="35">
        <f>O1567/D1567</f>
        <v>0.13981965456603987</v>
      </c>
    </row>
    <row r="1568" spans="1:16" x14ac:dyDescent="0.3">
      <c r="A1568" s="2">
        <v>45121</v>
      </c>
      <c r="B1568" s="3" t="s">
        <v>4676</v>
      </c>
      <c r="C1568" s="4" t="s">
        <v>4677</v>
      </c>
      <c r="D1568" s="27">
        <v>5855.89</v>
      </c>
      <c r="E1568" s="27">
        <v>735.68</v>
      </c>
      <c r="F1568" s="27">
        <v>370.76</v>
      </c>
      <c r="G1568" s="26">
        <f>(E1568-F1568)/E1568</f>
        <v>0.49603088299260545</v>
      </c>
      <c r="H1568" s="27">
        <f>E1568-F1568</f>
        <v>364.91999999999996</v>
      </c>
      <c r="I1568" s="35">
        <f>E1568/D1568</f>
        <v>0.12563077516824939</v>
      </c>
      <c r="J1568" s="3">
        <v>13201.5</v>
      </c>
      <c r="K1568" s="26">
        <v>0.23100000000000001</v>
      </c>
      <c r="L1568" s="4" t="b">
        <v>1</v>
      </c>
      <c r="M1568" s="4" t="s">
        <v>58</v>
      </c>
      <c r="N1568" s="35">
        <f>'Landed Freight Margin Tool'!$D$4</f>
        <v>0.58708499999999997</v>
      </c>
      <c r="O1568" s="30">
        <f>(MAX($F1568,MIN(0.18*$D1568,$F1568*(1+$N1568))))</f>
        <v>588.42763460000003</v>
      </c>
      <c r="P1568" s="35">
        <f>O1568/D1568</f>
        <v>0.10048474862061958</v>
      </c>
    </row>
    <row r="1569" spans="1:16" x14ac:dyDescent="0.3">
      <c r="A1569" s="2">
        <v>45258</v>
      </c>
      <c r="B1569" s="3" t="s">
        <v>24485</v>
      </c>
      <c r="C1569" s="4" t="s">
        <v>24486</v>
      </c>
      <c r="D1569" s="27">
        <v>4611.07</v>
      </c>
      <c r="E1569" s="27">
        <v>579.54</v>
      </c>
      <c r="F1569" s="27">
        <v>603.17999999999995</v>
      </c>
      <c r="G1569" s="26">
        <f>(E1569-F1569)/E1569</f>
        <v>-4.0790972150326101E-2</v>
      </c>
      <c r="H1569" s="27">
        <f>E1569-F1569</f>
        <v>-23.639999999999986</v>
      </c>
      <c r="I1569" s="35">
        <f>E1569/D1569</f>
        <v>0.12568449405452531</v>
      </c>
      <c r="J1569" s="3">
        <v>25946</v>
      </c>
      <c r="K1569" s="26">
        <v>0.19500000000000001</v>
      </c>
      <c r="L1569" s="4" t="b">
        <v>1</v>
      </c>
      <c r="M1569" s="4" t="s">
        <v>58</v>
      </c>
      <c r="N1569" s="35">
        <f>'Landed Freight Margin Tool'!$D$4</f>
        <v>0.58708499999999997</v>
      </c>
      <c r="O1569" s="30">
        <f>(MAX($F1569,MIN(0.18*$D1569,$F1569*(1+$N1569))))</f>
        <v>829.99259999999992</v>
      </c>
      <c r="P1569" s="35">
        <f>O1569/D1569</f>
        <v>0.18</v>
      </c>
    </row>
    <row r="1570" spans="1:16" x14ac:dyDescent="0.3">
      <c r="A1570" s="2">
        <v>45252</v>
      </c>
      <c r="B1570" s="3" t="s">
        <v>1858</v>
      </c>
      <c r="C1570" s="4" t="s">
        <v>1859</v>
      </c>
      <c r="D1570" s="27">
        <v>6960.7</v>
      </c>
      <c r="E1570" s="27">
        <v>875.18</v>
      </c>
      <c r="F1570" s="27">
        <v>631.47</v>
      </c>
      <c r="G1570" s="26">
        <f>(E1570-F1570)/E1570</f>
        <v>0.27846842935167615</v>
      </c>
      <c r="H1570" s="27">
        <f>E1570-F1570</f>
        <v>243.70999999999992</v>
      </c>
      <c r="I1570" s="35">
        <f>E1570/D1570</f>
        <v>0.12573160745327339</v>
      </c>
      <c r="J1570" s="3">
        <v>0</v>
      </c>
      <c r="K1570" s="26">
        <v>0</v>
      </c>
      <c r="L1570" s="4" t="b">
        <v>0</v>
      </c>
      <c r="M1570" s="4" t="s">
        <v>58</v>
      </c>
      <c r="N1570" s="35">
        <f>'Landed Freight Margin Tool'!$D$4</f>
        <v>0.58708499999999997</v>
      </c>
      <c r="O1570" s="30">
        <f>(MAX($F1570,MIN(0.18*$D1570,$F1570*(1+$N1570))))</f>
        <v>1002.19656495</v>
      </c>
      <c r="P1570" s="35">
        <f>O1570/D1570</f>
        <v>0.14397927865731897</v>
      </c>
    </row>
    <row r="1571" spans="1:16" x14ac:dyDescent="0.3">
      <c r="A1571" s="2">
        <v>45051</v>
      </c>
      <c r="B1571" s="3" t="s">
        <v>23764</v>
      </c>
      <c r="C1571" s="4" t="s">
        <v>23765</v>
      </c>
      <c r="D1571" s="27">
        <v>21297.93</v>
      </c>
      <c r="E1571" s="27">
        <v>2682.01</v>
      </c>
      <c r="F1571" s="27">
        <v>1793.83</v>
      </c>
      <c r="G1571" s="26">
        <f>(E1571-F1571)/E1571</f>
        <v>0.33116207620404109</v>
      </c>
      <c r="H1571" s="27">
        <f>E1571-F1571</f>
        <v>888.18000000000029</v>
      </c>
      <c r="I1571" s="35">
        <f>E1571/D1571</f>
        <v>0.12592820053404252</v>
      </c>
      <c r="J1571" s="3">
        <v>820.82</v>
      </c>
      <c r="K1571" s="26">
        <v>0.22</v>
      </c>
      <c r="L1571" s="4" t="b">
        <v>1</v>
      </c>
      <c r="M1571" s="4" t="s">
        <v>58</v>
      </c>
      <c r="N1571" s="35">
        <f>'Landed Freight Margin Tool'!$D$4</f>
        <v>0.58708499999999997</v>
      </c>
      <c r="O1571" s="30">
        <f>(MAX($F1571,MIN(0.18*$D1571,$F1571*(1+$N1571))))</f>
        <v>2846.9606855500001</v>
      </c>
      <c r="P1571" s="35">
        <f>O1571/D1571</f>
        <v>0.13367311684985347</v>
      </c>
    </row>
    <row r="1572" spans="1:16" x14ac:dyDescent="0.3">
      <c r="A1572" s="2">
        <v>45135</v>
      </c>
      <c r="B1572" s="3" t="s">
        <v>3899</v>
      </c>
      <c r="C1572" s="4" t="s">
        <v>3900</v>
      </c>
      <c r="D1572" s="27">
        <v>14489.64</v>
      </c>
      <c r="E1572" s="27">
        <v>1827.64</v>
      </c>
      <c r="F1572" s="27">
        <v>1879.43</v>
      </c>
      <c r="G1572" s="26">
        <f>(E1572-F1572)/E1572</f>
        <v>-2.8337090455450725E-2</v>
      </c>
      <c r="H1572" s="27">
        <f>E1572-F1572</f>
        <v>-51.789999999999964</v>
      </c>
      <c r="I1572" s="35">
        <f>E1572/D1572</f>
        <v>0.12613425868413572</v>
      </c>
      <c r="J1572" s="3">
        <v>12540.86</v>
      </c>
      <c r="K1572" s="26">
        <v>0.22</v>
      </c>
      <c r="L1572" s="4" t="b">
        <v>1</v>
      </c>
      <c r="M1572" s="4" t="s">
        <v>58</v>
      </c>
      <c r="N1572" s="35">
        <f>'Landed Freight Margin Tool'!$D$4</f>
        <v>0.58708499999999997</v>
      </c>
      <c r="O1572" s="30">
        <f>(MAX($F1572,MIN(0.18*$D1572,$F1572*(1+$N1572))))</f>
        <v>2608.1351999999997</v>
      </c>
      <c r="P1572" s="35">
        <f>O1572/D1572</f>
        <v>0.18</v>
      </c>
    </row>
    <row r="1573" spans="1:16" x14ac:dyDescent="0.3">
      <c r="A1573" s="2">
        <v>45126</v>
      </c>
      <c r="B1573" s="3" t="s">
        <v>14197</v>
      </c>
      <c r="C1573" s="4" t="s">
        <v>14198</v>
      </c>
      <c r="D1573" s="27">
        <v>13634.35</v>
      </c>
      <c r="E1573" s="27">
        <v>1720.18</v>
      </c>
      <c r="F1573" s="27">
        <v>1224.31</v>
      </c>
      <c r="G1573" s="26">
        <f>(E1573-F1573)/E1573</f>
        <v>0.28826634421979103</v>
      </c>
      <c r="H1573" s="27">
        <f>E1573-F1573</f>
        <v>495.87000000000012</v>
      </c>
      <c r="I1573" s="35">
        <f>E1573/D1573</f>
        <v>0.12616516372250969</v>
      </c>
      <c r="J1573" s="3">
        <v>11247.09</v>
      </c>
      <c r="K1573" s="26">
        <v>0.13300000000000001</v>
      </c>
      <c r="L1573" s="4" t="b">
        <v>0</v>
      </c>
      <c r="M1573" s="4" t="s">
        <v>58</v>
      </c>
      <c r="N1573" s="35">
        <f>'Landed Freight Margin Tool'!$D$4</f>
        <v>0.58708499999999997</v>
      </c>
      <c r="O1573" s="30">
        <f>(MAX($F1573,MIN(0.18*$D1573,$F1573*(1+$N1573))))</f>
        <v>1943.0840363499999</v>
      </c>
      <c r="P1573" s="35">
        <f>O1573/D1573</f>
        <v>0.14251387388104308</v>
      </c>
    </row>
    <row r="1574" spans="1:16" x14ac:dyDescent="0.3">
      <c r="A1574" s="2">
        <v>45210</v>
      </c>
      <c r="B1574" s="3" t="s">
        <v>14003</v>
      </c>
      <c r="C1574" s="4" t="s">
        <v>14004</v>
      </c>
      <c r="D1574" s="27">
        <v>23370.28</v>
      </c>
      <c r="E1574" s="27">
        <v>2951.29</v>
      </c>
      <c r="F1574" s="27">
        <v>1999.71</v>
      </c>
      <c r="G1574" s="26">
        <f>(E1574-F1574)/E1574</f>
        <v>0.32242849736894713</v>
      </c>
      <c r="H1574" s="27">
        <f>E1574-F1574</f>
        <v>951.57999999999993</v>
      </c>
      <c r="I1574" s="35">
        <f>E1574/D1574</f>
        <v>0.12628389561442996</v>
      </c>
      <c r="J1574" s="3">
        <v>19228.57</v>
      </c>
      <c r="K1574" s="26">
        <v>5.8000000000000003E-2</v>
      </c>
      <c r="L1574" s="4" t="b">
        <v>0</v>
      </c>
      <c r="M1574" s="4" t="s">
        <v>58</v>
      </c>
      <c r="N1574" s="35">
        <f>'Landed Freight Margin Tool'!$D$4</f>
        <v>0.58708499999999997</v>
      </c>
      <c r="O1574" s="30">
        <f>(MAX($F1574,MIN(0.18*$D1574,$F1574*(1+$N1574))))</f>
        <v>3173.70974535</v>
      </c>
      <c r="P1574" s="35">
        <f>O1574/D1574</f>
        <v>0.1358011006008486</v>
      </c>
    </row>
    <row r="1575" spans="1:16" x14ac:dyDescent="0.3">
      <c r="A1575" s="2">
        <v>45236</v>
      </c>
      <c r="B1575" s="3" t="s">
        <v>22689</v>
      </c>
      <c r="C1575" s="4" t="s">
        <v>2832</v>
      </c>
      <c r="D1575" s="27">
        <v>5053.78</v>
      </c>
      <c r="E1575" s="27">
        <v>638.57000000000005</v>
      </c>
      <c r="F1575" s="27">
        <v>535.27</v>
      </c>
      <c r="G1575" s="26">
        <f>(E1575-F1575)/E1575</f>
        <v>0.16176769970402627</v>
      </c>
      <c r="H1575" s="27">
        <f>E1575-F1575</f>
        <v>103.30000000000007</v>
      </c>
      <c r="I1575" s="35">
        <f>E1575/D1575</f>
        <v>0.12635492641151774</v>
      </c>
      <c r="J1575" s="3">
        <v>4428</v>
      </c>
      <c r="K1575" s="26">
        <v>0.22</v>
      </c>
      <c r="L1575" s="4" t="b">
        <v>1</v>
      </c>
      <c r="M1575" s="4" t="s">
        <v>58</v>
      </c>
      <c r="N1575" s="35">
        <f>'Landed Freight Margin Tool'!$D$4</f>
        <v>0.58708499999999997</v>
      </c>
      <c r="O1575" s="30">
        <f>(MAX($F1575,MIN(0.18*$D1575,$F1575*(1+$N1575))))</f>
        <v>849.51898795</v>
      </c>
      <c r="P1575" s="35">
        <f>O1575/D1575</f>
        <v>0.16809575959974515</v>
      </c>
    </row>
    <row r="1576" spans="1:16" x14ac:dyDescent="0.3">
      <c r="A1576" s="2">
        <v>45256</v>
      </c>
      <c r="B1576" s="3" t="s">
        <v>9644</v>
      </c>
      <c r="C1576" s="4" t="s">
        <v>9645</v>
      </c>
      <c r="D1576" s="27">
        <v>16623.89</v>
      </c>
      <c r="E1576" s="27">
        <v>2101.33</v>
      </c>
      <c r="F1576" s="27">
        <v>1518.35</v>
      </c>
      <c r="G1576" s="26">
        <f>(E1576-F1576)/E1576</f>
        <v>0.27743381572623055</v>
      </c>
      <c r="H1576" s="27">
        <f>E1576-F1576</f>
        <v>582.98</v>
      </c>
      <c r="I1576" s="35">
        <f>E1576/D1576</f>
        <v>0.12640422909439367</v>
      </c>
      <c r="J1576" s="3">
        <v>576.61</v>
      </c>
      <c r="K1576" s="26">
        <v>0.46700000000000003</v>
      </c>
      <c r="L1576" s="4" t="b">
        <v>1</v>
      </c>
      <c r="M1576" s="4" t="s">
        <v>58</v>
      </c>
      <c r="N1576" s="35">
        <f>'Landed Freight Margin Tool'!$D$4</f>
        <v>0.58708499999999997</v>
      </c>
      <c r="O1576" s="30">
        <f>(MAX($F1576,MIN(0.18*$D1576,$F1576*(1+$N1576))))</f>
        <v>2409.7505097499998</v>
      </c>
      <c r="P1576" s="35">
        <f>O1576/D1576</f>
        <v>0.14495707741990593</v>
      </c>
    </row>
    <row r="1577" spans="1:16" x14ac:dyDescent="0.3">
      <c r="A1577" s="2">
        <v>45259</v>
      </c>
      <c r="B1577" s="3" t="s">
        <v>7053</v>
      </c>
      <c r="C1577" s="4" t="s">
        <v>7054</v>
      </c>
      <c r="D1577" s="27">
        <v>15670.21</v>
      </c>
      <c r="E1577" s="27">
        <v>1981.62</v>
      </c>
      <c r="F1577" s="27">
        <v>1222.26</v>
      </c>
      <c r="G1577" s="26">
        <f>(E1577-F1577)/E1577</f>
        <v>0.38320162291458498</v>
      </c>
      <c r="H1577" s="27">
        <f>E1577-F1577</f>
        <v>759.3599999999999</v>
      </c>
      <c r="I1577" s="35">
        <f>E1577/D1577</f>
        <v>0.12645778199526361</v>
      </c>
      <c r="J1577" s="3">
        <v>1039.57</v>
      </c>
      <c r="K1577" s="26">
        <v>0.20599999999999999</v>
      </c>
      <c r="L1577" s="4" t="b">
        <v>1</v>
      </c>
      <c r="M1577" s="4" t="s">
        <v>58</v>
      </c>
      <c r="N1577" s="35">
        <f>'Landed Freight Margin Tool'!$D$4</f>
        <v>0.58708499999999997</v>
      </c>
      <c r="O1577" s="30">
        <f>(MAX($F1577,MIN(0.18*$D1577,$F1577*(1+$N1577))))</f>
        <v>1939.8305121000001</v>
      </c>
      <c r="P1577" s="35">
        <f>O1577/D1577</f>
        <v>0.1237909710271911</v>
      </c>
    </row>
    <row r="1578" spans="1:16" x14ac:dyDescent="0.3">
      <c r="A1578" s="2">
        <v>45006</v>
      </c>
      <c r="B1578" s="3" t="s">
        <v>15629</v>
      </c>
      <c r="C1578" s="4" t="s">
        <v>15630</v>
      </c>
      <c r="D1578" s="27">
        <v>15825.41</v>
      </c>
      <c r="E1578" s="27">
        <v>2003</v>
      </c>
      <c r="F1578" s="27">
        <v>1912.4</v>
      </c>
      <c r="G1578" s="26">
        <f>(E1578-F1578)/E1578</f>
        <v>4.5232151772341439E-2</v>
      </c>
      <c r="H1578" s="27">
        <f>E1578-F1578</f>
        <v>90.599999999999909</v>
      </c>
      <c r="I1578" s="35">
        <f>E1578/D1578</f>
        <v>0.12656860075031232</v>
      </c>
      <c r="J1578" s="3">
        <v>2950.36</v>
      </c>
      <c r="K1578" s="26">
        <v>0.22</v>
      </c>
      <c r="L1578" s="4" t="b">
        <v>1</v>
      </c>
      <c r="M1578" s="4" t="s">
        <v>58</v>
      </c>
      <c r="N1578" s="35">
        <f>'Landed Freight Margin Tool'!$D$4</f>
        <v>0.58708499999999997</v>
      </c>
      <c r="O1578" s="30">
        <f>(MAX($F1578,MIN(0.18*$D1578,$F1578*(1+$N1578))))</f>
        <v>2848.5737999999997</v>
      </c>
      <c r="P1578" s="35">
        <f>O1578/D1578</f>
        <v>0.18</v>
      </c>
    </row>
    <row r="1579" spans="1:16" x14ac:dyDescent="0.3">
      <c r="A1579" s="2">
        <v>45015</v>
      </c>
      <c r="B1579" s="3" t="s">
        <v>6337</v>
      </c>
      <c r="C1579" s="4" t="s">
        <v>6338</v>
      </c>
      <c r="D1579" s="27">
        <v>2919.77</v>
      </c>
      <c r="E1579" s="27">
        <v>369.8</v>
      </c>
      <c r="F1579" s="27">
        <v>206.95</v>
      </c>
      <c r="G1579" s="26">
        <f>(E1579-F1579)/E1579</f>
        <v>0.44037317468902115</v>
      </c>
      <c r="H1579" s="27">
        <f>E1579-F1579</f>
        <v>162.85000000000002</v>
      </c>
      <c r="I1579" s="35">
        <f>E1579/D1579</f>
        <v>0.12665381177284513</v>
      </c>
      <c r="J1579" s="3">
        <v>1280.2</v>
      </c>
      <c r="K1579" s="26">
        <v>0.219</v>
      </c>
      <c r="L1579" s="4" t="b">
        <v>1</v>
      </c>
      <c r="M1579" s="4" t="s">
        <v>58</v>
      </c>
      <c r="N1579" s="35">
        <f>'Landed Freight Margin Tool'!$D$4</f>
        <v>0.58708499999999997</v>
      </c>
      <c r="O1579" s="30">
        <f>(MAX($F1579,MIN(0.18*$D1579,$F1579*(1+$N1579))))</f>
        <v>328.44724074999999</v>
      </c>
      <c r="P1579" s="35">
        <f>O1579/D1579</f>
        <v>0.11249079233980759</v>
      </c>
    </row>
    <row r="1580" spans="1:16" x14ac:dyDescent="0.3">
      <c r="A1580" s="2">
        <v>45125</v>
      </c>
      <c r="B1580" s="3" t="s">
        <v>23061</v>
      </c>
      <c r="C1580" s="4" t="s">
        <v>23062</v>
      </c>
      <c r="D1580" s="27">
        <v>2472.2199999999998</v>
      </c>
      <c r="E1580" s="27">
        <v>313.27999999999997</v>
      </c>
      <c r="F1580" s="27">
        <v>234.18</v>
      </c>
      <c r="G1580" s="26">
        <f>(E1580-F1580)/E1580</f>
        <v>0.25248978549540341</v>
      </c>
      <c r="H1580" s="27">
        <f>E1580-F1580</f>
        <v>79.099999999999966</v>
      </c>
      <c r="I1580" s="35">
        <f>E1580/D1580</f>
        <v>0.12672011390572036</v>
      </c>
      <c r="J1580" s="3">
        <v>505.12</v>
      </c>
      <c r="K1580" s="26">
        <v>0.22</v>
      </c>
      <c r="L1580" s="4" t="b">
        <v>1</v>
      </c>
      <c r="M1580" s="4" t="s">
        <v>58</v>
      </c>
      <c r="N1580" s="35">
        <f>'Landed Freight Margin Tool'!$D$4</f>
        <v>0.58708499999999997</v>
      </c>
      <c r="O1580" s="30">
        <f>(MAX($F1580,MIN(0.18*$D1580,$F1580*(1+$N1580))))</f>
        <v>371.66356530000002</v>
      </c>
      <c r="P1580" s="35">
        <f>O1580/D1580</f>
        <v>0.15033595929973873</v>
      </c>
    </row>
    <row r="1581" spans="1:16" x14ac:dyDescent="0.3">
      <c r="A1581" s="2">
        <v>44999</v>
      </c>
      <c r="B1581" s="3" t="s">
        <v>1538</v>
      </c>
      <c r="C1581" s="4" t="s">
        <v>1539</v>
      </c>
      <c r="D1581" s="27">
        <v>4409.9399999999996</v>
      </c>
      <c r="E1581" s="27">
        <v>559.38</v>
      </c>
      <c r="F1581" s="27">
        <v>328.42</v>
      </c>
      <c r="G1581" s="26">
        <f>(E1581-F1581)/E1581</f>
        <v>0.41288569487647037</v>
      </c>
      <c r="H1581" s="27">
        <f>E1581-F1581</f>
        <v>230.95999999999998</v>
      </c>
      <c r="I1581" s="35">
        <f>E1581/D1581</f>
        <v>0.1268452632008599</v>
      </c>
      <c r="J1581" s="3">
        <v>134648.49</v>
      </c>
      <c r="K1581" s="26">
        <v>0.13400000000000001</v>
      </c>
      <c r="L1581" s="4" t="b">
        <v>0</v>
      </c>
      <c r="M1581" s="4" t="s">
        <v>58</v>
      </c>
      <c r="N1581" s="35">
        <f>'Landed Freight Margin Tool'!$D$4</f>
        <v>0.58708499999999997</v>
      </c>
      <c r="O1581" s="30">
        <f>(MAX($F1581,MIN(0.18*$D1581,$F1581*(1+$N1581))))</f>
        <v>521.23045570000011</v>
      </c>
      <c r="P1581" s="35">
        <f>O1581/D1581</f>
        <v>0.11819445518533135</v>
      </c>
    </row>
    <row r="1582" spans="1:16" x14ac:dyDescent="0.3">
      <c r="A1582" s="2">
        <v>45036</v>
      </c>
      <c r="B1582" s="3" t="s">
        <v>16688</v>
      </c>
      <c r="C1582" s="4" t="s">
        <v>4328</v>
      </c>
      <c r="D1582" s="27">
        <v>2268.9699999999998</v>
      </c>
      <c r="E1582" s="27">
        <v>288.02999999999997</v>
      </c>
      <c r="F1582" s="27">
        <v>168.51</v>
      </c>
      <c r="G1582" s="26">
        <f>(E1582-F1582)/E1582</f>
        <v>0.41495677533590247</v>
      </c>
      <c r="H1582" s="27">
        <f>E1582-F1582</f>
        <v>119.51999999999998</v>
      </c>
      <c r="I1582" s="35">
        <f>E1582/D1582</f>
        <v>0.12694306227054566</v>
      </c>
      <c r="J1582" s="3">
        <v>42.67</v>
      </c>
      <c r="K1582" s="26">
        <v>0.33600000000000002</v>
      </c>
      <c r="L1582" s="4" t="b">
        <v>1</v>
      </c>
      <c r="M1582" s="4" t="s">
        <v>58</v>
      </c>
      <c r="N1582" s="35">
        <f>'Landed Freight Margin Tool'!$D$4</f>
        <v>0.58708499999999997</v>
      </c>
      <c r="O1582" s="30">
        <f>(MAX($F1582,MIN(0.18*$D1582,$F1582*(1+$N1582))))</f>
        <v>267.43969334999997</v>
      </c>
      <c r="P1582" s="35">
        <f>O1582/D1582</f>
        <v>0.11786832498887161</v>
      </c>
    </row>
    <row r="1583" spans="1:16" x14ac:dyDescent="0.3">
      <c r="A1583" s="2">
        <v>44950</v>
      </c>
      <c r="B1583" s="3" t="s">
        <v>10313</v>
      </c>
      <c r="C1583" s="4" t="s">
        <v>10314</v>
      </c>
      <c r="D1583" s="27">
        <v>19099.419999999998</v>
      </c>
      <c r="E1583" s="27">
        <v>2426.5700000000002</v>
      </c>
      <c r="F1583" s="27">
        <v>1515.63</v>
      </c>
      <c r="G1583" s="26">
        <f>(E1583-F1583)/E1583</f>
        <v>0.37540231685053388</v>
      </c>
      <c r="H1583" s="27">
        <f>E1583-F1583</f>
        <v>910.94</v>
      </c>
      <c r="I1583" s="35">
        <f>E1583/D1583</f>
        <v>0.12704940778306359</v>
      </c>
      <c r="J1583" s="3">
        <v>7617.28</v>
      </c>
      <c r="K1583" s="26">
        <v>0.13600000000000001</v>
      </c>
      <c r="L1583" s="4" t="b">
        <v>0</v>
      </c>
      <c r="M1583" s="4" t="s">
        <v>58</v>
      </c>
      <c r="N1583" s="35">
        <f>'Landed Freight Margin Tool'!$D$4</f>
        <v>0.58708499999999997</v>
      </c>
      <c r="O1583" s="30">
        <f>(MAX($F1583,MIN(0.18*$D1583,$F1583*(1+$N1583))))</f>
        <v>2405.4336385500001</v>
      </c>
      <c r="P1583" s="35">
        <f>O1583/D1583</f>
        <v>0.12594275839528113</v>
      </c>
    </row>
    <row r="1584" spans="1:16" x14ac:dyDescent="0.3">
      <c r="A1584" s="2">
        <v>45103</v>
      </c>
      <c r="B1584" s="3" t="s">
        <v>22435</v>
      </c>
      <c r="C1584" s="4" t="s">
        <v>22436</v>
      </c>
      <c r="D1584" s="27">
        <v>4756.32</v>
      </c>
      <c r="E1584" s="27">
        <v>604.29999999999995</v>
      </c>
      <c r="F1584" s="27">
        <v>412.79</v>
      </c>
      <c r="G1584" s="26">
        <f>(E1584-F1584)/E1584</f>
        <v>0.31691212973688559</v>
      </c>
      <c r="H1584" s="27">
        <f>E1584-F1584</f>
        <v>191.50999999999993</v>
      </c>
      <c r="I1584" s="35">
        <f>E1584/D1584</f>
        <v>0.12705200659333266</v>
      </c>
      <c r="J1584" s="3">
        <v>1057.8</v>
      </c>
      <c r="K1584" s="26">
        <v>0.22</v>
      </c>
      <c r="L1584" s="4" t="b">
        <v>1</v>
      </c>
      <c r="M1584" s="4" t="s">
        <v>58</v>
      </c>
      <c r="N1584" s="35">
        <f>'Landed Freight Margin Tool'!$D$4</f>
        <v>0.58708499999999997</v>
      </c>
      <c r="O1584" s="30">
        <f>(MAX($F1584,MIN(0.18*$D1584,$F1584*(1+$N1584))))</f>
        <v>655.13281715000005</v>
      </c>
      <c r="P1584" s="35">
        <f>O1584/D1584</f>
        <v>0.13773943240782793</v>
      </c>
    </row>
    <row r="1585" spans="1:16" x14ac:dyDescent="0.3">
      <c r="A1585" s="2">
        <v>45155</v>
      </c>
      <c r="B1585" s="3" t="s">
        <v>16219</v>
      </c>
      <c r="C1585" s="4" t="s">
        <v>16220</v>
      </c>
      <c r="D1585" s="27">
        <v>15858.87</v>
      </c>
      <c r="E1585" s="27">
        <v>2016.1</v>
      </c>
      <c r="F1585" s="27">
        <v>1390.83</v>
      </c>
      <c r="G1585" s="26">
        <f>(E1585-F1585)/E1585</f>
        <v>0.31013838599275828</v>
      </c>
      <c r="H1585" s="27">
        <f>E1585-F1585</f>
        <v>625.27</v>
      </c>
      <c r="I1585" s="35">
        <f>E1585/D1585</f>
        <v>0.12712759484124656</v>
      </c>
      <c r="J1585" s="3">
        <v>882</v>
      </c>
      <c r="K1585" s="26">
        <v>0.38500000000000001</v>
      </c>
      <c r="L1585" s="4" t="b">
        <v>1</v>
      </c>
      <c r="M1585" s="4" t="s">
        <v>58</v>
      </c>
      <c r="N1585" s="35">
        <f>'Landed Freight Margin Tool'!$D$4</f>
        <v>0.58708499999999997</v>
      </c>
      <c r="O1585" s="30">
        <f>(MAX($F1585,MIN(0.18*$D1585,$F1585*(1+$N1585))))</f>
        <v>2207.3654305499999</v>
      </c>
      <c r="P1585" s="35">
        <f>O1585/D1585</f>
        <v>0.1391880651364189</v>
      </c>
    </row>
    <row r="1586" spans="1:16" x14ac:dyDescent="0.3">
      <c r="A1586" s="2">
        <v>45037</v>
      </c>
      <c r="B1586" s="3" t="s">
        <v>21750</v>
      </c>
      <c r="C1586" s="4" t="s">
        <v>21751</v>
      </c>
      <c r="D1586" s="27">
        <v>2938.08</v>
      </c>
      <c r="E1586" s="27">
        <v>373.54</v>
      </c>
      <c r="F1586" s="27">
        <v>262.27</v>
      </c>
      <c r="G1586" s="26">
        <f>(E1586-F1586)/E1586</f>
        <v>0.29787974514108267</v>
      </c>
      <c r="H1586" s="27">
        <f>E1586-F1586</f>
        <v>111.27000000000004</v>
      </c>
      <c r="I1586" s="35">
        <f>E1586/D1586</f>
        <v>0.12713745030768395</v>
      </c>
      <c r="J1586" s="3">
        <v>1455.5</v>
      </c>
      <c r="K1586" s="26">
        <v>0.22</v>
      </c>
      <c r="L1586" s="4" t="b">
        <v>1</v>
      </c>
      <c r="M1586" s="4" t="s">
        <v>58</v>
      </c>
      <c r="N1586" s="35">
        <f>'Landed Freight Margin Tool'!$D$4</f>
        <v>0.58708499999999997</v>
      </c>
      <c r="O1586" s="30">
        <f>(MAX($F1586,MIN(0.18*$D1586,$F1586*(1+$N1586))))</f>
        <v>416.24478295</v>
      </c>
      <c r="P1586" s="35">
        <f>O1586/D1586</f>
        <v>0.14167237888348855</v>
      </c>
    </row>
    <row r="1587" spans="1:16" x14ac:dyDescent="0.3">
      <c r="A1587" s="2">
        <v>45029</v>
      </c>
      <c r="B1587" s="3" t="s">
        <v>13249</v>
      </c>
      <c r="C1587" s="4" t="s">
        <v>13250</v>
      </c>
      <c r="D1587" s="27">
        <v>17658.759999999998</v>
      </c>
      <c r="E1587" s="27">
        <v>2247.1</v>
      </c>
      <c r="F1587" s="27">
        <v>2356.09</v>
      </c>
      <c r="G1587" s="26">
        <f>(E1587-F1587)/E1587</f>
        <v>-4.8502514351831359E-2</v>
      </c>
      <c r="H1587" s="27">
        <f>E1587-F1587</f>
        <v>-108.99000000000024</v>
      </c>
      <c r="I1587" s="35">
        <f>E1587/D1587</f>
        <v>0.12725129057759435</v>
      </c>
      <c r="J1587" s="3">
        <v>36283.360000000001</v>
      </c>
      <c r="K1587" s="26">
        <v>0.22</v>
      </c>
      <c r="L1587" s="4" t="b">
        <v>1</v>
      </c>
      <c r="M1587" s="4" t="s">
        <v>58</v>
      </c>
      <c r="N1587" s="35">
        <f>'Landed Freight Margin Tool'!$D$4</f>
        <v>0.58708499999999997</v>
      </c>
      <c r="O1587" s="30">
        <f>(MAX($F1587,MIN(0.18*$D1587,$F1587*(1+$N1587))))</f>
        <v>3178.5767999999998</v>
      </c>
      <c r="P1587" s="35">
        <f>O1587/D1587</f>
        <v>0.18</v>
      </c>
    </row>
    <row r="1588" spans="1:16" x14ac:dyDescent="0.3">
      <c r="A1588" s="2">
        <v>45188</v>
      </c>
      <c r="B1588" s="3" t="s">
        <v>4875</v>
      </c>
      <c r="C1588" s="4" t="s">
        <v>4876</v>
      </c>
      <c r="D1588" s="27">
        <v>13406.32</v>
      </c>
      <c r="E1588" s="27">
        <v>1707.29</v>
      </c>
      <c r="F1588" s="27">
        <v>916.65</v>
      </c>
      <c r="G1588" s="26">
        <f>(E1588-F1588)/E1588</f>
        <v>0.4630964862442819</v>
      </c>
      <c r="H1588" s="27">
        <f>E1588-F1588</f>
        <v>790.64</v>
      </c>
      <c r="I1588" s="35">
        <f>E1588/D1588</f>
        <v>0.12734963808114383</v>
      </c>
      <c r="J1588" s="3">
        <v>3600</v>
      </c>
      <c r="K1588" s="26">
        <v>0.27800000000000002</v>
      </c>
      <c r="L1588" s="4" t="b">
        <v>1</v>
      </c>
      <c r="M1588" s="4" t="s">
        <v>58</v>
      </c>
      <c r="N1588" s="35">
        <f>'Landed Freight Margin Tool'!$D$4</f>
        <v>0.58708499999999997</v>
      </c>
      <c r="O1588" s="30">
        <f>(MAX($F1588,MIN(0.18*$D1588,$F1588*(1+$N1588))))</f>
        <v>1454.8014652500001</v>
      </c>
      <c r="P1588" s="35">
        <f>O1588/D1588</f>
        <v>0.10851609280175321</v>
      </c>
    </row>
    <row r="1589" spans="1:16" x14ac:dyDescent="0.3">
      <c r="A1589" s="2">
        <v>45272</v>
      </c>
      <c r="B1589" s="3" t="s">
        <v>14478</v>
      </c>
      <c r="C1589" s="4" t="s">
        <v>14479</v>
      </c>
      <c r="D1589" s="27">
        <v>4487.7700000000004</v>
      </c>
      <c r="E1589" s="27">
        <v>571.72</v>
      </c>
      <c r="F1589" s="27">
        <v>395.12</v>
      </c>
      <c r="G1589" s="26">
        <f>(E1589-F1589)/E1589</f>
        <v>0.30889246484293015</v>
      </c>
      <c r="H1589" s="27">
        <f>E1589-F1589</f>
        <v>176.60000000000002</v>
      </c>
      <c r="I1589" s="35">
        <f>E1589/D1589</f>
        <v>0.12739512051642574</v>
      </c>
      <c r="J1589" s="3">
        <v>4156.6000000000004</v>
      </c>
      <c r="K1589" s="26">
        <v>0.191</v>
      </c>
      <c r="L1589" s="4" t="b">
        <v>1</v>
      </c>
      <c r="M1589" s="4" t="s">
        <v>58</v>
      </c>
      <c r="N1589" s="35">
        <f>'Landed Freight Margin Tool'!$D$4</f>
        <v>0.58708499999999997</v>
      </c>
      <c r="O1589" s="30">
        <f>(MAX($F1589,MIN(0.18*$D1589,$F1589*(1+$N1589))))</f>
        <v>627.08902520000004</v>
      </c>
      <c r="P1589" s="35">
        <f>O1589/D1589</f>
        <v>0.13973287962618405</v>
      </c>
    </row>
    <row r="1590" spans="1:16" x14ac:dyDescent="0.3">
      <c r="A1590" s="2">
        <v>45176</v>
      </c>
      <c r="B1590" s="3" t="s">
        <v>2404</v>
      </c>
      <c r="C1590" s="4" t="s">
        <v>2405</v>
      </c>
      <c r="D1590" s="27">
        <v>23048.12</v>
      </c>
      <c r="E1590" s="27">
        <v>2937.77</v>
      </c>
      <c r="F1590" s="27">
        <v>2178.69</v>
      </c>
      <c r="G1590" s="26">
        <f>(E1590-F1590)/E1590</f>
        <v>0.25838646320168018</v>
      </c>
      <c r="H1590" s="27">
        <f>E1590-F1590</f>
        <v>759.07999999999993</v>
      </c>
      <c r="I1590" s="35">
        <f>E1590/D1590</f>
        <v>0.127462456807757</v>
      </c>
      <c r="J1590" s="3">
        <v>0</v>
      </c>
      <c r="K1590" s="26">
        <v>0</v>
      </c>
      <c r="L1590" s="4" t="b">
        <v>0</v>
      </c>
      <c r="M1590" s="4" t="s">
        <v>58</v>
      </c>
      <c r="N1590" s="35">
        <f>'Landed Freight Margin Tool'!$D$4</f>
        <v>0.58708499999999997</v>
      </c>
      <c r="O1590" s="30">
        <f>(MAX($F1590,MIN(0.18*$D1590,$F1590*(1+$N1590))))</f>
        <v>3457.7662186500002</v>
      </c>
      <c r="P1590" s="35">
        <f>O1590/D1590</f>
        <v>0.15002378582938652</v>
      </c>
    </row>
    <row r="1591" spans="1:16" x14ac:dyDescent="0.3">
      <c r="A1591" s="2">
        <v>45028</v>
      </c>
      <c r="B1591" s="3" t="s">
        <v>19942</v>
      </c>
      <c r="C1591" s="4" t="s">
        <v>19943</v>
      </c>
      <c r="D1591" s="27">
        <v>24420.06</v>
      </c>
      <c r="E1591" s="27">
        <v>3114.21</v>
      </c>
      <c r="F1591" s="27">
        <v>1608.73</v>
      </c>
      <c r="G1591" s="26">
        <f>(E1591-F1591)/E1591</f>
        <v>0.48342276211302387</v>
      </c>
      <c r="H1591" s="27">
        <f>E1591-F1591</f>
        <v>1505.48</v>
      </c>
      <c r="I1591" s="35">
        <f>E1591/D1591</f>
        <v>0.12752671369357815</v>
      </c>
      <c r="J1591" s="3">
        <v>1859.01</v>
      </c>
      <c r="K1591" s="26">
        <v>0.156</v>
      </c>
      <c r="L1591" s="4" t="b">
        <v>0</v>
      </c>
      <c r="M1591" s="4" t="s">
        <v>58</v>
      </c>
      <c r="N1591" s="35">
        <f>'Landed Freight Margin Tool'!$D$4</f>
        <v>0.58708499999999997</v>
      </c>
      <c r="O1591" s="30">
        <f>(MAX($F1591,MIN(0.18*$D1591,$F1591*(1+$N1591))))</f>
        <v>2553.19125205</v>
      </c>
      <c r="P1591" s="35">
        <f>O1591/D1591</f>
        <v>0.1045530294376836</v>
      </c>
    </row>
    <row r="1592" spans="1:16" x14ac:dyDescent="0.3">
      <c r="A1592" s="2">
        <v>45139</v>
      </c>
      <c r="B1592" s="3" t="s">
        <v>15731</v>
      </c>
      <c r="C1592" s="4" t="s">
        <v>15732</v>
      </c>
      <c r="D1592" s="27">
        <v>17729.29</v>
      </c>
      <c r="E1592" s="27">
        <v>2262.2800000000002</v>
      </c>
      <c r="F1592" s="27">
        <v>1227.93</v>
      </c>
      <c r="G1592" s="26">
        <f>(E1592-F1592)/E1592</f>
        <v>0.45721572926428206</v>
      </c>
      <c r="H1592" s="27">
        <f>E1592-F1592</f>
        <v>1034.3500000000001</v>
      </c>
      <c r="I1592" s="35">
        <f>E1592/D1592</f>
        <v>0.12760127450112216</v>
      </c>
      <c r="J1592" s="3">
        <v>11896.93</v>
      </c>
      <c r="K1592" s="26">
        <v>0.22</v>
      </c>
      <c r="L1592" s="4" t="b">
        <v>1</v>
      </c>
      <c r="M1592" s="4" t="s">
        <v>58</v>
      </c>
      <c r="N1592" s="35">
        <f>'Landed Freight Margin Tool'!$D$4</f>
        <v>0.58708499999999997</v>
      </c>
      <c r="O1592" s="30">
        <f>(MAX($F1592,MIN(0.18*$D1592,$F1592*(1+$N1592))))</f>
        <v>1948.8292840500003</v>
      </c>
      <c r="P1592" s="35">
        <f>O1592/D1592</f>
        <v>0.10992145111563972</v>
      </c>
    </row>
    <row r="1593" spans="1:16" x14ac:dyDescent="0.3">
      <c r="A1593" s="2">
        <v>44979</v>
      </c>
      <c r="B1593" s="3" t="s">
        <v>6933</v>
      </c>
      <c r="C1593" s="4" t="s">
        <v>6934</v>
      </c>
      <c r="D1593" s="27">
        <v>20309.62</v>
      </c>
      <c r="E1593" s="27">
        <v>2595.31</v>
      </c>
      <c r="F1593" s="27">
        <v>2123.17</v>
      </c>
      <c r="G1593" s="26">
        <f>(E1593-F1593)/E1593</f>
        <v>0.18192046422200042</v>
      </c>
      <c r="H1593" s="27">
        <f>E1593-F1593</f>
        <v>472.13999999999987</v>
      </c>
      <c r="I1593" s="35">
        <f>E1593/D1593</f>
        <v>0.12778722595499079</v>
      </c>
      <c r="J1593" s="3">
        <v>1589.98</v>
      </c>
      <c r="K1593" s="26">
        <v>0.22</v>
      </c>
      <c r="L1593" s="4" t="b">
        <v>1</v>
      </c>
      <c r="M1593" s="4" t="s">
        <v>58</v>
      </c>
      <c r="N1593" s="35">
        <f>'Landed Freight Margin Tool'!$D$4</f>
        <v>0.58708499999999997</v>
      </c>
      <c r="O1593" s="30">
        <f>(MAX($F1593,MIN(0.18*$D1593,$F1593*(1+$N1593))))</f>
        <v>3369.6512594500005</v>
      </c>
      <c r="P1593" s="35">
        <f>O1593/D1593</f>
        <v>0.16591404760157996</v>
      </c>
    </row>
    <row r="1594" spans="1:16" x14ac:dyDescent="0.3">
      <c r="A1594" s="2">
        <v>45127</v>
      </c>
      <c r="B1594" s="3" t="s">
        <v>3378</v>
      </c>
      <c r="C1594" s="4" t="s">
        <v>3379</v>
      </c>
      <c r="D1594" s="27">
        <v>21474.61</v>
      </c>
      <c r="E1594" s="27">
        <v>2747.05</v>
      </c>
      <c r="F1594" s="27">
        <v>1802.01</v>
      </c>
      <c r="G1594" s="26">
        <f>(E1594-F1594)/E1594</f>
        <v>0.34401994867221208</v>
      </c>
      <c r="H1594" s="27">
        <f>E1594-F1594</f>
        <v>945.04000000000019</v>
      </c>
      <c r="I1594" s="35">
        <f>E1594/D1594</f>
        <v>0.12792083302094892</v>
      </c>
      <c r="J1594" s="3">
        <v>4305.2</v>
      </c>
      <c r="K1594" s="26">
        <v>0.16200000000000001</v>
      </c>
      <c r="L1594" s="4" t="b">
        <v>0</v>
      </c>
      <c r="M1594" s="4" t="s">
        <v>58</v>
      </c>
      <c r="N1594" s="35">
        <f>'Landed Freight Margin Tool'!$D$4</f>
        <v>0.58708499999999997</v>
      </c>
      <c r="O1594" s="30">
        <f>(MAX($F1594,MIN(0.18*$D1594,$F1594*(1+$N1594))))</f>
        <v>2859.9430408500002</v>
      </c>
      <c r="P1594" s="35">
        <f>O1594/D1594</f>
        <v>0.13317788033636002</v>
      </c>
    </row>
    <row r="1595" spans="1:16" x14ac:dyDescent="0.3">
      <c r="A1595" s="2">
        <v>45156</v>
      </c>
      <c r="B1595" s="3" t="s">
        <v>1822</v>
      </c>
      <c r="C1595" s="4" t="s">
        <v>1823</v>
      </c>
      <c r="D1595" s="27">
        <v>13299.78</v>
      </c>
      <c r="E1595" s="27">
        <v>1701.55</v>
      </c>
      <c r="F1595" s="27">
        <v>1214.6300000000001</v>
      </c>
      <c r="G1595" s="26">
        <f>(E1595-F1595)/E1595</f>
        <v>0.28616261643795354</v>
      </c>
      <c r="H1595" s="27">
        <f>E1595-F1595</f>
        <v>486.91999999999985</v>
      </c>
      <c r="I1595" s="35">
        <f>E1595/D1595</f>
        <v>0.1279382064966488</v>
      </c>
      <c r="J1595" s="3">
        <v>0</v>
      </c>
      <c r="K1595" s="26">
        <v>0</v>
      </c>
      <c r="L1595" s="4" t="b">
        <v>0</v>
      </c>
      <c r="M1595" s="4" t="s">
        <v>58</v>
      </c>
      <c r="N1595" s="35">
        <f>'Landed Freight Margin Tool'!$D$4</f>
        <v>0.58708499999999997</v>
      </c>
      <c r="O1595" s="30">
        <f>(MAX($F1595,MIN(0.18*$D1595,$F1595*(1+$N1595))))</f>
        <v>1927.7210535500003</v>
      </c>
      <c r="P1595" s="35">
        <f>O1595/D1595</f>
        <v>0.1449438301648599</v>
      </c>
    </row>
    <row r="1596" spans="1:16" x14ac:dyDescent="0.3">
      <c r="A1596" s="2">
        <v>45271</v>
      </c>
      <c r="B1596" s="3" t="s">
        <v>16939</v>
      </c>
      <c r="C1596" s="4" t="s">
        <v>16940</v>
      </c>
      <c r="D1596" s="27">
        <v>19423.14</v>
      </c>
      <c r="E1596" s="27">
        <v>2487.1</v>
      </c>
      <c r="F1596" s="27">
        <v>1658.73</v>
      </c>
      <c r="G1596" s="26">
        <f>(E1596-F1596)/E1596</f>
        <v>0.33306662377869806</v>
      </c>
      <c r="H1596" s="27">
        <f>E1596-F1596</f>
        <v>828.36999999999989</v>
      </c>
      <c r="I1596" s="35">
        <f>E1596/D1596</f>
        <v>0.12804829703127302</v>
      </c>
      <c r="J1596" s="3">
        <v>10357.33</v>
      </c>
      <c r="K1596" s="26">
        <v>0.17599999999999999</v>
      </c>
      <c r="L1596" s="4" t="b">
        <v>0</v>
      </c>
      <c r="M1596" s="4" t="s">
        <v>58</v>
      </c>
      <c r="N1596" s="35">
        <f>'Landed Freight Margin Tool'!$D$4</f>
        <v>0.58708499999999997</v>
      </c>
      <c r="O1596" s="30">
        <f>(MAX($F1596,MIN(0.18*$D1596,$F1596*(1+$N1596))))</f>
        <v>2632.5455020500003</v>
      </c>
      <c r="P1596" s="35">
        <f>O1596/D1596</f>
        <v>0.13553655598682809</v>
      </c>
    </row>
    <row r="1597" spans="1:16" x14ac:dyDescent="0.3">
      <c r="A1597" s="2">
        <v>45026</v>
      </c>
      <c r="B1597" s="3" t="s">
        <v>24982</v>
      </c>
      <c r="C1597" s="4" t="s">
        <v>3465</v>
      </c>
      <c r="D1597" s="27">
        <v>17706.46</v>
      </c>
      <c r="E1597" s="27">
        <v>2268.56</v>
      </c>
      <c r="F1597" s="27">
        <v>1400.07</v>
      </c>
      <c r="G1597" s="26">
        <f>(E1597-F1597)/E1597</f>
        <v>0.38283757097013082</v>
      </c>
      <c r="H1597" s="27">
        <f>E1597-F1597</f>
        <v>868.49</v>
      </c>
      <c r="I1597" s="35">
        <f>E1597/D1597</f>
        <v>0.12812047128562118</v>
      </c>
      <c r="J1597" s="3">
        <v>2465.7399999999998</v>
      </c>
      <c r="K1597" s="26">
        <v>0.22</v>
      </c>
      <c r="L1597" s="4" t="b">
        <v>1</v>
      </c>
      <c r="M1597" s="4" t="s">
        <v>58</v>
      </c>
      <c r="N1597" s="35">
        <f>'Landed Freight Margin Tool'!$D$4</f>
        <v>0.58708499999999997</v>
      </c>
      <c r="O1597" s="30">
        <f>(MAX($F1597,MIN(0.18*$D1597,$F1597*(1+$N1597))))</f>
        <v>2222.03009595</v>
      </c>
      <c r="P1597" s="35">
        <f>O1597/D1597</f>
        <v>0.12549262223787253</v>
      </c>
    </row>
    <row r="1598" spans="1:16" x14ac:dyDescent="0.3">
      <c r="A1598" s="2">
        <v>44956</v>
      </c>
      <c r="B1598" s="3" t="s">
        <v>20338</v>
      </c>
      <c r="C1598" s="4" t="s">
        <v>20339</v>
      </c>
      <c r="D1598" s="27">
        <v>24707.91</v>
      </c>
      <c r="E1598" s="27">
        <v>3166.86</v>
      </c>
      <c r="F1598" s="27">
        <v>1828.88</v>
      </c>
      <c r="G1598" s="26">
        <f>(E1598-F1598)/E1598</f>
        <v>0.42249420561692019</v>
      </c>
      <c r="H1598" s="27">
        <f>E1598-F1598</f>
        <v>1337.98</v>
      </c>
      <c r="I1598" s="35">
        <f>E1598/D1598</f>
        <v>0.12817190931972797</v>
      </c>
      <c r="J1598" s="3">
        <v>0</v>
      </c>
      <c r="K1598" s="26">
        <v>0</v>
      </c>
      <c r="L1598" s="4" t="b">
        <v>0</v>
      </c>
      <c r="M1598" s="4" t="s">
        <v>58</v>
      </c>
      <c r="N1598" s="35">
        <f>'Landed Freight Margin Tool'!$D$4</f>
        <v>0.58708499999999997</v>
      </c>
      <c r="O1598" s="30">
        <f>(MAX($F1598,MIN(0.18*$D1598,$F1598*(1+$N1598))))</f>
        <v>2902.5880148000001</v>
      </c>
      <c r="P1598" s="35">
        <f>O1598/D1598</f>
        <v>0.11747606393256249</v>
      </c>
    </row>
    <row r="1599" spans="1:16" x14ac:dyDescent="0.3">
      <c r="A1599" s="2">
        <v>44942</v>
      </c>
      <c r="B1599" s="3" t="s">
        <v>9495</v>
      </c>
      <c r="C1599" s="4" t="s">
        <v>9496</v>
      </c>
      <c r="D1599" s="27">
        <v>6560.08</v>
      </c>
      <c r="E1599" s="27">
        <v>841.23</v>
      </c>
      <c r="F1599" s="27">
        <v>439.61</v>
      </c>
      <c r="G1599" s="26">
        <f>(E1599-F1599)/E1599</f>
        <v>0.47741996837963457</v>
      </c>
      <c r="H1599" s="27">
        <f>E1599-F1599</f>
        <v>401.62</v>
      </c>
      <c r="I1599" s="35">
        <f>E1599/D1599</f>
        <v>0.12823471664979696</v>
      </c>
      <c r="J1599" s="3">
        <v>0</v>
      </c>
      <c r="K1599" s="26">
        <v>0</v>
      </c>
      <c r="L1599" s="4" t="b">
        <v>0</v>
      </c>
      <c r="M1599" s="4" t="s">
        <v>58</v>
      </c>
      <c r="N1599" s="35">
        <f>'Landed Freight Margin Tool'!$D$4</f>
        <v>0.58708499999999997</v>
      </c>
      <c r="O1599" s="30">
        <f>(MAX($F1599,MIN(0.18*$D1599,$F1599*(1+$N1599))))</f>
        <v>697.69843685000001</v>
      </c>
      <c r="P1599" s="35">
        <f>O1599/D1599</f>
        <v>0.1063551720177193</v>
      </c>
    </row>
    <row r="1600" spans="1:16" x14ac:dyDescent="0.3">
      <c r="A1600" s="2">
        <v>44980</v>
      </c>
      <c r="B1600" s="3" t="s">
        <v>19940</v>
      </c>
      <c r="C1600" s="4" t="s">
        <v>19941</v>
      </c>
      <c r="D1600" s="27">
        <v>2278.0500000000002</v>
      </c>
      <c r="E1600" s="27">
        <v>292.29000000000002</v>
      </c>
      <c r="F1600" s="27">
        <v>172.11</v>
      </c>
      <c r="G1600" s="26">
        <f>(E1600-F1600)/E1600</f>
        <v>0.41116699168633891</v>
      </c>
      <c r="H1600" s="27">
        <f>E1600-F1600</f>
        <v>120.18</v>
      </c>
      <c r="I1600" s="35">
        <f>E1600/D1600</f>
        <v>0.12830710476065055</v>
      </c>
      <c r="J1600" s="3">
        <v>9040.5</v>
      </c>
      <c r="K1600" s="26">
        <v>0.22</v>
      </c>
      <c r="L1600" s="4" t="b">
        <v>1</v>
      </c>
      <c r="M1600" s="4" t="s">
        <v>58</v>
      </c>
      <c r="N1600" s="35">
        <f>'Landed Freight Margin Tool'!$D$4</f>
        <v>0.58708499999999997</v>
      </c>
      <c r="O1600" s="30">
        <f>(MAX($F1600,MIN(0.18*$D1600,$F1600*(1+$N1600))))</f>
        <v>273.15319935000002</v>
      </c>
      <c r="P1600" s="35">
        <f>O1600/D1600</f>
        <v>0.11990658648844406</v>
      </c>
    </row>
    <row r="1601" spans="1:16" x14ac:dyDescent="0.3">
      <c r="A1601" s="2">
        <v>45275</v>
      </c>
      <c r="B1601" s="3" t="s">
        <v>12098</v>
      </c>
      <c r="C1601" s="4" t="s">
        <v>12099</v>
      </c>
      <c r="D1601" s="27">
        <v>15491.93</v>
      </c>
      <c r="E1601" s="27">
        <v>1992.04</v>
      </c>
      <c r="F1601" s="27">
        <v>1244.74</v>
      </c>
      <c r="G1601" s="26">
        <f>(E1601-F1601)/E1601</f>
        <v>0.37514306941627679</v>
      </c>
      <c r="H1601" s="27">
        <f>E1601-F1601</f>
        <v>747.3</v>
      </c>
      <c r="I1601" s="35">
        <f>E1601/D1601</f>
        <v>0.12858565717764023</v>
      </c>
      <c r="J1601" s="3">
        <v>4540.83</v>
      </c>
      <c r="K1601" s="26">
        <v>0.191</v>
      </c>
      <c r="L1601" s="4" t="b">
        <v>1</v>
      </c>
      <c r="M1601" s="4" t="s">
        <v>58</v>
      </c>
      <c r="N1601" s="35">
        <f>'Landed Freight Margin Tool'!$D$4</f>
        <v>0.58708499999999997</v>
      </c>
      <c r="O1601" s="30">
        <f>(MAX($F1601,MIN(0.18*$D1601,$F1601*(1+$N1601))))</f>
        <v>1975.5081829000001</v>
      </c>
      <c r="P1601" s="35">
        <f>O1601/D1601</f>
        <v>0.12751853273930364</v>
      </c>
    </row>
    <row r="1602" spans="1:16" x14ac:dyDescent="0.3">
      <c r="A1602" s="2">
        <v>44971</v>
      </c>
      <c r="B1602" s="3" t="s">
        <v>3089</v>
      </c>
      <c r="C1602" s="4" t="s">
        <v>3090</v>
      </c>
      <c r="D1602" s="27">
        <v>10469.030000000001</v>
      </c>
      <c r="E1602" s="27">
        <v>1346.83</v>
      </c>
      <c r="F1602" s="27">
        <v>897.27</v>
      </c>
      <c r="G1602" s="26">
        <f>(E1602-F1602)/E1602</f>
        <v>0.33379119859224993</v>
      </c>
      <c r="H1602" s="27">
        <f>E1602-F1602</f>
        <v>449.55999999999995</v>
      </c>
      <c r="I1602" s="35">
        <f>E1602/D1602</f>
        <v>0.12864897703034567</v>
      </c>
      <c r="J1602" s="3">
        <v>443.96</v>
      </c>
      <c r="K1602" s="26">
        <v>1.165</v>
      </c>
      <c r="L1602" s="4" t="b">
        <v>1</v>
      </c>
      <c r="M1602" s="4" t="s">
        <v>58</v>
      </c>
      <c r="N1602" s="35">
        <f>'Landed Freight Margin Tool'!$D$4</f>
        <v>0.58708499999999997</v>
      </c>
      <c r="O1602" s="30">
        <f>(MAX($F1602,MIN(0.18*$D1602,$F1602*(1+$N1602))))</f>
        <v>1424.0437579500001</v>
      </c>
      <c r="P1602" s="35">
        <f>O1602/D1602</f>
        <v>0.13602442231515241</v>
      </c>
    </row>
    <row r="1603" spans="1:16" x14ac:dyDescent="0.3">
      <c r="A1603" s="2">
        <v>45083</v>
      </c>
      <c r="B1603" s="3" t="s">
        <v>8719</v>
      </c>
      <c r="C1603" s="4" t="s">
        <v>8720</v>
      </c>
      <c r="D1603" s="27">
        <v>14966.1</v>
      </c>
      <c r="E1603" s="27">
        <v>1925.83</v>
      </c>
      <c r="F1603" s="27">
        <v>1200.3</v>
      </c>
      <c r="G1603" s="26">
        <f>(E1603-F1603)/E1603</f>
        <v>0.37673626436393659</v>
      </c>
      <c r="H1603" s="27">
        <f>E1603-F1603</f>
        <v>725.53</v>
      </c>
      <c r="I1603" s="35">
        <f>E1603/D1603</f>
        <v>0.1286794822966571</v>
      </c>
      <c r="J1603" s="3">
        <v>26.02</v>
      </c>
      <c r="K1603" s="26">
        <v>0.69099999999999995</v>
      </c>
      <c r="L1603" s="4" t="b">
        <v>1</v>
      </c>
      <c r="M1603" s="4" t="s">
        <v>58</v>
      </c>
      <c r="N1603" s="35">
        <f>'Landed Freight Margin Tool'!$D$4</f>
        <v>0.58708499999999997</v>
      </c>
      <c r="O1603" s="30">
        <f>(MAX($F1603,MIN(0.18*$D1603,$F1603*(1+$N1603))))</f>
        <v>1904.9781255</v>
      </c>
      <c r="P1603" s="35">
        <f>O1603/D1603</f>
        <v>0.1272862085312807</v>
      </c>
    </row>
    <row r="1604" spans="1:16" x14ac:dyDescent="0.3">
      <c r="A1604" s="2">
        <v>45089</v>
      </c>
      <c r="B1604" s="3" t="s">
        <v>23742</v>
      </c>
      <c r="C1604" s="4" t="s">
        <v>23743</v>
      </c>
      <c r="D1604" s="27">
        <v>1840.56</v>
      </c>
      <c r="E1604" s="27">
        <v>237.07</v>
      </c>
      <c r="F1604" s="27">
        <v>146.44999999999999</v>
      </c>
      <c r="G1604" s="26">
        <f>(E1604-F1604)/E1604</f>
        <v>0.38224996836377445</v>
      </c>
      <c r="H1604" s="27">
        <f>E1604-F1604</f>
        <v>90.62</v>
      </c>
      <c r="I1604" s="35">
        <f>E1604/D1604</f>
        <v>0.12880319033337681</v>
      </c>
      <c r="J1604" s="3">
        <v>1402.14</v>
      </c>
      <c r="K1604" s="26">
        <v>2.2120000000000002</v>
      </c>
      <c r="L1604" s="4" t="b">
        <v>1</v>
      </c>
      <c r="M1604" s="4" t="s">
        <v>58</v>
      </c>
      <c r="N1604" s="35">
        <f>'Landed Freight Margin Tool'!$D$4</f>
        <v>0.58708499999999997</v>
      </c>
      <c r="O1604" s="30">
        <f>(MAX($F1604,MIN(0.18*$D1604,$F1604*(1+$N1604))))</f>
        <v>232.42859824999999</v>
      </c>
      <c r="P1604" s="35">
        <f>O1604/D1604</f>
        <v>0.1262814568663885</v>
      </c>
    </row>
    <row r="1605" spans="1:16" x14ac:dyDescent="0.3">
      <c r="A1605" s="2">
        <v>45196</v>
      </c>
      <c r="B1605" s="3" t="s">
        <v>15188</v>
      </c>
      <c r="C1605" s="4" t="s">
        <v>3699</v>
      </c>
      <c r="D1605" s="27">
        <v>22427.16</v>
      </c>
      <c r="E1605" s="27">
        <v>2890.49</v>
      </c>
      <c r="F1605" s="27">
        <v>1669.63</v>
      </c>
      <c r="G1605" s="26">
        <f>(E1605-F1605)/E1605</f>
        <v>0.42237129344851559</v>
      </c>
      <c r="H1605" s="27">
        <f>E1605-F1605</f>
        <v>1220.8599999999997</v>
      </c>
      <c r="I1605" s="35">
        <f>E1605/D1605</f>
        <v>0.12888346094645955</v>
      </c>
      <c r="J1605" s="3">
        <v>355.08</v>
      </c>
      <c r="K1605" s="26">
        <v>0.377</v>
      </c>
      <c r="L1605" s="4" t="b">
        <v>1</v>
      </c>
      <c r="M1605" s="4" t="s">
        <v>58</v>
      </c>
      <c r="N1605" s="35">
        <f>'Landed Freight Margin Tool'!$D$4</f>
        <v>0.58708499999999997</v>
      </c>
      <c r="O1605" s="30">
        <f>(MAX($F1605,MIN(0.18*$D1605,$F1605*(1+$N1605))))</f>
        <v>2649.8447285500001</v>
      </c>
      <c r="P1605" s="35">
        <f>O1605/D1605</f>
        <v>0.11815337869574213</v>
      </c>
    </row>
    <row r="1606" spans="1:16" x14ac:dyDescent="0.3">
      <c r="A1606" s="2">
        <v>44965</v>
      </c>
      <c r="B1606" s="3" t="s">
        <v>2607</v>
      </c>
      <c r="C1606" s="4" t="s">
        <v>2608</v>
      </c>
      <c r="D1606" s="27">
        <v>16481.150000000001</v>
      </c>
      <c r="E1606" s="27">
        <v>2124.62</v>
      </c>
      <c r="F1606" s="27">
        <v>1266.3399999999999</v>
      </c>
      <c r="G1606" s="26">
        <f>(E1606-F1606)/E1606</f>
        <v>0.40396870969867554</v>
      </c>
      <c r="H1606" s="27">
        <f>E1606-F1606</f>
        <v>858.28</v>
      </c>
      <c r="I1606" s="35">
        <f>E1606/D1606</f>
        <v>0.12891212081681191</v>
      </c>
      <c r="J1606" s="3">
        <v>0</v>
      </c>
      <c r="K1606" s="26">
        <v>0</v>
      </c>
      <c r="L1606" s="4" t="b">
        <v>0</v>
      </c>
      <c r="M1606" s="4" t="s">
        <v>58</v>
      </c>
      <c r="N1606" s="35">
        <f>'Landed Freight Margin Tool'!$D$4</f>
        <v>0.58708499999999997</v>
      </c>
      <c r="O1606" s="30">
        <f>(MAX($F1606,MIN(0.18*$D1606,$F1606*(1+$N1606))))</f>
        <v>2009.7892188999999</v>
      </c>
      <c r="P1606" s="35">
        <f>O1606/D1606</f>
        <v>0.12194471981020741</v>
      </c>
    </row>
    <row r="1607" spans="1:16" x14ac:dyDescent="0.3">
      <c r="A1607" s="2">
        <v>45076</v>
      </c>
      <c r="B1607" s="3" t="s">
        <v>7804</v>
      </c>
      <c r="C1607" s="4" t="s">
        <v>7805</v>
      </c>
      <c r="D1607" s="27">
        <v>24954.76</v>
      </c>
      <c r="E1607" s="27">
        <v>3218.72</v>
      </c>
      <c r="F1607" s="27">
        <v>2310.6</v>
      </c>
      <c r="G1607" s="26">
        <f>(E1607-F1607)/E1607</f>
        <v>0.28213699855843316</v>
      </c>
      <c r="H1607" s="27">
        <f>E1607-F1607</f>
        <v>908.11999999999989</v>
      </c>
      <c r="I1607" s="35">
        <f>E1607/D1607</f>
        <v>0.12898220620034015</v>
      </c>
      <c r="J1607" s="3">
        <v>176.24</v>
      </c>
      <c r="K1607" s="26">
        <v>0.47499999999999998</v>
      </c>
      <c r="L1607" s="4" t="b">
        <v>1</v>
      </c>
      <c r="M1607" s="4" t="s">
        <v>58</v>
      </c>
      <c r="N1607" s="35">
        <f>'Landed Freight Margin Tool'!$D$4</f>
        <v>0.58708499999999997</v>
      </c>
      <c r="O1607" s="30">
        <f>(MAX($F1607,MIN(0.18*$D1607,$F1607*(1+$N1607))))</f>
        <v>3667.1186010000001</v>
      </c>
      <c r="P1607" s="35">
        <f>O1607/D1607</f>
        <v>0.14695066596513051</v>
      </c>
    </row>
    <row r="1608" spans="1:16" x14ac:dyDescent="0.3">
      <c r="A1608" s="2">
        <v>45030</v>
      </c>
      <c r="B1608" s="3" t="s">
        <v>2002</v>
      </c>
      <c r="C1608" s="4" t="s">
        <v>2003</v>
      </c>
      <c r="D1608" s="27">
        <v>17902.11</v>
      </c>
      <c r="E1608" s="27">
        <v>2310.4299999999998</v>
      </c>
      <c r="F1608" s="27">
        <v>1652.93</v>
      </c>
      <c r="G1608" s="26">
        <f>(E1608-F1608)/E1608</f>
        <v>0.28457906104058545</v>
      </c>
      <c r="H1608" s="27">
        <f>E1608-F1608</f>
        <v>657.49999999999977</v>
      </c>
      <c r="I1608" s="35">
        <f>E1608/D1608</f>
        <v>0.1290590885655378</v>
      </c>
      <c r="J1608" s="3">
        <v>150.88</v>
      </c>
      <c r="K1608" s="26">
        <v>0.22</v>
      </c>
      <c r="L1608" s="4" t="b">
        <v>1</v>
      </c>
      <c r="M1608" s="4" t="s">
        <v>58</v>
      </c>
      <c r="N1608" s="35">
        <f>'Landed Freight Margin Tool'!$D$4</f>
        <v>0.58708499999999997</v>
      </c>
      <c r="O1608" s="30">
        <f>(MAX($F1608,MIN(0.18*$D1608,$F1608*(1+$N1608))))</f>
        <v>2623.3404090500003</v>
      </c>
      <c r="P1608" s="35">
        <f>O1608/D1608</f>
        <v>0.14653805663410627</v>
      </c>
    </row>
    <row r="1609" spans="1:16" x14ac:dyDescent="0.3">
      <c r="A1609" s="2">
        <v>45266</v>
      </c>
      <c r="B1609" s="3" t="s">
        <v>20417</v>
      </c>
      <c r="C1609" s="4" t="s">
        <v>20418</v>
      </c>
      <c r="D1609" s="27">
        <v>9191.42</v>
      </c>
      <c r="E1609" s="27">
        <v>1186.53</v>
      </c>
      <c r="F1609" s="27">
        <v>621.49</v>
      </c>
      <c r="G1609" s="26">
        <f>(E1609-F1609)/E1609</f>
        <v>0.47621214802828415</v>
      </c>
      <c r="H1609" s="27">
        <f>E1609-F1609</f>
        <v>565.04</v>
      </c>
      <c r="I1609" s="35">
        <f>E1609/D1609</f>
        <v>0.12909104360370868</v>
      </c>
      <c r="J1609" s="3">
        <v>3342.24</v>
      </c>
      <c r="K1609" s="26">
        <v>0.13600000000000001</v>
      </c>
      <c r="L1609" s="4" t="b">
        <v>0</v>
      </c>
      <c r="M1609" s="4" t="s">
        <v>58</v>
      </c>
      <c r="N1609" s="35">
        <f>'Landed Freight Margin Tool'!$D$4</f>
        <v>0.58708499999999997</v>
      </c>
      <c r="O1609" s="30">
        <f>(MAX($F1609,MIN(0.18*$D1609,$F1609*(1+$N1609))))</f>
        <v>986.35745665000002</v>
      </c>
      <c r="P1609" s="35">
        <f>O1609/D1609</f>
        <v>0.10731284792230145</v>
      </c>
    </row>
    <row r="1610" spans="1:16" x14ac:dyDescent="0.3">
      <c r="A1610" s="2">
        <v>45062</v>
      </c>
      <c r="B1610" s="3" t="s">
        <v>6345</v>
      </c>
      <c r="C1610" s="4" t="s">
        <v>6346</v>
      </c>
      <c r="D1610" s="27">
        <v>4065.92</v>
      </c>
      <c r="E1610" s="27">
        <v>525.1</v>
      </c>
      <c r="F1610" s="27">
        <v>393.77</v>
      </c>
      <c r="G1610" s="26">
        <f>(E1610-F1610)/E1610</f>
        <v>0.25010474195391363</v>
      </c>
      <c r="H1610" s="27">
        <f>E1610-F1610</f>
        <v>131.33000000000004</v>
      </c>
      <c r="I1610" s="35">
        <f>E1610/D1610</f>
        <v>0.12914666299386118</v>
      </c>
      <c r="J1610" s="3">
        <v>11311.99</v>
      </c>
      <c r="K1610" s="26">
        <v>0.109</v>
      </c>
      <c r="L1610" s="4" t="b">
        <v>0</v>
      </c>
      <c r="M1610" s="4" t="s">
        <v>58</v>
      </c>
      <c r="N1610" s="35">
        <f>'Landed Freight Margin Tool'!$D$4</f>
        <v>0.58708499999999997</v>
      </c>
      <c r="O1610" s="30">
        <f>(MAX($F1610,MIN(0.18*$D1610,$F1610*(1+$N1610))))</f>
        <v>624.94646045000002</v>
      </c>
      <c r="P1610" s="35">
        <f>O1610/D1610</f>
        <v>0.15370358011225013</v>
      </c>
    </row>
    <row r="1611" spans="1:16" x14ac:dyDescent="0.3">
      <c r="A1611" s="2">
        <v>44965</v>
      </c>
      <c r="B1611" s="3" t="s">
        <v>13012</v>
      </c>
      <c r="C1611" s="4" t="s">
        <v>13013</v>
      </c>
      <c r="D1611" s="27">
        <v>19820.43</v>
      </c>
      <c r="E1611" s="27">
        <v>2561.65</v>
      </c>
      <c r="F1611" s="27">
        <v>1071.6600000000001</v>
      </c>
      <c r="G1611" s="26">
        <f>(E1611-F1611)/E1611</f>
        <v>0.58165245056896919</v>
      </c>
      <c r="H1611" s="27">
        <f>E1611-F1611</f>
        <v>1489.99</v>
      </c>
      <c r="I1611" s="35">
        <f>E1611/D1611</f>
        <v>0.12924290744449035</v>
      </c>
      <c r="J1611" s="3">
        <v>1441.56</v>
      </c>
      <c r="K1611" s="26">
        <v>0.22</v>
      </c>
      <c r="L1611" s="4" t="b">
        <v>1</v>
      </c>
      <c r="M1611" s="4" t="s">
        <v>58</v>
      </c>
      <c r="N1611" s="35">
        <f>'Landed Freight Margin Tool'!$D$4</f>
        <v>0.58708499999999997</v>
      </c>
      <c r="O1611" s="30">
        <f>(MAX($F1611,MIN(0.18*$D1611,$F1611*(1+$N1611))))</f>
        <v>1700.8155111000003</v>
      </c>
      <c r="P1611" s="35">
        <f>O1611/D1611</f>
        <v>8.5811231698807763E-2</v>
      </c>
    </row>
    <row r="1612" spans="1:16" x14ac:dyDescent="0.3">
      <c r="A1612" s="2">
        <v>45182</v>
      </c>
      <c r="B1612" s="3" t="s">
        <v>10413</v>
      </c>
      <c r="C1612" s="4" t="s">
        <v>3268</v>
      </c>
      <c r="D1612" s="27">
        <v>1256.3399999999999</v>
      </c>
      <c r="E1612" s="27">
        <v>162.47</v>
      </c>
      <c r="F1612" s="27">
        <v>98.41</v>
      </c>
      <c r="G1612" s="26">
        <f>(E1612-F1612)/E1612</f>
        <v>0.39428817627869761</v>
      </c>
      <c r="H1612" s="27">
        <f>E1612-F1612</f>
        <v>64.06</v>
      </c>
      <c r="I1612" s="35">
        <f>E1612/D1612</f>
        <v>0.12932008851107185</v>
      </c>
      <c r="J1612" s="3">
        <v>4016.36</v>
      </c>
      <c r="K1612" s="26">
        <v>0.22</v>
      </c>
      <c r="L1612" s="4" t="b">
        <v>1</v>
      </c>
      <c r="M1612" s="4" t="s">
        <v>58</v>
      </c>
      <c r="N1612" s="35">
        <f>'Landed Freight Margin Tool'!$D$4</f>
        <v>0.58708499999999997</v>
      </c>
      <c r="O1612" s="30">
        <f>(MAX($F1612,MIN(0.18*$D1612,$F1612*(1+$N1612))))</f>
        <v>156.18503484999999</v>
      </c>
      <c r="P1612" s="35">
        <f>O1612/D1612</f>
        <v>0.12431748957288632</v>
      </c>
    </row>
    <row r="1613" spans="1:16" x14ac:dyDescent="0.3">
      <c r="A1613" s="2">
        <v>45026</v>
      </c>
      <c r="B1613" s="3" t="s">
        <v>17835</v>
      </c>
      <c r="C1613" s="4" t="s">
        <v>17836</v>
      </c>
      <c r="D1613" s="27">
        <v>1281.07</v>
      </c>
      <c r="E1613" s="27">
        <v>166.07</v>
      </c>
      <c r="F1613" s="27">
        <v>92.54</v>
      </c>
      <c r="G1613" s="26">
        <f>(E1613-F1613)/E1613</f>
        <v>0.44276509905461547</v>
      </c>
      <c r="H1613" s="27">
        <f>E1613-F1613</f>
        <v>73.529999999999987</v>
      </c>
      <c r="I1613" s="35">
        <f>E1613/D1613</f>
        <v>0.12963382172714996</v>
      </c>
      <c r="J1613" s="3">
        <v>0</v>
      </c>
      <c r="K1613" s="26">
        <v>0</v>
      </c>
      <c r="L1613" s="4" t="b">
        <v>0</v>
      </c>
      <c r="M1613" s="4" t="s">
        <v>58</v>
      </c>
      <c r="N1613" s="35">
        <f>'Landed Freight Margin Tool'!$D$4</f>
        <v>0.58708499999999997</v>
      </c>
      <c r="O1613" s="30">
        <f>(MAX($F1613,MIN(0.18*$D1613,$F1613*(1+$N1613))))</f>
        <v>146.86884590000003</v>
      </c>
      <c r="P1613" s="35">
        <f>O1613/D1613</f>
        <v>0.11464544942899298</v>
      </c>
    </row>
    <row r="1614" spans="1:16" x14ac:dyDescent="0.3">
      <c r="A1614" s="2">
        <v>45152</v>
      </c>
      <c r="B1614" s="3" t="s">
        <v>22799</v>
      </c>
      <c r="C1614" s="4" t="s">
        <v>22800</v>
      </c>
      <c r="D1614" s="27">
        <v>24333.64</v>
      </c>
      <c r="E1614" s="27">
        <v>3156.17</v>
      </c>
      <c r="F1614" s="27">
        <v>1707.5</v>
      </c>
      <c r="G1614" s="26">
        <f>(E1614-F1614)/E1614</f>
        <v>0.45899618841824114</v>
      </c>
      <c r="H1614" s="27">
        <f>E1614-F1614</f>
        <v>1448.67</v>
      </c>
      <c r="I1614" s="35">
        <f>E1614/D1614</f>
        <v>0.12970398181283196</v>
      </c>
      <c r="J1614" s="3">
        <v>498.43</v>
      </c>
      <c r="K1614" s="26">
        <v>0.13600000000000001</v>
      </c>
      <c r="L1614" s="4" t="b">
        <v>0</v>
      </c>
      <c r="M1614" s="4" t="s">
        <v>58</v>
      </c>
      <c r="N1614" s="35">
        <f>'Landed Freight Margin Tool'!$D$4</f>
        <v>0.58708499999999997</v>
      </c>
      <c r="O1614" s="30">
        <f>(MAX($F1614,MIN(0.18*$D1614,$F1614*(1+$N1614))))</f>
        <v>2709.9476374999999</v>
      </c>
      <c r="P1614" s="35">
        <f>O1614/D1614</f>
        <v>0.11136630760954794</v>
      </c>
    </row>
    <row r="1615" spans="1:16" x14ac:dyDescent="0.3">
      <c r="A1615" s="2">
        <v>44995</v>
      </c>
      <c r="B1615" s="3" t="s">
        <v>5612</v>
      </c>
      <c r="C1615" s="4" t="s">
        <v>5613</v>
      </c>
      <c r="D1615" s="27">
        <v>19096.23</v>
      </c>
      <c r="E1615" s="27">
        <v>2477.7199999999998</v>
      </c>
      <c r="F1615" s="27">
        <v>1781.96</v>
      </c>
      <c r="G1615" s="26">
        <f>(E1615-F1615)/E1615</f>
        <v>0.28080654795537824</v>
      </c>
      <c r="H1615" s="27">
        <f>E1615-F1615</f>
        <v>695.75999999999976</v>
      </c>
      <c r="I1615" s="35">
        <f>E1615/D1615</f>
        <v>0.12974917038598718</v>
      </c>
      <c r="J1615" s="3">
        <v>86.1</v>
      </c>
      <c r="K1615" s="26">
        <v>0.22</v>
      </c>
      <c r="L1615" s="4" t="b">
        <v>1</v>
      </c>
      <c r="M1615" s="4" t="s">
        <v>58</v>
      </c>
      <c r="N1615" s="35">
        <f>'Landed Freight Margin Tool'!$D$4</f>
        <v>0.58708499999999997</v>
      </c>
      <c r="O1615" s="30">
        <f>(MAX($F1615,MIN(0.18*$D1615,$F1615*(1+$N1615))))</f>
        <v>2828.1219866000001</v>
      </c>
      <c r="P1615" s="35">
        <f>O1615/D1615</f>
        <v>0.14809844595503929</v>
      </c>
    </row>
    <row r="1616" spans="1:16" x14ac:dyDescent="0.3">
      <c r="A1616" s="2">
        <v>45250</v>
      </c>
      <c r="B1616" s="3" t="s">
        <v>7565</v>
      </c>
      <c r="C1616" s="4" t="s">
        <v>7566</v>
      </c>
      <c r="D1616" s="27">
        <v>18557.16</v>
      </c>
      <c r="E1616" s="27">
        <v>2408.6799999999998</v>
      </c>
      <c r="F1616" s="27">
        <v>1744.72</v>
      </c>
      <c r="G1616" s="26">
        <f>(E1616-F1616)/E1616</f>
        <v>0.27565305478519347</v>
      </c>
      <c r="H1616" s="27">
        <f>E1616-F1616</f>
        <v>663.95999999999981</v>
      </c>
      <c r="I1616" s="35">
        <f>E1616/D1616</f>
        <v>0.12979787855469263</v>
      </c>
      <c r="J1616" s="3">
        <v>457.2</v>
      </c>
      <c r="K1616" s="26">
        <v>0.28599999999999998</v>
      </c>
      <c r="L1616" s="4" t="b">
        <v>1</v>
      </c>
      <c r="M1616" s="4" t="s">
        <v>58</v>
      </c>
      <c r="N1616" s="35">
        <f>'Landed Freight Margin Tool'!$D$4</f>
        <v>0.58708499999999997</v>
      </c>
      <c r="O1616" s="30">
        <f>(MAX($F1616,MIN(0.18*$D1616,$F1616*(1+$N1616))))</f>
        <v>2769.0189412</v>
      </c>
      <c r="P1616" s="35">
        <f>O1616/D1616</f>
        <v>0.14921566345281281</v>
      </c>
    </row>
    <row r="1617" spans="1:16" x14ac:dyDescent="0.3">
      <c r="A1617" s="2">
        <v>45201</v>
      </c>
      <c r="B1617" s="3" t="s">
        <v>16559</v>
      </c>
      <c r="C1617" s="4" t="s">
        <v>16560</v>
      </c>
      <c r="D1617" s="27">
        <v>11032.19</v>
      </c>
      <c r="E1617" s="27">
        <v>1433.04</v>
      </c>
      <c r="F1617" s="27">
        <v>787.09</v>
      </c>
      <c r="G1617" s="26">
        <f>(E1617-F1617)/E1617</f>
        <v>0.45075503824038404</v>
      </c>
      <c r="H1617" s="27">
        <f>E1617-F1617</f>
        <v>645.94999999999993</v>
      </c>
      <c r="I1617" s="35">
        <f>E1617/D1617</f>
        <v>0.12989624000311814</v>
      </c>
      <c r="J1617" s="3">
        <v>0</v>
      </c>
      <c r="K1617" s="26">
        <v>0</v>
      </c>
      <c r="L1617" s="4" t="b">
        <v>0</v>
      </c>
      <c r="M1617" s="4" t="s">
        <v>58</v>
      </c>
      <c r="N1617" s="35">
        <f>'Landed Freight Margin Tool'!$D$4</f>
        <v>0.58708499999999997</v>
      </c>
      <c r="O1617" s="30">
        <f>(MAX($F1617,MIN(0.18*$D1617,$F1617*(1+$N1617))))</f>
        <v>1249.17873265</v>
      </c>
      <c r="P1617" s="35">
        <f>O1617/D1617</f>
        <v>0.11323034979002355</v>
      </c>
    </row>
    <row r="1618" spans="1:16" x14ac:dyDescent="0.3">
      <c r="A1618" s="2">
        <v>45278</v>
      </c>
      <c r="B1618" s="3" t="s">
        <v>15744</v>
      </c>
      <c r="C1618" s="4" t="s">
        <v>15745</v>
      </c>
      <c r="D1618" s="27">
        <v>20751.82</v>
      </c>
      <c r="E1618" s="27">
        <v>2698.07</v>
      </c>
      <c r="F1618" s="27">
        <v>1473.68</v>
      </c>
      <c r="G1618" s="26">
        <f>(E1618-F1618)/E1618</f>
        <v>0.4538021622863751</v>
      </c>
      <c r="H1618" s="27">
        <f>E1618-F1618</f>
        <v>1224.3900000000001</v>
      </c>
      <c r="I1618" s="35">
        <f>E1618/D1618</f>
        <v>0.13001606606071178</v>
      </c>
      <c r="J1618" s="3">
        <v>2105</v>
      </c>
      <c r="K1618" s="26">
        <v>0.34300000000000003</v>
      </c>
      <c r="L1618" s="4" t="b">
        <v>1</v>
      </c>
      <c r="M1618" s="4" t="s">
        <v>58</v>
      </c>
      <c r="N1618" s="35">
        <f>'Landed Freight Margin Tool'!$D$4</f>
        <v>0.58708499999999997</v>
      </c>
      <c r="O1618" s="30">
        <f>(MAX($F1618,MIN(0.18*$D1618,$F1618*(1+$N1618))))</f>
        <v>2338.8554228000003</v>
      </c>
      <c r="P1618" s="35">
        <f>O1618/D1618</f>
        <v>0.11270603844867584</v>
      </c>
    </row>
    <row r="1619" spans="1:16" x14ac:dyDescent="0.3">
      <c r="A1619" s="2">
        <v>45009</v>
      </c>
      <c r="B1619" s="3" t="s">
        <v>5582</v>
      </c>
      <c r="C1619" s="4" t="s">
        <v>5583</v>
      </c>
      <c r="D1619" s="27">
        <v>12001.08</v>
      </c>
      <c r="E1619" s="27">
        <v>1560.42</v>
      </c>
      <c r="F1619" s="27">
        <v>814.01</v>
      </c>
      <c r="G1619" s="26">
        <f>(E1619-F1619)/E1619</f>
        <v>0.47833916509657659</v>
      </c>
      <c r="H1619" s="27">
        <f>E1619-F1619</f>
        <v>746.41000000000008</v>
      </c>
      <c r="I1619" s="35">
        <f>E1619/D1619</f>
        <v>0.13002329790318873</v>
      </c>
      <c r="J1619" s="3">
        <v>165.8</v>
      </c>
      <c r="K1619" s="26">
        <v>0.20599999999999999</v>
      </c>
      <c r="L1619" s="4" t="b">
        <v>1</v>
      </c>
      <c r="M1619" s="4" t="s">
        <v>58</v>
      </c>
      <c r="N1619" s="35">
        <f>'Landed Freight Margin Tool'!$D$4</f>
        <v>0.58708499999999997</v>
      </c>
      <c r="O1619" s="30">
        <f>(MAX($F1619,MIN(0.18*$D1619,$F1619*(1+$N1619))))</f>
        <v>1291.90306085</v>
      </c>
      <c r="P1619" s="35">
        <f>O1619/D1619</f>
        <v>0.10764890000316638</v>
      </c>
    </row>
    <row r="1620" spans="1:16" x14ac:dyDescent="0.3">
      <c r="A1620" s="2">
        <v>45044</v>
      </c>
      <c r="B1620" s="3" t="s">
        <v>13063</v>
      </c>
      <c r="C1620" s="4" t="s">
        <v>13064</v>
      </c>
      <c r="D1620" s="27">
        <v>23313.75</v>
      </c>
      <c r="E1620" s="27">
        <v>3034.45</v>
      </c>
      <c r="F1620" s="27">
        <v>2212.4699999999998</v>
      </c>
      <c r="G1620" s="26">
        <f>(E1620-F1620)/E1620</f>
        <v>0.27088269702911566</v>
      </c>
      <c r="H1620" s="27">
        <f>E1620-F1620</f>
        <v>821.98</v>
      </c>
      <c r="I1620" s="35">
        <f>E1620/D1620</f>
        <v>0.13015709613425552</v>
      </c>
      <c r="J1620" s="3">
        <v>81.319999999999993</v>
      </c>
      <c r="K1620" s="26">
        <v>0.28899999999999998</v>
      </c>
      <c r="L1620" s="4" t="b">
        <v>1</v>
      </c>
      <c r="M1620" s="4" t="s">
        <v>58</v>
      </c>
      <c r="N1620" s="35">
        <f>'Landed Freight Margin Tool'!$D$4</f>
        <v>0.58708499999999997</v>
      </c>
      <c r="O1620" s="30">
        <f>(MAX($F1620,MIN(0.18*$D1620,$F1620*(1+$N1620))))</f>
        <v>3511.3779499499997</v>
      </c>
      <c r="P1620" s="35">
        <f>O1620/D1620</f>
        <v>0.15061403463406786</v>
      </c>
    </row>
    <row r="1621" spans="1:16" x14ac:dyDescent="0.3">
      <c r="A1621" s="2">
        <v>45041</v>
      </c>
      <c r="B1621" s="3" t="s">
        <v>15996</v>
      </c>
      <c r="C1621" s="4" t="s">
        <v>15997</v>
      </c>
      <c r="D1621" s="27">
        <v>5030.13</v>
      </c>
      <c r="E1621" s="27">
        <v>655.04</v>
      </c>
      <c r="F1621" s="27">
        <v>333.43</v>
      </c>
      <c r="G1621" s="26">
        <f>(E1621-F1621)/E1621</f>
        <v>0.49097765021983386</v>
      </c>
      <c r="H1621" s="27">
        <f>E1621-F1621</f>
        <v>321.60999999999996</v>
      </c>
      <c r="I1621" s="35">
        <f>E1621/D1621</f>
        <v>0.13022327454757629</v>
      </c>
      <c r="J1621" s="3">
        <v>7392.4</v>
      </c>
      <c r="K1621" s="26">
        <v>0.59</v>
      </c>
      <c r="L1621" s="4" t="b">
        <v>1</v>
      </c>
      <c r="M1621" s="4" t="s">
        <v>58</v>
      </c>
      <c r="N1621" s="35">
        <f>'Landed Freight Margin Tool'!$D$4</f>
        <v>0.58708499999999997</v>
      </c>
      <c r="O1621" s="30">
        <f>(MAX($F1621,MIN(0.18*$D1621,$F1621*(1+$N1621))))</f>
        <v>529.18175155000006</v>
      </c>
      <c r="P1621" s="35">
        <f>O1621/D1621</f>
        <v>0.10520240064372095</v>
      </c>
    </row>
    <row r="1622" spans="1:16" x14ac:dyDescent="0.3">
      <c r="A1622" s="2">
        <v>45182</v>
      </c>
      <c r="B1622" s="3" t="s">
        <v>13862</v>
      </c>
      <c r="C1622" s="4" t="s">
        <v>13863</v>
      </c>
      <c r="D1622" s="27">
        <v>4659.1899999999996</v>
      </c>
      <c r="E1622" s="27">
        <v>606.86</v>
      </c>
      <c r="F1622" s="27">
        <v>366.26</v>
      </c>
      <c r="G1622" s="26">
        <f>(E1622-F1622)/E1622</f>
        <v>0.39646705994792869</v>
      </c>
      <c r="H1622" s="27">
        <f>E1622-F1622</f>
        <v>240.60000000000002</v>
      </c>
      <c r="I1622" s="35">
        <f>E1622/D1622</f>
        <v>0.13025010785136473</v>
      </c>
      <c r="J1622" s="3">
        <v>-142.80000000000001</v>
      </c>
      <c r="K1622" s="26">
        <v>-4.6479999999999997</v>
      </c>
      <c r="L1622" s="4" t="b">
        <v>0</v>
      </c>
      <c r="M1622" s="4" t="s">
        <v>58</v>
      </c>
      <c r="N1622" s="35">
        <f>'Landed Freight Margin Tool'!$D$4</f>
        <v>0.58708499999999997</v>
      </c>
      <c r="O1622" s="30">
        <f>(MAX($F1622,MIN(0.18*$D1622,$F1622*(1+$N1622))))</f>
        <v>581.28575209999997</v>
      </c>
      <c r="P1622" s="35">
        <f>O1622/D1622</f>
        <v>0.12476111772647178</v>
      </c>
    </row>
    <row r="1623" spans="1:16" x14ac:dyDescent="0.3">
      <c r="A1623" s="2">
        <v>45167</v>
      </c>
      <c r="B1623" s="3" t="s">
        <v>12305</v>
      </c>
      <c r="C1623" s="4" t="s">
        <v>12306</v>
      </c>
      <c r="D1623" s="27">
        <v>3917.1</v>
      </c>
      <c r="E1623" s="27">
        <v>510.46</v>
      </c>
      <c r="F1623" s="27">
        <v>459.43</v>
      </c>
      <c r="G1623" s="26">
        <f>(E1623-F1623)/E1623</f>
        <v>9.9968655722289648E-2</v>
      </c>
      <c r="H1623" s="27">
        <f>E1623-F1623</f>
        <v>51.029999999999973</v>
      </c>
      <c r="I1623" s="35">
        <f>E1623/D1623</f>
        <v>0.13031579484822955</v>
      </c>
      <c r="J1623" s="3">
        <v>1774.48</v>
      </c>
      <c r="K1623" s="26">
        <v>0.22</v>
      </c>
      <c r="L1623" s="4" t="b">
        <v>1</v>
      </c>
      <c r="M1623" s="4" t="s">
        <v>58</v>
      </c>
      <c r="N1623" s="35">
        <f>'Landed Freight Margin Tool'!$D$4</f>
        <v>0.58708499999999997</v>
      </c>
      <c r="O1623" s="30">
        <f>(MAX($F1623,MIN(0.18*$D1623,$F1623*(1+$N1623))))</f>
        <v>705.07799999999997</v>
      </c>
      <c r="P1623" s="35">
        <f>O1623/D1623</f>
        <v>0.18</v>
      </c>
    </row>
    <row r="1624" spans="1:16" x14ac:dyDescent="0.3">
      <c r="A1624" s="2">
        <v>45019</v>
      </c>
      <c r="B1624" s="3" t="s">
        <v>21663</v>
      </c>
      <c r="C1624" s="4" t="s">
        <v>21664</v>
      </c>
      <c r="D1624" s="27">
        <v>15740.95</v>
      </c>
      <c r="E1624" s="27">
        <v>2052.2600000000002</v>
      </c>
      <c r="F1624" s="27">
        <v>1338.1</v>
      </c>
      <c r="G1624" s="26">
        <f>(E1624-F1624)/E1624</f>
        <v>0.34798709715143317</v>
      </c>
      <c r="H1624" s="27">
        <f>E1624-F1624</f>
        <v>714.16000000000031</v>
      </c>
      <c r="I1624" s="35">
        <f>E1624/D1624</f>
        <v>0.13037713733923303</v>
      </c>
      <c r="J1624" s="3">
        <v>877.4</v>
      </c>
      <c r="K1624" s="26">
        <v>0.22</v>
      </c>
      <c r="L1624" s="4" t="b">
        <v>1</v>
      </c>
      <c r="M1624" s="4" t="s">
        <v>58</v>
      </c>
      <c r="N1624" s="35">
        <f>'Landed Freight Margin Tool'!$D$4</f>
        <v>0.58708499999999997</v>
      </c>
      <c r="O1624" s="30">
        <f>(MAX($F1624,MIN(0.18*$D1624,$F1624*(1+$N1624))))</f>
        <v>2123.6784385000001</v>
      </c>
      <c r="P1624" s="35">
        <f>O1624/D1624</f>
        <v>0.1349142484094035</v>
      </c>
    </row>
    <row r="1625" spans="1:16" x14ac:dyDescent="0.3">
      <c r="A1625" s="2">
        <v>44966</v>
      </c>
      <c r="B1625" s="3" t="s">
        <v>4890</v>
      </c>
      <c r="C1625" s="4" t="s">
        <v>4891</v>
      </c>
      <c r="D1625" s="27">
        <v>9377.15</v>
      </c>
      <c r="E1625" s="27">
        <v>1224.47</v>
      </c>
      <c r="F1625" s="27">
        <v>788.93</v>
      </c>
      <c r="G1625" s="26">
        <f>(E1625-F1625)/E1625</f>
        <v>0.35569675043079868</v>
      </c>
      <c r="H1625" s="27">
        <f>E1625-F1625</f>
        <v>435.54000000000008</v>
      </c>
      <c r="I1625" s="35">
        <f>E1625/D1625</f>
        <v>0.13058018694379422</v>
      </c>
      <c r="J1625" s="3">
        <v>1474.48</v>
      </c>
      <c r="K1625" s="26">
        <v>8.2000000000000003E-2</v>
      </c>
      <c r="L1625" s="4" t="b">
        <v>0</v>
      </c>
      <c r="M1625" s="4" t="s">
        <v>58</v>
      </c>
      <c r="N1625" s="35">
        <f>'Landed Freight Margin Tool'!$D$4</f>
        <v>0.58708499999999997</v>
      </c>
      <c r="O1625" s="30">
        <f>(MAX($F1625,MIN(0.18*$D1625,$F1625*(1+$N1625))))</f>
        <v>1252.0989690500001</v>
      </c>
      <c r="P1625" s="35">
        <f>O1625/D1625</f>
        <v>0.13352660126477661</v>
      </c>
    </row>
    <row r="1626" spans="1:16" x14ac:dyDescent="0.3">
      <c r="A1626" s="2">
        <v>44994</v>
      </c>
      <c r="B1626" s="3" t="s">
        <v>20684</v>
      </c>
      <c r="C1626" s="4" t="s">
        <v>20621</v>
      </c>
      <c r="D1626" s="27">
        <v>17803.900000000001</v>
      </c>
      <c r="E1626" s="27">
        <v>2325.14</v>
      </c>
      <c r="F1626" s="27">
        <v>1316.44</v>
      </c>
      <c r="G1626" s="26">
        <f>(E1626-F1626)/E1626</f>
        <v>0.4338233396698693</v>
      </c>
      <c r="H1626" s="27">
        <f>E1626-F1626</f>
        <v>1008.6999999999998</v>
      </c>
      <c r="I1626" s="35">
        <f>E1626/D1626</f>
        <v>0.13059722869708321</v>
      </c>
      <c r="J1626" s="3">
        <v>1233.47</v>
      </c>
      <c r="K1626" s="26">
        <v>0.52400000000000002</v>
      </c>
      <c r="L1626" s="4" t="b">
        <v>1</v>
      </c>
      <c r="M1626" s="4" t="s">
        <v>58</v>
      </c>
      <c r="N1626" s="35">
        <f>'Landed Freight Margin Tool'!$D$4</f>
        <v>0.58708499999999997</v>
      </c>
      <c r="O1626" s="30">
        <f>(MAX($F1626,MIN(0.18*$D1626,$F1626*(1+$N1626))))</f>
        <v>2089.3021774000003</v>
      </c>
      <c r="P1626" s="35">
        <f>O1626/D1626</f>
        <v>0.11735081512477605</v>
      </c>
    </row>
    <row r="1627" spans="1:16" x14ac:dyDescent="0.3">
      <c r="A1627" s="2">
        <v>45191</v>
      </c>
      <c r="B1627" s="3" t="s">
        <v>9523</v>
      </c>
      <c r="C1627" s="4" t="s">
        <v>9524</v>
      </c>
      <c r="D1627" s="27">
        <v>12562.4</v>
      </c>
      <c r="E1627" s="27">
        <v>1641.23</v>
      </c>
      <c r="F1627" s="27">
        <v>1016.52</v>
      </c>
      <c r="G1627" s="26">
        <f>(E1627-F1627)/E1627</f>
        <v>0.38063525526586767</v>
      </c>
      <c r="H1627" s="27">
        <f>E1627-F1627</f>
        <v>624.71</v>
      </c>
      <c r="I1627" s="35">
        <f>E1627/D1627</f>
        <v>0.13064621409921673</v>
      </c>
      <c r="J1627" s="3">
        <v>515.17999999999995</v>
      </c>
      <c r="K1627" s="26">
        <v>0.33</v>
      </c>
      <c r="L1627" s="4" t="b">
        <v>1</v>
      </c>
      <c r="M1627" s="4" t="s">
        <v>58</v>
      </c>
      <c r="N1627" s="35">
        <f>'Landed Freight Margin Tool'!$D$4</f>
        <v>0.58708499999999997</v>
      </c>
      <c r="O1627" s="30">
        <f>(MAX($F1627,MIN(0.18*$D1627,$F1627*(1+$N1627))))</f>
        <v>1613.3036442</v>
      </c>
      <c r="P1627" s="35">
        <f>O1627/D1627</f>
        <v>0.12842320290708784</v>
      </c>
    </row>
    <row r="1628" spans="1:16" x14ac:dyDescent="0.3">
      <c r="A1628" s="2">
        <v>45222</v>
      </c>
      <c r="B1628" s="3" t="s">
        <v>656</v>
      </c>
      <c r="C1628" s="4" t="s">
        <v>657</v>
      </c>
      <c r="D1628" s="27">
        <v>2651.26</v>
      </c>
      <c r="E1628" s="27">
        <v>346.81</v>
      </c>
      <c r="F1628" s="27">
        <v>158.56</v>
      </c>
      <c r="G1628" s="26">
        <f>(E1628-F1628)/E1628</f>
        <v>0.54280441740434238</v>
      </c>
      <c r="H1628" s="27">
        <f>E1628-F1628</f>
        <v>188.25</v>
      </c>
      <c r="I1628" s="35">
        <f>E1628/D1628</f>
        <v>0.13080950189721113</v>
      </c>
      <c r="J1628" s="3">
        <v>20932.28</v>
      </c>
      <c r="K1628" s="26">
        <v>6.2E-2</v>
      </c>
      <c r="L1628" s="4" t="b">
        <v>0</v>
      </c>
      <c r="M1628" s="4" t="s">
        <v>58</v>
      </c>
      <c r="N1628" s="35">
        <f>'Landed Freight Margin Tool'!$D$4</f>
        <v>0.58708499999999997</v>
      </c>
      <c r="O1628" s="30">
        <f>(MAX($F1628,MIN(0.18*$D1628,$F1628*(1+$N1628))))</f>
        <v>251.6481976</v>
      </c>
      <c r="P1628" s="35">
        <f>O1628/D1628</f>
        <v>9.491645391247934E-2</v>
      </c>
    </row>
    <row r="1629" spans="1:16" x14ac:dyDescent="0.3">
      <c r="A1629" s="2">
        <v>45023</v>
      </c>
      <c r="B1629" s="3" t="s">
        <v>23052</v>
      </c>
      <c r="C1629" s="4" t="s">
        <v>8657</v>
      </c>
      <c r="D1629" s="27">
        <v>19284.98</v>
      </c>
      <c r="E1629" s="27">
        <v>2523.71</v>
      </c>
      <c r="F1629" s="27">
        <v>1805.51</v>
      </c>
      <c r="G1629" s="26">
        <f>(E1629-F1629)/E1629</f>
        <v>0.28458103347849001</v>
      </c>
      <c r="H1629" s="27">
        <f>E1629-F1629</f>
        <v>718.2</v>
      </c>
      <c r="I1629" s="35">
        <f>E1629/D1629</f>
        <v>0.13086401956341154</v>
      </c>
      <c r="J1629" s="3">
        <v>2209.9</v>
      </c>
      <c r="K1629" s="26">
        <v>0.22</v>
      </c>
      <c r="L1629" s="4" t="b">
        <v>1</v>
      </c>
      <c r="M1629" s="4" t="s">
        <v>58</v>
      </c>
      <c r="N1629" s="35">
        <f>'Landed Freight Margin Tool'!$D$4</f>
        <v>0.58708499999999997</v>
      </c>
      <c r="O1629" s="30">
        <f>(MAX($F1629,MIN(0.18*$D1629,$F1629*(1+$N1629))))</f>
        <v>2865.4978383500002</v>
      </c>
      <c r="P1629" s="35">
        <f>O1629/D1629</f>
        <v>0.14858702670938731</v>
      </c>
    </row>
    <row r="1630" spans="1:16" x14ac:dyDescent="0.3">
      <c r="A1630" s="2">
        <v>45174</v>
      </c>
      <c r="B1630" s="3" t="s">
        <v>13116</v>
      </c>
      <c r="C1630" s="4" t="s">
        <v>11797</v>
      </c>
      <c r="D1630" s="27">
        <v>14426.11</v>
      </c>
      <c r="E1630" s="27">
        <v>1888.92</v>
      </c>
      <c r="F1630" s="27">
        <v>664.23</v>
      </c>
      <c r="G1630" s="26">
        <f>(E1630-F1630)/E1630</f>
        <v>0.64835461533574745</v>
      </c>
      <c r="H1630" s="27">
        <f>E1630-F1630</f>
        <v>1224.69</v>
      </c>
      <c r="I1630" s="35">
        <f>E1630/D1630</f>
        <v>0.13093758469885505</v>
      </c>
      <c r="J1630" s="3">
        <v>0</v>
      </c>
      <c r="K1630" s="26">
        <v>0</v>
      </c>
      <c r="L1630" s="4" t="b">
        <v>0</v>
      </c>
      <c r="M1630" s="4" t="s">
        <v>58</v>
      </c>
      <c r="N1630" s="35">
        <f>'Landed Freight Margin Tool'!$D$4</f>
        <v>0.58708499999999997</v>
      </c>
      <c r="O1630" s="30">
        <f>(MAX($F1630,MIN(0.18*$D1630,$F1630*(1+$N1630))))</f>
        <v>1054.18946955</v>
      </c>
      <c r="P1630" s="35">
        <f>O1630/D1630</f>
        <v>7.3075102681873352E-2</v>
      </c>
    </row>
    <row r="1631" spans="1:16" x14ac:dyDescent="0.3">
      <c r="A1631" s="2">
        <v>44972</v>
      </c>
      <c r="B1631" s="3" t="s">
        <v>21835</v>
      </c>
      <c r="C1631" s="4" t="s">
        <v>21836</v>
      </c>
      <c r="D1631" s="27">
        <v>15579.9</v>
      </c>
      <c r="E1631" s="27">
        <v>2042.91</v>
      </c>
      <c r="F1631" s="27">
        <v>1167.5</v>
      </c>
      <c r="G1631" s="26">
        <f>(E1631-F1631)/E1631</f>
        <v>0.42851129026731477</v>
      </c>
      <c r="H1631" s="27">
        <f>E1631-F1631</f>
        <v>875.41000000000008</v>
      </c>
      <c r="I1631" s="35">
        <f>E1631/D1631</f>
        <v>0.13112471838715267</v>
      </c>
      <c r="J1631" s="3">
        <v>8842.8799999999992</v>
      </c>
      <c r="K1631" s="26">
        <v>0.22</v>
      </c>
      <c r="L1631" s="4" t="b">
        <v>1</v>
      </c>
      <c r="M1631" s="4" t="s">
        <v>58</v>
      </c>
      <c r="N1631" s="35">
        <f>'Landed Freight Margin Tool'!$D$4</f>
        <v>0.58708499999999997</v>
      </c>
      <c r="O1631" s="30">
        <f>(MAX($F1631,MIN(0.18*$D1631,$F1631*(1+$N1631))))</f>
        <v>1852.9217375000001</v>
      </c>
      <c r="P1631" s="35">
        <f>O1631/D1631</f>
        <v>0.11893027153576083</v>
      </c>
    </row>
    <row r="1632" spans="1:16" x14ac:dyDescent="0.3">
      <c r="A1632" s="2">
        <v>45016</v>
      </c>
      <c r="B1632" s="3" t="s">
        <v>4312</v>
      </c>
      <c r="C1632" s="4" t="s">
        <v>4313</v>
      </c>
      <c r="D1632" s="27">
        <v>7533.24</v>
      </c>
      <c r="E1632" s="27">
        <v>988.08</v>
      </c>
      <c r="F1632" s="27">
        <v>703.55</v>
      </c>
      <c r="G1632" s="26">
        <f>(E1632-F1632)/E1632</f>
        <v>0.28796251315682947</v>
      </c>
      <c r="H1632" s="27">
        <f>E1632-F1632</f>
        <v>284.53000000000009</v>
      </c>
      <c r="I1632" s="35">
        <f>E1632/D1632</f>
        <v>0.13116268697134301</v>
      </c>
      <c r="J1632" s="3">
        <v>2460</v>
      </c>
      <c r="K1632" s="26">
        <v>0.22</v>
      </c>
      <c r="L1632" s="4" t="b">
        <v>1</v>
      </c>
      <c r="M1632" s="4" t="s">
        <v>58</v>
      </c>
      <c r="N1632" s="35">
        <f>'Landed Freight Margin Tool'!$D$4</f>
        <v>0.58708499999999997</v>
      </c>
      <c r="O1632" s="30">
        <f>(MAX($F1632,MIN(0.18*$D1632,$F1632*(1+$N1632))))</f>
        <v>1116.5936517499999</v>
      </c>
      <c r="P1632" s="35">
        <f>O1632/D1632</f>
        <v>0.14822223263164322</v>
      </c>
    </row>
    <row r="1633" spans="1:16" x14ac:dyDescent="0.3">
      <c r="A1633" s="2">
        <v>45271</v>
      </c>
      <c r="B1633" s="3" t="s">
        <v>23640</v>
      </c>
      <c r="C1633" s="4" t="s">
        <v>23641</v>
      </c>
      <c r="D1633" s="27">
        <v>17060.189999999999</v>
      </c>
      <c r="E1633" s="27">
        <v>2238.9899999999998</v>
      </c>
      <c r="F1633" s="27">
        <v>1417.68</v>
      </c>
      <c r="G1633" s="26">
        <f>(E1633-F1633)/E1633</f>
        <v>0.36682164726059507</v>
      </c>
      <c r="H1633" s="27">
        <f>E1633-F1633</f>
        <v>821.30999999999972</v>
      </c>
      <c r="I1633" s="35">
        <f>E1633/D1633</f>
        <v>0.13124062510440973</v>
      </c>
      <c r="J1633" s="3">
        <v>15652.61</v>
      </c>
      <c r="K1633" s="26">
        <v>0.16800000000000001</v>
      </c>
      <c r="L1633" s="4" t="b">
        <v>0</v>
      </c>
      <c r="M1633" s="4" t="s">
        <v>58</v>
      </c>
      <c r="N1633" s="35">
        <f>'Landed Freight Margin Tool'!$D$4</f>
        <v>0.58708499999999997</v>
      </c>
      <c r="O1633" s="30">
        <f>(MAX($F1633,MIN(0.18*$D1633,$F1633*(1+$N1633))))</f>
        <v>2249.9786628000002</v>
      </c>
      <c r="P1633" s="35">
        <f>O1633/D1633</f>
        <v>0.13188473650058999</v>
      </c>
    </row>
    <row r="1634" spans="1:16" x14ac:dyDescent="0.3">
      <c r="A1634" s="2">
        <v>45211</v>
      </c>
      <c r="B1634" s="3" t="s">
        <v>20833</v>
      </c>
      <c r="C1634" s="4" t="s">
        <v>20834</v>
      </c>
      <c r="D1634" s="27">
        <v>7412.87</v>
      </c>
      <c r="E1634" s="27">
        <v>973.09</v>
      </c>
      <c r="F1634" s="27">
        <v>606.44000000000005</v>
      </c>
      <c r="G1634" s="26">
        <f>(E1634-F1634)/E1634</f>
        <v>0.37678940283015955</v>
      </c>
      <c r="H1634" s="27">
        <f>E1634-F1634</f>
        <v>366.65</v>
      </c>
      <c r="I1634" s="35">
        <f>E1634/D1634</f>
        <v>0.13127034468431256</v>
      </c>
      <c r="J1634" s="3">
        <v>37006.9</v>
      </c>
      <c r="K1634" s="26">
        <v>0.13300000000000001</v>
      </c>
      <c r="L1634" s="4" t="b">
        <v>0</v>
      </c>
      <c r="M1634" s="4" t="s">
        <v>58</v>
      </c>
      <c r="N1634" s="35">
        <f>'Landed Freight Margin Tool'!$D$4</f>
        <v>0.58708499999999997</v>
      </c>
      <c r="O1634" s="30">
        <f>(MAX($F1634,MIN(0.18*$D1634,$F1634*(1+$N1634))))</f>
        <v>962.47182740000017</v>
      </c>
      <c r="P1634" s="35">
        <f>O1634/D1634</f>
        <v>0.12983794770446536</v>
      </c>
    </row>
    <row r="1635" spans="1:16" x14ac:dyDescent="0.3">
      <c r="A1635" s="2">
        <v>45222</v>
      </c>
      <c r="B1635" s="3" t="s">
        <v>9438</v>
      </c>
      <c r="C1635" s="4" t="s">
        <v>8665</v>
      </c>
      <c r="D1635" s="27">
        <v>21678.32</v>
      </c>
      <c r="E1635" s="27">
        <v>2847.3</v>
      </c>
      <c r="F1635" s="27">
        <v>2072.5300000000002</v>
      </c>
      <c r="G1635" s="26">
        <f>(E1635-F1635)/E1635</f>
        <v>0.27210690829909034</v>
      </c>
      <c r="H1635" s="27">
        <f>E1635-F1635</f>
        <v>774.77</v>
      </c>
      <c r="I1635" s="35">
        <f>E1635/D1635</f>
        <v>0.1313432037168932</v>
      </c>
      <c r="J1635" s="3">
        <v>1140</v>
      </c>
      <c r="K1635" s="26">
        <v>0.28100000000000003</v>
      </c>
      <c r="L1635" s="4" t="b">
        <v>1</v>
      </c>
      <c r="M1635" s="4" t="s">
        <v>58</v>
      </c>
      <c r="N1635" s="35">
        <f>'Landed Freight Margin Tool'!$D$4</f>
        <v>0.58708499999999997</v>
      </c>
      <c r="O1635" s="30">
        <f>(MAX($F1635,MIN(0.18*$D1635,$F1635*(1+$N1635))))</f>
        <v>3289.2812750500007</v>
      </c>
      <c r="P1635" s="35">
        <f>O1635/D1635</f>
        <v>0.15173137378957413</v>
      </c>
    </row>
    <row r="1636" spans="1:16" x14ac:dyDescent="0.3">
      <c r="A1636" s="2">
        <v>45044</v>
      </c>
      <c r="B1636" s="3" t="s">
        <v>22069</v>
      </c>
      <c r="C1636" s="4" t="s">
        <v>22070</v>
      </c>
      <c r="D1636" s="27">
        <v>4306.83</v>
      </c>
      <c r="E1636" s="27">
        <v>565.89</v>
      </c>
      <c r="F1636" s="27">
        <v>347.55</v>
      </c>
      <c r="G1636" s="26">
        <f>(E1636-F1636)/E1636</f>
        <v>0.38583470285744575</v>
      </c>
      <c r="H1636" s="27">
        <f>E1636-F1636</f>
        <v>218.33999999999997</v>
      </c>
      <c r="I1636" s="35">
        <f>E1636/D1636</f>
        <v>0.1313936236164418</v>
      </c>
      <c r="J1636" s="3">
        <v>6314</v>
      </c>
      <c r="K1636" s="26">
        <v>0.22</v>
      </c>
      <c r="L1636" s="4" t="b">
        <v>1</v>
      </c>
      <c r="M1636" s="4" t="s">
        <v>58</v>
      </c>
      <c r="N1636" s="35">
        <f>'Landed Freight Margin Tool'!$D$4</f>
        <v>0.58708499999999997</v>
      </c>
      <c r="O1636" s="30">
        <f>(MAX($F1636,MIN(0.18*$D1636,$F1636*(1+$N1636))))</f>
        <v>551.59139175000007</v>
      </c>
      <c r="P1636" s="35">
        <f>O1636/D1636</f>
        <v>0.12807363925439363</v>
      </c>
    </row>
    <row r="1637" spans="1:16" x14ac:dyDescent="0.3">
      <c r="A1637" s="2">
        <v>44992</v>
      </c>
      <c r="B1637" s="3" t="s">
        <v>1438</v>
      </c>
      <c r="C1637" s="4" t="s">
        <v>1439</v>
      </c>
      <c r="D1637" s="27">
        <v>722.8</v>
      </c>
      <c r="E1637" s="27">
        <v>94.99</v>
      </c>
      <c r="F1637" s="27">
        <v>65.47</v>
      </c>
      <c r="G1637" s="26">
        <f>(E1637-F1637)/E1637</f>
        <v>0.31076955468996736</v>
      </c>
      <c r="H1637" s="27">
        <f>E1637-F1637</f>
        <v>29.519999999999996</v>
      </c>
      <c r="I1637" s="35">
        <f>E1637/D1637</f>
        <v>0.13141947980077476</v>
      </c>
      <c r="J1637" s="3">
        <v>6420.98</v>
      </c>
      <c r="K1637" s="26">
        <v>0.13600000000000001</v>
      </c>
      <c r="L1637" s="4" t="b">
        <v>0</v>
      </c>
      <c r="M1637" s="4" t="s">
        <v>58</v>
      </c>
      <c r="N1637" s="35">
        <f>'Landed Freight Margin Tool'!$D$4</f>
        <v>0.58708499999999997</v>
      </c>
      <c r="O1637" s="30">
        <f>(MAX($F1637,MIN(0.18*$D1637,$F1637*(1+$N1637))))</f>
        <v>103.90645495</v>
      </c>
      <c r="P1637" s="35">
        <f>O1637/D1637</f>
        <v>0.14375547170724959</v>
      </c>
    </row>
    <row r="1638" spans="1:16" x14ac:dyDescent="0.3">
      <c r="A1638" s="2">
        <v>45187</v>
      </c>
      <c r="B1638" s="3" t="s">
        <v>21728</v>
      </c>
      <c r="C1638" s="4" t="s">
        <v>21729</v>
      </c>
      <c r="D1638" s="27">
        <v>9322.3700000000008</v>
      </c>
      <c r="E1638" s="27">
        <v>1225.8599999999999</v>
      </c>
      <c r="F1638" s="27">
        <v>641.16</v>
      </c>
      <c r="G1638" s="26">
        <f>(E1638-F1638)/E1638</f>
        <v>0.47697126914982135</v>
      </c>
      <c r="H1638" s="27">
        <f>E1638-F1638</f>
        <v>584.69999999999993</v>
      </c>
      <c r="I1638" s="35">
        <f>E1638/D1638</f>
        <v>0.13149660440424482</v>
      </c>
      <c r="J1638" s="3">
        <v>518.61</v>
      </c>
      <c r="K1638" s="26">
        <v>2.5999999999999999E-2</v>
      </c>
      <c r="L1638" s="4" t="b">
        <v>0</v>
      </c>
      <c r="M1638" s="4" t="s">
        <v>58</v>
      </c>
      <c r="N1638" s="35">
        <f>'Landed Freight Margin Tool'!$D$4</f>
        <v>0.58708499999999997</v>
      </c>
      <c r="O1638" s="30">
        <f>(MAX($F1638,MIN(0.18*$D1638,$F1638*(1+$N1638))))</f>
        <v>1017.5754186</v>
      </c>
      <c r="P1638" s="35">
        <f>O1638/D1638</f>
        <v>0.10915415485547129</v>
      </c>
    </row>
    <row r="1639" spans="1:16" x14ac:dyDescent="0.3">
      <c r="A1639" s="2">
        <v>45042</v>
      </c>
      <c r="B1639" s="3" t="s">
        <v>21008</v>
      </c>
      <c r="C1639" s="4" t="s">
        <v>21009</v>
      </c>
      <c r="D1639" s="27">
        <v>22876.98</v>
      </c>
      <c r="E1639" s="27">
        <v>3010.45</v>
      </c>
      <c r="F1639" s="27">
        <v>1960.98</v>
      </c>
      <c r="G1639" s="26">
        <f>(E1639-F1639)/E1639</f>
        <v>0.34860901194173621</v>
      </c>
      <c r="H1639" s="27">
        <f>E1639-F1639</f>
        <v>1049.4699999999998</v>
      </c>
      <c r="I1639" s="35">
        <f>E1639/D1639</f>
        <v>0.13159298124140512</v>
      </c>
      <c r="J1639" s="3">
        <v>0</v>
      </c>
      <c r="K1639" s="26">
        <v>0</v>
      </c>
      <c r="L1639" s="4" t="b">
        <v>0</v>
      </c>
      <c r="M1639" s="4" t="s">
        <v>58</v>
      </c>
      <c r="N1639" s="35">
        <f>'Landed Freight Margin Tool'!$D$4</f>
        <v>0.58708499999999997</v>
      </c>
      <c r="O1639" s="30">
        <f>(MAX($F1639,MIN(0.18*$D1639,$F1639*(1+$N1639))))</f>
        <v>3112.2419433</v>
      </c>
      <c r="P1639" s="35">
        <f>O1639/D1639</f>
        <v>0.13604251711982962</v>
      </c>
    </row>
    <row r="1640" spans="1:16" x14ac:dyDescent="0.3">
      <c r="A1640" s="2">
        <v>45250</v>
      </c>
      <c r="B1640" s="3" t="s">
        <v>6457</v>
      </c>
      <c r="C1640" s="4" t="s">
        <v>6458</v>
      </c>
      <c r="D1640" s="27">
        <v>13408.16</v>
      </c>
      <c r="E1640" s="27">
        <v>1766.36</v>
      </c>
      <c r="F1640" s="27">
        <v>1071.24</v>
      </c>
      <c r="G1640" s="26">
        <f>(E1640-F1640)/E1640</f>
        <v>0.39353246223872818</v>
      </c>
      <c r="H1640" s="27">
        <f>E1640-F1640</f>
        <v>695.11999999999989</v>
      </c>
      <c r="I1640" s="35">
        <f>E1640/D1640</f>
        <v>0.13173768809441413</v>
      </c>
      <c r="J1640" s="3">
        <v>516.80999999999995</v>
      </c>
      <c r="K1640" s="26">
        <v>0.59199999999999997</v>
      </c>
      <c r="L1640" s="4" t="b">
        <v>1</v>
      </c>
      <c r="M1640" s="4" t="s">
        <v>58</v>
      </c>
      <c r="N1640" s="35">
        <f>'Landed Freight Margin Tool'!$D$4</f>
        <v>0.58708499999999997</v>
      </c>
      <c r="O1640" s="30">
        <f>(MAX($F1640,MIN(0.18*$D1640,$F1640*(1+$N1640))))</f>
        <v>1700.1489354</v>
      </c>
      <c r="P1640" s="35">
        <f>O1640/D1640</f>
        <v>0.12679957096275701</v>
      </c>
    </row>
    <row r="1641" spans="1:16" x14ac:dyDescent="0.3">
      <c r="A1641" s="2">
        <v>45162</v>
      </c>
      <c r="B1641" s="3" t="s">
        <v>12757</v>
      </c>
      <c r="C1641" s="4" t="s">
        <v>12758</v>
      </c>
      <c r="D1641" s="27">
        <v>21539.63</v>
      </c>
      <c r="E1641" s="27">
        <v>2838.33</v>
      </c>
      <c r="F1641" s="27">
        <v>1880.79</v>
      </c>
      <c r="G1641" s="26">
        <f>(E1641-F1641)/E1641</f>
        <v>0.33736034921943536</v>
      </c>
      <c r="H1641" s="27">
        <f>E1641-F1641</f>
        <v>957.54</v>
      </c>
      <c r="I1641" s="35">
        <f>E1641/D1641</f>
        <v>0.13177245848698421</v>
      </c>
      <c r="J1641" s="3">
        <v>5003</v>
      </c>
      <c r="K1641" s="26">
        <v>0.16300000000000001</v>
      </c>
      <c r="L1641" s="4" t="b">
        <v>0</v>
      </c>
      <c r="M1641" s="4" t="s">
        <v>58</v>
      </c>
      <c r="N1641" s="35">
        <f>'Landed Freight Margin Tool'!$D$4</f>
        <v>0.58708499999999997</v>
      </c>
      <c r="O1641" s="30">
        <f>(MAX($F1641,MIN(0.18*$D1641,$F1641*(1+$N1641))))</f>
        <v>2984.9735971499999</v>
      </c>
      <c r="P1641" s="35">
        <f>O1641/D1641</f>
        <v>0.13858054187328195</v>
      </c>
    </row>
    <row r="1642" spans="1:16" x14ac:dyDescent="0.3">
      <c r="A1642" s="2">
        <v>45259</v>
      </c>
      <c r="B1642" s="3" t="s">
        <v>9610</v>
      </c>
      <c r="C1642" s="4" t="s">
        <v>9611</v>
      </c>
      <c r="D1642" s="27">
        <v>23742.92</v>
      </c>
      <c r="E1642" s="27">
        <v>3129.88</v>
      </c>
      <c r="F1642" s="27">
        <v>1899.01</v>
      </c>
      <c r="G1642" s="26">
        <f>(E1642-F1642)/E1642</f>
        <v>0.39326427850269025</v>
      </c>
      <c r="H1642" s="27">
        <f>E1642-F1642</f>
        <v>1230.8700000000001</v>
      </c>
      <c r="I1642" s="35">
        <f>E1642/D1642</f>
        <v>0.13182371839689475</v>
      </c>
      <c r="J1642" s="3">
        <v>0</v>
      </c>
      <c r="K1642" s="26">
        <v>0</v>
      </c>
      <c r="L1642" s="4" t="b">
        <v>0</v>
      </c>
      <c r="M1642" s="4" t="s">
        <v>58</v>
      </c>
      <c r="N1642" s="35">
        <f>'Landed Freight Margin Tool'!$D$4</f>
        <v>0.58708499999999997</v>
      </c>
      <c r="O1642" s="30">
        <f>(MAX($F1642,MIN(0.18*$D1642,$F1642*(1+$N1642))))</f>
        <v>3013.8902858500001</v>
      </c>
      <c r="P1642" s="35">
        <f>O1642/D1642</f>
        <v>0.12693848464510685</v>
      </c>
    </row>
    <row r="1643" spans="1:16" x14ac:dyDescent="0.3">
      <c r="A1643" s="2">
        <v>45264</v>
      </c>
      <c r="B1643" s="3" t="s">
        <v>5618</v>
      </c>
      <c r="C1643" s="4" t="s">
        <v>797</v>
      </c>
      <c r="D1643" s="27">
        <v>7178.27</v>
      </c>
      <c r="E1643" s="27">
        <v>946.57</v>
      </c>
      <c r="F1643" s="27">
        <v>512.99</v>
      </c>
      <c r="G1643" s="26">
        <f>(E1643-F1643)/E1643</f>
        <v>0.45805381535438477</v>
      </c>
      <c r="H1643" s="27">
        <f>E1643-F1643</f>
        <v>433.58000000000004</v>
      </c>
      <c r="I1643" s="35">
        <f>E1643/D1643</f>
        <v>0.13186603457379006</v>
      </c>
      <c r="J1643" s="3">
        <v>1700.35</v>
      </c>
      <c r="K1643" s="26">
        <v>0.22</v>
      </c>
      <c r="L1643" s="4" t="b">
        <v>1</v>
      </c>
      <c r="M1643" s="4" t="s">
        <v>58</v>
      </c>
      <c r="N1643" s="35">
        <f>'Landed Freight Margin Tool'!$D$4</f>
        <v>0.58708499999999997</v>
      </c>
      <c r="O1643" s="30">
        <f>(MAX($F1643,MIN(0.18*$D1643,$F1643*(1+$N1643))))</f>
        <v>814.1587341500001</v>
      </c>
      <c r="P1643" s="35">
        <f>O1643/D1643</f>
        <v>0.11341990955341608</v>
      </c>
    </row>
    <row r="1644" spans="1:16" x14ac:dyDescent="0.3">
      <c r="A1644" s="2">
        <v>45071</v>
      </c>
      <c r="B1644" s="3" t="s">
        <v>3480</v>
      </c>
      <c r="C1644" s="4" t="s">
        <v>3481</v>
      </c>
      <c r="D1644" s="27">
        <v>15397.18</v>
      </c>
      <c r="E1644" s="27">
        <v>2030.65</v>
      </c>
      <c r="F1644" s="27">
        <v>1771.73</v>
      </c>
      <c r="G1644" s="26">
        <f>(E1644-F1644)/E1644</f>
        <v>0.12750597099450917</v>
      </c>
      <c r="H1644" s="27">
        <f>E1644-F1644</f>
        <v>258.92000000000007</v>
      </c>
      <c r="I1644" s="35">
        <f>E1644/D1644</f>
        <v>0.13188453989626672</v>
      </c>
      <c r="J1644" s="3">
        <v>150.88</v>
      </c>
      <c r="K1644" s="26">
        <v>0.22</v>
      </c>
      <c r="L1644" s="4" t="b">
        <v>1</v>
      </c>
      <c r="M1644" s="4" t="s">
        <v>58</v>
      </c>
      <c r="N1644" s="35">
        <f>'Landed Freight Margin Tool'!$D$4</f>
        <v>0.58708499999999997</v>
      </c>
      <c r="O1644" s="30">
        <f>(MAX($F1644,MIN(0.18*$D1644,$F1644*(1+$N1644))))</f>
        <v>2771.4924000000001</v>
      </c>
      <c r="P1644" s="35">
        <f>O1644/D1644</f>
        <v>0.18</v>
      </c>
    </row>
    <row r="1645" spans="1:16" x14ac:dyDescent="0.3">
      <c r="A1645" s="2">
        <v>45028</v>
      </c>
      <c r="B1645" s="3" t="s">
        <v>2076</v>
      </c>
      <c r="C1645" s="4" t="s">
        <v>2077</v>
      </c>
      <c r="D1645" s="27">
        <v>13929.36</v>
      </c>
      <c r="E1645" s="27">
        <v>1838.06</v>
      </c>
      <c r="F1645" s="27">
        <v>921.28</v>
      </c>
      <c r="G1645" s="26">
        <f>(E1645-F1645)/E1645</f>
        <v>0.49877588326822847</v>
      </c>
      <c r="H1645" s="27">
        <f>E1645-F1645</f>
        <v>916.78</v>
      </c>
      <c r="I1645" s="35">
        <f>E1645/D1645</f>
        <v>0.1319558113222718</v>
      </c>
      <c r="J1645" s="3">
        <v>4836.3599999999997</v>
      </c>
      <c r="K1645" s="26">
        <v>0.22</v>
      </c>
      <c r="L1645" s="4" t="b">
        <v>1</v>
      </c>
      <c r="M1645" s="4" t="s">
        <v>58</v>
      </c>
      <c r="N1645" s="35">
        <f>'Landed Freight Margin Tool'!$D$4</f>
        <v>0.58708499999999997</v>
      </c>
      <c r="O1645" s="30">
        <f>(MAX($F1645,MIN(0.18*$D1645,$F1645*(1+$N1645))))</f>
        <v>1462.1496688</v>
      </c>
      <c r="P1645" s="35">
        <f>O1645/D1645</f>
        <v>0.10496890516147188</v>
      </c>
    </row>
    <row r="1646" spans="1:16" x14ac:dyDescent="0.3">
      <c r="A1646" s="2">
        <v>45056</v>
      </c>
      <c r="B1646" s="3" t="s">
        <v>5020</v>
      </c>
      <c r="C1646" s="4" t="s">
        <v>5021</v>
      </c>
      <c r="D1646" s="27">
        <v>18142.43</v>
      </c>
      <c r="E1646" s="27">
        <v>2394.56</v>
      </c>
      <c r="F1646" s="27">
        <v>2029.55</v>
      </c>
      <c r="G1646" s="26">
        <f>(E1646-F1646)/E1646</f>
        <v>0.15243301483362287</v>
      </c>
      <c r="H1646" s="27">
        <f>E1646-F1646</f>
        <v>365.01</v>
      </c>
      <c r="I1646" s="35">
        <f>E1646/D1646</f>
        <v>0.13198672945134693</v>
      </c>
      <c r="J1646" s="3">
        <v>384.66</v>
      </c>
      <c r="K1646" s="26">
        <v>0.20599999999999999</v>
      </c>
      <c r="L1646" s="4" t="b">
        <v>1</v>
      </c>
      <c r="M1646" s="4" t="s">
        <v>58</v>
      </c>
      <c r="N1646" s="35">
        <f>'Landed Freight Margin Tool'!$D$4</f>
        <v>0.58708499999999997</v>
      </c>
      <c r="O1646" s="30">
        <f>(MAX($F1646,MIN(0.18*$D1646,$F1646*(1+$N1646))))</f>
        <v>3221.0683617499999</v>
      </c>
      <c r="P1646" s="35">
        <f>O1646/D1646</f>
        <v>0.17754338099967865</v>
      </c>
    </row>
    <row r="1647" spans="1:16" x14ac:dyDescent="0.3">
      <c r="A1647" s="2">
        <v>45247</v>
      </c>
      <c r="B1647" s="3" t="s">
        <v>12639</v>
      </c>
      <c r="C1647" s="4" t="s">
        <v>12640</v>
      </c>
      <c r="D1647" s="27">
        <v>20128.189999999999</v>
      </c>
      <c r="E1647" s="27">
        <v>2657.37</v>
      </c>
      <c r="F1647" s="27">
        <v>1620.64</v>
      </c>
      <c r="G1647" s="26">
        <f>(E1647-F1647)/E1647</f>
        <v>0.39013385414902696</v>
      </c>
      <c r="H1647" s="27">
        <f>E1647-F1647</f>
        <v>1036.7299999999998</v>
      </c>
      <c r="I1647" s="35">
        <f>E1647/D1647</f>
        <v>0.13202230304860993</v>
      </c>
      <c r="J1647" s="3">
        <v>0</v>
      </c>
      <c r="K1647" s="26">
        <v>0</v>
      </c>
      <c r="L1647" s="4" t="b">
        <v>0</v>
      </c>
      <c r="M1647" s="4" t="s">
        <v>58</v>
      </c>
      <c r="N1647" s="35">
        <f>'Landed Freight Margin Tool'!$D$4</f>
        <v>0.58708499999999997</v>
      </c>
      <c r="O1647" s="30">
        <f>(MAX($F1647,MIN(0.18*$D1647,$F1647*(1+$N1647))))</f>
        <v>2572.0934344000002</v>
      </c>
      <c r="P1647" s="35">
        <f>O1647/D1647</f>
        <v>0.1277856297262695</v>
      </c>
    </row>
    <row r="1648" spans="1:16" x14ac:dyDescent="0.3">
      <c r="A1648" s="2">
        <v>45055</v>
      </c>
      <c r="B1648" s="3" t="s">
        <v>23294</v>
      </c>
      <c r="C1648" s="4" t="s">
        <v>14626</v>
      </c>
      <c r="D1648" s="27">
        <v>16645.82</v>
      </c>
      <c r="E1648" s="27">
        <v>2200.87</v>
      </c>
      <c r="F1648" s="27">
        <v>1280.3800000000001</v>
      </c>
      <c r="G1648" s="26">
        <f>(E1648-F1648)/E1648</f>
        <v>0.41823915088124236</v>
      </c>
      <c r="H1648" s="27">
        <f>E1648-F1648</f>
        <v>920.48999999999978</v>
      </c>
      <c r="I1648" s="35">
        <f>E1648/D1648</f>
        <v>0.13221757774624499</v>
      </c>
      <c r="J1648" s="3">
        <v>1062.72</v>
      </c>
      <c r="K1648" s="26">
        <v>0.22</v>
      </c>
      <c r="L1648" s="4" t="b">
        <v>1</v>
      </c>
      <c r="M1648" s="4" t="s">
        <v>58</v>
      </c>
      <c r="N1648" s="35">
        <f>'Landed Freight Margin Tool'!$D$4</f>
        <v>0.58708499999999997</v>
      </c>
      <c r="O1648" s="30">
        <f>(MAX($F1648,MIN(0.18*$D1648,$F1648*(1+$N1648))))</f>
        <v>2032.0718923000002</v>
      </c>
      <c r="P1648" s="35">
        <f>O1648/D1648</f>
        <v>0.12207700745892965</v>
      </c>
    </row>
    <row r="1649" spans="1:16" x14ac:dyDescent="0.3">
      <c r="A1649" s="2">
        <v>44974</v>
      </c>
      <c r="B1649" s="3" t="s">
        <v>5625</v>
      </c>
      <c r="C1649" s="4" t="s">
        <v>5626</v>
      </c>
      <c r="D1649" s="27">
        <v>9579.01</v>
      </c>
      <c r="E1649" s="27">
        <v>1266.83</v>
      </c>
      <c r="F1649" s="27">
        <v>1320.4</v>
      </c>
      <c r="G1649" s="26">
        <f>(E1649-F1649)/E1649</f>
        <v>-4.2286652510597447E-2</v>
      </c>
      <c r="H1649" s="27">
        <f>E1649-F1649</f>
        <v>-53.570000000000164</v>
      </c>
      <c r="I1649" s="35">
        <f>E1649/D1649</f>
        <v>0.13225061880089903</v>
      </c>
      <c r="J1649" s="3">
        <v>1441.8</v>
      </c>
      <c r="K1649" s="26">
        <v>0.84199999999999997</v>
      </c>
      <c r="L1649" s="4" t="b">
        <v>1</v>
      </c>
      <c r="M1649" s="4" t="s">
        <v>58</v>
      </c>
      <c r="N1649" s="35">
        <f>'Landed Freight Margin Tool'!$D$4</f>
        <v>0.58708499999999997</v>
      </c>
      <c r="O1649" s="30">
        <f>(MAX($F1649,MIN(0.18*$D1649,$F1649*(1+$N1649))))</f>
        <v>1724.2218</v>
      </c>
      <c r="P1649" s="35">
        <f>O1649/D1649</f>
        <v>0.18</v>
      </c>
    </row>
    <row r="1650" spans="1:16" x14ac:dyDescent="0.3">
      <c r="A1650" s="2">
        <v>44979</v>
      </c>
      <c r="B1650" s="3" t="s">
        <v>23953</v>
      </c>
      <c r="C1650" s="4" t="s">
        <v>23954</v>
      </c>
      <c r="D1650" s="27">
        <v>17592.43</v>
      </c>
      <c r="E1650" s="27">
        <v>2329.1799999999998</v>
      </c>
      <c r="F1650" s="27">
        <v>1680.56</v>
      </c>
      <c r="G1650" s="26">
        <f>(E1650-F1650)/E1650</f>
        <v>0.27847568672236578</v>
      </c>
      <c r="H1650" s="27">
        <f>E1650-F1650</f>
        <v>648.61999999999989</v>
      </c>
      <c r="I1650" s="35">
        <f>E1650/D1650</f>
        <v>0.13239671836124969</v>
      </c>
      <c r="J1650" s="3">
        <v>329.64</v>
      </c>
      <c r="K1650" s="26">
        <v>0.22</v>
      </c>
      <c r="L1650" s="4" t="b">
        <v>1</v>
      </c>
      <c r="M1650" s="4" t="s">
        <v>58</v>
      </c>
      <c r="N1650" s="35">
        <f>'Landed Freight Margin Tool'!$D$4</f>
        <v>0.58708499999999997</v>
      </c>
      <c r="O1650" s="30">
        <f>(MAX($F1650,MIN(0.18*$D1650,$F1650*(1+$N1650))))</f>
        <v>2667.1915675999999</v>
      </c>
      <c r="P1650" s="35">
        <f>O1650/D1650</f>
        <v>0.15161018503981541</v>
      </c>
    </row>
    <row r="1651" spans="1:16" x14ac:dyDescent="0.3">
      <c r="A1651" s="2">
        <v>45188</v>
      </c>
      <c r="B1651" s="3" t="s">
        <v>10032</v>
      </c>
      <c r="C1651" s="4" t="s">
        <v>10033</v>
      </c>
      <c r="D1651" s="27">
        <v>10315.51</v>
      </c>
      <c r="E1651" s="27">
        <v>1365.91</v>
      </c>
      <c r="F1651" s="27">
        <v>778.1</v>
      </c>
      <c r="G1651" s="26">
        <f>(E1651-F1651)/E1651</f>
        <v>0.43034314120256828</v>
      </c>
      <c r="H1651" s="27">
        <f>E1651-F1651</f>
        <v>587.81000000000006</v>
      </c>
      <c r="I1651" s="35">
        <f>E1651/D1651</f>
        <v>0.13241323017475626</v>
      </c>
      <c r="J1651" s="3">
        <v>7096.18</v>
      </c>
      <c r="K1651" s="26">
        <v>0.20699999999999999</v>
      </c>
      <c r="L1651" s="4" t="b">
        <v>1</v>
      </c>
      <c r="M1651" s="4" t="s">
        <v>58</v>
      </c>
      <c r="N1651" s="35">
        <f>'Landed Freight Margin Tool'!$D$4</f>
        <v>0.58708499999999997</v>
      </c>
      <c r="O1651" s="30">
        <f>(MAX($F1651,MIN(0.18*$D1651,$F1651*(1+$N1651))))</f>
        <v>1234.9108385000002</v>
      </c>
      <c r="P1651" s="35">
        <f>O1651/D1651</f>
        <v>0.11971398782028229</v>
      </c>
    </row>
    <row r="1652" spans="1:16" x14ac:dyDescent="0.3">
      <c r="A1652" s="2">
        <v>45197</v>
      </c>
      <c r="B1652" s="3" t="s">
        <v>6519</v>
      </c>
      <c r="C1652" s="4" t="s">
        <v>6520</v>
      </c>
      <c r="D1652" s="27">
        <v>3460.43</v>
      </c>
      <c r="E1652" s="27">
        <v>458.51</v>
      </c>
      <c r="F1652" s="27">
        <v>335.76</v>
      </c>
      <c r="G1652" s="26">
        <f>(E1652-F1652)/E1652</f>
        <v>0.26771498985845454</v>
      </c>
      <c r="H1652" s="27">
        <f>E1652-F1652</f>
        <v>122.75</v>
      </c>
      <c r="I1652" s="35">
        <f>E1652/D1652</f>
        <v>0.13250087416881717</v>
      </c>
      <c r="J1652" s="3">
        <v>0</v>
      </c>
      <c r="K1652" s="26">
        <v>0</v>
      </c>
      <c r="L1652" s="4" t="b">
        <v>0</v>
      </c>
      <c r="M1652" s="4" t="s">
        <v>58</v>
      </c>
      <c r="N1652" s="35">
        <f>'Landed Freight Margin Tool'!$D$4</f>
        <v>0.58708499999999997</v>
      </c>
      <c r="O1652" s="30">
        <f>(MAX($F1652,MIN(0.18*$D1652,$F1652*(1+$N1652))))</f>
        <v>532.87965959999997</v>
      </c>
      <c r="P1652" s="35">
        <f>O1652/D1652</f>
        <v>0.15399232453770195</v>
      </c>
    </row>
    <row r="1653" spans="1:16" x14ac:dyDescent="0.3">
      <c r="A1653" s="2">
        <v>45005</v>
      </c>
      <c r="B1653" s="3" t="s">
        <v>2949</v>
      </c>
      <c r="C1653" s="4" t="s">
        <v>2950</v>
      </c>
      <c r="D1653" s="27">
        <v>506.04</v>
      </c>
      <c r="E1653" s="27">
        <v>67.12</v>
      </c>
      <c r="F1653" s="27">
        <v>35.78</v>
      </c>
      <c r="G1653" s="26">
        <f>(E1653-F1653)/E1653</f>
        <v>0.46692491060786651</v>
      </c>
      <c r="H1653" s="27">
        <f>E1653-F1653</f>
        <v>31.340000000000003</v>
      </c>
      <c r="I1653" s="35">
        <f>E1653/D1653</f>
        <v>0.13263773614734015</v>
      </c>
      <c r="J1653" s="3">
        <v>1161.1199999999999</v>
      </c>
      <c r="K1653" s="26">
        <v>0.22</v>
      </c>
      <c r="L1653" s="4" t="b">
        <v>1</v>
      </c>
      <c r="M1653" s="4" t="s">
        <v>58</v>
      </c>
      <c r="N1653" s="35">
        <f>'Landed Freight Margin Tool'!$D$4</f>
        <v>0.58708499999999997</v>
      </c>
      <c r="O1653" s="30">
        <f>(MAX($F1653,MIN(0.18*$D1653,$F1653*(1+$N1653))))</f>
        <v>56.785901300000006</v>
      </c>
      <c r="P1653" s="35">
        <f>O1653/D1653</f>
        <v>0.11221623053513557</v>
      </c>
    </row>
    <row r="1654" spans="1:16" x14ac:dyDescent="0.3">
      <c r="A1654" s="2">
        <v>45008</v>
      </c>
      <c r="B1654" s="3" t="s">
        <v>7796</v>
      </c>
      <c r="C1654" s="4" t="s">
        <v>7797</v>
      </c>
      <c r="D1654" s="27">
        <v>10467.799999999999</v>
      </c>
      <c r="E1654" s="27">
        <v>1389.25</v>
      </c>
      <c r="F1654" s="27">
        <v>969.83</v>
      </c>
      <c r="G1654" s="26">
        <f>(E1654-F1654)/E1654</f>
        <v>0.30190390498470393</v>
      </c>
      <c r="H1654" s="27">
        <f>E1654-F1654</f>
        <v>419.41999999999996</v>
      </c>
      <c r="I1654" s="35">
        <f>E1654/D1654</f>
        <v>0.13271652114102295</v>
      </c>
      <c r="J1654" s="3">
        <v>35618.15</v>
      </c>
      <c r="K1654" s="26">
        <v>0.2</v>
      </c>
      <c r="L1654" s="4" t="b">
        <v>1</v>
      </c>
      <c r="M1654" s="4" t="s">
        <v>58</v>
      </c>
      <c r="N1654" s="35">
        <f>'Landed Freight Margin Tool'!$D$4</f>
        <v>0.58708499999999997</v>
      </c>
      <c r="O1654" s="30">
        <f>(MAX($F1654,MIN(0.18*$D1654,$F1654*(1+$N1654))))</f>
        <v>1539.2026455500002</v>
      </c>
      <c r="P1654" s="35">
        <f>O1654/D1654</f>
        <v>0.14704165589235563</v>
      </c>
    </row>
    <row r="1655" spans="1:16" x14ac:dyDescent="0.3">
      <c r="A1655" s="2">
        <v>45020</v>
      </c>
      <c r="B1655" s="3" t="s">
        <v>3672</v>
      </c>
      <c r="C1655" s="4" t="s">
        <v>3673</v>
      </c>
      <c r="D1655" s="27">
        <v>2733.53</v>
      </c>
      <c r="E1655" s="27">
        <v>362.89</v>
      </c>
      <c r="F1655" s="27">
        <v>214.2</v>
      </c>
      <c r="G1655" s="26">
        <f>(E1655-F1655)/E1655</f>
        <v>0.40973848824712722</v>
      </c>
      <c r="H1655" s="27">
        <f>E1655-F1655</f>
        <v>148.69</v>
      </c>
      <c r="I1655" s="35">
        <f>E1655/D1655</f>
        <v>0.13275508225627666</v>
      </c>
      <c r="J1655" s="3">
        <v>1121.76</v>
      </c>
      <c r="K1655" s="26">
        <v>0.22</v>
      </c>
      <c r="L1655" s="4" t="b">
        <v>1</v>
      </c>
      <c r="M1655" s="4" t="s">
        <v>58</v>
      </c>
      <c r="N1655" s="35">
        <f>'Landed Freight Margin Tool'!$D$4</f>
        <v>0.58708499999999997</v>
      </c>
      <c r="O1655" s="30">
        <f>(MAX($F1655,MIN(0.18*$D1655,$F1655*(1+$N1655))))</f>
        <v>339.95360699999998</v>
      </c>
      <c r="P1655" s="35">
        <f>O1655/D1655</f>
        <v>0.12436432268897724</v>
      </c>
    </row>
    <row r="1656" spans="1:16" x14ac:dyDescent="0.3">
      <c r="A1656" s="2">
        <v>45016</v>
      </c>
      <c r="B1656" s="3" t="s">
        <v>11438</v>
      </c>
      <c r="C1656" s="4" t="s">
        <v>6900</v>
      </c>
      <c r="D1656" s="27">
        <v>16973.669999999998</v>
      </c>
      <c r="E1656" s="27">
        <v>2255.44</v>
      </c>
      <c r="F1656" s="27">
        <v>1566.33</v>
      </c>
      <c r="G1656" s="26">
        <f>(E1656-F1656)/E1656</f>
        <v>0.30553240165998657</v>
      </c>
      <c r="H1656" s="27">
        <f>E1656-F1656</f>
        <v>689.11000000000013</v>
      </c>
      <c r="I1656" s="35">
        <f>E1656/D1656</f>
        <v>0.13287874690623774</v>
      </c>
      <c r="J1656" s="3">
        <v>3260</v>
      </c>
      <c r="K1656" s="26">
        <v>0.28199999999999997</v>
      </c>
      <c r="L1656" s="4" t="b">
        <v>1</v>
      </c>
      <c r="M1656" s="4" t="s">
        <v>58</v>
      </c>
      <c r="N1656" s="35">
        <f>'Landed Freight Margin Tool'!$D$4</f>
        <v>0.58708499999999997</v>
      </c>
      <c r="O1656" s="30">
        <f>(MAX($F1656,MIN(0.18*$D1656,$F1656*(1+$N1656))))</f>
        <v>2485.8988480500002</v>
      </c>
      <c r="P1656" s="35">
        <f>O1656/D1656</f>
        <v>0.14645617877866132</v>
      </c>
    </row>
    <row r="1657" spans="1:16" x14ac:dyDescent="0.3">
      <c r="A1657" s="2">
        <v>44973</v>
      </c>
      <c r="B1657" s="3" t="s">
        <v>15845</v>
      </c>
      <c r="C1657" s="4" t="s">
        <v>15846</v>
      </c>
      <c r="D1657" s="27">
        <v>10882.45</v>
      </c>
      <c r="E1657" s="27">
        <v>1446.36</v>
      </c>
      <c r="F1657" s="27">
        <v>919.51</v>
      </c>
      <c r="G1657" s="26">
        <f>(E1657-F1657)/E1657</f>
        <v>0.36425924389501918</v>
      </c>
      <c r="H1657" s="27">
        <f>E1657-F1657</f>
        <v>526.84999999999991</v>
      </c>
      <c r="I1657" s="35">
        <f>E1657/D1657</f>
        <v>0.13290757136490403</v>
      </c>
      <c r="J1657" s="3">
        <v>61013.23</v>
      </c>
      <c r="K1657" s="26">
        <v>0.22</v>
      </c>
      <c r="L1657" s="4" t="b">
        <v>1</v>
      </c>
      <c r="M1657" s="4" t="s">
        <v>58</v>
      </c>
      <c r="N1657" s="35">
        <f>'Landed Freight Margin Tool'!$D$4</f>
        <v>0.58708499999999997</v>
      </c>
      <c r="O1657" s="30">
        <f>(MAX($F1657,MIN(0.18*$D1657,$F1657*(1+$N1657))))</f>
        <v>1459.3405283500001</v>
      </c>
      <c r="P1657" s="35">
        <f>O1657/D1657</f>
        <v>0.13410036603430295</v>
      </c>
    </row>
    <row r="1658" spans="1:16" x14ac:dyDescent="0.3">
      <c r="A1658" s="2">
        <v>45118</v>
      </c>
      <c r="B1658" s="3" t="s">
        <v>17586</v>
      </c>
      <c r="C1658" s="4" t="s">
        <v>17587</v>
      </c>
      <c r="D1658" s="27">
        <v>19028.93</v>
      </c>
      <c r="E1658" s="27">
        <v>2530.83</v>
      </c>
      <c r="F1658" s="27">
        <v>1808.98</v>
      </c>
      <c r="G1658" s="26">
        <f>(E1658-F1658)/E1658</f>
        <v>0.28522263447169505</v>
      </c>
      <c r="H1658" s="27">
        <f>E1658-F1658</f>
        <v>721.84999999999991</v>
      </c>
      <c r="I1658" s="35">
        <f>E1658/D1658</f>
        <v>0.13299907036286326</v>
      </c>
      <c r="J1658" s="3">
        <v>1403.84</v>
      </c>
      <c r="K1658" s="26">
        <v>0.22</v>
      </c>
      <c r="L1658" s="4" t="b">
        <v>1</v>
      </c>
      <c r="M1658" s="4" t="s">
        <v>58</v>
      </c>
      <c r="N1658" s="35">
        <f>'Landed Freight Margin Tool'!$D$4</f>
        <v>0.58708499999999997</v>
      </c>
      <c r="O1658" s="30">
        <f>(MAX($F1658,MIN(0.18*$D1658,$F1658*(1+$N1658))))</f>
        <v>2871.0050233000002</v>
      </c>
      <c r="P1658" s="35">
        <f>O1658/D1658</f>
        <v>0.15087579928561407</v>
      </c>
    </row>
    <row r="1659" spans="1:16" x14ac:dyDescent="0.3">
      <c r="A1659" s="2">
        <v>45125</v>
      </c>
      <c r="B1659" s="3" t="s">
        <v>15596</v>
      </c>
      <c r="C1659" s="4" t="s">
        <v>15597</v>
      </c>
      <c r="D1659" s="27">
        <v>10202.61</v>
      </c>
      <c r="E1659" s="27">
        <v>1357.29</v>
      </c>
      <c r="F1659" s="27">
        <v>480.62</v>
      </c>
      <c r="G1659" s="26">
        <f>(E1659-F1659)/E1659</f>
        <v>0.64589733955160644</v>
      </c>
      <c r="H1659" s="27">
        <f>E1659-F1659</f>
        <v>876.67</v>
      </c>
      <c r="I1659" s="35">
        <f>E1659/D1659</f>
        <v>0.1330336061066727</v>
      </c>
      <c r="J1659" s="3">
        <v>2357.42</v>
      </c>
      <c r="K1659" s="26">
        <v>0.377</v>
      </c>
      <c r="L1659" s="4" t="b">
        <v>1</v>
      </c>
      <c r="M1659" s="4" t="s">
        <v>58</v>
      </c>
      <c r="N1659" s="35">
        <f>'Landed Freight Margin Tool'!$D$4</f>
        <v>0.58708499999999997</v>
      </c>
      <c r="O1659" s="30">
        <f>(MAX($F1659,MIN(0.18*$D1659,$F1659*(1+$N1659))))</f>
        <v>762.78479270000003</v>
      </c>
      <c r="P1659" s="35">
        <f>O1659/D1659</f>
        <v>7.4763692104275276E-2</v>
      </c>
    </row>
    <row r="1660" spans="1:16" x14ac:dyDescent="0.3">
      <c r="A1660" s="2">
        <v>45259</v>
      </c>
      <c r="B1660" s="3" t="s">
        <v>18004</v>
      </c>
      <c r="C1660" s="4" t="s">
        <v>18005</v>
      </c>
      <c r="D1660" s="27">
        <v>2269.36</v>
      </c>
      <c r="E1660" s="27">
        <v>301.99</v>
      </c>
      <c r="F1660" s="27">
        <v>186.59</v>
      </c>
      <c r="G1660" s="26">
        <f>(E1660-F1660)/E1660</f>
        <v>0.38213185867081695</v>
      </c>
      <c r="H1660" s="27">
        <f>E1660-F1660</f>
        <v>115.4</v>
      </c>
      <c r="I1660" s="35">
        <f>E1660/D1660</f>
        <v>0.13307276060210807</v>
      </c>
      <c r="J1660" s="3">
        <v>1515.36</v>
      </c>
      <c r="K1660" s="26">
        <v>0.22</v>
      </c>
      <c r="L1660" s="4" t="b">
        <v>1</v>
      </c>
      <c r="M1660" s="4" t="s">
        <v>58</v>
      </c>
      <c r="N1660" s="35">
        <f>'Landed Freight Margin Tool'!$D$4</f>
        <v>0.58708499999999997</v>
      </c>
      <c r="O1660" s="30">
        <f>(MAX($F1660,MIN(0.18*$D1660,$F1660*(1+$N1660))))</f>
        <v>296.13419014999999</v>
      </c>
      <c r="P1660" s="35">
        <f>O1660/D1660</f>
        <v>0.13049238117795325</v>
      </c>
    </row>
    <row r="1661" spans="1:16" x14ac:dyDescent="0.3">
      <c r="A1661" s="2">
        <v>45097</v>
      </c>
      <c r="B1661" s="3" t="s">
        <v>24431</v>
      </c>
      <c r="C1661" s="4" t="s">
        <v>24432</v>
      </c>
      <c r="D1661" s="27">
        <v>18823.37</v>
      </c>
      <c r="E1661" s="27">
        <v>2506.4</v>
      </c>
      <c r="F1661" s="27">
        <v>1307.83</v>
      </c>
      <c r="G1661" s="26">
        <f>(E1661-F1661)/E1661</f>
        <v>0.47820379827641241</v>
      </c>
      <c r="H1661" s="27">
        <f>E1661-F1661</f>
        <v>1198.5700000000002</v>
      </c>
      <c r="I1661" s="35">
        <f>E1661/D1661</f>
        <v>0.13315362764478414</v>
      </c>
      <c r="J1661" s="3">
        <v>16712.82</v>
      </c>
      <c r="K1661" s="26">
        <v>0.26300000000000001</v>
      </c>
      <c r="L1661" s="4" t="b">
        <v>1</v>
      </c>
      <c r="M1661" s="4" t="s">
        <v>58</v>
      </c>
      <c r="N1661" s="35">
        <f>'Landed Freight Margin Tool'!$D$4</f>
        <v>0.58708499999999997</v>
      </c>
      <c r="O1661" s="30">
        <f>(MAX($F1661,MIN(0.18*$D1661,$F1661*(1+$N1661))))</f>
        <v>2075.6373755499999</v>
      </c>
      <c r="P1661" s="35">
        <f>O1661/D1661</f>
        <v>0.11026916941812226</v>
      </c>
    </row>
    <row r="1662" spans="1:16" x14ac:dyDescent="0.3">
      <c r="A1662" s="2">
        <v>45257</v>
      </c>
      <c r="B1662" s="3" t="s">
        <v>23079</v>
      </c>
      <c r="C1662" s="4" t="s">
        <v>23080</v>
      </c>
      <c r="D1662" s="27">
        <v>17842.88</v>
      </c>
      <c r="E1662" s="27">
        <v>2377.4699999999998</v>
      </c>
      <c r="F1662" s="27">
        <v>1364.39</v>
      </c>
      <c r="G1662" s="26">
        <f>(E1662-F1662)/E1662</f>
        <v>0.42611683848797244</v>
      </c>
      <c r="H1662" s="27">
        <f>E1662-F1662</f>
        <v>1013.0799999999997</v>
      </c>
      <c r="I1662" s="35">
        <f>E1662/D1662</f>
        <v>0.1332447452429204</v>
      </c>
      <c r="J1662" s="3">
        <v>734.72</v>
      </c>
      <c r="K1662" s="26">
        <v>0.22</v>
      </c>
      <c r="L1662" s="4" t="b">
        <v>1</v>
      </c>
      <c r="M1662" s="4" t="s">
        <v>58</v>
      </c>
      <c r="N1662" s="35">
        <f>'Landed Freight Margin Tool'!$D$4</f>
        <v>0.58708499999999997</v>
      </c>
      <c r="O1662" s="30">
        <f>(MAX($F1662,MIN(0.18*$D1662,$F1662*(1+$N1662))))</f>
        <v>2165.4029031500004</v>
      </c>
      <c r="P1662" s="35">
        <f>O1662/D1662</f>
        <v>0.12135949483211232</v>
      </c>
    </row>
    <row r="1663" spans="1:16" x14ac:dyDescent="0.3">
      <c r="A1663" s="2">
        <v>45114</v>
      </c>
      <c r="B1663" s="3" t="s">
        <v>17076</v>
      </c>
      <c r="C1663" s="4" t="s">
        <v>17077</v>
      </c>
      <c r="D1663" s="27">
        <v>22657.72</v>
      </c>
      <c r="E1663" s="27">
        <v>3019.84</v>
      </c>
      <c r="F1663" s="27">
        <v>1893.74</v>
      </c>
      <c r="G1663" s="26">
        <f>(E1663-F1663)/E1663</f>
        <v>0.37290055102257075</v>
      </c>
      <c r="H1663" s="27">
        <f>E1663-F1663</f>
        <v>1126.1000000000001</v>
      </c>
      <c r="I1663" s="35">
        <f>E1663/D1663</f>
        <v>0.13328084202647045</v>
      </c>
      <c r="J1663" s="3">
        <v>69127.91</v>
      </c>
      <c r="K1663" s="26">
        <v>0.26800000000000002</v>
      </c>
      <c r="L1663" s="4" t="b">
        <v>1</v>
      </c>
      <c r="M1663" s="4" t="s">
        <v>58</v>
      </c>
      <c r="N1663" s="35">
        <f>'Landed Freight Margin Tool'!$D$4</f>
        <v>0.58708499999999997</v>
      </c>
      <c r="O1663" s="30">
        <f>(MAX($F1663,MIN(0.18*$D1663,$F1663*(1+$N1663))))</f>
        <v>3005.5263479</v>
      </c>
      <c r="P1663" s="35">
        <f>O1663/D1663</f>
        <v>0.13264910802587374</v>
      </c>
    </row>
    <row r="1664" spans="1:16" x14ac:dyDescent="0.3">
      <c r="A1664" s="2">
        <v>45015</v>
      </c>
      <c r="B1664" s="3" t="s">
        <v>23552</v>
      </c>
      <c r="C1664" s="4" t="s">
        <v>15881</v>
      </c>
      <c r="D1664" s="27">
        <v>5760.23</v>
      </c>
      <c r="E1664" s="27">
        <v>768.13</v>
      </c>
      <c r="F1664" s="27">
        <v>749.03</v>
      </c>
      <c r="G1664" s="26">
        <f>(E1664-F1664)/E1664</f>
        <v>2.486558264877042E-2</v>
      </c>
      <c r="H1664" s="27">
        <f>E1664-F1664</f>
        <v>19.100000000000023</v>
      </c>
      <c r="I1664" s="35">
        <f>E1664/D1664</f>
        <v>0.13335057801511399</v>
      </c>
      <c r="J1664" s="3">
        <v>9.49</v>
      </c>
      <c r="K1664" s="26">
        <v>1.329</v>
      </c>
      <c r="L1664" s="4" t="b">
        <v>1</v>
      </c>
      <c r="M1664" s="4" t="s">
        <v>58</v>
      </c>
      <c r="N1664" s="35">
        <f>'Landed Freight Margin Tool'!$D$4</f>
        <v>0.58708499999999997</v>
      </c>
      <c r="O1664" s="30">
        <f>(MAX($F1664,MIN(0.18*$D1664,$F1664*(1+$N1664))))</f>
        <v>1036.8413999999998</v>
      </c>
      <c r="P1664" s="35">
        <f>O1664/D1664</f>
        <v>0.17999999999999997</v>
      </c>
    </row>
    <row r="1665" spans="1:16" x14ac:dyDescent="0.3">
      <c r="A1665" s="2">
        <v>45054</v>
      </c>
      <c r="B1665" s="3" t="s">
        <v>7067</v>
      </c>
      <c r="C1665" s="4" t="s">
        <v>7068</v>
      </c>
      <c r="D1665" s="27">
        <v>11414.08</v>
      </c>
      <c r="E1665" s="27">
        <v>1522.25</v>
      </c>
      <c r="F1665" s="27">
        <v>816.28</v>
      </c>
      <c r="G1665" s="26">
        <f>(E1665-F1665)/E1665</f>
        <v>0.46376744949909676</v>
      </c>
      <c r="H1665" s="27">
        <f>E1665-F1665</f>
        <v>705.97</v>
      </c>
      <c r="I1665" s="35">
        <f>E1665/D1665</f>
        <v>0.13336598306652836</v>
      </c>
      <c r="J1665" s="3">
        <v>1435.98</v>
      </c>
      <c r="K1665" s="26">
        <v>0.13600000000000001</v>
      </c>
      <c r="L1665" s="4" t="b">
        <v>0</v>
      </c>
      <c r="M1665" s="4" t="s">
        <v>58</v>
      </c>
      <c r="N1665" s="35">
        <f>'Landed Freight Margin Tool'!$D$4</f>
        <v>0.58708499999999997</v>
      </c>
      <c r="O1665" s="30">
        <f>(MAX($F1665,MIN(0.18*$D1665,$F1665*(1+$N1665))))</f>
        <v>1295.5057438000001</v>
      </c>
      <c r="P1665" s="35">
        <f>O1665/D1665</f>
        <v>0.11350067143387817</v>
      </c>
    </row>
    <row r="1666" spans="1:16" x14ac:dyDescent="0.3">
      <c r="A1666" s="2">
        <v>45183</v>
      </c>
      <c r="B1666" s="3" t="s">
        <v>16553</v>
      </c>
      <c r="C1666" s="4" t="s">
        <v>16554</v>
      </c>
      <c r="D1666" s="27">
        <v>24311.78</v>
      </c>
      <c r="E1666" s="27">
        <v>3243.91</v>
      </c>
      <c r="F1666" s="27">
        <v>1763.61</v>
      </c>
      <c r="G1666" s="26">
        <f>(E1666-F1666)/E1666</f>
        <v>0.456332019075745</v>
      </c>
      <c r="H1666" s="27">
        <f>E1666-F1666</f>
        <v>1480.3</v>
      </c>
      <c r="I1666" s="35">
        <f>E1666/D1666</f>
        <v>0.13342955554879157</v>
      </c>
      <c r="J1666" s="3">
        <v>5566.43</v>
      </c>
      <c r="K1666" s="26">
        <v>0.156</v>
      </c>
      <c r="L1666" s="4" t="b">
        <v>0</v>
      </c>
      <c r="M1666" s="4" t="s">
        <v>58</v>
      </c>
      <c r="N1666" s="35">
        <f>'Landed Freight Margin Tool'!$D$4</f>
        <v>0.58708499999999997</v>
      </c>
      <c r="O1666" s="30">
        <f>(MAX($F1666,MIN(0.18*$D1666,$F1666*(1+$N1666))))</f>
        <v>2798.99897685</v>
      </c>
      <c r="P1666" s="35">
        <f>O1666/D1666</f>
        <v>0.11512933141259094</v>
      </c>
    </row>
    <row r="1667" spans="1:16" x14ac:dyDescent="0.3">
      <c r="A1667" s="2">
        <v>45124</v>
      </c>
      <c r="B1667" s="3" t="s">
        <v>16215</v>
      </c>
      <c r="C1667" s="4" t="s">
        <v>16216</v>
      </c>
      <c r="D1667" s="27">
        <v>8552.2199999999993</v>
      </c>
      <c r="E1667" s="27">
        <v>1141.47</v>
      </c>
      <c r="F1667" s="27">
        <v>579.04</v>
      </c>
      <c r="G1667" s="26">
        <f>(E1667-F1667)/E1667</f>
        <v>0.49272429411197843</v>
      </c>
      <c r="H1667" s="27">
        <f>E1667-F1667</f>
        <v>562.43000000000006</v>
      </c>
      <c r="I1667" s="35">
        <f>E1667/D1667</f>
        <v>0.13347060763170265</v>
      </c>
      <c r="J1667" s="3">
        <v>1394.16</v>
      </c>
      <c r="K1667" s="26">
        <v>0.18099999999999999</v>
      </c>
      <c r="L1667" s="4" t="b">
        <v>1</v>
      </c>
      <c r="M1667" s="4" t="s">
        <v>58</v>
      </c>
      <c r="N1667" s="35">
        <f>'Landed Freight Margin Tool'!$D$4</f>
        <v>0.58708499999999997</v>
      </c>
      <c r="O1667" s="30">
        <f>(MAX($F1667,MIN(0.18*$D1667,$F1667*(1+$N1667))))</f>
        <v>918.98569839999993</v>
      </c>
      <c r="P1667" s="35">
        <f>O1667/D1667</f>
        <v>0.10745580660927806</v>
      </c>
    </row>
    <row r="1668" spans="1:16" x14ac:dyDescent="0.3">
      <c r="A1668" s="2">
        <v>45099</v>
      </c>
      <c r="B1668" s="3" t="s">
        <v>10729</v>
      </c>
      <c r="C1668" s="4" t="s">
        <v>10730</v>
      </c>
      <c r="D1668" s="27">
        <v>19075.330000000002</v>
      </c>
      <c r="E1668" s="27">
        <v>2547.4299999999998</v>
      </c>
      <c r="F1668" s="27">
        <v>1829.9</v>
      </c>
      <c r="G1668" s="26">
        <f>(E1668-F1668)/E1668</f>
        <v>0.28166819107885194</v>
      </c>
      <c r="H1668" s="27">
        <f>E1668-F1668</f>
        <v>717.52999999999975</v>
      </c>
      <c r="I1668" s="35">
        <f>E1668/D1668</f>
        <v>0.13354578924715849</v>
      </c>
      <c r="J1668" s="3">
        <v>0</v>
      </c>
      <c r="K1668" s="26">
        <v>0</v>
      </c>
      <c r="L1668" s="4" t="b">
        <v>0</v>
      </c>
      <c r="M1668" s="4" t="s">
        <v>58</v>
      </c>
      <c r="N1668" s="35">
        <f>'Landed Freight Margin Tool'!$D$4</f>
        <v>0.58708499999999997</v>
      </c>
      <c r="O1668" s="30">
        <f>(MAX($F1668,MIN(0.18*$D1668,$F1668*(1+$N1668))))</f>
        <v>2904.2068415000003</v>
      </c>
      <c r="P1668" s="35">
        <f>O1668/D1668</f>
        <v>0.15224936299922465</v>
      </c>
    </row>
    <row r="1669" spans="1:16" x14ac:dyDescent="0.3">
      <c r="A1669" s="2">
        <v>44950</v>
      </c>
      <c r="B1669" s="3" t="s">
        <v>11974</v>
      </c>
      <c r="C1669" s="4" t="s">
        <v>11975</v>
      </c>
      <c r="D1669" s="27">
        <v>1635.27</v>
      </c>
      <c r="E1669" s="27">
        <v>218.41</v>
      </c>
      <c r="F1669" s="27">
        <v>160.85</v>
      </c>
      <c r="G1669" s="26">
        <f>(E1669-F1669)/E1669</f>
        <v>0.26354104665537292</v>
      </c>
      <c r="H1669" s="27">
        <f>E1669-F1669</f>
        <v>57.56</v>
      </c>
      <c r="I1669" s="35">
        <f>E1669/D1669</f>
        <v>0.13356204174234224</v>
      </c>
      <c r="J1669" s="3">
        <v>20971.919999999998</v>
      </c>
      <c r="K1669" s="26">
        <v>0.157</v>
      </c>
      <c r="L1669" s="4" t="b">
        <v>0</v>
      </c>
      <c r="M1669" s="4" t="s">
        <v>58</v>
      </c>
      <c r="N1669" s="35">
        <f>'Landed Freight Margin Tool'!$D$4</f>
        <v>0.58708499999999997</v>
      </c>
      <c r="O1669" s="30">
        <f>(MAX($F1669,MIN(0.18*$D1669,$F1669*(1+$N1669))))</f>
        <v>255.28262225</v>
      </c>
      <c r="P1669" s="35">
        <f>O1669/D1669</f>
        <v>0.15611038070165784</v>
      </c>
    </row>
    <row r="1670" spans="1:16" x14ac:dyDescent="0.3">
      <c r="A1670" s="2">
        <v>45019</v>
      </c>
      <c r="B1670" s="3" t="s">
        <v>452</v>
      </c>
      <c r="C1670" s="4" t="s">
        <v>453</v>
      </c>
      <c r="D1670" s="27">
        <v>15597.72</v>
      </c>
      <c r="E1670" s="27">
        <v>2084.0100000000002</v>
      </c>
      <c r="F1670" s="27">
        <v>1196.51</v>
      </c>
      <c r="G1670" s="26">
        <f>(E1670-F1670)/E1670</f>
        <v>0.42586168012629505</v>
      </c>
      <c r="H1670" s="27">
        <f>E1670-F1670</f>
        <v>887.50000000000023</v>
      </c>
      <c r="I1670" s="35">
        <f>E1670/D1670</f>
        <v>0.13360991221793955</v>
      </c>
      <c r="J1670" s="3">
        <v>9831.73</v>
      </c>
      <c r="K1670" s="26">
        <v>0.27600000000000002</v>
      </c>
      <c r="L1670" s="4" t="b">
        <v>1</v>
      </c>
      <c r="M1670" s="4" t="s">
        <v>58</v>
      </c>
      <c r="N1670" s="35">
        <f>'Landed Freight Margin Tool'!$D$4</f>
        <v>0.58708499999999997</v>
      </c>
      <c r="O1670" s="30">
        <f>(MAX($F1670,MIN(0.18*$D1670,$F1670*(1+$N1670))))</f>
        <v>1898.9630733500001</v>
      </c>
      <c r="P1670" s="35">
        <f>O1670/D1670</f>
        <v>0.12174619581259313</v>
      </c>
    </row>
    <row r="1671" spans="1:16" x14ac:dyDescent="0.3">
      <c r="A1671" s="2">
        <v>45191</v>
      </c>
      <c r="B1671" s="3" t="s">
        <v>10170</v>
      </c>
      <c r="C1671" s="4" t="s">
        <v>10171</v>
      </c>
      <c r="D1671" s="27">
        <v>15883.01</v>
      </c>
      <c r="E1671" s="27">
        <v>2122.59</v>
      </c>
      <c r="F1671" s="27">
        <v>1513.46</v>
      </c>
      <c r="G1671" s="26">
        <f>(E1671-F1671)/E1671</f>
        <v>0.28697487503474534</v>
      </c>
      <c r="H1671" s="27">
        <f>E1671-F1671</f>
        <v>609.13000000000011</v>
      </c>
      <c r="I1671" s="35">
        <f>E1671/D1671</f>
        <v>0.13363902685951845</v>
      </c>
      <c r="J1671" s="3">
        <v>2196</v>
      </c>
      <c r="K1671" s="26">
        <v>0.25600000000000001</v>
      </c>
      <c r="L1671" s="4" t="b">
        <v>1</v>
      </c>
      <c r="M1671" s="4" t="s">
        <v>58</v>
      </c>
      <c r="N1671" s="35">
        <f>'Landed Freight Margin Tool'!$D$4</f>
        <v>0.58708499999999997</v>
      </c>
      <c r="O1671" s="30">
        <f>(MAX($F1671,MIN(0.18*$D1671,$F1671*(1+$N1671))))</f>
        <v>2401.9896641</v>
      </c>
      <c r="P1671" s="35">
        <f>O1671/D1671</f>
        <v>0.15123012981166667</v>
      </c>
    </row>
    <row r="1672" spans="1:16" x14ac:dyDescent="0.3">
      <c r="A1672" s="2">
        <v>45230</v>
      </c>
      <c r="B1672" s="3" t="s">
        <v>566</v>
      </c>
      <c r="C1672" s="4" t="s">
        <v>567</v>
      </c>
      <c r="D1672" s="27">
        <v>7408.76</v>
      </c>
      <c r="E1672" s="27">
        <v>990.15</v>
      </c>
      <c r="F1672" s="27">
        <v>662.93</v>
      </c>
      <c r="G1672" s="26">
        <f>(E1672-F1672)/E1672</f>
        <v>0.33047518052820285</v>
      </c>
      <c r="H1672" s="27">
        <f>E1672-F1672</f>
        <v>327.22000000000003</v>
      </c>
      <c r="I1672" s="35">
        <f>E1672/D1672</f>
        <v>0.13364584626847137</v>
      </c>
      <c r="J1672" s="3">
        <v>784.93</v>
      </c>
      <c r="K1672" s="26">
        <v>0.42699999999999999</v>
      </c>
      <c r="L1672" s="4" t="b">
        <v>1</v>
      </c>
      <c r="M1672" s="4" t="s">
        <v>58</v>
      </c>
      <c r="N1672" s="35">
        <f>'Landed Freight Margin Tool'!$D$4</f>
        <v>0.58708499999999997</v>
      </c>
      <c r="O1672" s="30">
        <f>(MAX($F1672,MIN(0.18*$D1672,$F1672*(1+$N1672))))</f>
        <v>1052.12625905</v>
      </c>
      <c r="P1672" s="35">
        <f>O1672/D1672</f>
        <v>0.14201111374238065</v>
      </c>
    </row>
    <row r="1673" spans="1:16" x14ac:dyDescent="0.3">
      <c r="A1673" s="2">
        <v>45016</v>
      </c>
      <c r="B1673" s="3" t="s">
        <v>20083</v>
      </c>
      <c r="C1673" s="4" t="s">
        <v>20084</v>
      </c>
      <c r="D1673" s="27">
        <v>15125.61</v>
      </c>
      <c r="E1673" s="27">
        <v>2023.56</v>
      </c>
      <c r="F1673" s="27">
        <v>1186.32</v>
      </c>
      <c r="G1673" s="26">
        <f>(E1673-F1673)/E1673</f>
        <v>0.41374607128031787</v>
      </c>
      <c r="H1673" s="27">
        <f>E1673-F1673</f>
        <v>837.24</v>
      </c>
      <c r="I1673" s="35">
        <f>E1673/D1673</f>
        <v>0.13378369533526249</v>
      </c>
      <c r="J1673" s="3">
        <v>3010.97</v>
      </c>
      <c r="K1673" s="26">
        <v>0.85399999999999998</v>
      </c>
      <c r="L1673" s="4" t="b">
        <v>1</v>
      </c>
      <c r="M1673" s="4" t="s">
        <v>58</v>
      </c>
      <c r="N1673" s="35">
        <f>'Landed Freight Margin Tool'!$D$4</f>
        <v>0.58708499999999997</v>
      </c>
      <c r="O1673" s="30">
        <f>(MAX($F1673,MIN(0.18*$D1673,$F1673*(1+$N1673))))</f>
        <v>1882.7906771999999</v>
      </c>
      <c r="P1673" s="35">
        <f>O1673/D1673</f>
        <v>0.12447700801488336</v>
      </c>
    </row>
    <row r="1674" spans="1:16" x14ac:dyDescent="0.3">
      <c r="A1674" s="2">
        <v>45154</v>
      </c>
      <c r="B1674" s="3" t="s">
        <v>15526</v>
      </c>
      <c r="C1674" s="4" t="s">
        <v>15527</v>
      </c>
      <c r="D1674" s="27">
        <v>17152.009999999998</v>
      </c>
      <c r="E1674" s="27">
        <v>2295.21</v>
      </c>
      <c r="F1674" s="27">
        <v>1672.98</v>
      </c>
      <c r="G1674" s="26">
        <f>(E1674-F1674)/E1674</f>
        <v>0.27109937652763799</v>
      </c>
      <c r="H1674" s="27">
        <f>E1674-F1674</f>
        <v>622.23</v>
      </c>
      <c r="I1674" s="35">
        <f>E1674/D1674</f>
        <v>0.13381580351224143</v>
      </c>
      <c r="J1674" s="3">
        <v>11235.84</v>
      </c>
      <c r="K1674" s="26">
        <v>0.13600000000000001</v>
      </c>
      <c r="L1674" s="4" t="b">
        <v>0</v>
      </c>
      <c r="M1674" s="4" t="s">
        <v>58</v>
      </c>
      <c r="N1674" s="35">
        <f>'Landed Freight Margin Tool'!$D$4</f>
        <v>0.58708499999999997</v>
      </c>
      <c r="O1674" s="30">
        <f>(MAX($F1674,MIN(0.18*$D1674,$F1674*(1+$N1674))))</f>
        <v>2655.1614633000004</v>
      </c>
      <c r="P1674" s="35">
        <f>O1674/D1674</f>
        <v>0.15480176744882965</v>
      </c>
    </row>
    <row r="1675" spans="1:16" x14ac:dyDescent="0.3">
      <c r="A1675" s="2">
        <v>45198</v>
      </c>
      <c r="B1675" s="3" t="s">
        <v>19720</v>
      </c>
      <c r="C1675" s="4" t="s">
        <v>19721</v>
      </c>
      <c r="D1675" s="27">
        <v>2465.0700000000002</v>
      </c>
      <c r="E1675" s="27">
        <v>329.91</v>
      </c>
      <c r="F1675" s="27">
        <v>221.36</v>
      </c>
      <c r="G1675" s="26">
        <f>(E1675-F1675)/E1675</f>
        <v>0.32902912915643662</v>
      </c>
      <c r="H1675" s="27">
        <f>E1675-F1675</f>
        <v>108.55000000000001</v>
      </c>
      <c r="I1675" s="35">
        <f>E1675/D1675</f>
        <v>0.13383392763694338</v>
      </c>
      <c r="J1675" s="3">
        <v>713.4</v>
      </c>
      <c r="K1675" s="26">
        <v>0.22</v>
      </c>
      <c r="L1675" s="4" t="b">
        <v>1</v>
      </c>
      <c r="M1675" s="4" t="s">
        <v>58</v>
      </c>
      <c r="N1675" s="35">
        <f>'Landed Freight Margin Tool'!$D$4</f>
        <v>0.58708499999999997</v>
      </c>
      <c r="O1675" s="30">
        <f>(MAX($F1675,MIN(0.18*$D1675,$F1675*(1+$N1675))))</f>
        <v>351.31713560000003</v>
      </c>
      <c r="P1675" s="35">
        <f>O1675/D1675</f>
        <v>0.14251811737597717</v>
      </c>
    </row>
    <row r="1676" spans="1:16" x14ac:dyDescent="0.3">
      <c r="A1676" s="2">
        <v>45264</v>
      </c>
      <c r="B1676" s="3" t="s">
        <v>11152</v>
      </c>
      <c r="C1676" s="4" t="s">
        <v>11153</v>
      </c>
      <c r="D1676" s="27">
        <v>14416.65</v>
      </c>
      <c r="E1676" s="27">
        <v>1930.72</v>
      </c>
      <c r="F1676" s="27">
        <v>838.76</v>
      </c>
      <c r="G1676" s="26">
        <f>(E1676-F1676)/E1676</f>
        <v>0.56557139305544046</v>
      </c>
      <c r="H1676" s="27">
        <f>E1676-F1676</f>
        <v>1091.96</v>
      </c>
      <c r="I1676" s="35">
        <f>E1676/D1676</f>
        <v>0.13392292939066983</v>
      </c>
      <c r="J1676" s="3">
        <v>12868.26</v>
      </c>
      <c r="K1676" s="26">
        <v>0.129</v>
      </c>
      <c r="L1676" s="4" t="b">
        <v>0</v>
      </c>
      <c r="M1676" s="4" t="s">
        <v>58</v>
      </c>
      <c r="N1676" s="35">
        <f>'Landed Freight Margin Tool'!$D$4</f>
        <v>0.58708499999999997</v>
      </c>
      <c r="O1676" s="30">
        <f>(MAX($F1676,MIN(0.18*$D1676,$F1676*(1+$N1676))))</f>
        <v>1331.1834146000001</v>
      </c>
      <c r="P1676" s="35">
        <f>O1676/D1676</f>
        <v>9.2336528569397197E-2</v>
      </c>
    </row>
    <row r="1677" spans="1:16" x14ac:dyDescent="0.3">
      <c r="A1677" s="2">
        <v>45147</v>
      </c>
      <c r="B1677" s="3" t="s">
        <v>9908</v>
      </c>
      <c r="C1677" s="4" t="s">
        <v>9909</v>
      </c>
      <c r="D1677" s="27">
        <v>14658.21</v>
      </c>
      <c r="E1677" s="27">
        <v>1963.43</v>
      </c>
      <c r="F1677" s="27">
        <v>1355.21</v>
      </c>
      <c r="G1677" s="26">
        <f>(E1677-F1677)/E1677</f>
        <v>0.30977422164273744</v>
      </c>
      <c r="H1677" s="27">
        <f>E1677-F1677</f>
        <v>608.22</v>
      </c>
      <c r="I1677" s="35">
        <f>E1677/D1677</f>
        <v>0.13394746016055167</v>
      </c>
      <c r="J1677" s="3">
        <v>620.66</v>
      </c>
      <c r="K1677" s="26">
        <v>0.20699999999999999</v>
      </c>
      <c r="L1677" s="4" t="b">
        <v>1</v>
      </c>
      <c r="M1677" s="4" t="s">
        <v>58</v>
      </c>
      <c r="N1677" s="35">
        <f>'Landed Freight Margin Tool'!$D$4</f>
        <v>0.58708499999999997</v>
      </c>
      <c r="O1677" s="30">
        <f>(MAX($F1677,MIN(0.18*$D1677,$F1677*(1+$N1677))))</f>
        <v>2150.8334628500002</v>
      </c>
      <c r="P1677" s="35">
        <f>O1677/D1677</f>
        <v>0.14673234063709009</v>
      </c>
    </row>
    <row r="1678" spans="1:16" x14ac:dyDescent="0.3">
      <c r="A1678" s="2">
        <v>44939</v>
      </c>
      <c r="B1678" s="3" t="s">
        <v>7531</v>
      </c>
      <c r="C1678" s="4" t="s">
        <v>7532</v>
      </c>
      <c r="D1678" s="27">
        <v>3911.93</v>
      </c>
      <c r="E1678" s="27">
        <v>524.32000000000005</v>
      </c>
      <c r="F1678" s="27">
        <v>311</v>
      </c>
      <c r="G1678" s="26">
        <f>(E1678-F1678)/E1678</f>
        <v>0.40685077815074772</v>
      </c>
      <c r="H1678" s="27">
        <f>E1678-F1678</f>
        <v>213.32000000000005</v>
      </c>
      <c r="I1678" s="35">
        <f>E1678/D1678</f>
        <v>0.1340310281625694</v>
      </c>
      <c r="J1678" s="3">
        <v>8235.7000000000007</v>
      </c>
      <c r="K1678" s="26">
        <v>0.19500000000000001</v>
      </c>
      <c r="L1678" s="4" t="b">
        <v>1</v>
      </c>
      <c r="M1678" s="4" t="s">
        <v>58</v>
      </c>
      <c r="N1678" s="35">
        <f>'Landed Freight Margin Tool'!$D$4</f>
        <v>0.58708499999999997</v>
      </c>
      <c r="O1678" s="30">
        <f>(MAX($F1678,MIN(0.18*$D1678,$F1678*(1+$N1678))))</f>
        <v>493.58343500000001</v>
      </c>
      <c r="P1678" s="35">
        <f>O1678/D1678</f>
        <v>0.12617389242650048</v>
      </c>
    </row>
    <row r="1679" spans="1:16" x14ac:dyDescent="0.3">
      <c r="A1679" s="2">
        <v>45231</v>
      </c>
      <c r="B1679" s="3" t="s">
        <v>1773</v>
      </c>
      <c r="C1679" s="4" t="s">
        <v>1774</v>
      </c>
      <c r="D1679" s="27">
        <v>1046</v>
      </c>
      <c r="E1679" s="27">
        <v>140.36000000000001</v>
      </c>
      <c r="F1679" s="27">
        <v>87.66</v>
      </c>
      <c r="G1679" s="26">
        <f>(E1679-F1679)/E1679</f>
        <v>0.37546309489883167</v>
      </c>
      <c r="H1679" s="27">
        <f>E1679-F1679</f>
        <v>52.700000000000017</v>
      </c>
      <c r="I1679" s="35">
        <f>E1679/D1679</f>
        <v>0.13418738049713194</v>
      </c>
      <c r="J1679" s="3">
        <v>6134.42</v>
      </c>
      <c r="K1679" s="26">
        <v>0.22</v>
      </c>
      <c r="L1679" s="4" t="b">
        <v>1</v>
      </c>
      <c r="M1679" s="4" t="s">
        <v>58</v>
      </c>
      <c r="N1679" s="35">
        <f>'Landed Freight Margin Tool'!$D$4</f>
        <v>0.58708499999999997</v>
      </c>
      <c r="O1679" s="30">
        <f>(MAX($F1679,MIN(0.18*$D1679,$F1679*(1+$N1679))))</f>
        <v>139.1238711</v>
      </c>
      <c r="P1679" s="35">
        <f>O1679/D1679</f>
        <v>0.13300561290630974</v>
      </c>
    </row>
    <row r="1680" spans="1:16" x14ac:dyDescent="0.3">
      <c r="A1680" s="2">
        <v>44987</v>
      </c>
      <c r="B1680" s="3" t="s">
        <v>8778</v>
      </c>
      <c r="C1680" s="4" t="s">
        <v>8779</v>
      </c>
      <c r="D1680" s="27">
        <v>9678.15</v>
      </c>
      <c r="E1680" s="27">
        <v>1299.18</v>
      </c>
      <c r="F1680" s="27">
        <v>768.4</v>
      </c>
      <c r="G1680" s="26">
        <f>(E1680-F1680)/E1680</f>
        <v>0.40855000846687917</v>
      </c>
      <c r="H1680" s="27">
        <f>E1680-F1680</f>
        <v>530.78000000000009</v>
      </c>
      <c r="I1680" s="35">
        <f>E1680/D1680</f>
        <v>0.13423846499589281</v>
      </c>
      <c r="J1680" s="3">
        <v>2331.98</v>
      </c>
      <c r="K1680" s="26">
        <v>0.20599999999999999</v>
      </c>
      <c r="L1680" s="4" t="b">
        <v>1</v>
      </c>
      <c r="M1680" s="4" t="s">
        <v>58</v>
      </c>
      <c r="N1680" s="35">
        <f>'Landed Freight Margin Tool'!$D$4</f>
        <v>0.58708499999999997</v>
      </c>
      <c r="O1680" s="30">
        <f>(MAX($F1680,MIN(0.18*$D1680,$F1680*(1+$N1680))))</f>
        <v>1219.516114</v>
      </c>
      <c r="P1680" s="35">
        <f>O1680/D1680</f>
        <v>0.12600715157338954</v>
      </c>
    </row>
    <row r="1681" spans="1:16" x14ac:dyDescent="0.3">
      <c r="A1681" s="2">
        <v>44930</v>
      </c>
      <c r="B1681" s="3" t="s">
        <v>2272</v>
      </c>
      <c r="C1681" s="4" t="s">
        <v>2273</v>
      </c>
      <c r="D1681" s="27">
        <v>9920.25</v>
      </c>
      <c r="E1681" s="27">
        <v>1332.6</v>
      </c>
      <c r="F1681" s="27">
        <v>709.82</v>
      </c>
      <c r="G1681" s="26">
        <f>(E1681-F1681)/E1681</f>
        <v>0.46734203812096647</v>
      </c>
      <c r="H1681" s="27">
        <f>E1681-F1681</f>
        <v>622.77999999999986</v>
      </c>
      <c r="I1681" s="35">
        <f>E1681/D1681</f>
        <v>0.13433129205413169</v>
      </c>
      <c r="J1681" s="3">
        <v>144.32</v>
      </c>
      <c r="K1681" s="26">
        <v>0.22</v>
      </c>
      <c r="L1681" s="4" t="b">
        <v>1</v>
      </c>
      <c r="M1681" s="4" t="s">
        <v>58</v>
      </c>
      <c r="N1681" s="35">
        <f>'Landed Freight Margin Tool'!$D$4</f>
        <v>0.58708499999999997</v>
      </c>
      <c r="O1681" s="30">
        <f>(MAX($F1681,MIN(0.18*$D1681,$F1681*(1+$N1681))))</f>
        <v>1126.5446747000001</v>
      </c>
      <c r="P1681" s="35">
        <f>O1681/D1681</f>
        <v>0.11356010934200247</v>
      </c>
    </row>
    <row r="1682" spans="1:16" x14ac:dyDescent="0.3">
      <c r="A1682" s="2">
        <v>45023</v>
      </c>
      <c r="B1682" s="3" t="s">
        <v>1420</v>
      </c>
      <c r="C1682" s="4" t="s">
        <v>1421</v>
      </c>
      <c r="D1682" s="27">
        <v>3430.55</v>
      </c>
      <c r="E1682" s="27">
        <v>460.88</v>
      </c>
      <c r="F1682" s="27">
        <v>236.47</v>
      </c>
      <c r="G1682" s="26">
        <f>(E1682-F1682)/E1682</f>
        <v>0.48691633396979689</v>
      </c>
      <c r="H1682" s="27">
        <f>E1682-F1682</f>
        <v>224.41</v>
      </c>
      <c r="I1682" s="35">
        <f>E1682/D1682</f>
        <v>0.13434580460859044</v>
      </c>
      <c r="J1682" s="3">
        <v>1309.54</v>
      </c>
      <c r="K1682" s="26">
        <v>0.22</v>
      </c>
      <c r="L1682" s="4" t="b">
        <v>1</v>
      </c>
      <c r="M1682" s="4" t="s">
        <v>58</v>
      </c>
      <c r="N1682" s="35">
        <f>'Landed Freight Margin Tool'!$D$4</f>
        <v>0.58708499999999997</v>
      </c>
      <c r="O1682" s="30">
        <f>(MAX($F1682,MIN(0.18*$D1682,$F1682*(1+$N1682))))</f>
        <v>375.29798995000004</v>
      </c>
      <c r="P1682" s="35">
        <f>O1682/D1682</f>
        <v>0.1093987815219134</v>
      </c>
    </row>
    <row r="1683" spans="1:16" x14ac:dyDescent="0.3">
      <c r="A1683" s="2">
        <v>45163</v>
      </c>
      <c r="B1683" s="3" t="s">
        <v>10273</v>
      </c>
      <c r="C1683" s="4" t="s">
        <v>10274</v>
      </c>
      <c r="D1683" s="27">
        <v>1341.64</v>
      </c>
      <c r="E1683" s="27">
        <v>180.38</v>
      </c>
      <c r="F1683" s="27">
        <v>187.09</v>
      </c>
      <c r="G1683" s="26">
        <f>(E1683-F1683)/E1683</f>
        <v>-3.719924603614596E-2</v>
      </c>
      <c r="H1683" s="27">
        <f>E1683-F1683</f>
        <v>-6.710000000000008</v>
      </c>
      <c r="I1683" s="35">
        <f>E1683/D1683</f>
        <v>0.1344473927432098</v>
      </c>
      <c r="J1683" s="3">
        <v>175.82</v>
      </c>
      <c r="K1683" s="26">
        <v>0.316</v>
      </c>
      <c r="L1683" s="4" t="b">
        <v>1</v>
      </c>
      <c r="M1683" s="4" t="s">
        <v>58</v>
      </c>
      <c r="N1683" s="35">
        <f>'Landed Freight Margin Tool'!$D$4</f>
        <v>0.58708499999999997</v>
      </c>
      <c r="O1683" s="30">
        <f>(MAX($F1683,MIN(0.18*$D1683,$F1683*(1+$N1683))))</f>
        <v>241.49520000000001</v>
      </c>
      <c r="P1683" s="35">
        <f>O1683/D1683</f>
        <v>0.18</v>
      </c>
    </row>
    <row r="1684" spans="1:16" x14ac:dyDescent="0.3">
      <c r="A1684" s="2">
        <v>45271</v>
      </c>
      <c r="B1684" s="3" t="s">
        <v>20732</v>
      </c>
      <c r="C1684" s="4" t="s">
        <v>20733</v>
      </c>
      <c r="D1684" s="27">
        <v>19555.240000000002</v>
      </c>
      <c r="E1684" s="27">
        <v>2631.58</v>
      </c>
      <c r="F1684" s="27">
        <v>1953.86</v>
      </c>
      <c r="G1684" s="26">
        <f>(E1684-F1684)/E1684</f>
        <v>0.25753349698660122</v>
      </c>
      <c r="H1684" s="27">
        <f>E1684-F1684</f>
        <v>677.72</v>
      </c>
      <c r="I1684" s="35">
        <f>E1684/D1684</f>
        <v>0.13457160331450801</v>
      </c>
      <c r="J1684" s="3">
        <v>3879.42</v>
      </c>
      <c r="K1684" s="26">
        <v>0.22</v>
      </c>
      <c r="L1684" s="4" t="b">
        <v>1</v>
      </c>
      <c r="M1684" s="4" t="s">
        <v>58</v>
      </c>
      <c r="N1684" s="35">
        <f>'Landed Freight Margin Tool'!$D$4</f>
        <v>0.58708499999999997</v>
      </c>
      <c r="O1684" s="30">
        <f>(MAX($F1684,MIN(0.18*$D1684,$F1684*(1+$N1684))))</f>
        <v>3100.9418980999999</v>
      </c>
      <c r="P1684" s="35">
        <f>O1684/D1684</f>
        <v>0.15857345131535075</v>
      </c>
    </row>
    <row r="1685" spans="1:16" x14ac:dyDescent="0.3">
      <c r="A1685" s="2">
        <v>45019</v>
      </c>
      <c r="B1685" s="3" t="s">
        <v>23883</v>
      </c>
      <c r="C1685" s="4" t="s">
        <v>19129</v>
      </c>
      <c r="D1685" s="27">
        <v>5609.45</v>
      </c>
      <c r="E1685" s="27">
        <v>755.38</v>
      </c>
      <c r="F1685" s="27">
        <v>412.92</v>
      </c>
      <c r="G1685" s="26">
        <f>(E1685-F1685)/E1685</f>
        <v>0.45336122216632685</v>
      </c>
      <c r="H1685" s="27">
        <f>E1685-F1685</f>
        <v>342.46</v>
      </c>
      <c r="I1685" s="35">
        <f>E1685/D1685</f>
        <v>0.1346620435158527</v>
      </c>
      <c r="J1685" s="3">
        <v>1594.08</v>
      </c>
      <c r="K1685" s="26">
        <v>0.22</v>
      </c>
      <c r="L1685" s="4" t="b">
        <v>1</v>
      </c>
      <c r="M1685" s="4" t="s">
        <v>58</v>
      </c>
      <c r="N1685" s="35">
        <f>'Landed Freight Margin Tool'!$D$4</f>
        <v>0.58708499999999997</v>
      </c>
      <c r="O1685" s="30">
        <f>(MAX($F1685,MIN(0.18*$D1685,$F1685*(1+$N1685))))</f>
        <v>655.33913820000009</v>
      </c>
      <c r="P1685" s="35">
        <f>O1685/D1685</f>
        <v>0.11682769936446534</v>
      </c>
    </row>
    <row r="1686" spans="1:16" x14ac:dyDescent="0.3">
      <c r="A1686" s="2">
        <v>45211</v>
      </c>
      <c r="B1686" s="3" t="s">
        <v>11914</v>
      </c>
      <c r="C1686" s="4" t="s">
        <v>11915</v>
      </c>
      <c r="D1686" s="27">
        <v>5789.61</v>
      </c>
      <c r="E1686" s="27">
        <v>780.49</v>
      </c>
      <c r="F1686" s="27">
        <v>533.74</v>
      </c>
      <c r="G1686" s="26">
        <f>(E1686-F1686)/E1686</f>
        <v>0.31614754833502029</v>
      </c>
      <c r="H1686" s="27">
        <f>E1686-F1686</f>
        <v>246.75</v>
      </c>
      <c r="I1686" s="35">
        <f>E1686/D1686</f>
        <v>0.13480873495796783</v>
      </c>
      <c r="J1686" s="3">
        <v>3109.77</v>
      </c>
      <c r="K1686" s="26">
        <v>0.16200000000000001</v>
      </c>
      <c r="L1686" s="4" t="b">
        <v>0</v>
      </c>
      <c r="M1686" s="4" t="s">
        <v>58</v>
      </c>
      <c r="N1686" s="35">
        <f>'Landed Freight Margin Tool'!$D$4</f>
        <v>0.58708499999999997</v>
      </c>
      <c r="O1686" s="30">
        <f>(MAX($F1686,MIN(0.18*$D1686,$F1686*(1+$N1686))))</f>
        <v>847.09074790000011</v>
      </c>
      <c r="P1686" s="35">
        <f>O1686/D1686</f>
        <v>0.14631222964932011</v>
      </c>
    </row>
    <row r="1687" spans="1:16" x14ac:dyDescent="0.3">
      <c r="A1687" s="2">
        <v>45191</v>
      </c>
      <c r="B1687" s="3" t="s">
        <v>18459</v>
      </c>
      <c r="C1687" s="4" t="s">
        <v>18460</v>
      </c>
      <c r="D1687" s="27">
        <v>16275.45</v>
      </c>
      <c r="E1687" s="27">
        <v>2194.15</v>
      </c>
      <c r="F1687" s="27">
        <v>1131.73</v>
      </c>
      <c r="G1687" s="26">
        <f>(E1687-F1687)/E1687</f>
        <v>0.48420572886994967</v>
      </c>
      <c r="H1687" s="27">
        <f>E1687-F1687</f>
        <v>1062.42</v>
      </c>
      <c r="I1687" s="35">
        <f>E1687/D1687</f>
        <v>0.13481347673950644</v>
      </c>
      <c r="J1687" s="3">
        <v>918.4</v>
      </c>
      <c r="K1687" s="26">
        <v>0.22</v>
      </c>
      <c r="L1687" s="4" t="b">
        <v>1</v>
      </c>
      <c r="M1687" s="4" t="s">
        <v>58</v>
      </c>
      <c r="N1687" s="35">
        <f>'Landed Freight Margin Tool'!$D$4</f>
        <v>0.58708499999999997</v>
      </c>
      <c r="O1687" s="30">
        <f>(MAX($F1687,MIN(0.18*$D1687,$F1687*(1+$N1687))))</f>
        <v>1796.1517070500001</v>
      </c>
      <c r="P1687" s="35">
        <f>O1687/D1687</f>
        <v>0.11035957267233779</v>
      </c>
    </row>
    <row r="1688" spans="1:16" x14ac:dyDescent="0.3">
      <c r="A1688" s="2">
        <v>45124</v>
      </c>
      <c r="B1688" s="3" t="s">
        <v>5420</v>
      </c>
      <c r="C1688" s="4" t="s">
        <v>5421</v>
      </c>
      <c r="D1688" s="27">
        <v>13419.18</v>
      </c>
      <c r="E1688" s="27">
        <v>1810.04</v>
      </c>
      <c r="F1688" s="27">
        <v>1223.97</v>
      </c>
      <c r="G1688" s="26">
        <f>(E1688-F1688)/E1688</f>
        <v>0.32378842456520296</v>
      </c>
      <c r="H1688" s="27">
        <f>E1688-F1688</f>
        <v>586.06999999999994</v>
      </c>
      <c r="I1688" s="35">
        <f>E1688/D1688</f>
        <v>0.13488454585153489</v>
      </c>
      <c r="J1688" s="3">
        <v>5244</v>
      </c>
      <c r="K1688" s="26">
        <v>0.28100000000000003</v>
      </c>
      <c r="L1688" s="4" t="b">
        <v>1</v>
      </c>
      <c r="M1688" s="4" t="s">
        <v>58</v>
      </c>
      <c r="N1688" s="35">
        <f>'Landed Freight Margin Tool'!$D$4</f>
        <v>0.58708499999999997</v>
      </c>
      <c r="O1688" s="30">
        <f>(MAX($F1688,MIN(0.18*$D1688,$F1688*(1+$N1688))))</f>
        <v>1942.5444274500001</v>
      </c>
      <c r="P1688" s="35">
        <f>O1688/D1688</f>
        <v>0.14475880250879711</v>
      </c>
    </row>
    <row r="1689" spans="1:16" x14ac:dyDescent="0.3">
      <c r="A1689" s="2">
        <v>44958</v>
      </c>
      <c r="B1689" s="3" t="s">
        <v>19084</v>
      </c>
      <c r="C1689" s="4" t="s">
        <v>3211</v>
      </c>
      <c r="D1689" s="27">
        <v>13713.35</v>
      </c>
      <c r="E1689" s="27">
        <v>1850.65</v>
      </c>
      <c r="F1689" s="27">
        <v>1266.19</v>
      </c>
      <c r="G1689" s="26">
        <f>(E1689-F1689)/E1689</f>
        <v>0.31581336287250428</v>
      </c>
      <c r="H1689" s="27">
        <f>E1689-F1689</f>
        <v>584.46</v>
      </c>
      <c r="I1689" s="35">
        <f>E1689/D1689</f>
        <v>0.13495243685897321</v>
      </c>
      <c r="J1689" s="3">
        <v>4293.83</v>
      </c>
      <c r="K1689" s="26">
        <v>0.13800000000000001</v>
      </c>
      <c r="L1689" s="4" t="b">
        <v>0</v>
      </c>
      <c r="M1689" s="4" t="s">
        <v>58</v>
      </c>
      <c r="N1689" s="35">
        <f>'Landed Freight Margin Tool'!$D$4</f>
        <v>0.58708499999999997</v>
      </c>
      <c r="O1689" s="30">
        <f>(MAX($F1689,MIN(0.18*$D1689,$F1689*(1+$N1689))))</f>
        <v>2009.5511561500002</v>
      </c>
      <c r="P1689" s="35">
        <f>O1689/D1689</f>
        <v>0.14653977008900088</v>
      </c>
    </row>
    <row r="1690" spans="1:16" x14ac:dyDescent="0.3">
      <c r="A1690" s="2">
        <v>45005</v>
      </c>
      <c r="B1690" s="3" t="s">
        <v>14389</v>
      </c>
      <c r="C1690" s="4" t="s">
        <v>14390</v>
      </c>
      <c r="D1690" s="27">
        <v>18519.689999999999</v>
      </c>
      <c r="E1690" s="27">
        <v>2500.35</v>
      </c>
      <c r="F1690" s="27">
        <v>1515.76</v>
      </c>
      <c r="G1690" s="26">
        <f>(E1690-F1690)/E1690</f>
        <v>0.39378087067810502</v>
      </c>
      <c r="H1690" s="27">
        <f>E1690-F1690</f>
        <v>984.58999999999992</v>
      </c>
      <c r="I1690" s="35">
        <f>E1690/D1690</f>
        <v>0.13501035924467419</v>
      </c>
      <c r="J1690" s="3">
        <v>0</v>
      </c>
      <c r="K1690" s="26">
        <v>0</v>
      </c>
      <c r="L1690" s="4" t="b">
        <v>0</v>
      </c>
      <c r="M1690" s="4" t="s">
        <v>58</v>
      </c>
      <c r="N1690" s="35">
        <f>'Landed Freight Margin Tool'!$D$4</f>
        <v>0.58708499999999997</v>
      </c>
      <c r="O1690" s="30">
        <f>(MAX($F1690,MIN(0.18*$D1690,$F1690*(1+$N1690))))</f>
        <v>2405.6399596000001</v>
      </c>
      <c r="P1690" s="35">
        <f>O1690/D1690</f>
        <v>0.12989634057589519</v>
      </c>
    </row>
    <row r="1691" spans="1:16" x14ac:dyDescent="0.3">
      <c r="A1691" s="2">
        <v>45259</v>
      </c>
      <c r="B1691" s="3" t="s">
        <v>19238</v>
      </c>
      <c r="C1691" s="4" t="s">
        <v>9437</v>
      </c>
      <c r="D1691" s="27">
        <v>11187.29</v>
      </c>
      <c r="E1691" s="27">
        <v>1511.47</v>
      </c>
      <c r="F1691" s="27">
        <v>1094.3800000000001</v>
      </c>
      <c r="G1691" s="26">
        <f>(E1691-F1691)/E1691</f>
        <v>0.27594990307449035</v>
      </c>
      <c r="H1691" s="27">
        <f>E1691-F1691</f>
        <v>417.08999999999992</v>
      </c>
      <c r="I1691" s="35">
        <f>E1691/D1691</f>
        <v>0.1351059997550792</v>
      </c>
      <c r="J1691" s="3">
        <v>770.25</v>
      </c>
      <c r="K1691" s="26">
        <v>0.23200000000000001</v>
      </c>
      <c r="L1691" s="4" t="b">
        <v>1</v>
      </c>
      <c r="M1691" s="4" t="s">
        <v>58</v>
      </c>
      <c r="N1691" s="35">
        <f>'Landed Freight Margin Tool'!$D$4</f>
        <v>0.58708499999999997</v>
      </c>
      <c r="O1691" s="30">
        <f>(MAX($F1691,MIN(0.18*$D1691,$F1691*(1+$N1691))))</f>
        <v>1736.8740823000003</v>
      </c>
      <c r="P1691" s="35">
        <f>O1691/D1691</f>
        <v>0.1552542288883188</v>
      </c>
    </row>
    <row r="1692" spans="1:16" x14ac:dyDescent="0.3">
      <c r="A1692" s="2">
        <v>45120</v>
      </c>
      <c r="B1692" s="3" t="s">
        <v>636</v>
      </c>
      <c r="C1692" s="4" t="s">
        <v>637</v>
      </c>
      <c r="D1692" s="27">
        <v>24911.72</v>
      </c>
      <c r="E1692" s="27">
        <v>3367.42</v>
      </c>
      <c r="F1692" s="27">
        <v>2042.83</v>
      </c>
      <c r="G1692" s="26">
        <f>(E1692-F1692)/E1692</f>
        <v>0.39335455630720256</v>
      </c>
      <c r="H1692" s="27">
        <f>E1692-F1692</f>
        <v>1324.5900000000001</v>
      </c>
      <c r="I1692" s="35">
        <f>E1692/D1692</f>
        <v>0.13517412687682745</v>
      </c>
      <c r="J1692" s="3">
        <v>673.1</v>
      </c>
      <c r="K1692" s="26">
        <v>0.17399999999999999</v>
      </c>
      <c r="L1692" s="4" t="b">
        <v>0</v>
      </c>
      <c r="M1692" s="4" t="s">
        <v>58</v>
      </c>
      <c r="N1692" s="35">
        <f>'Landed Freight Margin Tool'!$D$4</f>
        <v>0.58708499999999997</v>
      </c>
      <c r="O1692" s="30">
        <f>(MAX($F1692,MIN(0.18*$D1692,$F1692*(1+$N1692))))</f>
        <v>3242.1448505500002</v>
      </c>
      <c r="P1692" s="35">
        <f>O1692/D1692</f>
        <v>0.13014536332898732</v>
      </c>
    </row>
    <row r="1693" spans="1:16" x14ac:dyDescent="0.3">
      <c r="A1693" s="2">
        <v>45230</v>
      </c>
      <c r="B1693" s="3" t="s">
        <v>1775</v>
      </c>
      <c r="C1693" s="4" t="s">
        <v>1776</v>
      </c>
      <c r="D1693" s="27">
        <v>8403.65</v>
      </c>
      <c r="E1693" s="27">
        <v>1136.21</v>
      </c>
      <c r="F1693" s="27">
        <v>635.01</v>
      </c>
      <c r="G1693" s="26">
        <f>(E1693-F1693)/E1693</f>
        <v>0.44111563883437044</v>
      </c>
      <c r="H1693" s="27">
        <f>E1693-F1693</f>
        <v>501.20000000000005</v>
      </c>
      <c r="I1693" s="35">
        <f>E1693/D1693</f>
        <v>0.13520434573072415</v>
      </c>
      <c r="J1693" s="3">
        <v>0</v>
      </c>
      <c r="K1693" s="26">
        <v>0</v>
      </c>
      <c r="L1693" s="4" t="b">
        <v>0</v>
      </c>
      <c r="M1693" s="4" t="s">
        <v>58</v>
      </c>
      <c r="N1693" s="35">
        <f>'Landed Freight Margin Tool'!$D$4</f>
        <v>0.58708499999999997</v>
      </c>
      <c r="O1693" s="30">
        <f>(MAX($F1693,MIN(0.18*$D1693,$F1693*(1+$N1693))))</f>
        <v>1007.81484585</v>
      </c>
      <c r="P1693" s="35">
        <f>O1693/D1693</f>
        <v>0.11992584720329857</v>
      </c>
    </row>
    <row r="1694" spans="1:16" x14ac:dyDescent="0.3">
      <c r="A1694" s="2">
        <v>44966</v>
      </c>
      <c r="B1694" s="3" t="s">
        <v>19108</v>
      </c>
      <c r="C1694" s="4" t="s">
        <v>19109</v>
      </c>
      <c r="D1694" s="27">
        <v>10764.71</v>
      </c>
      <c r="E1694" s="27">
        <v>1457.58</v>
      </c>
      <c r="F1694" s="27">
        <v>714.1</v>
      </c>
      <c r="G1694" s="26">
        <f>(E1694-F1694)/E1694</f>
        <v>0.51007834904430627</v>
      </c>
      <c r="H1694" s="27">
        <f>E1694-F1694</f>
        <v>743.4799999999999</v>
      </c>
      <c r="I1694" s="35">
        <f>E1694/D1694</f>
        <v>0.13540355476366758</v>
      </c>
      <c r="J1694" s="3">
        <v>6129.13</v>
      </c>
      <c r="K1694" s="26">
        <v>0.193</v>
      </c>
      <c r="L1694" s="4" t="b">
        <v>1</v>
      </c>
      <c r="M1694" s="4" t="s">
        <v>58</v>
      </c>
      <c r="N1694" s="35">
        <f>'Landed Freight Margin Tool'!$D$4</f>
        <v>0.58708499999999997</v>
      </c>
      <c r="O1694" s="30">
        <f>(MAX($F1694,MIN(0.18*$D1694,$F1694*(1+$N1694))))</f>
        <v>1133.3373985000001</v>
      </c>
      <c r="P1694" s="35">
        <f>O1694/D1694</f>
        <v>0.10528266887821411</v>
      </c>
    </row>
    <row r="1695" spans="1:16" x14ac:dyDescent="0.3">
      <c r="A1695" s="2">
        <v>45163</v>
      </c>
      <c r="B1695" s="3" t="s">
        <v>17977</v>
      </c>
      <c r="C1695" s="4" t="s">
        <v>17978</v>
      </c>
      <c r="D1695" s="27">
        <v>21498.65</v>
      </c>
      <c r="E1695" s="27">
        <v>2911.79</v>
      </c>
      <c r="F1695" s="27">
        <v>2369.09</v>
      </c>
      <c r="G1695" s="26">
        <f>(E1695-F1695)/E1695</f>
        <v>0.18638019912150253</v>
      </c>
      <c r="H1695" s="27">
        <f>E1695-F1695</f>
        <v>542.69999999999982</v>
      </c>
      <c r="I1695" s="35">
        <f>E1695/D1695</f>
        <v>0.13544059743286205</v>
      </c>
      <c r="J1695" s="3">
        <v>4891.3</v>
      </c>
      <c r="K1695" s="26">
        <v>0.22</v>
      </c>
      <c r="L1695" s="4" t="b">
        <v>1</v>
      </c>
      <c r="M1695" s="4" t="s">
        <v>58</v>
      </c>
      <c r="N1695" s="35">
        <f>'Landed Freight Margin Tool'!$D$4</f>
        <v>0.58708499999999997</v>
      </c>
      <c r="O1695" s="30">
        <f>(MAX($F1695,MIN(0.18*$D1695,$F1695*(1+$N1695))))</f>
        <v>3759.9472026500002</v>
      </c>
      <c r="P1695" s="35">
        <f>O1695/D1695</f>
        <v>0.17489224684573218</v>
      </c>
    </row>
    <row r="1696" spans="1:16" x14ac:dyDescent="0.3">
      <c r="A1696" s="2">
        <v>45240</v>
      </c>
      <c r="B1696" s="3" t="s">
        <v>22984</v>
      </c>
      <c r="C1696" s="4" t="s">
        <v>22985</v>
      </c>
      <c r="D1696" s="27">
        <v>7364.16</v>
      </c>
      <c r="E1696" s="27">
        <v>997.97</v>
      </c>
      <c r="F1696" s="27">
        <v>506.52</v>
      </c>
      <c r="G1696" s="26">
        <f>(E1696-F1696)/E1696</f>
        <v>0.49244967283585683</v>
      </c>
      <c r="H1696" s="27">
        <f>E1696-F1696</f>
        <v>491.45000000000005</v>
      </c>
      <c r="I1696" s="35">
        <f>E1696/D1696</f>
        <v>0.1355171533481076</v>
      </c>
      <c r="J1696" s="3">
        <v>2386.56</v>
      </c>
      <c r="K1696" s="26">
        <v>0.13600000000000001</v>
      </c>
      <c r="L1696" s="4" t="b">
        <v>0</v>
      </c>
      <c r="M1696" s="4" t="s">
        <v>58</v>
      </c>
      <c r="N1696" s="35">
        <f>'Landed Freight Margin Tool'!$D$4</f>
        <v>0.58708499999999997</v>
      </c>
      <c r="O1696" s="30">
        <f>(MAX($F1696,MIN(0.18*$D1696,$F1696*(1+$N1696))))</f>
        <v>803.89029419999997</v>
      </c>
      <c r="P1696" s="35">
        <f>O1696/D1696</f>
        <v>0.10916252419827924</v>
      </c>
    </row>
    <row r="1697" spans="1:16" x14ac:dyDescent="0.3">
      <c r="A1697" s="2">
        <v>45163</v>
      </c>
      <c r="B1697" s="3" t="s">
        <v>22801</v>
      </c>
      <c r="C1697" s="4" t="s">
        <v>22802</v>
      </c>
      <c r="D1697" s="27">
        <v>18599.7</v>
      </c>
      <c r="E1697" s="27">
        <v>2522.52</v>
      </c>
      <c r="F1697" s="27">
        <v>1063.82</v>
      </c>
      <c r="G1697" s="26">
        <f>(E1697-F1697)/E1697</f>
        <v>0.5782709354137926</v>
      </c>
      <c r="H1697" s="27">
        <f>E1697-F1697</f>
        <v>1458.7</v>
      </c>
      <c r="I1697" s="35">
        <f>E1697/D1697</f>
        <v>0.13562154228294004</v>
      </c>
      <c r="J1697" s="3">
        <v>995.48</v>
      </c>
      <c r="K1697" s="26">
        <v>0.22</v>
      </c>
      <c r="L1697" s="4" t="b">
        <v>1</v>
      </c>
      <c r="M1697" s="4" t="s">
        <v>58</v>
      </c>
      <c r="N1697" s="35">
        <f>'Landed Freight Margin Tool'!$D$4</f>
        <v>0.58708499999999997</v>
      </c>
      <c r="O1697" s="30">
        <f>(MAX($F1697,MIN(0.18*$D1697,$F1697*(1+$N1697))))</f>
        <v>1688.3727647000001</v>
      </c>
      <c r="P1697" s="35">
        <f>O1697/D1697</f>
        <v>9.0774193384839538E-2</v>
      </c>
    </row>
    <row r="1698" spans="1:16" x14ac:dyDescent="0.3">
      <c r="A1698" s="2">
        <v>45036</v>
      </c>
      <c r="B1698" s="3" t="s">
        <v>3331</v>
      </c>
      <c r="C1698" s="4" t="s">
        <v>3332</v>
      </c>
      <c r="D1698" s="27">
        <v>14504.22</v>
      </c>
      <c r="E1698" s="27">
        <v>1968.57</v>
      </c>
      <c r="F1698" s="27">
        <v>992.76</v>
      </c>
      <c r="G1698" s="26">
        <f>(E1698-F1698)/E1698</f>
        <v>0.49569484448101919</v>
      </c>
      <c r="H1698" s="27">
        <f>E1698-F1698</f>
        <v>975.81</v>
      </c>
      <c r="I1698" s="35">
        <f>E1698/D1698</f>
        <v>0.13572394792687922</v>
      </c>
      <c r="J1698" s="3">
        <v>0</v>
      </c>
      <c r="K1698" s="26">
        <v>0</v>
      </c>
      <c r="L1698" s="4" t="b">
        <v>0</v>
      </c>
      <c r="M1698" s="4" t="s">
        <v>58</v>
      </c>
      <c r="N1698" s="35">
        <f>'Landed Freight Margin Tool'!$D$4</f>
        <v>0.58708499999999997</v>
      </c>
      <c r="O1698" s="30">
        <f>(MAX($F1698,MIN(0.18*$D1698,$F1698*(1+$N1698))))</f>
        <v>1575.5945046000002</v>
      </c>
      <c r="P1698" s="35">
        <f>O1698/D1698</f>
        <v>0.1086300748747606</v>
      </c>
    </row>
    <row r="1699" spans="1:16" x14ac:dyDescent="0.3">
      <c r="A1699" s="2">
        <v>45006</v>
      </c>
      <c r="B1699" s="3" t="s">
        <v>16242</v>
      </c>
      <c r="C1699" s="4" t="s">
        <v>16243</v>
      </c>
      <c r="D1699" s="27">
        <v>7097.3</v>
      </c>
      <c r="E1699" s="27">
        <v>963.91</v>
      </c>
      <c r="F1699" s="27">
        <v>645.12</v>
      </c>
      <c r="G1699" s="26">
        <f>(E1699-F1699)/E1699</f>
        <v>0.33072589764604576</v>
      </c>
      <c r="H1699" s="27">
        <f>E1699-F1699</f>
        <v>318.78999999999996</v>
      </c>
      <c r="I1699" s="35">
        <f>E1699/D1699</f>
        <v>0.13581361926366364</v>
      </c>
      <c r="J1699" s="3">
        <v>91136.87</v>
      </c>
      <c r="K1699" s="26">
        <v>0.19800000000000001</v>
      </c>
      <c r="L1699" s="4" t="b">
        <v>1</v>
      </c>
      <c r="M1699" s="4" t="s">
        <v>58</v>
      </c>
      <c r="N1699" s="35">
        <f>'Landed Freight Margin Tool'!$D$4</f>
        <v>0.58708499999999997</v>
      </c>
      <c r="O1699" s="30">
        <f>(MAX($F1699,MIN(0.18*$D1699,$F1699*(1+$N1699))))</f>
        <v>1023.8602752</v>
      </c>
      <c r="P1699" s="35">
        <f>O1699/D1699</f>
        <v>0.14426053220238683</v>
      </c>
    </row>
    <row r="1700" spans="1:16" x14ac:dyDescent="0.3">
      <c r="A1700" s="2">
        <v>44964</v>
      </c>
      <c r="B1700" s="3" t="s">
        <v>12839</v>
      </c>
      <c r="C1700" s="4" t="s">
        <v>12840</v>
      </c>
      <c r="D1700" s="27">
        <v>21368</v>
      </c>
      <c r="E1700" s="27">
        <v>2903.78</v>
      </c>
      <c r="F1700" s="27">
        <v>1131.3599999999999</v>
      </c>
      <c r="G1700" s="26">
        <f>(E1700-F1700)/E1700</f>
        <v>0.61038370675464404</v>
      </c>
      <c r="H1700" s="27">
        <f>E1700-F1700</f>
        <v>1772.4200000000003</v>
      </c>
      <c r="I1700" s="35">
        <f>E1700/D1700</f>
        <v>0.1358938599775365</v>
      </c>
      <c r="J1700" s="3">
        <v>1296</v>
      </c>
      <c r="K1700" s="26">
        <v>0.20399999999999999</v>
      </c>
      <c r="L1700" s="4" t="b">
        <v>1</v>
      </c>
      <c r="M1700" s="4" t="s">
        <v>58</v>
      </c>
      <c r="N1700" s="35">
        <f>'Landed Freight Margin Tool'!$D$4</f>
        <v>0.58708499999999997</v>
      </c>
      <c r="O1700" s="30">
        <f>(MAX($F1700,MIN(0.18*$D1700,$F1700*(1+$N1700))))</f>
        <v>1795.5644855999999</v>
      </c>
      <c r="P1700" s="35">
        <f>O1700/D1700</f>
        <v>8.4030535642081614E-2</v>
      </c>
    </row>
    <row r="1701" spans="1:16" x14ac:dyDescent="0.3">
      <c r="A1701" s="2">
        <v>44985</v>
      </c>
      <c r="B1701" s="3" t="s">
        <v>1324</v>
      </c>
      <c r="C1701" s="4" t="s">
        <v>1325</v>
      </c>
      <c r="D1701" s="27">
        <v>19735.150000000001</v>
      </c>
      <c r="E1701" s="27">
        <v>2683.57</v>
      </c>
      <c r="F1701" s="27">
        <v>1356.88</v>
      </c>
      <c r="G1701" s="26">
        <f>(E1701-F1701)/E1701</f>
        <v>0.49437503027683272</v>
      </c>
      <c r="H1701" s="27">
        <f>E1701-F1701</f>
        <v>1326.69</v>
      </c>
      <c r="I1701" s="35">
        <f>E1701/D1701</f>
        <v>0.1359792046171425</v>
      </c>
      <c r="J1701" s="3">
        <v>19263.009999999998</v>
      </c>
      <c r="K1701" s="26">
        <v>0.13900000000000001</v>
      </c>
      <c r="L1701" s="4" t="b">
        <v>0</v>
      </c>
      <c r="M1701" s="4" t="s">
        <v>58</v>
      </c>
      <c r="N1701" s="35">
        <f>'Landed Freight Margin Tool'!$D$4</f>
        <v>0.58708499999999997</v>
      </c>
      <c r="O1701" s="30">
        <f>(MAX($F1701,MIN(0.18*$D1701,$F1701*(1+$N1701))))</f>
        <v>2153.4838948000001</v>
      </c>
      <c r="P1701" s="35">
        <f>O1701/D1701</f>
        <v>0.10911920582311256</v>
      </c>
    </row>
    <row r="1702" spans="1:16" x14ac:dyDescent="0.3">
      <c r="A1702" s="2">
        <v>44929</v>
      </c>
      <c r="B1702" s="3" t="s">
        <v>9896</v>
      </c>
      <c r="C1702" s="4" t="s">
        <v>9897</v>
      </c>
      <c r="D1702" s="27">
        <v>892.39</v>
      </c>
      <c r="E1702" s="27">
        <v>121.43</v>
      </c>
      <c r="F1702" s="27">
        <v>77.099999999999994</v>
      </c>
      <c r="G1702" s="26">
        <f>(E1702-F1702)/E1702</f>
        <v>0.3650662933377255</v>
      </c>
      <c r="H1702" s="27">
        <f>E1702-F1702</f>
        <v>44.330000000000013</v>
      </c>
      <c r="I1702" s="35">
        <f>E1702/D1702</f>
        <v>0.13607279328544697</v>
      </c>
      <c r="J1702" s="3">
        <v>14.69</v>
      </c>
      <c r="K1702" s="26">
        <v>0.872</v>
      </c>
      <c r="L1702" s="4" t="b">
        <v>1</v>
      </c>
      <c r="M1702" s="4" t="s">
        <v>58</v>
      </c>
      <c r="N1702" s="35">
        <f>'Landed Freight Margin Tool'!$D$4</f>
        <v>0.58708499999999997</v>
      </c>
      <c r="O1702" s="30">
        <f>(MAX($F1702,MIN(0.18*$D1702,$F1702*(1+$N1702))))</f>
        <v>122.3642535</v>
      </c>
      <c r="P1702" s="35">
        <f>O1702/D1702</f>
        <v>0.13711970494962966</v>
      </c>
    </row>
    <row r="1703" spans="1:16" x14ac:dyDescent="0.3">
      <c r="A1703" s="2">
        <v>44965</v>
      </c>
      <c r="B1703" s="3" t="s">
        <v>2753</v>
      </c>
      <c r="C1703" s="4" t="s">
        <v>2754</v>
      </c>
      <c r="D1703" s="27">
        <v>9596.15</v>
      </c>
      <c r="E1703" s="27">
        <v>1306.82</v>
      </c>
      <c r="F1703" s="27">
        <v>662.54</v>
      </c>
      <c r="G1703" s="26">
        <f>(E1703-F1703)/E1703</f>
        <v>0.49301357493763487</v>
      </c>
      <c r="H1703" s="27">
        <f>E1703-F1703</f>
        <v>644.28</v>
      </c>
      <c r="I1703" s="35">
        <f>E1703/D1703</f>
        <v>0.13618169786841597</v>
      </c>
      <c r="J1703" s="3">
        <v>241.86</v>
      </c>
      <c r="K1703" s="26">
        <v>0.25700000000000001</v>
      </c>
      <c r="L1703" s="4" t="b">
        <v>1</v>
      </c>
      <c r="M1703" s="4" t="s">
        <v>58</v>
      </c>
      <c r="N1703" s="35">
        <f>'Landed Freight Margin Tool'!$D$4</f>
        <v>0.58708499999999997</v>
      </c>
      <c r="O1703" s="30">
        <f>(MAX($F1703,MIN(0.18*$D1703,$F1703*(1+$N1703))))</f>
        <v>1051.5072958999999</v>
      </c>
      <c r="P1703" s="35">
        <f>O1703/D1703</f>
        <v>0.10957595451300782</v>
      </c>
    </row>
    <row r="1704" spans="1:16" x14ac:dyDescent="0.3">
      <c r="A1704" s="2">
        <v>45169</v>
      </c>
      <c r="B1704" s="3" t="s">
        <v>11333</v>
      </c>
      <c r="C1704" s="4" t="s">
        <v>11334</v>
      </c>
      <c r="D1704" s="27">
        <v>19347.38</v>
      </c>
      <c r="E1704" s="27">
        <v>2635.56</v>
      </c>
      <c r="F1704" s="27">
        <v>1598.06</v>
      </c>
      <c r="G1704" s="26">
        <f>(E1704-F1704)/E1704</f>
        <v>0.39365447950340726</v>
      </c>
      <c r="H1704" s="27">
        <f>E1704-F1704</f>
        <v>1037.5</v>
      </c>
      <c r="I1704" s="35">
        <f>E1704/D1704</f>
        <v>0.13622309584036701</v>
      </c>
      <c r="J1704" s="3">
        <v>244.36</v>
      </c>
      <c r="K1704" s="26">
        <v>0.22</v>
      </c>
      <c r="L1704" s="4" t="b">
        <v>1</v>
      </c>
      <c r="M1704" s="4" t="s">
        <v>58</v>
      </c>
      <c r="N1704" s="35">
        <f>'Landed Freight Margin Tool'!$D$4</f>
        <v>0.58708499999999997</v>
      </c>
      <c r="O1704" s="30">
        <f>(MAX($F1704,MIN(0.18*$D1704,$F1704*(1+$N1704))))</f>
        <v>2536.2570550999999</v>
      </c>
      <c r="P1704" s="35">
        <f>O1704/D1704</f>
        <v>0.13109046574264835</v>
      </c>
    </row>
    <row r="1705" spans="1:16" x14ac:dyDescent="0.3">
      <c r="A1705" s="2">
        <v>44979</v>
      </c>
      <c r="B1705" s="3" t="s">
        <v>18933</v>
      </c>
      <c r="C1705" s="4" t="s">
        <v>18934</v>
      </c>
      <c r="D1705" s="27">
        <v>12529.34</v>
      </c>
      <c r="E1705" s="27">
        <v>1707.63</v>
      </c>
      <c r="F1705" s="27">
        <v>1150.8900000000001</v>
      </c>
      <c r="G1705" s="26">
        <f>(E1705-F1705)/E1705</f>
        <v>0.32603081463783135</v>
      </c>
      <c r="H1705" s="27">
        <f>E1705-F1705</f>
        <v>556.74</v>
      </c>
      <c r="I1705" s="35">
        <f>E1705/D1705</f>
        <v>0.13629049894088596</v>
      </c>
      <c r="J1705" s="3">
        <v>7931.73</v>
      </c>
      <c r="K1705" s="26">
        <v>0.20300000000000001</v>
      </c>
      <c r="L1705" s="4" t="b">
        <v>1</v>
      </c>
      <c r="M1705" s="4" t="s">
        <v>58</v>
      </c>
      <c r="N1705" s="35">
        <f>'Landed Freight Margin Tool'!$D$4</f>
        <v>0.58708499999999997</v>
      </c>
      <c r="O1705" s="30">
        <f>(MAX($F1705,MIN(0.18*$D1705,$F1705*(1+$N1705))))</f>
        <v>1826.5602556500003</v>
      </c>
      <c r="P1705" s="35">
        <f>O1705/D1705</f>
        <v>0.1457826394407048</v>
      </c>
    </row>
    <row r="1706" spans="1:16" x14ac:dyDescent="0.3">
      <c r="A1706" s="2">
        <v>45237</v>
      </c>
      <c r="B1706" s="3" t="s">
        <v>23354</v>
      </c>
      <c r="C1706" s="4" t="s">
        <v>23355</v>
      </c>
      <c r="D1706" s="27">
        <v>23071.74</v>
      </c>
      <c r="E1706" s="27">
        <v>3146.21</v>
      </c>
      <c r="F1706" s="27">
        <v>2357.36</v>
      </c>
      <c r="G1706" s="26">
        <f>(E1706-F1706)/E1706</f>
        <v>0.250730243690027</v>
      </c>
      <c r="H1706" s="27">
        <f>E1706-F1706</f>
        <v>788.84999999999991</v>
      </c>
      <c r="I1706" s="35">
        <f>E1706/D1706</f>
        <v>0.13636639455888458</v>
      </c>
      <c r="J1706" s="3">
        <v>582.20000000000005</v>
      </c>
      <c r="K1706" s="26">
        <v>0.22</v>
      </c>
      <c r="L1706" s="4" t="b">
        <v>1</v>
      </c>
      <c r="M1706" s="4" t="s">
        <v>58</v>
      </c>
      <c r="N1706" s="35">
        <f>'Landed Freight Margin Tool'!$D$4</f>
        <v>0.58708499999999997</v>
      </c>
      <c r="O1706" s="30">
        <f>(MAX($F1706,MIN(0.18*$D1706,$F1706*(1+$N1706))))</f>
        <v>3741.3306956000006</v>
      </c>
      <c r="P1706" s="35">
        <f>O1706/D1706</f>
        <v>0.16216075144744177</v>
      </c>
    </row>
    <row r="1707" spans="1:16" x14ac:dyDescent="0.3">
      <c r="A1707" s="2">
        <v>45096</v>
      </c>
      <c r="B1707" s="3" t="s">
        <v>7486</v>
      </c>
      <c r="C1707" s="4" t="s">
        <v>7487</v>
      </c>
      <c r="D1707" s="27">
        <v>12056.58</v>
      </c>
      <c r="E1707" s="27">
        <v>1645.94</v>
      </c>
      <c r="F1707" s="27">
        <v>866.12</v>
      </c>
      <c r="G1707" s="26">
        <f>(E1707-F1707)/E1707</f>
        <v>0.47378397754474649</v>
      </c>
      <c r="H1707" s="27">
        <f>E1707-F1707</f>
        <v>779.82</v>
      </c>
      <c r="I1707" s="35">
        <f>E1707/D1707</f>
        <v>0.13651798437036042</v>
      </c>
      <c r="J1707" s="3">
        <v>255.56</v>
      </c>
      <c r="K1707" s="26">
        <v>0.53400000000000003</v>
      </c>
      <c r="L1707" s="4" t="b">
        <v>1</v>
      </c>
      <c r="M1707" s="4" t="s">
        <v>58</v>
      </c>
      <c r="N1707" s="35">
        <f>'Landed Freight Margin Tool'!$D$4</f>
        <v>0.58708499999999997</v>
      </c>
      <c r="O1707" s="30">
        <f>(MAX($F1707,MIN(0.18*$D1707,$F1707*(1+$N1707))))</f>
        <v>1374.6060602</v>
      </c>
      <c r="P1707" s="35">
        <f>O1707/D1707</f>
        <v>0.11401293403270248</v>
      </c>
    </row>
    <row r="1708" spans="1:16" x14ac:dyDescent="0.3">
      <c r="A1708" s="2">
        <v>45013</v>
      </c>
      <c r="B1708" s="3" t="s">
        <v>4385</v>
      </c>
      <c r="C1708" s="4" t="s">
        <v>4386</v>
      </c>
      <c r="D1708" s="27">
        <v>11972.89</v>
      </c>
      <c r="E1708" s="27">
        <v>1635.14</v>
      </c>
      <c r="F1708" s="27">
        <v>1185.4100000000001</v>
      </c>
      <c r="G1708" s="26">
        <f>(E1708-F1708)/E1708</f>
        <v>0.27504066930048804</v>
      </c>
      <c r="H1708" s="27">
        <f>E1708-F1708</f>
        <v>449.73</v>
      </c>
      <c r="I1708" s="35">
        <f>E1708/D1708</f>
        <v>0.13657020151358612</v>
      </c>
      <c r="J1708" s="3">
        <v>1090.5999999999999</v>
      </c>
      <c r="K1708" s="26">
        <v>0.22</v>
      </c>
      <c r="L1708" s="4" t="b">
        <v>1</v>
      </c>
      <c r="M1708" s="4" t="s">
        <v>58</v>
      </c>
      <c r="N1708" s="35">
        <f>'Landed Freight Margin Tool'!$D$4</f>
        <v>0.58708499999999997</v>
      </c>
      <c r="O1708" s="30">
        <f>(MAX($F1708,MIN(0.18*$D1708,$F1708*(1+$N1708))))</f>
        <v>1881.3464298500003</v>
      </c>
      <c r="P1708" s="35">
        <f>O1708/D1708</f>
        <v>0.15713386073454283</v>
      </c>
    </row>
    <row r="1709" spans="1:16" x14ac:dyDescent="0.3">
      <c r="A1709" s="2">
        <v>44971</v>
      </c>
      <c r="B1709" s="3" t="s">
        <v>19000</v>
      </c>
      <c r="C1709" s="4" t="s">
        <v>19001</v>
      </c>
      <c r="D1709" s="27">
        <v>1067.18</v>
      </c>
      <c r="E1709" s="27">
        <v>145.85</v>
      </c>
      <c r="F1709" s="27">
        <v>80.23</v>
      </c>
      <c r="G1709" s="26">
        <f>(E1709-F1709)/E1709</f>
        <v>0.44991429550908463</v>
      </c>
      <c r="H1709" s="27">
        <f>E1709-F1709</f>
        <v>65.61999999999999</v>
      </c>
      <c r="I1709" s="35">
        <f>E1709/D1709</f>
        <v>0.13666860323469329</v>
      </c>
      <c r="J1709" s="3">
        <v>2169.42</v>
      </c>
      <c r="K1709" s="26">
        <v>0.156</v>
      </c>
      <c r="L1709" s="4" t="b">
        <v>0</v>
      </c>
      <c r="M1709" s="4" t="s">
        <v>58</v>
      </c>
      <c r="N1709" s="35">
        <f>'Landed Freight Margin Tool'!$D$4</f>
        <v>0.58708499999999997</v>
      </c>
      <c r="O1709" s="30">
        <f>(MAX($F1709,MIN(0.18*$D1709,$F1709*(1+$N1709))))</f>
        <v>127.33182955000001</v>
      </c>
      <c r="P1709" s="35">
        <f>O1709/D1709</f>
        <v>0.11931616929665098</v>
      </c>
    </row>
    <row r="1710" spans="1:16" x14ac:dyDescent="0.3">
      <c r="A1710" s="2">
        <v>45047</v>
      </c>
      <c r="B1710" s="3" t="s">
        <v>6642</v>
      </c>
      <c r="C1710" s="4" t="s">
        <v>6643</v>
      </c>
      <c r="D1710" s="27">
        <v>7341.33</v>
      </c>
      <c r="E1710" s="27">
        <v>1003.53</v>
      </c>
      <c r="F1710" s="27">
        <v>622.57000000000005</v>
      </c>
      <c r="G1710" s="26">
        <f>(E1710-F1710)/E1710</f>
        <v>0.37961994160613027</v>
      </c>
      <c r="H1710" s="27">
        <f>E1710-F1710</f>
        <v>380.95999999999992</v>
      </c>
      <c r="I1710" s="35">
        <f>E1710/D1710</f>
        <v>0.13669593929165424</v>
      </c>
      <c r="J1710" s="3">
        <v>1121.76</v>
      </c>
      <c r="K1710" s="26">
        <v>0.22</v>
      </c>
      <c r="L1710" s="4" t="b">
        <v>1</v>
      </c>
      <c r="M1710" s="4" t="s">
        <v>58</v>
      </c>
      <c r="N1710" s="35">
        <f>'Landed Freight Margin Tool'!$D$4</f>
        <v>0.58708499999999997</v>
      </c>
      <c r="O1710" s="30">
        <f>(MAX($F1710,MIN(0.18*$D1710,$F1710*(1+$N1710))))</f>
        <v>988.07150845000012</v>
      </c>
      <c r="P1710" s="35">
        <f>O1710/D1710</f>
        <v>0.13459025931949661</v>
      </c>
    </row>
    <row r="1711" spans="1:16" x14ac:dyDescent="0.3">
      <c r="A1711" s="2">
        <v>44965</v>
      </c>
      <c r="B1711" s="3" t="s">
        <v>11274</v>
      </c>
      <c r="C1711" s="4" t="s">
        <v>11275</v>
      </c>
      <c r="D1711" s="27">
        <v>1217.56</v>
      </c>
      <c r="E1711" s="27">
        <v>166.54</v>
      </c>
      <c r="F1711" s="27">
        <v>92.5</v>
      </c>
      <c r="G1711" s="26">
        <f>(E1711-F1711)/E1711</f>
        <v>0.44457787918818298</v>
      </c>
      <c r="H1711" s="27">
        <f>E1711-F1711</f>
        <v>74.039999999999992</v>
      </c>
      <c r="I1711" s="35">
        <f>E1711/D1711</f>
        <v>0.13678176024179506</v>
      </c>
      <c r="J1711" s="3">
        <v>1517.82</v>
      </c>
      <c r="K1711" s="26">
        <v>0.22</v>
      </c>
      <c r="L1711" s="4" t="b">
        <v>1</v>
      </c>
      <c r="M1711" s="4" t="s">
        <v>58</v>
      </c>
      <c r="N1711" s="35">
        <f>'Landed Freight Margin Tool'!$D$4</f>
        <v>0.58708499999999997</v>
      </c>
      <c r="O1711" s="30">
        <f>(MAX($F1711,MIN(0.18*$D1711,$F1711*(1+$N1711))))</f>
        <v>146.8053625</v>
      </c>
      <c r="P1711" s="35">
        <f>O1711/D1711</f>
        <v>0.12057341116659549</v>
      </c>
    </row>
    <row r="1712" spans="1:16" x14ac:dyDescent="0.3">
      <c r="A1712" s="2">
        <v>45065</v>
      </c>
      <c r="B1712" s="3" t="s">
        <v>14247</v>
      </c>
      <c r="C1712" s="4" t="s">
        <v>14248</v>
      </c>
      <c r="D1712" s="27">
        <v>10398.07</v>
      </c>
      <c r="E1712" s="27">
        <v>1422.39</v>
      </c>
      <c r="F1712" s="27">
        <v>1005.61</v>
      </c>
      <c r="G1712" s="26">
        <f>(E1712-F1712)/E1712</f>
        <v>0.29301387101990317</v>
      </c>
      <c r="H1712" s="27">
        <f>E1712-F1712</f>
        <v>416.78000000000009</v>
      </c>
      <c r="I1712" s="35">
        <f>E1712/D1712</f>
        <v>0.1367936549763562</v>
      </c>
      <c r="J1712" s="3">
        <v>9442</v>
      </c>
      <c r="K1712" s="26">
        <v>0.16800000000000001</v>
      </c>
      <c r="L1712" s="4" t="b">
        <v>0</v>
      </c>
      <c r="M1712" s="4" t="s">
        <v>58</v>
      </c>
      <c r="N1712" s="35">
        <f>'Landed Freight Margin Tool'!$D$4</f>
        <v>0.58708499999999997</v>
      </c>
      <c r="O1712" s="30">
        <f>(MAX($F1712,MIN(0.18*$D1712,$F1712*(1+$N1712))))</f>
        <v>1595.9885468500001</v>
      </c>
      <c r="P1712" s="35">
        <f>O1712/D1712</f>
        <v>0.15348892119883789</v>
      </c>
    </row>
    <row r="1713" spans="1:16" x14ac:dyDescent="0.3">
      <c r="A1713" s="2">
        <v>45035</v>
      </c>
      <c r="B1713" s="3" t="s">
        <v>2533</v>
      </c>
      <c r="C1713" s="4" t="s">
        <v>2534</v>
      </c>
      <c r="D1713" s="27">
        <v>9720.9500000000007</v>
      </c>
      <c r="E1713" s="27">
        <v>1330.08</v>
      </c>
      <c r="F1713" s="27">
        <v>852.34</v>
      </c>
      <c r="G1713" s="26">
        <f>(E1713-F1713)/E1713</f>
        <v>0.35918140262239862</v>
      </c>
      <c r="H1713" s="27">
        <f>E1713-F1713</f>
        <v>477.7399999999999</v>
      </c>
      <c r="I1713" s="35">
        <f>E1713/D1713</f>
        <v>0.13682613324829362</v>
      </c>
      <c r="J1713" s="3">
        <v>10234.030000000001</v>
      </c>
      <c r="K1713" s="26">
        <v>0.17699999999999999</v>
      </c>
      <c r="L1713" s="4" t="b">
        <v>0</v>
      </c>
      <c r="M1713" s="4" t="s">
        <v>58</v>
      </c>
      <c r="N1713" s="35">
        <f>'Landed Freight Margin Tool'!$D$4</f>
        <v>0.58708499999999997</v>
      </c>
      <c r="O1713" s="30">
        <f>(MAX($F1713,MIN(0.18*$D1713,$F1713*(1+$N1713))))</f>
        <v>1352.7360289000001</v>
      </c>
      <c r="P1713" s="35">
        <f>O1713/D1713</f>
        <v>0.13915677263024703</v>
      </c>
    </row>
    <row r="1714" spans="1:16" x14ac:dyDescent="0.3">
      <c r="A1714" s="2">
        <v>45007</v>
      </c>
      <c r="B1714" s="3" t="s">
        <v>18541</v>
      </c>
      <c r="C1714" s="4" t="s">
        <v>18542</v>
      </c>
      <c r="D1714" s="27">
        <v>22112.43</v>
      </c>
      <c r="E1714" s="27">
        <v>3026.31</v>
      </c>
      <c r="F1714" s="27">
        <v>1542.37</v>
      </c>
      <c r="G1714" s="26">
        <f>(E1714-F1714)/E1714</f>
        <v>0.49034632935819533</v>
      </c>
      <c r="H1714" s="27">
        <f>E1714-F1714</f>
        <v>1483.94</v>
      </c>
      <c r="I1714" s="35">
        <f>E1714/D1714</f>
        <v>0.13686012799136052</v>
      </c>
      <c r="J1714" s="3">
        <v>20227.2</v>
      </c>
      <c r="K1714" s="26">
        <v>0.155</v>
      </c>
      <c r="L1714" s="4" t="b">
        <v>0</v>
      </c>
      <c r="M1714" s="4" t="s">
        <v>58</v>
      </c>
      <c r="N1714" s="35">
        <f>'Landed Freight Margin Tool'!$D$4</f>
        <v>0.58708499999999997</v>
      </c>
      <c r="O1714" s="30">
        <f>(MAX($F1714,MIN(0.18*$D1714,$F1714*(1+$N1714))))</f>
        <v>2447.8722914499999</v>
      </c>
      <c r="P1714" s="35">
        <f>O1714/D1714</f>
        <v>0.11070118894440818</v>
      </c>
    </row>
    <row r="1715" spans="1:16" x14ac:dyDescent="0.3">
      <c r="A1715" s="2">
        <v>45019</v>
      </c>
      <c r="B1715" s="3" t="s">
        <v>16429</v>
      </c>
      <c r="C1715" s="4" t="s">
        <v>16430</v>
      </c>
      <c r="D1715" s="27">
        <v>3327.41</v>
      </c>
      <c r="E1715" s="27">
        <v>455.58</v>
      </c>
      <c r="F1715" s="27">
        <v>280.43</v>
      </c>
      <c r="G1715" s="26">
        <f>(E1715-F1715)/E1715</f>
        <v>0.38445498046446286</v>
      </c>
      <c r="H1715" s="27">
        <f>E1715-F1715</f>
        <v>175.14999999999998</v>
      </c>
      <c r="I1715" s="35">
        <f>E1715/D1715</f>
        <v>0.13691730204573527</v>
      </c>
      <c r="J1715" s="3">
        <v>591.29999999999995</v>
      </c>
      <c r="K1715" s="26">
        <v>0.38800000000000001</v>
      </c>
      <c r="L1715" s="4" t="b">
        <v>1</v>
      </c>
      <c r="M1715" s="4" t="s">
        <v>58</v>
      </c>
      <c r="N1715" s="35">
        <f>'Landed Freight Margin Tool'!$D$4</f>
        <v>0.58708499999999997</v>
      </c>
      <c r="O1715" s="30">
        <f>(MAX($F1715,MIN(0.18*$D1715,$F1715*(1+$N1715))))</f>
        <v>445.06624655000002</v>
      </c>
      <c r="P1715" s="35">
        <f>O1715/D1715</f>
        <v>0.13375756115116563</v>
      </c>
    </row>
    <row r="1716" spans="1:16" x14ac:dyDescent="0.3">
      <c r="A1716" s="2">
        <v>45051</v>
      </c>
      <c r="B1716" s="3" t="s">
        <v>5000</v>
      </c>
      <c r="C1716" s="4" t="s">
        <v>5001</v>
      </c>
      <c r="D1716" s="27">
        <v>22717.279999999999</v>
      </c>
      <c r="E1716" s="27">
        <v>3111.1</v>
      </c>
      <c r="F1716" s="27">
        <v>1754.5</v>
      </c>
      <c r="G1716" s="26">
        <f>(E1716-F1716)/E1716</f>
        <v>0.43605155732699041</v>
      </c>
      <c r="H1716" s="27">
        <f>E1716-F1716</f>
        <v>1356.6</v>
      </c>
      <c r="I1716" s="35">
        <f>E1716/D1716</f>
        <v>0.13694861356641289</v>
      </c>
      <c r="J1716" s="3">
        <v>2202.1999999999998</v>
      </c>
      <c r="K1716" s="26">
        <v>0.18099999999999999</v>
      </c>
      <c r="L1716" s="4" t="b">
        <v>1</v>
      </c>
      <c r="M1716" s="4" t="s">
        <v>58</v>
      </c>
      <c r="N1716" s="35">
        <f>'Landed Freight Margin Tool'!$D$4</f>
        <v>0.58708499999999997</v>
      </c>
      <c r="O1716" s="30">
        <f>(MAX($F1716,MIN(0.18*$D1716,$F1716*(1+$N1716))))</f>
        <v>2784.5406325000004</v>
      </c>
      <c r="P1716" s="35">
        <f>O1716/D1716</f>
        <v>0.12257368102607356</v>
      </c>
    </row>
    <row r="1717" spans="1:16" x14ac:dyDescent="0.3">
      <c r="A1717" s="2">
        <v>44973</v>
      </c>
      <c r="B1717" s="3" t="s">
        <v>8053</v>
      </c>
      <c r="C1717" s="4" t="s">
        <v>8054</v>
      </c>
      <c r="D1717" s="27">
        <v>20493.78</v>
      </c>
      <c r="E1717" s="27">
        <v>2807.92</v>
      </c>
      <c r="F1717" s="27">
        <v>2074.61</v>
      </c>
      <c r="G1717" s="26">
        <f>(E1717-F1717)/E1717</f>
        <v>0.26115772529131881</v>
      </c>
      <c r="H1717" s="27">
        <f>E1717-F1717</f>
        <v>733.31</v>
      </c>
      <c r="I1717" s="35">
        <f>E1717/D1717</f>
        <v>0.13701327915103997</v>
      </c>
      <c r="J1717" s="3">
        <v>12647.36</v>
      </c>
      <c r="K1717" s="26">
        <v>0.13600000000000001</v>
      </c>
      <c r="L1717" s="4" t="b">
        <v>0</v>
      </c>
      <c r="M1717" s="4" t="s">
        <v>58</v>
      </c>
      <c r="N1717" s="35">
        <f>'Landed Freight Margin Tool'!$D$4</f>
        <v>0.58708499999999997</v>
      </c>
      <c r="O1717" s="30">
        <f>(MAX($F1717,MIN(0.18*$D1717,$F1717*(1+$N1717))))</f>
        <v>3292.5824118500004</v>
      </c>
      <c r="P1717" s="35">
        <f>O1717/D1717</f>
        <v>0.16066252354860844</v>
      </c>
    </row>
    <row r="1718" spans="1:16" x14ac:dyDescent="0.3">
      <c r="A1718" s="2">
        <v>45041</v>
      </c>
      <c r="B1718" s="3" t="s">
        <v>14236</v>
      </c>
      <c r="C1718" s="4" t="s">
        <v>14237</v>
      </c>
      <c r="D1718" s="27">
        <v>5344.24</v>
      </c>
      <c r="E1718" s="27">
        <v>732.71</v>
      </c>
      <c r="F1718" s="27">
        <v>459.52</v>
      </c>
      <c r="G1718" s="26">
        <f>(E1718-F1718)/E1718</f>
        <v>0.37284873961048715</v>
      </c>
      <c r="H1718" s="27">
        <f>E1718-F1718</f>
        <v>273.19000000000005</v>
      </c>
      <c r="I1718" s="35">
        <f>E1718/D1718</f>
        <v>0.13710274987650256</v>
      </c>
      <c r="J1718" s="3">
        <v>457</v>
      </c>
      <c r="K1718" s="26">
        <v>0.16400000000000001</v>
      </c>
      <c r="L1718" s="4" t="b">
        <v>0</v>
      </c>
      <c r="M1718" s="4" t="s">
        <v>58</v>
      </c>
      <c r="N1718" s="35">
        <f>'Landed Freight Margin Tool'!$D$4</f>
        <v>0.58708499999999997</v>
      </c>
      <c r="O1718" s="30">
        <f>(MAX($F1718,MIN(0.18*$D1718,$F1718*(1+$N1718))))</f>
        <v>729.2972992</v>
      </c>
      <c r="P1718" s="35">
        <f>O1718/D1718</f>
        <v>0.13646417436342681</v>
      </c>
    </row>
    <row r="1719" spans="1:16" x14ac:dyDescent="0.3">
      <c r="A1719" s="2">
        <v>45107</v>
      </c>
      <c r="B1719" s="3" t="s">
        <v>7452</v>
      </c>
      <c r="C1719" s="4" t="s">
        <v>7453</v>
      </c>
      <c r="D1719" s="27">
        <v>23060.89</v>
      </c>
      <c r="E1719" s="27">
        <v>3163.3</v>
      </c>
      <c r="F1719" s="27">
        <v>1900.77</v>
      </c>
      <c r="G1719" s="26">
        <f>(E1719-F1719)/E1719</f>
        <v>0.39911800967344235</v>
      </c>
      <c r="H1719" s="27">
        <f>E1719-F1719</f>
        <v>1262.5300000000002</v>
      </c>
      <c r="I1719" s="35">
        <f>E1719/D1719</f>
        <v>0.13717163561336965</v>
      </c>
      <c r="J1719" s="3">
        <v>27518</v>
      </c>
      <c r="K1719" s="26">
        <v>0.10199999999999999</v>
      </c>
      <c r="L1719" s="4" t="b">
        <v>0</v>
      </c>
      <c r="M1719" s="4" t="s">
        <v>58</v>
      </c>
      <c r="N1719" s="35">
        <f>'Landed Freight Margin Tool'!$D$4</f>
        <v>0.58708499999999997</v>
      </c>
      <c r="O1719" s="30">
        <f>(MAX($F1719,MIN(0.18*$D1719,$F1719*(1+$N1719))))</f>
        <v>3016.6835554500003</v>
      </c>
      <c r="P1719" s="35">
        <f>O1719/D1719</f>
        <v>0.13081383916449019</v>
      </c>
    </row>
    <row r="1720" spans="1:16" x14ac:dyDescent="0.3">
      <c r="A1720" s="2">
        <v>45132</v>
      </c>
      <c r="B1720" s="3" t="s">
        <v>9112</v>
      </c>
      <c r="C1720" s="4" t="s">
        <v>9113</v>
      </c>
      <c r="D1720" s="27">
        <v>13702.79</v>
      </c>
      <c r="E1720" s="27">
        <v>1880.69</v>
      </c>
      <c r="F1720" s="27">
        <v>1466.59</v>
      </c>
      <c r="G1720" s="26">
        <f>(E1720-F1720)/E1720</f>
        <v>0.22018514481387158</v>
      </c>
      <c r="H1720" s="27">
        <f>E1720-F1720</f>
        <v>414.10000000000014</v>
      </c>
      <c r="I1720" s="35">
        <f>E1720/D1720</f>
        <v>0.13724869168979456</v>
      </c>
      <c r="J1720" s="3">
        <v>966.78</v>
      </c>
      <c r="K1720" s="26">
        <v>0.22</v>
      </c>
      <c r="L1720" s="4" t="b">
        <v>1</v>
      </c>
      <c r="M1720" s="4" t="s">
        <v>58</v>
      </c>
      <c r="N1720" s="35">
        <f>'Landed Freight Margin Tool'!$D$4</f>
        <v>0.58708499999999997</v>
      </c>
      <c r="O1720" s="30">
        <f>(MAX($F1720,MIN(0.18*$D1720,$F1720*(1+$N1720))))</f>
        <v>2327.6029901500001</v>
      </c>
      <c r="P1720" s="35">
        <f>O1720/D1720</f>
        <v>0.169863435851385</v>
      </c>
    </row>
    <row r="1721" spans="1:16" x14ac:dyDescent="0.3">
      <c r="A1721" s="2">
        <v>45184</v>
      </c>
      <c r="B1721" s="3" t="s">
        <v>22280</v>
      </c>
      <c r="C1721" s="4" t="s">
        <v>22281</v>
      </c>
      <c r="D1721" s="27">
        <v>6130.64</v>
      </c>
      <c r="E1721" s="27">
        <v>841.78</v>
      </c>
      <c r="F1721" s="27">
        <v>569.15</v>
      </c>
      <c r="G1721" s="26">
        <f>(E1721-F1721)/E1721</f>
        <v>0.32387322103162347</v>
      </c>
      <c r="H1721" s="27">
        <f>E1721-F1721</f>
        <v>272.63</v>
      </c>
      <c r="I1721" s="35">
        <f>E1721/D1721</f>
        <v>0.13730703482833764</v>
      </c>
      <c r="J1721" s="3">
        <v>1794.56</v>
      </c>
      <c r="K1721" s="26">
        <v>0.22800000000000001</v>
      </c>
      <c r="L1721" s="4" t="b">
        <v>1</v>
      </c>
      <c r="M1721" s="4" t="s">
        <v>58</v>
      </c>
      <c r="N1721" s="35">
        <f>'Landed Freight Margin Tool'!$D$4</f>
        <v>0.58708499999999997</v>
      </c>
      <c r="O1721" s="30">
        <f>(MAX($F1721,MIN(0.18*$D1721,$F1721*(1+$N1721))))</f>
        <v>903.28942774999996</v>
      </c>
      <c r="P1721" s="35">
        <f>O1721/D1721</f>
        <v>0.14734015172151682</v>
      </c>
    </row>
    <row r="1722" spans="1:16" x14ac:dyDescent="0.3">
      <c r="A1722" s="2">
        <v>45131</v>
      </c>
      <c r="B1722" s="3" t="s">
        <v>2751</v>
      </c>
      <c r="C1722" s="4" t="s">
        <v>2752</v>
      </c>
      <c r="D1722" s="27">
        <v>13533.42</v>
      </c>
      <c r="E1722" s="27">
        <v>1859.04</v>
      </c>
      <c r="F1722" s="27">
        <v>1024</v>
      </c>
      <c r="G1722" s="26">
        <f>(E1722-F1722)/E1722</f>
        <v>0.44917807040192786</v>
      </c>
      <c r="H1722" s="27">
        <f>E1722-F1722</f>
        <v>835.04</v>
      </c>
      <c r="I1722" s="35">
        <f>E1722/D1722</f>
        <v>0.13736660799709163</v>
      </c>
      <c r="J1722" s="3">
        <v>4476.38</v>
      </c>
      <c r="K1722" s="26">
        <v>0.22</v>
      </c>
      <c r="L1722" s="4" t="b">
        <v>1</v>
      </c>
      <c r="M1722" s="4" t="s">
        <v>58</v>
      </c>
      <c r="N1722" s="35">
        <f>'Landed Freight Margin Tool'!$D$4</f>
        <v>0.58708499999999997</v>
      </c>
      <c r="O1722" s="30">
        <f>(MAX($F1722,MIN(0.18*$D1722,$F1722*(1+$N1722))))</f>
        <v>1625.1750400000001</v>
      </c>
      <c r="P1722" s="35">
        <f>O1722/D1722</f>
        <v>0.12008605659175582</v>
      </c>
    </row>
    <row r="1723" spans="1:16" x14ac:dyDescent="0.3">
      <c r="A1723" s="2">
        <v>45041</v>
      </c>
      <c r="B1723" s="3" t="s">
        <v>11490</v>
      </c>
      <c r="C1723" s="4" t="s">
        <v>11491</v>
      </c>
      <c r="D1723" s="27">
        <v>21266.38</v>
      </c>
      <c r="E1723" s="27">
        <v>2923.76</v>
      </c>
      <c r="F1723" s="27">
        <v>1785.07</v>
      </c>
      <c r="G1723" s="26">
        <f>(E1723-F1723)/E1723</f>
        <v>0.38946083125837971</v>
      </c>
      <c r="H1723" s="27">
        <f>E1723-F1723</f>
        <v>1138.6900000000003</v>
      </c>
      <c r="I1723" s="35">
        <f>E1723/D1723</f>
        <v>0.13748273095844238</v>
      </c>
      <c r="J1723" s="3">
        <v>3314.08</v>
      </c>
      <c r="K1723" s="26">
        <v>0.13600000000000001</v>
      </c>
      <c r="L1723" s="4" t="b">
        <v>0</v>
      </c>
      <c r="M1723" s="4" t="s">
        <v>58</v>
      </c>
      <c r="N1723" s="35">
        <f>'Landed Freight Margin Tool'!$D$4</f>
        <v>0.58708499999999997</v>
      </c>
      <c r="O1723" s="30">
        <f>(MAX($F1723,MIN(0.18*$D1723,$F1723*(1+$N1723))))</f>
        <v>2833.05782095</v>
      </c>
      <c r="P1723" s="35">
        <f>O1723/D1723</f>
        <v>0.13321768072187179</v>
      </c>
    </row>
    <row r="1724" spans="1:16" x14ac:dyDescent="0.3">
      <c r="A1724" s="2">
        <v>45117</v>
      </c>
      <c r="B1724" s="3" t="s">
        <v>2102</v>
      </c>
      <c r="C1724" s="4" t="s">
        <v>2103</v>
      </c>
      <c r="D1724" s="27">
        <v>14862.07</v>
      </c>
      <c r="E1724" s="27">
        <v>2044</v>
      </c>
      <c r="F1724" s="27">
        <v>1460.71</v>
      </c>
      <c r="G1724" s="26">
        <f>(E1724-F1724)/E1724</f>
        <v>0.28536692759295496</v>
      </c>
      <c r="H1724" s="27">
        <f>E1724-F1724</f>
        <v>583.29</v>
      </c>
      <c r="I1724" s="35">
        <f>E1724/D1724</f>
        <v>0.13753131293285525</v>
      </c>
      <c r="J1724" s="3">
        <v>1894.2</v>
      </c>
      <c r="K1724" s="26">
        <v>0.22</v>
      </c>
      <c r="L1724" s="4" t="b">
        <v>1</v>
      </c>
      <c r="M1724" s="4" t="s">
        <v>58</v>
      </c>
      <c r="N1724" s="35">
        <f>'Landed Freight Margin Tool'!$D$4</f>
        <v>0.58708499999999997</v>
      </c>
      <c r="O1724" s="30">
        <f>(MAX($F1724,MIN(0.18*$D1724,$F1724*(1+$N1724))))</f>
        <v>2318.2709303500001</v>
      </c>
      <c r="P1724" s="35">
        <f>O1724/D1724</f>
        <v>0.15598573619623646</v>
      </c>
    </row>
    <row r="1725" spans="1:16" x14ac:dyDescent="0.3">
      <c r="A1725" s="2">
        <v>45085</v>
      </c>
      <c r="B1725" s="3" t="s">
        <v>8041</v>
      </c>
      <c r="C1725" s="4" t="s">
        <v>8042</v>
      </c>
      <c r="D1725" s="27">
        <v>3317.46</v>
      </c>
      <c r="E1725" s="27">
        <v>456.35</v>
      </c>
      <c r="F1725" s="27">
        <v>250.21</v>
      </c>
      <c r="G1725" s="26">
        <f>(E1725-F1725)/E1725</f>
        <v>0.45171469267009973</v>
      </c>
      <c r="H1725" s="27">
        <f>E1725-F1725</f>
        <v>206.14000000000001</v>
      </c>
      <c r="I1725" s="35">
        <f>E1725/D1725</f>
        <v>0.13756006101053217</v>
      </c>
      <c r="J1725" s="3">
        <v>0</v>
      </c>
      <c r="K1725" s="26">
        <v>0</v>
      </c>
      <c r="L1725" s="4" t="b">
        <v>0</v>
      </c>
      <c r="M1725" s="4" t="s">
        <v>58</v>
      </c>
      <c r="N1725" s="35">
        <f>'Landed Freight Margin Tool'!$D$4</f>
        <v>0.58708499999999997</v>
      </c>
      <c r="O1725" s="30">
        <f>(MAX($F1725,MIN(0.18*$D1725,$F1725*(1+$N1725))))</f>
        <v>397.10453785000004</v>
      </c>
      <c r="P1725" s="35">
        <f>O1725/D1725</f>
        <v>0.11970137932333774</v>
      </c>
    </row>
    <row r="1726" spans="1:16" x14ac:dyDescent="0.3">
      <c r="A1726" s="2">
        <v>45220</v>
      </c>
      <c r="B1726" s="3" t="s">
        <v>9290</v>
      </c>
      <c r="C1726" s="4" t="s">
        <v>9291</v>
      </c>
      <c r="D1726" s="27">
        <v>9952.5</v>
      </c>
      <c r="E1726" s="27">
        <v>1369.6</v>
      </c>
      <c r="F1726" s="27">
        <v>764.42</v>
      </c>
      <c r="G1726" s="26">
        <f>(E1726-F1726)/E1726</f>
        <v>0.44186623831775701</v>
      </c>
      <c r="H1726" s="27">
        <f>E1726-F1726</f>
        <v>605.17999999999995</v>
      </c>
      <c r="I1726" s="35">
        <f>E1726/D1726</f>
        <v>0.13761366490831448</v>
      </c>
      <c r="J1726" s="3">
        <v>3548.96</v>
      </c>
      <c r="K1726" s="26">
        <v>0.22</v>
      </c>
      <c r="L1726" s="4" t="b">
        <v>1</v>
      </c>
      <c r="M1726" s="4" t="s">
        <v>58</v>
      </c>
      <c r="N1726" s="35">
        <f>'Landed Freight Margin Tool'!$D$4</f>
        <v>0.58708499999999997</v>
      </c>
      <c r="O1726" s="30">
        <f>(MAX($F1726,MIN(0.18*$D1726,$F1726*(1+$N1726))))</f>
        <v>1213.1995156999999</v>
      </c>
      <c r="P1726" s="35">
        <f>O1726/D1726</f>
        <v>0.12189897168550615</v>
      </c>
    </row>
    <row r="1727" spans="1:16" x14ac:dyDescent="0.3">
      <c r="A1727" s="2">
        <v>44988</v>
      </c>
      <c r="B1727" s="3" t="s">
        <v>9715</v>
      </c>
      <c r="C1727" s="4" t="s">
        <v>9716</v>
      </c>
      <c r="D1727" s="27">
        <v>9260.33</v>
      </c>
      <c r="E1727" s="27">
        <v>1274.93</v>
      </c>
      <c r="F1727" s="27">
        <v>836.42</v>
      </c>
      <c r="G1727" s="26">
        <f>(E1727-F1727)/E1727</f>
        <v>0.34394829520052089</v>
      </c>
      <c r="H1727" s="27">
        <f>E1727-F1727</f>
        <v>438.5100000000001</v>
      </c>
      <c r="I1727" s="35">
        <f>E1727/D1727</f>
        <v>0.13767651908733275</v>
      </c>
      <c r="J1727" s="3">
        <v>1051.24</v>
      </c>
      <c r="K1727" s="26">
        <v>0.22</v>
      </c>
      <c r="L1727" s="4" t="b">
        <v>1</v>
      </c>
      <c r="M1727" s="4" t="s">
        <v>58</v>
      </c>
      <c r="N1727" s="35">
        <f>'Landed Freight Margin Tool'!$D$4</f>
        <v>0.58708499999999997</v>
      </c>
      <c r="O1727" s="30">
        <f>(MAX($F1727,MIN(0.18*$D1727,$F1727*(1+$N1727))))</f>
        <v>1327.4696357</v>
      </c>
      <c r="P1727" s="35">
        <f>O1727/D1727</f>
        <v>0.14335014364498891</v>
      </c>
    </row>
    <row r="1728" spans="1:16" x14ac:dyDescent="0.3">
      <c r="A1728" s="2">
        <v>44995</v>
      </c>
      <c r="B1728" s="3" t="s">
        <v>20436</v>
      </c>
      <c r="C1728" s="4" t="s">
        <v>20437</v>
      </c>
      <c r="D1728" s="27">
        <v>12446.91</v>
      </c>
      <c r="E1728" s="27">
        <v>1715.13</v>
      </c>
      <c r="F1728" s="27">
        <v>1124.47</v>
      </c>
      <c r="G1728" s="26">
        <f>(E1728-F1728)/E1728</f>
        <v>0.34438205850285403</v>
      </c>
      <c r="H1728" s="27">
        <f>E1728-F1728</f>
        <v>590.66000000000008</v>
      </c>
      <c r="I1728" s="35">
        <f>E1728/D1728</f>
        <v>0.13779564566627381</v>
      </c>
      <c r="J1728" s="3">
        <v>507.46</v>
      </c>
      <c r="K1728" s="26">
        <v>0.22</v>
      </c>
      <c r="L1728" s="4" t="b">
        <v>1</v>
      </c>
      <c r="M1728" s="4" t="s">
        <v>58</v>
      </c>
      <c r="N1728" s="35">
        <f>'Landed Freight Margin Tool'!$D$4</f>
        <v>0.58708499999999997</v>
      </c>
      <c r="O1728" s="30">
        <f>(MAX($F1728,MIN(0.18*$D1728,$F1728*(1+$N1728))))</f>
        <v>1784.6294699500002</v>
      </c>
      <c r="P1728" s="35">
        <f>O1728/D1728</f>
        <v>0.1433793182364137</v>
      </c>
    </row>
    <row r="1729" spans="1:16" x14ac:dyDescent="0.3">
      <c r="A1729" s="2">
        <v>45268</v>
      </c>
      <c r="B1729" s="3" t="s">
        <v>19270</v>
      </c>
      <c r="C1729" s="4" t="s">
        <v>19271</v>
      </c>
      <c r="D1729" s="27">
        <v>13587.36</v>
      </c>
      <c r="E1729" s="27">
        <v>1873.24</v>
      </c>
      <c r="F1729" s="27">
        <v>1229.6400000000001</v>
      </c>
      <c r="G1729" s="26">
        <f>(E1729-F1729)/E1729</f>
        <v>0.34357583651854534</v>
      </c>
      <c r="H1729" s="27">
        <f>E1729-F1729</f>
        <v>643.59999999999991</v>
      </c>
      <c r="I1729" s="35">
        <f>E1729/D1729</f>
        <v>0.13786636992027884</v>
      </c>
      <c r="J1729" s="3">
        <v>5009.13</v>
      </c>
      <c r="K1729" s="26">
        <v>0.16200000000000001</v>
      </c>
      <c r="L1729" s="4" t="b">
        <v>0</v>
      </c>
      <c r="M1729" s="4" t="s">
        <v>58</v>
      </c>
      <c r="N1729" s="35">
        <f>'Landed Freight Margin Tool'!$D$4</f>
        <v>0.58708499999999997</v>
      </c>
      <c r="O1729" s="30">
        <f>(MAX($F1729,MIN(0.18*$D1729,$F1729*(1+$N1729))))</f>
        <v>1951.5431994000003</v>
      </c>
      <c r="P1729" s="35">
        <f>O1729/D1729</f>
        <v>0.14362931425972375</v>
      </c>
    </row>
    <row r="1730" spans="1:16" x14ac:dyDescent="0.3">
      <c r="A1730" s="2">
        <v>45015</v>
      </c>
      <c r="B1730" s="3" t="s">
        <v>1490</v>
      </c>
      <c r="C1730" s="4" t="s">
        <v>1491</v>
      </c>
      <c r="D1730" s="27">
        <v>4288.1400000000003</v>
      </c>
      <c r="E1730" s="27">
        <v>591.74</v>
      </c>
      <c r="F1730" s="27">
        <v>372.35</v>
      </c>
      <c r="G1730" s="26">
        <f>(E1730-F1730)/E1730</f>
        <v>0.37075404738567613</v>
      </c>
      <c r="H1730" s="27">
        <f>E1730-F1730</f>
        <v>219.39</v>
      </c>
      <c r="I1730" s="35">
        <f>E1730/D1730</f>
        <v>0.13799456174471914</v>
      </c>
      <c r="J1730" s="3">
        <v>2836.56</v>
      </c>
      <c r="K1730" s="26">
        <v>0.18</v>
      </c>
      <c r="L1730" s="4" t="b">
        <v>0</v>
      </c>
      <c r="M1730" s="4" t="s">
        <v>58</v>
      </c>
      <c r="N1730" s="35">
        <f>'Landed Freight Margin Tool'!$D$4</f>
        <v>0.58708499999999997</v>
      </c>
      <c r="O1730" s="30">
        <f>(MAX($F1730,MIN(0.18*$D1730,$F1730*(1+$N1730))))</f>
        <v>590.95109975000003</v>
      </c>
      <c r="P1730" s="35">
        <f>O1730/D1730</f>
        <v>0.13781058914820879</v>
      </c>
    </row>
    <row r="1731" spans="1:16" x14ac:dyDescent="0.3">
      <c r="A1731" s="2">
        <v>44956</v>
      </c>
      <c r="B1731" s="3" t="s">
        <v>8083</v>
      </c>
      <c r="C1731" s="4" t="s">
        <v>8084</v>
      </c>
      <c r="D1731" s="27">
        <v>10642.12</v>
      </c>
      <c r="E1731" s="27">
        <v>1472.02</v>
      </c>
      <c r="F1731" s="27">
        <v>780.04</v>
      </c>
      <c r="G1731" s="26">
        <f>(E1731-F1731)/E1731</f>
        <v>0.47008872162063015</v>
      </c>
      <c r="H1731" s="27">
        <f>E1731-F1731</f>
        <v>691.98</v>
      </c>
      <c r="I1731" s="35">
        <f>E1731/D1731</f>
        <v>0.138320184324176</v>
      </c>
      <c r="J1731" s="3">
        <v>19817.2</v>
      </c>
      <c r="K1731" s="26">
        <v>0.115</v>
      </c>
      <c r="L1731" s="4" t="b">
        <v>0</v>
      </c>
      <c r="M1731" s="4" t="s">
        <v>58</v>
      </c>
      <c r="N1731" s="35">
        <f>'Landed Freight Margin Tool'!$D$4</f>
        <v>0.58708499999999997</v>
      </c>
      <c r="O1731" s="30">
        <f>(MAX($F1731,MIN(0.18*$D1731,$F1731*(1+$N1731))))</f>
        <v>1237.9897834000001</v>
      </c>
      <c r="P1731" s="35">
        <f>O1731/D1731</f>
        <v>0.11632924486850364</v>
      </c>
    </row>
    <row r="1732" spans="1:16" x14ac:dyDescent="0.3">
      <c r="A1732" s="2">
        <v>45163</v>
      </c>
      <c r="B1732" s="3" t="s">
        <v>8215</v>
      </c>
      <c r="C1732" s="4" t="s">
        <v>8216</v>
      </c>
      <c r="D1732" s="27">
        <v>4058.28</v>
      </c>
      <c r="E1732" s="27">
        <v>561.67999999999995</v>
      </c>
      <c r="F1732" s="27">
        <v>347.51</v>
      </c>
      <c r="G1732" s="26">
        <f>(E1732-F1732)/E1732</f>
        <v>0.38130252100840334</v>
      </c>
      <c r="H1732" s="27">
        <f>E1732-F1732</f>
        <v>214.16999999999996</v>
      </c>
      <c r="I1732" s="35">
        <f>E1732/D1732</f>
        <v>0.13840346156499797</v>
      </c>
      <c r="J1732" s="3">
        <v>1253.78</v>
      </c>
      <c r="K1732" s="26">
        <v>0.22</v>
      </c>
      <c r="L1732" s="4" t="b">
        <v>1</v>
      </c>
      <c r="M1732" s="4" t="s">
        <v>58</v>
      </c>
      <c r="N1732" s="35">
        <f>'Landed Freight Margin Tool'!$D$4</f>
        <v>0.58708499999999997</v>
      </c>
      <c r="O1732" s="30">
        <f>(MAX($F1732,MIN(0.18*$D1732,$F1732*(1+$N1732))))</f>
        <v>551.52790834999996</v>
      </c>
      <c r="P1732" s="35">
        <f>O1732/D1732</f>
        <v>0.13590188659974176</v>
      </c>
    </row>
    <row r="1733" spans="1:16" x14ac:dyDescent="0.3">
      <c r="A1733" s="2">
        <v>44937</v>
      </c>
      <c r="B1733" s="3" t="s">
        <v>6302</v>
      </c>
      <c r="C1733" s="4" t="s">
        <v>6303</v>
      </c>
      <c r="D1733" s="27">
        <v>22995.51</v>
      </c>
      <c r="E1733" s="27">
        <v>3186.55</v>
      </c>
      <c r="F1733" s="27">
        <v>2075.9899999999998</v>
      </c>
      <c r="G1733" s="26">
        <f>(E1733-F1733)/E1733</f>
        <v>0.3485148514851486</v>
      </c>
      <c r="H1733" s="27">
        <f>E1733-F1733</f>
        <v>1110.5600000000004</v>
      </c>
      <c r="I1733" s="35">
        <f>E1733/D1733</f>
        <v>0.13857270397568919</v>
      </c>
      <c r="J1733" s="3">
        <v>8744.7900000000009</v>
      </c>
      <c r="K1733" s="26">
        <v>0.107</v>
      </c>
      <c r="L1733" s="4" t="b">
        <v>0</v>
      </c>
      <c r="M1733" s="4" t="s">
        <v>58</v>
      </c>
      <c r="N1733" s="35">
        <f>'Landed Freight Margin Tool'!$D$4</f>
        <v>0.58708499999999997</v>
      </c>
      <c r="O1733" s="30">
        <f>(MAX($F1733,MIN(0.18*$D1733,$F1733*(1+$N1733))))</f>
        <v>3294.7725891499999</v>
      </c>
      <c r="P1733" s="35">
        <f>O1733/D1733</f>
        <v>0.14327895268032761</v>
      </c>
    </row>
    <row r="1734" spans="1:16" x14ac:dyDescent="0.3">
      <c r="A1734" s="2">
        <v>45212</v>
      </c>
      <c r="B1734" s="3" t="s">
        <v>20824</v>
      </c>
      <c r="C1734" s="4" t="s">
        <v>20825</v>
      </c>
      <c r="D1734" s="27">
        <v>2960.93</v>
      </c>
      <c r="E1734" s="27">
        <v>410.41</v>
      </c>
      <c r="F1734" s="27">
        <v>226.95</v>
      </c>
      <c r="G1734" s="26">
        <f>(E1734-F1734)/E1734</f>
        <v>0.44701639823591049</v>
      </c>
      <c r="H1734" s="27">
        <f>E1734-F1734</f>
        <v>183.46000000000004</v>
      </c>
      <c r="I1734" s="35">
        <f>E1734/D1734</f>
        <v>0.13860847774179061</v>
      </c>
      <c r="J1734" s="3">
        <v>164.82</v>
      </c>
      <c r="K1734" s="26">
        <v>0.22</v>
      </c>
      <c r="L1734" s="4" t="b">
        <v>1</v>
      </c>
      <c r="M1734" s="4" t="s">
        <v>58</v>
      </c>
      <c r="N1734" s="35">
        <f>'Landed Freight Margin Tool'!$D$4</f>
        <v>0.58708499999999997</v>
      </c>
      <c r="O1734" s="30">
        <f>(MAX($F1734,MIN(0.18*$D1734,$F1734*(1+$N1734))))</f>
        <v>360.18894074999997</v>
      </c>
      <c r="P1734" s="35">
        <f>O1734/D1734</f>
        <v>0.1216472327106686</v>
      </c>
    </row>
    <row r="1735" spans="1:16" x14ac:dyDescent="0.3">
      <c r="A1735" s="2">
        <v>44971</v>
      </c>
      <c r="B1735" s="3" t="s">
        <v>1580</v>
      </c>
      <c r="C1735" s="4" t="s">
        <v>1581</v>
      </c>
      <c r="D1735" s="27">
        <v>814.63</v>
      </c>
      <c r="E1735" s="27">
        <v>113.06</v>
      </c>
      <c r="F1735" s="27">
        <v>57.34</v>
      </c>
      <c r="G1735" s="26">
        <f>(E1735-F1735)/E1735</f>
        <v>0.49283566248009902</v>
      </c>
      <c r="H1735" s="27">
        <f>E1735-F1735</f>
        <v>55.72</v>
      </c>
      <c r="I1735" s="35">
        <f>E1735/D1735</f>
        <v>0.13878693394547217</v>
      </c>
      <c r="J1735" s="3">
        <v>90.2</v>
      </c>
      <c r="K1735" s="26">
        <v>0.22</v>
      </c>
      <c r="L1735" s="4" t="b">
        <v>1</v>
      </c>
      <c r="M1735" s="4" t="s">
        <v>58</v>
      </c>
      <c r="N1735" s="35">
        <f>'Landed Freight Margin Tool'!$D$4</f>
        <v>0.58708499999999997</v>
      </c>
      <c r="O1735" s="30">
        <f>(MAX($F1735,MIN(0.18*$D1735,$F1735*(1+$N1735))))</f>
        <v>91.003453900000011</v>
      </c>
      <c r="P1735" s="35">
        <f>O1735/D1735</f>
        <v>0.11171139523464642</v>
      </c>
    </row>
    <row r="1736" spans="1:16" x14ac:dyDescent="0.3">
      <c r="A1736" s="2">
        <v>44964</v>
      </c>
      <c r="B1736" s="3" t="s">
        <v>20955</v>
      </c>
      <c r="C1736" s="4" t="s">
        <v>20956</v>
      </c>
      <c r="D1736" s="27">
        <v>15539.04</v>
      </c>
      <c r="E1736" s="27">
        <v>2158</v>
      </c>
      <c r="F1736" s="27">
        <v>1261.5899999999999</v>
      </c>
      <c r="G1736" s="26">
        <f>(E1736-F1736)/E1736</f>
        <v>0.415389249304912</v>
      </c>
      <c r="H1736" s="27">
        <f>E1736-F1736</f>
        <v>896.41000000000008</v>
      </c>
      <c r="I1736" s="35">
        <f>E1736/D1736</f>
        <v>0.13887601808091105</v>
      </c>
      <c r="J1736" s="3">
        <v>2621.86</v>
      </c>
      <c r="K1736" s="26">
        <v>0.114</v>
      </c>
      <c r="L1736" s="4" t="b">
        <v>0</v>
      </c>
      <c r="M1736" s="4" t="s">
        <v>58</v>
      </c>
      <c r="N1736" s="35">
        <f>'Landed Freight Margin Tool'!$D$4</f>
        <v>0.58708499999999997</v>
      </c>
      <c r="O1736" s="30">
        <f>(MAX($F1736,MIN(0.18*$D1736,$F1736*(1+$N1736))))</f>
        <v>2002.2505651500001</v>
      </c>
      <c r="P1736" s="35">
        <f>O1736/D1736</f>
        <v>0.12885291273785252</v>
      </c>
    </row>
    <row r="1737" spans="1:16" x14ac:dyDescent="0.3">
      <c r="A1737" s="2">
        <v>45181</v>
      </c>
      <c r="B1737" s="3" t="s">
        <v>9945</v>
      </c>
      <c r="C1737" s="4" t="s">
        <v>9946</v>
      </c>
      <c r="D1737" s="27">
        <v>17658.099999999999</v>
      </c>
      <c r="E1737" s="27">
        <v>2454.35</v>
      </c>
      <c r="F1737" s="27">
        <v>1680.31</v>
      </c>
      <c r="G1737" s="26">
        <f>(E1737-F1737)/E1737</f>
        <v>0.31537474280359362</v>
      </c>
      <c r="H1737" s="27">
        <f>E1737-F1737</f>
        <v>774.04</v>
      </c>
      <c r="I1737" s="35">
        <f>E1737/D1737</f>
        <v>0.13899287012759018</v>
      </c>
      <c r="J1737" s="3">
        <v>1126.2</v>
      </c>
      <c r="K1737" s="26">
        <v>0.24199999999999999</v>
      </c>
      <c r="L1737" s="4" t="b">
        <v>1</v>
      </c>
      <c r="M1737" s="4" t="s">
        <v>58</v>
      </c>
      <c r="N1737" s="35">
        <f>'Landed Freight Margin Tool'!$D$4</f>
        <v>0.58708499999999997</v>
      </c>
      <c r="O1737" s="30">
        <f>(MAX($F1737,MIN(0.18*$D1737,$F1737*(1+$N1737))))</f>
        <v>2666.7947963500001</v>
      </c>
      <c r="P1737" s="35">
        <f>O1737/D1737</f>
        <v>0.1510238811848387</v>
      </c>
    </row>
    <row r="1738" spans="1:16" x14ac:dyDescent="0.3">
      <c r="A1738" s="2">
        <v>45170</v>
      </c>
      <c r="B1738" s="3" t="s">
        <v>7440</v>
      </c>
      <c r="C1738" s="4" t="s">
        <v>7441</v>
      </c>
      <c r="D1738" s="27">
        <v>17355.87</v>
      </c>
      <c r="E1738" s="27">
        <v>2416.9299999999998</v>
      </c>
      <c r="F1738" s="27">
        <v>1211.79</v>
      </c>
      <c r="G1738" s="26">
        <f>(E1738-F1738)/E1738</f>
        <v>0.49862428783622198</v>
      </c>
      <c r="H1738" s="27">
        <f>E1738-F1738</f>
        <v>1205.1399999999999</v>
      </c>
      <c r="I1738" s="35">
        <f>E1738/D1738</f>
        <v>0.13925720808003286</v>
      </c>
      <c r="J1738" s="3">
        <v>16947.53</v>
      </c>
      <c r="K1738" s="26">
        <v>0.219</v>
      </c>
      <c r="L1738" s="4" t="b">
        <v>1</v>
      </c>
      <c r="M1738" s="4" t="s">
        <v>58</v>
      </c>
      <c r="N1738" s="35">
        <f>'Landed Freight Margin Tool'!$D$4</f>
        <v>0.58708499999999997</v>
      </c>
      <c r="O1738" s="30">
        <f>(MAX($F1738,MIN(0.18*$D1738,$F1738*(1+$N1738))))</f>
        <v>1923.2137321499999</v>
      </c>
      <c r="P1738" s="35">
        <f>O1738/D1738</f>
        <v>0.11081056335118897</v>
      </c>
    </row>
    <row r="1739" spans="1:16" x14ac:dyDescent="0.3">
      <c r="A1739" s="2">
        <v>45041</v>
      </c>
      <c r="B1739" s="3" t="s">
        <v>13259</v>
      </c>
      <c r="C1739" s="4" t="s">
        <v>13260</v>
      </c>
      <c r="D1739" s="27">
        <v>21762.16</v>
      </c>
      <c r="E1739" s="27">
        <v>3032.13</v>
      </c>
      <c r="F1739" s="27">
        <v>2178.7199999999998</v>
      </c>
      <c r="G1739" s="26">
        <f>(E1739-F1739)/E1739</f>
        <v>0.2814556104124824</v>
      </c>
      <c r="H1739" s="27">
        <f>E1739-F1739</f>
        <v>853.41000000000031</v>
      </c>
      <c r="I1739" s="35">
        <f>E1739/D1739</f>
        <v>0.13933037896973463</v>
      </c>
      <c r="J1739" s="3">
        <v>1583.94</v>
      </c>
      <c r="K1739" s="26">
        <v>0.21199999999999999</v>
      </c>
      <c r="L1739" s="4" t="b">
        <v>1</v>
      </c>
      <c r="M1739" s="4" t="s">
        <v>58</v>
      </c>
      <c r="N1739" s="35">
        <f>'Landed Freight Margin Tool'!$D$4</f>
        <v>0.58708499999999997</v>
      </c>
      <c r="O1739" s="30">
        <f>(MAX($F1739,MIN(0.18*$D1739,$F1739*(1+$N1739))))</f>
        <v>3457.8138311999996</v>
      </c>
      <c r="P1739" s="35">
        <f>O1739/D1739</f>
        <v>0.15889111334536643</v>
      </c>
    </row>
    <row r="1740" spans="1:16" x14ac:dyDescent="0.3">
      <c r="A1740" s="2">
        <v>45161</v>
      </c>
      <c r="B1740" s="3" t="s">
        <v>15268</v>
      </c>
      <c r="C1740" s="4" t="s">
        <v>15269</v>
      </c>
      <c r="D1740" s="27">
        <v>12855.28</v>
      </c>
      <c r="E1740" s="27">
        <v>1793.45</v>
      </c>
      <c r="F1740" s="27">
        <v>1137.44</v>
      </c>
      <c r="G1740" s="26">
        <f>(E1740-F1740)/E1740</f>
        <v>0.36578103654966682</v>
      </c>
      <c r="H1740" s="27">
        <f>E1740-F1740</f>
        <v>656.01</v>
      </c>
      <c r="I1740" s="35">
        <f>E1740/D1740</f>
        <v>0.13951076911588078</v>
      </c>
      <c r="J1740" s="3">
        <v>0</v>
      </c>
      <c r="K1740" s="26">
        <v>0</v>
      </c>
      <c r="L1740" s="4" t="b">
        <v>0</v>
      </c>
      <c r="M1740" s="4" t="s">
        <v>58</v>
      </c>
      <c r="N1740" s="35">
        <f>'Landed Freight Margin Tool'!$D$4</f>
        <v>0.58708499999999997</v>
      </c>
      <c r="O1740" s="30">
        <f>(MAX($F1740,MIN(0.18*$D1740,$F1740*(1+$N1740))))</f>
        <v>1805.2139624000001</v>
      </c>
      <c r="P1740" s="35">
        <f>O1740/D1740</f>
        <v>0.14042587655811464</v>
      </c>
    </row>
    <row r="1741" spans="1:16" x14ac:dyDescent="0.3">
      <c r="A1741" s="2">
        <v>45068</v>
      </c>
      <c r="B1741" s="3" t="s">
        <v>10016</v>
      </c>
      <c r="C1741" s="4" t="s">
        <v>5357</v>
      </c>
      <c r="D1741" s="27">
        <v>7363.76</v>
      </c>
      <c r="E1741" s="27">
        <v>1029.6400000000001</v>
      </c>
      <c r="F1741" s="27">
        <v>601.92999999999995</v>
      </c>
      <c r="G1741" s="26">
        <f>(E1741-F1741)/E1741</f>
        <v>0.41539761470028369</v>
      </c>
      <c r="H1741" s="27">
        <f>E1741-F1741</f>
        <v>427.71000000000015</v>
      </c>
      <c r="I1741" s="35">
        <f>E1741/D1741</f>
        <v>0.13982530663682685</v>
      </c>
      <c r="J1741" s="3">
        <v>35.1</v>
      </c>
      <c r="K1741" s="26">
        <v>0.433</v>
      </c>
      <c r="L1741" s="4" t="b">
        <v>1</v>
      </c>
      <c r="M1741" s="4" t="s">
        <v>58</v>
      </c>
      <c r="N1741" s="35">
        <f>'Landed Freight Margin Tool'!$D$4</f>
        <v>0.58708499999999997</v>
      </c>
      <c r="O1741" s="30">
        <f>(MAX($F1741,MIN(0.18*$D1741,$F1741*(1+$N1741))))</f>
        <v>955.31407404999993</v>
      </c>
      <c r="P1741" s="35">
        <f>O1741/D1741</f>
        <v>0.1297318318426999</v>
      </c>
    </row>
    <row r="1742" spans="1:16" x14ac:dyDescent="0.3">
      <c r="A1742" s="2">
        <v>44932</v>
      </c>
      <c r="B1742" s="3" t="s">
        <v>668</v>
      </c>
      <c r="C1742" s="4" t="s">
        <v>669</v>
      </c>
      <c r="D1742" s="27">
        <v>16109.69</v>
      </c>
      <c r="E1742" s="27">
        <v>2255.02</v>
      </c>
      <c r="F1742" s="27">
        <v>1172.3</v>
      </c>
      <c r="G1742" s="26">
        <f>(E1742-F1742)/E1742</f>
        <v>0.48013764844657697</v>
      </c>
      <c r="H1742" s="27">
        <f>E1742-F1742</f>
        <v>1082.72</v>
      </c>
      <c r="I1742" s="35">
        <f>E1742/D1742</f>
        <v>0.13997910574318934</v>
      </c>
      <c r="J1742" s="3">
        <v>3029.58</v>
      </c>
      <c r="K1742" s="26">
        <v>0.22800000000000001</v>
      </c>
      <c r="L1742" s="4" t="b">
        <v>1</v>
      </c>
      <c r="M1742" s="4" t="s">
        <v>58</v>
      </c>
      <c r="N1742" s="35">
        <f>'Landed Freight Margin Tool'!$D$4</f>
        <v>0.58708499999999997</v>
      </c>
      <c r="O1742" s="30">
        <f>(MAX($F1742,MIN(0.18*$D1742,$F1742*(1+$N1742))))</f>
        <v>1860.5397455</v>
      </c>
      <c r="P1742" s="35">
        <f>O1742/D1742</f>
        <v>0.11549196449466129</v>
      </c>
    </row>
    <row r="1743" spans="1:16" x14ac:dyDescent="0.3">
      <c r="A1743" s="2">
        <v>45195</v>
      </c>
      <c r="B1743" s="3" t="s">
        <v>16168</v>
      </c>
      <c r="C1743" s="4" t="s">
        <v>16169</v>
      </c>
      <c r="D1743" s="27">
        <v>14935.35</v>
      </c>
      <c r="E1743" s="27">
        <v>2092.16</v>
      </c>
      <c r="F1743" s="27">
        <v>1351.79</v>
      </c>
      <c r="G1743" s="26">
        <f>(E1743-F1743)/E1743</f>
        <v>0.3538782884674212</v>
      </c>
      <c r="H1743" s="27">
        <f>E1743-F1743</f>
        <v>740.36999999999989</v>
      </c>
      <c r="I1743" s="35">
        <f>E1743/D1743</f>
        <v>0.14008108280020218</v>
      </c>
      <c r="J1743" s="3">
        <v>1702.32</v>
      </c>
      <c r="K1743" s="26">
        <v>0.22</v>
      </c>
      <c r="L1743" s="4" t="b">
        <v>1</v>
      </c>
      <c r="M1743" s="4" t="s">
        <v>58</v>
      </c>
      <c r="N1743" s="35">
        <f>'Landed Freight Margin Tool'!$D$4</f>
        <v>0.58708499999999997</v>
      </c>
      <c r="O1743" s="30">
        <f>(MAX($F1743,MIN(0.18*$D1743,$F1743*(1+$N1743))))</f>
        <v>2145.4056321500002</v>
      </c>
      <c r="P1743" s="35">
        <f>O1743/D1743</f>
        <v>0.14364615708034964</v>
      </c>
    </row>
    <row r="1744" spans="1:16" x14ac:dyDescent="0.3">
      <c r="A1744" s="2">
        <v>44981</v>
      </c>
      <c r="B1744" s="3" t="s">
        <v>23881</v>
      </c>
      <c r="C1744" s="4" t="s">
        <v>23882</v>
      </c>
      <c r="D1744" s="27">
        <v>14651.4</v>
      </c>
      <c r="E1744" s="27">
        <v>2053.52</v>
      </c>
      <c r="F1744" s="27">
        <v>1822.28</v>
      </c>
      <c r="G1744" s="26">
        <f>(E1744-F1744)/E1744</f>
        <v>0.11260664614905139</v>
      </c>
      <c r="H1744" s="27">
        <f>E1744-F1744</f>
        <v>231.24</v>
      </c>
      <c r="I1744" s="35">
        <f>E1744/D1744</f>
        <v>0.14015861965409449</v>
      </c>
      <c r="J1744" s="3">
        <v>290.17</v>
      </c>
      <c r="K1744" s="26">
        <v>0.17199999999999999</v>
      </c>
      <c r="L1744" s="4" t="b">
        <v>0</v>
      </c>
      <c r="M1744" s="4" t="s">
        <v>58</v>
      </c>
      <c r="N1744" s="35">
        <f>'Landed Freight Margin Tool'!$D$4</f>
        <v>0.58708499999999997</v>
      </c>
      <c r="O1744" s="30">
        <f>(MAX($F1744,MIN(0.18*$D1744,$F1744*(1+$N1744))))</f>
        <v>2637.252</v>
      </c>
      <c r="P1744" s="35">
        <f>O1744/D1744</f>
        <v>0.18</v>
      </c>
    </row>
    <row r="1745" spans="1:16" x14ac:dyDescent="0.3">
      <c r="A1745" s="2">
        <v>44930</v>
      </c>
      <c r="B1745" s="3" t="s">
        <v>23892</v>
      </c>
      <c r="C1745" s="4" t="s">
        <v>23893</v>
      </c>
      <c r="D1745" s="27">
        <v>21802.86</v>
      </c>
      <c r="E1745" s="27">
        <v>3058.85</v>
      </c>
      <c r="F1745" s="27">
        <v>1920.01</v>
      </c>
      <c r="G1745" s="26">
        <f>(E1745-F1745)/E1745</f>
        <v>0.37230985501087011</v>
      </c>
      <c r="H1745" s="27">
        <f>E1745-F1745</f>
        <v>1138.8399999999999</v>
      </c>
      <c r="I1745" s="35">
        <f>E1745/D1745</f>
        <v>0.14029581440233069</v>
      </c>
      <c r="J1745" s="3">
        <v>721.6</v>
      </c>
      <c r="K1745" s="26">
        <v>0.22</v>
      </c>
      <c r="L1745" s="4" t="b">
        <v>1</v>
      </c>
      <c r="M1745" s="4" t="s">
        <v>58</v>
      </c>
      <c r="N1745" s="35">
        <f>'Landed Freight Margin Tool'!$D$4</f>
        <v>0.58708499999999997</v>
      </c>
      <c r="O1745" s="30">
        <f>(MAX($F1745,MIN(0.18*$D1745,$F1745*(1+$N1745))))</f>
        <v>3047.2190708500002</v>
      </c>
      <c r="P1745" s="35">
        <f>O1745/D1745</f>
        <v>0.13976235552812796</v>
      </c>
    </row>
    <row r="1746" spans="1:16" x14ac:dyDescent="0.3">
      <c r="A1746" s="2">
        <v>45180</v>
      </c>
      <c r="B1746" s="3" t="s">
        <v>24522</v>
      </c>
      <c r="C1746" s="4" t="s">
        <v>24523</v>
      </c>
      <c r="D1746" s="27">
        <v>24551.33</v>
      </c>
      <c r="E1746" s="27">
        <v>3444.72</v>
      </c>
      <c r="F1746" s="27">
        <v>2126.2199999999998</v>
      </c>
      <c r="G1746" s="26">
        <f>(E1746-F1746)/E1746</f>
        <v>0.38275970180450081</v>
      </c>
      <c r="H1746" s="27">
        <f>E1746-F1746</f>
        <v>1318.5</v>
      </c>
      <c r="I1746" s="35">
        <f>E1746/D1746</f>
        <v>0.14030685913960667</v>
      </c>
      <c r="J1746" s="3">
        <v>23995.58</v>
      </c>
      <c r="K1746" s="26">
        <v>0.17100000000000001</v>
      </c>
      <c r="L1746" s="4" t="b">
        <v>0</v>
      </c>
      <c r="M1746" s="4" t="s">
        <v>58</v>
      </c>
      <c r="N1746" s="35">
        <f>'Landed Freight Margin Tool'!$D$4</f>
        <v>0.58708499999999997</v>
      </c>
      <c r="O1746" s="30">
        <f>(MAX($F1746,MIN(0.18*$D1746,$F1746*(1+$N1746))))</f>
        <v>3374.4918686999999</v>
      </c>
      <c r="P1746" s="35">
        <f>O1746/D1746</f>
        <v>0.13744639775930673</v>
      </c>
    </row>
    <row r="1747" spans="1:16" x14ac:dyDescent="0.3">
      <c r="A1747" s="2">
        <v>45233</v>
      </c>
      <c r="B1747" s="3" t="s">
        <v>14525</v>
      </c>
      <c r="C1747" s="4" t="s">
        <v>14526</v>
      </c>
      <c r="D1747" s="27">
        <v>13346.44</v>
      </c>
      <c r="E1747" s="27">
        <v>1874.91</v>
      </c>
      <c r="F1747" s="27">
        <v>1189.6600000000001</v>
      </c>
      <c r="G1747" s="26">
        <f>(E1747-F1747)/E1747</f>
        <v>0.36548420990874225</v>
      </c>
      <c r="H1747" s="27">
        <f>E1747-F1747</f>
        <v>685.25</v>
      </c>
      <c r="I1747" s="35">
        <f>E1747/D1747</f>
        <v>0.14048015800468139</v>
      </c>
      <c r="J1747" s="3">
        <v>2030.75</v>
      </c>
      <c r="K1747" s="26">
        <v>0.58199999999999996</v>
      </c>
      <c r="L1747" s="4" t="b">
        <v>1</v>
      </c>
      <c r="M1747" s="4" t="s">
        <v>58</v>
      </c>
      <c r="N1747" s="35">
        <f>'Landed Freight Margin Tool'!$D$4</f>
        <v>0.58708499999999997</v>
      </c>
      <c r="O1747" s="30">
        <f>(MAX($F1747,MIN(0.18*$D1747,$F1747*(1+$N1747))))</f>
        <v>1888.0915411000003</v>
      </c>
      <c r="P1747" s="35">
        <f>O1747/D1747</f>
        <v>0.14146780273241405</v>
      </c>
    </row>
    <row r="1748" spans="1:16" x14ac:dyDescent="0.3">
      <c r="A1748" s="2">
        <v>45051</v>
      </c>
      <c r="B1748" s="3" t="s">
        <v>17710</v>
      </c>
      <c r="C1748" s="4" t="s">
        <v>2552</v>
      </c>
      <c r="D1748" s="27">
        <v>562.08000000000004</v>
      </c>
      <c r="E1748" s="27">
        <v>78.98</v>
      </c>
      <c r="F1748" s="27">
        <v>40.17</v>
      </c>
      <c r="G1748" s="26">
        <f>(E1748-F1748)/E1748</f>
        <v>0.49139022537351229</v>
      </c>
      <c r="H1748" s="27">
        <f>E1748-F1748</f>
        <v>38.81</v>
      </c>
      <c r="I1748" s="35">
        <f>E1748/D1748</f>
        <v>0.14051380586393394</v>
      </c>
      <c r="J1748" s="3">
        <v>20266.7</v>
      </c>
      <c r="K1748" s="26">
        <v>0.17</v>
      </c>
      <c r="L1748" s="4" t="b">
        <v>0</v>
      </c>
      <c r="M1748" s="4" t="s">
        <v>58</v>
      </c>
      <c r="N1748" s="35">
        <f>'Landed Freight Margin Tool'!$D$4</f>
        <v>0.58708499999999997</v>
      </c>
      <c r="O1748" s="30">
        <f>(MAX($F1748,MIN(0.18*$D1748,$F1748*(1+$N1748))))</f>
        <v>63.753204450000005</v>
      </c>
      <c r="P1748" s="35">
        <f>O1748/D1748</f>
        <v>0.1134237198441503</v>
      </c>
    </row>
    <row r="1749" spans="1:16" x14ac:dyDescent="0.3">
      <c r="A1749" s="2">
        <v>45005</v>
      </c>
      <c r="B1749" s="3" t="s">
        <v>23562</v>
      </c>
      <c r="C1749" s="4" t="s">
        <v>23563</v>
      </c>
      <c r="D1749" s="27">
        <v>14350.6</v>
      </c>
      <c r="E1749" s="27">
        <v>2017.17</v>
      </c>
      <c r="F1749" s="27">
        <v>1360.17</v>
      </c>
      <c r="G1749" s="26">
        <f>(E1749-F1749)/E1749</f>
        <v>0.32570383259715341</v>
      </c>
      <c r="H1749" s="27">
        <f>E1749-F1749</f>
        <v>657</v>
      </c>
      <c r="I1749" s="35">
        <f>E1749/D1749</f>
        <v>0.14056346076122253</v>
      </c>
      <c r="J1749" s="3">
        <v>587.6</v>
      </c>
      <c r="K1749" s="26">
        <v>0.29299999999999998</v>
      </c>
      <c r="L1749" s="4" t="b">
        <v>1</v>
      </c>
      <c r="M1749" s="4" t="s">
        <v>58</v>
      </c>
      <c r="N1749" s="35">
        <f>'Landed Freight Margin Tool'!$D$4</f>
        <v>0.58708499999999997</v>
      </c>
      <c r="O1749" s="30">
        <f>(MAX($F1749,MIN(0.18*$D1749,$F1749*(1+$N1749))))</f>
        <v>2158.7054044500001</v>
      </c>
      <c r="P1749" s="35">
        <f>O1749/D1749</f>
        <v>0.15042614277103397</v>
      </c>
    </row>
    <row r="1750" spans="1:16" x14ac:dyDescent="0.3">
      <c r="A1750" s="2">
        <v>45273</v>
      </c>
      <c r="B1750" s="3" t="s">
        <v>10837</v>
      </c>
      <c r="C1750" s="4" t="s">
        <v>10838</v>
      </c>
      <c r="D1750" s="27">
        <v>2951.02</v>
      </c>
      <c r="E1750" s="27">
        <v>415.06</v>
      </c>
      <c r="F1750" s="27">
        <v>250.03</v>
      </c>
      <c r="G1750" s="26">
        <f>(E1750-F1750)/E1750</f>
        <v>0.39760516551823832</v>
      </c>
      <c r="H1750" s="27">
        <f>E1750-F1750</f>
        <v>165.03</v>
      </c>
      <c r="I1750" s="35">
        <f>E1750/D1750</f>
        <v>0.14064967367215403</v>
      </c>
      <c r="J1750" s="3">
        <v>931.92</v>
      </c>
      <c r="K1750" s="26">
        <v>0.13600000000000001</v>
      </c>
      <c r="L1750" s="4" t="b">
        <v>0</v>
      </c>
      <c r="M1750" s="4" t="s">
        <v>58</v>
      </c>
      <c r="N1750" s="35">
        <f>'Landed Freight Margin Tool'!$D$4</f>
        <v>0.58708499999999997</v>
      </c>
      <c r="O1750" s="30">
        <f>(MAX($F1750,MIN(0.18*$D1750,$F1750*(1+$N1750))))</f>
        <v>396.81886255000001</v>
      </c>
      <c r="P1750" s="35">
        <f>O1750/D1750</f>
        <v>0.13446837451118596</v>
      </c>
    </row>
    <row r="1751" spans="1:16" x14ac:dyDescent="0.3">
      <c r="A1751" s="2">
        <v>45246</v>
      </c>
      <c r="B1751" s="3" t="s">
        <v>5818</v>
      </c>
      <c r="C1751" s="4" t="s">
        <v>5819</v>
      </c>
      <c r="D1751" s="27">
        <v>1393.21</v>
      </c>
      <c r="E1751" s="27">
        <v>196.04</v>
      </c>
      <c r="F1751" s="27">
        <v>133.24</v>
      </c>
      <c r="G1751" s="26">
        <f>(E1751-F1751)/E1751</f>
        <v>0.32034278718628845</v>
      </c>
      <c r="H1751" s="27">
        <f>E1751-F1751</f>
        <v>62.799999999999983</v>
      </c>
      <c r="I1751" s="35">
        <f>E1751/D1751</f>
        <v>0.14071101987496501</v>
      </c>
      <c r="J1751" s="3">
        <v>15415.54</v>
      </c>
      <c r="K1751" s="26">
        <v>0.22</v>
      </c>
      <c r="L1751" s="4" t="b">
        <v>1</v>
      </c>
      <c r="M1751" s="4" t="s">
        <v>58</v>
      </c>
      <c r="N1751" s="35">
        <f>'Landed Freight Margin Tool'!$D$4</f>
        <v>0.58708499999999997</v>
      </c>
      <c r="O1751" s="30">
        <f>(MAX($F1751,MIN(0.18*$D1751,$F1751*(1+$N1751))))</f>
        <v>211.46320540000002</v>
      </c>
      <c r="P1751" s="35">
        <f>O1751/D1751</f>
        <v>0.15178128595114879</v>
      </c>
    </row>
    <row r="1752" spans="1:16" x14ac:dyDescent="0.3">
      <c r="A1752" s="2">
        <v>45147</v>
      </c>
      <c r="B1752" s="3" t="s">
        <v>16002</v>
      </c>
      <c r="C1752" s="4" t="s">
        <v>16003</v>
      </c>
      <c r="D1752" s="27">
        <v>12271.3</v>
      </c>
      <c r="E1752" s="27">
        <v>1726.86</v>
      </c>
      <c r="F1752" s="27">
        <v>951</v>
      </c>
      <c r="G1752" s="26">
        <f>(E1752-F1752)/E1752</f>
        <v>0.44928946179771373</v>
      </c>
      <c r="H1752" s="27">
        <f>E1752-F1752</f>
        <v>775.8599999999999</v>
      </c>
      <c r="I1752" s="35">
        <f>E1752/D1752</f>
        <v>0.14072347673025679</v>
      </c>
      <c r="J1752" s="3">
        <v>823.53</v>
      </c>
      <c r="K1752" s="26">
        <v>0.22</v>
      </c>
      <c r="L1752" s="4" t="b">
        <v>1</v>
      </c>
      <c r="M1752" s="4" t="s">
        <v>58</v>
      </c>
      <c r="N1752" s="35">
        <f>'Landed Freight Margin Tool'!$D$4</f>
        <v>0.58708499999999997</v>
      </c>
      <c r="O1752" s="30">
        <f>(MAX($F1752,MIN(0.18*$D1752,$F1752*(1+$N1752))))</f>
        <v>1509.3178350000001</v>
      </c>
      <c r="P1752" s="35">
        <f>O1752/D1752</f>
        <v>0.12299575717324164</v>
      </c>
    </row>
    <row r="1753" spans="1:16" x14ac:dyDescent="0.3">
      <c r="A1753" s="2">
        <v>45273</v>
      </c>
      <c r="B1753" s="3" t="s">
        <v>21351</v>
      </c>
      <c r="C1753" s="4" t="s">
        <v>21352</v>
      </c>
      <c r="D1753" s="27">
        <v>12934.87</v>
      </c>
      <c r="E1753" s="27">
        <v>1820.72</v>
      </c>
      <c r="F1753" s="27">
        <v>1307.4100000000001</v>
      </c>
      <c r="G1753" s="26">
        <f>(E1753-F1753)/E1753</f>
        <v>0.28192693000571201</v>
      </c>
      <c r="H1753" s="27">
        <f>E1753-F1753</f>
        <v>513.30999999999995</v>
      </c>
      <c r="I1753" s="35">
        <f>E1753/D1753</f>
        <v>0.1407605951973232</v>
      </c>
      <c r="J1753" s="3">
        <v>261.58</v>
      </c>
      <c r="K1753" s="26">
        <v>0.22</v>
      </c>
      <c r="L1753" s="4" t="b">
        <v>1</v>
      </c>
      <c r="M1753" s="4" t="s">
        <v>58</v>
      </c>
      <c r="N1753" s="35">
        <f>'Landed Freight Margin Tool'!$D$4</f>
        <v>0.58708499999999997</v>
      </c>
      <c r="O1753" s="30">
        <f>(MAX($F1753,MIN(0.18*$D1753,$F1753*(1+$N1753))))</f>
        <v>2074.9707998500003</v>
      </c>
      <c r="P1753" s="35">
        <f>O1753/D1753</f>
        <v>0.16041682675202767</v>
      </c>
    </row>
    <row r="1754" spans="1:16" x14ac:dyDescent="0.3">
      <c r="A1754" s="2">
        <v>45205</v>
      </c>
      <c r="B1754" s="3" t="s">
        <v>6004</v>
      </c>
      <c r="C1754" s="4" t="s">
        <v>6005</v>
      </c>
      <c r="D1754" s="27">
        <v>11729.55</v>
      </c>
      <c r="E1754" s="27">
        <v>1652.66</v>
      </c>
      <c r="F1754" s="27">
        <v>1179.83</v>
      </c>
      <c r="G1754" s="26">
        <f>(E1754-F1754)/E1754</f>
        <v>0.28610240460832848</v>
      </c>
      <c r="H1754" s="27">
        <f>E1754-F1754</f>
        <v>472.83000000000015</v>
      </c>
      <c r="I1754" s="35">
        <f>E1754/D1754</f>
        <v>0.14089713586625235</v>
      </c>
      <c r="J1754" s="3">
        <v>743.4</v>
      </c>
      <c r="K1754" s="26">
        <v>0.14499999999999999</v>
      </c>
      <c r="L1754" s="4" t="b">
        <v>0</v>
      </c>
      <c r="M1754" s="4" t="s">
        <v>58</v>
      </c>
      <c r="N1754" s="35">
        <f>'Landed Freight Margin Tool'!$D$4</f>
        <v>0.58708499999999997</v>
      </c>
      <c r="O1754" s="30">
        <f>(MAX($F1754,MIN(0.18*$D1754,$F1754*(1+$N1754))))</f>
        <v>1872.4904955499999</v>
      </c>
      <c r="P1754" s="35">
        <f>O1754/D1754</f>
        <v>0.15963873256433536</v>
      </c>
    </row>
    <row r="1755" spans="1:16" x14ac:dyDescent="0.3">
      <c r="A1755" s="2">
        <v>45146</v>
      </c>
      <c r="B1755" s="3" t="s">
        <v>8860</v>
      </c>
      <c r="C1755" s="4" t="s">
        <v>8861</v>
      </c>
      <c r="D1755" s="27">
        <v>1338.29</v>
      </c>
      <c r="E1755" s="27">
        <v>188.81</v>
      </c>
      <c r="F1755" s="27">
        <v>108.26</v>
      </c>
      <c r="G1755" s="26">
        <f>(E1755-F1755)/E1755</f>
        <v>0.42661935278851754</v>
      </c>
      <c r="H1755" s="27">
        <f>E1755-F1755</f>
        <v>80.55</v>
      </c>
      <c r="I1755" s="35">
        <f>E1755/D1755</f>
        <v>0.14108302385880489</v>
      </c>
      <c r="J1755" s="3">
        <v>-3.33</v>
      </c>
      <c r="K1755" s="26">
        <v>-4.7539999999999996</v>
      </c>
      <c r="L1755" s="4" t="b">
        <v>0</v>
      </c>
      <c r="M1755" s="4" t="s">
        <v>58</v>
      </c>
      <c r="N1755" s="35">
        <f>'Landed Freight Margin Tool'!$D$4</f>
        <v>0.58708499999999997</v>
      </c>
      <c r="O1755" s="30">
        <f>(MAX($F1755,MIN(0.18*$D1755,$F1755*(1+$N1755))))</f>
        <v>171.81782210000003</v>
      </c>
      <c r="P1755" s="35">
        <f>O1755/D1755</f>
        <v>0.12838609128066417</v>
      </c>
    </row>
    <row r="1756" spans="1:16" x14ac:dyDescent="0.3">
      <c r="A1756" s="2">
        <v>44956</v>
      </c>
      <c r="B1756" s="3" t="s">
        <v>11658</v>
      </c>
      <c r="C1756" s="4" t="s">
        <v>11659</v>
      </c>
      <c r="D1756" s="27">
        <v>4531.41</v>
      </c>
      <c r="E1756" s="27">
        <v>639.66</v>
      </c>
      <c r="F1756" s="27">
        <v>457.63</v>
      </c>
      <c r="G1756" s="26">
        <f>(E1756-F1756)/E1756</f>
        <v>0.28457305443516867</v>
      </c>
      <c r="H1756" s="27">
        <f>E1756-F1756</f>
        <v>182.02999999999997</v>
      </c>
      <c r="I1756" s="35">
        <f>E1756/D1756</f>
        <v>0.14116136037127516</v>
      </c>
      <c r="J1756" s="3">
        <v>0</v>
      </c>
      <c r="K1756" s="26">
        <v>0</v>
      </c>
      <c r="L1756" s="4" t="b">
        <v>0</v>
      </c>
      <c r="M1756" s="4" t="s">
        <v>58</v>
      </c>
      <c r="N1756" s="35">
        <f>'Landed Freight Margin Tool'!$D$4</f>
        <v>0.58708499999999997</v>
      </c>
      <c r="O1756" s="30">
        <f>(MAX($F1756,MIN(0.18*$D1756,$F1756*(1+$N1756))))</f>
        <v>726.29770855000004</v>
      </c>
      <c r="P1756" s="35">
        <f>O1756/D1756</f>
        <v>0.16028073128452294</v>
      </c>
    </row>
    <row r="1757" spans="1:16" x14ac:dyDescent="0.3">
      <c r="A1757" s="2">
        <v>45265</v>
      </c>
      <c r="B1757" s="3" t="s">
        <v>18520</v>
      </c>
      <c r="C1757" s="4" t="s">
        <v>18521</v>
      </c>
      <c r="D1757" s="27">
        <v>7754.2</v>
      </c>
      <c r="E1757" s="27">
        <v>1095.55</v>
      </c>
      <c r="F1757" s="27">
        <v>705.24</v>
      </c>
      <c r="G1757" s="26">
        <f>(E1757-F1757)/E1757</f>
        <v>0.35626854091552185</v>
      </c>
      <c r="H1757" s="27">
        <f>E1757-F1757</f>
        <v>390.30999999999995</v>
      </c>
      <c r="I1757" s="35">
        <f>E1757/D1757</f>
        <v>0.14128472311779422</v>
      </c>
      <c r="J1757" s="3">
        <v>872.94</v>
      </c>
      <c r="K1757" s="26">
        <v>0.20599999999999999</v>
      </c>
      <c r="L1757" s="4" t="b">
        <v>1</v>
      </c>
      <c r="M1757" s="4" t="s">
        <v>58</v>
      </c>
      <c r="N1757" s="35">
        <f>'Landed Freight Margin Tool'!$D$4</f>
        <v>0.58708499999999997</v>
      </c>
      <c r="O1757" s="30">
        <f>(MAX($F1757,MIN(0.18*$D1757,$F1757*(1+$N1757))))</f>
        <v>1119.2758254</v>
      </c>
      <c r="P1757" s="35">
        <f>O1757/D1757</f>
        <v>0.14434446176265767</v>
      </c>
    </row>
    <row r="1758" spans="1:16" x14ac:dyDescent="0.3">
      <c r="A1758" s="2">
        <v>44936</v>
      </c>
      <c r="B1758" s="3" t="s">
        <v>9816</v>
      </c>
      <c r="C1758" s="4" t="s">
        <v>9817</v>
      </c>
      <c r="D1758" s="27">
        <v>9646.01</v>
      </c>
      <c r="E1758" s="27">
        <v>1363.57</v>
      </c>
      <c r="F1758" s="27">
        <v>945.11</v>
      </c>
      <c r="G1758" s="26">
        <f>(E1758-F1758)/E1758</f>
        <v>0.30688560176595259</v>
      </c>
      <c r="H1758" s="27">
        <f>E1758-F1758</f>
        <v>418.45999999999992</v>
      </c>
      <c r="I1758" s="35">
        <f>E1758/D1758</f>
        <v>0.14136103943495806</v>
      </c>
      <c r="J1758" s="3">
        <v>86.4</v>
      </c>
      <c r="K1758" s="26">
        <v>0.505</v>
      </c>
      <c r="L1758" s="4" t="b">
        <v>1</v>
      </c>
      <c r="M1758" s="4" t="s">
        <v>58</v>
      </c>
      <c r="N1758" s="35">
        <f>'Landed Freight Margin Tool'!$D$4</f>
        <v>0.58708499999999997</v>
      </c>
      <c r="O1758" s="30">
        <f>(MAX($F1758,MIN(0.18*$D1758,$F1758*(1+$N1758))))</f>
        <v>1499.9699043500002</v>
      </c>
      <c r="P1758" s="35">
        <f>O1758/D1758</f>
        <v>0.15550159126416002</v>
      </c>
    </row>
    <row r="1759" spans="1:16" x14ac:dyDescent="0.3">
      <c r="A1759" s="2">
        <v>44979</v>
      </c>
      <c r="B1759" s="3" t="s">
        <v>18534</v>
      </c>
      <c r="C1759" s="4" t="s">
        <v>8291</v>
      </c>
      <c r="D1759" s="27">
        <v>22343.95</v>
      </c>
      <c r="E1759" s="27">
        <v>3162.88</v>
      </c>
      <c r="F1759" s="27">
        <v>2135.71</v>
      </c>
      <c r="G1759" s="26">
        <f>(E1759-F1759)/E1759</f>
        <v>0.32475781566167544</v>
      </c>
      <c r="H1759" s="27">
        <f>E1759-F1759</f>
        <v>1027.17</v>
      </c>
      <c r="I1759" s="35">
        <f>E1759/D1759</f>
        <v>0.14155420147288192</v>
      </c>
      <c r="J1759" s="3">
        <v>829.92</v>
      </c>
      <c r="K1759" s="26">
        <v>0.22</v>
      </c>
      <c r="L1759" s="4" t="b">
        <v>1</v>
      </c>
      <c r="M1759" s="4" t="s">
        <v>58</v>
      </c>
      <c r="N1759" s="35">
        <f>'Landed Freight Margin Tool'!$D$4</f>
        <v>0.58708499999999997</v>
      </c>
      <c r="O1759" s="30">
        <f>(MAX($F1759,MIN(0.18*$D1759,$F1759*(1+$N1759))))</f>
        <v>3389.5533053500003</v>
      </c>
      <c r="P1759" s="35">
        <f>O1759/D1759</f>
        <v>0.15169892992734052</v>
      </c>
    </row>
    <row r="1760" spans="1:16" x14ac:dyDescent="0.3">
      <c r="A1760" s="2">
        <v>45237</v>
      </c>
      <c r="B1760" s="3" t="s">
        <v>16111</v>
      </c>
      <c r="C1760" s="4" t="s">
        <v>16112</v>
      </c>
      <c r="D1760" s="27">
        <v>16513.54</v>
      </c>
      <c r="E1760" s="27">
        <v>2338.66</v>
      </c>
      <c r="F1760" s="27">
        <v>1653.22</v>
      </c>
      <c r="G1760" s="26">
        <f>(E1760-F1760)/E1760</f>
        <v>0.29309091531047687</v>
      </c>
      <c r="H1760" s="27">
        <f>E1760-F1760</f>
        <v>685.43999999999983</v>
      </c>
      <c r="I1760" s="35">
        <f>E1760/D1760</f>
        <v>0.14162075484723444</v>
      </c>
      <c r="J1760" s="3">
        <v>2989.63</v>
      </c>
      <c r="K1760" s="26">
        <v>0.219</v>
      </c>
      <c r="L1760" s="4" t="b">
        <v>1</v>
      </c>
      <c r="M1760" s="4" t="s">
        <v>58</v>
      </c>
      <c r="N1760" s="35">
        <f>'Landed Freight Margin Tool'!$D$4</f>
        <v>0.58708499999999997</v>
      </c>
      <c r="O1760" s="30">
        <f>(MAX($F1760,MIN(0.18*$D1760,$F1760*(1+$N1760))))</f>
        <v>2623.8006637000003</v>
      </c>
      <c r="P1760" s="35">
        <f>O1760/D1760</f>
        <v>0.15888783771983475</v>
      </c>
    </row>
    <row r="1761" spans="1:16" x14ac:dyDescent="0.3">
      <c r="A1761" s="2">
        <v>44937</v>
      </c>
      <c r="B1761" s="3" t="s">
        <v>3694</v>
      </c>
      <c r="C1761" s="4" t="s">
        <v>3695</v>
      </c>
      <c r="D1761" s="27">
        <v>19079.73</v>
      </c>
      <c r="E1761" s="27">
        <v>2702.98</v>
      </c>
      <c r="F1761" s="27">
        <v>1790.55</v>
      </c>
      <c r="G1761" s="26">
        <f>(E1761-F1761)/E1761</f>
        <v>0.33756446588580014</v>
      </c>
      <c r="H1761" s="27">
        <f>E1761-F1761</f>
        <v>912.43000000000006</v>
      </c>
      <c r="I1761" s="35">
        <f>E1761/D1761</f>
        <v>0.14166762317915402</v>
      </c>
      <c r="J1761" s="3">
        <v>10829.28</v>
      </c>
      <c r="K1761" s="26">
        <v>0.13600000000000001</v>
      </c>
      <c r="L1761" s="4" t="b">
        <v>0</v>
      </c>
      <c r="M1761" s="4" t="s">
        <v>58</v>
      </c>
      <c r="N1761" s="35">
        <f>'Landed Freight Margin Tool'!$D$4</f>
        <v>0.58708499999999997</v>
      </c>
      <c r="O1761" s="30">
        <f>(MAX($F1761,MIN(0.18*$D1761,$F1761*(1+$N1761))))</f>
        <v>2841.75504675</v>
      </c>
      <c r="P1761" s="35">
        <f>O1761/D1761</f>
        <v>0.14894105140638783</v>
      </c>
    </row>
    <row r="1762" spans="1:16" x14ac:dyDescent="0.3">
      <c r="A1762" s="2">
        <v>45182</v>
      </c>
      <c r="B1762" s="3" t="s">
        <v>17738</v>
      </c>
      <c r="C1762" s="4" t="s">
        <v>17739</v>
      </c>
      <c r="D1762" s="27">
        <v>12964.58</v>
      </c>
      <c r="E1762" s="27">
        <v>1838.27</v>
      </c>
      <c r="F1762" s="27">
        <v>1021.32</v>
      </c>
      <c r="G1762" s="26">
        <f>(E1762-F1762)/E1762</f>
        <v>0.44441240949370875</v>
      </c>
      <c r="H1762" s="27">
        <f>E1762-F1762</f>
        <v>816.94999999999993</v>
      </c>
      <c r="I1762" s="35">
        <f>E1762/D1762</f>
        <v>0.14179171249666397</v>
      </c>
      <c r="J1762" s="3">
        <v>0</v>
      </c>
      <c r="K1762" s="26">
        <v>0</v>
      </c>
      <c r="L1762" s="4" t="b">
        <v>0</v>
      </c>
      <c r="M1762" s="4" t="s">
        <v>58</v>
      </c>
      <c r="N1762" s="35">
        <f>'Landed Freight Margin Tool'!$D$4</f>
        <v>0.58708499999999997</v>
      </c>
      <c r="O1762" s="30">
        <f>(MAX($F1762,MIN(0.18*$D1762,$F1762*(1+$N1762))))</f>
        <v>1620.9216522000002</v>
      </c>
      <c r="P1762" s="35">
        <f>O1762/D1762</f>
        <v>0.12502693123880604</v>
      </c>
    </row>
    <row r="1763" spans="1:16" x14ac:dyDescent="0.3">
      <c r="A1763" s="2">
        <v>45184</v>
      </c>
      <c r="B1763" s="3" t="s">
        <v>6810</v>
      </c>
      <c r="C1763" s="4" t="s">
        <v>6811</v>
      </c>
      <c r="D1763" s="27">
        <v>17875.11</v>
      </c>
      <c r="E1763" s="27">
        <v>2538.3000000000002</v>
      </c>
      <c r="F1763" s="27">
        <v>1840.1</v>
      </c>
      <c r="G1763" s="26">
        <f>(E1763-F1763)/E1763</f>
        <v>0.27506598904778795</v>
      </c>
      <c r="H1763" s="27">
        <f>E1763-F1763</f>
        <v>698.20000000000027</v>
      </c>
      <c r="I1763" s="35">
        <f>E1763/D1763</f>
        <v>0.14200192334480741</v>
      </c>
      <c r="J1763" s="3">
        <v>1234.0999999999999</v>
      </c>
      <c r="K1763" s="26">
        <v>0.22</v>
      </c>
      <c r="L1763" s="4" t="b">
        <v>1</v>
      </c>
      <c r="M1763" s="4" t="s">
        <v>58</v>
      </c>
      <c r="N1763" s="35">
        <f>'Landed Freight Margin Tool'!$D$4</f>
        <v>0.58708499999999997</v>
      </c>
      <c r="O1763" s="30">
        <f>(MAX($F1763,MIN(0.18*$D1763,$F1763*(1+$N1763))))</f>
        <v>2920.3951084999999</v>
      </c>
      <c r="P1763" s="35">
        <f>O1763/D1763</f>
        <v>0.16337774192718255</v>
      </c>
    </row>
    <row r="1764" spans="1:16" x14ac:dyDescent="0.3">
      <c r="A1764" s="2">
        <v>45265</v>
      </c>
      <c r="B1764" s="3" t="s">
        <v>14928</v>
      </c>
      <c r="C1764" s="4" t="s">
        <v>14180</v>
      </c>
      <c r="D1764" s="27">
        <v>9815.59</v>
      </c>
      <c r="E1764" s="27">
        <v>1395.31</v>
      </c>
      <c r="F1764" s="27">
        <v>870.65</v>
      </c>
      <c r="G1764" s="26">
        <f>(E1764-F1764)/E1764</f>
        <v>0.37601679913424257</v>
      </c>
      <c r="H1764" s="27">
        <f>E1764-F1764</f>
        <v>524.66</v>
      </c>
      <c r="I1764" s="35">
        <f>E1764/D1764</f>
        <v>0.14215243301727148</v>
      </c>
      <c r="J1764" s="3">
        <v>750.3</v>
      </c>
      <c r="K1764" s="26">
        <v>0.22</v>
      </c>
      <c r="L1764" s="4" t="b">
        <v>1</v>
      </c>
      <c r="M1764" s="4" t="s">
        <v>58</v>
      </c>
      <c r="N1764" s="35">
        <f>'Landed Freight Margin Tool'!$D$4</f>
        <v>0.58708499999999997</v>
      </c>
      <c r="O1764" s="30">
        <f>(MAX($F1764,MIN(0.18*$D1764,$F1764*(1+$N1764))))</f>
        <v>1381.79555525</v>
      </c>
      <c r="P1764" s="35">
        <f>O1764/D1764</f>
        <v>0.14077559833387499</v>
      </c>
    </row>
    <row r="1765" spans="1:16" x14ac:dyDescent="0.3">
      <c r="A1765" s="2">
        <v>45156</v>
      </c>
      <c r="B1765" s="3" t="s">
        <v>23873</v>
      </c>
      <c r="C1765" s="4" t="s">
        <v>23874</v>
      </c>
      <c r="D1765" s="27">
        <v>19053.349999999999</v>
      </c>
      <c r="E1765" s="27">
        <v>2709.88</v>
      </c>
      <c r="F1765" s="27">
        <v>1498.78</v>
      </c>
      <c r="G1765" s="26">
        <f>(E1765-F1765)/E1765</f>
        <v>0.4469201588262211</v>
      </c>
      <c r="H1765" s="27">
        <f>E1765-F1765</f>
        <v>1211.1000000000001</v>
      </c>
      <c r="I1765" s="35">
        <f>E1765/D1765</f>
        <v>0.14222590777999672</v>
      </c>
      <c r="J1765" s="3">
        <v>4806.7299999999996</v>
      </c>
      <c r="K1765" s="26">
        <v>0.14399999999999999</v>
      </c>
      <c r="L1765" s="4" t="b">
        <v>0</v>
      </c>
      <c r="M1765" s="4" t="s">
        <v>58</v>
      </c>
      <c r="N1765" s="35">
        <f>'Landed Freight Margin Tool'!$D$4</f>
        <v>0.58708499999999997</v>
      </c>
      <c r="O1765" s="30">
        <f>(MAX($F1765,MIN(0.18*$D1765,$F1765*(1+$N1765))))</f>
        <v>2378.6912563000001</v>
      </c>
      <c r="P1765" s="35">
        <f>O1765/D1765</f>
        <v>0.12484372859890781</v>
      </c>
    </row>
    <row r="1766" spans="1:16" x14ac:dyDescent="0.3">
      <c r="A1766" s="2">
        <v>45110</v>
      </c>
      <c r="B1766" s="3" t="s">
        <v>8650</v>
      </c>
      <c r="C1766" s="4" t="s">
        <v>8651</v>
      </c>
      <c r="D1766" s="27">
        <v>10024.549999999999</v>
      </c>
      <c r="E1766" s="27">
        <v>1426.05</v>
      </c>
      <c r="F1766" s="27">
        <v>939.94</v>
      </c>
      <c r="G1766" s="26">
        <f>(E1766-F1766)/E1766</f>
        <v>0.34087865081869495</v>
      </c>
      <c r="H1766" s="27">
        <f>E1766-F1766</f>
        <v>486.1099999999999</v>
      </c>
      <c r="I1766" s="35">
        <f>E1766/D1766</f>
        <v>0.14225576210403459</v>
      </c>
      <c r="J1766" s="3">
        <v>227.3</v>
      </c>
      <c r="K1766" s="26">
        <v>0.17</v>
      </c>
      <c r="L1766" s="4" t="b">
        <v>0</v>
      </c>
      <c r="M1766" s="4" t="s">
        <v>58</v>
      </c>
      <c r="N1766" s="35">
        <f>'Landed Freight Margin Tool'!$D$4</f>
        <v>0.58708499999999997</v>
      </c>
      <c r="O1766" s="30">
        <f>(MAX($F1766,MIN(0.18*$D1766,$F1766*(1+$N1766))))</f>
        <v>1491.7646749000003</v>
      </c>
      <c r="P1766" s="35">
        <f>O1766/D1766</f>
        <v>0.14881113615074995</v>
      </c>
    </row>
    <row r="1767" spans="1:16" x14ac:dyDescent="0.3">
      <c r="A1767" s="2">
        <v>45062</v>
      </c>
      <c r="B1767" s="3" t="s">
        <v>682</v>
      </c>
      <c r="C1767" s="4" t="s">
        <v>683</v>
      </c>
      <c r="D1767" s="27">
        <v>13020.42</v>
      </c>
      <c r="E1767" s="27">
        <v>1852.68</v>
      </c>
      <c r="F1767" s="27">
        <v>1252.4100000000001</v>
      </c>
      <c r="G1767" s="26">
        <f>(E1767-F1767)/E1767</f>
        <v>0.32400090679448151</v>
      </c>
      <c r="H1767" s="27">
        <f>E1767-F1767</f>
        <v>600.27</v>
      </c>
      <c r="I1767" s="35">
        <f>E1767/D1767</f>
        <v>0.14229034086458042</v>
      </c>
      <c r="J1767" s="3">
        <v>64.94</v>
      </c>
      <c r="K1767" s="26">
        <v>0.22</v>
      </c>
      <c r="L1767" s="4" t="b">
        <v>1</v>
      </c>
      <c r="M1767" s="4" t="s">
        <v>58</v>
      </c>
      <c r="N1767" s="35">
        <f>'Landed Freight Margin Tool'!$D$4</f>
        <v>0.58708499999999997</v>
      </c>
      <c r="O1767" s="30">
        <f>(MAX($F1767,MIN(0.18*$D1767,$F1767*(1+$N1767))))</f>
        <v>1987.6811248500003</v>
      </c>
      <c r="P1767" s="35">
        <f>O1767/D1767</f>
        <v>0.1526587563880428</v>
      </c>
    </row>
    <row r="1768" spans="1:16" x14ac:dyDescent="0.3">
      <c r="A1768" s="2">
        <v>45037</v>
      </c>
      <c r="B1768" s="3" t="s">
        <v>9407</v>
      </c>
      <c r="C1768" s="4" t="s">
        <v>9408</v>
      </c>
      <c r="D1768" s="27">
        <v>22731.38</v>
      </c>
      <c r="E1768" s="27">
        <v>3235.68</v>
      </c>
      <c r="F1768" s="27">
        <v>2101.9899999999998</v>
      </c>
      <c r="G1768" s="26">
        <f>(E1768-F1768)/E1768</f>
        <v>0.35037148296494092</v>
      </c>
      <c r="H1768" s="27">
        <f>E1768-F1768</f>
        <v>1133.69</v>
      </c>
      <c r="I1768" s="35">
        <f>E1768/D1768</f>
        <v>0.14234419555697894</v>
      </c>
      <c r="J1768" s="3">
        <v>295.2</v>
      </c>
      <c r="K1768" s="26">
        <v>0.22</v>
      </c>
      <c r="L1768" s="4" t="b">
        <v>1</v>
      </c>
      <c r="M1768" s="4" t="s">
        <v>58</v>
      </c>
      <c r="N1768" s="35">
        <f>'Landed Freight Margin Tool'!$D$4</f>
        <v>0.58708499999999997</v>
      </c>
      <c r="O1768" s="30">
        <f>(MAX($F1768,MIN(0.18*$D1768,$F1768*(1+$N1768))))</f>
        <v>3336.0367991499998</v>
      </c>
      <c r="P1768" s="35">
        <f>O1768/D1768</f>
        <v>0.14675909685861568</v>
      </c>
    </row>
    <row r="1769" spans="1:16" x14ac:dyDescent="0.3">
      <c r="A1769" s="2">
        <v>44974</v>
      </c>
      <c r="B1769" s="3" t="s">
        <v>20969</v>
      </c>
      <c r="C1769" s="4" t="s">
        <v>20970</v>
      </c>
      <c r="D1769" s="27">
        <v>17357.060000000001</v>
      </c>
      <c r="E1769" s="27">
        <v>2471.83</v>
      </c>
      <c r="F1769" s="27">
        <v>1806.08</v>
      </c>
      <c r="G1769" s="26">
        <f>(E1769-F1769)/E1769</f>
        <v>0.26933486526176964</v>
      </c>
      <c r="H1769" s="27">
        <f>E1769-F1769</f>
        <v>665.75</v>
      </c>
      <c r="I1769" s="35">
        <f>E1769/D1769</f>
        <v>0.14241063866806936</v>
      </c>
      <c r="J1769" s="3">
        <v>836.4</v>
      </c>
      <c r="K1769" s="26">
        <v>0.22</v>
      </c>
      <c r="L1769" s="4" t="b">
        <v>1</v>
      </c>
      <c r="M1769" s="4" t="s">
        <v>58</v>
      </c>
      <c r="N1769" s="35">
        <f>'Landed Freight Margin Tool'!$D$4</f>
        <v>0.58708499999999997</v>
      </c>
      <c r="O1769" s="30">
        <f>(MAX($F1769,MIN(0.18*$D1769,$F1769*(1+$N1769))))</f>
        <v>2866.4024767999999</v>
      </c>
      <c r="P1769" s="35">
        <f>O1769/D1769</f>
        <v>0.16514331786604411</v>
      </c>
    </row>
    <row r="1770" spans="1:16" x14ac:dyDescent="0.3">
      <c r="A1770" s="2">
        <v>45208</v>
      </c>
      <c r="B1770" s="3" t="s">
        <v>21269</v>
      </c>
      <c r="C1770" s="4" t="s">
        <v>21270</v>
      </c>
      <c r="D1770" s="27">
        <v>3596.69</v>
      </c>
      <c r="E1770" s="27">
        <v>512.36</v>
      </c>
      <c r="F1770" s="27">
        <v>330.84</v>
      </c>
      <c r="G1770" s="26">
        <f>(E1770-F1770)/E1770</f>
        <v>0.35428214536653924</v>
      </c>
      <c r="H1770" s="27">
        <f>E1770-F1770</f>
        <v>181.52000000000004</v>
      </c>
      <c r="I1770" s="35">
        <f>E1770/D1770</f>
        <v>0.14245320002557907</v>
      </c>
      <c r="J1770" s="3">
        <v>5129.2299999999996</v>
      </c>
      <c r="K1770" s="26">
        <v>0.13500000000000001</v>
      </c>
      <c r="L1770" s="4" t="b">
        <v>0</v>
      </c>
      <c r="M1770" s="4" t="s">
        <v>58</v>
      </c>
      <c r="N1770" s="35">
        <f>'Landed Freight Margin Tool'!$D$4</f>
        <v>0.58708499999999997</v>
      </c>
      <c r="O1770" s="30">
        <f>(MAX($F1770,MIN(0.18*$D1770,$F1770*(1+$N1770))))</f>
        <v>525.07120139999995</v>
      </c>
      <c r="P1770" s="35">
        <f>O1770/D1770</f>
        <v>0.14598733874757067</v>
      </c>
    </row>
    <row r="1771" spans="1:16" x14ac:dyDescent="0.3">
      <c r="A1771" s="2">
        <v>45076</v>
      </c>
      <c r="B1771" s="3" t="s">
        <v>16742</v>
      </c>
      <c r="C1771" s="4" t="s">
        <v>16743</v>
      </c>
      <c r="D1771" s="27">
        <v>13367.77</v>
      </c>
      <c r="E1771" s="27">
        <v>1904.53</v>
      </c>
      <c r="F1771" s="27">
        <v>1388.31</v>
      </c>
      <c r="G1771" s="26">
        <f>(E1771-F1771)/E1771</f>
        <v>0.2710485001548939</v>
      </c>
      <c r="H1771" s="27">
        <f>E1771-F1771</f>
        <v>516.22</v>
      </c>
      <c r="I1771" s="35">
        <f>E1771/D1771</f>
        <v>0.1424717810076026</v>
      </c>
      <c r="J1771" s="3">
        <v>57.11</v>
      </c>
      <c r="K1771" s="26">
        <v>0.24299999999999999</v>
      </c>
      <c r="L1771" s="4" t="b">
        <v>1</v>
      </c>
      <c r="M1771" s="4" t="s">
        <v>58</v>
      </c>
      <c r="N1771" s="35">
        <f>'Landed Freight Margin Tool'!$D$4</f>
        <v>0.58708499999999997</v>
      </c>
      <c r="O1771" s="30">
        <f>(MAX($F1771,MIN(0.18*$D1771,$F1771*(1+$N1771))))</f>
        <v>2203.36597635</v>
      </c>
      <c r="P1771" s="35">
        <f>O1771/D1771</f>
        <v>0.16482674195845678</v>
      </c>
    </row>
    <row r="1772" spans="1:16" x14ac:dyDescent="0.3">
      <c r="A1772" s="2">
        <v>45103</v>
      </c>
      <c r="B1772" s="3" t="s">
        <v>877</v>
      </c>
      <c r="C1772" s="4" t="s">
        <v>878</v>
      </c>
      <c r="D1772" s="27">
        <v>3184.75</v>
      </c>
      <c r="E1772" s="27">
        <v>454.13</v>
      </c>
      <c r="F1772" s="27">
        <v>265.24</v>
      </c>
      <c r="G1772" s="26">
        <f>(E1772-F1772)/E1772</f>
        <v>0.41593816748508133</v>
      </c>
      <c r="H1772" s="27">
        <f>E1772-F1772</f>
        <v>188.89</v>
      </c>
      <c r="I1772" s="35">
        <f>E1772/D1772</f>
        <v>0.14259518015542821</v>
      </c>
      <c r="J1772" s="3">
        <v>567.79999999999995</v>
      </c>
      <c r="K1772" s="26">
        <v>0.41199999999999998</v>
      </c>
      <c r="L1772" s="4" t="b">
        <v>1</v>
      </c>
      <c r="M1772" s="4" t="s">
        <v>58</v>
      </c>
      <c r="N1772" s="35">
        <f>'Landed Freight Margin Tool'!$D$4</f>
        <v>0.58708499999999997</v>
      </c>
      <c r="O1772" s="30">
        <f>(MAX($F1772,MIN(0.18*$D1772,$F1772*(1+$N1772))))</f>
        <v>420.95842540000001</v>
      </c>
      <c r="P1772" s="35">
        <f>O1772/D1772</f>
        <v>0.1321794255122066</v>
      </c>
    </row>
    <row r="1773" spans="1:16" x14ac:dyDescent="0.3">
      <c r="A1773" s="2">
        <v>45071</v>
      </c>
      <c r="B1773" s="3" t="s">
        <v>12013</v>
      </c>
      <c r="C1773" s="4" t="s">
        <v>4448</v>
      </c>
      <c r="D1773" s="27">
        <v>12142.76</v>
      </c>
      <c r="E1773" s="27">
        <v>1732.18</v>
      </c>
      <c r="F1773" s="27">
        <v>1226</v>
      </c>
      <c r="G1773" s="26">
        <f>(E1773-F1773)/E1773</f>
        <v>0.2922213626759344</v>
      </c>
      <c r="H1773" s="27">
        <f>E1773-F1773</f>
        <v>506.18000000000006</v>
      </c>
      <c r="I1773" s="35">
        <f>E1773/D1773</f>
        <v>0.14265125885712968</v>
      </c>
      <c r="J1773" s="3">
        <v>928.24</v>
      </c>
      <c r="K1773" s="26">
        <v>0.22</v>
      </c>
      <c r="L1773" s="4" t="b">
        <v>1</v>
      </c>
      <c r="M1773" s="4" t="s">
        <v>58</v>
      </c>
      <c r="N1773" s="35">
        <f>'Landed Freight Margin Tool'!$D$4</f>
        <v>0.58708499999999997</v>
      </c>
      <c r="O1773" s="30">
        <f>(MAX($F1773,MIN(0.18*$D1773,$F1773*(1+$N1773))))</f>
        <v>1945.76621</v>
      </c>
      <c r="P1773" s="35">
        <f>O1773/D1773</f>
        <v>0.16024085216211142</v>
      </c>
    </row>
    <row r="1774" spans="1:16" x14ac:dyDescent="0.3">
      <c r="A1774" s="2">
        <v>45217</v>
      </c>
      <c r="B1774" s="3" t="s">
        <v>7218</v>
      </c>
      <c r="C1774" s="4" t="s">
        <v>7219</v>
      </c>
      <c r="D1774" s="27">
        <v>23730.799999999999</v>
      </c>
      <c r="E1774" s="27">
        <v>3385.46</v>
      </c>
      <c r="F1774" s="27">
        <v>2003.48</v>
      </c>
      <c r="G1774" s="26">
        <f>(E1774-F1774)/E1774</f>
        <v>0.40821040567603811</v>
      </c>
      <c r="H1774" s="27">
        <f>E1774-F1774</f>
        <v>1381.98</v>
      </c>
      <c r="I1774" s="35">
        <f>E1774/D1774</f>
        <v>0.14266101437793921</v>
      </c>
      <c r="J1774" s="3">
        <v>3416.12</v>
      </c>
      <c r="K1774" s="26">
        <v>0.22</v>
      </c>
      <c r="L1774" s="4" t="b">
        <v>1</v>
      </c>
      <c r="M1774" s="4" t="s">
        <v>58</v>
      </c>
      <c r="N1774" s="35">
        <f>'Landed Freight Margin Tool'!$D$4</f>
        <v>0.58708499999999997</v>
      </c>
      <c r="O1774" s="30">
        <f>(MAX($F1774,MIN(0.18*$D1774,$F1774*(1+$N1774))))</f>
        <v>3179.6930558000004</v>
      </c>
      <c r="P1774" s="35">
        <f>O1774/D1774</f>
        <v>0.13399013332041063</v>
      </c>
    </row>
    <row r="1775" spans="1:16" x14ac:dyDescent="0.3">
      <c r="A1775" s="2">
        <v>45027</v>
      </c>
      <c r="B1775" s="3" t="s">
        <v>23744</v>
      </c>
      <c r="C1775" s="4" t="s">
        <v>23745</v>
      </c>
      <c r="D1775" s="27">
        <v>22574.85</v>
      </c>
      <c r="E1775" s="27">
        <v>3223</v>
      </c>
      <c r="F1775" s="27">
        <v>2143.67</v>
      </c>
      <c r="G1775" s="26">
        <f>(E1775-F1775)/E1775</f>
        <v>0.33488364877443372</v>
      </c>
      <c r="H1775" s="27">
        <f>E1775-F1775</f>
        <v>1079.33</v>
      </c>
      <c r="I1775" s="35">
        <f>E1775/D1775</f>
        <v>0.14276949791471483</v>
      </c>
      <c r="J1775" s="3">
        <v>355.88</v>
      </c>
      <c r="K1775" s="26">
        <v>0.22</v>
      </c>
      <c r="L1775" s="4" t="b">
        <v>1</v>
      </c>
      <c r="M1775" s="4" t="s">
        <v>58</v>
      </c>
      <c r="N1775" s="35">
        <f>'Landed Freight Margin Tool'!$D$4</f>
        <v>0.58708499999999997</v>
      </c>
      <c r="O1775" s="30">
        <f>(MAX($F1775,MIN(0.18*$D1775,$F1775*(1+$N1775))))</f>
        <v>3402.1865019500001</v>
      </c>
      <c r="P1775" s="35">
        <f>O1775/D1775</f>
        <v>0.15070693723103368</v>
      </c>
    </row>
    <row r="1776" spans="1:16" x14ac:dyDescent="0.3">
      <c r="A1776" s="2">
        <v>45212</v>
      </c>
      <c r="B1776" s="3" t="s">
        <v>24030</v>
      </c>
      <c r="C1776" s="4" t="s">
        <v>24031</v>
      </c>
      <c r="D1776" s="27">
        <v>3334.17</v>
      </c>
      <c r="E1776" s="27">
        <v>476.43</v>
      </c>
      <c r="F1776" s="27">
        <v>279.85000000000002</v>
      </c>
      <c r="G1776" s="26">
        <f>(E1776-F1776)/E1776</f>
        <v>0.41261045694015908</v>
      </c>
      <c r="H1776" s="27">
        <f>E1776-F1776</f>
        <v>196.57999999999998</v>
      </c>
      <c r="I1776" s="35">
        <f>E1776/D1776</f>
        <v>0.14289313382341032</v>
      </c>
      <c r="J1776" s="3">
        <v>0</v>
      </c>
      <c r="K1776" s="26">
        <v>0</v>
      </c>
      <c r="L1776" s="4" t="b">
        <v>0</v>
      </c>
      <c r="M1776" s="4" t="s">
        <v>58</v>
      </c>
      <c r="N1776" s="35">
        <f>'Landed Freight Margin Tool'!$D$4</f>
        <v>0.58708499999999997</v>
      </c>
      <c r="O1776" s="30">
        <f>(MAX($F1776,MIN(0.18*$D1776,$F1776*(1+$N1776))))</f>
        <v>444.14573725000008</v>
      </c>
      <c r="P1776" s="35">
        <f>O1776/D1776</f>
        <v>0.1332102853933663</v>
      </c>
    </row>
    <row r="1777" spans="1:16" x14ac:dyDescent="0.3">
      <c r="A1777" s="2">
        <v>45062</v>
      </c>
      <c r="B1777" s="3" t="s">
        <v>1422</v>
      </c>
      <c r="C1777" s="4" t="s">
        <v>1423</v>
      </c>
      <c r="D1777" s="27">
        <v>20466.79</v>
      </c>
      <c r="E1777" s="27">
        <v>2924.69</v>
      </c>
      <c r="F1777" s="27">
        <v>2163.11</v>
      </c>
      <c r="G1777" s="26">
        <f>(E1777-F1777)/E1777</f>
        <v>0.26039682838181138</v>
      </c>
      <c r="H1777" s="27">
        <f>E1777-F1777</f>
        <v>761.57999999999993</v>
      </c>
      <c r="I1777" s="35">
        <f>E1777/D1777</f>
        <v>0.14289930174687873</v>
      </c>
      <c r="J1777" s="3">
        <v>0</v>
      </c>
      <c r="K1777" s="26">
        <v>0</v>
      </c>
      <c r="L1777" s="4" t="b">
        <v>0</v>
      </c>
      <c r="M1777" s="4" t="s">
        <v>58</v>
      </c>
      <c r="N1777" s="35">
        <f>'Landed Freight Margin Tool'!$D$4</f>
        <v>0.58708499999999997</v>
      </c>
      <c r="O1777" s="30">
        <f>(MAX($F1777,MIN(0.18*$D1777,$F1777*(1+$N1777))))</f>
        <v>3433.0394343500002</v>
      </c>
      <c r="P1777" s="35">
        <f>O1777/D1777</f>
        <v>0.16773707231813098</v>
      </c>
    </row>
    <row r="1778" spans="1:16" x14ac:dyDescent="0.3">
      <c r="A1778" s="2">
        <v>44932</v>
      </c>
      <c r="B1778" s="3" t="s">
        <v>18958</v>
      </c>
      <c r="C1778" s="4" t="s">
        <v>18959</v>
      </c>
      <c r="D1778" s="27">
        <v>21300.91</v>
      </c>
      <c r="E1778" s="27">
        <v>3046.22</v>
      </c>
      <c r="F1778" s="27">
        <v>1670.39</v>
      </c>
      <c r="G1778" s="26">
        <f>(E1778-F1778)/E1778</f>
        <v>0.4516515550419864</v>
      </c>
      <c r="H1778" s="27">
        <f>E1778-F1778</f>
        <v>1375.8299999999997</v>
      </c>
      <c r="I1778" s="35">
        <f>E1778/D1778</f>
        <v>0.14300891370368682</v>
      </c>
      <c r="J1778" s="3">
        <v>3337.87</v>
      </c>
      <c r="K1778" s="26">
        <v>0.21</v>
      </c>
      <c r="L1778" s="4" t="b">
        <v>1</v>
      </c>
      <c r="M1778" s="4" t="s">
        <v>58</v>
      </c>
      <c r="N1778" s="35">
        <f>'Landed Freight Margin Tool'!$D$4</f>
        <v>0.58708499999999997</v>
      </c>
      <c r="O1778" s="30">
        <f>(MAX($F1778,MIN(0.18*$D1778,$F1778*(1+$N1778))))</f>
        <v>2651.0509131500003</v>
      </c>
      <c r="P1778" s="35">
        <f>O1778/D1778</f>
        <v>0.12445716700131591</v>
      </c>
    </row>
    <row r="1779" spans="1:16" x14ac:dyDescent="0.3">
      <c r="A1779" s="2">
        <v>45092</v>
      </c>
      <c r="B1779" s="3" t="s">
        <v>12551</v>
      </c>
      <c r="C1779" s="4" t="s">
        <v>12552</v>
      </c>
      <c r="D1779" s="27">
        <v>13669.02</v>
      </c>
      <c r="E1779" s="27">
        <v>1955.86</v>
      </c>
      <c r="F1779" s="27">
        <v>1398.84</v>
      </c>
      <c r="G1779" s="26">
        <f>(E1779-F1779)/E1779</f>
        <v>0.28479543525610218</v>
      </c>
      <c r="H1779" s="27">
        <f>E1779-F1779</f>
        <v>557.02</v>
      </c>
      <c r="I1779" s="35">
        <f>E1779/D1779</f>
        <v>0.1430870684218766</v>
      </c>
      <c r="J1779" s="3">
        <v>427.24</v>
      </c>
      <c r="K1779" s="26">
        <v>0.40200000000000002</v>
      </c>
      <c r="L1779" s="4" t="b">
        <v>1</v>
      </c>
      <c r="M1779" s="4" t="s">
        <v>58</v>
      </c>
      <c r="N1779" s="35">
        <f>'Landed Freight Margin Tool'!$D$4</f>
        <v>0.58708499999999997</v>
      </c>
      <c r="O1779" s="30">
        <f>(MAX($F1779,MIN(0.18*$D1779,$F1779*(1+$N1779))))</f>
        <v>2220.0779813999998</v>
      </c>
      <c r="P1779" s="35">
        <f>O1779/D1779</f>
        <v>0.16241676297203456</v>
      </c>
    </row>
    <row r="1780" spans="1:16" x14ac:dyDescent="0.3">
      <c r="A1780" s="2">
        <v>45194</v>
      </c>
      <c r="B1780" s="3" t="s">
        <v>17433</v>
      </c>
      <c r="C1780" s="4" t="s">
        <v>17434</v>
      </c>
      <c r="D1780" s="27">
        <v>1359.25</v>
      </c>
      <c r="E1780" s="27">
        <v>194.7</v>
      </c>
      <c r="F1780" s="27">
        <v>142.97999999999999</v>
      </c>
      <c r="G1780" s="26">
        <f>(E1780-F1780)/E1780</f>
        <v>0.26563944530046224</v>
      </c>
      <c r="H1780" s="27">
        <f>E1780-F1780</f>
        <v>51.72</v>
      </c>
      <c r="I1780" s="35">
        <f>E1780/D1780</f>
        <v>0.14324075777082948</v>
      </c>
      <c r="J1780" s="3">
        <v>0</v>
      </c>
      <c r="K1780" s="26">
        <v>0</v>
      </c>
      <c r="L1780" s="4" t="b">
        <v>0</v>
      </c>
      <c r="M1780" s="4" t="s">
        <v>58</v>
      </c>
      <c r="N1780" s="35">
        <f>'Landed Freight Margin Tool'!$D$4</f>
        <v>0.58708499999999997</v>
      </c>
      <c r="O1780" s="30">
        <f>(MAX($F1780,MIN(0.18*$D1780,$F1780*(1+$N1780))))</f>
        <v>226.92141329999998</v>
      </c>
      <c r="P1780" s="35">
        <f>O1780/D1780</f>
        <v>0.16694604620194958</v>
      </c>
    </row>
    <row r="1781" spans="1:16" x14ac:dyDescent="0.3">
      <c r="A1781" s="2">
        <v>45210</v>
      </c>
      <c r="B1781" s="3" t="s">
        <v>5338</v>
      </c>
      <c r="C1781" s="4" t="s">
        <v>5339</v>
      </c>
      <c r="D1781" s="27">
        <v>14900.69</v>
      </c>
      <c r="E1781" s="27">
        <v>2135.87</v>
      </c>
      <c r="F1781" s="27">
        <v>1154.0999999999999</v>
      </c>
      <c r="G1781" s="26">
        <f>(E1781-F1781)/E1781</f>
        <v>0.45965812526043254</v>
      </c>
      <c r="H1781" s="27">
        <f>E1781-F1781</f>
        <v>981.77</v>
      </c>
      <c r="I1781" s="35">
        <f>E1781/D1781</f>
        <v>0.14334034195731873</v>
      </c>
      <c r="J1781" s="3">
        <v>14201.8</v>
      </c>
      <c r="K1781" s="26">
        <v>0.218</v>
      </c>
      <c r="L1781" s="4" t="b">
        <v>1</v>
      </c>
      <c r="M1781" s="4" t="s">
        <v>58</v>
      </c>
      <c r="N1781" s="35">
        <f>'Landed Freight Margin Tool'!$D$4</f>
        <v>0.58708499999999997</v>
      </c>
      <c r="O1781" s="30">
        <f>(MAX($F1781,MIN(0.18*$D1781,$F1781*(1+$N1781))))</f>
        <v>1831.6547985</v>
      </c>
      <c r="P1781" s="35">
        <f>O1781/D1781</f>
        <v>0.12292415978723133</v>
      </c>
    </row>
    <row r="1782" spans="1:16" x14ac:dyDescent="0.3">
      <c r="A1782" s="2">
        <v>45189</v>
      </c>
      <c r="B1782" s="3" t="s">
        <v>4335</v>
      </c>
      <c r="C1782" s="4" t="s">
        <v>4336</v>
      </c>
      <c r="D1782" s="27">
        <v>11381.5</v>
      </c>
      <c r="E1782" s="27">
        <v>1632.2</v>
      </c>
      <c r="F1782" s="27">
        <v>937.47</v>
      </c>
      <c r="G1782" s="26">
        <f>(E1782-F1782)/E1782</f>
        <v>0.42564024016664626</v>
      </c>
      <c r="H1782" s="27">
        <f>E1782-F1782</f>
        <v>694.73</v>
      </c>
      <c r="I1782" s="35">
        <f>E1782/D1782</f>
        <v>0.14340816236875631</v>
      </c>
      <c r="J1782" s="3">
        <v>5967.96</v>
      </c>
      <c r="K1782" s="26">
        <v>0.22</v>
      </c>
      <c r="L1782" s="4" t="b">
        <v>1</v>
      </c>
      <c r="M1782" s="4" t="s">
        <v>58</v>
      </c>
      <c r="N1782" s="35">
        <f>'Landed Freight Margin Tool'!$D$4</f>
        <v>0.58708499999999997</v>
      </c>
      <c r="O1782" s="30">
        <f>(MAX($F1782,MIN(0.18*$D1782,$F1782*(1+$N1782))))</f>
        <v>1487.8445749500002</v>
      </c>
      <c r="P1782" s="35">
        <f>O1782/D1782</f>
        <v>0.13072482317357115</v>
      </c>
    </row>
    <row r="1783" spans="1:16" x14ac:dyDescent="0.3">
      <c r="A1783" s="2">
        <v>45124</v>
      </c>
      <c r="B1783" s="3" t="s">
        <v>5460</v>
      </c>
      <c r="C1783" s="4" t="s">
        <v>5461</v>
      </c>
      <c r="D1783" s="27">
        <v>20324.38</v>
      </c>
      <c r="E1783" s="27">
        <v>2916.56</v>
      </c>
      <c r="F1783" s="27">
        <v>1691.29</v>
      </c>
      <c r="G1783" s="26">
        <f>(E1783-F1783)/E1783</f>
        <v>0.42010793537592234</v>
      </c>
      <c r="H1783" s="27">
        <f>E1783-F1783</f>
        <v>1225.27</v>
      </c>
      <c r="I1783" s="35">
        <f>E1783/D1783</f>
        <v>0.14350056434685829</v>
      </c>
      <c r="J1783" s="3">
        <v>4.3600000000000003</v>
      </c>
      <c r="K1783" s="26">
        <v>2.899</v>
      </c>
      <c r="L1783" s="4" t="b">
        <v>1</v>
      </c>
      <c r="M1783" s="4" t="s">
        <v>58</v>
      </c>
      <c r="N1783" s="35">
        <f>'Landed Freight Margin Tool'!$D$4</f>
        <v>0.58708499999999997</v>
      </c>
      <c r="O1783" s="30">
        <f>(MAX($F1783,MIN(0.18*$D1783,$F1783*(1+$N1783))))</f>
        <v>2684.2209896499999</v>
      </c>
      <c r="P1783" s="35">
        <f>O1783/D1783</f>
        <v>0.13206902201444767</v>
      </c>
    </row>
    <row r="1784" spans="1:16" x14ac:dyDescent="0.3">
      <c r="A1784" s="2">
        <v>45146</v>
      </c>
      <c r="B1784" s="3" t="s">
        <v>15626</v>
      </c>
      <c r="C1784" s="4" t="s">
        <v>1285</v>
      </c>
      <c r="D1784" s="27">
        <v>4502.3999999999996</v>
      </c>
      <c r="E1784" s="27">
        <v>646.19000000000005</v>
      </c>
      <c r="F1784" s="27">
        <v>326.77999999999997</v>
      </c>
      <c r="G1784" s="26">
        <f>(E1784-F1784)/E1784</f>
        <v>0.49429734288676713</v>
      </c>
      <c r="H1784" s="27">
        <f>E1784-F1784</f>
        <v>319.41000000000008</v>
      </c>
      <c r="I1784" s="35">
        <f>E1784/D1784</f>
        <v>0.14352123312011375</v>
      </c>
      <c r="J1784" s="3">
        <v>2390.94</v>
      </c>
      <c r="K1784" s="26">
        <v>0.24199999999999999</v>
      </c>
      <c r="L1784" s="4" t="b">
        <v>1</v>
      </c>
      <c r="M1784" s="4" t="s">
        <v>58</v>
      </c>
      <c r="N1784" s="35">
        <f>'Landed Freight Margin Tool'!$D$4</f>
        <v>0.58708499999999997</v>
      </c>
      <c r="O1784" s="30">
        <f>(MAX($F1784,MIN(0.18*$D1784,$F1784*(1+$N1784))))</f>
        <v>518.62763629999995</v>
      </c>
      <c r="P1784" s="35">
        <f>O1784/D1784</f>
        <v>0.11518915163024164</v>
      </c>
    </row>
    <row r="1785" spans="1:16" x14ac:dyDescent="0.3">
      <c r="A1785" s="2">
        <v>45238</v>
      </c>
      <c r="B1785" s="3" t="s">
        <v>17703</v>
      </c>
      <c r="C1785" s="4" t="s">
        <v>16044</v>
      </c>
      <c r="D1785" s="27">
        <v>17833.89</v>
      </c>
      <c r="E1785" s="27">
        <v>2564.4699999999998</v>
      </c>
      <c r="F1785" s="27">
        <v>1313.81</v>
      </c>
      <c r="G1785" s="26">
        <f>(E1785-F1785)/E1785</f>
        <v>0.48768751437918945</v>
      </c>
      <c r="H1785" s="27">
        <f>E1785-F1785</f>
        <v>1250.6599999999999</v>
      </c>
      <c r="I1785" s="35">
        <f>E1785/D1785</f>
        <v>0.14379756744041822</v>
      </c>
      <c r="J1785" s="3">
        <v>15643.57</v>
      </c>
      <c r="K1785" s="26">
        <v>6.3E-2</v>
      </c>
      <c r="L1785" s="4" t="b">
        <v>0</v>
      </c>
      <c r="M1785" s="4" t="s">
        <v>58</v>
      </c>
      <c r="N1785" s="35">
        <f>'Landed Freight Margin Tool'!$D$4</f>
        <v>0.58708499999999997</v>
      </c>
      <c r="O1785" s="30">
        <f>(MAX($F1785,MIN(0.18*$D1785,$F1785*(1+$N1785))))</f>
        <v>2085.12814385</v>
      </c>
      <c r="P1785" s="35">
        <f>O1785/D1785</f>
        <v>0.11691942385256386</v>
      </c>
    </row>
    <row r="1786" spans="1:16" x14ac:dyDescent="0.3">
      <c r="A1786" s="2">
        <v>45224</v>
      </c>
      <c r="B1786" s="3" t="s">
        <v>11991</v>
      </c>
      <c r="C1786" s="4" t="s">
        <v>11992</v>
      </c>
      <c r="D1786" s="27">
        <v>12501.37</v>
      </c>
      <c r="E1786" s="27">
        <v>1798.47</v>
      </c>
      <c r="F1786" s="27">
        <v>1194.6600000000001</v>
      </c>
      <c r="G1786" s="26">
        <f>(E1786-F1786)/E1786</f>
        <v>0.33573537506880846</v>
      </c>
      <c r="H1786" s="27">
        <f>E1786-F1786</f>
        <v>603.80999999999995</v>
      </c>
      <c r="I1786" s="35">
        <f>E1786/D1786</f>
        <v>0.14386183274313136</v>
      </c>
      <c r="J1786" s="3">
        <v>149161.71</v>
      </c>
      <c r="K1786" s="26">
        <v>7.5999999999999998E-2</v>
      </c>
      <c r="L1786" s="4" t="b">
        <v>0</v>
      </c>
      <c r="M1786" s="4" t="s">
        <v>58</v>
      </c>
      <c r="N1786" s="35">
        <f>'Landed Freight Margin Tool'!$D$4</f>
        <v>0.58708499999999997</v>
      </c>
      <c r="O1786" s="30">
        <f>(MAX($F1786,MIN(0.18*$D1786,$F1786*(1+$N1786))))</f>
        <v>1896.0269661000002</v>
      </c>
      <c r="P1786" s="35">
        <f>O1786/D1786</f>
        <v>0.15166553474539191</v>
      </c>
    </row>
    <row r="1787" spans="1:16" x14ac:dyDescent="0.3">
      <c r="A1787" s="2">
        <v>45233</v>
      </c>
      <c r="B1787" s="3" t="s">
        <v>23929</v>
      </c>
      <c r="C1787" s="4" t="s">
        <v>23930</v>
      </c>
      <c r="D1787" s="27">
        <v>3496.37</v>
      </c>
      <c r="E1787" s="27">
        <v>503.24</v>
      </c>
      <c r="F1787" s="27">
        <v>252.61</v>
      </c>
      <c r="G1787" s="26">
        <f>(E1787-F1787)/E1787</f>
        <v>0.49803274779429296</v>
      </c>
      <c r="H1787" s="27">
        <f>E1787-F1787</f>
        <v>250.63</v>
      </c>
      <c r="I1787" s="35">
        <f>E1787/D1787</f>
        <v>0.14393213532892687</v>
      </c>
      <c r="J1787" s="3">
        <v>8.93</v>
      </c>
      <c r="K1787" s="26">
        <v>8.4060000000000006</v>
      </c>
      <c r="L1787" s="4" t="b">
        <v>1</v>
      </c>
      <c r="M1787" s="4" t="s">
        <v>58</v>
      </c>
      <c r="N1787" s="35">
        <f>'Landed Freight Margin Tool'!$D$4</f>
        <v>0.58708499999999997</v>
      </c>
      <c r="O1787" s="30">
        <f>(MAX($F1787,MIN(0.18*$D1787,$F1787*(1+$N1787))))</f>
        <v>400.91354185000006</v>
      </c>
      <c r="P1787" s="35">
        <f>O1787/D1787</f>
        <v>0.11466565090365152</v>
      </c>
    </row>
    <row r="1788" spans="1:16" x14ac:dyDescent="0.3">
      <c r="A1788" s="2">
        <v>45288</v>
      </c>
      <c r="B1788" s="3" t="s">
        <v>24557</v>
      </c>
      <c r="C1788" s="4" t="s">
        <v>24558</v>
      </c>
      <c r="D1788" s="27">
        <v>7603.77</v>
      </c>
      <c r="E1788" s="27">
        <v>1094.68</v>
      </c>
      <c r="F1788" s="27">
        <v>628.01</v>
      </c>
      <c r="G1788" s="26">
        <f>(E1788-F1788)/E1788</f>
        <v>0.42630723133701176</v>
      </c>
      <c r="H1788" s="27">
        <f>E1788-F1788</f>
        <v>466.67000000000007</v>
      </c>
      <c r="I1788" s="35">
        <f>E1788/D1788</f>
        <v>0.14396542767600809</v>
      </c>
      <c r="J1788" s="3">
        <v>2024.46</v>
      </c>
      <c r="K1788" s="26">
        <v>0.20499999999999999</v>
      </c>
      <c r="L1788" s="4" t="b">
        <v>1</v>
      </c>
      <c r="M1788" s="4" t="s">
        <v>58</v>
      </c>
      <c r="N1788" s="35">
        <f>'Landed Freight Margin Tool'!$D$4</f>
        <v>0.58708499999999997</v>
      </c>
      <c r="O1788" s="30">
        <f>(MAX($F1788,MIN(0.18*$D1788,$F1788*(1+$N1788))))</f>
        <v>996.70525085000008</v>
      </c>
      <c r="P1788" s="35">
        <f>O1788/D1788</f>
        <v>0.13108040496359044</v>
      </c>
    </row>
    <row r="1789" spans="1:16" x14ac:dyDescent="0.3">
      <c r="A1789" s="2">
        <v>45222</v>
      </c>
      <c r="B1789" s="3" t="s">
        <v>23451</v>
      </c>
      <c r="C1789" s="4" t="s">
        <v>23452</v>
      </c>
      <c r="D1789" s="27">
        <v>9143.56</v>
      </c>
      <c r="E1789" s="27">
        <v>1316.97</v>
      </c>
      <c r="F1789" s="27">
        <v>929.6</v>
      </c>
      <c r="G1789" s="26">
        <f>(E1789-F1789)/E1789</f>
        <v>0.29413730001442706</v>
      </c>
      <c r="H1789" s="27">
        <f>E1789-F1789</f>
        <v>387.37</v>
      </c>
      <c r="I1789" s="35">
        <f>E1789/D1789</f>
        <v>0.14403252124992894</v>
      </c>
      <c r="J1789" s="3">
        <v>0</v>
      </c>
      <c r="K1789" s="26">
        <v>0</v>
      </c>
      <c r="L1789" s="4" t="b">
        <v>0</v>
      </c>
      <c r="M1789" s="4" t="s">
        <v>58</v>
      </c>
      <c r="N1789" s="35">
        <f>'Landed Freight Margin Tool'!$D$4</f>
        <v>0.58708499999999997</v>
      </c>
      <c r="O1789" s="30">
        <f>(MAX($F1789,MIN(0.18*$D1789,$F1789*(1+$N1789))))</f>
        <v>1475.3542160000002</v>
      </c>
      <c r="P1789" s="35">
        <f>O1789/D1789</f>
        <v>0.16135446325063763</v>
      </c>
    </row>
    <row r="1790" spans="1:16" x14ac:dyDescent="0.3">
      <c r="A1790" s="2">
        <v>44991</v>
      </c>
      <c r="B1790" s="3" t="s">
        <v>5716</v>
      </c>
      <c r="C1790" s="4" t="s">
        <v>5717</v>
      </c>
      <c r="D1790" s="27">
        <v>1571.38</v>
      </c>
      <c r="E1790" s="27">
        <v>226.64</v>
      </c>
      <c r="F1790" s="27">
        <v>128.52000000000001</v>
      </c>
      <c r="G1790" s="26">
        <f>(E1790-F1790)/E1790</f>
        <v>0.43293328626897276</v>
      </c>
      <c r="H1790" s="27">
        <f>E1790-F1790</f>
        <v>98.119999999999976</v>
      </c>
      <c r="I1790" s="35">
        <f>E1790/D1790</f>
        <v>0.14422991256093368</v>
      </c>
      <c r="J1790" s="3">
        <v>673</v>
      </c>
      <c r="K1790" s="26">
        <v>0.20699999999999999</v>
      </c>
      <c r="L1790" s="4" t="b">
        <v>1</v>
      </c>
      <c r="M1790" s="4" t="s">
        <v>58</v>
      </c>
      <c r="N1790" s="35">
        <f>'Landed Freight Margin Tool'!$D$4</f>
        <v>0.58708499999999997</v>
      </c>
      <c r="O1790" s="30">
        <f>(MAX($F1790,MIN(0.18*$D1790,$F1790*(1+$N1790))))</f>
        <v>203.97216420000004</v>
      </c>
      <c r="P1790" s="35">
        <f>O1790/D1790</f>
        <v>0.1298044802657537</v>
      </c>
    </row>
    <row r="1791" spans="1:16" x14ac:dyDescent="0.3">
      <c r="A1791" s="2">
        <v>45205</v>
      </c>
      <c r="B1791" s="3" t="s">
        <v>15672</v>
      </c>
      <c r="C1791" s="4" t="s">
        <v>15673</v>
      </c>
      <c r="D1791" s="27">
        <v>4396.7700000000004</v>
      </c>
      <c r="E1791" s="27">
        <v>634.36</v>
      </c>
      <c r="F1791" s="27">
        <v>334.6</v>
      </c>
      <c r="G1791" s="26">
        <f>(E1791-F1791)/E1791</f>
        <v>0.47253925215965698</v>
      </c>
      <c r="H1791" s="27">
        <f>E1791-F1791</f>
        <v>299.76</v>
      </c>
      <c r="I1791" s="35">
        <f>E1791/D1791</f>
        <v>0.14427864091139631</v>
      </c>
      <c r="J1791" s="3">
        <v>1136.21</v>
      </c>
      <c r="K1791" s="26">
        <v>0.25600000000000001</v>
      </c>
      <c r="L1791" s="4" t="b">
        <v>1</v>
      </c>
      <c r="M1791" s="4" t="s">
        <v>58</v>
      </c>
      <c r="N1791" s="35">
        <f>'Landed Freight Margin Tool'!$D$4</f>
        <v>0.58708499999999997</v>
      </c>
      <c r="O1791" s="30">
        <f>(MAX($F1791,MIN(0.18*$D1791,$F1791*(1+$N1791))))</f>
        <v>531.0386410000001</v>
      </c>
      <c r="P1791" s="35">
        <f>O1791/D1791</f>
        <v>0.12077926318638456</v>
      </c>
    </row>
    <row r="1792" spans="1:16" x14ac:dyDescent="0.3">
      <c r="A1792" s="2">
        <v>44998</v>
      </c>
      <c r="B1792" s="3" t="s">
        <v>23777</v>
      </c>
      <c r="C1792" s="4" t="s">
        <v>23778</v>
      </c>
      <c r="D1792" s="27">
        <v>2161.35</v>
      </c>
      <c r="E1792" s="27">
        <v>311.93</v>
      </c>
      <c r="F1792" s="27">
        <v>179.33</v>
      </c>
      <c r="G1792" s="26">
        <f>(E1792-F1792)/E1792</f>
        <v>0.42509537396210684</v>
      </c>
      <c r="H1792" s="27">
        <f>E1792-F1792</f>
        <v>132.6</v>
      </c>
      <c r="I1792" s="35">
        <f>E1792/D1792</f>
        <v>0.14432183588960604</v>
      </c>
      <c r="J1792" s="3">
        <v>5725.44</v>
      </c>
      <c r="K1792" s="26">
        <v>0.22</v>
      </c>
      <c r="L1792" s="4" t="b">
        <v>1</v>
      </c>
      <c r="M1792" s="4" t="s">
        <v>58</v>
      </c>
      <c r="N1792" s="35">
        <f>'Landed Freight Margin Tool'!$D$4</f>
        <v>0.58708499999999997</v>
      </c>
      <c r="O1792" s="30">
        <f>(MAX($F1792,MIN(0.18*$D1792,$F1792*(1+$N1792))))</f>
        <v>284.61195305000001</v>
      </c>
      <c r="P1792" s="35">
        <f>O1792/D1792</f>
        <v>0.13168249152150277</v>
      </c>
    </row>
    <row r="1793" spans="1:16" x14ac:dyDescent="0.3">
      <c r="A1793" s="2">
        <v>45027</v>
      </c>
      <c r="B1793" s="3" t="s">
        <v>15874</v>
      </c>
      <c r="C1793" s="4" t="s">
        <v>15875</v>
      </c>
      <c r="D1793" s="27">
        <v>702.78</v>
      </c>
      <c r="E1793" s="27">
        <v>101.49</v>
      </c>
      <c r="F1793" s="27">
        <v>49.56</v>
      </c>
      <c r="G1793" s="26">
        <f>(E1793-F1793)/E1793</f>
        <v>0.51167602719479743</v>
      </c>
      <c r="H1793" s="27">
        <f>E1793-F1793</f>
        <v>51.929999999999993</v>
      </c>
      <c r="I1793" s="35">
        <f>E1793/D1793</f>
        <v>0.14441219158200291</v>
      </c>
      <c r="J1793" s="3">
        <v>1064.3599999999999</v>
      </c>
      <c r="K1793" s="26">
        <v>0.22</v>
      </c>
      <c r="L1793" s="4" t="b">
        <v>1</v>
      </c>
      <c r="M1793" s="4" t="s">
        <v>58</v>
      </c>
      <c r="N1793" s="35">
        <f>'Landed Freight Margin Tool'!$D$4</f>
        <v>0.58708499999999997</v>
      </c>
      <c r="O1793" s="30">
        <f>(MAX($F1793,MIN(0.18*$D1793,$F1793*(1+$N1793))))</f>
        <v>78.655932600000014</v>
      </c>
      <c r="P1793" s="35">
        <f>O1793/D1793</f>
        <v>0.11192113122171948</v>
      </c>
    </row>
    <row r="1794" spans="1:16" x14ac:dyDescent="0.3">
      <c r="A1794" s="2">
        <v>44929</v>
      </c>
      <c r="B1794" s="3" t="s">
        <v>11924</v>
      </c>
      <c r="C1794" s="4" t="s">
        <v>11925</v>
      </c>
      <c r="D1794" s="27">
        <v>9981.25</v>
      </c>
      <c r="E1794" s="27">
        <v>1441.65</v>
      </c>
      <c r="F1794" s="27">
        <v>826.46</v>
      </c>
      <c r="G1794" s="26">
        <f>(E1794-F1794)/E1794</f>
        <v>0.42672632053549753</v>
      </c>
      <c r="H1794" s="27">
        <f>E1794-F1794</f>
        <v>615.19000000000005</v>
      </c>
      <c r="I1794" s="35">
        <f>E1794/D1794</f>
        <v>0.14443581715716972</v>
      </c>
      <c r="J1794" s="3">
        <v>965.92</v>
      </c>
      <c r="K1794" s="26">
        <v>0.28100000000000003</v>
      </c>
      <c r="L1794" s="4" t="b">
        <v>1</v>
      </c>
      <c r="M1794" s="4" t="s">
        <v>58</v>
      </c>
      <c r="N1794" s="35">
        <f>'Landed Freight Margin Tool'!$D$4</f>
        <v>0.58708499999999997</v>
      </c>
      <c r="O1794" s="30">
        <f>(MAX($F1794,MIN(0.18*$D1794,$F1794*(1+$N1794))))</f>
        <v>1311.6622691000002</v>
      </c>
      <c r="P1794" s="35">
        <f>O1794/D1794</f>
        <v>0.1314126255829681</v>
      </c>
    </row>
    <row r="1795" spans="1:16" x14ac:dyDescent="0.3">
      <c r="A1795" s="2">
        <v>45041</v>
      </c>
      <c r="B1795" s="3" t="s">
        <v>20536</v>
      </c>
      <c r="C1795" s="4" t="s">
        <v>20537</v>
      </c>
      <c r="D1795" s="27">
        <v>8168.86</v>
      </c>
      <c r="E1795" s="27">
        <v>1180.42</v>
      </c>
      <c r="F1795" s="27">
        <v>604.78</v>
      </c>
      <c r="G1795" s="26">
        <f>(E1795-F1795)/E1795</f>
        <v>0.48765693566696605</v>
      </c>
      <c r="H1795" s="27">
        <f>E1795-F1795</f>
        <v>575.6400000000001</v>
      </c>
      <c r="I1795" s="35">
        <f>E1795/D1795</f>
        <v>0.14450241526969493</v>
      </c>
      <c r="J1795" s="3">
        <v>1774.48</v>
      </c>
      <c r="K1795" s="26">
        <v>0.22</v>
      </c>
      <c r="L1795" s="4" t="b">
        <v>1</v>
      </c>
      <c r="M1795" s="4" t="s">
        <v>58</v>
      </c>
      <c r="N1795" s="35">
        <f>'Landed Freight Margin Tool'!$D$4</f>
        <v>0.58708499999999997</v>
      </c>
      <c r="O1795" s="30">
        <f>(MAX($F1795,MIN(0.18*$D1795,$F1795*(1+$N1795))))</f>
        <v>959.83726630000001</v>
      </c>
      <c r="P1795" s="35">
        <f>O1795/D1795</f>
        <v>0.11749953681419439</v>
      </c>
    </row>
    <row r="1796" spans="1:16" x14ac:dyDescent="0.3">
      <c r="A1796" s="2">
        <v>45090</v>
      </c>
      <c r="B1796" s="3" t="s">
        <v>9258</v>
      </c>
      <c r="C1796" s="4" t="s">
        <v>9259</v>
      </c>
      <c r="D1796" s="27">
        <v>20102.78</v>
      </c>
      <c r="E1796" s="27">
        <v>2906.08</v>
      </c>
      <c r="F1796" s="27">
        <v>1811.31</v>
      </c>
      <c r="G1796" s="26">
        <f>(E1796-F1796)/E1796</f>
        <v>0.37671708968782691</v>
      </c>
      <c r="H1796" s="27">
        <f>E1796-F1796</f>
        <v>1094.77</v>
      </c>
      <c r="I1796" s="35">
        <f>E1796/D1796</f>
        <v>0.14456110050450735</v>
      </c>
      <c r="J1796" s="3">
        <v>8384.83</v>
      </c>
      <c r="K1796" s="26">
        <v>0.182</v>
      </c>
      <c r="L1796" s="4" t="b">
        <v>1</v>
      </c>
      <c r="M1796" s="4" t="s">
        <v>58</v>
      </c>
      <c r="N1796" s="35">
        <f>'Landed Freight Margin Tool'!$D$4</f>
        <v>0.58708499999999997</v>
      </c>
      <c r="O1796" s="30">
        <f>(MAX($F1796,MIN(0.18*$D1796,$F1796*(1+$N1796))))</f>
        <v>2874.7029313500002</v>
      </c>
      <c r="P1796" s="35">
        <f>O1796/D1796</f>
        <v>0.14300026818927533</v>
      </c>
    </row>
    <row r="1797" spans="1:16" x14ac:dyDescent="0.3">
      <c r="A1797" s="2">
        <v>45237</v>
      </c>
      <c r="B1797" s="3" t="s">
        <v>5653</v>
      </c>
      <c r="C1797" s="4" t="s">
        <v>5654</v>
      </c>
      <c r="D1797" s="27">
        <v>13308.45</v>
      </c>
      <c r="E1797" s="27">
        <v>1924.43</v>
      </c>
      <c r="F1797" s="27">
        <v>1416.88</v>
      </c>
      <c r="G1797" s="26">
        <f>(E1797-F1797)/E1797</f>
        <v>0.26374043223188159</v>
      </c>
      <c r="H1797" s="27">
        <f>E1797-F1797</f>
        <v>507.54999999999995</v>
      </c>
      <c r="I1797" s="35">
        <f>E1797/D1797</f>
        <v>0.1446021136946827</v>
      </c>
      <c r="J1797" s="3">
        <v>315.02</v>
      </c>
      <c r="K1797" s="26">
        <v>0.20599999999999999</v>
      </c>
      <c r="L1797" s="4" t="b">
        <v>1</v>
      </c>
      <c r="M1797" s="4" t="s">
        <v>58</v>
      </c>
      <c r="N1797" s="35">
        <f>'Landed Freight Margin Tool'!$D$4</f>
        <v>0.58708499999999997</v>
      </c>
      <c r="O1797" s="30">
        <f>(MAX($F1797,MIN(0.18*$D1797,$F1797*(1+$N1797))))</f>
        <v>2248.7089948000003</v>
      </c>
      <c r="P1797" s="35">
        <f>O1797/D1797</f>
        <v>0.1689685120956986</v>
      </c>
    </row>
    <row r="1798" spans="1:16" x14ac:dyDescent="0.3">
      <c r="A1798" s="2">
        <v>45201</v>
      </c>
      <c r="B1798" s="3" t="s">
        <v>14501</v>
      </c>
      <c r="C1798" s="4" t="s">
        <v>14502</v>
      </c>
      <c r="D1798" s="27">
        <v>22017.91</v>
      </c>
      <c r="E1798" s="27">
        <v>3184.08</v>
      </c>
      <c r="F1798" s="27">
        <v>1948.77</v>
      </c>
      <c r="G1798" s="26">
        <f>(E1798-F1798)/E1798</f>
        <v>0.38796449837943769</v>
      </c>
      <c r="H1798" s="27">
        <f>E1798-F1798</f>
        <v>1235.31</v>
      </c>
      <c r="I1798" s="35">
        <f>E1798/D1798</f>
        <v>0.14461318081507282</v>
      </c>
      <c r="J1798" s="3">
        <v>13582.48</v>
      </c>
      <c r="K1798" s="26">
        <v>0.22</v>
      </c>
      <c r="L1798" s="4" t="b">
        <v>1</v>
      </c>
      <c r="M1798" s="4" t="s">
        <v>58</v>
      </c>
      <c r="N1798" s="35">
        <f>'Landed Freight Margin Tool'!$D$4</f>
        <v>0.58708499999999997</v>
      </c>
      <c r="O1798" s="30">
        <f>(MAX($F1798,MIN(0.18*$D1798,$F1798*(1+$N1798))))</f>
        <v>3092.8636354499999</v>
      </c>
      <c r="P1798" s="35">
        <f>O1798/D1798</f>
        <v>0.14047035506321898</v>
      </c>
    </row>
    <row r="1799" spans="1:16" x14ac:dyDescent="0.3">
      <c r="A1799" s="2">
        <v>45277</v>
      </c>
      <c r="B1799" s="3" t="s">
        <v>15847</v>
      </c>
      <c r="C1799" s="4" t="s">
        <v>15848</v>
      </c>
      <c r="D1799" s="27">
        <v>12133.04</v>
      </c>
      <c r="E1799" s="27">
        <v>1755.97</v>
      </c>
      <c r="F1799" s="27">
        <v>1129.3699999999999</v>
      </c>
      <c r="G1799" s="26">
        <f>(E1799-F1799)/E1799</f>
        <v>0.35683980933615045</v>
      </c>
      <c r="H1799" s="27">
        <f>E1799-F1799</f>
        <v>626.60000000000014</v>
      </c>
      <c r="I1799" s="35">
        <f>E1799/D1799</f>
        <v>0.1447263010754106</v>
      </c>
      <c r="J1799" s="3">
        <v>44285.56</v>
      </c>
      <c r="K1799" s="26">
        <v>7.8E-2</v>
      </c>
      <c r="L1799" s="4" t="b">
        <v>0</v>
      </c>
      <c r="M1799" s="4" t="s">
        <v>58</v>
      </c>
      <c r="N1799" s="35">
        <f>'Landed Freight Margin Tool'!$D$4</f>
        <v>0.58708499999999997</v>
      </c>
      <c r="O1799" s="30">
        <f>(MAX($F1799,MIN(0.18*$D1799,$F1799*(1+$N1799))))</f>
        <v>1792.40618645</v>
      </c>
      <c r="P1799" s="35">
        <f>O1799/D1799</f>
        <v>0.14772935607646556</v>
      </c>
    </row>
    <row r="1800" spans="1:16" x14ac:dyDescent="0.3">
      <c r="A1800" s="2">
        <v>44981</v>
      </c>
      <c r="B1800" s="3" t="s">
        <v>19076</v>
      </c>
      <c r="C1800" s="4" t="s">
        <v>19077</v>
      </c>
      <c r="D1800" s="27">
        <v>1304.6600000000001</v>
      </c>
      <c r="E1800" s="27">
        <v>189</v>
      </c>
      <c r="F1800" s="27">
        <v>125.51</v>
      </c>
      <c r="G1800" s="26">
        <f>(E1800-F1800)/E1800</f>
        <v>0.33592592592592591</v>
      </c>
      <c r="H1800" s="27">
        <f>E1800-F1800</f>
        <v>63.489999999999995</v>
      </c>
      <c r="I1800" s="35">
        <f>E1800/D1800</f>
        <v>0.14486532889795042</v>
      </c>
      <c r="J1800" s="3">
        <v>16098.71</v>
      </c>
      <c r="K1800" s="26">
        <v>0.184</v>
      </c>
      <c r="L1800" s="4" t="b">
        <v>1</v>
      </c>
      <c r="M1800" s="4" t="s">
        <v>58</v>
      </c>
      <c r="N1800" s="35">
        <f>'Landed Freight Margin Tool'!$D$4</f>
        <v>0.58708499999999997</v>
      </c>
      <c r="O1800" s="30">
        <f>(MAX($F1800,MIN(0.18*$D1800,$F1800*(1+$N1800))))</f>
        <v>199.19503835</v>
      </c>
      <c r="P1800" s="35">
        <f>O1800/D1800</f>
        <v>0.15267965473763279</v>
      </c>
    </row>
    <row r="1801" spans="1:16" x14ac:dyDescent="0.3">
      <c r="A1801" s="2">
        <v>44972</v>
      </c>
      <c r="B1801" s="3" t="s">
        <v>21456</v>
      </c>
      <c r="C1801" s="4" t="s">
        <v>21457</v>
      </c>
      <c r="D1801" s="27">
        <v>2502.9899999999998</v>
      </c>
      <c r="E1801" s="27">
        <v>362.81</v>
      </c>
      <c r="F1801" s="27">
        <v>233.27</v>
      </c>
      <c r="G1801" s="26">
        <f>(E1801-F1801)/E1801</f>
        <v>0.35704638791654031</v>
      </c>
      <c r="H1801" s="27">
        <f>E1801-F1801</f>
        <v>129.54</v>
      </c>
      <c r="I1801" s="35">
        <f>E1801/D1801</f>
        <v>0.14495063903571331</v>
      </c>
      <c r="J1801" s="3">
        <v>1160.6300000000001</v>
      </c>
      <c r="K1801" s="26">
        <v>0.111</v>
      </c>
      <c r="L1801" s="4" t="b">
        <v>0</v>
      </c>
      <c r="M1801" s="4" t="s">
        <v>58</v>
      </c>
      <c r="N1801" s="35">
        <f>'Landed Freight Margin Tool'!$D$4</f>
        <v>0.58708499999999997</v>
      </c>
      <c r="O1801" s="30">
        <f>(MAX($F1801,MIN(0.18*$D1801,$F1801*(1+$N1801))))</f>
        <v>370.21931795000006</v>
      </c>
      <c r="P1801" s="35">
        <f>O1801/D1801</f>
        <v>0.14791082583230461</v>
      </c>
    </row>
    <row r="1802" spans="1:16" x14ac:dyDescent="0.3">
      <c r="A1802" s="2">
        <v>44959</v>
      </c>
      <c r="B1802" s="3" t="s">
        <v>12425</v>
      </c>
      <c r="C1802" s="4" t="s">
        <v>12426</v>
      </c>
      <c r="D1802" s="27">
        <v>6869.34</v>
      </c>
      <c r="E1802" s="27">
        <v>996.62</v>
      </c>
      <c r="F1802" s="27">
        <v>518.88</v>
      </c>
      <c r="G1802" s="26">
        <f>(E1802-F1802)/E1802</f>
        <v>0.47936023760309848</v>
      </c>
      <c r="H1802" s="27">
        <f>E1802-F1802</f>
        <v>477.74</v>
      </c>
      <c r="I1802" s="35">
        <f>E1802/D1802</f>
        <v>0.14508235143405335</v>
      </c>
      <c r="J1802" s="3">
        <v>706.02</v>
      </c>
      <c r="K1802" s="26">
        <v>0.22</v>
      </c>
      <c r="L1802" s="4" t="b">
        <v>1</v>
      </c>
      <c r="M1802" s="4" t="s">
        <v>58</v>
      </c>
      <c r="N1802" s="35">
        <f>'Landed Freight Margin Tool'!$D$4</f>
        <v>0.58708499999999997</v>
      </c>
      <c r="O1802" s="30">
        <f>(MAX($F1802,MIN(0.18*$D1802,$F1802*(1+$N1802))))</f>
        <v>823.50666480000007</v>
      </c>
      <c r="P1802" s="35">
        <f>O1802/D1802</f>
        <v>0.11988148276253614</v>
      </c>
    </row>
    <row r="1803" spans="1:16" x14ac:dyDescent="0.3">
      <c r="A1803" s="2">
        <v>45097</v>
      </c>
      <c r="B1803" s="3" t="s">
        <v>3023</v>
      </c>
      <c r="C1803" s="4" t="s">
        <v>3024</v>
      </c>
      <c r="D1803" s="27">
        <v>14706.57</v>
      </c>
      <c r="E1803" s="27">
        <v>2133.96</v>
      </c>
      <c r="F1803" s="27">
        <v>1476.3</v>
      </c>
      <c r="G1803" s="26">
        <f>(E1803-F1803)/E1803</f>
        <v>0.30818759489399994</v>
      </c>
      <c r="H1803" s="27">
        <f>E1803-F1803</f>
        <v>657.66000000000008</v>
      </c>
      <c r="I1803" s="35">
        <f>E1803/D1803</f>
        <v>0.14510249500733347</v>
      </c>
      <c r="J1803" s="3">
        <v>1279.2</v>
      </c>
      <c r="K1803" s="26">
        <v>0.22</v>
      </c>
      <c r="L1803" s="4" t="b">
        <v>1</v>
      </c>
      <c r="M1803" s="4" t="s">
        <v>58</v>
      </c>
      <c r="N1803" s="35">
        <f>'Landed Freight Margin Tool'!$D$4</f>
        <v>0.58708499999999997</v>
      </c>
      <c r="O1803" s="30">
        <f>(MAX($F1803,MIN(0.18*$D1803,$F1803*(1+$N1803))))</f>
        <v>2343.0135854999999</v>
      </c>
      <c r="P1803" s="35">
        <f>O1803/D1803</f>
        <v>0.15931747412890973</v>
      </c>
    </row>
    <row r="1804" spans="1:16" x14ac:dyDescent="0.3">
      <c r="A1804" s="2">
        <v>45086</v>
      </c>
      <c r="B1804" s="3" t="s">
        <v>23346</v>
      </c>
      <c r="C1804" s="4" t="s">
        <v>23347</v>
      </c>
      <c r="D1804" s="27">
        <v>24483.96</v>
      </c>
      <c r="E1804" s="27">
        <v>3553.2</v>
      </c>
      <c r="F1804" s="27">
        <v>2230.29</v>
      </c>
      <c r="G1804" s="26">
        <f>(E1804-F1804)/E1804</f>
        <v>0.37231509625126646</v>
      </c>
      <c r="H1804" s="27">
        <f>E1804-F1804</f>
        <v>1322.9099999999999</v>
      </c>
      <c r="I1804" s="35">
        <f>E1804/D1804</f>
        <v>0.14512358294981695</v>
      </c>
      <c r="J1804" s="3">
        <v>0</v>
      </c>
      <c r="K1804" s="26">
        <v>0</v>
      </c>
      <c r="L1804" s="4" t="b">
        <v>0</v>
      </c>
      <c r="M1804" s="4" t="s">
        <v>58</v>
      </c>
      <c r="N1804" s="35">
        <f>'Landed Freight Margin Tool'!$D$4</f>
        <v>0.58708499999999997</v>
      </c>
      <c r="O1804" s="30">
        <f>(MAX($F1804,MIN(0.18*$D1804,$F1804*(1+$N1804))))</f>
        <v>3539.6598046500003</v>
      </c>
      <c r="P1804" s="35">
        <f>O1804/D1804</f>
        <v>0.14457055985428829</v>
      </c>
    </row>
    <row r="1805" spans="1:16" x14ac:dyDescent="0.3">
      <c r="A1805" s="2">
        <v>45013</v>
      </c>
      <c r="B1805" s="3" t="s">
        <v>8789</v>
      </c>
      <c r="C1805" s="4" t="s">
        <v>8790</v>
      </c>
      <c r="D1805" s="27">
        <v>17679.599999999999</v>
      </c>
      <c r="E1805" s="27">
        <v>2567.35</v>
      </c>
      <c r="F1805" s="27">
        <v>1759.73</v>
      </c>
      <c r="G1805" s="26">
        <f>(E1805-F1805)/E1805</f>
        <v>0.31457339279802127</v>
      </c>
      <c r="H1805" s="27">
        <f>E1805-F1805</f>
        <v>807.61999999999989</v>
      </c>
      <c r="I1805" s="35">
        <f>E1805/D1805</f>
        <v>0.14521538948844998</v>
      </c>
      <c r="J1805" s="3">
        <v>216.48</v>
      </c>
      <c r="K1805" s="26">
        <v>0.22</v>
      </c>
      <c r="L1805" s="4" t="b">
        <v>1</v>
      </c>
      <c r="M1805" s="4" t="s">
        <v>58</v>
      </c>
      <c r="N1805" s="35">
        <f>'Landed Freight Margin Tool'!$D$4</f>
        <v>0.58708499999999997</v>
      </c>
      <c r="O1805" s="30">
        <f>(MAX($F1805,MIN(0.18*$D1805,$F1805*(1+$N1805))))</f>
        <v>2792.8410870500002</v>
      </c>
      <c r="P1805" s="35">
        <f>O1805/D1805</f>
        <v>0.15796969880823097</v>
      </c>
    </row>
    <row r="1806" spans="1:16" x14ac:dyDescent="0.3">
      <c r="A1806" s="2">
        <v>45064</v>
      </c>
      <c r="B1806" s="3" t="s">
        <v>6127</v>
      </c>
      <c r="C1806" s="4" t="s">
        <v>6128</v>
      </c>
      <c r="D1806" s="27">
        <v>17480.55</v>
      </c>
      <c r="E1806" s="27">
        <v>2539.4699999999998</v>
      </c>
      <c r="F1806" s="27">
        <v>1631.51</v>
      </c>
      <c r="G1806" s="26">
        <f>(E1806-F1806)/E1806</f>
        <v>0.35753917155941983</v>
      </c>
      <c r="H1806" s="27">
        <f>E1806-F1806</f>
        <v>907.95999999999981</v>
      </c>
      <c r="I1806" s="35">
        <f>E1806/D1806</f>
        <v>0.14527403313968953</v>
      </c>
      <c r="J1806" s="3">
        <v>725</v>
      </c>
      <c r="K1806" s="26">
        <v>0.20100000000000001</v>
      </c>
      <c r="L1806" s="4" t="b">
        <v>1</v>
      </c>
      <c r="M1806" s="4" t="s">
        <v>58</v>
      </c>
      <c r="N1806" s="35">
        <f>'Landed Freight Margin Tool'!$D$4</f>
        <v>0.58708499999999997</v>
      </c>
      <c r="O1806" s="30">
        <f>(MAX($F1806,MIN(0.18*$D1806,$F1806*(1+$N1806))))</f>
        <v>2589.3450483500001</v>
      </c>
      <c r="P1806" s="35">
        <f>O1806/D1806</f>
        <v>0.14812720700149595</v>
      </c>
    </row>
    <row r="1807" spans="1:16" x14ac:dyDescent="0.3">
      <c r="A1807" s="2">
        <v>45201</v>
      </c>
      <c r="B1807" s="3" t="s">
        <v>2164</v>
      </c>
      <c r="C1807" s="4" t="s">
        <v>2165</v>
      </c>
      <c r="D1807" s="27">
        <v>16822.41</v>
      </c>
      <c r="E1807" s="27">
        <v>2444.21</v>
      </c>
      <c r="F1807" s="27">
        <v>1358.2</v>
      </c>
      <c r="G1807" s="26">
        <f>(E1807-F1807)/E1807</f>
        <v>0.44431943245465816</v>
      </c>
      <c r="H1807" s="27">
        <f>E1807-F1807</f>
        <v>1086.01</v>
      </c>
      <c r="I1807" s="35">
        <f>E1807/D1807</f>
        <v>0.14529487748782724</v>
      </c>
      <c r="J1807" s="3">
        <v>174925.3</v>
      </c>
      <c r="K1807" s="26">
        <v>0.03</v>
      </c>
      <c r="L1807" s="4" t="b">
        <v>0</v>
      </c>
      <c r="M1807" s="4" t="s">
        <v>58</v>
      </c>
      <c r="N1807" s="35">
        <f>'Landed Freight Margin Tool'!$D$4</f>
        <v>0.58708499999999997</v>
      </c>
      <c r="O1807" s="30">
        <f>(MAX($F1807,MIN(0.18*$D1807,$F1807*(1+$N1807))))</f>
        <v>2155.5788470000002</v>
      </c>
      <c r="P1807" s="35">
        <f>O1807/D1807</f>
        <v>0.1281373386452952</v>
      </c>
    </row>
    <row r="1808" spans="1:16" x14ac:dyDescent="0.3">
      <c r="A1808" s="2">
        <v>45190</v>
      </c>
      <c r="B1808" s="3" t="s">
        <v>7118</v>
      </c>
      <c r="C1808" s="4" t="s">
        <v>7119</v>
      </c>
      <c r="D1808" s="27">
        <v>18444.2</v>
      </c>
      <c r="E1808" s="27">
        <v>2680.83</v>
      </c>
      <c r="F1808" s="27">
        <v>1974.74</v>
      </c>
      <c r="G1808" s="26">
        <f>(E1808-F1808)/E1808</f>
        <v>0.26338484723014882</v>
      </c>
      <c r="H1808" s="27">
        <f>E1808-F1808</f>
        <v>706.08999999999992</v>
      </c>
      <c r="I1808" s="35">
        <f>E1808/D1808</f>
        <v>0.14534813111981001</v>
      </c>
      <c r="J1808" s="3">
        <v>812.74</v>
      </c>
      <c r="K1808" s="26">
        <v>0.35699999999999998</v>
      </c>
      <c r="L1808" s="4" t="b">
        <v>1</v>
      </c>
      <c r="M1808" s="4" t="s">
        <v>58</v>
      </c>
      <c r="N1808" s="35">
        <f>'Landed Freight Margin Tool'!$D$4</f>
        <v>0.58708499999999997</v>
      </c>
      <c r="O1808" s="30">
        <f>(MAX($F1808,MIN(0.18*$D1808,$F1808*(1+$N1808))))</f>
        <v>3134.0802329000003</v>
      </c>
      <c r="P1808" s="35">
        <f>O1808/D1808</f>
        <v>0.16992226460892856</v>
      </c>
    </row>
    <row r="1809" spans="1:16" x14ac:dyDescent="0.3">
      <c r="A1809" s="2">
        <v>45064</v>
      </c>
      <c r="B1809" s="3" t="s">
        <v>3935</v>
      </c>
      <c r="C1809" s="4" t="s">
        <v>3936</v>
      </c>
      <c r="D1809" s="27">
        <v>18527.13</v>
      </c>
      <c r="E1809" s="27">
        <v>2692.93</v>
      </c>
      <c r="F1809" s="27">
        <v>2637.59</v>
      </c>
      <c r="G1809" s="26">
        <f>(E1809-F1809)/E1809</f>
        <v>2.0550107132379859E-2</v>
      </c>
      <c r="H1809" s="27">
        <f>E1809-F1809</f>
        <v>55.339999999999691</v>
      </c>
      <c r="I1809" s="35">
        <f>E1809/D1809</f>
        <v>0.14535062905047894</v>
      </c>
      <c r="J1809" s="3">
        <v>1819.4</v>
      </c>
      <c r="K1809" s="26">
        <v>0.13400000000000001</v>
      </c>
      <c r="L1809" s="4" t="b">
        <v>0</v>
      </c>
      <c r="M1809" s="4" t="s">
        <v>58</v>
      </c>
      <c r="N1809" s="35">
        <f>'Landed Freight Margin Tool'!$D$4</f>
        <v>0.58708499999999997</v>
      </c>
      <c r="O1809" s="30">
        <f>(MAX($F1809,MIN(0.18*$D1809,$F1809*(1+$N1809))))</f>
        <v>3334.8834000000002</v>
      </c>
      <c r="P1809" s="35">
        <f>O1809/D1809</f>
        <v>0.18</v>
      </c>
    </row>
    <row r="1810" spans="1:16" x14ac:dyDescent="0.3">
      <c r="A1810" s="2">
        <v>45222</v>
      </c>
      <c r="B1810" s="3" t="s">
        <v>6032</v>
      </c>
      <c r="C1810" s="4" t="s">
        <v>6033</v>
      </c>
      <c r="D1810" s="27">
        <v>2776.99</v>
      </c>
      <c r="E1810" s="27">
        <v>403.87</v>
      </c>
      <c r="F1810" s="27">
        <v>237.96</v>
      </c>
      <c r="G1810" s="26">
        <f>(E1810-F1810)/E1810</f>
        <v>0.4108005051130314</v>
      </c>
      <c r="H1810" s="27">
        <f>E1810-F1810</f>
        <v>165.91</v>
      </c>
      <c r="I1810" s="35">
        <f>E1810/D1810</f>
        <v>0.14543444520866119</v>
      </c>
      <c r="J1810" s="3">
        <v>24242.54</v>
      </c>
      <c r="K1810" s="26">
        <v>9.8000000000000004E-2</v>
      </c>
      <c r="L1810" s="4" t="b">
        <v>0</v>
      </c>
      <c r="M1810" s="4" t="s">
        <v>58</v>
      </c>
      <c r="N1810" s="35">
        <f>'Landed Freight Margin Tool'!$D$4</f>
        <v>0.58708499999999997</v>
      </c>
      <c r="O1810" s="30">
        <f>(MAX($F1810,MIN(0.18*$D1810,$F1810*(1+$N1810))))</f>
        <v>377.66274660000005</v>
      </c>
      <c r="P1810" s="35">
        <f>O1810/D1810</f>
        <v>0.13599715756988684</v>
      </c>
    </row>
    <row r="1811" spans="1:16" x14ac:dyDescent="0.3">
      <c r="A1811" s="2">
        <v>45134</v>
      </c>
      <c r="B1811" s="3" t="s">
        <v>5672</v>
      </c>
      <c r="C1811" s="4" t="s">
        <v>5673</v>
      </c>
      <c r="D1811" s="27">
        <v>4826.0600000000004</v>
      </c>
      <c r="E1811" s="27">
        <v>702.13</v>
      </c>
      <c r="F1811" s="27">
        <v>469.67</v>
      </c>
      <c r="G1811" s="26">
        <f>(E1811-F1811)/E1811</f>
        <v>0.33107829034509278</v>
      </c>
      <c r="H1811" s="27">
        <f>E1811-F1811</f>
        <v>232.45999999999998</v>
      </c>
      <c r="I1811" s="35">
        <f>E1811/D1811</f>
        <v>0.14548720902765402</v>
      </c>
      <c r="J1811" s="3">
        <v>6174.72</v>
      </c>
      <c r="K1811" s="26">
        <v>0.25</v>
      </c>
      <c r="L1811" s="4" t="b">
        <v>1</v>
      </c>
      <c r="M1811" s="4" t="s">
        <v>58</v>
      </c>
      <c r="N1811" s="35">
        <f>'Landed Freight Margin Tool'!$D$4</f>
        <v>0.58708499999999997</v>
      </c>
      <c r="O1811" s="30">
        <f>(MAX($F1811,MIN(0.18*$D1811,$F1811*(1+$N1811))))</f>
        <v>745.40621195000006</v>
      </c>
      <c r="P1811" s="35">
        <f>O1811/D1811</f>
        <v>0.15445440213134523</v>
      </c>
    </row>
    <row r="1812" spans="1:16" x14ac:dyDescent="0.3">
      <c r="A1812" s="2">
        <v>44958</v>
      </c>
      <c r="B1812" s="3" t="s">
        <v>4702</v>
      </c>
      <c r="C1812" s="4" t="s">
        <v>4703</v>
      </c>
      <c r="D1812" s="27">
        <v>3539.84</v>
      </c>
      <c r="E1812" s="27">
        <v>515.13</v>
      </c>
      <c r="F1812" s="27">
        <v>381.42</v>
      </c>
      <c r="G1812" s="26">
        <f>(E1812-F1812)/E1812</f>
        <v>0.25956554656106223</v>
      </c>
      <c r="H1812" s="27">
        <f>E1812-F1812</f>
        <v>133.70999999999998</v>
      </c>
      <c r="I1812" s="35">
        <f>E1812/D1812</f>
        <v>0.14552352648707287</v>
      </c>
      <c r="J1812" s="3">
        <v>4055.67</v>
      </c>
      <c r="K1812" s="26">
        <v>0.20599999999999999</v>
      </c>
      <c r="L1812" s="4" t="b">
        <v>1</v>
      </c>
      <c r="M1812" s="4" t="s">
        <v>58</v>
      </c>
      <c r="N1812" s="35">
        <f>'Landed Freight Margin Tool'!$D$4</f>
        <v>0.58708499999999997</v>
      </c>
      <c r="O1812" s="30">
        <f>(MAX($F1812,MIN(0.18*$D1812,$F1812*(1+$N1812))))</f>
        <v>605.34596070000009</v>
      </c>
      <c r="P1812" s="35">
        <f>O1812/D1812</f>
        <v>0.17100941305256737</v>
      </c>
    </row>
    <row r="1813" spans="1:16" x14ac:dyDescent="0.3">
      <c r="A1813" s="2">
        <v>45216</v>
      </c>
      <c r="B1813" s="3" t="s">
        <v>14720</v>
      </c>
      <c r="C1813" s="4" t="s">
        <v>14721</v>
      </c>
      <c r="D1813" s="27">
        <v>14621.54</v>
      </c>
      <c r="E1813" s="27">
        <v>2128.0300000000002</v>
      </c>
      <c r="F1813" s="27">
        <v>1280.5</v>
      </c>
      <c r="G1813" s="26">
        <f>(E1813-F1813)/E1813</f>
        <v>0.39826976123456914</v>
      </c>
      <c r="H1813" s="27">
        <f>E1813-F1813</f>
        <v>847.5300000000002</v>
      </c>
      <c r="I1813" s="35">
        <f>E1813/D1813</f>
        <v>0.14554075699276547</v>
      </c>
      <c r="J1813" s="3">
        <v>5998.4</v>
      </c>
      <c r="K1813" s="26">
        <v>0.193</v>
      </c>
      <c r="L1813" s="4" t="b">
        <v>1</v>
      </c>
      <c r="M1813" s="4" t="s">
        <v>58</v>
      </c>
      <c r="N1813" s="35">
        <f>'Landed Freight Margin Tool'!$D$4</f>
        <v>0.58708499999999997</v>
      </c>
      <c r="O1813" s="30">
        <f>(MAX($F1813,MIN(0.18*$D1813,$F1813*(1+$N1813))))</f>
        <v>2032.2623425000002</v>
      </c>
      <c r="P1813" s="35">
        <f>O1813/D1813</f>
        <v>0.13899099154398237</v>
      </c>
    </row>
    <row r="1814" spans="1:16" x14ac:dyDescent="0.3">
      <c r="A1814" s="2">
        <v>45105</v>
      </c>
      <c r="B1814" s="3" t="s">
        <v>16108</v>
      </c>
      <c r="C1814" s="4" t="s">
        <v>4923</v>
      </c>
      <c r="D1814" s="27">
        <v>5886.96</v>
      </c>
      <c r="E1814" s="27">
        <v>857.35</v>
      </c>
      <c r="F1814" s="27">
        <v>502.18</v>
      </c>
      <c r="G1814" s="26">
        <f>(E1814-F1814)/E1814</f>
        <v>0.41426488598588673</v>
      </c>
      <c r="H1814" s="27">
        <f>E1814-F1814</f>
        <v>355.17</v>
      </c>
      <c r="I1814" s="35">
        <f>E1814/D1814</f>
        <v>0.1456354383247041</v>
      </c>
      <c r="J1814" s="3">
        <v>3692.83</v>
      </c>
      <c r="K1814" s="26">
        <v>0.191</v>
      </c>
      <c r="L1814" s="4" t="b">
        <v>1</v>
      </c>
      <c r="M1814" s="4" t="s">
        <v>58</v>
      </c>
      <c r="N1814" s="35">
        <f>'Landed Freight Margin Tool'!$D$4</f>
        <v>0.58708499999999997</v>
      </c>
      <c r="O1814" s="30">
        <f>(MAX($F1814,MIN(0.18*$D1814,$F1814*(1+$N1814))))</f>
        <v>797.0023453</v>
      </c>
      <c r="P1814" s="35">
        <f>O1814/D1814</f>
        <v>0.13538436566581052</v>
      </c>
    </row>
    <row r="1815" spans="1:16" x14ac:dyDescent="0.3">
      <c r="A1815" s="2">
        <v>45041</v>
      </c>
      <c r="B1815" s="3" t="s">
        <v>2230</v>
      </c>
      <c r="C1815" s="4" t="s">
        <v>2231</v>
      </c>
      <c r="D1815" s="27">
        <v>18848.57</v>
      </c>
      <c r="E1815" s="27">
        <v>2745.36</v>
      </c>
      <c r="F1815" s="27">
        <v>1805.88</v>
      </c>
      <c r="G1815" s="26">
        <f>(E1815-F1815)/E1815</f>
        <v>0.34220648658099484</v>
      </c>
      <c r="H1815" s="27">
        <f>E1815-F1815</f>
        <v>939.48</v>
      </c>
      <c r="I1815" s="35">
        <f>E1815/D1815</f>
        <v>0.14565348989339777</v>
      </c>
      <c r="J1815" s="3">
        <v>3552.24</v>
      </c>
      <c r="K1815" s="26">
        <v>0.22</v>
      </c>
      <c r="L1815" s="4" t="b">
        <v>1</v>
      </c>
      <c r="M1815" s="4" t="s">
        <v>58</v>
      </c>
      <c r="N1815" s="35">
        <f>'Landed Freight Margin Tool'!$D$4</f>
        <v>0.58708499999999997</v>
      </c>
      <c r="O1815" s="30">
        <f>(MAX($F1815,MIN(0.18*$D1815,$F1815*(1+$N1815))))</f>
        <v>2866.0850598000002</v>
      </c>
      <c r="P1815" s="35">
        <f>O1815/D1815</f>
        <v>0.15205848824605794</v>
      </c>
    </row>
    <row r="1816" spans="1:16" x14ac:dyDescent="0.3">
      <c r="A1816" s="2">
        <v>45198</v>
      </c>
      <c r="B1816" s="3" t="s">
        <v>9569</v>
      </c>
      <c r="C1816" s="4" t="s">
        <v>9570</v>
      </c>
      <c r="D1816" s="27">
        <v>17290.41</v>
      </c>
      <c r="E1816" s="27">
        <v>2518.63</v>
      </c>
      <c r="F1816" s="27">
        <v>1769.82</v>
      </c>
      <c r="G1816" s="26">
        <f>(E1816-F1816)/E1816</f>
        <v>0.29730845737563683</v>
      </c>
      <c r="H1816" s="27">
        <f>E1816-F1816</f>
        <v>748.81000000000017</v>
      </c>
      <c r="I1816" s="35">
        <f>E1816/D1816</f>
        <v>0.14566629709763967</v>
      </c>
      <c r="J1816" s="3">
        <v>0</v>
      </c>
      <c r="K1816" s="26">
        <v>0</v>
      </c>
      <c r="L1816" s="4" t="b">
        <v>0</v>
      </c>
      <c r="M1816" s="4" t="s">
        <v>58</v>
      </c>
      <c r="N1816" s="35">
        <f>'Landed Freight Margin Tool'!$D$4</f>
        <v>0.58708499999999997</v>
      </c>
      <c r="O1816" s="30">
        <f>(MAX($F1816,MIN(0.18*$D1816,$F1816*(1+$N1816))))</f>
        <v>2808.8547747000002</v>
      </c>
      <c r="P1816" s="35">
        <f>O1816/D1816</f>
        <v>0.16245160032064018</v>
      </c>
    </row>
    <row r="1817" spans="1:16" x14ac:dyDescent="0.3">
      <c r="A1817" s="2">
        <v>45168</v>
      </c>
      <c r="B1817" s="3" t="s">
        <v>11934</v>
      </c>
      <c r="C1817" s="4" t="s">
        <v>11935</v>
      </c>
      <c r="D1817" s="27">
        <v>1873.79</v>
      </c>
      <c r="E1817" s="27">
        <v>273.11</v>
      </c>
      <c r="F1817" s="27">
        <v>159.37</v>
      </c>
      <c r="G1817" s="26">
        <f>(E1817-F1817)/E1817</f>
        <v>0.41646223133535937</v>
      </c>
      <c r="H1817" s="27">
        <f>E1817-F1817</f>
        <v>113.74000000000001</v>
      </c>
      <c r="I1817" s="35">
        <f>E1817/D1817</f>
        <v>0.14575272575902318</v>
      </c>
      <c r="J1817" s="3">
        <v>1355</v>
      </c>
      <c r="K1817" s="26">
        <v>0.36899999999999999</v>
      </c>
      <c r="L1817" s="4" t="b">
        <v>1</v>
      </c>
      <c r="M1817" s="4" t="s">
        <v>58</v>
      </c>
      <c r="N1817" s="35">
        <f>'Landed Freight Margin Tool'!$D$4</f>
        <v>0.58708499999999997</v>
      </c>
      <c r="O1817" s="30">
        <f>(MAX($F1817,MIN(0.18*$D1817,$F1817*(1+$N1817))))</f>
        <v>252.93373645000003</v>
      </c>
      <c r="P1817" s="35">
        <f>O1817/D1817</f>
        <v>0.13498510315990589</v>
      </c>
    </row>
    <row r="1818" spans="1:16" x14ac:dyDescent="0.3">
      <c r="A1818" s="2">
        <v>44945</v>
      </c>
      <c r="B1818" s="3" t="s">
        <v>4678</v>
      </c>
      <c r="C1818" s="4" t="s">
        <v>4679</v>
      </c>
      <c r="D1818" s="27">
        <v>16775.68</v>
      </c>
      <c r="E1818" s="27">
        <v>2445.23</v>
      </c>
      <c r="F1818" s="27">
        <v>1662.23</v>
      </c>
      <c r="G1818" s="26">
        <f>(E1818-F1818)/E1818</f>
        <v>0.32021527627257967</v>
      </c>
      <c r="H1818" s="27">
        <f>E1818-F1818</f>
        <v>783</v>
      </c>
      <c r="I1818" s="35">
        <f>E1818/D1818</f>
        <v>0.14576041030825576</v>
      </c>
      <c r="J1818" s="3">
        <v>2012.28</v>
      </c>
      <c r="K1818" s="26">
        <v>0.22</v>
      </c>
      <c r="L1818" s="4" t="b">
        <v>1</v>
      </c>
      <c r="M1818" s="4" t="s">
        <v>58</v>
      </c>
      <c r="N1818" s="35">
        <f>'Landed Freight Margin Tool'!$D$4</f>
        <v>0.58708499999999997</v>
      </c>
      <c r="O1818" s="30">
        <f>(MAX($F1818,MIN(0.18*$D1818,$F1818*(1+$N1818))))</f>
        <v>2638.1002995500003</v>
      </c>
      <c r="P1818" s="35">
        <f>O1818/D1818</f>
        <v>0.15725742858411701</v>
      </c>
    </row>
    <row r="1819" spans="1:16" x14ac:dyDescent="0.3">
      <c r="A1819" s="2">
        <v>44981</v>
      </c>
      <c r="B1819" s="3" t="s">
        <v>16272</v>
      </c>
      <c r="C1819" s="4" t="s">
        <v>16273</v>
      </c>
      <c r="D1819" s="27">
        <v>22301.51</v>
      </c>
      <c r="E1819" s="27">
        <v>3252.15</v>
      </c>
      <c r="F1819" s="27">
        <v>2046.65</v>
      </c>
      <c r="G1819" s="26">
        <f>(E1819-F1819)/E1819</f>
        <v>0.37067785926233415</v>
      </c>
      <c r="H1819" s="27">
        <f>E1819-F1819</f>
        <v>1205.5</v>
      </c>
      <c r="I1819" s="35">
        <f>E1819/D1819</f>
        <v>0.1458264485229924</v>
      </c>
      <c r="J1819" s="3">
        <v>7690.98</v>
      </c>
      <c r="K1819" s="26">
        <v>9.9000000000000005E-2</v>
      </c>
      <c r="L1819" s="4" t="b">
        <v>0</v>
      </c>
      <c r="M1819" s="4" t="s">
        <v>58</v>
      </c>
      <c r="N1819" s="35">
        <f>'Landed Freight Margin Tool'!$D$4</f>
        <v>0.58708499999999997</v>
      </c>
      <c r="O1819" s="30">
        <f>(MAX($F1819,MIN(0.18*$D1819,$F1819*(1+$N1819))))</f>
        <v>3248.2075152500001</v>
      </c>
      <c r="P1819" s="35">
        <f>O1819/D1819</f>
        <v>0.14564966745525304</v>
      </c>
    </row>
    <row r="1820" spans="1:16" x14ac:dyDescent="0.3">
      <c r="A1820" s="2">
        <v>44981</v>
      </c>
      <c r="B1820" s="3" t="s">
        <v>21879</v>
      </c>
      <c r="C1820" s="4" t="s">
        <v>21880</v>
      </c>
      <c r="D1820" s="27">
        <v>4126.17</v>
      </c>
      <c r="E1820" s="27">
        <v>602.91999999999996</v>
      </c>
      <c r="F1820" s="27">
        <v>360.79</v>
      </c>
      <c r="G1820" s="26">
        <f>(E1820-F1820)/E1820</f>
        <v>0.40159556823459158</v>
      </c>
      <c r="H1820" s="27">
        <f>E1820-F1820</f>
        <v>242.12999999999994</v>
      </c>
      <c r="I1820" s="35">
        <f>E1820/D1820</f>
        <v>0.14612097901928423</v>
      </c>
      <c r="J1820" s="3">
        <v>2067.2199999999998</v>
      </c>
      <c r="K1820" s="26">
        <v>0.22</v>
      </c>
      <c r="L1820" s="4" t="b">
        <v>1</v>
      </c>
      <c r="M1820" s="4" t="s">
        <v>58</v>
      </c>
      <c r="N1820" s="35">
        <f>'Landed Freight Margin Tool'!$D$4</f>
        <v>0.58708499999999997</v>
      </c>
      <c r="O1820" s="30">
        <f>(MAX($F1820,MIN(0.18*$D1820,$F1820*(1+$N1820))))</f>
        <v>572.60439715000007</v>
      </c>
      <c r="P1820" s="35">
        <f>O1820/D1820</f>
        <v>0.13877382588453702</v>
      </c>
    </row>
    <row r="1821" spans="1:16" x14ac:dyDescent="0.3">
      <c r="A1821" s="2">
        <v>45106</v>
      </c>
      <c r="B1821" s="3" t="s">
        <v>22531</v>
      </c>
      <c r="C1821" s="4" t="s">
        <v>22532</v>
      </c>
      <c r="D1821" s="27">
        <v>12174.78</v>
      </c>
      <c r="E1821" s="27">
        <v>1780.27</v>
      </c>
      <c r="F1821" s="27">
        <v>1056.67</v>
      </c>
      <c r="G1821" s="26">
        <f>(E1821-F1821)/E1821</f>
        <v>0.40645520061563689</v>
      </c>
      <c r="H1821" s="27">
        <f>E1821-F1821</f>
        <v>723.59999999999991</v>
      </c>
      <c r="I1821" s="35">
        <f>E1821/D1821</f>
        <v>0.14622605090194649</v>
      </c>
      <c r="J1821" s="3">
        <v>2284.5700000000002</v>
      </c>
      <c r="K1821" s="26">
        <v>0.19500000000000001</v>
      </c>
      <c r="L1821" s="4" t="b">
        <v>1</v>
      </c>
      <c r="M1821" s="4" t="s">
        <v>58</v>
      </c>
      <c r="N1821" s="35">
        <f>'Landed Freight Margin Tool'!$D$4</f>
        <v>0.58708499999999997</v>
      </c>
      <c r="O1821" s="30">
        <f>(MAX($F1821,MIN(0.18*$D1821,$F1821*(1+$N1821))))</f>
        <v>1677.0251069500002</v>
      </c>
      <c r="P1821" s="35">
        <f>O1821/D1821</f>
        <v>0.13774582431468987</v>
      </c>
    </row>
    <row r="1822" spans="1:16" x14ac:dyDescent="0.3">
      <c r="A1822" s="2">
        <v>45063</v>
      </c>
      <c r="B1822" s="3" t="s">
        <v>11359</v>
      </c>
      <c r="C1822" s="4" t="s">
        <v>11360</v>
      </c>
      <c r="D1822" s="27">
        <v>15627.33</v>
      </c>
      <c r="E1822" s="27">
        <v>2285.89</v>
      </c>
      <c r="F1822" s="27">
        <v>1516.09</v>
      </c>
      <c r="G1822" s="26">
        <f>(E1822-F1822)/E1822</f>
        <v>0.33676161145111971</v>
      </c>
      <c r="H1822" s="27">
        <f>E1822-F1822</f>
        <v>769.8</v>
      </c>
      <c r="I1822" s="35">
        <f>E1822/D1822</f>
        <v>0.14627514745001224</v>
      </c>
      <c r="J1822" s="3">
        <v>1053.6500000000001</v>
      </c>
      <c r="K1822" s="26">
        <v>1.113</v>
      </c>
      <c r="L1822" s="4" t="b">
        <v>1</v>
      </c>
      <c r="M1822" s="4" t="s">
        <v>58</v>
      </c>
      <c r="N1822" s="35">
        <f>'Landed Freight Margin Tool'!$D$4</f>
        <v>0.58708499999999997</v>
      </c>
      <c r="O1822" s="30">
        <f>(MAX($F1822,MIN(0.18*$D1822,$F1822*(1+$N1822))))</f>
        <v>2406.1636976499999</v>
      </c>
      <c r="P1822" s="35">
        <f>O1822/D1822</f>
        <v>0.15397151641707188</v>
      </c>
    </row>
    <row r="1823" spans="1:16" x14ac:dyDescent="0.3">
      <c r="A1823" s="2">
        <v>45148</v>
      </c>
      <c r="B1823" s="3" t="s">
        <v>2372</v>
      </c>
      <c r="C1823" s="4" t="s">
        <v>2373</v>
      </c>
      <c r="D1823" s="27">
        <v>19848.75</v>
      </c>
      <c r="E1823" s="27">
        <v>2904.35</v>
      </c>
      <c r="F1823" s="27">
        <v>1892.59</v>
      </c>
      <c r="G1823" s="26">
        <f>(E1823-F1823)/E1823</f>
        <v>0.34836021829324981</v>
      </c>
      <c r="H1823" s="27">
        <f>E1823-F1823</f>
        <v>1011.76</v>
      </c>
      <c r="I1823" s="35">
        <f>E1823/D1823</f>
        <v>0.14632407582341456</v>
      </c>
      <c r="J1823" s="3">
        <v>1190.6400000000001</v>
      </c>
      <c r="K1823" s="26">
        <v>0.22</v>
      </c>
      <c r="L1823" s="4" t="b">
        <v>1</v>
      </c>
      <c r="M1823" s="4" t="s">
        <v>58</v>
      </c>
      <c r="N1823" s="35">
        <f>'Landed Freight Margin Tool'!$D$4</f>
        <v>0.58708499999999997</v>
      </c>
      <c r="O1823" s="30">
        <f>(MAX($F1823,MIN(0.18*$D1823,$F1823*(1+$N1823))))</f>
        <v>3003.7012001500002</v>
      </c>
      <c r="P1823" s="35">
        <f>O1823/D1823</f>
        <v>0.15132948927010517</v>
      </c>
    </row>
    <row r="1824" spans="1:16" x14ac:dyDescent="0.3">
      <c r="A1824" s="2">
        <v>45013</v>
      </c>
      <c r="B1824" s="3" t="s">
        <v>15500</v>
      </c>
      <c r="C1824" s="4" t="s">
        <v>15501</v>
      </c>
      <c r="D1824" s="27">
        <v>10339.959999999999</v>
      </c>
      <c r="E1824" s="27">
        <v>1513.34</v>
      </c>
      <c r="F1824" s="27">
        <v>1061.68</v>
      </c>
      <c r="G1824" s="26">
        <f>(E1824-F1824)/E1824</f>
        <v>0.2984524297249791</v>
      </c>
      <c r="H1824" s="27">
        <f>E1824-F1824</f>
        <v>451.65999999999985</v>
      </c>
      <c r="I1824" s="35">
        <f>E1824/D1824</f>
        <v>0.14635839983907095</v>
      </c>
      <c r="J1824" s="3">
        <v>4859</v>
      </c>
      <c r="K1824" s="26">
        <v>0.13800000000000001</v>
      </c>
      <c r="L1824" s="4" t="b">
        <v>0</v>
      </c>
      <c r="M1824" s="4" t="s">
        <v>58</v>
      </c>
      <c r="N1824" s="35">
        <f>'Landed Freight Margin Tool'!$D$4</f>
        <v>0.58708499999999997</v>
      </c>
      <c r="O1824" s="30">
        <f>(MAX($F1824,MIN(0.18*$D1824,$F1824*(1+$N1824))))</f>
        <v>1684.9764028000002</v>
      </c>
      <c r="P1824" s="35">
        <f>O1824/D1824</f>
        <v>0.16295772931423336</v>
      </c>
    </row>
    <row r="1825" spans="1:16" x14ac:dyDescent="0.3">
      <c r="A1825" s="2">
        <v>45041</v>
      </c>
      <c r="B1825" s="3" t="s">
        <v>2943</v>
      </c>
      <c r="C1825" s="4" t="s">
        <v>2944</v>
      </c>
      <c r="D1825" s="27">
        <v>21875.32</v>
      </c>
      <c r="E1825" s="27">
        <v>3208.65</v>
      </c>
      <c r="F1825" s="27">
        <v>2165.09</v>
      </c>
      <c r="G1825" s="26">
        <f>(E1825-F1825)/E1825</f>
        <v>0.32523335359107408</v>
      </c>
      <c r="H1825" s="27">
        <f>E1825-F1825</f>
        <v>1043.56</v>
      </c>
      <c r="I1825" s="35">
        <f>E1825/D1825</f>
        <v>0.14667899715295593</v>
      </c>
      <c r="J1825" s="3">
        <v>887.24</v>
      </c>
      <c r="K1825" s="26">
        <v>0.22</v>
      </c>
      <c r="L1825" s="4" t="b">
        <v>1</v>
      </c>
      <c r="M1825" s="4" t="s">
        <v>58</v>
      </c>
      <c r="N1825" s="35">
        <f>'Landed Freight Margin Tool'!$D$4</f>
        <v>0.58708499999999997</v>
      </c>
      <c r="O1825" s="30">
        <f>(MAX($F1825,MIN(0.18*$D1825,$F1825*(1+$N1825))))</f>
        <v>3436.1818626500003</v>
      </c>
      <c r="P1825" s="35">
        <f>O1825/D1825</f>
        <v>0.15708030157501698</v>
      </c>
    </row>
    <row r="1826" spans="1:16" x14ac:dyDescent="0.3">
      <c r="A1826" s="2">
        <v>44973</v>
      </c>
      <c r="B1826" s="3" t="s">
        <v>3842</v>
      </c>
      <c r="C1826" s="4" t="s">
        <v>3843</v>
      </c>
      <c r="D1826" s="27">
        <v>2854.74</v>
      </c>
      <c r="E1826" s="27">
        <v>419.16</v>
      </c>
      <c r="F1826" s="27">
        <v>271.01</v>
      </c>
      <c r="G1826" s="26">
        <f>(E1826-F1826)/E1826</f>
        <v>0.35344498520851231</v>
      </c>
      <c r="H1826" s="27">
        <f>E1826-F1826</f>
        <v>148.15000000000003</v>
      </c>
      <c r="I1826" s="35">
        <f>E1826/D1826</f>
        <v>0.146829483595704</v>
      </c>
      <c r="J1826" s="3">
        <v>0</v>
      </c>
      <c r="K1826" s="26">
        <v>0</v>
      </c>
      <c r="L1826" s="4" t="b">
        <v>0</v>
      </c>
      <c r="M1826" s="4" t="s">
        <v>58</v>
      </c>
      <c r="N1826" s="35">
        <f>'Landed Freight Margin Tool'!$D$4</f>
        <v>0.58708499999999997</v>
      </c>
      <c r="O1826" s="30">
        <f>(MAX($F1826,MIN(0.18*$D1826,$F1826*(1+$N1826))))</f>
        <v>430.11590584999999</v>
      </c>
      <c r="P1826" s="35">
        <f>O1826/D1826</f>
        <v>0.15066727822849016</v>
      </c>
    </row>
    <row r="1827" spans="1:16" x14ac:dyDescent="0.3">
      <c r="A1827" s="2">
        <v>45182</v>
      </c>
      <c r="B1827" s="3" t="s">
        <v>23912</v>
      </c>
      <c r="C1827" s="4" t="s">
        <v>23913</v>
      </c>
      <c r="D1827" s="27">
        <v>14128.16</v>
      </c>
      <c r="E1827" s="27">
        <v>2075.02</v>
      </c>
      <c r="F1827" s="27">
        <v>1429.76</v>
      </c>
      <c r="G1827" s="26">
        <f>(E1827-F1827)/E1827</f>
        <v>0.31096567743925357</v>
      </c>
      <c r="H1827" s="27">
        <f>E1827-F1827</f>
        <v>645.26</v>
      </c>
      <c r="I1827" s="35">
        <f>E1827/D1827</f>
        <v>0.14687121323654317</v>
      </c>
      <c r="J1827" s="3">
        <v>805.31</v>
      </c>
      <c r="K1827" s="26">
        <v>0.22</v>
      </c>
      <c r="L1827" s="4" t="b">
        <v>1</v>
      </c>
      <c r="M1827" s="4" t="s">
        <v>58</v>
      </c>
      <c r="N1827" s="35">
        <f>'Landed Freight Margin Tool'!$D$4</f>
        <v>0.58708499999999997</v>
      </c>
      <c r="O1827" s="30">
        <f>(MAX($F1827,MIN(0.18*$D1827,$F1827*(1+$N1827))))</f>
        <v>2269.1506496000002</v>
      </c>
      <c r="P1827" s="35">
        <f>O1827/D1827</f>
        <v>0.16061190201696471</v>
      </c>
    </row>
    <row r="1828" spans="1:16" x14ac:dyDescent="0.3">
      <c r="A1828" s="2">
        <v>45128</v>
      </c>
      <c r="B1828" s="3" t="s">
        <v>22685</v>
      </c>
      <c r="C1828" s="4" t="s">
        <v>22686</v>
      </c>
      <c r="D1828" s="27">
        <v>18503.47</v>
      </c>
      <c r="E1828" s="27">
        <v>2717.98</v>
      </c>
      <c r="F1828" s="27">
        <v>1992.84</v>
      </c>
      <c r="G1828" s="26">
        <f>(E1828-F1828)/E1828</f>
        <v>0.26679372180810751</v>
      </c>
      <c r="H1828" s="27">
        <f>E1828-F1828</f>
        <v>725.1400000000001</v>
      </c>
      <c r="I1828" s="35">
        <f>E1828/D1828</f>
        <v>0.14689028598419646</v>
      </c>
      <c r="J1828" s="3">
        <v>639.6</v>
      </c>
      <c r="K1828" s="26">
        <v>0.22</v>
      </c>
      <c r="L1828" s="4" t="b">
        <v>1</v>
      </c>
      <c r="M1828" s="4" t="s">
        <v>58</v>
      </c>
      <c r="N1828" s="35">
        <f>'Landed Freight Margin Tool'!$D$4</f>
        <v>0.58708499999999997</v>
      </c>
      <c r="O1828" s="30">
        <f>(MAX($F1828,MIN(0.18*$D1828,$F1828*(1+$N1828))))</f>
        <v>3162.8064714000002</v>
      </c>
      <c r="P1828" s="35">
        <f>O1828/D1828</f>
        <v>0.17093045095865803</v>
      </c>
    </row>
    <row r="1829" spans="1:16" x14ac:dyDescent="0.3">
      <c r="A1829" s="2">
        <v>45113</v>
      </c>
      <c r="B1829" s="3" t="s">
        <v>586</v>
      </c>
      <c r="C1829" s="4" t="s">
        <v>587</v>
      </c>
      <c r="D1829" s="27">
        <v>17218.04</v>
      </c>
      <c r="E1829" s="27">
        <v>2530.92</v>
      </c>
      <c r="F1829" s="27">
        <v>1429.79</v>
      </c>
      <c r="G1829" s="26">
        <f>(E1829-F1829)/E1829</f>
        <v>0.43507104136045394</v>
      </c>
      <c r="H1829" s="27">
        <f>E1829-F1829</f>
        <v>1101.1300000000001</v>
      </c>
      <c r="I1829" s="35">
        <f>E1829/D1829</f>
        <v>0.14699234059161206</v>
      </c>
      <c r="J1829" s="3">
        <v>26525.15</v>
      </c>
      <c r="K1829" s="26">
        <v>0.14599999999999999</v>
      </c>
      <c r="L1829" s="4" t="b">
        <v>0</v>
      </c>
      <c r="M1829" s="4" t="s">
        <v>58</v>
      </c>
      <c r="N1829" s="35">
        <f>'Landed Freight Margin Tool'!$D$4</f>
        <v>0.58708499999999997</v>
      </c>
      <c r="O1829" s="30">
        <f>(MAX($F1829,MIN(0.18*$D1829,$F1829*(1+$N1829))))</f>
        <v>2269.1982621500001</v>
      </c>
      <c r="P1829" s="35">
        <f>O1829/D1829</f>
        <v>0.13179190326831625</v>
      </c>
    </row>
    <row r="1830" spans="1:16" x14ac:dyDescent="0.3">
      <c r="A1830" s="2">
        <v>45012</v>
      </c>
      <c r="B1830" s="3" t="s">
        <v>14551</v>
      </c>
      <c r="C1830" s="4" t="s">
        <v>14552</v>
      </c>
      <c r="D1830" s="27">
        <v>17388.45</v>
      </c>
      <c r="E1830" s="27">
        <v>2556.2800000000002</v>
      </c>
      <c r="F1830" s="27">
        <v>1424.6</v>
      </c>
      <c r="G1830" s="26">
        <f>(E1830-F1830)/E1830</f>
        <v>0.44270580687561623</v>
      </c>
      <c r="H1830" s="27">
        <f>E1830-F1830</f>
        <v>1131.6800000000003</v>
      </c>
      <c r="I1830" s="35">
        <f>E1830/D1830</f>
        <v>0.1470102280536793</v>
      </c>
      <c r="J1830" s="3">
        <v>-7.53</v>
      </c>
      <c r="K1830" s="26">
        <v>-7.5270000000000001</v>
      </c>
      <c r="L1830" s="4" t="b">
        <v>0</v>
      </c>
      <c r="M1830" s="4" t="s">
        <v>58</v>
      </c>
      <c r="N1830" s="35">
        <f>'Landed Freight Margin Tool'!$D$4</f>
        <v>0.58708499999999997</v>
      </c>
      <c r="O1830" s="30">
        <f>(MAX($F1830,MIN(0.18*$D1830,$F1830*(1+$N1830))))</f>
        <v>2260.9612910000001</v>
      </c>
      <c r="P1830" s="35">
        <f>O1830/D1830</f>
        <v>0.13002661485066236</v>
      </c>
    </row>
    <row r="1831" spans="1:16" x14ac:dyDescent="0.3">
      <c r="A1831" s="2">
        <v>45174</v>
      </c>
      <c r="B1831" s="3" t="s">
        <v>8397</v>
      </c>
      <c r="C1831" s="4" t="s">
        <v>8398</v>
      </c>
      <c r="D1831" s="27">
        <v>627.80999999999995</v>
      </c>
      <c r="E1831" s="27">
        <v>92.35</v>
      </c>
      <c r="F1831" s="27">
        <v>65.209999999999994</v>
      </c>
      <c r="G1831" s="26">
        <f>(E1831-F1831)/E1831</f>
        <v>0.29388197076340011</v>
      </c>
      <c r="H1831" s="27">
        <f>E1831-F1831</f>
        <v>27.14</v>
      </c>
      <c r="I1831" s="35">
        <f>E1831/D1831</f>
        <v>0.14709864449435339</v>
      </c>
      <c r="J1831" s="3">
        <v>0</v>
      </c>
      <c r="K1831" s="26">
        <v>0</v>
      </c>
      <c r="L1831" s="4" t="b">
        <v>0</v>
      </c>
      <c r="M1831" s="4" t="s">
        <v>58</v>
      </c>
      <c r="N1831" s="35">
        <f>'Landed Freight Margin Tool'!$D$4</f>
        <v>0.58708499999999997</v>
      </c>
      <c r="O1831" s="30">
        <f>(MAX($F1831,MIN(0.18*$D1831,$F1831*(1+$N1831))))</f>
        <v>103.49381285</v>
      </c>
      <c r="P1831" s="35">
        <f>O1831/D1831</f>
        <v>0.16484893972698747</v>
      </c>
    </row>
    <row r="1832" spans="1:16" x14ac:dyDescent="0.3">
      <c r="A1832" s="2">
        <v>45068</v>
      </c>
      <c r="B1832" s="3" t="s">
        <v>20544</v>
      </c>
      <c r="C1832" s="4" t="s">
        <v>20545</v>
      </c>
      <c r="D1832" s="27">
        <v>20694.689999999999</v>
      </c>
      <c r="E1832" s="27">
        <v>3045.62</v>
      </c>
      <c r="F1832" s="27">
        <v>1602.89</v>
      </c>
      <c r="G1832" s="26">
        <f>(E1832-F1832)/E1832</f>
        <v>0.47370650310938328</v>
      </c>
      <c r="H1832" s="27">
        <f>E1832-F1832</f>
        <v>1442.7299999999998</v>
      </c>
      <c r="I1832" s="35">
        <f>E1832/D1832</f>
        <v>0.14716915305327116</v>
      </c>
      <c r="J1832" s="3">
        <v>9875.36</v>
      </c>
      <c r="K1832" s="26">
        <v>0.13600000000000001</v>
      </c>
      <c r="L1832" s="4" t="b">
        <v>0</v>
      </c>
      <c r="M1832" s="4" t="s">
        <v>58</v>
      </c>
      <c r="N1832" s="35">
        <f>'Landed Freight Margin Tool'!$D$4</f>
        <v>0.58708499999999997</v>
      </c>
      <c r="O1832" s="30">
        <f>(MAX($F1832,MIN(0.18*$D1832,$F1832*(1+$N1832))))</f>
        <v>2543.9226756500002</v>
      </c>
      <c r="P1832" s="35">
        <f>O1832/D1832</f>
        <v>0.12292634852950203</v>
      </c>
    </row>
    <row r="1833" spans="1:16" x14ac:dyDescent="0.3">
      <c r="A1833" s="2">
        <v>45082</v>
      </c>
      <c r="B1833" s="3" t="s">
        <v>19010</v>
      </c>
      <c r="C1833" s="4" t="s">
        <v>19011</v>
      </c>
      <c r="D1833" s="27">
        <v>6042.64</v>
      </c>
      <c r="E1833" s="27">
        <v>889.69</v>
      </c>
      <c r="F1833" s="27">
        <v>416.51</v>
      </c>
      <c r="G1833" s="26">
        <f>(E1833-F1833)/E1833</f>
        <v>0.53184817183513367</v>
      </c>
      <c r="H1833" s="27">
        <f>E1833-F1833</f>
        <v>473.18000000000006</v>
      </c>
      <c r="I1833" s="35">
        <f>E1833/D1833</f>
        <v>0.14723531436590628</v>
      </c>
      <c r="J1833" s="3">
        <v>0</v>
      </c>
      <c r="K1833" s="26">
        <v>0</v>
      </c>
      <c r="L1833" s="4" t="b">
        <v>0</v>
      </c>
      <c r="M1833" s="4" t="s">
        <v>58</v>
      </c>
      <c r="N1833" s="35">
        <f>'Landed Freight Margin Tool'!$D$4</f>
        <v>0.58708499999999997</v>
      </c>
      <c r="O1833" s="30">
        <f>(MAX($F1833,MIN(0.18*$D1833,$F1833*(1+$N1833))))</f>
        <v>661.03677334999998</v>
      </c>
      <c r="P1833" s="35">
        <f>O1833/D1833</f>
        <v>0.10939535920557901</v>
      </c>
    </row>
    <row r="1834" spans="1:16" x14ac:dyDescent="0.3">
      <c r="A1834" s="2">
        <v>45183</v>
      </c>
      <c r="B1834" s="3" t="s">
        <v>11460</v>
      </c>
      <c r="C1834" s="4" t="s">
        <v>11461</v>
      </c>
      <c r="D1834" s="27">
        <v>15931.65</v>
      </c>
      <c r="E1834" s="27">
        <v>2346.7199999999998</v>
      </c>
      <c r="F1834" s="27">
        <v>1705.02</v>
      </c>
      <c r="G1834" s="26">
        <f>(E1834-F1834)/E1834</f>
        <v>0.27344548987523004</v>
      </c>
      <c r="H1834" s="27">
        <f>E1834-F1834</f>
        <v>641.69999999999982</v>
      </c>
      <c r="I1834" s="35">
        <f>E1834/D1834</f>
        <v>0.14729924395778213</v>
      </c>
      <c r="J1834" s="3">
        <v>1148</v>
      </c>
      <c r="K1834" s="26">
        <v>0.22</v>
      </c>
      <c r="L1834" s="4" t="b">
        <v>1</v>
      </c>
      <c r="M1834" s="4" t="s">
        <v>58</v>
      </c>
      <c r="N1834" s="35">
        <f>'Landed Freight Margin Tool'!$D$4</f>
        <v>0.58708499999999997</v>
      </c>
      <c r="O1834" s="30">
        <f>(MAX($F1834,MIN(0.18*$D1834,$F1834*(1+$N1834))))</f>
        <v>2706.0116667000002</v>
      </c>
      <c r="P1834" s="35">
        <f>O1834/D1834</f>
        <v>0.1698513127453842</v>
      </c>
    </row>
    <row r="1835" spans="1:16" x14ac:dyDescent="0.3">
      <c r="A1835" s="2">
        <v>45197</v>
      </c>
      <c r="B1835" s="3" t="s">
        <v>3343</v>
      </c>
      <c r="C1835" s="4" t="s">
        <v>1780</v>
      </c>
      <c r="D1835" s="27">
        <v>23966.240000000002</v>
      </c>
      <c r="E1835" s="27">
        <v>3531.17</v>
      </c>
      <c r="F1835" s="27">
        <v>2094.44</v>
      </c>
      <c r="G1835" s="26">
        <f>(E1835-F1835)/E1835</f>
        <v>0.40687081052455704</v>
      </c>
      <c r="H1835" s="27">
        <f>E1835-F1835</f>
        <v>1436.73</v>
      </c>
      <c r="I1835" s="35">
        <f>E1835/D1835</f>
        <v>0.14733934067254603</v>
      </c>
      <c r="J1835" s="3">
        <v>150.88</v>
      </c>
      <c r="K1835" s="26">
        <v>0.22</v>
      </c>
      <c r="L1835" s="4" t="b">
        <v>1</v>
      </c>
      <c r="M1835" s="4" t="s">
        <v>58</v>
      </c>
      <c r="N1835" s="35">
        <f>'Landed Freight Margin Tool'!$D$4</f>
        <v>0.58708499999999997</v>
      </c>
      <c r="O1835" s="30">
        <f>(MAX($F1835,MIN(0.18*$D1835,$F1835*(1+$N1835))))</f>
        <v>3324.0543074000002</v>
      </c>
      <c r="P1835" s="35">
        <f>O1835/D1835</f>
        <v>0.1386973637666985</v>
      </c>
    </row>
    <row r="1836" spans="1:16" x14ac:dyDescent="0.3">
      <c r="A1836" s="2">
        <v>45044</v>
      </c>
      <c r="B1836" s="3" t="s">
        <v>24387</v>
      </c>
      <c r="C1836" s="4" t="s">
        <v>24388</v>
      </c>
      <c r="D1836" s="27">
        <v>19128.93</v>
      </c>
      <c r="E1836" s="27">
        <v>2818.62</v>
      </c>
      <c r="F1836" s="27">
        <v>1652.53</v>
      </c>
      <c r="G1836" s="26">
        <f>(E1836-F1836)/E1836</f>
        <v>0.4137095458061037</v>
      </c>
      <c r="H1836" s="27">
        <f>E1836-F1836</f>
        <v>1166.0899999999999</v>
      </c>
      <c r="I1836" s="35">
        <f>E1836/D1836</f>
        <v>0.14734854484803905</v>
      </c>
      <c r="J1836" s="3">
        <v>13369.44</v>
      </c>
      <c r="K1836" s="26">
        <v>0.156</v>
      </c>
      <c r="L1836" s="4" t="b">
        <v>0</v>
      </c>
      <c r="M1836" s="4" t="s">
        <v>58</v>
      </c>
      <c r="N1836" s="35">
        <f>'Landed Freight Margin Tool'!$D$4</f>
        <v>0.58708499999999997</v>
      </c>
      <c r="O1836" s="30">
        <f>(MAX($F1836,MIN(0.18*$D1836,$F1836*(1+$N1836))))</f>
        <v>2622.7055750499999</v>
      </c>
      <c r="P1836" s="35">
        <f>O1836/D1836</f>
        <v>0.13710675793418658</v>
      </c>
    </row>
    <row r="1837" spans="1:16" x14ac:dyDescent="0.3">
      <c r="A1837" s="2">
        <v>45132</v>
      </c>
      <c r="B1837" s="3" t="s">
        <v>7442</v>
      </c>
      <c r="C1837" s="4" t="s">
        <v>7443</v>
      </c>
      <c r="D1837" s="27">
        <v>19994.68</v>
      </c>
      <c r="E1837" s="27">
        <v>2948.11</v>
      </c>
      <c r="F1837" s="27">
        <v>1700.86</v>
      </c>
      <c r="G1837" s="26">
        <f>(E1837-F1837)/E1837</f>
        <v>0.42306766029761445</v>
      </c>
      <c r="H1837" s="27">
        <f>E1837-F1837</f>
        <v>1247.2500000000002</v>
      </c>
      <c r="I1837" s="35">
        <f>E1837/D1837</f>
        <v>0.14744472029559863</v>
      </c>
      <c r="J1837" s="3">
        <v>575.52</v>
      </c>
      <c r="K1837" s="26">
        <v>0.13600000000000001</v>
      </c>
      <c r="L1837" s="4" t="b">
        <v>0</v>
      </c>
      <c r="M1837" s="4" t="s">
        <v>58</v>
      </c>
      <c r="N1837" s="35">
        <f>'Landed Freight Margin Tool'!$D$4</f>
        <v>0.58708499999999997</v>
      </c>
      <c r="O1837" s="30">
        <f>(MAX($F1837,MIN(0.18*$D1837,$F1837*(1+$N1837))))</f>
        <v>2699.4093930999998</v>
      </c>
      <c r="P1837" s="35">
        <f>O1837/D1837</f>
        <v>0.13500638135243972</v>
      </c>
    </row>
    <row r="1838" spans="1:16" x14ac:dyDescent="0.3">
      <c r="A1838" s="2">
        <v>44930</v>
      </c>
      <c r="B1838" s="3" t="s">
        <v>19191</v>
      </c>
      <c r="C1838" s="4" t="s">
        <v>19192</v>
      </c>
      <c r="D1838" s="27">
        <v>15879.3</v>
      </c>
      <c r="E1838" s="27">
        <v>2345.35</v>
      </c>
      <c r="F1838" s="27">
        <v>1374.59</v>
      </c>
      <c r="G1838" s="26">
        <f>(E1838-F1838)/E1838</f>
        <v>0.41390837188479335</v>
      </c>
      <c r="H1838" s="27">
        <f>E1838-F1838</f>
        <v>970.76</v>
      </c>
      <c r="I1838" s="35">
        <f>E1838/D1838</f>
        <v>0.14769857613370865</v>
      </c>
      <c r="J1838" s="3">
        <v>670</v>
      </c>
      <c r="K1838" s="26">
        <v>1.403</v>
      </c>
      <c r="L1838" s="4" t="b">
        <v>1</v>
      </c>
      <c r="M1838" s="4" t="s">
        <v>58</v>
      </c>
      <c r="N1838" s="35">
        <f>'Landed Freight Margin Tool'!$D$4</f>
        <v>0.58708499999999997</v>
      </c>
      <c r="O1838" s="30">
        <f>(MAX($F1838,MIN(0.18*$D1838,$F1838*(1+$N1838))))</f>
        <v>2181.5911701499999</v>
      </c>
      <c r="P1838" s="35">
        <f>O1838/D1838</f>
        <v>0.13738585266038175</v>
      </c>
    </row>
    <row r="1839" spans="1:16" x14ac:dyDescent="0.3">
      <c r="A1839" s="2">
        <v>45037</v>
      </c>
      <c r="B1839" s="3" t="s">
        <v>13035</v>
      </c>
      <c r="C1839" s="4" t="s">
        <v>13036</v>
      </c>
      <c r="D1839" s="27">
        <v>22924.06</v>
      </c>
      <c r="E1839" s="27">
        <v>3387.91</v>
      </c>
      <c r="F1839" s="27">
        <v>2187.35</v>
      </c>
      <c r="G1839" s="26">
        <f>(E1839-F1839)/E1839</f>
        <v>0.35436596603805887</v>
      </c>
      <c r="H1839" s="27">
        <f>E1839-F1839</f>
        <v>1200.56</v>
      </c>
      <c r="I1839" s="35">
        <f>E1839/D1839</f>
        <v>0.14778839350446646</v>
      </c>
      <c r="J1839" s="3">
        <v>5210.57</v>
      </c>
      <c r="K1839" s="26">
        <v>0.14499999999999999</v>
      </c>
      <c r="L1839" s="4" t="b">
        <v>0</v>
      </c>
      <c r="M1839" s="4" t="s">
        <v>58</v>
      </c>
      <c r="N1839" s="35">
        <f>'Landed Freight Margin Tool'!$D$4</f>
        <v>0.58708499999999997</v>
      </c>
      <c r="O1839" s="30">
        <f>(MAX($F1839,MIN(0.18*$D1839,$F1839*(1+$N1839))))</f>
        <v>3471.5103747500002</v>
      </c>
      <c r="P1839" s="35">
        <f>O1839/D1839</f>
        <v>0.15143523332036296</v>
      </c>
    </row>
    <row r="1840" spans="1:16" x14ac:dyDescent="0.3">
      <c r="A1840" s="2">
        <v>44991</v>
      </c>
      <c r="B1840" s="3" t="s">
        <v>24979</v>
      </c>
      <c r="C1840" s="4" t="s">
        <v>24980</v>
      </c>
      <c r="D1840" s="27">
        <v>12238.38</v>
      </c>
      <c r="E1840" s="27">
        <v>1808.98</v>
      </c>
      <c r="F1840" s="27">
        <v>1097.83</v>
      </c>
      <c r="G1840" s="26">
        <f>(E1840-F1840)/E1840</f>
        <v>0.39312209090205535</v>
      </c>
      <c r="H1840" s="27">
        <f>E1840-F1840</f>
        <v>711.15000000000009</v>
      </c>
      <c r="I1840" s="35">
        <f>E1840/D1840</f>
        <v>0.14781204701929504</v>
      </c>
      <c r="J1840" s="3">
        <v>14839.36</v>
      </c>
      <c r="K1840" s="26">
        <v>3.6999999999999998E-2</v>
      </c>
      <c r="L1840" s="4" t="b">
        <v>0</v>
      </c>
      <c r="M1840" s="4" t="s">
        <v>58</v>
      </c>
      <c r="N1840" s="35">
        <f>'Landed Freight Margin Tool'!$D$4</f>
        <v>0.58708499999999997</v>
      </c>
      <c r="O1840" s="30">
        <f>(MAX($F1840,MIN(0.18*$D1840,$F1840*(1+$N1840))))</f>
        <v>1742.34952555</v>
      </c>
      <c r="P1840" s="35">
        <f>O1840/D1840</f>
        <v>0.14236766022545469</v>
      </c>
    </row>
    <row r="1841" spans="1:16" x14ac:dyDescent="0.3">
      <c r="A1841" s="2">
        <v>45146</v>
      </c>
      <c r="B1841" s="3" t="s">
        <v>13831</v>
      </c>
      <c r="C1841" s="4" t="s">
        <v>13832</v>
      </c>
      <c r="D1841" s="27">
        <v>2693.81</v>
      </c>
      <c r="E1841" s="27">
        <v>398.21</v>
      </c>
      <c r="F1841" s="27">
        <v>294.97000000000003</v>
      </c>
      <c r="G1841" s="26">
        <f>(E1841-F1841)/E1841</f>
        <v>0.2592601893473292</v>
      </c>
      <c r="H1841" s="27">
        <f>E1841-F1841</f>
        <v>103.23999999999995</v>
      </c>
      <c r="I1841" s="35">
        <f>E1841/D1841</f>
        <v>0.14782408558881285</v>
      </c>
      <c r="J1841" s="3">
        <v>9471</v>
      </c>
      <c r="K1841" s="26">
        <v>0.22</v>
      </c>
      <c r="L1841" s="4" t="b">
        <v>1</v>
      </c>
      <c r="M1841" s="4" t="s">
        <v>58</v>
      </c>
      <c r="N1841" s="35">
        <f>'Landed Freight Margin Tool'!$D$4</f>
        <v>0.58708499999999997</v>
      </c>
      <c r="O1841" s="30">
        <f>(MAX($F1841,MIN(0.18*$D1841,$F1841*(1+$N1841))))</f>
        <v>468.14246245000004</v>
      </c>
      <c r="P1841" s="35">
        <f>O1841/D1841</f>
        <v>0.17378451429388117</v>
      </c>
    </row>
    <row r="1842" spans="1:16" x14ac:dyDescent="0.3">
      <c r="A1842" s="2">
        <v>45051</v>
      </c>
      <c r="B1842" s="3" t="s">
        <v>14507</v>
      </c>
      <c r="C1842" s="4" t="s">
        <v>14508</v>
      </c>
      <c r="D1842" s="27">
        <v>9380.9699999999993</v>
      </c>
      <c r="E1842" s="27">
        <v>1387.6</v>
      </c>
      <c r="F1842" s="27">
        <v>724.09</v>
      </c>
      <c r="G1842" s="26">
        <f>(E1842-F1842)/E1842</f>
        <v>0.47817094263476501</v>
      </c>
      <c r="H1842" s="27">
        <f>E1842-F1842</f>
        <v>663.50999999999988</v>
      </c>
      <c r="I1842" s="35">
        <f>E1842/D1842</f>
        <v>0.14791647345636966</v>
      </c>
      <c r="J1842" s="3">
        <v>1947.5</v>
      </c>
      <c r="K1842" s="26">
        <v>0.22</v>
      </c>
      <c r="L1842" s="4" t="b">
        <v>1</v>
      </c>
      <c r="M1842" s="4" t="s">
        <v>58</v>
      </c>
      <c r="N1842" s="35">
        <f>'Landed Freight Margin Tool'!$D$4</f>
        <v>0.58708499999999997</v>
      </c>
      <c r="O1842" s="30">
        <f>(MAX($F1842,MIN(0.18*$D1842,$F1842*(1+$N1842))))</f>
        <v>1149.19237765</v>
      </c>
      <c r="P1842" s="35">
        <f>O1842/D1842</f>
        <v>0.1225025106838632</v>
      </c>
    </row>
    <row r="1843" spans="1:16" x14ac:dyDescent="0.3">
      <c r="A1843" s="2">
        <v>45044</v>
      </c>
      <c r="B1843" s="3" t="s">
        <v>536</v>
      </c>
      <c r="C1843" s="4" t="s">
        <v>537</v>
      </c>
      <c r="D1843" s="27">
        <v>19628.240000000002</v>
      </c>
      <c r="E1843" s="27">
        <v>2905.06</v>
      </c>
      <c r="F1843" s="27">
        <v>1654.37</v>
      </c>
      <c r="G1843" s="26">
        <f>(E1843-F1843)/E1843</f>
        <v>0.43052122847720875</v>
      </c>
      <c r="H1843" s="27">
        <f>E1843-F1843</f>
        <v>1250.69</v>
      </c>
      <c r="I1843" s="35">
        <f>E1843/D1843</f>
        <v>0.14800410021479254</v>
      </c>
      <c r="J1843" s="3">
        <v>0</v>
      </c>
      <c r="K1843" s="26">
        <v>0</v>
      </c>
      <c r="L1843" s="4" t="b">
        <v>0</v>
      </c>
      <c r="M1843" s="4" t="s">
        <v>58</v>
      </c>
      <c r="N1843" s="35">
        <f>'Landed Freight Margin Tool'!$D$4</f>
        <v>0.58708499999999997</v>
      </c>
      <c r="O1843" s="30">
        <f>(MAX($F1843,MIN(0.18*$D1843,$F1843*(1+$N1843))))</f>
        <v>2625.6258114500001</v>
      </c>
      <c r="P1843" s="35">
        <f>O1843/D1843</f>
        <v>0.13376776580325081</v>
      </c>
    </row>
    <row r="1844" spans="1:16" x14ac:dyDescent="0.3">
      <c r="A1844" s="2">
        <v>45246</v>
      </c>
      <c r="B1844" s="3" t="s">
        <v>18151</v>
      </c>
      <c r="C1844" s="4" t="s">
        <v>18152</v>
      </c>
      <c r="D1844" s="27">
        <v>24322.95</v>
      </c>
      <c r="E1844" s="27">
        <v>3602.04</v>
      </c>
      <c r="F1844" s="27">
        <v>2221.52</v>
      </c>
      <c r="G1844" s="26">
        <f>(E1844-F1844)/E1844</f>
        <v>0.38326059677293978</v>
      </c>
      <c r="H1844" s="27">
        <f>E1844-F1844</f>
        <v>1380.52</v>
      </c>
      <c r="I1844" s="35">
        <f>E1844/D1844</f>
        <v>0.14809223387788076</v>
      </c>
      <c r="J1844" s="3">
        <v>18086.37</v>
      </c>
      <c r="K1844" s="26">
        <v>0.32500000000000001</v>
      </c>
      <c r="L1844" s="4" t="b">
        <v>1</v>
      </c>
      <c r="M1844" s="4" t="s">
        <v>58</v>
      </c>
      <c r="N1844" s="35">
        <f>'Landed Freight Margin Tool'!$D$4</f>
        <v>0.58708499999999997</v>
      </c>
      <c r="O1844" s="30">
        <f>(MAX($F1844,MIN(0.18*$D1844,$F1844*(1+$N1844))))</f>
        <v>3525.7410692000003</v>
      </c>
      <c r="P1844" s="35">
        <f>O1844/D1844</f>
        <v>0.14495532282062826</v>
      </c>
    </row>
    <row r="1845" spans="1:16" x14ac:dyDescent="0.3">
      <c r="A1845" s="2">
        <v>45064</v>
      </c>
      <c r="B1845" s="3" t="s">
        <v>1210</v>
      </c>
      <c r="C1845" s="4" t="s">
        <v>1211</v>
      </c>
      <c r="D1845" s="27">
        <v>19068.95</v>
      </c>
      <c r="E1845" s="27">
        <v>2824.98</v>
      </c>
      <c r="F1845" s="27">
        <v>1987.77</v>
      </c>
      <c r="G1845" s="26">
        <f>(E1845-F1845)/E1845</f>
        <v>0.2963596202450991</v>
      </c>
      <c r="H1845" s="27">
        <f>E1845-F1845</f>
        <v>837.21</v>
      </c>
      <c r="I1845" s="35">
        <f>E1845/D1845</f>
        <v>0.14814554550722508</v>
      </c>
      <c r="J1845" s="3">
        <v>1576.04</v>
      </c>
      <c r="K1845" s="26">
        <v>0.22</v>
      </c>
      <c r="L1845" s="4" t="b">
        <v>1</v>
      </c>
      <c r="M1845" s="4" t="s">
        <v>58</v>
      </c>
      <c r="N1845" s="35">
        <f>'Landed Freight Margin Tool'!$D$4</f>
        <v>0.58708499999999997</v>
      </c>
      <c r="O1845" s="30">
        <f>(MAX($F1845,MIN(0.18*$D1845,$F1845*(1+$N1845))))</f>
        <v>3154.7599504499999</v>
      </c>
      <c r="P1845" s="35">
        <f>O1845/D1845</f>
        <v>0.16543962569779666</v>
      </c>
    </row>
    <row r="1846" spans="1:16" x14ac:dyDescent="0.3">
      <c r="A1846" s="2">
        <v>45098</v>
      </c>
      <c r="B1846" s="3" t="s">
        <v>16806</v>
      </c>
      <c r="C1846" s="4" t="s">
        <v>16807</v>
      </c>
      <c r="D1846" s="27">
        <v>3241.97</v>
      </c>
      <c r="E1846" s="27">
        <v>480.77</v>
      </c>
      <c r="F1846" s="27">
        <v>352.86</v>
      </c>
      <c r="G1846" s="26">
        <f>(E1846-F1846)/E1846</f>
        <v>0.26605237431620105</v>
      </c>
      <c r="H1846" s="27">
        <f>E1846-F1846</f>
        <v>127.90999999999997</v>
      </c>
      <c r="I1846" s="35">
        <f>E1846/D1846</f>
        <v>0.14829563506139787</v>
      </c>
      <c r="J1846" s="3">
        <v>3325.92</v>
      </c>
      <c r="K1846" s="26">
        <v>0.22</v>
      </c>
      <c r="L1846" s="4" t="b">
        <v>1</v>
      </c>
      <c r="M1846" s="4" t="s">
        <v>58</v>
      </c>
      <c r="N1846" s="35">
        <f>'Landed Freight Margin Tool'!$D$4</f>
        <v>0.58708499999999997</v>
      </c>
      <c r="O1846" s="30">
        <f>(MAX($F1846,MIN(0.18*$D1846,$F1846*(1+$N1846))))</f>
        <v>560.0188131000001</v>
      </c>
      <c r="P1846" s="35">
        <f>O1846/D1846</f>
        <v>0.17274028232833744</v>
      </c>
    </row>
    <row r="1847" spans="1:16" x14ac:dyDescent="0.3">
      <c r="A1847" s="2">
        <v>45201</v>
      </c>
      <c r="B1847" s="3" t="s">
        <v>9676</v>
      </c>
      <c r="C1847" s="4" t="s">
        <v>9677</v>
      </c>
      <c r="D1847" s="27">
        <v>7921.28</v>
      </c>
      <c r="E1847" s="27">
        <v>1175.1099999999999</v>
      </c>
      <c r="F1847" s="27">
        <v>625.37</v>
      </c>
      <c r="G1847" s="26">
        <f>(E1847-F1847)/E1847</f>
        <v>0.46782003386916965</v>
      </c>
      <c r="H1847" s="27">
        <f>E1847-F1847</f>
        <v>549.7399999999999</v>
      </c>
      <c r="I1847" s="35">
        <f>E1847/D1847</f>
        <v>0.14834849923244728</v>
      </c>
      <c r="J1847" s="3">
        <v>0</v>
      </c>
      <c r="K1847" s="26">
        <v>0</v>
      </c>
      <c r="L1847" s="4" t="b">
        <v>0</v>
      </c>
      <c r="M1847" s="4" t="s">
        <v>58</v>
      </c>
      <c r="N1847" s="35">
        <f>'Landed Freight Margin Tool'!$D$4</f>
        <v>0.58708499999999997</v>
      </c>
      <c r="O1847" s="30">
        <f>(MAX($F1847,MIN(0.18*$D1847,$F1847*(1+$N1847))))</f>
        <v>992.51534645000004</v>
      </c>
      <c r="P1847" s="35">
        <f>O1847/D1847</f>
        <v>0.12529734417291147</v>
      </c>
    </row>
    <row r="1848" spans="1:16" x14ac:dyDescent="0.3">
      <c r="A1848" s="2">
        <v>45119</v>
      </c>
      <c r="B1848" s="3" t="s">
        <v>910</v>
      </c>
      <c r="C1848" s="4" t="s">
        <v>911</v>
      </c>
      <c r="D1848" s="27">
        <v>19405.669999999998</v>
      </c>
      <c r="E1848" s="27">
        <v>2879.42</v>
      </c>
      <c r="F1848" s="27">
        <v>2063.66</v>
      </c>
      <c r="G1848" s="26">
        <f>(E1848-F1848)/E1848</f>
        <v>0.28330705489299934</v>
      </c>
      <c r="H1848" s="27">
        <f>E1848-F1848</f>
        <v>815.76000000000022</v>
      </c>
      <c r="I1848" s="35">
        <f>E1848/D1848</f>
        <v>0.14838034450755888</v>
      </c>
      <c r="J1848" s="3">
        <v>24330.42</v>
      </c>
      <c r="K1848" s="26">
        <v>0.14899999999999999</v>
      </c>
      <c r="L1848" s="4" t="b">
        <v>0</v>
      </c>
      <c r="M1848" s="4" t="s">
        <v>58</v>
      </c>
      <c r="N1848" s="35">
        <f>'Landed Freight Margin Tool'!$D$4</f>
        <v>0.58708499999999997</v>
      </c>
      <c r="O1848" s="30">
        <f>(MAX($F1848,MIN(0.18*$D1848,$F1848*(1+$N1848))))</f>
        <v>3275.2038311000001</v>
      </c>
      <c r="P1848" s="35">
        <f>O1848/D1848</f>
        <v>0.16877561202988614</v>
      </c>
    </row>
    <row r="1849" spans="1:16" x14ac:dyDescent="0.3">
      <c r="A1849" s="2">
        <v>44995</v>
      </c>
      <c r="B1849" s="3" t="s">
        <v>1520</v>
      </c>
      <c r="C1849" s="4" t="s">
        <v>1521</v>
      </c>
      <c r="D1849" s="27">
        <v>7278.39</v>
      </c>
      <c r="E1849" s="27">
        <v>1080.54</v>
      </c>
      <c r="F1849" s="27">
        <v>702.57</v>
      </c>
      <c r="G1849" s="26">
        <f>(E1849-F1849)/E1849</f>
        <v>0.34979732356044191</v>
      </c>
      <c r="H1849" s="27">
        <f>E1849-F1849</f>
        <v>377.96999999999991</v>
      </c>
      <c r="I1849" s="35">
        <f>E1849/D1849</f>
        <v>0.14845865637867714</v>
      </c>
      <c r="J1849" s="3">
        <v>5541</v>
      </c>
      <c r="K1849" s="26">
        <v>0.26300000000000001</v>
      </c>
      <c r="L1849" s="4" t="b">
        <v>1</v>
      </c>
      <c r="M1849" s="4" t="s">
        <v>58</v>
      </c>
      <c r="N1849" s="35">
        <f>'Landed Freight Margin Tool'!$D$4</f>
        <v>0.58708499999999997</v>
      </c>
      <c r="O1849" s="30">
        <f>(MAX($F1849,MIN(0.18*$D1849,$F1849*(1+$N1849))))</f>
        <v>1115.0383084500002</v>
      </c>
      <c r="P1849" s="35">
        <f>O1849/D1849</f>
        <v>0.15319848324286003</v>
      </c>
    </row>
    <row r="1850" spans="1:16" x14ac:dyDescent="0.3">
      <c r="A1850" s="2">
        <v>45015</v>
      </c>
      <c r="B1850" s="3" t="s">
        <v>18161</v>
      </c>
      <c r="C1850" s="4" t="s">
        <v>18162</v>
      </c>
      <c r="D1850" s="27">
        <v>2330.65</v>
      </c>
      <c r="E1850" s="27">
        <v>346.04</v>
      </c>
      <c r="F1850" s="27">
        <v>179.09</v>
      </c>
      <c r="G1850" s="26">
        <f>(E1850-F1850)/E1850</f>
        <v>0.48245867529765346</v>
      </c>
      <c r="H1850" s="27">
        <f>E1850-F1850</f>
        <v>166.95000000000002</v>
      </c>
      <c r="I1850" s="35">
        <f>E1850/D1850</f>
        <v>0.14847360178490979</v>
      </c>
      <c r="J1850" s="3">
        <v>649.44000000000005</v>
      </c>
      <c r="K1850" s="26">
        <v>0.22</v>
      </c>
      <c r="L1850" s="4" t="b">
        <v>1</v>
      </c>
      <c r="M1850" s="4" t="s">
        <v>58</v>
      </c>
      <c r="N1850" s="35">
        <f>'Landed Freight Margin Tool'!$D$4</f>
        <v>0.58708499999999997</v>
      </c>
      <c r="O1850" s="30">
        <f>(MAX($F1850,MIN(0.18*$D1850,$F1850*(1+$N1850))))</f>
        <v>284.23105265000004</v>
      </c>
      <c r="P1850" s="35">
        <f>O1850/D1850</f>
        <v>0.1219535548666681</v>
      </c>
    </row>
    <row r="1851" spans="1:16" x14ac:dyDescent="0.3">
      <c r="A1851" s="2">
        <v>45097</v>
      </c>
      <c r="B1851" s="3" t="s">
        <v>7613</v>
      </c>
      <c r="C1851" s="4" t="s">
        <v>7614</v>
      </c>
      <c r="D1851" s="27">
        <v>9215.6299999999992</v>
      </c>
      <c r="E1851" s="27">
        <v>1369.68</v>
      </c>
      <c r="F1851" s="27">
        <v>806.75</v>
      </c>
      <c r="G1851" s="26">
        <f>(E1851-F1851)/E1851</f>
        <v>0.41099380877285208</v>
      </c>
      <c r="H1851" s="27">
        <f>E1851-F1851</f>
        <v>562.93000000000006</v>
      </c>
      <c r="I1851" s="35">
        <f>E1851/D1851</f>
        <v>0.14862575862963251</v>
      </c>
      <c r="J1851" s="3">
        <v>0</v>
      </c>
      <c r="K1851" s="26">
        <v>0</v>
      </c>
      <c r="L1851" s="4" t="b">
        <v>0</v>
      </c>
      <c r="M1851" s="4" t="s">
        <v>58</v>
      </c>
      <c r="N1851" s="35">
        <f>'Landed Freight Margin Tool'!$D$4</f>
        <v>0.58708499999999997</v>
      </c>
      <c r="O1851" s="30">
        <f>(MAX($F1851,MIN(0.18*$D1851,$F1851*(1+$N1851))))</f>
        <v>1280.38082375</v>
      </c>
      <c r="P1851" s="35">
        <f>O1851/D1851</f>
        <v>0.13893578884460422</v>
      </c>
    </row>
    <row r="1852" spans="1:16" x14ac:dyDescent="0.3">
      <c r="A1852" s="2">
        <v>45280</v>
      </c>
      <c r="B1852" s="3" t="s">
        <v>22299</v>
      </c>
      <c r="C1852" s="4" t="s">
        <v>22300</v>
      </c>
      <c r="D1852" s="27">
        <v>9736.33</v>
      </c>
      <c r="E1852" s="27">
        <v>1447.72</v>
      </c>
      <c r="F1852" s="27">
        <v>876.38</v>
      </c>
      <c r="G1852" s="26">
        <f>(E1852-F1852)/E1852</f>
        <v>0.39464813637996299</v>
      </c>
      <c r="H1852" s="27">
        <f>E1852-F1852</f>
        <v>571.34</v>
      </c>
      <c r="I1852" s="35">
        <f>E1852/D1852</f>
        <v>0.14869257718257289</v>
      </c>
      <c r="J1852" s="3">
        <v>750.12</v>
      </c>
      <c r="K1852" s="26">
        <v>0.40899999999999997</v>
      </c>
      <c r="L1852" s="4" t="b">
        <v>1</v>
      </c>
      <c r="M1852" s="4" t="s">
        <v>58</v>
      </c>
      <c r="N1852" s="35">
        <f>'Landed Freight Margin Tool'!$D$4</f>
        <v>0.58708499999999997</v>
      </c>
      <c r="O1852" s="30">
        <f>(MAX($F1852,MIN(0.18*$D1852,$F1852*(1+$N1852))))</f>
        <v>1390.8895523000001</v>
      </c>
      <c r="P1852" s="35">
        <f>O1852/D1852</f>
        <v>0.14285562961608739</v>
      </c>
    </row>
    <row r="1853" spans="1:16" x14ac:dyDescent="0.3">
      <c r="A1853" s="2">
        <v>45225</v>
      </c>
      <c r="B1853" s="3" t="s">
        <v>11744</v>
      </c>
      <c r="C1853" s="4" t="s">
        <v>11745</v>
      </c>
      <c r="D1853" s="27">
        <v>2967.7</v>
      </c>
      <c r="E1853" s="27">
        <v>441.97</v>
      </c>
      <c r="F1853" s="27">
        <v>322.99</v>
      </c>
      <c r="G1853" s="26">
        <f>(E1853-F1853)/E1853</f>
        <v>0.26920379211258683</v>
      </c>
      <c r="H1853" s="27">
        <f>E1853-F1853</f>
        <v>118.98000000000002</v>
      </c>
      <c r="I1853" s="35">
        <f>E1853/D1853</f>
        <v>0.14892677831317183</v>
      </c>
      <c r="J1853" s="3">
        <v>12.95</v>
      </c>
      <c r="K1853" s="26">
        <v>0.92700000000000005</v>
      </c>
      <c r="L1853" s="4" t="b">
        <v>1</v>
      </c>
      <c r="M1853" s="4" t="s">
        <v>58</v>
      </c>
      <c r="N1853" s="35">
        <f>'Landed Freight Margin Tool'!$D$4</f>
        <v>0.58708499999999997</v>
      </c>
      <c r="O1853" s="30">
        <f>(MAX($F1853,MIN(0.18*$D1853,$F1853*(1+$N1853))))</f>
        <v>512.61258415000009</v>
      </c>
      <c r="P1853" s="35">
        <f>O1853/D1853</f>
        <v>0.17273059411328642</v>
      </c>
    </row>
    <row r="1854" spans="1:16" x14ac:dyDescent="0.3">
      <c r="A1854" s="2">
        <v>45022</v>
      </c>
      <c r="B1854" s="3" t="s">
        <v>21633</v>
      </c>
      <c r="C1854" s="4" t="s">
        <v>21634</v>
      </c>
      <c r="D1854" s="27">
        <v>2823.14</v>
      </c>
      <c r="E1854" s="27">
        <v>420.82</v>
      </c>
      <c r="F1854" s="27">
        <v>211.63</v>
      </c>
      <c r="G1854" s="26">
        <f>(E1854-F1854)/E1854</f>
        <v>0.49710089824628106</v>
      </c>
      <c r="H1854" s="27">
        <f>E1854-F1854</f>
        <v>209.19</v>
      </c>
      <c r="I1854" s="35">
        <f>E1854/D1854</f>
        <v>0.14906097465942178</v>
      </c>
      <c r="J1854" s="3">
        <v>452.8</v>
      </c>
      <c r="K1854" s="26">
        <v>0.184</v>
      </c>
      <c r="L1854" s="4" t="b">
        <v>1</v>
      </c>
      <c r="M1854" s="4" t="s">
        <v>58</v>
      </c>
      <c r="N1854" s="35">
        <f>'Landed Freight Margin Tool'!$D$4</f>
        <v>0.58708499999999997</v>
      </c>
      <c r="O1854" s="30">
        <f>(MAX($F1854,MIN(0.18*$D1854,$F1854*(1+$N1854))))</f>
        <v>335.87479855000004</v>
      </c>
      <c r="P1854" s="35">
        <f>O1854/D1854</f>
        <v>0.11897206605056783</v>
      </c>
    </row>
    <row r="1855" spans="1:16" x14ac:dyDescent="0.3">
      <c r="A1855" s="2">
        <v>45140</v>
      </c>
      <c r="B1855" s="3" t="s">
        <v>7482</v>
      </c>
      <c r="C1855" s="4" t="s">
        <v>7483</v>
      </c>
      <c r="D1855" s="27">
        <v>7278.28</v>
      </c>
      <c r="E1855" s="27">
        <v>1086.1600000000001</v>
      </c>
      <c r="F1855" s="27">
        <v>938.32</v>
      </c>
      <c r="G1855" s="26">
        <f>(E1855-F1855)/E1855</f>
        <v>0.13611254327170952</v>
      </c>
      <c r="H1855" s="27">
        <f>E1855-F1855</f>
        <v>147.84000000000003</v>
      </c>
      <c r="I1855" s="35">
        <f>E1855/D1855</f>
        <v>0.14923306055826377</v>
      </c>
      <c r="J1855" s="3">
        <v>4690.3999999999996</v>
      </c>
      <c r="K1855" s="26">
        <v>0.22</v>
      </c>
      <c r="L1855" s="4" t="b">
        <v>1</v>
      </c>
      <c r="M1855" s="4" t="s">
        <v>58</v>
      </c>
      <c r="N1855" s="35">
        <f>'Landed Freight Margin Tool'!$D$4</f>
        <v>0.58708499999999997</v>
      </c>
      <c r="O1855" s="30">
        <f>(MAX($F1855,MIN(0.18*$D1855,$F1855*(1+$N1855))))</f>
        <v>1310.0903999999998</v>
      </c>
      <c r="P1855" s="35">
        <f>O1855/D1855</f>
        <v>0.18</v>
      </c>
    </row>
    <row r="1856" spans="1:16" x14ac:dyDescent="0.3">
      <c r="A1856" s="2">
        <v>45168</v>
      </c>
      <c r="B1856" s="3" t="s">
        <v>23413</v>
      </c>
      <c r="C1856" s="4" t="s">
        <v>23414</v>
      </c>
      <c r="D1856" s="27">
        <v>23161.200000000001</v>
      </c>
      <c r="E1856" s="27">
        <v>3457.89</v>
      </c>
      <c r="F1856" s="27">
        <v>2015.59</v>
      </c>
      <c r="G1856" s="26">
        <f>(E1856-F1856)/E1856</f>
        <v>0.41710407213647627</v>
      </c>
      <c r="H1856" s="27">
        <f>E1856-F1856</f>
        <v>1442.3</v>
      </c>
      <c r="I1856" s="35">
        <f>E1856/D1856</f>
        <v>0.14929666856639551</v>
      </c>
      <c r="J1856" s="3">
        <v>5426.47</v>
      </c>
      <c r="K1856" s="26">
        <v>0.16700000000000001</v>
      </c>
      <c r="L1856" s="4" t="b">
        <v>0</v>
      </c>
      <c r="M1856" s="4" t="s">
        <v>58</v>
      </c>
      <c r="N1856" s="35">
        <f>'Landed Freight Margin Tool'!$D$4</f>
        <v>0.58708499999999997</v>
      </c>
      <c r="O1856" s="30">
        <f>(MAX($F1856,MIN(0.18*$D1856,$F1856*(1+$N1856))))</f>
        <v>3198.9126551499999</v>
      </c>
      <c r="P1856" s="35">
        <f>O1856/D1856</f>
        <v>0.13811515185525791</v>
      </c>
    </row>
    <row r="1857" spans="1:16" x14ac:dyDescent="0.3">
      <c r="A1857" s="2">
        <v>44960</v>
      </c>
      <c r="B1857" s="3" t="s">
        <v>23435</v>
      </c>
      <c r="C1857" s="4" t="s">
        <v>23436</v>
      </c>
      <c r="D1857" s="27">
        <v>8631.07</v>
      </c>
      <c r="E1857" s="27">
        <v>1289.1199999999999</v>
      </c>
      <c r="F1857" s="27">
        <v>739.83</v>
      </c>
      <c r="G1857" s="26">
        <f>(E1857-F1857)/E1857</f>
        <v>0.42609687228496951</v>
      </c>
      <c r="H1857" s="27">
        <f>E1857-F1857</f>
        <v>549.28999999999985</v>
      </c>
      <c r="I1857" s="35">
        <f>E1857/D1857</f>
        <v>0.14935807495478542</v>
      </c>
      <c r="J1857" s="3">
        <v>3606.15</v>
      </c>
      <c r="K1857" s="26">
        <v>0.20599999999999999</v>
      </c>
      <c r="L1857" s="4" t="b">
        <v>1</v>
      </c>
      <c r="M1857" s="4" t="s">
        <v>58</v>
      </c>
      <c r="N1857" s="35">
        <f>'Landed Freight Margin Tool'!$D$4</f>
        <v>0.58708499999999997</v>
      </c>
      <c r="O1857" s="30">
        <f>(MAX($F1857,MIN(0.18*$D1857,$F1857*(1+$N1857))))</f>
        <v>1174.1730955500002</v>
      </c>
      <c r="P1857" s="35">
        <f>O1857/D1857</f>
        <v>0.13604027027355822</v>
      </c>
    </row>
    <row r="1858" spans="1:16" x14ac:dyDescent="0.3">
      <c r="A1858" s="2">
        <v>45112</v>
      </c>
      <c r="B1858" s="3" t="s">
        <v>1876</v>
      </c>
      <c r="C1858" s="4" t="s">
        <v>1877</v>
      </c>
      <c r="D1858" s="27">
        <v>4613.57</v>
      </c>
      <c r="E1858" s="27">
        <v>689.1</v>
      </c>
      <c r="F1858" s="27">
        <v>349.4</v>
      </c>
      <c r="G1858" s="26">
        <f>(E1858-F1858)/E1858</f>
        <v>0.49296183427659268</v>
      </c>
      <c r="H1858" s="27">
        <f>E1858-F1858</f>
        <v>339.70000000000005</v>
      </c>
      <c r="I1858" s="35">
        <f>E1858/D1858</f>
        <v>0.1493637248378154</v>
      </c>
      <c r="J1858" s="3">
        <v>2736.5</v>
      </c>
      <c r="K1858" s="26">
        <v>0.16900000000000001</v>
      </c>
      <c r="L1858" s="4" t="b">
        <v>0</v>
      </c>
      <c r="M1858" s="4" t="s">
        <v>58</v>
      </c>
      <c r="N1858" s="35">
        <f>'Landed Freight Margin Tool'!$D$4</f>
        <v>0.58708499999999997</v>
      </c>
      <c r="O1858" s="30">
        <f>(MAX($F1858,MIN(0.18*$D1858,$F1858*(1+$N1858))))</f>
        <v>554.52749900000003</v>
      </c>
      <c r="P1858" s="35">
        <f>O1858/D1858</f>
        <v>0.12019488140420544</v>
      </c>
    </row>
    <row r="1859" spans="1:16" x14ac:dyDescent="0.3">
      <c r="A1859" s="2">
        <v>44939</v>
      </c>
      <c r="B1859" s="3" t="s">
        <v>12722</v>
      </c>
      <c r="C1859" s="4" t="s">
        <v>12723</v>
      </c>
      <c r="D1859" s="27">
        <v>2595.62</v>
      </c>
      <c r="E1859" s="27">
        <v>387.81</v>
      </c>
      <c r="F1859" s="27">
        <v>204.61</v>
      </c>
      <c r="G1859" s="26">
        <f>(E1859-F1859)/E1859</f>
        <v>0.47239627652716532</v>
      </c>
      <c r="H1859" s="27">
        <f>E1859-F1859</f>
        <v>183.2</v>
      </c>
      <c r="I1859" s="35">
        <f>E1859/D1859</f>
        <v>0.14940938966412651</v>
      </c>
      <c r="J1859" s="3">
        <v>8.4</v>
      </c>
      <c r="K1859" s="26">
        <v>1.429</v>
      </c>
      <c r="L1859" s="4" t="b">
        <v>1</v>
      </c>
      <c r="M1859" s="4" t="s">
        <v>58</v>
      </c>
      <c r="N1859" s="35">
        <f>'Landed Freight Margin Tool'!$D$4</f>
        <v>0.58708499999999997</v>
      </c>
      <c r="O1859" s="30">
        <f>(MAX($F1859,MIN(0.18*$D1859,$F1859*(1+$N1859))))</f>
        <v>324.73346185000003</v>
      </c>
      <c r="P1859" s="35">
        <f>O1859/D1859</f>
        <v>0.12510824460051936</v>
      </c>
    </row>
    <row r="1860" spans="1:16" x14ac:dyDescent="0.3">
      <c r="A1860" s="2">
        <v>44985</v>
      </c>
      <c r="B1860" s="3" t="s">
        <v>20982</v>
      </c>
      <c r="C1860" s="4" t="s">
        <v>20983</v>
      </c>
      <c r="D1860" s="27">
        <v>9381.3799999999992</v>
      </c>
      <c r="E1860" s="27">
        <v>1401.95</v>
      </c>
      <c r="F1860" s="27">
        <v>979.29</v>
      </c>
      <c r="G1860" s="26">
        <f>(E1860-F1860)/E1860</f>
        <v>0.30148008131531084</v>
      </c>
      <c r="H1860" s="27">
        <f>E1860-F1860</f>
        <v>422.66000000000008</v>
      </c>
      <c r="I1860" s="35">
        <f>E1860/D1860</f>
        <v>0.14943963468061203</v>
      </c>
      <c r="J1860" s="3">
        <v>0</v>
      </c>
      <c r="K1860" s="26">
        <v>0</v>
      </c>
      <c r="L1860" s="4" t="b">
        <v>0</v>
      </c>
      <c r="M1860" s="4" t="s">
        <v>58</v>
      </c>
      <c r="N1860" s="35">
        <f>'Landed Freight Margin Tool'!$D$4</f>
        <v>0.58708499999999997</v>
      </c>
      <c r="O1860" s="30">
        <f>(MAX($F1860,MIN(0.18*$D1860,$F1860*(1+$N1860))))</f>
        <v>1554.2164696499999</v>
      </c>
      <c r="P1860" s="35">
        <f>O1860/D1860</f>
        <v>0.16567034590326796</v>
      </c>
    </row>
    <row r="1861" spans="1:16" x14ac:dyDescent="0.3">
      <c r="A1861" s="2">
        <v>45222</v>
      </c>
      <c r="B1861" s="3" t="s">
        <v>10866</v>
      </c>
      <c r="C1861" s="4" t="s">
        <v>10867</v>
      </c>
      <c r="D1861" s="27">
        <v>7089.92</v>
      </c>
      <c r="E1861" s="27">
        <v>1059.8800000000001</v>
      </c>
      <c r="F1861" s="27">
        <v>669.18</v>
      </c>
      <c r="G1861" s="26">
        <f>(E1861-F1861)/E1861</f>
        <v>0.3686266369777712</v>
      </c>
      <c r="H1861" s="27">
        <f>E1861-F1861</f>
        <v>390.70000000000016</v>
      </c>
      <c r="I1861" s="35">
        <f>E1861/D1861</f>
        <v>0.14949110850333996</v>
      </c>
      <c r="J1861" s="3">
        <v>1040.6400000000001</v>
      </c>
      <c r="K1861" s="26">
        <v>0.251</v>
      </c>
      <c r="L1861" s="4" t="b">
        <v>1</v>
      </c>
      <c r="M1861" s="4" t="s">
        <v>58</v>
      </c>
      <c r="N1861" s="35">
        <f>'Landed Freight Margin Tool'!$D$4</f>
        <v>0.58708499999999997</v>
      </c>
      <c r="O1861" s="30">
        <f>(MAX($F1861,MIN(0.18*$D1861,$F1861*(1+$N1861))))</f>
        <v>1062.0455403000001</v>
      </c>
      <c r="P1861" s="35">
        <f>O1861/D1861</f>
        <v>0.14979654781718271</v>
      </c>
    </row>
    <row r="1862" spans="1:16" x14ac:dyDescent="0.3">
      <c r="A1862" s="2">
        <v>45126</v>
      </c>
      <c r="B1862" s="3" t="s">
        <v>15587</v>
      </c>
      <c r="C1862" s="4" t="s">
        <v>15588</v>
      </c>
      <c r="D1862" s="27">
        <v>3543.18</v>
      </c>
      <c r="E1862" s="27">
        <v>529.96</v>
      </c>
      <c r="F1862" s="27">
        <v>360.27</v>
      </c>
      <c r="G1862" s="26">
        <f>(E1862-F1862)/E1862</f>
        <v>0.32019397690391738</v>
      </c>
      <c r="H1862" s="27">
        <f>E1862-F1862</f>
        <v>169.69000000000005</v>
      </c>
      <c r="I1862" s="35">
        <f>E1862/D1862</f>
        <v>0.14957185353270228</v>
      </c>
      <c r="J1862" s="3">
        <v>7194.71</v>
      </c>
      <c r="K1862" s="26">
        <v>0.35299999999999998</v>
      </c>
      <c r="L1862" s="4" t="b">
        <v>1</v>
      </c>
      <c r="M1862" s="4" t="s">
        <v>58</v>
      </c>
      <c r="N1862" s="35">
        <f>'Landed Freight Margin Tool'!$D$4</f>
        <v>0.58708499999999997</v>
      </c>
      <c r="O1862" s="30">
        <f>(MAX($F1862,MIN(0.18*$D1862,$F1862*(1+$N1862))))</f>
        <v>571.77911295000001</v>
      </c>
      <c r="P1862" s="35">
        <f>O1862/D1862</f>
        <v>0.16137455984454643</v>
      </c>
    </row>
    <row r="1863" spans="1:16" x14ac:dyDescent="0.3">
      <c r="A1863" s="2">
        <v>45202</v>
      </c>
      <c r="B1863" s="3" t="s">
        <v>1587</v>
      </c>
      <c r="C1863" s="4" t="s">
        <v>1588</v>
      </c>
      <c r="D1863" s="27">
        <v>10345.049999999999</v>
      </c>
      <c r="E1863" s="27">
        <v>1548.15</v>
      </c>
      <c r="F1863" s="27">
        <v>1143.8499999999999</v>
      </c>
      <c r="G1863" s="26">
        <f>(E1863-F1863)/E1863</f>
        <v>0.26115040532248179</v>
      </c>
      <c r="H1863" s="27">
        <f>E1863-F1863</f>
        <v>404.30000000000018</v>
      </c>
      <c r="I1863" s="35">
        <f>E1863/D1863</f>
        <v>0.14965128249742632</v>
      </c>
      <c r="J1863" s="3">
        <v>32305.78</v>
      </c>
      <c r="K1863" s="26">
        <v>0</v>
      </c>
      <c r="L1863" s="4" t="b">
        <v>0</v>
      </c>
      <c r="M1863" s="4" t="s">
        <v>58</v>
      </c>
      <c r="N1863" s="35">
        <f>'Landed Freight Margin Tool'!$D$4</f>
        <v>0.58708499999999997</v>
      </c>
      <c r="O1863" s="30">
        <f>(MAX($F1863,MIN(0.18*$D1863,$F1863*(1+$N1863))))</f>
        <v>1815.3871772499999</v>
      </c>
      <c r="P1863" s="35">
        <f>O1863/D1863</f>
        <v>0.17548365423560061</v>
      </c>
    </row>
    <row r="1864" spans="1:16" x14ac:dyDescent="0.3">
      <c r="A1864" s="2">
        <v>44937</v>
      </c>
      <c r="B1864" s="3" t="s">
        <v>22454</v>
      </c>
      <c r="C1864" s="4" t="s">
        <v>22455</v>
      </c>
      <c r="D1864" s="27">
        <v>15972.61</v>
      </c>
      <c r="E1864" s="27">
        <v>2390.9899999999998</v>
      </c>
      <c r="F1864" s="27">
        <v>1306.18</v>
      </c>
      <c r="G1864" s="26">
        <f>(E1864-F1864)/E1864</f>
        <v>0.45370746008975354</v>
      </c>
      <c r="H1864" s="27">
        <f>E1864-F1864</f>
        <v>1084.8099999999997</v>
      </c>
      <c r="I1864" s="35">
        <f>E1864/D1864</f>
        <v>0.14969313092850822</v>
      </c>
      <c r="J1864" s="3">
        <v>1660.5</v>
      </c>
      <c r="K1864" s="26">
        <v>0.22</v>
      </c>
      <c r="L1864" s="4" t="b">
        <v>1</v>
      </c>
      <c r="M1864" s="4" t="s">
        <v>58</v>
      </c>
      <c r="N1864" s="35">
        <f>'Landed Freight Margin Tool'!$D$4</f>
        <v>0.58708499999999997</v>
      </c>
      <c r="O1864" s="30">
        <f>(MAX($F1864,MIN(0.18*$D1864,$F1864*(1+$N1864))))</f>
        <v>2073.0186853</v>
      </c>
      <c r="P1864" s="35">
        <f>O1864/D1864</f>
        <v>0.12978584497461593</v>
      </c>
    </row>
    <row r="1865" spans="1:16" x14ac:dyDescent="0.3">
      <c r="A1865" s="2">
        <v>45114</v>
      </c>
      <c r="B1865" s="3" t="s">
        <v>17552</v>
      </c>
      <c r="C1865" s="4" t="s">
        <v>17553</v>
      </c>
      <c r="D1865" s="27">
        <v>17062.18</v>
      </c>
      <c r="E1865" s="27">
        <v>2554.9</v>
      </c>
      <c r="F1865" s="27">
        <v>1383.68</v>
      </c>
      <c r="G1865" s="26">
        <f>(E1865-F1865)/E1865</f>
        <v>0.45842107323182901</v>
      </c>
      <c r="H1865" s="27">
        <f>E1865-F1865</f>
        <v>1171.22</v>
      </c>
      <c r="I1865" s="35">
        <f>E1865/D1865</f>
        <v>0.1497405372584277</v>
      </c>
      <c r="J1865" s="3">
        <v>1966.06</v>
      </c>
      <c r="K1865" s="26">
        <v>0.16300000000000001</v>
      </c>
      <c r="L1865" s="4" t="b">
        <v>0</v>
      </c>
      <c r="M1865" s="4" t="s">
        <v>58</v>
      </c>
      <c r="N1865" s="35">
        <f>'Landed Freight Margin Tool'!$D$4</f>
        <v>0.58708499999999997</v>
      </c>
      <c r="O1865" s="30">
        <f>(MAX($F1865,MIN(0.18*$D1865,$F1865*(1+$N1865))))</f>
        <v>2196.0177728000003</v>
      </c>
      <c r="P1865" s="35">
        <f>O1865/D1865</f>
        <v>0.12870675217352062</v>
      </c>
    </row>
    <row r="1866" spans="1:16" x14ac:dyDescent="0.3">
      <c r="A1866" s="2">
        <v>45065</v>
      </c>
      <c r="B1866" s="3" t="s">
        <v>4253</v>
      </c>
      <c r="C1866" s="4" t="s">
        <v>4254</v>
      </c>
      <c r="D1866" s="27">
        <v>2664.4</v>
      </c>
      <c r="E1866" s="27">
        <v>399.79</v>
      </c>
      <c r="F1866" s="27">
        <v>144.38999999999999</v>
      </c>
      <c r="G1866" s="26">
        <f>(E1866-F1866)/E1866</f>
        <v>0.63883538857900402</v>
      </c>
      <c r="H1866" s="27">
        <f>E1866-F1866</f>
        <v>255.40000000000003</v>
      </c>
      <c r="I1866" s="35">
        <f>E1866/D1866</f>
        <v>0.15004879147275185</v>
      </c>
      <c r="J1866" s="3">
        <v>217.3</v>
      </c>
      <c r="K1866" s="26">
        <v>0.22</v>
      </c>
      <c r="L1866" s="4" t="b">
        <v>1</v>
      </c>
      <c r="M1866" s="4" t="s">
        <v>58</v>
      </c>
      <c r="N1866" s="35">
        <f>'Landed Freight Margin Tool'!$D$4</f>
        <v>0.58708499999999997</v>
      </c>
      <c r="O1866" s="30">
        <f>(MAX($F1866,MIN(0.18*$D1866,$F1866*(1+$N1866))))</f>
        <v>229.15920315</v>
      </c>
      <c r="P1866" s="35">
        <f>O1866/D1866</f>
        <v>8.6007807817895202E-2</v>
      </c>
    </row>
    <row r="1867" spans="1:16" x14ac:dyDescent="0.3">
      <c r="A1867" s="2">
        <v>45033</v>
      </c>
      <c r="B1867" s="3" t="s">
        <v>13088</v>
      </c>
      <c r="C1867" s="4" t="s">
        <v>13089</v>
      </c>
      <c r="D1867" s="27">
        <v>15581.97</v>
      </c>
      <c r="E1867" s="27">
        <v>2338.34</v>
      </c>
      <c r="F1867" s="27">
        <v>1808.83</v>
      </c>
      <c r="G1867" s="26">
        <f>(E1867-F1867)/E1867</f>
        <v>0.22644696665155631</v>
      </c>
      <c r="H1867" s="27">
        <f>E1867-F1867</f>
        <v>529.51000000000022</v>
      </c>
      <c r="I1867" s="35">
        <f>E1867/D1867</f>
        <v>0.15006703260242449</v>
      </c>
      <c r="J1867" s="3">
        <v>0</v>
      </c>
      <c r="K1867" s="26">
        <v>0</v>
      </c>
      <c r="L1867" s="4" t="b">
        <v>0</v>
      </c>
      <c r="M1867" s="4" t="s">
        <v>58</v>
      </c>
      <c r="N1867" s="35">
        <f>'Landed Freight Margin Tool'!$D$4</f>
        <v>0.58708499999999997</v>
      </c>
      <c r="O1867" s="30">
        <f>(MAX($F1867,MIN(0.18*$D1867,$F1867*(1+$N1867))))</f>
        <v>2804.7545999999998</v>
      </c>
      <c r="P1867" s="35">
        <f>O1867/D1867</f>
        <v>0.18</v>
      </c>
    </row>
    <row r="1868" spans="1:16" x14ac:dyDescent="0.3">
      <c r="A1868" s="2">
        <v>44950</v>
      </c>
      <c r="B1868" s="3" t="s">
        <v>18995</v>
      </c>
      <c r="C1868" s="4" t="s">
        <v>18996</v>
      </c>
      <c r="D1868" s="27">
        <v>4599.7</v>
      </c>
      <c r="E1868" s="27">
        <v>690.9</v>
      </c>
      <c r="F1868" s="27">
        <v>354.6</v>
      </c>
      <c r="G1868" s="26">
        <f>(E1868-F1868)/E1868</f>
        <v>0.48675640468953535</v>
      </c>
      <c r="H1868" s="27">
        <f>E1868-F1868</f>
        <v>336.29999999999995</v>
      </c>
      <c r="I1868" s="35">
        <f>E1868/D1868</f>
        <v>0.15020544818140313</v>
      </c>
      <c r="J1868" s="3">
        <v>2850.68</v>
      </c>
      <c r="K1868" s="26">
        <v>0.97</v>
      </c>
      <c r="L1868" s="4" t="b">
        <v>1</v>
      </c>
      <c r="M1868" s="4" t="s">
        <v>58</v>
      </c>
      <c r="N1868" s="35">
        <f>'Landed Freight Margin Tool'!$D$4</f>
        <v>0.58708499999999997</v>
      </c>
      <c r="O1868" s="30">
        <f>(MAX($F1868,MIN(0.18*$D1868,$F1868*(1+$N1868))))</f>
        <v>562.78034100000002</v>
      </c>
      <c r="P1868" s="35">
        <f>O1868/D1868</f>
        <v>0.122351531839033</v>
      </c>
    </row>
    <row r="1869" spans="1:16" x14ac:dyDescent="0.3">
      <c r="A1869" s="2">
        <v>45049</v>
      </c>
      <c r="B1869" s="3" t="s">
        <v>1054</v>
      </c>
      <c r="C1869" s="4" t="s">
        <v>1055</v>
      </c>
      <c r="D1869" s="27">
        <v>2817.72</v>
      </c>
      <c r="E1869" s="27">
        <v>423.32</v>
      </c>
      <c r="F1869" s="27">
        <v>279.56</v>
      </c>
      <c r="G1869" s="26">
        <f>(E1869-F1869)/E1869</f>
        <v>0.33960124728337898</v>
      </c>
      <c r="H1869" s="27">
        <f>E1869-F1869</f>
        <v>143.76</v>
      </c>
      <c r="I1869" s="35">
        <f>E1869/D1869</f>
        <v>0.15023494172593446</v>
      </c>
      <c r="J1869" s="3">
        <v>3475.16</v>
      </c>
      <c r="K1869" s="26">
        <v>0.22</v>
      </c>
      <c r="L1869" s="4" t="b">
        <v>1</v>
      </c>
      <c r="M1869" s="4" t="s">
        <v>58</v>
      </c>
      <c r="N1869" s="35">
        <f>'Landed Freight Margin Tool'!$D$4</f>
        <v>0.58708499999999997</v>
      </c>
      <c r="O1869" s="30">
        <f>(MAX($F1869,MIN(0.18*$D1869,$F1869*(1+$N1869))))</f>
        <v>443.6854826</v>
      </c>
      <c r="P1869" s="35">
        <f>O1869/D1869</f>
        <v>0.15746258769501584</v>
      </c>
    </row>
    <row r="1870" spans="1:16" x14ac:dyDescent="0.3">
      <c r="A1870" s="2">
        <v>45195</v>
      </c>
      <c r="B1870" s="3" t="s">
        <v>17086</v>
      </c>
      <c r="C1870" s="4" t="s">
        <v>17087</v>
      </c>
      <c r="D1870" s="27">
        <v>707.98</v>
      </c>
      <c r="E1870" s="27">
        <v>106.48</v>
      </c>
      <c r="F1870" s="27">
        <v>66.47</v>
      </c>
      <c r="G1870" s="26">
        <f>(E1870-F1870)/E1870</f>
        <v>0.37575131480090163</v>
      </c>
      <c r="H1870" s="27">
        <f>E1870-F1870</f>
        <v>40.010000000000005</v>
      </c>
      <c r="I1870" s="35">
        <f>E1870/D1870</f>
        <v>0.15039972880589847</v>
      </c>
      <c r="J1870" s="3">
        <v>14246.68</v>
      </c>
      <c r="K1870" s="26">
        <v>0.22</v>
      </c>
      <c r="L1870" s="4" t="b">
        <v>1</v>
      </c>
      <c r="M1870" s="4" t="s">
        <v>58</v>
      </c>
      <c r="N1870" s="35">
        <f>'Landed Freight Margin Tool'!$D$4</f>
        <v>0.58708499999999997</v>
      </c>
      <c r="O1870" s="30">
        <f>(MAX($F1870,MIN(0.18*$D1870,$F1870*(1+$N1870))))</f>
        <v>105.49353995</v>
      </c>
      <c r="P1870" s="35">
        <f>O1870/D1870</f>
        <v>0.14900638429051669</v>
      </c>
    </row>
    <row r="1871" spans="1:16" x14ac:dyDescent="0.3">
      <c r="A1871" s="2">
        <v>45132</v>
      </c>
      <c r="B1871" s="3" t="s">
        <v>13059</v>
      </c>
      <c r="C1871" s="4" t="s">
        <v>13060</v>
      </c>
      <c r="D1871" s="27">
        <v>5417.75</v>
      </c>
      <c r="E1871" s="27">
        <v>815.06</v>
      </c>
      <c r="F1871" s="27">
        <v>330.35</v>
      </c>
      <c r="G1871" s="26">
        <f>(E1871-F1871)/E1871</f>
        <v>0.59469241528231043</v>
      </c>
      <c r="H1871" s="27">
        <f>E1871-F1871</f>
        <v>484.70999999999992</v>
      </c>
      <c r="I1871" s="35">
        <f>E1871/D1871</f>
        <v>0.15044252687923954</v>
      </c>
      <c r="J1871" s="3">
        <v>5697.83</v>
      </c>
      <c r="K1871" s="26">
        <v>0.13900000000000001</v>
      </c>
      <c r="L1871" s="4" t="b">
        <v>0</v>
      </c>
      <c r="M1871" s="4" t="s">
        <v>58</v>
      </c>
      <c r="N1871" s="35">
        <f>'Landed Freight Margin Tool'!$D$4</f>
        <v>0.58708499999999997</v>
      </c>
      <c r="O1871" s="30">
        <f>(MAX($F1871,MIN(0.18*$D1871,$F1871*(1+$N1871))))</f>
        <v>524.29352975000006</v>
      </c>
      <c r="P1871" s="35">
        <f>O1871/D1871</f>
        <v>9.6773296986756505E-2</v>
      </c>
    </row>
    <row r="1872" spans="1:16" x14ac:dyDescent="0.3">
      <c r="A1872" s="2">
        <v>45175</v>
      </c>
      <c r="B1872" s="3" t="s">
        <v>15973</v>
      </c>
      <c r="C1872" s="4" t="s">
        <v>15974</v>
      </c>
      <c r="D1872" s="27">
        <v>15961.94</v>
      </c>
      <c r="E1872" s="27">
        <v>2403.1799999999998</v>
      </c>
      <c r="F1872" s="27">
        <v>1759.21</v>
      </c>
      <c r="G1872" s="26">
        <f>(E1872-F1872)/E1872</f>
        <v>0.26796577867658677</v>
      </c>
      <c r="H1872" s="27">
        <f>E1872-F1872</f>
        <v>643.9699999999998</v>
      </c>
      <c r="I1872" s="35">
        <f>E1872/D1872</f>
        <v>0.15055688719541607</v>
      </c>
      <c r="J1872" s="3">
        <v>1198.8699999999999</v>
      </c>
      <c r="K1872" s="26">
        <v>0.28499999999999998</v>
      </c>
      <c r="L1872" s="4" t="b">
        <v>1</v>
      </c>
      <c r="M1872" s="4" t="s">
        <v>58</v>
      </c>
      <c r="N1872" s="35">
        <f>'Landed Freight Margin Tool'!$D$4</f>
        <v>0.58708499999999997</v>
      </c>
      <c r="O1872" s="30">
        <f>(MAX($F1872,MIN(0.18*$D1872,$F1872*(1+$N1872))))</f>
        <v>2792.01580285</v>
      </c>
      <c r="P1872" s="35">
        <f>O1872/D1872</f>
        <v>0.1749170716623418</v>
      </c>
    </row>
    <row r="1873" spans="1:16" x14ac:dyDescent="0.3">
      <c r="A1873" s="2">
        <v>45015</v>
      </c>
      <c r="B1873" s="3" t="s">
        <v>14565</v>
      </c>
      <c r="C1873" s="4" t="s">
        <v>2484</v>
      </c>
      <c r="D1873" s="27">
        <v>6995.05</v>
      </c>
      <c r="E1873" s="27">
        <v>1053.93</v>
      </c>
      <c r="F1873" s="27">
        <v>566.79</v>
      </c>
      <c r="G1873" s="26">
        <f>(E1873-F1873)/E1873</f>
        <v>0.46221286043665144</v>
      </c>
      <c r="H1873" s="27">
        <f>E1873-F1873</f>
        <v>487.1400000000001</v>
      </c>
      <c r="I1873" s="35">
        <f>E1873/D1873</f>
        <v>0.1506679723518774</v>
      </c>
      <c r="J1873" s="3">
        <v>1863.04</v>
      </c>
      <c r="K1873" s="26">
        <v>0.22</v>
      </c>
      <c r="L1873" s="4" t="b">
        <v>1</v>
      </c>
      <c r="M1873" s="4" t="s">
        <v>58</v>
      </c>
      <c r="N1873" s="35">
        <f>'Landed Freight Margin Tool'!$D$4</f>
        <v>0.58708499999999997</v>
      </c>
      <c r="O1873" s="30">
        <f>(MAX($F1873,MIN(0.18*$D1873,$F1873*(1+$N1873))))</f>
        <v>899.54390715</v>
      </c>
      <c r="P1873" s="35">
        <f>O1873/D1873</f>
        <v>0.12859720904782668</v>
      </c>
    </row>
    <row r="1874" spans="1:16" x14ac:dyDescent="0.3">
      <c r="A1874" s="2">
        <v>44978</v>
      </c>
      <c r="B1874" s="3" t="s">
        <v>3648</v>
      </c>
      <c r="C1874" s="4" t="s">
        <v>3649</v>
      </c>
      <c r="D1874" s="27">
        <v>18453.52</v>
      </c>
      <c r="E1874" s="27">
        <v>2782.4</v>
      </c>
      <c r="F1874" s="27">
        <v>2472.4699999999998</v>
      </c>
      <c r="G1874" s="26">
        <f>(E1874-F1874)/E1874</f>
        <v>0.111389447958597</v>
      </c>
      <c r="H1874" s="27">
        <f>E1874-F1874</f>
        <v>309.93000000000029</v>
      </c>
      <c r="I1874" s="35">
        <f>E1874/D1874</f>
        <v>0.15077882160151559</v>
      </c>
      <c r="J1874" s="3">
        <v>6148.36</v>
      </c>
      <c r="K1874" s="26">
        <v>0.22</v>
      </c>
      <c r="L1874" s="4" t="b">
        <v>1</v>
      </c>
      <c r="M1874" s="4" t="s">
        <v>58</v>
      </c>
      <c r="N1874" s="35">
        <f>'Landed Freight Margin Tool'!$D$4</f>
        <v>0.58708499999999997</v>
      </c>
      <c r="O1874" s="30">
        <f>(MAX($F1874,MIN(0.18*$D1874,$F1874*(1+$N1874))))</f>
        <v>3321.6336000000001</v>
      </c>
      <c r="P1874" s="35">
        <f>O1874/D1874</f>
        <v>0.18</v>
      </c>
    </row>
    <row r="1875" spans="1:16" x14ac:dyDescent="0.3">
      <c r="A1875" s="2">
        <v>45082</v>
      </c>
      <c r="B1875" s="3" t="s">
        <v>15349</v>
      </c>
      <c r="C1875" s="4" t="s">
        <v>15350</v>
      </c>
      <c r="D1875" s="27">
        <v>24925.46</v>
      </c>
      <c r="E1875" s="27">
        <v>3764.54</v>
      </c>
      <c r="F1875" s="27">
        <v>1874.19</v>
      </c>
      <c r="G1875" s="26">
        <f>(E1875-F1875)/E1875</f>
        <v>0.50214634457330776</v>
      </c>
      <c r="H1875" s="27">
        <f>E1875-F1875</f>
        <v>1890.35</v>
      </c>
      <c r="I1875" s="35">
        <f>E1875/D1875</f>
        <v>0.15103191676302063</v>
      </c>
      <c r="J1875" s="3">
        <v>953.68</v>
      </c>
      <c r="K1875" s="26">
        <v>9.9000000000000005E-2</v>
      </c>
      <c r="L1875" s="4" t="b">
        <v>0</v>
      </c>
      <c r="M1875" s="4" t="s">
        <v>58</v>
      </c>
      <c r="N1875" s="35">
        <f>'Landed Freight Margin Tool'!$D$4</f>
        <v>0.58708499999999997</v>
      </c>
      <c r="O1875" s="30">
        <f>(MAX($F1875,MIN(0.18*$D1875,$F1875*(1+$N1875))))</f>
        <v>2974.4988361500004</v>
      </c>
      <c r="P1875" s="35">
        <f>O1875/D1875</f>
        <v>0.11933576496281315</v>
      </c>
    </row>
    <row r="1876" spans="1:16" x14ac:dyDescent="0.3">
      <c r="A1876" s="2">
        <v>45006</v>
      </c>
      <c r="B1876" s="3" t="s">
        <v>21278</v>
      </c>
      <c r="C1876" s="4" t="s">
        <v>21279</v>
      </c>
      <c r="D1876" s="27">
        <v>2660.67</v>
      </c>
      <c r="E1876" s="27">
        <v>401.88</v>
      </c>
      <c r="F1876" s="27">
        <v>287.05</v>
      </c>
      <c r="G1876" s="26">
        <f>(E1876-F1876)/E1876</f>
        <v>0.28573205932119039</v>
      </c>
      <c r="H1876" s="27">
        <f>E1876-F1876</f>
        <v>114.82999999999998</v>
      </c>
      <c r="I1876" s="35">
        <f>E1876/D1876</f>
        <v>0.15104466168295955</v>
      </c>
      <c r="J1876" s="3">
        <v>0</v>
      </c>
      <c r="K1876" s="26">
        <v>0</v>
      </c>
      <c r="L1876" s="4" t="b">
        <v>0</v>
      </c>
      <c r="M1876" s="4" t="s">
        <v>58</v>
      </c>
      <c r="N1876" s="35">
        <f>'Landed Freight Margin Tool'!$D$4</f>
        <v>0.58708499999999997</v>
      </c>
      <c r="O1876" s="30">
        <f>(MAX($F1876,MIN(0.18*$D1876,$F1876*(1+$N1876))))</f>
        <v>455.57274925000002</v>
      </c>
      <c r="P1876" s="35">
        <f>O1876/D1876</f>
        <v>0.17122482278899676</v>
      </c>
    </row>
    <row r="1877" spans="1:16" x14ac:dyDescent="0.3">
      <c r="A1877" s="2">
        <v>45114</v>
      </c>
      <c r="B1877" s="3" t="s">
        <v>18463</v>
      </c>
      <c r="C1877" s="4" t="s">
        <v>18464</v>
      </c>
      <c r="D1877" s="27">
        <v>3961.76</v>
      </c>
      <c r="E1877" s="27">
        <v>598.91999999999996</v>
      </c>
      <c r="F1877" s="27">
        <v>351.1</v>
      </c>
      <c r="G1877" s="26">
        <f>(E1877-F1877)/E1877</f>
        <v>0.41377813397448732</v>
      </c>
      <c r="H1877" s="27">
        <f>E1877-F1877</f>
        <v>247.81999999999994</v>
      </c>
      <c r="I1877" s="35">
        <f>E1877/D1877</f>
        <v>0.15117523524898024</v>
      </c>
      <c r="J1877" s="3">
        <v>3173.48</v>
      </c>
      <c r="K1877" s="26">
        <v>0.13600000000000001</v>
      </c>
      <c r="L1877" s="4" t="b">
        <v>0</v>
      </c>
      <c r="M1877" s="4" t="s">
        <v>58</v>
      </c>
      <c r="N1877" s="35">
        <f>'Landed Freight Margin Tool'!$D$4</f>
        <v>0.58708499999999997</v>
      </c>
      <c r="O1877" s="30">
        <f>(MAX($F1877,MIN(0.18*$D1877,$F1877*(1+$N1877))))</f>
        <v>557.22554350000007</v>
      </c>
      <c r="P1877" s="35">
        <f>O1877/D1877</f>
        <v>0.14065100952606924</v>
      </c>
    </row>
    <row r="1878" spans="1:16" x14ac:dyDescent="0.3">
      <c r="A1878" s="2">
        <v>45044</v>
      </c>
      <c r="B1878" s="3" t="s">
        <v>6656</v>
      </c>
      <c r="C1878" s="4" t="s">
        <v>6657</v>
      </c>
      <c r="D1878" s="27">
        <v>8500.49</v>
      </c>
      <c r="E1878" s="27">
        <v>1285.47</v>
      </c>
      <c r="F1878" s="27">
        <v>919.79</v>
      </c>
      <c r="G1878" s="26">
        <f>(E1878-F1878)/E1878</f>
        <v>0.28447182742498855</v>
      </c>
      <c r="H1878" s="27">
        <f>E1878-F1878</f>
        <v>365.68000000000006</v>
      </c>
      <c r="I1878" s="35">
        <f>E1878/D1878</f>
        <v>0.15122304714198828</v>
      </c>
      <c r="J1878" s="3">
        <v>39846.68</v>
      </c>
      <c r="K1878" s="26">
        <v>0.124</v>
      </c>
      <c r="L1878" s="4" t="b">
        <v>0</v>
      </c>
      <c r="M1878" s="4" t="s">
        <v>58</v>
      </c>
      <c r="N1878" s="35">
        <f>'Landed Freight Margin Tool'!$D$4</f>
        <v>0.58708499999999997</v>
      </c>
      <c r="O1878" s="30">
        <f>(MAX($F1878,MIN(0.18*$D1878,$F1878*(1+$N1878))))</f>
        <v>1459.7849121500001</v>
      </c>
      <c r="P1878" s="35">
        <f>O1878/D1878</f>
        <v>0.17172950172872389</v>
      </c>
    </row>
    <row r="1879" spans="1:16" x14ac:dyDescent="0.3">
      <c r="A1879" s="2">
        <v>44929</v>
      </c>
      <c r="B1879" s="3" t="s">
        <v>266</v>
      </c>
      <c r="C1879" s="4" t="s">
        <v>267</v>
      </c>
      <c r="D1879" s="27">
        <v>11221.88</v>
      </c>
      <c r="E1879" s="27">
        <v>1697.46</v>
      </c>
      <c r="F1879" s="27">
        <v>916.64</v>
      </c>
      <c r="G1879" s="26">
        <f>(E1879-F1879)/E1879</f>
        <v>0.459993166260177</v>
      </c>
      <c r="H1879" s="27">
        <f>E1879-F1879</f>
        <v>780.82</v>
      </c>
      <c r="I1879" s="35">
        <f>E1879/D1879</f>
        <v>0.15126342466681164</v>
      </c>
      <c r="J1879" s="3">
        <v>1999.16</v>
      </c>
      <c r="K1879" s="26">
        <v>0.22</v>
      </c>
      <c r="L1879" s="4" t="b">
        <v>1</v>
      </c>
      <c r="M1879" s="4" t="s">
        <v>58</v>
      </c>
      <c r="N1879" s="35">
        <f>'Landed Freight Margin Tool'!$D$4</f>
        <v>0.58708499999999997</v>
      </c>
      <c r="O1879" s="30">
        <f>(MAX($F1879,MIN(0.18*$D1879,$F1879*(1+$N1879))))</f>
        <v>1454.7855944</v>
      </c>
      <c r="P1879" s="35">
        <f>O1879/D1879</f>
        <v>0.12963831322380923</v>
      </c>
    </row>
    <row r="1880" spans="1:16" x14ac:dyDescent="0.3">
      <c r="A1880" s="2">
        <v>45091</v>
      </c>
      <c r="B1880" s="3" t="s">
        <v>21233</v>
      </c>
      <c r="C1880" s="4" t="s">
        <v>20934</v>
      </c>
      <c r="D1880" s="27">
        <v>13485.1</v>
      </c>
      <c r="E1880" s="27">
        <v>2040.95</v>
      </c>
      <c r="F1880" s="27">
        <v>1207.68</v>
      </c>
      <c r="G1880" s="26">
        <f>(E1880-F1880)/E1880</f>
        <v>0.40827555795095422</v>
      </c>
      <c r="H1880" s="27">
        <f>E1880-F1880</f>
        <v>833.27</v>
      </c>
      <c r="I1880" s="35">
        <f>E1880/D1880</f>
        <v>0.15134852540952606</v>
      </c>
      <c r="J1880" s="3">
        <v>0</v>
      </c>
      <c r="K1880" s="26">
        <v>0</v>
      </c>
      <c r="L1880" s="4" t="b">
        <v>0</v>
      </c>
      <c r="M1880" s="4" t="s">
        <v>58</v>
      </c>
      <c r="N1880" s="35">
        <f>'Landed Freight Margin Tool'!$D$4</f>
        <v>0.58708499999999997</v>
      </c>
      <c r="O1880" s="30">
        <f>(MAX($F1880,MIN(0.18*$D1880,$F1880*(1+$N1880))))</f>
        <v>1916.6908128000002</v>
      </c>
      <c r="P1880" s="35">
        <f>O1880/D1880</f>
        <v>0.14213397103469758</v>
      </c>
    </row>
    <row r="1881" spans="1:16" x14ac:dyDescent="0.3">
      <c r="A1881" s="2">
        <v>44945</v>
      </c>
      <c r="B1881" s="3" t="s">
        <v>22549</v>
      </c>
      <c r="C1881" s="4" t="s">
        <v>22550</v>
      </c>
      <c r="D1881" s="27">
        <v>23632.95</v>
      </c>
      <c r="E1881" s="27">
        <v>3577.2</v>
      </c>
      <c r="F1881" s="27">
        <v>2511.98</v>
      </c>
      <c r="G1881" s="26">
        <f>(E1881-F1881)/E1881</f>
        <v>0.29778038689477798</v>
      </c>
      <c r="H1881" s="27">
        <f>E1881-F1881</f>
        <v>1065.2199999999998</v>
      </c>
      <c r="I1881" s="35">
        <f>E1881/D1881</f>
        <v>0.15136493751309082</v>
      </c>
      <c r="J1881" s="3">
        <v>800.54</v>
      </c>
      <c r="K1881" s="26">
        <v>0.214</v>
      </c>
      <c r="L1881" s="4" t="b">
        <v>1</v>
      </c>
      <c r="M1881" s="4" t="s">
        <v>58</v>
      </c>
      <c r="N1881" s="35">
        <f>'Landed Freight Margin Tool'!$D$4</f>
        <v>0.58708499999999997</v>
      </c>
      <c r="O1881" s="30">
        <f>(MAX($F1881,MIN(0.18*$D1881,$F1881*(1+$N1881))))</f>
        <v>3986.7257783</v>
      </c>
      <c r="P1881" s="35">
        <f>O1881/D1881</f>
        <v>0.16869353078223412</v>
      </c>
    </row>
    <row r="1882" spans="1:16" x14ac:dyDescent="0.3">
      <c r="A1882" s="2">
        <v>45219</v>
      </c>
      <c r="B1882" s="3" t="s">
        <v>838</v>
      </c>
      <c r="C1882" s="4" t="s">
        <v>839</v>
      </c>
      <c r="D1882" s="27">
        <v>15580.55</v>
      </c>
      <c r="E1882" s="27">
        <v>2360.8200000000002</v>
      </c>
      <c r="F1882" s="27">
        <v>1440.39</v>
      </c>
      <c r="G1882" s="26">
        <f>(E1882-F1882)/E1882</f>
        <v>0.3898772460416296</v>
      </c>
      <c r="H1882" s="27">
        <f>E1882-F1882</f>
        <v>920.43000000000006</v>
      </c>
      <c r="I1882" s="35">
        <f>E1882/D1882</f>
        <v>0.15152353414994979</v>
      </c>
      <c r="J1882" s="3">
        <v>3913.04</v>
      </c>
      <c r="K1882" s="26">
        <v>0.22</v>
      </c>
      <c r="L1882" s="4" t="b">
        <v>1</v>
      </c>
      <c r="M1882" s="4" t="s">
        <v>58</v>
      </c>
      <c r="N1882" s="35">
        <f>'Landed Freight Margin Tool'!$D$4</f>
        <v>0.58708499999999997</v>
      </c>
      <c r="O1882" s="30">
        <f>(MAX($F1882,MIN(0.18*$D1882,$F1882*(1+$N1882))))</f>
        <v>2286.0213631500001</v>
      </c>
      <c r="P1882" s="35">
        <f>O1882/D1882</f>
        <v>0.14672276416108546</v>
      </c>
    </row>
    <row r="1883" spans="1:16" x14ac:dyDescent="0.3">
      <c r="A1883" s="2">
        <v>45037</v>
      </c>
      <c r="B1883" s="3" t="s">
        <v>21928</v>
      </c>
      <c r="C1883" s="4" t="s">
        <v>10300</v>
      </c>
      <c r="D1883" s="27">
        <v>3978.08</v>
      </c>
      <c r="E1883" s="27">
        <v>603.34</v>
      </c>
      <c r="F1883" s="27">
        <v>354.68</v>
      </c>
      <c r="G1883" s="26">
        <f>(E1883-F1883)/E1883</f>
        <v>0.4121390923857195</v>
      </c>
      <c r="H1883" s="27">
        <f>E1883-F1883</f>
        <v>248.66000000000003</v>
      </c>
      <c r="I1883" s="35">
        <f>E1883/D1883</f>
        <v>0.1516661303945622</v>
      </c>
      <c r="J1883" s="3">
        <v>1079.94</v>
      </c>
      <c r="K1883" s="26">
        <v>0.22</v>
      </c>
      <c r="L1883" s="4" t="b">
        <v>1</v>
      </c>
      <c r="M1883" s="4" t="s">
        <v>58</v>
      </c>
      <c r="N1883" s="35">
        <f>'Landed Freight Margin Tool'!$D$4</f>
        <v>0.58708499999999997</v>
      </c>
      <c r="O1883" s="30">
        <f>(MAX($F1883,MIN(0.18*$D1883,$F1883*(1+$N1883))))</f>
        <v>562.90730780000001</v>
      </c>
      <c r="P1883" s="35">
        <f>O1883/D1883</f>
        <v>0.14150225933113461</v>
      </c>
    </row>
    <row r="1884" spans="1:16" x14ac:dyDescent="0.3">
      <c r="A1884" s="2">
        <v>45020</v>
      </c>
      <c r="B1884" s="3" t="s">
        <v>10096</v>
      </c>
      <c r="C1884" s="4" t="s">
        <v>10097</v>
      </c>
      <c r="D1884" s="27">
        <v>8878.67</v>
      </c>
      <c r="E1884" s="27">
        <v>1346.82</v>
      </c>
      <c r="F1884" s="27">
        <v>964.1</v>
      </c>
      <c r="G1884" s="26">
        <f>(E1884-F1884)/E1884</f>
        <v>0.28416566430554929</v>
      </c>
      <c r="H1884" s="27">
        <f>E1884-F1884</f>
        <v>382.71999999999991</v>
      </c>
      <c r="I1884" s="35">
        <f>E1884/D1884</f>
        <v>0.15169163849991046</v>
      </c>
      <c r="J1884" s="3">
        <v>804.42</v>
      </c>
      <c r="K1884" s="26">
        <v>0.22</v>
      </c>
      <c r="L1884" s="4" t="b">
        <v>1</v>
      </c>
      <c r="M1884" s="4" t="s">
        <v>58</v>
      </c>
      <c r="N1884" s="35">
        <f>'Landed Freight Margin Tool'!$D$4</f>
        <v>0.58708499999999997</v>
      </c>
      <c r="O1884" s="30">
        <f>(MAX($F1884,MIN(0.18*$D1884,$F1884*(1+$N1884))))</f>
        <v>1530.1086485000001</v>
      </c>
      <c r="P1884" s="35">
        <f>O1884/D1884</f>
        <v>0.17233534397606851</v>
      </c>
    </row>
    <row r="1885" spans="1:16" x14ac:dyDescent="0.3">
      <c r="A1885" s="2">
        <v>45044</v>
      </c>
      <c r="B1885" s="3" t="s">
        <v>11997</v>
      </c>
      <c r="C1885" s="4" t="s">
        <v>11998</v>
      </c>
      <c r="D1885" s="27">
        <v>5871.37</v>
      </c>
      <c r="E1885" s="27">
        <v>891.16</v>
      </c>
      <c r="F1885" s="27">
        <v>580.54</v>
      </c>
      <c r="G1885" s="26">
        <f>(E1885-F1885)/E1885</f>
        <v>0.34855693702589885</v>
      </c>
      <c r="H1885" s="27">
        <f>E1885-F1885</f>
        <v>310.62</v>
      </c>
      <c r="I1885" s="35">
        <f>E1885/D1885</f>
        <v>0.15178058953872775</v>
      </c>
      <c r="J1885" s="3">
        <v>749.42</v>
      </c>
      <c r="K1885" s="26">
        <v>0.20599999999999999</v>
      </c>
      <c r="L1885" s="4" t="b">
        <v>1</v>
      </c>
      <c r="M1885" s="4" t="s">
        <v>58</v>
      </c>
      <c r="N1885" s="35">
        <f>'Landed Freight Margin Tool'!$D$4</f>
        <v>0.58708499999999997</v>
      </c>
      <c r="O1885" s="30">
        <f>(MAX($F1885,MIN(0.18*$D1885,$F1885*(1+$N1885))))</f>
        <v>921.36632589999999</v>
      </c>
      <c r="P1885" s="35">
        <f>O1885/D1885</f>
        <v>0.15692527057569189</v>
      </c>
    </row>
    <row r="1886" spans="1:16" x14ac:dyDescent="0.3">
      <c r="A1886" s="2">
        <v>45135</v>
      </c>
      <c r="B1886" s="3" t="s">
        <v>5832</v>
      </c>
      <c r="C1886" s="4" t="s">
        <v>5833</v>
      </c>
      <c r="D1886" s="27">
        <v>11495.05</v>
      </c>
      <c r="E1886" s="27">
        <v>1744.85</v>
      </c>
      <c r="F1886" s="27">
        <v>1252.3399999999999</v>
      </c>
      <c r="G1886" s="26">
        <f>(E1886-F1886)/E1886</f>
        <v>0.28226495114193201</v>
      </c>
      <c r="H1886" s="27">
        <f>E1886-F1886</f>
        <v>492.51</v>
      </c>
      <c r="I1886" s="35">
        <f>E1886/D1886</f>
        <v>0.15179142326479658</v>
      </c>
      <c r="J1886" s="3">
        <v>0</v>
      </c>
      <c r="K1886" s="26">
        <v>0</v>
      </c>
      <c r="L1886" s="4" t="b">
        <v>0</v>
      </c>
      <c r="M1886" s="4" t="s">
        <v>58</v>
      </c>
      <c r="N1886" s="35">
        <f>'Landed Freight Margin Tool'!$D$4</f>
        <v>0.58708499999999997</v>
      </c>
      <c r="O1886" s="30">
        <f>(MAX($F1886,MIN(0.18*$D1886,$F1886*(1+$N1886))))</f>
        <v>1987.5700288999999</v>
      </c>
      <c r="P1886" s="35">
        <f>O1886/D1886</f>
        <v>0.17290660144149003</v>
      </c>
    </row>
    <row r="1887" spans="1:16" x14ac:dyDescent="0.3">
      <c r="A1887" s="2">
        <v>45183</v>
      </c>
      <c r="B1887" s="3" t="s">
        <v>7017</v>
      </c>
      <c r="C1887" s="4" t="s">
        <v>7018</v>
      </c>
      <c r="D1887" s="27">
        <v>18912.02</v>
      </c>
      <c r="E1887" s="27">
        <v>2872.46</v>
      </c>
      <c r="F1887" s="27">
        <v>2674.09</v>
      </c>
      <c r="G1887" s="26">
        <f>(E1887-F1887)/E1887</f>
        <v>6.9059273236180801E-2</v>
      </c>
      <c r="H1887" s="27">
        <f>E1887-F1887</f>
        <v>198.36999999999989</v>
      </c>
      <c r="I1887" s="35">
        <f>E1887/D1887</f>
        <v>0.15188541467278482</v>
      </c>
      <c r="J1887" s="3">
        <v>319.18</v>
      </c>
      <c r="K1887" s="26">
        <v>0.13600000000000001</v>
      </c>
      <c r="L1887" s="4" t="b">
        <v>0</v>
      </c>
      <c r="M1887" s="4" t="s">
        <v>58</v>
      </c>
      <c r="N1887" s="35">
        <f>'Landed Freight Margin Tool'!$D$4</f>
        <v>0.58708499999999997</v>
      </c>
      <c r="O1887" s="30">
        <f>(MAX($F1887,MIN(0.18*$D1887,$F1887*(1+$N1887))))</f>
        <v>3404.1635999999999</v>
      </c>
      <c r="P1887" s="35">
        <f>O1887/D1887</f>
        <v>0.18</v>
      </c>
    </row>
    <row r="1888" spans="1:16" x14ac:dyDescent="0.3">
      <c r="A1888" s="2">
        <v>45077</v>
      </c>
      <c r="B1888" s="3" t="s">
        <v>15600</v>
      </c>
      <c r="C1888" s="4" t="s">
        <v>4155</v>
      </c>
      <c r="D1888" s="27">
        <v>14558</v>
      </c>
      <c r="E1888" s="27">
        <v>2212.4899999999998</v>
      </c>
      <c r="F1888" s="27">
        <v>1354.9</v>
      </c>
      <c r="G1888" s="26">
        <f>(E1888-F1888)/E1888</f>
        <v>0.38761305135842411</v>
      </c>
      <c r="H1888" s="27">
        <f>E1888-F1888</f>
        <v>857.58999999999969</v>
      </c>
      <c r="I1888" s="35">
        <f>E1888/D1888</f>
        <v>0.15197760681412281</v>
      </c>
      <c r="J1888" s="3">
        <v>265.52999999999997</v>
      </c>
      <c r="K1888" s="26">
        <v>0.14499999999999999</v>
      </c>
      <c r="L1888" s="4" t="b">
        <v>0</v>
      </c>
      <c r="M1888" s="4" t="s">
        <v>58</v>
      </c>
      <c r="N1888" s="35">
        <f>'Landed Freight Margin Tool'!$D$4</f>
        <v>0.58708499999999997</v>
      </c>
      <c r="O1888" s="30">
        <f>(MAX($F1888,MIN(0.18*$D1888,$F1888*(1+$N1888))))</f>
        <v>2150.3414665</v>
      </c>
      <c r="P1888" s="35">
        <f>O1888/D1888</f>
        <v>0.14770857717406238</v>
      </c>
    </row>
    <row r="1889" spans="1:16" x14ac:dyDescent="0.3">
      <c r="A1889" s="2">
        <v>44950</v>
      </c>
      <c r="B1889" s="3" t="s">
        <v>24873</v>
      </c>
      <c r="C1889" s="4" t="s">
        <v>24874</v>
      </c>
      <c r="D1889" s="27">
        <v>4723.8</v>
      </c>
      <c r="E1889" s="27">
        <v>718.01</v>
      </c>
      <c r="F1889" s="27">
        <v>650.80999999999995</v>
      </c>
      <c r="G1889" s="26">
        <f>(E1889-F1889)/E1889</f>
        <v>9.3592011253325225E-2</v>
      </c>
      <c r="H1889" s="27">
        <f>E1889-F1889</f>
        <v>67.200000000000045</v>
      </c>
      <c r="I1889" s="35">
        <f>E1889/D1889</f>
        <v>0.15199839112578856</v>
      </c>
      <c r="J1889" s="3">
        <v>0</v>
      </c>
      <c r="K1889" s="26">
        <v>0</v>
      </c>
      <c r="L1889" s="4" t="b">
        <v>0</v>
      </c>
      <c r="M1889" s="4" t="s">
        <v>58</v>
      </c>
      <c r="N1889" s="35">
        <f>'Landed Freight Margin Tool'!$D$4</f>
        <v>0.58708499999999997</v>
      </c>
      <c r="O1889" s="30">
        <f>(MAX($F1889,MIN(0.18*$D1889,$F1889*(1+$N1889))))</f>
        <v>850.28399999999999</v>
      </c>
      <c r="P1889" s="35">
        <f>O1889/D1889</f>
        <v>0.18</v>
      </c>
    </row>
    <row r="1890" spans="1:16" x14ac:dyDescent="0.3">
      <c r="A1890" s="2">
        <v>45268</v>
      </c>
      <c r="B1890" s="3" t="s">
        <v>11536</v>
      </c>
      <c r="C1890" s="4" t="s">
        <v>11537</v>
      </c>
      <c r="D1890" s="27">
        <v>24767.11</v>
      </c>
      <c r="E1890" s="27">
        <v>3766.29</v>
      </c>
      <c r="F1890" s="27">
        <v>2222.84</v>
      </c>
      <c r="G1890" s="26">
        <f>(E1890-F1890)/E1890</f>
        <v>0.4098064673724009</v>
      </c>
      <c r="H1890" s="27">
        <f>E1890-F1890</f>
        <v>1543.4499999999998</v>
      </c>
      <c r="I1890" s="35">
        <f>E1890/D1890</f>
        <v>0.15206820658526571</v>
      </c>
      <c r="J1890" s="3">
        <v>6100.66</v>
      </c>
      <c r="K1890" s="26">
        <v>0.156</v>
      </c>
      <c r="L1890" s="4" t="b">
        <v>0</v>
      </c>
      <c r="M1890" s="4" t="s">
        <v>58</v>
      </c>
      <c r="N1890" s="35">
        <f>'Landed Freight Margin Tool'!$D$4</f>
        <v>0.58708499999999997</v>
      </c>
      <c r="O1890" s="30">
        <f>(MAX($F1890,MIN(0.18*$D1890,$F1890*(1+$N1890))))</f>
        <v>3527.8360214000004</v>
      </c>
      <c r="P1890" s="35">
        <f>O1890/D1890</f>
        <v>0.14244035825738249</v>
      </c>
    </row>
    <row r="1891" spans="1:16" x14ac:dyDescent="0.3">
      <c r="A1891" s="2">
        <v>45127</v>
      </c>
      <c r="B1891" s="3" t="s">
        <v>20585</v>
      </c>
      <c r="C1891" s="4" t="s">
        <v>20586</v>
      </c>
      <c r="D1891" s="27">
        <v>18199.400000000001</v>
      </c>
      <c r="E1891" s="27">
        <v>2767.95</v>
      </c>
      <c r="F1891" s="27">
        <v>1667.75</v>
      </c>
      <c r="G1891" s="26">
        <f>(E1891-F1891)/E1891</f>
        <v>0.39747827814808789</v>
      </c>
      <c r="H1891" s="27">
        <f>E1891-F1891</f>
        <v>1100.1999999999998</v>
      </c>
      <c r="I1891" s="35">
        <f>E1891/D1891</f>
        <v>0.15209017879710318</v>
      </c>
      <c r="J1891" s="3">
        <v>1441.56</v>
      </c>
      <c r="K1891" s="26">
        <v>0.22</v>
      </c>
      <c r="L1891" s="4" t="b">
        <v>1</v>
      </c>
      <c r="M1891" s="4" t="s">
        <v>58</v>
      </c>
      <c r="N1891" s="35">
        <f>'Landed Freight Margin Tool'!$D$4</f>
        <v>0.58708499999999997</v>
      </c>
      <c r="O1891" s="30">
        <f>(MAX($F1891,MIN(0.18*$D1891,$F1891*(1+$N1891))))</f>
        <v>2646.8610087500001</v>
      </c>
      <c r="P1891" s="35">
        <f>O1891/D1891</f>
        <v>0.14543671817477499</v>
      </c>
    </row>
    <row r="1892" spans="1:16" x14ac:dyDescent="0.3">
      <c r="A1892" s="2">
        <v>45155</v>
      </c>
      <c r="B1892" s="3" t="s">
        <v>8642</v>
      </c>
      <c r="C1892" s="4" t="s">
        <v>8643</v>
      </c>
      <c r="D1892" s="27">
        <v>24485.62</v>
      </c>
      <c r="E1892" s="27">
        <v>3727.52</v>
      </c>
      <c r="F1892" s="27">
        <v>2741.53</v>
      </c>
      <c r="G1892" s="26">
        <f>(E1892-F1892)/E1892</f>
        <v>0.26451635403700041</v>
      </c>
      <c r="H1892" s="27">
        <f>E1892-F1892</f>
        <v>985.98999999999978</v>
      </c>
      <c r="I1892" s="35">
        <f>E1892/D1892</f>
        <v>0.15223302493463511</v>
      </c>
      <c r="J1892" s="3">
        <v>0</v>
      </c>
      <c r="K1892" s="26">
        <v>0</v>
      </c>
      <c r="L1892" s="4" t="b">
        <v>0</v>
      </c>
      <c r="M1892" s="4" t="s">
        <v>58</v>
      </c>
      <c r="N1892" s="35">
        <f>'Landed Freight Margin Tool'!$D$4</f>
        <v>0.58708499999999997</v>
      </c>
      <c r="O1892" s="30">
        <f>(MAX($F1892,MIN(0.18*$D1892,$F1892*(1+$N1892))))</f>
        <v>4351.0411400500006</v>
      </c>
      <c r="P1892" s="35">
        <f>O1892/D1892</f>
        <v>0.17769781365756721</v>
      </c>
    </row>
    <row r="1893" spans="1:16" x14ac:dyDescent="0.3">
      <c r="A1893" s="2">
        <v>45049</v>
      </c>
      <c r="B1893" s="3" t="s">
        <v>12275</v>
      </c>
      <c r="C1893" s="4" t="s">
        <v>12276</v>
      </c>
      <c r="D1893" s="27">
        <v>3967.37</v>
      </c>
      <c r="E1893" s="27">
        <v>604.28</v>
      </c>
      <c r="F1893" s="27">
        <v>395.14</v>
      </c>
      <c r="G1893" s="26">
        <f>(E1893-F1893)/E1893</f>
        <v>0.34609783544052425</v>
      </c>
      <c r="H1893" s="27">
        <f>E1893-F1893</f>
        <v>209.14</v>
      </c>
      <c r="I1893" s="35">
        <f>E1893/D1893</f>
        <v>0.15231248913007861</v>
      </c>
      <c r="J1893" s="3">
        <v>6162</v>
      </c>
      <c r="K1893" s="26">
        <v>0.18099999999999999</v>
      </c>
      <c r="L1893" s="4" t="b">
        <v>1</v>
      </c>
      <c r="M1893" s="4" t="s">
        <v>58</v>
      </c>
      <c r="N1893" s="35">
        <f>'Landed Freight Margin Tool'!$D$4</f>
        <v>0.58708499999999997</v>
      </c>
      <c r="O1893" s="30">
        <f>(MAX($F1893,MIN(0.18*$D1893,$F1893*(1+$N1893))))</f>
        <v>627.12076690000004</v>
      </c>
      <c r="P1893" s="35">
        <f>O1893/D1893</f>
        <v>0.15806964485288744</v>
      </c>
    </row>
    <row r="1894" spans="1:16" x14ac:dyDescent="0.3">
      <c r="A1894" s="2">
        <v>44929</v>
      </c>
      <c r="B1894" s="3" t="s">
        <v>16573</v>
      </c>
      <c r="C1894" s="4" t="s">
        <v>16574</v>
      </c>
      <c r="D1894" s="27">
        <v>7027.5</v>
      </c>
      <c r="E1894" s="27">
        <v>1071.1600000000001</v>
      </c>
      <c r="F1894" s="27">
        <v>732.67</v>
      </c>
      <c r="G1894" s="26">
        <f>(E1894-F1894)/E1894</f>
        <v>0.31600321147167565</v>
      </c>
      <c r="H1894" s="27">
        <f>E1894-F1894</f>
        <v>338.49000000000012</v>
      </c>
      <c r="I1894" s="35">
        <f>E1894/D1894</f>
        <v>0.15242404838135895</v>
      </c>
      <c r="J1894" s="3">
        <v>4023.04</v>
      </c>
      <c r="K1894" s="26">
        <v>0.114</v>
      </c>
      <c r="L1894" s="4" t="b">
        <v>0</v>
      </c>
      <c r="M1894" s="4" t="s">
        <v>58</v>
      </c>
      <c r="N1894" s="35">
        <f>'Landed Freight Margin Tool'!$D$4</f>
        <v>0.58708499999999997</v>
      </c>
      <c r="O1894" s="30">
        <f>(MAX($F1894,MIN(0.18*$D1894,$F1894*(1+$N1894))))</f>
        <v>1162.8095669500001</v>
      </c>
      <c r="P1894" s="35">
        <f>O1894/D1894</f>
        <v>0.16546560895766632</v>
      </c>
    </row>
    <row r="1895" spans="1:16" x14ac:dyDescent="0.3">
      <c r="A1895" s="2">
        <v>45280</v>
      </c>
      <c r="B1895" s="3" t="s">
        <v>11001</v>
      </c>
      <c r="C1895" s="4" t="s">
        <v>11002</v>
      </c>
      <c r="D1895" s="27">
        <v>21161.56</v>
      </c>
      <c r="E1895" s="27">
        <v>3225.91</v>
      </c>
      <c r="F1895" s="27">
        <v>2331.56</v>
      </c>
      <c r="G1895" s="26">
        <f>(E1895-F1895)/E1895</f>
        <v>0.27723960060882041</v>
      </c>
      <c r="H1895" s="27">
        <f>E1895-F1895</f>
        <v>894.34999999999991</v>
      </c>
      <c r="I1895" s="35">
        <f>E1895/D1895</f>
        <v>0.15244197497727008</v>
      </c>
      <c r="J1895" s="3">
        <v>164.82</v>
      </c>
      <c r="K1895" s="26">
        <v>0.22</v>
      </c>
      <c r="L1895" s="4" t="b">
        <v>1</v>
      </c>
      <c r="M1895" s="4" t="s">
        <v>58</v>
      </c>
      <c r="N1895" s="35">
        <f>'Landed Freight Margin Tool'!$D$4</f>
        <v>0.58708499999999997</v>
      </c>
      <c r="O1895" s="30">
        <f>(MAX($F1895,MIN(0.18*$D1895,$F1895*(1+$N1895))))</f>
        <v>3700.3839026000001</v>
      </c>
      <c r="P1895" s="35">
        <f>O1895/D1895</f>
        <v>0.174863474271273</v>
      </c>
    </row>
    <row r="1896" spans="1:16" x14ac:dyDescent="0.3">
      <c r="A1896" s="2">
        <v>45124</v>
      </c>
      <c r="B1896" s="3" t="s">
        <v>6980</v>
      </c>
      <c r="C1896" s="4" t="s">
        <v>6981</v>
      </c>
      <c r="D1896" s="27">
        <v>6998.27</v>
      </c>
      <c r="E1896" s="27">
        <v>1067.17</v>
      </c>
      <c r="F1896" s="27">
        <v>705.03</v>
      </c>
      <c r="G1896" s="26">
        <f>(E1896-F1896)/E1896</f>
        <v>0.33934612104913003</v>
      </c>
      <c r="H1896" s="27">
        <f>E1896-F1896</f>
        <v>362.1400000000001</v>
      </c>
      <c r="I1896" s="35">
        <f>E1896/D1896</f>
        <v>0.15249054409161122</v>
      </c>
      <c r="J1896" s="3">
        <v>2112.3200000000002</v>
      </c>
      <c r="K1896" s="26">
        <v>0.22</v>
      </c>
      <c r="L1896" s="4" t="b">
        <v>1</v>
      </c>
      <c r="M1896" s="4" t="s">
        <v>58</v>
      </c>
      <c r="N1896" s="35">
        <f>'Landed Freight Margin Tool'!$D$4</f>
        <v>0.58708499999999997</v>
      </c>
      <c r="O1896" s="30">
        <f>(MAX($F1896,MIN(0.18*$D1896,$F1896*(1+$N1896))))</f>
        <v>1118.94253755</v>
      </c>
      <c r="P1896" s="35">
        <f>O1896/D1896</f>
        <v>0.1598884492238796</v>
      </c>
    </row>
    <row r="1897" spans="1:16" x14ac:dyDescent="0.3">
      <c r="A1897" s="2">
        <v>45126</v>
      </c>
      <c r="B1897" s="3" t="s">
        <v>14410</v>
      </c>
      <c r="C1897" s="4" t="s">
        <v>14411</v>
      </c>
      <c r="D1897" s="27">
        <v>12165.03</v>
      </c>
      <c r="E1897" s="27">
        <v>1856.13</v>
      </c>
      <c r="F1897" s="27">
        <v>1151.1199999999999</v>
      </c>
      <c r="G1897" s="26">
        <f>(E1897-F1897)/E1897</f>
        <v>0.37982792153566841</v>
      </c>
      <c r="H1897" s="27">
        <f>E1897-F1897</f>
        <v>705.01000000000022</v>
      </c>
      <c r="I1897" s="35">
        <f>E1897/D1897</f>
        <v>0.15257915516854459</v>
      </c>
      <c r="J1897" s="3">
        <v>4120.5</v>
      </c>
      <c r="K1897" s="26">
        <v>0.22</v>
      </c>
      <c r="L1897" s="4" t="b">
        <v>1</v>
      </c>
      <c r="M1897" s="4" t="s">
        <v>58</v>
      </c>
      <c r="N1897" s="35">
        <f>'Landed Freight Margin Tool'!$D$4</f>
        <v>0.58708499999999997</v>
      </c>
      <c r="O1897" s="30">
        <f>(MAX($F1897,MIN(0.18*$D1897,$F1897*(1+$N1897))))</f>
        <v>1826.9252852</v>
      </c>
      <c r="P1897" s="35">
        <f>O1897/D1897</f>
        <v>0.15017844470584946</v>
      </c>
    </row>
    <row r="1898" spans="1:16" x14ac:dyDescent="0.3">
      <c r="A1898" s="2">
        <v>45260</v>
      </c>
      <c r="B1898" s="3" t="s">
        <v>22690</v>
      </c>
      <c r="C1898" s="4" t="s">
        <v>22691</v>
      </c>
      <c r="D1898" s="27">
        <v>21889.27</v>
      </c>
      <c r="E1898" s="27">
        <v>3341.62</v>
      </c>
      <c r="F1898" s="27">
        <v>1919.25</v>
      </c>
      <c r="G1898" s="26">
        <f>(E1898-F1898)/E1898</f>
        <v>0.42565282707189922</v>
      </c>
      <c r="H1898" s="27">
        <f>E1898-F1898</f>
        <v>1422.37</v>
      </c>
      <c r="I1898" s="35">
        <f>E1898/D1898</f>
        <v>0.15266018464754649</v>
      </c>
      <c r="J1898" s="3">
        <v>238.1</v>
      </c>
      <c r="K1898" s="26">
        <v>0.17899999999999999</v>
      </c>
      <c r="L1898" s="4" t="b">
        <v>0</v>
      </c>
      <c r="M1898" s="4" t="s">
        <v>58</v>
      </c>
      <c r="N1898" s="35">
        <f>'Landed Freight Margin Tool'!$D$4</f>
        <v>0.58708499999999997</v>
      </c>
      <c r="O1898" s="30">
        <f>(MAX($F1898,MIN(0.18*$D1898,$F1898*(1+$N1898))))</f>
        <v>3046.0128862500001</v>
      </c>
      <c r="P1898" s="35">
        <f>O1898/D1898</f>
        <v>0.1391555262578423</v>
      </c>
    </row>
    <row r="1899" spans="1:16" x14ac:dyDescent="0.3">
      <c r="A1899" s="2">
        <v>45231</v>
      </c>
      <c r="B1899" s="3" t="s">
        <v>9054</v>
      </c>
      <c r="C1899" s="4" t="s">
        <v>9055</v>
      </c>
      <c r="D1899" s="27">
        <v>9453.14</v>
      </c>
      <c r="E1899" s="27">
        <v>1444.43</v>
      </c>
      <c r="F1899" s="27">
        <v>1218.77</v>
      </c>
      <c r="G1899" s="26">
        <f>(E1899-F1899)/E1899</f>
        <v>0.15622771612331512</v>
      </c>
      <c r="H1899" s="27">
        <f>E1899-F1899</f>
        <v>225.66000000000008</v>
      </c>
      <c r="I1899" s="35">
        <f>E1899/D1899</f>
        <v>0.15279896415370978</v>
      </c>
      <c r="J1899" s="3">
        <v>13895.03</v>
      </c>
      <c r="K1899" s="26">
        <v>0.18099999999999999</v>
      </c>
      <c r="L1899" s="4" t="b">
        <v>1</v>
      </c>
      <c r="M1899" s="4" t="s">
        <v>58</v>
      </c>
      <c r="N1899" s="35">
        <f>'Landed Freight Margin Tool'!$D$4</f>
        <v>0.58708499999999997</v>
      </c>
      <c r="O1899" s="30">
        <f>(MAX($F1899,MIN(0.18*$D1899,$F1899*(1+$N1899))))</f>
        <v>1701.5651999999998</v>
      </c>
      <c r="P1899" s="35">
        <f>O1899/D1899</f>
        <v>0.18</v>
      </c>
    </row>
    <row r="1900" spans="1:16" x14ac:dyDescent="0.3">
      <c r="A1900" s="2">
        <v>45275</v>
      </c>
      <c r="B1900" s="3" t="s">
        <v>12979</v>
      </c>
      <c r="C1900" s="4" t="s">
        <v>12980</v>
      </c>
      <c r="D1900" s="27">
        <v>10856.67</v>
      </c>
      <c r="E1900" s="27">
        <v>1659.64</v>
      </c>
      <c r="F1900" s="27">
        <v>941.65</v>
      </c>
      <c r="G1900" s="26">
        <f>(E1900-F1900)/E1900</f>
        <v>0.4326179171386566</v>
      </c>
      <c r="H1900" s="27">
        <f>E1900-F1900</f>
        <v>717.99000000000012</v>
      </c>
      <c r="I1900" s="35">
        <f>E1900/D1900</f>
        <v>0.15286823676136421</v>
      </c>
      <c r="J1900" s="3">
        <v>3392.27</v>
      </c>
      <c r="K1900" s="26">
        <v>0.20599999999999999</v>
      </c>
      <c r="L1900" s="4" t="b">
        <v>1</v>
      </c>
      <c r="M1900" s="4" t="s">
        <v>58</v>
      </c>
      <c r="N1900" s="35">
        <f>'Landed Freight Margin Tool'!$D$4</f>
        <v>0.58708499999999997</v>
      </c>
      <c r="O1900" s="30">
        <f>(MAX($F1900,MIN(0.18*$D1900,$F1900*(1+$N1900))))</f>
        <v>1494.47859025</v>
      </c>
      <c r="P1900" s="35">
        <f>O1900/D1900</f>
        <v>0.1376553390910841</v>
      </c>
    </row>
    <row r="1901" spans="1:16" x14ac:dyDescent="0.3">
      <c r="A1901" s="2">
        <v>45251</v>
      </c>
      <c r="B1901" s="3" t="s">
        <v>16300</v>
      </c>
      <c r="C1901" s="4" t="s">
        <v>16301</v>
      </c>
      <c r="D1901" s="27">
        <v>3314.88</v>
      </c>
      <c r="E1901" s="27">
        <v>506.82</v>
      </c>
      <c r="F1901" s="27">
        <v>331.78</v>
      </c>
      <c r="G1901" s="26">
        <f>(E1901-F1901)/E1901</f>
        <v>0.34536916459492528</v>
      </c>
      <c r="H1901" s="27">
        <f>E1901-F1901</f>
        <v>175.04000000000002</v>
      </c>
      <c r="I1901" s="35">
        <f>E1901/D1901</f>
        <v>0.15289241239501883</v>
      </c>
      <c r="J1901" s="3">
        <v>3913.04</v>
      </c>
      <c r="K1901" s="26">
        <v>0.22</v>
      </c>
      <c r="L1901" s="4" t="b">
        <v>1</v>
      </c>
      <c r="M1901" s="4" t="s">
        <v>58</v>
      </c>
      <c r="N1901" s="35">
        <f>'Landed Freight Margin Tool'!$D$4</f>
        <v>0.58708499999999997</v>
      </c>
      <c r="O1901" s="30">
        <f>(MAX($F1901,MIN(0.18*$D1901,$F1901*(1+$N1901))))</f>
        <v>526.56306129999996</v>
      </c>
      <c r="P1901" s="35">
        <f>O1901/D1901</f>
        <v>0.15884830259315569</v>
      </c>
    </row>
    <row r="1902" spans="1:16" x14ac:dyDescent="0.3">
      <c r="A1902" s="2">
        <v>45117</v>
      </c>
      <c r="B1902" s="3" t="s">
        <v>22632</v>
      </c>
      <c r="C1902" s="4" t="s">
        <v>22633</v>
      </c>
      <c r="D1902" s="27">
        <v>2907.2</v>
      </c>
      <c r="E1902" s="27">
        <v>444.82</v>
      </c>
      <c r="F1902" s="27">
        <v>222.41</v>
      </c>
      <c r="G1902" s="26">
        <f>(E1902-F1902)/E1902</f>
        <v>0.5</v>
      </c>
      <c r="H1902" s="27">
        <f>E1902-F1902</f>
        <v>222.41</v>
      </c>
      <c r="I1902" s="35">
        <f>E1902/D1902</f>
        <v>0.15300632911392406</v>
      </c>
      <c r="J1902" s="3">
        <v>550</v>
      </c>
      <c r="K1902" s="26">
        <v>0.4</v>
      </c>
      <c r="L1902" s="4" t="b">
        <v>1</v>
      </c>
      <c r="M1902" s="4" t="s">
        <v>58</v>
      </c>
      <c r="N1902" s="35">
        <f>'Landed Freight Margin Tool'!$D$4</f>
        <v>0.58708499999999997</v>
      </c>
      <c r="O1902" s="30">
        <f>(MAX($F1902,MIN(0.18*$D1902,$F1902*(1+$N1902))))</f>
        <v>352.98357485000002</v>
      </c>
      <c r="P1902" s="35">
        <f>O1902/D1902</f>
        <v>0.12141702492088609</v>
      </c>
    </row>
    <row r="1903" spans="1:16" x14ac:dyDescent="0.3">
      <c r="A1903" s="2">
        <v>45238</v>
      </c>
      <c r="B1903" s="3" t="s">
        <v>15593</v>
      </c>
      <c r="C1903" s="4" t="s">
        <v>6398</v>
      </c>
      <c r="D1903" s="27">
        <v>4074.9</v>
      </c>
      <c r="E1903" s="27">
        <v>623.64</v>
      </c>
      <c r="F1903" s="27">
        <v>463.43</v>
      </c>
      <c r="G1903" s="26">
        <f>(E1903-F1903)/E1903</f>
        <v>0.25689500352767619</v>
      </c>
      <c r="H1903" s="27">
        <f>E1903-F1903</f>
        <v>160.20999999999998</v>
      </c>
      <c r="I1903" s="35">
        <f>E1903/D1903</f>
        <v>0.15304424648457629</v>
      </c>
      <c r="J1903" s="3">
        <v>5000.8</v>
      </c>
      <c r="K1903" s="26">
        <v>0.22600000000000001</v>
      </c>
      <c r="L1903" s="4" t="b">
        <v>1</v>
      </c>
      <c r="M1903" s="4" t="s">
        <v>58</v>
      </c>
      <c r="N1903" s="35">
        <f>'Landed Freight Margin Tool'!$D$4</f>
        <v>0.58708499999999997</v>
      </c>
      <c r="O1903" s="30">
        <f>(MAX($F1903,MIN(0.18*$D1903,$F1903*(1+$N1903))))</f>
        <v>733.48199999999997</v>
      </c>
      <c r="P1903" s="35">
        <f>O1903/D1903</f>
        <v>0.18</v>
      </c>
    </row>
    <row r="1904" spans="1:16" x14ac:dyDescent="0.3">
      <c r="A1904" s="2">
        <v>45203</v>
      </c>
      <c r="B1904" s="3" t="s">
        <v>15224</v>
      </c>
      <c r="C1904" s="4" t="s">
        <v>15225</v>
      </c>
      <c r="D1904" s="27">
        <v>10366.459999999999</v>
      </c>
      <c r="E1904" s="27">
        <v>1586.81</v>
      </c>
      <c r="F1904" s="27">
        <v>957.57</v>
      </c>
      <c r="G1904" s="26">
        <f>(E1904-F1904)/E1904</f>
        <v>0.3965440096797978</v>
      </c>
      <c r="H1904" s="27">
        <f>E1904-F1904</f>
        <v>629.2399999999999</v>
      </c>
      <c r="I1904" s="35">
        <f>E1904/D1904</f>
        <v>0.15307154033295842</v>
      </c>
      <c r="J1904" s="3">
        <v>1121</v>
      </c>
      <c r="K1904" s="26">
        <v>0.186</v>
      </c>
      <c r="L1904" s="4" t="b">
        <v>1</v>
      </c>
      <c r="M1904" s="4" t="s">
        <v>58</v>
      </c>
      <c r="N1904" s="35">
        <f>'Landed Freight Margin Tool'!$D$4</f>
        <v>0.58708499999999997</v>
      </c>
      <c r="O1904" s="30">
        <f>(MAX($F1904,MIN(0.18*$D1904,$F1904*(1+$N1904))))</f>
        <v>1519.7449834500001</v>
      </c>
      <c r="P1904" s="35">
        <f>O1904/D1904</f>
        <v>0.14660211715957039</v>
      </c>
    </row>
    <row r="1905" spans="1:16" x14ac:dyDescent="0.3">
      <c r="A1905" s="2">
        <v>44977</v>
      </c>
      <c r="B1905" s="3" t="s">
        <v>23089</v>
      </c>
      <c r="C1905" s="4" t="s">
        <v>16150</v>
      </c>
      <c r="D1905" s="27">
        <v>2880.35</v>
      </c>
      <c r="E1905" s="27">
        <v>441.03</v>
      </c>
      <c r="F1905" s="27">
        <v>248.42</v>
      </c>
      <c r="G1905" s="26">
        <f>(E1905-F1905)/E1905</f>
        <v>0.43672766024986964</v>
      </c>
      <c r="H1905" s="27">
        <f>E1905-F1905</f>
        <v>192.60999999999999</v>
      </c>
      <c r="I1905" s="35">
        <f>E1905/D1905</f>
        <v>0.15311680872116235</v>
      </c>
      <c r="J1905" s="3">
        <v>18329.96</v>
      </c>
      <c r="K1905" s="26">
        <v>0.154</v>
      </c>
      <c r="L1905" s="4" t="b">
        <v>0</v>
      </c>
      <c r="M1905" s="4" t="s">
        <v>58</v>
      </c>
      <c r="N1905" s="35">
        <f>'Landed Freight Margin Tool'!$D$4</f>
        <v>0.58708499999999997</v>
      </c>
      <c r="O1905" s="30">
        <f>(MAX($F1905,MIN(0.18*$D1905,$F1905*(1+$N1905))))</f>
        <v>394.26365570000002</v>
      </c>
      <c r="P1905" s="35">
        <f>O1905/D1905</f>
        <v>0.13688046789452671</v>
      </c>
    </row>
    <row r="1906" spans="1:16" x14ac:dyDescent="0.3">
      <c r="A1906" s="2">
        <v>45209</v>
      </c>
      <c r="B1906" s="3" t="s">
        <v>24726</v>
      </c>
      <c r="C1906" s="4" t="s">
        <v>24727</v>
      </c>
      <c r="D1906" s="27">
        <v>10004.98</v>
      </c>
      <c r="E1906" s="27">
        <v>1532.26</v>
      </c>
      <c r="F1906" s="27">
        <v>906.56</v>
      </c>
      <c r="G1906" s="26">
        <f>(E1906-F1906)/E1906</f>
        <v>0.40835106313549924</v>
      </c>
      <c r="H1906" s="27">
        <f>E1906-F1906</f>
        <v>625.70000000000005</v>
      </c>
      <c r="I1906" s="35">
        <f>E1906/D1906</f>
        <v>0.15314973143374599</v>
      </c>
      <c r="J1906" s="3">
        <v>96482.559999999998</v>
      </c>
      <c r="K1906" s="26">
        <v>0.21199999999999999</v>
      </c>
      <c r="L1906" s="4" t="b">
        <v>1</v>
      </c>
      <c r="M1906" s="4" t="s">
        <v>58</v>
      </c>
      <c r="N1906" s="35">
        <f>'Landed Freight Margin Tool'!$D$4</f>
        <v>0.58708499999999997</v>
      </c>
      <c r="O1906" s="30">
        <f>(MAX($F1906,MIN(0.18*$D1906,$F1906*(1+$N1906))))</f>
        <v>1438.7877776</v>
      </c>
      <c r="P1906" s="35">
        <f>O1906/D1906</f>
        <v>0.14380716179342687</v>
      </c>
    </row>
    <row r="1907" spans="1:16" x14ac:dyDescent="0.3">
      <c r="A1907" s="2">
        <v>45289</v>
      </c>
      <c r="B1907" s="3" t="s">
        <v>10947</v>
      </c>
      <c r="C1907" s="4" t="s">
        <v>10948</v>
      </c>
      <c r="D1907" s="27">
        <v>6023.05</v>
      </c>
      <c r="E1907" s="27">
        <v>923.1</v>
      </c>
      <c r="F1907" s="27">
        <v>679.11</v>
      </c>
      <c r="G1907" s="26">
        <f>(E1907-F1907)/E1907</f>
        <v>0.26431589210269746</v>
      </c>
      <c r="H1907" s="27">
        <f>E1907-F1907</f>
        <v>243.99</v>
      </c>
      <c r="I1907" s="35">
        <f>E1907/D1907</f>
        <v>0.15326122147417007</v>
      </c>
      <c r="J1907" s="3">
        <v>4763.1400000000003</v>
      </c>
      <c r="K1907" s="26">
        <v>0.129</v>
      </c>
      <c r="L1907" s="4" t="b">
        <v>0</v>
      </c>
      <c r="M1907" s="4" t="s">
        <v>58</v>
      </c>
      <c r="N1907" s="35">
        <f>'Landed Freight Margin Tool'!$D$4</f>
        <v>0.58708499999999997</v>
      </c>
      <c r="O1907" s="30">
        <f>(MAX($F1907,MIN(0.18*$D1907,$F1907*(1+$N1907))))</f>
        <v>1077.8052943500002</v>
      </c>
      <c r="P1907" s="35">
        <f>O1907/D1907</f>
        <v>0.17894676191464459</v>
      </c>
    </row>
    <row r="1908" spans="1:16" x14ac:dyDescent="0.3">
      <c r="A1908" s="2">
        <v>45236</v>
      </c>
      <c r="B1908" s="3" t="s">
        <v>362</v>
      </c>
      <c r="C1908" s="4" t="s">
        <v>363</v>
      </c>
      <c r="D1908" s="27">
        <v>7255.23</v>
      </c>
      <c r="E1908" s="27">
        <v>1112.8499999999999</v>
      </c>
      <c r="F1908" s="27">
        <v>598.75</v>
      </c>
      <c r="G1908" s="26">
        <f>(E1908-F1908)/E1908</f>
        <v>0.46196702161117847</v>
      </c>
      <c r="H1908" s="27">
        <f>E1908-F1908</f>
        <v>514.09999999999991</v>
      </c>
      <c r="I1908" s="35">
        <f>E1908/D1908</f>
        <v>0.15338590230771457</v>
      </c>
      <c r="J1908" s="3">
        <v>1660.5</v>
      </c>
      <c r="K1908" s="26">
        <v>0.22</v>
      </c>
      <c r="L1908" s="4" t="b">
        <v>1</v>
      </c>
      <c r="M1908" s="4" t="s">
        <v>58</v>
      </c>
      <c r="N1908" s="35">
        <f>'Landed Freight Margin Tool'!$D$4</f>
        <v>0.58708499999999997</v>
      </c>
      <c r="O1908" s="30">
        <f>(MAX($F1908,MIN(0.18*$D1908,$F1908*(1+$N1908))))</f>
        <v>950.26714375000006</v>
      </c>
      <c r="P1908" s="35">
        <f>O1908/D1908</f>
        <v>0.13097684618544142</v>
      </c>
    </row>
    <row r="1909" spans="1:16" x14ac:dyDescent="0.3">
      <c r="A1909" s="2">
        <v>44951</v>
      </c>
      <c r="B1909" s="3" t="s">
        <v>9798</v>
      </c>
      <c r="C1909" s="4" t="s">
        <v>9799</v>
      </c>
      <c r="D1909" s="27">
        <v>10127.459999999999</v>
      </c>
      <c r="E1909" s="27">
        <v>1553.49</v>
      </c>
      <c r="F1909" s="27">
        <v>627.22</v>
      </c>
      <c r="G1909" s="26">
        <f>(E1909-F1909)/E1909</f>
        <v>0.59625102189264167</v>
      </c>
      <c r="H1909" s="27">
        <f>E1909-F1909</f>
        <v>926.27</v>
      </c>
      <c r="I1909" s="35">
        <f>E1909/D1909</f>
        <v>0.15339384208873696</v>
      </c>
      <c r="J1909" s="3">
        <v>4237.46</v>
      </c>
      <c r="K1909" s="26">
        <v>0.26700000000000002</v>
      </c>
      <c r="L1909" s="4" t="b">
        <v>1</v>
      </c>
      <c r="M1909" s="4" t="s">
        <v>58</v>
      </c>
      <c r="N1909" s="35">
        <f>'Landed Freight Margin Tool'!$D$4</f>
        <v>0.58708499999999997</v>
      </c>
      <c r="O1909" s="30">
        <f>(MAX($F1909,MIN(0.18*$D1909,$F1909*(1+$N1909))))</f>
        <v>995.45145370000012</v>
      </c>
      <c r="P1909" s="35">
        <f>O1909/D1909</f>
        <v>9.8292311566769971E-2</v>
      </c>
    </row>
    <row r="1910" spans="1:16" x14ac:dyDescent="0.3">
      <c r="A1910" s="2">
        <v>44999</v>
      </c>
      <c r="B1910" s="3" t="s">
        <v>23198</v>
      </c>
      <c r="C1910" s="4" t="s">
        <v>23199</v>
      </c>
      <c r="D1910" s="27">
        <v>19044.21</v>
      </c>
      <c r="E1910" s="27">
        <v>2923.45</v>
      </c>
      <c r="F1910" s="27">
        <v>2130.5300000000002</v>
      </c>
      <c r="G1910" s="26">
        <f>(E1910-F1910)/E1910</f>
        <v>0.27122748807060137</v>
      </c>
      <c r="H1910" s="27">
        <f>E1910-F1910</f>
        <v>792.91999999999962</v>
      </c>
      <c r="I1910" s="35">
        <f>E1910/D1910</f>
        <v>0.15350859920154208</v>
      </c>
      <c r="J1910" s="3">
        <v>1649.02</v>
      </c>
      <c r="K1910" s="26">
        <v>0.22</v>
      </c>
      <c r="L1910" s="4" t="b">
        <v>1</v>
      </c>
      <c r="M1910" s="4" t="s">
        <v>58</v>
      </c>
      <c r="N1910" s="35">
        <f>'Landed Freight Margin Tool'!$D$4</f>
        <v>0.58708499999999997</v>
      </c>
      <c r="O1910" s="30">
        <f>(MAX($F1910,MIN(0.18*$D1910,$F1910*(1+$N1910))))</f>
        <v>3381.3322050500005</v>
      </c>
      <c r="P1910" s="35">
        <f>O1910/D1910</f>
        <v>0.1775517180838691</v>
      </c>
    </row>
    <row r="1911" spans="1:16" x14ac:dyDescent="0.3">
      <c r="A1911" s="2">
        <v>45251</v>
      </c>
      <c r="B1911" s="3" t="s">
        <v>8577</v>
      </c>
      <c r="C1911" s="4" t="s">
        <v>8578</v>
      </c>
      <c r="D1911" s="27">
        <v>10053.790000000001</v>
      </c>
      <c r="E1911" s="27">
        <v>1544.21</v>
      </c>
      <c r="F1911" s="27">
        <v>1163.1199999999999</v>
      </c>
      <c r="G1911" s="26">
        <f>(E1911-F1911)/E1911</f>
        <v>0.24678638268111211</v>
      </c>
      <c r="H1911" s="27">
        <f>E1911-F1911</f>
        <v>381.09000000000015</v>
      </c>
      <c r="I1911" s="35">
        <f>E1911/D1911</f>
        <v>0.15359481349819321</v>
      </c>
      <c r="J1911" s="3">
        <v>112959.32</v>
      </c>
      <c r="K1911" s="26">
        <v>4.8000000000000001E-2</v>
      </c>
      <c r="L1911" s="4" t="b">
        <v>0</v>
      </c>
      <c r="M1911" s="4" t="s">
        <v>58</v>
      </c>
      <c r="N1911" s="35">
        <f>'Landed Freight Margin Tool'!$D$4</f>
        <v>0.58708499999999997</v>
      </c>
      <c r="O1911" s="30">
        <f>(MAX($F1911,MIN(0.18*$D1911,$F1911*(1+$N1911))))</f>
        <v>1809.6822000000002</v>
      </c>
      <c r="P1911" s="35">
        <f>O1911/D1911</f>
        <v>0.18</v>
      </c>
    </row>
    <row r="1912" spans="1:16" x14ac:dyDescent="0.3">
      <c r="A1912" s="2">
        <v>45094</v>
      </c>
      <c r="B1912" s="3" t="s">
        <v>6903</v>
      </c>
      <c r="C1912" s="4" t="s">
        <v>6904</v>
      </c>
      <c r="D1912" s="27">
        <v>2805</v>
      </c>
      <c r="E1912" s="27">
        <v>431.1</v>
      </c>
      <c r="F1912" s="27">
        <v>137.88</v>
      </c>
      <c r="G1912" s="26">
        <f>(E1912-F1912)/E1912</f>
        <v>0.68016701461377871</v>
      </c>
      <c r="H1912" s="27">
        <f>E1912-F1912</f>
        <v>293.22000000000003</v>
      </c>
      <c r="I1912" s="35">
        <f>E1912/D1912</f>
        <v>0.15368983957219251</v>
      </c>
      <c r="J1912" s="3">
        <v>427.22</v>
      </c>
      <c r="K1912" s="26">
        <v>0.22</v>
      </c>
      <c r="L1912" s="4" t="b">
        <v>1</v>
      </c>
      <c r="M1912" s="4" t="s">
        <v>58</v>
      </c>
      <c r="N1912" s="35">
        <f>'Landed Freight Margin Tool'!$D$4</f>
        <v>0.58708499999999997</v>
      </c>
      <c r="O1912" s="30">
        <f>(MAX($F1912,MIN(0.18*$D1912,$F1912*(1+$N1912))))</f>
        <v>218.82727980000001</v>
      </c>
      <c r="P1912" s="35">
        <f>O1912/D1912</f>
        <v>7.8013290481283429E-2</v>
      </c>
    </row>
    <row r="1913" spans="1:16" x14ac:dyDescent="0.3">
      <c r="A1913" s="2">
        <v>45226</v>
      </c>
      <c r="B1913" s="3" t="s">
        <v>19553</v>
      </c>
      <c r="C1913" s="4" t="s">
        <v>19554</v>
      </c>
      <c r="D1913" s="27">
        <v>21450.34</v>
      </c>
      <c r="E1913" s="27">
        <v>3299.21</v>
      </c>
      <c r="F1913" s="27">
        <v>1686.28</v>
      </c>
      <c r="G1913" s="26">
        <f>(E1913-F1913)/E1913</f>
        <v>0.48888370246210455</v>
      </c>
      <c r="H1913" s="27">
        <f>E1913-F1913</f>
        <v>1612.93</v>
      </c>
      <c r="I1913" s="35">
        <f>E1913/D1913</f>
        <v>0.15380688604469672</v>
      </c>
      <c r="J1913" s="3">
        <v>101391.35</v>
      </c>
      <c r="K1913" s="26">
        <v>6.5000000000000002E-2</v>
      </c>
      <c r="L1913" s="4" t="b">
        <v>0</v>
      </c>
      <c r="M1913" s="4" t="s">
        <v>58</v>
      </c>
      <c r="N1913" s="35">
        <f>'Landed Freight Margin Tool'!$D$4</f>
        <v>0.58708499999999997</v>
      </c>
      <c r="O1913" s="30">
        <f>(MAX($F1913,MIN(0.18*$D1913,$F1913*(1+$N1913))))</f>
        <v>2676.2696937999999</v>
      </c>
      <c r="P1913" s="35">
        <f>O1913/D1913</f>
        <v>0.12476584025241558</v>
      </c>
    </row>
    <row r="1914" spans="1:16" x14ac:dyDescent="0.3">
      <c r="A1914" s="2">
        <v>45155</v>
      </c>
      <c r="B1914" s="3" t="s">
        <v>13076</v>
      </c>
      <c r="C1914" s="4" t="s">
        <v>13077</v>
      </c>
      <c r="D1914" s="27">
        <v>3618.22</v>
      </c>
      <c r="E1914" s="27">
        <v>557.01</v>
      </c>
      <c r="F1914" s="27">
        <v>347.61</v>
      </c>
      <c r="G1914" s="26">
        <f>(E1914-F1914)/E1914</f>
        <v>0.37593580007540256</v>
      </c>
      <c r="H1914" s="27">
        <f>E1914-F1914</f>
        <v>209.39999999999998</v>
      </c>
      <c r="I1914" s="35">
        <f>E1914/D1914</f>
        <v>0.153945862882854</v>
      </c>
      <c r="J1914" s="3">
        <v>3630.03</v>
      </c>
      <c r="K1914" s="26">
        <v>0.63500000000000001</v>
      </c>
      <c r="L1914" s="4" t="b">
        <v>1</v>
      </c>
      <c r="M1914" s="4" t="s">
        <v>58</v>
      </c>
      <c r="N1914" s="35">
        <f>'Landed Freight Margin Tool'!$D$4</f>
        <v>0.58708499999999997</v>
      </c>
      <c r="O1914" s="30">
        <f>(MAX($F1914,MIN(0.18*$D1914,$F1914*(1+$N1914))))</f>
        <v>551.68661685000006</v>
      </c>
      <c r="P1914" s="35">
        <f>O1914/D1914</f>
        <v>0.15247459160858104</v>
      </c>
    </row>
    <row r="1915" spans="1:16" x14ac:dyDescent="0.3">
      <c r="A1915" s="2">
        <v>45026</v>
      </c>
      <c r="B1915" s="3" t="s">
        <v>9700</v>
      </c>
      <c r="C1915" s="4" t="s">
        <v>9701</v>
      </c>
      <c r="D1915" s="27">
        <v>11140.68</v>
      </c>
      <c r="E1915" s="27">
        <v>1716.35</v>
      </c>
      <c r="F1915" s="27">
        <v>1096.94</v>
      </c>
      <c r="G1915" s="26">
        <f>(E1915-F1915)/E1915</f>
        <v>0.3608879307833483</v>
      </c>
      <c r="H1915" s="27">
        <f>E1915-F1915</f>
        <v>619.40999999999985</v>
      </c>
      <c r="I1915" s="35">
        <f>E1915/D1915</f>
        <v>0.15406151150558134</v>
      </c>
      <c r="J1915" s="3">
        <v>137.97</v>
      </c>
      <c r="K1915" s="26">
        <v>0.25</v>
      </c>
      <c r="L1915" s="4" t="b">
        <v>1</v>
      </c>
      <c r="M1915" s="4" t="s">
        <v>58</v>
      </c>
      <c r="N1915" s="35">
        <f>'Landed Freight Margin Tool'!$D$4</f>
        <v>0.58708499999999997</v>
      </c>
      <c r="O1915" s="30">
        <f>(MAX($F1915,MIN(0.18*$D1915,$F1915*(1+$N1915))))</f>
        <v>1740.9370199000002</v>
      </c>
      <c r="P1915" s="35">
        <f>O1915/D1915</f>
        <v>0.15626847013826806</v>
      </c>
    </row>
    <row r="1916" spans="1:16" x14ac:dyDescent="0.3">
      <c r="A1916" s="2">
        <v>45104</v>
      </c>
      <c r="B1916" s="3" t="s">
        <v>19394</v>
      </c>
      <c r="C1916" s="4" t="s">
        <v>19395</v>
      </c>
      <c r="D1916" s="27">
        <v>23010.6</v>
      </c>
      <c r="E1916" s="27">
        <v>3546.25</v>
      </c>
      <c r="F1916" s="27">
        <v>1867.16</v>
      </c>
      <c r="G1916" s="26">
        <f>(E1916-F1916)/E1916</f>
        <v>0.47348325696157911</v>
      </c>
      <c r="H1916" s="27">
        <f>E1916-F1916</f>
        <v>1679.09</v>
      </c>
      <c r="I1916" s="35">
        <f>E1916/D1916</f>
        <v>0.15411375626885002</v>
      </c>
      <c r="J1916" s="3">
        <v>972.86</v>
      </c>
      <c r="K1916" s="26">
        <v>0.26800000000000002</v>
      </c>
      <c r="L1916" s="4" t="b">
        <v>1</v>
      </c>
      <c r="M1916" s="4" t="s">
        <v>58</v>
      </c>
      <c r="N1916" s="35">
        <f>'Landed Freight Margin Tool'!$D$4</f>
        <v>0.58708499999999997</v>
      </c>
      <c r="O1916" s="30">
        <f>(MAX($F1916,MIN(0.18*$D1916,$F1916*(1+$N1916))))</f>
        <v>2963.3416286000001</v>
      </c>
      <c r="P1916" s="35">
        <f>O1916/D1916</f>
        <v>0.12878158885904759</v>
      </c>
    </row>
    <row r="1917" spans="1:16" x14ac:dyDescent="0.3">
      <c r="A1917" s="2">
        <v>45160</v>
      </c>
      <c r="B1917" s="3" t="s">
        <v>5880</v>
      </c>
      <c r="C1917" s="4" t="s">
        <v>5881</v>
      </c>
      <c r="D1917" s="27">
        <v>5158.71</v>
      </c>
      <c r="E1917" s="27">
        <v>795.15</v>
      </c>
      <c r="F1917" s="27">
        <v>491.43</v>
      </c>
      <c r="G1917" s="26">
        <f>(E1917-F1917)/E1917</f>
        <v>0.3819656668553103</v>
      </c>
      <c r="H1917" s="27">
        <f>E1917-F1917</f>
        <v>303.71999999999997</v>
      </c>
      <c r="I1917" s="35">
        <f>E1917/D1917</f>
        <v>0.15413737155219037</v>
      </c>
      <c r="J1917" s="3">
        <v>0</v>
      </c>
      <c r="K1917" s="26">
        <v>0</v>
      </c>
      <c r="L1917" s="4" t="b">
        <v>0</v>
      </c>
      <c r="M1917" s="4" t="s">
        <v>58</v>
      </c>
      <c r="N1917" s="35">
        <f>'Landed Freight Margin Tool'!$D$4</f>
        <v>0.58708499999999997</v>
      </c>
      <c r="O1917" s="30">
        <f>(MAX($F1917,MIN(0.18*$D1917,$F1917*(1+$N1917))))</f>
        <v>779.94118155000001</v>
      </c>
      <c r="P1917" s="35">
        <f>O1917/D1917</f>
        <v>0.15118918907052345</v>
      </c>
    </row>
    <row r="1918" spans="1:16" x14ac:dyDescent="0.3">
      <c r="A1918" s="2">
        <v>45044</v>
      </c>
      <c r="B1918" s="3" t="s">
        <v>22165</v>
      </c>
      <c r="C1918" s="4" t="s">
        <v>22166</v>
      </c>
      <c r="D1918" s="27">
        <v>10947.43</v>
      </c>
      <c r="E1918" s="27">
        <v>1687.6</v>
      </c>
      <c r="F1918" s="27">
        <v>1231.6600000000001</v>
      </c>
      <c r="G1918" s="26">
        <f>(E1918-F1918)/E1918</f>
        <v>0.27017065655368561</v>
      </c>
      <c r="H1918" s="27">
        <f>E1918-F1918</f>
        <v>455.93999999999983</v>
      </c>
      <c r="I1918" s="35">
        <f>E1918/D1918</f>
        <v>0.15415490210944485</v>
      </c>
      <c r="J1918" s="3">
        <v>2605.33</v>
      </c>
      <c r="K1918" s="26">
        <v>0.53300000000000003</v>
      </c>
      <c r="L1918" s="4" t="b">
        <v>1</v>
      </c>
      <c r="M1918" s="4" t="s">
        <v>58</v>
      </c>
      <c r="N1918" s="35">
        <f>'Landed Freight Margin Tool'!$D$4</f>
        <v>0.58708499999999997</v>
      </c>
      <c r="O1918" s="30">
        <f>(MAX($F1918,MIN(0.18*$D1918,$F1918*(1+$N1918))))</f>
        <v>1954.7491111000002</v>
      </c>
      <c r="P1918" s="35">
        <f>O1918/D1918</f>
        <v>0.17855780864549944</v>
      </c>
    </row>
    <row r="1919" spans="1:16" x14ac:dyDescent="0.3">
      <c r="A1919" s="2">
        <v>45212</v>
      </c>
      <c r="B1919" s="3" t="s">
        <v>7280</v>
      </c>
      <c r="C1919" s="4" t="s">
        <v>7281</v>
      </c>
      <c r="D1919" s="27">
        <v>22177.73</v>
      </c>
      <c r="E1919" s="27">
        <v>3420.14</v>
      </c>
      <c r="F1919" s="27">
        <v>2257.31</v>
      </c>
      <c r="G1919" s="26">
        <f>(E1919-F1919)/E1919</f>
        <v>0.33999485401182405</v>
      </c>
      <c r="H1919" s="27">
        <f>E1919-F1919</f>
        <v>1162.83</v>
      </c>
      <c r="I1919" s="35">
        <f>E1919/D1919</f>
        <v>0.15421506168575413</v>
      </c>
      <c r="J1919" s="3">
        <v>2661.72</v>
      </c>
      <c r="K1919" s="26">
        <v>0.22</v>
      </c>
      <c r="L1919" s="4" t="b">
        <v>1</v>
      </c>
      <c r="M1919" s="4" t="s">
        <v>58</v>
      </c>
      <c r="N1919" s="35">
        <f>'Landed Freight Margin Tool'!$D$4</f>
        <v>0.58708499999999997</v>
      </c>
      <c r="O1919" s="30">
        <f>(MAX($F1919,MIN(0.18*$D1919,$F1919*(1+$N1919))))</f>
        <v>3582.5428413499999</v>
      </c>
      <c r="P1919" s="35">
        <f>O1919/D1919</f>
        <v>0.1615378508688671</v>
      </c>
    </row>
    <row r="1920" spans="1:16" x14ac:dyDescent="0.3">
      <c r="A1920" s="2">
        <v>45252</v>
      </c>
      <c r="B1920" s="3" t="s">
        <v>11331</v>
      </c>
      <c r="C1920" s="4" t="s">
        <v>11332</v>
      </c>
      <c r="D1920" s="27">
        <v>6182.08</v>
      </c>
      <c r="E1920" s="27">
        <v>953.59</v>
      </c>
      <c r="F1920" s="27">
        <v>514.61</v>
      </c>
      <c r="G1920" s="26">
        <f>(E1920-F1920)/E1920</f>
        <v>0.46034459253977078</v>
      </c>
      <c r="H1920" s="27">
        <f>E1920-F1920</f>
        <v>438.98</v>
      </c>
      <c r="I1920" s="35">
        <f>E1920/D1920</f>
        <v>0.15425067291267663</v>
      </c>
      <c r="J1920" s="3">
        <v>43.29</v>
      </c>
      <c r="K1920" s="26">
        <v>0.317</v>
      </c>
      <c r="L1920" s="4" t="b">
        <v>1</v>
      </c>
      <c r="M1920" s="4" t="s">
        <v>58</v>
      </c>
      <c r="N1920" s="35">
        <f>'Landed Freight Margin Tool'!$D$4</f>
        <v>0.58708499999999997</v>
      </c>
      <c r="O1920" s="30">
        <f>(MAX($F1920,MIN(0.18*$D1920,$F1920*(1+$N1920))))</f>
        <v>816.72981185000003</v>
      </c>
      <c r="P1920" s="35">
        <f>O1920/D1920</f>
        <v>0.13211246244791397</v>
      </c>
    </row>
    <row r="1921" spans="1:16" x14ac:dyDescent="0.3">
      <c r="A1921" s="2">
        <v>45078</v>
      </c>
      <c r="B1921" s="3" t="s">
        <v>18482</v>
      </c>
      <c r="C1921" s="4" t="s">
        <v>18483</v>
      </c>
      <c r="D1921" s="27">
        <v>5979.99</v>
      </c>
      <c r="E1921" s="27">
        <v>922.88</v>
      </c>
      <c r="F1921" s="27">
        <v>656.55</v>
      </c>
      <c r="G1921" s="26">
        <f>(E1921-F1921)/E1921</f>
        <v>0.28858573162274626</v>
      </c>
      <c r="H1921" s="27">
        <f>E1921-F1921</f>
        <v>266.33000000000004</v>
      </c>
      <c r="I1921" s="35">
        <f>E1921/D1921</f>
        <v>0.1543280172709319</v>
      </c>
      <c r="J1921" s="3">
        <v>48303.64</v>
      </c>
      <c r="K1921" s="26">
        <v>9.7000000000000003E-2</v>
      </c>
      <c r="L1921" s="4" t="b">
        <v>0</v>
      </c>
      <c r="M1921" s="4" t="s">
        <v>58</v>
      </c>
      <c r="N1921" s="35">
        <f>'Landed Freight Margin Tool'!$D$4</f>
        <v>0.58708499999999997</v>
      </c>
      <c r="O1921" s="30">
        <f>(MAX($F1921,MIN(0.18*$D1921,$F1921*(1+$N1921))))</f>
        <v>1042.00065675</v>
      </c>
      <c r="P1921" s="35">
        <f>O1921/D1921</f>
        <v>0.17424789284764691</v>
      </c>
    </row>
    <row r="1922" spans="1:16" x14ac:dyDescent="0.3">
      <c r="A1922" s="2">
        <v>44933</v>
      </c>
      <c r="B1922" s="3" t="s">
        <v>7902</v>
      </c>
      <c r="C1922" s="4" t="s">
        <v>7903</v>
      </c>
      <c r="D1922" s="27">
        <v>12299.1</v>
      </c>
      <c r="E1922" s="27">
        <v>1898.63</v>
      </c>
      <c r="F1922" s="27">
        <v>1011.37</v>
      </c>
      <c r="G1922" s="26">
        <f>(E1922-F1922)/E1922</f>
        <v>0.46731590673274942</v>
      </c>
      <c r="H1922" s="27">
        <f>E1922-F1922</f>
        <v>887.2600000000001</v>
      </c>
      <c r="I1922" s="35">
        <f>E1922/D1922</f>
        <v>0.15437145807416802</v>
      </c>
      <c r="J1922" s="3">
        <v>2355.86</v>
      </c>
      <c r="K1922" s="26">
        <v>0.22</v>
      </c>
      <c r="L1922" s="4" t="b">
        <v>1</v>
      </c>
      <c r="M1922" s="4" t="s">
        <v>58</v>
      </c>
      <c r="N1922" s="35">
        <f>'Landed Freight Margin Tool'!$D$4</f>
        <v>0.58708499999999997</v>
      </c>
      <c r="O1922" s="30">
        <f>(MAX($F1922,MIN(0.18*$D1922,$F1922*(1+$N1922))))</f>
        <v>1605.1301564500002</v>
      </c>
      <c r="P1922" s="35">
        <f>O1922/D1922</f>
        <v>0.13050793606442748</v>
      </c>
    </row>
    <row r="1923" spans="1:16" x14ac:dyDescent="0.3">
      <c r="A1923" s="2">
        <v>45090</v>
      </c>
      <c r="B1923" s="3" t="s">
        <v>21173</v>
      </c>
      <c r="C1923" s="4" t="s">
        <v>21174</v>
      </c>
      <c r="D1923" s="27">
        <v>4033.31</v>
      </c>
      <c r="E1923" s="27">
        <v>622.76</v>
      </c>
      <c r="F1923" s="27">
        <v>482.47</v>
      </c>
      <c r="G1923" s="26">
        <f>(E1923-F1923)/E1923</f>
        <v>0.22527137259939617</v>
      </c>
      <c r="H1923" s="27">
        <f>E1923-F1923</f>
        <v>140.28999999999996</v>
      </c>
      <c r="I1923" s="35">
        <f>E1923/D1923</f>
        <v>0.15440419903255639</v>
      </c>
      <c r="J1923" s="3">
        <v>9675</v>
      </c>
      <c r="K1923" s="26">
        <v>0.13700000000000001</v>
      </c>
      <c r="L1923" s="4" t="b">
        <v>0</v>
      </c>
      <c r="M1923" s="4" t="s">
        <v>58</v>
      </c>
      <c r="N1923" s="35">
        <f>'Landed Freight Margin Tool'!$D$4</f>
        <v>0.58708499999999997</v>
      </c>
      <c r="O1923" s="30">
        <f>(MAX($F1923,MIN(0.18*$D1923,$F1923*(1+$N1923))))</f>
        <v>725.99579999999992</v>
      </c>
      <c r="P1923" s="35">
        <f>O1923/D1923</f>
        <v>0.18</v>
      </c>
    </row>
    <row r="1924" spans="1:16" x14ac:dyDescent="0.3">
      <c r="A1924" s="2">
        <v>45243</v>
      </c>
      <c r="B1924" s="3" t="s">
        <v>5884</v>
      </c>
      <c r="C1924" s="4" t="s">
        <v>5885</v>
      </c>
      <c r="D1924" s="27">
        <v>11047.7</v>
      </c>
      <c r="E1924" s="27">
        <v>1706.3</v>
      </c>
      <c r="F1924" s="27">
        <v>1172.54</v>
      </c>
      <c r="G1924" s="26">
        <f>(E1924-F1924)/E1924</f>
        <v>0.3128172068217781</v>
      </c>
      <c r="H1924" s="27">
        <f>E1924-F1924</f>
        <v>533.76</v>
      </c>
      <c r="I1924" s="35">
        <f>E1924/D1924</f>
        <v>0.15444843723127891</v>
      </c>
      <c r="J1924" s="3">
        <v>0</v>
      </c>
      <c r="K1924" s="26">
        <v>0</v>
      </c>
      <c r="L1924" s="4" t="b">
        <v>0</v>
      </c>
      <c r="M1924" s="4" t="s">
        <v>58</v>
      </c>
      <c r="N1924" s="35">
        <f>'Landed Freight Margin Tool'!$D$4</f>
        <v>0.58708499999999997</v>
      </c>
      <c r="O1924" s="30">
        <f>(MAX($F1924,MIN(0.18*$D1924,$F1924*(1+$N1924))))</f>
        <v>1860.9206459</v>
      </c>
      <c r="P1924" s="35">
        <f>O1924/D1924</f>
        <v>0.16844416900350298</v>
      </c>
    </row>
    <row r="1925" spans="1:16" x14ac:dyDescent="0.3">
      <c r="A1925" s="2">
        <v>45050</v>
      </c>
      <c r="B1925" s="3" t="s">
        <v>13454</v>
      </c>
      <c r="C1925" s="4" t="s">
        <v>13455</v>
      </c>
      <c r="D1925" s="27">
        <v>23578.35</v>
      </c>
      <c r="E1925" s="27">
        <v>3643.32</v>
      </c>
      <c r="F1925" s="27">
        <v>2224.4699999999998</v>
      </c>
      <c r="G1925" s="26">
        <f>(E1925-F1925)/E1925</f>
        <v>0.38943875366424041</v>
      </c>
      <c r="H1925" s="27">
        <f>E1925-F1925</f>
        <v>1418.8500000000004</v>
      </c>
      <c r="I1925" s="35">
        <f>E1925/D1925</f>
        <v>0.15451971830089894</v>
      </c>
      <c r="J1925" s="3">
        <v>388.68</v>
      </c>
      <c r="K1925" s="26">
        <v>0.22</v>
      </c>
      <c r="L1925" s="4" t="b">
        <v>1</v>
      </c>
      <c r="M1925" s="4" t="s">
        <v>58</v>
      </c>
      <c r="N1925" s="35">
        <f>'Landed Freight Margin Tool'!$D$4</f>
        <v>0.58708499999999997</v>
      </c>
      <c r="O1925" s="30">
        <f>(MAX($F1925,MIN(0.18*$D1925,$F1925*(1+$N1925))))</f>
        <v>3530.4229699499997</v>
      </c>
      <c r="P1925" s="35">
        <f>O1925/D1925</f>
        <v>0.1497315533084376</v>
      </c>
    </row>
    <row r="1926" spans="1:16" x14ac:dyDescent="0.3">
      <c r="A1926" s="2">
        <v>45142</v>
      </c>
      <c r="B1926" s="3" t="s">
        <v>19122</v>
      </c>
      <c r="C1926" s="4" t="s">
        <v>19123</v>
      </c>
      <c r="D1926" s="27">
        <v>8730.9599999999991</v>
      </c>
      <c r="E1926" s="27">
        <v>1349.55</v>
      </c>
      <c r="F1926" s="27">
        <v>795.77</v>
      </c>
      <c r="G1926" s="26">
        <f>(E1926-F1926)/E1926</f>
        <v>0.41034418880367529</v>
      </c>
      <c r="H1926" s="27">
        <f>E1926-F1926</f>
        <v>553.78</v>
      </c>
      <c r="I1926" s="35">
        <f>E1926/D1926</f>
        <v>0.15457063140823002</v>
      </c>
      <c r="J1926" s="3">
        <v>1262.8</v>
      </c>
      <c r="K1926" s="26">
        <v>0.22</v>
      </c>
      <c r="L1926" s="4" t="b">
        <v>1</v>
      </c>
      <c r="M1926" s="4" t="s">
        <v>58</v>
      </c>
      <c r="N1926" s="35">
        <f>'Landed Freight Margin Tool'!$D$4</f>
        <v>0.58708499999999997</v>
      </c>
      <c r="O1926" s="30">
        <f>(MAX($F1926,MIN(0.18*$D1926,$F1926*(1+$N1926))))</f>
        <v>1262.95463045</v>
      </c>
      <c r="P1926" s="35">
        <f>O1926/D1926</f>
        <v>0.14465243575162412</v>
      </c>
    </row>
    <row r="1927" spans="1:16" x14ac:dyDescent="0.3">
      <c r="A1927" s="2">
        <v>45015</v>
      </c>
      <c r="B1927" s="3" t="s">
        <v>20542</v>
      </c>
      <c r="C1927" s="4" t="s">
        <v>20543</v>
      </c>
      <c r="D1927" s="27">
        <v>21024.25</v>
      </c>
      <c r="E1927" s="27">
        <v>3250.28</v>
      </c>
      <c r="F1927" s="27">
        <v>2042.3</v>
      </c>
      <c r="G1927" s="26">
        <f>(E1927-F1927)/E1927</f>
        <v>0.37165413441303524</v>
      </c>
      <c r="H1927" s="27">
        <f>E1927-F1927</f>
        <v>1207.9800000000002</v>
      </c>
      <c r="I1927" s="35">
        <f>E1927/D1927</f>
        <v>0.15459671569734951</v>
      </c>
      <c r="J1927" s="3">
        <v>1987.68</v>
      </c>
      <c r="K1927" s="26">
        <v>0.22</v>
      </c>
      <c r="L1927" s="4" t="b">
        <v>1</v>
      </c>
      <c r="M1927" s="4" t="s">
        <v>58</v>
      </c>
      <c r="N1927" s="35">
        <f>'Landed Freight Margin Tool'!$D$4</f>
        <v>0.58708499999999997</v>
      </c>
      <c r="O1927" s="30">
        <f>(MAX($F1927,MIN(0.18*$D1927,$F1927*(1+$N1927))))</f>
        <v>3241.3036955000002</v>
      </c>
      <c r="P1927" s="35">
        <f>O1927/D1927</f>
        <v>0.15416976565156904</v>
      </c>
    </row>
    <row r="1928" spans="1:16" x14ac:dyDescent="0.3">
      <c r="A1928" s="2">
        <v>45013</v>
      </c>
      <c r="B1928" s="3" t="s">
        <v>7302</v>
      </c>
      <c r="C1928" s="4" t="s">
        <v>7303</v>
      </c>
      <c r="D1928" s="27">
        <v>12738.42</v>
      </c>
      <c r="E1928" s="27">
        <v>1970.6</v>
      </c>
      <c r="F1928" s="27">
        <v>997.27</v>
      </c>
      <c r="G1928" s="26">
        <f>(E1928-F1928)/E1928</f>
        <v>0.49392570790622142</v>
      </c>
      <c r="H1928" s="27">
        <f>E1928-F1928</f>
        <v>973.32999999999993</v>
      </c>
      <c r="I1928" s="35">
        <f>E1928/D1928</f>
        <v>0.15469736435130887</v>
      </c>
      <c r="J1928" s="3">
        <v>1331.01</v>
      </c>
      <c r="K1928" s="26">
        <v>0.35199999999999998</v>
      </c>
      <c r="L1928" s="4" t="b">
        <v>1</v>
      </c>
      <c r="M1928" s="4" t="s">
        <v>58</v>
      </c>
      <c r="N1928" s="35">
        <f>'Landed Freight Margin Tool'!$D$4</f>
        <v>0.58708499999999997</v>
      </c>
      <c r="O1928" s="30">
        <f>(MAX($F1928,MIN(0.18*$D1928,$F1928*(1+$N1928))))</f>
        <v>1582.7522579500001</v>
      </c>
      <c r="P1928" s="35">
        <f>O1928/D1928</f>
        <v>0.12425028048611994</v>
      </c>
    </row>
    <row r="1929" spans="1:16" x14ac:dyDescent="0.3">
      <c r="A1929" s="2">
        <v>45261</v>
      </c>
      <c r="B1929" s="3" t="s">
        <v>12989</v>
      </c>
      <c r="C1929" s="4" t="s">
        <v>12990</v>
      </c>
      <c r="D1929" s="27">
        <v>2285.63</v>
      </c>
      <c r="E1929" s="27">
        <v>353.7</v>
      </c>
      <c r="F1929" s="27">
        <v>225.07</v>
      </c>
      <c r="G1929" s="26">
        <f>(E1929-F1929)/E1929</f>
        <v>0.36366977664687589</v>
      </c>
      <c r="H1929" s="27">
        <f>E1929-F1929</f>
        <v>128.63</v>
      </c>
      <c r="I1929" s="35">
        <f>E1929/D1929</f>
        <v>0.15474945638620424</v>
      </c>
      <c r="J1929" s="3">
        <v>3064.18</v>
      </c>
      <c r="K1929" s="26">
        <v>0.25600000000000001</v>
      </c>
      <c r="L1929" s="4" t="b">
        <v>1</v>
      </c>
      <c r="M1929" s="4" t="s">
        <v>58</v>
      </c>
      <c r="N1929" s="35">
        <f>'Landed Freight Margin Tool'!$D$4</f>
        <v>0.58708499999999997</v>
      </c>
      <c r="O1929" s="30">
        <f>(MAX($F1929,MIN(0.18*$D1929,$F1929*(1+$N1929))))</f>
        <v>357.20522095000001</v>
      </c>
      <c r="P1929" s="35">
        <f>O1929/D1929</f>
        <v>0.15628304710298693</v>
      </c>
    </row>
    <row r="1930" spans="1:16" x14ac:dyDescent="0.3">
      <c r="A1930" s="2">
        <v>45016</v>
      </c>
      <c r="B1930" s="3" t="s">
        <v>10240</v>
      </c>
      <c r="C1930" s="4" t="s">
        <v>10241</v>
      </c>
      <c r="D1930" s="27">
        <v>1325.63</v>
      </c>
      <c r="E1930" s="27">
        <v>205.16</v>
      </c>
      <c r="F1930" s="27">
        <v>138.28</v>
      </c>
      <c r="G1930" s="26">
        <f>(E1930-F1930)/E1930</f>
        <v>0.32598947163189707</v>
      </c>
      <c r="H1930" s="27">
        <f>E1930-F1930</f>
        <v>66.88</v>
      </c>
      <c r="I1930" s="35">
        <f>E1930/D1930</f>
        <v>0.15476414987590803</v>
      </c>
      <c r="J1930" s="3">
        <v>0</v>
      </c>
      <c r="K1930" s="26">
        <v>0</v>
      </c>
      <c r="L1930" s="4" t="b">
        <v>0</v>
      </c>
      <c r="M1930" s="4" t="s">
        <v>58</v>
      </c>
      <c r="N1930" s="35">
        <f>'Landed Freight Margin Tool'!$D$4</f>
        <v>0.58708499999999997</v>
      </c>
      <c r="O1930" s="30">
        <f>(MAX($F1930,MIN(0.18*$D1930,$F1930*(1+$N1930))))</f>
        <v>219.46211380000003</v>
      </c>
      <c r="P1930" s="35">
        <f>O1930/D1930</f>
        <v>0.16555306820153437</v>
      </c>
    </row>
    <row r="1931" spans="1:16" x14ac:dyDescent="0.3">
      <c r="A1931" s="2">
        <v>45044</v>
      </c>
      <c r="B1931" s="3" t="s">
        <v>12124</v>
      </c>
      <c r="C1931" s="4" t="s">
        <v>12125</v>
      </c>
      <c r="D1931" s="27">
        <v>9672.01</v>
      </c>
      <c r="E1931" s="27">
        <v>1497.49</v>
      </c>
      <c r="F1931" s="27">
        <v>1023.84</v>
      </c>
      <c r="G1931" s="26">
        <f>(E1931-F1931)/E1931</f>
        <v>0.31629593519823168</v>
      </c>
      <c r="H1931" s="27">
        <f>E1931-F1931</f>
        <v>473.65</v>
      </c>
      <c r="I1931" s="35">
        <f>E1931/D1931</f>
        <v>0.15482717656412678</v>
      </c>
      <c r="J1931" s="3">
        <v>330.38</v>
      </c>
      <c r="K1931" s="26">
        <v>0.22</v>
      </c>
      <c r="L1931" s="4" t="b">
        <v>1</v>
      </c>
      <c r="M1931" s="4" t="s">
        <v>58</v>
      </c>
      <c r="N1931" s="35">
        <f>'Landed Freight Margin Tool'!$D$4</f>
        <v>0.58708499999999997</v>
      </c>
      <c r="O1931" s="30">
        <f>(MAX($F1931,MIN(0.18*$D1931,$F1931*(1+$N1931))))</f>
        <v>1624.9211064000001</v>
      </c>
      <c r="P1931" s="35">
        <f>O1931/D1931</f>
        <v>0.16800242208186303</v>
      </c>
    </row>
    <row r="1932" spans="1:16" x14ac:dyDescent="0.3">
      <c r="A1932" s="2">
        <v>45278</v>
      </c>
      <c r="B1932" s="3" t="s">
        <v>11130</v>
      </c>
      <c r="C1932" s="4" t="s">
        <v>3347</v>
      </c>
      <c r="D1932" s="27">
        <v>9601.24</v>
      </c>
      <c r="E1932" s="27">
        <v>1487.02</v>
      </c>
      <c r="F1932" s="27">
        <v>527.16999999999996</v>
      </c>
      <c r="G1932" s="26">
        <f>(E1932-F1932)/E1932</f>
        <v>0.64548560207663652</v>
      </c>
      <c r="H1932" s="27">
        <f>E1932-F1932</f>
        <v>959.85</v>
      </c>
      <c r="I1932" s="35">
        <f>E1932/D1932</f>
        <v>0.15487791160308462</v>
      </c>
      <c r="J1932" s="3">
        <v>58.22</v>
      </c>
      <c r="K1932" s="26">
        <v>0.22</v>
      </c>
      <c r="L1932" s="4" t="b">
        <v>1</v>
      </c>
      <c r="M1932" s="4" t="s">
        <v>58</v>
      </c>
      <c r="N1932" s="35">
        <f>'Landed Freight Margin Tool'!$D$4</f>
        <v>0.58708499999999997</v>
      </c>
      <c r="O1932" s="30">
        <f>(MAX($F1932,MIN(0.18*$D1932,$F1932*(1+$N1932))))</f>
        <v>836.66359944999999</v>
      </c>
      <c r="P1932" s="35">
        <f>O1932/D1932</f>
        <v>8.7141202537380585E-2</v>
      </c>
    </row>
    <row r="1933" spans="1:16" x14ac:dyDescent="0.3">
      <c r="A1933" s="2">
        <v>45168</v>
      </c>
      <c r="B1933" s="3" t="s">
        <v>23286</v>
      </c>
      <c r="C1933" s="4" t="s">
        <v>23287</v>
      </c>
      <c r="D1933" s="27">
        <v>19716.45</v>
      </c>
      <c r="E1933" s="27">
        <v>3058.64</v>
      </c>
      <c r="F1933" s="27">
        <v>1621.02</v>
      </c>
      <c r="G1933" s="26">
        <f>(E1933-F1933)/E1933</f>
        <v>0.47001935500745429</v>
      </c>
      <c r="H1933" s="27">
        <f>E1933-F1933</f>
        <v>1437.62</v>
      </c>
      <c r="I1933" s="35">
        <f>E1933/D1933</f>
        <v>0.1551313750700557</v>
      </c>
      <c r="J1933" s="3">
        <v>4282.84</v>
      </c>
      <c r="K1933" s="26">
        <v>0.20899999999999999</v>
      </c>
      <c r="L1933" s="4" t="b">
        <v>1</v>
      </c>
      <c r="M1933" s="4" t="s">
        <v>58</v>
      </c>
      <c r="N1933" s="35">
        <f>'Landed Freight Margin Tool'!$D$4</f>
        <v>0.58708499999999997</v>
      </c>
      <c r="O1933" s="30">
        <f>(MAX($F1933,MIN(0.18*$D1933,$F1933*(1+$N1933))))</f>
        <v>2572.6965267</v>
      </c>
      <c r="P1933" s="35">
        <f>O1933/D1933</f>
        <v>0.13048477422152568</v>
      </c>
    </row>
    <row r="1934" spans="1:16" x14ac:dyDescent="0.3">
      <c r="A1934" s="2">
        <v>44994</v>
      </c>
      <c r="B1934" s="3" t="s">
        <v>24738</v>
      </c>
      <c r="C1934" s="4" t="s">
        <v>7211</v>
      </c>
      <c r="D1934" s="27">
        <v>13711.95</v>
      </c>
      <c r="E1934" s="27">
        <v>2128.25</v>
      </c>
      <c r="F1934" s="27">
        <v>1305.93</v>
      </c>
      <c r="G1934" s="26">
        <f>(E1934-F1934)/E1934</f>
        <v>0.3863831786679196</v>
      </c>
      <c r="H1934" s="27">
        <f>E1934-F1934</f>
        <v>822.31999999999994</v>
      </c>
      <c r="I1934" s="35">
        <f>E1934/D1934</f>
        <v>0.15521133026301875</v>
      </c>
      <c r="J1934" s="3">
        <v>24823.040000000001</v>
      </c>
      <c r="K1934" s="26">
        <v>0.22</v>
      </c>
      <c r="L1934" s="4" t="b">
        <v>1</v>
      </c>
      <c r="M1934" s="4" t="s">
        <v>58</v>
      </c>
      <c r="N1934" s="35">
        <f>'Landed Freight Margin Tool'!$D$4</f>
        <v>0.58708499999999997</v>
      </c>
      <c r="O1934" s="30">
        <f>(MAX($F1934,MIN(0.18*$D1934,$F1934*(1+$N1934))))</f>
        <v>2072.6219140500002</v>
      </c>
      <c r="P1934" s="35">
        <f>O1934/D1934</f>
        <v>0.15115442472077276</v>
      </c>
    </row>
    <row r="1935" spans="1:16" x14ac:dyDescent="0.3">
      <c r="A1935" s="2">
        <v>45176</v>
      </c>
      <c r="B1935" s="3" t="s">
        <v>16402</v>
      </c>
      <c r="C1935" s="4" t="s">
        <v>16403</v>
      </c>
      <c r="D1935" s="27">
        <v>21706.65</v>
      </c>
      <c r="E1935" s="27">
        <v>3372.53</v>
      </c>
      <c r="F1935" s="27">
        <v>2929.85</v>
      </c>
      <c r="G1935" s="26">
        <f>(E1935-F1935)/E1935</f>
        <v>0.13126050769007253</v>
      </c>
      <c r="H1935" s="27">
        <f>E1935-F1935</f>
        <v>442.68000000000029</v>
      </c>
      <c r="I1935" s="35">
        <f>E1935/D1935</f>
        <v>0.15536851609990487</v>
      </c>
      <c r="J1935" s="3">
        <v>838.86</v>
      </c>
      <c r="K1935" s="26">
        <v>0.22</v>
      </c>
      <c r="L1935" s="4" t="b">
        <v>1</v>
      </c>
      <c r="M1935" s="4" t="s">
        <v>58</v>
      </c>
      <c r="N1935" s="35">
        <f>'Landed Freight Margin Tool'!$D$4</f>
        <v>0.58708499999999997</v>
      </c>
      <c r="O1935" s="30">
        <f>(MAX($F1935,MIN(0.18*$D1935,$F1935*(1+$N1935))))</f>
        <v>3907.1970000000001</v>
      </c>
      <c r="P1935" s="35">
        <f>O1935/D1935</f>
        <v>0.18</v>
      </c>
    </row>
    <row r="1936" spans="1:16" x14ac:dyDescent="0.3">
      <c r="A1936" s="2">
        <v>45177</v>
      </c>
      <c r="B1936" s="3" t="s">
        <v>16615</v>
      </c>
      <c r="C1936" s="4" t="s">
        <v>16616</v>
      </c>
      <c r="D1936" s="27">
        <v>10347.49</v>
      </c>
      <c r="E1936" s="27">
        <v>1608</v>
      </c>
      <c r="F1936" s="27">
        <v>1481.14</v>
      </c>
      <c r="G1936" s="26">
        <f>(E1936-F1936)/E1936</f>
        <v>7.8893034825870581E-2</v>
      </c>
      <c r="H1936" s="27">
        <f>E1936-F1936</f>
        <v>126.8599999999999</v>
      </c>
      <c r="I1936" s="35">
        <f>E1936/D1936</f>
        <v>0.15540000521865691</v>
      </c>
      <c r="J1936" s="3">
        <v>3968.8</v>
      </c>
      <c r="K1936" s="26">
        <v>0.22</v>
      </c>
      <c r="L1936" s="4" t="b">
        <v>1</v>
      </c>
      <c r="M1936" s="4" t="s">
        <v>58</v>
      </c>
      <c r="N1936" s="35">
        <f>'Landed Freight Margin Tool'!$D$4</f>
        <v>0.58708499999999997</v>
      </c>
      <c r="O1936" s="30">
        <f>(MAX($F1936,MIN(0.18*$D1936,$F1936*(1+$N1936))))</f>
        <v>1862.5482</v>
      </c>
      <c r="P1936" s="35">
        <f>O1936/D1936</f>
        <v>0.18</v>
      </c>
    </row>
    <row r="1937" spans="1:16" x14ac:dyDescent="0.3">
      <c r="A1937" s="2">
        <v>45202</v>
      </c>
      <c r="B1937" s="3" t="s">
        <v>15675</v>
      </c>
      <c r="C1937" s="4" t="s">
        <v>15676</v>
      </c>
      <c r="D1937" s="27">
        <v>7110.02</v>
      </c>
      <c r="E1937" s="27">
        <v>1104.99</v>
      </c>
      <c r="F1937" s="27">
        <v>762.34</v>
      </c>
      <c r="G1937" s="26">
        <f>(E1937-F1937)/E1937</f>
        <v>0.31009330401180096</v>
      </c>
      <c r="H1937" s="27">
        <f>E1937-F1937</f>
        <v>342.65</v>
      </c>
      <c r="I1937" s="35">
        <f>E1937/D1937</f>
        <v>0.15541306494215204</v>
      </c>
      <c r="J1937" s="3">
        <v>10600</v>
      </c>
      <c r="K1937" s="26">
        <v>0.14099999999999999</v>
      </c>
      <c r="L1937" s="4" t="b">
        <v>0</v>
      </c>
      <c r="M1937" s="4" t="s">
        <v>58</v>
      </c>
      <c r="N1937" s="35">
        <f>'Landed Freight Margin Tool'!$D$4</f>
        <v>0.58708499999999997</v>
      </c>
      <c r="O1937" s="30">
        <f>(MAX($F1937,MIN(0.18*$D1937,$F1937*(1+$N1937))))</f>
        <v>1209.8983789000001</v>
      </c>
      <c r="P1937" s="35">
        <f>O1937/D1937</f>
        <v>0.17016806969600648</v>
      </c>
    </row>
    <row r="1938" spans="1:16" x14ac:dyDescent="0.3">
      <c r="A1938" s="2">
        <v>45065</v>
      </c>
      <c r="B1938" s="3" t="s">
        <v>12102</v>
      </c>
      <c r="C1938" s="4" t="s">
        <v>12103</v>
      </c>
      <c r="D1938" s="27">
        <v>8119.46</v>
      </c>
      <c r="E1938" s="27">
        <v>1262.0999999999999</v>
      </c>
      <c r="F1938" s="27">
        <v>671.29</v>
      </c>
      <c r="G1938" s="26">
        <f>(E1938-F1938)/E1938</f>
        <v>0.46811663101180573</v>
      </c>
      <c r="H1938" s="27">
        <f>E1938-F1938</f>
        <v>590.80999999999995</v>
      </c>
      <c r="I1938" s="35">
        <f>E1938/D1938</f>
        <v>0.15544137171683831</v>
      </c>
      <c r="J1938" s="3">
        <v>1262.8</v>
      </c>
      <c r="K1938" s="26">
        <v>0.22</v>
      </c>
      <c r="L1938" s="4" t="b">
        <v>1</v>
      </c>
      <c r="M1938" s="4" t="s">
        <v>58</v>
      </c>
      <c r="N1938" s="35">
        <f>'Landed Freight Margin Tool'!$D$4</f>
        <v>0.58708499999999997</v>
      </c>
      <c r="O1938" s="30">
        <f>(MAX($F1938,MIN(0.18*$D1938,$F1938*(1+$N1938))))</f>
        <v>1065.39428965</v>
      </c>
      <c r="P1938" s="35">
        <f>O1938/D1938</f>
        <v>0.13121491942198127</v>
      </c>
    </row>
    <row r="1939" spans="1:16" x14ac:dyDescent="0.3">
      <c r="A1939" s="2">
        <v>45279</v>
      </c>
      <c r="B1939" s="3" t="s">
        <v>22005</v>
      </c>
      <c r="C1939" s="4" t="s">
        <v>2335</v>
      </c>
      <c r="D1939" s="27">
        <v>22181.87</v>
      </c>
      <c r="E1939" s="27">
        <v>3449.26</v>
      </c>
      <c r="F1939" s="27">
        <v>1901.37</v>
      </c>
      <c r="G1939" s="26">
        <f>(E1939-F1939)/E1939</f>
        <v>0.44876002388918207</v>
      </c>
      <c r="H1939" s="27">
        <f>E1939-F1939</f>
        <v>1547.8900000000003</v>
      </c>
      <c r="I1939" s="35">
        <f>E1939/D1939</f>
        <v>0.15549906297350044</v>
      </c>
      <c r="J1939" s="3">
        <v>1174.08</v>
      </c>
      <c r="K1939" s="26">
        <v>0.22</v>
      </c>
      <c r="L1939" s="4" t="b">
        <v>1</v>
      </c>
      <c r="M1939" s="4" t="s">
        <v>58</v>
      </c>
      <c r="N1939" s="35">
        <f>'Landed Freight Margin Tool'!$D$4</f>
        <v>0.58708499999999997</v>
      </c>
      <c r="O1939" s="30">
        <f>(MAX($F1939,MIN(0.18*$D1939,$F1939*(1+$N1939))))</f>
        <v>3017.63580645</v>
      </c>
      <c r="P1939" s="35">
        <f>O1939/D1939</f>
        <v>0.13604064068764266</v>
      </c>
    </row>
    <row r="1940" spans="1:16" x14ac:dyDescent="0.3">
      <c r="A1940" s="2">
        <v>45191</v>
      </c>
      <c r="B1940" s="3" t="s">
        <v>14862</v>
      </c>
      <c r="C1940" s="4" t="s">
        <v>14863</v>
      </c>
      <c r="D1940" s="27">
        <v>13825.83</v>
      </c>
      <c r="E1940" s="27">
        <v>2151.14</v>
      </c>
      <c r="F1940" s="27">
        <v>1489.47</v>
      </c>
      <c r="G1940" s="26">
        <f>(E1940-F1940)/E1940</f>
        <v>0.30759039393065996</v>
      </c>
      <c r="H1940" s="27">
        <f>E1940-F1940</f>
        <v>661.66999999999985</v>
      </c>
      <c r="I1940" s="35">
        <f>E1940/D1940</f>
        <v>0.15558848908166814</v>
      </c>
      <c r="J1940" s="3">
        <v>0</v>
      </c>
      <c r="K1940" s="26">
        <v>0</v>
      </c>
      <c r="L1940" s="4" t="b">
        <v>0</v>
      </c>
      <c r="M1940" s="4" t="s">
        <v>58</v>
      </c>
      <c r="N1940" s="35">
        <f>'Landed Freight Margin Tool'!$D$4</f>
        <v>0.58708499999999997</v>
      </c>
      <c r="O1940" s="30">
        <f>(MAX($F1940,MIN(0.18*$D1940,$F1940*(1+$N1940))))</f>
        <v>2363.9154949500003</v>
      </c>
      <c r="P1940" s="35">
        <f>O1940/D1940</f>
        <v>0.17097819768867403</v>
      </c>
    </row>
    <row r="1941" spans="1:16" x14ac:dyDescent="0.3">
      <c r="A1941" s="2">
        <v>45044</v>
      </c>
      <c r="B1941" s="3" t="s">
        <v>1456</v>
      </c>
      <c r="C1941" s="4" t="s">
        <v>1457</v>
      </c>
      <c r="D1941" s="27">
        <v>17606.330000000002</v>
      </c>
      <c r="E1941" s="27">
        <v>2739.82</v>
      </c>
      <c r="F1941" s="27">
        <v>1748.19</v>
      </c>
      <c r="G1941" s="26">
        <f>(E1941-F1941)/E1941</f>
        <v>0.36193253571402501</v>
      </c>
      <c r="H1941" s="27">
        <f>E1941-F1941</f>
        <v>991.63000000000011</v>
      </c>
      <c r="I1941" s="35">
        <f>E1941/D1941</f>
        <v>0.15561562233583034</v>
      </c>
      <c r="J1941" s="3">
        <v>1513.72</v>
      </c>
      <c r="K1941" s="26">
        <v>0.22</v>
      </c>
      <c r="L1941" s="4" t="b">
        <v>1</v>
      </c>
      <c r="M1941" s="4" t="s">
        <v>58</v>
      </c>
      <c r="N1941" s="35">
        <f>'Landed Freight Margin Tool'!$D$4</f>
        <v>0.58708499999999997</v>
      </c>
      <c r="O1941" s="30">
        <f>(MAX($F1941,MIN(0.18*$D1941,$F1941*(1+$N1941))))</f>
        <v>2774.5261261500004</v>
      </c>
      <c r="P1941" s="35">
        <f>O1941/D1941</f>
        <v>0.15758685235083064</v>
      </c>
    </row>
    <row r="1942" spans="1:16" x14ac:dyDescent="0.3">
      <c r="A1942" s="2">
        <v>45174</v>
      </c>
      <c r="B1942" s="3" t="s">
        <v>22625</v>
      </c>
      <c r="C1942" s="4" t="s">
        <v>22626</v>
      </c>
      <c r="D1942" s="27">
        <v>10876.4</v>
      </c>
      <c r="E1942" s="27">
        <v>1692.64</v>
      </c>
      <c r="F1942" s="27">
        <v>879.47</v>
      </c>
      <c r="G1942" s="26">
        <f>(E1942-F1942)/E1942</f>
        <v>0.48041520937706778</v>
      </c>
      <c r="H1942" s="27">
        <f>E1942-F1942</f>
        <v>813.17000000000007</v>
      </c>
      <c r="I1942" s="35">
        <f>E1942/D1942</f>
        <v>0.1556250229855467</v>
      </c>
      <c r="J1942" s="3">
        <v>1195.56</v>
      </c>
      <c r="K1942" s="26">
        <v>0.22</v>
      </c>
      <c r="L1942" s="4" t="b">
        <v>1</v>
      </c>
      <c r="M1942" s="4" t="s">
        <v>58</v>
      </c>
      <c r="N1942" s="35">
        <f>'Landed Freight Margin Tool'!$D$4</f>
        <v>0.58708499999999997</v>
      </c>
      <c r="O1942" s="30">
        <f>(MAX($F1942,MIN(0.18*$D1942,$F1942*(1+$N1942))))</f>
        <v>1395.79364495</v>
      </c>
      <c r="P1942" s="35">
        <f>O1942/D1942</f>
        <v>0.12833231997260125</v>
      </c>
    </row>
    <row r="1943" spans="1:16" x14ac:dyDescent="0.3">
      <c r="A1943" s="2">
        <v>45055</v>
      </c>
      <c r="B1943" s="3" t="s">
        <v>21930</v>
      </c>
      <c r="C1943" s="4" t="s">
        <v>17492</v>
      </c>
      <c r="D1943" s="27">
        <v>1556.78</v>
      </c>
      <c r="E1943" s="27">
        <v>242.38</v>
      </c>
      <c r="F1943" s="27">
        <v>135.26</v>
      </c>
      <c r="G1943" s="26">
        <f>(E1943-F1943)/E1943</f>
        <v>0.44195065599471905</v>
      </c>
      <c r="H1943" s="27">
        <f>E1943-F1943</f>
        <v>107.12</v>
      </c>
      <c r="I1943" s="35">
        <f>E1943/D1943</f>
        <v>0.15569316152571333</v>
      </c>
      <c r="J1943" s="3">
        <v>0</v>
      </c>
      <c r="K1943" s="26">
        <v>0</v>
      </c>
      <c r="L1943" s="4" t="b">
        <v>0</v>
      </c>
      <c r="M1943" s="4" t="s">
        <v>58</v>
      </c>
      <c r="N1943" s="35">
        <f>'Landed Freight Margin Tool'!$D$4</f>
        <v>0.58708499999999997</v>
      </c>
      <c r="O1943" s="30">
        <f>(MAX($F1943,MIN(0.18*$D1943,$F1943*(1+$N1943))))</f>
        <v>214.66911709999999</v>
      </c>
      <c r="P1943" s="35">
        <f>O1943/D1943</f>
        <v>0.13789303376199591</v>
      </c>
    </row>
    <row r="1944" spans="1:16" x14ac:dyDescent="0.3">
      <c r="A1944" s="2">
        <v>45246</v>
      </c>
      <c r="B1944" s="3" t="s">
        <v>15799</v>
      </c>
      <c r="C1944" s="4" t="s">
        <v>15800</v>
      </c>
      <c r="D1944" s="27">
        <v>6140.05</v>
      </c>
      <c r="E1944" s="27">
        <v>955.99</v>
      </c>
      <c r="F1944" s="27">
        <v>510.63</v>
      </c>
      <c r="G1944" s="26">
        <f>(E1944-F1944)/E1944</f>
        <v>0.46586261362566556</v>
      </c>
      <c r="H1944" s="27">
        <f>E1944-F1944</f>
        <v>445.36</v>
      </c>
      <c r="I1944" s="35">
        <f>E1944/D1944</f>
        <v>0.15569742917402951</v>
      </c>
      <c r="J1944" s="3">
        <v>0</v>
      </c>
      <c r="K1944" s="26">
        <v>0</v>
      </c>
      <c r="L1944" s="4" t="b">
        <v>0</v>
      </c>
      <c r="M1944" s="4" t="s">
        <v>58</v>
      </c>
      <c r="N1944" s="35">
        <f>'Landed Freight Margin Tool'!$D$4</f>
        <v>0.58708499999999997</v>
      </c>
      <c r="O1944" s="30">
        <f>(MAX($F1944,MIN(0.18*$D1944,$F1944*(1+$N1944))))</f>
        <v>810.41321355000002</v>
      </c>
      <c r="P1944" s="35">
        <f>O1944/D1944</f>
        <v>0.13198804790677601</v>
      </c>
    </row>
    <row r="1945" spans="1:16" x14ac:dyDescent="0.3">
      <c r="A1945" s="2">
        <v>44980</v>
      </c>
      <c r="B1945" s="3" t="s">
        <v>11855</v>
      </c>
      <c r="C1945" s="4" t="s">
        <v>3215</v>
      </c>
      <c r="D1945" s="27">
        <v>2483.87</v>
      </c>
      <c r="E1945" s="27">
        <v>386.99</v>
      </c>
      <c r="F1945" s="27">
        <v>258.42</v>
      </c>
      <c r="G1945" s="26">
        <f>(E1945-F1945)/E1945</f>
        <v>0.33223080699759683</v>
      </c>
      <c r="H1945" s="27">
        <f>E1945-F1945</f>
        <v>128.57</v>
      </c>
      <c r="I1945" s="35">
        <f>E1945/D1945</f>
        <v>0.15580122953294659</v>
      </c>
      <c r="J1945" s="3">
        <v>0</v>
      </c>
      <c r="K1945" s="26">
        <v>0</v>
      </c>
      <c r="L1945" s="4" t="b">
        <v>0</v>
      </c>
      <c r="M1945" s="4" t="s">
        <v>58</v>
      </c>
      <c r="N1945" s="35">
        <f>'Landed Freight Margin Tool'!$D$4</f>
        <v>0.58708499999999997</v>
      </c>
      <c r="O1945" s="30">
        <f>(MAX($F1945,MIN(0.18*$D1945,$F1945*(1+$N1945))))</f>
        <v>410.13450570000003</v>
      </c>
      <c r="P1945" s="35">
        <f>O1945/D1945</f>
        <v>0.16511915104252639</v>
      </c>
    </row>
    <row r="1946" spans="1:16" x14ac:dyDescent="0.3">
      <c r="A1946" s="2">
        <v>45033</v>
      </c>
      <c r="B1946" s="3" t="s">
        <v>20396</v>
      </c>
      <c r="C1946" s="4" t="s">
        <v>20397</v>
      </c>
      <c r="D1946" s="27">
        <v>11279.93</v>
      </c>
      <c r="E1946" s="27">
        <v>1757.6</v>
      </c>
      <c r="F1946" s="27">
        <v>1482.48</v>
      </c>
      <c r="G1946" s="26">
        <f>(E1946-F1946)/E1946</f>
        <v>0.15653163404642689</v>
      </c>
      <c r="H1946" s="27">
        <f>E1946-F1946</f>
        <v>275.11999999999989</v>
      </c>
      <c r="I1946" s="35">
        <f>E1946/D1946</f>
        <v>0.15581656978367772</v>
      </c>
      <c r="J1946" s="3">
        <v>5658.13</v>
      </c>
      <c r="K1946" s="26">
        <v>0.16900000000000001</v>
      </c>
      <c r="L1946" s="4" t="b">
        <v>0</v>
      </c>
      <c r="M1946" s="4" t="s">
        <v>58</v>
      </c>
      <c r="N1946" s="35">
        <f>'Landed Freight Margin Tool'!$D$4</f>
        <v>0.58708499999999997</v>
      </c>
      <c r="O1946" s="30">
        <f>(MAX($F1946,MIN(0.18*$D1946,$F1946*(1+$N1946))))</f>
        <v>2030.3874000000001</v>
      </c>
      <c r="P1946" s="35">
        <f>O1946/D1946</f>
        <v>0.18</v>
      </c>
    </row>
    <row r="1947" spans="1:16" x14ac:dyDescent="0.3">
      <c r="A1947" s="2">
        <v>45055</v>
      </c>
      <c r="B1947" s="3" t="s">
        <v>1946</v>
      </c>
      <c r="C1947" s="4" t="s">
        <v>1947</v>
      </c>
      <c r="D1947" s="27">
        <v>6806.05</v>
      </c>
      <c r="E1947" s="27">
        <v>1061.57</v>
      </c>
      <c r="F1947" s="27">
        <v>468.14</v>
      </c>
      <c r="G1947" s="26">
        <f>(E1947-F1947)/E1947</f>
        <v>0.55901165255235175</v>
      </c>
      <c r="H1947" s="27">
        <f>E1947-F1947</f>
        <v>593.42999999999995</v>
      </c>
      <c r="I1947" s="35">
        <f>E1947/D1947</f>
        <v>0.15597446389609243</v>
      </c>
      <c r="J1947" s="3">
        <v>702.1</v>
      </c>
      <c r="K1947" s="26">
        <v>0.21199999999999999</v>
      </c>
      <c r="L1947" s="4" t="b">
        <v>1</v>
      </c>
      <c r="M1947" s="4" t="s">
        <v>58</v>
      </c>
      <c r="N1947" s="35">
        <f>'Landed Freight Margin Tool'!$D$4</f>
        <v>0.58708499999999997</v>
      </c>
      <c r="O1947" s="30">
        <f>(MAX($F1947,MIN(0.18*$D1947,$F1947*(1+$N1947))))</f>
        <v>742.97797190000006</v>
      </c>
      <c r="P1947" s="35">
        <f>O1947/D1947</f>
        <v>0.10916434229839629</v>
      </c>
    </row>
    <row r="1948" spans="1:16" x14ac:dyDescent="0.3">
      <c r="A1948" s="2">
        <v>45139</v>
      </c>
      <c r="B1948" s="3" t="s">
        <v>18349</v>
      </c>
      <c r="C1948" s="4" t="s">
        <v>18350</v>
      </c>
      <c r="D1948" s="27">
        <v>21755.43</v>
      </c>
      <c r="E1948" s="27">
        <v>3395.05</v>
      </c>
      <c r="F1948" s="27">
        <v>2403.6999999999998</v>
      </c>
      <c r="G1948" s="26">
        <f>(E1948-F1948)/E1948</f>
        <v>0.29199864508622858</v>
      </c>
      <c r="H1948" s="27">
        <f>E1948-F1948</f>
        <v>991.35000000000036</v>
      </c>
      <c r="I1948" s="35">
        <f>E1948/D1948</f>
        <v>0.15605529286251754</v>
      </c>
      <c r="J1948" s="3">
        <v>0</v>
      </c>
      <c r="K1948" s="26">
        <v>0</v>
      </c>
      <c r="L1948" s="4" t="b">
        <v>0</v>
      </c>
      <c r="M1948" s="4" t="s">
        <v>58</v>
      </c>
      <c r="N1948" s="35">
        <f>'Landed Freight Margin Tool'!$D$4</f>
        <v>0.58708499999999997</v>
      </c>
      <c r="O1948" s="30">
        <f>(MAX($F1948,MIN(0.18*$D1948,$F1948*(1+$N1948))))</f>
        <v>3814.8762145000001</v>
      </c>
      <c r="P1948" s="35">
        <f>O1948/D1948</f>
        <v>0.17535282982225586</v>
      </c>
    </row>
    <row r="1949" spans="1:16" x14ac:dyDescent="0.3">
      <c r="A1949" s="2">
        <v>45204</v>
      </c>
      <c r="B1949" s="3" t="s">
        <v>15742</v>
      </c>
      <c r="C1949" s="4" t="s">
        <v>15743</v>
      </c>
      <c r="D1949" s="27">
        <v>8804.66</v>
      </c>
      <c r="E1949" s="27">
        <v>1374.03</v>
      </c>
      <c r="F1949" s="27">
        <v>1016.67</v>
      </c>
      <c r="G1949" s="26">
        <f>(E1949-F1949)/E1949</f>
        <v>0.26008165760572916</v>
      </c>
      <c r="H1949" s="27">
        <f>E1949-F1949</f>
        <v>357.36</v>
      </c>
      <c r="I1949" s="35">
        <f>E1949/D1949</f>
        <v>0.15605713338164109</v>
      </c>
      <c r="J1949" s="3">
        <v>166.28</v>
      </c>
      <c r="K1949" s="26">
        <v>0.22</v>
      </c>
      <c r="L1949" s="4" t="b">
        <v>1</v>
      </c>
      <c r="M1949" s="4" t="s">
        <v>58</v>
      </c>
      <c r="N1949" s="35">
        <f>'Landed Freight Margin Tool'!$D$4</f>
        <v>0.58708499999999997</v>
      </c>
      <c r="O1949" s="30">
        <f>(MAX($F1949,MIN(0.18*$D1949,$F1949*(1+$N1949))))</f>
        <v>1584.8388</v>
      </c>
      <c r="P1949" s="35">
        <f>O1949/D1949</f>
        <v>0.18</v>
      </c>
    </row>
    <row r="1950" spans="1:16" x14ac:dyDescent="0.3">
      <c r="A1950" s="2">
        <v>44964</v>
      </c>
      <c r="B1950" s="3" t="s">
        <v>18831</v>
      </c>
      <c r="C1950" s="4" t="s">
        <v>18832</v>
      </c>
      <c r="D1950" s="27">
        <v>23190.23</v>
      </c>
      <c r="E1950" s="27">
        <v>3619.77</v>
      </c>
      <c r="F1950" s="27">
        <v>2367.04</v>
      </c>
      <c r="G1950" s="26">
        <f>(E1950-F1950)/E1950</f>
        <v>0.34607999955798296</v>
      </c>
      <c r="H1950" s="27">
        <f>E1950-F1950</f>
        <v>1252.73</v>
      </c>
      <c r="I1950" s="35">
        <f>E1950/D1950</f>
        <v>0.15609030182106862</v>
      </c>
      <c r="J1950" s="3">
        <v>1442.38</v>
      </c>
      <c r="K1950" s="26">
        <v>0.22</v>
      </c>
      <c r="L1950" s="4" t="b">
        <v>1</v>
      </c>
      <c r="M1950" s="4" t="s">
        <v>58</v>
      </c>
      <c r="N1950" s="35">
        <f>'Landed Freight Margin Tool'!$D$4</f>
        <v>0.58708499999999997</v>
      </c>
      <c r="O1950" s="30">
        <f>(MAX($F1950,MIN(0.18*$D1950,$F1950*(1+$N1950))))</f>
        <v>3756.6936784</v>
      </c>
      <c r="P1950" s="35">
        <f>O1950/D1950</f>
        <v>0.16199467096272871</v>
      </c>
    </row>
    <row r="1951" spans="1:16" x14ac:dyDescent="0.3">
      <c r="A1951" s="2">
        <v>45266</v>
      </c>
      <c r="B1951" s="3" t="s">
        <v>22386</v>
      </c>
      <c r="C1951" s="4" t="s">
        <v>22387</v>
      </c>
      <c r="D1951" s="27">
        <v>7424.4</v>
      </c>
      <c r="E1951" s="27">
        <v>1159.3699999999999</v>
      </c>
      <c r="F1951" s="27">
        <v>1024.3399999999999</v>
      </c>
      <c r="G1951" s="26">
        <f>(E1951-F1951)/E1951</f>
        <v>0.11646842681801321</v>
      </c>
      <c r="H1951" s="27">
        <f>E1951-F1951</f>
        <v>135.02999999999997</v>
      </c>
      <c r="I1951" s="35">
        <f>E1951/D1951</f>
        <v>0.15615672646947901</v>
      </c>
      <c r="J1951" s="3">
        <v>639.6</v>
      </c>
      <c r="K1951" s="26">
        <v>0.22</v>
      </c>
      <c r="L1951" s="4" t="b">
        <v>1</v>
      </c>
      <c r="M1951" s="4" t="s">
        <v>58</v>
      </c>
      <c r="N1951" s="35">
        <f>'Landed Freight Margin Tool'!$D$4</f>
        <v>0.58708499999999997</v>
      </c>
      <c r="O1951" s="30">
        <f>(MAX($F1951,MIN(0.18*$D1951,$F1951*(1+$N1951))))</f>
        <v>1336.3919999999998</v>
      </c>
      <c r="P1951" s="35">
        <f>O1951/D1951</f>
        <v>0.18</v>
      </c>
    </row>
    <row r="1952" spans="1:16" x14ac:dyDescent="0.3">
      <c r="A1952" s="2">
        <v>45043</v>
      </c>
      <c r="B1952" s="3" t="s">
        <v>22828</v>
      </c>
      <c r="C1952" s="4" t="s">
        <v>22829</v>
      </c>
      <c r="D1952" s="27">
        <v>4757.8</v>
      </c>
      <c r="E1952" s="27">
        <v>743.11</v>
      </c>
      <c r="F1952" s="27">
        <v>438.24</v>
      </c>
      <c r="G1952" s="26">
        <f>(E1952-F1952)/E1952</f>
        <v>0.4102622761098626</v>
      </c>
      <c r="H1952" s="27">
        <f>E1952-F1952</f>
        <v>304.87</v>
      </c>
      <c r="I1952" s="35">
        <f>E1952/D1952</f>
        <v>0.15618773382655848</v>
      </c>
      <c r="J1952" s="3">
        <v>298.5</v>
      </c>
      <c r="K1952" s="26">
        <v>0.152</v>
      </c>
      <c r="L1952" s="4" t="b">
        <v>0</v>
      </c>
      <c r="M1952" s="4" t="s">
        <v>58</v>
      </c>
      <c r="N1952" s="35">
        <f>'Landed Freight Margin Tool'!$D$4</f>
        <v>0.58708499999999997</v>
      </c>
      <c r="O1952" s="30">
        <f>(MAX($F1952,MIN(0.18*$D1952,$F1952*(1+$N1952))))</f>
        <v>695.5241304000001</v>
      </c>
      <c r="P1952" s="35">
        <f>O1952/D1952</f>
        <v>0.14618607978477449</v>
      </c>
    </row>
    <row r="1953" spans="1:16" x14ac:dyDescent="0.3">
      <c r="A1953" s="2">
        <v>45077</v>
      </c>
      <c r="B1953" s="3" t="s">
        <v>19201</v>
      </c>
      <c r="C1953" s="4" t="s">
        <v>19202</v>
      </c>
      <c r="D1953" s="27">
        <v>13843.93</v>
      </c>
      <c r="E1953" s="27">
        <v>2162.34</v>
      </c>
      <c r="F1953" s="27">
        <v>1255.94</v>
      </c>
      <c r="G1953" s="26">
        <f>(E1953-F1953)/E1953</f>
        <v>0.4191755228132486</v>
      </c>
      <c r="H1953" s="27">
        <f>E1953-F1953</f>
        <v>906.40000000000009</v>
      </c>
      <c r="I1953" s="35">
        <f>E1953/D1953</f>
        <v>0.15619408650578268</v>
      </c>
      <c r="J1953" s="3">
        <v>0</v>
      </c>
      <c r="K1953" s="26">
        <v>0</v>
      </c>
      <c r="L1953" s="4" t="b">
        <v>0</v>
      </c>
      <c r="M1953" s="4" t="s">
        <v>58</v>
      </c>
      <c r="N1953" s="35">
        <f>'Landed Freight Margin Tool'!$D$4</f>
        <v>0.58708499999999997</v>
      </c>
      <c r="O1953" s="30">
        <f>(MAX($F1953,MIN(0.18*$D1953,$F1953*(1+$N1953))))</f>
        <v>1993.2835349000002</v>
      </c>
      <c r="P1953" s="35">
        <f>O1953/D1953</f>
        <v>0.14398249159740045</v>
      </c>
    </row>
    <row r="1954" spans="1:16" x14ac:dyDescent="0.3">
      <c r="A1954" s="2">
        <v>45096</v>
      </c>
      <c r="B1954" s="3" t="s">
        <v>4003</v>
      </c>
      <c r="C1954" s="4" t="s">
        <v>4004</v>
      </c>
      <c r="D1954" s="27">
        <v>8089.24</v>
      </c>
      <c r="E1954" s="27">
        <v>1263.8900000000001</v>
      </c>
      <c r="F1954" s="27">
        <v>840.14</v>
      </c>
      <c r="G1954" s="26">
        <f>(E1954-F1954)/E1954</f>
        <v>0.33527443052797323</v>
      </c>
      <c r="H1954" s="27">
        <f>E1954-F1954</f>
        <v>423.75000000000011</v>
      </c>
      <c r="I1954" s="35">
        <f>E1954/D1954</f>
        <v>0.1562433553708383</v>
      </c>
      <c r="J1954" s="3">
        <v>16338</v>
      </c>
      <c r="K1954" s="26">
        <v>0.28100000000000003</v>
      </c>
      <c r="L1954" s="4" t="b">
        <v>1</v>
      </c>
      <c r="M1954" s="4" t="s">
        <v>58</v>
      </c>
      <c r="N1954" s="35">
        <f>'Landed Freight Margin Tool'!$D$4</f>
        <v>0.58708499999999997</v>
      </c>
      <c r="O1954" s="30">
        <f>(MAX($F1954,MIN(0.18*$D1954,$F1954*(1+$N1954))))</f>
        <v>1333.3735919000001</v>
      </c>
      <c r="P1954" s="35">
        <f>O1954/D1954</f>
        <v>0.1648329870173218</v>
      </c>
    </row>
    <row r="1955" spans="1:16" x14ac:dyDescent="0.3">
      <c r="A1955" s="2">
        <v>45142</v>
      </c>
      <c r="B1955" s="3" t="s">
        <v>21397</v>
      </c>
      <c r="C1955" s="4" t="s">
        <v>21398</v>
      </c>
      <c r="D1955" s="27">
        <v>22293.85</v>
      </c>
      <c r="E1955" s="27">
        <v>3486.14</v>
      </c>
      <c r="F1955" s="27">
        <v>1573.71</v>
      </c>
      <c r="G1955" s="26">
        <f>(E1955-F1955)/E1955</f>
        <v>0.54858095199848544</v>
      </c>
      <c r="H1955" s="27">
        <f>E1955-F1955</f>
        <v>1912.4299999999998</v>
      </c>
      <c r="I1955" s="35">
        <f>E1955/D1955</f>
        <v>0.15637227307082446</v>
      </c>
      <c r="J1955" s="3">
        <v>1660.5</v>
      </c>
      <c r="K1955" s="26">
        <v>0.22</v>
      </c>
      <c r="L1955" s="4" t="b">
        <v>1</v>
      </c>
      <c r="M1955" s="4" t="s">
        <v>58</v>
      </c>
      <c r="N1955" s="35">
        <f>'Landed Freight Margin Tool'!$D$4</f>
        <v>0.58708499999999997</v>
      </c>
      <c r="O1955" s="30">
        <f>(MAX($F1955,MIN(0.18*$D1955,$F1955*(1+$N1955))))</f>
        <v>2497.6115353500004</v>
      </c>
      <c r="P1955" s="35">
        <f>O1955/D1955</f>
        <v>0.11203141383610281</v>
      </c>
    </row>
    <row r="1956" spans="1:16" x14ac:dyDescent="0.3">
      <c r="A1956" s="2">
        <v>45071</v>
      </c>
      <c r="B1956" s="3" t="s">
        <v>14309</v>
      </c>
      <c r="C1956" s="4" t="s">
        <v>14310</v>
      </c>
      <c r="D1956" s="27">
        <v>24809.96</v>
      </c>
      <c r="E1956" s="27">
        <v>3881.71</v>
      </c>
      <c r="F1956" s="27">
        <v>2854.53</v>
      </c>
      <c r="G1956" s="26">
        <f>(E1956-F1956)/E1956</f>
        <v>0.26462048942347571</v>
      </c>
      <c r="H1956" s="27">
        <f>E1956-F1956</f>
        <v>1027.1799999999998</v>
      </c>
      <c r="I1956" s="35">
        <f>E1956/D1956</f>
        <v>0.15645772907332378</v>
      </c>
      <c r="J1956" s="3">
        <v>39472.79</v>
      </c>
      <c r="K1956" s="26">
        <v>6.2E-2</v>
      </c>
      <c r="L1956" s="4" t="b">
        <v>0</v>
      </c>
      <c r="M1956" s="4" t="s">
        <v>58</v>
      </c>
      <c r="N1956" s="35">
        <f>'Landed Freight Margin Tool'!$D$4</f>
        <v>0.58708499999999997</v>
      </c>
      <c r="O1956" s="30">
        <f>(MAX($F1956,MIN(0.18*$D1956,$F1956*(1+$N1956))))</f>
        <v>4465.7927999999993</v>
      </c>
      <c r="P1956" s="35">
        <f>O1956/D1956</f>
        <v>0.17999999999999997</v>
      </c>
    </row>
    <row r="1957" spans="1:16" x14ac:dyDescent="0.3">
      <c r="A1957" s="2">
        <v>45201</v>
      </c>
      <c r="B1957" s="3" t="s">
        <v>21335</v>
      </c>
      <c r="C1957" s="4" t="s">
        <v>21336</v>
      </c>
      <c r="D1957" s="27">
        <v>16908.73</v>
      </c>
      <c r="E1957" s="27">
        <v>2646.66</v>
      </c>
      <c r="F1957" s="27">
        <v>1415.06</v>
      </c>
      <c r="G1957" s="26">
        <f>(E1957-F1957)/E1957</f>
        <v>0.46534122252197108</v>
      </c>
      <c r="H1957" s="27">
        <f>E1957-F1957</f>
        <v>1231.5999999999999</v>
      </c>
      <c r="I1957" s="35">
        <f>E1957/D1957</f>
        <v>0.1565262441354259</v>
      </c>
      <c r="J1957" s="3">
        <v>1119.1400000000001</v>
      </c>
      <c r="K1957" s="26">
        <v>0.17699999999999999</v>
      </c>
      <c r="L1957" s="4" t="b">
        <v>0</v>
      </c>
      <c r="M1957" s="4" t="s">
        <v>58</v>
      </c>
      <c r="N1957" s="35">
        <f>'Landed Freight Margin Tool'!$D$4</f>
        <v>0.58708499999999997</v>
      </c>
      <c r="O1957" s="30">
        <f>(MAX($F1957,MIN(0.18*$D1957,$F1957*(1+$N1957))))</f>
        <v>2245.8205001000001</v>
      </c>
      <c r="P1957" s="35">
        <f>O1957/D1957</f>
        <v>0.1328201763290324</v>
      </c>
    </row>
    <row r="1958" spans="1:16" x14ac:dyDescent="0.3">
      <c r="A1958" s="2">
        <v>44991</v>
      </c>
      <c r="B1958" s="3" t="s">
        <v>16725</v>
      </c>
      <c r="C1958" s="4" t="s">
        <v>16726</v>
      </c>
      <c r="D1958" s="27">
        <v>7025.33</v>
      </c>
      <c r="E1958" s="27">
        <v>1100.1099999999999</v>
      </c>
      <c r="F1958" s="27">
        <v>665.6</v>
      </c>
      <c r="G1958" s="26">
        <f>(E1958-F1958)/E1958</f>
        <v>0.39496959394969589</v>
      </c>
      <c r="H1958" s="27">
        <f>E1958-F1958</f>
        <v>434.50999999999988</v>
      </c>
      <c r="I1958" s="35">
        <f>E1958/D1958</f>
        <v>0.15659193233627458</v>
      </c>
      <c r="J1958" s="3">
        <v>997.22</v>
      </c>
      <c r="K1958" s="26">
        <v>0.193</v>
      </c>
      <c r="L1958" s="4" t="b">
        <v>1</v>
      </c>
      <c r="M1958" s="4" t="s">
        <v>58</v>
      </c>
      <c r="N1958" s="35">
        <f>'Landed Freight Margin Tool'!$D$4</f>
        <v>0.58708499999999997</v>
      </c>
      <c r="O1958" s="30">
        <f>(MAX($F1958,MIN(0.18*$D1958,$F1958*(1+$N1958))))</f>
        <v>1056.3637760000001</v>
      </c>
      <c r="P1958" s="35">
        <f>O1958/D1958</f>
        <v>0.15036500434855019</v>
      </c>
    </row>
    <row r="1959" spans="1:16" x14ac:dyDescent="0.3">
      <c r="A1959" s="2">
        <v>45085</v>
      </c>
      <c r="B1959" s="3" t="s">
        <v>9371</v>
      </c>
      <c r="C1959" s="4" t="s">
        <v>9372</v>
      </c>
      <c r="D1959" s="27">
        <v>1057.55</v>
      </c>
      <c r="E1959" s="27">
        <v>165.73</v>
      </c>
      <c r="F1959" s="27">
        <v>121.12</v>
      </c>
      <c r="G1959" s="26">
        <f>(E1959-F1959)/E1959</f>
        <v>0.26917275085983217</v>
      </c>
      <c r="H1959" s="27">
        <f>E1959-F1959</f>
        <v>44.609999999999985</v>
      </c>
      <c r="I1959" s="35">
        <f>E1959/D1959</f>
        <v>0.15671126660677981</v>
      </c>
      <c r="J1959" s="3">
        <v>50602.58</v>
      </c>
      <c r="K1959" s="26">
        <v>0.17599999999999999</v>
      </c>
      <c r="L1959" s="4" t="b">
        <v>0</v>
      </c>
      <c r="M1959" s="4" t="s">
        <v>58</v>
      </c>
      <c r="N1959" s="35">
        <f>'Landed Freight Margin Tool'!$D$4</f>
        <v>0.58708499999999997</v>
      </c>
      <c r="O1959" s="30">
        <f>(MAX($F1959,MIN(0.18*$D1959,$F1959*(1+$N1959))))</f>
        <v>190.35899999999998</v>
      </c>
      <c r="P1959" s="35">
        <f>O1959/D1959</f>
        <v>0.18</v>
      </c>
    </row>
    <row r="1960" spans="1:16" x14ac:dyDescent="0.3">
      <c r="A1960" s="2">
        <v>45006</v>
      </c>
      <c r="B1960" s="3" t="s">
        <v>3277</v>
      </c>
      <c r="C1960" s="4" t="s">
        <v>3278</v>
      </c>
      <c r="D1960" s="27">
        <v>9108.4500000000007</v>
      </c>
      <c r="E1960" s="27">
        <v>1428.47</v>
      </c>
      <c r="F1960" s="27">
        <v>748.63</v>
      </c>
      <c r="G1960" s="26">
        <f>(E1960-F1960)/E1960</f>
        <v>0.47592179044712174</v>
      </c>
      <c r="H1960" s="27">
        <f>E1960-F1960</f>
        <v>679.84</v>
      </c>
      <c r="I1960" s="35">
        <f>E1960/D1960</f>
        <v>0.15682909825491712</v>
      </c>
      <c r="J1960" s="3">
        <v>295.2</v>
      </c>
      <c r="K1960" s="26">
        <v>0.22</v>
      </c>
      <c r="L1960" s="4" t="b">
        <v>1</v>
      </c>
      <c r="M1960" s="4" t="s">
        <v>58</v>
      </c>
      <c r="N1960" s="35">
        <f>'Landed Freight Margin Tool'!$D$4</f>
        <v>0.58708499999999997</v>
      </c>
      <c r="O1960" s="30">
        <f>(MAX($F1960,MIN(0.18*$D1960,$F1960*(1+$N1960))))</f>
        <v>1188.1394435500001</v>
      </c>
      <c r="P1960" s="35">
        <f>O1960/D1960</f>
        <v>0.13044364777212369</v>
      </c>
    </row>
    <row r="1961" spans="1:16" x14ac:dyDescent="0.3">
      <c r="A1961" s="2">
        <v>45056</v>
      </c>
      <c r="B1961" s="3" t="s">
        <v>22966</v>
      </c>
      <c r="C1961" s="4" t="s">
        <v>22967</v>
      </c>
      <c r="D1961" s="27">
        <v>10823.13</v>
      </c>
      <c r="E1961" s="27">
        <v>1698.04</v>
      </c>
      <c r="F1961" s="27">
        <v>1099.0999999999999</v>
      </c>
      <c r="G1961" s="26">
        <f>(E1961-F1961)/E1961</f>
        <v>0.35272431744835225</v>
      </c>
      <c r="H1961" s="27">
        <f>E1961-F1961</f>
        <v>598.94000000000005</v>
      </c>
      <c r="I1961" s="35">
        <f>E1961/D1961</f>
        <v>0.15688992001389618</v>
      </c>
      <c r="J1961" s="3">
        <v>1999.16</v>
      </c>
      <c r="K1961" s="26">
        <v>0.22</v>
      </c>
      <c r="L1961" s="4" t="b">
        <v>1</v>
      </c>
      <c r="M1961" s="4" t="s">
        <v>58</v>
      </c>
      <c r="N1961" s="35">
        <f>'Landed Freight Margin Tool'!$D$4</f>
        <v>0.58708499999999997</v>
      </c>
      <c r="O1961" s="30">
        <f>(MAX($F1961,MIN(0.18*$D1961,$F1961*(1+$N1961))))</f>
        <v>1744.3651235</v>
      </c>
      <c r="P1961" s="35">
        <f>O1961/D1961</f>
        <v>0.16117011654669214</v>
      </c>
    </row>
    <row r="1962" spans="1:16" x14ac:dyDescent="0.3">
      <c r="A1962" s="2">
        <v>44959</v>
      </c>
      <c r="B1962" s="3" t="s">
        <v>19038</v>
      </c>
      <c r="C1962" s="4" t="s">
        <v>19039</v>
      </c>
      <c r="D1962" s="27">
        <v>3310.69</v>
      </c>
      <c r="E1962" s="27">
        <v>519.76</v>
      </c>
      <c r="F1962" s="27">
        <v>271.77</v>
      </c>
      <c r="G1962" s="26">
        <f>(E1962-F1962)/E1962</f>
        <v>0.47712405725719564</v>
      </c>
      <c r="H1962" s="27">
        <f>E1962-F1962</f>
        <v>247.99</v>
      </c>
      <c r="I1962" s="35">
        <f>E1962/D1962</f>
        <v>0.15699446338980697</v>
      </c>
      <c r="J1962" s="3">
        <v>1420.24</v>
      </c>
      <c r="K1962" s="26">
        <v>0.22</v>
      </c>
      <c r="L1962" s="4" t="b">
        <v>1</v>
      </c>
      <c r="M1962" s="4" t="s">
        <v>58</v>
      </c>
      <c r="N1962" s="35">
        <f>'Landed Freight Margin Tool'!$D$4</f>
        <v>0.58708499999999997</v>
      </c>
      <c r="O1962" s="30">
        <f>(MAX($F1962,MIN(0.18*$D1962,$F1962*(1+$N1962))))</f>
        <v>431.32209045000002</v>
      </c>
      <c r="P1962" s="35">
        <f>O1962/D1962</f>
        <v>0.13028163024928338</v>
      </c>
    </row>
    <row r="1963" spans="1:16" x14ac:dyDescent="0.3">
      <c r="A1963" s="2">
        <v>45065</v>
      </c>
      <c r="B1963" s="3" t="s">
        <v>8906</v>
      </c>
      <c r="C1963" s="4" t="s">
        <v>8907</v>
      </c>
      <c r="D1963" s="27">
        <v>4632.4799999999996</v>
      </c>
      <c r="E1963" s="27">
        <v>727.42</v>
      </c>
      <c r="F1963" s="27">
        <v>512.23</v>
      </c>
      <c r="G1963" s="26">
        <f>(E1963-F1963)/E1963</f>
        <v>0.29582634516510398</v>
      </c>
      <c r="H1963" s="27">
        <f>E1963-F1963</f>
        <v>215.18999999999994</v>
      </c>
      <c r="I1963" s="35">
        <f>E1963/D1963</f>
        <v>0.1570260422063344</v>
      </c>
      <c r="J1963" s="3">
        <v>6314</v>
      </c>
      <c r="K1963" s="26">
        <v>0.22</v>
      </c>
      <c r="L1963" s="4" t="b">
        <v>1</v>
      </c>
      <c r="M1963" s="4" t="s">
        <v>58</v>
      </c>
      <c r="N1963" s="35">
        <f>'Landed Freight Margin Tool'!$D$4</f>
        <v>0.58708499999999997</v>
      </c>
      <c r="O1963" s="30">
        <f>(MAX($F1963,MIN(0.18*$D1963,$F1963*(1+$N1963))))</f>
        <v>812.95254955000007</v>
      </c>
      <c r="P1963" s="35">
        <f>O1963/D1963</f>
        <v>0.17548970520110183</v>
      </c>
    </row>
    <row r="1964" spans="1:16" x14ac:dyDescent="0.3">
      <c r="A1964" s="2">
        <v>45040</v>
      </c>
      <c r="B1964" s="3" t="s">
        <v>14543</v>
      </c>
      <c r="C1964" s="4" t="s">
        <v>14544</v>
      </c>
      <c r="D1964" s="27">
        <v>17599.07</v>
      </c>
      <c r="E1964" s="27">
        <v>2766.28</v>
      </c>
      <c r="F1964" s="27">
        <v>1509.24</v>
      </c>
      <c r="G1964" s="26">
        <f>(E1964-F1964)/E1964</f>
        <v>0.45441531587547179</v>
      </c>
      <c r="H1964" s="27">
        <f>E1964-F1964</f>
        <v>1257.0400000000002</v>
      </c>
      <c r="I1964" s="35">
        <f>E1964/D1964</f>
        <v>0.15718330570876757</v>
      </c>
      <c r="J1964" s="3">
        <v>9890.84</v>
      </c>
      <c r="K1964" s="26">
        <v>0.22</v>
      </c>
      <c r="L1964" s="4" t="b">
        <v>1</v>
      </c>
      <c r="M1964" s="4" t="s">
        <v>58</v>
      </c>
      <c r="N1964" s="35">
        <f>'Landed Freight Margin Tool'!$D$4</f>
        <v>0.58708499999999997</v>
      </c>
      <c r="O1964" s="30">
        <f>(MAX($F1964,MIN(0.18*$D1964,$F1964*(1+$N1964))))</f>
        <v>2395.2921654000002</v>
      </c>
      <c r="P1964" s="35">
        <f>O1964/D1964</f>
        <v>0.13610333758545198</v>
      </c>
    </row>
    <row r="1965" spans="1:16" x14ac:dyDescent="0.3">
      <c r="A1965" s="2">
        <v>45279</v>
      </c>
      <c r="B1965" s="3" t="s">
        <v>21260</v>
      </c>
      <c r="C1965" s="4" t="s">
        <v>13783</v>
      </c>
      <c r="D1965" s="27">
        <v>16538.23</v>
      </c>
      <c r="E1965" s="27">
        <v>2599.9299999999998</v>
      </c>
      <c r="F1965" s="27">
        <v>1386.57</v>
      </c>
      <c r="G1965" s="26">
        <f>(E1965-F1965)/E1965</f>
        <v>0.46668948779390212</v>
      </c>
      <c r="H1965" s="27">
        <f>E1965-F1965</f>
        <v>1213.3599999999999</v>
      </c>
      <c r="I1965" s="35">
        <f>E1965/D1965</f>
        <v>0.15720727066923124</v>
      </c>
      <c r="J1965" s="3">
        <v>3564.6</v>
      </c>
      <c r="K1965" s="26">
        <v>0.16700000000000001</v>
      </c>
      <c r="L1965" s="4" t="b">
        <v>0</v>
      </c>
      <c r="M1965" s="4" t="s">
        <v>58</v>
      </c>
      <c r="N1965" s="35">
        <f>'Landed Freight Margin Tool'!$D$4</f>
        <v>0.58708499999999997</v>
      </c>
      <c r="O1965" s="30">
        <f>(MAX($F1965,MIN(0.18*$D1965,$F1965*(1+$N1965))))</f>
        <v>2200.6044484499998</v>
      </c>
      <c r="P1965" s="35">
        <f>O1965/D1965</f>
        <v>0.13306166672310155</v>
      </c>
    </row>
    <row r="1966" spans="1:16" x14ac:dyDescent="0.3">
      <c r="A1966" s="2">
        <v>45049</v>
      </c>
      <c r="B1966" s="3" t="s">
        <v>21760</v>
      </c>
      <c r="C1966" s="4" t="s">
        <v>21761</v>
      </c>
      <c r="D1966" s="27">
        <v>12874.82</v>
      </c>
      <c r="E1966" s="27">
        <v>2026.54</v>
      </c>
      <c r="F1966" s="27">
        <v>1445.3</v>
      </c>
      <c r="G1966" s="26">
        <f>(E1966-F1966)/E1966</f>
        <v>0.28681397850523555</v>
      </c>
      <c r="H1966" s="27">
        <f>E1966-F1966</f>
        <v>581.24</v>
      </c>
      <c r="I1966" s="35">
        <f>E1966/D1966</f>
        <v>0.15740336563928661</v>
      </c>
      <c r="J1966" s="3">
        <v>3145.2</v>
      </c>
      <c r="K1966" s="26">
        <v>0.14299999999999999</v>
      </c>
      <c r="L1966" s="4" t="b">
        <v>0</v>
      </c>
      <c r="M1966" s="4" t="s">
        <v>58</v>
      </c>
      <c r="N1966" s="35">
        <f>'Landed Freight Margin Tool'!$D$4</f>
        <v>0.58708499999999997</v>
      </c>
      <c r="O1966" s="30">
        <f>(MAX($F1966,MIN(0.18*$D1966,$F1966*(1+$N1966))))</f>
        <v>2293.8139504999999</v>
      </c>
      <c r="P1966" s="35">
        <f>O1966/D1966</f>
        <v>0.17816279765464682</v>
      </c>
    </row>
    <row r="1967" spans="1:16" x14ac:dyDescent="0.3">
      <c r="A1967" s="2">
        <v>44944</v>
      </c>
      <c r="B1967" s="3" t="s">
        <v>15827</v>
      </c>
      <c r="C1967" s="4" t="s">
        <v>15828</v>
      </c>
      <c r="D1967" s="27">
        <v>16235.59</v>
      </c>
      <c r="E1967" s="27">
        <v>2555.98</v>
      </c>
      <c r="F1967" s="27">
        <v>1781.26</v>
      </c>
      <c r="G1967" s="26">
        <f>(E1967-F1967)/E1967</f>
        <v>0.30310096323132418</v>
      </c>
      <c r="H1967" s="27">
        <f>E1967-F1967</f>
        <v>774.72</v>
      </c>
      <c r="I1967" s="35">
        <f>E1967/D1967</f>
        <v>0.15743068160750548</v>
      </c>
      <c r="J1967" s="3">
        <v>1032.93</v>
      </c>
      <c r="K1967" s="26">
        <v>0.20599999999999999</v>
      </c>
      <c r="L1967" s="4" t="b">
        <v>1</v>
      </c>
      <c r="M1967" s="4" t="s">
        <v>58</v>
      </c>
      <c r="N1967" s="35">
        <f>'Landed Freight Margin Tool'!$D$4</f>
        <v>0.58708499999999997</v>
      </c>
      <c r="O1967" s="30">
        <f>(MAX($F1967,MIN(0.18*$D1967,$F1967*(1+$N1967))))</f>
        <v>2827.0110271000003</v>
      </c>
      <c r="P1967" s="35">
        <f>O1967/D1967</f>
        <v>0.17412431744704074</v>
      </c>
    </row>
    <row r="1968" spans="1:16" x14ac:dyDescent="0.3">
      <c r="A1968" s="2">
        <v>45020</v>
      </c>
      <c r="B1968" s="3" t="s">
        <v>5124</v>
      </c>
      <c r="C1968" s="4" t="s">
        <v>5125</v>
      </c>
      <c r="D1968" s="27">
        <v>22784.55</v>
      </c>
      <c r="E1968" s="27">
        <v>3589.05</v>
      </c>
      <c r="F1968" s="27">
        <v>2661.99</v>
      </c>
      <c r="G1968" s="26">
        <f>(E1968-F1968)/E1968</f>
        <v>0.25830233627282995</v>
      </c>
      <c r="H1968" s="27">
        <f>E1968-F1968</f>
        <v>927.0600000000004</v>
      </c>
      <c r="I1968" s="35">
        <f>E1968/D1968</f>
        <v>0.15752121503387165</v>
      </c>
      <c r="J1968" s="3">
        <v>5911.38</v>
      </c>
      <c r="K1968" s="26">
        <v>0.22</v>
      </c>
      <c r="L1968" s="4" t="b">
        <v>1</v>
      </c>
      <c r="M1968" s="4" t="s">
        <v>58</v>
      </c>
      <c r="N1968" s="35">
        <f>'Landed Freight Margin Tool'!$D$4</f>
        <v>0.58708499999999997</v>
      </c>
      <c r="O1968" s="30">
        <f>(MAX($F1968,MIN(0.18*$D1968,$F1968*(1+$N1968))))</f>
        <v>4101.2190000000001</v>
      </c>
      <c r="P1968" s="35">
        <f>O1968/D1968</f>
        <v>0.18000000000000002</v>
      </c>
    </row>
    <row r="1969" spans="1:16" x14ac:dyDescent="0.3">
      <c r="A1969" s="2">
        <v>45079</v>
      </c>
      <c r="B1969" s="3" t="s">
        <v>9129</v>
      </c>
      <c r="C1969" s="4" t="s">
        <v>9130</v>
      </c>
      <c r="D1969" s="27">
        <v>22443.91</v>
      </c>
      <c r="E1969" s="27">
        <v>3535.76</v>
      </c>
      <c r="F1969" s="27">
        <v>1880.11</v>
      </c>
      <c r="G1969" s="26">
        <f>(E1969-F1969)/E1969</f>
        <v>0.46825859221214117</v>
      </c>
      <c r="H1969" s="27">
        <f>E1969-F1969</f>
        <v>1655.6500000000003</v>
      </c>
      <c r="I1969" s="35">
        <f>E1969/D1969</f>
        <v>0.15753761265305377</v>
      </c>
      <c r="J1969" s="3">
        <v>1951.6</v>
      </c>
      <c r="K1969" s="26">
        <v>0.22</v>
      </c>
      <c r="L1969" s="4" t="b">
        <v>1</v>
      </c>
      <c r="M1969" s="4" t="s">
        <v>58</v>
      </c>
      <c r="N1969" s="35">
        <f>'Landed Freight Margin Tool'!$D$4</f>
        <v>0.58708499999999997</v>
      </c>
      <c r="O1969" s="30">
        <f>(MAX($F1969,MIN(0.18*$D1969,$F1969*(1+$N1969))))</f>
        <v>2983.8943793499998</v>
      </c>
      <c r="P1969" s="35">
        <f>O1969/D1969</f>
        <v>0.13294895494367959</v>
      </c>
    </row>
    <row r="1970" spans="1:16" x14ac:dyDescent="0.3">
      <c r="A1970" s="2">
        <v>44979</v>
      </c>
      <c r="B1970" s="3" t="s">
        <v>18539</v>
      </c>
      <c r="C1970" s="4" t="s">
        <v>18540</v>
      </c>
      <c r="D1970" s="27">
        <v>7399.24</v>
      </c>
      <c r="E1970" s="27">
        <v>1167.1099999999999</v>
      </c>
      <c r="F1970" s="27">
        <v>710.6</v>
      </c>
      <c r="G1970" s="26">
        <f>(E1970-F1970)/E1970</f>
        <v>0.3911456503671461</v>
      </c>
      <c r="H1970" s="27">
        <f>E1970-F1970</f>
        <v>456.50999999999988</v>
      </c>
      <c r="I1970" s="35">
        <f>E1970/D1970</f>
        <v>0.15773376725177179</v>
      </c>
      <c r="J1970" s="3">
        <v>6384</v>
      </c>
      <c r="K1970" s="26">
        <v>0.214</v>
      </c>
      <c r="L1970" s="4" t="b">
        <v>1</v>
      </c>
      <c r="M1970" s="4" t="s">
        <v>58</v>
      </c>
      <c r="N1970" s="35">
        <f>'Landed Freight Margin Tool'!$D$4</f>
        <v>0.58708499999999997</v>
      </c>
      <c r="O1970" s="30">
        <f>(MAX($F1970,MIN(0.18*$D1970,$F1970*(1+$N1970))))</f>
        <v>1127.7826010000001</v>
      </c>
      <c r="P1970" s="35">
        <f>O1970/D1970</f>
        <v>0.1524187080024435</v>
      </c>
    </row>
    <row r="1971" spans="1:16" x14ac:dyDescent="0.3">
      <c r="A1971" s="2">
        <v>45176</v>
      </c>
      <c r="B1971" s="3" t="s">
        <v>1824</v>
      </c>
      <c r="C1971" s="4" t="s">
        <v>1825</v>
      </c>
      <c r="D1971" s="27">
        <v>16435.86</v>
      </c>
      <c r="E1971" s="27">
        <v>2595.36</v>
      </c>
      <c r="F1971" s="27">
        <v>1732.52</v>
      </c>
      <c r="G1971" s="26">
        <f>(E1971-F1971)/E1971</f>
        <v>0.33245484248813273</v>
      </c>
      <c r="H1971" s="27">
        <f>E1971-F1971</f>
        <v>862.84000000000015</v>
      </c>
      <c r="I1971" s="35">
        <f>E1971/D1971</f>
        <v>0.1579083783872581</v>
      </c>
      <c r="J1971" s="3">
        <v>10396.25</v>
      </c>
      <c r="K1971" s="26">
        <v>9.6000000000000002E-2</v>
      </c>
      <c r="L1971" s="4" t="b">
        <v>0</v>
      </c>
      <c r="M1971" s="4" t="s">
        <v>58</v>
      </c>
      <c r="N1971" s="35">
        <f>'Landed Freight Margin Tool'!$D$4</f>
        <v>0.58708499999999997</v>
      </c>
      <c r="O1971" s="30">
        <f>(MAX($F1971,MIN(0.18*$D1971,$F1971*(1+$N1971))))</f>
        <v>2749.6565042000002</v>
      </c>
      <c r="P1971" s="35">
        <f>O1971/D1971</f>
        <v>0.16729617459627913</v>
      </c>
    </row>
    <row r="1972" spans="1:16" x14ac:dyDescent="0.3">
      <c r="A1972" s="2">
        <v>44939</v>
      </c>
      <c r="B1972" s="3" t="s">
        <v>24672</v>
      </c>
      <c r="C1972" s="4" t="s">
        <v>24673</v>
      </c>
      <c r="D1972" s="27">
        <v>21213.14</v>
      </c>
      <c r="E1972" s="27">
        <v>3353.1</v>
      </c>
      <c r="F1972" s="27">
        <v>2087.75</v>
      </c>
      <c r="G1972" s="26">
        <f>(E1972-F1972)/E1972</f>
        <v>0.37736721243028837</v>
      </c>
      <c r="H1972" s="27">
        <f>E1972-F1972</f>
        <v>1265.3499999999999</v>
      </c>
      <c r="I1972" s="35">
        <f>E1972/D1972</f>
        <v>0.1580671225476285</v>
      </c>
      <c r="J1972" s="3">
        <v>4030.3</v>
      </c>
      <c r="K1972" s="26">
        <v>0.22</v>
      </c>
      <c r="L1972" s="4" t="b">
        <v>1</v>
      </c>
      <c r="M1972" s="4" t="s">
        <v>58</v>
      </c>
      <c r="N1972" s="35">
        <f>'Landed Freight Margin Tool'!$D$4</f>
        <v>0.58708499999999997</v>
      </c>
      <c r="O1972" s="30">
        <f>(MAX($F1972,MIN(0.18*$D1972,$F1972*(1+$N1972))))</f>
        <v>3313.43670875</v>
      </c>
      <c r="P1972" s="35">
        <f>O1972/D1972</f>
        <v>0.15619737147588711</v>
      </c>
    </row>
    <row r="1973" spans="1:16" x14ac:dyDescent="0.3">
      <c r="A1973" s="2">
        <v>45210</v>
      </c>
      <c r="B1973" s="3" t="s">
        <v>1258</v>
      </c>
      <c r="C1973" s="4" t="s">
        <v>1259</v>
      </c>
      <c r="D1973" s="27">
        <v>9667.42</v>
      </c>
      <c r="E1973" s="27">
        <v>1529.01</v>
      </c>
      <c r="F1973" s="27">
        <v>1055.22</v>
      </c>
      <c r="G1973" s="26">
        <f>(E1973-F1973)/E1973</f>
        <v>0.30986716895245942</v>
      </c>
      <c r="H1973" s="27">
        <f>E1973-F1973</f>
        <v>473.78999999999996</v>
      </c>
      <c r="I1973" s="35">
        <f>E1973/D1973</f>
        <v>0.15816112261596166</v>
      </c>
      <c r="J1973" s="3">
        <v>2019.18</v>
      </c>
      <c r="K1973" s="26">
        <v>0.222</v>
      </c>
      <c r="L1973" s="4" t="b">
        <v>1</v>
      </c>
      <c r="M1973" s="4" t="s">
        <v>58</v>
      </c>
      <c r="N1973" s="35">
        <f>'Landed Freight Margin Tool'!$D$4</f>
        <v>0.58708499999999997</v>
      </c>
      <c r="O1973" s="30">
        <f>(MAX($F1973,MIN(0.18*$D1973,$F1973*(1+$N1973))))</f>
        <v>1674.7238337000001</v>
      </c>
      <c r="P1973" s="35">
        <f>O1973/D1973</f>
        <v>0.17323379285269494</v>
      </c>
    </row>
    <row r="1974" spans="1:16" x14ac:dyDescent="0.3">
      <c r="A1974" s="2">
        <v>45180</v>
      </c>
      <c r="B1974" s="3" t="s">
        <v>6160</v>
      </c>
      <c r="C1974" s="4" t="s">
        <v>6161</v>
      </c>
      <c r="D1974" s="27">
        <v>23360.080000000002</v>
      </c>
      <c r="E1974" s="27">
        <v>3695.16</v>
      </c>
      <c r="F1974" s="27">
        <v>2530.63</v>
      </c>
      <c r="G1974" s="26">
        <f>(E1974-F1974)/E1974</f>
        <v>0.31515008822351392</v>
      </c>
      <c r="H1974" s="27">
        <f>E1974-F1974</f>
        <v>1164.5299999999997</v>
      </c>
      <c r="I1974" s="35">
        <f>E1974/D1974</f>
        <v>0.15818267745658404</v>
      </c>
      <c r="J1974" s="3">
        <v>126.28</v>
      </c>
      <c r="K1974" s="26">
        <v>0.22</v>
      </c>
      <c r="L1974" s="4" t="b">
        <v>1</v>
      </c>
      <c r="M1974" s="4" t="s">
        <v>58</v>
      </c>
      <c r="N1974" s="35">
        <f>'Landed Freight Margin Tool'!$D$4</f>
        <v>0.58708499999999997</v>
      </c>
      <c r="O1974" s="30">
        <f>(MAX($F1974,MIN(0.18*$D1974,$F1974*(1+$N1974))))</f>
        <v>4016.3249135500005</v>
      </c>
      <c r="P1974" s="35">
        <f>O1974/D1974</f>
        <v>0.17193112838440622</v>
      </c>
    </row>
    <row r="1975" spans="1:16" x14ac:dyDescent="0.3">
      <c r="A1975" s="2">
        <v>45036</v>
      </c>
      <c r="B1975" s="3" t="s">
        <v>23173</v>
      </c>
      <c r="C1975" s="4" t="s">
        <v>23174</v>
      </c>
      <c r="D1975" s="27">
        <v>16946.3</v>
      </c>
      <c r="E1975" s="27">
        <v>2681.72</v>
      </c>
      <c r="F1975" s="27">
        <v>1728.04</v>
      </c>
      <c r="G1975" s="26">
        <f>(E1975-F1975)/E1975</f>
        <v>0.3556225109258237</v>
      </c>
      <c r="H1975" s="27">
        <f>E1975-F1975</f>
        <v>953.67999999999984</v>
      </c>
      <c r="I1975" s="35">
        <f>E1975/D1975</f>
        <v>0.15824811315744439</v>
      </c>
      <c r="J1975" s="3">
        <v>0</v>
      </c>
      <c r="K1975" s="26">
        <v>0</v>
      </c>
      <c r="L1975" s="4" t="b">
        <v>0</v>
      </c>
      <c r="M1975" s="4" t="s">
        <v>58</v>
      </c>
      <c r="N1975" s="35">
        <f>'Landed Freight Margin Tool'!$D$4</f>
        <v>0.58708499999999997</v>
      </c>
      <c r="O1975" s="30">
        <f>(MAX($F1975,MIN(0.18*$D1975,$F1975*(1+$N1975))))</f>
        <v>2742.5463634000002</v>
      </c>
      <c r="P1975" s="35">
        <f>O1975/D1975</f>
        <v>0.16183747268725329</v>
      </c>
    </row>
    <row r="1976" spans="1:16" x14ac:dyDescent="0.3">
      <c r="A1976" s="2">
        <v>45014</v>
      </c>
      <c r="B1976" s="3" t="s">
        <v>15951</v>
      </c>
      <c r="C1976" s="4" t="s">
        <v>15952</v>
      </c>
      <c r="D1976" s="27">
        <v>3865.32</v>
      </c>
      <c r="E1976" s="27">
        <v>612.20000000000005</v>
      </c>
      <c r="F1976" s="27">
        <v>324.69</v>
      </c>
      <c r="G1976" s="26">
        <f>(E1976-F1976)/E1976</f>
        <v>0.46963410650114346</v>
      </c>
      <c r="H1976" s="27">
        <f>E1976-F1976</f>
        <v>287.51000000000005</v>
      </c>
      <c r="I1976" s="35">
        <f>E1976/D1976</f>
        <v>0.15838274709467781</v>
      </c>
      <c r="J1976" s="3">
        <v>505.07</v>
      </c>
      <c r="K1976" s="26">
        <v>0.29499999999999998</v>
      </c>
      <c r="L1976" s="4" t="b">
        <v>1</v>
      </c>
      <c r="M1976" s="4" t="s">
        <v>58</v>
      </c>
      <c r="N1976" s="35">
        <f>'Landed Freight Margin Tool'!$D$4</f>
        <v>0.58708499999999997</v>
      </c>
      <c r="O1976" s="30">
        <f>(MAX($F1976,MIN(0.18*$D1976,$F1976*(1+$N1976))))</f>
        <v>515.31062865000001</v>
      </c>
      <c r="P1976" s="35">
        <f>O1976/D1976</f>
        <v>0.13331642105957592</v>
      </c>
    </row>
    <row r="1977" spans="1:16" x14ac:dyDescent="0.3">
      <c r="A1977" s="2">
        <v>45148</v>
      </c>
      <c r="B1977" s="3" t="s">
        <v>15119</v>
      </c>
      <c r="C1977" s="4" t="s">
        <v>15120</v>
      </c>
      <c r="D1977" s="27">
        <v>18761.509999999998</v>
      </c>
      <c r="E1977" s="27">
        <v>2975.8</v>
      </c>
      <c r="F1977" s="27">
        <v>2059.62</v>
      </c>
      <c r="G1977" s="26">
        <f>(E1977-F1977)/E1977</f>
        <v>0.30787687344579617</v>
      </c>
      <c r="H1977" s="27">
        <f>E1977-F1977</f>
        <v>916.18000000000029</v>
      </c>
      <c r="I1977" s="35">
        <f>E1977/D1977</f>
        <v>0.15861196673402089</v>
      </c>
      <c r="J1977" s="3">
        <v>1731.2</v>
      </c>
      <c r="K1977" s="26">
        <v>0.25</v>
      </c>
      <c r="L1977" s="4" t="b">
        <v>1</v>
      </c>
      <c r="M1977" s="4" t="s">
        <v>58</v>
      </c>
      <c r="N1977" s="35">
        <f>'Landed Freight Margin Tool'!$D$4</f>
        <v>0.58708499999999997</v>
      </c>
      <c r="O1977" s="30">
        <f>(MAX($F1977,MIN(0.18*$D1977,$F1977*(1+$N1977))))</f>
        <v>3268.7920076999999</v>
      </c>
      <c r="P1977" s="35">
        <f>O1977/D1977</f>
        <v>0.17422862060143349</v>
      </c>
    </row>
    <row r="1978" spans="1:16" x14ac:dyDescent="0.3">
      <c r="A1978" s="2">
        <v>45168</v>
      </c>
      <c r="B1978" s="3" t="s">
        <v>21576</v>
      </c>
      <c r="C1978" s="4" t="s">
        <v>21577</v>
      </c>
      <c r="D1978" s="27">
        <v>9089.9699999999993</v>
      </c>
      <c r="E1978" s="27">
        <v>1442.29</v>
      </c>
      <c r="F1978" s="27">
        <v>900.35</v>
      </c>
      <c r="G1978" s="26">
        <f>(E1978-F1978)/E1978</f>
        <v>0.37574967586269054</v>
      </c>
      <c r="H1978" s="27">
        <f>E1978-F1978</f>
        <v>541.93999999999994</v>
      </c>
      <c r="I1978" s="35">
        <f>E1978/D1978</f>
        <v>0.15866829043440189</v>
      </c>
      <c r="J1978" s="3">
        <v>890.7</v>
      </c>
      <c r="K1978" s="26">
        <v>0.19600000000000001</v>
      </c>
      <c r="L1978" s="4" t="b">
        <v>1</v>
      </c>
      <c r="M1978" s="4" t="s">
        <v>58</v>
      </c>
      <c r="N1978" s="35">
        <f>'Landed Freight Margin Tool'!$D$4</f>
        <v>0.58708499999999997</v>
      </c>
      <c r="O1978" s="30">
        <f>(MAX($F1978,MIN(0.18*$D1978,$F1978*(1+$N1978))))</f>
        <v>1428.9319797500002</v>
      </c>
      <c r="P1978" s="35">
        <f>O1978/D1978</f>
        <v>0.15719875640403658</v>
      </c>
    </row>
    <row r="1979" spans="1:16" x14ac:dyDescent="0.3">
      <c r="A1979" s="2">
        <v>45217</v>
      </c>
      <c r="B1979" s="3" t="s">
        <v>560</v>
      </c>
      <c r="C1979" s="4" t="s">
        <v>561</v>
      </c>
      <c r="D1979" s="27">
        <v>3163.41</v>
      </c>
      <c r="E1979" s="27">
        <v>502.18</v>
      </c>
      <c r="F1979" s="27">
        <v>369.72</v>
      </c>
      <c r="G1979" s="26">
        <f>(E1979-F1979)/E1979</f>
        <v>0.26376996296148786</v>
      </c>
      <c r="H1979" s="27">
        <f>E1979-F1979</f>
        <v>132.45999999999998</v>
      </c>
      <c r="I1979" s="35">
        <f>E1979/D1979</f>
        <v>0.15874641605103354</v>
      </c>
      <c r="J1979" s="3">
        <v>701.1</v>
      </c>
      <c r="K1979" s="26">
        <v>0.22</v>
      </c>
      <c r="L1979" s="4" t="b">
        <v>1</v>
      </c>
      <c r="M1979" s="4" t="s">
        <v>58</v>
      </c>
      <c r="N1979" s="35">
        <f>'Landed Freight Margin Tool'!$D$4</f>
        <v>0.58708499999999997</v>
      </c>
      <c r="O1979" s="30">
        <f>(MAX($F1979,MIN(0.18*$D1979,$F1979*(1+$N1979))))</f>
        <v>569.41379999999992</v>
      </c>
      <c r="P1979" s="35">
        <f>O1979/D1979</f>
        <v>0.18</v>
      </c>
    </row>
    <row r="1980" spans="1:16" x14ac:dyDescent="0.3">
      <c r="A1980" s="2">
        <v>45225</v>
      </c>
      <c r="B1980" s="3" t="s">
        <v>24867</v>
      </c>
      <c r="C1980" s="4" t="s">
        <v>24868</v>
      </c>
      <c r="D1980" s="27">
        <v>12709.34</v>
      </c>
      <c r="E1980" s="27">
        <v>2018.64</v>
      </c>
      <c r="F1980" s="27">
        <v>895.57</v>
      </c>
      <c r="G1980" s="26">
        <f>(E1980-F1980)/E1980</f>
        <v>0.55634981968057706</v>
      </c>
      <c r="H1980" s="27">
        <f>E1980-F1980</f>
        <v>1123.0700000000002</v>
      </c>
      <c r="I1980" s="35">
        <f>E1980/D1980</f>
        <v>0.15883122176289249</v>
      </c>
      <c r="J1980" s="3">
        <v>32394.28</v>
      </c>
      <c r="K1980" s="26">
        <v>0.214</v>
      </c>
      <c r="L1980" s="4" t="b">
        <v>1</v>
      </c>
      <c r="M1980" s="4" t="s">
        <v>58</v>
      </c>
      <c r="N1980" s="35">
        <f>'Landed Freight Margin Tool'!$D$4</f>
        <v>0.58708499999999997</v>
      </c>
      <c r="O1980" s="30">
        <f>(MAX($F1980,MIN(0.18*$D1980,$F1980*(1+$N1980))))</f>
        <v>1421.3457134500002</v>
      </c>
      <c r="P1980" s="35">
        <f>O1980/D1980</f>
        <v>0.11183473834597235</v>
      </c>
    </row>
    <row r="1981" spans="1:16" x14ac:dyDescent="0.3">
      <c r="A1981" s="2">
        <v>45117</v>
      </c>
      <c r="B1981" s="3" t="s">
        <v>17571</v>
      </c>
      <c r="C1981" s="4" t="s">
        <v>17572</v>
      </c>
      <c r="D1981" s="27">
        <v>2247.4699999999998</v>
      </c>
      <c r="E1981" s="27">
        <v>357.2</v>
      </c>
      <c r="F1981" s="27">
        <v>208.07</v>
      </c>
      <c r="G1981" s="26">
        <f>(E1981-F1981)/E1981</f>
        <v>0.41749720044792832</v>
      </c>
      <c r="H1981" s="27">
        <f>E1981-F1981</f>
        <v>149.13</v>
      </c>
      <c r="I1981" s="35">
        <f>E1981/D1981</f>
        <v>0.15893426831058924</v>
      </c>
      <c r="J1981" s="3">
        <v>337.02</v>
      </c>
      <c r="K1981" s="26">
        <v>0.22</v>
      </c>
      <c r="L1981" s="4" t="b">
        <v>1</v>
      </c>
      <c r="M1981" s="4" t="s">
        <v>58</v>
      </c>
      <c r="N1981" s="35">
        <f>'Landed Freight Margin Tool'!$D$4</f>
        <v>0.58708499999999997</v>
      </c>
      <c r="O1981" s="30">
        <f>(MAX($F1981,MIN(0.18*$D1981,$F1981*(1+$N1981))))</f>
        <v>330.22477594999998</v>
      </c>
      <c r="P1981" s="35">
        <f>O1981/D1981</f>
        <v>0.14693178371680157</v>
      </c>
    </row>
    <row r="1982" spans="1:16" x14ac:dyDescent="0.3">
      <c r="A1982" s="2">
        <v>45047</v>
      </c>
      <c r="B1982" s="3" t="s">
        <v>1056</v>
      </c>
      <c r="C1982" s="4" t="s">
        <v>1057</v>
      </c>
      <c r="D1982" s="27">
        <v>5714.16</v>
      </c>
      <c r="E1982" s="27">
        <v>909.21</v>
      </c>
      <c r="F1982" s="27">
        <v>540.82000000000005</v>
      </c>
      <c r="G1982" s="26">
        <f>(E1982-F1982)/E1982</f>
        <v>0.40517592195422397</v>
      </c>
      <c r="H1982" s="27">
        <f>E1982-F1982</f>
        <v>368.39</v>
      </c>
      <c r="I1982" s="35">
        <f>E1982/D1982</f>
        <v>0.15911525053551179</v>
      </c>
      <c r="J1982" s="3">
        <v>5378.53</v>
      </c>
      <c r="K1982" s="26">
        <v>0.153</v>
      </c>
      <c r="L1982" s="4" t="b">
        <v>0</v>
      </c>
      <c r="M1982" s="4" t="s">
        <v>58</v>
      </c>
      <c r="N1982" s="35">
        <f>'Landed Freight Margin Tool'!$D$4</f>
        <v>0.58708499999999997</v>
      </c>
      <c r="O1982" s="30">
        <f>(MAX($F1982,MIN(0.18*$D1982,$F1982*(1+$N1982))))</f>
        <v>858.32730970000011</v>
      </c>
      <c r="P1982" s="35">
        <f>O1982/D1982</f>
        <v>0.1502105838303443</v>
      </c>
    </row>
    <row r="1983" spans="1:16" x14ac:dyDescent="0.3">
      <c r="A1983" s="2">
        <v>44993</v>
      </c>
      <c r="B1983" s="3" t="s">
        <v>3991</v>
      </c>
      <c r="C1983" s="4" t="s">
        <v>3992</v>
      </c>
      <c r="D1983" s="27">
        <v>12012.95</v>
      </c>
      <c r="E1983" s="27">
        <v>1912.5</v>
      </c>
      <c r="F1983" s="27">
        <v>990.61</v>
      </c>
      <c r="G1983" s="26">
        <f>(E1983-F1983)/E1983</f>
        <v>0.48203398692810456</v>
      </c>
      <c r="H1983" s="27">
        <f>E1983-F1983</f>
        <v>921.89</v>
      </c>
      <c r="I1983" s="35">
        <f>E1983/D1983</f>
        <v>0.15920319322064938</v>
      </c>
      <c r="J1983" s="3">
        <v>-5.2</v>
      </c>
      <c r="K1983" s="26">
        <v>-2.923</v>
      </c>
      <c r="L1983" s="4" t="b">
        <v>0</v>
      </c>
      <c r="M1983" s="4" t="s">
        <v>58</v>
      </c>
      <c r="N1983" s="35">
        <f>'Landed Freight Margin Tool'!$D$4</f>
        <v>0.58708499999999997</v>
      </c>
      <c r="O1983" s="30">
        <f>(MAX($F1983,MIN(0.18*$D1983,$F1983*(1+$N1983))))</f>
        <v>1572.18227185</v>
      </c>
      <c r="P1983" s="35">
        <f>O1983/D1983</f>
        <v>0.13087395451158956</v>
      </c>
    </row>
    <row r="1984" spans="1:16" x14ac:dyDescent="0.3">
      <c r="A1984" s="2">
        <v>45015</v>
      </c>
      <c r="B1984" s="3" t="s">
        <v>20455</v>
      </c>
      <c r="C1984" s="4" t="s">
        <v>20456</v>
      </c>
      <c r="D1984" s="27">
        <v>19842.27</v>
      </c>
      <c r="E1984" s="27">
        <v>3161.22</v>
      </c>
      <c r="F1984" s="27">
        <v>2613.94</v>
      </c>
      <c r="G1984" s="26">
        <f>(E1984-F1984)/E1984</f>
        <v>0.17312303477771232</v>
      </c>
      <c r="H1984" s="27">
        <f>E1984-F1984</f>
        <v>547.27999999999975</v>
      </c>
      <c r="I1984" s="35">
        <f>E1984/D1984</f>
        <v>0.1593174571256212</v>
      </c>
      <c r="J1984" s="3">
        <v>8760.07</v>
      </c>
      <c r="K1984" s="26">
        <v>0.18</v>
      </c>
      <c r="L1984" s="4" t="b">
        <v>0</v>
      </c>
      <c r="M1984" s="4" t="s">
        <v>58</v>
      </c>
      <c r="N1984" s="35">
        <f>'Landed Freight Margin Tool'!$D$4</f>
        <v>0.58708499999999997</v>
      </c>
      <c r="O1984" s="30">
        <f>(MAX($F1984,MIN(0.18*$D1984,$F1984*(1+$N1984))))</f>
        <v>3571.6086</v>
      </c>
      <c r="P1984" s="35">
        <f>O1984/D1984</f>
        <v>0.18</v>
      </c>
    </row>
    <row r="1985" spans="1:16" x14ac:dyDescent="0.3">
      <c r="A1985" s="2">
        <v>45163</v>
      </c>
      <c r="B1985" s="3" t="s">
        <v>15998</v>
      </c>
      <c r="C1985" s="4" t="s">
        <v>15999</v>
      </c>
      <c r="D1985" s="27">
        <v>17088.5</v>
      </c>
      <c r="E1985" s="27">
        <v>2726.32</v>
      </c>
      <c r="F1985" s="27">
        <v>1896.38</v>
      </c>
      <c r="G1985" s="26">
        <f>(E1985-F1985)/E1985</f>
        <v>0.30441767657501689</v>
      </c>
      <c r="H1985" s="27">
        <f>E1985-F1985</f>
        <v>829.94</v>
      </c>
      <c r="I1985" s="35">
        <f>E1985/D1985</f>
        <v>0.15954121192614917</v>
      </c>
      <c r="J1985" s="3">
        <v>4007.45</v>
      </c>
      <c r="K1985" s="26">
        <v>0.36399999999999999</v>
      </c>
      <c r="L1985" s="4" t="b">
        <v>1</v>
      </c>
      <c r="M1985" s="4" t="s">
        <v>58</v>
      </c>
      <c r="N1985" s="35">
        <f>'Landed Freight Margin Tool'!$D$4</f>
        <v>0.58708499999999997</v>
      </c>
      <c r="O1985" s="30">
        <f>(MAX($F1985,MIN(0.18*$D1985,$F1985*(1+$N1985))))</f>
        <v>3009.7162523000002</v>
      </c>
      <c r="P1985" s="35">
        <f>O1985/D1985</f>
        <v>0.17612524518243264</v>
      </c>
    </row>
    <row r="1986" spans="1:16" x14ac:dyDescent="0.3">
      <c r="A1986" s="2">
        <v>45224</v>
      </c>
      <c r="B1986" s="3" t="s">
        <v>18983</v>
      </c>
      <c r="C1986" s="4" t="s">
        <v>18984</v>
      </c>
      <c r="D1986" s="27">
        <v>13559.76</v>
      </c>
      <c r="E1986" s="27">
        <v>2165.21</v>
      </c>
      <c r="F1986" s="27">
        <v>1420.33</v>
      </c>
      <c r="G1986" s="26">
        <f>(E1986-F1986)/E1986</f>
        <v>0.34402205790662344</v>
      </c>
      <c r="H1986" s="27">
        <f>E1986-F1986</f>
        <v>744.88000000000011</v>
      </c>
      <c r="I1986" s="35">
        <f>E1986/D1986</f>
        <v>0.15967907986572033</v>
      </c>
      <c r="J1986" s="3">
        <v>0</v>
      </c>
      <c r="K1986" s="26">
        <v>0</v>
      </c>
      <c r="L1986" s="4" t="b">
        <v>0</v>
      </c>
      <c r="M1986" s="4" t="s">
        <v>58</v>
      </c>
      <c r="N1986" s="35">
        <f>'Landed Freight Margin Tool'!$D$4</f>
        <v>0.58708499999999997</v>
      </c>
      <c r="O1986" s="30">
        <f>(MAX($F1986,MIN(0.18*$D1986,$F1986*(1+$N1986))))</f>
        <v>2254.1844380500002</v>
      </c>
      <c r="P1986" s="35">
        <f>O1986/D1986</f>
        <v>0.16624073273052031</v>
      </c>
    </row>
    <row r="1987" spans="1:16" x14ac:dyDescent="0.3">
      <c r="A1987" s="2">
        <v>45278</v>
      </c>
      <c r="B1987" s="3" t="s">
        <v>14181</v>
      </c>
      <c r="C1987" s="4" t="s">
        <v>14182</v>
      </c>
      <c r="D1987" s="27">
        <v>10725.86</v>
      </c>
      <c r="E1987" s="27">
        <v>1713.83</v>
      </c>
      <c r="F1987" s="27">
        <v>587.33000000000004</v>
      </c>
      <c r="G1987" s="26">
        <f>(E1987-F1987)/E1987</f>
        <v>0.65729973217880422</v>
      </c>
      <c r="H1987" s="27">
        <f>E1987-F1987</f>
        <v>1126.5</v>
      </c>
      <c r="I1987" s="35">
        <f>E1987/D1987</f>
        <v>0.15978485641244616</v>
      </c>
      <c r="J1987" s="3">
        <v>6827.76</v>
      </c>
      <c r="K1987" s="26">
        <v>0.23300000000000001</v>
      </c>
      <c r="L1987" s="4" t="b">
        <v>1</v>
      </c>
      <c r="M1987" s="4" t="s">
        <v>58</v>
      </c>
      <c r="N1987" s="35">
        <f>'Landed Freight Margin Tool'!$D$4</f>
        <v>0.58708499999999997</v>
      </c>
      <c r="O1987" s="30">
        <f>(MAX($F1987,MIN(0.18*$D1987,$F1987*(1+$N1987))))</f>
        <v>932.14263305000009</v>
      </c>
      <c r="P1987" s="35">
        <f>O1987/D1987</f>
        <v>8.6906097324596823E-2</v>
      </c>
    </row>
    <row r="1988" spans="1:16" x14ac:dyDescent="0.3">
      <c r="A1988" s="2">
        <v>44957</v>
      </c>
      <c r="B1988" s="3" t="s">
        <v>22486</v>
      </c>
      <c r="C1988" s="4" t="s">
        <v>22487</v>
      </c>
      <c r="D1988" s="27">
        <v>15429.75</v>
      </c>
      <c r="E1988" s="27">
        <v>2470.2800000000002</v>
      </c>
      <c r="F1988" s="27">
        <v>1592.93</v>
      </c>
      <c r="G1988" s="26">
        <f>(E1988-F1988)/E1988</f>
        <v>0.35516216785141769</v>
      </c>
      <c r="H1988" s="27">
        <f>E1988-F1988</f>
        <v>877.35000000000014</v>
      </c>
      <c r="I1988" s="35">
        <f>E1988/D1988</f>
        <v>0.16009851099337322</v>
      </c>
      <c r="J1988" s="3">
        <v>2296</v>
      </c>
      <c r="K1988" s="26">
        <v>0.22</v>
      </c>
      <c r="L1988" s="4" t="b">
        <v>1</v>
      </c>
      <c r="M1988" s="4" t="s">
        <v>58</v>
      </c>
      <c r="N1988" s="35">
        <f>'Landed Freight Margin Tool'!$D$4</f>
        <v>0.58708499999999997</v>
      </c>
      <c r="O1988" s="30">
        <f>(MAX($F1988,MIN(0.18*$D1988,$F1988*(1+$N1988))))</f>
        <v>2528.1153090500002</v>
      </c>
      <c r="P1988" s="35">
        <f>O1988/D1988</f>
        <v>0.16384680951084757</v>
      </c>
    </row>
    <row r="1989" spans="1:16" x14ac:dyDescent="0.3">
      <c r="A1989" s="2">
        <v>45076</v>
      </c>
      <c r="B1989" s="3" t="s">
        <v>16189</v>
      </c>
      <c r="C1989" s="4" t="s">
        <v>16190</v>
      </c>
      <c r="D1989" s="27">
        <v>6387.69</v>
      </c>
      <c r="E1989" s="27">
        <v>1023.58</v>
      </c>
      <c r="F1989" s="27">
        <v>356.16</v>
      </c>
      <c r="G1989" s="26">
        <f>(E1989-F1989)/E1989</f>
        <v>0.65204478399343491</v>
      </c>
      <c r="H1989" s="27">
        <f>E1989-F1989</f>
        <v>667.42000000000007</v>
      </c>
      <c r="I1989" s="35">
        <f>E1989/D1989</f>
        <v>0.16024259160979948</v>
      </c>
      <c r="J1989" s="3">
        <v>167.28</v>
      </c>
      <c r="K1989" s="26">
        <v>0.22</v>
      </c>
      <c r="L1989" s="4" t="b">
        <v>1</v>
      </c>
      <c r="M1989" s="4" t="s">
        <v>58</v>
      </c>
      <c r="N1989" s="35">
        <f>'Landed Freight Margin Tool'!$D$4</f>
        <v>0.58708499999999997</v>
      </c>
      <c r="O1989" s="30">
        <f>(MAX($F1989,MIN(0.18*$D1989,$F1989*(1+$N1989))))</f>
        <v>565.25619360000007</v>
      </c>
      <c r="P1989" s="35">
        <f>O1989/D1989</f>
        <v>8.8491488096635887E-2</v>
      </c>
    </row>
    <row r="1990" spans="1:16" x14ac:dyDescent="0.3">
      <c r="A1990" s="2">
        <v>45119</v>
      </c>
      <c r="B1990" s="3" t="s">
        <v>6365</v>
      </c>
      <c r="C1990" s="4" t="s">
        <v>6366</v>
      </c>
      <c r="D1990" s="27">
        <v>16947.400000000001</v>
      </c>
      <c r="E1990" s="27">
        <v>2716.67</v>
      </c>
      <c r="F1990" s="27">
        <v>1484.51</v>
      </c>
      <c r="G1990" s="26">
        <f>(E1990-F1990)/E1990</f>
        <v>0.45355527171132309</v>
      </c>
      <c r="H1990" s="27">
        <f>E1990-F1990</f>
        <v>1232.1600000000001</v>
      </c>
      <c r="I1990" s="35">
        <f>E1990/D1990</f>
        <v>0.16030010503086017</v>
      </c>
      <c r="J1990" s="3">
        <v>35314.49</v>
      </c>
      <c r="K1990" s="26">
        <v>0.156</v>
      </c>
      <c r="L1990" s="4" t="b">
        <v>0</v>
      </c>
      <c r="M1990" s="4" t="s">
        <v>58</v>
      </c>
      <c r="N1990" s="35">
        <f>'Landed Freight Margin Tool'!$D$4</f>
        <v>0.58708499999999997</v>
      </c>
      <c r="O1990" s="30">
        <f>(MAX($F1990,MIN(0.18*$D1990,$F1990*(1+$N1990))))</f>
        <v>2356.0435533499999</v>
      </c>
      <c r="P1990" s="35">
        <f>O1990/D1990</f>
        <v>0.13902094441330232</v>
      </c>
    </row>
    <row r="1991" spans="1:16" x14ac:dyDescent="0.3">
      <c r="A1991" s="2">
        <v>45177</v>
      </c>
      <c r="B1991" s="3" t="s">
        <v>6958</v>
      </c>
      <c r="C1991" s="4" t="s">
        <v>6959</v>
      </c>
      <c r="D1991" s="27">
        <v>7831.19</v>
      </c>
      <c r="E1991" s="27">
        <v>1255.97</v>
      </c>
      <c r="F1991" s="27">
        <v>870.62</v>
      </c>
      <c r="G1991" s="26">
        <f>(E1991-F1991)/E1991</f>
        <v>0.30681465321623924</v>
      </c>
      <c r="H1991" s="27">
        <f>E1991-F1991</f>
        <v>385.35</v>
      </c>
      <c r="I1991" s="35">
        <f>E1991/D1991</f>
        <v>0.16038047857349905</v>
      </c>
      <c r="J1991" s="3">
        <v>1266.31</v>
      </c>
      <c r="K1991" s="26">
        <v>0.193</v>
      </c>
      <c r="L1991" s="4" t="b">
        <v>1</v>
      </c>
      <c r="M1991" s="4" t="s">
        <v>58</v>
      </c>
      <c r="N1991" s="35">
        <f>'Landed Freight Margin Tool'!$D$4</f>
        <v>0.58708499999999997</v>
      </c>
      <c r="O1991" s="30">
        <f>(MAX($F1991,MIN(0.18*$D1991,$F1991*(1+$N1991))))</f>
        <v>1381.7479427000001</v>
      </c>
      <c r="P1991" s="35">
        <f>O1991/D1991</f>
        <v>0.17644163182096209</v>
      </c>
    </row>
    <row r="1992" spans="1:16" x14ac:dyDescent="0.3">
      <c r="A1992" s="2">
        <v>45078</v>
      </c>
      <c r="B1992" s="3" t="s">
        <v>22989</v>
      </c>
      <c r="C1992" s="4" t="s">
        <v>22990</v>
      </c>
      <c r="D1992" s="27">
        <v>20061.02</v>
      </c>
      <c r="E1992" s="27">
        <v>3217.99</v>
      </c>
      <c r="F1992" s="27">
        <v>1617.61</v>
      </c>
      <c r="G1992" s="26">
        <f>(E1992-F1992)/E1992</f>
        <v>0.49732286302940654</v>
      </c>
      <c r="H1992" s="27">
        <f>E1992-F1992</f>
        <v>1600.3799999999999</v>
      </c>
      <c r="I1992" s="35">
        <f>E1992/D1992</f>
        <v>0.16041008881901317</v>
      </c>
      <c r="J1992" s="3">
        <v>2069</v>
      </c>
      <c r="K1992" s="26">
        <v>0.34200000000000003</v>
      </c>
      <c r="L1992" s="4" t="b">
        <v>1</v>
      </c>
      <c r="M1992" s="4" t="s">
        <v>58</v>
      </c>
      <c r="N1992" s="35">
        <f>'Landed Freight Margin Tool'!$D$4</f>
        <v>0.58708499999999997</v>
      </c>
      <c r="O1992" s="30">
        <f>(MAX($F1992,MIN(0.18*$D1992,$F1992*(1+$N1992))))</f>
        <v>2567.2845668499999</v>
      </c>
      <c r="P1992" s="35">
        <f>O1992/D1992</f>
        <v>0.12797378033868667</v>
      </c>
    </row>
    <row r="1993" spans="1:16" x14ac:dyDescent="0.3">
      <c r="A1993" s="2">
        <v>44984</v>
      </c>
      <c r="B1993" s="3" t="s">
        <v>12987</v>
      </c>
      <c r="C1993" s="4" t="s">
        <v>12988</v>
      </c>
      <c r="D1993" s="27">
        <v>11571.93</v>
      </c>
      <c r="E1993" s="27">
        <v>1856.58</v>
      </c>
      <c r="F1993" s="27">
        <v>1235.92</v>
      </c>
      <c r="G1993" s="26">
        <f>(E1993-F1993)/E1993</f>
        <v>0.33430285794309961</v>
      </c>
      <c r="H1993" s="27">
        <f>E1993-F1993</f>
        <v>620.65999999999985</v>
      </c>
      <c r="I1993" s="35">
        <f>E1993/D1993</f>
        <v>0.16043823286176118</v>
      </c>
      <c r="J1993" s="3">
        <v>1028.28</v>
      </c>
      <c r="K1993" s="26">
        <v>0.22</v>
      </c>
      <c r="L1993" s="4" t="b">
        <v>1</v>
      </c>
      <c r="M1993" s="4" t="s">
        <v>58</v>
      </c>
      <c r="N1993" s="35">
        <f>'Landed Freight Margin Tool'!$D$4</f>
        <v>0.58708499999999997</v>
      </c>
      <c r="O1993" s="30">
        <f>(MAX($F1993,MIN(0.18*$D1993,$F1993*(1+$N1993))))</f>
        <v>1961.5100932000003</v>
      </c>
      <c r="P1993" s="35">
        <f>O1993/D1993</f>
        <v>0.16950587267638156</v>
      </c>
    </row>
    <row r="1994" spans="1:16" x14ac:dyDescent="0.3">
      <c r="A1994" s="2">
        <v>45159</v>
      </c>
      <c r="B1994" s="3" t="s">
        <v>6588</v>
      </c>
      <c r="C1994" s="4" t="s">
        <v>6589</v>
      </c>
      <c r="D1994" s="27">
        <v>23373.79</v>
      </c>
      <c r="E1994" s="27">
        <v>3752.75</v>
      </c>
      <c r="F1994" s="27">
        <v>2659.52</v>
      </c>
      <c r="G1994" s="26">
        <f>(E1994-F1994)/E1994</f>
        <v>0.29131436946239425</v>
      </c>
      <c r="H1994" s="27">
        <f>E1994-F1994</f>
        <v>1093.23</v>
      </c>
      <c r="I1994" s="35">
        <f>E1994/D1994</f>
        <v>0.16055376556390727</v>
      </c>
      <c r="J1994" s="3">
        <v>9286.0300000000007</v>
      </c>
      <c r="K1994" s="26">
        <v>0.16300000000000001</v>
      </c>
      <c r="L1994" s="4" t="b">
        <v>0</v>
      </c>
      <c r="M1994" s="4" t="s">
        <v>58</v>
      </c>
      <c r="N1994" s="35">
        <f>'Landed Freight Margin Tool'!$D$4</f>
        <v>0.58708499999999997</v>
      </c>
      <c r="O1994" s="30">
        <f>(MAX($F1994,MIN(0.18*$D1994,$F1994*(1+$N1994))))</f>
        <v>4207.2821999999996</v>
      </c>
      <c r="P1994" s="35">
        <f>O1994/D1994</f>
        <v>0.17999999999999997</v>
      </c>
    </row>
    <row r="1995" spans="1:16" x14ac:dyDescent="0.3">
      <c r="A1995" s="2">
        <v>45198</v>
      </c>
      <c r="B1995" s="3" t="s">
        <v>3808</v>
      </c>
      <c r="C1995" s="4" t="s">
        <v>3809</v>
      </c>
      <c r="D1995" s="27">
        <v>2498.58</v>
      </c>
      <c r="E1995" s="27">
        <v>401.25</v>
      </c>
      <c r="F1995" s="27">
        <v>217.41</v>
      </c>
      <c r="G1995" s="26">
        <f>(E1995-F1995)/E1995</f>
        <v>0.45816822429906545</v>
      </c>
      <c r="H1995" s="27">
        <f>E1995-F1995</f>
        <v>183.84</v>
      </c>
      <c r="I1995" s="35">
        <f>E1995/D1995</f>
        <v>0.16059121581058042</v>
      </c>
      <c r="J1995" s="3">
        <v>2371.6</v>
      </c>
      <c r="K1995" s="26">
        <v>0.18099999999999999</v>
      </c>
      <c r="L1995" s="4" t="b">
        <v>1</v>
      </c>
      <c r="M1995" s="4" t="s">
        <v>58</v>
      </c>
      <c r="N1995" s="35">
        <f>'Landed Freight Margin Tool'!$D$4</f>
        <v>0.58708499999999997</v>
      </c>
      <c r="O1995" s="30">
        <f>(MAX($F1995,MIN(0.18*$D1995,$F1995*(1+$N1995))))</f>
        <v>345.04814985000002</v>
      </c>
      <c r="P1995" s="35">
        <f>O1995/D1995</f>
        <v>0.13809769943327813</v>
      </c>
    </row>
    <row r="1996" spans="1:16" x14ac:dyDescent="0.3">
      <c r="A1996" s="2">
        <v>44946</v>
      </c>
      <c r="B1996" s="3" t="s">
        <v>18827</v>
      </c>
      <c r="C1996" s="4" t="s">
        <v>18828</v>
      </c>
      <c r="D1996" s="27">
        <v>4497.75</v>
      </c>
      <c r="E1996" s="27">
        <v>722.45</v>
      </c>
      <c r="F1996" s="27">
        <v>513.32000000000005</v>
      </c>
      <c r="G1996" s="26">
        <f>(E1996-F1996)/E1996</f>
        <v>0.2894733199529379</v>
      </c>
      <c r="H1996" s="27">
        <f>E1996-F1996</f>
        <v>209.13</v>
      </c>
      <c r="I1996" s="35">
        <f>E1996/D1996</f>
        <v>0.16062475682285587</v>
      </c>
      <c r="J1996" s="3">
        <v>7913.14</v>
      </c>
      <c r="K1996" s="26">
        <v>0.29199999999999998</v>
      </c>
      <c r="L1996" s="4" t="b">
        <v>1</v>
      </c>
      <c r="M1996" s="4" t="s">
        <v>58</v>
      </c>
      <c r="N1996" s="35">
        <f>'Landed Freight Margin Tool'!$D$4</f>
        <v>0.58708499999999997</v>
      </c>
      <c r="O1996" s="30">
        <f>(MAX($F1996,MIN(0.18*$D1996,$F1996*(1+$N1996))))</f>
        <v>809.59499999999991</v>
      </c>
      <c r="P1996" s="35">
        <f>O1996/D1996</f>
        <v>0.18</v>
      </c>
    </row>
    <row r="1997" spans="1:16" x14ac:dyDescent="0.3">
      <c r="A1997" s="2">
        <v>45033</v>
      </c>
      <c r="B1997" s="3" t="s">
        <v>15524</v>
      </c>
      <c r="C1997" s="4" t="s">
        <v>15525</v>
      </c>
      <c r="D1997" s="27">
        <v>24279.56</v>
      </c>
      <c r="E1997" s="27">
        <v>3900.22</v>
      </c>
      <c r="F1997" s="27">
        <v>3414.01</v>
      </c>
      <c r="G1997" s="26">
        <f>(E1997-F1997)/E1997</f>
        <v>0.12466219854264621</v>
      </c>
      <c r="H1997" s="27">
        <f>E1997-F1997</f>
        <v>486.20999999999958</v>
      </c>
      <c r="I1997" s="35">
        <f>E1997/D1997</f>
        <v>0.16063800167713088</v>
      </c>
      <c r="J1997" s="3">
        <v>0</v>
      </c>
      <c r="K1997" s="26">
        <v>0</v>
      </c>
      <c r="L1997" s="4" t="b">
        <v>0</v>
      </c>
      <c r="M1997" s="4" t="s">
        <v>58</v>
      </c>
      <c r="N1997" s="35">
        <f>'Landed Freight Margin Tool'!$D$4</f>
        <v>0.58708499999999997</v>
      </c>
      <c r="O1997" s="30">
        <f>(MAX($F1997,MIN(0.18*$D1997,$F1997*(1+$N1997))))</f>
        <v>4370.3208000000004</v>
      </c>
      <c r="P1997" s="35">
        <f>O1997/D1997</f>
        <v>0.18000000000000002</v>
      </c>
    </row>
    <row r="1998" spans="1:16" x14ac:dyDescent="0.3">
      <c r="A1998" s="2">
        <v>44993</v>
      </c>
      <c r="B1998" s="3" t="s">
        <v>18734</v>
      </c>
      <c r="C1998" s="4" t="s">
        <v>18735</v>
      </c>
      <c r="D1998" s="27">
        <v>3206.35</v>
      </c>
      <c r="E1998" s="27">
        <v>515.29999999999995</v>
      </c>
      <c r="F1998" s="27">
        <v>343.52</v>
      </c>
      <c r="G1998" s="26">
        <f>(E1998-F1998)/E1998</f>
        <v>0.33335920822821657</v>
      </c>
      <c r="H1998" s="27">
        <f>E1998-F1998</f>
        <v>171.77999999999997</v>
      </c>
      <c r="I1998" s="35">
        <f>E1998/D1998</f>
        <v>0.16071233645734245</v>
      </c>
      <c r="J1998" s="3">
        <v>15.5</v>
      </c>
      <c r="K1998" s="26">
        <v>0.77400000000000002</v>
      </c>
      <c r="L1998" s="4" t="b">
        <v>1</v>
      </c>
      <c r="M1998" s="4" t="s">
        <v>58</v>
      </c>
      <c r="N1998" s="35">
        <f>'Landed Freight Margin Tool'!$D$4</f>
        <v>0.58708499999999997</v>
      </c>
      <c r="O1998" s="30">
        <f>(MAX($F1998,MIN(0.18*$D1998,$F1998*(1+$N1998))))</f>
        <v>545.19543920000001</v>
      </c>
      <c r="P1998" s="35">
        <f>O1998/D1998</f>
        <v>0.17003615924649523</v>
      </c>
    </row>
    <row r="1999" spans="1:16" x14ac:dyDescent="0.3">
      <c r="A1999" s="2">
        <v>45131</v>
      </c>
      <c r="B1999" s="3" t="s">
        <v>12664</v>
      </c>
      <c r="C1999" s="4" t="s">
        <v>12665</v>
      </c>
      <c r="D1999" s="27">
        <v>2921.9</v>
      </c>
      <c r="E1999" s="27">
        <v>469.84</v>
      </c>
      <c r="F1999" s="27">
        <v>339.6</v>
      </c>
      <c r="G1999" s="26">
        <f>(E1999-F1999)/E1999</f>
        <v>0.27720074919121396</v>
      </c>
      <c r="H1999" s="27">
        <f>E1999-F1999</f>
        <v>130.23999999999995</v>
      </c>
      <c r="I1999" s="35">
        <f>E1999/D1999</f>
        <v>0.16079947979054723</v>
      </c>
      <c r="J1999" s="3">
        <v>223.04</v>
      </c>
      <c r="K1999" s="26">
        <v>0.22</v>
      </c>
      <c r="L1999" s="4" t="b">
        <v>1</v>
      </c>
      <c r="M1999" s="4" t="s">
        <v>58</v>
      </c>
      <c r="N1999" s="35">
        <f>'Landed Freight Margin Tool'!$D$4</f>
        <v>0.58708499999999997</v>
      </c>
      <c r="O1999" s="30">
        <f>(MAX($F1999,MIN(0.18*$D1999,$F1999*(1+$N1999))))</f>
        <v>525.94200000000001</v>
      </c>
      <c r="P1999" s="35">
        <f>O1999/D1999</f>
        <v>0.18</v>
      </c>
    </row>
    <row r="2000" spans="1:16" x14ac:dyDescent="0.3">
      <c r="A2000" s="2">
        <v>45141</v>
      </c>
      <c r="B2000" s="3" t="s">
        <v>5267</v>
      </c>
      <c r="C2000" s="4" t="s">
        <v>5268</v>
      </c>
      <c r="D2000" s="27">
        <v>15236.12</v>
      </c>
      <c r="E2000" s="27">
        <v>2452.75</v>
      </c>
      <c r="F2000" s="27">
        <v>1474.34</v>
      </c>
      <c r="G2000" s="26">
        <f>(E2000-F2000)/E2000</f>
        <v>0.39890327183773316</v>
      </c>
      <c r="H2000" s="27">
        <f>E2000-F2000</f>
        <v>978.41000000000008</v>
      </c>
      <c r="I2000" s="35">
        <f>E2000/D2000</f>
        <v>0.16098258611772551</v>
      </c>
      <c r="J2000" s="3">
        <v>2223.02</v>
      </c>
      <c r="K2000" s="26">
        <v>0.22</v>
      </c>
      <c r="L2000" s="4" t="b">
        <v>1</v>
      </c>
      <c r="M2000" s="4" t="s">
        <v>58</v>
      </c>
      <c r="N2000" s="35">
        <f>'Landed Freight Margin Tool'!$D$4</f>
        <v>0.58708499999999997</v>
      </c>
      <c r="O2000" s="30">
        <f>(MAX($F2000,MIN(0.18*$D2000,$F2000*(1+$N2000))))</f>
        <v>2339.9028988999999</v>
      </c>
      <c r="P2000" s="35">
        <f>O2000/D2000</f>
        <v>0.15357603503385375</v>
      </c>
    </row>
    <row r="2001" spans="1:16" x14ac:dyDescent="0.3">
      <c r="A2001" s="2">
        <v>45119</v>
      </c>
      <c r="B2001" s="3" t="s">
        <v>10242</v>
      </c>
      <c r="C2001" s="4" t="s">
        <v>10243</v>
      </c>
      <c r="D2001" s="27">
        <v>12493.92</v>
      </c>
      <c r="E2001" s="27">
        <v>2011.51</v>
      </c>
      <c r="F2001" s="27">
        <v>1352.93</v>
      </c>
      <c r="G2001" s="26">
        <f>(E2001-F2001)/E2001</f>
        <v>0.32740577973761004</v>
      </c>
      <c r="H2001" s="27">
        <f>E2001-F2001</f>
        <v>658.57999999999993</v>
      </c>
      <c r="I2001" s="35">
        <f>E2001/D2001</f>
        <v>0.16099910996708799</v>
      </c>
      <c r="J2001" s="3">
        <v>14543.8</v>
      </c>
      <c r="K2001" s="26">
        <v>0.11799999999999999</v>
      </c>
      <c r="L2001" s="4" t="b">
        <v>0</v>
      </c>
      <c r="M2001" s="4" t="s">
        <v>58</v>
      </c>
      <c r="N2001" s="35">
        <f>'Landed Freight Margin Tool'!$D$4</f>
        <v>0.58708499999999997</v>
      </c>
      <c r="O2001" s="30">
        <f>(MAX($F2001,MIN(0.18*$D2001,$F2001*(1+$N2001))))</f>
        <v>2147.2149090500002</v>
      </c>
      <c r="P2001" s="35">
        <f>O2001/D2001</f>
        <v>0.1718607858102181</v>
      </c>
    </row>
    <row r="2002" spans="1:16" x14ac:dyDescent="0.3">
      <c r="A2002" s="2">
        <v>44967</v>
      </c>
      <c r="B2002" s="3" t="s">
        <v>21807</v>
      </c>
      <c r="C2002" s="4" t="s">
        <v>21808</v>
      </c>
      <c r="D2002" s="27">
        <v>17484.060000000001</v>
      </c>
      <c r="E2002" s="27">
        <v>2816.28</v>
      </c>
      <c r="F2002" s="27">
        <v>1810.7</v>
      </c>
      <c r="G2002" s="26">
        <f>(E2002-F2002)/E2002</f>
        <v>0.35705966736262024</v>
      </c>
      <c r="H2002" s="27">
        <f>E2002-F2002</f>
        <v>1005.5800000000002</v>
      </c>
      <c r="I2002" s="35">
        <f>E2002/D2002</f>
        <v>0.16107700385379597</v>
      </c>
      <c r="J2002" s="3">
        <v>514.62</v>
      </c>
      <c r="K2002" s="26">
        <v>0.59</v>
      </c>
      <c r="L2002" s="4" t="b">
        <v>1</v>
      </c>
      <c r="M2002" s="4" t="s">
        <v>58</v>
      </c>
      <c r="N2002" s="35">
        <f>'Landed Freight Margin Tool'!$D$4</f>
        <v>0.58708499999999997</v>
      </c>
      <c r="O2002" s="30">
        <f>(MAX($F2002,MIN(0.18*$D2002,$F2002*(1+$N2002))))</f>
        <v>2873.7348095000002</v>
      </c>
      <c r="P2002" s="35">
        <f>O2002/D2002</f>
        <v>0.16436312901580069</v>
      </c>
    </row>
    <row r="2003" spans="1:16" x14ac:dyDescent="0.3">
      <c r="A2003" s="2">
        <v>45063</v>
      </c>
      <c r="B2003" s="3" t="s">
        <v>12379</v>
      </c>
      <c r="C2003" s="4" t="s">
        <v>12380</v>
      </c>
      <c r="D2003" s="27">
        <v>5867.59</v>
      </c>
      <c r="E2003" s="27">
        <v>945.67</v>
      </c>
      <c r="F2003" s="27">
        <v>609.57000000000005</v>
      </c>
      <c r="G2003" s="26">
        <f>(E2003-F2003)/E2003</f>
        <v>0.35540939228272012</v>
      </c>
      <c r="H2003" s="27">
        <f>E2003-F2003</f>
        <v>336.09999999999991</v>
      </c>
      <c r="I2003" s="35">
        <f>E2003/D2003</f>
        <v>0.1611683842940628</v>
      </c>
      <c r="J2003" s="3">
        <v>10396.459999999999</v>
      </c>
      <c r="K2003" s="26">
        <v>0.28499999999999998</v>
      </c>
      <c r="L2003" s="4" t="b">
        <v>1</v>
      </c>
      <c r="M2003" s="4" t="s">
        <v>58</v>
      </c>
      <c r="N2003" s="35">
        <f>'Landed Freight Margin Tool'!$D$4</f>
        <v>0.58708499999999997</v>
      </c>
      <c r="O2003" s="30">
        <f>(MAX($F2003,MIN(0.18*$D2003,$F2003*(1+$N2003))))</f>
        <v>967.4394034500001</v>
      </c>
      <c r="P2003" s="35">
        <f>O2003/D2003</f>
        <v>0.16487849414325134</v>
      </c>
    </row>
    <row r="2004" spans="1:16" x14ac:dyDescent="0.3">
      <c r="A2004" s="2">
        <v>45259</v>
      </c>
      <c r="B2004" s="3" t="s">
        <v>19486</v>
      </c>
      <c r="C2004" s="4" t="s">
        <v>19487</v>
      </c>
      <c r="D2004" s="27">
        <v>21190.49</v>
      </c>
      <c r="E2004" s="27">
        <v>3415.6</v>
      </c>
      <c r="F2004" s="27">
        <v>1805.01</v>
      </c>
      <c r="G2004" s="26">
        <f>(E2004-F2004)/E2004</f>
        <v>0.47153940742475697</v>
      </c>
      <c r="H2004" s="27">
        <f>E2004-F2004</f>
        <v>1610.59</v>
      </c>
      <c r="I2004" s="35">
        <f>E2004/D2004</f>
        <v>0.16118551293528369</v>
      </c>
      <c r="J2004" s="3">
        <v>2770.78</v>
      </c>
      <c r="K2004" s="26">
        <v>0.22</v>
      </c>
      <c r="L2004" s="4" t="b">
        <v>1</v>
      </c>
      <c r="M2004" s="4" t="s">
        <v>58</v>
      </c>
      <c r="N2004" s="35">
        <f>'Landed Freight Margin Tool'!$D$4</f>
        <v>0.58708499999999997</v>
      </c>
      <c r="O2004" s="30">
        <f>(MAX($F2004,MIN(0.18*$D2004,$F2004*(1+$N2004))))</f>
        <v>2864.7042958500001</v>
      </c>
      <c r="P2004" s="35">
        <f>O2004/D2004</f>
        <v>0.13518820451296784</v>
      </c>
    </row>
    <row r="2005" spans="1:16" x14ac:dyDescent="0.3">
      <c r="A2005" s="2">
        <v>44930</v>
      </c>
      <c r="B2005" s="3" t="s">
        <v>10410</v>
      </c>
      <c r="C2005" s="4" t="s">
        <v>10411</v>
      </c>
      <c r="D2005" s="27">
        <v>2953.64</v>
      </c>
      <c r="E2005" s="27">
        <v>476.13</v>
      </c>
      <c r="F2005" s="27">
        <v>329.9</v>
      </c>
      <c r="G2005" s="26">
        <f>(E2005-F2005)/E2005</f>
        <v>0.30712200449457083</v>
      </c>
      <c r="H2005" s="27">
        <f>E2005-F2005</f>
        <v>146.23000000000002</v>
      </c>
      <c r="I2005" s="35">
        <f>E2005/D2005</f>
        <v>0.16120109424303572</v>
      </c>
      <c r="J2005" s="3">
        <v>15514.4</v>
      </c>
      <c r="K2005" s="26">
        <v>0.22</v>
      </c>
      <c r="L2005" s="4" t="b">
        <v>1</v>
      </c>
      <c r="M2005" s="4" t="s">
        <v>58</v>
      </c>
      <c r="N2005" s="35">
        <f>'Landed Freight Margin Tool'!$D$4</f>
        <v>0.58708499999999997</v>
      </c>
      <c r="O2005" s="30">
        <f>(MAX($F2005,MIN(0.18*$D2005,$F2005*(1+$N2005))))</f>
        <v>523.57934149999994</v>
      </c>
      <c r="P2005" s="35">
        <f>O2005/D2005</f>
        <v>0.17726579457889247</v>
      </c>
    </row>
    <row r="2006" spans="1:16" x14ac:dyDescent="0.3">
      <c r="A2006" s="2">
        <v>45097</v>
      </c>
      <c r="B2006" s="3" t="s">
        <v>2080</v>
      </c>
      <c r="C2006" s="4" t="s">
        <v>2081</v>
      </c>
      <c r="D2006" s="27">
        <v>3970.69</v>
      </c>
      <c r="E2006" s="27">
        <v>640.30999999999995</v>
      </c>
      <c r="F2006" s="27">
        <v>417.85</v>
      </c>
      <c r="G2006" s="26">
        <f>(E2006-F2006)/E2006</f>
        <v>0.34742546579000788</v>
      </c>
      <c r="H2006" s="27">
        <f>E2006-F2006</f>
        <v>222.45999999999992</v>
      </c>
      <c r="I2006" s="35">
        <f>E2006/D2006</f>
        <v>0.16125912624757913</v>
      </c>
      <c r="J2006" s="3">
        <v>3247.2</v>
      </c>
      <c r="K2006" s="26">
        <v>0.22</v>
      </c>
      <c r="L2006" s="4" t="b">
        <v>1</v>
      </c>
      <c r="M2006" s="4" t="s">
        <v>58</v>
      </c>
      <c r="N2006" s="35">
        <f>'Landed Freight Margin Tool'!$D$4</f>
        <v>0.58708499999999997</v>
      </c>
      <c r="O2006" s="30">
        <f>(MAX($F2006,MIN(0.18*$D2006,$F2006*(1+$N2006))))</f>
        <v>663.16346725000005</v>
      </c>
      <c r="P2006" s="35">
        <f>O2006/D2006</f>
        <v>0.16701466678335505</v>
      </c>
    </row>
    <row r="2007" spans="1:16" x14ac:dyDescent="0.3">
      <c r="A2007" s="2">
        <v>45225</v>
      </c>
      <c r="B2007" s="3" t="s">
        <v>16423</v>
      </c>
      <c r="C2007" s="4" t="s">
        <v>16424</v>
      </c>
      <c r="D2007" s="27">
        <v>13305.91</v>
      </c>
      <c r="E2007" s="27">
        <v>2146.9699999999998</v>
      </c>
      <c r="F2007" s="27">
        <v>1281.8399999999999</v>
      </c>
      <c r="G2007" s="26">
        <f>(E2007-F2007)/E2007</f>
        <v>0.40295393042287503</v>
      </c>
      <c r="H2007" s="27">
        <f>E2007-F2007</f>
        <v>865.12999999999988</v>
      </c>
      <c r="I2007" s="35">
        <f>E2007/D2007</f>
        <v>0.1613546161066774</v>
      </c>
      <c r="J2007" s="3">
        <v>22524.68</v>
      </c>
      <c r="K2007" s="26">
        <v>0.22</v>
      </c>
      <c r="L2007" s="4" t="b">
        <v>1</v>
      </c>
      <c r="M2007" s="4" t="s">
        <v>58</v>
      </c>
      <c r="N2007" s="35">
        <f>'Landed Freight Margin Tool'!$D$4</f>
        <v>0.58708499999999997</v>
      </c>
      <c r="O2007" s="30">
        <f>(MAX($F2007,MIN(0.18*$D2007,$F2007*(1+$N2007))))</f>
        <v>2034.3890363999999</v>
      </c>
      <c r="P2007" s="35">
        <f>O2007/D2007</f>
        <v>0.15289364172762329</v>
      </c>
    </row>
    <row r="2008" spans="1:16" x14ac:dyDescent="0.3">
      <c r="A2008" s="2">
        <v>45226</v>
      </c>
      <c r="B2008" s="3" t="s">
        <v>8752</v>
      </c>
      <c r="C2008" s="4" t="s">
        <v>8753</v>
      </c>
      <c r="D2008" s="27">
        <v>5585.18</v>
      </c>
      <c r="E2008" s="27">
        <v>901.5</v>
      </c>
      <c r="F2008" s="27">
        <v>499.04</v>
      </c>
      <c r="G2008" s="26">
        <f>(E2008-F2008)/E2008</f>
        <v>0.44643372157515249</v>
      </c>
      <c r="H2008" s="27">
        <f>E2008-F2008</f>
        <v>402.46</v>
      </c>
      <c r="I2008" s="35">
        <f>E2008/D2008</f>
        <v>0.16140930104311768</v>
      </c>
      <c r="J2008" s="3">
        <v>5192.24</v>
      </c>
      <c r="K2008" s="26">
        <v>0.22</v>
      </c>
      <c r="L2008" s="4" t="b">
        <v>1</v>
      </c>
      <c r="M2008" s="4" t="s">
        <v>58</v>
      </c>
      <c r="N2008" s="35">
        <f>'Landed Freight Margin Tool'!$D$4</f>
        <v>0.58708499999999997</v>
      </c>
      <c r="O2008" s="30">
        <f>(MAX($F2008,MIN(0.18*$D2008,$F2008*(1+$N2008))))</f>
        <v>792.01889840000013</v>
      </c>
      <c r="P2008" s="35">
        <f>O2008/D2008</f>
        <v>0.14180722884490743</v>
      </c>
    </row>
    <row r="2009" spans="1:16" x14ac:dyDescent="0.3">
      <c r="A2009" s="2">
        <v>45141</v>
      </c>
      <c r="B2009" s="3" t="s">
        <v>7662</v>
      </c>
      <c r="C2009" s="4" t="s">
        <v>7663</v>
      </c>
      <c r="D2009" s="27">
        <v>12714.08</v>
      </c>
      <c r="E2009" s="27">
        <v>2053.0100000000002</v>
      </c>
      <c r="F2009" s="27">
        <v>2012.85</v>
      </c>
      <c r="G2009" s="26">
        <f>(E2009-F2009)/E2009</f>
        <v>1.9561521863020785E-2</v>
      </c>
      <c r="H2009" s="27">
        <f>E2009-F2009</f>
        <v>40.160000000000309</v>
      </c>
      <c r="I2009" s="35">
        <f>E2009/D2009</f>
        <v>0.16147530926343079</v>
      </c>
      <c r="J2009" s="3">
        <v>2167.1</v>
      </c>
      <c r="K2009" s="26">
        <v>0.17799999999999999</v>
      </c>
      <c r="L2009" s="4" t="b">
        <v>0</v>
      </c>
      <c r="M2009" s="4" t="s">
        <v>58</v>
      </c>
      <c r="N2009" s="35">
        <f>'Landed Freight Margin Tool'!$D$4</f>
        <v>0.58708499999999997</v>
      </c>
      <c r="O2009" s="30">
        <f>(MAX($F2009,MIN(0.18*$D2009,$F2009*(1+$N2009))))</f>
        <v>2288.5344</v>
      </c>
      <c r="P2009" s="35">
        <f>O2009/D2009</f>
        <v>0.18</v>
      </c>
    </row>
    <row r="2010" spans="1:16" x14ac:dyDescent="0.3">
      <c r="A2010" s="2">
        <v>45027</v>
      </c>
      <c r="B2010" s="3" t="s">
        <v>23553</v>
      </c>
      <c r="C2010" s="4" t="s">
        <v>23554</v>
      </c>
      <c r="D2010" s="27">
        <v>7132.86</v>
      </c>
      <c r="E2010" s="27">
        <v>1152.75</v>
      </c>
      <c r="F2010" s="27">
        <v>656.34</v>
      </c>
      <c r="G2010" s="26">
        <f>(E2010-F2010)/E2010</f>
        <v>0.4306310995445673</v>
      </c>
      <c r="H2010" s="27">
        <f>E2010-F2010</f>
        <v>496.40999999999997</v>
      </c>
      <c r="I2010" s="35">
        <f>E2010/D2010</f>
        <v>0.16161119102295574</v>
      </c>
      <c r="J2010" s="3">
        <v>487.9</v>
      </c>
      <c r="K2010" s="26">
        <v>0.22</v>
      </c>
      <c r="L2010" s="4" t="b">
        <v>1</v>
      </c>
      <c r="M2010" s="4" t="s">
        <v>58</v>
      </c>
      <c r="N2010" s="35">
        <f>'Landed Freight Margin Tool'!$D$4</f>
        <v>0.58708499999999997</v>
      </c>
      <c r="O2010" s="30">
        <f>(MAX($F2010,MIN(0.18*$D2010,$F2010*(1+$N2010))))</f>
        <v>1041.6673689000002</v>
      </c>
      <c r="P2010" s="35">
        <f>O2010/D2010</f>
        <v>0.14603782618753211</v>
      </c>
    </row>
    <row r="2011" spans="1:16" x14ac:dyDescent="0.3">
      <c r="A2011" s="2">
        <v>45014</v>
      </c>
      <c r="B2011" s="3" t="s">
        <v>19609</v>
      </c>
      <c r="C2011" s="4" t="s">
        <v>19610</v>
      </c>
      <c r="D2011" s="27">
        <v>11071.03</v>
      </c>
      <c r="E2011" s="27">
        <v>1789.32</v>
      </c>
      <c r="F2011" s="27">
        <v>1153.79</v>
      </c>
      <c r="G2011" s="26">
        <f>(E2011-F2011)/E2011</f>
        <v>0.35517962130865355</v>
      </c>
      <c r="H2011" s="27">
        <f>E2011-F2011</f>
        <v>635.53</v>
      </c>
      <c r="I2011" s="35">
        <f>E2011/D2011</f>
        <v>0.16162181838546186</v>
      </c>
      <c r="J2011" s="3">
        <v>0</v>
      </c>
      <c r="K2011" s="26">
        <v>0</v>
      </c>
      <c r="L2011" s="4" t="b">
        <v>0</v>
      </c>
      <c r="M2011" s="4" t="s">
        <v>58</v>
      </c>
      <c r="N2011" s="35">
        <f>'Landed Freight Margin Tool'!$D$4</f>
        <v>0.58708499999999997</v>
      </c>
      <c r="O2011" s="30">
        <f>(MAX($F2011,MIN(0.18*$D2011,$F2011*(1+$N2011))))</f>
        <v>1831.1628021500001</v>
      </c>
      <c r="P2011" s="35">
        <f>O2011/D2011</f>
        <v>0.16540130431856837</v>
      </c>
    </row>
    <row r="2012" spans="1:16" x14ac:dyDescent="0.3">
      <c r="A2012" s="2">
        <v>45264</v>
      </c>
      <c r="B2012" s="3" t="s">
        <v>8607</v>
      </c>
      <c r="C2012" s="4" t="s">
        <v>8608</v>
      </c>
      <c r="D2012" s="27">
        <v>20109.41</v>
      </c>
      <c r="E2012" s="27">
        <v>3250.57</v>
      </c>
      <c r="F2012" s="27">
        <v>3278.6</v>
      </c>
      <c r="G2012" s="26">
        <f>(E2012-F2012)/E2012</f>
        <v>-8.623103025007843E-3</v>
      </c>
      <c r="H2012" s="27">
        <f>E2012-F2012</f>
        <v>-28.029999999999745</v>
      </c>
      <c r="I2012" s="35">
        <f>E2012/D2012</f>
        <v>0.16164422526568409</v>
      </c>
      <c r="J2012" s="3">
        <v>713.4</v>
      </c>
      <c r="K2012" s="26">
        <v>0.22</v>
      </c>
      <c r="L2012" s="4" t="b">
        <v>1</v>
      </c>
      <c r="M2012" s="4" t="s">
        <v>58</v>
      </c>
      <c r="N2012" s="35">
        <f>'Landed Freight Margin Tool'!$D$4</f>
        <v>0.58708499999999997</v>
      </c>
      <c r="O2012" s="30">
        <f>(MAX($F2012,MIN(0.18*$D2012,$F2012*(1+$N2012))))</f>
        <v>3619.6938</v>
      </c>
      <c r="P2012" s="35">
        <f>O2012/D2012</f>
        <v>0.18</v>
      </c>
    </row>
    <row r="2013" spans="1:16" x14ac:dyDescent="0.3">
      <c r="A2013" s="2">
        <v>45076</v>
      </c>
      <c r="B2013" s="3" t="s">
        <v>13183</v>
      </c>
      <c r="C2013" s="4" t="s">
        <v>13184</v>
      </c>
      <c r="D2013" s="27">
        <v>11057.43</v>
      </c>
      <c r="E2013" s="27">
        <v>1787.59</v>
      </c>
      <c r="F2013" s="27">
        <v>1327.59</v>
      </c>
      <c r="G2013" s="26">
        <f>(E2013-F2013)/E2013</f>
        <v>0.25732970088219337</v>
      </c>
      <c r="H2013" s="27">
        <f>E2013-F2013</f>
        <v>460</v>
      </c>
      <c r="I2013" s="35">
        <f>E2013/D2013</f>
        <v>0.16166414799822382</v>
      </c>
      <c r="J2013" s="3">
        <v>9430</v>
      </c>
      <c r="K2013" s="26">
        <v>0.22</v>
      </c>
      <c r="L2013" s="4" t="b">
        <v>1</v>
      </c>
      <c r="M2013" s="4" t="s">
        <v>58</v>
      </c>
      <c r="N2013" s="35">
        <f>'Landed Freight Margin Tool'!$D$4</f>
        <v>0.58708499999999997</v>
      </c>
      <c r="O2013" s="30">
        <f>(MAX($F2013,MIN(0.18*$D2013,$F2013*(1+$N2013))))</f>
        <v>1990.3373999999999</v>
      </c>
      <c r="P2013" s="35">
        <f>O2013/D2013</f>
        <v>0.18</v>
      </c>
    </row>
    <row r="2014" spans="1:16" x14ac:dyDescent="0.3">
      <c r="A2014" s="2">
        <v>45163</v>
      </c>
      <c r="B2014" s="3" t="s">
        <v>15173</v>
      </c>
      <c r="C2014" s="4" t="s">
        <v>15174</v>
      </c>
      <c r="D2014" s="27">
        <v>20242.490000000002</v>
      </c>
      <c r="E2014" s="27">
        <v>3273.66</v>
      </c>
      <c r="F2014" s="27">
        <v>2064.87</v>
      </c>
      <c r="G2014" s="26">
        <f>(E2014-F2014)/E2014</f>
        <v>0.36924726452960904</v>
      </c>
      <c r="H2014" s="27">
        <f>E2014-F2014</f>
        <v>1208.79</v>
      </c>
      <c r="I2014" s="35">
        <f>E2014/D2014</f>
        <v>0.1617221991958499</v>
      </c>
      <c r="J2014" s="3">
        <v>1377.6</v>
      </c>
      <c r="K2014" s="26">
        <v>0.22</v>
      </c>
      <c r="L2014" s="4" t="b">
        <v>1</v>
      </c>
      <c r="M2014" s="4" t="s">
        <v>58</v>
      </c>
      <c r="N2014" s="35">
        <f>'Landed Freight Margin Tool'!$D$4</f>
        <v>0.58708499999999997</v>
      </c>
      <c r="O2014" s="30">
        <f>(MAX($F2014,MIN(0.18*$D2014,$F2014*(1+$N2014))))</f>
        <v>3277.1242039499998</v>
      </c>
      <c r="P2014" s="35">
        <f>O2014/D2014</f>
        <v>0.1618933344637937</v>
      </c>
    </row>
    <row r="2015" spans="1:16" x14ac:dyDescent="0.3">
      <c r="A2015" s="2">
        <v>45091</v>
      </c>
      <c r="B2015" s="3" t="s">
        <v>20063</v>
      </c>
      <c r="C2015" s="4" t="s">
        <v>20064</v>
      </c>
      <c r="D2015" s="27">
        <v>14109.94</v>
      </c>
      <c r="E2015" s="27">
        <v>2282.58</v>
      </c>
      <c r="F2015" s="27">
        <v>1450.71</v>
      </c>
      <c r="G2015" s="26">
        <f>(E2015-F2015)/E2015</f>
        <v>0.36444286728176006</v>
      </c>
      <c r="H2015" s="27">
        <f>E2015-F2015</f>
        <v>831.86999999999989</v>
      </c>
      <c r="I2015" s="35">
        <f>E2015/D2015</f>
        <v>0.16177106351975981</v>
      </c>
      <c r="J2015" s="3">
        <v>5891.1</v>
      </c>
      <c r="K2015" s="26">
        <v>0.13900000000000001</v>
      </c>
      <c r="L2015" s="4" t="b">
        <v>0</v>
      </c>
      <c r="M2015" s="4" t="s">
        <v>58</v>
      </c>
      <c r="N2015" s="35">
        <f>'Landed Freight Margin Tool'!$D$4</f>
        <v>0.58708499999999997</v>
      </c>
      <c r="O2015" s="30">
        <f>(MAX($F2015,MIN(0.18*$D2015,$F2015*(1+$N2015))))</f>
        <v>2302.4000803500003</v>
      </c>
      <c r="P2015" s="35">
        <f>O2015/D2015</f>
        <v>0.16317575272113136</v>
      </c>
    </row>
    <row r="2016" spans="1:16" x14ac:dyDescent="0.3">
      <c r="A2016" s="2">
        <v>45167</v>
      </c>
      <c r="B2016" s="3" t="s">
        <v>8274</v>
      </c>
      <c r="C2016" s="4" t="s">
        <v>8275</v>
      </c>
      <c r="D2016" s="27">
        <v>9875.5</v>
      </c>
      <c r="E2016" s="27">
        <v>1598.56</v>
      </c>
      <c r="F2016" s="27">
        <v>971.15</v>
      </c>
      <c r="G2016" s="26">
        <f>(E2016-F2016)/E2016</f>
        <v>0.39248448603743369</v>
      </c>
      <c r="H2016" s="27">
        <f>E2016-F2016</f>
        <v>627.41</v>
      </c>
      <c r="I2016" s="35">
        <f>E2016/D2016</f>
        <v>0.1618712976558149</v>
      </c>
      <c r="J2016" s="3">
        <v>3533.17</v>
      </c>
      <c r="K2016" s="26">
        <v>0.22</v>
      </c>
      <c r="L2016" s="4" t="b">
        <v>1</v>
      </c>
      <c r="M2016" s="4" t="s">
        <v>58</v>
      </c>
      <c r="N2016" s="35">
        <f>'Landed Freight Margin Tool'!$D$4</f>
        <v>0.58708499999999997</v>
      </c>
      <c r="O2016" s="30">
        <f>(MAX($F2016,MIN(0.18*$D2016,$F2016*(1+$N2016))))</f>
        <v>1541.29759775</v>
      </c>
      <c r="P2016" s="35">
        <f>O2016/D2016</f>
        <v>0.15607286696876108</v>
      </c>
    </row>
    <row r="2017" spans="1:16" x14ac:dyDescent="0.3">
      <c r="A2017" s="2">
        <v>45205</v>
      </c>
      <c r="B2017" s="3" t="s">
        <v>17973</v>
      </c>
      <c r="C2017" s="4" t="s">
        <v>17974</v>
      </c>
      <c r="D2017" s="27">
        <v>10733.87</v>
      </c>
      <c r="E2017" s="27">
        <v>1739.25</v>
      </c>
      <c r="F2017" s="27">
        <v>1282.8699999999999</v>
      </c>
      <c r="G2017" s="26">
        <f>(E2017-F2017)/E2017</f>
        <v>0.26240045996837724</v>
      </c>
      <c r="H2017" s="27">
        <f>E2017-F2017</f>
        <v>456.38000000000011</v>
      </c>
      <c r="I2017" s="35">
        <f>E2017/D2017</f>
        <v>0.16203382377464975</v>
      </c>
      <c r="J2017" s="3">
        <v>1969.84</v>
      </c>
      <c r="K2017" s="26">
        <v>0.22</v>
      </c>
      <c r="L2017" s="4" t="b">
        <v>1</v>
      </c>
      <c r="M2017" s="4" t="s">
        <v>58</v>
      </c>
      <c r="N2017" s="35">
        <f>'Landed Freight Margin Tool'!$D$4</f>
        <v>0.58708499999999997</v>
      </c>
      <c r="O2017" s="30">
        <f>(MAX($F2017,MIN(0.18*$D2017,$F2017*(1+$N2017))))</f>
        <v>1932.0966000000001</v>
      </c>
      <c r="P2017" s="35">
        <f>O2017/D2017</f>
        <v>0.18</v>
      </c>
    </row>
    <row r="2018" spans="1:16" x14ac:dyDescent="0.3">
      <c r="A2018" s="2">
        <v>45259</v>
      </c>
      <c r="B2018" s="3" t="s">
        <v>13953</v>
      </c>
      <c r="C2018" s="4" t="s">
        <v>13954</v>
      </c>
      <c r="D2018" s="27">
        <v>7117.33</v>
      </c>
      <c r="E2018" s="27">
        <v>1154.77</v>
      </c>
      <c r="F2018" s="27">
        <v>597.29999999999995</v>
      </c>
      <c r="G2018" s="26">
        <f>(E2018-F2018)/E2018</f>
        <v>0.48275414151735846</v>
      </c>
      <c r="H2018" s="27">
        <f>E2018-F2018</f>
        <v>557.47</v>
      </c>
      <c r="I2018" s="35">
        <f>E2018/D2018</f>
        <v>0.16224764061804076</v>
      </c>
      <c r="J2018" s="3">
        <v>538.69000000000005</v>
      </c>
      <c r="K2018" s="26">
        <v>0.18099999999999999</v>
      </c>
      <c r="L2018" s="4" t="b">
        <v>1</v>
      </c>
      <c r="M2018" s="4" t="s">
        <v>58</v>
      </c>
      <c r="N2018" s="35">
        <f>'Landed Freight Margin Tool'!$D$4</f>
        <v>0.58708499999999997</v>
      </c>
      <c r="O2018" s="30">
        <f>(MAX($F2018,MIN(0.18*$D2018,$F2018*(1+$N2018))))</f>
        <v>947.96587049999994</v>
      </c>
      <c r="P2018" s="35">
        <f>O2018/D2018</f>
        <v>0.13319122065437461</v>
      </c>
    </row>
    <row r="2019" spans="1:16" x14ac:dyDescent="0.3">
      <c r="A2019" s="2">
        <v>45176</v>
      </c>
      <c r="B2019" s="3" t="s">
        <v>9759</v>
      </c>
      <c r="C2019" s="4" t="s">
        <v>9760</v>
      </c>
      <c r="D2019" s="27">
        <v>1509.69</v>
      </c>
      <c r="E2019" s="27">
        <v>244.98</v>
      </c>
      <c r="F2019" s="27">
        <v>182.31</v>
      </c>
      <c r="G2019" s="26">
        <f>(E2019-F2019)/E2019</f>
        <v>0.2558168013715405</v>
      </c>
      <c r="H2019" s="27">
        <f>E2019-F2019</f>
        <v>62.669999999999987</v>
      </c>
      <c r="I2019" s="35">
        <f>E2019/D2019</f>
        <v>0.16227172465870476</v>
      </c>
      <c r="J2019" s="3">
        <v>1930.74</v>
      </c>
      <c r="K2019" s="26">
        <v>0.20599999999999999</v>
      </c>
      <c r="L2019" s="4" t="b">
        <v>1</v>
      </c>
      <c r="M2019" s="4" t="s">
        <v>58</v>
      </c>
      <c r="N2019" s="35">
        <f>'Landed Freight Margin Tool'!$D$4</f>
        <v>0.58708499999999997</v>
      </c>
      <c r="O2019" s="30">
        <f>(MAX($F2019,MIN(0.18*$D2019,$F2019*(1+$N2019))))</f>
        <v>271.74419999999998</v>
      </c>
      <c r="P2019" s="35">
        <f>O2019/D2019</f>
        <v>0.17999999999999997</v>
      </c>
    </row>
    <row r="2020" spans="1:16" x14ac:dyDescent="0.3">
      <c r="A2020" s="2">
        <v>45182</v>
      </c>
      <c r="B2020" s="3" t="s">
        <v>14559</v>
      </c>
      <c r="C2020" s="4" t="s">
        <v>14560</v>
      </c>
      <c r="D2020" s="27">
        <v>19313.88</v>
      </c>
      <c r="E2020" s="27">
        <v>3135.76</v>
      </c>
      <c r="F2020" s="27">
        <v>2120.06</v>
      </c>
      <c r="G2020" s="26">
        <f>(E2020-F2020)/E2020</f>
        <v>0.32390871750389066</v>
      </c>
      <c r="H2020" s="27">
        <f>E2020-F2020</f>
        <v>1015.7000000000003</v>
      </c>
      <c r="I2020" s="35">
        <f>E2020/D2020</f>
        <v>0.16235784834533507</v>
      </c>
      <c r="J2020" s="3">
        <v>5333.04</v>
      </c>
      <c r="K2020" s="26">
        <v>0.215</v>
      </c>
      <c r="L2020" s="4" t="b">
        <v>1</v>
      </c>
      <c r="M2020" s="4" t="s">
        <v>58</v>
      </c>
      <c r="N2020" s="35">
        <f>'Landed Freight Margin Tool'!$D$4</f>
        <v>0.58708499999999997</v>
      </c>
      <c r="O2020" s="30">
        <f>(MAX($F2020,MIN(0.18*$D2020,$F2020*(1+$N2020))))</f>
        <v>3364.7154251000002</v>
      </c>
      <c r="P2020" s="35">
        <f>O2020/D2020</f>
        <v>0.17421229836262833</v>
      </c>
    </row>
    <row r="2021" spans="1:16" x14ac:dyDescent="0.3">
      <c r="A2021" s="2">
        <v>45006</v>
      </c>
      <c r="B2021" s="3" t="s">
        <v>22043</v>
      </c>
      <c r="C2021" s="4" t="s">
        <v>22044</v>
      </c>
      <c r="D2021" s="27">
        <v>3326.49</v>
      </c>
      <c r="E2021" s="27">
        <v>540.44000000000005</v>
      </c>
      <c r="F2021" s="27">
        <v>542.41999999999996</v>
      </c>
      <c r="G2021" s="26">
        <f>(E2021-F2021)/E2021</f>
        <v>-3.6636814447485464E-3</v>
      </c>
      <c r="H2021" s="27">
        <f>E2021-F2021</f>
        <v>-1.9799999999999045</v>
      </c>
      <c r="I2021" s="35">
        <f>E2021/D2021</f>
        <v>0.16246554175722761</v>
      </c>
      <c r="J2021" s="3">
        <v>806.06</v>
      </c>
      <c r="K2021" s="26">
        <v>0.22</v>
      </c>
      <c r="L2021" s="4" t="b">
        <v>1</v>
      </c>
      <c r="M2021" s="4" t="s">
        <v>58</v>
      </c>
      <c r="N2021" s="35">
        <f>'Landed Freight Margin Tool'!$D$4</f>
        <v>0.58708499999999997</v>
      </c>
      <c r="O2021" s="30">
        <f>(MAX($F2021,MIN(0.18*$D2021,$F2021*(1+$N2021))))</f>
        <v>598.76819999999998</v>
      </c>
      <c r="P2021" s="35">
        <f>O2021/D2021</f>
        <v>0.18</v>
      </c>
    </row>
    <row r="2022" spans="1:16" x14ac:dyDescent="0.3">
      <c r="A2022" s="2">
        <v>45272</v>
      </c>
      <c r="B2022" s="3" t="s">
        <v>21480</v>
      </c>
      <c r="C2022" s="4" t="s">
        <v>21481</v>
      </c>
      <c r="D2022" s="27">
        <v>10792.67</v>
      </c>
      <c r="E2022" s="27">
        <v>1755.74</v>
      </c>
      <c r="F2022" s="27">
        <v>1112.44</v>
      </c>
      <c r="G2022" s="26">
        <f>(E2022-F2022)/E2022</f>
        <v>0.36639821385854393</v>
      </c>
      <c r="H2022" s="27">
        <f>E2022-F2022</f>
        <v>643.29999999999995</v>
      </c>
      <c r="I2022" s="35">
        <f>E2022/D2022</f>
        <v>0.16267892931035602</v>
      </c>
      <c r="J2022" s="3">
        <v>0</v>
      </c>
      <c r="K2022" s="26">
        <v>0</v>
      </c>
      <c r="L2022" s="4" t="b">
        <v>0</v>
      </c>
      <c r="M2022" s="4" t="s">
        <v>58</v>
      </c>
      <c r="N2022" s="35">
        <f>'Landed Freight Margin Tool'!$D$4</f>
        <v>0.58708499999999997</v>
      </c>
      <c r="O2022" s="30">
        <f>(MAX($F2022,MIN(0.18*$D2022,$F2022*(1+$N2022))))</f>
        <v>1765.5368374000002</v>
      </c>
      <c r="P2022" s="35">
        <f>O2022/D2022</f>
        <v>0.1635866599645871</v>
      </c>
    </row>
    <row r="2023" spans="1:16" x14ac:dyDescent="0.3">
      <c r="A2023" s="2">
        <v>45280</v>
      </c>
      <c r="B2023" s="3" t="s">
        <v>21353</v>
      </c>
      <c r="C2023" s="4" t="s">
        <v>21354</v>
      </c>
      <c r="D2023" s="27">
        <v>8361.44</v>
      </c>
      <c r="E2023" s="27">
        <v>1360.39</v>
      </c>
      <c r="F2023" s="27">
        <v>858.86</v>
      </c>
      <c r="G2023" s="26">
        <f>(E2023-F2023)/E2023</f>
        <v>0.36866633832944967</v>
      </c>
      <c r="H2023" s="27">
        <f>E2023-F2023</f>
        <v>501.53000000000009</v>
      </c>
      <c r="I2023" s="35">
        <f>E2023/D2023</f>
        <v>0.16269805201018006</v>
      </c>
      <c r="J2023" s="3">
        <v>0</v>
      </c>
      <c r="K2023" s="26">
        <v>0</v>
      </c>
      <c r="L2023" s="4" t="b">
        <v>0</v>
      </c>
      <c r="M2023" s="4" t="s">
        <v>58</v>
      </c>
      <c r="N2023" s="35">
        <f>'Landed Freight Margin Tool'!$D$4</f>
        <v>0.58708499999999997</v>
      </c>
      <c r="O2023" s="30">
        <f>(MAX($F2023,MIN(0.18*$D2023,$F2023*(1+$N2023))))</f>
        <v>1363.0838231</v>
      </c>
      <c r="P2023" s="35">
        <f>O2023/D2023</f>
        <v>0.16302022415995329</v>
      </c>
    </row>
    <row r="2024" spans="1:16" x14ac:dyDescent="0.3">
      <c r="A2024" s="2">
        <v>45112</v>
      </c>
      <c r="B2024" s="3" t="s">
        <v>1820</v>
      </c>
      <c r="C2024" s="4" t="s">
        <v>1821</v>
      </c>
      <c r="D2024" s="27">
        <v>6102.09</v>
      </c>
      <c r="E2024" s="27">
        <v>992.85</v>
      </c>
      <c r="F2024" s="27">
        <v>508.18</v>
      </c>
      <c r="G2024" s="26">
        <f>(E2024-F2024)/E2024</f>
        <v>0.48816034647731277</v>
      </c>
      <c r="H2024" s="27">
        <f>E2024-F2024</f>
        <v>484.67</v>
      </c>
      <c r="I2024" s="35">
        <f>E2024/D2024</f>
        <v>0.16270654808434487</v>
      </c>
      <c r="J2024" s="3">
        <v>0</v>
      </c>
      <c r="K2024" s="26">
        <v>0</v>
      </c>
      <c r="L2024" s="4" t="b">
        <v>0</v>
      </c>
      <c r="M2024" s="4" t="s">
        <v>58</v>
      </c>
      <c r="N2024" s="35">
        <f>'Landed Freight Margin Tool'!$D$4</f>
        <v>0.58708499999999997</v>
      </c>
      <c r="O2024" s="30">
        <f>(MAX($F2024,MIN(0.18*$D2024,$F2024*(1+$N2024))))</f>
        <v>806.52485530000001</v>
      </c>
      <c r="P2024" s="35">
        <f>O2024/D2024</f>
        <v>0.1321719042655877</v>
      </c>
    </row>
    <row r="2025" spans="1:16" x14ac:dyDescent="0.3">
      <c r="A2025" s="2">
        <v>45062</v>
      </c>
      <c r="B2025" s="3" t="s">
        <v>11393</v>
      </c>
      <c r="C2025" s="4" t="s">
        <v>11394</v>
      </c>
      <c r="D2025" s="27">
        <v>22852.27</v>
      </c>
      <c r="E2025" s="27">
        <v>3719.92</v>
      </c>
      <c r="F2025" s="27">
        <v>2357.0700000000002</v>
      </c>
      <c r="G2025" s="26">
        <f>(E2025-F2025)/E2025</f>
        <v>0.36636540570764958</v>
      </c>
      <c r="H2025" s="27">
        <f>E2025-F2025</f>
        <v>1362.85</v>
      </c>
      <c r="I2025" s="35">
        <f>E2025/D2025</f>
        <v>0.16278120291769702</v>
      </c>
      <c r="J2025" s="3">
        <v>152.26</v>
      </c>
      <c r="K2025" s="26">
        <v>0.70799999999999996</v>
      </c>
      <c r="L2025" s="4" t="b">
        <v>1</v>
      </c>
      <c r="M2025" s="4" t="s">
        <v>58</v>
      </c>
      <c r="N2025" s="35">
        <f>'Landed Freight Margin Tool'!$D$4</f>
        <v>0.58708499999999997</v>
      </c>
      <c r="O2025" s="30">
        <f>(MAX($F2025,MIN(0.18*$D2025,$F2025*(1+$N2025))))</f>
        <v>3740.8704409500006</v>
      </c>
      <c r="P2025" s="35">
        <f>O2025/D2025</f>
        <v>0.16369798015470674</v>
      </c>
    </row>
    <row r="2026" spans="1:16" x14ac:dyDescent="0.3">
      <c r="A2026" s="2">
        <v>45223</v>
      </c>
      <c r="B2026" s="3" t="s">
        <v>16877</v>
      </c>
      <c r="C2026" s="4" t="s">
        <v>14252</v>
      </c>
      <c r="D2026" s="27">
        <v>1806.63</v>
      </c>
      <c r="E2026" s="27">
        <v>294.14</v>
      </c>
      <c r="F2026" s="27">
        <v>220.34</v>
      </c>
      <c r="G2026" s="26">
        <f>(E2026-F2026)/E2026</f>
        <v>0.25090093152920373</v>
      </c>
      <c r="H2026" s="27">
        <f>E2026-F2026</f>
        <v>73.799999999999983</v>
      </c>
      <c r="I2026" s="35">
        <f>E2026/D2026</f>
        <v>0.16281142237204074</v>
      </c>
      <c r="J2026" s="3">
        <v>130.6</v>
      </c>
      <c r="K2026" s="26">
        <v>1.0289999999999999</v>
      </c>
      <c r="L2026" s="4" t="b">
        <v>1</v>
      </c>
      <c r="M2026" s="4" t="s">
        <v>58</v>
      </c>
      <c r="N2026" s="35">
        <f>'Landed Freight Margin Tool'!$D$4</f>
        <v>0.58708499999999997</v>
      </c>
      <c r="O2026" s="30">
        <f>(MAX($F2026,MIN(0.18*$D2026,$F2026*(1+$N2026))))</f>
        <v>325.1934</v>
      </c>
      <c r="P2026" s="35">
        <f>O2026/D2026</f>
        <v>0.18</v>
      </c>
    </row>
    <row r="2027" spans="1:16" x14ac:dyDescent="0.3">
      <c r="A2027" s="2">
        <v>45070</v>
      </c>
      <c r="B2027" s="3" t="s">
        <v>10244</v>
      </c>
      <c r="C2027" s="4" t="s">
        <v>10245</v>
      </c>
      <c r="D2027" s="27">
        <v>5698.18</v>
      </c>
      <c r="E2027" s="27">
        <v>927.87</v>
      </c>
      <c r="F2027" s="27">
        <v>650.32000000000005</v>
      </c>
      <c r="G2027" s="26">
        <f>(E2027-F2027)/E2027</f>
        <v>0.2991259551445784</v>
      </c>
      <c r="H2027" s="27">
        <f>E2027-F2027</f>
        <v>277.54999999999995</v>
      </c>
      <c r="I2027" s="35">
        <f>E2027/D2027</f>
        <v>0.16283620384052452</v>
      </c>
      <c r="J2027" s="3">
        <v>31277.57</v>
      </c>
      <c r="K2027" s="26">
        <v>0.03</v>
      </c>
      <c r="L2027" s="4" t="b">
        <v>0</v>
      </c>
      <c r="M2027" s="4" t="s">
        <v>58</v>
      </c>
      <c r="N2027" s="35">
        <f>'Landed Freight Margin Tool'!$D$4</f>
        <v>0.58708499999999997</v>
      </c>
      <c r="O2027" s="30">
        <f>(MAX($F2027,MIN(0.18*$D2027,$F2027*(1+$N2027))))</f>
        <v>1025.6723999999999</v>
      </c>
      <c r="P2027" s="35">
        <f>O2027/D2027</f>
        <v>0.17999999999999997</v>
      </c>
    </row>
    <row r="2028" spans="1:16" x14ac:dyDescent="0.3">
      <c r="A2028" s="2">
        <v>45035</v>
      </c>
      <c r="B2028" s="3" t="s">
        <v>17588</v>
      </c>
      <c r="C2028" s="4" t="s">
        <v>17589</v>
      </c>
      <c r="D2028" s="27">
        <v>2621.65</v>
      </c>
      <c r="E2028" s="27">
        <v>426.98</v>
      </c>
      <c r="F2028" s="27">
        <v>245.88</v>
      </c>
      <c r="G2028" s="26">
        <f>(E2028-F2028)/E2028</f>
        <v>0.42414164597873438</v>
      </c>
      <c r="H2028" s="27">
        <f>E2028-F2028</f>
        <v>181.10000000000002</v>
      </c>
      <c r="I2028" s="35">
        <f>E2028/D2028</f>
        <v>0.16286689680163255</v>
      </c>
      <c r="J2028" s="3">
        <v>0</v>
      </c>
      <c r="K2028" s="26">
        <v>0</v>
      </c>
      <c r="L2028" s="4" t="b">
        <v>0</v>
      </c>
      <c r="M2028" s="4" t="s">
        <v>58</v>
      </c>
      <c r="N2028" s="35">
        <f>'Landed Freight Margin Tool'!$D$4</f>
        <v>0.58708499999999997</v>
      </c>
      <c r="O2028" s="30">
        <f>(MAX($F2028,MIN(0.18*$D2028,$F2028*(1+$N2028))))</f>
        <v>390.23245980000002</v>
      </c>
      <c r="P2028" s="35">
        <f>O2028/D2028</f>
        <v>0.14884994556863043</v>
      </c>
    </row>
    <row r="2029" spans="1:16" x14ac:dyDescent="0.3">
      <c r="A2029" s="2">
        <v>45034</v>
      </c>
      <c r="B2029" s="3" t="s">
        <v>11952</v>
      </c>
      <c r="C2029" s="4" t="s">
        <v>11953</v>
      </c>
      <c r="D2029" s="27">
        <v>1229.43</v>
      </c>
      <c r="E2029" s="27">
        <v>200.31</v>
      </c>
      <c r="F2029" s="27">
        <v>128.19999999999999</v>
      </c>
      <c r="G2029" s="26">
        <f>(E2029-F2029)/E2029</f>
        <v>0.3599920123808098</v>
      </c>
      <c r="H2029" s="27">
        <f>E2029-F2029</f>
        <v>72.110000000000014</v>
      </c>
      <c r="I2029" s="35">
        <f>E2029/D2029</f>
        <v>0.16292916229472193</v>
      </c>
      <c r="J2029" s="3">
        <v>903.64</v>
      </c>
      <c r="K2029" s="26">
        <v>0.22</v>
      </c>
      <c r="L2029" s="4" t="b">
        <v>1</v>
      </c>
      <c r="M2029" s="4" t="s">
        <v>58</v>
      </c>
      <c r="N2029" s="35">
        <f>'Landed Freight Margin Tool'!$D$4</f>
        <v>0.58708499999999997</v>
      </c>
      <c r="O2029" s="30">
        <f>(MAX($F2029,MIN(0.18*$D2029,$F2029*(1+$N2029))))</f>
        <v>203.46429699999999</v>
      </c>
      <c r="P2029" s="35">
        <f>O2029/D2029</f>
        <v>0.16549482036390845</v>
      </c>
    </row>
    <row r="2030" spans="1:16" x14ac:dyDescent="0.3">
      <c r="A2030" s="2">
        <v>44999</v>
      </c>
      <c r="B2030" s="3" t="s">
        <v>6834</v>
      </c>
      <c r="C2030" s="4" t="s">
        <v>6835</v>
      </c>
      <c r="D2030" s="27">
        <v>9156.06</v>
      </c>
      <c r="E2030" s="27">
        <v>1492.61</v>
      </c>
      <c r="F2030" s="27">
        <v>841.27</v>
      </c>
      <c r="G2030" s="26">
        <f>(E2030-F2030)/E2030</f>
        <v>0.4363765484620899</v>
      </c>
      <c r="H2030" s="27">
        <f>E2030-F2030</f>
        <v>651.33999999999992</v>
      </c>
      <c r="I2030" s="35">
        <f>E2030/D2030</f>
        <v>0.16301880940055002</v>
      </c>
      <c r="J2030" s="3">
        <v>1895.3</v>
      </c>
      <c r="K2030" s="26">
        <v>0.25600000000000001</v>
      </c>
      <c r="L2030" s="4" t="b">
        <v>1</v>
      </c>
      <c r="M2030" s="4" t="s">
        <v>58</v>
      </c>
      <c r="N2030" s="35">
        <f>'Landed Freight Margin Tool'!$D$4</f>
        <v>0.58708499999999997</v>
      </c>
      <c r="O2030" s="30">
        <f>(MAX($F2030,MIN(0.18*$D2030,$F2030*(1+$N2030))))</f>
        <v>1335.16699795</v>
      </c>
      <c r="P2030" s="35">
        <f>O2030/D2030</f>
        <v>0.14582331242368443</v>
      </c>
    </row>
    <row r="2031" spans="1:16" x14ac:dyDescent="0.3">
      <c r="A2031" s="2">
        <v>45279</v>
      </c>
      <c r="B2031" s="3" t="s">
        <v>11592</v>
      </c>
      <c r="C2031" s="4" t="s">
        <v>6342</v>
      </c>
      <c r="D2031" s="27">
        <v>23978.61</v>
      </c>
      <c r="E2031" s="27">
        <v>3912.17</v>
      </c>
      <c r="F2031" s="27">
        <v>2765.27</v>
      </c>
      <c r="G2031" s="26">
        <f>(E2031-F2031)/E2031</f>
        <v>0.29316210696365447</v>
      </c>
      <c r="H2031" s="27">
        <f>E2031-F2031</f>
        <v>1146.9000000000001</v>
      </c>
      <c r="I2031" s="35">
        <f>E2031/D2031</f>
        <v>0.16315249299271309</v>
      </c>
      <c r="J2031" s="3">
        <v>918.75</v>
      </c>
      <c r="K2031" s="26">
        <v>0.53400000000000003</v>
      </c>
      <c r="L2031" s="4" t="b">
        <v>1</v>
      </c>
      <c r="M2031" s="4" t="s">
        <v>58</v>
      </c>
      <c r="N2031" s="35">
        <f>'Landed Freight Margin Tool'!$D$4</f>
        <v>0.58708499999999997</v>
      </c>
      <c r="O2031" s="30">
        <f>(MAX($F2031,MIN(0.18*$D2031,$F2031*(1+$N2031))))</f>
        <v>4316.1498000000001</v>
      </c>
      <c r="P2031" s="35">
        <f>O2031/D2031</f>
        <v>0.18</v>
      </c>
    </row>
    <row r="2032" spans="1:16" x14ac:dyDescent="0.3">
      <c r="A2032" s="2">
        <v>45215</v>
      </c>
      <c r="B2032" s="3" t="s">
        <v>8234</v>
      </c>
      <c r="C2032" s="4" t="s">
        <v>8235</v>
      </c>
      <c r="D2032" s="27">
        <v>13705.24</v>
      </c>
      <c r="E2032" s="27">
        <v>2237.35</v>
      </c>
      <c r="F2032" s="27">
        <v>1569.08</v>
      </c>
      <c r="G2032" s="26">
        <f>(E2032-F2032)/E2032</f>
        <v>0.29868818021319865</v>
      </c>
      <c r="H2032" s="27">
        <f>E2032-F2032</f>
        <v>668.27</v>
      </c>
      <c r="I2032" s="35">
        <f>E2032/D2032</f>
        <v>0.16324777968134815</v>
      </c>
      <c r="J2032" s="3">
        <v>58.38</v>
      </c>
      <c r="K2032" s="26">
        <v>0.22</v>
      </c>
      <c r="L2032" s="4" t="b">
        <v>1</v>
      </c>
      <c r="M2032" s="4" t="s">
        <v>58</v>
      </c>
      <c r="N2032" s="35">
        <f>'Landed Freight Margin Tool'!$D$4</f>
        <v>0.58708499999999997</v>
      </c>
      <c r="O2032" s="30">
        <f>(MAX($F2032,MIN(0.18*$D2032,$F2032*(1+$N2032))))</f>
        <v>2466.9431999999997</v>
      </c>
      <c r="P2032" s="35">
        <f>O2032/D2032</f>
        <v>0.18</v>
      </c>
    </row>
    <row r="2033" spans="1:16" x14ac:dyDescent="0.3">
      <c r="A2033" s="2">
        <v>45222</v>
      </c>
      <c r="B2033" s="3" t="s">
        <v>16398</v>
      </c>
      <c r="C2033" s="4" t="s">
        <v>16399</v>
      </c>
      <c r="D2033" s="27">
        <v>1646.54</v>
      </c>
      <c r="E2033" s="27">
        <v>268.87</v>
      </c>
      <c r="F2033" s="27">
        <v>212.34</v>
      </c>
      <c r="G2033" s="26">
        <f>(E2033-F2033)/E2033</f>
        <v>0.21025030683973667</v>
      </c>
      <c r="H2033" s="27">
        <f>E2033-F2033</f>
        <v>56.53</v>
      </c>
      <c r="I2033" s="35">
        <f>E2033/D2033</f>
        <v>0.16329393759034097</v>
      </c>
      <c r="J2033" s="3">
        <v>2271.8200000000002</v>
      </c>
      <c r="K2033" s="26">
        <v>0.193</v>
      </c>
      <c r="L2033" s="4" t="b">
        <v>1</v>
      </c>
      <c r="M2033" s="4" t="s">
        <v>58</v>
      </c>
      <c r="N2033" s="35">
        <f>'Landed Freight Margin Tool'!$D$4</f>
        <v>0.58708499999999997</v>
      </c>
      <c r="O2033" s="30">
        <f>(MAX($F2033,MIN(0.18*$D2033,$F2033*(1+$N2033))))</f>
        <v>296.37719999999996</v>
      </c>
      <c r="P2033" s="35">
        <f>O2033/D2033</f>
        <v>0.17999999999999997</v>
      </c>
    </row>
    <row r="2034" spans="1:16" x14ac:dyDescent="0.3">
      <c r="A2034" s="2">
        <v>45085</v>
      </c>
      <c r="B2034" s="3" t="s">
        <v>12130</v>
      </c>
      <c r="C2034" s="4" t="s">
        <v>12131</v>
      </c>
      <c r="D2034" s="27">
        <v>5180.55</v>
      </c>
      <c r="E2034" s="27">
        <v>846.17</v>
      </c>
      <c r="F2034" s="27">
        <v>517.61</v>
      </c>
      <c r="G2034" s="26">
        <f>(E2034-F2034)/E2034</f>
        <v>0.38829076899441006</v>
      </c>
      <c r="H2034" s="27">
        <f>E2034-F2034</f>
        <v>328.55999999999995</v>
      </c>
      <c r="I2034" s="35">
        <f>E2034/D2034</f>
        <v>0.16333593923425119</v>
      </c>
      <c r="J2034" s="3">
        <v>1525.2</v>
      </c>
      <c r="K2034" s="26">
        <v>0.22</v>
      </c>
      <c r="L2034" s="4" t="b">
        <v>1</v>
      </c>
      <c r="M2034" s="4" t="s">
        <v>58</v>
      </c>
      <c r="N2034" s="35">
        <f>'Landed Freight Margin Tool'!$D$4</f>
        <v>0.58708499999999997</v>
      </c>
      <c r="O2034" s="30">
        <f>(MAX($F2034,MIN(0.18*$D2034,$F2034*(1+$N2034))))</f>
        <v>821.49106685000004</v>
      </c>
      <c r="P2034" s="35">
        <f>O2034/D2034</f>
        <v>0.15857217223074771</v>
      </c>
    </row>
    <row r="2035" spans="1:16" x14ac:dyDescent="0.3">
      <c r="A2035" s="2">
        <v>44980</v>
      </c>
      <c r="B2035" s="3" t="s">
        <v>4562</v>
      </c>
      <c r="C2035" s="4" t="s">
        <v>4563</v>
      </c>
      <c r="D2035" s="27">
        <v>21254.51</v>
      </c>
      <c r="E2035" s="27">
        <v>3474.83</v>
      </c>
      <c r="F2035" s="27">
        <v>2220.29</v>
      </c>
      <c r="G2035" s="26">
        <f>(E2035-F2035)/E2035</f>
        <v>0.36103636724674298</v>
      </c>
      <c r="H2035" s="27">
        <f>E2035-F2035</f>
        <v>1254.54</v>
      </c>
      <c r="I2035" s="35">
        <f>E2035/D2035</f>
        <v>0.1634867141138516</v>
      </c>
      <c r="J2035" s="3">
        <v>473</v>
      </c>
      <c r="K2035" s="26">
        <v>0.28100000000000003</v>
      </c>
      <c r="L2035" s="4" t="b">
        <v>1</v>
      </c>
      <c r="M2035" s="4" t="s">
        <v>58</v>
      </c>
      <c r="N2035" s="35">
        <f>'Landed Freight Margin Tool'!$D$4</f>
        <v>0.58708499999999997</v>
      </c>
      <c r="O2035" s="30">
        <f>(MAX($F2035,MIN(0.18*$D2035,$F2035*(1+$N2035))))</f>
        <v>3523.7889546500001</v>
      </c>
      <c r="P2035" s="35">
        <f>O2035/D2035</f>
        <v>0.16579017604499</v>
      </c>
    </row>
    <row r="2036" spans="1:16" x14ac:dyDescent="0.3">
      <c r="A2036" s="2">
        <v>44999</v>
      </c>
      <c r="B2036" s="3" t="s">
        <v>7083</v>
      </c>
      <c r="C2036" s="4" t="s">
        <v>7084</v>
      </c>
      <c r="D2036" s="27">
        <v>6378.54</v>
      </c>
      <c r="E2036" s="27">
        <v>1043.8900000000001</v>
      </c>
      <c r="F2036" s="27">
        <v>654.39</v>
      </c>
      <c r="G2036" s="26">
        <f>(E2036-F2036)/E2036</f>
        <v>0.37312360497753599</v>
      </c>
      <c r="H2036" s="27">
        <f>E2036-F2036</f>
        <v>389.50000000000011</v>
      </c>
      <c r="I2036" s="35">
        <f>E2036/D2036</f>
        <v>0.16365657344784232</v>
      </c>
      <c r="J2036" s="3">
        <v>427.24</v>
      </c>
      <c r="K2036" s="26">
        <v>0.40200000000000002</v>
      </c>
      <c r="L2036" s="4" t="b">
        <v>1</v>
      </c>
      <c r="M2036" s="4" t="s">
        <v>58</v>
      </c>
      <c r="N2036" s="35">
        <f>'Landed Freight Margin Tool'!$D$4</f>
        <v>0.58708499999999997</v>
      </c>
      <c r="O2036" s="30">
        <f>(MAX($F2036,MIN(0.18*$D2036,$F2036*(1+$N2036))))</f>
        <v>1038.57255315</v>
      </c>
      <c r="P2036" s="35">
        <f>O2036/D2036</f>
        <v>0.16282292705697543</v>
      </c>
    </row>
    <row r="2037" spans="1:16" x14ac:dyDescent="0.3">
      <c r="A2037" s="2">
        <v>45034</v>
      </c>
      <c r="B2037" s="3" t="s">
        <v>2142</v>
      </c>
      <c r="C2037" s="4" t="s">
        <v>2143</v>
      </c>
      <c r="D2037" s="27">
        <v>15674.66</v>
      </c>
      <c r="E2037" s="27">
        <v>2567.0300000000002</v>
      </c>
      <c r="F2037" s="27">
        <v>1073.0999999999999</v>
      </c>
      <c r="G2037" s="26">
        <f>(E2037-F2037)/E2037</f>
        <v>0.58196826682976055</v>
      </c>
      <c r="H2037" s="27">
        <f>E2037-F2037</f>
        <v>1493.9300000000003</v>
      </c>
      <c r="I2037" s="35">
        <f>E2037/D2037</f>
        <v>0.16376942147389481</v>
      </c>
      <c r="J2037" s="3">
        <v>517.01</v>
      </c>
      <c r="K2037" s="26">
        <v>0.26500000000000001</v>
      </c>
      <c r="L2037" s="4" t="b">
        <v>1</v>
      </c>
      <c r="M2037" s="4" t="s">
        <v>58</v>
      </c>
      <c r="N2037" s="35">
        <f>'Landed Freight Margin Tool'!$D$4</f>
        <v>0.58708499999999997</v>
      </c>
      <c r="O2037" s="30">
        <f>(MAX($F2037,MIN(0.18*$D2037,$F2037*(1+$N2037))))</f>
        <v>1703.1009134999999</v>
      </c>
      <c r="P2037" s="35">
        <f>O2037/D2037</f>
        <v>0.10865313273142767</v>
      </c>
    </row>
    <row r="2038" spans="1:16" x14ac:dyDescent="0.3">
      <c r="A2038" s="2">
        <v>45120</v>
      </c>
      <c r="B2038" s="3" t="s">
        <v>24713</v>
      </c>
      <c r="C2038" s="4" t="s">
        <v>24714</v>
      </c>
      <c r="D2038" s="27">
        <v>2577.77</v>
      </c>
      <c r="E2038" s="27">
        <v>422.23</v>
      </c>
      <c r="F2038" s="27">
        <v>254.32</v>
      </c>
      <c r="G2038" s="26">
        <f>(E2038-F2038)/E2038</f>
        <v>0.39767425336901691</v>
      </c>
      <c r="H2038" s="27">
        <f>E2038-F2038</f>
        <v>167.91000000000003</v>
      </c>
      <c r="I2038" s="35">
        <f>E2038/D2038</f>
        <v>0.16379661490357947</v>
      </c>
      <c r="J2038" s="3">
        <v>0</v>
      </c>
      <c r="K2038" s="26">
        <v>0</v>
      </c>
      <c r="L2038" s="4" t="b">
        <v>0</v>
      </c>
      <c r="M2038" s="4" t="s">
        <v>58</v>
      </c>
      <c r="N2038" s="35">
        <f>'Landed Freight Margin Tool'!$D$4</f>
        <v>0.58708499999999997</v>
      </c>
      <c r="O2038" s="30">
        <f>(MAX($F2038,MIN(0.18*$D2038,$F2038*(1+$N2038))))</f>
        <v>403.62745720000004</v>
      </c>
      <c r="P2038" s="35">
        <f>O2038/D2038</f>
        <v>0.15658008945716648</v>
      </c>
    </row>
    <row r="2039" spans="1:16" x14ac:dyDescent="0.3">
      <c r="A2039" s="2">
        <v>45092</v>
      </c>
      <c r="B2039" s="3" t="s">
        <v>5798</v>
      </c>
      <c r="C2039" s="4" t="s">
        <v>5799</v>
      </c>
      <c r="D2039" s="27">
        <v>16443.64</v>
      </c>
      <c r="E2039" s="27">
        <v>2696.9</v>
      </c>
      <c r="F2039" s="27">
        <v>1755.11</v>
      </c>
      <c r="G2039" s="26">
        <f>(E2039-F2039)/E2039</f>
        <v>0.34921205828914686</v>
      </c>
      <c r="H2039" s="27">
        <f>E2039-F2039</f>
        <v>941.79000000000019</v>
      </c>
      <c r="I2039" s="35">
        <f>E2039/D2039</f>
        <v>0.16400869880391447</v>
      </c>
      <c r="J2039" s="3">
        <v>212.38</v>
      </c>
      <c r="K2039" s="26">
        <v>0.22</v>
      </c>
      <c r="L2039" s="4" t="b">
        <v>1</v>
      </c>
      <c r="M2039" s="4" t="s">
        <v>58</v>
      </c>
      <c r="N2039" s="35">
        <f>'Landed Freight Margin Tool'!$D$4</f>
        <v>0.58708499999999997</v>
      </c>
      <c r="O2039" s="30">
        <f>(MAX($F2039,MIN(0.18*$D2039,$F2039*(1+$N2039))))</f>
        <v>2785.5087543499999</v>
      </c>
      <c r="P2039" s="35">
        <f>O2039/D2039</f>
        <v>0.16939733260701401</v>
      </c>
    </row>
    <row r="2040" spans="1:16" x14ac:dyDescent="0.3">
      <c r="A2040" s="2">
        <v>45195</v>
      </c>
      <c r="B2040" s="3" t="s">
        <v>7134</v>
      </c>
      <c r="C2040" s="4" t="s">
        <v>7135</v>
      </c>
      <c r="D2040" s="27">
        <v>18529.810000000001</v>
      </c>
      <c r="E2040" s="27">
        <v>3040.18</v>
      </c>
      <c r="F2040" s="27">
        <v>2081.9499999999998</v>
      </c>
      <c r="G2040" s="26">
        <f>(E2040-F2040)/E2040</f>
        <v>0.31518857436072867</v>
      </c>
      <c r="H2040" s="27">
        <f>E2040-F2040</f>
        <v>958.23</v>
      </c>
      <c r="I2040" s="35">
        <f>E2040/D2040</f>
        <v>0.16406968015322335</v>
      </c>
      <c r="J2040" s="3">
        <v>9600.18</v>
      </c>
      <c r="K2040" s="26">
        <v>0.21</v>
      </c>
      <c r="L2040" s="4" t="b">
        <v>1</v>
      </c>
      <c r="M2040" s="4" t="s">
        <v>58</v>
      </c>
      <c r="N2040" s="35">
        <f>'Landed Freight Margin Tool'!$D$4</f>
        <v>0.58708499999999997</v>
      </c>
      <c r="O2040" s="30">
        <f>(MAX($F2040,MIN(0.18*$D2040,$F2040*(1+$N2040))))</f>
        <v>3304.2316157499999</v>
      </c>
      <c r="P2040" s="35">
        <f>O2040/D2040</f>
        <v>0.17831977854872769</v>
      </c>
    </row>
    <row r="2041" spans="1:16" x14ac:dyDescent="0.3">
      <c r="A2041" s="2">
        <v>45239</v>
      </c>
      <c r="B2041" s="3" t="s">
        <v>15312</v>
      </c>
      <c r="C2041" s="4" t="s">
        <v>15313</v>
      </c>
      <c r="D2041" s="27">
        <v>12747.32</v>
      </c>
      <c r="E2041" s="27">
        <v>2092.69</v>
      </c>
      <c r="F2041" s="27">
        <v>1546.32</v>
      </c>
      <c r="G2041" s="26">
        <f>(E2041-F2041)/E2041</f>
        <v>0.26108501498071862</v>
      </c>
      <c r="H2041" s="27">
        <f>E2041-F2041</f>
        <v>546.37000000000012</v>
      </c>
      <c r="I2041" s="35">
        <f>E2041/D2041</f>
        <v>0.16416705629104786</v>
      </c>
      <c r="J2041" s="3">
        <v>1300.33</v>
      </c>
      <c r="K2041" s="26">
        <v>0.66400000000000003</v>
      </c>
      <c r="L2041" s="4" t="b">
        <v>1</v>
      </c>
      <c r="M2041" s="4" t="s">
        <v>58</v>
      </c>
      <c r="N2041" s="35">
        <f>'Landed Freight Margin Tool'!$D$4</f>
        <v>0.58708499999999997</v>
      </c>
      <c r="O2041" s="30">
        <f>(MAX($F2041,MIN(0.18*$D2041,$F2041*(1+$N2041))))</f>
        <v>2294.5175999999997</v>
      </c>
      <c r="P2041" s="35">
        <f>O2041/D2041</f>
        <v>0.17999999999999997</v>
      </c>
    </row>
    <row r="2042" spans="1:16" x14ac:dyDescent="0.3">
      <c r="A2042" s="2">
        <v>45245</v>
      </c>
      <c r="B2042" s="3" t="s">
        <v>17590</v>
      </c>
      <c r="C2042" s="4" t="s">
        <v>17591</v>
      </c>
      <c r="D2042" s="27">
        <v>14321.18</v>
      </c>
      <c r="E2042" s="27">
        <v>2353.52</v>
      </c>
      <c r="F2042" s="27">
        <v>1474.02</v>
      </c>
      <c r="G2042" s="26">
        <f>(E2042-F2042)/E2042</f>
        <v>0.37369557088956118</v>
      </c>
      <c r="H2042" s="27">
        <f>E2042-F2042</f>
        <v>879.5</v>
      </c>
      <c r="I2042" s="35">
        <f>E2042/D2042</f>
        <v>0.16433841345475722</v>
      </c>
      <c r="J2042" s="3">
        <v>2268.12</v>
      </c>
      <c r="K2042" s="26">
        <v>0.22</v>
      </c>
      <c r="L2042" s="4" t="b">
        <v>1</v>
      </c>
      <c r="M2042" s="4" t="s">
        <v>58</v>
      </c>
      <c r="N2042" s="35">
        <f>'Landed Freight Margin Tool'!$D$4</f>
        <v>0.58708499999999997</v>
      </c>
      <c r="O2042" s="30">
        <f>(MAX($F2042,MIN(0.18*$D2042,$F2042*(1+$N2042))))</f>
        <v>2339.3950316999999</v>
      </c>
      <c r="P2042" s="35">
        <f>O2042/D2042</f>
        <v>0.16335211426013777</v>
      </c>
    </row>
    <row r="2043" spans="1:16" x14ac:dyDescent="0.3">
      <c r="A2043" s="2">
        <v>45176</v>
      </c>
      <c r="B2043" s="3" t="s">
        <v>22746</v>
      </c>
      <c r="C2043" s="4" t="s">
        <v>22747</v>
      </c>
      <c r="D2043" s="27">
        <v>20155.72</v>
      </c>
      <c r="E2043" s="27">
        <v>3315.66</v>
      </c>
      <c r="F2043" s="27">
        <v>1464.76</v>
      </c>
      <c r="G2043" s="26">
        <f>(E2043-F2043)/E2043</f>
        <v>0.5582297340499327</v>
      </c>
      <c r="H2043" s="27">
        <f>E2043-F2043</f>
        <v>1850.8999999999999</v>
      </c>
      <c r="I2043" s="35">
        <f>E2043/D2043</f>
        <v>0.16450218597996003</v>
      </c>
      <c r="J2043" s="3">
        <v>2909.1</v>
      </c>
      <c r="K2043" s="26">
        <v>0.16900000000000001</v>
      </c>
      <c r="L2043" s="4" t="b">
        <v>0</v>
      </c>
      <c r="M2043" s="4" t="s">
        <v>58</v>
      </c>
      <c r="N2043" s="35">
        <f>'Landed Freight Margin Tool'!$D$4</f>
        <v>0.58708499999999997</v>
      </c>
      <c r="O2043" s="30">
        <f>(MAX($F2043,MIN(0.18*$D2043,$F2043*(1+$N2043))))</f>
        <v>2324.6986246000001</v>
      </c>
      <c r="P2043" s="35">
        <f>O2043/D2043</f>
        <v>0.11533691798655667</v>
      </c>
    </row>
    <row r="2044" spans="1:16" x14ac:dyDescent="0.3">
      <c r="A2044" s="2">
        <v>45007</v>
      </c>
      <c r="B2044" s="3" t="s">
        <v>9375</v>
      </c>
      <c r="C2044" s="4" t="s">
        <v>9376</v>
      </c>
      <c r="D2044" s="27">
        <v>18465.09</v>
      </c>
      <c r="E2044" s="27">
        <v>3039.66</v>
      </c>
      <c r="F2044" s="27">
        <v>1968.48</v>
      </c>
      <c r="G2044" s="26">
        <f>(E2044-F2044)/E2044</f>
        <v>0.35240125540356482</v>
      </c>
      <c r="H2044" s="27">
        <f>E2044-F2044</f>
        <v>1071.1799999999998</v>
      </c>
      <c r="I2044" s="35">
        <f>E2044/D2044</f>
        <v>0.16461658188505984</v>
      </c>
      <c r="J2044" s="3">
        <v>0</v>
      </c>
      <c r="K2044" s="26">
        <v>0</v>
      </c>
      <c r="L2044" s="4" t="b">
        <v>0</v>
      </c>
      <c r="M2044" s="4" t="s">
        <v>58</v>
      </c>
      <c r="N2044" s="35">
        <f>'Landed Freight Margin Tool'!$D$4</f>
        <v>0.58708499999999997</v>
      </c>
      <c r="O2044" s="30">
        <f>(MAX($F2044,MIN(0.18*$D2044,$F2044*(1+$N2044))))</f>
        <v>3124.1450808</v>
      </c>
      <c r="P2044" s="35">
        <f>O2044/D2044</f>
        <v>0.1691919769034432</v>
      </c>
    </row>
    <row r="2045" spans="1:16" x14ac:dyDescent="0.3">
      <c r="A2045" s="2">
        <v>45020</v>
      </c>
      <c r="B2045" s="3" t="s">
        <v>9557</v>
      </c>
      <c r="C2045" s="4" t="s">
        <v>9558</v>
      </c>
      <c r="D2045" s="27">
        <v>16817.7</v>
      </c>
      <c r="E2045" s="27">
        <v>2770</v>
      </c>
      <c r="F2045" s="27">
        <v>1635.39</v>
      </c>
      <c r="G2045" s="26">
        <f>(E2045-F2045)/E2045</f>
        <v>0.40960649819494582</v>
      </c>
      <c r="H2045" s="27">
        <f>E2045-F2045</f>
        <v>1134.6099999999999</v>
      </c>
      <c r="I2045" s="35">
        <f>E2045/D2045</f>
        <v>0.16470742134774671</v>
      </c>
      <c r="J2045" s="3">
        <v>493.53</v>
      </c>
      <c r="K2045" s="26">
        <v>7.8E-2</v>
      </c>
      <c r="L2045" s="4" t="b">
        <v>0</v>
      </c>
      <c r="M2045" s="4" t="s">
        <v>58</v>
      </c>
      <c r="N2045" s="35">
        <f>'Landed Freight Margin Tool'!$D$4</f>
        <v>0.58708499999999997</v>
      </c>
      <c r="O2045" s="30">
        <f>(MAX($F2045,MIN(0.18*$D2045,$F2045*(1+$N2045))))</f>
        <v>2595.5029381500003</v>
      </c>
      <c r="P2045" s="35">
        <f>O2045/D2045</f>
        <v>0.15433162312028401</v>
      </c>
    </row>
    <row r="2046" spans="1:16" x14ac:dyDescent="0.3">
      <c r="A2046" s="2">
        <v>45077</v>
      </c>
      <c r="B2046" s="3" t="s">
        <v>17290</v>
      </c>
      <c r="C2046" s="4" t="s">
        <v>17291</v>
      </c>
      <c r="D2046" s="27">
        <v>4757.96</v>
      </c>
      <c r="E2046" s="27">
        <v>784.02</v>
      </c>
      <c r="F2046" s="27">
        <v>401.68</v>
      </c>
      <c r="G2046" s="26">
        <f>(E2046-F2046)/E2046</f>
        <v>0.48766613096604677</v>
      </c>
      <c r="H2046" s="27">
        <f>E2046-F2046</f>
        <v>382.34</v>
      </c>
      <c r="I2046" s="35">
        <f>E2046/D2046</f>
        <v>0.16478070433547151</v>
      </c>
      <c r="J2046" s="3">
        <v>0</v>
      </c>
      <c r="K2046" s="26">
        <v>0</v>
      </c>
      <c r="L2046" s="4" t="b">
        <v>0</v>
      </c>
      <c r="M2046" s="4" t="s">
        <v>58</v>
      </c>
      <c r="N2046" s="35">
        <f>'Landed Freight Margin Tool'!$D$4</f>
        <v>0.58708499999999997</v>
      </c>
      <c r="O2046" s="30">
        <f>(MAX($F2046,MIN(0.18*$D2046,$F2046*(1+$N2046))))</f>
        <v>637.50030279999999</v>
      </c>
      <c r="P2046" s="35">
        <f>O2046/D2046</f>
        <v>0.13398605763814744</v>
      </c>
    </row>
    <row r="2047" spans="1:16" x14ac:dyDescent="0.3">
      <c r="A2047" s="2">
        <v>45215</v>
      </c>
      <c r="B2047" s="3" t="s">
        <v>18051</v>
      </c>
      <c r="C2047" s="4" t="s">
        <v>18052</v>
      </c>
      <c r="D2047" s="27">
        <v>20953.82</v>
      </c>
      <c r="E2047" s="27">
        <v>3453.42</v>
      </c>
      <c r="F2047" s="27">
        <v>2050.1799999999998</v>
      </c>
      <c r="G2047" s="26">
        <f>(E2047-F2047)/E2047</f>
        <v>0.40633343178646103</v>
      </c>
      <c r="H2047" s="27">
        <f>E2047-F2047</f>
        <v>1403.2400000000002</v>
      </c>
      <c r="I2047" s="35">
        <f>E2047/D2047</f>
        <v>0.16481099866277366</v>
      </c>
      <c r="J2047" s="3">
        <v>866.74</v>
      </c>
      <c r="K2047" s="26">
        <v>0.22</v>
      </c>
      <c r="L2047" s="4" t="b">
        <v>1</v>
      </c>
      <c r="M2047" s="4" t="s">
        <v>58</v>
      </c>
      <c r="N2047" s="35">
        <f>'Landed Freight Margin Tool'!$D$4</f>
        <v>0.58708499999999997</v>
      </c>
      <c r="O2047" s="30">
        <f>(MAX($F2047,MIN(0.18*$D2047,$F2047*(1+$N2047))))</f>
        <v>3253.8099253</v>
      </c>
      <c r="P2047" s="35">
        <f>O2047/D2047</f>
        <v>0.15528480846451864</v>
      </c>
    </row>
    <row r="2048" spans="1:16" x14ac:dyDescent="0.3">
      <c r="A2048" s="2">
        <v>44964</v>
      </c>
      <c r="B2048" s="3" t="s">
        <v>1556</v>
      </c>
      <c r="C2048" s="4" t="s">
        <v>1557</v>
      </c>
      <c r="D2048" s="27">
        <v>4770.6899999999996</v>
      </c>
      <c r="E2048" s="27">
        <v>786.89</v>
      </c>
      <c r="F2048" s="27">
        <v>581.98</v>
      </c>
      <c r="G2048" s="26">
        <f>(E2048-F2048)/E2048</f>
        <v>0.26040488505381942</v>
      </c>
      <c r="H2048" s="27">
        <f>E2048-F2048</f>
        <v>204.90999999999997</v>
      </c>
      <c r="I2048" s="35">
        <f>E2048/D2048</f>
        <v>0.16494259740205297</v>
      </c>
      <c r="J2048" s="3">
        <v>87057</v>
      </c>
      <c r="K2048" s="26">
        <v>6.2E-2</v>
      </c>
      <c r="L2048" s="4" t="b">
        <v>0</v>
      </c>
      <c r="M2048" s="4" t="s">
        <v>58</v>
      </c>
      <c r="N2048" s="35">
        <f>'Landed Freight Margin Tool'!$D$4</f>
        <v>0.58708499999999997</v>
      </c>
      <c r="O2048" s="30">
        <f>(MAX($F2048,MIN(0.18*$D2048,$F2048*(1+$N2048))))</f>
        <v>858.72419999999988</v>
      </c>
      <c r="P2048" s="35">
        <f>O2048/D2048</f>
        <v>0.18</v>
      </c>
    </row>
    <row r="2049" spans="1:16" x14ac:dyDescent="0.3">
      <c r="A2049" s="2">
        <v>45209</v>
      </c>
      <c r="B2049" s="3" t="s">
        <v>2557</v>
      </c>
      <c r="C2049" s="4" t="s">
        <v>2558</v>
      </c>
      <c r="D2049" s="27">
        <v>8907.69</v>
      </c>
      <c r="E2049" s="27">
        <v>1469.68</v>
      </c>
      <c r="F2049" s="27">
        <v>1033.58</v>
      </c>
      <c r="G2049" s="26">
        <f>(E2049-F2049)/E2049</f>
        <v>0.29673126122693383</v>
      </c>
      <c r="H2049" s="27">
        <f>E2049-F2049</f>
        <v>436.10000000000014</v>
      </c>
      <c r="I2049" s="35">
        <f>E2049/D2049</f>
        <v>0.16499002547237274</v>
      </c>
      <c r="J2049" s="3">
        <v>10490.68</v>
      </c>
      <c r="K2049" s="26">
        <v>0.317</v>
      </c>
      <c r="L2049" s="4" t="b">
        <v>1</v>
      </c>
      <c r="M2049" s="4" t="s">
        <v>58</v>
      </c>
      <c r="N2049" s="35">
        <f>'Landed Freight Margin Tool'!$D$4</f>
        <v>0.58708499999999997</v>
      </c>
      <c r="O2049" s="30">
        <f>(MAX($F2049,MIN(0.18*$D2049,$F2049*(1+$N2049))))</f>
        <v>1603.3842</v>
      </c>
      <c r="P2049" s="35">
        <f>O2049/D2049</f>
        <v>0.18</v>
      </c>
    </row>
    <row r="2050" spans="1:16" x14ac:dyDescent="0.3">
      <c r="A2050" s="2">
        <v>45291</v>
      </c>
      <c r="B2050" s="3" t="s">
        <v>15438</v>
      </c>
      <c r="C2050" s="4" t="s">
        <v>15439</v>
      </c>
      <c r="D2050" s="27">
        <v>23731.57</v>
      </c>
      <c r="E2050" s="27">
        <v>3916.28</v>
      </c>
      <c r="F2050" s="27">
        <v>2722.6</v>
      </c>
      <c r="G2050" s="26">
        <f>(E2050-F2050)/E2050</f>
        <v>0.30479945254169777</v>
      </c>
      <c r="H2050" s="27">
        <f>E2050-F2050</f>
        <v>1193.6800000000003</v>
      </c>
      <c r="I2050" s="35">
        <f>E2050/D2050</f>
        <v>0.16502405866952757</v>
      </c>
      <c r="J2050" s="3">
        <v>62.25</v>
      </c>
      <c r="K2050" s="26">
        <v>0.221</v>
      </c>
      <c r="L2050" s="4" t="b">
        <v>1</v>
      </c>
      <c r="M2050" s="4" t="s">
        <v>58</v>
      </c>
      <c r="N2050" s="35">
        <f>'Landed Freight Margin Tool'!$D$4</f>
        <v>0.58708499999999997</v>
      </c>
      <c r="O2050" s="30">
        <f>(MAX($F2050,MIN(0.18*$D2050,$F2050*(1+$N2050))))</f>
        <v>4271.6826000000001</v>
      </c>
      <c r="P2050" s="35">
        <f>O2050/D2050</f>
        <v>0.18</v>
      </c>
    </row>
    <row r="2051" spans="1:16" x14ac:dyDescent="0.3">
      <c r="A2051" s="2">
        <v>45029</v>
      </c>
      <c r="B2051" s="3" t="s">
        <v>17901</v>
      </c>
      <c r="C2051" s="4" t="s">
        <v>17902</v>
      </c>
      <c r="D2051" s="27">
        <v>24526.07</v>
      </c>
      <c r="E2051" s="27">
        <v>4047.52</v>
      </c>
      <c r="F2051" s="27">
        <v>2259.3000000000002</v>
      </c>
      <c r="G2051" s="26">
        <f>(E2051-F2051)/E2051</f>
        <v>0.441806340672807</v>
      </c>
      <c r="H2051" s="27">
        <f>E2051-F2051</f>
        <v>1788.2199999999998</v>
      </c>
      <c r="I2051" s="35">
        <f>E2051/D2051</f>
        <v>0.16502929331931288</v>
      </c>
      <c r="J2051" s="3">
        <v>8390.7800000000007</v>
      </c>
      <c r="K2051" s="26">
        <v>0.193</v>
      </c>
      <c r="L2051" s="4" t="b">
        <v>1</v>
      </c>
      <c r="M2051" s="4" t="s">
        <v>58</v>
      </c>
      <c r="N2051" s="35">
        <f>'Landed Freight Margin Tool'!$D$4</f>
        <v>0.58708499999999997</v>
      </c>
      <c r="O2051" s="30">
        <f>(MAX($F2051,MIN(0.18*$D2051,$F2051*(1+$N2051))))</f>
        <v>3585.7011405000003</v>
      </c>
      <c r="P2051" s="35">
        <f>O2051/D2051</f>
        <v>0.14619958030373395</v>
      </c>
    </row>
    <row r="2052" spans="1:16" x14ac:dyDescent="0.3">
      <c r="A2052" s="2">
        <v>45079</v>
      </c>
      <c r="B2052" s="3" t="s">
        <v>20939</v>
      </c>
      <c r="C2052" s="4" t="s">
        <v>20940</v>
      </c>
      <c r="D2052" s="27">
        <v>17523.849999999999</v>
      </c>
      <c r="E2052" s="27">
        <v>2893.3</v>
      </c>
      <c r="F2052" s="27">
        <v>1567.11</v>
      </c>
      <c r="G2052" s="26">
        <f>(E2052-F2052)/E2052</f>
        <v>0.45836587979124188</v>
      </c>
      <c r="H2052" s="27">
        <f>E2052-F2052</f>
        <v>1326.1900000000003</v>
      </c>
      <c r="I2052" s="35">
        <f>E2052/D2052</f>
        <v>0.16510641211834159</v>
      </c>
      <c r="J2052" s="3">
        <v>1887.64</v>
      </c>
      <c r="K2052" s="26">
        <v>0.22</v>
      </c>
      <c r="L2052" s="4" t="b">
        <v>1</v>
      </c>
      <c r="M2052" s="4" t="s">
        <v>58</v>
      </c>
      <c r="N2052" s="35">
        <f>'Landed Freight Margin Tool'!$D$4</f>
        <v>0.58708499999999997</v>
      </c>
      <c r="O2052" s="30">
        <f>(MAX($F2052,MIN(0.18*$D2052,$F2052*(1+$N2052))))</f>
        <v>2487.13677435</v>
      </c>
      <c r="P2052" s="35">
        <f>O2052/D2052</f>
        <v>0.14192867288580993</v>
      </c>
    </row>
    <row r="2053" spans="1:16" x14ac:dyDescent="0.3">
      <c r="A2053" s="2">
        <v>45167</v>
      </c>
      <c r="B2053" s="3" t="s">
        <v>9278</v>
      </c>
      <c r="C2053" s="4" t="s">
        <v>9279</v>
      </c>
      <c r="D2053" s="27">
        <v>21348.09</v>
      </c>
      <c r="E2053" s="27">
        <v>3525.96</v>
      </c>
      <c r="F2053" s="27">
        <v>2494.23</v>
      </c>
      <c r="G2053" s="26">
        <f>(E2053-F2053)/E2053</f>
        <v>0.29260967225946977</v>
      </c>
      <c r="H2053" s="27">
        <f>E2053-F2053</f>
        <v>1031.73</v>
      </c>
      <c r="I2053" s="35">
        <f>E2053/D2053</f>
        <v>0.16516512718468021</v>
      </c>
      <c r="J2053" s="3">
        <v>1667.06</v>
      </c>
      <c r="K2053" s="26">
        <v>0.22</v>
      </c>
      <c r="L2053" s="4" t="b">
        <v>1</v>
      </c>
      <c r="M2053" s="4" t="s">
        <v>58</v>
      </c>
      <c r="N2053" s="35">
        <f>'Landed Freight Margin Tool'!$D$4</f>
        <v>0.58708499999999997</v>
      </c>
      <c r="O2053" s="30">
        <f>(MAX($F2053,MIN(0.18*$D2053,$F2053*(1+$N2053))))</f>
        <v>3842.6561999999999</v>
      </c>
      <c r="P2053" s="35">
        <f>O2053/D2053</f>
        <v>0.18</v>
      </c>
    </row>
    <row r="2054" spans="1:16" x14ac:dyDescent="0.3">
      <c r="A2054" s="2">
        <v>44998</v>
      </c>
      <c r="B2054" s="3" t="s">
        <v>20770</v>
      </c>
      <c r="C2054" s="4" t="s">
        <v>20771</v>
      </c>
      <c r="D2054" s="27">
        <v>15692.26</v>
      </c>
      <c r="E2054" s="27">
        <v>2592.96</v>
      </c>
      <c r="F2054" s="27">
        <v>1354.67</v>
      </c>
      <c r="G2054" s="26">
        <f>(E2054-F2054)/E2054</f>
        <v>0.47755846600024682</v>
      </c>
      <c r="H2054" s="27">
        <f>E2054-F2054</f>
        <v>1238.29</v>
      </c>
      <c r="I2054" s="35">
        <f>E2054/D2054</f>
        <v>0.16523814925319871</v>
      </c>
      <c r="J2054" s="3">
        <v>1361.2</v>
      </c>
      <c r="K2054" s="26">
        <v>0.22</v>
      </c>
      <c r="L2054" s="4" t="b">
        <v>1</v>
      </c>
      <c r="M2054" s="4" t="s">
        <v>58</v>
      </c>
      <c r="N2054" s="35">
        <f>'Landed Freight Margin Tool'!$D$4</f>
        <v>0.58708499999999997</v>
      </c>
      <c r="O2054" s="30">
        <f>(MAX($F2054,MIN(0.18*$D2054,$F2054*(1+$N2054))))</f>
        <v>2149.9764369500003</v>
      </c>
      <c r="P2054" s="35">
        <f>O2054/D2054</f>
        <v>0.13700871875370407</v>
      </c>
    </row>
    <row r="2055" spans="1:16" x14ac:dyDescent="0.3">
      <c r="A2055" s="2">
        <v>45065</v>
      </c>
      <c r="B2055" s="3" t="s">
        <v>12009</v>
      </c>
      <c r="C2055" s="4" t="s">
        <v>12010</v>
      </c>
      <c r="D2055" s="27">
        <v>8340.8700000000008</v>
      </c>
      <c r="E2055" s="27">
        <v>1378.52</v>
      </c>
      <c r="F2055" s="27">
        <v>784</v>
      </c>
      <c r="G2055" s="26">
        <f>(E2055-F2055)/E2055</f>
        <v>0.43127412007080057</v>
      </c>
      <c r="H2055" s="27">
        <f>E2055-F2055</f>
        <v>594.52</v>
      </c>
      <c r="I2055" s="35">
        <f>E2055/D2055</f>
        <v>0.16527292716467226</v>
      </c>
      <c r="J2055" s="3">
        <v>4303.18</v>
      </c>
      <c r="K2055" s="26">
        <v>0.13600000000000001</v>
      </c>
      <c r="L2055" s="4" t="b">
        <v>0</v>
      </c>
      <c r="M2055" s="4" t="s">
        <v>58</v>
      </c>
      <c r="N2055" s="35">
        <f>'Landed Freight Margin Tool'!$D$4</f>
        <v>0.58708499999999997</v>
      </c>
      <c r="O2055" s="30">
        <f>(MAX($F2055,MIN(0.18*$D2055,$F2055*(1+$N2055))))</f>
        <v>1244.2746400000001</v>
      </c>
      <c r="P2055" s="35">
        <f>O2055/D2055</f>
        <v>0.1491780401804608</v>
      </c>
    </row>
    <row r="2056" spans="1:16" x14ac:dyDescent="0.3">
      <c r="A2056" s="2">
        <v>45132</v>
      </c>
      <c r="B2056" s="3" t="s">
        <v>12993</v>
      </c>
      <c r="C2056" s="4" t="s">
        <v>12994</v>
      </c>
      <c r="D2056" s="27">
        <v>2101.44</v>
      </c>
      <c r="E2056" s="27">
        <v>347.49</v>
      </c>
      <c r="F2056" s="27">
        <v>307.17</v>
      </c>
      <c r="G2056" s="26">
        <f>(E2056-F2056)/E2056</f>
        <v>0.11603211603211601</v>
      </c>
      <c r="H2056" s="27">
        <f>E2056-F2056</f>
        <v>40.319999999999993</v>
      </c>
      <c r="I2056" s="35">
        <f>E2056/D2056</f>
        <v>0.16535804020100503</v>
      </c>
      <c r="J2056" s="3">
        <v>0</v>
      </c>
      <c r="K2056" s="26">
        <v>0</v>
      </c>
      <c r="L2056" s="4" t="b">
        <v>0</v>
      </c>
      <c r="M2056" s="4" t="s">
        <v>58</v>
      </c>
      <c r="N2056" s="35">
        <f>'Landed Freight Margin Tool'!$D$4</f>
        <v>0.58708499999999997</v>
      </c>
      <c r="O2056" s="30">
        <f>(MAX($F2056,MIN(0.18*$D2056,$F2056*(1+$N2056))))</f>
        <v>378.25920000000002</v>
      </c>
      <c r="P2056" s="35">
        <f>O2056/D2056</f>
        <v>0.18</v>
      </c>
    </row>
    <row r="2057" spans="1:16" x14ac:dyDescent="0.3">
      <c r="A2057" s="2">
        <v>45098</v>
      </c>
      <c r="B2057" s="3" t="s">
        <v>3778</v>
      </c>
      <c r="C2057" s="4" t="s">
        <v>3779</v>
      </c>
      <c r="D2057" s="27">
        <v>24948.1</v>
      </c>
      <c r="E2057" s="27">
        <v>4125.92</v>
      </c>
      <c r="F2057" s="27">
        <v>1884.45</v>
      </c>
      <c r="G2057" s="26">
        <f>(E2057-F2057)/E2057</f>
        <v>0.54326550199713042</v>
      </c>
      <c r="H2057" s="27">
        <f>E2057-F2057</f>
        <v>2241.4700000000003</v>
      </c>
      <c r="I2057" s="35">
        <f>E2057/D2057</f>
        <v>0.16538012914811148</v>
      </c>
      <c r="J2057" s="3">
        <v>10555</v>
      </c>
      <c r="K2057" s="26">
        <v>0.28399999999999997</v>
      </c>
      <c r="L2057" s="4" t="b">
        <v>1</v>
      </c>
      <c r="M2057" s="4" t="s">
        <v>58</v>
      </c>
      <c r="N2057" s="35">
        <f>'Landed Freight Margin Tool'!$D$4</f>
        <v>0.58708499999999997</v>
      </c>
      <c r="O2057" s="30">
        <f>(MAX($F2057,MIN(0.18*$D2057,$F2057*(1+$N2057))))</f>
        <v>2990.7823282500003</v>
      </c>
      <c r="P2057" s="35">
        <f>O2057/D2057</f>
        <v>0.1198801643511931</v>
      </c>
    </row>
    <row r="2058" spans="1:16" x14ac:dyDescent="0.3">
      <c r="A2058" s="2">
        <v>45047</v>
      </c>
      <c r="B2058" s="3" t="s">
        <v>9237</v>
      </c>
      <c r="C2058" s="4" t="s">
        <v>9238</v>
      </c>
      <c r="D2058" s="27">
        <v>19483</v>
      </c>
      <c r="E2058" s="27">
        <v>3222.49</v>
      </c>
      <c r="F2058" s="27">
        <v>1672.52</v>
      </c>
      <c r="G2058" s="26">
        <f>(E2058-F2058)/E2058</f>
        <v>0.48098520088502988</v>
      </c>
      <c r="H2058" s="27">
        <f>E2058-F2058</f>
        <v>1549.9699999999998</v>
      </c>
      <c r="I2058" s="35">
        <f>E2058/D2058</f>
        <v>0.16540009238823589</v>
      </c>
      <c r="J2058" s="3">
        <v>1349.72</v>
      </c>
      <c r="K2058" s="26">
        <v>0.22</v>
      </c>
      <c r="L2058" s="4" t="b">
        <v>1</v>
      </c>
      <c r="M2058" s="4" t="s">
        <v>58</v>
      </c>
      <c r="N2058" s="35">
        <f>'Landed Freight Margin Tool'!$D$4</f>
        <v>0.58708499999999997</v>
      </c>
      <c r="O2058" s="30">
        <f>(MAX($F2058,MIN(0.18*$D2058,$F2058*(1+$N2058))))</f>
        <v>2654.4314042000001</v>
      </c>
      <c r="P2058" s="35">
        <f>O2058/D2058</f>
        <v>0.13624346374788276</v>
      </c>
    </row>
    <row r="2059" spans="1:16" x14ac:dyDescent="0.3">
      <c r="A2059" s="2">
        <v>44950</v>
      </c>
      <c r="B2059" s="3" t="s">
        <v>8013</v>
      </c>
      <c r="C2059" s="4" t="s">
        <v>8014</v>
      </c>
      <c r="D2059" s="27">
        <v>5355.72</v>
      </c>
      <c r="E2059" s="27">
        <v>885.93</v>
      </c>
      <c r="F2059" s="27">
        <v>746.97</v>
      </c>
      <c r="G2059" s="26">
        <f>(E2059-F2059)/E2059</f>
        <v>0.15685212149944119</v>
      </c>
      <c r="H2059" s="27">
        <f>E2059-F2059</f>
        <v>138.95999999999992</v>
      </c>
      <c r="I2059" s="35">
        <f>E2059/D2059</f>
        <v>0.16541753489726871</v>
      </c>
      <c r="J2059" s="3">
        <v>545.25</v>
      </c>
      <c r="K2059" s="26">
        <v>0.13600000000000001</v>
      </c>
      <c r="L2059" s="4" t="b">
        <v>0</v>
      </c>
      <c r="M2059" s="4" t="s">
        <v>58</v>
      </c>
      <c r="N2059" s="35">
        <f>'Landed Freight Margin Tool'!$D$4</f>
        <v>0.58708499999999997</v>
      </c>
      <c r="O2059" s="30">
        <f>(MAX($F2059,MIN(0.18*$D2059,$F2059*(1+$N2059))))</f>
        <v>964.02959999999996</v>
      </c>
      <c r="P2059" s="35">
        <f>O2059/D2059</f>
        <v>0.18</v>
      </c>
    </row>
    <row r="2060" spans="1:16" x14ac:dyDescent="0.3">
      <c r="A2060" s="2">
        <v>45272</v>
      </c>
      <c r="B2060" s="3" t="s">
        <v>16343</v>
      </c>
      <c r="C2060" s="4" t="s">
        <v>509</v>
      </c>
      <c r="D2060" s="27">
        <v>18937.3</v>
      </c>
      <c r="E2060" s="27">
        <v>3133.51</v>
      </c>
      <c r="F2060" s="27">
        <v>2040.34</v>
      </c>
      <c r="G2060" s="26">
        <f>(E2060-F2060)/E2060</f>
        <v>0.34886437254069724</v>
      </c>
      <c r="H2060" s="27">
        <f>E2060-F2060</f>
        <v>1093.1700000000003</v>
      </c>
      <c r="I2060" s="35">
        <f>E2060/D2060</f>
        <v>0.16546762210029942</v>
      </c>
      <c r="J2060" s="3">
        <v>34379.57</v>
      </c>
      <c r="K2060" s="26">
        <v>0.105</v>
      </c>
      <c r="L2060" s="4" t="b">
        <v>0</v>
      </c>
      <c r="M2060" s="4" t="s">
        <v>58</v>
      </c>
      <c r="N2060" s="35">
        <f>'Landed Freight Margin Tool'!$D$4</f>
        <v>0.58708499999999997</v>
      </c>
      <c r="O2060" s="30">
        <f>(MAX($F2060,MIN(0.18*$D2060,$F2060*(1+$N2060))))</f>
        <v>3238.1930089000002</v>
      </c>
      <c r="P2060" s="35">
        <f>O2060/D2060</f>
        <v>0.17099549613197237</v>
      </c>
    </row>
    <row r="2061" spans="1:16" x14ac:dyDescent="0.3">
      <c r="A2061" s="2">
        <v>44974</v>
      </c>
      <c r="B2061" s="3" t="s">
        <v>3642</v>
      </c>
      <c r="C2061" s="4" t="s">
        <v>3643</v>
      </c>
      <c r="D2061" s="27">
        <v>1292.8499999999999</v>
      </c>
      <c r="E2061" s="27">
        <v>213.96</v>
      </c>
      <c r="F2061" s="27">
        <v>120.26</v>
      </c>
      <c r="G2061" s="26">
        <f>(E2061-F2061)/E2061</f>
        <v>0.43793232379884089</v>
      </c>
      <c r="H2061" s="27">
        <f>E2061-F2061</f>
        <v>93.7</v>
      </c>
      <c r="I2061" s="35">
        <f>E2061/D2061</f>
        <v>0.16549483698804968</v>
      </c>
      <c r="J2061" s="3">
        <v>0</v>
      </c>
      <c r="K2061" s="26">
        <v>0</v>
      </c>
      <c r="L2061" s="4" t="b">
        <v>0</v>
      </c>
      <c r="M2061" s="4" t="s">
        <v>58</v>
      </c>
      <c r="N2061" s="35">
        <f>'Landed Freight Margin Tool'!$D$4</f>
        <v>0.58708499999999997</v>
      </c>
      <c r="O2061" s="30">
        <f>(MAX($F2061,MIN(0.18*$D2061,$F2061*(1+$N2061))))</f>
        <v>190.86284210000002</v>
      </c>
      <c r="P2061" s="35">
        <f>O2061/D2061</f>
        <v>0.14762953327918943</v>
      </c>
    </row>
    <row r="2062" spans="1:16" x14ac:dyDescent="0.3">
      <c r="A2062" s="2">
        <v>44971</v>
      </c>
      <c r="B2062" s="3" t="s">
        <v>6945</v>
      </c>
      <c r="C2062" s="4" t="s">
        <v>6946</v>
      </c>
      <c r="D2062" s="27">
        <v>13254.04</v>
      </c>
      <c r="E2062" s="27">
        <v>2196.37</v>
      </c>
      <c r="F2062" s="27">
        <v>1173.96</v>
      </c>
      <c r="G2062" s="26">
        <f>(E2062-F2062)/E2062</f>
        <v>0.46549989300527683</v>
      </c>
      <c r="H2062" s="27">
        <f>E2062-F2062</f>
        <v>1022.4099999999999</v>
      </c>
      <c r="I2062" s="35">
        <f>E2062/D2062</f>
        <v>0.165713246677994</v>
      </c>
      <c r="J2062" s="3">
        <v>26808.09</v>
      </c>
      <c r="K2062" s="26">
        <v>0.104</v>
      </c>
      <c r="L2062" s="4" t="b">
        <v>0</v>
      </c>
      <c r="M2062" s="4" t="s">
        <v>58</v>
      </c>
      <c r="N2062" s="35">
        <f>'Landed Freight Margin Tool'!$D$4</f>
        <v>0.58708499999999997</v>
      </c>
      <c r="O2062" s="30">
        <f>(MAX($F2062,MIN(0.18*$D2062,$F2062*(1+$N2062))))</f>
        <v>1863.1743066000001</v>
      </c>
      <c r="P2062" s="35">
        <f>O2062/D2062</f>
        <v>0.14057406697127819</v>
      </c>
    </row>
    <row r="2063" spans="1:16" x14ac:dyDescent="0.3">
      <c r="A2063" s="2">
        <v>45191</v>
      </c>
      <c r="B2063" s="3" t="s">
        <v>16961</v>
      </c>
      <c r="C2063" s="4" t="s">
        <v>16962</v>
      </c>
      <c r="D2063" s="27">
        <v>21240.240000000002</v>
      </c>
      <c r="E2063" s="27">
        <v>3522.34</v>
      </c>
      <c r="F2063" s="27">
        <v>2352.61</v>
      </c>
      <c r="G2063" s="26">
        <f>(E2063-F2063)/E2063</f>
        <v>0.33208889545018366</v>
      </c>
      <c r="H2063" s="27">
        <f>E2063-F2063</f>
        <v>1169.73</v>
      </c>
      <c r="I2063" s="35">
        <f>E2063/D2063</f>
        <v>0.1658333427494228</v>
      </c>
      <c r="J2063" s="3">
        <v>3546.08</v>
      </c>
      <c r="K2063" s="26">
        <v>0.24099999999999999</v>
      </c>
      <c r="L2063" s="4" t="b">
        <v>1</v>
      </c>
      <c r="M2063" s="4" t="s">
        <v>58</v>
      </c>
      <c r="N2063" s="35">
        <f>'Landed Freight Margin Tool'!$D$4</f>
        <v>0.58708499999999997</v>
      </c>
      <c r="O2063" s="30">
        <f>(MAX($F2063,MIN(0.18*$D2063,$F2063*(1+$N2063))))</f>
        <v>3733.7920418500003</v>
      </c>
      <c r="P2063" s="35">
        <f>O2063/D2063</f>
        <v>0.17578859946262376</v>
      </c>
    </row>
    <row r="2064" spans="1:16" x14ac:dyDescent="0.3">
      <c r="A2064" s="2">
        <v>44965</v>
      </c>
      <c r="B2064" s="3" t="s">
        <v>11287</v>
      </c>
      <c r="C2064" s="4" t="s">
        <v>11288</v>
      </c>
      <c r="D2064" s="27">
        <v>24412.91</v>
      </c>
      <c r="E2064" s="27">
        <v>4050.87</v>
      </c>
      <c r="F2064" s="27">
        <v>3004.05</v>
      </c>
      <c r="G2064" s="26">
        <f>(E2064-F2064)/E2064</f>
        <v>0.25841856193854645</v>
      </c>
      <c r="H2064" s="27">
        <f>E2064-F2064</f>
        <v>1046.8199999999997</v>
      </c>
      <c r="I2064" s="35">
        <f>E2064/D2064</f>
        <v>0.16593146822726171</v>
      </c>
      <c r="J2064" s="3">
        <v>0</v>
      </c>
      <c r="K2064" s="26">
        <v>0</v>
      </c>
      <c r="L2064" s="4" t="b">
        <v>0</v>
      </c>
      <c r="M2064" s="4" t="s">
        <v>58</v>
      </c>
      <c r="N2064" s="35">
        <f>'Landed Freight Margin Tool'!$D$4</f>
        <v>0.58708499999999997</v>
      </c>
      <c r="O2064" s="30">
        <f>(MAX($F2064,MIN(0.18*$D2064,$F2064*(1+$N2064))))</f>
        <v>4394.3238000000001</v>
      </c>
      <c r="P2064" s="35">
        <f>O2064/D2064</f>
        <v>0.18</v>
      </c>
    </row>
    <row r="2065" spans="1:16" x14ac:dyDescent="0.3">
      <c r="A2065" s="2">
        <v>45044</v>
      </c>
      <c r="B2065" s="3" t="s">
        <v>10638</v>
      </c>
      <c r="C2065" s="4" t="s">
        <v>10639</v>
      </c>
      <c r="D2065" s="27">
        <v>21581.19</v>
      </c>
      <c r="E2065" s="27">
        <v>3582.24</v>
      </c>
      <c r="F2065" s="27">
        <v>2640.94</v>
      </c>
      <c r="G2065" s="26">
        <f>(E2065-F2065)/E2065</f>
        <v>0.26276854705435698</v>
      </c>
      <c r="H2065" s="27">
        <f>E2065-F2065</f>
        <v>941.29999999999973</v>
      </c>
      <c r="I2065" s="35">
        <f>E2065/D2065</f>
        <v>0.16598899319268307</v>
      </c>
      <c r="J2065" s="3">
        <v>35467.96</v>
      </c>
      <c r="K2065" s="26">
        <v>0.14099999999999999</v>
      </c>
      <c r="L2065" s="4" t="b">
        <v>0</v>
      </c>
      <c r="M2065" s="4" t="s">
        <v>58</v>
      </c>
      <c r="N2065" s="35">
        <f>'Landed Freight Margin Tool'!$D$4</f>
        <v>0.58708499999999997</v>
      </c>
      <c r="O2065" s="30">
        <f>(MAX($F2065,MIN(0.18*$D2065,$F2065*(1+$N2065))))</f>
        <v>3884.6141999999995</v>
      </c>
      <c r="P2065" s="35">
        <f>O2065/D2065</f>
        <v>0.18</v>
      </c>
    </row>
    <row r="2066" spans="1:16" x14ac:dyDescent="0.3">
      <c r="A2066" s="2">
        <v>45153</v>
      </c>
      <c r="B2066" s="3" t="s">
        <v>23295</v>
      </c>
      <c r="C2066" s="4" t="s">
        <v>11894</v>
      </c>
      <c r="D2066" s="27">
        <v>24932.93</v>
      </c>
      <c r="E2066" s="27">
        <v>4144.49</v>
      </c>
      <c r="F2066" s="27">
        <v>2604.2399999999998</v>
      </c>
      <c r="G2066" s="26">
        <f>(E2066-F2066)/E2066</f>
        <v>0.37163800612379327</v>
      </c>
      <c r="H2066" s="27">
        <f>E2066-F2066</f>
        <v>1540.25</v>
      </c>
      <c r="I2066" s="35">
        <f>E2066/D2066</f>
        <v>0.1662255499052859</v>
      </c>
      <c r="J2066" s="3">
        <v>28</v>
      </c>
      <c r="K2066" s="26">
        <v>0.42899999999999999</v>
      </c>
      <c r="L2066" s="4" t="b">
        <v>1</v>
      </c>
      <c r="M2066" s="4" t="s">
        <v>58</v>
      </c>
      <c r="N2066" s="35">
        <f>'Landed Freight Margin Tool'!$D$4</f>
        <v>0.58708499999999997</v>
      </c>
      <c r="O2066" s="30">
        <f>(MAX($F2066,MIN(0.18*$D2066,$F2066*(1+$N2066))))</f>
        <v>4133.1502404000003</v>
      </c>
      <c r="P2066" s="35">
        <f>O2066/D2066</f>
        <v>0.16577073935554307</v>
      </c>
    </row>
    <row r="2067" spans="1:16" x14ac:dyDescent="0.3">
      <c r="A2067" s="2">
        <v>44978</v>
      </c>
      <c r="B2067" s="3" t="s">
        <v>16008</v>
      </c>
      <c r="C2067" s="4" t="s">
        <v>16009</v>
      </c>
      <c r="D2067" s="27">
        <v>18290.02</v>
      </c>
      <c r="E2067" s="27">
        <v>3043.45</v>
      </c>
      <c r="F2067" s="27">
        <v>2134.83</v>
      </c>
      <c r="G2067" s="26">
        <f>(E2067-F2067)/E2067</f>
        <v>0.29854934367247693</v>
      </c>
      <c r="H2067" s="27">
        <f>E2067-F2067</f>
        <v>908.61999999999989</v>
      </c>
      <c r="I2067" s="35">
        <f>E2067/D2067</f>
        <v>0.16639948999509022</v>
      </c>
      <c r="J2067" s="3">
        <v>9542.7199999999993</v>
      </c>
      <c r="K2067" s="26">
        <v>0.13600000000000001</v>
      </c>
      <c r="L2067" s="4" t="b">
        <v>0</v>
      </c>
      <c r="M2067" s="4" t="s">
        <v>58</v>
      </c>
      <c r="N2067" s="35">
        <f>'Landed Freight Margin Tool'!$D$4</f>
        <v>0.58708499999999997</v>
      </c>
      <c r="O2067" s="30">
        <f>(MAX($F2067,MIN(0.18*$D2067,$F2067*(1+$N2067))))</f>
        <v>3292.2035999999998</v>
      </c>
      <c r="P2067" s="35">
        <f>O2067/D2067</f>
        <v>0.18</v>
      </c>
    </row>
    <row r="2068" spans="1:16" x14ac:dyDescent="0.3">
      <c r="A2068" s="2">
        <v>45120</v>
      </c>
      <c r="B2068" s="3" t="s">
        <v>8640</v>
      </c>
      <c r="C2068" s="4" t="s">
        <v>8641</v>
      </c>
      <c r="D2068" s="27">
        <v>6607.57</v>
      </c>
      <c r="E2068" s="27">
        <v>1100.1199999999999</v>
      </c>
      <c r="F2068" s="27">
        <v>551.53</v>
      </c>
      <c r="G2068" s="26">
        <f>(E2068-F2068)/E2068</f>
        <v>0.49866378213285822</v>
      </c>
      <c r="H2068" s="27">
        <f>E2068-F2068</f>
        <v>548.58999999999992</v>
      </c>
      <c r="I2068" s="35">
        <f>E2068/D2068</f>
        <v>0.16649388504397228</v>
      </c>
      <c r="J2068" s="3">
        <v>11892.57</v>
      </c>
      <c r="K2068" s="26">
        <v>0.111</v>
      </c>
      <c r="L2068" s="4" t="b">
        <v>0</v>
      </c>
      <c r="M2068" s="4" t="s">
        <v>58</v>
      </c>
      <c r="N2068" s="35">
        <f>'Landed Freight Margin Tool'!$D$4</f>
        <v>0.58708499999999997</v>
      </c>
      <c r="O2068" s="30">
        <f>(MAX($F2068,MIN(0.18*$D2068,$F2068*(1+$N2068))))</f>
        <v>875.32499005</v>
      </c>
      <c r="P2068" s="35">
        <f>O2068/D2068</f>
        <v>0.13247305591162864</v>
      </c>
    </row>
    <row r="2069" spans="1:16" x14ac:dyDescent="0.3">
      <c r="A2069" s="2">
        <v>45247</v>
      </c>
      <c r="B2069" s="3" t="s">
        <v>19336</v>
      </c>
      <c r="C2069" s="4" t="s">
        <v>19337</v>
      </c>
      <c r="D2069" s="27">
        <v>6341.82</v>
      </c>
      <c r="E2069" s="27">
        <v>1057.07</v>
      </c>
      <c r="F2069" s="27">
        <v>725.44</v>
      </c>
      <c r="G2069" s="26">
        <f>(E2069-F2069)/E2069</f>
        <v>0.31372567568845949</v>
      </c>
      <c r="H2069" s="27">
        <f>E2069-F2069</f>
        <v>331.62999999999988</v>
      </c>
      <c r="I2069" s="35">
        <f>E2069/D2069</f>
        <v>0.16668243501076976</v>
      </c>
      <c r="J2069" s="3">
        <v>851</v>
      </c>
      <c r="K2069" s="26">
        <v>0.436</v>
      </c>
      <c r="L2069" s="4" t="b">
        <v>1</v>
      </c>
      <c r="M2069" s="4" t="s">
        <v>58</v>
      </c>
      <c r="N2069" s="35">
        <f>'Landed Freight Margin Tool'!$D$4</f>
        <v>0.58708499999999997</v>
      </c>
      <c r="O2069" s="30">
        <f>(MAX($F2069,MIN(0.18*$D2069,$F2069*(1+$N2069))))</f>
        <v>1141.5275999999999</v>
      </c>
      <c r="P2069" s="35">
        <f>O2069/D2069</f>
        <v>0.18</v>
      </c>
    </row>
    <row r="2070" spans="1:16" x14ac:dyDescent="0.3">
      <c r="A2070" s="2">
        <v>45180</v>
      </c>
      <c r="B2070" s="3" t="s">
        <v>2583</v>
      </c>
      <c r="C2070" s="4" t="s">
        <v>2584</v>
      </c>
      <c r="D2070" s="27">
        <v>19111.29</v>
      </c>
      <c r="E2070" s="27">
        <v>3188</v>
      </c>
      <c r="F2070" s="27">
        <v>1084.81</v>
      </c>
      <c r="G2070" s="26">
        <f>(E2070-F2070)/E2070</f>
        <v>0.65972082810539523</v>
      </c>
      <c r="H2070" s="27">
        <f>E2070-F2070</f>
        <v>2103.19</v>
      </c>
      <c r="I2070" s="35">
        <f>E2070/D2070</f>
        <v>0.16681239204679538</v>
      </c>
      <c r="J2070" s="3">
        <v>838.86</v>
      </c>
      <c r="K2070" s="26">
        <v>0.22</v>
      </c>
      <c r="L2070" s="4" t="b">
        <v>1</v>
      </c>
      <c r="M2070" s="4" t="s">
        <v>58</v>
      </c>
      <c r="N2070" s="35">
        <f>'Landed Freight Margin Tool'!$D$4</f>
        <v>0.58708499999999997</v>
      </c>
      <c r="O2070" s="30">
        <f>(MAX($F2070,MIN(0.18*$D2070,$F2070*(1+$N2070))))</f>
        <v>1721.6856788499999</v>
      </c>
      <c r="P2070" s="35">
        <f>O2070/D2070</f>
        <v>9.0087360866273281E-2</v>
      </c>
    </row>
    <row r="2071" spans="1:16" x14ac:dyDescent="0.3">
      <c r="A2071" s="2">
        <v>45042</v>
      </c>
      <c r="B2071" s="3" t="s">
        <v>10913</v>
      </c>
      <c r="C2071" s="4" t="s">
        <v>5589</v>
      </c>
      <c r="D2071" s="27">
        <v>2189.4299999999998</v>
      </c>
      <c r="E2071" s="27">
        <v>365.33</v>
      </c>
      <c r="F2071" s="27">
        <v>258.89</v>
      </c>
      <c r="G2071" s="26">
        <f>(E2071-F2071)/E2071</f>
        <v>0.29135302329400814</v>
      </c>
      <c r="H2071" s="27">
        <f>E2071-F2071</f>
        <v>106.44</v>
      </c>
      <c r="I2071" s="35">
        <f>E2071/D2071</f>
        <v>0.16686078111654631</v>
      </c>
      <c r="J2071" s="3">
        <v>69403.95</v>
      </c>
      <c r="K2071" s="26">
        <v>7.2999999999999995E-2</v>
      </c>
      <c r="L2071" s="4" t="b">
        <v>0</v>
      </c>
      <c r="M2071" s="4" t="s">
        <v>58</v>
      </c>
      <c r="N2071" s="35">
        <f>'Landed Freight Margin Tool'!$D$4</f>
        <v>0.58708499999999997</v>
      </c>
      <c r="O2071" s="30">
        <f>(MAX($F2071,MIN(0.18*$D2071,$F2071*(1+$N2071))))</f>
        <v>394.09739999999994</v>
      </c>
      <c r="P2071" s="35">
        <f>O2071/D2071</f>
        <v>0.18</v>
      </c>
    </row>
    <row r="2072" spans="1:16" x14ac:dyDescent="0.3">
      <c r="A2072" s="2">
        <v>45145</v>
      </c>
      <c r="B2072" s="3" t="s">
        <v>12707</v>
      </c>
      <c r="C2072" s="4" t="s">
        <v>4202</v>
      </c>
      <c r="D2072" s="27">
        <v>13597.45</v>
      </c>
      <c r="E2072" s="27">
        <v>2269.9499999999998</v>
      </c>
      <c r="F2072" s="27">
        <v>1496.47</v>
      </c>
      <c r="G2072" s="26">
        <f>(E2072-F2072)/E2072</f>
        <v>0.34074759355932943</v>
      </c>
      <c r="H2072" s="27">
        <f>E2072-F2072</f>
        <v>773.47999999999979</v>
      </c>
      <c r="I2072" s="35">
        <f>E2072/D2072</f>
        <v>0.16693938937080113</v>
      </c>
      <c r="J2072" s="3">
        <v>2725.5</v>
      </c>
      <c r="K2072" s="26">
        <v>0.16800000000000001</v>
      </c>
      <c r="L2072" s="4" t="b">
        <v>0</v>
      </c>
      <c r="M2072" s="4" t="s">
        <v>58</v>
      </c>
      <c r="N2072" s="35">
        <f>'Landed Freight Margin Tool'!$D$4</f>
        <v>0.58708499999999997</v>
      </c>
      <c r="O2072" s="30">
        <f>(MAX($F2072,MIN(0.18*$D2072,$F2072*(1+$N2072))))</f>
        <v>2375.0250899500002</v>
      </c>
      <c r="P2072" s="35">
        <f>O2072/D2072</f>
        <v>0.17466694784316178</v>
      </c>
    </row>
    <row r="2073" spans="1:16" x14ac:dyDescent="0.3">
      <c r="A2073" s="2">
        <v>45134</v>
      </c>
      <c r="B2073" s="3" t="s">
        <v>8817</v>
      </c>
      <c r="C2073" s="4" t="s">
        <v>8818</v>
      </c>
      <c r="D2073" s="27">
        <v>21386.720000000001</v>
      </c>
      <c r="E2073" s="27">
        <v>3570.59</v>
      </c>
      <c r="F2073" s="27">
        <v>2234.86</v>
      </c>
      <c r="G2073" s="26">
        <f>(E2073-F2073)/E2073</f>
        <v>0.37409223685721404</v>
      </c>
      <c r="H2073" s="27">
        <f>E2073-F2073</f>
        <v>1335.73</v>
      </c>
      <c r="I2073" s="35">
        <f>E2073/D2073</f>
        <v>0.16695360485385324</v>
      </c>
      <c r="J2073" s="3">
        <v>23.43</v>
      </c>
      <c r="K2073" s="26">
        <v>6.81</v>
      </c>
      <c r="L2073" s="4" t="b">
        <v>1</v>
      </c>
      <c r="M2073" s="4" t="s">
        <v>58</v>
      </c>
      <c r="N2073" s="35">
        <f>'Landed Freight Margin Tool'!$D$4</f>
        <v>0.58708499999999997</v>
      </c>
      <c r="O2073" s="30">
        <f>(MAX($F2073,MIN(0.18*$D2073,$F2073*(1+$N2073))))</f>
        <v>3546.9127831000005</v>
      </c>
      <c r="P2073" s="35">
        <f>O2073/D2073</f>
        <v>0.16584650582698049</v>
      </c>
    </row>
    <row r="2074" spans="1:16" x14ac:dyDescent="0.3">
      <c r="A2074" s="2">
        <v>45209</v>
      </c>
      <c r="B2074" s="3" t="s">
        <v>24819</v>
      </c>
      <c r="C2074" s="4" t="s">
        <v>10562</v>
      </c>
      <c r="D2074" s="27">
        <v>5571.77</v>
      </c>
      <c r="E2074" s="27">
        <v>931.32</v>
      </c>
      <c r="F2074" s="27">
        <v>600.69000000000005</v>
      </c>
      <c r="G2074" s="26">
        <f>(E2074-F2074)/E2074</f>
        <v>0.35501224069063264</v>
      </c>
      <c r="H2074" s="27">
        <f>E2074-F2074</f>
        <v>330.63</v>
      </c>
      <c r="I2074" s="35">
        <f>E2074/D2074</f>
        <v>0.1671497567200369</v>
      </c>
      <c r="J2074" s="3">
        <v>113654.91</v>
      </c>
      <c r="K2074" s="26">
        <v>0.20899999999999999</v>
      </c>
      <c r="L2074" s="4" t="b">
        <v>1</v>
      </c>
      <c r="M2074" s="4" t="s">
        <v>58</v>
      </c>
      <c r="N2074" s="35">
        <f>'Landed Freight Margin Tool'!$D$4</f>
        <v>0.58708499999999997</v>
      </c>
      <c r="O2074" s="30">
        <f>(MAX($F2074,MIN(0.18*$D2074,$F2074*(1+$N2074))))</f>
        <v>953.34608865000018</v>
      </c>
      <c r="P2074" s="35">
        <f>O2074/D2074</f>
        <v>0.17110291498931221</v>
      </c>
    </row>
    <row r="2075" spans="1:16" x14ac:dyDescent="0.3">
      <c r="A2075" s="2">
        <v>45092</v>
      </c>
      <c r="B2075" s="3" t="s">
        <v>19846</v>
      </c>
      <c r="C2075" s="4" t="s">
        <v>19847</v>
      </c>
      <c r="D2075" s="27">
        <v>20643.439999999999</v>
      </c>
      <c r="E2075" s="27">
        <v>3451.99</v>
      </c>
      <c r="F2075" s="27">
        <v>2498.98</v>
      </c>
      <c r="G2075" s="26">
        <f>(E2075-F2075)/E2075</f>
        <v>0.27607553903690329</v>
      </c>
      <c r="H2075" s="27">
        <f>E2075-F2075</f>
        <v>953.00999999999976</v>
      </c>
      <c r="I2075" s="35">
        <f>E2075/D2075</f>
        <v>0.16721970756811849</v>
      </c>
      <c r="J2075" s="3">
        <v>12171.39</v>
      </c>
      <c r="K2075" s="26">
        <v>0.18099999999999999</v>
      </c>
      <c r="L2075" s="4" t="b">
        <v>1</v>
      </c>
      <c r="M2075" s="4" t="s">
        <v>58</v>
      </c>
      <c r="N2075" s="35">
        <f>'Landed Freight Margin Tool'!$D$4</f>
        <v>0.58708499999999997</v>
      </c>
      <c r="O2075" s="30">
        <f>(MAX($F2075,MIN(0.18*$D2075,$F2075*(1+$N2075))))</f>
        <v>3715.8191999999995</v>
      </c>
      <c r="P2075" s="35">
        <f>O2075/D2075</f>
        <v>0.18</v>
      </c>
    </row>
    <row r="2076" spans="1:16" x14ac:dyDescent="0.3">
      <c r="A2076" s="2">
        <v>45189</v>
      </c>
      <c r="B2076" s="3" t="s">
        <v>22051</v>
      </c>
      <c r="C2076" s="4" t="s">
        <v>22052</v>
      </c>
      <c r="D2076" s="27">
        <v>8708.76</v>
      </c>
      <c r="E2076" s="27">
        <v>1456.87</v>
      </c>
      <c r="F2076" s="27">
        <v>1339.12</v>
      </c>
      <c r="G2076" s="26">
        <f>(E2076-F2076)/E2076</f>
        <v>8.0823958211782801E-2</v>
      </c>
      <c r="H2076" s="27">
        <f>E2076-F2076</f>
        <v>117.75</v>
      </c>
      <c r="I2076" s="35">
        <f>E2076/D2076</f>
        <v>0.16728788024931218</v>
      </c>
      <c r="J2076" s="3">
        <v>6314</v>
      </c>
      <c r="K2076" s="26">
        <v>0.22</v>
      </c>
      <c r="L2076" s="4" t="b">
        <v>1</v>
      </c>
      <c r="M2076" s="4" t="s">
        <v>58</v>
      </c>
      <c r="N2076" s="35">
        <f>'Landed Freight Margin Tool'!$D$4</f>
        <v>0.58708499999999997</v>
      </c>
      <c r="O2076" s="30">
        <f>(MAX($F2076,MIN(0.18*$D2076,$F2076*(1+$N2076))))</f>
        <v>1567.5768</v>
      </c>
      <c r="P2076" s="35">
        <f>O2076/D2076</f>
        <v>0.18</v>
      </c>
    </row>
    <row r="2077" spans="1:16" x14ac:dyDescent="0.3">
      <c r="A2077" s="2">
        <v>45149</v>
      </c>
      <c r="B2077" s="3" t="s">
        <v>1597</v>
      </c>
      <c r="C2077" s="4" t="s">
        <v>1598</v>
      </c>
      <c r="D2077" s="27">
        <v>19764.98</v>
      </c>
      <c r="E2077" s="27">
        <v>3307.42</v>
      </c>
      <c r="F2077" s="27">
        <v>1886.94</v>
      </c>
      <c r="G2077" s="26">
        <f>(E2077-F2077)/E2077</f>
        <v>0.42948279928161526</v>
      </c>
      <c r="H2077" s="27">
        <f>E2077-F2077</f>
        <v>1420.48</v>
      </c>
      <c r="I2077" s="35">
        <f>E2077/D2077</f>
        <v>0.16733738157083894</v>
      </c>
      <c r="J2077" s="3">
        <v>4.3</v>
      </c>
      <c r="K2077" s="26">
        <v>2.907</v>
      </c>
      <c r="L2077" s="4" t="b">
        <v>1</v>
      </c>
      <c r="M2077" s="4" t="s">
        <v>58</v>
      </c>
      <c r="N2077" s="35">
        <f>'Landed Freight Margin Tool'!$D$4</f>
        <v>0.58708499999999997</v>
      </c>
      <c r="O2077" s="30">
        <f>(MAX($F2077,MIN(0.18*$D2077,$F2077*(1+$N2077))))</f>
        <v>2994.7341699000003</v>
      </c>
      <c r="P2077" s="35">
        <f>O2077/D2077</f>
        <v>0.15151718695895469</v>
      </c>
    </row>
    <row r="2078" spans="1:16" x14ac:dyDescent="0.3">
      <c r="A2078" s="2">
        <v>45212</v>
      </c>
      <c r="B2078" s="3" t="s">
        <v>18535</v>
      </c>
      <c r="C2078" s="4" t="s">
        <v>18536</v>
      </c>
      <c r="D2078" s="27">
        <v>14442.35</v>
      </c>
      <c r="E2078" s="27">
        <v>2417.64</v>
      </c>
      <c r="F2078" s="27">
        <v>1549.55</v>
      </c>
      <c r="G2078" s="26">
        <f>(E2078-F2078)/E2078</f>
        <v>0.35906503863271616</v>
      </c>
      <c r="H2078" s="27">
        <f>E2078-F2078</f>
        <v>868.08999999999992</v>
      </c>
      <c r="I2078" s="35">
        <f>E2078/D2078</f>
        <v>0.16739934982880209</v>
      </c>
      <c r="J2078" s="3">
        <v>443.93</v>
      </c>
      <c r="K2078" s="26">
        <v>0.47299999999999998</v>
      </c>
      <c r="L2078" s="4" t="b">
        <v>1</v>
      </c>
      <c r="M2078" s="4" t="s">
        <v>58</v>
      </c>
      <c r="N2078" s="35">
        <f>'Landed Freight Margin Tool'!$D$4</f>
        <v>0.58708499999999997</v>
      </c>
      <c r="O2078" s="30">
        <f>(MAX($F2078,MIN(0.18*$D2078,$F2078*(1+$N2078))))</f>
        <v>2459.2675617499999</v>
      </c>
      <c r="P2078" s="35">
        <f>O2078/D2078</f>
        <v>0.17028167588723442</v>
      </c>
    </row>
    <row r="2079" spans="1:16" x14ac:dyDescent="0.3">
      <c r="A2079" s="2">
        <v>45071</v>
      </c>
      <c r="B2079" s="3" t="s">
        <v>14290</v>
      </c>
      <c r="C2079" s="4" t="s">
        <v>14291</v>
      </c>
      <c r="D2079" s="27">
        <v>18463.189999999999</v>
      </c>
      <c r="E2079" s="27">
        <v>3093.72</v>
      </c>
      <c r="F2079" s="27">
        <v>1578.12</v>
      </c>
      <c r="G2079" s="26">
        <f>(E2079-F2079)/E2079</f>
        <v>0.48989565959427483</v>
      </c>
      <c r="H2079" s="27">
        <f>E2079-F2079</f>
        <v>1515.6</v>
      </c>
      <c r="I2079" s="35">
        <f>E2079/D2079</f>
        <v>0.16756151022656432</v>
      </c>
      <c r="J2079" s="3">
        <v>4044.03</v>
      </c>
      <c r="K2079" s="26">
        <v>0.22</v>
      </c>
      <c r="L2079" s="4" t="b">
        <v>1</v>
      </c>
      <c r="M2079" s="4" t="s">
        <v>58</v>
      </c>
      <c r="N2079" s="35">
        <f>'Landed Freight Margin Tool'!$D$4</f>
        <v>0.58708499999999997</v>
      </c>
      <c r="O2079" s="30">
        <f>(MAX($F2079,MIN(0.18*$D2079,$F2079*(1+$N2079))))</f>
        <v>2504.6105801999997</v>
      </c>
      <c r="P2079" s="35">
        <f>O2079/D2079</f>
        <v>0.13565427102250477</v>
      </c>
    </row>
    <row r="2080" spans="1:16" x14ac:dyDescent="0.3">
      <c r="A2080" s="2">
        <v>45016</v>
      </c>
      <c r="B2080" s="3" t="s">
        <v>17981</v>
      </c>
      <c r="C2080" s="4" t="s">
        <v>17982</v>
      </c>
      <c r="D2080" s="27">
        <v>8678.15</v>
      </c>
      <c r="E2080" s="27">
        <v>1454.41</v>
      </c>
      <c r="F2080" s="27">
        <v>1007.15</v>
      </c>
      <c r="G2080" s="26">
        <f>(E2080-F2080)/E2080</f>
        <v>0.30751988778955047</v>
      </c>
      <c r="H2080" s="27">
        <f>E2080-F2080</f>
        <v>447.2600000000001</v>
      </c>
      <c r="I2080" s="35">
        <f>E2080/D2080</f>
        <v>0.16759447578112849</v>
      </c>
      <c r="J2080" s="3">
        <v>0</v>
      </c>
      <c r="K2080" s="26">
        <v>0</v>
      </c>
      <c r="L2080" s="4" t="b">
        <v>0</v>
      </c>
      <c r="M2080" s="4" t="s">
        <v>58</v>
      </c>
      <c r="N2080" s="35">
        <f>'Landed Freight Margin Tool'!$D$4</f>
        <v>0.58708499999999997</v>
      </c>
      <c r="O2080" s="30">
        <f>(MAX($F2080,MIN(0.18*$D2080,$F2080*(1+$N2080))))</f>
        <v>1562.0669999999998</v>
      </c>
      <c r="P2080" s="35">
        <f>O2080/D2080</f>
        <v>0.18</v>
      </c>
    </row>
    <row r="2081" spans="1:16" x14ac:dyDescent="0.3">
      <c r="A2081" s="2">
        <v>45169</v>
      </c>
      <c r="B2081" s="3" t="s">
        <v>17554</v>
      </c>
      <c r="C2081" s="4" t="s">
        <v>17555</v>
      </c>
      <c r="D2081" s="27">
        <v>14822.86</v>
      </c>
      <c r="E2081" s="27">
        <v>2485.14</v>
      </c>
      <c r="F2081" s="27">
        <v>1500.69</v>
      </c>
      <c r="G2081" s="26">
        <f>(E2081-F2081)/E2081</f>
        <v>0.39613462420628209</v>
      </c>
      <c r="H2081" s="27">
        <f>E2081-F2081</f>
        <v>984.44999999999982</v>
      </c>
      <c r="I2081" s="35">
        <f>E2081/D2081</f>
        <v>0.16765590446108239</v>
      </c>
      <c r="J2081" s="3">
        <v>1670</v>
      </c>
      <c r="K2081" s="26">
        <v>0.219</v>
      </c>
      <c r="L2081" s="4" t="b">
        <v>1</v>
      </c>
      <c r="M2081" s="4" t="s">
        <v>58</v>
      </c>
      <c r="N2081" s="35">
        <f>'Landed Freight Margin Tool'!$D$4</f>
        <v>0.58708499999999997</v>
      </c>
      <c r="O2081" s="30">
        <f>(MAX($F2081,MIN(0.18*$D2081,$F2081*(1+$N2081))))</f>
        <v>2381.72258865</v>
      </c>
      <c r="P2081" s="35">
        <f>O2081/D2081</f>
        <v>0.16067901799315382</v>
      </c>
    </row>
    <row r="2082" spans="1:16" x14ac:dyDescent="0.3">
      <c r="A2082" s="2">
        <v>45078</v>
      </c>
      <c r="B2082" s="3" t="s">
        <v>1534</v>
      </c>
      <c r="C2082" s="4" t="s">
        <v>1535</v>
      </c>
      <c r="D2082" s="27">
        <v>17473.27</v>
      </c>
      <c r="E2082" s="27">
        <v>2931.08</v>
      </c>
      <c r="F2082" s="27">
        <v>1835.34</v>
      </c>
      <c r="G2082" s="26">
        <f>(E2082-F2082)/E2082</f>
        <v>0.37383490044625189</v>
      </c>
      <c r="H2082" s="27">
        <f>E2082-F2082</f>
        <v>1095.74</v>
      </c>
      <c r="I2082" s="35">
        <f>E2082/D2082</f>
        <v>0.16774650652110337</v>
      </c>
      <c r="J2082" s="3">
        <v>916.62</v>
      </c>
      <c r="K2082" s="26">
        <v>0.222</v>
      </c>
      <c r="L2082" s="4" t="b">
        <v>1</v>
      </c>
      <c r="M2082" s="4" t="s">
        <v>58</v>
      </c>
      <c r="N2082" s="35">
        <f>'Landed Freight Margin Tool'!$D$4</f>
        <v>0.58708499999999997</v>
      </c>
      <c r="O2082" s="30">
        <f>(MAX($F2082,MIN(0.18*$D2082,$F2082*(1+$N2082))))</f>
        <v>2912.8405839000002</v>
      </c>
      <c r="P2082" s="35">
        <f>O2082/D2082</f>
        <v>0.16670265977118193</v>
      </c>
    </row>
    <row r="2083" spans="1:16" x14ac:dyDescent="0.3">
      <c r="A2083" s="2">
        <v>45100</v>
      </c>
      <c r="B2083" s="3" t="s">
        <v>7073</v>
      </c>
      <c r="C2083" s="4" t="s">
        <v>7074</v>
      </c>
      <c r="D2083" s="27">
        <v>17382.88</v>
      </c>
      <c r="E2083" s="27">
        <v>2918.29</v>
      </c>
      <c r="F2083" s="27">
        <v>1815.51</v>
      </c>
      <c r="G2083" s="26">
        <f>(E2083-F2083)/E2083</f>
        <v>0.37788567962745306</v>
      </c>
      <c r="H2083" s="27">
        <f>E2083-F2083</f>
        <v>1102.78</v>
      </c>
      <c r="I2083" s="35">
        <f>E2083/D2083</f>
        <v>0.16788299752400063</v>
      </c>
      <c r="J2083" s="3">
        <v>1968</v>
      </c>
      <c r="K2083" s="26">
        <v>0.22</v>
      </c>
      <c r="L2083" s="4" t="b">
        <v>1</v>
      </c>
      <c r="M2083" s="4" t="s">
        <v>58</v>
      </c>
      <c r="N2083" s="35">
        <f>'Landed Freight Margin Tool'!$D$4</f>
        <v>0.58708499999999997</v>
      </c>
      <c r="O2083" s="30">
        <f>(MAX($F2083,MIN(0.18*$D2083,$F2083*(1+$N2083))))</f>
        <v>2881.36868835</v>
      </c>
      <c r="P2083" s="35">
        <f>O2083/D2083</f>
        <v>0.16575899323644872</v>
      </c>
    </row>
    <row r="2084" spans="1:16" x14ac:dyDescent="0.3">
      <c r="A2084" s="2">
        <v>45265</v>
      </c>
      <c r="B2084" s="3" t="s">
        <v>22201</v>
      </c>
      <c r="C2084" s="4" t="s">
        <v>22202</v>
      </c>
      <c r="D2084" s="27">
        <v>22627.360000000001</v>
      </c>
      <c r="E2084" s="27">
        <v>3800.01</v>
      </c>
      <c r="F2084" s="27">
        <v>2291.17</v>
      </c>
      <c r="G2084" s="26">
        <f>(E2084-F2084)/E2084</f>
        <v>0.3970621129944395</v>
      </c>
      <c r="H2084" s="27">
        <f>E2084-F2084</f>
        <v>1508.8400000000001</v>
      </c>
      <c r="I2084" s="35">
        <f>E2084/D2084</f>
        <v>0.16793872550752717</v>
      </c>
      <c r="J2084" s="3">
        <v>0</v>
      </c>
      <c r="K2084" s="26">
        <v>0</v>
      </c>
      <c r="L2084" s="4" t="b">
        <v>0</v>
      </c>
      <c r="M2084" s="4" t="s">
        <v>58</v>
      </c>
      <c r="N2084" s="35">
        <f>'Landed Freight Margin Tool'!$D$4</f>
        <v>0.58708499999999997</v>
      </c>
      <c r="O2084" s="30">
        <f>(MAX($F2084,MIN(0.18*$D2084,$F2084*(1+$N2084))))</f>
        <v>3636.2815394500003</v>
      </c>
      <c r="P2084" s="35">
        <f>O2084/D2084</f>
        <v>0.16070286323503935</v>
      </c>
    </row>
    <row r="2085" spans="1:16" x14ac:dyDescent="0.3">
      <c r="A2085" s="2">
        <v>45140</v>
      </c>
      <c r="B2085" s="3" t="s">
        <v>13269</v>
      </c>
      <c r="C2085" s="4" t="s">
        <v>13270</v>
      </c>
      <c r="D2085" s="27">
        <v>21223.78</v>
      </c>
      <c r="E2085" s="27">
        <v>3565.07</v>
      </c>
      <c r="F2085" s="27">
        <v>2009.38</v>
      </c>
      <c r="G2085" s="26">
        <f>(E2085-F2085)/E2085</f>
        <v>0.43637011334980802</v>
      </c>
      <c r="H2085" s="27">
        <f>E2085-F2085</f>
        <v>1555.69</v>
      </c>
      <c r="I2085" s="35">
        <f>E2085/D2085</f>
        <v>0.16797526171115609</v>
      </c>
      <c r="J2085" s="3">
        <v>-7.29</v>
      </c>
      <c r="K2085" s="26">
        <v>-1.905</v>
      </c>
      <c r="L2085" s="4" t="b">
        <v>0</v>
      </c>
      <c r="M2085" s="4" t="s">
        <v>58</v>
      </c>
      <c r="N2085" s="35">
        <f>'Landed Freight Margin Tool'!$D$4</f>
        <v>0.58708499999999997</v>
      </c>
      <c r="O2085" s="30">
        <f>(MAX($F2085,MIN(0.18*$D2085,$F2085*(1+$N2085))))</f>
        <v>3189.0568573000005</v>
      </c>
      <c r="P2085" s="35">
        <f>O2085/D2085</f>
        <v>0.15025866538854063</v>
      </c>
    </row>
    <row r="2086" spans="1:16" x14ac:dyDescent="0.3">
      <c r="A2086" s="2">
        <v>44942</v>
      </c>
      <c r="B2086" s="3" t="s">
        <v>9247</v>
      </c>
      <c r="C2086" s="4" t="s">
        <v>9248</v>
      </c>
      <c r="D2086" s="27">
        <v>6131.23</v>
      </c>
      <c r="E2086" s="27">
        <v>1030.18</v>
      </c>
      <c r="F2086" s="27">
        <v>545.61</v>
      </c>
      <c r="G2086" s="26">
        <f>(E2086-F2086)/E2086</f>
        <v>0.47037410937894353</v>
      </c>
      <c r="H2086" s="27">
        <f>E2086-F2086</f>
        <v>484.57000000000005</v>
      </c>
      <c r="I2086" s="35">
        <f>E2086/D2086</f>
        <v>0.16802175093741389</v>
      </c>
      <c r="J2086" s="3">
        <v>166.13</v>
      </c>
      <c r="K2086" s="26">
        <v>0.22</v>
      </c>
      <c r="L2086" s="4" t="b">
        <v>1</v>
      </c>
      <c r="M2086" s="4" t="s">
        <v>58</v>
      </c>
      <c r="N2086" s="35">
        <f>'Landed Freight Margin Tool'!$D$4</f>
        <v>0.58708499999999997</v>
      </c>
      <c r="O2086" s="30">
        <f>(MAX($F2086,MIN(0.18*$D2086,$F2086*(1+$N2086))))</f>
        <v>865.92944685000009</v>
      </c>
      <c r="P2086" s="35">
        <f>O2086/D2086</f>
        <v>0.14123258250791443</v>
      </c>
    </row>
    <row r="2087" spans="1:16" x14ac:dyDescent="0.3">
      <c r="A2087" s="2">
        <v>45077</v>
      </c>
      <c r="B2087" s="3" t="s">
        <v>10789</v>
      </c>
      <c r="C2087" s="4" t="s">
        <v>10790</v>
      </c>
      <c r="D2087" s="27">
        <v>20099.27</v>
      </c>
      <c r="E2087" s="27">
        <v>3379.19</v>
      </c>
      <c r="F2087" s="27">
        <v>2013.86</v>
      </c>
      <c r="G2087" s="26">
        <f>(E2087-F2087)/E2087</f>
        <v>0.4040406132830649</v>
      </c>
      <c r="H2087" s="27">
        <f>E2087-F2087</f>
        <v>1365.3300000000002</v>
      </c>
      <c r="I2087" s="35">
        <f>E2087/D2087</f>
        <v>0.16812501150539297</v>
      </c>
      <c r="J2087" s="3">
        <v>487.57</v>
      </c>
      <c r="K2087" s="26">
        <v>9.0999999999999998E-2</v>
      </c>
      <c r="L2087" s="4" t="b">
        <v>0</v>
      </c>
      <c r="M2087" s="4" t="s">
        <v>58</v>
      </c>
      <c r="N2087" s="35">
        <f>'Landed Freight Margin Tool'!$D$4</f>
        <v>0.58708499999999997</v>
      </c>
      <c r="O2087" s="30">
        <f>(MAX($F2087,MIN(0.18*$D2087,$F2087*(1+$N2087))))</f>
        <v>3196.1669981</v>
      </c>
      <c r="P2087" s="35">
        <f>O2087/D2087</f>
        <v>0.15901905880661338</v>
      </c>
    </row>
    <row r="2088" spans="1:16" x14ac:dyDescent="0.3">
      <c r="A2088" s="2">
        <v>45273</v>
      </c>
      <c r="B2088" s="3" t="s">
        <v>12085</v>
      </c>
      <c r="C2088" s="4" t="s">
        <v>12086</v>
      </c>
      <c r="D2088" s="27">
        <v>20747.39</v>
      </c>
      <c r="E2088" s="27">
        <v>3489.28</v>
      </c>
      <c r="F2088" s="27">
        <v>2134.2199999999998</v>
      </c>
      <c r="G2088" s="26">
        <f>(E2088-F2088)/E2088</f>
        <v>0.38834945891416001</v>
      </c>
      <c r="H2088" s="27">
        <f>E2088-F2088</f>
        <v>1355.0600000000004</v>
      </c>
      <c r="I2088" s="35">
        <f>E2088/D2088</f>
        <v>0.16817922639907962</v>
      </c>
      <c r="J2088" s="3">
        <v>7121.04</v>
      </c>
      <c r="K2088" s="26">
        <v>0.222</v>
      </c>
      <c r="L2088" s="4" t="b">
        <v>1</v>
      </c>
      <c r="M2088" s="4" t="s">
        <v>58</v>
      </c>
      <c r="N2088" s="35">
        <f>'Landed Freight Margin Tool'!$D$4</f>
        <v>0.58708499999999997</v>
      </c>
      <c r="O2088" s="30">
        <f>(MAX($F2088,MIN(0.18*$D2088,$F2088*(1+$N2088))))</f>
        <v>3387.1885487</v>
      </c>
      <c r="P2088" s="35">
        <f>O2088/D2088</f>
        <v>0.16325853751724917</v>
      </c>
    </row>
    <row r="2089" spans="1:16" x14ac:dyDescent="0.3">
      <c r="A2089" s="2">
        <v>45203</v>
      </c>
      <c r="B2089" s="3" t="s">
        <v>9477</v>
      </c>
      <c r="C2089" s="4" t="s">
        <v>9478</v>
      </c>
      <c r="D2089" s="27">
        <v>3467.56</v>
      </c>
      <c r="E2089" s="27">
        <v>583.28</v>
      </c>
      <c r="F2089" s="27">
        <v>528.87</v>
      </c>
      <c r="G2089" s="26">
        <f>(E2089-F2089)/E2089</f>
        <v>9.3282814428747723E-2</v>
      </c>
      <c r="H2089" s="27">
        <f>E2089-F2089</f>
        <v>54.409999999999968</v>
      </c>
      <c r="I2089" s="35">
        <f>E2089/D2089</f>
        <v>0.16821049960202564</v>
      </c>
      <c r="J2089" s="3">
        <v>2132</v>
      </c>
      <c r="K2089" s="26">
        <v>0.22</v>
      </c>
      <c r="L2089" s="4" t="b">
        <v>1</v>
      </c>
      <c r="M2089" s="4" t="s">
        <v>58</v>
      </c>
      <c r="N2089" s="35">
        <f>'Landed Freight Margin Tool'!$D$4</f>
        <v>0.58708499999999997</v>
      </c>
      <c r="O2089" s="30">
        <f>(MAX($F2089,MIN(0.18*$D2089,$F2089*(1+$N2089))))</f>
        <v>624.16079999999999</v>
      </c>
      <c r="P2089" s="35">
        <f>O2089/D2089</f>
        <v>0.18</v>
      </c>
    </row>
    <row r="2090" spans="1:16" x14ac:dyDescent="0.3">
      <c r="A2090" s="2">
        <v>44952</v>
      </c>
      <c r="B2090" s="3" t="s">
        <v>3764</v>
      </c>
      <c r="C2090" s="4" t="s">
        <v>3765</v>
      </c>
      <c r="D2090" s="27">
        <v>17809.150000000001</v>
      </c>
      <c r="E2090" s="27">
        <v>2999.58</v>
      </c>
      <c r="F2090" s="27">
        <v>1013.42</v>
      </c>
      <c r="G2090" s="26">
        <f>(E2090-F2090)/E2090</f>
        <v>0.66214603377806225</v>
      </c>
      <c r="H2090" s="27">
        <f>E2090-F2090</f>
        <v>1986.1599999999999</v>
      </c>
      <c r="I2090" s="35">
        <f>E2090/D2090</f>
        <v>0.16842915018403459</v>
      </c>
      <c r="J2090" s="3">
        <v>13371</v>
      </c>
      <c r="K2090" s="26">
        <v>0.24099999999999999</v>
      </c>
      <c r="L2090" s="4" t="b">
        <v>1</v>
      </c>
      <c r="M2090" s="4" t="s">
        <v>58</v>
      </c>
      <c r="N2090" s="35">
        <f>'Landed Freight Margin Tool'!$D$4</f>
        <v>0.58708499999999997</v>
      </c>
      <c r="O2090" s="30">
        <f>(MAX($F2090,MIN(0.18*$D2090,$F2090*(1+$N2090))))</f>
        <v>1608.3836807</v>
      </c>
      <c r="P2090" s="35">
        <f>O2090/D2090</f>
        <v>9.0312209212679989E-2</v>
      </c>
    </row>
    <row r="2091" spans="1:16" x14ac:dyDescent="0.3">
      <c r="A2091" s="2">
        <v>45019</v>
      </c>
      <c r="B2091" s="3" t="s">
        <v>21213</v>
      </c>
      <c r="C2091" s="4" t="s">
        <v>21214</v>
      </c>
      <c r="D2091" s="27">
        <v>17878.13</v>
      </c>
      <c r="E2091" s="27">
        <v>3017.12</v>
      </c>
      <c r="F2091" s="27">
        <v>1975.51</v>
      </c>
      <c r="G2091" s="26">
        <f>(E2091-F2091)/E2091</f>
        <v>0.34523320252426154</v>
      </c>
      <c r="H2091" s="27">
        <f>E2091-F2091</f>
        <v>1041.6099999999999</v>
      </c>
      <c r="I2091" s="35">
        <f>E2091/D2091</f>
        <v>0.16876037930141463</v>
      </c>
      <c r="J2091" s="3">
        <v>6534.96</v>
      </c>
      <c r="K2091" s="26">
        <v>0.11899999999999999</v>
      </c>
      <c r="L2091" s="4" t="b">
        <v>0</v>
      </c>
      <c r="M2091" s="4" t="s">
        <v>58</v>
      </c>
      <c r="N2091" s="35">
        <f>'Landed Freight Margin Tool'!$D$4</f>
        <v>0.58708499999999997</v>
      </c>
      <c r="O2091" s="30">
        <f>(MAX($F2091,MIN(0.18*$D2091,$F2091*(1+$N2091))))</f>
        <v>3135.3022883500003</v>
      </c>
      <c r="P2091" s="35">
        <f>O2091/D2091</f>
        <v>0.1753708183322305</v>
      </c>
    </row>
    <row r="2092" spans="1:16" x14ac:dyDescent="0.3">
      <c r="A2092" s="2">
        <v>45203</v>
      </c>
      <c r="B2092" s="3" t="s">
        <v>16947</v>
      </c>
      <c r="C2092" s="4" t="s">
        <v>16948</v>
      </c>
      <c r="D2092" s="27">
        <v>7392.78</v>
      </c>
      <c r="E2092" s="27">
        <v>1248.3399999999999</v>
      </c>
      <c r="F2092" s="27">
        <v>853.09</v>
      </c>
      <c r="G2092" s="26">
        <f>(E2092-F2092)/E2092</f>
        <v>0.31662047198679838</v>
      </c>
      <c r="H2092" s="27">
        <f>E2092-F2092</f>
        <v>395.24999999999989</v>
      </c>
      <c r="I2092" s="35">
        <f>E2092/D2092</f>
        <v>0.16885934655163551</v>
      </c>
      <c r="J2092" s="3">
        <v>3.42</v>
      </c>
      <c r="K2092" s="26">
        <v>20.199000000000002</v>
      </c>
      <c r="L2092" s="4" t="b">
        <v>1</v>
      </c>
      <c r="M2092" s="4" t="s">
        <v>58</v>
      </c>
      <c r="N2092" s="35">
        <f>'Landed Freight Margin Tool'!$D$4</f>
        <v>0.58708499999999997</v>
      </c>
      <c r="O2092" s="30">
        <f>(MAX($F2092,MIN(0.18*$D2092,$F2092*(1+$N2092))))</f>
        <v>1330.7003999999999</v>
      </c>
      <c r="P2092" s="35">
        <f>O2092/D2092</f>
        <v>0.18</v>
      </c>
    </row>
    <row r="2093" spans="1:16" x14ac:dyDescent="0.3">
      <c r="A2093" s="2">
        <v>45022</v>
      </c>
      <c r="B2093" s="3" t="s">
        <v>19604</v>
      </c>
      <c r="C2093" s="4" t="s">
        <v>14448</v>
      </c>
      <c r="D2093" s="27">
        <v>4454.03</v>
      </c>
      <c r="E2093" s="27">
        <v>752.36</v>
      </c>
      <c r="F2093" s="27">
        <v>503.17</v>
      </c>
      <c r="G2093" s="26">
        <f>(E2093-F2093)/E2093</f>
        <v>0.33121112233505234</v>
      </c>
      <c r="H2093" s="27">
        <f>E2093-F2093</f>
        <v>249.19</v>
      </c>
      <c r="I2093" s="35">
        <f>E2093/D2093</f>
        <v>0.16891668893114775</v>
      </c>
      <c r="J2093" s="3">
        <v>2040.16</v>
      </c>
      <c r="K2093" s="26">
        <v>0.22</v>
      </c>
      <c r="L2093" s="4" t="b">
        <v>1</v>
      </c>
      <c r="M2093" s="4" t="s">
        <v>58</v>
      </c>
      <c r="N2093" s="35">
        <f>'Landed Freight Margin Tool'!$D$4</f>
        <v>0.58708499999999997</v>
      </c>
      <c r="O2093" s="30">
        <f>(MAX($F2093,MIN(0.18*$D2093,$F2093*(1+$N2093))))</f>
        <v>798.57355945000006</v>
      </c>
      <c r="P2093" s="35">
        <f>O2093/D2093</f>
        <v>0.17929236207434618</v>
      </c>
    </row>
    <row r="2094" spans="1:16" x14ac:dyDescent="0.3">
      <c r="A2094" s="2">
        <v>45098</v>
      </c>
      <c r="B2094" s="3" t="s">
        <v>4467</v>
      </c>
      <c r="C2094" s="4" t="s">
        <v>4468</v>
      </c>
      <c r="D2094" s="27">
        <v>22442.81</v>
      </c>
      <c r="E2094" s="27">
        <v>3791.92</v>
      </c>
      <c r="F2094" s="27">
        <v>2341.4</v>
      </c>
      <c r="G2094" s="26">
        <f>(E2094-F2094)/E2094</f>
        <v>0.38252916728201014</v>
      </c>
      <c r="H2094" s="27">
        <f>E2094-F2094</f>
        <v>1450.52</v>
      </c>
      <c r="I2094" s="35">
        <f>E2094/D2094</f>
        <v>0.16895923460564874</v>
      </c>
      <c r="J2094" s="3">
        <v>975.8</v>
      </c>
      <c r="K2094" s="26">
        <v>0.22</v>
      </c>
      <c r="L2094" s="4" t="b">
        <v>1</v>
      </c>
      <c r="M2094" s="4" t="s">
        <v>58</v>
      </c>
      <c r="N2094" s="35">
        <f>'Landed Freight Margin Tool'!$D$4</f>
        <v>0.58708499999999997</v>
      </c>
      <c r="O2094" s="30">
        <f>(MAX($F2094,MIN(0.18*$D2094,$F2094*(1+$N2094))))</f>
        <v>3716.0008190000003</v>
      </c>
      <c r="P2094" s="35">
        <f>O2094/D2094</f>
        <v>0.16557645049795458</v>
      </c>
    </row>
    <row r="2095" spans="1:16" x14ac:dyDescent="0.3">
      <c r="A2095" s="2">
        <v>45176</v>
      </c>
      <c r="B2095" s="3" t="s">
        <v>15273</v>
      </c>
      <c r="C2095" s="4" t="s">
        <v>15274</v>
      </c>
      <c r="D2095" s="27">
        <v>3685.52</v>
      </c>
      <c r="E2095" s="27">
        <v>622.9</v>
      </c>
      <c r="F2095" s="27">
        <v>442.96</v>
      </c>
      <c r="G2095" s="26">
        <f>(E2095-F2095)/E2095</f>
        <v>0.28887461871889547</v>
      </c>
      <c r="H2095" s="27">
        <f>E2095-F2095</f>
        <v>179.94</v>
      </c>
      <c r="I2095" s="35">
        <f>E2095/D2095</f>
        <v>0.16901278517007098</v>
      </c>
      <c r="J2095" s="3">
        <v>8841</v>
      </c>
      <c r="K2095" s="26">
        <v>0.14299999999999999</v>
      </c>
      <c r="L2095" s="4" t="b">
        <v>0</v>
      </c>
      <c r="M2095" s="4" t="s">
        <v>58</v>
      </c>
      <c r="N2095" s="35">
        <f>'Landed Freight Margin Tool'!$D$4</f>
        <v>0.58708499999999997</v>
      </c>
      <c r="O2095" s="30">
        <f>(MAX($F2095,MIN(0.18*$D2095,$F2095*(1+$N2095))))</f>
        <v>663.39359999999999</v>
      </c>
      <c r="P2095" s="35">
        <f>O2095/D2095</f>
        <v>0.18</v>
      </c>
    </row>
    <row r="2096" spans="1:16" x14ac:dyDescent="0.3">
      <c r="A2096" s="2">
        <v>45009</v>
      </c>
      <c r="B2096" s="3" t="s">
        <v>12134</v>
      </c>
      <c r="C2096" s="4" t="s">
        <v>12135</v>
      </c>
      <c r="D2096" s="27">
        <v>22651.96</v>
      </c>
      <c r="E2096" s="27">
        <v>3831.94</v>
      </c>
      <c r="F2096" s="27">
        <v>2669.51</v>
      </c>
      <c r="G2096" s="26">
        <f>(E2096-F2096)/E2096</f>
        <v>0.30335287086958557</v>
      </c>
      <c r="H2096" s="27">
        <f>E2096-F2096</f>
        <v>1162.4299999999998</v>
      </c>
      <c r="I2096" s="35">
        <f>E2096/D2096</f>
        <v>0.16916593530979218</v>
      </c>
      <c r="J2096" s="3">
        <v>318.98</v>
      </c>
      <c r="K2096" s="26">
        <v>0.22</v>
      </c>
      <c r="L2096" s="4" t="b">
        <v>1</v>
      </c>
      <c r="M2096" s="4" t="s">
        <v>58</v>
      </c>
      <c r="N2096" s="35">
        <f>'Landed Freight Margin Tool'!$D$4</f>
        <v>0.58708499999999997</v>
      </c>
      <c r="O2096" s="30">
        <f>(MAX($F2096,MIN(0.18*$D2096,$F2096*(1+$N2096))))</f>
        <v>4077.3527999999997</v>
      </c>
      <c r="P2096" s="35">
        <f>O2096/D2096</f>
        <v>0.18</v>
      </c>
    </row>
    <row r="2097" spans="1:16" x14ac:dyDescent="0.3">
      <c r="A2097" s="2">
        <v>44972</v>
      </c>
      <c r="B2097" s="3" t="s">
        <v>22902</v>
      </c>
      <c r="C2097" s="4" t="s">
        <v>22903</v>
      </c>
      <c r="D2097" s="27">
        <v>14213.67</v>
      </c>
      <c r="E2097" s="27">
        <v>2406.77</v>
      </c>
      <c r="F2097" s="27">
        <v>1350.37</v>
      </c>
      <c r="G2097" s="26">
        <f>(E2097-F2097)/E2097</f>
        <v>0.43892852245956204</v>
      </c>
      <c r="H2097" s="27">
        <f>E2097-F2097</f>
        <v>1056.4000000000001</v>
      </c>
      <c r="I2097" s="35">
        <f>E2097/D2097</f>
        <v>0.16932783721586331</v>
      </c>
      <c r="J2097" s="3">
        <v>3159.8</v>
      </c>
      <c r="K2097" s="26">
        <v>0.217</v>
      </c>
      <c r="L2097" s="4" t="b">
        <v>1</v>
      </c>
      <c r="M2097" s="4" t="s">
        <v>58</v>
      </c>
      <c r="N2097" s="35">
        <f>'Landed Freight Margin Tool'!$D$4</f>
        <v>0.58708499999999997</v>
      </c>
      <c r="O2097" s="30">
        <f>(MAX($F2097,MIN(0.18*$D2097,$F2097*(1+$N2097))))</f>
        <v>2143.15197145</v>
      </c>
      <c r="P2097" s="35">
        <f>O2097/D2097</f>
        <v>0.15078104187377364</v>
      </c>
    </row>
    <row r="2098" spans="1:16" x14ac:dyDescent="0.3">
      <c r="A2098" s="2">
        <v>45000</v>
      </c>
      <c r="B2098" s="3" t="s">
        <v>14140</v>
      </c>
      <c r="C2098" s="4" t="s">
        <v>14141</v>
      </c>
      <c r="D2098" s="27">
        <v>10136.530000000001</v>
      </c>
      <c r="E2098" s="27">
        <v>1717.5</v>
      </c>
      <c r="F2098" s="27">
        <v>1048.6400000000001</v>
      </c>
      <c r="G2098" s="26">
        <f>(E2098-F2098)/E2098</f>
        <v>0.38943813682678308</v>
      </c>
      <c r="H2098" s="27">
        <f>E2098-F2098</f>
        <v>668.8599999999999</v>
      </c>
      <c r="I2098" s="35">
        <f>E2098/D2098</f>
        <v>0.16943668099438366</v>
      </c>
      <c r="J2098" s="3">
        <v>5192.24</v>
      </c>
      <c r="K2098" s="26">
        <v>0.22</v>
      </c>
      <c r="L2098" s="4" t="b">
        <v>1</v>
      </c>
      <c r="M2098" s="4" t="s">
        <v>58</v>
      </c>
      <c r="N2098" s="35">
        <f>'Landed Freight Margin Tool'!$D$4</f>
        <v>0.58708499999999997</v>
      </c>
      <c r="O2098" s="30">
        <f>(MAX($F2098,MIN(0.18*$D2098,$F2098*(1+$N2098))))</f>
        <v>1664.2808144000003</v>
      </c>
      <c r="P2098" s="35">
        <f>O2098/D2098</f>
        <v>0.16418644392114462</v>
      </c>
    </row>
    <row r="2099" spans="1:16" x14ac:dyDescent="0.3">
      <c r="A2099" s="2">
        <v>45237</v>
      </c>
      <c r="B2099" s="3" t="s">
        <v>18137</v>
      </c>
      <c r="C2099" s="4" t="s">
        <v>18138</v>
      </c>
      <c r="D2099" s="27">
        <v>22489.4</v>
      </c>
      <c r="E2099" s="27">
        <v>3811.37</v>
      </c>
      <c r="F2099" s="27">
        <v>2143.0100000000002</v>
      </c>
      <c r="G2099" s="26">
        <f>(E2099-F2099)/E2099</f>
        <v>0.43773236395311915</v>
      </c>
      <c r="H2099" s="27">
        <f>E2099-F2099</f>
        <v>1668.3599999999997</v>
      </c>
      <c r="I2099" s="35">
        <f>E2099/D2099</f>
        <v>0.16947406333650519</v>
      </c>
      <c r="J2099" s="3">
        <v>226.56</v>
      </c>
      <c r="K2099" s="26">
        <v>0.254</v>
      </c>
      <c r="L2099" s="4" t="b">
        <v>1</v>
      </c>
      <c r="M2099" s="4" t="s">
        <v>58</v>
      </c>
      <c r="N2099" s="35">
        <f>'Landed Freight Margin Tool'!$D$4</f>
        <v>0.58708499999999997</v>
      </c>
      <c r="O2099" s="30">
        <f>(MAX($F2099,MIN(0.18*$D2099,$F2099*(1+$N2099))))</f>
        <v>3401.1390258500005</v>
      </c>
      <c r="P2099" s="35">
        <f>O2099/D2099</f>
        <v>0.15123298202041852</v>
      </c>
    </row>
    <row r="2100" spans="1:16" x14ac:dyDescent="0.3">
      <c r="A2100" s="2">
        <v>45113</v>
      </c>
      <c r="B2100" s="3" t="s">
        <v>5175</v>
      </c>
      <c r="C2100" s="4" t="s">
        <v>5176</v>
      </c>
      <c r="D2100" s="27">
        <v>16816.939999999999</v>
      </c>
      <c r="E2100" s="27">
        <v>2850.66</v>
      </c>
      <c r="F2100" s="27">
        <v>1651.61</v>
      </c>
      <c r="G2100" s="26">
        <f>(E2100-F2100)/E2100</f>
        <v>0.42062189107083975</v>
      </c>
      <c r="H2100" s="27">
        <f>E2100-F2100</f>
        <v>1199.05</v>
      </c>
      <c r="I2100" s="35">
        <f>E2100/D2100</f>
        <v>0.16951121904460623</v>
      </c>
      <c r="J2100" s="3">
        <v>19343.8</v>
      </c>
      <c r="K2100" s="26">
        <v>0.22</v>
      </c>
      <c r="L2100" s="4" t="b">
        <v>1</v>
      </c>
      <c r="M2100" s="4" t="s">
        <v>58</v>
      </c>
      <c r="N2100" s="35">
        <f>'Landed Freight Margin Tool'!$D$4</f>
        <v>0.58708499999999997</v>
      </c>
      <c r="O2100" s="30">
        <f>(MAX($F2100,MIN(0.18*$D2100,$F2100*(1+$N2100))))</f>
        <v>2621.2454568499998</v>
      </c>
      <c r="P2100" s="35">
        <f>O2100/D2100</f>
        <v>0.15586934703043479</v>
      </c>
    </row>
    <row r="2101" spans="1:16" x14ac:dyDescent="0.3">
      <c r="A2101" s="2">
        <v>45162</v>
      </c>
      <c r="B2101" s="3" t="s">
        <v>23896</v>
      </c>
      <c r="C2101" s="4" t="s">
        <v>23897</v>
      </c>
      <c r="D2101" s="27">
        <v>3228.72</v>
      </c>
      <c r="E2101" s="27">
        <v>547.57000000000005</v>
      </c>
      <c r="F2101" s="27">
        <v>274.61</v>
      </c>
      <c r="G2101" s="26">
        <f>(E2101-F2101)/E2101</f>
        <v>0.4984933433168362</v>
      </c>
      <c r="H2101" s="27">
        <f>E2101-F2101</f>
        <v>272.96000000000004</v>
      </c>
      <c r="I2101" s="35">
        <f>E2101/D2101</f>
        <v>0.16959352312990908</v>
      </c>
      <c r="J2101" s="3">
        <v>471.35</v>
      </c>
      <c r="K2101" s="26">
        <v>0.129</v>
      </c>
      <c r="L2101" s="4" t="b">
        <v>0</v>
      </c>
      <c r="M2101" s="4" t="s">
        <v>58</v>
      </c>
      <c r="N2101" s="35">
        <f>'Landed Freight Margin Tool'!$D$4</f>
        <v>0.58708499999999997</v>
      </c>
      <c r="O2101" s="30">
        <f>(MAX($F2101,MIN(0.18*$D2101,$F2101*(1+$N2101))))</f>
        <v>435.82941185000004</v>
      </c>
      <c r="P2101" s="35">
        <f>O2101/D2101</f>
        <v>0.13498519904172554</v>
      </c>
    </row>
    <row r="2102" spans="1:16" x14ac:dyDescent="0.3">
      <c r="A2102" s="2">
        <v>45076</v>
      </c>
      <c r="B2102" s="3" t="s">
        <v>8105</v>
      </c>
      <c r="C2102" s="4" t="s">
        <v>8106</v>
      </c>
      <c r="D2102" s="27">
        <v>858.21</v>
      </c>
      <c r="E2102" s="27">
        <v>145.58000000000001</v>
      </c>
      <c r="F2102" s="27">
        <v>74.5</v>
      </c>
      <c r="G2102" s="26">
        <f>(E2102-F2102)/E2102</f>
        <v>0.48825388102761375</v>
      </c>
      <c r="H2102" s="27">
        <f>E2102-F2102</f>
        <v>71.080000000000013</v>
      </c>
      <c r="I2102" s="35">
        <f>E2102/D2102</f>
        <v>0.16963214131739318</v>
      </c>
      <c r="J2102" s="3">
        <v>1195.56</v>
      </c>
      <c r="K2102" s="26">
        <v>0.22</v>
      </c>
      <c r="L2102" s="4" t="b">
        <v>1</v>
      </c>
      <c r="M2102" s="4" t="s">
        <v>58</v>
      </c>
      <c r="N2102" s="35">
        <f>'Landed Freight Margin Tool'!$D$4</f>
        <v>0.58708499999999997</v>
      </c>
      <c r="O2102" s="30">
        <f>(MAX($F2102,MIN(0.18*$D2102,$F2102*(1+$N2102))))</f>
        <v>118.23783250000001</v>
      </c>
      <c r="P2102" s="35">
        <f>O2102/D2102</f>
        <v>0.13777261101595181</v>
      </c>
    </row>
    <row r="2103" spans="1:16" x14ac:dyDescent="0.3">
      <c r="A2103" s="2">
        <v>45084</v>
      </c>
      <c r="B2103" s="3" t="s">
        <v>14440</v>
      </c>
      <c r="C2103" s="4" t="s">
        <v>14441</v>
      </c>
      <c r="D2103" s="27">
        <v>14722.09</v>
      </c>
      <c r="E2103" s="27">
        <v>2500.77</v>
      </c>
      <c r="F2103" s="27">
        <v>1668.74</v>
      </c>
      <c r="G2103" s="26">
        <f>(E2103-F2103)/E2103</f>
        <v>0.3327095254661564</v>
      </c>
      <c r="H2103" s="27">
        <f>E2103-F2103</f>
        <v>832.03</v>
      </c>
      <c r="I2103" s="35">
        <f>E2103/D2103</f>
        <v>0.16986514822284063</v>
      </c>
      <c r="J2103" s="3">
        <v>4102</v>
      </c>
      <c r="K2103" s="26">
        <v>0.64300000000000002</v>
      </c>
      <c r="L2103" s="4" t="b">
        <v>1</v>
      </c>
      <c r="M2103" s="4" t="s">
        <v>58</v>
      </c>
      <c r="N2103" s="35">
        <f>'Landed Freight Margin Tool'!$D$4</f>
        <v>0.58708499999999997</v>
      </c>
      <c r="O2103" s="30">
        <f>(MAX($F2103,MIN(0.18*$D2103,$F2103*(1+$N2103))))</f>
        <v>2648.4322228999999</v>
      </c>
      <c r="P2103" s="35">
        <f>O2103/D2103</f>
        <v>0.17989512514187864</v>
      </c>
    </row>
    <row r="2104" spans="1:16" x14ac:dyDescent="0.3">
      <c r="A2104" s="2">
        <v>45191</v>
      </c>
      <c r="B2104" s="3" t="s">
        <v>14334</v>
      </c>
      <c r="C2104" s="4" t="s">
        <v>14335</v>
      </c>
      <c r="D2104" s="27">
        <v>6212.53</v>
      </c>
      <c r="E2104" s="27">
        <v>1055.8699999999999</v>
      </c>
      <c r="F2104" s="27">
        <v>750.42</v>
      </c>
      <c r="G2104" s="26">
        <f>(E2104-F2104)/E2104</f>
        <v>0.28928750698476136</v>
      </c>
      <c r="H2104" s="27">
        <f>E2104-F2104</f>
        <v>305.44999999999993</v>
      </c>
      <c r="I2104" s="35">
        <f>E2104/D2104</f>
        <v>0.16995813299895532</v>
      </c>
      <c r="J2104" s="3">
        <v>0</v>
      </c>
      <c r="K2104" s="26">
        <v>0</v>
      </c>
      <c r="L2104" s="4" t="b">
        <v>0</v>
      </c>
      <c r="M2104" s="4" t="s">
        <v>58</v>
      </c>
      <c r="N2104" s="35">
        <f>'Landed Freight Margin Tool'!$D$4</f>
        <v>0.58708499999999997</v>
      </c>
      <c r="O2104" s="30">
        <f>(MAX($F2104,MIN(0.18*$D2104,$F2104*(1+$N2104))))</f>
        <v>1118.2554</v>
      </c>
      <c r="P2104" s="35">
        <f>O2104/D2104</f>
        <v>0.18000000000000002</v>
      </c>
    </row>
    <row r="2105" spans="1:16" x14ac:dyDescent="0.3">
      <c r="A2105" s="2">
        <v>45072</v>
      </c>
      <c r="B2105" s="3" t="s">
        <v>10248</v>
      </c>
      <c r="C2105" s="4" t="s">
        <v>10249</v>
      </c>
      <c r="D2105" s="27">
        <v>12504.45</v>
      </c>
      <c r="E2105" s="27">
        <v>2125.7800000000002</v>
      </c>
      <c r="F2105" s="27">
        <v>1114.2</v>
      </c>
      <c r="G2105" s="26">
        <f>(E2105-F2105)/E2105</f>
        <v>0.47586297735419475</v>
      </c>
      <c r="H2105" s="27">
        <f>E2105-F2105</f>
        <v>1011.5800000000002</v>
      </c>
      <c r="I2105" s="35">
        <f>E2105/D2105</f>
        <v>0.17000187933095817</v>
      </c>
      <c r="J2105" s="3">
        <v>0</v>
      </c>
      <c r="K2105" s="26">
        <v>0</v>
      </c>
      <c r="L2105" s="4" t="b">
        <v>0</v>
      </c>
      <c r="M2105" s="4" t="s">
        <v>58</v>
      </c>
      <c r="N2105" s="35">
        <f>'Landed Freight Margin Tool'!$D$4</f>
        <v>0.58708499999999997</v>
      </c>
      <c r="O2105" s="30">
        <f>(MAX($F2105,MIN(0.18*$D2105,$F2105*(1+$N2105))))</f>
        <v>1768.3301070000002</v>
      </c>
      <c r="P2105" s="35">
        <f>O2105/D2105</f>
        <v>0.141416064441059</v>
      </c>
    </row>
    <row r="2106" spans="1:16" x14ac:dyDescent="0.3">
      <c r="A2106" s="2">
        <v>45272</v>
      </c>
      <c r="B2106" s="3" t="s">
        <v>12925</v>
      </c>
      <c r="C2106" s="4" t="s">
        <v>12926</v>
      </c>
      <c r="D2106" s="27">
        <v>5547.88</v>
      </c>
      <c r="E2106" s="27">
        <v>943.41</v>
      </c>
      <c r="F2106" s="27">
        <v>621.55999999999995</v>
      </c>
      <c r="G2106" s="26">
        <f>(E2106-F2106)/E2106</f>
        <v>0.34115601912212085</v>
      </c>
      <c r="H2106" s="27">
        <f>E2106-F2106</f>
        <v>321.85000000000002</v>
      </c>
      <c r="I2106" s="35">
        <f>E2106/D2106</f>
        <v>0.17004873933826975</v>
      </c>
      <c r="J2106" s="3">
        <v>748</v>
      </c>
      <c r="K2106" s="26">
        <v>0.13600000000000001</v>
      </c>
      <c r="L2106" s="4" t="b">
        <v>0</v>
      </c>
      <c r="M2106" s="4" t="s">
        <v>58</v>
      </c>
      <c r="N2106" s="35">
        <f>'Landed Freight Margin Tool'!$D$4</f>
        <v>0.58708499999999997</v>
      </c>
      <c r="O2106" s="30">
        <f>(MAX($F2106,MIN(0.18*$D2106,$F2106*(1+$N2106))))</f>
        <v>986.46855259999995</v>
      </c>
      <c r="P2106" s="35">
        <f>O2106/D2106</f>
        <v>0.17781000176644049</v>
      </c>
    </row>
    <row r="2107" spans="1:16" x14ac:dyDescent="0.3">
      <c r="A2107" s="2">
        <v>45021</v>
      </c>
      <c r="B2107" s="3" t="s">
        <v>11782</v>
      </c>
      <c r="C2107" s="4" t="s">
        <v>11783</v>
      </c>
      <c r="D2107" s="27">
        <v>13560.05</v>
      </c>
      <c r="E2107" s="27">
        <v>2307.1</v>
      </c>
      <c r="F2107" s="27">
        <v>1176.8800000000001</v>
      </c>
      <c r="G2107" s="26">
        <f>(E2107-F2107)/E2107</f>
        <v>0.48988773785271544</v>
      </c>
      <c r="H2107" s="27">
        <f>E2107-F2107</f>
        <v>1130.2199999999998</v>
      </c>
      <c r="I2107" s="35">
        <f>E2107/D2107</f>
        <v>0.17013949063609649</v>
      </c>
      <c r="J2107" s="3">
        <v>1544.4</v>
      </c>
      <c r="K2107" s="26">
        <v>0.13600000000000001</v>
      </c>
      <c r="L2107" s="4" t="b">
        <v>0</v>
      </c>
      <c r="M2107" s="4" t="s">
        <v>58</v>
      </c>
      <c r="N2107" s="35">
        <f>'Landed Freight Margin Tool'!$D$4</f>
        <v>0.58708499999999997</v>
      </c>
      <c r="O2107" s="30">
        <f>(MAX($F2107,MIN(0.18*$D2107,$F2107*(1+$N2107))))</f>
        <v>1867.8085948000003</v>
      </c>
      <c r="P2107" s="35">
        <f>O2107/D2107</f>
        <v>0.13774348876294706</v>
      </c>
    </row>
    <row r="2108" spans="1:16" x14ac:dyDescent="0.3">
      <c r="A2108" s="2">
        <v>45180</v>
      </c>
      <c r="B2108" s="3" t="s">
        <v>4738</v>
      </c>
      <c r="C2108" s="4" t="s">
        <v>4739</v>
      </c>
      <c r="D2108" s="27">
        <v>9638.34</v>
      </c>
      <c r="E2108" s="27">
        <v>1640.13</v>
      </c>
      <c r="F2108" s="27">
        <v>959.14</v>
      </c>
      <c r="G2108" s="26">
        <f>(E2108-F2108)/E2108</f>
        <v>0.41520489229512297</v>
      </c>
      <c r="H2108" s="27">
        <f>E2108-F2108</f>
        <v>680.99000000000012</v>
      </c>
      <c r="I2108" s="35">
        <f>E2108/D2108</f>
        <v>0.17016726946756391</v>
      </c>
      <c r="J2108" s="3">
        <v>2590.75</v>
      </c>
      <c r="K2108" s="26">
        <v>0.21099999999999999</v>
      </c>
      <c r="L2108" s="4" t="b">
        <v>1</v>
      </c>
      <c r="M2108" s="4" t="s">
        <v>58</v>
      </c>
      <c r="N2108" s="35">
        <f>'Landed Freight Margin Tool'!$D$4</f>
        <v>0.58708499999999997</v>
      </c>
      <c r="O2108" s="30">
        <f>(MAX($F2108,MIN(0.18*$D2108,$F2108*(1+$N2108))))</f>
        <v>1522.2367068999999</v>
      </c>
      <c r="P2108" s="35">
        <f>O2108/D2108</f>
        <v>0.15793556845888398</v>
      </c>
    </row>
    <row r="2109" spans="1:16" x14ac:dyDescent="0.3">
      <c r="A2109" s="2">
        <v>45187</v>
      </c>
      <c r="B2109" s="3" t="s">
        <v>7071</v>
      </c>
      <c r="C2109" s="4" t="s">
        <v>7072</v>
      </c>
      <c r="D2109" s="27">
        <v>17332</v>
      </c>
      <c r="E2109" s="27">
        <v>2951</v>
      </c>
      <c r="F2109" s="27">
        <v>2099.9499999999998</v>
      </c>
      <c r="G2109" s="26">
        <f>(E2109-F2109)/E2109</f>
        <v>0.28839376482548296</v>
      </c>
      <c r="H2109" s="27">
        <f>E2109-F2109</f>
        <v>851.05000000000018</v>
      </c>
      <c r="I2109" s="35">
        <f>E2109/D2109</f>
        <v>0.1702630971613201</v>
      </c>
      <c r="J2109" s="3">
        <v>542.84</v>
      </c>
      <c r="K2109" s="26">
        <v>0.22</v>
      </c>
      <c r="L2109" s="4" t="b">
        <v>1</v>
      </c>
      <c r="M2109" s="4" t="s">
        <v>58</v>
      </c>
      <c r="N2109" s="35">
        <f>'Landed Freight Margin Tool'!$D$4</f>
        <v>0.58708499999999997</v>
      </c>
      <c r="O2109" s="30">
        <f>(MAX($F2109,MIN(0.18*$D2109,$F2109*(1+$N2109))))</f>
        <v>3119.7599999999998</v>
      </c>
      <c r="P2109" s="35">
        <f>O2109/D2109</f>
        <v>0.18</v>
      </c>
    </row>
    <row r="2110" spans="1:16" x14ac:dyDescent="0.3">
      <c r="A2110" s="2">
        <v>45279</v>
      </c>
      <c r="B2110" s="3" t="s">
        <v>23672</v>
      </c>
      <c r="C2110" s="4" t="s">
        <v>23528</v>
      </c>
      <c r="D2110" s="27">
        <v>4709.75</v>
      </c>
      <c r="E2110" s="27">
        <v>802.88</v>
      </c>
      <c r="F2110" s="27">
        <v>568.37</v>
      </c>
      <c r="G2110" s="26">
        <f>(E2110-F2110)/E2110</f>
        <v>0.292085990434436</v>
      </c>
      <c r="H2110" s="27">
        <f>E2110-F2110</f>
        <v>234.51</v>
      </c>
      <c r="I2110" s="35">
        <f>E2110/D2110</f>
        <v>0.17047189341260152</v>
      </c>
      <c r="J2110" s="3">
        <v>101.96</v>
      </c>
      <c r="K2110" s="26">
        <v>0.45200000000000001</v>
      </c>
      <c r="L2110" s="4" t="b">
        <v>1</v>
      </c>
      <c r="M2110" s="4" t="s">
        <v>58</v>
      </c>
      <c r="N2110" s="35">
        <f>'Landed Freight Margin Tool'!$D$4</f>
        <v>0.58708499999999997</v>
      </c>
      <c r="O2110" s="30">
        <f>(MAX($F2110,MIN(0.18*$D2110,$F2110*(1+$N2110))))</f>
        <v>847.755</v>
      </c>
      <c r="P2110" s="35">
        <f>O2110/D2110</f>
        <v>0.18</v>
      </c>
    </row>
    <row r="2111" spans="1:16" x14ac:dyDescent="0.3">
      <c r="A2111" s="2">
        <v>45168</v>
      </c>
      <c r="B2111" s="3" t="s">
        <v>15794</v>
      </c>
      <c r="C2111" s="4" t="s">
        <v>15795</v>
      </c>
      <c r="D2111" s="27">
        <v>10293.81</v>
      </c>
      <c r="E2111" s="27">
        <v>1755.48</v>
      </c>
      <c r="F2111" s="27">
        <v>1190.48</v>
      </c>
      <c r="G2111" s="26">
        <f>(E2111-F2111)/E2111</f>
        <v>0.32184929477977531</v>
      </c>
      <c r="H2111" s="27">
        <f>E2111-F2111</f>
        <v>565</v>
      </c>
      <c r="I2111" s="35">
        <f>E2111/D2111</f>
        <v>0.17053743949033448</v>
      </c>
      <c r="J2111" s="3">
        <v>4588.8999999999996</v>
      </c>
      <c r="K2111" s="26">
        <v>0.17199999999999999</v>
      </c>
      <c r="L2111" s="4" t="b">
        <v>0</v>
      </c>
      <c r="M2111" s="4" t="s">
        <v>58</v>
      </c>
      <c r="N2111" s="35">
        <f>'Landed Freight Margin Tool'!$D$4</f>
        <v>0.58708499999999997</v>
      </c>
      <c r="O2111" s="30">
        <f>(MAX($F2111,MIN(0.18*$D2111,$F2111*(1+$N2111))))</f>
        <v>1852.8857999999998</v>
      </c>
      <c r="P2111" s="35">
        <f>O2111/D2111</f>
        <v>0.18</v>
      </c>
    </row>
    <row r="2112" spans="1:16" x14ac:dyDescent="0.3">
      <c r="A2112" s="2">
        <v>45047</v>
      </c>
      <c r="B2112" s="3" t="s">
        <v>11371</v>
      </c>
      <c r="C2112" s="4" t="s">
        <v>11372</v>
      </c>
      <c r="D2112" s="27">
        <v>4138.2700000000004</v>
      </c>
      <c r="E2112" s="27">
        <v>705.94</v>
      </c>
      <c r="F2112" s="27">
        <v>470.53</v>
      </c>
      <c r="G2112" s="26">
        <f>(E2112-F2112)/E2112</f>
        <v>0.33347026659489482</v>
      </c>
      <c r="H2112" s="27">
        <f>E2112-F2112</f>
        <v>235.41000000000008</v>
      </c>
      <c r="I2112" s="35">
        <f>E2112/D2112</f>
        <v>0.17058819265055203</v>
      </c>
      <c r="J2112" s="3">
        <v>0</v>
      </c>
      <c r="K2112" s="26">
        <v>0</v>
      </c>
      <c r="L2112" s="4" t="b">
        <v>0</v>
      </c>
      <c r="M2112" s="4" t="s">
        <v>58</v>
      </c>
      <c r="N2112" s="35">
        <f>'Landed Freight Margin Tool'!$D$4</f>
        <v>0.58708499999999997</v>
      </c>
      <c r="O2112" s="30">
        <f>(MAX($F2112,MIN(0.18*$D2112,$F2112*(1+$N2112))))</f>
        <v>744.8886</v>
      </c>
      <c r="P2112" s="35">
        <f>O2112/D2112</f>
        <v>0.18</v>
      </c>
    </row>
    <row r="2113" spans="1:16" x14ac:dyDescent="0.3">
      <c r="A2113" s="2">
        <v>45163</v>
      </c>
      <c r="B2113" s="3" t="s">
        <v>20614</v>
      </c>
      <c r="C2113" s="4" t="s">
        <v>18370</v>
      </c>
      <c r="D2113" s="27">
        <v>14120.68</v>
      </c>
      <c r="E2113" s="27">
        <v>2409.9499999999998</v>
      </c>
      <c r="F2113" s="27">
        <v>2073.9299999999998</v>
      </c>
      <c r="G2113" s="26">
        <f>(E2113-F2113)/E2113</f>
        <v>0.13943027863648624</v>
      </c>
      <c r="H2113" s="27">
        <f>E2113-F2113</f>
        <v>336.02</v>
      </c>
      <c r="I2113" s="35">
        <f>E2113/D2113</f>
        <v>0.1706681264641646</v>
      </c>
      <c r="J2113" s="3">
        <v>153722.22</v>
      </c>
      <c r="K2113" s="26">
        <v>2.4E-2</v>
      </c>
      <c r="L2113" s="4" t="b">
        <v>0</v>
      </c>
      <c r="M2113" s="4" t="s">
        <v>58</v>
      </c>
      <c r="N2113" s="35">
        <f>'Landed Freight Margin Tool'!$D$4</f>
        <v>0.58708499999999997</v>
      </c>
      <c r="O2113" s="30">
        <f>(MAX($F2113,MIN(0.18*$D2113,$F2113*(1+$N2113))))</f>
        <v>2541.7224000000001</v>
      </c>
      <c r="P2113" s="35">
        <f>O2113/D2113</f>
        <v>0.18</v>
      </c>
    </row>
    <row r="2114" spans="1:16" x14ac:dyDescent="0.3">
      <c r="A2114" s="2">
        <v>44964</v>
      </c>
      <c r="B2114" s="3" t="s">
        <v>4660</v>
      </c>
      <c r="C2114" s="4" t="s">
        <v>4661</v>
      </c>
      <c r="D2114" s="27">
        <v>12740.46</v>
      </c>
      <c r="E2114" s="27">
        <v>2174.48</v>
      </c>
      <c r="F2114" s="27">
        <v>1388.28</v>
      </c>
      <c r="G2114" s="26">
        <f>(E2114-F2114)/E2114</f>
        <v>0.36155770575034035</v>
      </c>
      <c r="H2114" s="27">
        <f>E2114-F2114</f>
        <v>786.2</v>
      </c>
      <c r="I2114" s="35">
        <f>E2114/D2114</f>
        <v>0.17067515615605716</v>
      </c>
      <c r="J2114" s="3">
        <v>1869.36</v>
      </c>
      <c r="K2114" s="26">
        <v>0.22900000000000001</v>
      </c>
      <c r="L2114" s="4" t="b">
        <v>1</v>
      </c>
      <c r="M2114" s="4" t="s">
        <v>58</v>
      </c>
      <c r="N2114" s="35">
        <f>'Landed Freight Margin Tool'!$D$4</f>
        <v>0.58708499999999997</v>
      </c>
      <c r="O2114" s="30">
        <f>(MAX($F2114,MIN(0.18*$D2114,$F2114*(1+$N2114))))</f>
        <v>2203.3183638</v>
      </c>
      <c r="P2114" s="35">
        <f>O2114/D2114</f>
        <v>0.17293868226108006</v>
      </c>
    </row>
    <row r="2115" spans="1:16" x14ac:dyDescent="0.3">
      <c r="A2115" s="2">
        <v>45205</v>
      </c>
      <c r="B2115" s="3" t="s">
        <v>23282</v>
      </c>
      <c r="C2115" s="4" t="s">
        <v>23283</v>
      </c>
      <c r="D2115" s="27">
        <v>8102.03</v>
      </c>
      <c r="E2115" s="27">
        <v>1384.53</v>
      </c>
      <c r="F2115" s="27">
        <v>790.89</v>
      </c>
      <c r="G2115" s="26">
        <f>(E2115-F2115)/E2115</f>
        <v>0.42876644059717017</v>
      </c>
      <c r="H2115" s="27">
        <f>E2115-F2115</f>
        <v>593.64</v>
      </c>
      <c r="I2115" s="35">
        <f>E2115/D2115</f>
        <v>0.17088680244333829</v>
      </c>
      <c r="J2115" s="3">
        <v>3601.09</v>
      </c>
      <c r="K2115" s="26">
        <v>0.21299999999999999</v>
      </c>
      <c r="L2115" s="4" t="b">
        <v>1</v>
      </c>
      <c r="M2115" s="4" t="s">
        <v>58</v>
      </c>
      <c r="N2115" s="35">
        <f>'Landed Freight Margin Tool'!$D$4</f>
        <v>0.58708499999999997</v>
      </c>
      <c r="O2115" s="30">
        <f>(MAX($F2115,MIN(0.18*$D2115,$F2115*(1+$N2115))))</f>
        <v>1255.2096556500001</v>
      </c>
      <c r="P2115" s="35">
        <f>O2115/D2115</f>
        <v>0.15492532805358658</v>
      </c>
    </row>
    <row r="2116" spans="1:16" x14ac:dyDescent="0.3">
      <c r="A2116" s="2">
        <v>44978</v>
      </c>
      <c r="B2116" s="3" t="s">
        <v>19671</v>
      </c>
      <c r="C2116" s="4" t="s">
        <v>19672</v>
      </c>
      <c r="D2116" s="27">
        <v>1622.04</v>
      </c>
      <c r="E2116" s="27">
        <v>277.41000000000003</v>
      </c>
      <c r="F2116" s="27">
        <v>136.74</v>
      </c>
      <c r="G2116" s="26">
        <f>(E2116-F2116)/E2116</f>
        <v>0.50708337839299233</v>
      </c>
      <c r="H2116" s="27">
        <f>E2116-F2116</f>
        <v>140.67000000000002</v>
      </c>
      <c r="I2116" s="35">
        <f>E2116/D2116</f>
        <v>0.17102537545313312</v>
      </c>
      <c r="J2116" s="3">
        <v>424.79</v>
      </c>
      <c r="K2116" s="26">
        <v>0.61699999999999999</v>
      </c>
      <c r="L2116" s="4" t="b">
        <v>1</v>
      </c>
      <c r="M2116" s="4" t="s">
        <v>58</v>
      </c>
      <c r="N2116" s="35">
        <f>'Landed Freight Margin Tool'!$D$4</f>
        <v>0.58708499999999997</v>
      </c>
      <c r="O2116" s="30">
        <f>(MAX($F2116,MIN(0.18*$D2116,$F2116*(1+$N2116))))</f>
        <v>217.01800290000003</v>
      </c>
      <c r="P2116" s="35">
        <f>O2116/D2116</f>
        <v>0.13379324979655252</v>
      </c>
    </row>
    <row r="2117" spans="1:16" x14ac:dyDescent="0.3">
      <c r="A2117" s="2">
        <v>45012</v>
      </c>
      <c r="B2117" s="3" t="s">
        <v>17356</v>
      </c>
      <c r="C2117" s="4" t="s">
        <v>17357</v>
      </c>
      <c r="D2117" s="27">
        <v>13539.99</v>
      </c>
      <c r="E2117" s="27">
        <v>2317.1999999999998</v>
      </c>
      <c r="F2117" s="27">
        <v>1709.98</v>
      </c>
      <c r="G2117" s="26">
        <f>(E2117-F2117)/E2117</f>
        <v>0.26204902468496455</v>
      </c>
      <c r="H2117" s="27">
        <f>E2117-F2117</f>
        <v>607.2199999999998</v>
      </c>
      <c r="I2117" s="35">
        <f>E2117/D2117</f>
        <v>0.17113749714733908</v>
      </c>
      <c r="J2117" s="3">
        <v>1630.98</v>
      </c>
      <c r="K2117" s="26">
        <v>0.22</v>
      </c>
      <c r="L2117" s="4" t="b">
        <v>1</v>
      </c>
      <c r="M2117" s="4" t="s">
        <v>58</v>
      </c>
      <c r="N2117" s="35">
        <f>'Landed Freight Margin Tool'!$D$4</f>
        <v>0.58708499999999997</v>
      </c>
      <c r="O2117" s="30">
        <f>(MAX($F2117,MIN(0.18*$D2117,$F2117*(1+$N2117))))</f>
        <v>2437.1981999999998</v>
      </c>
      <c r="P2117" s="35">
        <f>O2117/D2117</f>
        <v>0.18</v>
      </c>
    </row>
    <row r="2118" spans="1:16" x14ac:dyDescent="0.3">
      <c r="A2118" s="2">
        <v>45047</v>
      </c>
      <c r="B2118" s="3" t="s">
        <v>2985</v>
      </c>
      <c r="C2118" s="4" t="s">
        <v>2986</v>
      </c>
      <c r="D2118" s="27">
        <v>13528.2</v>
      </c>
      <c r="E2118" s="27">
        <v>2316.67</v>
      </c>
      <c r="F2118" s="27">
        <v>1482.45</v>
      </c>
      <c r="G2118" s="26">
        <f>(E2118-F2118)/E2118</f>
        <v>0.36009444590727208</v>
      </c>
      <c r="H2118" s="27">
        <f>E2118-F2118</f>
        <v>834.22</v>
      </c>
      <c r="I2118" s="35">
        <f>E2118/D2118</f>
        <v>0.17124746825150425</v>
      </c>
      <c r="J2118" s="3">
        <v>0</v>
      </c>
      <c r="K2118" s="26">
        <v>0</v>
      </c>
      <c r="L2118" s="4" t="b">
        <v>0</v>
      </c>
      <c r="M2118" s="4" t="s">
        <v>58</v>
      </c>
      <c r="N2118" s="35">
        <f>'Landed Freight Margin Tool'!$D$4</f>
        <v>0.58708499999999997</v>
      </c>
      <c r="O2118" s="30">
        <f>(MAX($F2118,MIN(0.18*$D2118,$F2118*(1+$N2118))))</f>
        <v>2352.7741582500003</v>
      </c>
      <c r="P2118" s="35">
        <f>O2118/D2118</f>
        <v>0.17391627550228414</v>
      </c>
    </row>
    <row r="2119" spans="1:16" x14ac:dyDescent="0.3">
      <c r="A2119" s="2">
        <v>44993</v>
      </c>
      <c r="B2119" s="3" t="s">
        <v>12467</v>
      </c>
      <c r="C2119" s="4" t="s">
        <v>12468</v>
      </c>
      <c r="D2119" s="27">
        <v>17189.7</v>
      </c>
      <c r="E2119" s="27">
        <v>2944.86</v>
      </c>
      <c r="F2119" s="27">
        <v>1587.58</v>
      </c>
      <c r="G2119" s="26">
        <f>(E2119-F2119)/E2119</f>
        <v>0.46089797138064292</v>
      </c>
      <c r="H2119" s="27">
        <f>E2119-F2119</f>
        <v>1357.2800000000002</v>
      </c>
      <c r="I2119" s="35">
        <f>E2119/D2119</f>
        <v>0.17131538072217664</v>
      </c>
      <c r="J2119" s="3">
        <v>1917.98</v>
      </c>
      <c r="K2119" s="26">
        <v>0.22</v>
      </c>
      <c r="L2119" s="4" t="b">
        <v>1</v>
      </c>
      <c r="M2119" s="4" t="s">
        <v>58</v>
      </c>
      <c r="N2119" s="35">
        <f>'Landed Freight Margin Tool'!$D$4</f>
        <v>0.58708499999999997</v>
      </c>
      <c r="O2119" s="30">
        <f>(MAX($F2119,MIN(0.18*$D2119,$F2119*(1+$N2119))))</f>
        <v>2519.6244043000002</v>
      </c>
      <c r="P2119" s="35">
        <f>O2119/D2119</f>
        <v>0.14657756704887229</v>
      </c>
    </row>
    <row r="2120" spans="1:16" x14ac:dyDescent="0.3">
      <c r="A2120" s="2">
        <v>45166</v>
      </c>
      <c r="B2120" s="3" t="s">
        <v>23985</v>
      </c>
      <c r="C2120" s="4" t="s">
        <v>23986</v>
      </c>
      <c r="D2120" s="27">
        <v>12941.9</v>
      </c>
      <c r="E2120" s="27">
        <v>2219.23</v>
      </c>
      <c r="F2120" s="27">
        <v>1539.13</v>
      </c>
      <c r="G2120" s="26">
        <f>(E2120-F2120)/E2120</f>
        <v>0.3064576452192877</v>
      </c>
      <c r="H2120" s="27">
        <f>E2120-F2120</f>
        <v>680.09999999999991</v>
      </c>
      <c r="I2120" s="35">
        <f>E2120/D2120</f>
        <v>0.17147636745763761</v>
      </c>
      <c r="J2120" s="3">
        <v>49.64</v>
      </c>
      <c r="K2120" s="26">
        <v>6.1509999999999998</v>
      </c>
      <c r="L2120" s="4" t="b">
        <v>1</v>
      </c>
      <c r="M2120" s="4" t="s">
        <v>58</v>
      </c>
      <c r="N2120" s="35">
        <f>'Landed Freight Margin Tool'!$D$4</f>
        <v>0.58708499999999997</v>
      </c>
      <c r="O2120" s="30">
        <f>(MAX($F2120,MIN(0.18*$D2120,$F2120*(1+$N2120))))</f>
        <v>2329.5419999999999</v>
      </c>
      <c r="P2120" s="35">
        <f>O2120/D2120</f>
        <v>0.18</v>
      </c>
    </row>
    <row r="2121" spans="1:16" x14ac:dyDescent="0.3">
      <c r="A2121" s="2">
        <v>45166</v>
      </c>
      <c r="B2121" s="3" t="s">
        <v>8870</v>
      </c>
      <c r="C2121" s="4" t="s">
        <v>8871</v>
      </c>
      <c r="D2121" s="27">
        <v>8082.39</v>
      </c>
      <c r="E2121" s="27">
        <v>1386.75</v>
      </c>
      <c r="F2121" s="27">
        <v>928.02</v>
      </c>
      <c r="G2121" s="26">
        <f>(E2121-F2121)/E2121</f>
        <v>0.33079502433747976</v>
      </c>
      <c r="H2121" s="27">
        <f>E2121-F2121</f>
        <v>458.73</v>
      </c>
      <c r="I2121" s="35">
        <f>E2121/D2121</f>
        <v>0.17157672421152653</v>
      </c>
      <c r="J2121" s="3">
        <v>3733.46</v>
      </c>
      <c r="K2121" s="26">
        <v>0.22</v>
      </c>
      <c r="L2121" s="4" t="b">
        <v>1</v>
      </c>
      <c r="M2121" s="4" t="s">
        <v>58</v>
      </c>
      <c r="N2121" s="35">
        <f>'Landed Freight Margin Tool'!$D$4</f>
        <v>0.58708499999999997</v>
      </c>
      <c r="O2121" s="30">
        <f>(MAX($F2121,MIN(0.18*$D2121,$F2121*(1+$N2121))))</f>
        <v>1454.8302000000001</v>
      </c>
      <c r="P2121" s="35">
        <f>O2121/D2121</f>
        <v>0.18</v>
      </c>
    </row>
    <row r="2122" spans="1:16" x14ac:dyDescent="0.3">
      <c r="A2122" s="2">
        <v>45181</v>
      </c>
      <c r="B2122" s="3" t="s">
        <v>9235</v>
      </c>
      <c r="C2122" s="4" t="s">
        <v>9236</v>
      </c>
      <c r="D2122" s="27">
        <v>6868.91</v>
      </c>
      <c r="E2122" s="27">
        <v>1178.9000000000001</v>
      </c>
      <c r="F2122" s="27">
        <v>590.23</v>
      </c>
      <c r="G2122" s="26">
        <f>(E2122-F2122)/E2122</f>
        <v>0.49933836627364497</v>
      </c>
      <c r="H2122" s="27">
        <f>E2122-F2122</f>
        <v>588.67000000000007</v>
      </c>
      <c r="I2122" s="35">
        <f>E2122/D2122</f>
        <v>0.17162839518933865</v>
      </c>
      <c r="J2122" s="3">
        <v>16007.37</v>
      </c>
      <c r="K2122" s="26">
        <v>0.14499999999999999</v>
      </c>
      <c r="L2122" s="4" t="b">
        <v>0</v>
      </c>
      <c r="M2122" s="4" t="s">
        <v>58</v>
      </c>
      <c r="N2122" s="35">
        <f>'Landed Freight Margin Tool'!$D$4</f>
        <v>0.58708499999999997</v>
      </c>
      <c r="O2122" s="30">
        <f>(MAX($F2122,MIN(0.18*$D2122,$F2122*(1+$N2122))))</f>
        <v>936.7451795500001</v>
      </c>
      <c r="P2122" s="35">
        <f>O2122/D2122</f>
        <v>0.1363746474404236</v>
      </c>
    </row>
    <row r="2123" spans="1:16" x14ac:dyDescent="0.3">
      <c r="A2123" s="2">
        <v>45026</v>
      </c>
      <c r="B2123" s="3" t="s">
        <v>2186</v>
      </c>
      <c r="C2123" s="4" t="s">
        <v>2187</v>
      </c>
      <c r="D2123" s="27">
        <v>13219</v>
      </c>
      <c r="E2123" s="27">
        <v>2269.08</v>
      </c>
      <c r="F2123" s="27">
        <v>1309.6400000000001</v>
      </c>
      <c r="G2123" s="26">
        <f>(E2123-F2123)/E2123</f>
        <v>0.42283216105205629</v>
      </c>
      <c r="H2123" s="27">
        <f>E2123-F2123</f>
        <v>959.43999999999983</v>
      </c>
      <c r="I2123" s="35">
        <f>E2123/D2123</f>
        <v>0.17165292382177169</v>
      </c>
      <c r="J2123" s="3">
        <v>1466.16</v>
      </c>
      <c r="K2123" s="26">
        <v>0.22</v>
      </c>
      <c r="L2123" s="4" t="b">
        <v>1</v>
      </c>
      <c r="M2123" s="4" t="s">
        <v>58</v>
      </c>
      <c r="N2123" s="35">
        <f>'Landed Freight Margin Tool'!$D$4</f>
        <v>0.58708499999999997</v>
      </c>
      <c r="O2123" s="30">
        <f>(MAX($F2123,MIN(0.18*$D2123,$F2123*(1+$N2123))))</f>
        <v>2078.5099994000002</v>
      </c>
      <c r="P2123" s="35">
        <f>O2123/D2123</f>
        <v>0.15723655340040851</v>
      </c>
    </row>
    <row r="2124" spans="1:16" x14ac:dyDescent="0.3">
      <c r="A2124" s="2">
        <v>45225</v>
      </c>
      <c r="B2124" s="3" t="s">
        <v>10502</v>
      </c>
      <c r="C2124" s="4" t="s">
        <v>10503</v>
      </c>
      <c r="D2124" s="27">
        <v>18961.11</v>
      </c>
      <c r="E2124" s="27">
        <v>3257.37</v>
      </c>
      <c r="F2124" s="27">
        <v>2369.38</v>
      </c>
      <c r="G2124" s="26">
        <f>(E2124-F2124)/E2124</f>
        <v>0.27260949784642208</v>
      </c>
      <c r="H2124" s="27">
        <f>E2124-F2124</f>
        <v>887.98999999999978</v>
      </c>
      <c r="I2124" s="35">
        <f>E2124/D2124</f>
        <v>0.17179215773760079</v>
      </c>
      <c r="J2124" s="3">
        <v>20583.93</v>
      </c>
      <c r="K2124" s="26">
        <v>5.6000000000000001E-2</v>
      </c>
      <c r="L2124" s="4" t="b">
        <v>0</v>
      </c>
      <c r="M2124" s="4" t="s">
        <v>58</v>
      </c>
      <c r="N2124" s="35">
        <f>'Landed Freight Margin Tool'!$D$4</f>
        <v>0.58708499999999997</v>
      </c>
      <c r="O2124" s="30">
        <f>(MAX($F2124,MIN(0.18*$D2124,$F2124*(1+$N2124))))</f>
        <v>3412.9998000000001</v>
      </c>
      <c r="P2124" s="35">
        <f>O2124/D2124</f>
        <v>0.18</v>
      </c>
    </row>
    <row r="2125" spans="1:16" x14ac:dyDescent="0.3">
      <c r="A2125" s="2">
        <v>45168</v>
      </c>
      <c r="B2125" s="3" t="s">
        <v>1250</v>
      </c>
      <c r="C2125" s="4" t="s">
        <v>1251</v>
      </c>
      <c r="D2125" s="27">
        <v>12366.66</v>
      </c>
      <c r="E2125" s="27">
        <v>2125.9299999999998</v>
      </c>
      <c r="F2125" s="27">
        <v>1069.81</v>
      </c>
      <c r="G2125" s="26">
        <f>(E2125-F2125)/E2125</f>
        <v>0.49678023265112209</v>
      </c>
      <c r="H2125" s="27">
        <f>E2125-F2125</f>
        <v>1056.1199999999999</v>
      </c>
      <c r="I2125" s="35">
        <f>E2125/D2125</f>
        <v>0.17190817892624199</v>
      </c>
      <c r="J2125" s="3">
        <v>856.08</v>
      </c>
      <c r="K2125" s="26">
        <v>0.22</v>
      </c>
      <c r="L2125" s="4" t="b">
        <v>1</v>
      </c>
      <c r="M2125" s="4" t="s">
        <v>58</v>
      </c>
      <c r="N2125" s="35">
        <f>'Landed Freight Margin Tool'!$D$4</f>
        <v>0.58708499999999997</v>
      </c>
      <c r="O2125" s="30">
        <f>(MAX($F2125,MIN(0.18*$D2125,$F2125*(1+$N2125))))</f>
        <v>1697.87940385</v>
      </c>
      <c r="P2125" s="35">
        <f>O2125/D2125</f>
        <v>0.1372949045134256</v>
      </c>
    </row>
    <row r="2126" spans="1:16" x14ac:dyDescent="0.3">
      <c r="A2126" s="2">
        <v>44984</v>
      </c>
      <c r="B2126" s="3" t="s">
        <v>19581</v>
      </c>
      <c r="C2126" s="4" t="s">
        <v>19582</v>
      </c>
      <c r="D2126" s="27">
        <v>19699.98</v>
      </c>
      <c r="E2126" s="27">
        <v>3388.3</v>
      </c>
      <c r="F2126" s="27">
        <v>1700.23</v>
      </c>
      <c r="G2126" s="26">
        <f>(E2126-F2126)/E2126</f>
        <v>0.49820558982380547</v>
      </c>
      <c r="H2126" s="27">
        <f>E2126-F2126</f>
        <v>1688.0700000000002</v>
      </c>
      <c r="I2126" s="35">
        <f>E2126/D2126</f>
        <v>0.1719950984721812</v>
      </c>
      <c r="J2126" s="3">
        <v>0</v>
      </c>
      <c r="K2126" s="26">
        <v>0</v>
      </c>
      <c r="L2126" s="4" t="b">
        <v>0</v>
      </c>
      <c r="M2126" s="4" t="s">
        <v>58</v>
      </c>
      <c r="N2126" s="35">
        <f>'Landed Freight Margin Tool'!$D$4</f>
        <v>0.58708499999999997</v>
      </c>
      <c r="O2126" s="30">
        <f>(MAX($F2126,MIN(0.18*$D2126,$F2126*(1+$N2126))))</f>
        <v>2698.4095295500001</v>
      </c>
      <c r="P2126" s="35">
        <f>O2126/D2126</f>
        <v>0.13697524208400214</v>
      </c>
    </row>
    <row r="2127" spans="1:16" x14ac:dyDescent="0.3">
      <c r="A2127" s="2">
        <v>45177</v>
      </c>
      <c r="B2127" s="3" t="s">
        <v>12324</v>
      </c>
      <c r="C2127" s="4" t="s">
        <v>12325</v>
      </c>
      <c r="D2127" s="27">
        <v>12725.3</v>
      </c>
      <c r="E2127" s="27">
        <v>2189.41</v>
      </c>
      <c r="F2127" s="27">
        <v>1126.6600000000001</v>
      </c>
      <c r="G2127" s="26">
        <f>(E2127-F2127)/E2127</f>
        <v>0.48540474374374826</v>
      </c>
      <c r="H2127" s="27">
        <f>E2127-F2127</f>
        <v>1062.7499999999998</v>
      </c>
      <c r="I2127" s="35">
        <f>E2127/D2127</f>
        <v>0.17205173944818589</v>
      </c>
      <c r="J2127" s="3">
        <v>0</v>
      </c>
      <c r="K2127" s="26">
        <v>0</v>
      </c>
      <c r="L2127" s="4" t="b">
        <v>0</v>
      </c>
      <c r="M2127" s="4" t="s">
        <v>58</v>
      </c>
      <c r="N2127" s="35">
        <f>'Landed Freight Margin Tool'!$D$4</f>
        <v>0.58708499999999997</v>
      </c>
      <c r="O2127" s="30">
        <f>(MAX($F2127,MIN(0.18*$D2127,$F2127*(1+$N2127))))</f>
        <v>1788.1051861000003</v>
      </c>
      <c r="P2127" s="35">
        <f>O2127/D2127</f>
        <v>0.14051575885047901</v>
      </c>
    </row>
    <row r="2128" spans="1:16" x14ac:dyDescent="0.3">
      <c r="A2128" s="2">
        <v>44999</v>
      </c>
      <c r="B2128" s="3" t="s">
        <v>7454</v>
      </c>
      <c r="C2128" s="4" t="s">
        <v>7455</v>
      </c>
      <c r="D2128" s="27">
        <v>17247.53</v>
      </c>
      <c r="E2128" s="27">
        <v>2969.69</v>
      </c>
      <c r="F2128" s="27">
        <v>2134.9299999999998</v>
      </c>
      <c r="G2128" s="26">
        <f>(E2128-F2128)/E2128</f>
        <v>0.28109331277001981</v>
      </c>
      <c r="H2128" s="27">
        <f>E2128-F2128</f>
        <v>834.76000000000022</v>
      </c>
      <c r="I2128" s="35">
        <f>E2128/D2128</f>
        <v>0.17218059629407806</v>
      </c>
      <c r="J2128" s="3">
        <v>11685</v>
      </c>
      <c r="K2128" s="26">
        <v>0.22</v>
      </c>
      <c r="L2128" s="4" t="b">
        <v>1</v>
      </c>
      <c r="M2128" s="4" t="s">
        <v>58</v>
      </c>
      <c r="N2128" s="35">
        <f>'Landed Freight Margin Tool'!$D$4</f>
        <v>0.58708499999999997</v>
      </c>
      <c r="O2128" s="30">
        <f>(MAX($F2128,MIN(0.18*$D2128,$F2128*(1+$N2128))))</f>
        <v>3104.5553999999997</v>
      </c>
      <c r="P2128" s="35">
        <f>O2128/D2128</f>
        <v>0.18</v>
      </c>
    </row>
    <row r="2129" spans="1:16" x14ac:dyDescent="0.3">
      <c r="A2129" s="2">
        <v>45260</v>
      </c>
      <c r="B2129" s="3" t="s">
        <v>23926</v>
      </c>
      <c r="C2129" s="4" t="s">
        <v>23927</v>
      </c>
      <c r="D2129" s="27">
        <v>1927.44</v>
      </c>
      <c r="E2129" s="27">
        <v>331.9</v>
      </c>
      <c r="F2129" s="27">
        <v>135.52000000000001</v>
      </c>
      <c r="G2129" s="26">
        <f>(E2129-F2129)/E2129</f>
        <v>0.59168424224163896</v>
      </c>
      <c r="H2129" s="27">
        <f>E2129-F2129</f>
        <v>196.37999999999997</v>
      </c>
      <c r="I2129" s="35">
        <f>E2129/D2129</f>
        <v>0.17219731872328062</v>
      </c>
      <c r="J2129" s="3">
        <v>0</v>
      </c>
      <c r="K2129" s="26">
        <v>0</v>
      </c>
      <c r="L2129" s="4" t="b">
        <v>0</v>
      </c>
      <c r="M2129" s="4" t="s">
        <v>58</v>
      </c>
      <c r="N2129" s="35">
        <f>'Landed Freight Margin Tool'!$D$4</f>
        <v>0.58708499999999997</v>
      </c>
      <c r="O2129" s="30">
        <f>(MAX($F2129,MIN(0.18*$D2129,$F2129*(1+$N2129))))</f>
        <v>215.08175920000002</v>
      </c>
      <c r="P2129" s="35">
        <f>O2129/D2129</f>
        <v>0.11158934088739468</v>
      </c>
    </row>
    <row r="2130" spans="1:16" x14ac:dyDescent="0.3">
      <c r="A2130" s="2">
        <v>45092</v>
      </c>
      <c r="B2130" s="3" t="s">
        <v>12316</v>
      </c>
      <c r="C2130" s="4" t="s">
        <v>12317</v>
      </c>
      <c r="D2130" s="27">
        <v>15857.04</v>
      </c>
      <c r="E2130" s="27">
        <v>2731.76</v>
      </c>
      <c r="F2130" s="27">
        <v>1842.65</v>
      </c>
      <c r="G2130" s="26">
        <f>(E2130-F2130)/E2130</f>
        <v>0.32547149090696109</v>
      </c>
      <c r="H2130" s="27">
        <f>E2130-F2130</f>
        <v>889.11000000000013</v>
      </c>
      <c r="I2130" s="35">
        <f>E2130/D2130</f>
        <v>0.17227427060788142</v>
      </c>
      <c r="J2130" s="3">
        <v>3469.04</v>
      </c>
      <c r="K2130" s="26">
        <v>0.248</v>
      </c>
      <c r="L2130" s="4" t="b">
        <v>1</v>
      </c>
      <c r="M2130" s="4" t="s">
        <v>58</v>
      </c>
      <c r="N2130" s="35">
        <f>'Landed Freight Margin Tool'!$D$4</f>
        <v>0.58708499999999997</v>
      </c>
      <c r="O2130" s="30">
        <f>(MAX($F2130,MIN(0.18*$D2130,$F2130*(1+$N2130))))</f>
        <v>2854.2672000000002</v>
      </c>
      <c r="P2130" s="35">
        <f>O2130/D2130</f>
        <v>0.18</v>
      </c>
    </row>
    <row r="2131" spans="1:16" x14ac:dyDescent="0.3">
      <c r="A2131" s="2">
        <v>45138</v>
      </c>
      <c r="B2131" s="3" t="s">
        <v>8857</v>
      </c>
      <c r="C2131" s="4" t="s">
        <v>6352</v>
      </c>
      <c r="D2131" s="27">
        <v>11005.38</v>
      </c>
      <c r="E2131" s="27">
        <v>1896.55</v>
      </c>
      <c r="F2131" s="27">
        <v>1017.18</v>
      </c>
      <c r="G2131" s="26">
        <f>(E2131-F2131)/E2131</f>
        <v>0.46366823969839976</v>
      </c>
      <c r="H2131" s="27">
        <f>E2131-F2131</f>
        <v>879.37</v>
      </c>
      <c r="I2131" s="35">
        <f>E2131/D2131</f>
        <v>0.17232935164437757</v>
      </c>
      <c r="J2131" s="3">
        <v>10781.07</v>
      </c>
      <c r="K2131" s="26">
        <v>0.106</v>
      </c>
      <c r="L2131" s="4" t="b">
        <v>0</v>
      </c>
      <c r="M2131" s="4" t="s">
        <v>58</v>
      </c>
      <c r="N2131" s="35">
        <f>'Landed Freight Margin Tool'!$D$4</f>
        <v>0.58708499999999997</v>
      </c>
      <c r="O2131" s="30">
        <f>(MAX($F2131,MIN(0.18*$D2131,$F2131*(1+$N2131))))</f>
        <v>1614.3511203</v>
      </c>
      <c r="P2131" s="35">
        <f>O2131/D2131</f>
        <v>0.14668744925663632</v>
      </c>
    </row>
    <row r="2132" spans="1:16" x14ac:dyDescent="0.3">
      <c r="A2132" s="2">
        <v>45057</v>
      </c>
      <c r="B2132" s="3" t="s">
        <v>2282</v>
      </c>
      <c r="C2132" s="4" t="s">
        <v>2283</v>
      </c>
      <c r="D2132" s="27">
        <v>21648.86</v>
      </c>
      <c r="E2132" s="27">
        <v>3731.98</v>
      </c>
      <c r="F2132" s="27">
        <v>2180.46</v>
      </c>
      <c r="G2132" s="26">
        <f>(E2132-F2132)/E2132</f>
        <v>0.41573641873750661</v>
      </c>
      <c r="H2132" s="27">
        <f>E2132-F2132</f>
        <v>1551.52</v>
      </c>
      <c r="I2132" s="35">
        <f>E2132/D2132</f>
        <v>0.17238690628513464</v>
      </c>
      <c r="J2132" s="3">
        <v>16482.8</v>
      </c>
      <c r="K2132" s="26">
        <v>0.214</v>
      </c>
      <c r="L2132" s="4" t="b">
        <v>1</v>
      </c>
      <c r="M2132" s="4" t="s">
        <v>58</v>
      </c>
      <c r="N2132" s="35">
        <f>'Landed Freight Margin Tool'!$D$4</f>
        <v>0.58708499999999997</v>
      </c>
      <c r="O2132" s="30">
        <f>(MAX($F2132,MIN(0.18*$D2132,$F2132*(1+$N2132))))</f>
        <v>3460.5753591000002</v>
      </c>
      <c r="P2132" s="35">
        <f>O2132/D2132</f>
        <v>0.15985023502854193</v>
      </c>
    </row>
    <row r="2133" spans="1:16" x14ac:dyDescent="0.3">
      <c r="A2133" s="2">
        <v>45098</v>
      </c>
      <c r="B2133" s="3" t="s">
        <v>20947</v>
      </c>
      <c r="C2133" s="4" t="s">
        <v>20948</v>
      </c>
      <c r="D2133" s="27">
        <v>1566.72</v>
      </c>
      <c r="E2133" s="27">
        <v>270.24</v>
      </c>
      <c r="F2133" s="27">
        <v>189.68</v>
      </c>
      <c r="G2133" s="26">
        <f>(E2133-F2133)/E2133</f>
        <v>0.29810538780343399</v>
      </c>
      <c r="H2133" s="27">
        <f>E2133-F2133</f>
        <v>80.56</v>
      </c>
      <c r="I2133" s="35">
        <f>E2133/D2133</f>
        <v>0.17248774509803921</v>
      </c>
      <c r="J2133" s="3">
        <v>0</v>
      </c>
      <c r="K2133" s="26">
        <v>0</v>
      </c>
      <c r="L2133" s="4" t="b">
        <v>0</v>
      </c>
      <c r="M2133" s="4" t="s">
        <v>58</v>
      </c>
      <c r="N2133" s="35">
        <f>'Landed Freight Margin Tool'!$D$4</f>
        <v>0.58708499999999997</v>
      </c>
      <c r="O2133" s="30">
        <f>(MAX($F2133,MIN(0.18*$D2133,$F2133*(1+$N2133))))</f>
        <v>282.00959999999998</v>
      </c>
      <c r="P2133" s="35">
        <f>O2133/D2133</f>
        <v>0.18</v>
      </c>
    </row>
    <row r="2134" spans="1:16" x14ac:dyDescent="0.3">
      <c r="A2134" s="2">
        <v>45209</v>
      </c>
      <c r="B2134" s="3" t="s">
        <v>21509</v>
      </c>
      <c r="C2134" s="4" t="s">
        <v>21510</v>
      </c>
      <c r="D2134" s="27">
        <v>12406.8</v>
      </c>
      <c r="E2134" s="27">
        <v>2141.1</v>
      </c>
      <c r="F2134" s="27">
        <v>1436.79</v>
      </c>
      <c r="G2134" s="26">
        <f>(E2134-F2134)/E2134</f>
        <v>0.32894773714445846</v>
      </c>
      <c r="H2134" s="27">
        <f>E2134-F2134</f>
        <v>704.31</v>
      </c>
      <c r="I2134" s="35">
        <f>E2134/D2134</f>
        <v>0.17257471709062772</v>
      </c>
      <c r="J2134" s="3">
        <v>7531.26</v>
      </c>
      <c r="K2134" s="26">
        <v>0.17599999999999999</v>
      </c>
      <c r="L2134" s="4" t="b">
        <v>0</v>
      </c>
      <c r="M2134" s="4" t="s">
        <v>58</v>
      </c>
      <c r="N2134" s="35">
        <f>'Landed Freight Margin Tool'!$D$4</f>
        <v>0.58708499999999997</v>
      </c>
      <c r="O2134" s="30">
        <f>(MAX($F2134,MIN(0.18*$D2134,$F2134*(1+$N2134))))</f>
        <v>2233.2239999999997</v>
      </c>
      <c r="P2134" s="35">
        <f>O2134/D2134</f>
        <v>0.18</v>
      </c>
    </row>
    <row r="2135" spans="1:16" x14ac:dyDescent="0.3">
      <c r="A2135" s="2">
        <v>45033</v>
      </c>
      <c r="B2135" s="3" t="s">
        <v>4778</v>
      </c>
      <c r="C2135" s="4" t="s">
        <v>4779</v>
      </c>
      <c r="D2135" s="27">
        <v>11228.66</v>
      </c>
      <c r="E2135" s="27">
        <v>1938.53</v>
      </c>
      <c r="F2135" s="27">
        <v>1073.19</v>
      </c>
      <c r="G2135" s="26">
        <f>(E2135-F2135)/E2135</f>
        <v>0.44638979020185393</v>
      </c>
      <c r="H2135" s="27">
        <f>E2135-F2135</f>
        <v>865.33999999999992</v>
      </c>
      <c r="I2135" s="35">
        <f>E2135/D2135</f>
        <v>0.1726412590638598</v>
      </c>
      <c r="J2135" s="3">
        <v>0</v>
      </c>
      <c r="K2135" s="26">
        <v>0</v>
      </c>
      <c r="L2135" s="4" t="b">
        <v>0</v>
      </c>
      <c r="M2135" s="4" t="s">
        <v>58</v>
      </c>
      <c r="N2135" s="35">
        <f>'Landed Freight Margin Tool'!$D$4</f>
        <v>0.58708499999999997</v>
      </c>
      <c r="O2135" s="30">
        <f>(MAX($F2135,MIN(0.18*$D2135,$F2135*(1+$N2135))))</f>
        <v>1703.2437511500002</v>
      </c>
      <c r="P2135" s="35">
        <f>O2135/D2135</f>
        <v>0.15168717826971342</v>
      </c>
    </row>
    <row r="2136" spans="1:16" x14ac:dyDescent="0.3">
      <c r="A2136" s="2">
        <v>45019</v>
      </c>
      <c r="B2136" s="3" t="s">
        <v>12718</v>
      </c>
      <c r="C2136" s="4" t="s">
        <v>12719</v>
      </c>
      <c r="D2136" s="27">
        <v>8537.89</v>
      </c>
      <c r="E2136" s="27">
        <v>1474.08</v>
      </c>
      <c r="F2136" s="27">
        <v>863.2</v>
      </c>
      <c r="G2136" s="26">
        <f>(E2136-F2136)/E2136</f>
        <v>0.41441441441441434</v>
      </c>
      <c r="H2136" s="27">
        <f>E2136-F2136</f>
        <v>610.87999999999988</v>
      </c>
      <c r="I2136" s="35">
        <f>E2136/D2136</f>
        <v>0.17265155676636734</v>
      </c>
      <c r="J2136" s="3">
        <v>64.78</v>
      </c>
      <c r="K2136" s="26">
        <v>0.22</v>
      </c>
      <c r="L2136" s="4" t="b">
        <v>1</v>
      </c>
      <c r="M2136" s="4" t="s">
        <v>58</v>
      </c>
      <c r="N2136" s="35">
        <f>'Landed Freight Margin Tool'!$D$4</f>
        <v>0.58708499999999997</v>
      </c>
      <c r="O2136" s="30">
        <f>(MAX($F2136,MIN(0.18*$D2136,$F2136*(1+$N2136))))</f>
        <v>1369.9717720000001</v>
      </c>
      <c r="P2136" s="35">
        <f>O2136/D2136</f>
        <v>0.16045788502779962</v>
      </c>
    </row>
    <row r="2137" spans="1:16" x14ac:dyDescent="0.3">
      <c r="A2137" s="2">
        <v>45244</v>
      </c>
      <c r="B2137" s="3" t="s">
        <v>10374</v>
      </c>
      <c r="C2137" s="4" t="s">
        <v>10375</v>
      </c>
      <c r="D2137" s="27">
        <v>24228.06</v>
      </c>
      <c r="E2137" s="27">
        <v>4184.3100000000004</v>
      </c>
      <c r="F2137" s="27">
        <v>2778.58</v>
      </c>
      <c r="G2137" s="26">
        <f>(E2137-F2137)/E2137</f>
        <v>0.3359526421321557</v>
      </c>
      <c r="H2137" s="27">
        <f>E2137-F2137</f>
        <v>1405.7300000000005</v>
      </c>
      <c r="I2137" s="35">
        <f>E2137/D2137</f>
        <v>0.17270511960099158</v>
      </c>
      <c r="J2137" s="3">
        <v>0</v>
      </c>
      <c r="K2137" s="26">
        <v>0</v>
      </c>
      <c r="L2137" s="4" t="b">
        <v>0</v>
      </c>
      <c r="M2137" s="4" t="s">
        <v>58</v>
      </c>
      <c r="N2137" s="35">
        <f>'Landed Freight Margin Tool'!$D$4</f>
        <v>0.58708499999999997</v>
      </c>
      <c r="O2137" s="30">
        <f>(MAX($F2137,MIN(0.18*$D2137,$F2137*(1+$N2137))))</f>
        <v>4361.0508</v>
      </c>
      <c r="P2137" s="35">
        <f>O2137/D2137</f>
        <v>0.18</v>
      </c>
    </row>
    <row r="2138" spans="1:16" x14ac:dyDescent="0.3">
      <c r="A2138" s="2">
        <v>45005</v>
      </c>
      <c r="B2138" s="3" t="s">
        <v>6018</v>
      </c>
      <c r="C2138" s="4" t="s">
        <v>6019</v>
      </c>
      <c r="D2138" s="27">
        <v>14478.37</v>
      </c>
      <c r="E2138" s="27">
        <v>2500.9699999999998</v>
      </c>
      <c r="F2138" s="27">
        <v>1053.82</v>
      </c>
      <c r="G2138" s="26">
        <f>(E2138-F2138)/E2138</f>
        <v>0.57863548943010112</v>
      </c>
      <c r="H2138" s="27">
        <f>E2138-F2138</f>
        <v>1447.1499999999999</v>
      </c>
      <c r="I2138" s="35">
        <f>E2138/D2138</f>
        <v>0.17273836764773934</v>
      </c>
      <c r="J2138" s="3">
        <v>4428</v>
      </c>
      <c r="K2138" s="26">
        <v>0.22</v>
      </c>
      <c r="L2138" s="4" t="b">
        <v>1</v>
      </c>
      <c r="M2138" s="4" t="s">
        <v>58</v>
      </c>
      <c r="N2138" s="35">
        <f>'Landed Freight Margin Tool'!$D$4</f>
        <v>0.58708499999999997</v>
      </c>
      <c r="O2138" s="30">
        <f>(MAX($F2138,MIN(0.18*$D2138,$F2138*(1+$N2138))))</f>
        <v>1672.5019147</v>
      </c>
      <c r="P2138" s="35">
        <f>O2138/D2138</f>
        <v>0.11551727954873373</v>
      </c>
    </row>
    <row r="2139" spans="1:16" x14ac:dyDescent="0.3">
      <c r="A2139" s="2">
        <v>45023</v>
      </c>
      <c r="B2139" s="3" t="s">
        <v>10265</v>
      </c>
      <c r="C2139" s="4" t="s">
        <v>10266</v>
      </c>
      <c r="D2139" s="27">
        <v>21382.880000000001</v>
      </c>
      <c r="E2139" s="27">
        <v>3696.4</v>
      </c>
      <c r="F2139" s="27">
        <v>2673.71</v>
      </c>
      <c r="G2139" s="26">
        <f>(E2139-F2139)/E2139</f>
        <v>0.27667189698084621</v>
      </c>
      <c r="H2139" s="27">
        <f>E2139-F2139</f>
        <v>1022.69</v>
      </c>
      <c r="I2139" s="35">
        <f>E2139/D2139</f>
        <v>0.17286726577523701</v>
      </c>
      <c r="J2139" s="3">
        <v>228.48</v>
      </c>
      <c r="K2139" s="26">
        <v>0.82099999999999995</v>
      </c>
      <c r="L2139" s="4" t="b">
        <v>1</v>
      </c>
      <c r="M2139" s="4" t="s">
        <v>58</v>
      </c>
      <c r="N2139" s="35">
        <f>'Landed Freight Margin Tool'!$D$4</f>
        <v>0.58708499999999997</v>
      </c>
      <c r="O2139" s="30">
        <f>(MAX($F2139,MIN(0.18*$D2139,$F2139*(1+$N2139))))</f>
        <v>3848.9184</v>
      </c>
      <c r="P2139" s="35">
        <f>O2139/D2139</f>
        <v>0.18</v>
      </c>
    </row>
    <row r="2140" spans="1:16" x14ac:dyDescent="0.3">
      <c r="A2140" s="2">
        <v>45239</v>
      </c>
      <c r="B2140" s="3" t="s">
        <v>22097</v>
      </c>
      <c r="C2140" s="4" t="s">
        <v>22098</v>
      </c>
      <c r="D2140" s="27">
        <v>12673.76</v>
      </c>
      <c r="E2140" s="27">
        <v>2191.35</v>
      </c>
      <c r="F2140" s="27">
        <v>1126.5999999999999</v>
      </c>
      <c r="G2140" s="26">
        <f>(E2140-F2140)/E2140</f>
        <v>0.48588769480000915</v>
      </c>
      <c r="H2140" s="27">
        <f>E2140-F2140</f>
        <v>1064.75</v>
      </c>
      <c r="I2140" s="35">
        <f>E2140/D2140</f>
        <v>0.17290448927547941</v>
      </c>
      <c r="J2140" s="3">
        <v>2104.73</v>
      </c>
      <c r="K2140" s="26">
        <v>0.16300000000000001</v>
      </c>
      <c r="L2140" s="4" t="b">
        <v>0</v>
      </c>
      <c r="M2140" s="4" t="s">
        <v>58</v>
      </c>
      <c r="N2140" s="35">
        <f>'Landed Freight Margin Tool'!$D$4</f>
        <v>0.58708499999999997</v>
      </c>
      <c r="O2140" s="30">
        <f>(MAX($F2140,MIN(0.18*$D2140,$F2140*(1+$N2140))))</f>
        <v>1788.009961</v>
      </c>
      <c r="P2140" s="35">
        <f>O2140/D2140</f>
        <v>0.14107967651273182</v>
      </c>
    </row>
    <row r="2141" spans="1:16" x14ac:dyDescent="0.3">
      <c r="A2141" s="2">
        <v>45034</v>
      </c>
      <c r="B2141" s="3" t="s">
        <v>12673</v>
      </c>
      <c r="C2141" s="4" t="s">
        <v>8479</v>
      </c>
      <c r="D2141" s="27">
        <v>18653.05</v>
      </c>
      <c r="E2141" s="27">
        <v>3226.93</v>
      </c>
      <c r="F2141" s="27">
        <v>1647.83</v>
      </c>
      <c r="G2141" s="26">
        <f>(E2141-F2141)/E2141</f>
        <v>0.48935055920023057</v>
      </c>
      <c r="H2141" s="27">
        <f>E2141-F2141</f>
        <v>1579.1</v>
      </c>
      <c r="I2141" s="35">
        <f>E2141/D2141</f>
        <v>0.1729974454579814</v>
      </c>
      <c r="J2141" s="3">
        <v>0</v>
      </c>
      <c r="K2141" s="26">
        <v>0</v>
      </c>
      <c r="L2141" s="4" t="b">
        <v>0</v>
      </c>
      <c r="M2141" s="4" t="s">
        <v>58</v>
      </c>
      <c r="N2141" s="35">
        <f>'Landed Freight Margin Tool'!$D$4</f>
        <v>0.58708499999999997</v>
      </c>
      <c r="O2141" s="30">
        <f>(MAX($F2141,MIN(0.18*$D2141,$F2141*(1+$N2141))))</f>
        <v>2615.2462755500001</v>
      </c>
      <c r="P2141" s="35">
        <f>O2141/D2141</f>
        <v>0.14020475340761968</v>
      </c>
    </row>
    <row r="2142" spans="1:16" x14ac:dyDescent="0.3">
      <c r="A2142" s="2">
        <v>45124</v>
      </c>
      <c r="B2142" s="3" t="s">
        <v>23753</v>
      </c>
      <c r="C2142" s="4" t="s">
        <v>23754</v>
      </c>
      <c r="D2142" s="27">
        <v>18467.830000000002</v>
      </c>
      <c r="E2142" s="27">
        <v>3195.54</v>
      </c>
      <c r="F2142" s="27">
        <v>1759.12</v>
      </c>
      <c r="G2142" s="26">
        <f>(E2142-F2142)/E2142</f>
        <v>0.44950775142855359</v>
      </c>
      <c r="H2142" s="27">
        <f>E2142-F2142</f>
        <v>1436.42</v>
      </c>
      <c r="I2142" s="35">
        <f>E2142/D2142</f>
        <v>0.17303278186987858</v>
      </c>
      <c r="J2142" s="3">
        <v>2660.41</v>
      </c>
      <c r="K2142" s="26">
        <v>0.16800000000000001</v>
      </c>
      <c r="L2142" s="4" t="b">
        <v>0</v>
      </c>
      <c r="M2142" s="4" t="s">
        <v>58</v>
      </c>
      <c r="N2142" s="35">
        <f>'Landed Freight Margin Tool'!$D$4</f>
        <v>0.58708499999999997</v>
      </c>
      <c r="O2142" s="30">
        <f>(MAX($F2142,MIN(0.18*$D2142,$F2142*(1+$N2142))))</f>
        <v>2791.8729652000002</v>
      </c>
      <c r="P2142" s="35">
        <f>O2142/D2142</f>
        <v>0.15117493312424904</v>
      </c>
    </row>
    <row r="2143" spans="1:16" x14ac:dyDescent="0.3">
      <c r="A2143" s="2">
        <v>45128</v>
      </c>
      <c r="B2143" s="3" t="s">
        <v>16858</v>
      </c>
      <c r="C2143" s="4" t="s">
        <v>16859</v>
      </c>
      <c r="D2143" s="27">
        <v>7639.23</v>
      </c>
      <c r="E2143" s="27">
        <v>1322.48</v>
      </c>
      <c r="F2143" s="27">
        <v>1005.76</v>
      </c>
      <c r="G2143" s="26">
        <f>(E2143-F2143)/E2143</f>
        <v>0.23948944407476863</v>
      </c>
      <c r="H2143" s="27">
        <f>E2143-F2143</f>
        <v>316.72000000000003</v>
      </c>
      <c r="I2143" s="35">
        <f>E2143/D2143</f>
        <v>0.17311692408789892</v>
      </c>
      <c r="J2143" s="3">
        <v>10976.52</v>
      </c>
      <c r="K2143" s="26">
        <v>0.22</v>
      </c>
      <c r="L2143" s="4" t="b">
        <v>1</v>
      </c>
      <c r="M2143" s="4" t="s">
        <v>58</v>
      </c>
      <c r="N2143" s="35">
        <f>'Landed Freight Margin Tool'!$D$4</f>
        <v>0.58708499999999997</v>
      </c>
      <c r="O2143" s="30">
        <f>(MAX($F2143,MIN(0.18*$D2143,$F2143*(1+$N2143))))</f>
        <v>1375.0613999999998</v>
      </c>
      <c r="P2143" s="35">
        <f>O2143/D2143</f>
        <v>0.18</v>
      </c>
    </row>
    <row r="2144" spans="1:16" x14ac:dyDescent="0.3">
      <c r="A2144" s="2">
        <v>45034</v>
      </c>
      <c r="B2144" s="3" t="s">
        <v>8079</v>
      </c>
      <c r="C2144" s="4" t="s">
        <v>8080</v>
      </c>
      <c r="D2144" s="27">
        <v>17669.18</v>
      </c>
      <c r="E2144" s="27">
        <v>3059.72</v>
      </c>
      <c r="F2144" s="27">
        <v>1596.35</v>
      </c>
      <c r="G2144" s="26">
        <f>(E2144-F2144)/E2144</f>
        <v>0.47826925339573556</v>
      </c>
      <c r="H2144" s="27">
        <f>E2144-F2144</f>
        <v>1463.37</v>
      </c>
      <c r="I2144" s="35">
        <f>E2144/D2144</f>
        <v>0.17316706264806855</v>
      </c>
      <c r="J2144" s="3">
        <v>1121.76</v>
      </c>
      <c r="K2144" s="26">
        <v>0.22</v>
      </c>
      <c r="L2144" s="4" t="b">
        <v>1</v>
      </c>
      <c r="M2144" s="4" t="s">
        <v>58</v>
      </c>
      <c r="N2144" s="35">
        <f>'Landed Freight Margin Tool'!$D$4</f>
        <v>0.58708499999999997</v>
      </c>
      <c r="O2144" s="30">
        <f>(MAX($F2144,MIN(0.18*$D2144,$F2144*(1+$N2144))))</f>
        <v>2533.5431397500001</v>
      </c>
      <c r="P2144" s="35">
        <f>O2144/D2144</f>
        <v>0.14338770332013145</v>
      </c>
    </row>
    <row r="2145" spans="1:16" x14ac:dyDescent="0.3">
      <c r="A2145" s="2">
        <v>45105</v>
      </c>
      <c r="B2145" s="3" t="s">
        <v>3532</v>
      </c>
      <c r="C2145" s="4" t="s">
        <v>1285</v>
      </c>
      <c r="D2145" s="27">
        <v>12500.51</v>
      </c>
      <c r="E2145" s="27">
        <v>2165.36</v>
      </c>
      <c r="F2145" s="27">
        <v>1265.32</v>
      </c>
      <c r="G2145" s="26">
        <f>(E2145-F2145)/E2145</f>
        <v>0.41565374810655048</v>
      </c>
      <c r="H2145" s="27">
        <f>E2145-F2145</f>
        <v>900.04000000000019</v>
      </c>
      <c r="I2145" s="35">
        <f>E2145/D2145</f>
        <v>0.17322173255331183</v>
      </c>
      <c r="J2145" s="3">
        <v>1345.62</v>
      </c>
      <c r="K2145" s="26">
        <v>0.22</v>
      </c>
      <c r="L2145" s="4" t="b">
        <v>1</v>
      </c>
      <c r="M2145" s="4" t="s">
        <v>58</v>
      </c>
      <c r="N2145" s="35">
        <f>'Landed Freight Margin Tool'!$D$4</f>
        <v>0.58708499999999997</v>
      </c>
      <c r="O2145" s="30">
        <f>(MAX($F2145,MIN(0.18*$D2145,$F2145*(1+$N2145))))</f>
        <v>2008.1703921999999</v>
      </c>
      <c r="P2145" s="35">
        <f>O2145/D2145</f>
        <v>0.1606470769752594</v>
      </c>
    </row>
    <row r="2146" spans="1:16" x14ac:dyDescent="0.3">
      <c r="A2146" s="2">
        <v>45162</v>
      </c>
      <c r="B2146" s="3" t="s">
        <v>14974</v>
      </c>
      <c r="C2146" s="4" t="s">
        <v>14975</v>
      </c>
      <c r="D2146" s="27">
        <v>10120.6</v>
      </c>
      <c r="E2146" s="27">
        <v>1753.39</v>
      </c>
      <c r="F2146" s="27">
        <v>1199.1600000000001</v>
      </c>
      <c r="G2146" s="26">
        <f>(E2146-F2146)/E2146</f>
        <v>0.31609054460217062</v>
      </c>
      <c r="H2146" s="27">
        <f>E2146-F2146</f>
        <v>554.23</v>
      </c>
      <c r="I2146" s="35">
        <f>E2146/D2146</f>
        <v>0.17324960970693437</v>
      </c>
      <c r="J2146" s="3">
        <v>6396</v>
      </c>
      <c r="K2146" s="26">
        <v>0.22</v>
      </c>
      <c r="L2146" s="4" t="b">
        <v>1</v>
      </c>
      <c r="M2146" s="4" t="s">
        <v>58</v>
      </c>
      <c r="N2146" s="35">
        <f>'Landed Freight Margin Tool'!$D$4</f>
        <v>0.58708499999999997</v>
      </c>
      <c r="O2146" s="30">
        <f>(MAX($F2146,MIN(0.18*$D2146,$F2146*(1+$N2146))))</f>
        <v>1821.7080000000001</v>
      </c>
      <c r="P2146" s="35">
        <f>O2146/D2146</f>
        <v>0.18</v>
      </c>
    </row>
    <row r="2147" spans="1:16" x14ac:dyDescent="0.3">
      <c r="A2147" s="2">
        <v>45077</v>
      </c>
      <c r="B2147" s="3" t="s">
        <v>5493</v>
      </c>
      <c r="C2147" s="4" t="s">
        <v>5494</v>
      </c>
      <c r="D2147" s="27">
        <v>14774.41</v>
      </c>
      <c r="E2147" s="27">
        <v>2559.87</v>
      </c>
      <c r="F2147" s="27">
        <v>1481.56</v>
      </c>
      <c r="G2147" s="26">
        <f>(E2147-F2147)/E2147</f>
        <v>0.42123623465254095</v>
      </c>
      <c r="H2147" s="27">
        <f>E2147-F2147</f>
        <v>1078.31</v>
      </c>
      <c r="I2147" s="35">
        <f>E2147/D2147</f>
        <v>0.17326377161592238</v>
      </c>
      <c r="J2147" s="3">
        <v>10250.24</v>
      </c>
      <c r="K2147" s="26">
        <v>0.13600000000000001</v>
      </c>
      <c r="L2147" s="4" t="b">
        <v>0</v>
      </c>
      <c r="M2147" s="4" t="s">
        <v>58</v>
      </c>
      <c r="N2147" s="35">
        <f>'Landed Freight Margin Tool'!$D$4</f>
        <v>0.58708499999999997</v>
      </c>
      <c r="O2147" s="30">
        <f>(MAX($F2147,MIN(0.18*$D2147,$F2147*(1+$N2147))))</f>
        <v>2351.3616526000001</v>
      </c>
      <c r="P2147" s="35">
        <f>O2147/D2147</f>
        <v>0.15915096796420297</v>
      </c>
    </row>
    <row r="2148" spans="1:16" x14ac:dyDescent="0.3">
      <c r="A2148" s="2">
        <v>45099</v>
      </c>
      <c r="B2148" s="3" t="s">
        <v>21592</v>
      </c>
      <c r="C2148" s="4" t="s">
        <v>21593</v>
      </c>
      <c r="D2148" s="27">
        <v>24849.06</v>
      </c>
      <c r="E2148" s="27">
        <v>4306.34</v>
      </c>
      <c r="F2148" s="27">
        <v>1988.26</v>
      </c>
      <c r="G2148" s="26">
        <f>(E2148-F2148)/E2148</f>
        <v>0.53829470037200966</v>
      </c>
      <c r="H2148" s="27">
        <f>E2148-F2148</f>
        <v>2318.08</v>
      </c>
      <c r="I2148" s="35">
        <f>E2148/D2148</f>
        <v>0.17329991557024693</v>
      </c>
      <c r="J2148" s="3">
        <v>1187.48</v>
      </c>
      <c r="K2148" s="26">
        <v>0.23599999999999999</v>
      </c>
      <c r="L2148" s="4" t="b">
        <v>1</v>
      </c>
      <c r="M2148" s="4" t="s">
        <v>58</v>
      </c>
      <c r="N2148" s="35">
        <f>'Landed Freight Margin Tool'!$D$4</f>
        <v>0.58708499999999997</v>
      </c>
      <c r="O2148" s="30">
        <f>(MAX($F2148,MIN(0.18*$D2148,$F2148*(1+$N2148))))</f>
        <v>3155.5376221000001</v>
      </c>
      <c r="P2148" s="35">
        <f>O2148/D2148</f>
        <v>0.12698820889401852</v>
      </c>
    </row>
    <row r="2149" spans="1:16" x14ac:dyDescent="0.3">
      <c r="A2149" s="2">
        <v>45208</v>
      </c>
      <c r="B2149" s="3" t="s">
        <v>24161</v>
      </c>
      <c r="C2149" s="4" t="s">
        <v>24162</v>
      </c>
      <c r="D2149" s="27">
        <v>1864.37</v>
      </c>
      <c r="E2149" s="27">
        <v>323.12</v>
      </c>
      <c r="F2149" s="27">
        <v>228.09</v>
      </c>
      <c r="G2149" s="26">
        <f>(E2149-F2149)/E2149</f>
        <v>0.29410126268878434</v>
      </c>
      <c r="H2149" s="27">
        <f>E2149-F2149</f>
        <v>95.03</v>
      </c>
      <c r="I2149" s="35">
        <f>E2149/D2149</f>
        <v>0.17331323717931527</v>
      </c>
      <c r="J2149" s="3">
        <v>701.92</v>
      </c>
      <c r="K2149" s="26">
        <v>0.22</v>
      </c>
      <c r="L2149" s="4" t="b">
        <v>1</v>
      </c>
      <c r="M2149" s="4" t="s">
        <v>58</v>
      </c>
      <c r="N2149" s="35">
        <f>'Landed Freight Margin Tool'!$D$4</f>
        <v>0.58708499999999997</v>
      </c>
      <c r="O2149" s="30">
        <f>(MAX($F2149,MIN(0.18*$D2149,$F2149*(1+$N2149))))</f>
        <v>335.58659999999998</v>
      </c>
      <c r="P2149" s="35">
        <f>O2149/D2149</f>
        <v>0.18</v>
      </c>
    </row>
    <row r="2150" spans="1:16" x14ac:dyDescent="0.3">
      <c r="A2150" s="2">
        <v>45168</v>
      </c>
      <c r="B2150" s="3" t="s">
        <v>16433</v>
      </c>
      <c r="C2150" s="4" t="s">
        <v>16434</v>
      </c>
      <c r="D2150" s="27">
        <v>12677.96</v>
      </c>
      <c r="E2150" s="27">
        <v>2198.02</v>
      </c>
      <c r="F2150" s="27">
        <v>1138.8800000000001</v>
      </c>
      <c r="G2150" s="26">
        <f>(E2150-F2150)/E2150</f>
        <v>0.48186094758009473</v>
      </c>
      <c r="H2150" s="27">
        <f>E2150-F2150</f>
        <v>1059.1399999999999</v>
      </c>
      <c r="I2150" s="35">
        <f>E2150/D2150</f>
        <v>0.17337331873582187</v>
      </c>
      <c r="J2150" s="3">
        <v>8948.89</v>
      </c>
      <c r="K2150" s="26">
        <v>0.29499999999999998</v>
      </c>
      <c r="L2150" s="4" t="b">
        <v>1</v>
      </c>
      <c r="M2150" s="4" t="s">
        <v>58</v>
      </c>
      <c r="N2150" s="35">
        <f>'Landed Freight Margin Tool'!$D$4</f>
        <v>0.58708499999999997</v>
      </c>
      <c r="O2150" s="30">
        <f>(MAX($F2150,MIN(0.18*$D2150,$F2150*(1+$N2150))))</f>
        <v>1807.4993648000002</v>
      </c>
      <c r="P2150" s="35">
        <f>O2150/D2150</f>
        <v>0.14257020567977816</v>
      </c>
    </row>
    <row r="2151" spans="1:16" x14ac:dyDescent="0.3">
      <c r="A2151" s="2">
        <v>45091</v>
      </c>
      <c r="B2151" s="3" t="s">
        <v>2178</v>
      </c>
      <c r="C2151" s="4" t="s">
        <v>2179</v>
      </c>
      <c r="D2151" s="27">
        <v>2107.0700000000002</v>
      </c>
      <c r="E2151" s="27">
        <v>365.45</v>
      </c>
      <c r="F2151" s="27">
        <v>213.04</v>
      </c>
      <c r="G2151" s="26">
        <f>(E2151-F2151)/E2151</f>
        <v>0.41704747571487211</v>
      </c>
      <c r="H2151" s="27">
        <f>E2151-F2151</f>
        <v>152.41</v>
      </c>
      <c r="I2151" s="35">
        <f>E2151/D2151</f>
        <v>0.17343989520993605</v>
      </c>
      <c r="J2151" s="3">
        <v>150.88</v>
      </c>
      <c r="K2151" s="26">
        <v>0.22</v>
      </c>
      <c r="L2151" s="4" t="b">
        <v>1</v>
      </c>
      <c r="M2151" s="4" t="s">
        <v>58</v>
      </c>
      <c r="N2151" s="35">
        <f>'Landed Freight Margin Tool'!$D$4</f>
        <v>0.58708499999999997</v>
      </c>
      <c r="O2151" s="30">
        <f>(MAX($F2151,MIN(0.18*$D2151,$F2151*(1+$N2151))))</f>
        <v>338.11258839999999</v>
      </c>
      <c r="P2151" s="35">
        <f>O2151/D2151</f>
        <v>0.16046575975169308</v>
      </c>
    </row>
    <row r="2152" spans="1:16" x14ac:dyDescent="0.3">
      <c r="A2152" s="2">
        <v>45127</v>
      </c>
      <c r="B2152" s="3" t="s">
        <v>2627</v>
      </c>
      <c r="C2152" s="4" t="s">
        <v>2628</v>
      </c>
      <c r="D2152" s="27">
        <v>1277.51</v>
      </c>
      <c r="E2152" s="27">
        <v>221.62</v>
      </c>
      <c r="F2152" s="27">
        <v>121.77</v>
      </c>
      <c r="G2152" s="26">
        <f>(E2152-F2152)/E2152</f>
        <v>0.45054597960472886</v>
      </c>
      <c r="H2152" s="27">
        <f>E2152-F2152</f>
        <v>99.850000000000009</v>
      </c>
      <c r="I2152" s="35">
        <f>E2152/D2152</f>
        <v>0.17347809410493853</v>
      </c>
      <c r="J2152" s="3">
        <v>22650.27</v>
      </c>
      <c r="K2152" s="26">
        <v>0.151</v>
      </c>
      <c r="L2152" s="4" t="b">
        <v>0</v>
      </c>
      <c r="M2152" s="4" t="s">
        <v>58</v>
      </c>
      <c r="N2152" s="35">
        <f>'Landed Freight Margin Tool'!$D$4</f>
        <v>0.58708499999999997</v>
      </c>
      <c r="O2152" s="30">
        <f>(MAX($F2152,MIN(0.18*$D2152,$F2152*(1+$N2152))))</f>
        <v>193.25934045</v>
      </c>
      <c r="P2152" s="35">
        <f>O2152/D2152</f>
        <v>0.15127814298909598</v>
      </c>
    </row>
    <row r="2153" spans="1:16" x14ac:dyDescent="0.3">
      <c r="A2153" s="2">
        <v>45121</v>
      </c>
      <c r="B2153" s="3" t="s">
        <v>21401</v>
      </c>
      <c r="C2153" s="4" t="s">
        <v>21402</v>
      </c>
      <c r="D2153" s="27">
        <v>17222</v>
      </c>
      <c r="E2153" s="27">
        <v>2990.81</v>
      </c>
      <c r="F2153" s="27">
        <v>1702.57</v>
      </c>
      <c r="G2153" s="26">
        <f>(E2153-F2153)/E2153</f>
        <v>0.43073281151260029</v>
      </c>
      <c r="H2153" s="27">
        <f>E2153-F2153</f>
        <v>1288.24</v>
      </c>
      <c r="I2153" s="35">
        <f>E2153/D2153</f>
        <v>0.17366217628614564</v>
      </c>
      <c r="J2153" s="3">
        <v>1051.24</v>
      </c>
      <c r="K2153" s="26">
        <v>0.22</v>
      </c>
      <c r="L2153" s="4" t="b">
        <v>1</v>
      </c>
      <c r="M2153" s="4" t="s">
        <v>58</v>
      </c>
      <c r="N2153" s="35">
        <f>'Landed Freight Margin Tool'!$D$4</f>
        <v>0.58708499999999997</v>
      </c>
      <c r="O2153" s="30">
        <f>(MAX($F2153,MIN(0.18*$D2153,$F2153*(1+$N2153))))</f>
        <v>2702.12330845</v>
      </c>
      <c r="P2153" s="35">
        <f>O2153/D2153</f>
        <v>0.15689950693589594</v>
      </c>
    </row>
    <row r="2154" spans="1:16" x14ac:dyDescent="0.3">
      <c r="A2154" s="2">
        <v>44932</v>
      </c>
      <c r="B2154" s="3" t="s">
        <v>5722</v>
      </c>
      <c r="C2154" s="4" t="s">
        <v>5723</v>
      </c>
      <c r="D2154" s="27">
        <v>8614.16</v>
      </c>
      <c r="E2154" s="27">
        <v>1496.51</v>
      </c>
      <c r="F2154" s="27">
        <v>1013.17</v>
      </c>
      <c r="G2154" s="26">
        <f>(E2154-F2154)/E2154</f>
        <v>0.32297812911373797</v>
      </c>
      <c r="H2154" s="27">
        <f>E2154-F2154</f>
        <v>483.34000000000003</v>
      </c>
      <c r="I2154" s="35">
        <f>E2154/D2154</f>
        <v>0.17372674758769283</v>
      </c>
      <c r="J2154" s="3">
        <v>1877.67</v>
      </c>
      <c r="K2154" s="26">
        <v>0.18099999999999999</v>
      </c>
      <c r="L2154" s="4" t="b">
        <v>1</v>
      </c>
      <c r="M2154" s="4" t="s">
        <v>58</v>
      </c>
      <c r="N2154" s="35">
        <f>'Landed Freight Margin Tool'!$D$4</f>
        <v>0.58708499999999997</v>
      </c>
      <c r="O2154" s="30">
        <f>(MAX($F2154,MIN(0.18*$D2154,$F2154*(1+$N2154))))</f>
        <v>1550.5488</v>
      </c>
      <c r="P2154" s="35">
        <f>O2154/D2154</f>
        <v>0.18</v>
      </c>
    </row>
    <row r="2155" spans="1:16" x14ac:dyDescent="0.3">
      <c r="A2155" s="2">
        <v>45183</v>
      </c>
      <c r="B2155" s="3" t="s">
        <v>22934</v>
      </c>
      <c r="C2155" s="4" t="s">
        <v>22935</v>
      </c>
      <c r="D2155" s="27">
        <v>4880.8999999999996</v>
      </c>
      <c r="E2155" s="27">
        <v>848.88</v>
      </c>
      <c r="F2155" s="27">
        <v>582.80999999999995</v>
      </c>
      <c r="G2155" s="26">
        <f>(E2155-F2155)/E2155</f>
        <v>0.31343652813118467</v>
      </c>
      <c r="H2155" s="27">
        <f>E2155-F2155</f>
        <v>266.07000000000005</v>
      </c>
      <c r="I2155" s="35">
        <f>E2155/D2155</f>
        <v>0.17391874449384337</v>
      </c>
      <c r="J2155" s="3">
        <v>220300.06</v>
      </c>
      <c r="K2155" s="26">
        <v>4.2999999999999997E-2</v>
      </c>
      <c r="L2155" s="4" t="b">
        <v>0</v>
      </c>
      <c r="M2155" s="4" t="s">
        <v>58</v>
      </c>
      <c r="N2155" s="35">
        <f>'Landed Freight Margin Tool'!$D$4</f>
        <v>0.58708499999999997</v>
      </c>
      <c r="O2155" s="30">
        <f>(MAX($F2155,MIN(0.18*$D2155,$F2155*(1+$N2155))))</f>
        <v>878.5619999999999</v>
      </c>
      <c r="P2155" s="35">
        <f>O2155/D2155</f>
        <v>0.18</v>
      </c>
    </row>
    <row r="2156" spans="1:16" x14ac:dyDescent="0.3">
      <c r="A2156" s="2">
        <v>45114</v>
      </c>
      <c r="B2156" s="3" t="s">
        <v>9868</v>
      </c>
      <c r="C2156" s="4" t="s">
        <v>9869</v>
      </c>
      <c r="D2156" s="27">
        <v>24140.51</v>
      </c>
      <c r="E2156" s="27">
        <v>4201.76</v>
      </c>
      <c r="F2156" s="27">
        <v>2448.33</v>
      </c>
      <c r="G2156" s="26">
        <f>(E2156-F2156)/E2156</f>
        <v>0.41730846121625226</v>
      </c>
      <c r="H2156" s="27">
        <f>E2156-F2156</f>
        <v>1753.4300000000003</v>
      </c>
      <c r="I2156" s="35">
        <f>E2156/D2156</f>
        <v>0.17405431782509981</v>
      </c>
      <c r="J2156" s="3">
        <v>1894.2</v>
      </c>
      <c r="K2156" s="26">
        <v>0.22</v>
      </c>
      <c r="L2156" s="4" t="b">
        <v>1</v>
      </c>
      <c r="M2156" s="4" t="s">
        <v>58</v>
      </c>
      <c r="N2156" s="35">
        <f>'Landed Freight Margin Tool'!$D$4</f>
        <v>0.58708499999999997</v>
      </c>
      <c r="O2156" s="30">
        <f>(MAX($F2156,MIN(0.18*$D2156,$F2156*(1+$N2156))))</f>
        <v>3885.7078180500002</v>
      </c>
      <c r="P2156" s="35">
        <f>O2156/D2156</f>
        <v>0.16096212623718389</v>
      </c>
    </row>
    <row r="2157" spans="1:16" x14ac:dyDescent="0.3">
      <c r="A2157" s="2">
        <v>44949</v>
      </c>
      <c r="B2157" s="3" t="s">
        <v>2471</v>
      </c>
      <c r="C2157" s="4" t="s">
        <v>2472</v>
      </c>
      <c r="D2157" s="27">
        <v>24621.49</v>
      </c>
      <c r="E2157" s="27">
        <v>4286.97</v>
      </c>
      <c r="F2157" s="27">
        <v>2810.9</v>
      </c>
      <c r="G2157" s="26">
        <f>(E2157-F2157)/E2157</f>
        <v>0.34431544890680366</v>
      </c>
      <c r="H2157" s="27">
        <f>E2157-F2157</f>
        <v>1476.0700000000002</v>
      </c>
      <c r="I2157" s="35">
        <f>E2157/D2157</f>
        <v>0.17411497029627371</v>
      </c>
      <c r="J2157" s="3">
        <v>20296.86</v>
      </c>
      <c r="K2157" s="26">
        <v>0.30499999999999999</v>
      </c>
      <c r="L2157" s="4" t="b">
        <v>1</v>
      </c>
      <c r="M2157" s="4" t="s">
        <v>58</v>
      </c>
      <c r="N2157" s="35">
        <f>'Landed Freight Margin Tool'!$D$4</f>
        <v>0.58708499999999997</v>
      </c>
      <c r="O2157" s="30">
        <f>(MAX($F2157,MIN(0.18*$D2157,$F2157*(1+$N2157))))</f>
        <v>4431.8681999999999</v>
      </c>
      <c r="P2157" s="35">
        <f>O2157/D2157</f>
        <v>0.18</v>
      </c>
    </row>
    <row r="2158" spans="1:16" x14ac:dyDescent="0.3">
      <c r="A2158" s="2">
        <v>44956</v>
      </c>
      <c r="B2158" s="3" t="s">
        <v>10122</v>
      </c>
      <c r="C2158" s="4" t="s">
        <v>10123</v>
      </c>
      <c r="D2158" s="27">
        <v>13418.57</v>
      </c>
      <c r="E2158" s="27">
        <v>2337.4699999999998</v>
      </c>
      <c r="F2158" s="27">
        <v>1364.27</v>
      </c>
      <c r="G2158" s="26">
        <f>(E2158-F2158)/E2158</f>
        <v>0.4163475894877795</v>
      </c>
      <c r="H2158" s="27">
        <f>E2158-F2158</f>
        <v>973.19999999999982</v>
      </c>
      <c r="I2158" s="35">
        <f>E2158/D2158</f>
        <v>0.17419665433798087</v>
      </c>
      <c r="J2158" s="3">
        <v>5265.6</v>
      </c>
      <c r="K2158" s="26">
        <v>0.23300000000000001</v>
      </c>
      <c r="L2158" s="4" t="b">
        <v>1</v>
      </c>
      <c r="M2158" s="4" t="s">
        <v>58</v>
      </c>
      <c r="N2158" s="35">
        <f>'Landed Freight Margin Tool'!$D$4</f>
        <v>0.58708499999999997</v>
      </c>
      <c r="O2158" s="30">
        <f>(MAX($F2158,MIN(0.18*$D2158,$F2158*(1+$N2158))))</f>
        <v>2165.2124529500002</v>
      </c>
      <c r="P2158" s="35">
        <f>O2158/D2158</f>
        <v>0.16135940364360735</v>
      </c>
    </row>
    <row r="2159" spans="1:16" x14ac:dyDescent="0.3">
      <c r="A2159" s="2">
        <v>45126</v>
      </c>
      <c r="B2159" s="3" t="s">
        <v>19605</v>
      </c>
      <c r="C2159" s="4" t="s">
        <v>19606</v>
      </c>
      <c r="D2159" s="27">
        <v>22465.69</v>
      </c>
      <c r="E2159" s="27">
        <v>3914.93</v>
      </c>
      <c r="F2159" s="27">
        <v>2604.09</v>
      </c>
      <c r="G2159" s="26">
        <f>(E2159-F2159)/E2159</f>
        <v>0.33483101868998927</v>
      </c>
      <c r="H2159" s="27">
        <f>E2159-F2159</f>
        <v>1310.8399999999997</v>
      </c>
      <c r="I2159" s="35">
        <f>E2159/D2159</f>
        <v>0.17426262002190895</v>
      </c>
      <c r="J2159" s="3">
        <v>1189.44</v>
      </c>
      <c r="K2159" s="26">
        <v>0.29499999999999998</v>
      </c>
      <c r="L2159" s="4" t="b">
        <v>1</v>
      </c>
      <c r="M2159" s="4" t="s">
        <v>58</v>
      </c>
      <c r="N2159" s="35">
        <f>'Landed Freight Margin Tool'!$D$4</f>
        <v>0.58708499999999997</v>
      </c>
      <c r="O2159" s="30">
        <f>(MAX($F2159,MIN(0.18*$D2159,$F2159*(1+$N2159))))</f>
        <v>4043.8241999999996</v>
      </c>
      <c r="P2159" s="35">
        <f>O2159/D2159</f>
        <v>0.18</v>
      </c>
    </row>
    <row r="2160" spans="1:16" x14ac:dyDescent="0.3">
      <c r="A2160" s="2">
        <v>45279</v>
      </c>
      <c r="B2160" s="3" t="s">
        <v>15782</v>
      </c>
      <c r="C2160" s="4" t="s">
        <v>15783</v>
      </c>
      <c r="D2160" s="27">
        <v>7498.58</v>
      </c>
      <c r="E2160" s="27">
        <v>1306.76</v>
      </c>
      <c r="F2160" s="27">
        <v>1060.58</v>
      </c>
      <c r="G2160" s="26">
        <f>(E2160-F2160)/E2160</f>
        <v>0.18838960482414527</v>
      </c>
      <c r="H2160" s="27">
        <f>E2160-F2160</f>
        <v>246.18000000000006</v>
      </c>
      <c r="I2160" s="35">
        <f>E2160/D2160</f>
        <v>0.17426766134388111</v>
      </c>
      <c r="J2160" s="3">
        <v>0</v>
      </c>
      <c r="K2160" s="26">
        <v>0</v>
      </c>
      <c r="L2160" s="4" t="b">
        <v>0</v>
      </c>
      <c r="M2160" s="4" t="s">
        <v>58</v>
      </c>
      <c r="N2160" s="35">
        <f>'Landed Freight Margin Tool'!$D$4</f>
        <v>0.58708499999999997</v>
      </c>
      <c r="O2160" s="30">
        <f>(MAX($F2160,MIN(0.18*$D2160,$F2160*(1+$N2160))))</f>
        <v>1349.7444</v>
      </c>
      <c r="P2160" s="35">
        <f>O2160/D2160</f>
        <v>0.18000000000000002</v>
      </c>
    </row>
    <row r="2161" spans="1:16" x14ac:dyDescent="0.3">
      <c r="A2161" s="2">
        <v>45007</v>
      </c>
      <c r="B2161" s="3" t="s">
        <v>7695</v>
      </c>
      <c r="C2161" s="4" t="s">
        <v>7696</v>
      </c>
      <c r="D2161" s="27">
        <v>6178.86</v>
      </c>
      <c r="E2161" s="27">
        <v>1077.04</v>
      </c>
      <c r="F2161" s="27">
        <v>663.31</v>
      </c>
      <c r="G2161" s="26">
        <f>(E2161-F2161)/E2161</f>
        <v>0.38413615093218456</v>
      </c>
      <c r="H2161" s="27">
        <f>E2161-F2161</f>
        <v>413.73</v>
      </c>
      <c r="I2161" s="35">
        <f>E2161/D2161</f>
        <v>0.17431047151092596</v>
      </c>
      <c r="J2161" s="3">
        <v>160.03</v>
      </c>
      <c r="K2161" s="26">
        <v>0.26200000000000001</v>
      </c>
      <c r="L2161" s="4" t="b">
        <v>1</v>
      </c>
      <c r="M2161" s="4" t="s">
        <v>58</v>
      </c>
      <c r="N2161" s="35">
        <f>'Landed Freight Margin Tool'!$D$4</f>
        <v>0.58708499999999997</v>
      </c>
      <c r="O2161" s="30">
        <f>(MAX($F2161,MIN(0.18*$D2161,$F2161*(1+$N2161))))</f>
        <v>1052.7293513499999</v>
      </c>
      <c r="P2161" s="35">
        <f>O2161/D2161</f>
        <v>0.17037598381416635</v>
      </c>
    </row>
    <row r="2162" spans="1:16" x14ac:dyDescent="0.3">
      <c r="A2162" s="2">
        <v>45098</v>
      </c>
      <c r="B2162" s="3" t="s">
        <v>11068</v>
      </c>
      <c r="C2162" s="4" t="s">
        <v>11069</v>
      </c>
      <c r="D2162" s="27">
        <v>4695.18</v>
      </c>
      <c r="E2162" s="27">
        <v>818.53</v>
      </c>
      <c r="F2162" s="27">
        <v>310.52999999999997</v>
      </c>
      <c r="G2162" s="26">
        <f>(E2162-F2162)/E2162</f>
        <v>0.62062477856645448</v>
      </c>
      <c r="H2162" s="27">
        <f>E2162-F2162</f>
        <v>508</v>
      </c>
      <c r="I2162" s="35">
        <f>E2162/D2162</f>
        <v>0.17433410433678792</v>
      </c>
      <c r="J2162" s="3">
        <v>924.31</v>
      </c>
      <c r="K2162" s="26">
        <v>0.23100000000000001</v>
      </c>
      <c r="L2162" s="4" t="b">
        <v>1</v>
      </c>
      <c r="M2162" s="4" t="s">
        <v>58</v>
      </c>
      <c r="N2162" s="35">
        <f>'Landed Freight Margin Tool'!$D$4</f>
        <v>0.58708499999999997</v>
      </c>
      <c r="O2162" s="30">
        <f>(MAX($F2162,MIN(0.18*$D2162,$F2162*(1+$N2162))))</f>
        <v>492.83750505</v>
      </c>
      <c r="P2162" s="35">
        <f>O2162/D2162</f>
        <v>0.10496669031858202</v>
      </c>
    </row>
    <row r="2163" spans="1:16" x14ac:dyDescent="0.3">
      <c r="A2163" s="2">
        <v>45026</v>
      </c>
      <c r="B2163" s="3" t="s">
        <v>20656</v>
      </c>
      <c r="C2163" s="4" t="s">
        <v>20657</v>
      </c>
      <c r="D2163" s="27">
        <v>5551.58</v>
      </c>
      <c r="E2163" s="27">
        <v>968.59</v>
      </c>
      <c r="F2163" s="27">
        <v>871.77</v>
      </c>
      <c r="G2163" s="26">
        <f>(E2163-F2163)/E2163</f>
        <v>9.9959735285311685E-2</v>
      </c>
      <c r="H2163" s="27">
        <f>E2163-F2163</f>
        <v>96.82000000000005</v>
      </c>
      <c r="I2163" s="35">
        <f>E2163/D2163</f>
        <v>0.17447105148444228</v>
      </c>
      <c r="J2163" s="3">
        <v>1902.4</v>
      </c>
      <c r="K2163" s="26">
        <v>0.22</v>
      </c>
      <c r="L2163" s="4" t="b">
        <v>1</v>
      </c>
      <c r="M2163" s="4" t="s">
        <v>58</v>
      </c>
      <c r="N2163" s="35">
        <f>'Landed Freight Margin Tool'!$D$4</f>
        <v>0.58708499999999997</v>
      </c>
      <c r="O2163" s="30">
        <f>(MAX($F2163,MIN(0.18*$D2163,$F2163*(1+$N2163))))</f>
        <v>999.28440000000001</v>
      </c>
      <c r="P2163" s="35">
        <f>O2163/D2163</f>
        <v>0.18</v>
      </c>
    </row>
    <row r="2164" spans="1:16" x14ac:dyDescent="0.3">
      <c r="A2164" s="2">
        <v>45121</v>
      </c>
      <c r="B2164" s="3" t="s">
        <v>4986</v>
      </c>
      <c r="C2164" s="4" t="s">
        <v>4987</v>
      </c>
      <c r="D2164" s="27">
        <v>15397.56</v>
      </c>
      <c r="E2164" s="27">
        <v>2687.27</v>
      </c>
      <c r="F2164" s="27">
        <v>2141.38</v>
      </c>
      <c r="G2164" s="26">
        <f>(E2164-F2164)/E2164</f>
        <v>0.20313924540518813</v>
      </c>
      <c r="H2164" s="27">
        <f>E2164-F2164</f>
        <v>545.88999999999987</v>
      </c>
      <c r="I2164" s="35">
        <f>E2164/D2164</f>
        <v>0.17452570407259332</v>
      </c>
      <c r="J2164" s="3">
        <v>1441.56</v>
      </c>
      <c r="K2164" s="26">
        <v>0.22</v>
      </c>
      <c r="L2164" s="4" t="b">
        <v>1</v>
      </c>
      <c r="M2164" s="4" t="s">
        <v>58</v>
      </c>
      <c r="N2164" s="35">
        <f>'Landed Freight Margin Tool'!$D$4</f>
        <v>0.58708499999999997</v>
      </c>
      <c r="O2164" s="30">
        <f>(MAX($F2164,MIN(0.18*$D2164,$F2164*(1+$N2164))))</f>
        <v>2771.5607999999997</v>
      </c>
      <c r="P2164" s="35">
        <f>O2164/D2164</f>
        <v>0.18</v>
      </c>
    </row>
    <row r="2165" spans="1:16" x14ac:dyDescent="0.3">
      <c r="A2165" s="2">
        <v>45009</v>
      </c>
      <c r="B2165" s="3" t="s">
        <v>8787</v>
      </c>
      <c r="C2165" s="4" t="s">
        <v>8788</v>
      </c>
      <c r="D2165" s="27">
        <v>21444.77</v>
      </c>
      <c r="E2165" s="27">
        <v>3743.48</v>
      </c>
      <c r="F2165" s="27">
        <v>2214.7600000000002</v>
      </c>
      <c r="G2165" s="26">
        <f>(E2165-F2165)/E2165</f>
        <v>0.40836868368469975</v>
      </c>
      <c r="H2165" s="27">
        <f>E2165-F2165</f>
        <v>1528.7199999999998</v>
      </c>
      <c r="I2165" s="35">
        <f>E2165/D2165</f>
        <v>0.17456377475720186</v>
      </c>
      <c r="J2165" s="3">
        <v>1999.16</v>
      </c>
      <c r="K2165" s="26">
        <v>0.22</v>
      </c>
      <c r="L2165" s="4" t="b">
        <v>1</v>
      </c>
      <c r="M2165" s="4" t="s">
        <v>58</v>
      </c>
      <c r="N2165" s="35">
        <f>'Landed Freight Margin Tool'!$D$4</f>
        <v>0.58708499999999997</v>
      </c>
      <c r="O2165" s="30">
        <f>(MAX($F2165,MIN(0.18*$D2165,$F2165*(1+$N2165))))</f>
        <v>3515.0123746000004</v>
      </c>
      <c r="P2165" s="35">
        <f>O2165/D2165</f>
        <v>0.16391000577763251</v>
      </c>
    </row>
    <row r="2166" spans="1:16" x14ac:dyDescent="0.3">
      <c r="A2166" s="2">
        <v>44988</v>
      </c>
      <c r="B2166" s="3" t="s">
        <v>3852</v>
      </c>
      <c r="C2166" s="4" t="s">
        <v>3853</v>
      </c>
      <c r="D2166" s="27">
        <v>6432.16</v>
      </c>
      <c r="E2166" s="27">
        <v>1124.1600000000001</v>
      </c>
      <c r="F2166" s="27">
        <v>731.67</v>
      </c>
      <c r="G2166" s="26">
        <f>(E2166-F2166)/E2166</f>
        <v>0.34914069171648171</v>
      </c>
      <c r="H2166" s="27">
        <f>E2166-F2166</f>
        <v>392.49000000000012</v>
      </c>
      <c r="I2166" s="35">
        <f>E2166/D2166</f>
        <v>0.1747717718464715</v>
      </c>
      <c r="J2166" s="3">
        <v>617.03</v>
      </c>
      <c r="K2166" s="26">
        <v>0.23200000000000001</v>
      </c>
      <c r="L2166" s="4" t="b">
        <v>1</v>
      </c>
      <c r="M2166" s="4" t="s">
        <v>58</v>
      </c>
      <c r="N2166" s="35">
        <f>'Landed Freight Margin Tool'!$D$4</f>
        <v>0.58708499999999997</v>
      </c>
      <c r="O2166" s="30">
        <f>(MAX($F2166,MIN(0.18*$D2166,$F2166*(1+$N2166))))</f>
        <v>1157.7888</v>
      </c>
      <c r="P2166" s="35">
        <f>O2166/D2166</f>
        <v>0.18000000000000002</v>
      </c>
    </row>
    <row r="2167" spans="1:16" x14ac:dyDescent="0.3">
      <c r="A2167" s="2">
        <v>45005</v>
      </c>
      <c r="B2167" s="3" t="s">
        <v>20073</v>
      </c>
      <c r="C2167" s="4" t="s">
        <v>20074</v>
      </c>
      <c r="D2167" s="27">
        <v>22839.31</v>
      </c>
      <c r="E2167" s="27">
        <v>3991.73</v>
      </c>
      <c r="F2167" s="27">
        <v>2017.6</v>
      </c>
      <c r="G2167" s="26">
        <f>(E2167-F2167)/E2167</f>
        <v>0.49455499244688395</v>
      </c>
      <c r="H2167" s="27">
        <f>E2167-F2167</f>
        <v>1974.13</v>
      </c>
      <c r="I2167" s="35">
        <f>E2167/D2167</f>
        <v>0.17477454441487067</v>
      </c>
      <c r="J2167" s="3">
        <v>3065.47</v>
      </c>
      <c r="K2167" s="26">
        <v>0.17899999999999999</v>
      </c>
      <c r="L2167" s="4" t="b">
        <v>0</v>
      </c>
      <c r="M2167" s="4" t="s">
        <v>58</v>
      </c>
      <c r="N2167" s="35">
        <f>'Landed Freight Margin Tool'!$D$4</f>
        <v>0.58708499999999997</v>
      </c>
      <c r="O2167" s="30">
        <f>(MAX($F2167,MIN(0.18*$D2167,$F2167*(1+$N2167))))</f>
        <v>3202.1026959999999</v>
      </c>
      <c r="P2167" s="35">
        <f>O2167/D2167</f>
        <v>0.14020137631128085</v>
      </c>
    </row>
    <row r="2168" spans="1:16" x14ac:dyDescent="0.3">
      <c r="A2168" s="2">
        <v>45106</v>
      </c>
      <c r="B2168" s="3" t="s">
        <v>11431</v>
      </c>
      <c r="C2168" s="4" t="s">
        <v>11432</v>
      </c>
      <c r="D2168" s="27">
        <v>24874.639999999999</v>
      </c>
      <c r="E2168" s="27">
        <v>4349.5200000000004</v>
      </c>
      <c r="F2168" s="27">
        <v>2451.52</v>
      </c>
      <c r="G2168" s="26">
        <f>(E2168-F2168)/E2168</f>
        <v>0.43636999025179796</v>
      </c>
      <c r="H2168" s="27">
        <f>E2168-F2168</f>
        <v>1898.0000000000005</v>
      </c>
      <c r="I2168" s="35">
        <f>E2168/D2168</f>
        <v>0.17485760597942324</v>
      </c>
      <c r="J2168" s="3">
        <v>6926.83</v>
      </c>
      <c r="K2168" s="26">
        <v>0.157</v>
      </c>
      <c r="L2168" s="4" t="b">
        <v>0</v>
      </c>
      <c r="M2168" s="4" t="s">
        <v>58</v>
      </c>
      <c r="N2168" s="35">
        <f>'Landed Freight Margin Tool'!$D$4</f>
        <v>0.58708499999999997</v>
      </c>
      <c r="O2168" s="30">
        <f>(MAX($F2168,MIN(0.18*$D2168,$F2168*(1+$N2168))))</f>
        <v>3890.7706192000001</v>
      </c>
      <c r="P2168" s="35">
        <f>O2168/D2168</f>
        <v>0.15641515291075569</v>
      </c>
    </row>
    <row r="2169" spans="1:16" x14ac:dyDescent="0.3">
      <c r="A2169" s="2">
        <v>44970</v>
      </c>
      <c r="B2169" s="3" t="s">
        <v>18825</v>
      </c>
      <c r="C2169" s="4" t="s">
        <v>18826</v>
      </c>
      <c r="D2169" s="27">
        <v>15579.01</v>
      </c>
      <c r="E2169" s="27">
        <v>2724.6</v>
      </c>
      <c r="F2169" s="27">
        <v>1623.37</v>
      </c>
      <c r="G2169" s="26">
        <f>(E2169-F2169)/E2169</f>
        <v>0.40418043015488514</v>
      </c>
      <c r="H2169" s="27">
        <f>E2169-F2169</f>
        <v>1101.23</v>
      </c>
      <c r="I2169" s="35">
        <f>E2169/D2169</f>
        <v>0.17488916176316724</v>
      </c>
      <c r="J2169" s="3">
        <v>72.16</v>
      </c>
      <c r="K2169" s="26">
        <v>0.22</v>
      </c>
      <c r="L2169" s="4" t="b">
        <v>1</v>
      </c>
      <c r="M2169" s="4" t="s">
        <v>58</v>
      </c>
      <c r="N2169" s="35">
        <f>'Landed Freight Margin Tool'!$D$4</f>
        <v>0.58708499999999997</v>
      </c>
      <c r="O2169" s="30">
        <f>(MAX($F2169,MIN(0.18*$D2169,$F2169*(1+$N2169))))</f>
        <v>2576.4261764499997</v>
      </c>
      <c r="P2169" s="35">
        <f>O2169/D2169</f>
        <v>0.1653780424077011</v>
      </c>
    </row>
    <row r="2170" spans="1:16" x14ac:dyDescent="0.3">
      <c r="A2170" s="2">
        <v>45085</v>
      </c>
      <c r="B2170" s="3" t="s">
        <v>23622</v>
      </c>
      <c r="C2170" s="4" t="s">
        <v>23623</v>
      </c>
      <c r="D2170" s="27">
        <v>9889.75</v>
      </c>
      <c r="E2170" s="27">
        <v>1729.79</v>
      </c>
      <c r="F2170" s="27">
        <v>892.63</v>
      </c>
      <c r="G2170" s="26">
        <f>(E2170-F2170)/E2170</f>
        <v>0.4839662618005654</v>
      </c>
      <c r="H2170" s="27">
        <f>E2170-F2170</f>
        <v>837.16</v>
      </c>
      <c r="I2170" s="35">
        <f>E2170/D2170</f>
        <v>0.17490735357314391</v>
      </c>
      <c r="J2170" s="3">
        <v>17216.16</v>
      </c>
      <c r="K2170" s="26">
        <v>0.191</v>
      </c>
      <c r="L2170" s="4" t="b">
        <v>1</v>
      </c>
      <c r="M2170" s="4" t="s">
        <v>58</v>
      </c>
      <c r="N2170" s="35">
        <f>'Landed Freight Margin Tool'!$D$4</f>
        <v>0.58708499999999997</v>
      </c>
      <c r="O2170" s="30">
        <f>(MAX($F2170,MIN(0.18*$D2170,$F2170*(1+$N2170))))</f>
        <v>1416.6796835500002</v>
      </c>
      <c r="P2170" s="35">
        <f>O2170/D2170</f>
        <v>0.1432472695012513</v>
      </c>
    </row>
    <row r="2171" spans="1:16" x14ac:dyDescent="0.3">
      <c r="A2171" s="2">
        <v>45076</v>
      </c>
      <c r="B2171" s="3" t="s">
        <v>17034</v>
      </c>
      <c r="C2171" s="4" t="s">
        <v>17035</v>
      </c>
      <c r="D2171" s="27">
        <v>9276.4500000000007</v>
      </c>
      <c r="E2171" s="27">
        <v>1622.72</v>
      </c>
      <c r="F2171" s="27">
        <v>1208.8499999999999</v>
      </c>
      <c r="G2171" s="26">
        <f>(E2171-F2171)/E2171</f>
        <v>0.25504708144350235</v>
      </c>
      <c r="H2171" s="27">
        <f>E2171-F2171</f>
        <v>413.87000000000012</v>
      </c>
      <c r="I2171" s="35">
        <f>E2171/D2171</f>
        <v>0.17492898684302721</v>
      </c>
      <c r="J2171" s="3">
        <v>10331.799999999999</v>
      </c>
      <c r="K2171" s="26">
        <v>0.16600000000000001</v>
      </c>
      <c r="L2171" s="4" t="b">
        <v>0</v>
      </c>
      <c r="M2171" s="4" t="s">
        <v>58</v>
      </c>
      <c r="N2171" s="35">
        <f>'Landed Freight Margin Tool'!$D$4</f>
        <v>0.58708499999999997</v>
      </c>
      <c r="O2171" s="30">
        <f>(MAX($F2171,MIN(0.18*$D2171,$F2171*(1+$N2171))))</f>
        <v>1669.761</v>
      </c>
      <c r="P2171" s="35">
        <f>O2171/D2171</f>
        <v>0.18</v>
      </c>
    </row>
    <row r="2172" spans="1:16" x14ac:dyDescent="0.3">
      <c r="A2172" s="2">
        <v>44951</v>
      </c>
      <c r="B2172" s="3" t="s">
        <v>5908</v>
      </c>
      <c r="C2172" s="4" t="s">
        <v>5909</v>
      </c>
      <c r="D2172" s="27">
        <v>2662.58</v>
      </c>
      <c r="E2172" s="27">
        <v>465.91</v>
      </c>
      <c r="F2172" s="27">
        <v>472.7</v>
      </c>
      <c r="G2172" s="26">
        <f>(E2172-F2172)/E2172</f>
        <v>-1.4573630100233872E-2</v>
      </c>
      <c r="H2172" s="27">
        <f>E2172-F2172</f>
        <v>-6.7899999999999636</v>
      </c>
      <c r="I2172" s="35">
        <f>E2172/D2172</f>
        <v>0.17498441361386327</v>
      </c>
      <c r="J2172" s="3">
        <v>298.16000000000003</v>
      </c>
      <c r="K2172" s="26">
        <v>0.221</v>
      </c>
      <c r="L2172" s="4" t="b">
        <v>1</v>
      </c>
      <c r="M2172" s="4" t="s">
        <v>58</v>
      </c>
      <c r="N2172" s="35">
        <f>'Landed Freight Margin Tool'!$D$4</f>
        <v>0.58708499999999997</v>
      </c>
      <c r="O2172" s="30">
        <f>(MAX($F2172,MIN(0.18*$D2172,$F2172*(1+$N2172))))</f>
        <v>479.26439999999997</v>
      </c>
      <c r="P2172" s="35">
        <f>O2172/D2172</f>
        <v>0.18</v>
      </c>
    </row>
    <row r="2173" spans="1:16" x14ac:dyDescent="0.3">
      <c r="A2173" s="2">
        <v>45216</v>
      </c>
      <c r="B2173" s="3" t="s">
        <v>20007</v>
      </c>
      <c r="C2173" s="4" t="s">
        <v>20008</v>
      </c>
      <c r="D2173" s="27">
        <v>8758.84</v>
      </c>
      <c r="E2173" s="27">
        <v>1533.79</v>
      </c>
      <c r="F2173" s="27">
        <v>1004.3</v>
      </c>
      <c r="G2173" s="26">
        <f>(E2173-F2173)/E2173</f>
        <v>0.34521675066338942</v>
      </c>
      <c r="H2173" s="27">
        <f>E2173-F2173</f>
        <v>529.49</v>
      </c>
      <c r="I2173" s="35">
        <f>E2173/D2173</f>
        <v>0.17511337117700518</v>
      </c>
      <c r="J2173" s="3">
        <v>8841</v>
      </c>
      <c r="K2173" s="26">
        <v>0.14299999999999999</v>
      </c>
      <c r="L2173" s="4" t="b">
        <v>0</v>
      </c>
      <c r="M2173" s="4" t="s">
        <v>58</v>
      </c>
      <c r="N2173" s="35">
        <f>'Landed Freight Margin Tool'!$D$4</f>
        <v>0.58708499999999997</v>
      </c>
      <c r="O2173" s="30">
        <f>(MAX($F2173,MIN(0.18*$D2173,$F2173*(1+$N2173))))</f>
        <v>1576.5912000000001</v>
      </c>
      <c r="P2173" s="35">
        <f>O2173/D2173</f>
        <v>0.18</v>
      </c>
    </row>
    <row r="2174" spans="1:16" x14ac:dyDescent="0.3">
      <c r="A2174" s="2">
        <v>45167</v>
      </c>
      <c r="B2174" s="3" t="s">
        <v>9630</v>
      </c>
      <c r="C2174" s="4" t="s">
        <v>9631</v>
      </c>
      <c r="D2174" s="27">
        <v>4286.1899999999996</v>
      </c>
      <c r="E2174" s="27">
        <v>751.69</v>
      </c>
      <c r="F2174" s="27">
        <v>401.49</v>
      </c>
      <c r="G2174" s="26">
        <f>(E2174-F2174)/E2174</f>
        <v>0.46588354241775204</v>
      </c>
      <c r="H2174" s="27">
        <f>E2174-F2174</f>
        <v>350.20000000000005</v>
      </c>
      <c r="I2174" s="35">
        <f>E2174/D2174</f>
        <v>0.1753748667231271</v>
      </c>
      <c r="J2174" s="3">
        <v>3427.6</v>
      </c>
      <c r="K2174" s="26">
        <v>0.22</v>
      </c>
      <c r="L2174" s="4" t="b">
        <v>1</v>
      </c>
      <c r="M2174" s="4" t="s">
        <v>58</v>
      </c>
      <c r="N2174" s="35">
        <f>'Landed Freight Margin Tool'!$D$4</f>
        <v>0.58708499999999997</v>
      </c>
      <c r="O2174" s="30">
        <f>(MAX($F2174,MIN(0.18*$D2174,$F2174*(1+$N2174))))</f>
        <v>637.19875665000006</v>
      </c>
      <c r="P2174" s="35">
        <f>O2174/D2174</f>
        <v>0.14866320826888219</v>
      </c>
    </row>
    <row r="2175" spans="1:16" x14ac:dyDescent="0.3">
      <c r="A2175" s="2">
        <v>45167</v>
      </c>
      <c r="B2175" s="3" t="s">
        <v>2599</v>
      </c>
      <c r="C2175" s="4" t="s">
        <v>2600</v>
      </c>
      <c r="D2175" s="27">
        <v>5243.85</v>
      </c>
      <c r="E2175" s="27">
        <v>919.76</v>
      </c>
      <c r="F2175" s="27">
        <v>548.96</v>
      </c>
      <c r="G2175" s="26">
        <f>(E2175-F2175)/E2175</f>
        <v>0.40314864747325385</v>
      </c>
      <c r="H2175" s="27">
        <f>E2175-F2175</f>
        <v>370.79999999999995</v>
      </c>
      <c r="I2175" s="35">
        <f>E2175/D2175</f>
        <v>0.17539784700172581</v>
      </c>
      <c r="J2175" s="3">
        <v>0</v>
      </c>
      <c r="K2175" s="26">
        <v>0</v>
      </c>
      <c r="L2175" s="4" t="b">
        <v>0</v>
      </c>
      <c r="M2175" s="4" t="s">
        <v>58</v>
      </c>
      <c r="N2175" s="35">
        <f>'Landed Freight Margin Tool'!$D$4</f>
        <v>0.58708499999999997</v>
      </c>
      <c r="O2175" s="30">
        <f>(MAX($F2175,MIN(0.18*$D2175,$F2175*(1+$N2175))))</f>
        <v>871.24618160000011</v>
      </c>
      <c r="P2175" s="35">
        <f>O2175/D2175</f>
        <v>0.16614628214003072</v>
      </c>
    </row>
    <row r="2176" spans="1:16" x14ac:dyDescent="0.3">
      <c r="A2176" s="2">
        <v>44952</v>
      </c>
      <c r="B2176" s="3" t="s">
        <v>6774</v>
      </c>
      <c r="C2176" s="4" t="s">
        <v>6775</v>
      </c>
      <c r="D2176" s="27">
        <v>22391.79</v>
      </c>
      <c r="E2176" s="27">
        <v>3928.65</v>
      </c>
      <c r="F2176" s="27">
        <v>2058.2800000000002</v>
      </c>
      <c r="G2176" s="26">
        <f>(E2176-F2176)/E2176</f>
        <v>0.4760846601249793</v>
      </c>
      <c r="H2176" s="27">
        <f>E2176-F2176</f>
        <v>1870.37</v>
      </c>
      <c r="I2176" s="35">
        <f>E2176/D2176</f>
        <v>0.17545046644328122</v>
      </c>
      <c r="J2176" s="3">
        <v>0</v>
      </c>
      <c r="K2176" s="26">
        <v>0</v>
      </c>
      <c r="L2176" s="4" t="b">
        <v>0</v>
      </c>
      <c r="M2176" s="4" t="s">
        <v>58</v>
      </c>
      <c r="N2176" s="35">
        <f>'Landed Freight Margin Tool'!$D$4</f>
        <v>0.58708499999999997</v>
      </c>
      <c r="O2176" s="30">
        <f>(MAX($F2176,MIN(0.18*$D2176,$F2176*(1+$N2176))))</f>
        <v>3266.6653138000006</v>
      </c>
      <c r="P2176" s="35">
        <f>O2176/D2176</f>
        <v>0.14588674303394236</v>
      </c>
    </row>
    <row r="2177" spans="1:16" x14ac:dyDescent="0.3">
      <c r="A2177" s="2">
        <v>45020</v>
      </c>
      <c r="B2177" s="3" t="s">
        <v>13402</v>
      </c>
      <c r="C2177" s="4" t="s">
        <v>13403</v>
      </c>
      <c r="D2177" s="27">
        <v>8054.74</v>
      </c>
      <c r="E2177" s="27">
        <v>1414.09</v>
      </c>
      <c r="F2177" s="27">
        <v>1337.96</v>
      </c>
      <c r="G2177" s="26">
        <f>(E2177-F2177)/E2177</f>
        <v>5.3836743064444192E-2</v>
      </c>
      <c r="H2177" s="27">
        <f>E2177-F2177</f>
        <v>76.129999999999882</v>
      </c>
      <c r="I2177" s="35">
        <f>E2177/D2177</f>
        <v>0.17555998083116275</v>
      </c>
      <c r="J2177" s="3">
        <v>3225.06</v>
      </c>
      <c r="K2177" s="26">
        <v>0.22</v>
      </c>
      <c r="L2177" s="4" t="b">
        <v>1</v>
      </c>
      <c r="M2177" s="4" t="s">
        <v>58</v>
      </c>
      <c r="N2177" s="35">
        <f>'Landed Freight Margin Tool'!$D$4</f>
        <v>0.58708499999999997</v>
      </c>
      <c r="O2177" s="30">
        <f>(MAX($F2177,MIN(0.18*$D2177,$F2177*(1+$N2177))))</f>
        <v>1449.8532</v>
      </c>
      <c r="P2177" s="35">
        <f>O2177/D2177</f>
        <v>0.18</v>
      </c>
    </row>
    <row r="2178" spans="1:16" x14ac:dyDescent="0.3">
      <c r="A2178" s="2">
        <v>45159</v>
      </c>
      <c r="B2178" s="3" t="s">
        <v>23624</v>
      </c>
      <c r="C2178" s="4" t="s">
        <v>23625</v>
      </c>
      <c r="D2178" s="27">
        <v>24440.73</v>
      </c>
      <c r="E2178" s="27">
        <v>4292.46</v>
      </c>
      <c r="F2178" s="27">
        <v>2396.16</v>
      </c>
      <c r="G2178" s="26">
        <f>(E2178-F2178)/E2178</f>
        <v>0.44177464670608468</v>
      </c>
      <c r="H2178" s="27">
        <f>E2178-F2178</f>
        <v>1896.3000000000002</v>
      </c>
      <c r="I2178" s="35">
        <f>E2178/D2178</f>
        <v>0.17562732373378373</v>
      </c>
      <c r="J2178" s="3">
        <v>19672.27</v>
      </c>
      <c r="K2178" s="26">
        <v>0.114</v>
      </c>
      <c r="L2178" s="4" t="b">
        <v>0</v>
      </c>
      <c r="M2178" s="4" t="s">
        <v>58</v>
      </c>
      <c r="N2178" s="35">
        <f>'Landed Freight Margin Tool'!$D$4</f>
        <v>0.58708499999999997</v>
      </c>
      <c r="O2178" s="30">
        <f>(MAX($F2178,MIN(0.18*$D2178,$F2178*(1+$N2178))))</f>
        <v>3802.9095935999999</v>
      </c>
      <c r="P2178" s="35">
        <f>O2178/D2178</f>
        <v>0.15559721798816975</v>
      </c>
    </row>
    <row r="2179" spans="1:16" x14ac:dyDescent="0.3">
      <c r="A2179" s="2">
        <v>45044</v>
      </c>
      <c r="B2179" s="3" t="s">
        <v>16141</v>
      </c>
      <c r="C2179" s="4" t="s">
        <v>16142</v>
      </c>
      <c r="D2179" s="27">
        <v>10614.68</v>
      </c>
      <c r="E2179" s="27">
        <v>1865.19</v>
      </c>
      <c r="F2179" s="27">
        <v>1377.57</v>
      </c>
      <c r="G2179" s="26">
        <f>(E2179-F2179)/E2179</f>
        <v>0.26143181123638887</v>
      </c>
      <c r="H2179" s="27">
        <f>E2179-F2179</f>
        <v>487.62000000000012</v>
      </c>
      <c r="I2179" s="35">
        <f>E2179/D2179</f>
        <v>0.17571796794627817</v>
      </c>
      <c r="J2179" s="3">
        <v>2476.11</v>
      </c>
      <c r="K2179" s="26">
        <v>0.24199999999999999</v>
      </c>
      <c r="L2179" s="4" t="b">
        <v>1</v>
      </c>
      <c r="M2179" s="4" t="s">
        <v>58</v>
      </c>
      <c r="N2179" s="35">
        <f>'Landed Freight Margin Tool'!$D$4</f>
        <v>0.58708499999999997</v>
      </c>
      <c r="O2179" s="30">
        <f>(MAX($F2179,MIN(0.18*$D2179,$F2179*(1+$N2179))))</f>
        <v>1910.6424</v>
      </c>
      <c r="P2179" s="35">
        <f>O2179/D2179</f>
        <v>0.18</v>
      </c>
    </row>
    <row r="2180" spans="1:16" x14ac:dyDescent="0.3">
      <c r="A2180" s="2">
        <v>45160</v>
      </c>
      <c r="B2180" s="3" t="s">
        <v>422</v>
      </c>
      <c r="C2180" s="4" t="s">
        <v>423</v>
      </c>
      <c r="D2180" s="27">
        <v>17556.59</v>
      </c>
      <c r="E2180" s="27">
        <v>3087.58</v>
      </c>
      <c r="F2180" s="27">
        <v>1966.86</v>
      </c>
      <c r="G2180" s="26">
        <f>(E2180-F2180)/E2180</f>
        <v>0.36297682975016032</v>
      </c>
      <c r="H2180" s="27">
        <f>E2180-F2180</f>
        <v>1120.72</v>
      </c>
      <c r="I2180" s="35">
        <f>E2180/D2180</f>
        <v>0.17586444748097438</v>
      </c>
      <c r="J2180" s="3">
        <v>0</v>
      </c>
      <c r="K2180" s="26">
        <v>0</v>
      </c>
      <c r="L2180" s="4" t="b">
        <v>0</v>
      </c>
      <c r="M2180" s="4" t="s">
        <v>58</v>
      </c>
      <c r="N2180" s="35">
        <f>'Landed Freight Margin Tool'!$D$4</f>
        <v>0.58708499999999997</v>
      </c>
      <c r="O2180" s="30">
        <f>(MAX($F2180,MIN(0.18*$D2180,$F2180*(1+$N2180))))</f>
        <v>3121.5740031</v>
      </c>
      <c r="P2180" s="35">
        <f>O2180/D2180</f>
        <v>0.17780070065428424</v>
      </c>
    </row>
    <row r="2181" spans="1:16" x14ac:dyDescent="0.3">
      <c r="A2181" s="2">
        <v>45023</v>
      </c>
      <c r="B2181" s="3" t="s">
        <v>6489</v>
      </c>
      <c r="C2181" s="4" t="s">
        <v>6490</v>
      </c>
      <c r="D2181" s="27">
        <v>11251.67</v>
      </c>
      <c r="E2181" s="27">
        <v>1979.47</v>
      </c>
      <c r="F2181" s="27">
        <v>1048.8499999999999</v>
      </c>
      <c r="G2181" s="26">
        <f>(E2181-F2181)/E2181</f>
        <v>0.47013594548035592</v>
      </c>
      <c r="H2181" s="27">
        <f>E2181-F2181</f>
        <v>930.62000000000012</v>
      </c>
      <c r="I2181" s="35">
        <f>E2181/D2181</f>
        <v>0.17592677353672834</v>
      </c>
      <c r="J2181" s="3">
        <v>999.58</v>
      </c>
      <c r="K2181" s="26">
        <v>0.22</v>
      </c>
      <c r="L2181" s="4" t="b">
        <v>1</v>
      </c>
      <c r="M2181" s="4" t="s">
        <v>58</v>
      </c>
      <c r="N2181" s="35">
        <f>'Landed Freight Margin Tool'!$D$4</f>
        <v>0.58708499999999997</v>
      </c>
      <c r="O2181" s="30">
        <f>(MAX($F2181,MIN(0.18*$D2181,$F2181*(1+$N2181))))</f>
        <v>1664.6141022499999</v>
      </c>
      <c r="P2181" s="35">
        <f>O2181/D2181</f>
        <v>0.14794373655199627</v>
      </c>
    </row>
    <row r="2182" spans="1:16" x14ac:dyDescent="0.3">
      <c r="A2182" s="2">
        <v>45168</v>
      </c>
      <c r="B2182" s="3" t="s">
        <v>22047</v>
      </c>
      <c r="C2182" s="4" t="s">
        <v>22048</v>
      </c>
      <c r="D2182" s="27">
        <v>10122.85</v>
      </c>
      <c r="E2182" s="27">
        <v>1781.62</v>
      </c>
      <c r="F2182" s="27">
        <v>1210</v>
      </c>
      <c r="G2182" s="26">
        <f>(E2182-F2182)/E2182</f>
        <v>0.32084282843704043</v>
      </c>
      <c r="H2182" s="27">
        <f>E2182-F2182</f>
        <v>571.61999999999989</v>
      </c>
      <c r="I2182" s="35">
        <f>E2182/D2182</f>
        <v>0.17599984194174564</v>
      </c>
      <c r="J2182" s="3">
        <v>0</v>
      </c>
      <c r="K2182" s="26">
        <v>0</v>
      </c>
      <c r="L2182" s="4" t="b">
        <v>0</v>
      </c>
      <c r="M2182" s="4" t="s">
        <v>58</v>
      </c>
      <c r="N2182" s="35">
        <f>'Landed Freight Margin Tool'!$D$4</f>
        <v>0.58708499999999997</v>
      </c>
      <c r="O2182" s="30">
        <f>(MAX($F2182,MIN(0.18*$D2182,$F2182*(1+$N2182))))</f>
        <v>1822.1130000000001</v>
      </c>
      <c r="P2182" s="35">
        <f>O2182/D2182</f>
        <v>0.18</v>
      </c>
    </row>
    <row r="2183" spans="1:16" x14ac:dyDescent="0.3">
      <c r="A2183" s="2">
        <v>45194</v>
      </c>
      <c r="B2183" s="3" t="s">
        <v>2303</v>
      </c>
      <c r="C2183" s="4" t="s">
        <v>2304</v>
      </c>
      <c r="D2183" s="27">
        <v>1921.11</v>
      </c>
      <c r="E2183" s="27">
        <v>338.16</v>
      </c>
      <c r="F2183" s="27">
        <v>121.4</v>
      </c>
      <c r="G2183" s="26">
        <f>(E2183-F2183)/E2183</f>
        <v>0.64099834397918143</v>
      </c>
      <c r="H2183" s="27">
        <f>E2183-F2183</f>
        <v>216.76000000000002</v>
      </c>
      <c r="I2183" s="35">
        <f>E2183/D2183</f>
        <v>0.1760232365663601</v>
      </c>
      <c r="J2183" s="3">
        <v>468.17</v>
      </c>
      <c r="K2183" s="26">
        <v>1.3560000000000001</v>
      </c>
      <c r="L2183" s="4" t="b">
        <v>1</v>
      </c>
      <c r="M2183" s="4" t="s">
        <v>58</v>
      </c>
      <c r="N2183" s="35">
        <f>'Landed Freight Margin Tool'!$D$4</f>
        <v>0.58708499999999997</v>
      </c>
      <c r="O2183" s="30">
        <f>(MAX($F2183,MIN(0.18*$D2183,$F2183*(1+$N2183))))</f>
        <v>192.67211900000001</v>
      </c>
      <c r="P2183" s="35">
        <f>O2183/D2183</f>
        <v>0.1002920806200582</v>
      </c>
    </row>
    <row r="2184" spans="1:16" x14ac:dyDescent="0.3">
      <c r="A2184" s="2">
        <v>45034</v>
      </c>
      <c r="B2184" s="3" t="s">
        <v>16268</v>
      </c>
      <c r="C2184" s="4" t="s">
        <v>16269</v>
      </c>
      <c r="D2184" s="27">
        <v>16004.7</v>
      </c>
      <c r="E2184" s="27">
        <v>2818.97</v>
      </c>
      <c r="F2184" s="27">
        <v>1239.08</v>
      </c>
      <c r="G2184" s="26">
        <f>(E2184-F2184)/E2184</f>
        <v>0.56044938399486333</v>
      </c>
      <c r="H2184" s="27">
        <f>E2184-F2184</f>
        <v>1579.8899999999999</v>
      </c>
      <c r="I2184" s="35">
        <f>E2184/D2184</f>
        <v>0.17613388567108409</v>
      </c>
      <c r="J2184" s="3">
        <v>346.77</v>
      </c>
      <c r="K2184" s="26">
        <v>0.14199999999999999</v>
      </c>
      <c r="L2184" s="4" t="b">
        <v>0</v>
      </c>
      <c r="M2184" s="4" t="s">
        <v>58</v>
      </c>
      <c r="N2184" s="35">
        <f>'Landed Freight Margin Tool'!$D$4</f>
        <v>0.58708499999999997</v>
      </c>
      <c r="O2184" s="30">
        <f>(MAX($F2184,MIN(0.18*$D2184,$F2184*(1+$N2184))))</f>
        <v>1966.5252817999999</v>
      </c>
      <c r="P2184" s="35">
        <f>O2184/D2184</f>
        <v>0.12287173653989139</v>
      </c>
    </row>
    <row r="2185" spans="1:16" x14ac:dyDescent="0.3">
      <c r="A2185" s="2">
        <v>45153</v>
      </c>
      <c r="B2185" s="3" t="s">
        <v>21916</v>
      </c>
      <c r="C2185" s="4" t="s">
        <v>21917</v>
      </c>
      <c r="D2185" s="27">
        <v>17899.939999999999</v>
      </c>
      <c r="E2185" s="27">
        <v>3154.95</v>
      </c>
      <c r="F2185" s="27">
        <v>2213.5</v>
      </c>
      <c r="G2185" s="26">
        <f>(E2185-F2185)/E2185</f>
        <v>0.29840409515206257</v>
      </c>
      <c r="H2185" s="27">
        <f>E2185-F2185</f>
        <v>941.44999999999982</v>
      </c>
      <c r="I2185" s="35">
        <f>E2185/D2185</f>
        <v>0.17625478074228182</v>
      </c>
      <c r="J2185" s="3">
        <v>2808</v>
      </c>
      <c r="K2185" s="26">
        <v>0.154</v>
      </c>
      <c r="L2185" s="4" t="b">
        <v>0</v>
      </c>
      <c r="M2185" s="4" t="s">
        <v>58</v>
      </c>
      <c r="N2185" s="35">
        <f>'Landed Freight Margin Tool'!$D$4</f>
        <v>0.58708499999999997</v>
      </c>
      <c r="O2185" s="30">
        <f>(MAX($F2185,MIN(0.18*$D2185,$F2185*(1+$N2185))))</f>
        <v>3221.9891999999995</v>
      </c>
      <c r="P2185" s="35">
        <f>O2185/D2185</f>
        <v>0.18</v>
      </c>
    </row>
    <row r="2186" spans="1:16" x14ac:dyDescent="0.3">
      <c r="A2186" s="2">
        <v>45049</v>
      </c>
      <c r="B2186" s="3" t="s">
        <v>13829</v>
      </c>
      <c r="C2186" s="4" t="s">
        <v>13830</v>
      </c>
      <c r="D2186" s="27">
        <v>17627.8</v>
      </c>
      <c r="E2186" s="27">
        <v>3107.82</v>
      </c>
      <c r="F2186" s="27">
        <v>1970.81</v>
      </c>
      <c r="G2186" s="26">
        <f>(E2186-F2186)/E2186</f>
        <v>0.36585452181915301</v>
      </c>
      <c r="H2186" s="27">
        <f>E2186-F2186</f>
        <v>1137.0100000000002</v>
      </c>
      <c r="I2186" s="35">
        <f>E2186/D2186</f>
        <v>0.17630220447248099</v>
      </c>
      <c r="J2186" s="3">
        <v>639.58000000000004</v>
      </c>
      <c r="K2186" s="26">
        <v>0.28399999999999997</v>
      </c>
      <c r="L2186" s="4" t="b">
        <v>1</v>
      </c>
      <c r="M2186" s="4" t="s">
        <v>58</v>
      </c>
      <c r="N2186" s="35">
        <f>'Landed Freight Margin Tool'!$D$4</f>
        <v>0.58708499999999997</v>
      </c>
      <c r="O2186" s="30">
        <f>(MAX($F2186,MIN(0.18*$D2186,$F2186*(1+$N2186))))</f>
        <v>3127.84298885</v>
      </c>
      <c r="P2186" s="35">
        <f>O2186/D2186</f>
        <v>0.17743808012627782</v>
      </c>
    </row>
    <row r="2187" spans="1:16" x14ac:dyDescent="0.3">
      <c r="A2187" s="2">
        <v>45145</v>
      </c>
      <c r="B2187" s="3" t="s">
        <v>2208</v>
      </c>
      <c r="C2187" s="4" t="s">
        <v>2209</v>
      </c>
      <c r="D2187" s="27">
        <v>24359.25</v>
      </c>
      <c r="E2187" s="27">
        <v>4296.8999999999996</v>
      </c>
      <c r="F2187" s="27">
        <v>2891.7</v>
      </c>
      <c r="G2187" s="26">
        <f>(E2187-F2187)/E2187</f>
        <v>0.32702646093695453</v>
      </c>
      <c r="H2187" s="27">
        <f>E2187-F2187</f>
        <v>1405.1999999999998</v>
      </c>
      <c r="I2187" s="35">
        <f>E2187/D2187</f>
        <v>0.17639705655962312</v>
      </c>
      <c r="J2187" s="3">
        <v>23001.77</v>
      </c>
      <c r="K2187" s="26">
        <v>8.5999999999999993E-2</v>
      </c>
      <c r="L2187" s="4" t="b">
        <v>0</v>
      </c>
      <c r="M2187" s="4" t="s">
        <v>58</v>
      </c>
      <c r="N2187" s="35">
        <f>'Landed Freight Margin Tool'!$D$4</f>
        <v>0.58708499999999997</v>
      </c>
      <c r="O2187" s="30">
        <f>(MAX($F2187,MIN(0.18*$D2187,$F2187*(1+$N2187))))</f>
        <v>4384.665</v>
      </c>
      <c r="P2187" s="35">
        <f>O2187/D2187</f>
        <v>0.18</v>
      </c>
    </row>
    <row r="2188" spans="1:16" x14ac:dyDescent="0.3">
      <c r="A2188" s="2">
        <v>45176</v>
      </c>
      <c r="B2188" s="3" t="s">
        <v>14790</v>
      </c>
      <c r="C2188" s="4" t="s">
        <v>14791</v>
      </c>
      <c r="D2188" s="27">
        <v>8418.44</v>
      </c>
      <c r="E2188" s="27">
        <v>1485.65</v>
      </c>
      <c r="F2188" s="27">
        <v>771.75</v>
      </c>
      <c r="G2188" s="26">
        <f>(E2188-F2188)/E2188</f>
        <v>0.48053040756571203</v>
      </c>
      <c r="H2188" s="27">
        <f>E2188-F2188</f>
        <v>713.90000000000009</v>
      </c>
      <c r="I2188" s="35">
        <f>E2188/D2188</f>
        <v>0.17647568908253786</v>
      </c>
      <c r="J2188" s="3">
        <v>666.61</v>
      </c>
      <c r="K2188" s="26">
        <v>0.68899999999999995</v>
      </c>
      <c r="L2188" s="4" t="b">
        <v>1</v>
      </c>
      <c r="M2188" s="4" t="s">
        <v>58</v>
      </c>
      <c r="N2188" s="35">
        <f>'Landed Freight Margin Tool'!$D$4</f>
        <v>0.58708499999999997</v>
      </c>
      <c r="O2188" s="30">
        <f>(MAX($F2188,MIN(0.18*$D2188,$F2188*(1+$N2188))))</f>
        <v>1224.83284875</v>
      </c>
      <c r="P2188" s="35">
        <f>O2188/D2188</f>
        <v>0.14549404031507024</v>
      </c>
    </row>
    <row r="2189" spans="1:16" x14ac:dyDescent="0.3">
      <c r="A2189" s="2">
        <v>45147</v>
      </c>
      <c r="B2189" s="3" t="s">
        <v>17634</v>
      </c>
      <c r="C2189" s="4" t="s">
        <v>17635</v>
      </c>
      <c r="D2189" s="27">
        <v>16852.990000000002</v>
      </c>
      <c r="E2189" s="27">
        <v>2975.09</v>
      </c>
      <c r="F2189" s="27">
        <v>2934.5</v>
      </c>
      <c r="G2189" s="26">
        <f>(E2189-F2189)/E2189</f>
        <v>1.3643284740965867E-2</v>
      </c>
      <c r="H2189" s="27">
        <f>E2189-F2189</f>
        <v>40.590000000000146</v>
      </c>
      <c r="I2189" s="35">
        <f>E2189/D2189</f>
        <v>0.17653187950624785</v>
      </c>
      <c r="J2189" s="3">
        <v>1173.8599999999999</v>
      </c>
      <c r="K2189" s="26">
        <v>0.20599999999999999</v>
      </c>
      <c r="L2189" s="4" t="b">
        <v>1</v>
      </c>
      <c r="M2189" s="4" t="s">
        <v>58</v>
      </c>
      <c r="N2189" s="35">
        <f>'Landed Freight Margin Tool'!$D$4</f>
        <v>0.58708499999999997</v>
      </c>
      <c r="O2189" s="30">
        <f>(MAX($F2189,MIN(0.18*$D2189,$F2189*(1+$N2189))))</f>
        <v>3033.5382</v>
      </c>
      <c r="P2189" s="35">
        <f>O2189/D2189</f>
        <v>0.18</v>
      </c>
    </row>
    <row r="2190" spans="1:16" x14ac:dyDescent="0.3">
      <c r="A2190" s="2">
        <v>45195</v>
      </c>
      <c r="B2190" s="3" t="s">
        <v>20943</v>
      </c>
      <c r="C2190" s="4" t="s">
        <v>20944</v>
      </c>
      <c r="D2190" s="27">
        <v>18389.75</v>
      </c>
      <c r="E2190" s="27">
        <v>3246.72</v>
      </c>
      <c r="F2190" s="27">
        <v>2097.17</v>
      </c>
      <c r="G2190" s="26">
        <f>(E2190-F2190)/E2190</f>
        <v>0.35406502562586234</v>
      </c>
      <c r="H2190" s="27">
        <f>E2190-F2190</f>
        <v>1149.5499999999997</v>
      </c>
      <c r="I2190" s="35">
        <f>E2190/D2190</f>
        <v>0.17655052406911459</v>
      </c>
      <c r="J2190" s="3">
        <v>797.04</v>
      </c>
      <c r="K2190" s="26">
        <v>0.22</v>
      </c>
      <c r="L2190" s="4" t="b">
        <v>1</v>
      </c>
      <c r="M2190" s="4" t="s">
        <v>58</v>
      </c>
      <c r="N2190" s="35">
        <f>'Landed Freight Margin Tool'!$D$4</f>
        <v>0.58708499999999997</v>
      </c>
      <c r="O2190" s="30">
        <f>(MAX($F2190,MIN(0.18*$D2190,$F2190*(1+$N2190))))</f>
        <v>3310.1549999999997</v>
      </c>
      <c r="P2190" s="35">
        <f>O2190/D2190</f>
        <v>0.18</v>
      </c>
    </row>
    <row r="2191" spans="1:16" x14ac:dyDescent="0.3">
      <c r="A2191" s="2">
        <v>45210</v>
      </c>
      <c r="B2191" s="3" t="s">
        <v>20845</v>
      </c>
      <c r="C2191" s="4" t="s">
        <v>20846</v>
      </c>
      <c r="D2191" s="27">
        <v>7242.3</v>
      </c>
      <c r="E2191" s="27">
        <v>1278.92</v>
      </c>
      <c r="F2191" s="27">
        <v>696.11</v>
      </c>
      <c r="G2191" s="26">
        <f>(E2191-F2191)/E2191</f>
        <v>0.45570481343633695</v>
      </c>
      <c r="H2191" s="27">
        <f>E2191-F2191</f>
        <v>582.81000000000006</v>
      </c>
      <c r="I2191" s="35">
        <f>E2191/D2191</f>
        <v>0.17659030970824185</v>
      </c>
      <c r="J2191" s="3">
        <v>11613.69</v>
      </c>
      <c r="K2191" s="26">
        <v>0.129</v>
      </c>
      <c r="L2191" s="4" t="b">
        <v>0</v>
      </c>
      <c r="M2191" s="4" t="s">
        <v>58</v>
      </c>
      <c r="N2191" s="35">
        <f>'Landed Freight Margin Tool'!$D$4</f>
        <v>0.58708499999999997</v>
      </c>
      <c r="O2191" s="30">
        <f>(MAX($F2191,MIN(0.18*$D2191,$F2191*(1+$N2191))))</f>
        <v>1104.7857393500001</v>
      </c>
      <c r="P2191" s="35">
        <f>O2191/D2191</f>
        <v>0.15254625455311158</v>
      </c>
    </row>
    <row r="2192" spans="1:16" x14ac:dyDescent="0.3">
      <c r="A2192" s="2">
        <v>45146</v>
      </c>
      <c r="B2192" s="3" t="s">
        <v>23431</v>
      </c>
      <c r="C2192" s="4" t="s">
        <v>23432</v>
      </c>
      <c r="D2192" s="27">
        <v>23428.39</v>
      </c>
      <c r="E2192" s="27">
        <v>4139.55</v>
      </c>
      <c r="F2192" s="27">
        <v>1463.18</v>
      </c>
      <c r="G2192" s="26">
        <f>(E2192-F2192)/E2192</f>
        <v>0.64653645927697445</v>
      </c>
      <c r="H2192" s="27">
        <f>E2192-F2192</f>
        <v>2676.37</v>
      </c>
      <c r="I2192" s="35">
        <f>E2192/D2192</f>
        <v>0.17668947802217738</v>
      </c>
      <c r="J2192" s="3">
        <v>1703.59</v>
      </c>
      <c r="K2192" s="26">
        <v>0.247</v>
      </c>
      <c r="L2192" s="4" t="b">
        <v>1</v>
      </c>
      <c r="M2192" s="4" t="s">
        <v>58</v>
      </c>
      <c r="N2192" s="35">
        <f>'Landed Freight Margin Tool'!$D$4</f>
        <v>0.58708499999999997</v>
      </c>
      <c r="O2192" s="30">
        <f>(MAX($F2192,MIN(0.18*$D2192,$F2192*(1+$N2192))))</f>
        <v>2322.1910303000004</v>
      </c>
      <c r="P2192" s="35">
        <f>O2192/D2192</f>
        <v>9.91186773952457E-2</v>
      </c>
    </row>
    <row r="2193" spans="1:16" x14ac:dyDescent="0.3">
      <c r="A2193" s="2">
        <v>44998</v>
      </c>
      <c r="B2193" s="3" t="s">
        <v>4908</v>
      </c>
      <c r="C2193" s="4" t="s">
        <v>4909</v>
      </c>
      <c r="D2193" s="27">
        <v>7317.15</v>
      </c>
      <c r="E2193" s="27">
        <v>1293.6600000000001</v>
      </c>
      <c r="F2193" s="27">
        <v>621.67999999999995</v>
      </c>
      <c r="G2193" s="26">
        <f>(E2193-F2193)/E2193</f>
        <v>0.51944096594159217</v>
      </c>
      <c r="H2193" s="27">
        <f>E2193-F2193</f>
        <v>671.98000000000013</v>
      </c>
      <c r="I2193" s="35">
        <f>E2193/D2193</f>
        <v>0.17679834361739205</v>
      </c>
      <c r="J2193" s="3">
        <v>614.12</v>
      </c>
      <c r="K2193" s="26">
        <v>3.069</v>
      </c>
      <c r="L2193" s="4" t="b">
        <v>1</v>
      </c>
      <c r="M2193" s="4" t="s">
        <v>58</v>
      </c>
      <c r="N2193" s="35">
        <f>'Landed Freight Margin Tool'!$D$4</f>
        <v>0.58708499999999997</v>
      </c>
      <c r="O2193" s="30">
        <f>(MAX($F2193,MIN(0.18*$D2193,$F2193*(1+$N2193))))</f>
        <v>986.65900279999994</v>
      </c>
      <c r="P2193" s="35">
        <f>O2193/D2193</f>
        <v>0.13484198120853064</v>
      </c>
    </row>
    <row r="2194" spans="1:16" x14ac:dyDescent="0.3">
      <c r="A2194" s="2">
        <v>45015</v>
      </c>
      <c r="B2194" s="3" t="s">
        <v>11262</v>
      </c>
      <c r="C2194" s="4" t="s">
        <v>11263</v>
      </c>
      <c r="D2194" s="27">
        <v>10683.43</v>
      </c>
      <c r="E2194" s="27">
        <v>1889.49</v>
      </c>
      <c r="F2194" s="27">
        <v>1217.05</v>
      </c>
      <c r="G2194" s="26">
        <f>(E2194-F2194)/E2194</f>
        <v>0.35588439208463662</v>
      </c>
      <c r="H2194" s="27">
        <f>E2194-F2194</f>
        <v>672.44</v>
      </c>
      <c r="I2194" s="35">
        <f>E2194/D2194</f>
        <v>0.17686173822452153</v>
      </c>
      <c r="J2194" s="3">
        <v>3507.96</v>
      </c>
      <c r="K2194" s="26">
        <v>0.22</v>
      </c>
      <c r="L2194" s="4" t="b">
        <v>1</v>
      </c>
      <c r="M2194" s="4" t="s">
        <v>58</v>
      </c>
      <c r="N2194" s="35">
        <f>'Landed Freight Margin Tool'!$D$4</f>
        <v>0.58708499999999997</v>
      </c>
      <c r="O2194" s="30">
        <f>(MAX($F2194,MIN(0.18*$D2194,$F2194*(1+$N2194))))</f>
        <v>1923.0174</v>
      </c>
      <c r="P2194" s="35">
        <f>O2194/D2194</f>
        <v>0.18</v>
      </c>
    </row>
    <row r="2195" spans="1:16" x14ac:dyDescent="0.3">
      <c r="A2195" s="2">
        <v>44963</v>
      </c>
      <c r="B2195" s="3" t="s">
        <v>4826</v>
      </c>
      <c r="C2195" s="4" t="s">
        <v>4827</v>
      </c>
      <c r="D2195" s="27">
        <v>14442.29</v>
      </c>
      <c r="E2195" s="27">
        <v>2554.77</v>
      </c>
      <c r="F2195" s="27">
        <v>905.79</v>
      </c>
      <c r="G2195" s="26">
        <f>(E2195-F2195)/E2195</f>
        <v>0.64545144964125933</v>
      </c>
      <c r="H2195" s="27">
        <f>E2195-F2195</f>
        <v>1648.98</v>
      </c>
      <c r="I2195" s="35">
        <f>E2195/D2195</f>
        <v>0.17689507688877593</v>
      </c>
      <c r="J2195" s="3">
        <v>1196.47</v>
      </c>
      <c r="K2195" s="26">
        <v>0.25600000000000001</v>
      </c>
      <c r="L2195" s="4" t="b">
        <v>1</v>
      </c>
      <c r="M2195" s="4" t="s">
        <v>58</v>
      </c>
      <c r="N2195" s="35">
        <f>'Landed Freight Margin Tool'!$D$4</f>
        <v>0.58708499999999997</v>
      </c>
      <c r="O2195" s="30">
        <f>(MAX($F2195,MIN(0.18*$D2195,$F2195*(1+$N2195))))</f>
        <v>1437.5657221500001</v>
      </c>
      <c r="P2195" s="35">
        <f>O2195/D2195</f>
        <v>9.9538627333338403E-2</v>
      </c>
    </row>
    <row r="2196" spans="1:16" x14ac:dyDescent="0.3">
      <c r="A2196" s="2">
        <v>45182</v>
      </c>
      <c r="B2196" s="3" t="s">
        <v>24772</v>
      </c>
      <c r="C2196" s="4" t="s">
        <v>24773</v>
      </c>
      <c r="D2196" s="27">
        <v>15338.73</v>
      </c>
      <c r="E2196" s="27">
        <v>2713.71</v>
      </c>
      <c r="F2196" s="27">
        <v>1509</v>
      </c>
      <c r="G2196" s="26">
        <f>(E2196-F2196)/E2196</f>
        <v>0.44393468719944285</v>
      </c>
      <c r="H2196" s="27">
        <f>E2196-F2196</f>
        <v>1204.71</v>
      </c>
      <c r="I2196" s="35">
        <f>E2196/D2196</f>
        <v>0.17691881922427738</v>
      </c>
      <c r="J2196" s="3">
        <v>1024.18</v>
      </c>
      <c r="K2196" s="26">
        <v>0.22</v>
      </c>
      <c r="L2196" s="4" t="b">
        <v>1</v>
      </c>
      <c r="M2196" s="4" t="s">
        <v>58</v>
      </c>
      <c r="N2196" s="35">
        <f>'Landed Freight Margin Tool'!$D$4</f>
        <v>0.58708499999999997</v>
      </c>
      <c r="O2196" s="30">
        <f>(MAX($F2196,MIN(0.18*$D2196,$F2196*(1+$N2196))))</f>
        <v>2394.9112650000002</v>
      </c>
      <c r="P2196" s="35">
        <f>O2196/D2196</f>
        <v>0.15613491240800251</v>
      </c>
    </row>
    <row r="2197" spans="1:16" x14ac:dyDescent="0.3">
      <c r="A2197" s="2">
        <v>45166</v>
      </c>
      <c r="B2197" s="3" t="s">
        <v>978</v>
      </c>
      <c r="C2197" s="4" t="s">
        <v>979</v>
      </c>
      <c r="D2197" s="27">
        <v>10069.18</v>
      </c>
      <c r="E2197" s="27">
        <v>1783.23</v>
      </c>
      <c r="F2197" s="27">
        <v>1325.67</v>
      </c>
      <c r="G2197" s="26">
        <f>(E2197-F2197)/E2197</f>
        <v>0.25659056879931358</v>
      </c>
      <c r="H2197" s="27">
        <f>E2197-F2197</f>
        <v>457.55999999999995</v>
      </c>
      <c r="I2197" s="35">
        <f>E2197/D2197</f>
        <v>0.17709783716250976</v>
      </c>
      <c r="J2197" s="3">
        <v>2275.9699999999998</v>
      </c>
      <c r="K2197" s="26">
        <v>0.128</v>
      </c>
      <c r="L2197" s="4" t="b">
        <v>0</v>
      </c>
      <c r="M2197" s="4" t="s">
        <v>58</v>
      </c>
      <c r="N2197" s="35">
        <f>'Landed Freight Margin Tool'!$D$4</f>
        <v>0.58708499999999997</v>
      </c>
      <c r="O2197" s="30">
        <f>(MAX($F2197,MIN(0.18*$D2197,$F2197*(1+$N2197))))</f>
        <v>1812.4523999999999</v>
      </c>
      <c r="P2197" s="35">
        <f>O2197/D2197</f>
        <v>0.18</v>
      </c>
    </row>
    <row r="2198" spans="1:16" x14ac:dyDescent="0.3">
      <c r="A2198" s="2">
        <v>45175</v>
      </c>
      <c r="B2198" s="3" t="s">
        <v>19068</v>
      </c>
      <c r="C2198" s="4" t="s">
        <v>19069</v>
      </c>
      <c r="D2198" s="27">
        <v>15710.34</v>
      </c>
      <c r="E2198" s="27">
        <v>2783.91</v>
      </c>
      <c r="F2198" s="27">
        <v>1869.16</v>
      </c>
      <c r="G2198" s="26">
        <f>(E2198-F2198)/E2198</f>
        <v>0.3285846166003929</v>
      </c>
      <c r="H2198" s="27">
        <f>E2198-F2198</f>
        <v>914.74999999999977</v>
      </c>
      <c r="I2198" s="35">
        <f>E2198/D2198</f>
        <v>0.17720240300337228</v>
      </c>
      <c r="J2198" s="3">
        <v>20.39</v>
      </c>
      <c r="K2198" s="26">
        <v>0.86399999999999999</v>
      </c>
      <c r="L2198" s="4" t="b">
        <v>1</v>
      </c>
      <c r="M2198" s="4" t="s">
        <v>58</v>
      </c>
      <c r="N2198" s="35">
        <f>'Landed Freight Margin Tool'!$D$4</f>
        <v>0.58708499999999997</v>
      </c>
      <c r="O2198" s="30">
        <f>(MAX($F2198,MIN(0.18*$D2198,$F2198*(1+$N2198))))</f>
        <v>2827.8611999999998</v>
      </c>
      <c r="P2198" s="35">
        <f>O2198/D2198</f>
        <v>0.18</v>
      </c>
    </row>
    <row r="2199" spans="1:16" x14ac:dyDescent="0.3">
      <c r="A2199" s="2">
        <v>45135</v>
      </c>
      <c r="B2199" s="3" t="s">
        <v>5288</v>
      </c>
      <c r="C2199" s="4" t="s">
        <v>5289</v>
      </c>
      <c r="D2199" s="27">
        <v>20636.93</v>
      </c>
      <c r="E2199" s="27">
        <v>3657.99</v>
      </c>
      <c r="F2199" s="27">
        <v>2692.97</v>
      </c>
      <c r="G2199" s="26">
        <f>(E2199-F2199)/E2199</f>
        <v>0.26381154677842206</v>
      </c>
      <c r="H2199" s="27">
        <f>E2199-F2199</f>
        <v>965.02</v>
      </c>
      <c r="I2199" s="35">
        <f>E2199/D2199</f>
        <v>0.17725456257301836</v>
      </c>
      <c r="J2199" s="3">
        <v>11016.8</v>
      </c>
      <c r="K2199" s="26">
        <v>0.13800000000000001</v>
      </c>
      <c r="L2199" s="4" t="b">
        <v>0</v>
      </c>
      <c r="M2199" s="4" t="s">
        <v>58</v>
      </c>
      <c r="N2199" s="35">
        <f>'Landed Freight Margin Tool'!$D$4</f>
        <v>0.58708499999999997</v>
      </c>
      <c r="O2199" s="30">
        <f>(MAX($F2199,MIN(0.18*$D2199,$F2199*(1+$N2199))))</f>
        <v>3714.6473999999998</v>
      </c>
      <c r="P2199" s="35">
        <f>O2199/D2199</f>
        <v>0.18</v>
      </c>
    </row>
    <row r="2200" spans="1:16" x14ac:dyDescent="0.3">
      <c r="A2200" s="2">
        <v>45100</v>
      </c>
      <c r="B2200" s="3" t="s">
        <v>12569</v>
      </c>
      <c r="C2200" s="4" t="s">
        <v>3614</v>
      </c>
      <c r="D2200" s="27">
        <v>22719.43</v>
      </c>
      <c r="E2200" s="27">
        <v>4028.53</v>
      </c>
      <c r="F2200" s="27">
        <v>2530.12</v>
      </c>
      <c r="G2200" s="26">
        <f>(E2200-F2200)/E2200</f>
        <v>0.37194956969415649</v>
      </c>
      <c r="H2200" s="27">
        <f>E2200-F2200</f>
        <v>1498.4100000000003</v>
      </c>
      <c r="I2200" s="35">
        <f>E2200/D2200</f>
        <v>0.17731650838071203</v>
      </c>
      <c r="J2200" s="3">
        <v>1.1399999999999999</v>
      </c>
      <c r="K2200" s="26">
        <v>13.737</v>
      </c>
      <c r="L2200" s="4" t="b">
        <v>1</v>
      </c>
      <c r="M2200" s="4" t="s">
        <v>58</v>
      </c>
      <c r="N2200" s="35">
        <f>'Landed Freight Margin Tool'!$D$4</f>
        <v>0.58708499999999997</v>
      </c>
      <c r="O2200" s="30">
        <f>(MAX($F2200,MIN(0.18*$D2200,$F2200*(1+$N2200))))</f>
        <v>4015.5155002000001</v>
      </c>
      <c r="P2200" s="35">
        <f>O2200/D2200</f>
        <v>0.17674367271538063</v>
      </c>
    </row>
    <row r="2201" spans="1:16" x14ac:dyDescent="0.3">
      <c r="A2201" s="2">
        <v>44994</v>
      </c>
      <c r="B2201" s="3" t="s">
        <v>18006</v>
      </c>
      <c r="C2201" s="4" t="s">
        <v>18007</v>
      </c>
      <c r="D2201" s="27">
        <v>10422.98</v>
      </c>
      <c r="E2201" s="27">
        <v>1849.94</v>
      </c>
      <c r="F2201" s="27">
        <v>1113.18</v>
      </c>
      <c r="G2201" s="26">
        <f>(E2201-F2201)/E2201</f>
        <v>0.39826156523995371</v>
      </c>
      <c r="H2201" s="27">
        <f>E2201-F2201</f>
        <v>736.76</v>
      </c>
      <c r="I2201" s="35">
        <f>E2201/D2201</f>
        <v>0.17748666887972539</v>
      </c>
      <c r="J2201" s="3">
        <v>15724.45</v>
      </c>
      <c r="K2201" s="26">
        <v>0.19700000000000001</v>
      </c>
      <c r="L2201" s="4" t="b">
        <v>1</v>
      </c>
      <c r="M2201" s="4" t="s">
        <v>58</v>
      </c>
      <c r="N2201" s="35">
        <f>'Landed Freight Margin Tool'!$D$4</f>
        <v>0.58708499999999997</v>
      </c>
      <c r="O2201" s="30">
        <f>(MAX($F2201,MIN(0.18*$D2201,$F2201*(1+$N2201))))</f>
        <v>1766.7112803000002</v>
      </c>
      <c r="P2201" s="35">
        <f>O2201/D2201</f>
        <v>0.16950155140852236</v>
      </c>
    </row>
    <row r="2202" spans="1:16" x14ac:dyDescent="0.3">
      <c r="A2202" s="2">
        <v>45112</v>
      </c>
      <c r="B2202" s="3" t="s">
        <v>592</v>
      </c>
      <c r="C2202" s="4" t="s">
        <v>593</v>
      </c>
      <c r="D2202" s="27">
        <v>3977.07</v>
      </c>
      <c r="E2202" s="27">
        <v>705.95</v>
      </c>
      <c r="F2202" s="27">
        <v>408.89</v>
      </c>
      <c r="G2202" s="26">
        <f>(E2202-F2202)/E2202</f>
        <v>0.42079467384375668</v>
      </c>
      <c r="H2202" s="27">
        <f>E2202-F2202</f>
        <v>297.06000000000006</v>
      </c>
      <c r="I2202" s="35">
        <f>E2202/D2202</f>
        <v>0.1775050476858592</v>
      </c>
      <c r="J2202" s="3">
        <v>5323.44</v>
      </c>
      <c r="K2202" s="26">
        <v>0.22</v>
      </c>
      <c r="L2202" s="4" t="b">
        <v>1</v>
      </c>
      <c r="M2202" s="4" t="s">
        <v>58</v>
      </c>
      <c r="N2202" s="35">
        <f>'Landed Freight Margin Tool'!$D$4</f>
        <v>0.58708499999999997</v>
      </c>
      <c r="O2202" s="30">
        <f>(MAX($F2202,MIN(0.18*$D2202,$F2202*(1+$N2202))))</f>
        <v>648.94318565000003</v>
      </c>
      <c r="P2202" s="35">
        <f>O2202/D2202</f>
        <v>0.16317117517418603</v>
      </c>
    </row>
    <row r="2203" spans="1:16" x14ac:dyDescent="0.3">
      <c r="A2203" s="2">
        <v>45035</v>
      </c>
      <c r="B2203" s="3" t="s">
        <v>13533</v>
      </c>
      <c r="C2203" s="4" t="s">
        <v>13534</v>
      </c>
      <c r="D2203" s="27">
        <v>7054.53</v>
      </c>
      <c r="E2203" s="27">
        <v>1252.82</v>
      </c>
      <c r="F2203" s="27">
        <v>854.08</v>
      </c>
      <c r="G2203" s="26">
        <f>(E2203-F2203)/E2203</f>
        <v>0.31827397391484802</v>
      </c>
      <c r="H2203" s="27">
        <f>E2203-F2203</f>
        <v>398.7399999999999</v>
      </c>
      <c r="I2203" s="35">
        <f>E2203/D2203</f>
        <v>0.17759085296965213</v>
      </c>
      <c r="J2203" s="3">
        <v>1370.22</v>
      </c>
      <c r="K2203" s="26">
        <v>0.22</v>
      </c>
      <c r="L2203" s="4" t="b">
        <v>1</v>
      </c>
      <c r="M2203" s="4" t="s">
        <v>58</v>
      </c>
      <c r="N2203" s="35">
        <f>'Landed Freight Margin Tool'!$D$4</f>
        <v>0.58708499999999997</v>
      </c>
      <c r="O2203" s="30">
        <f>(MAX($F2203,MIN(0.18*$D2203,$F2203*(1+$N2203))))</f>
        <v>1269.8154</v>
      </c>
      <c r="P2203" s="35">
        <f>O2203/D2203</f>
        <v>0.18</v>
      </c>
    </row>
    <row r="2204" spans="1:16" x14ac:dyDescent="0.3">
      <c r="A2204" s="2">
        <v>45008</v>
      </c>
      <c r="B2204" s="3" t="s">
        <v>24076</v>
      </c>
      <c r="C2204" s="4" t="s">
        <v>24077</v>
      </c>
      <c r="D2204" s="27">
        <v>16468.400000000001</v>
      </c>
      <c r="E2204" s="27">
        <v>2926.77</v>
      </c>
      <c r="F2204" s="27">
        <v>1412.87</v>
      </c>
      <c r="G2204" s="26">
        <f>(E2204-F2204)/E2204</f>
        <v>0.51725964117440049</v>
      </c>
      <c r="H2204" s="27">
        <f>E2204-F2204</f>
        <v>1513.9</v>
      </c>
      <c r="I2204" s="35">
        <f>E2204/D2204</f>
        <v>0.17772036141944572</v>
      </c>
      <c r="J2204" s="3">
        <v>2720.97</v>
      </c>
      <c r="K2204" s="26">
        <v>0.22</v>
      </c>
      <c r="L2204" s="4" t="b">
        <v>1</v>
      </c>
      <c r="M2204" s="4" t="s">
        <v>58</v>
      </c>
      <c r="N2204" s="35">
        <f>'Landed Freight Margin Tool'!$D$4</f>
        <v>0.58708499999999997</v>
      </c>
      <c r="O2204" s="30">
        <f>(MAX($F2204,MIN(0.18*$D2204,$F2204*(1+$N2204))))</f>
        <v>2242.34478395</v>
      </c>
      <c r="P2204" s="35">
        <f>O2204/D2204</f>
        <v>0.13616045177127103</v>
      </c>
    </row>
    <row r="2205" spans="1:16" x14ac:dyDescent="0.3">
      <c r="A2205" s="2">
        <v>44939</v>
      </c>
      <c r="B2205" s="3" t="s">
        <v>3750</v>
      </c>
      <c r="C2205" s="4" t="s">
        <v>3751</v>
      </c>
      <c r="D2205" s="27">
        <v>3924.5</v>
      </c>
      <c r="E2205" s="27">
        <v>697.58</v>
      </c>
      <c r="F2205" s="27">
        <v>446.23</v>
      </c>
      <c r="G2205" s="26">
        <f>(E2205-F2205)/E2205</f>
        <v>0.36031709624702546</v>
      </c>
      <c r="H2205" s="27">
        <f>E2205-F2205</f>
        <v>251.35000000000002</v>
      </c>
      <c r="I2205" s="35">
        <f>E2205/D2205</f>
        <v>0.17775003185119123</v>
      </c>
      <c r="J2205" s="3">
        <v>266574.65999999997</v>
      </c>
      <c r="K2205" s="26">
        <v>7.4999999999999997E-2</v>
      </c>
      <c r="L2205" s="4" t="b">
        <v>0</v>
      </c>
      <c r="M2205" s="4" t="s">
        <v>58</v>
      </c>
      <c r="N2205" s="35">
        <f>'Landed Freight Margin Tool'!$D$4</f>
        <v>0.58708499999999997</v>
      </c>
      <c r="O2205" s="30">
        <f>(MAX($F2205,MIN(0.18*$D2205,$F2205*(1+$N2205))))</f>
        <v>706.41</v>
      </c>
      <c r="P2205" s="35">
        <f>O2205/D2205</f>
        <v>0.18</v>
      </c>
    </row>
    <row r="2206" spans="1:16" x14ac:dyDescent="0.3">
      <c r="A2206" s="2">
        <v>45127</v>
      </c>
      <c r="B2206" s="3" t="s">
        <v>19002</v>
      </c>
      <c r="C2206" s="4" t="s">
        <v>19003</v>
      </c>
      <c r="D2206" s="27">
        <v>5313.75</v>
      </c>
      <c r="E2206" s="27">
        <v>944.86</v>
      </c>
      <c r="F2206" s="27">
        <v>597.80999999999995</v>
      </c>
      <c r="G2206" s="26">
        <f>(E2206-F2206)/E2206</f>
        <v>0.3673030925216435</v>
      </c>
      <c r="H2206" s="27">
        <f>E2206-F2206</f>
        <v>347.05000000000007</v>
      </c>
      <c r="I2206" s="35">
        <f>E2206/D2206</f>
        <v>0.17781416137379441</v>
      </c>
      <c r="J2206" s="3">
        <v>4618</v>
      </c>
      <c r="K2206" s="26">
        <v>0.14299999999999999</v>
      </c>
      <c r="L2206" s="4" t="b">
        <v>0</v>
      </c>
      <c r="M2206" s="4" t="s">
        <v>58</v>
      </c>
      <c r="N2206" s="35">
        <f>'Landed Freight Margin Tool'!$D$4</f>
        <v>0.58708499999999997</v>
      </c>
      <c r="O2206" s="30">
        <f>(MAX($F2206,MIN(0.18*$D2206,$F2206*(1+$N2206))))</f>
        <v>948.77528384999994</v>
      </c>
      <c r="P2206" s="35">
        <f>O2206/D2206</f>
        <v>0.17855098261115029</v>
      </c>
    </row>
    <row r="2207" spans="1:16" x14ac:dyDescent="0.3">
      <c r="A2207" s="2">
        <v>45047</v>
      </c>
      <c r="B2207" s="3" t="s">
        <v>17282</v>
      </c>
      <c r="C2207" s="4" t="s">
        <v>17283</v>
      </c>
      <c r="D2207" s="27">
        <v>14579.03</v>
      </c>
      <c r="E2207" s="27">
        <v>2593.69</v>
      </c>
      <c r="F2207" s="27">
        <v>1506.71</v>
      </c>
      <c r="G2207" s="26">
        <f>(E2207-F2207)/E2207</f>
        <v>0.41908632103296845</v>
      </c>
      <c r="H2207" s="27">
        <f>E2207-F2207</f>
        <v>1086.98</v>
      </c>
      <c r="I2207" s="35">
        <f>E2207/D2207</f>
        <v>0.17790552595062908</v>
      </c>
      <c r="J2207" s="3">
        <v>0</v>
      </c>
      <c r="K2207" s="26">
        <v>0</v>
      </c>
      <c r="L2207" s="4" t="b">
        <v>0</v>
      </c>
      <c r="M2207" s="4" t="s">
        <v>58</v>
      </c>
      <c r="N2207" s="35">
        <f>'Landed Freight Margin Tool'!$D$4</f>
        <v>0.58708499999999997</v>
      </c>
      <c r="O2207" s="30">
        <f>(MAX($F2207,MIN(0.18*$D2207,$F2207*(1+$N2207))))</f>
        <v>2391.2768403500004</v>
      </c>
      <c r="P2207" s="35">
        <f>O2207/D2207</f>
        <v>0.1640216695040754</v>
      </c>
    </row>
    <row r="2208" spans="1:16" x14ac:dyDescent="0.3">
      <c r="A2208" s="2">
        <v>45002</v>
      </c>
      <c r="B2208" s="3" t="s">
        <v>21822</v>
      </c>
      <c r="C2208" s="4" t="s">
        <v>21823</v>
      </c>
      <c r="D2208" s="27">
        <v>1830.61</v>
      </c>
      <c r="E2208" s="27">
        <v>326.13</v>
      </c>
      <c r="F2208" s="27">
        <v>190.41</v>
      </c>
      <c r="G2208" s="26">
        <f>(E2208-F2208)/E2208</f>
        <v>0.41615306779505107</v>
      </c>
      <c r="H2208" s="27">
        <f>E2208-F2208</f>
        <v>135.72</v>
      </c>
      <c r="I2208" s="35">
        <f>E2208/D2208</f>
        <v>0.17815373017737257</v>
      </c>
      <c r="J2208" s="3">
        <v>1774.48</v>
      </c>
      <c r="K2208" s="26">
        <v>0.22</v>
      </c>
      <c r="L2208" s="4" t="b">
        <v>1</v>
      </c>
      <c r="M2208" s="4" t="s">
        <v>58</v>
      </c>
      <c r="N2208" s="35">
        <f>'Landed Freight Margin Tool'!$D$4</f>
        <v>0.58708499999999997</v>
      </c>
      <c r="O2208" s="30">
        <f>(MAX($F2208,MIN(0.18*$D2208,$F2208*(1+$N2208))))</f>
        <v>302.19685485000002</v>
      </c>
      <c r="P2208" s="35">
        <f>O2208/D2208</f>
        <v>0.16507986673840963</v>
      </c>
    </row>
    <row r="2209" spans="1:16" x14ac:dyDescent="0.3">
      <c r="A2209" s="2">
        <v>45113</v>
      </c>
      <c r="B2209" s="3" t="s">
        <v>7716</v>
      </c>
      <c r="C2209" s="4" t="s">
        <v>7717</v>
      </c>
      <c r="D2209" s="27">
        <v>18632.259999999998</v>
      </c>
      <c r="E2209" s="27">
        <v>3320.22</v>
      </c>
      <c r="F2209" s="27">
        <v>2203.02</v>
      </c>
      <c r="G2209" s="26">
        <f>(E2209-F2209)/E2209</f>
        <v>0.33648372698194695</v>
      </c>
      <c r="H2209" s="27">
        <f>E2209-F2209</f>
        <v>1117.1999999999998</v>
      </c>
      <c r="I2209" s="35">
        <f>E2209/D2209</f>
        <v>0.17819738453628278</v>
      </c>
      <c r="J2209" s="3">
        <v>707.2</v>
      </c>
      <c r="K2209" s="26">
        <v>0.20300000000000001</v>
      </c>
      <c r="L2209" s="4" t="b">
        <v>1</v>
      </c>
      <c r="M2209" s="4" t="s">
        <v>58</v>
      </c>
      <c r="N2209" s="35">
        <f>'Landed Freight Margin Tool'!$D$4</f>
        <v>0.58708499999999997</v>
      </c>
      <c r="O2209" s="30">
        <f>(MAX($F2209,MIN(0.18*$D2209,$F2209*(1+$N2209))))</f>
        <v>3353.8067999999994</v>
      </c>
      <c r="P2209" s="35">
        <f>O2209/D2209</f>
        <v>0.18</v>
      </c>
    </row>
    <row r="2210" spans="1:16" x14ac:dyDescent="0.3">
      <c r="A2210" s="2">
        <v>45163</v>
      </c>
      <c r="B2210" s="3" t="s">
        <v>3496</v>
      </c>
      <c r="C2210" s="4" t="s">
        <v>3268</v>
      </c>
      <c r="D2210" s="27">
        <v>6793.41</v>
      </c>
      <c r="E2210" s="27">
        <v>1211.53</v>
      </c>
      <c r="F2210" s="27">
        <v>675.66</v>
      </c>
      <c r="G2210" s="26">
        <f>(E2210-F2210)/E2210</f>
        <v>0.44230848596402894</v>
      </c>
      <c r="H2210" s="27">
        <f>E2210-F2210</f>
        <v>535.87</v>
      </c>
      <c r="I2210" s="35">
        <f>E2210/D2210</f>
        <v>0.17833900795035187</v>
      </c>
      <c r="J2210" s="3">
        <v>3423.27</v>
      </c>
      <c r="K2210" s="26">
        <v>0.65400000000000003</v>
      </c>
      <c r="L2210" s="4" t="b">
        <v>1</v>
      </c>
      <c r="M2210" s="4" t="s">
        <v>58</v>
      </c>
      <c r="N2210" s="35">
        <f>'Landed Freight Margin Tool'!$D$4</f>
        <v>0.58708499999999997</v>
      </c>
      <c r="O2210" s="30">
        <f>(MAX($F2210,MIN(0.18*$D2210,$F2210*(1+$N2210))))</f>
        <v>1072.3298511</v>
      </c>
      <c r="P2210" s="35">
        <f>O2210/D2210</f>
        <v>0.15784854014405136</v>
      </c>
    </row>
    <row r="2211" spans="1:16" x14ac:dyDescent="0.3">
      <c r="A2211" s="2">
        <v>44929</v>
      </c>
      <c r="B2211" s="3" t="s">
        <v>20525</v>
      </c>
      <c r="C2211" s="4" t="s">
        <v>20526</v>
      </c>
      <c r="D2211" s="27">
        <v>13449.73</v>
      </c>
      <c r="E2211" s="27">
        <v>2399.7199999999998</v>
      </c>
      <c r="F2211" s="27">
        <v>1626.78</v>
      </c>
      <c r="G2211" s="26">
        <f>(E2211-F2211)/E2211</f>
        <v>0.32209591118963876</v>
      </c>
      <c r="H2211" s="27">
        <f>E2211-F2211</f>
        <v>772.93999999999983</v>
      </c>
      <c r="I2211" s="35">
        <f>E2211/D2211</f>
        <v>0.1784214255602157</v>
      </c>
      <c r="J2211" s="3">
        <v>1988.15</v>
      </c>
      <c r="K2211" s="26">
        <v>0.17599999999999999</v>
      </c>
      <c r="L2211" s="4" t="b">
        <v>0</v>
      </c>
      <c r="M2211" s="4" t="s">
        <v>58</v>
      </c>
      <c r="N2211" s="35">
        <f>'Landed Freight Margin Tool'!$D$4</f>
        <v>0.58708499999999997</v>
      </c>
      <c r="O2211" s="30">
        <f>(MAX($F2211,MIN(0.18*$D2211,$F2211*(1+$N2211))))</f>
        <v>2420.9513999999999</v>
      </c>
      <c r="P2211" s="35">
        <f>O2211/D2211</f>
        <v>0.18</v>
      </c>
    </row>
    <row r="2212" spans="1:16" x14ac:dyDescent="0.3">
      <c r="A2212" s="2">
        <v>45154</v>
      </c>
      <c r="B2212" s="3" t="s">
        <v>2256</v>
      </c>
      <c r="C2212" s="4" t="s">
        <v>2257</v>
      </c>
      <c r="D2212" s="27">
        <v>19664.14</v>
      </c>
      <c r="E2212" s="27">
        <v>3508.79</v>
      </c>
      <c r="F2212" s="27">
        <v>2259.54</v>
      </c>
      <c r="G2212" s="26">
        <f>(E2212-F2212)/E2212</f>
        <v>0.35603441642275541</v>
      </c>
      <c r="H2212" s="27">
        <f>E2212-F2212</f>
        <v>1249.25</v>
      </c>
      <c r="I2212" s="35">
        <f>E2212/D2212</f>
        <v>0.17843597533378017</v>
      </c>
      <c r="J2212" s="3">
        <v>17.7</v>
      </c>
      <c r="K2212" s="26">
        <v>0.70099999999999996</v>
      </c>
      <c r="L2212" s="4" t="b">
        <v>1</v>
      </c>
      <c r="M2212" s="4" t="s">
        <v>58</v>
      </c>
      <c r="N2212" s="35">
        <f>'Landed Freight Margin Tool'!$D$4</f>
        <v>0.58708499999999997</v>
      </c>
      <c r="O2212" s="30">
        <f>(MAX($F2212,MIN(0.18*$D2212,$F2212*(1+$N2212))))</f>
        <v>3539.5451999999996</v>
      </c>
      <c r="P2212" s="35">
        <f>O2212/D2212</f>
        <v>0.18</v>
      </c>
    </row>
    <row r="2213" spans="1:16" x14ac:dyDescent="0.3">
      <c r="A2213" s="2">
        <v>45083</v>
      </c>
      <c r="B2213" s="3" t="s">
        <v>4501</v>
      </c>
      <c r="C2213" s="4" t="s">
        <v>4502</v>
      </c>
      <c r="D2213" s="27">
        <v>13688.03</v>
      </c>
      <c r="E2213" s="27">
        <v>2442.6</v>
      </c>
      <c r="F2213" s="27">
        <v>1579.58</v>
      </c>
      <c r="G2213" s="26">
        <f>(E2213-F2213)/E2213</f>
        <v>0.35332023253909767</v>
      </c>
      <c r="H2213" s="27">
        <f>E2213-F2213</f>
        <v>863.02</v>
      </c>
      <c r="I2213" s="35">
        <f>E2213/D2213</f>
        <v>0.17844788475770434</v>
      </c>
      <c r="J2213" s="3">
        <v>2268.36</v>
      </c>
      <c r="K2213" s="26">
        <v>1.0469999999999999</v>
      </c>
      <c r="L2213" s="4" t="b">
        <v>1</v>
      </c>
      <c r="M2213" s="4" t="s">
        <v>58</v>
      </c>
      <c r="N2213" s="35">
        <f>'Landed Freight Margin Tool'!$D$4</f>
        <v>0.58708499999999997</v>
      </c>
      <c r="O2213" s="30">
        <f>(MAX($F2213,MIN(0.18*$D2213,$F2213*(1+$N2213))))</f>
        <v>2463.8454000000002</v>
      </c>
      <c r="P2213" s="35">
        <f>O2213/D2213</f>
        <v>0.18</v>
      </c>
    </row>
    <row r="2214" spans="1:16" x14ac:dyDescent="0.3">
      <c r="A2214" s="2">
        <v>45203</v>
      </c>
      <c r="B2214" s="3" t="s">
        <v>14442</v>
      </c>
      <c r="C2214" s="4" t="s">
        <v>14443</v>
      </c>
      <c r="D2214" s="27">
        <v>13708.53</v>
      </c>
      <c r="E2214" s="27">
        <v>2447.54</v>
      </c>
      <c r="F2214" s="27">
        <v>1244.21</v>
      </c>
      <c r="G2214" s="26">
        <f>(E2214-F2214)/E2214</f>
        <v>0.49164875752796683</v>
      </c>
      <c r="H2214" s="27">
        <f>E2214-F2214</f>
        <v>1203.33</v>
      </c>
      <c r="I2214" s="35">
        <f>E2214/D2214</f>
        <v>0.1785413899229166</v>
      </c>
      <c r="J2214" s="3">
        <v>1515.36</v>
      </c>
      <c r="K2214" s="26">
        <v>0.22</v>
      </c>
      <c r="L2214" s="4" t="b">
        <v>1</v>
      </c>
      <c r="M2214" s="4" t="s">
        <v>58</v>
      </c>
      <c r="N2214" s="35">
        <f>'Landed Freight Margin Tool'!$D$4</f>
        <v>0.58708499999999997</v>
      </c>
      <c r="O2214" s="30">
        <f>(MAX($F2214,MIN(0.18*$D2214,$F2214*(1+$N2214))))</f>
        <v>1974.6670278500001</v>
      </c>
      <c r="P2214" s="35">
        <f>O2214/D2214</f>
        <v>0.14404659200147646</v>
      </c>
    </row>
    <row r="2215" spans="1:16" x14ac:dyDescent="0.3">
      <c r="A2215" s="2">
        <v>45190</v>
      </c>
      <c r="B2215" s="3" t="s">
        <v>8031</v>
      </c>
      <c r="C2215" s="4" t="s">
        <v>8032</v>
      </c>
      <c r="D2215" s="27">
        <v>22750.560000000001</v>
      </c>
      <c r="E2215" s="27">
        <v>4063.48</v>
      </c>
      <c r="F2215" s="27">
        <v>3466.65</v>
      </c>
      <c r="G2215" s="26">
        <f>(E2215-F2215)/E2215</f>
        <v>0.14687656885231376</v>
      </c>
      <c r="H2215" s="27">
        <f>E2215-F2215</f>
        <v>596.82999999999993</v>
      </c>
      <c r="I2215" s="35">
        <f>E2215/D2215</f>
        <v>0.17861010893797777</v>
      </c>
      <c r="J2215" s="3">
        <v>2136.1</v>
      </c>
      <c r="K2215" s="26">
        <v>0.22</v>
      </c>
      <c r="L2215" s="4" t="b">
        <v>1</v>
      </c>
      <c r="M2215" s="4" t="s">
        <v>58</v>
      </c>
      <c r="N2215" s="35">
        <f>'Landed Freight Margin Tool'!$D$4</f>
        <v>0.58708499999999997</v>
      </c>
      <c r="O2215" s="30">
        <f>(MAX($F2215,MIN(0.18*$D2215,$F2215*(1+$N2215))))</f>
        <v>4095.1008000000002</v>
      </c>
      <c r="P2215" s="35">
        <f>O2215/D2215</f>
        <v>0.18</v>
      </c>
    </row>
    <row r="2216" spans="1:16" x14ac:dyDescent="0.3">
      <c r="A2216" s="2">
        <v>45120</v>
      </c>
      <c r="B2216" s="3" t="s">
        <v>9543</v>
      </c>
      <c r="C2216" s="4" t="s">
        <v>9544</v>
      </c>
      <c r="D2216" s="27">
        <v>7660.72</v>
      </c>
      <c r="E2216" s="27">
        <v>1368.66</v>
      </c>
      <c r="F2216" s="27">
        <v>861.5</v>
      </c>
      <c r="G2216" s="26">
        <f>(E2216-F2216)/E2216</f>
        <v>0.37055221895868956</v>
      </c>
      <c r="H2216" s="27">
        <f>E2216-F2216</f>
        <v>507.16000000000008</v>
      </c>
      <c r="I2216" s="35">
        <f>E2216/D2216</f>
        <v>0.17865944715379234</v>
      </c>
      <c r="J2216" s="3">
        <v>512.87</v>
      </c>
      <c r="K2216" s="26">
        <v>0.16800000000000001</v>
      </c>
      <c r="L2216" s="4" t="b">
        <v>0</v>
      </c>
      <c r="M2216" s="4" t="s">
        <v>58</v>
      </c>
      <c r="N2216" s="35">
        <f>'Landed Freight Margin Tool'!$D$4</f>
        <v>0.58708499999999997</v>
      </c>
      <c r="O2216" s="30">
        <f>(MAX($F2216,MIN(0.18*$D2216,$F2216*(1+$N2216))))</f>
        <v>1367.2737275000002</v>
      </c>
      <c r="P2216" s="35">
        <f>O2216/D2216</f>
        <v>0.17847848864075441</v>
      </c>
    </row>
    <row r="2217" spans="1:16" x14ac:dyDescent="0.3">
      <c r="A2217" s="2">
        <v>45097</v>
      </c>
      <c r="B2217" s="3" t="s">
        <v>18702</v>
      </c>
      <c r="C2217" s="4" t="s">
        <v>18703</v>
      </c>
      <c r="D2217" s="27">
        <v>22072.87</v>
      </c>
      <c r="E2217" s="27">
        <v>3946.69</v>
      </c>
      <c r="F2217" s="27">
        <v>2707.17</v>
      </c>
      <c r="G2217" s="26">
        <f>(E2217-F2217)/E2217</f>
        <v>0.31406571076015599</v>
      </c>
      <c r="H2217" s="27">
        <f>E2217-F2217</f>
        <v>1239.52</v>
      </c>
      <c r="I2217" s="35">
        <f>E2217/D2217</f>
        <v>0.17880275650606378</v>
      </c>
      <c r="J2217" s="3">
        <v>650.29999999999995</v>
      </c>
      <c r="K2217" s="26">
        <v>0.34100000000000003</v>
      </c>
      <c r="L2217" s="4" t="b">
        <v>1</v>
      </c>
      <c r="M2217" s="4" t="s">
        <v>58</v>
      </c>
      <c r="N2217" s="35">
        <f>'Landed Freight Margin Tool'!$D$4</f>
        <v>0.58708499999999997</v>
      </c>
      <c r="O2217" s="30">
        <f>(MAX($F2217,MIN(0.18*$D2217,$F2217*(1+$N2217))))</f>
        <v>3973.1165999999998</v>
      </c>
      <c r="P2217" s="35">
        <f>O2217/D2217</f>
        <v>0.18</v>
      </c>
    </row>
    <row r="2218" spans="1:16" x14ac:dyDescent="0.3">
      <c r="A2218" s="2">
        <v>45084</v>
      </c>
      <c r="B2218" s="3" t="s">
        <v>12044</v>
      </c>
      <c r="C2218" s="4" t="s">
        <v>12045</v>
      </c>
      <c r="D2218" s="27">
        <v>5778.35</v>
      </c>
      <c r="E2218" s="27">
        <v>1033.48</v>
      </c>
      <c r="F2218" s="27">
        <v>401.61</v>
      </c>
      <c r="G2218" s="26">
        <f>(E2218-F2218)/E2218</f>
        <v>0.61140031737430811</v>
      </c>
      <c r="H2218" s="27">
        <f>E2218-F2218</f>
        <v>631.87</v>
      </c>
      <c r="I2218" s="35">
        <f>E2218/D2218</f>
        <v>0.17885382505386485</v>
      </c>
      <c r="J2218" s="3">
        <v>0</v>
      </c>
      <c r="K2218" s="26">
        <v>0</v>
      </c>
      <c r="L2218" s="4" t="b">
        <v>0</v>
      </c>
      <c r="M2218" s="4" t="s">
        <v>58</v>
      </c>
      <c r="N2218" s="35">
        <f>'Landed Freight Margin Tool'!$D$4</f>
        <v>0.58708499999999997</v>
      </c>
      <c r="O2218" s="30">
        <f>(MAX($F2218,MIN(0.18*$D2218,$F2218*(1+$N2218))))</f>
        <v>637.38920685000005</v>
      </c>
      <c r="P2218" s="35">
        <f>O2218/D2218</f>
        <v>0.11030643814410689</v>
      </c>
    </row>
    <row r="2219" spans="1:16" x14ac:dyDescent="0.3">
      <c r="A2219" s="2">
        <v>45162</v>
      </c>
      <c r="B2219" s="3" t="s">
        <v>3740</v>
      </c>
      <c r="C2219" s="4" t="s">
        <v>3741</v>
      </c>
      <c r="D2219" s="27">
        <v>21694.15</v>
      </c>
      <c r="E2219" s="27">
        <v>3880.62</v>
      </c>
      <c r="F2219" s="27">
        <v>1964.37</v>
      </c>
      <c r="G2219" s="26">
        <f>(E2219-F2219)/E2219</f>
        <v>0.49379995980023811</v>
      </c>
      <c r="H2219" s="27">
        <f>E2219-F2219</f>
        <v>1916.25</v>
      </c>
      <c r="I2219" s="35">
        <f>E2219/D2219</f>
        <v>0.17887863778945012</v>
      </c>
      <c r="J2219" s="3">
        <v>522.5</v>
      </c>
      <c r="K2219" s="26">
        <v>1.048</v>
      </c>
      <c r="L2219" s="4" t="b">
        <v>1</v>
      </c>
      <c r="M2219" s="4" t="s">
        <v>58</v>
      </c>
      <c r="N2219" s="35">
        <f>'Landed Freight Margin Tool'!$D$4</f>
        <v>0.58708499999999997</v>
      </c>
      <c r="O2219" s="30">
        <f>(MAX($F2219,MIN(0.18*$D2219,$F2219*(1+$N2219))))</f>
        <v>3117.62216145</v>
      </c>
      <c r="P2219" s="35">
        <f>O2219/D2219</f>
        <v>0.143707965578278</v>
      </c>
    </row>
    <row r="2220" spans="1:16" x14ac:dyDescent="0.3">
      <c r="A2220" s="2">
        <v>45076</v>
      </c>
      <c r="B2220" s="3" t="s">
        <v>2867</v>
      </c>
      <c r="C2220" s="4" t="s">
        <v>2868</v>
      </c>
      <c r="D2220" s="27">
        <v>14257.23</v>
      </c>
      <c r="E2220" s="27">
        <v>2551.2199999999998</v>
      </c>
      <c r="F2220" s="27">
        <v>1627.4</v>
      </c>
      <c r="G2220" s="26">
        <f>(E2220-F2220)/E2220</f>
        <v>0.36210910858334433</v>
      </c>
      <c r="H2220" s="27">
        <f>E2220-F2220</f>
        <v>923.81999999999971</v>
      </c>
      <c r="I2220" s="35">
        <f>E2220/D2220</f>
        <v>0.17894219283830029</v>
      </c>
      <c r="J2220" s="3">
        <v>1660.5</v>
      </c>
      <c r="K2220" s="26">
        <v>0.22</v>
      </c>
      <c r="L2220" s="4" t="b">
        <v>1</v>
      </c>
      <c r="M2220" s="4" t="s">
        <v>58</v>
      </c>
      <c r="N2220" s="35">
        <f>'Landed Freight Margin Tool'!$D$4</f>
        <v>0.58708499999999997</v>
      </c>
      <c r="O2220" s="30">
        <f>(MAX($F2220,MIN(0.18*$D2220,$F2220*(1+$N2220))))</f>
        <v>2566.3013999999998</v>
      </c>
      <c r="P2220" s="35">
        <f>O2220/D2220</f>
        <v>0.18</v>
      </c>
    </row>
    <row r="2221" spans="1:16" x14ac:dyDescent="0.3">
      <c r="A2221" s="2">
        <v>44937</v>
      </c>
      <c r="B2221" s="3" t="s">
        <v>2893</v>
      </c>
      <c r="C2221" s="4" t="s">
        <v>2894</v>
      </c>
      <c r="D2221" s="27">
        <v>20025.919999999998</v>
      </c>
      <c r="E2221" s="27">
        <v>3584.49</v>
      </c>
      <c r="F2221" s="27">
        <v>2358.37</v>
      </c>
      <c r="G2221" s="26">
        <f>(E2221-F2221)/E2221</f>
        <v>0.34206260862772669</v>
      </c>
      <c r="H2221" s="27">
        <f>E2221-F2221</f>
        <v>1226.1199999999999</v>
      </c>
      <c r="I2221" s="35">
        <f>E2221/D2221</f>
        <v>0.17899252568671004</v>
      </c>
      <c r="J2221" s="3">
        <v>388.68</v>
      </c>
      <c r="K2221" s="26">
        <v>0.22</v>
      </c>
      <c r="L2221" s="4" t="b">
        <v>1</v>
      </c>
      <c r="M2221" s="4" t="s">
        <v>58</v>
      </c>
      <c r="N2221" s="35">
        <f>'Landed Freight Margin Tool'!$D$4</f>
        <v>0.58708499999999997</v>
      </c>
      <c r="O2221" s="30">
        <f>(MAX($F2221,MIN(0.18*$D2221,$F2221*(1+$N2221))))</f>
        <v>3604.6655999999994</v>
      </c>
      <c r="P2221" s="35">
        <f>O2221/D2221</f>
        <v>0.18</v>
      </c>
    </row>
    <row r="2222" spans="1:16" x14ac:dyDescent="0.3">
      <c r="A2222" s="2">
        <v>45160</v>
      </c>
      <c r="B2222" s="3" t="s">
        <v>9171</v>
      </c>
      <c r="C2222" s="4" t="s">
        <v>9172</v>
      </c>
      <c r="D2222" s="27">
        <v>20794.54</v>
      </c>
      <c r="E2222" s="27">
        <v>3722.65</v>
      </c>
      <c r="F2222" s="27">
        <v>2367.59</v>
      </c>
      <c r="G2222" s="26">
        <f>(E2222-F2222)/E2222</f>
        <v>0.36400413683800514</v>
      </c>
      <c r="H2222" s="27">
        <f>E2222-F2222</f>
        <v>1355.06</v>
      </c>
      <c r="I2222" s="35">
        <f>E2222/D2222</f>
        <v>0.17902055058683675</v>
      </c>
      <c r="J2222" s="3">
        <v>1027.46</v>
      </c>
      <c r="K2222" s="26">
        <v>0.22</v>
      </c>
      <c r="L2222" s="4" t="b">
        <v>1</v>
      </c>
      <c r="M2222" s="4" t="s">
        <v>58</v>
      </c>
      <c r="N2222" s="35">
        <f>'Landed Freight Margin Tool'!$D$4</f>
        <v>0.58708499999999997</v>
      </c>
      <c r="O2222" s="30">
        <f>(MAX($F2222,MIN(0.18*$D2222,$F2222*(1+$N2222))))</f>
        <v>3743.0172000000002</v>
      </c>
      <c r="P2222" s="35">
        <f>O2222/D2222</f>
        <v>0.18</v>
      </c>
    </row>
    <row r="2223" spans="1:16" x14ac:dyDescent="0.3">
      <c r="A2223" s="2">
        <v>45194</v>
      </c>
      <c r="B2223" s="3" t="s">
        <v>14677</v>
      </c>
      <c r="C2223" s="4" t="s">
        <v>14678</v>
      </c>
      <c r="D2223" s="27">
        <v>7450.88</v>
      </c>
      <c r="E2223" s="27">
        <v>1334.29</v>
      </c>
      <c r="F2223" s="27">
        <v>961.38</v>
      </c>
      <c r="G2223" s="26">
        <f>(E2223-F2223)/E2223</f>
        <v>0.27948197168531574</v>
      </c>
      <c r="H2223" s="27">
        <f>E2223-F2223</f>
        <v>372.90999999999997</v>
      </c>
      <c r="I2223" s="35">
        <f>E2223/D2223</f>
        <v>0.17907817600068715</v>
      </c>
      <c r="J2223" s="3">
        <v>1052.8800000000001</v>
      </c>
      <c r="K2223" s="26">
        <v>0.22</v>
      </c>
      <c r="L2223" s="4" t="b">
        <v>1</v>
      </c>
      <c r="M2223" s="4" t="s">
        <v>58</v>
      </c>
      <c r="N2223" s="35">
        <f>'Landed Freight Margin Tool'!$D$4</f>
        <v>0.58708499999999997</v>
      </c>
      <c r="O2223" s="30">
        <f>(MAX($F2223,MIN(0.18*$D2223,$F2223*(1+$N2223))))</f>
        <v>1341.1584</v>
      </c>
      <c r="P2223" s="35">
        <f>O2223/D2223</f>
        <v>0.18</v>
      </c>
    </row>
    <row r="2224" spans="1:16" x14ac:dyDescent="0.3">
      <c r="A2224" s="2">
        <v>45274</v>
      </c>
      <c r="B2224" s="3" t="s">
        <v>10995</v>
      </c>
      <c r="C2224" s="4" t="s">
        <v>10996</v>
      </c>
      <c r="D2224" s="27">
        <v>17023.7</v>
      </c>
      <c r="E2224" s="27">
        <v>3049.03</v>
      </c>
      <c r="F2224" s="27">
        <v>2190.5300000000002</v>
      </c>
      <c r="G2224" s="26">
        <f>(E2224-F2224)/E2224</f>
        <v>0.28156495672394172</v>
      </c>
      <c r="H2224" s="27">
        <f>E2224-F2224</f>
        <v>858.5</v>
      </c>
      <c r="I2224" s="35">
        <f>E2224/D2224</f>
        <v>0.17910501242385615</v>
      </c>
      <c r="J2224" s="3">
        <v>338.66</v>
      </c>
      <c r="K2224" s="26">
        <v>0.22</v>
      </c>
      <c r="L2224" s="4" t="b">
        <v>1</v>
      </c>
      <c r="M2224" s="4" t="s">
        <v>58</v>
      </c>
      <c r="N2224" s="35">
        <f>'Landed Freight Margin Tool'!$D$4</f>
        <v>0.58708499999999997</v>
      </c>
      <c r="O2224" s="30">
        <f>(MAX($F2224,MIN(0.18*$D2224,$F2224*(1+$N2224))))</f>
        <v>3064.2660000000001</v>
      </c>
      <c r="P2224" s="35">
        <f>O2224/D2224</f>
        <v>0.18</v>
      </c>
    </row>
    <row r="2225" spans="1:16" x14ac:dyDescent="0.3">
      <c r="A2225" s="2">
        <v>44939</v>
      </c>
      <c r="B2225" s="3" t="s">
        <v>552</v>
      </c>
      <c r="C2225" s="4" t="s">
        <v>553</v>
      </c>
      <c r="D2225" s="27">
        <v>883.65</v>
      </c>
      <c r="E2225" s="27">
        <v>158.31</v>
      </c>
      <c r="F2225" s="27">
        <v>84.43</v>
      </c>
      <c r="G2225" s="26">
        <f>(E2225-F2225)/E2225</f>
        <v>0.46667930010738423</v>
      </c>
      <c r="H2225" s="27">
        <f>E2225-F2225</f>
        <v>73.88</v>
      </c>
      <c r="I2225" s="35">
        <f>E2225/D2225</f>
        <v>0.17915464267526737</v>
      </c>
      <c r="J2225" s="3">
        <v>1671.98</v>
      </c>
      <c r="K2225" s="26">
        <v>0.22</v>
      </c>
      <c r="L2225" s="4" t="b">
        <v>1</v>
      </c>
      <c r="M2225" s="4" t="s">
        <v>58</v>
      </c>
      <c r="N2225" s="35">
        <f>'Landed Freight Margin Tool'!$D$4</f>
        <v>0.58708499999999997</v>
      </c>
      <c r="O2225" s="30">
        <f>(MAX($F2225,MIN(0.18*$D2225,$F2225*(1+$N2225))))</f>
        <v>133.99758655000002</v>
      </c>
      <c r="P2225" s="35">
        <f>O2225/D2225</f>
        <v>0.1516410191252193</v>
      </c>
    </row>
    <row r="2226" spans="1:16" x14ac:dyDescent="0.3">
      <c r="A2226" s="2">
        <v>45026</v>
      </c>
      <c r="B2226" s="3" t="s">
        <v>17417</v>
      </c>
      <c r="C2226" s="4" t="s">
        <v>17418</v>
      </c>
      <c r="D2226" s="27">
        <v>1739.53</v>
      </c>
      <c r="E2226" s="27">
        <v>311.79000000000002</v>
      </c>
      <c r="F2226" s="27">
        <v>202.61</v>
      </c>
      <c r="G2226" s="26">
        <f>(E2226-F2226)/E2226</f>
        <v>0.35017158985214408</v>
      </c>
      <c r="H2226" s="27">
        <f>E2226-F2226</f>
        <v>109.18</v>
      </c>
      <c r="I2226" s="35">
        <f>E2226/D2226</f>
        <v>0.17923807005340525</v>
      </c>
      <c r="J2226" s="3">
        <v>2321.1999999999998</v>
      </c>
      <c r="K2226" s="26">
        <v>0.20599999999999999</v>
      </c>
      <c r="L2226" s="4" t="b">
        <v>1</v>
      </c>
      <c r="M2226" s="4" t="s">
        <v>58</v>
      </c>
      <c r="N2226" s="35">
        <f>'Landed Freight Margin Tool'!$D$4</f>
        <v>0.58708499999999997</v>
      </c>
      <c r="O2226" s="30">
        <f>(MAX($F2226,MIN(0.18*$D2226,$F2226*(1+$N2226))))</f>
        <v>313.11539999999997</v>
      </c>
      <c r="P2226" s="35">
        <f>O2226/D2226</f>
        <v>0.18</v>
      </c>
    </row>
    <row r="2227" spans="1:16" x14ac:dyDescent="0.3">
      <c r="A2227" s="2">
        <v>45194</v>
      </c>
      <c r="B2227" s="3" t="s">
        <v>15038</v>
      </c>
      <c r="C2227" s="4" t="s">
        <v>15039</v>
      </c>
      <c r="D2227" s="27">
        <v>24719.03</v>
      </c>
      <c r="E2227" s="27">
        <v>4433.34</v>
      </c>
      <c r="F2227" s="27">
        <v>2065.39</v>
      </c>
      <c r="G2227" s="26">
        <f>(E2227-F2227)/E2227</f>
        <v>0.5341232569575084</v>
      </c>
      <c r="H2227" s="27">
        <f>E2227-F2227</f>
        <v>2367.9500000000003</v>
      </c>
      <c r="I2227" s="35">
        <f>E2227/D2227</f>
        <v>0.17934927058221947</v>
      </c>
      <c r="J2227" s="3">
        <v>884.16</v>
      </c>
      <c r="K2227" s="26">
        <v>0.24399999999999999</v>
      </c>
      <c r="L2227" s="4" t="b">
        <v>1</v>
      </c>
      <c r="M2227" s="4" t="s">
        <v>58</v>
      </c>
      <c r="N2227" s="35">
        <f>'Landed Freight Margin Tool'!$D$4</f>
        <v>0.58708499999999997</v>
      </c>
      <c r="O2227" s="30">
        <f>(MAX($F2227,MIN(0.18*$D2227,$F2227*(1+$N2227))))</f>
        <v>3277.94948815</v>
      </c>
      <c r="P2227" s="35">
        <f>O2227/D2227</f>
        <v>0.13260833811642286</v>
      </c>
    </row>
    <row r="2228" spans="1:16" x14ac:dyDescent="0.3">
      <c r="A2228" s="2">
        <v>45085</v>
      </c>
      <c r="B2228" s="3" t="s">
        <v>20720</v>
      </c>
      <c r="C2228" s="4" t="s">
        <v>6924</v>
      </c>
      <c r="D2228" s="27">
        <v>17263.66</v>
      </c>
      <c r="E2228" s="27">
        <v>3097.81</v>
      </c>
      <c r="F2228" s="27">
        <v>1992.05</v>
      </c>
      <c r="G2228" s="26">
        <f>(E2228-F2228)/E2228</f>
        <v>0.35694894134888844</v>
      </c>
      <c r="H2228" s="27">
        <f>E2228-F2228</f>
        <v>1105.76</v>
      </c>
      <c r="I2228" s="35">
        <f>E2228/D2228</f>
        <v>0.17944109186580365</v>
      </c>
      <c r="J2228" s="3">
        <v>957.76</v>
      </c>
      <c r="K2228" s="26">
        <v>0.22</v>
      </c>
      <c r="L2228" s="4" t="b">
        <v>1</v>
      </c>
      <c r="M2228" s="4" t="s">
        <v>58</v>
      </c>
      <c r="N2228" s="35">
        <f>'Landed Freight Margin Tool'!$D$4</f>
        <v>0.58708499999999997</v>
      </c>
      <c r="O2228" s="30">
        <f>(MAX($F2228,MIN(0.18*$D2228,$F2228*(1+$N2228))))</f>
        <v>3107.4587999999999</v>
      </c>
      <c r="P2228" s="35">
        <f>O2228/D2228</f>
        <v>0.18</v>
      </c>
    </row>
    <row r="2229" spans="1:16" x14ac:dyDescent="0.3">
      <c r="A2229" s="2">
        <v>44953</v>
      </c>
      <c r="B2229" s="3" t="s">
        <v>8191</v>
      </c>
      <c r="C2229" s="4" t="s">
        <v>8192</v>
      </c>
      <c r="D2229" s="27">
        <v>21799.95</v>
      </c>
      <c r="E2229" s="27">
        <v>3913.61</v>
      </c>
      <c r="F2229" s="27">
        <v>2232.4299999999998</v>
      </c>
      <c r="G2229" s="26">
        <f>(E2229-F2229)/E2229</f>
        <v>0.42957269630852341</v>
      </c>
      <c r="H2229" s="27">
        <f>E2229-F2229</f>
        <v>1681.1800000000003</v>
      </c>
      <c r="I2229" s="35">
        <f>E2229/D2229</f>
        <v>0.17952380624726202</v>
      </c>
      <c r="J2229" s="3">
        <v>3548.96</v>
      </c>
      <c r="K2229" s="26">
        <v>0.22</v>
      </c>
      <c r="L2229" s="4" t="b">
        <v>1</v>
      </c>
      <c r="M2229" s="4" t="s">
        <v>58</v>
      </c>
      <c r="N2229" s="35">
        <f>'Landed Freight Margin Tool'!$D$4</f>
        <v>0.58708499999999997</v>
      </c>
      <c r="O2229" s="30">
        <f>(MAX($F2229,MIN(0.18*$D2229,$F2229*(1+$N2229))))</f>
        <v>3543.0561665499999</v>
      </c>
      <c r="P2229" s="35">
        <f>O2229/D2229</f>
        <v>0.16252588499285547</v>
      </c>
    </row>
    <row r="2230" spans="1:16" x14ac:dyDescent="0.3">
      <c r="A2230" s="2">
        <v>45163</v>
      </c>
      <c r="B2230" s="3" t="s">
        <v>24333</v>
      </c>
      <c r="C2230" s="4" t="s">
        <v>24334</v>
      </c>
      <c r="D2230" s="27">
        <v>17085.96</v>
      </c>
      <c r="E2230" s="27">
        <v>3067.5</v>
      </c>
      <c r="F2230" s="27">
        <v>2143.6</v>
      </c>
      <c r="G2230" s="26">
        <f>(E2230-F2230)/E2230</f>
        <v>0.30118989405052976</v>
      </c>
      <c r="H2230" s="27">
        <f>E2230-F2230</f>
        <v>923.90000000000009</v>
      </c>
      <c r="I2230" s="35">
        <f>E2230/D2230</f>
        <v>0.17953337125920932</v>
      </c>
      <c r="J2230" s="3">
        <v>1752</v>
      </c>
      <c r="K2230" s="26">
        <v>0.249</v>
      </c>
      <c r="L2230" s="4" t="b">
        <v>1</v>
      </c>
      <c r="M2230" s="4" t="s">
        <v>58</v>
      </c>
      <c r="N2230" s="35">
        <f>'Landed Freight Margin Tool'!$D$4</f>
        <v>0.58708499999999997</v>
      </c>
      <c r="O2230" s="30">
        <f>(MAX($F2230,MIN(0.18*$D2230,$F2230*(1+$N2230))))</f>
        <v>3075.4727999999996</v>
      </c>
      <c r="P2230" s="35">
        <f>O2230/D2230</f>
        <v>0.18</v>
      </c>
    </row>
    <row r="2231" spans="1:16" x14ac:dyDescent="0.3">
      <c r="A2231" s="2">
        <v>45089</v>
      </c>
      <c r="B2231" s="3" t="s">
        <v>11452</v>
      </c>
      <c r="C2231" s="4" t="s">
        <v>11453</v>
      </c>
      <c r="D2231" s="27">
        <v>6704.86</v>
      </c>
      <c r="E2231" s="27">
        <v>1204.0999999999999</v>
      </c>
      <c r="F2231" s="27">
        <v>656.57</v>
      </c>
      <c r="G2231" s="26">
        <f>(E2231-F2231)/E2231</f>
        <v>0.45472136865708818</v>
      </c>
      <c r="H2231" s="27">
        <f>E2231-F2231</f>
        <v>547.52999999999986</v>
      </c>
      <c r="I2231" s="35">
        <f>E2231/D2231</f>
        <v>0.17958615094125754</v>
      </c>
      <c r="J2231" s="3">
        <v>205.12</v>
      </c>
      <c r="K2231" s="26">
        <v>0.32600000000000001</v>
      </c>
      <c r="L2231" s="4" t="b">
        <v>1</v>
      </c>
      <c r="M2231" s="4" t="s">
        <v>58</v>
      </c>
      <c r="N2231" s="35">
        <f>'Landed Freight Margin Tool'!$D$4</f>
        <v>0.58708499999999997</v>
      </c>
      <c r="O2231" s="30">
        <f>(MAX($F2231,MIN(0.18*$D2231,$F2231*(1+$N2231))))</f>
        <v>1042.0323984500001</v>
      </c>
      <c r="P2231" s="35">
        <f>O2231/D2231</f>
        <v>0.15541449015341113</v>
      </c>
    </row>
    <row r="2232" spans="1:16" x14ac:dyDescent="0.3">
      <c r="A2232" s="2">
        <v>45233</v>
      </c>
      <c r="B2232" s="3" t="s">
        <v>16109</v>
      </c>
      <c r="C2232" s="4" t="s">
        <v>16110</v>
      </c>
      <c r="D2232" s="27">
        <v>18556.14</v>
      </c>
      <c r="E2232" s="27">
        <v>3334.18</v>
      </c>
      <c r="F2232" s="27">
        <v>2895.89</v>
      </c>
      <c r="G2232" s="26">
        <f>(E2232-F2232)/E2232</f>
        <v>0.13145361078286114</v>
      </c>
      <c r="H2232" s="27">
        <f>E2232-F2232</f>
        <v>438.28999999999996</v>
      </c>
      <c r="I2232" s="35">
        <f>E2232/D2232</f>
        <v>0.17968068790168645</v>
      </c>
      <c r="J2232" s="3">
        <v>3438</v>
      </c>
      <c r="K2232" s="26">
        <v>0.182</v>
      </c>
      <c r="L2232" s="4" t="b">
        <v>1</v>
      </c>
      <c r="M2232" s="4" t="s">
        <v>58</v>
      </c>
      <c r="N2232" s="35">
        <f>'Landed Freight Margin Tool'!$D$4</f>
        <v>0.58708499999999997</v>
      </c>
      <c r="O2232" s="30">
        <f>(MAX($F2232,MIN(0.18*$D2232,$F2232*(1+$N2232))))</f>
        <v>3340.1052</v>
      </c>
      <c r="P2232" s="35">
        <f>O2232/D2232</f>
        <v>0.18</v>
      </c>
    </row>
    <row r="2233" spans="1:16" x14ac:dyDescent="0.3">
      <c r="A2233" s="2">
        <v>44952</v>
      </c>
      <c r="B2233" s="3" t="s">
        <v>7352</v>
      </c>
      <c r="C2233" s="4" t="s">
        <v>7353</v>
      </c>
      <c r="D2233" s="27">
        <v>13405.31</v>
      </c>
      <c r="E2233" s="27">
        <v>2409.9899999999998</v>
      </c>
      <c r="F2233" s="27">
        <v>1781.96</v>
      </c>
      <c r="G2233" s="26">
        <f>(E2233-F2233)/E2233</f>
        <v>0.26059444230059037</v>
      </c>
      <c r="H2233" s="27">
        <f>E2233-F2233</f>
        <v>628.02999999999975</v>
      </c>
      <c r="I2233" s="35">
        <f>E2233/D2233</f>
        <v>0.17977875931254106</v>
      </c>
      <c r="J2233" s="3">
        <v>12857.34</v>
      </c>
      <c r="K2233" s="26">
        <v>0.105</v>
      </c>
      <c r="L2233" s="4" t="b">
        <v>0</v>
      </c>
      <c r="M2233" s="4" t="s">
        <v>58</v>
      </c>
      <c r="N2233" s="35">
        <f>'Landed Freight Margin Tool'!$D$4</f>
        <v>0.58708499999999997</v>
      </c>
      <c r="O2233" s="30">
        <f>(MAX($F2233,MIN(0.18*$D2233,$F2233*(1+$N2233))))</f>
        <v>2412.9557999999997</v>
      </c>
      <c r="P2233" s="35">
        <f>O2233/D2233</f>
        <v>0.18</v>
      </c>
    </row>
    <row r="2234" spans="1:16" x14ac:dyDescent="0.3">
      <c r="A2234" s="2">
        <v>44951</v>
      </c>
      <c r="B2234" s="3" t="s">
        <v>12104</v>
      </c>
      <c r="C2234" s="4" t="s">
        <v>12105</v>
      </c>
      <c r="D2234" s="27">
        <v>20626.8</v>
      </c>
      <c r="E2234" s="27">
        <v>3710.19</v>
      </c>
      <c r="F2234" s="27">
        <v>2708.57</v>
      </c>
      <c r="G2234" s="26">
        <f>(E2234-F2234)/E2234</f>
        <v>0.2699646109767963</v>
      </c>
      <c r="H2234" s="27">
        <f>E2234-F2234</f>
        <v>1001.6199999999999</v>
      </c>
      <c r="I2234" s="35">
        <f>E2234/D2234</f>
        <v>0.17987230205363897</v>
      </c>
      <c r="J2234" s="3">
        <v>858.83</v>
      </c>
      <c r="K2234" s="26">
        <v>0.17100000000000001</v>
      </c>
      <c r="L2234" s="4" t="b">
        <v>0</v>
      </c>
      <c r="M2234" s="4" t="s">
        <v>58</v>
      </c>
      <c r="N2234" s="35">
        <f>'Landed Freight Margin Tool'!$D$4</f>
        <v>0.58708499999999997</v>
      </c>
      <c r="O2234" s="30">
        <f>(MAX($F2234,MIN(0.18*$D2234,$F2234*(1+$N2234))))</f>
        <v>3712.8239999999996</v>
      </c>
      <c r="P2234" s="35">
        <f>O2234/D2234</f>
        <v>0.18</v>
      </c>
    </row>
    <row r="2235" spans="1:16" x14ac:dyDescent="0.3">
      <c r="A2235" s="2">
        <v>45035</v>
      </c>
      <c r="B2235" s="3" t="s">
        <v>1994</v>
      </c>
      <c r="C2235" s="4" t="s">
        <v>1995</v>
      </c>
      <c r="D2235" s="27">
        <v>13980.12</v>
      </c>
      <c r="E2235" s="27">
        <v>2515.09</v>
      </c>
      <c r="F2235" s="27">
        <v>1633.98</v>
      </c>
      <c r="G2235" s="26">
        <f>(E2235-F2235)/E2235</f>
        <v>0.35032941167115295</v>
      </c>
      <c r="H2235" s="27">
        <f>E2235-F2235</f>
        <v>881.11000000000013</v>
      </c>
      <c r="I2235" s="35">
        <f>E2235/D2235</f>
        <v>0.17990475045993884</v>
      </c>
      <c r="J2235" s="3">
        <v>9310.4</v>
      </c>
      <c r="K2235" s="26">
        <v>0.13600000000000001</v>
      </c>
      <c r="L2235" s="4" t="b">
        <v>0</v>
      </c>
      <c r="M2235" s="4" t="s">
        <v>58</v>
      </c>
      <c r="N2235" s="35">
        <f>'Landed Freight Margin Tool'!$D$4</f>
        <v>0.58708499999999997</v>
      </c>
      <c r="O2235" s="30">
        <f>(MAX($F2235,MIN(0.18*$D2235,$F2235*(1+$N2235))))</f>
        <v>2516.4216000000001</v>
      </c>
      <c r="P2235" s="35">
        <f>O2235/D2235</f>
        <v>0.18</v>
      </c>
    </row>
    <row r="2236" spans="1:16" x14ac:dyDescent="0.3">
      <c r="A2236" s="2">
        <v>45275</v>
      </c>
      <c r="B2236" s="3" t="s">
        <v>934</v>
      </c>
      <c r="C2236" s="4" t="s">
        <v>935</v>
      </c>
      <c r="D2236" s="27">
        <v>1717.22</v>
      </c>
      <c r="E2236" s="27">
        <v>309.02</v>
      </c>
      <c r="F2236" s="27">
        <v>230.31</v>
      </c>
      <c r="G2236" s="26">
        <f>(E2236-F2236)/E2236</f>
        <v>0.25470843311112545</v>
      </c>
      <c r="H2236" s="27">
        <f>E2236-F2236</f>
        <v>78.70999999999998</v>
      </c>
      <c r="I2236" s="35">
        <f>E2236/D2236</f>
        <v>0.17995364600924749</v>
      </c>
      <c r="J2236" s="3">
        <v>185003.36</v>
      </c>
      <c r="K2236" s="26">
        <v>6.0999999999999999E-2</v>
      </c>
      <c r="L2236" s="4" t="b">
        <v>0</v>
      </c>
      <c r="M2236" s="4" t="s">
        <v>58</v>
      </c>
      <c r="N2236" s="35">
        <f>'Landed Freight Margin Tool'!$D$4</f>
        <v>0.58708499999999997</v>
      </c>
      <c r="O2236" s="30">
        <f>(MAX($F2236,MIN(0.18*$D2236,$F2236*(1+$N2236))))</f>
        <v>309.09960000000001</v>
      </c>
      <c r="P2236" s="35">
        <f>O2236/D2236</f>
        <v>0.18</v>
      </c>
    </row>
    <row r="2237" spans="1:16" x14ac:dyDescent="0.3">
      <c r="A2237" s="2">
        <v>45084</v>
      </c>
      <c r="B2237" s="3" t="s">
        <v>6284</v>
      </c>
      <c r="C2237" s="4" t="s">
        <v>6285</v>
      </c>
      <c r="D2237" s="27">
        <v>23315.41</v>
      </c>
      <c r="E2237" s="27">
        <v>4195.9799999999996</v>
      </c>
      <c r="F2237" s="27">
        <v>2383.46</v>
      </c>
      <c r="G2237" s="26">
        <f>(E2237-F2237)/E2237</f>
        <v>0.43196583396489013</v>
      </c>
      <c r="H2237" s="27">
        <f>E2237-F2237</f>
        <v>1812.5199999999995</v>
      </c>
      <c r="I2237" s="35">
        <f>E2237/D2237</f>
        <v>0.17996595384769126</v>
      </c>
      <c r="J2237" s="3">
        <v>185003.36</v>
      </c>
      <c r="K2237" s="26">
        <v>6.0999999999999999E-2</v>
      </c>
      <c r="L2237" s="4" t="b">
        <v>0</v>
      </c>
      <c r="M2237" s="4" t="s">
        <v>58</v>
      </c>
      <c r="N2237" s="35">
        <f>'Landed Freight Margin Tool'!$D$4</f>
        <v>0.58708499999999997</v>
      </c>
      <c r="O2237" s="30">
        <f>(MAX($F2237,MIN(0.18*$D2237,$F2237*(1+$N2237))))</f>
        <v>3782.7536141</v>
      </c>
      <c r="P2237" s="35">
        <f>O2237/D2237</f>
        <v>0.16224263755601981</v>
      </c>
    </row>
    <row r="2238" spans="1:16" x14ac:dyDescent="0.3">
      <c r="A2238" s="2">
        <v>45159</v>
      </c>
      <c r="B2238" s="3" t="s">
        <v>12716</v>
      </c>
      <c r="C2238" s="4" t="s">
        <v>12717</v>
      </c>
      <c r="D2238" s="27">
        <v>582.58000000000004</v>
      </c>
      <c r="E2238" s="27">
        <v>104.86</v>
      </c>
      <c r="F2238" s="27">
        <v>62.29</v>
      </c>
      <c r="G2238" s="26">
        <f>(E2238-F2238)/E2238</f>
        <v>0.40596986458134654</v>
      </c>
      <c r="H2238" s="27">
        <f>E2238-F2238</f>
        <v>42.57</v>
      </c>
      <c r="I2238" s="35">
        <f>E2238/D2238</f>
        <v>0.17999244738919976</v>
      </c>
      <c r="J2238" s="3">
        <v>185003.36</v>
      </c>
      <c r="K2238" s="26">
        <v>6.0999999999999999E-2</v>
      </c>
      <c r="L2238" s="4" t="b">
        <v>0</v>
      </c>
      <c r="M2238" s="4" t="s">
        <v>58</v>
      </c>
      <c r="N2238" s="35">
        <f>'Landed Freight Margin Tool'!$D$4</f>
        <v>0.58708499999999997</v>
      </c>
      <c r="O2238" s="30">
        <f>(MAX($F2238,MIN(0.18*$D2238,$F2238*(1+$N2238))))</f>
        <v>98.859524649999997</v>
      </c>
      <c r="P2238" s="35">
        <f>O2238/D2238</f>
        <v>0.1696926167221669</v>
      </c>
    </row>
    <row r="2239" spans="1:16" x14ac:dyDescent="0.3">
      <c r="A2239" s="2">
        <v>44978</v>
      </c>
      <c r="B2239" s="3" t="s">
        <v>19184</v>
      </c>
      <c r="C2239" s="4" t="s">
        <v>19185</v>
      </c>
      <c r="D2239" s="27">
        <v>670.47</v>
      </c>
      <c r="E2239" s="27">
        <v>120.68</v>
      </c>
      <c r="F2239" s="27">
        <v>80.34</v>
      </c>
      <c r="G2239" s="26">
        <f>(E2239-F2239)/E2239</f>
        <v>0.33427245608220085</v>
      </c>
      <c r="H2239" s="27">
        <f>E2239-F2239</f>
        <v>40.340000000000003</v>
      </c>
      <c r="I2239" s="35">
        <f>E2239/D2239</f>
        <v>0.17999313914119947</v>
      </c>
      <c r="J2239" s="3">
        <v>185003.36</v>
      </c>
      <c r="K2239" s="26">
        <v>6.0999999999999999E-2</v>
      </c>
      <c r="L2239" s="4" t="b">
        <v>0</v>
      </c>
      <c r="M2239" s="4" t="s">
        <v>58</v>
      </c>
      <c r="N2239" s="35">
        <f>'Landed Freight Margin Tool'!$D$4</f>
        <v>0.58708499999999997</v>
      </c>
      <c r="O2239" s="30">
        <f>(MAX($F2239,MIN(0.18*$D2239,$F2239*(1+$N2239))))</f>
        <v>120.6846</v>
      </c>
      <c r="P2239" s="35">
        <f>O2239/D2239</f>
        <v>0.18</v>
      </c>
    </row>
    <row r="2240" spans="1:16" x14ac:dyDescent="0.3">
      <c r="A2240" s="2">
        <v>44937</v>
      </c>
      <c r="B2240" s="3" t="s">
        <v>10222</v>
      </c>
      <c r="C2240" s="4" t="s">
        <v>10223</v>
      </c>
      <c r="D2240" s="27">
        <v>626.69000000000005</v>
      </c>
      <c r="E2240" s="27">
        <v>112.8</v>
      </c>
      <c r="F2240" s="27">
        <v>65.760000000000005</v>
      </c>
      <c r="G2240" s="26">
        <f>(E2240-F2240)/E2240</f>
        <v>0.41702127659574462</v>
      </c>
      <c r="H2240" s="27">
        <f>E2240-F2240</f>
        <v>47.039999999999992</v>
      </c>
      <c r="I2240" s="35">
        <f>E2240/D2240</f>
        <v>0.17999329812187842</v>
      </c>
      <c r="J2240" s="3">
        <v>185003.36</v>
      </c>
      <c r="K2240" s="26">
        <v>6.0999999999999999E-2</v>
      </c>
      <c r="L2240" s="4" t="b">
        <v>0</v>
      </c>
      <c r="M2240" s="4" t="s">
        <v>58</v>
      </c>
      <c r="N2240" s="35">
        <f>'Landed Freight Margin Tool'!$D$4</f>
        <v>0.58708499999999997</v>
      </c>
      <c r="O2240" s="30">
        <f>(MAX($F2240,MIN(0.18*$D2240,$F2240*(1+$N2240))))</f>
        <v>104.36670960000001</v>
      </c>
      <c r="P2240" s="35">
        <f>O2240/D2240</f>
        <v>0.16653642087794604</v>
      </c>
    </row>
    <row r="2241" spans="1:16" x14ac:dyDescent="0.3">
      <c r="A2241" s="2">
        <v>45216</v>
      </c>
      <c r="B2241" s="3" t="s">
        <v>13606</v>
      </c>
      <c r="C2241" s="4" t="s">
        <v>13607</v>
      </c>
      <c r="D2241" s="27">
        <v>542.02</v>
      </c>
      <c r="E2241" s="27">
        <v>97.56</v>
      </c>
      <c r="F2241" s="27">
        <v>67.62</v>
      </c>
      <c r="G2241" s="26">
        <f>(E2241-F2241)/E2241</f>
        <v>0.30688806888068876</v>
      </c>
      <c r="H2241" s="27">
        <f>E2241-F2241</f>
        <v>29.939999999999998</v>
      </c>
      <c r="I2241" s="35">
        <f>E2241/D2241</f>
        <v>0.17999335817866499</v>
      </c>
      <c r="J2241" s="3">
        <v>185003.36</v>
      </c>
      <c r="K2241" s="26">
        <v>6.0999999999999999E-2</v>
      </c>
      <c r="L2241" s="4" t="b">
        <v>0</v>
      </c>
      <c r="M2241" s="4" t="s">
        <v>58</v>
      </c>
      <c r="N2241" s="35">
        <f>'Landed Freight Margin Tool'!$D$4</f>
        <v>0.58708499999999997</v>
      </c>
      <c r="O2241" s="30">
        <f>(MAX($F2241,MIN(0.18*$D2241,$F2241*(1+$N2241))))</f>
        <v>97.563599999999994</v>
      </c>
      <c r="P2241" s="35">
        <f>O2241/D2241</f>
        <v>0.18</v>
      </c>
    </row>
    <row r="2242" spans="1:16" x14ac:dyDescent="0.3">
      <c r="A2242" s="2">
        <v>45007</v>
      </c>
      <c r="B2242" s="3" t="s">
        <v>2400</v>
      </c>
      <c r="C2242" s="4" t="s">
        <v>2401</v>
      </c>
      <c r="D2242" s="27">
        <v>681.58</v>
      </c>
      <c r="E2242" s="27">
        <v>122.68</v>
      </c>
      <c r="F2242" s="27">
        <v>90.34</v>
      </c>
      <c r="G2242" s="26">
        <f>(E2242-F2242)/E2242</f>
        <v>0.26361265079882623</v>
      </c>
      <c r="H2242" s="27">
        <f>E2242-F2242</f>
        <v>32.340000000000003</v>
      </c>
      <c r="I2242" s="35">
        <f>E2242/D2242</f>
        <v>0.17999354441151441</v>
      </c>
      <c r="J2242" s="3">
        <v>185003.36</v>
      </c>
      <c r="K2242" s="26">
        <v>6.0999999999999999E-2</v>
      </c>
      <c r="L2242" s="4" t="b">
        <v>0</v>
      </c>
      <c r="M2242" s="4" t="s">
        <v>58</v>
      </c>
      <c r="N2242" s="35">
        <f>'Landed Freight Margin Tool'!$D$4</f>
        <v>0.58708499999999997</v>
      </c>
      <c r="O2242" s="30">
        <f>(MAX($F2242,MIN(0.18*$D2242,$F2242*(1+$N2242))))</f>
        <v>122.6844</v>
      </c>
      <c r="P2242" s="35">
        <f>O2242/D2242</f>
        <v>0.18</v>
      </c>
    </row>
    <row r="2243" spans="1:16" x14ac:dyDescent="0.3">
      <c r="A2243" s="2">
        <v>45175</v>
      </c>
      <c r="B2243" s="3" t="s">
        <v>9255</v>
      </c>
      <c r="C2243" s="4" t="s">
        <v>8078</v>
      </c>
      <c r="D2243" s="27">
        <v>682.08</v>
      </c>
      <c r="E2243" s="27">
        <v>122.77</v>
      </c>
      <c r="F2243" s="27">
        <v>66.47</v>
      </c>
      <c r="G2243" s="26">
        <f>(E2243-F2243)/E2243</f>
        <v>0.45858108658467051</v>
      </c>
      <c r="H2243" s="27">
        <f>E2243-F2243</f>
        <v>56.3</v>
      </c>
      <c r="I2243" s="35">
        <f>E2243/D2243</f>
        <v>0.17999354914379542</v>
      </c>
      <c r="J2243" s="3">
        <v>185003.36</v>
      </c>
      <c r="K2243" s="26">
        <v>6.0999999999999999E-2</v>
      </c>
      <c r="L2243" s="4" t="b">
        <v>0</v>
      </c>
      <c r="M2243" s="4" t="s">
        <v>58</v>
      </c>
      <c r="N2243" s="35">
        <f>'Landed Freight Margin Tool'!$D$4</f>
        <v>0.58708499999999997</v>
      </c>
      <c r="O2243" s="30">
        <f>(MAX($F2243,MIN(0.18*$D2243,$F2243*(1+$N2243))))</f>
        <v>105.49353995</v>
      </c>
      <c r="P2243" s="35">
        <f>O2243/D2243</f>
        <v>0.15466446743783718</v>
      </c>
    </row>
    <row r="2244" spans="1:16" x14ac:dyDescent="0.3">
      <c r="A2244" s="2">
        <v>45167</v>
      </c>
      <c r="B2244" s="3" t="s">
        <v>24902</v>
      </c>
      <c r="C2244" s="4" t="s">
        <v>24903</v>
      </c>
      <c r="D2244" s="27">
        <v>667.19</v>
      </c>
      <c r="E2244" s="27">
        <v>120.09</v>
      </c>
      <c r="F2244" s="27">
        <v>88.51</v>
      </c>
      <c r="G2244" s="26">
        <f>(E2244-F2244)/E2244</f>
        <v>0.26296943958697644</v>
      </c>
      <c r="H2244" s="27">
        <f>E2244-F2244</f>
        <v>31.58</v>
      </c>
      <c r="I2244" s="35">
        <f>E2244/D2244</f>
        <v>0.17999370494162081</v>
      </c>
      <c r="J2244" s="3">
        <v>185003.36</v>
      </c>
      <c r="K2244" s="26">
        <v>6.0999999999999999E-2</v>
      </c>
      <c r="L2244" s="4" t="b">
        <v>0</v>
      </c>
      <c r="M2244" s="4" t="s">
        <v>58</v>
      </c>
      <c r="N2244" s="35">
        <f>'Landed Freight Margin Tool'!$D$4</f>
        <v>0.58708499999999997</v>
      </c>
      <c r="O2244" s="30">
        <f>(MAX($F2244,MIN(0.18*$D2244,$F2244*(1+$N2244))))</f>
        <v>120.0942</v>
      </c>
      <c r="P2244" s="35">
        <f>O2244/D2244</f>
        <v>0.18</v>
      </c>
    </row>
    <row r="2245" spans="1:16" x14ac:dyDescent="0.3">
      <c r="A2245" s="2">
        <v>45128</v>
      </c>
      <c r="B2245" s="3" t="s">
        <v>2196</v>
      </c>
      <c r="C2245" s="4" t="s">
        <v>2197</v>
      </c>
      <c r="D2245" s="27">
        <v>822.75</v>
      </c>
      <c r="E2245" s="27">
        <v>148.09</v>
      </c>
      <c r="F2245" s="27">
        <v>102.6</v>
      </c>
      <c r="G2245" s="26">
        <f>(E2245-F2245)/E2245</f>
        <v>0.3071780673914512</v>
      </c>
      <c r="H2245" s="27">
        <f>E2245-F2245</f>
        <v>45.490000000000009</v>
      </c>
      <c r="I2245" s="35">
        <f>E2245/D2245</f>
        <v>0.17999392281981161</v>
      </c>
      <c r="J2245" s="3">
        <v>185003.36</v>
      </c>
      <c r="K2245" s="26">
        <v>6.0999999999999999E-2</v>
      </c>
      <c r="L2245" s="4" t="b">
        <v>0</v>
      </c>
      <c r="M2245" s="4" t="s">
        <v>58</v>
      </c>
      <c r="N2245" s="35">
        <f>'Landed Freight Margin Tool'!$D$4</f>
        <v>0.58708499999999997</v>
      </c>
      <c r="O2245" s="30">
        <f>(MAX($F2245,MIN(0.18*$D2245,$F2245*(1+$N2245))))</f>
        <v>148.095</v>
      </c>
      <c r="P2245" s="35">
        <f>O2245/D2245</f>
        <v>0.18</v>
      </c>
    </row>
    <row r="2246" spans="1:16" x14ac:dyDescent="0.3">
      <c r="A2246" s="2">
        <v>45089</v>
      </c>
      <c r="B2246" s="3" t="s">
        <v>16506</v>
      </c>
      <c r="C2246" s="4" t="s">
        <v>16507</v>
      </c>
      <c r="D2246" s="27">
        <v>658.8</v>
      </c>
      <c r="E2246" s="27">
        <v>118.58</v>
      </c>
      <c r="F2246" s="27">
        <v>68.569999999999993</v>
      </c>
      <c r="G2246" s="26">
        <f>(E2246-F2246)/E2246</f>
        <v>0.42174059706527245</v>
      </c>
      <c r="H2246" s="27">
        <f>E2246-F2246</f>
        <v>50.010000000000005</v>
      </c>
      <c r="I2246" s="35">
        <f>E2246/D2246</f>
        <v>0.17999392835458411</v>
      </c>
      <c r="J2246" s="3">
        <v>185003.36</v>
      </c>
      <c r="K2246" s="26">
        <v>6.0999999999999999E-2</v>
      </c>
      <c r="L2246" s="4" t="b">
        <v>0</v>
      </c>
      <c r="M2246" s="4" t="s">
        <v>58</v>
      </c>
      <c r="N2246" s="35">
        <f>'Landed Freight Margin Tool'!$D$4</f>
        <v>0.58708499999999997</v>
      </c>
      <c r="O2246" s="30">
        <f>(MAX($F2246,MIN(0.18*$D2246,$F2246*(1+$N2246))))</f>
        <v>108.82641844999999</v>
      </c>
      <c r="P2246" s="35">
        <f>O2246/D2246</f>
        <v>0.16518885617789922</v>
      </c>
    </row>
    <row r="2247" spans="1:16" x14ac:dyDescent="0.3">
      <c r="A2247" s="2">
        <v>44984</v>
      </c>
      <c r="B2247" s="3" t="s">
        <v>14311</v>
      </c>
      <c r="C2247" s="4" t="s">
        <v>14312</v>
      </c>
      <c r="D2247" s="27">
        <v>676.8</v>
      </c>
      <c r="E2247" s="27">
        <v>121.82</v>
      </c>
      <c r="F2247" s="27">
        <v>88.46</v>
      </c>
      <c r="G2247" s="26">
        <f>(E2247-F2247)/E2247</f>
        <v>0.27384665900508948</v>
      </c>
      <c r="H2247" s="27">
        <f>E2247-F2247</f>
        <v>33.36</v>
      </c>
      <c r="I2247" s="35">
        <f>E2247/D2247</f>
        <v>0.17999408983451537</v>
      </c>
      <c r="J2247" s="3">
        <v>185003.36</v>
      </c>
      <c r="K2247" s="26">
        <v>6.0999999999999999E-2</v>
      </c>
      <c r="L2247" s="4" t="b">
        <v>0</v>
      </c>
      <c r="M2247" s="4" t="s">
        <v>58</v>
      </c>
      <c r="N2247" s="35">
        <f>'Landed Freight Margin Tool'!$D$4</f>
        <v>0.58708499999999997</v>
      </c>
      <c r="O2247" s="30">
        <f>(MAX($F2247,MIN(0.18*$D2247,$F2247*(1+$N2247))))</f>
        <v>121.82399999999998</v>
      </c>
      <c r="P2247" s="35">
        <f>O2247/D2247</f>
        <v>0.18</v>
      </c>
    </row>
    <row r="2248" spans="1:16" x14ac:dyDescent="0.3">
      <c r="A2248" s="2">
        <v>45019</v>
      </c>
      <c r="B2248" s="3" t="s">
        <v>16956</v>
      </c>
      <c r="C2248" s="4" t="s">
        <v>16957</v>
      </c>
      <c r="D2248" s="27">
        <v>511.35</v>
      </c>
      <c r="E2248" s="27">
        <v>92.04</v>
      </c>
      <c r="F2248" s="27">
        <v>61.59</v>
      </c>
      <c r="G2248" s="26">
        <f>(E2248-F2248)/E2248</f>
        <v>0.33083441981747069</v>
      </c>
      <c r="H2248" s="27">
        <f>E2248-F2248</f>
        <v>30.450000000000003</v>
      </c>
      <c r="I2248" s="35">
        <f>E2248/D2248</f>
        <v>0.17999413317688473</v>
      </c>
      <c r="J2248" s="3">
        <v>185003.36</v>
      </c>
      <c r="K2248" s="26">
        <v>6.0999999999999999E-2</v>
      </c>
      <c r="L2248" s="4" t="b">
        <v>0</v>
      </c>
      <c r="M2248" s="4" t="s">
        <v>58</v>
      </c>
      <c r="N2248" s="35">
        <f>'Landed Freight Margin Tool'!$D$4</f>
        <v>0.58708499999999997</v>
      </c>
      <c r="O2248" s="30">
        <f>(MAX($F2248,MIN(0.18*$D2248,$F2248*(1+$N2248))))</f>
        <v>92.043000000000006</v>
      </c>
      <c r="P2248" s="35">
        <f>O2248/D2248</f>
        <v>0.18</v>
      </c>
    </row>
    <row r="2249" spans="1:16" x14ac:dyDescent="0.3">
      <c r="A2249" s="2">
        <v>45273</v>
      </c>
      <c r="B2249" s="3" t="s">
        <v>14214</v>
      </c>
      <c r="C2249" s="4" t="s">
        <v>14215</v>
      </c>
      <c r="D2249" s="27">
        <v>819.36</v>
      </c>
      <c r="E2249" s="27">
        <v>147.47999999999999</v>
      </c>
      <c r="F2249" s="27">
        <v>74.11</v>
      </c>
      <c r="G2249" s="26">
        <f>(E2249-F2249)/E2249</f>
        <v>0.49749118524545699</v>
      </c>
      <c r="H2249" s="27">
        <f>E2249-F2249</f>
        <v>73.36999999999999</v>
      </c>
      <c r="I2249" s="35">
        <f>E2249/D2249</f>
        <v>0.17999414176918568</v>
      </c>
      <c r="J2249" s="3">
        <v>185003.36</v>
      </c>
      <c r="K2249" s="26">
        <v>6.0999999999999999E-2</v>
      </c>
      <c r="L2249" s="4" t="b">
        <v>0</v>
      </c>
      <c r="M2249" s="4" t="s">
        <v>58</v>
      </c>
      <c r="N2249" s="35">
        <f>'Landed Freight Margin Tool'!$D$4</f>
        <v>0.58708499999999997</v>
      </c>
      <c r="O2249" s="30">
        <f>(MAX($F2249,MIN(0.18*$D2249,$F2249*(1+$N2249))))</f>
        <v>117.61886935000001</v>
      </c>
      <c r="P2249" s="35">
        <f>O2249/D2249</f>
        <v>0.14354968432679166</v>
      </c>
    </row>
    <row r="2250" spans="1:16" x14ac:dyDescent="0.3">
      <c r="A2250" s="2">
        <v>45238</v>
      </c>
      <c r="B2250" s="3" t="s">
        <v>23017</v>
      </c>
      <c r="C2250" s="4" t="s">
        <v>22684</v>
      </c>
      <c r="D2250" s="27">
        <v>795.47</v>
      </c>
      <c r="E2250" s="27">
        <v>143.18</v>
      </c>
      <c r="F2250" s="27">
        <v>76.34</v>
      </c>
      <c r="G2250" s="26">
        <f>(E2250-F2250)/E2250</f>
        <v>0.46682497555524516</v>
      </c>
      <c r="H2250" s="27">
        <f>E2250-F2250</f>
        <v>66.84</v>
      </c>
      <c r="I2250" s="35">
        <f>E2250/D2250</f>
        <v>0.17999421725520762</v>
      </c>
      <c r="J2250" s="3">
        <v>185003.36</v>
      </c>
      <c r="K2250" s="26">
        <v>6.0999999999999999E-2</v>
      </c>
      <c r="L2250" s="4" t="b">
        <v>0</v>
      </c>
      <c r="M2250" s="4" t="s">
        <v>58</v>
      </c>
      <c r="N2250" s="35">
        <f>'Landed Freight Margin Tool'!$D$4</f>
        <v>0.58708499999999997</v>
      </c>
      <c r="O2250" s="30">
        <f>(MAX($F2250,MIN(0.18*$D2250,$F2250*(1+$N2250))))</f>
        <v>121.15806890000002</v>
      </c>
      <c r="P2250" s="35">
        <f>O2250/D2250</f>
        <v>0.152310041736332</v>
      </c>
    </row>
    <row r="2251" spans="1:16" x14ac:dyDescent="0.3">
      <c r="A2251" s="2">
        <v>45272</v>
      </c>
      <c r="B2251" s="3" t="s">
        <v>20820</v>
      </c>
      <c r="C2251" s="4" t="s">
        <v>20821</v>
      </c>
      <c r="D2251" s="27">
        <v>767.69</v>
      </c>
      <c r="E2251" s="27">
        <v>138.18</v>
      </c>
      <c r="F2251" s="27">
        <v>97.35</v>
      </c>
      <c r="G2251" s="26">
        <f>(E2251-F2251)/E2251</f>
        <v>0.29548415110725151</v>
      </c>
      <c r="H2251" s="27">
        <f>E2251-F2251</f>
        <v>40.830000000000013</v>
      </c>
      <c r="I2251" s="35">
        <f>E2251/D2251</f>
        <v>0.17999452904167046</v>
      </c>
      <c r="J2251" s="3">
        <v>185003.36</v>
      </c>
      <c r="K2251" s="26">
        <v>6.0999999999999999E-2</v>
      </c>
      <c r="L2251" s="4" t="b">
        <v>0</v>
      </c>
      <c r="M2251" s="4" t="s">
        <v>58</v>
      </c>
      <c r="N2251" s="35">
        <f>'Landed Freight Margin Tool'!$D$4</f>
        <v>0.58708499999999997</v>
      </c>
      <c r="O2251" s="30">
        <f>(MAX($F2251,MIN(0.18*$D2251,$F2251*(1+$N2251))))</f>
        <v>138.1842</v>
      </c>
      <c r="P2251" s="35">
        <f>O2251/D2251</f>
        <v>0.18</v>
      </c>
    </row>
    <row r="2252" spans="1:16" x14ac:dyDescent="0.3">
      <c r="A2252" s="2">
        <v>45272</v>
      </c>
      <c r="B2252" s="3" t="s">
        <v>18053</v>
      </c>
      <c r="C2252" s="4" t="s">
        <v>18054</v>
      </c>
      <c r="D2252" s="27">
        <v>659.52</v>
      </c>
      <c r="E2252" s="27">
        <v>118.71</v>
      </c>
      <c r="F2252" s="27">
        <v>70.16</v>
      </c>
      <c r="G2252" s="26">
        <f>(E2252-F2252)/E2252</f>
        <v>0.40897986690253557</v>
      </c>
      <c r="H2252" s="27">
        <f>E2252-F2252</f>
        <v>48.55</v>
      </c>
      <c r="I2252" s="35">
        <f>E2252/D2252</f>
        <v>0.17999454148471616</v>
      </c>
      <c r="J2252" s="3">
        <v>185003.36</v>
      </c>
      <c r="K2252" s="26">
        <v>6.0999999999999999E-2</v>
      </c>
      <c r="L2252" s="4" t="b">
        <v>0</v>
      </c>
      <c r="M2252" s="4" t="s">
        <v>58</v>
      </c>
      <c r="N2252" s="35">
        <f>'Landed Freight Margin Tool'!$D$4</f>
        <v>0.58708499999999997</v>
      </c>
      <c r="O2252" s="30">
        <f>(MAX($F2252,MIN(0.18*$D2252,$F2252*(1+$N2252))))</f>
        <v>111.3498836</v>
      </c>
      <c r="P2252" s="35">
        <f>O2252/D2252</f>
        <v>0.1688347337457545</v>
      </c>
    </row>
    <row r="2253" spans="1:16" x14ac:dyDescent="0.3">
      <c r="A2253" s="2">
        <v>45027</v>
      </c>
      <c r="B2253" s="3" t="s">
        <v>7995</v>
      </c>
      <c r="C2253" s="4" t="s">
        <v>7345</v>
      </c>
      <c r="D2253" s="27">
        <v>849.97</v>
      </c>
      <c r="E2253" s="27">
        <v>152.99</v>
      </c>
      <c r="F2253" s="27">
        <v>93.09</v>
      </c>
      <c r="G2253" s="26">
        <f>(E2253-F2253)/E2253</f>
        <v>0.39152885809530036</v>
      </c>
      <c r="H2253" s="27">
        <f>E2253-F2253</f>
        <v>59.900000000000006</v>
      </c>
      <c r="I2253" s="35">
        <f>E2253/D2253</f>
        <v>0.17999458804428392</v>
      </c>
      <c r="J2253" s="3">
        <v>185003.36</v>
      </c>
      <c r="K2253" s="26">
        <v>6.0999999999999999E-2</v>
      </c>
      <c r="L2253" s="4" t="b">
        <v>0</v>
      </c>
      <c r="M2253" s="4" t="s">
        <v>58</v>
      </c>
      <c r="N2253" s="35">
        <f>'Landed Freight Margin Tool'!$D$4</f>
        <v>0.58708499999999997</v>
      </c>
      <c r="O2253" s="30">
        <f>(MAX($F2253,MIN(0.18*$D2253,$F2253*(1+$N2253))))</f>
        <v>147.74174265000002</v>
      </c>
      <c r="P2253" s="35">
        <f>O2253/D2253</f>
        <v>0.17381994970410722</v>
      </c>
    </row>
    <row r="2254" spans="1:16" x14ac:dyDescent="0.3">
      <c r="A2254" s="2">
        <v>45147</v>
      </c>
      <c r="B2254" s="3" t="s">
        <v>24885</v>
      </c>
      <c r="C2254" s="4" t="s">
        <v>24886</v>
      </c>
      <c r="D2254" s="27">
        <v>709.91</v>
      </c>
      <c r="E2254" s="27">
        <v>127.78</v>
      </c>
      <c r="F2254" s="27">
        <v>111.77</v>
      </c>
      <c r="G2254" s="26">
        <f>(E2254-F2254)/E2254</f>
        <v>0.12529347315698861</v>
      </c>
      <c r="H2254" s="27">
        <f>E2254-F2254</f>
        <v>16.010000000000005</v>
      </c>
      <c r="I2254" s="35">
        <f>E2254/D2254</f>
        <v>0.17999464720880112</v>
      </c>
      <c r="J2254" s="3">
        <v>185003.36</v>
      </c>
      <c r="K2254" s="26">
        <v>6.0999999999999999E-2</v>
      </c>
      <c r="L2254" s="4" t="b">
        <v>0</v>
      </c>
      <c r="M2254" s="4" t="s">
        <v>58</v>
      </c>
      <c r="N2254" s="35">
        <f>'Landed Freight Margin Tool'!$D$4</f>
        <v>0.58708499999999997</v>
      </c>
      <c r="O2254" s="30">
        <f>(MAX($F2254,MIN(0.18*$D2254,$F2254*(1+$N2254))))</f>
        <v>127.78379999999999</v>
      </c>
      <c r="P2254" s="35">
        <f>O2254/D2254</f>
        <v>0.18</v>
      </c>
    </row>
    <row r="2255" spans="1:16" x14ac:dyDescent="0.3">
      <c r="A2255" s="2">
        <v>45279</v>
      </c>
      <c r="B2255" s="3" t="s">
        <v>11474</v>
      </c>
      <c r="C2255" s="4" t="s">
        <v>11475</v>
      </c>
      <c r="D2255" s="27">
        <v>791.19</v>
      </c>
      <c r="E2255" s="27">
        <v>142.41</v>
      </c>
      <c r="F2255" s="27">
        <v>111.73</v>
      </c>
      <c r="G2255" s="26">
        <f>(E2255-F2255)/E2255</f>
        <v>0.21543430938838559</v>
      </c>
      <c r="H2255" s="27">
        <f>E2255-F2255</f>
        <v>30.679999999999993</v>
      </c>
      <c r="I2255" s="35">
        <f>E2255/D2255</f>
        <v>0.17999469154059075</v>
      </c>
      <c r="J2255" s="3">
        <v>185003.36</v>
      </c>
      <c r="K2255" s="26">
        <v>6.0999999999999999E-2</v>
      </c>
      <c r="L2255" s="4" t="b">
        <v>0</v>
      </c>
      <c r="M2255" s="4" t="s">
        <v>58</v>
      </c>
      <c r="N2255" s="35">
        <f>'Landed Freight Margin Tool'!$D$4</f>
        <v>0.58708499999999997</v>
      </c>
      <c r="O2255" s="30">
        <f>(MAX($F2255,MIN(0.18*$D2255,$F2255*(1+$N2255))))</f>
        <v>142.41419999999999</v>
      </c>
      <c r="P2255" s="35">
        <f>O2255/D2255</f>
        <v>0.18</v>
      </c>
    </row>
    <row r="2256" spans="1:16" x14ac:dyDescent="0.3">
      <c r="A2256" s="2">
        <v>45247</v>
      </c>
      <c r="B2256" s="3" t="s">
        <v>10152</v>
      </c>
      <c r="C2256" s="4" t="s">
        <v>10153</v>
      </c>
      <c r="D2256" s="27">
        <v>1001.86</v>
      </c>
      <c r="E2256" s="27">
        <v>180.33</v>
      </c>
      <c r="F2256" s="27">
        <v>101.87</v>
      </c>
      <c r="G2256" s="26">
        <f>(E2256-F2256)/E2256</f>
        <v>0.43509122164919872</v>
      </c>
      <c r="H2256" s="27">
        <f>E2256-F2256</f>
        <v>78.460000000000008</v>
      </c>
      <c r="I2256" s="35">
        <f>E2256/D2256</f>
        <v>0.17999520891142476</v>
      </c>
      <c r="J2256" s="3">
        <v>185003.36</v>
      </c>
      <c r="K2256" s="26">
        <v>6.0999999999999999E-2</v>
      </c>
      <c r="L2256" s="4" t="b">
        <v>0</v>
      </c>
      <c r="M2256" s="4" t="s">
        <v>58</v>
      </c>
      <c r="N2256" s="35">
        <f>'Landed Freight Margin Tool'!$D$4</f>
        <v>0.58708499999999997</v>
      </c>
      <c r="O2256" s="30">
        <f>(MAX($F2256,MIN(0.18*$D2256,$F2256*(1+$N2256))))</f>
        <v>161.67634895</v>
      </c>
      <c r="P2256" s="35">
        <f>O2256/D2256</f>
        <v>0.1613761892380173</v>
      </c>
    </row>
    <row r="2257" spans="1:16" x14ac:dyDescent="0.3">
      <c r="A2257" s="2">
        <v>45128</v>
      </c>
      <c r="B2257" s="3" t="s">
        <v>14391</v>
      </c>
      <c r="C2257" s="4" t="s">
        <v>14392</v>
      </c>
      <c r="D2257" s="27">
        <v>743.13</v>
      </c>
      <c r="E2257" s="27">
        <v>133.76</v>
      </c>
      <c r="F2257" s="27">
        <v>81.400000000000006</v>
      </c>
      <c r="G2257" s="26">
        <f>(E2257-F2257)/E2257</f>
        <v>0.39144736842105254</v>
      </c>
      <c r="H2257" s="27">
        <f>E2257-F2257</f>
        <v>52.359999999999985</v>
      </c>
      <c r="I2257" s="35">
        <f>E2257/D2257</f>
        <v>0.17999542475744484</v>
      </c>
      <c r="J2257" s="3">
        <v>185003.36</v>
      </c>
      <c r="K2257" s="26">
        <v>6.0999999999999999E-2</v>
      </c>
      <c r="L2257" s="4" t="b">
        <v>0</v>
      </c>
      <c r="M2257" s="4" t="s">
        <v>58</v>
      </c>
      <c r="N2257" s="35">
        <f>'Landed Freight Margin Tool'!$D$4</f>
        <v>0.58708499999999997</v>
      </c>
      <c r="O2257" s="30">
        <f>(MAX($F2257,MIN(0.18*$D2257,$F2257*(1+$N2257))))</f>
        <v>129.18871900000002</v>
      </c>
      <c r="P2257" s="35">
        <f>O2257/D2257</f>
        <v>0.17384403670959322</v>
      </c>
    </row>
    <row r="2258" spans="1:16" x14ac:dyDescent="0.3">
      <c r="A2258" s="2">
        <v>45041</v>
      </c>
      <c r="B2258" s="3" t="s">
        <v>5942</v>
      </c>
      <c r="C2258" s="4" t="s">
        <v>5943</v>
      </c>
      <c r="D2258" s="27">
        <v>830.91</v>
      </c>
      <c r="E2258" s="27">
        <v>149.56</v>
      </c>
      <c r="F2258" s="27">
        <v>83.65</v>
      </c>
      <c r="G2258" s="26">
        <f>(E2258-F2258)/E2258</f>
        <v>0.44069269858250865</v>
      </c>
      <c r="H2258" s="27">
        <f>E2258-F2258</f>
        <v>65.91</v>
      </c>
      <c r="I2258" s="35">
        <f>E2258/D2258</f>
        <v>0.17999542670084606</v>
      </c>
      <c r="J2258" s="3">
        <v>185003.36</v>
      </c>
      <c r="K2258" s="26">
        <v>6.0999999999999999E-2</v>
      </c>
      <c r="L2258" s="4" t="b">
        <v>0</v>
      </c>
      <c r="M2258" s="4" t="s">
        <v>58</v>
      </c>
      <c r="N2258" s="35">
        <f>'Landed Freight Margin Tool'!$D$4</f>
        <v>0.58708499999999997</v>
      </c>
      <c r="O2258" s="30">
        <f>(MAX($F2258,MIN(0.18*$D2258,$F2258*(1+$N2258))))</f>
        <v>132.75966025000002</v>
      </c>
      <c r="P2258" s="35">
        <f>O2258/D2258</f>
        <v>0.15977622155227406</v>
      </c>
    </row>
    <row r="2259" spans="1:16" x14ac:dyDescent="0.3">
      <c r="A2259" s="2">
        <v>45033</v>
      </c>
      <c r="B2259" s="3" t="s">
        <v>6522</v>
      </c>
      <c r="C2259" s="4" t="s">
        <v>6523</v>
      </c>
      <c r="D2259" s="27">
        <v>1133.75</v>
      </c>
      <c r="E2259" s="27">
        <v>204.07</v>
      </c>
      <c r="F2259" s="27">
        <v>139.24</v>
      </c>
      <c r="G2259" s="26">
        <f>(E2259-F2259)/E2259</f>
        <v>0.31768510805115885</v>
      </c>
      <c r="H2259" s="27">
        <f>E2259-F2259</f>
        <v>64.829999999999984</v>
      </c>
      <c r="I2259" s="35">
        <f>E2259/D2259</f>
        <v>0.17999558985667033</v>
      </c>
      <c r="J2259" s="3">
        <v>185003.36</v>
      </c>
      <c r="K2259" s="26">
        <v>6.0999999999999999E-2</v>
      </c>
      <c r="L2259" s="4" t="b">
        <v>0</v>
      </c>
      <c r="M2259" s="4" t="s">
        <v>58</v>
      </c>
      <c r="N2259" s="35">
        <f>'Landed Freight Margin Tool'!$D$4</f>
        <v>0.58708499999999997</v>
      </c>
      <c r="O2259" s="30">
        <f>(MAX($F2259,MIN(0.18*$D2259,$F2259*(1+$N2259))))</f>
        <v>204.07499999999999</v>
      </c>
      <c r="P2259" s="35">
        <f>O2259/D2259</f>
        <v>0.18</v>
      </c>
    </row>
    <row r="2260" spans="1:16" x14ac:dyDescent="0.3">
      <c r="A2260" s="2">
        <v>45280</v>
      </c>
      <c r="B2260" s="3" t="s">
        <v>13749</v>
      </c>
      <c r="C2260" s="4" t="s">
        <v>13750</v>
      </c>
      <c r="D2260" s="27">
        <v>956.19</v>
      </c>
      <c r="E2260" s="27">
        <v>172.11</v>
      </c>
      <c r="F2260" s="27">
        <v>97.41</v>
      </c>
      <c r="G2260" s="26">
        <f>(E2260-F2260)/E2260</f>
        <v>0.434024751612341</v>
      </c>
      <c r="H2260" s="27">
        <f>E2260-F2260</f>
        <v>74.700000000000017</v>
      </c>
      <c r="I2260" s="35">
        <f>E2260/D2260</f>
        <v>0.17999560756753366</v>
      </c>
      <c r="J2260" s="3">
        <v>185003.36</v>
      </c>
      <c r="K2260" s="26">
        <v>6.0999999999999999E-2</v>
      </c>
      <c r="L2260" s="4" t="b">
        <v>0</v>
      </c>
      <c r="M2260" s="4" t="s">
        <v>58</v>
      </c>
      <c r="N2260" s="35">
        <f>'Landed Freight Margin Tool'!$D$4</f>
        <v>0.58708499999999997</v>
      </c>
      <c r="O2260" s="30">
        <f>(MAX($F2260,MIN(0.18*$D2260,$F2260*(1+$N2260))))</f>
        <v>154.59794984999999</v>
      </c>
      <c r="P2260" s="35">
        <f>O2260/D2260</f>
        <v>0.16168120336962316</v>
      </c>
    </row>
    <row r="2261" spans="1:16" x14ac:dyDescent="0.3">
      <c r="A2261" s="2">
        <v>45079</v>
      </c>
      <c r="B2261" s="3" t="s">
        <v>994</v>
      </c>
      <c r="C2261" s="4" t="s">
        <v>995</v>
      </c>
      <c r="D2261" s="27">
        <v>779.13</v>
      </c>
      <c r="E2261" s="27">
        <v>140.24</v>
      </c>
      <c r="F2261" s="27">
        <v>103.72</v>
      </c>
      <c r="G2261" s="26">
        <f>(E2261-F2261)/E2261</f>
        <v>0.26041072447233321</v>
      </c>
      <c r="H2261" s="27">
        <f>E2261-F2261</f>
        <v>36.52000000000001</v>
      </c>
      <c r="I2261" s="35">
        <f>E2261/D2261</f>
        <v>0.17999563615827913</v>
      </c>
      <c r="J2261" s="3">
        <v>185003.36</v>
      </c>
      <c r="K2261" s="26">
        <v>6.0999999999999999E-2</v>
      </c>
      <c r="L2261" s="4" t="b">
        <v>0</v>
      </c>
      <c r="M2261" s="4" t="s">
        <v>58</v>
      </c>
      <c r="N2261" s="35">
        <f>'Landed Freight Margin Tool'!$D$4</f>
        <v>0.58708499999999997</v>
      </c>
      <c r="O2261" s="30">
        <f>(MAX($F2261,MIN(0.18*$D2261,$F2261*(1+$N2261))))</f>
        <v>140.24339999999998</v>
      </c>
      <c r="P2261" s="35">
        <f>O2261/D2261</f>
        <v>0.17999999999999997</v>
      </c>
    </row>
    <row r="2262" spans="1:16" x14ac:dyDescent="0.3">
      <c r="A2262" s="2">
        <v>45012</v>
      </c>
      <c r="B2262" s="3" t="s">
        <v>22124</v>
      </c>
      <c r="C2262" s="4" t="s">
        <v>22125</v>
      </c>
      <c r="D2262" s="27">
        <v>1155.3599999999999</v>
      </c>
      <c r="E2262" s="27">
        <v>207.96</v>
      </c>
      <c r="F2262" s="27">
        <v>104.32</v>
      </c>
      <c r="G2262" s="26">
        <f>(E2262-F2262)/E2262</f>
        <v>0.49836507020580884</v>
      </c>
      <c r="H2262" s="27">
        <f>E2262-F2262</f>
        <v>103.64000000000001</v>
      </c>
      <c r="I2262" s="35">
        <f>E2262/D2262</f>
        <v>0.1799958454507686</v>
      </c>
      <c r="J2262" s="3">
        <v>185003.36</v>
      </c>
      <c r="K2262" s="26">
        <v>6.0999999999999999E-2</v>
      </c>
      <c r="L2262" s="4" t="b">
        <v>0</v>
      </c>
      <c r="M2262" s="4" t="s">
        <v>58</v>
      </c>
      <c r="N2262" s="35">
        <f>'Landed Freight Margin Tool'!$D$4</f>
        <v>0.58708499999999997</v>
      </c>
      <c r="O2262" s="30">
        <f>(MAX($F2262,MIN(0.18*$D2262,$F2262*(1+$N2262))))</f>
        <v>165.56470719999999</v>
      </c>
      <c r="P2262" s="35">
        <f>O2262/D2262</f>
        <v>0.14330140146794074</v>
      </c>
    </row>
    <row r="2263" spans="1:16" x14ac:dyDescent="0.3">
      <c r="A2263" s="2">
        <v>45175</v>
      </c>
      <c r="B2263" s="3" t="s">
        <v>21375</v>
      </c>
      <c r="C2263" s="4" t="s">
        <v>19445</v>
      </c>
      <c r="D2263" s="27">
        <v>722.35</v>
      </c>
      <c r="E2263" s="27">
        <v>130.02000000000001</v>
      </c>
      <c r="F2263" s="27">
        <v>97.37</v>
      </c>
      <c r="G2263" s="26">
        <f>(E2263-F2263)/E2263</f>
        <v>0.25111521304414708</v>
      </c>
      <c r="H2263" s="27">
        <f>E2263-F2263</f>
        <v>32.650000000000006</v>
      </c>
      <c r="I2263" s="35">
        <f>E2263/D2263</f>
        <v>0.17999584688862741</v>
      </c>
      <c r="J2263" s="3">
        <v>185003.36</v>
      </c>
      <c r="K2263" s="26">
        <v>6.0999999999999999E-2</v>
      </c>
      <c r="L2263" s="4" t="b">
        <v>0</v>
      </c>
      <c r="M2263" s="4" t="s">
        <v>58</v>
      </c>
      <c r="N2263" s="35">
        <f>'Landed Freight Margin Tool'!$D$4</f>
        <v>0.58708499999999997</v>
      </c>
      <c r="O2263" s="30">
        <f>(MAX($F2263,MIN(0.18*$D2263,$F2263*(1+$N2263))))</f>
        <v>130.023</v>
      </c>
      <c r="P2263" s="35">
        <f>O2263/D2263</f>
        <v>0.18</v>
      </c>
    </row>
    <row r="2264" spans="1:16" x14ac:dyDescent="0.3">
      <c r="A2264" s="2">
        <v>44963</v>
      </c>
      <c r="B2264" s="3" t="s">
        <v>18840</v>
      </c>
      <c r="C2264" s="4" t="s">
        <v>18841</v>
      </c>
      <c r="D2264" s="27">
        <v>681.96</v>
      </c>
      <c r="E2264" s="27">
        <v>122.75</v>
      </c>
      <c r="F2264" s="27">
        <v>79.86</v>
      </c>
      <c r="G2264" s="26">
        <f>(E2264-F2264)/E2264</f>
        <v>0.34940936863543787</v>
      </c>
      <c r="H2264" s="27">
        <f>E2264-F2264</f>
        <v>42.89</v>
      </c>
      <c r="I2264" s="35">
        <f>E2264/D2264</f>
        <v>0.17999589418734235</v>
      </c>
      <c r="J2264" s="3">
        <v>185003.36</v>
      </c>
      <c r="K2264" s="26">
        <v>6.0999999999999999E-2</v>
      </c>
      <c r="L2264" s="4" t="b">
        <v>0</v>
      </c>
      <c r="M2264" s="4" t="s">
        <v>58</v>
      </c>
      <c r="N2264" s="35">
        <f>'Landed Freight Margin Tool'!$D$4</f>
        <v>0.58708499999999997</v>
      </c>
      <c r="O2264" s="30">
        <f>(MAX($F2264,MIN(0.18*$D2264,$F2264*(1+$N2264))))</f>
        <v>122.75280000000001</v>
      </c>
      <c r="P2264" s="35">
        <f>O2264/D2264</f>
        <v>0.18</v>
      </c>
    </row>
    <row r="2265" spans="1:16" x14ac:dyDescent="0.3">
      <c r="A2265" s="2">
        <v>45272</v>
      </c>
      <c r="B2265" s="3" t="s">
        <v>18019</v>
      </c>
      <c r="C2265" s="4" t="s">
        <v>18020</v>
      </c>
      <c r="D2265" s="27">
        <v>802.74</v>
      </c>
      <c r="E2265" s="27">
        <v>144.49</v>
      </c>
      <c r="F2265" s="27">
        <v>93.84</v>
      </c>
      <c r="G2265" s="26">
        <f>(E2265-F2265)/E2265</f>
        <v>0.35054329019309294</v>
      </c>
      <c r="H2265" s="27">
        <f>E2265-F2265</f>
        <v>50.650000000000006</v>
      </c>
      <c r="I2265" s="35">
        <f>E2265/D2265</f>
        <v>0.17999601365323767</v>
      </c>
      <c r="J2265" s="3">
        <v>185003.36</v>
      </c>
      <c r="K2265" s="26">
        <v>6.0999999999999999E-2</v>
      </c>
      <c r="L2265" s="4" t="b">
        <v>0</v>
      </c>
      <c r="M2265" s="4" t="s">
        <v>58</v>
      </c>
      <c r="N2265" s="35">
        <f>'Landed Freight Margin Tool'!$D$4</f>
        <v>0.58708499999999997</v>
      </c>
      <c r="O2265" s="30">
        <f>(MAX($F2265,MIN(0.18*$D2265,$F2265*(1+$N2265))))</f>
        <v>144.4932</v>
      </c>
      <c r="P2265" s="35">
        <f>O2265/D2265</f>
        <v>0.18</v>
      </c>
    </row>
    <row r="2266" spans="1:16" x14ac:dyDescent="0.3">
      <c r="A2266" s="2">
        <v>45226</v>
      </c>
      <c r="B2266" s="3" t="s">
        <v>9734</v>
      </c>
      <c r="C2266" s="4" t="s">
        <v>9735</v>
      </c>
      <c r="D2266" s="27">
        <v>971.91</v>
      </c>
      <c r="E2266" s="27">
        <v>174.94</v>
      </c>
      <c r="F2266" s="27">
        <v>100.36</v>
      </c>
      <c r="G2266" s="26">
        <f>(E2266-F2266)/E2266</f>
        <v>0.4263175946038642</v>
      </c>
      <c r="H2266" s="27">
        <f>E2266-F2266</f>
        <v>74.58</v>
      </c>
      <c r="I2266" s="35">
        <f>E2266/D2266</f>
        <v>0.1799960901729584</v>
      </c>
      <c r="J2266" s="3">
        <v>185003.36</v>
      </c>
      <c r="K2266" s="26">
        <v>6.0999999999999999E-2</v>
      </c>
      <c r="L2266" s="4" t="b">
        <v>0</v>
      </c>
      <c r="M2266" s="4" t="s">
        <v>58</v>
      </c>
      <c r="N2266" s="35">
        <f>'Landed Freight Margin Tool'!$D$4</f>
        <v>0.58708499999999997</v>
      </c>
      <c r="O2266" s="30">
        <f>(MAX($F2266,MIN(0.18*$D2266,$F2266*(1+$N2266))))</f>
        <v>159.2798506</v>
      </c>
      <c r="P2266" s="35">
        <f>O2266/D2266</f>
        <v>0.16388333343622352</v>
      </c>
    </row>
    <row r="2267" spans="1:16" x14ac:dyDescent="0.3">
      <c r="A2267" s="2">
        <v>45061</v>
      </c>
      <c r="B2267" s="3" t="s">
        <v>12451</v>
      </c>
      <c r="C2267" s="4" t="s">
        <v>12452</v>
      </c>
      <c r="D2267" s="27">
        <v>1212.47</v>
      </c>
      <c r="E2267" s="27">
        <v>218.24</v>
      </c>
      <c r="F2267" s="27">
        <v>198.32</v>
      </c>
      <c r="G2267" s="26">
        <f>(E2267-F2267)/E2267</f>
        <v>9.1275659824046992E-2</v>
      </c>
      <c r="H2267" s="27">
        <f>E2267-F2267</f>
        <v>19.920000000000016</v>
      </c>
      <c r="I2267" s="35">
        <f>E2267/D2267</f>
        <v>0.17999620609169711</v>
      </c>
      <c r="J2267" s="3">
        <v>185003.36</v>
      </c>
      <c r="K2267" s="26">
        <v>6.0999999999999999E-2</v>
      </c>
      <c r="L2267" s="4" t="b">
        <v>0</v>
      </c>
      <c r="M2267" s="4" t="s">
        <v>58</v>
      </c>
      <c r="N2267" s="35">
        <f>'Landed Freight Margin Tool'!$D$4</f>
        <v>0.58708499999999997</v>
      </c>
      <c r="O2267" s="30">
        <f>(MAX($F2267,MIN(0.18*$D2267,$F2267*(1+$N2267))))</f>
        <v>218.24459999999999</v>
      </c>
      <c r="P2267" s="35">
        <f>O2267/D2267</f>
        <v>0.18</v>
      </c>
    </row>
    <row r="2268" spans="1:16" x14ac:dyDescent="0.3">
      <c r="A2268" s="2">
        <v>45160</v>
      </c>
      <c r="B2268" s="3" t="s">
        <v>23792</v>
      </c>
      <c r="C2268" s="4" t="s">
        <v>23793</v>
      </c>
      <c r="D2268" s="27">
        <v>1006.41</v>
      </c>
      <c r="E2268" s="27">
        <v>181.15</v>
      </c>
      <c r="F2268" s="27">
        <v>115.6</v>
      </c>
      <c r="G2268" s="26">
        <f>(E2268-F2268)/E2268</f>
        <v>0.36185481645045547</v>
      </c>
      <c r="H2268" s="27">
        <f>E2268-F2268</f>
        <v>65.550000000000011</v>
      </c>
      <c r="I2268" s="35">
        <f>E2268/D2268</f>
        <v>0.17999622420285968</v>
      </c>
      <c r="J2268" s="3">
        <v>185003.36</v>
      </c>
      <c r="K2268" s="26">
        <v>6.0999999999999999E-2</v>
      </c>
      <c r="L2268" s="4" t="b">
        <v>0</v>
      </c>
      <c r="M2268" s="4" t="s">
        <v>58</v>
      </c>
      <c r="N2268" s="35">
        <f>'Landed Freight Margin Tool'!$D$4</f>
        <v>0.58708499999999997</v>
      </c>
      <c r="O2268" s="30">
        <f>(MAX($F2268,MIN(0.18*$D2268,$F2268*(1+$N2268))))</f>
        <v>181.15379999999999</v>
      </c>
      <c r="P2268" s="35">
        <f>O2268/D2268</f>
        <v>0.18</v>
      </c>
    </row>
    <row r="2269" spans="1:16" x14ac:dyDescent="0.3">
      <c r="A2269" s="2">
        <v>45222</v>
      </c>
      <c r="B2269" s="3" t="s">
        <v>6596</v>
      </c>
      <c r="C2269" s="4" t="s">
        <v>6597</v>
      </c>
      <c r="D2269" s="27">
        <v>852.74</v>
      </c>
      <c r="E2269" s="27">
        <v>153.49</v>
      </c>
      <c r="F2269" s="27">
        <v>83.18</v>
      </c>
      <c r="G2269" s="26">
        <f>(E2269-F2269)/E2269</f>
        <v>0.45807544465437489</v>
      </c>
      <c r="H2269" s="27">
        <f>E2269-F2269</f>
        <v>70.31</v>
      </c>
      <c r="I2269" s="35">
        <f>E2269/D2269</f>
        <v>0.17999624739076389</v>
      </c>
      <c r="J2269" s="3">
        <v>185003.36</v>
      </c>
      <c r="K2269" s="26">
        <v>6.0999999999999999E-2</v>
      </c>
      <c r="L2269" s="4" t="b">
        <v>0</v>
      </c>
      <c r="M2269" s="4" t="s">
        <v>58</v>
      </c>
      <c r="N2269" s="35">
        <f>'Landed Freight Margin Tool'!$D$4</f>
        <v>0.58708499999999997</v>
      </c>
      <c r="O2269" s="30">
        <f>(MAX($F2269,MIN(0.18*$D2269,$F2269*(1+$N2269))))</f>
        <v>132.01373030000002</v>
      </c>
      <c r="P2269" s="35">
        <f>O2269/D2269</f>
        <v>0.15481123238032696</v>
      </c>
    </row>
    <row r="2270" spans="1:16" x14ac:dyDescent="0.3">
      <c r="A2270" s="2">
        <v>45061</v>
      </c>
      <c r="B2270" s="3" t="s">
        <v>19516</v>
      </c>
      <c r="C2270" s="4" t="s">
        <v>19517</v>
      </c>
      <c r="D2270" s="27">
        <v>695.07</v>
      </c>
      <c r="E2270" s="27">
        <v>125.11</v>
      </c>
      <c r="F2270" s="27">
        <v>66.09</v>
      </c>
      <c r="G2270" s="26">
        <f>(E2270-F2270)/E2270</f>
        <v>0.47174486451922304</v>
      </c>
      <c r="H2270" s="27">
        <f>E2270-F2270</f>
        <v>59.019999999999996</v>
      </c>
      <c r="I2270" s="35">
        <f>E2270/D2270</f>
        <v>0.17999625936955987</v>
      </c>
      <c r="J2270" s="3">
        <v>185003.36</v>
      </c>
      <c r="K2270" s="26">
        <v>6.0999999999999999E-2</v>
      </c>
      <c r="L2270" s="4" t="b">
        <v>0</v>
      </c>
      <c r="M2270" s="4" t="s">
        <v>58</v>
      </c>
      <c r="N2270" s="35">
        <f>'Landed Freight Margin Tool'!$D$4</f>
        <v>0.58708499999999997</v>
      </c>
      <c r="O2270" s="30">
        <f>(MAX($F2270,MIN(0.18*$D2270,$F2270*(1+$N2270))))</f>
        <v>104.89044765000001</v>
      </c>
      <c r="P2270" s="35">
        <f>O2270/D2270</f>
        <v>0.15090630821356124</v>
      </c>
    </row>
    <row r="2271" spans="1:16" x14ac:dyDescent="0.3">
      <c r="A2271" s="2">
        <v>45224</v>
      </c>
      <c r="B2271" s="3" t="s">
        <v>688</v>
      </c>
      <c r="C2271" s="4" t="s">
        <v>689</v>
      </c>
      <c r="D2271" s="27">
        <v>863.74</v>
      </c>
      <c r="E2271" s="27">
        <v>155.47</v>
      </c>
      <c r="F2271" s="27">
        <v>86.81</v>
      </c>
      <c r="G2271" s="26">
        <f>(E2271-F2271)/E2271</f>
        <v>0.44162861002122594</v>
      </c>
      <c r="H2271" s="27">
        <f>E2271-F2271</f>
        <v>68.66</v>
      </c>
      <c r="I2271" s="35">
        <f>E2271/D2271</f>
        <v>0.17999629518142032</v>
      </c>
      <c r="J2271" s="3">
        <v>185003.36</v>
      </c>
      <c r="K2271" s="26">
        <v>6.0999999999999999E-2</v>
      </c>
      <c r="L2271" s="4" t="b">
        <v>0</v>
      </c>
      <c r="M2271" s="4" t="s">
        <v>58</v>
      </c>
      <c r="N2271" s="35">
        <f>'Landed Freight Margin Tool'!$D$4</f>
        <v>0.58708499999999997</v>
      </c>
      <c r="O2271" s="30">
        <f>(MAX($F2271,MIN(0.18*$D2271,$F2271*(1+$N2271))))</f>
        <v>137.77484885000001</v>
      </c>
      <c r="P2271" s="35">
        <f>O2271/D2271</f>
        <v>0.15950963119688796</v>
      </c>
    </row>
    <row r="2272" spans="1:16" x14ac:dyDescent="0.3">
      <c r="A2272" s="2">
        <v>45083</v>
      </c>
      <c r="B2272" s="3" t="s">
        <v>22107</v>
      </c>
      <c r="C2272" s="4" t="s">
        <v>22108</v>
      </c>
      <c r="D2272" s="27">
        <v>1242.47</v>
      </c>
      <c r="E2272" s="27">
        <v>223.64</v>
      </c>
      <c r="F2272" s="27">
        <v>160.49</v>
      </c>
      <c r="G2272" s="26">
        <f>(E2272-F2272)/E2272</f>
        <v>0.28237345734215696</v>
      </c>
      <c r="H2272" s="27">
        <f>E2272-F2272</f>
        <v>63.149999999999977</v>
      </c>
      <c r="I2272" s="35">
        <f>E2272/D2272</f>
        <v>0.17999629769732869</v>
      </c>
      <c r="J2272" s="3">
        <v>185003.36</v>
      </c>
      <c r="K2272" s="26">
        <v>6.0999999999999999E-2</v>
      </c>
      <c r="L2272" s="4" t="b">
        <v>0</v>
      </c>
      <c r="M2272" s="4" t="s">
        <v>58</v>
      </c>
      <c r="N2272" s="35">
        <f>'Landed Freight Margin Tool'!$D$4</f>
        <v>0.58708499999999997</v>
      </c>
      <c r="O2272" s="30">
        <f>(MAX($F2272,MIN(0.18*$D2272,$F2272*(1+$N2272))))</f>
        <v>223.6446</v>
      </c>
      <c r="P2272" s="35">
        <f>O2272/D2272</f>
        <v>0.18</v>
      </c>
    </row>
    <row r="2273" spans="1:16" x14ac:dyDescent="0.3">
      <c r="A2273" s="2">
        <v>45107</v>
      </c>
      <c r="B2273" s="3" t="s">
        <v>22750</v>
      </c>
      <c r="C2273" s="4" t="s">
        <v>22751</v>
      </c>
      <c r="D2273" s="27">
        <v>1211.08</v>
      </c>
      <c r="E2273" s="27">
        <v>217.99</v>
      </c>
      <c r="F2273" s="27">
        <v>127.98</v>
      </c>
      <c r="G2273" s="26">
        <f>(E2273-F2273)/E2273</f>
        <v>0.41290884902977204</v>
      </c>
      <c r="H2273" s="27">
        <f>E2273-F2273</f>
        <v>90.01</v>
      </c>
      <c r="I2273" s="35">
        <f>E2273/D2273</f>
        <v>0.17999636687914922</v>
      </c>
      <c r="J2273" s="3">
        <v>185003.36</v>
      </c>
      <c r="K2273" s="26">
        <v>6.0999999999999999E-2</v>
      </c>
      <c r="L2273" s="4" t="b">
        <v>0</v>
      </c>
      <c r="M2273" s="4" t="s">
        <v>58</v>
      </c>
      <c r="N2273" s="35">
        <f>'Landed Freight Margin Tool'!$D$4</f>
        <v>0.58708499999999997</v>
      </c>
      <c r="O2273" s="30">
        <f>(MAX($F2273,MIN(0.18*$D2273,$F2273*(1+$N2273))))</f>
        <v>203.11513830000001</v>
      </c>
      <c r="P2273" s="35">
        <f>O2273/D2273</f>
        <v>0.16771405547114973</v>
      </c>
    </row>
    <row r="2274" spans="1:16" x14ac:dyDescent="0.3">
      <c r="A2274" s="2">
        <v>45224</v>
      </c>
      <c r="B2274" s="3" t="s">
        <v>19761</v>
      </c>
      <c r="C2274" s="4" t="s">
        <v>19762</v>
      </c>
      <c r="D2274" s="27">
        <v>661.18</v>
      </c>
      <c r="E2274" s="27">
        <v>119.01</v>
      </c>
      <c r="F2274" s="27">
        <v>88.36</v>
      </c>
      <c r="G2274" s="26">
        <f>(E2274-F2274)/E2274</f>
        <v>0.25754138307705238</v>
      </c>
      <c r="H2274" s="27">
        <f>E2274-F2274</f>
        <v>30.650000000000006</v>
      </c>
      <c r="I2274" s="35">
        <f>E2274/D2274</f>
        <v>0.17999637012613814</v>
      </c>
      <c r="J2274" s="3">
        <v>185003.36</v>
      </c>
      <c r="K2274" s="26">
        <v>6.0999999999999999E-2</v>
      </c>
      <c r="L2274" s="4" t="b">
        <v>0</v>
      </c>
      <c r="M2274" s="4" t="s">
        <v>58</v>
      </c>
      <c r="N2274" s="35">
        <f>'Landed Freight Margin Tool'!$D$4</f>
        <v>0.58708499999999997</v>
      </c>
      <c r="O2274" s="30">
        <f>(MAX($F2274,MIN(0.18*$D2274,$F2274*(1+$N2274))))</f>
        <v>119.01239999999999</v>
      </c>
      <c r="P2274" s="35">
        <f>O2274/D2274</f>
        <v>0.18</v>
      </c>
    </row>
    <row r="2275" spans="1:16" x14ac:dyDescent="0.3">
      <c r="A2275" s="2">
        <v>45258</v>
      </c>
      <c r="B2275" s="3" t="s">
        <v>21990</v>
      </c>
      <c r="C2275" s="4" t="s">
        <v>21991</v>
      </c>
      <c r="D2275" s="27">
        <v>786.46</v>
      </c>
      <c r="E2275" s="27">
        <v>141.56</v>
      </c>
      <c r="F2275" s="27">
        <v>93.49</v>
      </c>
      <c r="G2275" s="26">
        <f>(E2275-F2275)/E2275</f>
        <v>0.33957332579824812</v>
      </c>
      <c r="H2275" s="27">
        <f>E2275-F2275</f>
        <v>48.070000000000007</v>
      </c>
      <c r="I2275" s="35">
        <f>E2275/D2275</f>
        <v>0.17999643974264426</v>
      </c>
      <c r="J2275" s="3">
        <v>185003.36</v>
      </c>
      <c r="K2275" s="26">
        <v>6.0999999999999999E-2</v>
      </c>
      <c r="L2275" s="4" t="b">
        <v>0</v>
      </c>
      <c r="M2275" s="4" t="s">
        <v>58</v>
      </c>
      <c r="N2275" s="35">
        <f>'Landed Freight Margin Tool'!$D$4</f>
        <v>0.58708499999999997</v>
      </c>
      <c r="O2275" s="30">
        <f>(MAX($F2275,MIN(0.18*$D2275,$F2275*(1+$N2275))))</f>
        <v>141.56280000000001</v>
      </c>
      <c r="P2275" s="35">
        <f>O2275/D2275</f>
        <v>0.18</v>
      </c>
    </row>
    <row r="2276" spans="1:16" x14ac:dyDescent="0.3">
      <c r="A2276" s="2">
        <v>45152</v>
      </c>
      <c r="B2276" s="3" t="s">
        <v>21682</v>
      </c>
      <c r="C2276" s="4" t="s">
        <v>21683</v>
      </c>
      <c r="D2276" s="27">
        <v>733.07</v>
      </c>
      <c r="E2276" s="27">
        <v>131.94999999999999</v>
      </c>
      <c r="F2276" s="27">
        <v>86.17</v>
      </c>
      <c r="G2276" s="26">
        <f>(E2276-F2276)/E2276</f>
        <v>0.34694960212201587</v>
      </c>
      <c r="H2276" s="27">
        <f>E2276-F2276</f>
        <v>45.779999999999987</v>
      </c>
      <c r="I2276" s="35">
        <f>E2276/D2276</f>
        <v>0.17999645327185668</v>
      </c>
      <c r="J2276" s="3">
        <v>185003.36</v>
      </c>
      <c r="K2276" s="26">
        <v>6.0999999999999999E-2</v>
      </c>
      <c r="L2276" s="4" t="b">
        <v>0</v>
      </c>
      <c r="M2276" s="4" t="s">
        <v>58</v>
      </c>
      <c r="N2276" s="35">
        <f>'Landed Freight Margin Tool'!$D$4</f>
        <v>0.58708499999999997</v>
      </c>
      <c r="O2276" s="30">
        <f>(MAX($F2276,MIN(0.18*$D2276,$F2276*(1+$N2276))))</f>
        <v>131.95260000000002</v>
      </c>
      <c r="P2276" s="35">
        <f>O2276/D2276</f>
        <v>0.18000000000000002</v>
      </c>
    </row>
    <row r="2277" spans="1:16" x14ac:dyDescent="0.3">
      <c r="A2277" s="2">
        <v>45198</v>
      </c>
      <c r="B2277" s="3" t="s">
        <v>21395</v>
      </c>
      <c r="C2277" s="4" t="s">
        <v>21396</v>
      </c>
      <c r="D2277" s="27">
        <v>861.85</v>
      </c>
      <c r="E2277" s="27">
        <v>155.13</v>
      </c>
      <c r="F2277" s="27">
        <v>159.22</v>
      </c>
      <c r="G2277" s="26">
        <f>(E2277-F2277)/E2277</f>
        <v>-2.6364984206794326E-2</v>
      </c>
      <c r="H2277" s="27">
        <f>E2277-F2277</f>
        <v>-4.0900000000000034</v>
      </c>
      <c r="I2277" s="35">
        <f>E2277/D2277</f>
        <v>0.17999651911585543</v>
      </c>
      <c r="J2277" s="3">
        <v>185003.36</v>
      </c>
      <c r="K2277" s="26">
        <v>6.0999999999999999E-2</v>
      </c>
      <c r="L2277" s="4" t="b">
        <v>0</v>
      </c>
      <c r="M2277" s="4" t="s">
        <v>58</v>
      </c>
      <c r="N2277" s="35">
        <f>'Landed Freight Margin Tool'!$D$4</f>
        <v>0.58708499999999997</v>
      </c>
      <c r="O2277" s="30">
        <f>(MAX($F2277,MIN(0.18*$D2277,$F2277*(1+$N2277))))</f>
        <v>159.22</v>
      </c>
      <c r="P2277" s="35">
        <f>O2277/D2277</f>
        <v>0.18474212449962291</v>
      </c>
    </row>
    <row r="2278" spans="1:16" x14ac:dyDescent="0.3">
      <c r="A2278" s="2">
        <v>45209</v>
      </c>
      <c r="B2278" s="3" t="s">
        <v>17928</v>
      </c>
      <c r="C2278" s="4" t="s">
        <v>17929</v>
      </c>
      <c r="D2278" s="27">
        <v>576.9</v>
      </c>
      <c r="E2278" s="27">
        <v>103.84</v>
      </c>
      <c r="F2278" s="27">
        <v>58.58</v>
      </c>
      <c r="G2278" s="26">
        <f>(E2278-F2278)/E2278</f>
        <v>0.43586286594761176</v>
      </c>
      <c r="H2278" s="27">
        <f>E2278-F2278</f>
        <v>45.260000000000005</v>
      </c>
      <c r="I2278" s="35">
        <f>E2278/D2278</f>
        <v>0.17999653319466113</v>
      </c>
      <c r="J2278" s="3">
        <v>185003.36</v>
      </c>
      <c r="K2278" s="26">
        <v>6.0999999999999999E-2</v>
      </c>
      <c r="L2278" s="4" t="b">
        <v>0</v>
      </c>
      <c r="M2278" s="4" t="s">
        <v>58</v>
      </c>
      <c r="N2278" s="35">
        <f>'Landed Freight Margin Tool'!$D$4</f>
        <v>0.58708499999999997</v>
      </c>
      <c r="O2278" s="30">
        <f>(MAX($F2278,MIN(0.18*$D2278,$F2278*(1+$N2278))))</f>
        <v>92.9714393</v>
      </c>
      <c r="P2278" s="35">
        <f>O2278/D2278</f>
        <v>0.16115694106430925</v>
      </c>
    </row>
    <row r="2279" spans="1:16" x14ac:dyDescent="0.3">
      <c r="A2279" s="2">
        <v>45016</v>
      </c>
      <c r="B2279" s="3" t="s">
        <v>1560</v>
      </c>
      <c r="C2279" s="4" t="s">
        <v>1561</v>
      </c>
      <c r="D2279" s="27">
        <v>1391.86</v>
      </c>
      <c r="E2279" s="27">
        <v>250.53</v>
      </c>
      <c r="F2279" s="27">
        <v>184.75</v>
      </c>
      <c r="G2279" s="26">
        <f>(E2279-F2279)/E2279</f>
        <v>0.26256336566479066</v>
      </c>
      <c r="H2279" s="27">
        <f>E2279-F2279</f>
        <v>65.78</v>
      </c>
      <c r="I2279" s="35">
        <f>E2279/D2279</f>
        <v>0.1799965513772937</v>
      </c>
      <c r="J2279" s="3">
        <v>185003.36</v>
      </c>
      <c r="K2279" s="26">
        <v>6.0999999999999999E-2</v>
      </c>
      <c r="L2279" s="4" t="b">
        <v>0</v>
      </c>
      <c r="M2279" s="4" t="s">
        <v>58</v>
      </c>
      <c r="N2279" s="35">
        <f>'Landed Freight Margin Tool'!$D$4</f>
        <v>0.58708499999999997</v>
      </c>
      <c r="O2279" s="30">
        <f>(MAX($F2279,MIN(0.18*$D2279,$F2279*(1+$N2279))))</f>
        <v>250.53479999999996</v>
      </c>
      <c r="P2279" s="35">
        <f>O2279/D2279</f>
        <v>0.18</v>
      </c>
    </row>
    <row r="2280" spans="1:16" x14ac:dyDescent="0.3">
      <c r="A2280" s="2">
        <v>45005</v>
      </c>
      <c r="B2280" s="3" t="s">
        <v>3127</v>
      </c>
      <c r="C2280" s="4" t="s">
        <v>3128</v>
      </c>
      <c r="D2280" s="27">
        <v>940.74</v>
      </c>
      <c r="E2280" s="27">
        <v>169.33</v>
      </c>
      <c r="F2280" s="27">
        <v>119.55</v>
      </c>
      <c r="G2280" s="26">
        <f>(E2280-F2280)/E2280</f>
        <v>0.29398216500324814</v>
      </c>
      <c r="H2280" s="27">
        <f>E2280-F2280</f>
        <v>49.780000000000015</v>
      </c>
      <c r="I2280" s="35">
        <f>E2280/D2280</f>
        <v>0.17999659842251844</v>
      </c>
      <c r="J2280" s="3">
        <v>185003.36</v>
      </c>
      <c r="K2280" s="26">
        <v>6.0999999999999999E-2</v>
      </c>
      <c r="L2280" s="4" t="b">
        <v>0</v>
      </c>
      <c r="M2280" s="4" t="s">
        <v>58</v>
      </c>
      <c r="N2280" s="35">
        <f>'Landed Freight Margin Tool'!$D$4</f>
        <v>0.58708499999999997</v>
      </c>
      <c r="O2280" s="30">
        <f>(MAX($F2280,MIN(0.18*$D2280,$F2280*(1+$N2280))))</f>
        <v>169.33320000000001</v>
      </c>
      <c r="P2280" s="35">
        <f>O2280/D2280</f>
        <v>0.18</v>
      </c>
    </row>
    <row r="2281" spans="1:16" x14ac:dyDescent="0.3">
      <c r="A2281" s="2">
        <v>45267</v>
      </c>
      <c r="B2281" s="3" t="s">
        <v>13738</v>
      </c>
      <c r="C2281" s="4" t="s">
        <v>3292</v>
      </c>
      <c r="D2281" s="27">
        <v>531.51</v>
      </c>
      <c r="E2281" s="27">
        <v>95.67</v>
      </c>
      <c r="F2281" s="27">
        <v>58.26</v>
      </c>
      <c r="G2281" s="26">
        <f>(E2281-F2281)/E2281</f>
        <v>0.39103167137033557</v>
      </c>
      <c r="H2281" s="27">
        <f>E2281-F2281</f>
        <v>37.410000000000004</v>
      </c>
      <c r="I2281" s="35">
        <f>E2281/D2281</f>
        <v>0.17999661342213694</v>
      </c>
      <c r="J2281" s="3">
        <v>185003.36</v>
      </c>
      <c r="K2281" s="26">
        <v>6.0999999999999999E-2</v>
      </c>
      <c r="L2281" s="4" t="b">
        <v>0</v>
      </c>
      <c r="M2281" s="4" t="s">
        <v>58</v>
      </c>
      <c r="N2281" s="35">
        <f>'Landed Freight Margin Tool'!$D$4</f>
        <v>0.58708499999999997</v>
      </c>
      <c r="O2281" s="30">
        <f>(MAX($F2281,MIN(0.18*$D2281,$F2281*(1+$N2281))))</f>
        <v>92.463572100000007</v>
      </c>
      <c r="P2281" s="35">
        <f>O2281/D2281</f>
        <v>0.17396393689676584</v>
      </c>
    </row>
    <row r="2282" spans="1:16" x14ac:dyDescent="0.3">
      <c r="A2282" s="2">
        <v>45149</v>
      </c>
      <c r="B2282" s="3" t="s">
        <v>6964</v>
      </c>
      <c r="C2282" s="4" t="s">
        <v>6965</v>
      </c>
      <c r="D2282" s="27">
        <v>1480.75</v>
      </c>
      <c r="E2282" s="27">
        <v>266.52999999999997</v>
      </c>
      <c r="F2282" s="27">
        <v>146.54</v>
      </c>
      <c r="G2282" s="26">
        <f>(E2282-F2282)/E2282</f>
        <v>0.45019322402731399</v>
      </c>
      <c r="H2282" s="27">
        <f>E2282-F2282</f>
        <v>119.98999999999998</v>
      </c>
      <c r="I2282" s="35">
        <f>E2282/D2282</f>
        <v>0.17999662333277053</v>
      </c>
      <c r="J2282" s="3">
        <v>185003.36</v>
      </c>
      <c r="K2282" s="26">
        <v>6.0999999999999999E-2</v>
      </c>
      <c r="L2282" s="4" t="b">
        <v>0</v>
      </c>
      <c r="M2282" s="4" t="s">
        <v>58</v>
      </c>
      <c r="N2282" s="35">
        <f>'Landed Freight Margin Tool'!$D$4</f>
        <v>0.58708499999999997</v>
      </c>
      <c r="O2282" s="30">
        <f>(MAX($F2282,MIN(0.18*$D2282,$F2282*(1+$N2282))))</f>
        <v>232.57143590000001</v>
      </c>
      <c r="P2282" s="35">
        <f>O2282/D2282</f>
        <v>0.15706326922167821</v>
      </c>
    </row>
    <row r="2283" spans="1:16" x14ac:dyDescent="0.3">
      <c r="A2283" s="2">
        <v>45091</v>
      </c>
      <c r="B2283" s="3" t="s">
        <v>4871</v>
      </c>
      <c r="C2283" s="4" t="s">
        <v>4872</v>
      </c>
      <c r="D2283" s="27">
        <v>1368.47</v>
      </c>
      <c r="E2283" s="27">
        <v>246.32</v>
      </c>
      <c r="F2283" s="27">
        <v>126.22</v>
      </c>
      <c r="G2283" s="26">
        <f>(E2283-F2283)/E2283</f>
        <v>0.48757713543358233</v>
      </c>
      <c r="H2283" s="27">
        <f>E2283-F2283</f>
        <v>120.1</v>
      </c>
      <c r="I2283" s="35">
        <f>E2283/D2283</f>
        <v>0.17999663858177381</v>
      </c>
      <c r="J2283" s="3">
        <v>185003.36</v>
      </c>
      <c r="K2283" s="26">
        <v>6.0999999999999999E-2</v>
      </c>
      <c r="L2283" s="4" t="b">
        <v>0</v>
      </c>
      <c r="M2283" s="4" t="s">
        <v>58</v>
      </c>
      <c r="N2283" s="35">
        <f>'Landed Freight Margin Tool'!$D$4</f>
        <v>0.58708499999999997</v>
      </c>
      <c r="O2283" s="30">
        <f>(MAX($F2283,MIN(0.18*$D2283,$F2283*(1+$N2283))))</f>
        <v>200.32186870000001</v>
      </c>
      <c r="P2283" s="35">
        <f>O2283/D2283</f>
        <v>0.14638382185944887</v>
      </c>
    </row>
    <row r="2284" spans="1:16" x14ac:dyDescent="0.3">
      <c r="A2284" s="2">
        <v>45232</v>
      </c>
      <c r="B2284" s="3" t="s">
        <v>22869</v>
      </c>
      <c r="C2284" s="4" t="s">
        <v>22870</v>
      </c>
      <c r="D2284" s="27">
        <v>727.68</v>
      </c>
      <c r="E2284" s="27">
        <v>130.97999999999999</v>
      </c>
      <c r="F2284" s="27">
        <v>94.03</v>
      </c>
      <c r="G2284" s="26">
        <f>(E2284-F2284)/E2284</f>
        <v>0.28210413803634138</v>
      </c>
      <c r="H2284" s="27">
        <f>E2284-F2284</f>
        <v>36.949999999999989</v>
      </c>
      <c r="I2284" s="35">
        <f>E2284/D2284</f>
        <v>0.1799967018469657</v>
      </c>
      <c r="J2284" s="3">
        <v>185003.36</v>
      </c>
      <c r="K2284" s="26">
        <v>6.0999999999999999E-2</v>
      </c>
      <c r="L2284" s="4" t="b">
        <v>0</v>
      </c>
      <c r="M2284" s="4" t="s">
        <v>58</v>
      </c>
      <c r="N2284" s="35">
        <f>'Landed Freight Margin Tool'!$D$4</f>
        <v>0.58708499999999997</v>
      </c>
      <c r="O2284" s="30">
        <f>(MAX($F2284,MIN(0.18*$D2284,$F2284*(1+$N2284))))</f>
        <v>130.98239999999998</v>
      </c>
      <c r="P2284" s="35">
        <f>O2284/D2284</f>
        <v>0.18</v>
      </c>
    </row>
    <row r="2285" spans="1:16" x14ac:dyDescent="0.3">
      <c r="A2285" s="2">
        <v>45015</v>
      </c>
      <c r="B2285" s="3" t="s">
        <v>7521</v>
      </c>
      <c r="C2285" s="4" t="s">
        <v>7522</v>
      </c>
      <c r="D2285" s="27">
        <v>1520.25</v>
      </c>
      <c r="E2285" s="27">
        <v>273.64</v>
      </c>
      <c r="F2285" s="27">
        <v>198.96</v>
      </c>
      <c r="G2285" s="26">
        <f>(E2285-F2285)/E2285</f>
        <v>0.27291331676655456</v>
      </c>
      <c r="H2285" s="27">
        <f>E2285-F2285</f>
        <v>74.679999999999978</v>
      </c>
      <c r="I2285" s="35">
        <f>E2285/D2285</f>
        <v>0.17999671106725867</v>
      </c>
      <c r="J2285" s="3">
        <v>185003.36</v>
      </c>
      <c r="K2285" s="26">
        <v>6.0999999999999999E-2</v>
      </c>
      <c r="L2285" s="4" t="b">
        <v>0</v>
      </c>
      <c r="M2285" s="4" t="s">
        <v>58</v>
      </c>
      <c r="N2285" s="35">
        <f>'Landed Freight Margin Tool'!$D$4</f>
        <v>0.58708499999999997</v>
      </c>
      <c r="O2285" s="30">
        <f>(MAX($F2285,MIN(0.18*$D2285,$F2285*(1+$N2285))))</f>
        <v>273.64499999999998</v>
      </c>
      <c r="P2285" s="35">
        <f>O2285/D2285</f>
        <v>0.18</v>
      </c>
    </row>
    <row r="2286" spans="1:16" x14ac:dyDescent="0.3">
      <c r="A2286" s="2">
        <v>45012</v>
      </c>
      <c r="B2286" s="3" t="s">
        <v>964</v>
      </c>
      <c r="C2286" s="4" t="s">
        <v>965</v>
      </c>
      <c r="D2286" s="27">
        <v>730.18</v>
      </c>
      <c r="E2286" s="27">
        <v>131.43</v>
      </c>
      <c r="F2286" s="27">
        <v>78.849999999999994</v>
      </c>
      <c r="G2286" s="26">
        <f>(E2286-F2286)/E2286</f>
        <v>0.40006086890359893</v>
      </c>
      <c r="H2286" s="27">
        <f>E2286-F2286</f>
        <v>52.580000000000013</v>
      </c>
      <c r="I2286" s="35">
        <f>E2286/D2286</f>
        <v>0.17999671313922597</v>
      </c>
      <c r="J2286" s="3">
        <v>185003.36</v>
      </c>
      <c r="K2286" s="26">
        <v>6.0999999999999999E-2</v>
      </c>
      <c r="L2286" s="4" t="b">
        <v>0</v>
      </c>
      <c r="M2286" s="4" t="s">
        <v>58</v>
      </c>
      <c r="N2286" s="35">
        <f>'Landed Freight Margin Tool'!$D$4</f>
        <v>0.58708499999999997</v>
      </c>
      <c r="O2286" s="30">
        <f>(MAX($F2286,MIN(0.18*$D2286,$F2286*(1+$N2286))))</f>
        <v>125.14165224999999</v>
      </c>
      <c r="P2286" s="35">
        <f>O2286/D2286</f>
        <v>0.17138466165876906</v>
      </c>
    </row>
    <row r="2287" spans="1:16" x14ac:dyDescent="0.3">
      <c r="A2287" s="2">
        <v>44958</v>
      </c>
      <c r="B2287" s="3" t="s">
        <v>18884</v>
      </c>
      <c r="C2287" s="4" t="s">
        <v>18885</v>
      </c>
      <c r="D2287" s="27">
        <v>1462.36</v>
      </c>
      <c r="E2287" s="27">
        <v>263.22000000000003</v>
      </c>
      <c r="F2287" s="27">
        <v>141.63</v>
      </c>
      <c r="G2287" s="26">
        <f>(E2287-F2287)/E2287</f>
        <v>0.46193298381581954</v>
      </c>
      <c r="H2287" s="27">
        <f>E2287-F2287</f>
        <v>121.59000000000003</v>
      </c>
      <c r="I2287" s="35">
        <f>E2287/D2287</f>
        <v>0.17999671763450864</v>
      </c>
      <c r="J2287" s="3">
        <v>185003.36</v>
      </c>
      <c r="K2287" s="26">
        <v>6.0999999999999999E-2</v>
      </c>
      <c r="L2287" s="4" t="b">
        <v>0</v>
      </c>
      <c r="M2287" s="4" t="s">
        <v>58</v>
      </c>
      <c r="N2287" s="35">
        <f>'Landed Freight Margin Tool'!$D$4</f>
        <v>0.58708499999999997</v>
      </c>
      <c r="O2287" s="30">
        <f>(MAX($F2287,MIN(0.18*$D2287,$F2287*(1+$N2287))))</f>
        <v>224.77884854999999</v>
      </c>
      <c r="P2287" s="35">
        <f>O2287/D2287</f>
        <v>0.15370965326595368</v>
      </c>
    </row>
    <row r="2288" spans="1:16" x14ac:dyDescent="0.3">
      <c r="A2288" s="2">
        <v>45190</v>
      </c>
      <c r="B2288" s="3" t="s">
        <v>21912</v>
      </c>
      <c r="C2288" s="4" t="s">
        <v>21913</v>
      </c>
      <c r="D2288" s="27">
        <v>1223.8</v>
      </c>
      <c r="E2288" s="27">
        <v>220.28</v>
      </c>
      <c r="F2288" s="27">
        <v>130.21</v>
      </c>
      <c r="G2288" s="26">
        <f>(E2288-F2288)/E2288</f>
        <v>0.40888868712547666</v>
      </c>
      <c r="H2288" s="27">
        <f>E2288-F2288</f>
        <v>90.07</v>
      </c>
      <c r="I2288" s="35">
        <f>E2288/D2288</f>
        <v>0.17999673149207387</v>
      </c>
      <c r="J2288" s="3">
        <v>185003.36</v>
      </c>
      <c r="K2288" s="26">
        <v>6.0999999999999999E-2</v>
      </c>
      <c r="L2288" s="4" t="b">
        <v>0</v>
      </c>
      <c r="M2288" s="4" t="s">
        <v>58</v>
      </c>
      <c r="N2288" s="35">
        <f>'Landed Freight Margin Tool'!$D$4</f>
        <v>0.58708499999999997</v>
      </c>
      <c r="O2288" s="30">
        <f>(MAX($F2288,MIN(0.18*$D2288,$F2288*(1+$N2288))))</f>
        <v>206.65433785000002</v>
      </c>
      <c r="P2288" s="35">
        <f>O2288/D2288</f>
        <v>0.1688628353080569</v>
      </c>
    </row>
    <row r="2289" spans="1:16" x14ac:dyDescent="0.3">
      <c r="A2289" s="2">
        <v>45174</v>
      </c>
      <c r="B2289" s="3" t="s">
        <v>14098</v>
      </c>
      <c r="C2289" s="4" t="s">
        <v>14099</v>
      </c>
      <c r="D2289" s="27">
        <v>678.29</v>
      </c>
      <c r="E2289" s="27">
        <v>122.09</v>
      </c>
      <c r="F2289" s="27">
        <v>74.680000000000007</v>
      </c>
      <c r="G2289" s="26">
        <f>(E2289-F2289)/E2289</f>
        <v>0.38832009173560483</v>
      </c>
      <c r="H2289" s="27">
        <f>E2289-F2289</f>
        <v>47.41</v>
      </c>
      <c r="I2289" s="35">
        <f>E2289/D2289</f>
        <v>0.17999675654955846</v>
      </c>
      <c r="J2289" s="3">
        <v>185003.36</v>
      </c>
      <c r="K2289" s="26">
        <v>6.0999999999999999E-2</v>
      </c>
      <c r="L2289" s="4" t="b">
        <v>0</v>
      </c>
      <c r="M2289" s="4" t="s">
        <v>58</v>
      </c>
      <c r="N2289" s="35">
        <f>'Landed Freight Margin Tool'!$D$4</f>
        <v>0.58708499999999997</v>
      </c>
      <c r="O2289" s="30">
        <f>(MAX($F2289,MIN(0.18*$D2289,$F2289*(1+$N2289))))</f>
        <v>118.52350780000002</v>
      </c>
      <c r="P2289" s="35">
        <f>O2289/D2289</f>
        <v>0.17473869259461297</v>
      </c>
    </row>
    <row r="2290" spans="1:16" x14ac:dyDescent="0.3">
      <c r="A2290" s="2">
        <v>45044</v>
      </c>
      <c r="B2290" s="3" t="s">
        <v>18859</v>
      </c>
      <c r="C2290" s="4" t="s">
        <v>18860</v>
      </c>
      <c r="D2290" s="27">
        <v>1498.86</v>
      </c>
      <c r="E2290" s="27">
        <v>269.79000000000002</v>
      </c>
      <c r="F2290" s="27">
        <v>96.99</v>
      </c>
      <c r="G2290" s="26">
        <f>(E2290-F2290)/E2290</f>
        <v>0.64049816523963077</v>
      </c>
      <c r="H2290" s="27">
        <f>E2290-F2290</f>
        <v>172.8</v>
      </c>
      <c r="I2290" s="35">
        <f>E2290/D2290</f>
        <v>0.17999679756615031</v>
      </c>
      <c r="J2290" s="3">
        <v>185003.36</v>
      </c>
      <c r="K2290" s="26">
        <v>6.0999999999999999E-2</v>
      </c>
      <c r="L2290" s="4" t="b">
        <v>0</v>
      </c>
      <c r="M2290" s="4" t="s">
        <v>58</v>
      </c>
      <c r="N2290" s="35">
        <f>'Landed Freight Margin Tool'!$D$4</f>
        <v>0.58708499999999997</v>
      </c>
      <c r="O2290" s="30">
        <f>(MAX($F2290,MIN(0.18*$D2290,$F2290*(1+$N2290))))</f>
        <v>153.93137415000001</v>
      </c>
      <c r="P2290" s="35">
        <f>O2290/D2290</f>
        <v>0.10269896731515954</v>
      </c>
    </row>
    <row r="2291" spans="1:16" x14ac:dyDescent="0.3">
      <c r="A2291" s="2">
        <v>45212</v>
      </c>
      <c r="B2291" s="3" t="s">
        <v>13452</v>
      </c>
      <c r="C2291" s="4" t="s">
        <v>13453</v>
      </c>
      <c r="D2291" s="27">
        <v>1064.6300000000001</v>
      </c>
      <c r="E2291" s="27">
        <v>191.63</v>
      </c>
      <c r="F2291" s="27">
        <v>114.25</v>
      </c>
      <c r="G2291" s="26">
        <f>(E2291-F2291)/E2291</f>
        <v>0.40379898763241662</v>
      </c>
      <c r="H2291" s="27">
        <f>E2291-F2291</f>
        <v>77.38</v>
      </c>
      <c r="I2291" s="35">
        <f>E2291/D2291</f>
        <v>0.17999680640222424</v>
      </c>
      <c r="J2291" s="3">
        <v>185003.36</v>
      </c>
      <c r="K2291" s="26">
        <v>6.0999999999999999E-2</v>
      </c>
      <c r="L2291" s="4" t="b">
        <v>0</v>
      </c>
      <c r="M2291" s="4" t="s">
        <v>58</v>
      </c>
      <c r="N2291" s="35">
        <f>'Landed Freight Margin Tool'!$D$4</f>
        <v>0.58708499999999997</v>
      </c>
      <c r="O2291" s="30">
        <f>(MAX($F2291,MIN(0.18*$D2291,$F2291*(1+$N2291))))</f>
        <v>181.32446125000001</v>
      </c>
      <c r="P2291" s="35">
        <f>O2291/D2291</f>
        <v>0.1703168812169486</v>
      </c>
    </row>
    <row r="2292" spans="1:16" x14ac:dyDescent="0.3">
      <c r="A2292" s="2">
        <v>44956</v>
      </c>
      <c r="B2292" s="3" t="s">
        <v>23486</v>
      </c>
      <c r="C2292" s="4" t="s">
        <v>8044</v>
      </c>
      <c r="D2292" s="27">
        <v>508.62</v>
      </c>
      <c r="E2292" s="27">
        <v>91.55</v>
      </c>
      <c r="F2292" s="27">
        <v>59.73</v>
      </c>
      <c r="G2292" s="26">
        <f>(E2292-F2292)/E2292</f>
        <v>0.34756963407973784</v>
      </c>
      <c r="H2292" s="27">
        <f>E2292-F2292</f>
        <v>31.82</v>
      </c>
      <c r="I2292" s="35">
        <f>E2292/D2292</f>
        <v>0.17999685423302267</v>
      </c>
      <c r="J2292" s="3">
        <v>185003.36</v>
      </c>
      <c r="K2292" s="26">
        <v>6.0999999999999999E-2</v>
      </c>
      <c r="L2292" s="4" t="b">
        <v>0</v>
      </c>
      <c r="M2292" s="4" t="s">
        <v>58</v>
      </c>
      <c r="N2292" s="35">
        <f>'Landed Freight Margin Tool'!$D$4</f>
        <v>0.58708499999999997</v>
      </c>
      <c r="O2292" s="30">
        <f>(MAX($F2292,MIN(0.18*$D2292,$F2292*(1+$N2292))))</f>
        <v>91.551599999999993</v>
      </c>
      <c r="P2292" s="35">
        <f>O2292/D2292</f>
        <v>0.18</v>
      </c>
    </row>
    <row r="2293" spans="1:16" x14ac:dyDescent="0.3">
      <c r="A2293" s="2">
        <v>45232</v>
      </c>
      <c r="B2293" s="3" t="s">
        <v>22152</v>
      </c>
      <c r="C2293" s="4" t="s">
        <v>10539</v>
      </c>
      <c r="D2293" s="27">
        <v>1272.8</v>
      </c>
      <c r="E2293" s="27">
        <v>229.1</v>
      </c>
      <c r="F2293" s="27">
        <v>164.3</v>
      </c>
      <c r="G2293" s="26">
        <f>(E2293-F2293)/E2293</f>
        <v>0.28284591881274546</v>
      </c>
      <c r="H2293" s="27">
        <f>E2293-F2293</f>
        <v>64.799999999999983</v>
      </c>
      <c r="I2293" s="35">
        <f>E2293/D2293</f>
        <v>0.17999685732243872</v>
      </c>
      <c r="J2293" s="3">
        <v>185003.36</v>
      </c>
      <c r="K2293" s="26">
        <v>6.0999999999999999E-2</v>
      </c>
      <c r="L2293" s="4" t="b">
        <v>0</v>
      </c>
      <c r="M2293" s="4" t="s">
        <v>58</v>
      </c>
      <c r="N2293" s="35">
        <f>'Landed Freight Margin Tool'!$D$4</f>
        <v>0.58708499999999997</v>
      </c>
      <c r="O2293" s="30">
        <f>(MAX($F2293,MIN(0.18*$D2293,$F2293*(1+$N2293))))</f>
        <v>229.10399999999998</v>
      </c>
      <c r="P2293" s="35">
        <f>O2293/D2293</f>
        <v>0.18</v>
      </c>
    </row>
    <row r="2294" spans="1:16" x14ac:dyDescent="0.3">
      <c r="A2294" s="2">
        <v>45019</v>
      </c>
      <c r="B2294" s="3" t="s">
        <v>16800</v>
      </c>
      <c r="C2294" s="4" t="s">
        <v>16801</v>
      </c>
      <c r="D2294" s="27">
        <v>510.62</v>
      </c>
      <c r="E2294" s="27">
        <v>91.91</v>
      </c>
      <c r="F2294" s="27">
        <v>56.46</v>
      </c>
      <c r="G2294" s="26">
        <f>(E2294-F2294)/E2294</f>
        <v>0.38570340550538568</v>
      </c>
      <c r="H2294" s="27">
        <f>E2294-F2294</f>
        <v>35.449999999999996</v>
      </c>
      <c r="I2294" s="35">
        <f>E2294/D2294</f>
        <v>0.17999686655438485</v>
      </c>
      <c r="J2294" s="3">
        <v>185003.36</v>
      </c>
      <c r="K2294" s="26">
        <v>6.0999999999999999E-2</v>
      </c>
      <c r="L2294" s="4" t="b">
        <v>0</v>
      </c>
      <c r="M2294" s="4" t="s">
        <v>58</v>
      </c>
      <c r="N2294" s="35">
        <f>'Landed Freight Margin Tool'!$D$4</f>
        <v>0.58708499999999997</v>
      </c>
      <c r="O2294" s="30">
        <f>(MAX($F2294,MIN(0.18*$D2294,$F2294*(1+$N2294))))</f>
        <v>89.60681910000001</v>
      </c>
      <c r="P2294" s="35">
        <f>O2294/D2294</f>
        <v>0.17548630899690573</v>
      </c>
    </row>
    <row r="2295" spans="1:16" x14ac:dyDescent="0.3">
      <c r="A2295" s="2">
        <v>45119</v>
      </c>
      <c r="B2295" s="3" t="s">
        <v>2295</v>
      </c>
      <c r="C2295" s="4" t="s">
        <v>2296</v>
      </c>
      <c r="D2295" s="27">
        <v>1536.36</v>
      </c>
      <c r="E2295" s="27">
        <v>276.54000000000002</v>
      </c>
      <c r="F2295" s="27">
        <v>198.49</v>
      </c>
      <c r="G2295" s="26">
        <f>(E2295-F2295)/E2295</f>
        <v>0.28223765097273451</v>
      </c>
      <c r="H2295" s="27">
        <f>E2295-F2295</f>
        <v>78.050000000000011</v>
      </c>
      <c r="I2295" s="35">
        <f>E2295/D2295</f>
        <v>0.17999687573225029</v>
      </c>
      <c r="J2295" s="3">
        <v>185003.36</v>
      </c>
      <c r="K2295" s="26">
        <v>6.0999999999999999E-2</v>
      </c>
      <c r="L2295" s="4" t="b">
        <v>0</v>
      </c>
      <c r="M2295" s="4" t="s">
        <v>58</v>
      </c>
      <c r="N2295" s="35">
        <f>'Landed Freight Margin Tool'!$D$4</f>
        <v>0.58708499999999997</v>
      </c>
      <c r="O2295" s="30">
        <f>(MAX($F2295,MIN(0.18*$D2295,$F2295*(1+$N2295))))</f>
        <v>276.54479999999995</v>
      </c>
      <c r="P2295" s="35">
        <f>O2295/D2295</f>
        <v>0.18</v>
      </c>
    </row>
    <row r="2296" spans="1:16" x14ac:dyDescent="0.3">
      <c r="A2296" s="2">
        <v>45029</v>
      </c>
      <c r="B2296" s="3" t="s">
        <v>19871</v>
      </c>
      <c r="C2296" s="4" t="s">
        <v>19872</v>
      </c>
      <c r="D2296" s="27">
        <v>1281.3</v>
      </c>
      <c r="E2296" s="27">
        <v>230.63</v>
      </c>
      <c r="F2296" s="27">
        <v>128.18</v>
      </c>
      <c r="G2296" s="26">
        <f>(E2296-F2296)/E2296</f>
        <v>0.44421801153362522</v>
      </c>
      <c r="H2296" s="27">
        <f>E2296-F2296</f>
        <v>102.44999999999999</v>
      </c>
      <c r="I2296" s="35">
        <f>E2296/D2296</f>
        <v>0.17999687817060797</v>
      </c>
      <c r="J2296" s="3">
        <v>185003.36</v>
      </c>
      <c r="K2296" s="26">
        <v>6.0999999999999999E-2</v>
      </c>
      <c r="L2296" s="4" t="b">
        <v>0</v>
      </c>
      <c r="M2296" s="4" t="s">
        <v>58</v>
      </c>
      <c r="N2296" s="35">
        <f>'Landed Freight Margin Tool'!$D$4</f>
        <v>0.58708499999999997</v>
      </c>
      <c r="O2296" s="30">
        <f>(MAX($F2296,MIN(0.18*$D2296,$F2296*(1+$N2296))))</f>
        <v>203.43255530000002</v>
      </c>
      <c r="P2296" s="35">
        <f>O2296/D2296</f>
        <v>0.15877043260750803</v>
      </c>
    </row>
    <row r="2297" spans="1:16" x14ac:dyDescent="0.3">
      <c r="A2297" s="2">
        <v>45049</v>
      </c>
      <c r="B2297" s="3" t="s">
        <v>2292</v>
      </c>
      <c r="C2297" s="4" t="s">
        <v>1023</v>
      </c>
      <c r="D2297" s="27">
        <v>1575.36</v>
      </c>
      <c r="E2297" s="27">
        <v>283.56</v>
      </c>
      <c r="F2297" s="27">
        <v>148.54</v>
      </c>
      <c r="G2297" s="26">
        <f>(E2297-F2297)/E2297</f>
        <v>0.47616024827197068</v>
      </c>
      <c r="H2297" s="27">
        <f>E2297-F2297</f>
        <v>135.02000000000001</v>
      </c>
      <c r="I2297" s="35">
        <f>E2297/D2297</f>
        <v>0.17999695307739186</v>
      </c>
      <c r="J2297" s="3">
        <v>185003.36</v>
      </c>
      <c r="K2297" s="26">
        <v>6.0999999999999999E-2</v>
      </c>
      <c r="L2297" s="4" t="b">
        <v>0</v>
      </c>
      <c r="M2297" s="4" t="s">
        <v>58</v>
      </c>
      <c r="N2297" s="35">
        <f>'Landed Freight Margin Tool'!$D$4</f>
        <v>0.58708499999999997</v>
      </c>
      <c r="O2297" s="30">
        <f>(MAX($F2297,MIN(0.18*$D2297,$F2297*(1+$N2297))))</f>
        <v>235.74560589999999</v>
      </c>
      <c r="P2297" s="35">
        <f>O2297/D2297</f>
        <v>0.14964554508175909</v>
      </c>
    </row>
    <row r="2298" spans="1:16" x14ac:dyDescent="0.3">
      <c r="A2298" s="2">
        <v>44992</v>
      </c>
      <c r="B2298" s="3" t="s">
        <v>23478</v>
      </c>
      <c r="C2298" s="4" t="s">
        <v>23479</v>
      </c>
      <c r="D2298" s="27">
        <v>1050.74</v>
      </c>
      <c r="E2298" s="27">
        <v>189.13</v>
      </c>
      <c r="F2298" s="27">
        <v>130.81</v>
      </c>
      <c r="G2298" s="26">
        <f>(E2298-F2298)/E2298</f>
        <v>0.30835932956167711</v>
      </c>
      <c r="H2298" s="27">
        <f>E2298-F2298</f>
        <v>58.319999999999993</v>
      </c>
      <c r="I2298" s="35">
        <f>E2298/D2298</f>
        <v>0.17999695452728554</v>
      </c>
      <c r="J2298" s="3">
        <v>185003.36</v>
      </c>
      <c r="K2298" s="26">
        <v>6.0999999999999999E-2</v>
      </c>
      <c r="L2298" s="4" t="b">
        <v>0</v>
      </c>
      <c r="M2298" s="4" t="s">
        <v>58</v>
      </c>
      <c r="N2298" s="35">
        <f>'Landed Freight Margin Tool'!$D$4</f>
        <v>0.58708499999999997</v>
      </c>
      <c r="O2298" s="30">
        <f>(MAX($F2298,MIN(0.18*$D2298,$F2298*(1+$N2298))))</f>
        <v>189.13319999999999</v>
      </c>
      <c r="P2298" s="35">
        <f>O2298/D2298</f>
        <v>0.18</v>
      </c>
    </row>
    <row r="2299" spans="1:16" x14ac:dyDescent="0.3">
      <c r="A2299" s="2">
        <v>45132</v>
      </c>
      <c r="B2299" s="3" t="s">
        <v>3501</v>
      </c>
      <c r="C2299" s="4" t="s">
        <v>3502</v>
      </c>
      <c r="D2299" s="27">
        <v>1327.3</v>
      </c>
      <c r="E2299" s="27">
        <v>238.91</v>
      </c>
      <c r="F2299" s="27">
        <v>155.81</v>
      </c>
      <c r="G2299" s="26">
        <f>(E2299-F2299)/E2299</f>
        <v>0.34782972667531703</v>
      </c>
      <c r="H2299" s="27">
        <f>E2299-F2299</f>
        <v>83.1</v>
      </c>
      <c r="I2299" s="35">
        <f>E2299/D2299</f>
        <v>0.17999698636329392</v>
      </c>
      <c r="J2299" s="3">
        <v>185003.36</v>
      </c>
      <c r="K2299" s="26">
        <v>6.0999999999999999E-2</v>
      </c>
      <c r="L2299" s="4" t="b">
        <v>0</v>
      </c>
      <c r="M2299" s="4" t="s">
        <v>58</v>
      </c>
      <c r="N2299" s="35">
        <f>'Landed Freight Margin Tool'!$D$4</f>
        <v>0.58708499999999997</v>
      </c>
      <c r="O2299" s="30">
        <f>(MAX($F2299,MIN(0.18*$D2299,$F2299*(1+$N2299))))</f>
        <v>238.91399999999999</v>
      </c>
      <c r="P2299" s="35">
        <f>O2299/D2299</f>
        <v>0.18</v>
      </c>
    </row>
    <row r="2300" spans="1:16" x14ac:dyDescent="0.3">
      <c r="A2300" s="2">
        <v>44956</v>
      </c>
      <c r="B2300" s="3" t="s">
        <v>23775</v>
      </c>
      <c r="C2300" s="4" t="s">
        <v>23776</v>
      </c>
      <c r="D2300" s="27">
        <v>1460.58</v>
      </c>
      <c r="E2300" s="27">
        <v>262.89999999999998</v>
      </c>
      <c r="F2300" s="27">
        <v>204.68</v>
      </c>
      <c r="G2300" s="26">
        <f>(E2300-F2300)/E2300</f>
        <v>0.22145302396348412</v>
      </c>
      <c r="H2300" s="27">
        <f>E2300-F2300</f>
        <v>58.21999999999997</v>
      </c>
      <c r="I2300" s="35">
        <f>E2300/D2300</f>
        <v>0.17999698749811718</v>
      </c>
      <c r="J2300" s="3">
        <v>185003.36</v>
      </c>
      <c r="K2300" s="26">
        <v>6.0999999999999999E-2</v>
      </c>
      <c r="L2300" s="4" t="b">
        <v>0</v>
      </c>
      <c r="M2300" s="4" t="s">
        <v>58</v>
      </c>
      <c r="N2300" s="35">
        <f>'Landed Freight Margin Tool'!$D$4</f>
        <v>0.58708499999999997</v>
      </c>
      <c r="O2300" s="30">
        <f>(MAX($F2300,MIN(0.18*$D2300,$F2300*(1+$N2300))))</f>
        <v>262.90439999999995</v>
      </c>
      <c r="P2300" s="35">
        <f>O2300/D2300</f>
        <v>0.17999999999999997</v>
      </c>
    </row>
    <row r="2301" spans="1:16" x14ac:dyDescent="0.3">
      <c r="A2301" s="2">
        <v>45055</v>
      </c>
      <c r="B2301" s="3" t="s">
        <v>3650</v>
      </c>
      <c r="C2301" s="4" t="s">
        <v>3651</v>
      </c>
      <c r="D2301" s="27">
        <v>1665.75</v>
      </c>
      <c r="E2301" s="27">
        <v>299.83</v>
      </c>
      <c r="F2301" s="27">
        <v>159.94999999999999</v>
      </c>
      <c r="G2301" s="26">
        <f>(E2301-F2301)/E2301</f>
        <v>0.46653103425274323</v>
      </c>
      <c r="H2301" s="27">
        <f>E2301-F2301</f>
        <v>139.88</v>
      </c>
      <c r="I2301" s="35">
        <f>E2301/D2301</f>
        <v>0.179996998349092</v>
      </c>
      <c r="J2301" s="3">
        <v>185003.36</v>
      </c>
      <c r="K2301" s="26">
        <v>6.0999999999999999E-2</v>
      </c>
      <c r="L2301" s="4" t="b">
        <v>0</v>
      </c>
      <c r="M2301" s="4" t="s">
        <v>58</v>
      </c>
      <c r="N2301" s="35">
        <f>'Landed Freight Margin Tool'!$D$4</f>
        <v>0.58708499999999997</v>
      </c>
      <c r="O2301" s="30">
        <f>(MAX($F2301,MIN(0.18*$D2301,$F2301*(1+$N2301))))</f>
        <v>253.85424574999999</v>
      </c>
      <c r="P2301" s="35">
        <f>O2301/D2301</f>
        <v>0.15239636545099805</v>
      </c>
    </row>
    <row r="2302" spans="1:16" x14ac:dyDescent="0.3">
      <c r="A2302" s="2">
        <v>44995</v>
      </c>
      <c r="B2302" s="3" t="s">
        <v>9223</v>
      </c>
      <c r="C2302" s="4" t="s">
        <v>9224</v>
      </c>
      <c r="D2302" s="27">
        <v>1147.1300000000001</v>
      </c>
      <c r="E2302" s="27">
        <v>206.48</v>
      </c>
      <c r="F2302" s="27">
        <v>147.01</v>
      </c>
      <c r="G2302" s="26">
        <f>(E2302-F2302)/E2302</f>
        <v>0.28801820999612554</v>
      </c>
      <c r="H2302" s="27">
        <f>E2302-F2302</f>
        <v>59.47</v>
      </c>
      <c r="I2302" s="35">
        <f>E2302/D2302</f>
        <v>0.17999703608135081</v>
      </c>
      <c r="J2302" s="3">
        <v>185003.36</v>
      </c>
      <c r="K2302" s="26">
        <v>6.0999999999999999E-2</v>
      </c>
      <c r="L2302" s="4" t="b">
        <v>0</v>
      </c>
      <c r="M2302" s="4" t="s">
        <v>58</v>
      </c>
      <c r="N2302" s="35">
        <f>'Landed Freight Margin Tool'!$D$4</f>
        <v>0.58708499999999997</v>
      </c>
      <c r="O2302" s="30">
        <f>(MAX($F2302,MIN(0.18*$D2302,$F2302*(1+$N2302))))</f>
        <v>206.48340000000002</v>
      </c>
      <c r="P2302" s="35">
        <f>O2302/D2302</f>
        <v>0.18</v>
      </c>
    </row>
    <row r="2303" spans="1:16" x14ac:dyDescent="0.3">
      <c r="A2303" s="2">
        <v>45120</v>
      </c>
      <c r="B2303" s="3" t="s">
        <v>17921</v>
      </c>
      <c r="C2303" s="4" t="s">
        <v>17922</v>
      </c>
      <c r="D2303" s="27">
        <v>744.79</v>
      </c>
      <c r="E2303" s="27">
        <v>134.06</v>
      </c>
      <c r="F2303" s="27">
        <v>95.76</v>
      </c>
      <c r="G2303" s="26">
        <f>(E2303-F2303)/E2303</f>
        <v>0.28569297329553928</v>
      </c>
      <c r="H2303" s="27">
        <f>E2303-F2303</f>
        <v>38.299999999999997</v>
      </c>
      <c r="I2303" s="35">
        <f>E2303/D2303</f>
        <v>0.17999704614723613</v>
      </c>
      <c r="J2303" s="3">
        <v>185003.36</v>
      </c>
      <c r="K2303" s="26">
        <v>6.0999999999999999E-2</v>
      </c>
      <c r="L2303" s="4" t="b">
        <v>0</v>
      </c>
      <c r="M2303" s="4" t="s">
        <v>58</v>
      </c>
      <c r="N2303" s="35">
        <f>'Landed Freight Margin Tool'!$D$4</f>
        <v>0.58708499999999997</v>
      </c>
      <c r="O2303" s="30">
        <f>(MAX($F2303,MIN(0.18*$D2303,$F2303*(1+$N2303))))</f>
        <v>134.06219999999999</v>
      </c>
      <c r="P2303" s="35">
        <f>O2303/D2303</f>
        <v>0.18</v>
      </c>
    </row>
    <row r="2304" spans="1:16" x14ac:dyDescent="0.3">
      <c r="A2304" s="2">
        <v>44966</v>
      </c>
      <c r="B2304" s="3" t="s">
        <v>4427</v>
      </c>
      <c r="C2304" s="4" t="s">
        <v>4428</v>
      </c>
      <c r="D2304" s="27">
        <v>749.29</v>
      </c>
      <c r="E2304" s="27">
        <v>134.87</v>
      </c>
      <c r="F2304" s="27">
        <v>94.6</v>
      </c>
      <c r="G2304" s="26">
        <f>(E2304-F2304)/E2304</f>
        <v>0.29858382145770007</v>
      </c>
      <c r="H2304" s="27">
        <f>E2304-F2304</f>
        <v>40.27000000000001</v>
      </c>
      <c r="I2304" s="35">
        <f>E2304/D2304</f>
        <v>0.17999706388714651</v>
      </c>
      <c r="J2304" s="3">
        <v>185003.36</v>
      </c>
      <c r="K2304" s="26">
        <v>6.0999999999999999E-2</v>
      </c>
      <c r="L2304" s="4" t="b">
        <v>0</v>
      </c>
      <c r="M2304" s="4" t="s">
        <v>58</v>
      </c>
      <c r="N2304" s="35">
        <f>'Landed Freight Margin Tool'!$D$4</f>
        <v>0.58708499999999997</v>
      </c>
      <c r="O2304" s="30">
        <f>(MAX($F2304,MIN(0.18*$D2304,$F2304*(1+$N2304))))</f>
        <v>134.87219999999999</v>
      </c>
      <c r="P2304" s="35">
        <f>O2304/D2304</f>
        <v>0.18</v>
      </c>
    </row>
    <row r="2305" spans="1:16" x14ac:dyDescent="0.3">
      <c r="A2305" s="2">
        <v>45005</v>
      </c>
      <c r="B2305" s="3" t="s">
        <v>19919</v>
      </c>
      <c r="C2305" s="4" t="s">
        <v>19920</v>
      </c>
      <c r="D2305" s="27">
        <v>689.4</v>
      </c>
      <c r="E2305" s="27">
        <v>124.09</v>
      </c>
      <c r="F2305" s="27">
        <v>117.27</v>
      </c>
      <c r="G2305" s="26">
        <f>(E2305-F2305)/E2305</f>
        <v>5.4960109597872571E-2</v>
      </c>
      <c r="H2305" s="27">
        <f>E2305-F2305</f>
        <v>6.8200000000000074</v>
      </c>
      <c r="I2305" s="35">
        <f>E2305/D2305</f>
        <v>0.17999709892660284</v>
      </c>
      <c r="J2305" s="3">
        <v>185003.36</v>
      </c>
      <c r="K2305" s="26">
        <v>6.0999999999999999E-2</v>
      </c>
      <c r="L2305" s="4" t="b">
        <v>0</v>
      </c>
      <c r="M2305" s="4" t="s">
        <v>58</v>
      </c>
      <c r="N2305" s="35">
        <f>'Landed Freight Margin Tool'!$D$4</f>
        <v>0.58708499999999997</v>
      </c>
      <c r="O2305" s="30">
        <f>(MAX($F2305,MIN(0.18*$D2305,$F2305*(1+$N2305))))</f>
        <v>124.09199999999998</v>
      </c>
      <c r="P2305" s="35">
        <f>O2305/D2305</f>
        <v>0.18</v>
      </c>
    </row>
    <row r="2306" spans="1:16" x14ac:dyDescent="0.3">
      <c r="A2306" s="2">
        <v>45099</v>
      </c>
      <c r="B2306" s="3" t="s">
        <v>10646</v>
      </c>
      <c r="C2306" s="4" t="s">
        <v>1361</v>
      </c>
      <c r="D2306" s="27">
        <v>1545.08</v>
      </c>
      <c r="E2306" s="27">
        <v>278.11</v>
      </c>
      <c r="F2306" s="27">
        <v>196.4</v>
      </c>
      <c r="G2306" s="26">
        <f>(E2306-F2306)/E2306</f>
        <v>0.2938046096868146</v>
      </c>
      <c r="H2306" s="27">
        <f>E2306-F2306</f>
        <v>81.710000000000008</v>
      </c>
      <c r="I2306" s="35">
        <f>E2306/D2306</f>
        <v>0.17999715225101615</v>
      </c>
      <c r="J2306" s="3">
        <v>185003.36</v>
      </c>
      <c r="K2306" s="26">
        <v>6.0999999999999999E-2</v>
      </c>
      <c r="L2306" s="4" t="b">
        <v>0</v>
      </c>
      <c r="M2306" s="4" t="s">
        <v>58</v>
      </c>
      <c r="N2306" s="35">
        <f>'Landed Freight Margin Tool'!$D$4</f>
        <v>0.58708499999999997</v>
      </c>
      <c r="O2306" s="30">
        <f>(MAX($F2306,MIN(0.18*$D2306,$F2306*(1+$N2306))))</f>
        <v>278.11439999999999</v>
      </c>
      <c r="P2306" s="35">
        <f>O2306/D2306</f>
        <v>0.18</v>
      </c>
    </row>
    <row r="2307" spans="1:16" x14ac:dyDescent="0.3">
      <c r="A2307" s="2">
        <v>45040</v>
      </c>
      <c r="B2307" s="3" t="s">
        <v>12281</v>
      </c>
      <c r="C2307" s="4" t="s">
        <v>12282</v>
      </c>
      <c r="D2307" s="27">
        <v>1194.6300000000001</v>
      </c>
      <c r="E2307" s="27">
        <v>215.03</v>
      </c>
      <c r="F2307" s="27">
        <v>86.2</v>
      </c>
      <c r="G2307" s="26">
        <f>(E2307-F2307)/E2307</f>
        <v>0.59912570339022453</v>
      </c>
      <c r="H2307" s="27">
        <f>E2307-F2307</f>
        <v>128.82999999999998</v>
      </c>
      <c r="I2307" s="35">
        <f>E2307/D2307</f>
        <v>0.17999715393050567</v>
      </c>
      <c r="J2307" s="3">
        <v>185003.36</v>
      </c>
      <c r="K2307" s="26">
        <v>6.0999999999999999E-2</v>
      </c>
      <c r="L2307" s="4" t="b">
        <v>0</v>
      </c>
      <c r="M2307" s="4" t="s">
        <v>58</v>
      </c>
      <c r="N2307" s="35">
        <f>'Landed Freight Margin Tool'!$D$4</f>
        <v>0.58708499999999997</v>
      </c>
      <c r="O2307" s="30">
        <f>(MAX($F2307,MIN(0.18*$D2307,$F2307*(1+$N2307))))</f>
        <v>136.80672700000002</v>
      </c>
      <c r="P2307" s="35">
        <f>O2307/D2307</f>
        <v>0.11451807421544748</v>
      </c>
    </row>
    <row r="2308" spans="1:16" x14ac:dyDescent="0.3">
      <c r="A2308" s="2">
        <v>44944</v>
      </c>
      <c r="B2308" s="3" t="s">
        <v>22012</v>
      </c>
      <c r="C2308" s="4" t="s">
        <v>22013</v>
      </c>
      <c r="D2308" s="27">
        <v>1669.97</v>
      </c>
      <c r="E2308" s="27">
        <v>300.58999999999997</v>
      </c>
      <c r="F2308" s="27">
        <v>218.11</v>
      </c>
      <c r="G2308" s="26">
        <f>(E2308-F2308)/E2308</f>
        <v>0.27439369240493683</v>
      </c>
      <c r="H2308" s="27">
        <f>E2308-F2308</f>
        <v>82.479999999999961</v>
      </c>
      <c r="I2308" s="35">
        <f>E2308/D2308</f>
        <v>0.17999724545949924</v>
      </c>
      <c r="J2308" s="3">
        <v>185003.36</v>
      </c>
      <c r="K2308" s="26">
        <v>6.0999999999999999E-2</v>
      </c>
      <c r="L2308" s="4" t="b">
        <v>0</v>
      </c>
      <c r="M2308" s="4" t="s">
        <v>58</v>
      </c>
      <c r="N2308" s="35">
        <f>'Landed Freight Margin Tool'!$D$4</f>
        <v>0.58708499999999997</v>
      </c>
      <c r="O2308" s="30">
        <f>(MAX($F2308,MIN(0.18*$D2308,$F2308*(1+$N2308))))</f>
        <v>300.59460000000001</v>
      </c>
      <c r="P2308" s="35">
        <f>O2308/D2308</f>
        <v>0.18</v>
      </c>
    </row>
    <row r="2309" spans="1:16" x14ac:dyDescent="0.3">
      <c r="A2309" s="2">
        <v>44964</v>
      </c>
      <c r="B2309" s="3" t="s">
        <v>9312</v>
      </c>
      <c r="C2309" s="4" t="s">
        <v>9313</v>
      </c>
      <c r="D2309" s="27">
        <v>1754.36</v>
      </c>
      <c r="E2309" s="27">
        <v>315.77999999999997</v>
      </c>
      <c r="F2309" s="27">
        <v>217.32</v>
      </c>
      <c r="G2309" s="26">
        <f>(E2309-F2309)/E2309</f>
        <v>0.31179935398061936</v>
      </c>
      <c r="H2309" s="27">
        <f>E2309-F2309</f>
        <v>98.45999999999998</v>
      </c>
      <c r="I2309" s="35">
        <f>E2309/D2309</f>
        <v>0.1799972639595066</v>
      </c>
      <c r="J2309" s="3">
        <v>185003.36</v>
      </c>
      <c r="K2309" s="26">
        <v>6.0999999999999999E-2</v>
      </c>
      <c r="L2309" s="4" t="b">
        <v>0</v>
      </c>
      <c r="M2309" s="4" t="s">
        <v>58</v>
      </c>
      <c r="N2309" s="35">
        <f>'Landed Freight Margin Tool'!$D$4</f>
        <v>0.58708499999999997</v>
      </c>
      <c r="O2309" s="30">
        <f>(MAX($F2309,MIN(0.18*$D2309,$F2309*(1+$N2309))))</f>
        <v>315.78479999999996</v>
      </c>
      <c r="P2309" s="35">
        <f>O2309/D2309</f>
        <v>0.18</v>
      </c>
    </row>
    <row r="2310" spans="1:16" x14ac:dyDescent="0.3">
      <c r="A2310" s="2">
        <v>45230</v>
      </c>
      <c r="B2310" s="3" t="s">
        <v>740</v>
      </c>
      <c r="C2310" s="4" t="s">
        <v>741</v>
      </c>
      <c r="D2310" s="27">
        <v>1697.97</v>
      </c>
      <c r="E2310" s="27">
        <v>305.63</v>
      </c>
      <c r="F2310" s="27">
        <v>208.76</v>
      </c>
      <c r="G2310" s="26">
        <f>(E2310-F2310)/E2310</f>
        <v>0.31695186990805879</v>
      </c>
      <c r="H2310" s="27">
        <f>E2310-F2310</f>
        <v>96.87</v>
      </c>
      <c r="I2310" s="35">
        <f>E2310/D2310</f>
        <v>0.17999729088264221</v>
      </c>
      <c r="J2310" s="3">
        <v>185003.36</v>
      </c>
      <c r="K2310" s="26">
        <v>6.0999999999999999E-2</v>
      </c>
      <c r="L2310" s="4" t="b">
        <v>0</v>
      </c>
      <c r="M2310" s="4" t="s">
        <v>58</v>
      </c>
      <c r="N2310" s="35">
        <f>'Landed Freight Margin Tool'!$D$4</f>
        <v>0.58708499999999997</v>
      </c>
      <c r="O2310" s="30">
        <f>(MAX($F2310,MIN(0.18*$D2310,$F2310*(1+$N2310))))</f>
        <v>305.63459999999998</v>
      </c>
      <c r="P2310" s="35">
        <f>O2310/D2310</f>
        <v>0.18</v>
      </c>
    </row>
    <row r="2311" spans="1:16" x14ac:dyDescent="0.3">
      <c r="A2311" s="2">
        <v>44949</v>
      </c>
      <c r="B2311" s="3" t="s">
        <v>194</v>
      </c>
      <c r="C2311" s="4" t="s">
        <v>195</v>
      </c>
      <c r="D2311" s="27">
        <v>1553.19</v>
      </c>
      <c r="E2311" s="27">
        <v>279.57</v>
      </c>
      <c r="F2311" s="27">
        <v>145.86000000000001</v>
      </c>
      <c r="G2311" s="26">
        <f>(E2311-F2311)/E2311</f>
        <v>0.4782702006653074</v>
      </c>
      <c r="H2311" s="27">
        <f>E2311-F2311</f>
        <v>133.70999999999998</v>
      </c>
      <c r="I2311" s="35">
        <f>E2311/D2311</f>
        <v>0.17999729588781796</v>
      </c>
      <c r="J2311" s="3">
        <v>185003.36</v>
      </c>
      <c r="K2311" s="26">
        <v>6.0999999999999999E-2</v>
      </c>
      <c r="L2311" s="4" t="b">
        <v>0</v>
      </c>
      <c r="M2311" s="4" t="s">
        <v>58</v>
      </c>
      <c r="N2311" s="35">
        <f>'Landed Freight Margin Tool'!$D$4</f>
        <v>0.58708499999999997</v>
      </c>
      <c r="O2311" s="30">
        <f>(MAX($F2311,MIN(0.18*$D2311,$F2311*(1+$N2311))))</f>
        <v>231.49221810000003</v>
      </c>
      <c r="P2311" s="35">
        <f>O2311/D2311</f>
        <v>0.14904307785911577</v>
      </c>
    </row>
    <row r="2312" spans="1:16" x14ac:dyDescent="0.3">
      <c r="A2312" s="2">
        <v>44942</v>
      </c>
      <c r="B2312" s="3" t="s">
        <v>9916</v>
      </c>
      <c r="C2312" s="4" t="s">
        <v>3221</v>
      </c>
      <c r="D2312" s="27">
        <v>740.4</v>
      </c>
      <c r="E2312" s="27">
        <v>133.27000000000001</v>
      </c>
      <c r="F2312" s="27">
        <v>85.94</v>
      </c>
      <c r="G2312" s="26">
        <f>(E2312-F2312)/E2312</f>
        <v>0.35514369325429584</v>
      </c>
      <c r="H2312" s="27">
        <f>E2312-F2312</f>
        <v>47.330000000000013</v>
      </c>
      <c r="I2312" s="35">
        <f>E2312/D2312</f>
        <v>0.17999729875742843</v>
      </c>
      <c r="J2312" s="3">
        <v>185003.36</v>
      </c>
      <c r="K2312" s="26">
        <v>6.0999999999999999E-2</v>
      </c>
      <c r="L2312" s="4" t="b">
        <v>0</v>
      </c>
      <c r="M2312" s="4" t="s">
        <v>58</v>
      </c>
      <c r="N2312" s="35">
        <f>'Landed Freight Margin Tool'!$D$4</f>
        <v>0.58708499999999997</v>
      </c>
      <c r="O2312" s="30">
        <f>(MAX($F2312,MIN(0.18*$D2312,$F2312*(1+$N2312))))</f>
        <v>133.27199999999999</v>
      </c>
      <c r="P2312" s="35">
        <f>O2312/D2312</f>
        <v>0.18</v>
      </c>
    </row>
    <row r="2313" spans="1:16" x14ac:dyDescent="0.3">
      <c r="A2313" s="2">
        <v>45058</v>
      </c>
      <c r="B2313" s="3" t="s">
        <v>6760</v>
      </c>
      <c r="C2313" s="4" t="s">
        <v>6761</v>
      </c>
      <c r="D2313" s="27">
        <v>1263.1300000000001</v>
      </c>
      <c r="E2313" s="27">
        <v>227.36</v>
      </c>
      <c r="F2313" s="27">
        <v>156.29</v>
      </c>
      <c r="G2313" s="26">
        <f>(E2313-F2313)/E2313</f>
        <v>0.31258796622097124</v>
      </c>
      <c r="H2313" s="27">
        <f>E2313-F2313</f>
        <v>71.070000000000022</v>
      </c>
      <c r="I2313" s="35">
        <f>E2313/D2313</f>
        <v>0.17999730827389104</v>
      </c>
      <c r="J2313" s="3">
        <v>185003.36</v>
      </c>
      <c r="K2313" s="26">
        <v>6.0999999999999999E-2</v>
      </c>
      <c r="L2313" s="4" t="b">
        <v>0</v>
      </c>
      <c r="M2313" s="4" t="s">
        <v>58</v>
      </c>
      <c r="N2313" s="35">
        <f>'Landed Freight Margin Tool'!$D$4</f>
        <v>0.58708499999999997</v>
      </c>
      <c r="O2313" s="30">
        <f>(MAX($F2313,MIN(0.18*$D2313,$F2313*(1+$N2313))))</f>
        <v>227.36340000000001</v>
      </c>
      <c r="P2313" s="35">
        <f>O2313/D2313</f>
        <v>0.18</v>
      </c>
    </row>
    <row r="2314" spans="1:16" x14ac:dyDescent="0.3">
      <c r="A2314" s="2">
        <v>45147</v>
      </c>
      <c r="B2314" s="3" t="s">
        <v>2122</v>
      </c>
      <c r="C2314" s="4" t="s">
        <v>2123</v>
      </c>
      <c r="D2314" s="27">
        <v>1491.3</v>
      </c>
      <c r="E2314" s="27">
        <v>268.43</v>
      </c>
      <c r="F2314" s="27">
        <v>178.49</v>
      </c>
      <c r="G2314" s="26">
        <f>(E2314-F2314)/E2314</f>
        <v>0.33505941958797453</v>
      </c>
      <c r="H2314" s="27">
        <f>E2314-F2314</f>
        <v>89.94</v>
      </c>
      <c r="I2314" s="35">
        <f>E2314/D2314</f>
        <v>0.17999731777643668</v>
      </c>
      <c r="J2314" s="3">
        <v>185003.36</v>
      </c>
      <c r="K2314" s="26">
        <v>6.0999999999999999E-2</v>
      </c>
      <c r="L2314" s="4" t="b">
        <v>0</v>
      </c>
      <c r="M2314" s="4" t="s">
        <v>58</v>
      </c>
      <c r="N2314" s="35">
        <f>'Landed Freight Margin Tool'!$D$4</f>
        <v>0.58708499999999997</v>
      </c>
      <c r="O2314" s="30">
        <f>(MAX($F2314,MIN(0.18*$D2314,$F2314*(1+$N2314))))</f>
        <v>268.43399999999997</v>
      </c>
      <c r="P2314" s="35">
        <f>O2314/D2314</f>
        <v>0.18</v>
      </c>
    </row>
    <row r="2315" spans="1:16" x14ac:dyDescent="0.3">
      <c r="A2315" s="2">
        <v>45177</v>
      </c>
      <c r="B2315" s="3" t="s">
        <v>12128</v>
      </c>
      <c r="C2315" s="4" t="s">
        <v>12129</v>
      </c>
      <c r="D2315" s="27">
        <v>1492.8</v>
      </c>
      <c r="E2315" s="27">
        <v>268.7</v>
      </c>
      <c r="F2315" s="27">
        <v>153.63</v>
      </c>
      <c r="G2315" s="26">
        <f>(E2315-F2315)/E2315</f>
        <v>0.42824711574246371</v>
      </c>
      <c r="H2315" s="27">
        <f>E2315-F2315</f>
        <v>115.07</v>
      </c>
      <c r="I2315" s="35">
        <f>E2315/D2315</f>
        <v>0.179997320471597</v>
      </c>
      <c r="J2315" s="3">
        <v>185003.36</v>
      </c>
      <c r="K2315" s="26">
        <v>6.0999999999999999E-2</v>
      </c>
      <c r="L2315" s="4" t="b">
        <v>0</v>
      </c>
      <c r="M2315" s="4" t="s">
        <v>58</v>
      </c>
      <c r="N2315" s="35">
        <f>'Landed Freight Margin Tool'!$D$4</f>
        <v>0.58708499999999997</v>
      </c>
      <c r="O2315" s="30">
        <f>(MAX($F2315,MIN(0.18*$D2315,$F2315*(1+$N2315))))</f>
        <v>243.82386855000001</v>
      </c>
      <c r="P2315" s="35">
        <f>O2315/D2315</f>
        <v>0.1633332452773312</v>
      </c>
    </row>
    <row r="2316" spans="1:16" x14ac:dyDescent="0.3">
      <c r="A2316" s="2">
        <v>45247</v>
      </c>
      <c r="B2316" s="3" t="s">
        <v>2254</v>
      </c>
      <c r="C2316" s="4" t="s">
        <v>2255</v>
      </c>
      <c r="D2316" s="27">
        <v>600.12</v>
      </c>
      <c r="E2316" s="27">
        <v>108.02</v>
      </c>
      <c r="F2316" s="27">
        <v>78.69</v>
      </c>
      <c r="G2316" s="26">
        <f>(E2316-F2316)/E2316</f>
        <v>0.27152379189039066</v>
      </c>
      <c r="H2316" s="27">
        <f>E2316-F2316</f>
        <v>29.33</v>
      </c>
      <c r="I2316" s="35">
        <f>E2316/D2316</f>
        <v>0.17999733386656</v>
      </c>
      <c r="J2316" s="3">
        <v>185003.36</v>
      </c>
      <c r="K2316" s="26">
        <v>6.0999999999999999E-2</v>
      </c>
      <c r="L2316" s="4" t="b">
        <v>0</v>
      </c>
      <c r="M2316" s="4" t="s">
        <v>58</v>
      </c>
      <c r="N2316" s="35">
        <f>'Landed Freight Margin Tool'!$D$4</f>
        <v>0.58708499999999997</v>
      </c>
      <c r="O2316" s="30">
        <f>(MAX($F2316,MIN(0.18*$D2316,$F2316*(1+$N2316))))</f>
        <v>108.02159999999999</v>
      </c>
      <c r="P2316" s="35">
        <f>O2316/D2316</f>
        <v>0.18</v>
      </c>
    </row>
    <row r="2317" spans="1:16" x14ac:dyDescent="0.3">
      <c r="A2317" s="2">
        <v>45155</v>
      </c>
      <c r="B2317" s="3" t="s">
        <v>16796</v>
      </c>
      <c r="C2317" s="4" t="s">
        <v>16797</v>
      </c>
      <c r="D2317" s="27">
        <v>1670.58</v>
      </c>
      <c r="E2317" s="27">
        <v>300.7</v>
      </c>
      <c r="F2317" s="27">
        <v>207.69</v>
      </c>
      <c r="G2317" s="26">
        <f>(E2317-F2317)/E2317</f>
        <v>0.30931160625207849</v>
      </c>
      <c r="H2317" s="27">
        <f>E2317-F2317</f>
        <v>93.009999999999991</v>
      </c>
      <c r="I2317" s="35">
        <f>E2317/D2317</f>
        <v>0.17999736618419951</v>
      </c>
      <c r="J2317" s="3">
        <v>185003.36</v>
      </c>
      <c r="K2317" s="26">
        <v>6.0999999999999999E-2</v>
      </c>
      <c r="L2317" s="4" t="b">
        <v>0</v>
      </c>
      <c r="M2317" s="4" t="s">
        <v>58</v>
      </c>
      <c r="N2317" s="35">
        <f>'Landed Freight Margin Tool'!$D$4</f>
        <v>0.58708499999999997</v>
      </c>
      <c r="O2317" s="30">
        <f>(MAX($F2317,MIN(0.18*$D2317,$F2317*(1+$N2317))))</f>
        <v>300.70439999999996</v>
      </c>
      <c r="P2317" s="35">
        <f>O2317/D2317</f>
        <v>0.18</v>
      </c>
    </row>
    <row r="2318" spans="1:16" x14ac:dyDescent="0.3">
      <c r="A2318" s="2">
        <v>45033</v>
      </c>
      <c r="B2318" s="3" t="s">
        <v>24078</v>
      </c>
      <c r="C2318" s="4" t="s">
        <v>24079</v>
      </c>
      <c r="D2318" s="27">
        <v>1771.97</v>
      </c>
      <c r="E2318" s="27">
        <v>318.95</v>
      </c>
      <c r="F2318" s="27">
        <v>210.85</v>
      </c>
      <c r="G2318" s="26">
        <f>(E2318-F2318)/E2318</f>
        <v>0.3389245963317134</v>
      </c>
      <c r="H2318" s="27">
        <f>E2318-F2318</f>
        <v>108.1</v>
      </c>
      <c r="I2318" s="35">
        <f>E2318/D2318</f>
        <v>0.1799974040192554</v>
      </c>
      <c r="J2318" s="3">
        <v>185003.36</v>
      </c>
      <c r="K2318" s="26">
        <v>6.0999999999999999E-2</v>
      </c>
      <c r="L2318" s="4" t="b">
        <v>0</v>
      </c>
      <c r="M2318" s="4" t="s">
        <v>58</v>
      </c>
      <c r="N2318" s="35">
        <f>'Landed Freight Margin Tool'!$D$4</f>
        <v>0.58708499999999997</v>
      </c>
      <c r="O2318" s="30">
        <f>(MAX($F2318,MIN(0.18*$D2318,$F2318*(1+$N2318))))</f>
        <v>318.95459999999997</v>
      </c>
      <c r="P2318" s="35">
        <f>O2318/D2318</f>
        <v>0.18</v>
      </c>
    </row>
    <row r="2319" spans="1:16" x14ac:dyDescent="0.3">
      <c r="A2319" s="2">
        <v>45007</v>
      </c>
      <c r="B2319" s="3" t="s">
        <v>14976</v>
      </c>
      <c r="C2319" s="4" t="s">
        <v>14977</v>
      </c>
      <c r="D2319" s="27">
        <v>1703.08</v>
      </c>
      <c r="E2319" s="27">
        <v>306.55</v>
      </c>
      <c r="F2319" s="27">
        <v>206.6</v>
      </c>
      <c r="G2319" s="26">
        <f>(E2319-F2319)/E2319</f>
        <v>0.32604795302560763</v>
      </c>
      <c r="H2319" s="27">
        <f>E2319-F2319</f>
        <v>99.950000000000017</v>
      </c>
      <c r="I2319" s="35">
        <f>E2319/D2319</f>
        <v>0.17999741644549877</v>
      </c>
      <c r="J2319" s="3">
        <v>185003.36</v>
      </c>
      <c r="K2319" s="26">
        <v>6.0999999999999999E-2</v>
      </c>
      <c r="L2319" s="4" t="b">
        <v>0</v>
      </c>
      <c r="M2319" s="4" t="s">
        <v>58</v>
      </c>
      <c r="N2319" s="35">
        <f>'Landed Freight Margin Tool'!$D$4</f>
        <v>0.58708499999999997</v>
      </c>
      <c r="O2319" s="30">
        <f>(MAX($F2319,MIN(0.18*$D2319,$F2319*(1+$N2319))))</f>
        <v>306.55439999999999</v>
      </c>
      <c r="P2319" s="35">
        <f>O2319/D2319</f>
        <v>0.18</v>
      </c>
    </row>
    <row r="2320" spans="1:16" x14ac:dyDescent="0.3">
      <c r="A2320" s="2">
        <v>45282</v>
      </c>
      <c r="B2320" s="3" t="s">
        <v>13584</v>
      </c>
      <c r="C2320" s="4" t="s">
        <v>13585</v>
      </c>
      <c r="D2320" s="27">
        <v>1710.58</v>
      </c>
      <c r="E2320" s="27">
        <v>307.89999999999998</v>
      </c>
      <c r="F2320" s="27">
        <v>179.96</v>
      </c>
      <c r="G2320" s="26">
        <f>(E2320-F2320)/E2320</f>
        <v>0.41552452094835979</v>
      </c>
      <c r="H2320" s="27">
        <f>E2320-F2320</f>
        <v>127.93999999999997</v>
      </c>
      <c r="I2320" s="35">
        <f>E2320/D2320</f>
        <v>0.17999742777303604</v>
      </c>
      <c r="J2320" s="3">
        <v>185003.36</v>
      </c>
      <c r="K2320" s="26">
        <v>6.0999999999999999E-2</v>
      </c>
      <c r="L2320" s="4" t="b">
        <v>0</v>
      </c>
      <c r="M2320" s="4" t="s">
        <v>58</v>
      </c>
      <c r="N2320" s="35">
        <f>'Landed Freight Margin Tool'!$D$4</f>
        <v>0.58708499999999997</v>
      </c>
      <c r="O2320" s="30">
        <f>(MAX($F2320,MIN(0.18*$D2320,$F2320*(1+$N2320))))</f>
        <v>285.61181660000005</v>
      </c>
      <c r="P2320" s="35">
        <f>O2320/D2320</f>
        <v>0.16696782179143921</v>
      </c>
    </row>
    <row r="2321" spans="1:16" x14ac:dyDescent="0.3">
      <c r="A2321" s="2">
        <v>45016</v>
      </c>
      <c r="B2321" s="3" t="s">
        <v>18602</v>
      </c>
      <c r="C2321" s="4" t="s">
        <v>18603</v>
      </c>
      <c r="D2321" s="27">
        <v>1489.41</v>
      </c>
      <c r="E2321" s="27">
        <v>268.08999999999997</v>
      </c>
      <c r="F2321" s="27">
        <v>144.38</v>
      </c>
      <c r="G2321" s="26">
        <f>(E2321-F2321)/E2321</f>
        <v>0.46144951322317129</v>
      </c>
      <c r="H2321" s="27">
        <f>E2321-F2321</f>
        <v>123.70999999999998</v>
      </c>
      <c r="I2321" s="35">
        <f>E2321/D2321</f>
        <v>0.17999744865416503</v>
      </c>
      <c r="J2321" s="3">
        <v>185003.36</v>
      </c>
      <c r="K2321" s="26">
        <v>6.0999999999999999E-2</v>
      </c>
      <c r="L2321" s="4" t="b">
        <v>0</v>
      </c>
      <c r="M2321" s="4" t="s">
        <v>58</v>
      </c>
      <c r="N2321" s="35">
        <f>'Landed Freight Margin Tool'!$D$4</f>
        <v>0.58708499999999997</v>
      </c>
      <c r="O2321" s="30">
        <f>(MAX($F2321,MIN(0.18*$D2321,$F2321*(1+$N2321))))</f>
        <v>229.1433323</v>
      </c>
      <c r="P2321" s="35">
        <f>O2321/D2321</f>
        <v>0.15384839117502902</v>
      </c>
    </row>
    <row r="2322" spans="1:16" x14ac:dyDescent="0.3">
      <c r="A2322" s="2">
        <v>45205</v>
      </c>
      <c r="B2322" s="3" t="s">
        <v>15193</v>
      </c>
      <c r="C2322" s="4" t="s">
        <v>15194</v>
      </c>
      <c r="D2322" s="27">
        <v>1968.25</v>
      </c>
      <c r="E2322" s="27">
        <v>354.28</v>
      </c>
      <c r="F2322" s="27">
        <v>369.2</v>
      </c>
      <c r="G2322" s="26">
        <f>(E2322-F2322)/E2322</f>
        <v>-4.2113582477136778E-2</v>
      </c>
      <c r="H2322" s="27">
        <f>E2322-F2322</f>
        <v>-14.920000000000016</v>
      </c>
      <c r="I2322" s="35">
        <f>E2322/D2322</f>
        <v>0.17999745967229772</v>
      </c>
      <c r="J2322" s="3">
        <v>185003.36</v>
      </c>
      <c r="K2322" s="26">
        <v>6.0999999999999999E-2</v>
      </c>
      <c r="L2322" s="4" t="b">
        <v>0</v>
      </c>
      <c r="M2322" s="4" t="s">
        <v>58</v>
      </c>
      <c r="N2322" s="35">
        <f>'Landed Freight Margin Tool'!$D$4</f>
        <v>0.58708499999999997</v>
      </c>
      <c r="O2322" s="30">
        <f>(MAX($F2322,MIN(0.18*$D2322,$F2322*(1+$N2322))))</f>
        <v>369.2</v>
      </c>
      <c r="P2322" s="35">
        <f>O2322/D2322</f>
        <v>0.18757779753588213</v>
      </c>
    </row>
    <row r="2323" spans="1:16" x14ac:dyDescent="0.3">
      <c r="A2323" s="2">
        <v>44935</v>
      </c>
      <c r="B2323" s="3" t="s">
        <v>5276</v>
      </c>
      <c r="C2323" s="4" t="s">
        <v>5277</v>
      </c>
      <c r="D2323" s="27">
        <v>1422.02</v>
      </c>
      <c r="E2323" s="27">
        <v>255.96</v>
      </c>
      <c r="F2323" s="27">
        <v>211.17</v>
      </c>
      <c r="G2323" s="26">
        <f>(E2323-F2323)/E2323</f>
        <v>0.17498827941865924</v>
      </c>
      <c r="H2323" s="27">
        <f>E2323-F2323</f>
        <v>44.79000000000002</v>
      </c>
      <c r="I2323" s="35">
        <f>E2323/D2323</f>
        <v>0.17999746839003672</v>
      </c>
      <c r="J2323" s="3">
        <v>185003.36</v>
      </c>
      <c r="K2323" s="26">
        <v>6.0999999999999999E-2</v>
      </c>
      <c r="L2323" s="4" t="b">
        <v>0</v>
      </c>
      <c r="M2323" s="4" t="s">
        <v>58</v>
      </c>
      <c r="N2323" s="35">
        <f>'Landed Freight Margin Tool'!$D$4</f>
        <v>0.58708499999999997</v>
      </c>
      <c r="O2323" s="30">
        <f>(MAX($F2323,MIN(0.18*$D2323,$F2323*(1+$N2323))))</f>
        <v>255.96359999999999</v>
      </c>
      <c r="P2323" s="35">
        <f>O2323/D2323</f>
        <v>0.18</v>
      </c>
    </row>
    <row r="2324" spans="1:16" x14ac:dyDescent="0.3">
      <c r="A2324" s="2">
        <v>45146</v>
      </c>
      <c r="B2324" s="3" t="s">
        <v>19375</v>
      </c>
      <c r="C2324" s="4" t="s">
        <v>19376</v>
      </c>
      <c r="D2324" s="27">
        <v>801.9</v>
      </c>
      <c r="E2324" s="27">
        <v>144.34</v>
      </c>
      <c r="F2324" s="27">
        <v>84.39</v>
      </c>
      <c r="G2324" s="26">
        <f>(E2324-F2324)/E2324</f>
        <v>0.41533878342801717</v>
      </c>
      <c r="H2324" s="27">
        <f>E2324-F2324</f>
        <v>59.95</v>
      </c>
      <c r="I2324" s="35">
        <f>E2324/D2324</f>
        <v>0.17999750592343186</v>
      </c>
      <c r="J2324" s="3">
        <v>185003.36</v>
      </c>
      <c r="K2324" s="26">
        <v>6.0999999999999999E-2</v>
      </c>
      <c r="L2324" s="4" t="b">
        <v>0</v>
      </c>
      <c r="M2324" s="4" t="s">
        <v>58</v>
      </c>
      <c r="N2324" s="35">
        <f>'Landed Freight Margin Tool'!$D$4</f>
        <v>0.58708499999999997</v>
      </c>
      <c r="O2324" s="30">
        <f>(MAX($F2324,MIN(0.18*$D2324,$F2324*(1+$N2324))))</f>
        <v>133.93410315</v>
      </c>
      <c r="P2324" s="35">
        <f>O2324/D2324</f>
        <v>0.16702095417134305</v>
      </c>
    </row>
    <row r="2325" spans="1:16" x14ac:dyDescent="0.3">
      <c r="A2325" s="2">
        <v>45263</v>
      </c>
      <c r="B2325" s="3" t="s">
        <v>6586</v>
      </c>
      <c r="C2325" s="4" t="s">
        <v>6587</v>
      </c>
      <c r="D2325" s="27">
        <v>809.4</v>
      </c>
      <c r="E2325" s="27">
        <v>145.69</v>
      </c>
      <c r="F2325" s="27">
        <v>85.7</v>
      </c>
      <c r="G2325" s="26">
        <f>(E2325-F2325)/E2325</f>
        <v>0.41176470588235292</v>
      </c>
      <c r="H2325" s="27">
        <f>E2325-F2325</f>
        <v>59.989999999999995</v>
      </c>
      <c r="I2325" s="35">
        <f>E2325/D2325</f>
        <v>0.17999752903385224</v>
      </c>
      <c r="J2325" s="3">
        <v>185003.36</v>
      </c>
      <c r="K2325" s="26">
        <v>6.0999999999999999E-2</v>
      </c>
      <c r="L2325" s="4" t="b">
        <v>0</v>
      </c>
      <c r="M2325" s="4" t="s">
        <v>58</v>
      </c>
      <c r="N2325" s="35">
        <f>'Landed Freight Margin Tool'!$D$4</f>
        <v>0.58708499999999997</v>
      </c>
      <c r="O2325" s="30">
        <f>(MAX($F2325,MIN(0.18*$D2325,$F2325*(1+$N2325))))</f>
        <v>136.01318450000002</v>
      </c>
      <c r="P2325" s="35">
        <f>O2325/D2325</f>
        <v>0.16804198727452438</v>
      </c>
    </row>
    <row r="2326" spans="1:16" x14ac:dyDescent="0.3">
      <c r="A2326" s="2">
        <v>45184</v>
      </c>
      <c r="B2326" s="3" t="s">
        <v>6573</v>
      </c>
      <c r="C2326" s="4" t="s">
        <v>6574</v>
      </c>
      <c r="D2326" s="27">
        <v>972.68</v>
      </c>
      <c r="E2326" s="27">
        <v>175.08</v>
      </c>
      <c r="F2326" s="27">
        <v>110.92</v>
      </c>
      <c r="G2326" s="26">
        <f>(E2326-F2326)/E2326</f>
        <v>0.36646104637879828</v>
      </c>
      <c r="H2326" s="27">
        <f>E2326-F2326</f>
        <v>64.160000000000011</v>
      </c>
      <c r="I2326" s="35">
        <f>E2326/D2326</f>
        <v>0.17999753259036891</v>
      </c>
      <c r="J2326" s="3">
        <v>185003.36</v>
      </c>
      <c r="K2326" s="26">
        <v>6.0999999999999999E-2</v>
      </c>
      <c r="L2326" s="4" t="b">
        <v>0</v>
      </c>
      <c r="M2326" s="4" t="s">
        <v>58</v>
      </c>
      <c r="N2326" s="35">
        <f>'Landed Freight Margin Tool'!$D$4</f>
        <v>0.58708499999999997</v>
      </c>
      <c r="O2326" s="30">
        <f>(MAX($F2326,MIN(0.18*$D2326,$F2326*(1+$N2326))))</f>
        <v>175.08239999999998</v>
      </c>
      <c r="P2326" s="35">
        <f>O2326/D2326</f>
        <v>0.18</v>
      </c>
    </row>
    <row r="2327" spans="1:16" x14ac:dyDescent="0.3">
      <c r="A2327" s="2">
        <v>45188</v>
      </c>
      <c r="B2327" s="3" t="s">
        <v>9173</v>
      </c>
      <c r="C2327" s="4" t="s">
        <v>9174</v>
      </c>
      <c r="D2327" s="27">
        <v>1058.57</v>
      </c>
      <c r="E2327" s="27">
        <v>190.54</v>
      </c>
      <c r="F2327" s="27">
        <v>141.07</v>
      </c>
      <c r="G2327" s="26">
        <f>(E2327-F2327)/E2327</f>
        <v>0.25963052377453555</v>
      </c>
      <c r="H2327" s="27">
        <f>E2327-F2327</f>
        <v>49.47</v>
      </c>
      <c r="I2327" s="35">
        <f>E2327/D2327</f>
        <v>0.17999754385633449</v>
      </c>
      <c r="J2327" s="3">
        <v>185003.36</v>
      </c>
      <c r="K2327" s="26">
        <v>6.0999999999999999E-2</v>
      </c>
      <c r="L2327" s="4" t="b">
        <v>0</v>
      </c>
      <c r="M2327" s="4" t="s">
        <v>58</v>
      </c>
      <c r="N2327" s="35">
        <f>'Landed Freight Margin Tool'!$D$4</f>
        <v>0.58708499999999997</v>
      </c>
      <c r="O2327" s="30">
        <f>(MAX($F2327,MIN(0.18*$D2327,$F2327*(1+$N2327))))</f>
        <v>190.54259999999999</v>
      </c>
      <c r="P2327" s="35">
        <f>O2327/D2327</f>
        <v>0.18</v>
      </c>
    </row>
    <row r="2328" spans="1:16" x14ac:dyDescent="0.3">
      <c r="A2328" s="2">
        <v>44959</v>
      </c>
      <c r="B2328" s="3" t="s">
        <v>23130</v>
      </c>
      <c r="C2328" s="4" t="s">
        <v>23131</v>
      </c>
      <c r="D2328" s="27">
        <v>1805.58</v>
      </c>
      <c r="E2328" s="27">
        <v>325</v>
      </c>
      <c r="F2328" s="27">
        <v>191.32</v>
      </c>
      <c r="G2328" s="26">
        <f>(E2328-F2328)/E2328</f>
        <v>0.41132307692307696</v>
      </c>
      <c r="H2328" s="27">
        <f>E2328-F2328</f>
        <v>133.68</v>
      </c>
      <c r="I2328" s="35">
        <f>E2328/D2328</f>
        <v>0.17999756310991483</v>
      </c>
      <c r="J2328" s="3">
        <v>185003.36</v>
      </c>
      <c r="K2328" s="26">
        <v>6.0999999999999999E-2</v>
      </c>
      <c r="L2328" s="4" t="b">
        <v>0</v>
      </c>
      <c r="M2328" s="4" t="s">
        <v>58</v>
      </c>
      <c r="N2328" s="35">
        <f>'Landed Freight Margin Tool'!$D$4</f>
        <v>0.58708499999999997</v>
      </c>
      <c r="O2328" s="30">
        <f>(MAX($F2328,MIN(0.18*$D2328,$F2328*(1+$N2328))))</f>
        <v>303.64110219999998</v>
      </c>
      <c r="P2328" s="35">
        <f>O2328/D2328</f>
        <v>0.16816817986464183</v>
      </c>
    </row>
    <row r="2329" spans="1:16" x14ac:dyDescent="0.3">
      <c r="A2329" s="2">
        <v>45219</v>
      </c>
      <c r="B2329" s="3" t="s">
        <v>15418</v>
      </c>
      <c r="C2329" s="4" t="s">
        <v>15419</v>
      </c>
      <c r="D2329" s="27">
        <v>1978.86</v>
      </c>
      <c r="E2329" s="27">
        <v>356.19</v>
      </c>
      <c r="F2329" s="27">
        <v>203.88</v>
      </c>
      <c r="G2329" s="26">
        <f>(E2329-F2329)/E2329</f>
        <v>0.42760886043965302</v>
      </c>
      <c r="H2329" s="27">
        <f>E2329-F2329</f>
        <v>152.31</v>
      </c>
      <c r="I2329" s="35">
        <f>E2329/D2329</f>
        <v>0.17999757436099573</v>
      </c>
      <c r="J2329" s="3">
        <v>185003.36</v>
      </c>
      <c r="K2329" s="26">
        <v>6.0999999999999999E-2</v>
      </c>
      <c r="L2329" s="4" t="b">
        <v>0</v>
      </c>
      <c r="M2329" s="4" t="s">
        <v>58</v>
      </c>
      <c r="N2329" s="35">
        <f>'Landed Freight Margin Tool'!$D$4</f>
        <v>0.58708499999999997</v>
      </c>
      <c r="O2329" s="30">
        <f>(MAX($F2329,MIN(0.18*$D2329,$F2329*(1+$N2329))))</f>
        <v>323.57488979999999</v>
      </c>
      <c r="P2329" s="35">
        <f>O2329/D2329</f>
        <v>0.16351580697977625</v>
      </c>
    </row>
    <row r="2330" spans="1:16" x14ac:dyDescent="0.3">
      <c r="A2330" s="2">
        <v>44977</v>
      </c>
      <c r="B2330" s="3" t="s">
        <v>13929</v>
      </c>
      <c r="C2330" s="4" t="s">
        <v>13930</v>
      </c>
      <c r="D2330" s="27">
        <v>1901.47</v>
      </c>
      <c r="E2330" s="27">
        <v>342.26</v>
      </c>
      <c r="F2330" s="27">
        <v>225.01</v>
      </c>
      <c r="G2330" s="26">
        <f>(E2330-F2330)/E2330</f>
        <v>0.34257581955238708</v>
      </c>
      <c r="H2330" s="27">
        <f>E2330-F2330</f>
        <v>117.25</v>
      </c>
      <c r="I2330" s="35">
        <f>E2330/D2330</f>
        <v>0.17999758081905051</v>
      </c>
      <c r="J2330" s="3">
        <v>185003.36</v>
      </c>
      <c r="K2330" s="26">
        <v>6.0999999999999999E-2</v>
      </c>
      <c r="L2330" s="4" t="b">
        <v>0</v>
      </c>
      <c r="M2330" s="4" t="s">
        <v>58</v>
      </c>
      <c r="N2330" s="35">
        <f>'Landed Freight Margin Tool'!$D$4</f>
        <v>0.58708499999999997</v>
      </c>
      <c r="O2330" s="30">
        <f>(MAX($F2330,MIN(0.18*$D2330,$F2330*(1+$N2330))))</f>
        <v>342.26459999999997</v>
      </c>
      <c r="P2330" s="35">
        <f>O2330/D2330</f>
        <v>0.18</v>
      </c>
    </row>
    <row r="2331" spans="1:16" x14ac:dyDescent="0.3">
      <c r="A2331" s="2">
        <v>44951</v>
      </c>
      <c r="B2331" s="3" t="s">
        <v>19410</v>
      </c>
      <c r="C2331" s="4" t="s">
        <v>3334</v>
      </c>
      <c r="D2331" s="27">
        <v>663.12</v>
      </c>
      <c r="E2331" s="27">
        <v>119.36</v>
      </c>
      <c r="F2331" s="27">
        <v>118.01</v>
      </c>
      <c r="G2331" s="26">
        <f>(E2331-F2331)/E2331</f>
        <v>1.1310321715817646E-2</v>
      </c>
      <c r="H2331" s="27">
        <f>E2331-F2331</f>
        <v>1.3499999999999943</v>
      </c>
      <c r="I2331" s="35">
        <f>E2331/D2331</f>
        <v>0.17999758716371095</v>
      </c>
      <c r="J2331" s="3">
        <v>185003.36</v>
      </c>
      <c r="K2331" s="26">
        <v>6.0999999999999999E-2</v>
      </c>
      <c r="L2331" s="4" t="b">
        <v>0</v>
      </c>
      <c r="M2331" s="4" t="s">
        <v>58</v>
      </c>
      <c r="N2331" s="35">
        <f>'Landed Freight Margin Tool'!$D$4</f>
        <v>0.58708499999999997</v>
      </c>
      <c r="O2331" s="30">
        <f>(MAX($F2331,MIN(0.18*$D2331,$F2331*(1+$N2331))))</f>
        <v>119.3616</v>
      </c>
      <c r="P2331" s="35">
        <f>O2331/D2331</f>
        <v>0.18</v>
      </c>
    </row>
    <row r="2332" spans="1:16" x14ac:dyDescent="0.3">
      <c r="A2332" s="2">
        <v>45044</v>
      </c>
      <c r="B2332" s="3" t="s">
        <v>10489</v>
      </c>
      <c r="C2332" s="4" t="s">
        <v>10490</v>
      </c>
      <c r="D2332" s="27">
        <v>1411.13</v>
      </c>
      <c r="E2332" s="27">
        <v>254</v>
      </c>
      <c r="F2332" s="27">
        <v>174.09</v>
      </c>
      <c r="G2332" s="26">
        <f>(E2332-F2332)/E2332</f>
        <v>0.31460629921259842</v>
      </c>
      <c r="H2332" s="27">
        <f>E2332-F2332</f>
        <v>79.91</v>
      </c>
      <c r="I2332" s="35">
        <f>E2332/D2332</f>
        <v>0.17999759058343312</v>
      </c>
      <c r="J2332" s="3">
        <v>185003.36</v>
      </c>
      <c r="K2332" s="26">
        <v>6.0999999999999999E-2</v>
      </c>
      <c r="L2332" s="4" t="b">
        <v>0</v>
      </c>
      <c r="M2332" s="4" t="s">
        <v>58</v>
      </c>
      <c r="N2332" s="35">
        <f>'Landed Freight Margin Tool'!$D$4</f>
        <v>0.58708499999999997</v>
      </c>
      <c r="O2332" s="30">
        <f>(MAX($F2332,MIN(0.18*$D2332,$F2332*(1+$N2332))))</f>
        <v>254.0034</v>
      </c>
      <c r="P2332" s="35">
        <f>O2332/D2332</f>
        <v>0.18</v>
      </c>
    </row>
    <row r="2333" spans="1:16" x14ac:dyDescent="0.3">
      <c r="A2333" s="2">
        <v>45026</v>
      </c>
      <c r="B2333" s="3" t="s">
        <v>21827</v>
      </c>
      <c r="C2333" s="4" t="s">
        <v>21828</v>
      </c>
      <c r="D2333" s="27">
        <v>501.84</v>
      </c>
      <c r="E2333" s="27">
        <v>90.33</v>
      </c>
      <c r="F2333" s="27">
        <v>64.150000000000006</v>
      </c>
      <c r="G2333" s="26">
        <f>(E2333-F2333)/E2333</f>
        <v>0.28982619284844452</v>
      </c>
      <c r="H2333" s="27">
        <f>E2333-F2333</f>
        <v>26.179999999999993</v>
      </c>
      <c r="I2333" s="35">
        <f>E2333/D2333</f>
        <v>0.1799976087996174</v>
      </c>
      <c r="J2333" s="3">
        <v>185003.36</v>
      </c>
      <c r="K2333" s="26">
        <v>6.0999999999999999E-2</v>
      </c>
      <c r="L2333" s="4" t="b">
        <v>0</v>
      </c>
      <c r="M2333" s="4" t="s">
        <v>58</v>
      </c>
      <c r="N2333" s="35">
        <f>'Landed Freight Margin Tool'!$D$4</f>
        <v>0.58708499999999997</v>
      </c>
      <c r="O2333" s="30">
        <f>(MAX($F2333,MIN(0.18*$D2333,$F2333*(1+$N2333))))</f>
        <v>90.331199999999995</v>
      </c>
      <c r="P2333" s="35">
        <f>O2333/D2333</f>
        <v>0.18</v>
      </c>
    </row>
    <row r="2334" spans="1:16" x14ac:dyDescent="0.3">
      <c r="A2334" s="2">
        <v>45160</v>
      </c>
      <c r="B2334" s="3" t="s">
        <v>10544</v>
      </c>
      <c r="C2334" s="4" t="s">
        <v>10545</v>
      </c>
      <c r="D2334" s="27">
        <v>1256.8499999999999</v>
      </c>
      <c r="E2334" s="27">
        <v>226.23</v>
      </c>
      <c r="F2334" s="27">
        <v>115.59</v>
      </c>
      <c r="G2334" s="26">
        <f>(E2334-F2334)/E2334</f>
        <v>0.48905980639172519</v>
      </c>
      <c r="H2334" s="27">
        <f>E2334-F2334</f>
        <v>110.63999999999999</v>
      </c>
      <c r="I2334" s="35">
        <f>E2334/D2334</f>
        <v>0.17999761308031986</v>
      </c>
      <c r="J2334" s="3">
        <v>185003.36</v>
      </c>
      <c r="K2334" s="26">
        <v>6.0999999999999999E-2</v>
      </c>
      <c r="L2334" s="4" t="b">
        <v>0</v>
      </c>
      <c r="M2334" s="4" t="s">
        <v>58</v>
      </c>
      <c r="N2334" s="35">
        <f>'Landed Freight Margin Tool'!$D$4</f>
        <v>0.58708499999999997</v>
      </c>
      <c r="O2334" s="30">
        <f>(MAX($F2334,MIN(0.18*$D2334,$F2334*(1+$N2334))))</f>
        <v>183.45115515000001</v>
      </c>
      <c r="P2334" s="35">
        <f>O2334/D2334</f>
        <v>0.14596105752476429</v>
      </c>
    </row>
    <row r="2335" spans="1:16" x14ac:dyDescent="0.3">
      <c r="A2335" s="2">
        <v>45272</v>
      </c>
      <c r="B2335" s="3" t="s">
        <v>14265</v>
      </c>
      <c r="C2335" s="4" t="s">
        <v>14266</v>
      </c>
      <c r="D2335" s="27">
        <v>671.62</v>
      </c>
      <c r="E2335" s="27">
        <v>120.89</v>
      </c>
      <c r="F2335" s="27">
        <v>89.11</v>
      </c>
      <c r="G2335" s="26">
        <f>(E2335-F2335)/E2335</f>
        <v>0.26288361320208453</v>
      </c>
      <c r="H2335" s="27">
        <f>E2335-F2335</f>
        <v>31.78</v>
      </c>
      <c r="I2335" s="35">
        <f>E2335/D2335</f>
        <v>0.17999761770048539</v>
      </c>
      <c r="J2335" s="3">
        <v>185003.36</v>
      </c>
      <c r="K2335" s="26">
        <v>6.0999999999999999E-2</v>
      </c>
      <c r="L2335" s="4" t="b">
        <v>0</v>
      </c>
      <c r="M2335" s="4" t="s">
        <v>58</v>
      </c>
      <c r="N2335" s="35">
        <f>'Landed Freight Margin Tool'!$D$4</f>
        <v>0.58708499999999997</v>
      </c>
      <c r="O2335" s="30">
        <f>(MAX($F2335,MIN(0.18*$D2335,$F2335*(1+$N2335))))</f>
        <v>120.8916</v>
      </c>
      <c r="P2335" s="35">
        <f>O2335/D2335</f>
        <v>0.18</v>
      </c>
    </row>
    <row r="2336" spans="1:16" x14ac:dyDescent="0.3">
      <c r="A2336" s="2">
        <v>45106</v>
      </c>
      <c r="B2336" s="3" t="s">
        <v>5555</v>
      </c>
      <c r="C2336" s="4" t="s">
        <v>5556</v>
      </c>
      <c r="D2336" s="27">
        <v>1428.13</v>
      </c>
      <c r="E2336" s="27">
        <v>257.06</v>
      </c>
      <c r="F2336" s="27">
        <v>179.43</v>
      </c>
      <c r="G2336" s="26">
        <f>(E2336-F2336)/E2336</f>
        <v>0.30199175289815605</v>
      </c>
      <c r="H2336" s="27">
        <f>E2336-F2336</f>
        <v>77.63</v>
      </c>
      <c r="I2336" s="35">
        <f>E2336/D2336</f>
        <v>0.17999761926435268</v>
      </c>
      <c r="J2336" s="3">
        <v>185003.36</v>
      </c>
      <c r="K2336" s="26">
        <v>6.0999999999999999E-2</v>
      </c>
      <c r="L2336" s="4" t="b">
        <v>0</v>
      </c>
      <c r="M2336" s="4" t="s">
        <v>58</v>
      </c>
      <c r="N2336" s="35">
        <f>'Landed Freight Margin Tool'!$D$4</f>
        <v>0.58708499999999997</v>
      </c>
      <c r="O2336" s="30">
        <f>(MAX($F2336,MIN(0.18*$D2336,$F2336*(1+$N2336))))</f>
        <v>257.0634</v>
      </c>
      <c r="P2336" s="35">
        <f>O2336/D2336</f>
        <v>0.18</v>
      </c>
    </row>
    <row r="2337" spans="1:16" x14ac:dyDescent="0.3">
      <c r="A2337" s="2">
        <v>45205</v>
      </c>
      <c r="B2337" s="3" t="s">
        <v>10508</v>
      </c>
      <c r="C2337" s="4" t="s">
        <v>10509</v>
      </c>
      <c r="D2337" s="27">
        <v>1856.58</v>
      </c>
      <c r="E2337" s="27">
        <v>334.18</v>
      </c>
      <c r="F2337" s="27">
        <v>198.81</v>
      </c>
      <c r="G2337" s="26">
        <f>(E2337-F2337)/E2337</f>
        <v>0.40508109402118619</v>
      </c>
      <c r="H2337" s="27">
        <f>E2337-F2337</f>
        <v>135.37</v>
      </c>
      <c r="I2337" s="35">
        <f>E2337/D2337</f>
        <v>0.17999763005095393</v>
      </c>
      <c r="J2337" s="3">
        <v>185003.36</v>
      </c>
      <c r="K2337" s="26">
        <v>6.0999999999999999E-2</v>
      </c>
      <c r="L2337" s="4" t="b">
        <v>0</v>
      </c>
      <c r="M2337" s="4" t="s">
        <v>58</v>
      </c>
      <c r="N2337" s="35">
        <f>'Landed Freight Margin Tool'!$D$4</f>
        <v>0.58708499999999997</v>
      </c>
      <c r="O2337" s="30">
        <f>(MAX($F2337,MIN(0.18*$D2337,$F2337*(1+$N2337))))</f>
        <v>315.52836884999999</v>
      </c>
      <c r="P2337" s="35">
        <f>O2337/D2337</f>
        <v>0.16995139926639305</v>
      </c>
    </row>
    <row r="2338" spans="1:16" x14ac:dyDescent="0.3">
      <c r="A2338" s="2">
        <v>45076</v>
      </c>
      <c r="B2338" s="3" t="s">
        <v>752</v>
      </c>
      <c r="C2338" s="4" t="s">
        <v>753</v>
      </c>
      <c r="D2338" s="27">
        <v>1950.97</v>
      </c>
      <c r="E2338" s="27">
        <v>351.17</v>
      </c>
      <c r="F2338" s="27">
        <v>219.24</v>
      </c>
      <c r="G2338" s="26">
        <f>(E2338-F2338)/E2338</f>
        <v>0.37568698920750632</v>
      </c>
      <c r="H2338" s="27">
        <f>E2338-F2338</f>
        <v>131.93</v>
      </c>
      <c r="I2338" s="35">
        <f>E2338/D2338</f>
        <v>0.17999764219849615</v>
      </c>
      <c r="J2338" s="3">
        <v>185003.36</v>
      </c>
      <c r="K2338" s="26">
        <v>6.0999999999999999E-2</v>
      </c>
      <c r="L2338" s="4" t="b">
        <v>0</v>
      </c>
      <c r="M2338" s="4" t="s">
        <v>58</v>
      </c>
      <c r="N2338" s="35">
        <f>'Landed Freight Margin Tool'!$D$4</f>
        <v>0.58708499999999997</v>
      </c>
      <c r="O2338" s="30">
        <f>(MAX($F2338,MIN(0.18*$D2338,$F2338*(1+$N2338))))</f>
        <v>347.95251540000004</v>
      </c>
      <c r="P2338" s="35">
        <f>O2338/D2338</f>
        <v>0.17834847045315921</v>
      </c>
    </row>
    <row r="2339" spans="1:16" x14ac:dyDescent="0.3">
      <c r="A2339" s="2">
        <v>44951</v>
      </c>
      <c r="B2339" s="3" t="s">
        <v>5384</v>
      </c>
      <c r="C2339" s="4" t="s">
        <v>5385</v>
      </c>
      <c r="D2339" s="27">
        <v>1542.52</v>
      </c>
      <c r="E2339" s="27">
        <v>277.64999999999998</v>
      </c>
      <c r="F2339" s="27">
        <v>160.28</v>
      </c>
      <c r="G2339" s="26">
        <f>(E2339-F2339)/E2339</f>
        <v>0.42272645416891763</v>
      </c>
      <c r="H2339" s="27">
        <f>E2339-F2339</f>
        <v>117.36999999999998</v>
      </c>
      <c r="I2339" s="35">
        <f>E2339/D2339</f>
        <v>0.17999766615667867</v>
      </c>
      <c r="J2339" s="3">
        <v>185003.36</v>
      </c>
      <c r="K2339" s="26">
        <v>6.0999999999999999E-2</v>
      </c>
      <c r="L2339" s="4" t="b">
        <v>0</v>
      </c>
      <c r="M2339" s="4" t="s">
        <v>58</v>
      </c>
      <c r="N2339" s="35">
        <f>'Landed Freight Margin Tool'!$D$4</f>
        <v>0.58708499999999997</v>
      </c>
      <c r="O2339" s="30">
        <f>(MAX($F2339,MIN(0.18*$D2339,$F2339*(1+$N2339))))</f>
        <v>254.37798380000001</v>
      </c>
      <c r="P2339" s="35">
        <f>O2339/D2339</f>
        <v>0.16491065516168349</v>
      </c>
    </row>
    <row r="2340" spans="1:16" x14ac:dyDescent="0.3">
      <c r="A2340" s="2">
        <v>45205</v>
      </c>
      <c r="B2340" s="3" t="s">
        <v>6014</v>
      </c>
      <c r="C2340" s="4" t="s">
        <v>6015</v>
      </c>
      <c r="D2340" s="27">
        <v>1373.74</v>
      </c>
      <c r="E2340" s="27">
        <v>247.27</v>
      </c>
      <c r="F2340" s="27">
        <v>143.74</v>
      </c>
      <c r="G2340" s="26">
        <f>(E2340-F2340)/E2340</f>
        <v>0.41869211792777122</v>
      </c>
      <c r="H2340" s="27">
        <f>E2340-F2340</f>
        <v>103.53</v>
      </c>
      <c r="I2340" s="35">
        <f>E2340/D2340</f>
        <v>0.17999767059268859</v>
      </c>
      <c r="J2340" s="3">
        <v>185003.36</v>
      </c>
      <c r="K2340" s="26">
        <v>6.0999999999999999E-2</v>
      </c>
      <c r="L2340" s="4" t="b">
        <v>0</v>
      </c>
      <c r="M2340" s="4" t="s">
        <v>58</v>
      </c>
      <c r="N2340" s="35">
        <f>'Landed Freight Margin Tool'!$D$4</f>
        <v>0.58708499999999997</v>
      </c>
      <c r="O2340" s="30">
        <f>(MAX($F2340,MIN(0.18*$D2340,$F2340*(1+$N2340))))</f>
        <v>228.12759790000001</v>
      </c>
      <c r="P2340" s="35">
        <f>O2340/D2340</f>
        <v>0.16606315452705753</v>
      </c>
    </row>
    <row r="2341" spans="1:16" x14ac:dyDescent="0.3">
      <c r="A2341" s="2">
        <v>45120</v>
      </c>
      <c r="B2341" s="3" t="s">
        <v>8480</v>
      </c>
      <c r="C2341" s="4" t="s">
        <v>8481</v>
      </c>
      <c r="D2341" s="27">
        <v>1203.96</v>
      </c>
      <c r="E2341" s="27">
        <v>216.71</v>
      </c>
      <c r="F2341" s="27">
        <v>146.88999999999999</v>
      </c>
      <c r="G2341" s="26">
        <f>(E2341-F2341)/E2341</f>
        <v>0.3221817175026534</v>
      </c>
      <c r="H2341" s="27">
        <f>E2341-F2341</f>
        <v>69.820000000000022</v>
      </c>
      <c r="I2341" s="35">
        <f>E2341/D2341</f>
        <v>0.17999767434134026</v>
      </c>
      <c r="J2341" s="3">
        <v>185003.36</v>
      </c>
      <c r="K2341" s="26">
        <v>6.0999999999999999E-2</v>
      </c>
      <c r="L2341" s="4" t="b">
        <v>0</v>
      </c>
      <c r="M2341" s="4" t="s">
        <v>58</v>
      </c>
      <c r="N2341" s="35">
        <f>'Landed Freight Margin Tool'!$D$4</f>
        <v>0.58708499999999997</v>
      </c>
      <c r="O2341" s="30">
        <f>(MAX($F2341,MIN(0.18*$D2341,$F2341*(1+$N2341))))</f>
        <v>216.71279999999999</v>
      </c>
      <c r="P2341" s="35">
        <f>O2341/D2341</f>
        <v>0.18</v>
      </c>
    </row>
    <row r="2342" spans="1:16" x14ac:dyDescent="0.3">
      <c r="A2342" s="2">
        <v>45153</v>
      </c>
      <c r="B2342" s="3" t="s">
        <v>7391</v>
      </c>
      <c r="C2342" s="4" t="s">
        <v>7392</v>
      </c>
      <c r="D2342" s="27">
        <v>1580.02</v>
      </c>
      <c r="E2342" s="27">
        <v>284.39999999999998</v>
      </c>
      <c r="F2342" s="27">
        <v>183.57</v>
      </c>
      <c r="G2342" s="26">
        <f>(E2342-F2342)/E2342</f>
        <v>0.35453586497890294</v>
      </c>
      <c r="H2342" s="27">
        <f>E2342-F2342</f>
        <v>100.82999999999998</v>
      </c>
      <c r="I2342" s="35">
        <f>E2342/D2342</f>
        <v>0.1799977215478285</v>
      </c>
      <c r="J2342" s="3">
        <v>185003.36</v>
      </c>
      <c r="K2342" s="26">
        <v>6.0999999999999999E-2</v>
      </c>
      <c r="L2342" s="4" t="b">
        <v>0</v>
      </c>
      <c r="M2342" s="4" t="s">
        <v>58</v>
      </c>
      <c r="N2342" s="35">
        <f>'Landed Freight Margin Tool'!$D$4</f>
        <v>0.58708499999999997</v>
      </c>
      <c r="O2342" s="30">
        <f>(MAX($F2342,MIN(0.18*$D2342,$F2342*(1+$N2342))))</f>
        <v>284.40359999999998</v>
      </c>
      <c r="P2342" s="35">
        <f>O2342/D2342</f>
        <v>0.18</v>
      </c>
    </row>
    <row r="2343" spans="1:16" x14ac:dyDescent="0.3">
      <c r="A2343" s="2">
        <v>45012</v>
      </c>
      <c r="B2343" s="3" t="s">
        <v>14637</v>
      </c>
      <c r="C2343" s="4" t="s">
        <v>14638</v>
      </c>
      <c r="D2343" s="27">
        <v>1617.02</v>
      </c>
      <c r="E2343" s="27">
        <v>291.06</v>
      </c>
      <c r="F2343" s="27">
        <v>126.65</v>
      </c>
      <c r="G2343" s="26">
        <f>(E2343-F2343)/E2343</f>
        <v>0.56486635058063628</v>
      </c>
      <c r="H2343" s="27">
        <f>E2343-F2343</f>
        <v>164.41</v>
      </c>
      <c r="I2343" s="35">
        <f>E2343/D2343</f>
        <v>0.1799977736824529</v>
      </c>
      <c r="J2343" s="3">
        <v>185003.36</v>
      </c>
      <c r="K2343" s="26">
        <v>6.0999999999999999E-2</v>
      </c>
      <c r="L2343" s="4" t="b">
        <v>0</v>
      </c>
      <c r="M2343" s="4" t="s">
        <v>58</v>
      </c>
      <c r="N2343" s="35">
        <f>'Landed Freight Margin Tool'!$D$4</f>
        <v>0.58708499999999997</v>
      </c>
      <c r="O2343" s="30">
        <f>(MAX($F2343,MIN(0.18*$D2343,$F2343*(1+$N2343))))</f>
        <v>201.00431525000002</v>
      </c>
      <c r="P2343" s="35">
        <f>O2343/D2343</f>
        <v>0.12430539835623555</v>
      </c>
    </row>
    <row r="2344" spans="1:16" x14ac:dyDescent="0.3">
      <c r="A2344" s="2">
        <v>45092</v>
      </c>
      <c r="B2344" s="3" t="s">
        <v>16210</v>
      </c>
      <c r="C2344" s="4" t="s">
        <v>9745</v>
      </c>
      <c r="D2344" s="27">
        <v>1981.58</v>
      </c>
      <c r="E2344" s="27">
        <v>356.68</v>
      </c>
      <c r="F2344" s="27">
        <v>265.08</v>
      </c>
      <c r="G2344" s="26">
        <f>(E2344-F2344)/E2344</f>
        <v>0.25681282942693739</v>
      </c>
      <c r="H2344" s="27">
        <f>E2344-F2344</f>
        <v>91.600000000000023</v>
      </c>
      <c r="I2344" s="35">
        <f>E2344/D2344</f>
        <v>0.17999777954965232</v>
      </c>
      <c r="J2344" s="3">
        <v>185003.36</v>
      </c>
      <c r="K2344" s="26">
        <v>6.0999999999999999E-2</v>
      </c>
      <c r="L2344" s="4" t="b">
        <v>0</v>
      </c>
      <c r="M2344" s="4" t="s">
        <v>58</v>
      </c>
      <c r="N2344" s="35">
        <f>'Landed Freight Margin Tool'!$D$4</f>
        <v>0.58708499999999997</v>
      </c>
      <c r="O2344" s="30">
        <f>(MAX($F2344,MIN(0.18*$D2344,$F2344*(1+$N2344))))</f>
        <v>356.68439999999998</v>
      </c>
      <c r="P2344" s="35">
        <f>O2344/D2344</f>
        <v>0.18</v>
      </c>
    </row>
    <row r="2345" spans="1:16" x14ac:dyDescent="0.3">
      <c r="A2345" s="2">
        <v>44993</v>
      </c>
      <c r="B2345" s="3" t="s">
        <v>1621</v>
      </c>
      <c r="C2345" s="4" t="s">
        <v>1622</v>
      </c>
      <c r="D2345" s="27">
        <v>1719.41</v>
      </c>
      <c r="E2345" s="27">
        <v>309.49</v>
      </c>
      <c r="F2345" s="27">
        <v>271.20999999999998</v>
      </c>
      <c r="G2345" s="26">
        <f>(E2345-F2345)/E2345</f>
        <v>0.12368735661895386</v>
      </c>
      <c r="H2345" s="27">
        <f>E2345-F2345</f>
        <v>38.28000000000003</v>
      </c>
      <c r="I2345" s="35">
        <f>E2345/D2345</f>
        <v>0.1799977899395723</v>
      </c>
      <c r="J2345" s="3">
        <v>185003.36</v>
      </c>
      <c r="K2345" s="26">
        <v>6.0999999999999999E-2</v>
      </c>
      <c r="L2345" s="4" t="b">
        <v>0</v>
      </c>
      <c r="M2345" s="4" t="s">
        <v>58</v>
      </c>
      <c r="N2345" s="35">
        <f>'Landed Freight Margin Tool'!$D$4</f>
        <v>0.58708499999999997</v>
      </c>
      <c r="O2345" s="30">
        <f>(MAX($F2345,MIN(0.18*$D2345,$F2345*(1+$N2345))))</f>
        <v>309.49380000000002</v>
      </c>
      <c r="P2345" s="35">
        <f>O2345/D2345</f>
        <v>0.18</v>
      </c>
    </row>
    <row r="2346" spans="1:16" x14ac:dyDescent="0.3">
      <c r="A2346" s="2">
        <v>45083</v>
      </c>
      <c r="B2346" s="3" t="s">
        <v>10166</v>
      </c>
      <c r="C2346" s="4" t="s">
        <v>10167</v>
      </c>
      <c r="D2346" s="27">
        <v>2281.25</v>
      </c>
      <c r="E2346" s="27">
        <v>410.62</v>
      </c>
      <c r="F2346" s="27">
        <v>393.79</v>
      </c>
      <c r="G2346" s="26">
        <f>(E2346-F2346)/E2346</f>
        <v>4.0986800448102829E-2</v>
      </c>
      <c r="H2346" s="27">
        <f>E2346-F2346</f>
        <v>16.829999999999984</v>
      </c>
      <c r="I2346" s="35">
        <f>E2346/D2346</f>
        <v>0.17999780821917807</v>
      </c>
      <c r="J2346" s="3">
        <v>185003.36</v>
      </c>
      <c r="K2346" s="26">
        <v>6.0999999999999999E-2</v>
      </c>
      <c r="L2346" s="4" t="b">
        <v>0</v>
      </c>
      <c r="M2346" s="4" t="s">
        <v>58</v>
      </c>
      <c r="N2346" s="35">
        <f>'Landed Freight Margin Tool'!$D$4</f>
        <v>0.58708499999999997</v>
      </c>
      <c r="O2346" s="30">
        <f>(MAX($F2346,MIN(0.18*$D2346,$F2346*(1+$N2346))))</f>
        <v>410.625</v>
      </c>
      <c r="P2346" s="35">
        <f>O2346/D2346</f>
        <v>0.18</v>
      </c>
    </row>
    <row r="2347" spans="1:16" x14ac:dyDescent="0.3">
      <c r="A2347" s="2">
        <v>45132</v>
      </c>
      <c r="B2347" s="3" t="s">
        <v>13684</v>
      </c>
      <c r="C2347" s="4" t="s">
        <v>13685</v>
      </c>
      <c r="D2347" s="27">
        <v>2294.25</v>
      </c>
      <c r="E2347" s="27">
        <v>412.96</v>
      </c>
      <c r="F2347" s="27">
        <v>217.55</v>
      </c>
      <c r="G2347" s="26">
        <f>(E2347-F2347)/E2347</f>
        <v>0.47319352963967448</v>
      </c>
      <c r="H2347" s="27">
        <f>E2347-F2347</f>
        <v>195.40999999999997</v>
      </c>
      <c r="I2347" s="35">
        <f>E2347/D2347</f>
        <v>0.17999782063855291</v>
      </c>
      <c r="J2347" s="3">
        <v>185003.36</v>
      </c>
      <c r="K2347" s="26">
        <v>6.0999999999999999E-2</v>
      </c>
      <c r="L2347" s="4" t="b">
        <v>0</v>
      </c>
      <c r="M2347" s="4" t="s">
        <v>58</v>
      </c>
      <c r="N2347" s="35">
        <f>'Landed Freight Margin Tool'!$D$4</f>
        <v>0.58708499999999997</v>
      </c>
      <c r="O2347" s="30">
        <f>(MAX($F2347,MIN(0.18*$D2347,$F2347*(1+$N2347))))</f>
        <v>345.27034175000006</v>
      </c>
      <c r="P2347" s="35">
        <f>O2347/D2347</f>
        <v>0.15049377432712219</v>
      </c>
    </row>
    <row r="2348" spans="1:16" x14ac:dyDescent="0.3">
      <c r="A2348" s="2">
        <v>45054</v>
      </c>
      <c r="B2348" s="3" t="s">
        <v>22790</v>
      </c>
      <c r="C2348" s="4" t="s">
        <v>22791</v>
      </c>
      <c r="D2348" s="27">
        <v>2217.36</v>
      </c>
      <c r="E2348" s="27">
        <v>399.12</v>
      </c>
      <c r="F2348" s="27">
        <v>293.33999999999997</v>
      </c>
      <c r="G2348" s="26">
        <f>(E2348-F2348)/E2348</f>
        <v>0.26503307276007221</v>
      </c>
      <c r="H2348" s="27">
        <f>E2348-F2348</f>
        <v>105.78000000000003</v>
      </c>
      <c r="I2348" s="35">
        <f>E2348/D2348</f>
        <v>0.17999783526355664</v>
      </c>
      <c r="J2348" s="3">
        <v>185003.36</v>
      </c>
      <c r="K2348" s="26">
        <v>6.0999999999999999E-2</v>
      </c>
      <c r="L2348" s="4" t="b">
        <v>0</v>
      </c>
      <c r="M2348" s="4" t="s">
        <v>58</v>
      </c>
      <c r="N2348" s="35">
        <f>'Landed Freight Margin Tool'!$D$4</f>
        <v>0.58708499999999997</v>
      </c>
      <c r="O2348" s="30">
        <f>(MAX($F2348,MIN(0.18*$D2348,$F2348*(1+$N2348))))</f>
        <v>399.12479999999999</v>
      </c>
      <c r="P2348" s="35">
        <f>O2348/D2348</f>
        <v>0.18</v>
      </c>
    </row>
    <row r="2349" spans="1:16" x14ac:dyDescent="0.3">
      <c r="A2349" s="2">
        <v>44958</v>
      </c>
      <c r="B2349" s="3" t="s">
        <v>6307</v>
      </c>
      <c r="C2349" s="4" t="s">
        <v>6308</v>
      </c>
      <c r="D2349" s="27">
        <v>1016.79</v>
      </c>
      <c r="E2349" s="27">
        <v>183.02</v>
      </c>
      <c r="F2349" s="27">
        <v>87.77</v>
      </c>
      <c r="G2349" s="26">
        <f>(E2349-F2349)/E2349</f>
        <v>0.52043492514479295</v>
      </c>
      <c r="H2349" s="27">
        <f>E2349-F2349</f>
        <v>95.250000000000014</v>
      </c>
      <c r="I2349" s="35">
        <f>E2349/D2349</f>
        <v>0.17999783632805202</v>
      </c>
      <c r="J2349" s="3">
        <v>185003.36</v>
      </c>
      <c r="K2349" s="26">
        <v>6.0999999999999999E-2</v>
      </c>
      <c r="L2349" s="4" t="b">
        <v>0</v>
      </c>
      <c r="M2349" s="4" t="s">
        <v>58</v>
      </c>
      <c r="N2349" s="35">
        <f>'Landed Freight Margin Tool'!$D$4</f>
        <v>0.58708499999999997</v>
      </c>
      <c r="O2349" s="30">
        <f>(MAX($F2349,MIN(0.18*$D2349,$F2349*(1+$N2349))))</f>
        <v>139.29845044999999</v>
      </c>
      <c r="P2349" s="35">
        <f>O2349/D2349</f>
        <v>0.13699824983526587</v>
      </c>
    </row>
    <row r="2350" spans="1:16" x14ac:dyDescent="0.3">
      <c r="A2350" s="2">
        <v>45145</v>
      </c>
      <c r="B2350" s="3" t="s">
        <v>7411</v>
      </c>
      <c r="C2350" s="4" t="s">
        <v>4319</v>
      </c>
      <c r="D2350" s="27">
        <v>1020.29</v>
      </c>
      <c r="E2350" s="27">
        <v>183.65</v>
      </c>
      <c r="F2350" s="27">
        <v>97.06</v>
      </c>
      <c r="G2350" s="26">
        <f>(E2350-F2350)/E2350</f>
        <v>0.47149469098829294</v>
      </c>
      <c r="H2350" s="27">
        <f>E2350-F2350</f>
        <v>86.59</v>
      </c>
      <c r="I2350" s="35">
        <f>E2350/D2350</f>
        <v>0.17999784375030631</v>
      </c>
      <c r="J2350" s="3">
        <v>185003.36</v>
      </c>
      <c r="K2350" s="26">
        <v>6.0999999999999999E-2</v>
      </c>
      <c r="L2350" s="4" t="b">
        <v>0</v>
      </c>
      <c r="M2350" s="4" t="s">
        <v>58</v>
      </c>
      <c r="N2350" s="35">
        <f>'Landed Freight Margin Tool'!$D$4</f>
        <v>0.58708499999999997</v>
      </c>
      <c r="O2350" s="30">
        <f>(MAX($F2350,MIN(0.18*$D2350,$F2350*(1+$N2350))))</f>
        <v>154.0424701</v>
      </c>
      <c r="P2350" s="35">
        <f>O2350/D2350</f>
        <v>0.15097910407825227</v>
      </c>
    </row>
    <row r="2351" spans="1:16" x14ac:dyDescent="0.3">
      <c r="A2351" s="2">
        <v>45029</v>
      </c>
      <c r="B2351" s="3" t="s">
        <v>13031</v>
      </c>
      <c r="C2351" s="4" t="s">
        <v>13032</v>
      </c>
      <c r="D2351" s="27">
        <v>2142.9699999999998</v>
      </c>
      <c r="E2351" s="27">
        <v>385.73</v>
      </c>
      <c r="F2351" s="27">
        <v>358.96</v>
      </c>
      <c r="G2351" s="26">
        <f>(E2351-F2351)/E2351</f>
        <v>6.9400876260596892E-2</v>
      </c>
      <c r="H2351" s="27">
        <f>E2351-F2351</f>
        <v>26.770000000000039</v>
      </c>
      <c r="I2351" s="35">
        <f>E2351/D2351</f>
        <v>0.17999785344638519</v>
      </c>
      <c r="J2351" s="3">
        <v>185003.36</v>
      </c>
      <c r="K2351" s="26">
        <v>6.0999999999999999E-2</v>
      </c>
      <c r="L2351" s="4" t="b">
        <v>0</v>
      </c>
      <c r="M2351" s="4" t="s">
        <v>58</v>
      </c>
      <c r="N2351" s="35">
        <f>'Landed Freight Margin Tool'!$D$4</f>
        <v>0.58708499999999997</v>
      </c>
      <c r="O2351" s="30">
        <f>(MAX($F2351,MIN(0.18*$D2351,$F2351*(1+$N2351))))</f>
        <v>385.73459999999994</v>
      </c>
      <c r="P2351" s="35">
        <f>O2351/D2351</f>
        <v>0.18</v>
      </c>
    </row>
    <row r="2352" spans="1:16" x14ac:dyDescent="0.3">
      <c r="A2352" s="2">
        <v>45163</v>
      </c>
      <c r="B2352" s="3" t="s">
        <v>7093</v>
      </c>
      <c r="C2352" s="4" t="s">
        <v>7094</v>
      </c>
      <c r="D2352" s="27">
        <v>1025.29</v>
      </c>
      <c r="E2352" s="27">
        <v>184.55</v>
      </c>
      <c r="F2352" s="27">
        <v>118.86</v>
      </c>
      <c r="G2352" s="26">
        <f>(E2352-F2352)/E2352</f>
        <v>0.35594689785965866</v>
      </c>
      <c r="H2352" s="27">
        <f>E2352-F2352</f>
        <v>65.690000000000012</v>
      </c>
      <c r="I2352" s="35">
        <f>E2352/D2352</f>
        <v>0.17999785426562243</v>
      </c>
      <c r="J2352" s="3">
        <v>185003.36</v>
      </c>
      <c r="K2352" s="26">
        <v>6.0999999999999999E-2</v>
      </c>
      <c r="L2352" s="4" t="b">
        <v>0</v>
      </c>
      <c r="M2352" s="4" t="s">
        <v>58</v>
      </c>
      <c r="N2352" s="35">
        <f>'Landed Freight Margin Tool'!$D$4</f>
        <v>0.58708499999999997</v>
      </c>
      <c r="O2352" s="30">
        <f>(MAX($F2352,MIN(0.18*$D2352,$F2352*(1+$N2352))))</f>
        <v>184.5522</v>
      </c>
      <c r="P2352" s="35">
        <f>O2352/D2352</f>
        <v>0.18</v>
      </c>
    </row>
    <row r="2353" spans="1:16" x14ac:dyDescent="0.3">
      <c r="A2353" s="2">
        <v>45091</v>
      </c>
      <c r="B2353" s="3" t="s">
        <v>1514</v>
      </c>
      <c r="C2353" s="4" t="s">
        <v>1515</v>
      </c>
      <c r="D2353" s="27">
        <v>1406.35</v>
      </c>
      <c r="E2353" s="27">
        <v>253.14</v>
      </c>
      <c r="F2353" s="27">
        <v>181.35</v>
      </c>
      <c r="G2353" s="26">
        <f>(E2353-F2353)/E2353</f>
        <v>0.28359800900687365</v>
      </c>
      <c r="H2353" s="27">
        <f>E2353-F2353</f>
        <v>71.789999999999992</v>
      </c>
      <c r="I2353" s="35">
        <f>E2353/D2353</f>
        <v>0.17999786681835958</v>
      </c>
      <c r="J2353" s="3">
        <v>185003.36</v>
      </c>
      <c r="K2353" s="26">
        <v>6.0999999999999999E-2</v>
      </c>
      <c r="L2353" s="4" t="b">
        <v>0</v>
      </c>
      <c r="M2353" s="4" t="s">
        <v>58</v>
      </c>
      <c r="N2353" s="35">
        <f>'Landed Freight Margin Tool'!$D$4</f>
        <v>0.58708499999999997</v>
      </c>
      <c r="O2353" s="30">
        <f>(MAX($F2353,MIN(0.18*$D2353,$F2353*(1+$N2353))))</f>
        <v>253.14299999999997</v>
      </c>
      <c r="P2353" s="35">
        <f>O2353/D2353</f>
        <v>0.18</v>
      </c>
    </row>
    <row r="2354" spans="1:16" x14ac:dyDescent="0.3">
      <c r="A2354" s="2">
        <v>45015</v>
      </c>
      <c r="B2354" s="3" t="s">
        <v>8666</v>
      </c>
      <c r="C2354" s="4" t="s">
        <v>8667</v>
      </c>
      <c r="D2354" s="27">
        <v>1886.8</v>
      </c>
      <c r="E2354" s="27">
        <v>339.62</v>
      </c>
      <c r="F2354" s="27">
        <v>208.7</v>
      </c>
      <c r="G2354" s="26">
        <f>(E2354-F2354)/E2354</f>
        <v>0.38548966491961606</v>
      </c>
      <c r="H2354" s="27">
        <f>E2354-F2354</f>
        <v>130.92000000000002</v>
      </c>
      <c r="I2354" s="35">
        <f>E2354/D2354</f>
        <v>0.17999788000847997</v>
      </c>
      <c r="J2354" s="3">
        <v>185003.36</v>
      </c>
      <c r="K2354" s="26">
        <v>6.0999999999999999E-2</v>
      </c>
      <c r="L2354" s="4" t="b">
        <v>0</v>
      </c>
      <c r="M2354" s="4" t="s">
        <v>58</v>
      </c>
      <c r="N2354" s="35">
        <f>'Landed Freight Margin Tool'!$D$4</f>
        <v>0.58708499999999997</v>
      </c>
      <c r="O2354" s="30">
        <f>(MAX($F2354,MIN(0.18*$D2354,$F2354*(1+$N2354))))</f>
        <v>331.22463950000002</v>
      </c>
      <c r="P2354" s="35">
        <f>O2354/D2354</f>
        <v>0.17554835674157304</v>
      </c>
    </row>
    <row r="2355" spans="1:16" x14ac:dyDescent="0.3">
      <c r="A2355" s="2">
        <v>45008</v>
      </c>
      <c r="B2355" s="3" t="s">
        <v>18141</v>
      </c>
      <c r="C2355" s="4" t="s">
        <v>18142</v>
      </c>
      <c r="D2355" s="27">
        <v>2274.86</v>
      </c>
      <c r="E2355" s="27">
        <v>409.47</v>
      </c>
      <c r="F2355" s="27">
        <v>132.04</v>
      </c>
      <c r="G2355" s="26">
        <f>(E2355-F2355)/E2355</f>
        <v>0.67753437370259129</v>
      </c>
      <c r="H2355" s="27">
        <f>E2355-F2355</f>
        <v>277.43000000000006</v>
      </c>
      <c r="I2355" s="35">
        <f>E2355/D2355</f>
        <v>0.17999788998004274</v>
      </c>
      <c r="J2355" s="3">
        <v>185003.36</v>
      </c>
      <c r="K2355" s="26">
        <v>6.0999999999999999E-2</v>
      </c>
      <c r="L2355" s="4" t="b">
        <v>0</v>
      </c>
      <c r="M2355" s="4" t="s">
        <v>58</v>
      </c>
      <c r="N2355" s="35">
        <f>'Landed Freight Margin Tool'!$D$4</f>
        <v>0.58708499999999997</v>
      </c>
      <c r="O2355" s="30">
        <f>(MAX($F2355,MIN(0.18*$D2355,$F2355*(1+$N2355))))</f>
        <v>209.55870339999998</v>
      </c>
      <c r="P2355" s="35">
        <f>O2355/D2355</f>
        <v>9.2119384665429946E-2</v>
      </c>
    </row>
    <row r="2356" spans="1:16" x14ac:dyDescent="0.3">
      <c r="A2356" s="2">
        <v>45036</v>
      </c>
      <c r="B2356" s="3" t="s">
        <v>11662</v>
      </c>
      <c r="C2356" s="4" t="s">
        <v>11663</v>
      </c>
      <c r="D2356" s="27">
        <v>1995.19</v>
      </c>
      <c r="E2356" s="27">
        <v>359.13</v>
      </c>
      <c r="F2356" s="27">
        <v>296.32</v>
      </c>
      <c r="G2356" s="26">
        <f>(E2356-F2356)/E2356</f>
        <v>0.17489488486063542</v>
      </c>
      <c r="H2356" s="27">
        <f>E2356-F2356</f>
        <v>62.81</v>
      </c>
      <c r="I2356" s="35">
        <f>E2356/D2356</f>
        <v>0.17999789493732427</v>
      </c>
      <c r="J2356" s="3">
        <v>185003.36</v>
      </c>
      <c r="K2356" s="26">
        <v>6.0999999999999999E-2</v>
      </c>
      <c r="L2356" s="4" t="b">
        <v>0</v>
      </c>
      <c r="M2356" s="4" t="s">
        <v>58</v>
      </c>
      <c r="N2356" s="35">
        <f>'Landed Freight Margin Tool'!$D$4</f>
        <v>0.58708499999999997</v>
      </c>
      <c r="O2356" s="30">
        <f>(MAX($F2356,MIN(0.18*$D2356,$F2356*(1+$N2356))))</f>
        <v>359.13420000000002</v>
      </c>
      <c r="P2356" s="35">
        <f>O2356/D2356</f>
        <v>0.18</v>
      </c>
    </row>
    <row r="2357" spans="1:16" x14ac:dyDescent="0.3">
      <c r="A2357" s="2">
        <v>45237</v>
      </c>
      <c r="B2357" s="3" t="s">
        <v>16951</v>
      </c>
      <c r="C2357" s="4" t="s">
        <v>8856</v>
      </c>
      <c r="D2357" s="27">
        <v>1618.13</v>
      </c>
      <c r="E2357" s="27">
        <v>291.26</v>
      </c>
      <c r="F2357" s="27">
        <v>178.36</v>
      </c>
      <c r="G2357" s="26">
        <f>(E2357-F2357)/E2357</f>
        <v>0.38762617592529003</v>
      </c>
      <c r="H2357" s="27">
        <f>E2357-F2357</f>
        <v>112.89999999999998</v>
      </c>
      <c r="I2357" s="35">
        <f>E2357/D2357</f>
        <v>0.17999789880911915</v>
      </c>
      <c r="J2357" s="3">
        <v>185003.36</v>
      </c>
      <c r="K2357" s="26">
        <v>6.0999999999999999E-2</v>
      </c>
      <c r="L2357" s="4" t="b">
        <v>0</v>
      </c>
      <c r="M2357" s="4" t="s">
        <v>58</v>
      </c>
      <c r="N2357" s="35">
        <f>'Landed Freight Margin Tool'!$D$4</f>
        <v>0.58708499999999997</v>
      </c>
      <c r="O2357" s="30">
        <f>(MAX($F2357,MIN(0.18*$D2357,$F2357*(1+$N2357))))</f>
        <v>283.07248060000006</v>
      </c>
      <c r="P2357" s="35">
        <f>O2357/D2357</f>
        <v>0.17493803377973341</v>
      </c>
    </row>
    <row r="2358" spans="1:16" x14ac:dyDescent="0.3">
      <c r="A2358" s="2">
        <v>45288</v>
      </c>
      <c r="B2358" s="3" t="s">
        <v>20108</v>
      </c>
      <c r="C2358" s="4" t="s">
        <v>20109</v>
      </c>
      <c r="D2358" s="27">
        <v>763.12</v>
      </c>
      <c r="E2358" s="27">
        <v>137.36000000000001</v>
      </c>
      <c r="F2358" s="27">
        <v>87.37</v>
      </c>
      <c r="G2358" s="26">
        <f>(E2358-F2358)/E2358</f>
        <v>0.36393418753640072</v>
      </c>
      <c r="H2358" s="27">
        <f>E2358-F2358</f>
        <v>49.990000000000009</v>
      </c>
      <c r="I2358" s="35">
        <f>E2358/D2358</f>
        <v>0.17999790334416607</v>
      </c>
      <c r="J2358" s="3">
        <v>185003.36</v>
      </c>
      <c r="K2358" s="26">
        <v>6.0999999999999999E-2</v>
      </c>
      <c r="L2358" s="4" t="b">
        <v>0</v>
      </c>
      <c r="M2358" s="4" t="s">
        <v>58</v>
      </c>
      <c r="N2358" s="35">
        <f>'Landed Freight Margin Tool'!$D$4</f>
        <v>0.58708499999999997</v>
      </c>
      <c r="O2358" s="30">
        <f>(MAX($F2358,MIN(0.18*$D2358,$F2358*(1+$N2358))))</f>
        <v>137.36160000000001</v>
      </c>
      <c r="P2358" s="35">
        <f>O2358/D2358</f>
        <v>0.18000000000000002</v>
      </c>
    </row>
    <row r="2359" spans="1:16" x14ac:dyDescent="0.3">
      <c r="A2359" s="2">
        <v>45041</v>
      </c>
      <c r="B2359" s="3" t="s">
        <v>918</v>
      </c>
      <c r="C2359" s="4" t="s">
        <v>919</v>
      </c>
      <c r="D2359" s="27">
        <v>1720.02</v>
      </c>
      <c r="E2359" s="27">
        <v>309.60000000000002</v>
      </c>
      <c r="F2359" s="27">
        <v>123.38</v>
      </c>
      <c r="G2359" s="26">
        <f>(E2359-F2359)/E2359</f>
        <v>0.60148578811369513</v>
      </c>
      <c r="H2359" s="27">
        <f>E2359-F2359</f>
        <v>186.22000000000003</v>
      </c>
      <c r="I2359" s="35">
        <f>E2359/D2359</f>
        <v>0.1799979070010814</v>
      </c>
      <c r="J2359" s="3">
        <v>185003.36</v>
      </c>
      <c r="K2359" s="26">
        <v>6.0999999999999999E-2</v>
      </c>
      <c r="L2359" s="4" t="b">
        <v>0</v>
      </c>
      <c r="M2359" s="4" t="s">
        <v>58</v>
      </c>
      <c r="N2359" s="35">
        <f>'Landed Freight Margin Tool'!$D$4</f>
        <v>0.58708499999999997</v>
      </c>
      <c r="O2359" s="30">
        <f>(MAX($F2359,MIN(0.18*$D2359,$F2359*(1+$N2359))))</f>
        <v>195.81454730000002</v>
      </c>
      <c r="P2359" s="35">
        <f>O2359/D2359</f>
        <v>0.11384434326345043</v>
      </c>
    </row>
    <row r="2360" spans="1:16" x14ac:dyDescent="0.3">
      <c r="A2360" s="2">
        <v>45118</v>
      </c>
      <c r="B2360" s="3" t="s">
        <v>21982</v>
      </c>
      <c r="C2360" s="4" t="s">
        <v>21983</v>
      </c>
      <c r="D2360" s="27">
        <v>1816.91</v>
      </c>
      <c r="E2360" s="27">
        <v>327.04000000000002</v>
      </c>
      <c r="F2360" s="27">
        <v>242.23</v>
      </c>
      <c r="G2360" s="26">
        <f>(E2360-F2360)/E2360</f>
        <v>0.2593260763209394</v>
      </c>
      <c r="H2360" s="27">
        <f>E2360-F2360</f>
        <v>84.810000000000031</v>
      </c>
      <c r="I2360" s="35">
        <f>E2360/D2360</f>
        <v>0.17999790853702166</v>
      </c>
      <c r="J2360" s="3">
        <v>185003.36</v>
      </c>
      <c r="K2360" s="26">
        <v>6.0999999999999999E-2</v>
      </c>
      <c r="L2360" s="4" t="b">
        <v>0</v>
      </c>
      <c r="M2360" s="4" t="s">
        <v>58</v>
      </c>
      <c r="N2360" s="35">
        <f>'Landed Freight Margin Tool'!$D$4</f>
        <v>0.58708499999999997</v>
      </c>
      <c r="O2360" s="30">
        <f>(MAX($F2360,MIN(0.18*$D2360,$F2360*(1+$N2360))))</f>
        <v>327.04379999999998</v>
      </c>
      <c r="P2360" s="35">
        <f>O2360/D2360</f>
        <v>0.17999999999999997</v>
      </c>
    </row>
    <row r="2361" spans="1:16" x14ac:dyDescent="0.3">
      <c r="A2361" s="2">
        <v>45229</v>
      </c>
      <c r="B2361" s="3" t="s">
        <v>4538</v>
      </c>
      <c r="C2361" s="4" t="s">
        <v>4539</v>
      </c>
      <c r="D2361" s="27">
        <v>1634.63</v>
      </c>
      <c r="E2361" s="27">
        <v>294.23</v>
      </c>
      <c r="F2361" s="27">
        <v>189.99</v>
      </c>
      <c r="G2361" s="26">
        <f>(E2361-F2361)/E2361</f>
        <v>0.35428066478605175</v>
      </c>
      <c r="H2361" s="27">
        <f>E2361-F2361</f>
        <v>104.24000000000001</v>
      </c>
      <c r="I2361" s="35">
        <f>E2361/D2361</f>
        <v>0.17999792001859749</v>
      </c>
      <c r="J2361" s="3">
        <v>185003.36</v>
      </c>
      <c r="K2361" s="26">
        <v>6.0999999999999999E-2</v>
      </c>
      <c r="L2361" s="4" t="b">
        <v>0</v>
      </c>
      <c r="M2361" s="4" t="s">
        <v>58</v>
      </c>
      <c r="N2361" s="35">
        <f>'Landed Freight Margin Tool'!$D$4</f>
        <v>0.58708499999999997</v>
      </c>
      <c r="O2361" s="30">
        <f>(MAX($F2361,MIN(0.18*$D2361,$F2361*(1+$N2361))))</f>
        <v>294.23340000000002</v>
      </c>
      <c r="P2361" s="35">
        <f>O2361/D2361</f>
        <v>0.18</v>
      </c>
    </row>
    <row r="2362" spans="1:16" x14ac:dyDescent="0.3">
      <c r="A2362" s="2">
        <v>44957</v>
      </c>
      <c r="B2362" s="3" t="s">
        <v>22574</v>
      </c>
      <c r="C2362" s="4" t="s">
        <v>22575</v>
      </c>
      <c r="D2362" s="27">
        <v>1849.91</v>
      </c>
      <c r="E2362" s="27">
        <v>332.98</v>
      </c>
      <c r="F2362" s="27">
        <v>249.24</v>
      </c>
      <c r="G2362" s="26">
        <f>(E2362-F2362)/E2362</f>
        <v>0.25148657577031652</v>
      </c>
      <c r="H2362" s="27">
        <f>E2362-F2362</f>
        <v>83.740000000000009</v>
      </c>
      <c r="I2362" s="35">
        <f>E2362/D2362</f>
        <v>0.17999794584601414</v>
      </c>
      <c r="J2362" s="3">
        <v>185003.36</v>
      </c>
      <c r="K2362" s="26">
        <v>6.0999999999999999E-2</v>
      </c>
      <c r="L2362" s="4" t="b">
        <v>0</v>
      </c>
      <c r="M2362" s="4" t="s">
        <v>58</v>
      </c>
      <c r="N2362" s="35">
        <f>'Landed Freight Margin Tool'!$D$4</f>
        <v>0.58708499999999997</v>
      </c>
      <c r="O2362" s="30">
        <f>(MAX($F2362,MIN(0.18*$D2362,$F2362*(1+$N2362))))</f>
        <v>332.98380000000003</v>
      </c>
      <c r="P2362" s="35">
        <f>O2362/D2362</f>
        <v>0.18000000000000002</v>
      </c>
    </row>
    <row r="2363" spans="1:16" x14ac:dyDescent="0.3">
      <c r="A2363" s="2">
        <v>45119</v>
      </c>
      <c r="B2363" s="3" t="s">
        <v>17354</v>
      </c>
      <c r="C2363" s="4" t="s">
        <v>17355</v>
      </c>
      <c r="D2363" s="27">
        <v>1755.52</v>
      </c>
      <c r="E2363" s="27">
        <v>315.99</v>
      </c>
      <c r="F2363" s="27">
        <v>135.87</v>
      </c>
      <c r="G2363" s="26">
        <f>(E2363-F2363)/E2363</f>
        <v>0.57001803854552358</v>
      </c>
      <c r="H2363" s="27">
        <f>E2363-F2363</f>
        <v>180.12</v>
      </c>
      <c r="I2363" s="35">
        <f>E2363/D2363</f>
        <v>0.17999794932555596</v>
      </c>
      <c r="J2363" s="3">
        <v>185003.36</v>
      </c>
      <c r="K2363" s="26">
        <v>6.0999999999999999E-2</v>
      </c>
      <c r="L2363" s="4" t="b">
        <v>0</v>
      </c>
      <c r="M2363" s="4" t="s">
        <v>58</v>
      </c>
      <c r="N2363" s="35">
        <f>'Landed Freight Margin Tool'!$D$4</f>
        <v>0.58708499999999997</v>
      </c>
      <c r="O2363" s="30">
        <f>(MAX($F2363,MIN(0.18*$D2363,$F2363*(1+$N2363))))</f>
        <v>215.63723895000001</v>
      </c>
      <c r="P2363" s="35">
        <f>O2363/D2363</f>
        <v>0.12283382641610464</v>
      </c>
    </row>
    <row r="2364" spans="1:16" x14ac:dyDescent="0.3">
      <c r="A2364" s="2">
        <v>45265</v>
      </c>
      <c r="B2364" s="3" t="s">
        <v>13801</v>
      </c>
      <c r="C2364" s="4" t="s">
        <v>13802</v>
      </c>
      <c r="D2364" s="27">
        <v>2250.4699999999998</v>
      </c>
      <c r="E2364" s="27">
        <v>405.08</v>
      </c>
      <c r="F2364" s="27">
        <v>262.68</v>
      </c>
      <c r="G2364" s="26">
        <f>(E2364-F2364)/E2364</f>
        <v>0.35153549916065957</v>
      </c>
      <c r="H2364" s="27">
        <f>E2364-F2364</f>
        <v>142.39999999999998</v>
      </c>
      <c r="I2364" s="35">
        <f>E2364/D2364</f>
        <v>0.1799979559825281</v>
      </c>
      <c r="J2364" s="3">
        <v>185003.36</v>
      </c>
      <c r="K2364" s="26">
        <v>6.0999999999999999E-2</v>
      </c>
      <c r="L2364" s="4" t="b">
        <v>0</v>
      </c>
      <c r="M2364" s="4" t="s">
        <v>58</v>
      </c>
      <c r="N2364" s="35">
        <f>'Landed Freight Margin Tool'!$D$4</f>
        <v>0.58708499999999997</v>
      </c>
      <c r="O2364" s="30">
        <f>(MAX($F2364,MIN(0.18*$D2364,$F2364*(1+$N2364))))</f>
        <v>405.08459999999997</v>
      </c>
      <c r="P2364" s="35">
        <f>O2364/D2364</f>
        <v>0.18</v>
      </c>
    </row>
    <row r="2365" spans="1:16" x14ac:dyDescent="0.3">
      <c r="A2365" s="2">
        <v>44966</v>
      </c>
      <c r="B2365" s="3" t="s">
        <v>7170</v>
      </c>
      <c r="C2365" s="4" t="s">
        <v>7171</v>
      </c>
      <c r="D2365" s="27">
        <v>2270.9699999999998</v>
      </c>
      <c r="E2365" s="27">
        <v>408.77</v>
      </c>
      <c r="F2365" s="27">
        <v>243.76</v>
      </c>
      <c r="G2365" s="26">
        <f>(E2365-F2365)/E2365</f>
        <v>0.40367443794799029</v>
      </c>
      <c r="H2365" s="27">
        <f>E2365-F2365</f>
        <v>165.01</v>
      </c>
      <c r="I2365" s="35">
        <f>E2365/D2365</f>
        <v>0.17999797443383225</v>
      </c>
      <c r="J2365" s="3">
        <v>185003.36</v>
      </c>
      <c r="K2365" s="26">
        <v>6.0999999999999999E-2</v>
      </c>
      <c r="L2365" s="4" t="b">
        <v>0</v>
      </c>
      <c r="M2365" s="4" t="s">
        <v>58</v>
      </c>
      <c r="N2365" s="35">
        <f>'Landed Freight Margin Tool'!$D$4</f>
        <v>0.58708499999999997</v>
      </c>
      <c r="O2365" s="30">
        <f>(MAX($F2365,MIN(0.18*$D2365,$F2365*(1+$N2365))))</f>
        <v>386.86783960000002</v>
      </c>
      <c r="P2365" s="35">
        <f>O2365/D2365</f>
        <v>0.17035356680185121</v>
      </c>
    </row>
    <row r="2366" spans="1:16" x14ac:dyDescent="0.3">
      <c r="A2366" s="2">
        <v>45280</v>
      </c>
      <c r="B2366" s="3" t="s">
        <v>18033</v>
      </c>
      <c r="C2366" s="4" t="s">
        <v>18034</v>
      </c>
      <c r="D2366" s="27">
        <v>1680.13</v>
      </c>
      <c r="E2366" s="27">
        <v>302.42</v>
      </c>
      <c r="F2366" s="27">
        <v>104.57</v>
      </c>
      <c r="G2366" s="26">
        <f>(E2366-F2366)/E2366</f>
        <v>0.65422260432511081</v>
      </c>
      <c r="H2366" s="27">
        <f>E2366-F2366</f>
        <v>197.85000000000002</v>
      </c>
      <c r="I2366" s="35">
        <f>E2366/D2366</f>
        <v>0.17999797634706838</v>
      </c>
      <c r="J2366" s="3">
        <v>185003.36</v>
      </c>
      <c r="K2366" s="26">
        <v>6.0999999999999999E-2</v>
      </c>
      <c r="L2366" s="4" t="b">
        <v>0</v>
      </c>
      <c r="M2366" s="4" t="s">
        <v>58</v>
      </c>
      <c r="N2366" s="35">
        <f>'Landed Freight Margin Tool'!$D$4</f>
        <v>0.58708499999999997</v>
      </c>
      <c r="O2366" s="30">
        <f>(MAX($F2366,MIN(0.18*$D2366,$F2366*(1+$N2366))))</f>
        <v>165.96147844999999</v>
      </c>
      <c r="P2366" s="35">
        <f>O2366/D2366</f>
        <v>9.8778950706195343E-2</v>
      </c>
    </row>
    <row r="2367" spans="1:16" x14ac:dyDescent="0.3">
      <c r="A2367" s="2">
        <v>45038</v>
      </c>
      <c r="B2367" s="3" t="s">
        <v>7862</v>
      </c>
      <c r="C2367" s="4" t="s">
        <v>7863</v>
      </c>
      <c r="D2367" s="27">
        <v>2175.58</v>
      </c>
      <c r="E2367" s="27">
        <v>391.6</v>
      </c>
      <c r="F2367" s="27">
        <v>253.61</v>
      </c>
      <c r="G2367" s="26">
        <f>(E2367-F2367)/E2367</f>
        <v>0.35237487231869252</v>
      </c>
      <c r="H2367" s="27">
        <f>E2367-F2367</f>
        <v>137.99</v>
      </c>
      <c r="I2367" s="35">
        <f>E2367/D2367</f>
        <v>0.17999797755081406</v>
      </c>
      <c r="J2367" s="3">
        <v>185003.36</v>
      </c>
      <c r="K2367" s="26">
        <v>6.0999999999999999E-2</v>
      </c>
      <c r="L2367" s="4" t="b">
        <v>0</v>
      </c>
      <c r="M2367" s="4" t="s">
        <v>58</v>
      </c>
      <c r="N2367" s="35">
        <f>'Landed Freight Margin Tool'!$D$4</f>
        <v>0.58708499999999997</v>
      </c>
      <c r="O2367" s="30">
        <f>(MAX($F2367,MIN(0.18*$D2367,$F2367*(1+$N2367))))</f>
        <v>391.6044</v>
      </c>
      <c r="P2367" s="35">
        <f>O2367/D2367</f>
        <v>0.18</v>
      </c>
    </row>
    <row r="2368" spans="1:16" x14ac:dyDescent="0.3">
      <c r="A2368" s="2">
        <v>44949</v>
      </c>
      <c r="B2368" s="3" t="s">
        <v>14255</v>
      </c>
      <c r="C2368" s="4" t="s">
        <v>14256</v>
      </c>
      <c r="D2368" s="27">
        <v>1288.57</v>
      </c>
      <c r="E2368" s="27">
        <v>231.94</v>
      </c>
      <c r="F2368" s="27">
        <v>134.81</v>
      </c>
      <c r="G2368" s="26">
        <f>(E2368-F2368)/E2368</f>
        <v>0.41877209623178407</v>
      </c>
      <c r="H2368" s="27">
        <f>E2368-F2368</f>
        <v>97.13</v>
      </c>
      <c r="I2368" s="35">
        <f>E2368/D2368</f>
        <v>0.17999798225940383</v>
      </c>
      <c r="J2368" s="3">
        <v>185003.36</v>
      </c>
      <c r="K2368" s="26">
        <v>6.0999999999999999E-2</v>
      </c>
      <c r="L2368" s="4" t="b">
        <v>0</v>
      </c>
      <c r="M2368" s="4" t="s">
        <v>58</v>
      </c>
      <c r="N2368" s="35">
        <f>'Landed Freight Margin Tool'!$D$4</f>
        <v>0.58708499999999997</v>
      </c>
      <c r="O2368" s="30">
        <f>(MAX($F2368,MIN(0.18*$D2368,$F2368*(1+$N2368))))</f>
        <v>213.95492885000002</v>
      </c>
      <c r="P2368" s="35">
        <f>O2368/D2368</f>
        <v>0.16604059449622452</v>
      </c>
    </row>
    <row r="2369" spans="1:16" x14ac:dyDescent="0.3">
      <c r="A2369" s="2">
        <v>45029</v>
      </c>
      <c r="B2369" s="3" t="s">
        <v>13959</v>
      </c>
      <c r="C2369" s="4" t="s">
        <v>13960</v>
      </c>
      <c r="D2369" s="27">
        <v>2082.69</v>
      </c>
      <c r="E2369" s="27">
        <v>374.88</v>
      </c>
      <c r="F2369" s="27">
        <v>264.27</v>
      </c>
      <c r="G2369" s="26">
        <f>(E2369-F2369)/E2369</f>
        <v>0.29505441741357236</v>
      </c>
      <c r="H2369" s="27">
        <f>E2369-F2369</f>
        <v>110.61000000000001</v>
      </c>
      <c r="I2369" s="35">
        <f>E2369/D2369</f>
        <v>0.17999798337726688</v>
      </c>
      <c r="J2369" s="3">
        <v>185003.36</v>
      </c>
      <c r="K2369" s="26">
        <v>6.0999999999999999E-2</v>
      </c>
      <c r="L2369" s="4" t="b">
        <v>0</v>
      </c>
      <c r="M2369" s="4" t="s">
        <v>58</v>
      </c>
      <c r="N2369" s="35">
        <f>'Landed Freight Margin Tool'!$D$4</f>
        <v>0.58708499999999997</v>
      </c>
      <c r="O2369" s="30">
        <f>(MAX($F2369,MIN(0.18*$D2369,$F2369*(1+$N2369))))</f>
        <v>374.88420000000002</v>
      </c>
      <c r="P2369" s="35">
        <f>O2369/D2369</f>
        <v>0.18</v>
      </c>
    </row>
    <row r="2370" spans="1:16" x14ac:dyDescent="0.3">
      <c r="A2370" s="2">
        <v>45069</v>
      </c>
      <c r="B2370" s="3" t="s">
        <v>812</v>
      </c>
      <c r="C2370" s="4" t="s">
        <v>813</v>
      </c>
      <c r="D2370" s="27">
        <v>1489.35</v>
      </c>
      <c r="E2370" s="27">
        <v>268.08</v>
      </c>
      <c r="F2370" s="27">
        <v>193.1</v>
      </c>
      <c r="G2370" s="26">
        <f>(E2370-F2370)/E2370</f>
        <v>0.27969262906595044</v>
      </c>
      <c r="H2370" s="27">
        <f>E2370-F2370</f>
        <v>74.97999999999999</v>
      </c>
      <c r="I2370" s="35">
        <f>E2370/D2370</f>
        <v>0.17999798569845907</v>
      </c>
      <c r="J2370" s="3">
        <v>185003.36</v>
      </c>
      <c r="K2370" s="26">
        <v>6.0999999999999999E-2</v>
      </c>
      <c r="L2370" s="4" t="b">
        <v>0</v>
      </c>
      <c r="M2370" s="4" t="s">
        <v>58</v>
      </c>
      <c r="N2370" s="35">
        <f>'Landed Freight Margin Tool'!$D$4</f>
        <v>0.58708499999999997</v>
      </c>
      <c r="O2370" s="30">
        <f>(MAX($F2370,MIN(0.18*$D2370,$F2370*(1+$N2370))))</f>
        <v>268.08299999999997</v>
      </c>
      <c r="P2370" s="35">
        <f>O2370/D2370</f>
        <v>0.18</v>
      </c>
    </row>
    <row r="2371" spans="1:16" x14ac:dyDescent="0.3">
      <c r="A2371" s="2">
        <v>45197</v>
      </c>
      <c r="B2371" s="3" t="s">
        <v>5551</v>
      </c>
      <c r="C2371" s="4" t="s">
        <v>5552</v>
      </c>
      <c r="D2371" s="27">
        <v>1595.74</v>
      </c>
      <c r="E2371" s="27">
        <v>287.23</v>
      </c>
      <c r="F2371" s="27">
        <v>161.94999999999999</v>
      </c>
      <c r="G2371" s="26">
        <f>(E2371-F2371)/E2371</f>
        <v>0.43616613863454384</v>
      </c>
      <c r="H2371" s="27">
        <f>E2371-F2371</f>
        <v>125.28000000000003</v>
      </c>
      <c r="I2371" s="35">
        <f>E2371/D2371</f>
        <v>0.17999799466078434</v>
      </c>
      <c r="J2371" s="3">
        <v>185003.36</v>
      </c>
      <c r="K2371" s="26">
        <v>6.0999999999999999E-2</v>
      </c>
      <c r="L2371" s="4" t="b">
        <v>0</v>
      </c>
      <c r="M2371" s="4" t="s">
        <v>58</v>
      </c>
      <c r="N2371" s="35">
        <f>'Landed Freight Margin Tool'!$D$4</f>
        <v>0.58708499999999997</v>
      </c>
      <c r="O2371" s="30">
        <f>(MAX($F2371,MIN(0.18*$D2371,$F2371*(1+$N2371))))</f>
        <v>257.02841575000002</v>
      </c>
      <c r="P2371" s="35">
        <f>O2371/D2371</f>
        <v>0.16107161301339817</v>
      </c>
    </row>
    <row r="2372" spans="1:16" x14ac:dyDescent="0.3">
      <c r="A2372" s="2">
        <v>45054</v>
      </c>
      <c r="B2372" s="3" t="s">
        <v>17201</v>
      </c>
      <c r="C2372" s="4" t="s">
        <v>17202</v>
      </c>
      <c r="D2372" s="27">
        <v>706.23</v>
      </c>
      <c r="E2372" s="27">
        <v>127.12</v>
      </c>
      <c r="F2372" s="27">
        <v>72.56</v>
      </c>
      <c r="G2372" s="26">
        <f>(E2372-F2372)/E2372</f>
        <v>0.42920075519194462</v>
      </c>
      <c r="H2372" s="27">
        <f>E2372-F2372</f>
        <v>54.56</v>
      </c>
      <c r="I2372" s="35">
        <f>E2372/D2372</f>
        <v>0.17999801764297751</v>
      </c>
      <c r="J2372" s="3">
        <v>185003.36</v>
      </c>
      <c r="K2372" s="26">
        <v>6.0999999999999999E-2</v>
      </c>
      <c r="L2372" s="4" t="b">
        <v>0</v>
      </c>
      <c r="M2372" s="4" t="s">
        <v>58</v>
      </c>
      <c r="N2372" s="35">
        <f>'Landed Freight Margin Tool'!$D$4</f>
        <v>0.58708499999999997</v>
      </c>
      <c r="O2372" s="30">
        <f>(MAX($F2372,MIN(0.18*$D2372,$F2372*(1+$N2372))))</f>
        <v>115.15888760000001</v>
      </c>
      <c r="P2372" s="35">
        <f>O2372/D2372</f>
        <v>0.16306144966937119</v>
      </c>
    </row>
    <row r="2373" spans="1:16" x14ac:dyDescent="0.3">
      <c r="A2373" s="2">
        <v>44985</v>
      </c>
      <c r="B2373" s="3" t="s">
        <v>7563</v>
      </c>
      <c r="C2373" s="4" t="s">
        <v>7564</v>
      </c>
      <c r="D2373" s="27">
        <v>1315.57</v>
      </c>
      <c r="E2373" s="27">
        <v>236.8</v>
      </c>
      <c r="F2373" s="27">
        <v>150.47999999999999</v>
      </c>
      <c r="G2373" s="26">
        <f>(E2373-F2373)/E2373</f>
        <v>0.36452702702702711</v>
      </c>
      <c r="H2373" s="27">
        <f>E2373-F2373</f>
        <v>86.320000000000022</v>
      </c>
      <c r="I2373" s="35">
        <f>E2373/D2373</f>
        <v>0.17999802367034823</v>
      </c>
      <c r="J2373" s="3">
        <v>185003.36</v>
      </c>
      <c r="K2373" s="26">
        <v>6.0999999999999999E-2</v>
      </c>
      <c r="L2373" s="4" t="b">
        <v>0</v>
      </c>
      <c r="M2373" s="4" t="s">
        <v>58</v>
      </c>
      <c r="N2373" s="35">
        <f>'Landed Freight Margin Tool'!$D$4</f>
        <v>0.58708499999999997</v>
      </c>
      <c r="O2373" s="30">
        <f>(MAX($F2373,MIN(0.18*$D2373,$F2373*(1+$N2373))))</f>
        <v>236.80259999999998</v>
      </c>
      <c r="P2373" s="35">
        <f>O2373/D2373</f>
        <v>0.18</v>
      </c>
    </row>
    <row r="2374" spans="1:16" x14ac:dyDescent="0.3">
      <c r="A2374" s="2">
        <v>45244</v>
      </c>
      <c r="B2374" s="3" t="s">
        <v>12852</v>
      </c>
      <c r="C2374" s="4" t="s">
        <v>12853</v>
      </c>
      <c r="D2374" s="27">
        <v>1533.85</v>
      </c>
      <c r="E2374" s="27">
        <v>276.08999999999997</v>
      </c>
      <c r="F2374" s="27">
        <v>202.48</v>
      </c>
      <c r="G2374" s="26">
        <f>(E2374-F2374)/E2374</f>
        <v>0.26661595856423626</v>
      </c>
      <c r="H2374" s="27">
        <f>E2374-F2374</f>
        <v>73.609999999999985</v>
      </c>
      <c r="I2374" s="35">
        <f>E2374/D2374</f>
        <v>0.17999804413730155</v>
      </c>
      <c r="J2374" s="3">
        <v>185003.36</v>
      </c>
      <c r="K2374" s="26">
        <v>6.0999999999999999E-2</v>
      </c>
      <c r="L2374" s="4" t="b">
        <v>0</v>
      </c>
      <c r="M2374" s="4" t="s">
        <v>58</v>
      </c>
      <c r="N2374" s="35">
        <f>'Landed Freight Margin Tool'!$D$4</f>
        <v>0.58708499999999997</v>
      </c>
      <c r="O2374" s="30">
        <f>(MAX($F2374,MIN(0.18*$D2374,$F2374*(1+$N2374))))</f>
        <v>276.09299999999996</v>
      </c>
      <c r="P2374" s="35">
        <f>O2374/D2374</f>
        <v>0.18</v>
      </c>
    </row>
    <row r="2375" spans="1:16" x14ac:dyDescent="0.3">
      <c r="A2375" s="2">
        <v>45056</v>
      </c>
      <c r="B2375" s="3" t="s">
        <v>7989</v>
      </c>
      <c r="C2375" s="4" t="s">
        <v>7990</v>
      </c>
      <c r="D2375" s="27">
        <v>1849.52</v>
      </c>
      <c r="E2375" s="27">
        <v>332.91</v>
      </c>
      <c r="F2375" s="27">
        <v>226.56</v>
      </c>
      <c r="G2375" s="26">
        <f>(E2375-F2375)/E2375</f>
        <v>0.3194557087501127</v>
      </c>
      <c r="H2375" s="27">
        <f>E2375-F2375</f>
        <v>106.35000000000002</v>
      </c>
      <c r="I2375" s="35">
        <f>E2375/D2375</f>
        <v>0.17999805354902895</v>
      </c>
      <c r="J2375" s="3">
        <v>185003.36</v>
      </c>
      <c r="K2375" s="26">
        <v>6.0999999999999999E-2</v>
      </c>
      <c r="L2375" s="4" t="b">
        <v>0</v>
      </c>
      <c r="M2375" s="4" t="s">
        <v>58</v>
      </c>
      <c r="N2375" s="35">
        <f>'Landed Freight Margin Tool'!$D$4</f>
        <v>0.58708499999999997</v>
      </c>
      <c r="O2375" s="30">
        <f>(MAX($F2375,MIN(0.18*$D2375,$F2375*(1+$N2375))))</f>
        <v>332.91359999999997</v>
      </c>
      <c r="P2375" s="35">
        <f>O2375/D2375</f>
        <v>0.18</v>
      </c>
    </row>
    <row r="2376" spans="1:16" x14ac:dyDescent="0.3">
      <c r="A2376" s="2">
        <v>45267</v>
      </c>
      <c r="B2376" s="3" t="s">
        <v>19245</v>
      </c>
      <c r="C2376" s="4" t="s">
        <v>19246</v>
      </c>
      <c r="D2376" s="27">
        <v>517.95000000000005</v>
      </c>
      <c r="E2376" s="27">
        <v>93.23</v>
      </c>
      <c r="F2376" s="27">
        <v>59.06</v>
      </c>
      <c r="G2376" s="26">
        <f>(E2376-F2376)/E2376</f>
        <v>0.36651292502413385</v>
      </c>
      <c r="H2376" s="27">
        <f>E2376-F2376</f>
        <v>34.17</v>
      </c>
      <c r="I2376" s="35">
        <f>E2376/D2376</f>
        <v>0.17999806931170961</v>
      </c>
      <c r="J2376" s="3">
        <v>185003.36</v>
      </c>
      <c r="K2376" s="26">
        <v>6.0999999999999999E-2</v>
      </c>
      <c r="L2376" s="4" t="b">
        <v>0</v>
      </c>
      <c r="M2376" s="4" t="s">
        <v>58</v>
      </c>
      <c r="N2376" s="35">
        <f>'Landed Freight Margin Tool'!$D$4</f>
        <v>0.58708499999999997</v>
      </c>
      <c r="O2376" s="30">
        <f>(MAX($F2376,MIN(0.18*$D2376,$F2376*(1+$N2376))))</f>
        <v>93.231000000000009</v>
      </c>
      <c r="P2376" s="35">
        <f>O2376/D2376</f>
        <v>0.18</v>
      </c>
    </row>
    <row r="2377" spans="1:16" x14ac:dyDescent="0.3">
      <c r="A2377" s="2">
        <v>45149</v>
      </c>
      <c r="B2377" s="3" t="s">
        <v>14146</v>
      </c>
      <c r="C2377" s="4" t="s">
        <v>6997</v>
      </c>
      <c r="D2377" s="27">
        <v>933.01</v>
      </c>
      <c r="E2377" s="27">
        <v>167.94</v>
      </c>
      <c r="F2377" s="27">
        <v>77.44</v>
      </c>
      <c r="G2377" s="26">
        <f>(E2377-F2377)/E2377</f>
        <v>0.53888293438132662</v>
      </c>
      <c r="H2377" s="27">
        <f>E2377-F2377</f>
        <v>90.5</v>
      </c>
      <c r="I2377" s="35">
        <f>E2377/D2377</f>
        <v>0.17999807076022764</v>
      </c>
      <c r="J2377" s="3">
        <v>185003.36</v>
      </c>
      <c r="K2377" s="26">
        <v>6.0999999999999999E-2</v>
      </c>
      <c r="L2377" s="4" t="b">
        <v>0</v>
      </c>
      <c r="M2377" s="4" t="s">
        <v>58</v>
      </c>
      <c r="N2377" s="35">
        <f>'Landed Freight Margin Tool'!$D$4</f>
        <v>0.58708499999999997</v>
      </c>
      <c r="O2377" s="30">
        <f>(MAX($F2377,MIN(0.18*$D2377,$F2377*(1+$N2377))))</f>
        <v>122.90386240000001</v>
      </c>
      <c r="P2377" s="35">
        <f>O2377/D2377</f>
        <v>0.13172834417637538</v>
      </c>
    </row>
    <row r="2378" spans="1:16" x14ac:dyDescent="0.3">
      <c r="A2378" s="2">
        <v>44951</v>
      </c>
      <c r="B2378" s="3" t="s">
        <v>16180</v>
      </c>
      <c r="C2378" s="4" t="s">
        <v>16181</v>
      </c>
      <c r="D2378" s="27">
        <v>2490.86</v>
      </c>
      <c r="E2378" s="27">
        <v>448.35</v>
      </c>
      <c r="F2378" s="27">
        <v>329.5</v>
      </c>
      <c r="G2378" s="26">
        <f>(E2378-F2378)/E2378</f>
        <v>0.2650830824132932</v>
      </c>
      <c r="H2378" s="27">
        <f>E2378-F2378</f>
        <v>118.85000000000002</v>
      </c>
      <c r="I2378" s="35">
        <f>E2378/D2378</f>
        <v>0.17999807295472248</v>
      </c>
      <c r="J2378" s="3">
        <v>185003.36</v>
      </c>
      <c r="K2378" s="26">
        <v>6.0999999999999999E-2</v>
      </c>
      <c r="L2378" s="4" t="b">
        <v>0</v>
      </c>
      <c r="M2378" s="4" t="s">
        <v>58</v>
      </c>
      <c r="N2378" s="35">
        <f>'Landed Freight Margin Tool'!$D$4</f>
        <v>0.58708499999999997</v>
      </c>
      <c r="O2378" s="30">
        <f>(MAX($F2378,MIN(0.18*$D2378,$F2378*(1+$N2378))))</f>
        <v>448.35480000000001</v>
      </c>
      <c r="P2378" s="35">
        <f>O2378/D2378</f>
        <v>0.18</v>
      </c>
    </row>
    <row r="2379" spans="1:16" x14ac:dyDescent="0.3">
      <c r="A2379" s="2">
        <v>45268</v>
      </c>
      <c r="B2379" s="3" t="s">
        <v>10578</v>
      </c>
      <c r="C2379" s="4" t="s">
        <v>10579</v>
      </c>
      <c r="D2379" s="27">
        <v>2183.69</v>
      </c>
      <c r="E2379" s="27">
        <v>393.06</v>
      </c>
      <c r="F2379" s="27">
        <v>294.12</v>
      </c>
      <c r="G2379" s="26">
        <f>(E2379-F2379)/E2379</f>
        <v>0.25171729506945506</v>
      </c>
      <c r="H2379" s="27">
        <f>E2379-F2379</f>
        <v>98.94</v>
      </c>
      <c r="I2379" s="35">
        <f>E2379/D2379</f>
        <v>0.17999807665007395</v>
      </c>
      <c r="J2379" s="3">
        <v>185003.36</v>
      </c>
      <c r="K2379" s="26">
        <v>6.0999999999999999E-2</v>
      </c>
      <c r="L2379" s="4" t="b">
        <v>0</v>
      </c>
      <c r="M2379" s="4" t="s">
        <v>58</v>
      </c>
      <c r="N2379" s="35">
        <f>'Landed Freight Margin Tool'!$D$4</f>
        <v>0.58708499999999997</v>
      </c>
      <c r="O2379" s="30">
        <f>(MAX($F2379,MIN(0.18*$D2379,$F2379*(1+$N2379))))</f>
        <v>393.06419999999997</v>
      </c>
      <c r="P2379" s="35">
        <f>O2379/D2379</f>
        <v>0.18</v>
      </c>
    </row>
    <row r="2380" spans="1:16" x14ac:dyDescent="0.3">
      <c r="A2380" s="2">
        <v>45048</v>
      </c>
      <c r="B2380" s="3" t="s">
        <v>15887</v>
      </c>
      <c r="C2380" s="4" t="s">
        <v>15888</v>
      </c>
      <c r="D2380" s="27">
        <v>2392.9699999999998</v>
      </c>
      <c r="E2380" s="27">
        <v>430.73</v>
      </c>
      <c r="F2380" s="27">
        <v>295.36</v>
      </c>
      <c r="G2380" s="26">
        <f>(E2380-F2380)/E2380</f>
        <v>0.31428040767998516</v>
      </c>
      <c r="H2380" s="27">
        <f>E2380-F2380</f>
        <v>135.37</v>
      </c>
      <c r="I2380" s="35">
        <f>E2380/D2380</f>
        <v>0.1799980777026039</v>
      </c>
      <c r="J2380" s="3">
        <v>185003.36</v>
      </c>
      <c r="K2380" s="26">
        <v>6.0999999999999999E-2</v>
      </c>
      <c r="L2380" s="4" t="b">
        <v>0</v>
      </c>
      <c r="M2380" s="4" t="s">
        <v>58</v>
      </c>
      <c r="N2380" s="35">
        <f>'Landed Freight Margin Tool'!$D$4</f>
        <v>0.58708499999999997</v>
      </c>
      <c r="O2380" s="30">
        <f>(MAX($F2380,MIN(0.18*$D2380,$F2380*(1+$N2380))))</f>
        <v>430.73459999999994</v>
      </c>
      <c r="P2380" s="35">
        <f>O2380/D2380</f>
        <v>0.18</v>
      </c>
    </row>
    <row r="2381" spans="1:16" x14ac:dyDescent="0.3">
      <c r="A2381" s="2">
        <v>44945</v>
      </c>
      <c r="B2381" s="3" t="s">
        <v>18740</v>
      </c>
      <c r="C2381" s="4" t="s">
        <v>18741</v>
      </c>
      <c r="D2381" s="27">
        <v>2402.4699999999998</v>
      </c>
      <c r="E2381" s="27">
        <v>432.44</v>
      </c>
      <c r="F2381" s="27">
        <v>278.69</v>
      </c>
      <c r="G2381" s="26">
        <f>(E2381-F2381)/E2381</f>
        <v>0.35554065303857185</v>
      </c>
      <c r="H2381" s="27">
        <f>E2381-F2381</f>
        <v>153.75</v>
      </c>
      <c r="I2381" s="35">
        <f>E2381/D2381</f>
        <v>0.17999808530387479</v>
      </c>
      <c r="J2381" s="3">
        <v>185003.36</v>
      </c>
      <c r="K2381" s="26">
        <v>6.0999999999999999E-2</v>
      </c>
      <c r="L2381" s="4" t="b">
        <v>0</v>
      </c>
      <c r="M2381" s="4" t="s">
        <v>58</v>
      </c>
      <c r="N2381" s="35">
        <f>'Landed Freight Margin Tool'!$D$4</f>
        <v>0.58708499999999997</v>
      </c>
      <c r="O2381" s="30">
        <f>(MAX($F2381,MIN(0.18*$D2381,$F2381*(1+$N2381))))</f>
        <v>432.44459999999992</v>
      </c>
      <c r="P2381" s="35">
        <f>O2381/D2381</f>
        <v>0.18</v>
      </c>
    </row>
    <row r="2382" spans="1:16" x14ac:dyDescent="0.3">
      <c r="A2382" s="2">
        <v>45082</v>
      </c>
      <c r="B2382" s="3" t="s">
        <v>4331</v>
      </c>
      <c r="C2382" s="4" t="s">
        <v>4332</v>
      </c>
      <c r="D2382" s="27">
        <v>2619.25</v>
      </c>
      <c r="E2382" s="27">
        <v>471.46</v>
      </c>
      <c r="F2382" s="27">
        <v>299.66000000000003</v>
      </c>
      <c r="G2382" s="26">
        <f>(E2382-F2382)/E2382</f>
        <v>0.36439994909430273</v>
      </c>
      <c r="H2382" s="27">
        <f>E2382-F2382</f>
        <v>171.79999999999995</v>
      </c>
      <c r="I2382" s="35">
        <f>E2382/D2382</f>
        <v>0.17999809105660017</v>
      </c>
      <c r="J2382" s="3">
        <v>185003.36</v>
      </c>
      <c r="K2382" s="26">
        <v>6.0999999999999999E-2</v>
      </c>
      <c r="L2382" s="4" t="b">
        <v>0</v>
      </c>
      <c r="M2382" s="4" t="s">
        <v>58</v>
      </c>
      <c r="N2382" s="35">
        <f>'Landed Freight Margin Tool'!$D$4</f>
        <v>0.58708499999999997</v>
      </c>
      <c r="O2382" s="30">
        <f>(MAX($F2382,MIN(0.18*$D2382,$F2382*(1+$N2382))))</f>
        <v>471.46499999999997</v>
      </c>
      <c r="P2382" s="35">
        <f>O2382/D2382</f>
        <v>0.18</v>
      </c>
    </row>
    <row r="2383" spans="1:16" x14ac:dyDescent="0.3">
      <c r="A2383" s="2">
        <v>45168</v>
      </c>
      <c r="B2383" s="3" t="s">
        <v>15917</v>
      </c>
      <c r="C2383" s="4" t="s">
        <v>15918</v>
      </c>
      <c r="D2383" s="27">
        <v>2630.25</v>
      </c>
      <c r="E2383" s="27">
        <v>473.44</v>
      </c>
      <c r="F2383" s="27">
        <v>260.23</v>
      </c>
      <c r="G2383" s="26">
        <f>(E2383-F2383)/E2383</f>
        <v>0.45034217641094959</v>
      </c>
      <c r="H2383" s="27">
        <f>E2383-F2383</f>
        <v>213.20999999999998</v>
      </c>
      <c r="I2383" s="35">
        <f>E2383/D2383</f>
        <v>0.17999809904001521</v>
      </c>
      <c r="J2383" s="3">
        <v>185003.36</v>
      </c>
      <c r="K2383" s="26">
        <v>6.0999999999999999E-2</v>
      </c>
      <c r="L2383" s="4" t="b">
        <v>0</v>
      </c>
      <c r="M2383" s="4" t="s">
        <v>58</v>
      </c>
      <c r="N2383" s="35">
        <f>'Landed Freight Margin Tool'!$D$4</f>
        <v>0.58708499999999997</v>
      </c>
      <c r="O2383" s="30">
        <f>(MAX($F2383,MIN(0.18*$D2383,$F2383*(1+$N2383))))</f>
        <v>413.00712955000006</v>
      </c>
      <c r="P2383" s="35">
        <f>O2383/D2383</f>
        <v>0.15702200534169758</v>
      </c>
    </row>
    <row r="2384" spans="1:16" x14ac:dyDescent="0.3">
      <c r="A2384" s="2">
        <v>45181</v>
      </c>
      <c r="B2384" s="3" t="s">
        <v>12620</v>
      </c>
      <c r="C2384" s="4" t="s">
        <v>12621</v>
      </c>
      <c r="D2384" s="27">
        <v>1686.24</v>
      </c>
      <c r="E2384" s="27">
        <v>303.52</v>
      </c>
      <c r="F2384" s="27">
        <v>188.87</v>
      </c>
      <c r="G2384" s="26">
        <f>(E2384-F2384)/E2384</f>
        <v>0.37773458091723772</v>
      </c>
      <c r="H2384" s="27">
        <f>E2384-F2384</f>
        <v>114.64999999999998</v>
      </c>
      <c r="I2384" s="35">
        <f>E2384/D2384</f>
        <v>0.17999810228674445</v>
      </c>
      <c r="J2384" s="3">
        <v>185003.36</v>
      </c>
      <c r="K2384" s="26">
        <v>6.0999999999999999E-2</v>
      </c>
      <c r="L2384" s="4" t="b">
        <v>0</v>
      </c>
      <c r="M2384" s="4" t="s">
        <v>58</v>
      </c>
      <c r="N2384" s="35">
        <f>'Landed Freight Margin Tool'!$D$4</f>
        <v>0.58708499999999997</v>
      </c>
      <c r="O2384" s="30">
        <f>(MAX($F2384,MIN(0.18*$D2384,$F2384*(1+$N2384))))</f>
        <v>299.75274395000002</v>
      </c>
      <c r="P2384" s="35">
        <f>O2384/D2384</f>
        <v>0.17776398611704147</v>
      </c>
    </row>
    <row r="2385" spans="1:16" x14ac:dyDescent="0.3">
      <c r="A2385" s="2">
        <v>45034</v>
      </c>
      <c r="B2385" s="3" t="s">
        <v>14486</v>
      </c>
      <c r="C2385" s="4" t="s">
        <v>14487</v>
      </c>
      <c r="D2385" s="27">
        <v>2002.91</v>
      </c>
      <c r="E2385" s="27">
        <v>360.52</v>
      </c>
      <c r="F2385" s="27">
        <v>228.45</v>
      </c>
      <c r="G2385" s="26">
        <f>(E2385-F2385)/E2385</f>
        <v>0.3663319649395318</v>
      </c>
      <c r="H2385" s="27">
        <f>E2385-F2385</f>
        <v>132.07</v>
      </c>
      <c r="I2385" s="35">
        <f>E2385/D2385</f>
        <v>0.17999810276048347</v>
      </c>
      <c r="J2385" s="3">
        <v>185003.36</v>
      </c>
      <c r="K2385" s="26">
        <v>6.0999999999999999E-2</v>
      </c>
      <c r="L2385" s="4" t="b">
        <v>0</v>
      </c>
      <c r="M2385" s="4" t="s">
        <v>58</v>
      </c>
      <c r="N2385" s="35">
        <f>'Landed Freight Margin Tool'!$D$4</f>
        <v>0.58708499999999997</v>
      </c>
      <c r="O2385" s="30">
        <f>(MAX($F2385,MIN(0.18*$D2385,$F2385*(1+$N2385))))</f>
        <v>360.52379999999999</v>
      </c>
      <c r="P2385" s="35">
        <f>O2385/D2385</f>
        <v>0.18</v>
      </c>
    </row>
    <row r="2386" spans="1:16" x14ac:dyDescent="0.3">
      <c r="A2386" s="2">
        <v>44959</v>
      </c>
      <c r="B2386" s="3" t="s">
        <v>8131</v>
      </c>
      <c r="C2386" s="4" t="s">
        <v>8132</v>
      </c>
      <c r="D2386" s="27">
        <v>1801.63</v>
      </c>
      <c r="E2386" s="27">
        <v>324.29000000000002</v>
      </c>
      <c r="F2386" s="27">
        <v>220.68</v>
      </c>
      <c r="G2386" s="26">
        <f>(E2386-F2386)/E2386</f>
        <v>0.31949798020290482</v>
      </c>
      <c r="H2386" s="27">
        <f>E2386-F2386</f>
        <v>103.61000000000001</v>
      </c>
      <c r="I2386" s="35">
        <f>E2386/D2386</f>
        <v>0.1799981128200574</v>
      </c>
      <c r="J2386" s="3">
        <v>185003.36</v>
      </c>
      <c r="K2386" s="26">
        <v>6.0999999999999999E-2</v>
      </c>
      <c r="L2386" s="4" t="b">
        <v>0</v>
      </c>
      <c r="M2386" s="4" t="s">
        <v>58</v>
      </c>
      <c r="N2386" s="35">
        <f>'Landed Freight Margin Tool'!$D$4</f>
        <v>0.58708499999999997</v>
      </c>
      <c r="O2386" s="30">
        <f>(MAX($F2386,MIN(0.18*$D2386,$F2386*(1+$N2386))))</f>
        <v>324.29340000000002</v>
      </c>
      <c r="P2386" s="35">
        <f>O2386/D2386</f>
        <v>0.18</v>
      </c>
    </row>
    <row r="2387" spans="1:16" x14ac:dyDescent="0.3">
      <c r="A2387" s="2">
        <v>45071</v>
      </c>
      <c r="B2387" s="3" t="s">
        <v>19695</v>
      </c>
      <c r="C2387" s="4" t="s">
        <v>19696</v>
      </c>
      <c r="D2387" s="27">
        <v>1382.57</v>
      </c>
      <c r="E2387" s="27">
        <v>248.86</v>
      </c>
      <c r="F2387" s="27">
        <v>178.54</v>
      </c>
      <c r="G2387" s="26">
        <f>(E2387-F2387)/E2387</f>
        <v>0.28256851241661984</v>
      </c>
      <c r="H2387" s="27">
        <f>E2387-F2387</f>
        <v>70.320000000000022</v>
      </c>
      <c r="I2387" s="35">
        <f>E2387/D2387</f>
        <v>0.17999811944422345</v>
      </c>
      <c r="J2387" s="3">
        <v>185003.36</v>
      </c>
      <c r="K2387" s="26">
        <v>6.0999999999999999E-2</v>
      </c>
      <c r="L2387" s="4" t="b">
        <v>0</v>
      </c>
      <c r="M2387" s="4" t="s">
        <v>58</v>
      </c>
      <c r="N2387" s="35">
        <f>'Landed Freight Margin Tool'!$D$4</f>
        <v>0.58708499999999997</v>
      </c>
      <c r="O2387" s="30">
        <f>(MAX($F2387,MIN(0.18*$D2387,$F2387*(1+$N2387))))</f>
        <v>248.86259999999999</v>
      </c>
      <c r="P2387" s="35">
        <f>O2387/D2387</f>
        <v>0.18</v>
      </c>
    </row>
    <row r="2388" spans="1:16" x14ac:dyDescent="0.3">
      <c r="A2388" s="2">
        <v>45195</v>
      </c>
      <c r="B2388" s="3" t="s">
        <v>15054</v>
      </c>
      <c r="C2388" s="4" t="s">
        <v>15055</v>
      </c>
      <c r="D2388" s="27">
        <v>2245.19</v>
      </c>
      <c r="E2388" s="27">
        <v>404.13</v>
      </c>
      <c r="F2388" s="27">
        <v>267.51</v>
      </c>
      <c r="G2388" s="26">
        <f>(E2388-F2388)/E2388</f>
        <v>0.33805953529804766</v>
      </c>
      <c r="H2388" s="27">
        <f>E2388-F2388</f>
        <v>136.62</v>
      </c>
      <c r="I2388" s="35">
        <f>E2388/D2388</f>
        <v>0.17999812933426568</v>
      </c>
      <c r="J2388" s="3">
        <v>185003.36</v>
      </c>
      <c r="K2388" s="26">
        <v>6.0999999999999999E-2</v>
      </c>
      <c r="L2388" s="4" t="b">
        <v>0</v>
      </c>
      <c r="M2388" s="4" t="s">
        <v>58</v>
      </c>
      <c r="N2388" s="35">
        <f>'Landed Freight Margin Tool'!$D$4</f>
        <v>0.58708499999999997</v>
      </c>
      <c r="O2388" s="30">
        <f>(MAX($F2388,MIN(0.18*$D2388,$F2388*(1+$N2388))))</f>
        <v>404.13420000000002</v>
      </c>
      <c r="P2388" s="35">
        <f>O2388/D2388</f>
        <v>0.18</v>
      </c>
    </row>
    <row r="2389" spans="1:16" x14ac:dyDescent="0.3">
      <c r="A2389" s="2">
        <v>45243</v>
      </c>
      <c r="B2389" s="3" t="s">
        <v>19281</v>
      </c>
      <c r="C2389" s="4" t="s">
        <v>19282</v>
      </c>
      <c r="D2389" s="27">
        <v>645.34</v>
      </c>
      <c r="E2389" s="27">
        <v>116.16</v>
      </c>
      <c r="F2389" s="27">
        <v>85.87</v>
      </c>
      <c r="G2389" s="26">
        <f>(E2389-F2389)/E2389</f>
        <v>0.26076101928374651</v>
      </c>
      <c r="H2389" s="27">
        <f>E2389-F2389</f>
        <v>30.289999999999992</v>
      </c>
      <c r="I2389" s="35">
        <f>E2389/D2389</f>
        <v>0.17999814051507732</v>
      </c>
      <c r="J2389" s="3">
        <v>185003.36</v>
      </c>
      <c r="K2389" s="26">
        <v>6.0999999999999999E-2</v>
      </c>
      <c r="L2389" s="4" t="b">
        <v>0</v>
      </c>
      <c r="M2389" s="4" t="s">
        <v>58</v>
      </c>
      <c r="N2389" s="35">
        <f>'Landed Freight Margin Tool'!$D$4</f>
        <v>0.58708499999999997</v>
      </c>
      <c r="O2389" s="30">
        <f>(MAX($F2389,MIN(0.18*$D2389,$F2389*(1+$N2389))))</f>
        <v>116.16120000000001</v>
      </c>
      <c r="P2389" s="35">
        <f>O2389/D2389</f>
        <v>0.18</v>
      </c>
    </row>
    <row r="2390" spans="1:16" x14ac:dyDescent="0.3">
      <c r="A2390" s="2">
        <v>45037</v>
      </c>
      <c r="B2390" s="3" t="s">
        <v>1603</v>
      </c>
      <c r="C2390" s="4" t="s">
        <v>1604</v>
      </c>
      <c r="D2390" s="27">
        <v>1519.46</v>
      </c>
      <c r="E2390" s="27">
        <v>273.5</v>
      </c>
      <c r="F2390" s="27">
        <v>186</v>
      </c>
      <c r="G2390" s="26">
        <f>(E2390-F2390)/E2390</f>
        <v>0.31992687385740404</v>
      </c>
      <c r="H2390" s="27">
        <f>E2390-F2390</f>
        <v>87.5</v>
      </c>
      <c r="I2390" s="35">
        <f>E2390/D2390</f>
        <v>0.17999815724007212</v>
      </c>
      <c r="J2390" s="3">
        <v>185003.36</v>
      </c>
      <c r="K2390" s="26">
        <v>6.0999999999999999E-2</v>
      </c>
      <c r="L2390" s="4" t="b">
        <v>0</v>
      </c>
      <c r="M2390" s="4" t="s">
        <v>58</v>
      </c>
      <c r="N2390" s="35">
        <f>'Landed Freight Margin Tool'!$D$4</f>
        <v>0.58708499999999997</v>
      </c>
      <c r="O2390" s="30">
        <f>(MAX($F2390,MIN(0.18*$D2390,$F2390*(1+$N2390))))</f>
        <v>273.50279999999998</v>
      </c>
      <c r="P2390" s="35">
        <f>O2390/D2390</f>
        <v>0.18</v>
      </c>
    </row>
    <row r="2391" spans="1:16" x14ac:dyDescent="0.3">
      <c r="A2391" s="2">
        <v>45147</v>
      </c>
      <c r="B2391" s="3" t="s">
        <v>8427</v>
      </c>
      <c r="C2391" s="4" t="s">
        <v>8428</v>
      </c>
      <c r="D2391" s="27">
        <v>2297.19</v>
      </c>
      <c r="E2391" s="27">
        <v>413.49</v>
      </c>
      <c r="F2391" s="27">
        <v>211.77</v>
      </c>
      <c r="G2391" s="26">
        <f>(E2391-F2391)/E2391</f>
        <v>0.48784734818254372</v>
      </c>
      <c r="H2391" s="27">
        <f>E2391-F2391</f>
        <v>201.72</v>
      </c>
      <c r="I2391" s="35">
        <f>E2391/D2391</f>
        <v>0.17999817167931256</v>
      </c>
      <c r="J2391" s="3">
        <v>185003.36</v>
      </c>
      <c r="K2391" s="26">
        <v>6.0999999999999999E-2</v>
      </c>
      <c r="L2391" s="4" t="b">
        <v>0</v>
      </c>
      <c r="M2391" s="4" t="s">
        <v>58</v>
      </c>
      <c r="N2391" s="35">
        <f>'Landed Freight Margin Tool'!$D$4</f>
        <v>0.58708499999999997</v>
      </c>
      <c r="O2391" s="30">
        <f>(MAX($F2391,MIN(0.18*$D2391,$F2391*(1+$N2391))))</f>
        <v>336.09699045000002</v>
      </c>
      <c r="P2391" s="35">
        <f>O2391/D2391</f>
        <v>0.14630787634022438</v>
      </c>
    </row>
    <row r="2392" spans="1:16" x14ac:dyDescent="0.3">
      <c r="A2392" s="2">
        <v>45100</v>
      </c>
      <c r="B2392" s="3" t="s">
        <v>20899</v>
      </c>
      <c r="C2392" s="4" t="s">
        <v>4018</v>
      </c>
      <c r="D2392" s="27">
        <v>986.51</v>
      </c>
      <c r="E2392" s="27">
        <v>177.57</v>
      </c>
      <c r="F2392" s="27">
        <v>127.25</v>
      </c>
      <c r="G2392" s="26">
        <f>(E2392-F2392)/E2392</f>
        <v>0.28338120177957987</v>
      </c>
      <c r="H2392" s="27">
        <f>E2392-F2392</f>
        <v>50.319999999999993</v>
      </c>
      <c r="I2392" s="35">
        <f>E2392/D2392</f>
        <v>0.17999817538595655</v>
      </c>
      <c r="J2392" s="3">
        <v>185003.36</v>
      </c>
      <c r="K2392" s="26">
        <v>6.0999999999999999E-2</v>
      </c>
      <c r="L2392" s="4" t="b">
        <v>0</v>
      </c>
      <c r="M2392" s="4" t="s">
        <v>58</v>
      </c>
      <c r="N2392" s="35">
        <f>'Landed Freight Margin Tool'!$D$4</f>
        <v>0.58708499999999997</v>
      </c>
      <c r="O2392" s="30">
        <f>(MAX($F2392,MIN(0.18*$D2392,$F2392*(1+$N2392))))</f>
        <v>177.5718</v>
      </c>
      <c r="P2392" s="35">
        <f>O2392/D2392</f>
        <v>0.18</v>
      </c>
    </row>
    <row r="2393" spans="1:16" x14ac:dyDescent="0.3">
      <c r="A2393" s="2">
        <v>45086</v>
      </c>
      <c r="B2393" s="3" t="s">
        <v>7720</v>
      </c>
      <c r="C2393" s="4" t="s">
        <v>7721</v>
      </c>
      <c r="D2393" s="27">
        <v>2092.91</v>
      </c>
      <c r="E2393" s="27">
        <v>376.72</v>
      </c>
      <c r="F2393" s="27">
        <v>250.25</v>
      </c>
      <c r="G2393" s="26">
        <f>(E2393-F2393)/E2393</f>
        <v>0.33571352728817161</v>
      </c>
      <c r="H2393" s="27">
        <f>E2393-F2393</f>
        <v>126.47000000000003</v>
      </c>
      <c r="I2393" s="35">
        <f>E2393/D2393</f>
        <v>0.17999818434619744</v>
      </c>
      <c r="J2393" s="3">
        <v>185003.36</v>
      </c>
      <c r="K2393" s="26">
        <v>6.0999999999999999E-2</v>
      </c>
      <c r="L2393" s="4" t="b">
        <v>0</v>
      </c>
      <c r="M2393" s="4" t="s">
        <v>58</v>
      </c>
      <c r="N2393" s="35">
        <f>'Landed Freight Margin Tool'!$D$4</f>
        <v>0.58708499999999997</v>
      </c>
      <c r="O2393" s="30">
        <f>(MAX($F2393,MIN(0.18*$D2393,$F2393*(1+$N2393))))</f>
        <v>376.72379999999998</v>
      </c>
      <c r="P2393" s="35">
        <f>O2393/D2393</f>
        <v>0.18</v>
      </c>
    </row>
    <row r="2394" spans="1:16" x14ac:dyDescent="0.3">
      <c r="A2394" s="2">
        <v>45189</v>
      </c>
      <c r="B2394" s="3" t="s">
        <v>12666</v>
      </c>
      <c r="C2394" s="4" t="s">
        <v>12667</v>
      </c>
      <c r="D2394" s="27">
        <v>1101.9000000000001</v>
      </c>
      <c r="E2394" s="27">
        <v>198.34</v>
      </c>
      <c r="F2394" s="27">
        <v>126.8</v>
      </c>
      <c r="G2394" s="26">
        <f>(E2394-F2394)/E2394</f>
        <v>0.36069375819300192</v>
      </c>
      <c r="H2394" s="27">
        <f>E2394-F2394</f>
        <v>71.540000000000006</v>
      </c>
      <c r="I2394" s="35">
        <f>E2394/D2394</f>
        <v>0.17999818495326253</v>
      </c>
      <c r="J2394" s="3">
        <v>185003.36</v>
      </c>
      <c r="K2394" s="26">
        <v>6.0999999999999999E-2</v>
      </c>
      <c r="L2394" s="4" t="b">
        <v>0</v>
      </c>
      <c r="M2394" s="4" t="s">
        <v>58</v>
      </c>
      <c r="N2394" s="35">
        <f>'Landed Freight Margin Tool'!$D$4</f>
        <v>0.58708499999999997</v>
      </c>
      <c r="O2394" s="30">
        <f>(MAX($F2394,MIN(0.18*$D2394,$F2394*(1+$N2394))))</f>
        <v>198.34200000000001</v>
      </c>
      <c r="P2394" s="35">
        <f>O2394/D2394</f>
        <v>0.18</v>
      </c>
    </row>
    <row r="2395" spans="1:16" x14ac:dyDescent="0.3">
      <c r="A2395" s="2">
        <v>45022</v>
      </c>
      <c r="B2395" s="3" t="s">
        <v>21234</v>
      </c>
      <c r="C2395" s="4" t="s">
        <v>21235</v>
      </c>
      <c r="D2395" s="27">
        <v>886.62</v>
      </c>
      <c r="E2395" s="27">
        <v>159.59</v>
      </c>
      <c r="F2395" s="27">
        <v>119.26</v>
      </c>
      <c r="G2395" s="26">
        <f>(E2395-F2395)/E2395</f>
        <v>0.25271006955323011</v>
      </c>
      <c r="H2395" s="27">
        <f>E2395-F2395</f>
        <v>40.33</v>
      </c>
      <c r="I2395" s="35">
        <f>E2395/D2395</f>
        <v>0.17999819539374254</v>
      </c>
      <c r="J2395" s="3">
        <v>185003.36</v>
      </c>
      <c r="K2395" s="26">
        <v>6.0999999999999999E-2</v>
      </c>
      <c r="L2395" s="4" t="b">
        <v>0</v>
      </c>
      <c r="M2395" s="4" t="s">
        <v>58</v>
      </c>
      <c r="N2395" s="35">
        <f>'Landed Freight Margin Tool'!$D$4</f>
        <v>0.58708499999999997</v>
      </c>
      <c r="O2395" s="30">
        <f>(MAX($F2395,MIN(0.18*$D2395,$F2395*(1+$N2395))))</f>
        <v>159.5916</v>
      </c>
      <c r="P2395" s="35">
        <f>O2395/D2395</f>
        <v>0.18</v>
      </c>
    </row>
    <row r="2396" spans="1:16" x14ac:dyDescent="0.3">
      <c r="A2396" s="2">
        <v>45107</v>
      </c>
      <c r="B2396" s="3" t="s">
        <v>19506</v>
      </c>
      <c r="C2396" s="4" t="s">
        <v>19507</v>
      </c>
      <c r="D2396" s="27">
        <v>1557.96</v>
      </c>
      <c r="E2396" s="27">
        <v>280.43</v>
      </c>
      <c r="F2396" s="27">
        <v>195.93</v>
      </c>
      <c r="G2396" s="26">
        <f>(E2396-F2396)/E2396</f>
        <v>0.30132296829868416</v>
      </c>
      <c r="H2396" s="27">
        <f>E2396-F2396</f>
        <v>84.5</v>
      </c>
      <c r="I2396" s="35">
        <f>E2396/D2396</f>
        <v>0.17999820277799172</v>
      </c>
      <c r="J2396" s="3">
        <v>185003.36</v>
      </c>
      <c r="K2396" s="26">
        <v>6.0999999999999999E-2</v>
      </c>
      <c r="L2396" s="4" t="b">
        <v>0</v>
      </c>
      <c r="M2396" s="4" t="s">
        <v>58</v>
      </c>
      <c r="N2396" s="35">
        <f>'Landed Freight Margin Tool'!$D$4</f>
        <v>0.58708499999999997</v>
      </c>
      <c r="O2396" s="30">
        <f>(MAX($F2396,MIN(0.18*$D2396,$F2396*(1+$N2396))))</f>
        <v>280.43279999999999</v>
      </c>
      <c r="P2396" s="35">
        <f>O2396/D2396</f>
        <v>0.18</v>
      </c>
    </row>
    <row r="2397" spans="1:16" x14ac:dyDescent="0.3">
      <c r="A2397" s="2">
        <v>44965</v>
      </c>
      <c r="B2397" s="3" t="s">
        <v>24286</v>
      </c>
      <c r="C2397" s="4" t="s">
        <v>10566</v>
      </c>
      <c r="D2397" s="27">
        <v>1559.96</v>
      </c>
      <c r="E2397" s="27">
        <v>280.79000000000002</v>
      </c>
      <c r="F2397" s="27">
        <v>178.82</v>
      </c>
      <c r="G2397" s="26">
        <f>(E2397-F2397)/E2397</f>
        <v>0.36315395847430471</v>
      </c>
      <c r="H2397" s="27">
        <f>E2397-F2397</f>
        <v>101.97000000000003</v>
      </c>
      <c r="I2397" s="35">
        <f>E2397/D2397</f>
        <v>0.17999820508218162</v>
      </c>
      <c r="J2397" s="3">
        <v>185003.36</v>
      </c>
      <c r="K2397" s="26">
        <v>6.0999999999999999E-2</v>
      </c>
      <c r="L2397" s="4" t="b">
        <v>0</v>
      </c>
      <c r="M2397" s="4" t="s">
        <v>58</v>
      </c>
      <c r="N2397" s="35">
        <f>'Landed Freight Margin Tool'!$D$4</f>
        <v>0.58708499999999997</v>
      </c>
      <c r="O2397" s="30">
        <f>(MAX($F2397,MIN(0.18*$D2397,$F2397*(1+$N2397))))</f>
        <v>280.7928</v>
      </c>
      <c r="P2397" s="35">
        <f>O2397/D2397</f>
        <v>0.18</v>
      </c>
    </row>
    <row r="2398" spans="1:16" x14ac:dyDescent="0.3">
      <c r="A2398" s="2">
        <v>45051</v>
      </c>
      <c r="B2398" s="3" t="s">
        <v>8121</v>
      </c>
      <c r="C2398" s="4" t="s">
        <v>8122</v>
      </c>
      <c r="D2398" s="27">
        <v>1346.18</v>
      </c>
      <c r="E2398" s="27">
        <v>242.31</v>
      </c>
      <c r="F2398" s="27">
        <v>137.02000000000001</v>
      </c>
      <c r="G2398" s="26">
        <f>(E2398-F2398)/E2398</f>
        <v>0.43452602038710741</v>
      </c>
      <c r="H2398" s="27">
        <f>E2398-F2398</f>
        <v>105.28999999999999</v>
      </c>
      <c r="I2398" s="35">
        <f>E2398/D2398</f>
        <v>0.17999821717749484</v>
      </c>
      <c r="J2398" s="3">
        <v>185003.36</v>
      </c>
      <c r="K2398" s="26">
        <v>6.0999999999999999E-2</v>
      </c>
      <c r="L2398" s="4" t="b">
        <v>0</v>
      </c>
      <c r="M2398" s="4" t="s">
        <v>58</v>
      </c>
      <c r="N2398" s="35">
        <f>'Landed Freight Margin Tool'!$D$4</f>
        <v>0.58708499999999997</v>
      </c>
      <c r="O2398" s="30">
        <f>(MAX($F2398,MIN(0.18*$D2398,$F2398*(1+$N2398))))</f>
        <v>217.46238670000002</v>
      </c>
      <c r="P2398" s="35">
        <f>O2398/D2398</f>
        <v>0.16154034876465259</v>
      </c>
    </row>
    <row r="2399" spans="1:16" x14ac:dyDescent="0.3">
      <c r="A2399" s="2">
        <v>45047</v>
      </c>
      <c r="B2399" s="3" t="s">
        <v>12898</v>
      </c>
      <c r="C2399" s="4" t="s">
        <v>6736</v>
      </c>
      <c r="D2399" s="27">
        <v>1346.68</v>
      </c>
      <c r="E2399" s="27">
        <v>242.4</v>
      </c>
      <c r="F2399" s="27">
        <v>156.87</v>
      </c>
      <c r="G2399" s="26">
        <f>(E2399-F2399)/E2399</f>
        <v>0.35284653465346533</v>
      </c>
      <c r="H2399" s="27">
        <f>E2399-F2399</f>
        <v>85.53</v>
      </c>
      <c r="I2399" s="35">
        <f>E2399/D2399</f>
        <v>0.17999821783942732</v>
      </c>
      <c r="J2399" s="3">
        <v>185003.36</v>
      </c>
      <c r="K2399" s="26">
        <v>6.0999999999999999E-2</v>
      </c>
      <c r="L2399" s="4" t="b">
        <v>0</v>
      </c>
      <c r="M2399" s="4" t="s">
        <v>58</v>
      </c>
      <c r="N2399" s="35">
        <f>'Landed Freight Margin Tool'!$D$4</f>
        <v>0.58708499999999997</v>
      </c>
      <c r="O2399" s="30">
        <f>(MAX($F2399,MIN(0.18*$D2399,$F2399*(1+$N2399))))</f>
        <v>242.4024</v>
      </c>
      <c r="P2399" s="35">
        <f>O2399/D2399</f>
        <v>0.18</v>
      </c>
    </row>
    <row r="2400" spans="1:16" x14ac:dyDescent="0.3">
      <c r="A2400" s="2">
        <v>45051</v>
      </c>
      <c r="B2400" s="3" t="s">
        <v>22305</v>
      </c>
      <c r="C2400" s="4" t="s">
        <v>22306</v>
      </c>
      <c r="D2400" s="27">
        <v>2362.69</v>
      </c>
      <c r="E2400" s="27">
        <v>425.28</v>
      </c>
      <c r="F2400" s="27">
        <v>233.61</v>
      </c>
      <c r="G2400" s="26">
        <f>(E2400-F2400)/E2400</f>
        <v>0.45069130925507894</v>
      </c>
      <c r="H2400" s="27">
        <f>E2400-F2400</f>
        <v>191.66999999999996</v>
      </c>
      <c r="I2400" s="35">
        <f>E2400/D2400</f>
        <v>0.17999822236518542</v>
      </c>
      <c r="J2400" s="3">
        <v>185003.36</v>
      </c>
      <c r="K2400" s="26">
        <v>6.0999999999999999E-2</v>
      </c>
      <c r="L2400" s="4" t="b">
        <v>0</v>
      </c>
      <c r="M2400" s="4" t="s">
        <v>58</v>
      </c>
      <c r="N2400" s="35">
        <f>'Landed Freight Margin Tool'!$D$4</f>
        <v>0.58708499999999997</v>
      </c>
      <c r="O2400" s="30">
        <f>(MAX($F2400,MIN(0.18*$D2400,$F2400*(1+$N2400))))</f>
        <v>370.75892685000002</v>
      </c>
      <c r="P2400" s="35">
        <f>O2400/D2400</f>
        <v>0.15692237527987168</v>
      </c>
    </row>
    <row r="2401" spans="1:16" x14ac:dyDescent="0.3">
      <c r="A2401" s="2">
        <v>45091</v>
      </c>
      <c r="B2401" s="3" t="s">
        <v>20055</v>
      </c>
      <c r="C2401" s="4" t="s">
        <v>20056</v>
      </c>
      <c r="D2401" s="27">
        <v>1357.18</v>
      </c>
      <c r="E2401" s="27">
        <v>244.29</v>
      </c>
      <c r="F2401" s="27">
        <v>180.11</v>
      </c>
      <c r="G2401" s="26">
        <f>(E2401-F2401)/E2401</f>
        <v>0.26272053706660109</v>
      </c>
      <c r="H2401" s="27">
        <f>E2401-F2401</f>
        <v>64.179999999999978</v>
      </c>
      <c r="I2401" s="35">
        <f>E2401/D2401</f>
        <v>0.17999823162734493</v>
      </c>
      <c r="J2401" s="3">
        <v>185003.36</v>
      </c>
      <c r="K2401" s="26">
        <v>6.0999999999999999E-2</v>
      </c>
      <c r="L2401" s="4" t="b">
        <v>0</v>
      </c>
      <c r="M2401" s="4" t="s">
        <v>58</v>
      </c>
      <c r="N2401" s="35">
        <f>'Landed Freight Margin Tool'!$D$4</f>
        <v>0.58708499999999997</v>
      </c>
      <c r="O2401" s="30">
        <f>(MAX($F2401,MIN(0.18*$D2401,$F2401*(1+$N2401))))</f>
        <v>244.29240000000001</v>
      </c>
      <c r="P2401" s="35">
        <f>O2401/D2401</f>
        <v>0.18</v>
      </c>
    </row>
    <row r="2402" spans="1:16" x14ac:dyDescent="0.3">
      <c r="A2402" s="2">
        <v>45084</v>
      </c>
      <c r="B2402" s="3" t="s">
        <v>24291</v>
      </c>
      <c r="C2402" s="4" t="s">
        <v>24292</v>
      </c>
      <c r="D2402" s="27">
        <v>1810.74</v>
      </c>
      <c r="E2402" s="27">
        <v>325.93</v>
      </c>
      <c r="F2402" s="27">
        <v>228.92</v>
      </c>
      <c r="G2402" s="26">
        <f>(E2402-F2402)/E2402</f>
        <v>0.29764059767434731</v>
      </c>
      <c r="H2402" s="27">
        <f>E2402-F2402</f>
        <v>97.010000000000019</v>
      </c>
      <c r="I2402" s="35">
        <f>E2402/D2402</f>
        <v>0.17999823276671417</v>
      </c>
      <c r="J2402" s="3">
        <v>185003.36</v>
      </c>
      <c r="K2402" s="26">
        <v>6.0999999999999999E-2</v>
      </c>
      <c r="L2402" s="4" t="b">
        <v>0</v>
      </c>
      <c r="M2402" s="4" t="s">
        <v>58</v>
      </c>
      <c r="N2402" s="35">
        <f>'Landed Freight Margin Tool'!$D$4</f>
        <v>0.58708499999999997</v>
      </c>
      <c r="O2402" s="30">
        <f>(MAX($F2402,MIN(0.18*$D2402,$F2402*(1+$N2402))))</f>
        <v>325.9332</v>
      </c>
      <c r="P2402" s="35">
        <f>O2402/D2402</f>
        <v>0.18</v>
      </c>
    </row>
    <row r="2403" spans="1:16" x14ac:dyDescent="0.3">
      <c r="A2403" s="2">
        <v>45183</v>
      </c>
      <c r="B2403" s="3" t="s">
        <v>14271</v>
      </c>
      <c r="C2403" s="4" t="s">
        <v>14272</v>
      </c>
      <c r="D2403" s="27">
        <v>2043.02</v>
      </c>
      <c r="E2403" s="27">
        <v>367.74</v>
      </c>
      <c r="F2403" s="27">
        <v>211.69</v>
      </c>
      <c r="G2403" s="26">
        <f>(E2403-F2403)/E2403</f>
        <v>0.42434872464241041</v>
      </c>
      <c r="H2403" s="27">
        <f>E2403-F2403</f>
        <v>156.05000000000001</v>
      </c>
      <c r="I2403" s="35">
        <f>E2403/D2403</f>
        <v>0.17999823790271266</v>
      </c>
      <c r="J2403" s="3">
        <v>185003.36</v>
      </c>
      <c r="K2403" s="26">
        <v>6.0999999999999999E-2</v>
      </c>
      <c r="L2403" s="4" t="b">
        <v>0</v>
      </c>
      <c r="M2403" s="4" t="s">
        <v>58</v>
      </c>
      <c r="N2403" s="35">
        <f>'Landed Freight Margin Tool'!$D$4</f>
        <v>0.58708499999999997</v>
      </c>
      <c r="O2403" s="30">
        <f>(MAX($F2403,MIN(0.18*$D2403,$F2403*(1+$N2403))))</f>
        <v>335.97002365000003</v>
      </c>
      <c r="P2403" s="35">
        <f>O2403/D2403</f>
        <v>0.16444774091785691</v>
      </c>
    </row>
    <row r="2404" spans="1:16" x14ac:dyDescent="0.3">
      <c r="A2404" s="2">
        <v>45169</v>
      </c>
      <c r="B2404" s="3" t="s">
        <v>6842</v>
      </c>
      <c r="C2404" s="4" t="s">
        <v>6843</v>
      </c>
      <c r="D2404" s="27">
        <v>2838.75</v>
      </c>
      <c r="E2404" s="27">
        <v>510.97</v>
      </c>
      <c r="F2404" s="27">
        <v>301.16000000000003</v>
      </c>
      <c r="G2404" s="26">
        <f>(E2404-F2404)/E2404</f>
        <v>0.41061119048085015</v>
      </c>
      <c r="H2404" s="27">
        <f>E2404-F2404</f>
        <v>209.81</v>
      </c>
      <c r="I2404" s="35">
        <f>E2404/D2404</f>
        <v>0.17999823866138265</v>
      </c>
      <c r="J2404" s="3">
        <v>185003.36</v>
      </c>
      <c r="K2404" s="26">
        <v>6.0999999999999999E-2</v>
      </c>
      <c r="L2404" s="4" t="b">
        <v>0</v>
      </c>
      <c r="M2404" s="4" t="s">
        <v>58</v>
      </c>
      <c r="N2404" s="35">
        <f>'Landed Freight Margin Tool'!$D$4</f>
        <v>0.58708499999999997</v>
      </c>
      <c r="O2404" s="30">
        <f>(MAX($F2404,MIN(0.18*$D2404,$F2404*(1+$N2404))))</f>
        <v>477.96651860000009</v>
      </c>
      <c r="P2404" s="35">
        <f>O2404/D2404</f>
        <v>0.16837217740202556</v>
      </c>
    </row>
    <row r="2405" spans="1:16" x14ac:dyDescent="0.3">
      <c r="A2405" s="2">
        <v>45096</v>
      </c>
      <c r="B2405" s="3" t="s">
        <v>4514</v>
      </c>
      <c r="C2405" s="4" t="s">
        <v>4515</v>
      </c>
      <c r="D2405" s="27">
        <v>1363.68</v>
      </c>
      <c r="E2405" s="27">
        <v>245.46</v>
      </c>
      <c r="F2405" s="27">
        <v>127.5</v>
      </c>
      <c r="G2405" s="26">
        <f>(E2405-F2405)/E2405</f>
        <v>0.48056709850892204</v>
      </c>
      <c r="H2405" s="27">
        <f>E2405-F2405</f>
        <v>117.96000000000001</v>
      </c>
      <c r="I2405" s="35">
        <f>E2405/D2405</f>
        <v>0.1799982400563182</v>
      </c>
      <c r="J2405" s="3">
        <v>185003.36</v>
      </c>
      <c r="K2405" s="26">
        <v>6.0999999999999999E-2</v>
      </c>
      <c r="L2405" s="4" t="b">
        <v>0</v>
      </c>
      <c r="M2405" s="4" t="s">
        <v>58</v>
      </c>
      <c r="N2405" s="35">
        <f>'Landed Freight Margin Tool'!$D$4</f>
        <v>0.58708499999999997</v>
      </c>
      <c r="O2405" s="30">
        <f>(MAX($F2405,MIN(0.18*$D2405,$F2405*(1+$N2405))))</f>
        <v>202.35333750000001</v>
      </c>
      <c r="P2405" s="35">
        <f>O2405/D2405</f>
        <v>0.14838769909362901</v>
      </c>
    </row>
    <row r="2406" spans="1:16" x14ac:dyDescent="0.3">
      <c r="A2406" s="2">
        <v>44995</v>
      </c>
      <c r="B2406" s="3" t="s">
        <v>7304</v>
      </c>
      <c r="C2406" s="4" t="s">
        <v>4155</v>
      </c>
      <c r="D2406" s="27">
        <v>1481.07</v>
      </c>
      <c r="E2406" s="27">
        <v>266.58999999999997</v>
      </c>
      <c r="F2406" s="27">
        <v>144.97</v>
      </c>
      <c r="G2406" s="26">
        <f>(E2406-F2406)/E2406</f>
        <v>0.45620615927079028</v>
      </c>
      <c r="H2406" s="27">
        <f>E2406-F2406</f>
        <v>121.61999999999998</v>
      </c>
      <c r="I2406" s="35">
        <f>E2406/D2406</f>
        <v>0.17999824451241331</v>
      </c>
      <c r="J2406" s="3">
        <v>185003.36</v>
      </c>
      <c r="K2406" s="26">
        <v>6.0999999999999999E-2</v>
      </c>
      <c r="L2406" s="4" t="b">
        <v>0</v>
      </c>
      <c r="M2406" s="4" t="s">
        <v>58</v>
      </c>
      <c r="N2406" s="35">
        <f>'Landed Freight Margin Tool'!$D$4</f>
        <v>0.58708499999999997</v>
      </c>
      <c r="O2406" s="30">
        <f>(MAX($F2406,MIN(0.18*$D2406,$F2406*(1+$N2406))))</f>
        <v>230.07971245000002</v>
      </c>
      <c r="P2406" s="35">
        <f>O2406/D2406</f>
        <v>0.15534695352009023</v>
      </c>
    </row>
    <row r="2407" spans="1:16" x14ac:dyDescent="0.3">
      <c r="A2407" s="2">
        <v>45198</v>
      </c>
      <c r="B2407" s="3" t="s">
        <v>21494</v>
      </c>
      <c r="C2407" s="4" t="s">
        <v>21495</v>
      </c>
      <c r="D2407" s="27">
        <v>1257.29</v>
      </c>
      <c r="E2407" s="27">
        <v>226.31</v>
      </c>
      <c r="F2407" s="27">
        <v>136.55000000000001</v>
      </c>
      <c r="G2407" s="26">
        <f>(E2407-F2407)/E2407</f>
        <v>0.39662409968627099</v>
      </c>
      <c r="H2407" s="27">
        <f>E2407-F2407</f>
        <v>89.759999999999991</v>
      </c>
      <c r="I2407" s="35">
        <f>E2407/D2407</f>
        <v>0.17999825020480559</v>
      </c>
      <c r="J2407" s="3">
        <v>185003.36</v>
      </c>
      <c r="K2407" s="26">
        <v>6.0999999999999999E-2</v>
      </c>
      <c r="L2407" s="4" t="b">
        <v>0</v>
      </c>
      <c r="M2407" s="4" t="s">
        <v>58</v>
      </c>
      <c r="N2407" s="35">
        <f>'Landed Freight Margin Tool'!$D$4</f>
        <v>0.58708499999999997</v>
      </c>
      <c r="O2407" s="30">
        <f>(MAX($F2407,MIN(0.18*$D2407,$F2407*(1+$N2407))))</f>
        <v>216.71645675000002</v>
      </c>
      <c r="P2407" s="35">
        <f>O2407/D2407</f>
        <v>0.17236791571554694</v>
      </c>
    </row>
    <row r="2408" spans="1:16" x14ac:dyDescent="0.3">
      <c r="A2408" s="2">
        <v>45245</v>
      </c>
      <c r="B2408" s="3" t="s">
        <v>10623</v>
      </c>
      <c r="C2408" s="4" t="s">
        <v>10624</v>
      </c>
      <c r="D2408" s="27">
        <v>2860.75</v>
      </c>
      <c r="E2408" s="27">
        <v>514.92999999999995</v>
      </c>
      <c r="F2408" s="27">
        <v>306.52</v>
      </c>
      <c r="G2408" s="26">
        <f>(E2408-F2408)/E2408</f>
        <v>0.40473462412366729</v>
      </c>
      <c r="H2408" s="27">
        <f>E2408-F2408</f>
        <v>208.40999999999997</v>
      </c>
      <c r="I2408" s="35">
        <f>E2408/D2408</f>
        <v>0.17999825220658916</v>
      </c>
      <c r="J2408" s="3">
        <v>185003.36</v>
      </c>
      <c r="K2408" s="26">
        <v>6.0999999999999999E-2</v>
      </c>
      <c r="L2408" s="4" t="b">
        <v>0</v>
      </c>
      <c r="M2408" s="4" t="s">
        <v>58</v>
      </c>
      <c r="N2408" s="35">
        <f>'Landed Freight Margin Tool'!$D$4</f>
        <v>0.58708499999999997</v>
      </c>
      <c r="O2408" s="30">
        <f>(MAX($F2408,MIN(0.18*$D2408,$F2408*(1+$N2408))))</f>
        <v>486.4732942</v>
      </c>
      <c r="P2408" s="35">
        <f>O2408/D2408</f>
        <v>0.17005096362841912</v>
      </c>
    </row>
    <row r="2409" spans="1:16" x14ac:dyDescent="0.3">
      <c r="A2409" s="2">
        <v>45009</v>
      </c>
      <c r="B2409" s="3" t="s">
        <v>2517</v>
      </c>
      <c r="C2409" s="4" t="s">
        <v>2518</v>
      </c>
      <c r="D2409" s="27">
        <v>923.12</v>
      </c>
      <c r="E2409" s="27">
        <v>166.16</v>
      </c>
      <c r="F2409" s="27">
        <v>102.58</v>
      </c>
      <c r="G2409" s="26">
        <f>(E2409-F2409)/E2409</f>
        <v>0.38264323543572459</v>
      </c>
      <c r="H2409" s="27">
        <f>E2409-F2409</f>
        <v>63.58</v>
      </c>
      <c r="I2409" s="35">
        <f>E2409/D2409</f>
        <v>0.17999826674755179</v>
      </c>
      <c r="J2409" s="3">
        <v>185003.36</v>
      </c>
      <c r="K2409" s="26">
        <v>6.0999999999999999E-2</v>
      </c>
      <c r="L2409" s="4" t="b">
        <v>0</v>
      </c>
      <c r="M2409" s="4" t="s">
        <v>58</v>
      </c>
      <c r="N2409" s="35">
        <f>'Landed Freight Margin Tool'!$D$4</f>
        <v>0.58708499999999997</v>
      </c>
      <c r="O2409" s="30">
        <f>(MAX($F2409,MIN(0.18*$D2409,$F2409*(1+$N2409))))</f>
        <v>162.80317930000001</v>
      </c>
      <c r="P2409" s="35">
        <f>O2409/D2409</f>
        <v>0.1763618806872346</v>
      </c>
    </row>
    <row r="2410" spans="1:16" x14ac:dyDescent="0.3">
      <c r="A2410" s="2">
        <v>44951</v>
      </c>
      <c r="B2410" s="3" t="s">
        <v>5104</v>
      </c>
      <c r="C2410" s="4" t="s">
        <v>5105</v>
      </c>
      <c r="D2410" s="27">
        <v>1964.63</v>
      </c>
      <c r="E2410" s="27">
        <v>353.63</v>
      </c>
      <c r="F2410" s="27">
        <v>210.64</v>
      </c>
      <c r="G2410" s="26">
        <f>(E2410-F2410)/E2410</f>
        <v>0.40434917851992197</v>
      </c>
      <c r="H2410" s="27">
        <f>E2410-F2410</f>
        <v>142.99</v>
      </c>
      <c r="I2410" s="35">
        <f>E2410/D2410</f>
        <v>0.17999826939423708</v>
      </c>
      <c r="J2410" s="3">
        <v>185003.36</v>
      </c>
      <c r="K2410" s="26">
        <v>6.0999999999999999E-2</v>
      </c>
      <c r="L2410" s="4" t="b">
        <v>0</v>
      </c>
      <c r="M2410" s="4" t="s">
        <v>58</v>
      </c>
      <c r="N2410" s="35">
        <f>'Landed Freight Margin Tool'!$D$4</f>
        <v>0.58708499999999997</v>
      </c>
      <c r="O2410" s="30">
        <f>(MAX($F2410,MIN(0.18*$D2410,$F2410*(1+$N2410))))</f>
        <v>334.30358439999998</v>
      </c>
      <c r="P2410" s="35">
        <f>O2410/D2410</f>
        <v>0.17016109109603333</v>
      </c>
    </row>
    <row r="2411" spans="1:16" x14ac:dyDescent="0.3">
      <c r="A2411" s="2">
        <v>45086</v>
      </c>
      <c r="B2411" s="3" t="s">
        <v>238</v>
      </c>
      <c r="C2411" s="4" t="s">
        <v>239</v>
      </c>
      <c r="D2411" s="27">
        <v>2774.36</v>
      </c>
      <c r="E2411" s="27">
        <v>499.38</v>
      </c>
      <c r="F2411" s="27">
        <v>271.31</v>
      </c>
      <c r="G2411" s="26">
        <f>(E2411-F2411)/E2411</f>
        <v>0.45670631583163124</v>
      </c>
      <c r="H2411" s="27">
        <f>E2411-F2411</f>
        <v>228.07</v>
      </c>
      <c r="I2411" s="35">
        <f>E2411/D2411</f>
        <v>0.17999826987124959</v>
      </c>
      <c r="J2411" s="3">
        <v>185003.36</v>
      </c>
      <c r="K2411" s="26">
        <v>6.0999999999999999E-2</v>
      </c>
      <c r="L2411" s="4" t="b">
        <v>0</v>
      </c>
      <c r="M2411" s="4" t="s">
        <v>58</v>
      </c>
      <c r="N2411" s="35">
        <f>'Landed Freight Margin Tool'!$D$4</f>
        <v>0.58708499999999997</v>
      </c>
      <c r="O2411" s="30">
        <f>(MAX($F2411,MIN(0.18*$D2411,$F2411*(1+$N2411))))</f>
        <v>430.59203135000001</v>
      </c>
      <c r="P2411" s="35">
        <f>O2411/D2411</f>
        <v>0.15520409440375438</v>
      </c>
    </row>
    <row r="2412" spans="1:16" x14ac:dyDescent="0.3">
      <c r="A2412" s="2">
        <v>45070</v>
      </c>
      <c r="B2412" s="3" t="s">
        <v>16488</v>
      </c>
      <c r="C2412" s="4" t="s">
        <v>16489</v>
      </c>
      <c r="D2412" s="27">
        <v>2448.69</v>
      </c>
      <c r="E2412" s="27">
        <v>440.76</v>
      </c>
      <c r="F2412" s="27">
        <v>425.92</v>
      </c>
      <c r="G2412" s="26">
        <f>(E2412-F2412)/E2412</f>
        <v>3.3669116979762173E-2</v>
      </c>
      <c r="H2412" s="27">
        <f>E2412-F2412</f>
        <v>14.839999999999975</v>
      </c>
      <c r="I2412" s="35">
        <f>E2412/D2412</f>
        <v>0.17999828479717725</v>
      </c>
      <c r="J2412" s="3">
        <v>185003.36</v>
      </c>
      <c r="K2412" s="26">
        <v>6.0999999999999999E-2</v>
      </c>
      <c r="L2412" s="4" t="b">
        <v>0</v>
      </c>
      <c r="M2412" s="4" t="s">
        <v>58</v>
      </c>
      <c r="N2412" s="35">
        <f>'Landed Freight Margin Tool'!$D$4</f>
        <v>0.58708499999999997</v>
      </c>
      <c r="O2412" s="30">
        <f>(MAX($F2412,MIN(0.18*$D2412,$F2412*(1+$N2412))))</f>
        <v>440.76420000000002</v>
      </c>
      <c r="P2412" s="35">
        <f>O2412/D2412</f>
        <v>0.18</v>
      </c>
    </row>
    <row r="2413" spans="1:16" x14ac:dyDescent="0.3">
      <c r="A2413" s="2">
        <v>45264</v>
      </c>
      <c r="B2413" s="3" t="s">
        <v>11595</v>
      </c>
      <c r="C2413" s="4" t="s">
        <v>11596</v>
      </c>
      <c r="D2413" s="27">
        <v>2339.3000000000002</v>
      </c>
      <c r="E2413" s="27">
        <v>421.07</v>
      </c>
      <c r="F2413" s="27">
        <v>282.41000000000003</v>
      </c>
      <c r="G2413" s="26">
        <f>(E2413-F2413)/E2413</f>
        <v>0.32930391621345612</v>
      </c>
      <c r="H2413" s="27">
        <f>E2413-F2413</f>
        <v>138.65999999999997</v>
      </c>
      <c r="I2413" s="35">
        <f>E2413/D2413</f>
        <v>0.17999829008677809</v>
      </c>
      <c r="J2413" s="3">
        <v>185003.36</v>
      </c>
      <c r="K2413" s="26">
        <v>6.0999999999999999E-2</v>
      </c>
      <c r="L2413" s="4" t="b">
        <v>0</v>
      </c>
      <c r="M2413" s="4" t="s">
        <v>58</v>
      </c>
      <c r="N2413" s="35">
        <f>'Landed Freight Margin Tool'!$D$4</f>
        <v>0.58708499999999997</v>
      </c>
      <c r="O2413" s="30">
        <f>(MAX($F2413,MIN(0.18*$D2413,$F2413*(1+$N2413))))</f>
        <v>421.07400000000001</v>
      </c>
      <c r="P2413" s="35">
        <f>O2413/D2413</f>
        <v>0.18</v>
      </c>
    </row>
    <row r="2414" spans="1:16" x14ac:dyDescent="0.3">
      <c r="A2414" s="2">
        <v>45146</v>
      </c>
      <c r="B2414" s="3" t="s">
        <v>11802</v>
      </c>
      <c r="C2414" s="4" t="s">
        <v>11803</v>
      </c>
      <c r="D2414" s="27">
        <v>2827.36</v>
      </c>
      <c r="E2414" s="27">
        <v>508.92</v>
      </c>
      <c r="F2414" s="27">
        <v>314.39</v>
      </c>
      <c r="G2414" s="26">
        <f>(E2414-F2414)/E2414</f>
        <v>0.38224082370510104</v>
      </c>
      <c r="H2414" s="27">
        <f>E2414-F2414</f>
        <v>194.53000000000003</v>
      </c>
      <c r="I2414" s="35">
        <f>E2414/D2414</f>
        <v>0.17999830230320865</v>
      </c>
      <c r="J2414" s="3">
        <v>185003.36</v>
      </c>
      <c r="K2414" s="26">
        <v>6.0999999999999999E-2</v>
      </c>
      <c r="L2414" s="4" t="b">
        <v>0</v>
      </c>
      <c r="M2414" s="4" t="s">
        <v>58</v>
      </c>
      <c r="N2414" s="35">
        <f>'Landed Freight Margin Tool'!$D$4</f>
        <v>0.58708499999999997</v>
      </c>
      <c r="O2414" s="30">
        <f>(MAX($F2414,MIN(0.18*$D2414,$F2414*(1+$N2414))))</f>
        <v>498.96365315000003</v>
      </c>
      <c r="P2414" s="35">
        <f>O2414/D2414</f>
        <v>0.17647687353219965</v>
      </c>
    </row>
    <row r="2415" spans="1:16" x14ac:dyDescent="0.3">
      <c r="A2415" s="2">
        <v>45099</v>
      </c>
      <c r="B2415" s="3" t="s">
        <v>16873</v>
      </c>
      <c r="C2415" s="4" t="s">
        <v>16874</v>
      </c>
      <c r="D2415" s="27">
        <v>2718.97</v>
      </c>
      <c r="E2415" s="27">
        <v>489.41</v>
      </c>
      <c r="F2415" s="27">
        <v>506.32</v>
      </c>
      <c r="G2415" s="26">
        <f>(E2415-F2415)/E2415</f>
        <v>-3.455180727815118E-2</v>
      </c>
      <c r="H2415" s="27">
        <f>E2415-F2415</f>
        <v>-16.909999999999968</v>
      </c>
      <c r="I2415" s="35">
        <f>E2415/D2415</f>
        <v>0.1799983081828781</v>
      </c>
      <c r="J2415" s="3">
        <v>185003.36</v>
      </c>
      <c r="K2415" s="26">
        <v>6.0999999999999999E-2</v>
      </c>
      <c r="L2415" s="4" t="b">
        <v>0</v>
      </c>
      <c r="M2415" s="4" t="s">
        <v>58</v>
      </c>
      <c r="N2415" s="35">
        <f>'Landed Freight Margin Tool'!$D$4</f>
        <v>0.58708499999999997</v>
      </c>
      <c r="O2415" s="30">
        <f>(MAX($F2415,MIN(0.18*$D2415,$F2415*(1+$N2415))))</f>
        <v>506.32</v>
      </c>
      <c r="P2415" s="35">
        <f>O2415/D2415</f>
        <v>0.18621757503760616</v>
      </c>
    </row>
    <row r="2416" spans="1:16" x14ac:dyDescent="0.3">
      <c r="A2416" s="2">
        <v>44957</v>
      </c>
      <c r="B2416" s="3" t="s">
        <v>17252</v>
      </c>
      <c r="C2416" s="4" t="s">
        <v>17253</v>
      </c>
      <c r="D2416" s="27">
        <v>2855.86</v>
      </c>
      <c r="E2416" s="27">
        <v>514.04999999999995</v>
      </c>
      <c r="F2416" s="27">
        <v>262.77999999999997</v>
      </c>
      <c r="G2416" s="26">
        <f>(E2416-F2416)/E2416</f>
        <v>0.48880459099309409</v>
      </c>
      <c r="H2416" s="27">
        <f>E2416-F2416</f>
        <v>251.26999999999998</v>
      </c>
      <c r="I2416" s="35">
        <f>E2416/D2416</f>
        <v>0.17999831924534113</v>
      </c>
      <c r="J2416" s="3">
        <v>185003.36</v>
      </c>
      <c r="K2416" s="26">
        <v>6.0999999999999999E-2</v>
      </c>
      <c r="L2416" s="4" t="b">
        <v>0</v>
      </c>
      <c r="M2416" s="4" t="s">
        <v>58</v>
      </c>
      <c r="N2416" s="35">
        <f>'Landed Freight Margin Tool'!$D$4</f>
        <v>0.58708499999999997</v>
      </c>
      <c r="O2416" s="30">
        <f>(MAX($F2416,MIN(0.18*$D2416,$F2416*(1+$N2416))))</f>
        <v>417.0541963</v>
      </c>
      <c r="P2416" s="35">
        <f>O2416/D2416</f>
        <v>0.14603453821265747</v>
      </c>
    </row>
    <row r="2417" spans="1:16" x14ac:dyDescent="0.3">
      <c r="A2417" s="2">
        <v>45223</v>
      </c>
      <c r="B2417" s="3" t="s">
        <v>22482</v>
      </c>
      <c r="C2417" s="4" t="s">
        <v>22483</v>
      </c>
      <c r="D2417" s="27">
        <v>2398.3000000000002</v>
      </c>
      <c r="E2417" s="27">
        <v>431.69</v>
      </c>
      <c r="F2417" s="27">
        <v>234.51</v>
      </c>
      <c r="G2417" s="26">
        <f>(E2417-F2417)/E2417</f>
        <v>0.45676295489819085</v>
      </c>
      <c r="H2417" s="27">
        <f>E2417-F2417</f>
        <v>197.18</v>
      </c>
      <c r="I2417" s="35">
        <f>E2417/D2417</f>
        <v>0.17999833215194094</v>
      </c>
      <c r="J2417" s="3">
        <v>185003.36</v>
      </c>
      <c r="K2417" s="26">
        <v>6.0999999999999999E-2</v>
      </c>
      <c r="L2417" s="4" t="b">
        <v>0</v>
      </c>
      <c r="M2417" s="4" t="s">
        <v>58</v>
      </c>
      <c r="N2417" s="35">
        <f>'Landed Freight Margin Tool'!$D$4</f>
        <v>0.58708499999999997</v>
      </c>
      <c r="O2417" s="30">
        <f>(MAX($F2417,MIN(0.18*$D2417,$F2417*(1+$N2417))))</f>
        <v>372.18730334999998</v>
      </c>
      <c r="P2417" s="35">
        <f>O2417/D2417</f>
        <v>0.15518796787307673</v>
      </c>
    </row>
    <row r="2418" spans="1:16" x14ac:dyDescent="0.3">
      <c r="A2418" s="2">
        <v>44993</v>
      </c>
      <c r="B2418" s="3" t="s">
        <v>2941</v>
      </c>
      <c r="C2418" s="4" t="s">
        <v>2942</v>
      </c>
      <c r="D2418" s="27">
        <v>1559.57</v>
      </c>
      <c r="E2418" s="27">
        <v>280.72000000000003</v>
      </c>
      <c r="F2418" s="27">
        <v>203.7</v>
      </c>
      <c r="G2418" s="26">
        <f>(E2418-F2418)/E2418</f>
        <v>0.27436591621544609</v>
      </c>
      <c r="H2418" s="27">
        <f>E2418-F2418</f>
        <v>77.020000000000039</v>
      </c>
      <c r="I2418" s="35">
        <f>E2418/D2418</f>
        <v>0.17999833287380498</v>
      </c>
      <c r="J2418" s="3">
        <v>185003.36</v>
      </c>
      <c r="K2418" s="26">
        <v>6.0999999999999999E-2</v>
      </c>
      <c r="L2418" s="4" t="b">
        <v>0</v>
      </c>
      <c r="M2418" s="4" t="s">
        <v>58</v>
      </c>
      <c r="N2418" s="35">
        <f>'Landed Freight Margin Tool'!$D$4</f>
        <v>0.58708499999999997</v>
      </c>
      <c r="O2418" s="30">
        <f>(MAX($F2418,MIN(0.18*$D2418,$F2418*(1+$N2418))))</f>
        <v>280.7226</v>
      </c>
      <c r="P2418" s="35">
        <f>O2418/D2418</f>
        <v>0.18000000000000002</v>
      </c>
    </row>
    <row r="2419" spans="1:16" x14ac:dyDescent="0.3">
      <c r="A2419" s="2">
        <v>45016</v>
      </c>
      <c r="B2419" s="3" t="s">
        <v>4189</v>
      </c>
      <c r="C2419" s="4" t="s">
        <v>4190</v>
      </c>
      <c r="D2419" s="27">
        <v>1440.68</v>
      </c>
      <c r="E2419" s="27">
        <v>259.32</v>
      </c>
      <c r="F2419" s="27">
        <v>194.13</v>
      </c>
      <c r="G2419" s="26">
        <f>(E2419-F2419)/E2419</f>
        <v>0.25138824618232297</v>
      </c>
      <c r="H2419" s="27">
        <f>E2419-F2419</f>
        <v>65.19</v>
      </c>
      <c r="I2419" s="35">
        <f>E2419/D2419</f>
        <v>0.17999833411999888</v>
      </c>
      <c r="J2419" s="3">
        <v>185003.36</v>
      </c>
      <c r="K2419" s="26">
        <v>6.0999999999999999E-2</v>
      </c>
      <c r="L2419" s="4" t="b">
        <v>0</v>
      </c>
      <c r="M2419" s="4" t="s">
        <v>58</v>
      </c>
      <c r="N2419" s="35">
        <f>'Landed Freight Margin Tool'!$D$4</f>
        <v>0.58708499999999997</v>
      </c>
      <c r="O2419" s="30">
        <f>(MAX($F2419,MIN(0.18*$D2419,$F2419*(1+$N2419))))</f>
        <v>259.32240000000002</v>
      </c>
      <c r="P2419" s="35">
        <f>O2419/D2419</f>
        <v>0.18</v>
      </c>
    </row>
    <row r="2420" spans="1:16" x14ac:dyDescent="0.3">
      <c r="A2420" s="2">
        <v>45014</v>
      </c>
      <c r="B2420" s="3" t="s">
        <v>624</v>
      </c>
      <c r="C2420" s="4" t="s">
        <v>625</v>
      </c>
      <c r="D2420" s="27">
        <v>3031.25</v>
      </c>
      <c r="E2420" s="27">
        <v>545.62</v>
      </c>
      <c r="F2420" s="27">
        <v>358.12</v>
      </c>
      <c r="G2420" s="26">
        <f>(E2420-F2420)/E2420</f>
        <v>0.34364576078589493</v>
      </c>
      <c r="H2420" s="27">
        <f>E2420-F2420</f>
        <v>187.5</v>
      </c>
      <c r="I2420" s="35">
        <f>E2420/D2420</f>
        <v>0.17999835051546392</v>
      </c>
      <c r="J2420" s="3">
        <v>185003.36</v>
      </c>
      <c r="K2420" s="26">
        <v>6.0999999999999999E-2</v>
      </c>
      <c r="L2420" s="4" t="b">
        <v>0</v>
      </c>
      <c r="M2420" s="4" t="s">
        <v>58</v>
      </c>
      <c r="N2420" s="35">
        <f>'Landed Freight Margin Tool'!$D$4</f>
        <v>0.58708499999999997</v>
      </c>
      <c r="O2420" s="30">
        <f>(MAX($F2420,MIN(0.18*$D2420,$F2420*(1+$N2420))))</f>
        <v>545.625</v>
      </c>
      <c r="P2420" s="35">
        <f>O2420/D2420</f>
        <v>0.18</v>
      </c>
    </row>
    <row r="2421" spans="1:16" x14ac:dyDescent="0.3">
      <c r="A2421" s="2">
        <v>45016</v>
      </c>
      <c r="B2421" s="3" t="s">
        <v>3133</v>
      </c>
      <c r="C2421" s="4" t="s">
        <v>3134</v>
      </c>
      <c r="D2421" s="27">
        <v>1476.18</v>
      </c>
      <c r="E2421" s="27">
        <v>265.70999999999998</v>
      </c>
      <c r="F2421" s="27">
        <v>154.09</v>
      </c>
      <c r="G2421" s="26">
        <f>(E2421-F2421)/E2421</f>
        <v>0.42008204433404833</v>
      </c>
      <c r="H2421" s="27">
        <f>E2421-F2421</f>
        <v>111.61999999999998</v>
      </c>
      <c r="I2421" s="35">
        <f>E2421/D2421</f>
        <v>0.17999837418201031</v>
      </c>
      <c r="J2421" s="3">
        <v>185003.36</v>
      </c>
      <c r="K2421" s="26">
        <v>6.0999999999999999E-2</v>
      </c>
      <c r="L2421" s="4" t="b">
        <v>0</v>
      </c>
      <c r="M2421" s="4" t="s">
        <v>58</v>
      </c>
      <c r="N2421" s="35">
        <f>'Landed Freight Margin Tool'!$D$4</f>
        <v>0.58708499999999997</v>
      </c>
      <c r="O2421" s="30">
        <f>(MAX($F2421,MIN(0.18*$D2421,$F2421*(1+$N2421))))</f>
        <v>244.55392765000002</v>
      </c>
      <c r="P2421" s="35">
        <f>O2421/D2421</f>
        <v>0.16566673959137776</v>
      </c>
    </row>
    <row r="2422" spans="1:16" x14ac:dyDescent="0.3">
      <c r="A2422" s="2">
        <v>45014</v>
      </c>
      <c r="B2422" s="3" t="s">
        <v>208</v>
      </c>
      <c r="C2422" s="4" t="s">
        <v>209</v>
      </c>
      <c r="D2422" s="27">
        <v>2845.47</v>
      </c>
      <c r="E2422" s="27">
        <v>512.17999999999995</v>
      </c>
      <c r="F2422" s="27">
        <v>285.07</v>
      </c>
      <c r="G2422" s="26">
        <f>(E2422-F2422)/E2422</f>
        <v>0.44341832949353738</v>
      </c>
      <c r="H2422" s="27">
        <f>E2422-F2422</f>
        <v>227.10999999999996</v>
      </c>
      <c r="I2422" s="35">
        <f>E2422/D2422</f>
        <v>0.17999838339536176</v>
      </c>
      <c r="J2422" s="3">
        <v>185003.36</v>
      </c>
      <c r="K2422" s="26">
        <v>6.0999999999999999E-2</v>
      </c>
      <c r="L2422" s="4" t="b">
        <v>0</v>
      </c>
      <c r="M2422" s="4" t="s">
        <v>58</v>
      </c>
      <c r="N2422" s="35">
        <f>'Landed Freight Margin Tool'!$D$4</f>
        <v>0.58708499999999997</v>
      </c>
      <c r="O2422" s="30">
        <f>(MAX($F2422,MIN(0.18*$D2422,$F2422*(1+$N2422))))</f>
        <v>452.43032095000001</v>
      </c>
      <c r="P2422" s="35">
        <f>O2422/D2422</f>
        <v>0.15900020768098067</v>
      </c>
    </row>
    <row r="2423" spans="1:16" x14ac:dyDescent="0.3">
      <c r="A2423" s="2">
        <v>45238</v>
      </c>
      <c r="B2423" s="3" t="s">
        <v>23771</v>
      </c>
      <c r="C2423" s="4" t="s">
        <v>23772</v>
      </c>
      <c r="D2423" s="27">
        <v>1988.24</v>
      </c>
      <c r="E2423" s="27">
        <v>357.88</v>
      </c>
      <c r="F2423" s="27">
        <v>259.86</v>
      </c>
      <c r="G2423" s="26">
        <f>(E2423-F2423)/E2423</f>
        <v>0.27389068961663121</v>
      </c>
      <c r="H2423" s="27">
        <f>E2423-F2423</f>
        <v>98.019999999999982</v>
      </c>
      <c r="I2423" s="35">
        <f>E2423/D2423</f>
        <v>0.17999839053635375</v>
      </c>
      <c r="J2423" s="3">
        <v>185003.36</v>
      </c>
      <c r="K2423" s="26">
        <v>6.0999999999999999E-2</v>
      </c>
      <c r="L2423" s="4" t="b">
        <v>0</v>
      </c>
      <c r="M2423" s="4" t="s">
        <v>58</v>
      </c>
      <c r="N2423" s="35">
        <f>'Landed Freight Margin Tool'!$D$4</f>
        <v>0.58708499999999997</v>
      </c>
      <c r="O2423" s="30">
        <f>(MAX($F2423,MIN(0.18*$D2423,$F2423*(1+$N2423))))</f>
        <v>357.88319999999999</v>
      </c>
      <c r="P2423" s="35">
        <f>O2423/D2423</f>
        <v>0.18</v>
      </c>
    </row>
    <row r="2424" spans="1:16" x14ac:dyDescent="0.3">
      <c r="A2424" s="2">
        <v>44986</v>
      </c>
      <c r="B2424" s="3" t="s">
        <v>2084</v>
      </c>
      <c r="C2424" s="4" t="s">
        <v>2085</v>
      </c>
      <c r="D2424" s="27">
        <v>1989.24</v>
      </c>
      <c r="E2424" s="27">
        <v>358.06</v>
      </c>
      <c r="F2424" s="27">
        <v>245.88</v>
      </c>
      <c r="G2424" s="26">
        <f>(E2424-F2424)/E2424</f>
        <v>0.31329944702005252</v>
      </c>
      <c r="H2424" s="27">
        <f>E2424-F2424</f>
        <v>112.18</v>
      </c>
      <c r="I2424" s="35">
        <f>E2424/D2424</f>
        <v>0.17999839134543846</v>
      </c>
      <c r="J2424" s="3">
        <v>185003.36</v>
      </c>
      <c r="K2424" s="26">
        <v>6.0999999999999999E-2</v>
      </c>
      <c r="L2424" s="4" t="b">
        <v>0</v>
      </c>
      <c r="M2424" s="4" t="s">
        <v>58</v>
      </c>
      <c r="N2424" s="35">
        <f>'Landed Freight Margin Tool'!$D$4</f>
        <v>0.58708499999999997</v>
      </c>
      <c r="O2424" s="30">
        <f>(MAX($F2424,MIN(0.18*$D2424,$F2424*(1+$N2424))))</f>
        <v>358.06319999999999</v>
      </c>
      <c r="P2424" s="35">
        <f>O2424/D2424</f>
        <v>0.18</v>
      </c>
    </row>
    <row r="2425" spans="1:16" x14ac:dyDescent="0.3">
      <c r="A2425" s="2">
        <v>45160</v>
      </c>
      <c r="B2425" s="3" t="s">
        <v>12478</v>
      </c>
      <c r="C2425" s="4" t="s">
        <v>12479</v>
      </c>
      <c r="D2425" s="27">
        <v>1749.96</v>
      </c>
      <c r="E2425" s="27">
        <v>314.99</v>
      </c>
      <c r="F2425" s="27">
        <v>187.51</v>
      </c>
      <c r="G2425" s="26">
        <f>(E2425-F2425)/E2425</f>
        <v>0.40471126067494212</v>
      </c>
      <c r="H2425" s="27">
        <f>E2425-F2425</f>
        <v>127.48000000000002</v>
      </c>
      <c r="I2425" s="35">
        <f>E2425/D2425</f>
        <v>0.17999839996342773</v>
      </c>
      <c r="J2425" s="3">
        <v>185003.36</v>
      </c>
      <c r="K2425" s="26">
        <v>6.0999999999999999E-2</v>
      </c>
      <c r="L2425" s="4" t="b">
        <v>0</v>
      </c>
      <c r="M2425" s="4" t="s">
        <v>58</v>
      </c>
      <c r="N2425" s="35">
        <f>'Landed Freight Margin Tool'!$D$4</f>
        <v>0.58708499999999997</v>
      </c>
      <c r="O2425" s="30">
        <f>(MAX($F2425,MIN(0.18*$D2425,$F2425*(1+$N2425))))</f>
        <v>297.59430835000001</v>
      </c>
      <c r="P2425" s="35">
        <f>O2425/D2425</f>
        <v>0.17005777752062903</v>
      </c>
    </row>
    <row r="2426" spans="1:16" x14ac:dyDescent="0.3">
      <c r="A2426" s="2">
        <v>45138</v>
      </c>
      <c r="B2426" s="3" t="s">
        <v>9467</v>
      </c>
      <c r="C2426" s="4" t="s">
        <v>9468</v>
      </c>
      <c r="D2426" s="27">
        <v>1126.51</v>
      </c>
      <c r="E2426" s="27">
        <v>202.77</v>
      </c>
      <c r="F2426" s="27">
        <v>129.71</v>
      </c>
      <c r="G2426" s="26">
        <f>(E2426-F2426)/E2426</f>
        <v>0.36030971050944421</v>
      </c>
      <c r="H2426" s="27">
        <f>E2426-F2426</f>
        <v>73.06</v>
      </c>
      <c r="I2426" s="35">
        <f>E2426/D2426</f>
        <v>0.17999840214467694</v>
      </c>
      <c r="J2426" s="3">
        <v>185003.36</v>
      </c>
      <c r="K2426" s="26">
        <v>6.0999999999999999E-2</v>
      </c>
      <c r="L2426" s="4" t="b">
        <v>0</v>
      </c>
      <c r="M2426" s="4" t="s">
        <v>58</v>
      </c>
      <c r="N2426" s="35">
        <f>'Landed Freight Margin Tool'!$D$4</f>
        <v>0.58708499999999997</v>
      </c>
      <c r="O2426" s="30">
        <f>(MAX($F2426,MIN(0.18*$D2426,$F2426*(1+$N2426))))</f>
        <v>202.77179999999998</v>
      </c>
      <c r="P2426" s="35">
        <f>O2426/D2426</f>
        <v>0.18</v>
      </c>
    </row>
    <row r="2427" spans="1:16" x14ac:dyDescent="0.3">
      <c r="A2427" s="2">
        <v>44988</v>
      </c>
      <c r="B2427" s="3" t="s">
        <v>13769</v>
      </c>
      <c r="C2427" s="4" t="s">
        <v>13770</v>
      </c>
      <c r="D2427" s="27">
        <v>626.45000000000005</v>
      </c>
      <c r="E2427" s="27">
        <v>112.76</v>
      </c>
      <c r="F2427" s="27">
        <v>65.48</v>
      </c>
      <c r="G2427" s="26">
        <f>(E2427-F2427)/E2427</f>
        <v>0.41929762327066333</v>
      </c>
      <c r="H2427" s="27">
        <f>E2427-F2427</f>
        <v>47.28</v>
      </c>
      <c r="I2427" s="35">
        <f>E2427/D2427</f>
        <v>0.17999840370340808</v>
      </c>
      <c r="J2427" s="3">
        <v>185003.36</v>
      </c>
      <c r="K2427" s="26">
        <v>6.0999999999999999E-2</v>
      </c>
      <c r="L2427" s="4" t="b">
        <v>0</v>
      </c>
      <c r="M2427" s="4" t="s">
        <v>58</v>
      </c>
      <c r="N2427" s="35">
        <f>'Landed Freight Margin Tool'!$D$4</f>
        <v>0.58708499999999997</v>
      </c>
      <c r="O2427" s="30">
        <f>(MAX($F2427,MIN(0.18*$D2427,$F2427*(1+$N2427))))</f>
        <v>103.92232580000001</v>
      </c>
      <c r="P2427" s="35">
        <f>O2427/D2427</f>
        <v>0.16589085449756566</v>
      </c>
    </row>
    <row r="2428" spans="1:16" x14ac:dyDescent="0.3">
      <c r="A2428" s="49">
        <v>45217</v>
      </c>
      <c r="B2428" s="50" t="s">
        <v>5116</v>
      </c>
      <c r="C2428" s="51" t="s">
        <v>5117</v>
      </c>
      <c r="D2428" s="52">
        <v>1009.62</v>
      </c>
      <c r="E2428" s="52">
        <v>181.73</v>
      </c>
      <c r="F2428" s="52">
        <v>107.45</v>
      </c>
      <c r="G2428" s="53">
        <f>(E2428-F2428)/E2428</f>
        <v>0.40873823804545201</v>
      </c>
      <c r="H2428" s="52">
        <f>E2428-F2428</f>
        <v>74.279999999999987</v>
      </c>
      <c r="I2428" s="54">
        <f>E2428/D2428</f>
        <v>0.17999841524533983</v>
      </c>
      <c r="J2428" s="50">
        <v>185003.36</v>
      </c>
      <c r="K2428" s="53">
        <v>6.0999999999999999E-2</v>
      </c>
      <c r="L2428" s="51" t="b">
        <v>0</v>
      </c>
      <c r="M2428" s="51" t="s">
        <v>58</v>
      </c>
      <c r="N2428" s="35">
        <f>'Landed Freight Margin Tool'!$D$4</f>
        <v>0.58708499999999997</v>
      </c>
      <c r="O2428" s="55">
        <f>(MAX($F2428,MIN(0.18*$D2428,$F2428*(1+$N2428))))</f>
        <v>170.53228325000001</v>
      </c>
      <c r="P2428" s="54">
        <f>O2428/D2428</f>
        <v>0.16890739411857927</v>
      </c>
    </row>
    <row r="2429" spans="1:16" x14ac:dyDescent="0.3">
      <c r="A2429" s="2">
        <v>45005</v>
      </c>
      <c r="B2429" s="3" t="s">
        <v>284</v>
      </c>
      <c r="C2429" s="4" t="s">
        <v>285</v>
      </c>
      <c r="D2429" s="27">
        <v>1641.07</v>
      </c>
      <c r="E2429" s="27">
        <v>295.39</v>
      </c>
      <c r="F2429" s="27">
        <v>189.1</v>
      </c>
      <c r="G2429" s="26">
        <f>(E2429-F2429)/E2429</f>
        <v>0.35982937811029486</v>
      </c>
      <c r="H2429" s="27">
        <f>E2429-F2429</f>
        <v>106.28999999999999</v>
      </c>
      <c r="I2429" s="35">
        <f>E2429/D2429</f>
        <v>0.17999841566782648</v>
      </c>
      <c r="J2429" s="3">
        <v>185003.36</v>
      </c>
      <c r="K2429" s="26">
        <v>6.0999999999999999E-2</v>
      </c>
      <c r="L2429" s="4" t="b">
        <v>0</v>
      </c>
      <c r="M2429" s="4" t="s">
        <v>58</v>
      </c>
      <c r="N2429" s="35">
        <f>'Landed Freight Margin Tool'!$D$4</f>
        <v>0.58708499999999997</v>
      </c>
      <c r="O2429" s="30">
        <f>(MAX($F2429,MIN(0.18*$D2429,$F2429*(1+$N2429))))</f>
        <v>295.39259999999996</v>
      </c>
      <c r="P2429" s="35">
        <f>O2429/D2429</f>
        <v>0.18</v>
      </c>
    </row>
    <row r="2430" spans="1:16" x14ac:dyDescent="0.3">
      <c r="A2430" s="2">
        <v>45096</v>
      </c>
      <c r="B2430" s="3" t="s">
        <v>4343</v>
      </c>
      <c r="C2430" s="4" t="s">
        <v>4344</v>
      </c>
      <c r="D2430" s="27">
        <v>2031.24</v>
      </c>
      <c r="E2430" s="27">
        <v>365.62</v>
      </c>
      <c r="F2430" s="27">
        <v>231.15</v>
      </c>
      <c r="G2430" s="26">
        <f>(E2430-F2430)/E2430</f>
        <v>0.36778622613642581</v>
      </c>
      <c r="H2430" s="27">
        <f>E2430-F2430</f>
        <v>134.47</v>
      </c>
      <c r="I2430" s="35">
        <f>E2430/D2430</f>
        <v>0.17999842460762883</v>
      </c>
      <c r="J2430" s="3">
        <v>185003.36</v>
      </c>
      <c r="K2430" s="26">
        <v>6.0999999999999999E-2</v>
      </c>
      <c r="L2430" s="4" t="b">
        <v>0</v>
      </c>
      <c r="M2430" s="4" t="s">
        <v>58</v>
      </c>
      <c r="N2430" s="35">
        <f>'Landed Freight Margin Tool'!$D$4</f>
        <v>0.58708499999999997</v>
      </c>
      <c r="O2430" s="30">
        <f>(MAX($F2430,MIN(0.18*$D2430,$F2430*(1+$N2430))))</f>
        <v>365.6232</v>
      </c>
      <c r="P2430" s="35">
        <f>O2430/D2430</f>
        <v>0.18</v>
      </c>
    </row>
    <row r="2431" spans="1:16" x14ac:dyDescent="0.3">
      <c r="A2431" s="2">
        <v>45240</v>
      </c>
      <c r="B2431" s="3" t="s">
        <v>10403</v>
      </c>
      <c r="C2431" s="4" t="s">
        <v>10404</v>
      </c>
      <c r="D2431" s="27">
        <v>3202.25</v>
      </c>
      <c r="E2431" s="27">
        <v>576.4</v>
      </c>
      <c r="F2431" s="27">
        <v>329.18</v>
      </c>
      <c r="G2431" s="26">
        <f>(E2431-F2431)/E2431</f>
        <v>0.42890353920888269</v>
      </c>
      <c r="H2431" s="27">
        <f>E2431-F2431</f>
        <v>247.21999999999997</v>
      </c>
      <c r="I2431" s="35">
        <f>E2431/D2431</f>
        <v>0.17999843859786088</v>
      </c>
      <c r="J2431" s="3">
        <v>185003.36</v>
      </c>
      <c r="K2431" s="26">
        <v>6.0999999999999999E-2</v>
      </c>
      <c r="L2431" s="4" t="b">
        <v>0</v>
      </c>
      <c r="M2431" s="4" t="s">
        <v>58</v>
      </c>
      <c r="N2431" s="35">
        <f>'Landed Freight Margin Tool'!$D$4</f>
        <v>0.58708499999999997</v>
      </c>
      <c r="O2431" s="30">
        <f>(MAX($F2431,MIN(0.18*$D2431,$F2431*(1+$N2431))))</f>
        <v>522.43664030000002</v>
      </c>
      <c r="P2431" s="35">
        <f>O2431/D2431</f>
        <v>0.16314673754391446</v>
      </c>
    </row>
    <row r="2432" spans="1:16" x14ac:dyDescent="0.3">
      <c r="A2432" s="2">
        <v>45015</v>
      </c>
      <c r="B2432" s="3" t="s">
        <v>1028</v>
      </c>
      <c r="C2432" s="4" t="s">
        <v>1029</v>
      </c>
      <c r="D2432" s="27">
        <v>3093.36</v>
      </c>
      <c r="E2432" s="27">
        <v>556.79999999999995</v>
      </c>
      <c r="F2432" s="27">
        <v>337.44</v>
      </c>
      <c r="G2432" s="26">
        <f>(E2432-F2432)/E2432</f>
        <v>0.39396551724137924</v>
      </c>
      <c r="H2432" s="27">
        <f>E2432-F2432</f>
        <v>219.35999999999996</v>
      </c>
      <c r="I2432" s="35">
        <f>E2432/D2432</f>
        <v>0.17999844828923886</v>
      </c>
      <c r="J2432" s="3">
        <v>185003.36</v>
      </c>
      <c r="K2432" s="26">
        <v>6.0999999999999999E-2</v>
      </c>
      <c r="L2432" s="4" t="b">
        <v>0</v>
      </c>
      <c r="M2432" s="4" t="s">
        <v>58</v>
      </c>
      <c r="N2432" s="35">
        <f>'Landed Freight Margin Tool'!$D$4</f>
        <v>0.58708499999999997</v>
      </c>
      <c r="O2432" s="30">
        <f>(MAX($F2432,MIN(0.18*$D2432,$F2432*(1+$N2432))))</f>
        <v>535.54596240000001</v>
      </c>
      <c r="P2432" s="35">
        <f>O2432/D2432</f>
        <v>0.17312759019318799</v>
      </c>
    </row>
    <row r="2433" spans="1:16" x14ac:dyDescent="0.3">
      <c r="A2433" s="2">
        <v>44981</v>
      </c>
      <c r="B2433" s="3" t="s">
        <v>3179</v>
      </c>
      <c r="C2433" s="4" t="s">
        <v>3180</v>
      </c>
      <c r="D2433" s="27">
        <v>2579.3000000000002</v>
      </c>
      <c r="E2433" s="27">
        <v>464.27</v>
      </c>
      <c r="F2433" s="27">
        <v>325.93</v>
      </c>
      <c r="G2433" s="26">
        <f>(E2433-F2433)/E2433</f>
        <v>0.29797316216856568</v>
      </c>
      <c r="H2433" s="27">
        <f>E2433-F2433</f>
        <v>138.33999999999997</v>
      </c>
      <c r="I2433" s="35">
        <f>E2433/D2433</f>
        <v>0.17999844919164112</v>
      </c>
      <c r="J2433" s="3">
        <v>185003.36</v>
      </c>
      <c r="K2433" s="26">
        <v>6.0999999999999999E-2</v>
      </c>
      <c r="L2433" s="4" t="b">
        <v>0</v>
      </c>
      <c r="M2433" s="4" t="s">
        <v>58</v>
      </c>
      <c r="N2433" s="35">
        <f>'Landed Freight Margin Tool'!$D$4</f>
        <v>0.58708499999999997</v>
      </c>
      <c r="O2433" s="30">
        <f>(MAX($F2433,MIN(0.18*$D2433,$F2433*(1+$N2433))))</f>
        <v>464.274</v>
      </c>
      <c r="P2433" s="35">
        <f>O2433/D2433</f>
        <v>0.18</v>
      </c>
    </row>
    <row r="2434" spans="1:16" x14ac:dyDescent="0.3">
      <c r="A2434" s="2">
        <v>45051</v>
      </c>
      <c r="B2434" s="3" t="s">
        <v>12138</v>
      </c>
      <c r="C2434" s="4" t="s">
        <v>12139</v>
      </c>
      <c r="D2434" s="27">
        <v>2579.3000000000002</v>
      </c>
      <c r="E2434" s="27">
        <v>464.27</v>
      </c>
      <c r="F2434" s="27">
        <v>264.29000000000002</v>
      </c>
      <c r="G2434" s="26">
        <f>(E2434-F2434)/E2434</f>
        <v>0.43074073276326269</v>
      </c>
      <c r="H2434" s="27">
        <f>E2434-F2434</f>
        <v>199.97999999999996</v>
      </c>
      <c r="I2434" s="35">
        <f>E2434/D2434</f>
        <v>0.17999844919164112</v>
      </c>
      <c r="J2434" s="3">
        <v>185003.36</v>
      </c>
      <c r="K2434" s="26">
        <v>6.0999999999999999E-2</v>
      </c>
      <c r="L2434" s="4" t="b">
        <v>0</v>
      </c>
      <c r="M2434" s="4" t="s">
        <v>58</v>
      </c>
      <c r="N2434" s="35">
        <f>'Landed Freight Margin Tool'!$D$4</f>
        <v>0.58708499999999997</v>
      </c>
      <c r="O2434" s="30">
        <f>(MAX($F2434,MIN(0.18*$D2434,$F2434*(1+$N2434))))</f>
        <v>419.45069465000006</v>
      </c>
      <c r="P2434" s="35">
        <f>O2434/D2434</f>
        <v>0.16262191084790448</v>
      </c>
    </row>
    <row r="2435" spans="1:16" x14ac:dyDescent="0.3">
      <c r="A2435" s="2">
        <v>45195</v>
      </c>
      <c r="B2435" s="3" t="s">
        <v>1144</v>
      </c>
      <c r="C2435" s="4" t="s">
        <v>1145</v>
      </c>
      <c r="D2435" s="27">
        <v>3098.86</v>
      </c>
      <c r="E2435" s="27">
        <v>557.79</v>
      </c>
      <c r="F2435" s="27">
        <v>391.53</v>
      </c>
      <c r="G2435" s="26">
        <f>(E2435-F2435)/E2435</f>
        <v>0.29806916581509169</v>
      </c>
      <c r="H2435" s="27">
        <f>E2435-F2435</f>
        <v>166.26</v>
      </c>
      <c r="I2435" s="35">
        <f>E2435/D2435</f>
        <v>0.17999845104328688</v>
      </c>
      <c r="J2435" s="3">
        <v>185003.36</v>
      </c>
      <c r="K2435" s="26">
        <v>6.0999999999999999E-2</v>
      </c>
      <c r="L2435" s="4" t="b">
        <v>0</v>
      </c>
      <c r="M2435" s="4" t="s">
        <v>58</v>
      </c>
      <c r="N2435" s="35">
        <f>'Landed Freight Margin Tool'!$D$4</f>
        <v>0.58708499999999997</v>
      </c>
      <c r="O2435" s="30">
        <f>(MAX($F2435,MIN(0.18*$D2435,$F2435*(1+$N2435))))</f>
        <v>557.79480000000001</v>
      </c>
      <c r="P2435" s="35">
        <f>O2435/D2435</f>
        <v>0.18</v>
      </c>
    </row>
    <row r="2436" spans="1:16" x14ac:dyDescent="0.3">
      <c r="A2436" s="2">
        <v>44962</v>
      </c>
      <c r="B2436" s="3" t="s">
        <v>6646</v>
      </c>
      <c r="C2436" s="4" t="s">
        <v>6647</v>
      </c>
      <c r="D2436" s="27">
        <v>2216.63</v>
      </c>
      <c r="E2436" s="27">
        <v>398.99</v>
      </c>
      <c r="F2436" s="27">
        <v>278.23</v>
      </c>
      <c r="G2436" s="26">
        <f>(E2436-F2436)/E2436</f>
        <v>0.30266422717361335</v>
      </c>
      <c r="H2436" s="27">
        <f>E2436-F2436</f>
        <v>120.75999999999999</v>
      </c>
      <c r="I2436" s="35">
        <f>E2436/D2436</f>
        <v>0.17999846614004142</v>
      </c>
      <c r="J2436" s="3">
        <v>185003.36</v>
      </c>
      <c r="K2436" s="26">
        <v>6.0999999999999999E-2</v>
      </c>
      <c r="L2436" s="4" t="b">
        <v>0</v>
      </c>
      <c r="M2436" s="4" t="s">
        <v>58</v>
      </c>
      <c r="N2436" s="35">
        <f>'Landed Freight Margin Tool'!$D$4</f>
        <v>0.58708499999999997</v>
      </c>
      <c r="O2436" s="30">
        <f>(MAX($F2436,MIN(0.18*$D2436,$F2436*(1+$N2436))))</f>
        <v>398.99340000000001</v>
      </c>
      <c r="P2436" s="35">
        <f>O2436/D2436</f>
        <v>0.18</v>
      </c>
    </row>
    <row r="2437" spans="1:16" x14ac:dyDescent="0.3">
      <c r="A2437" s="2">
        <v>45188</v>
      </c>
      <c r="B2437" s="3" t="s">
        <v>24346</v>
      </c>
      <c r="C2437" s="4" t="s">
        <v>24347</v>
      </c>
      <c r="D2437" s="27">
        <v>3129.86</v>
      </c>
      <c r="E2437" s="27">
        <v>563.37</v>
      </c>
      <c r="F2437" s="27">
        <v>400.17</v>
      </c>
      <c r="G2437" s="26">
        <f>(E2437-F2437)/E2437</f>
        <v>0.28968528675648331</v>
      </c>
      <c r="H2437" s="27">
        <f>E2437-F2437</f>
        <v>163.19999999999999</v>
      </c>
      <c r="I2437" s="35">
        <f>E2437/D2437</f>
        <v>0.17999846638507791</v>
      </c>
      <c r="J2437" s="3">
        <v>185003.36</v>
      </c>
      <c r="K2437" s="26">
        <v>6.0999999999999999E-2</v>
      </c>
      <c r="L2437" s="4" t="b">
        <v>0</v>
      </c>
      <c r="M2437" s="4" t="s">
        <v>58</v>
      </c>
      <c r="N2437" s="35">
        <f>'Landed Freight Margin Tool'!$D$4</f>
        <v>0.58708499999999997</v>
      </c>
      <c r="O2437" s="30">
        <f>(MAX($F2437,MIN(0.18*$D2437,$F2437*(1+$N2437))))</f>
        <v>563.37480000000005</v>
      </c>
      <c r="P2437" s="35">
        <f>O2437/D2437</f>
        <v>0.18000000000000002</v>
      </c>
    </row>
    <row r="2438" spans="1:16" x14ac:dyDescent="0.3">
      <c r="A2438" s="2">
        <v>45204</v>
      </c>
      <c r="B2438" s="3" t="s">
        <v>9435</v>
      </c>
      <c r="C2438" s="4" t="s">
        <v>8388</v>
      </c>
      <c r="D2438" s="27">
        <v>2234.13</v>
      </c>
      <c r="E2438" s="27">
        <v>402.14</v>
      </c>
      <c r="F2438" s="27">
        <v>283.85000000000002</v>
      </c>
      <c r="G2438" s="26">
        <f>(E2438-F2438)/E2438</f>
        <v>0.29415129059531497</v>
      </c>
      <c r="H2438" s="27">
        <f>E2438-F2438</f>
        <v>118.28999999999996</v>
      </c>
      <c r="I2438" s="35">
        <f>E2438/D2438</f>
        <v>0.17999847815480746</v>
      </c>
      <c r="J2438" s="3">
        <v>185003.36</v>
      </c>
      <c r="K2438" s="26">
        <v>6.0999999999999999E-2</v>
      </c>
      <c r="L2438" s="4" t="b">
        <v>0</v>
      </c>
      <c r="M2438" s="4" t="s">
        <v>58</v>
      </c>
      <c r="N2438" s="35">
        <f>'Landed Freight Margin Tool'!$D$4</f>
        <v>0.58708499999999997</v>
      </c>
      <c r="O2438" s="30">
        <f>(MAX($F2438,MIN(0.18*$D2438,$F2438*(1+$N2438))))</f>
        <v>402.14339999999999</v>
      </c>
      <c r="P2438" s="35">
        <f>O2438/D2438</f>
        <v>0.18</v>
      </c>
    </row>
    <row r="2439" spans="1:16" x14ac:dyDescent="0.3">
      <c r="A2439" s="2">
        <v>45215</v>
      </c>
      <c r="B2439" s="3" t="s">
        <v>16394</v>
      </c>
      <c r="C2439" s="4" t="s">
        <v>16395</v>
      </c>
      <c r="D2439" s="27">
        <v>3309.75</v>
      </c>
      <c r="E2439" s="27">
        <v>595.75</v>
      </c>
      <c r="F2439" s="27">
        <v>416.4</v>
      </c>
      <c r="G2439" s="26">
        <f>(E2439-F2439)/E2439</f>
        <v>0.30104909777591277</v>
      </c>
      <c r="H2439" s="27">
        <f>E2439-F2439</f>
        <v>179.35000000000002</v>
      </c>
      <c r="I2439" s="35">
        <f>E2439/D2439</f>
        <v>0.17999848931188156</v>
      </c>
      <c r="J2439" s="3">
        <v>185003.36</v>
      </c>
      <c r="K2439" s="26">
        <v>6.0999999999999999E-2</v>
      </c>
      <c r="L2439" s="4" t="b">
        <v>0</v>
      </c>
      <c r="M2439" s="4" t="s">
        <v>58</v>
      </c>
      <c r="N2439" s="35">
        <f>'Landed Freight Margin Tool'!$D$4</f>
        <v>0.58708499999999997</v>
      </c>
      <c r="O2439" s="30">
        <f>(MAX($F2439,MIN(0.18*$D2439,$F2439*(1+$N2439))))</f>
        <v>595.755</v>
      </c>
      <c r="P2439" s="35">
        <f>O2439/D2439</f>
        <v>0.18</v>
      </c>
    </row>
    <row r="2440" spans="1:16" x14ac:dyDescent="0.3">
      <c r="A2440" s="2">
        <v>45201</v>
      </c>
      <c r="B2440" s="3" t="s">
        <v>7648</v>
      </c>
      <c r="C2440" s="4" t="s">
        <v>7649</v>
      </c>
      <c r="D2440" s="27">
        <v>1855.46</v>
      </c>
      <c r="E2440" s="27">
        <v>333.98</v>
      </c>
      <c r="F2440" s="27">
        <v>188.98</v>
      </c>
      <c r="G2440" s="26">
        <f>(E2440-F2440)/E2440</f>
        <v>0.43415773399604773</v>
      </c>
      <c r="H2440" s="27">
        <f>E2440-F2440</f>
        <v>145.00000000000003</v>
      </c>
      <c r="I2440" s="35">
        <f>E2440/D2440</f>
        <v>0.17999849094025203</v>
      </c>
      <c r="J2440" s="3">
        <v>185003.36</v>
      </c>
      <c r="K2440" s="26">
        <v>6.0999999999999999E-2</v>
      </c>
      <c r="L2440" s="4" t="b">
        <v>0</v>
      </c>
      <c r="M2440" s="4" t="s">
        <v>58</v>
      </c>
      <c r="N2440" s="35">
        <f>'Landed Freight Margin Tool'!$D$4</f>
        <v>0.58708499999999997</v>
      </c>
      <c r="O2440" s="30">
        <f>(MAX($F2440,MIN(0.18*$D2440,$F2440*(1+$N2440))))</f>
        <v>299.92732330000001</v>
      </c>
      <c r="P2440" s="35">
        <f>O2440/D2440</f>
        <v>0.16164580389768576</v>
      </c>
    </row>
    <row r="2441" spans="1:16" x14ac:dyDescent="0.3">
      <c r="A2441" s="2">
        <v>45029</v>
      </c>
      <c r="B2441" s="3" t="s">
        <v>23510</v>
      </c>
      <c r="C2441" s="4" t="s">
        <v>23511</v>
      </c>
      <c r="D2441" s="27">
        <v>2122.2399999999998</v>
      </c>
      <c r="E2441" s="27">
        <v>382</v>
      </c>
      <c r="F2441" s="27">
        <v>333.95</v>
      </c>
      <c r="G2441" s="26">
        <f>(E2441-F2441)/E2441</f>
        <v>0.12578534031413616</v>
      </c>
      <c r="H2441" s="27">
        <f>E2441-F2441</f>
        <v>48.050000000000011</v>
      </c>
      <c r="I2441" s="35">
        <f>E2441/D2441</f>
        <v>0.179998492159228</v>
      </c>
      <c r="J2441" s="3">
        <v>185003.36</v>
      </c>
      <c r="K2441" s="26">
        <v>6.0999999999999999E-2</v>
      </c>
      <c r="L2441" s="4" t="b">
        <v>0</v>
      </c>
      <c r="M2441" s="4" t="s">
        <v>58</v>
      </c>
      <c r="N2441" s="35">
        <f>'Landed Freight Margin Tool'!$D$4</f>
        <v>0.58708499999999997</v>
      </c>
      <c r="O2441" s="30">
        <f>(MAX($F2441,MIN(0.18*$D2441,$F2441*(1+$N2441))))</f>
        <v>382.00319999999994</v>
      </c>
      <c r="P2441" s="35">
        <f>O2441/D2441</f>
        <v>0.18</v>
      </c>
    </row>
    <row r="2442" spans="1:16" x14ac:dyDescent="0.3">
      <c r="A2442" s="2">
        <v>45211</v>
      </c>
      <c r="B2442" s="3" t="s">
        <v>2262</v>
      </c>
      <c r="C2442" s="4" t="s">
        <v>2263</v>
      </c>
      <c r="D2442" s="27">
        <v>2524.41</v>
      </c>
      <c r="E2442" s="27">
        <v>454.39</v>
      </c>
      <c r="F2442" s="27">
        <v>170.08</v>
      </c>
      <c r="G2442" s="26">
        <f>(E2442-F2442)/E2442</f>
        <v>0.62569598802790549</v>
      </c>
      <c r="H2442" s="27">
        <f>E2442-F2442</f>
        <v>284.30999999999995</v>
      </c>
      <c r="I2442" s="35">
        <f>E2442/D2442</f>
        <v>0.17999849469777096</v>
      </c>
      <c r="J2442" s="3">
        <v>185003.36</v>
      </c>
      <c r="K2442" s="26">
        <v>6.0999999999999999E-2</v>
      </c>
      <c r="L2442" s="4" t="b">
        <v>0</v>
      </c>
      <c r="M2442" s="4" t="s">
        <v>58</v>
      </c>
      <c r="N2442" s="35">
        <f>'Landed Freight Margin Tool'!$D$4</f>
        <v>0.58708499999999997</v>
      </c>
      <c r="O2442" s="30">
        <f>(MAX($F2442,MIN(0.18*$D2442,$F2442*(1+$N2442))))</f>
        <v>269.93141680000002</v>
      </c>
      <c r="P2442" s="35">
        <f>O2442/D2442</f>
        <v>0.10692851668310617</v>
      </c>
    </row>
    <row r="2443" spans="1:16" x14ac:dyDescent="0.3">
      <c r="A2443" s="2">
        <v>45106</v>
      </c>
      <c r="B2443" s="3" t="s">
        <v>11891</v>
      </c>
      <c r="C2443" s="4" t="s">
        <v>11892</v>
      </c>
      <c r="D2443" s="27">
        <v>1205.01</v>
      </c>
      <c r="E2443" s="27">
        <v>216.9</v>
      </c>
      <c r="F2443" s="27">
        <v>83.85</v>
      </c>
      <c r="G2443" s="26">
        <f>(E2443-F2443)/E2443</f>
        <v>0.61341632088520059</v>
      </c>
      <c r="H2443" s="27">
        <f>E2443-F2443</f>
        <v>133.05000000000001</v>
      </c>
      <c r="I2443" s="35">
        <f>E2443/D2443</f>
        <v>0.17999850623646277</v>
      </c>
      <c r="J2443" s="3">
        <v>185003.36</v>
      </c>
      <c r="K2443" s="26">
        <v>6.0999999999999999E-2</v>
      </c>
      <c r="L2443" s="4" t="b">
        <v>0</v>
      </c>
      <c r="M2443" s="4" t="s">
        <v>58</v>
      </c>
      <c r="N2443" s="35">
        <f>'Landed Freight Margin Tool'!$D$4</f>
        <v>0.58708499999999997</v>
      </c>
      <c r="O2443" s="30">
        <f>(MAX($F2443,MIN(0.18*$D2443,$F2443*(1+$N2443))))</f>
        <v>133.07707725</v>
      </c>
      <c r="P2443" s="35">
        <f>O2443/D2443</f>
        <v>0.11043649202081311</v>
      </c>
    </row>
    <row r="2444" spans="1:16" x14ac:dyDescent="0.3">
      <c r="A2444" s="2">
        <v>45229</v>
      </c>
      <c r="B2444" s="3" t="s">
        <v>17334</v>
      </c>
      <c r="C2444" s="4" t="s">
        <v>17335</v>
      </c>
      <c r="D2444" s="27">
        <v>3350.75</v>
      </c>
      <c r="E2444" s="27">
        <v>603.13</v>
      </c>
      <c r="F2444" s="27">
        <v>366.41</v>
      </c>
      <c r="G2444" s="26">
        <f>(E2444-F2444)/E2444</f>
        <v>0.39248586540215208</v>
      </c>
      <c r="H2444" s="27">
        <f>E2444-F2444</f>
        <v>236.71999999999997</v>
      </c>
      <c r="I2444" s="35">
        <f>E2444/D2444</f>
        <v>0.17999850779676191</v>
      </c>
      <c r="J2444" s="3">
        <v>185003.36</v>
      </c>
      <c r="K2444" s="26">
        <v>6.0999999999999999E-2</v>
      </c>
      <c r="L2444" s="4" t="b">
        <v>0</v>
      </c>
      <c r="M2444" s="4" t="s">
        <v>58</v>
      </c>
      <c r="N2444" s="35">
        <f>'Landed Freight Margin Tool'!$D$4</f>
        <v>0.58708499999999997</v>
      </c>
      <c r="O2444" s="30">
        <f>(MAX($F2444,MIN(0.18*$D2444,$F2444*(1+$N2444))))</f>
        <v>581.52381485000012</v>
      </c>
      <c r="P2444" s="35">
        <f>O2444/D2444</f>
        <v>0.17355034390808033</v>
      </c>
    </row>
    <row r="2445" spans="1:16" x14ac:dyDescent="0.3">
      <c r="A2445" s="2">
        <v>45149</v>
      </c>
      <c r="B2445" s="3" t="s">
        <v>6185</v>
      </c>
      <c r="C2445" s="4" t="s">
        <v>6186</v>
      </c>
      <c r="D2445" s="27">
        <v>2816.69</v>
      </c>
      <c r="E2445" s="27">
        <v>507</v>
      </c>
      <c r="F2445" s="27">
        <v>294.17</v>
      </c>
      <c r="G2445" s="26">
        <f>(E2445-F2445)/E2445</f>
        <v>0.41978303747534512</v>
      </c>
      <c r="H2445" s="27">
        <f>E2445-F2445</f>
        <v>212.82999999999998</v>
      </c>
      <c r="I2445" s="35">
        <f>E2445/D2445</f>
        <v>0.17999850888809205</v>
      </c>
      <c r="J2445" s="3">
        <v>185003.36</v>
      </c>
      <c r="K2445" s="26">
        <v>6.0999999999999999E-2</v>
      </c>
      <c r="L2445" s="4" t="b">
        <v>0</v>
      </c>
      <c r="M2445" s="4" t="s">
        <v>58</v>
      </c>
      <c r="N2445" s="35">
        <f>'Landed Freight Margin Tool'!$D$4</f>
        <v>0.58708499999999997</v>
      </c>
      <c r="O2445" s="30">
        <f>(MAX($F2445,MIN(0.18*$D2445,$F2445*(1+$N2445))))</f>
        <v>466.87279445000007</v>
      </c>
      <c r="P2445" s="35">
        <f>O2445/D2445</f>
        <v>0.16575228173849449</v>
      </c>
    </row>
    <row r="2446" spans="1:16" x14ac:dyDescent="0.3">
      <c r="A2446" s="2">
        <v>45184</v>
      </c>
      <c r="B2446" s="3" t="s">
        <v>21561</v>
      </c>
      <c r="C2446" s="4" t="s">
        <v>21562</v>
      </c>
      <c r="D2446" s="27">
        <v>1752.07</v>
      </c>
      <c r="E2446" s="27">
        <v>315.37</v>
      </c>
      <c r="F2446" s="27">
        <v>251.71</v>
      </c>
      <c r="G2446" s="26">
        <f>(E2446-F2446)/E2446</f>
        <v>0.20185813488917778</v>
      </c>
      <c r="H2446" s="27">
        <f>E2446-F2446</f>
        <v>63.66</v>
      </c>
      <c r="I2446" s="35">
        <f>E2446/D2446</f>
        <v>0.17999851604102576</v>
      </c>
      <c r="J2446" s="3">
        <v>185003.36</v>
      </c>
      <c r="K2446" s="26">
        <v>6.0999999999999999E-2</v>
      </c>
      <c r="L2446" s="4" t="b">
        <v>0</v>
      </c>
      <c r="M2446" s="4" t="s">
        <v>58</v>
      </c>
      <c r="N2446" s="35">
        <f>'Landed Freight Margin Tool'!$D$4</f>
        <v>0.58708499999999997</v>
      </c>
      <c r="O2446" s="30">
        <f>(MAX($F2446,MIN(0.18*$D2446,$F2446*(1+$N2446))))</f>
        <v>315.37259999999998</v>
      </c>
      <c r="P2446" s="35">
        <f>O2446/D2446</f>
        <v>0.18</v>
      </c>
    </row>
    <row r="2447" spans="1:16" x14ac:dyDescent="0.3">
      <c r="A2447" s="2">
        <v>45062</v>
      </c>
      <c r="B2447" s="3" t="s">
        <v>3352</v>
      </c>
      <c r="C2447" s="4" t="s">
        <v>3353</v>
      </c>
      <c r="D2447" s="27">
        <v>3371.75</v>
      </c>
      <c r="E2447" s="27">
        <v>606.91</v>
      </c>
      <c r="F2447" s="27">
        <v>399.84</v>
      </c>
      <c r="G2447" s="26">
        <f>(E2447-F2447)/E2447</f>
        <v>0.34118732596266332</v>
      </c>
      <c r="H2447" s="27">
        <f>E2447-F2447</f>
        <v>207.07</v>
      </c>
      <c r="I2447" s="35">
        <f>E2447/D2447</f>
        <v>0.17999851709053161</v>
      </c>
      <c r="J2447" s="3">
        <v>185003.36</v>
      </c>
      <c r="K2447" s="26">
        <v>6.0999999999999999E-2</v>
      </c>
      <c r="L2447" s="4" t="b">
        <v>0</v>
      </c>
      <c r="M2447" s="4" t="s">
        <v>58</v>
      </c>
      <c r="N2447" s="35">
        <f>'Landed Freight Margin Tool'!$D$4</f>
        <v>0.58708499999999997</v>
      </c>
      <c r="O2447" s="30">
        <f>(MAX($F2447,MIN(0.18*$D2447,$F2447*(1+$N2447))))</f>
        <v>606.91499999999996</v>
      </c>
      <c r="P2447" s="35">
        <f>O2447/D2447</f>
        <v>0.18</v>
      </c>
    </row>
    <row r="2448" spans="1:16" x14ac:dyDescent="0.3">
      <c r="A2448" s="2">
        <v>45119</v>
      </c>
      <c r="B2448" s="3" t="s">
        <v>17058</v>
      </c>
      <c r="C2448" s="4" t="s">
        <v>17059</v>
      </c>
      <c r="D2448" s="27">
        <v>2701.3</v>
      </c>
      <c r="E2448" s="27">
        <v>486.23</v>
      </c>
      <c r="F2448" s="27">
        <v>308.7</v>
      </c>
      <c r="G2448" s="26">
        <f>(E2448-F2448)/E2448</f>
        <v>0.36511527466425359</v>
      </c>
      <c r="H2448" s="27">
        <f>E2448-F2448</f>
        <v>177.53000000000003</v>
      </c>
      <c r="I2448" s="35">
        <f>E2448/D2448</f>
        <v>0.17999851923148114</v>
      </c>
      <c r="J2448" s="3">
        <v>185003.36</v>
      </c>
      <c r="K2448" s="26">
        <v>6.0999999999999999E-2</v>
      </c>
      <c r="L2448" s="4" t="b">
        <v>0</v>
      </c>
      <c r="M2448" s="4" t="s">
        <v>58</v>
      </c>
      <c r="N2448" s="35">
        <f>'Landed Freight Margin Tool'!$D$4</f>
        <v>0.58708499999999997</v>
      </c>
      <c r="O2448" s="30">
        <f>(MAX($F2448,MIN(0.18*$D2448,$F2448*(1+$N2448))))</f>
        <v>486.23400000000004</v>
      </c>
      <c r="P2448" s="35">
        <f>O2448/D2448</f>
        <v>0.18</v>
      </c>
    </row>
    <row r="2449" spans="1:16" x14ac:dyDescent="0.3">
      <c r="A2449" s="2">
        <v>45054</v>
      </c>
      <c r="B2449" s="3" t="s">
        <v>21417</v>
      </c>
      <c r="C2449" s="4" t="s">
        <v>21418</v>
      </c>
      <c r="D2449" s="27">
        <v>948.73</v>
      </c>
      <c r="E2449" s="27">
        <v>170.77</v>
      </c>
      <c r="F2449" s="27">
        <v>110.85</v>
      </c>
      <c r="G2449" s="26">
        <f>(E2449-F2449)/E2449</f>
        <v>0.35088130233647602</v>
      </c>
      <c r="H2449" s="27">
        <f>E2449-F2449</f>
        <v>59.920000000000016</v>
      </c>
      <c r="I2449" s="35">
        <f>E2449/D2449</f>
        <v>0.17999852434306915</v>
      </c>
      <c r="J2449" s="3">
        <v>185003.36</v>
      </c>
      <c r="K2449" s="26">
        <v>6.0999999999999999E-2</v>
      </c>
      <c r="L2449" s="4" t="b">
        <v>0</v>
      </c>
      <c r="M2449" s="4" t="s">
        <v>58</v>
      </c>
      <c r="N2449" s="35">
        <f>'Landed Freight Margin Tool'!$D$4</f>
        <v>0.58708499999999997</v>
      </c>
      <c r="O2449" s="30">
        <f>(MAX($F2449,MIN(0.18*$D2449,$F2449*(1+$N2449))))</f>
        <v>170.7714</v>
      </c>
      <c r="P2449" s="35">
        <f>O2449/D2449</f>
        <v>0.18</v>
      </c>
    </row>
    <row r="2450" spans="1:16" x14ac:dyDescent="0.3">
      <c r="A2450" s="2">
        <v>45104</v>
      </c>
      <c r="B2450" s="3" t="s">
        <v>3567</v>
      </c>
      <c r="C2450" s="4" t="s">
        <v>3568</v>
      </c>
      <c r="D2450" s="27">
        <v>2449.52</v>
      </c>
      <c r="E2450" s="27">
        <v>440.91</v>
      </c>
      <c r="F2450" s="27">
        <v>416.81</v>
      </c>
      <c r="G2450" s="26">
        <f>(E2450-F2450)/E2450</f>
        <v>5.4659681114059604E-2</v>
      </c>
      <c r="H2450" s="27">
        <f>E2450-F2450</f>
        <v>24.100000000000023</v>
      </c>
      <c r="I2450" s="35">
        <f>E2450/D2450</f>
        <v>0.17999853032430846</v>
      </c>
      <c r="J2450" s="3">
        <v>185003.36</v>
      </c>
      <c r="K2450" s="26">
        <v>6.0999999999999999E-2</v>
      </c>
      <c r="L2450" s="4" t="b">
        <v>0</v>
      </c>
      <c r="M2450" s="4" t="s">
        <v>58</v>
      </c>
      <c r="N2450" s="35">
        <f>'Landed Freight Margin Tool'!$D$4</f>
        <v>0.58708499999999997</v>
      </c>
      <c r="O2450" s="30">
        <f>(MAX($F2450,MIN(0.18*$D2450,$F2450*(1+$N2450))))</f>
        <v>440.91359999999997</v>
      </c>
      <c r="P2450" s="35">
        <f>O2450/D2450</f>
        <v>0.18</v>
      </c>
    </row>
    <row r="2451" spans="1:16" x14ac:dyDescent="0.3">
      <c r="A2451" s="2">
        <v>44984</v>
      </c>
      <c r="B2451" s="3" t="s">
        <v>2999</v>
      </c>
      <c r="C2451" s="4" t="s">
        <v>3000</v>
      </c>
      <c r="D2451" s="27">
        <v>2315.13</v>
      </c>
      <c r="E2451" s="27">
        <v>416.72</v>
      </c>
      <c r="F2451" s="27">
        <v>258.58</v>
      </c>
      <c r="G2451" s="26">
        <f>(E2451-F2451)/E2451</f>
        <v>0.37948742560952203</v>
      </c>
      <c r="H2451" s="27">
        <f>E2451-F2451</f>
        <v>158.14000000000004</v>
      </c>
      <c r="I2451" s="35">
        <f>E2451/D2451</f>
        <v>0.17999853139996458</v>
      </c>
      <c r="J2451" s="3">
        <v>185003.36</v>
      </c>
      <c r="K2451" s="26">
        <v>6.0999999999999999E-2</v>
      </c>
      <c r="L2451" s="4" t="b">
        <v>0</v>
      </c>
      <c r="M2451" s="4" t="s">
        <v>58</v>
      </c>
      <c r="N2451" s="35">
        <f>'Landed Freight Margin Tool'!$D$4</f>
        <v>0.58708499999999997</v>
      </c>
      <c r="O2451" s="30">
        <f>(MAX($F2451,MIN(0.18*$D2451,$F2451*(1+$N2451))))</f>
        <v>410.38843930000002</v>
      </c>
      <c r="P2451" s="35">
        <f>O2451/D2451</f>
        <v>0.1772636695563532</v>
      </c>
    </row>
    <row r="2452" spans="1:16" x14ac:dyDescent="0.3">
      <c r="A2452" s="2">
        <v>45259</v>
      </c>
      <c r="B2452" s="3" t="s">
        <v>1222</v>
      </c>
      <c r="C2452" s="4" t="s">
        <v>1223</v>
      </c>
      <c r="D2452" s="27">
        <v>3012.58</v>
      </c>
      <c r="E2452" s="27">
        <v>542.26</v>
      </c>
      <c r="F2452" s="27">
        <v>559.41</v>
      </c>
      <c r="G2452" s="26">
        <f>(E2452-F2452)/E2452</f>
        <v>-3.1626894847490095E-2</v>
      </c>
      <c r="H2452" s="27">
        <f>E2452-F2452</f>
        <v>-17.149999999999977</v>
      </c>
      <c r="I2452" s="35">
        <f>E2452/D2452</f>
        <v>0.17999853945787331</v>
      </c>
      <c r="J2452" s="3">
        <v>185003.36</v>
      </c>
      <c r="K2452" s="26">
        <v>6.0999999999999999E-2</v>
      </c>
      <c r="L2452" s="4" t="b">
        <v>0</v>
      </c>
      <c r="M2452" s="4" t="s">
        <v>58</v>
      </c>
      <c r="N2452" s="35">
        <f>'Landed Freight Margin Tool'!$D$4</f>
        <v>0.58708499999999997</v>
      </c>
      <c r="O2452" s="30">
        <f>(MAX($F2452,MIN(0.18*$D2452,$F2452*(1+$N2452))))</f>
        <v>559.41</v>
      </c>
      <c r="P2452" s="35">
        <f>O2452/D2452</f>
        <v>0.18569133433800927</v>
      </c>
    </row>
    <row r="2453" spans="1:16" x14ac:dyDescent="0.3">
      <c r="A2453" s="2">
        <v>45280</v>
      </c>
      <c r="B2453" s="3" t="s">
        <v>12208</v>
      </c>
      <c r="C2453" s="4" t="s">
        <v>12209</v>
      </c>
      <c r="D2453" s="27">
        <v>2345.63</v>
      </c>
      <c r="E2453" s="27">
        <v>422.21</v>
      </c>
      <c r="F2453" s="27">
        <v>244.78</v>
      </c>
      <c r="G2453" s="26">
        <f>(E2453-F2453)/E2453</f>
        <v>0.42024111224272276</v>
      </c>
      <c r="H2453" s="27">
        <f>E2453-F2453</f>
        <v>177.42999999999998</v>
      </c>
      <c r="I2453" s="35">
        <f>E2453/D2453</f>
        <v>0.17999855049602878</v>
      </c>
      <c r="J2453" s="3">
        <v>185003.36</v>
      </c>
      <c r="K2453" s="26">
        <v>6.0999999999999999E-2</v>
      </c>
      <c r="L2453" s="4" t="b">
        <v>0</v>
      </c>
      <c r="M2453" s="4" t="s">
        <v>58</v>
      </c>
      <c r="N2453" s="35">
        <f>'Landed Freight Margin Tool'!$D$4</f>
        <v>0.58708499999999997</v>
      </c>
      <c r="O2453" s="30">
        <f>(MAX($F2453,MIN(0.18*$D2453,$F2453*(1+$N2453))))</f>
        <v>388.48666630000002</v>
      </c>
      <c r="P2453" s="35">
        <f>O2453/D2453</f>
        <v>0.16562146046051593</v>
      </c>
    </row>
    <row r="2454" spans="1:16" x14ac:dyDescent="0.3">
      <c r="A2454" s="2">
        <v>45250</v>
      </c>
      <c r="B2454" s="3" t="s">
        <v>20097</v>
      </c>
      <c r="C2454" s="4" t="s">
        <v>20098</v>
      </c>
      <c r="D2454" s="27">
        <v>2760.3</v>
      </c>
      <c r="E2454" s="27">
        <v>496.85</v>
      </c>
      <c r="F2454" s="27">
        <v>294.76</v>
      </c>
      <c r="G2454" s="26">
        <f>(E2454-F2454)/E2454</f>
        <v>0.40674247760893634</v>
      </c>
      <c r="H2454" s="27">
        <f>E2454-F2454</f>
        <v>202.09000000000003</v>
      </c>
      <c r="I2454" s="35">
        <f>E2454/D2454</f>
        <v>0.1799985508821505</v>
      </c>
      <c r="J2454" s="3">
        <v>185003.36</v>
      </c>
      <c r="K2454" s="26">
        <v>6.0999999999999999E-2</v>
      </c>
      <c r="L2454" s="4" t="b">
        <v>0</v>
      </c>
      <c r="M2454" s="4" t="s">
        <v>58</v>
      </c>
      <c r="N2454" s="35">
        <f>'Landed Freight Margin Tool'!$D$4</f>
        <v>0.58708499999999997</v>
      </c>
      <c r="O2454" s="30">
        <f>(MAX($F2454,MIN(0.18*$D2454,$F2454*(1+$N2454))))</f>
        <v>467.80917460000001</v>
      </c>
      <c r="P2454" s="35">
        <f>O2454/D2454</f>
        <v>0.16947765626924607</v>
      </c>
    </row>
    <row r="2455" spans="1:16" x14ac:dyDescent="0.3">
      <c r="A2455" s="2">
        <v>44939</v>
      </c>
      <c r="B2455" s="3" t="s">
        <v>21692</v>
      </c>
      <c r="C2455" s="4" t="s">
        <v>21693</v>
      </c>
      <c r="D2455" s="27">
        <v>1662.68</v>
      </c>
      <c r="E2455" s="27">
        <v>299.27999999999997</v>
      </c>
      <c r="F2455" s="27">
        <v>193.37</v>
      </c>
      <c r="G2455" s="26">
        <f>(E2455-F2455)/E2455</f>
        <v>0.35388265169740701</v>
      </c>
      <c r="H2455" s="27">
        <f>E2455-F2455</f>
        <v>105.90999999999997</v>
      </c>
      <c r="I2455" s="35">
        <f>E2455/D2455</f>
        <v>0.17999855654726102</v>
      </c>
      <c r="J2455" s="3">
        <v>185003.36</v>
      </c>
      <c r="K2455" s="26">
        <v>6.0999999999999999E-2</v>
      </c>
      <c r="L2455" s="4" t="b">
        <v>0</v>
      </c>
      <c r="M2455" s="4" t="s">
        <v>58</v>
      </c>
      <c r="N2455" s="35">
        <f>'Landed Freight Margin Tool'!$D$4</f>
        <v>0.58708499999999997</v>
      </c>
      <c r="O2455" s="30">
        <f>(MAX($F2455,MIN(0.18*$D2455,$F2455*(1+$N2455))))</f>
        <v>299.2824</v>
      </c>
      <c r="P2455" s="35">
        <f>O2455/D2455</f>
        <v>0.18</v>
      </c>
    </row>
    <row r="2456" spans="1:16" x14ac:dyDescent="0.3">
      <c r="A2456" s="2">
        <v>45236</v>
      </c>
      <c r="B2456" s="3" t="s">
        <v>23085</v>
      </c>
      <c r="C2456" s="4" t="s">
        <v>23086</v>
      </c>
      <c r="D2456" s="27">
        <v>1112.6199999999999</v>
      </c>
      <c r="E2456" s="27">
        <v>200.27</v>
      </c>
      <c r="F2456" s="27">
        <v>104.07</v>
      </c>
      <c r="G2456" s="26">
        <f>(E2456-F2456)/E2456</f>
        <v>0.48035152544065518</v>
      </c>
      <c r="H2456" s="27">
        <f>E2456-F2456</f>
        <v>96.200000000000017</v>
      </c>
      <c r="I2456" s="35">
        <f>E2456/D2456</f>
        <v>0.17999856195286804</v>
      </c>
      <c r="J2456" s="3">
        <v>185003.36</v>
      </c>
      <c r="K2456" s="26">
        <v>6.0999999999999999E-2</v>
      </c>
      <c r="L2456" s="4" t="b">
        <v>0</v>
      </c>
      <c r="M2456" s="4" t="s">
        <v>58</v>
      </c>
      <c r="N2456" s="35">
        <f>'Landed Freight Margin Tool'!$D$4</f>
        <v>0.58708499999999997</v>
      </c>
      <c r="O2456" s="30">
        <f>(MAX($F2456,MIN(0.18*$D2456,$F2456*(1+$N2456))))</f>
        <v>165.16793594999999</v>
      </c>
      <c r="P2456" s="35">
        <f>O2456/D2456</f>
        <v>0.14844954786899392</v>
      </c>
    </row>
    <row r="2457" spans="1:16" x14ac:dyDescent="0.3">
      <c r="A2457" s="2">
        <v>45251</v>
      </c>
      <c r="B2457" s="3" t="s">
        <v>10657</v>
      </c>
      <c r="C2457" s="4" t="s">
        <v>10658</v>
      </c>
      <c r="D2457" s="27">
        <v>1671.68</v>
      </c>
      <c r="E2457" s="27">
        <v>300.89999999999998</v>
      </c>
      <c r="F2457" s="27">
        <v>175.43</v>
      </c>
      <c r="G2457" s="26">
        <f>(E2457-F2457)/E2457</f>
        <v>0.41698238617480882</v>
      </c>
      <c r="H2457" s="27">
        <f>E2457-F2457</f>
        <v>125.46999999999997</v>
      </c>
      <c r="I2457" s="35">
        <f>E2457/D2457</f>
        <v>0.17999856431852984</v>
      </c>
      <c r="J2457" s="3">
        <v>185003.36</v>
      </c>
      <c r="K2457" s="26">
        <v>6.0999999999999999E-2</v>
      </c>
      <c r="L2457" s="4" t="b">
        <v>0</v>
      </c>
      <c r="M2457" s="4" t="s">
        <v>58</v>
      </c>
      <c r="N2457" s="35">
        <f>'Landed Freight Margin Tool'!$D$4</f>
        <v>0.58708499999999997</v>
      </c>
      <c r="O2457" s="30">
        <f>(MAX($F2457,MIN(0.18*$D2457,$F2457*(1+$N2457))))</f>
        <v>278.42232155000005</v>
      </c>
      <c r="P2457" s="35">
        <f>O2457/D2457</f>
        <v>0.16655240330087101</v>
      </c>
    </row>
    <row r="2458" spans="1:16" x14ac:dyDescent="0.3">
      <c r="A2458" s="2">
        <v>45271</v>
      </c>
      <c r="B2458" s="3" t="s">
        <v>19249</v>
      </c>
      <c r="C2458" s="4" t="s">
        <v>19250</v>
      </c>
      <c r="D2458" s="27">
        <v>1674.68</v>
      </c>
      <c r="E2458" s="27">
        <v>301.44</v>
      </c>
      <c r="F2458" s="27">
        <v>167.09</v>
      </c>
      <c r="G2458" s="26">
        <f>(E2458-F2458)/E2458</f>
        <v>0.44569400212314225</v>
      </c>
      <c r="H2458" s="27">
        <f>E2458-F2458</f>
        <v>134.35</v>
      </c>
      <c r="I2458" s="35">
        <f>E2458/D2458</f>
        <v>0.17999856689039098</v>
      </c>
      <c r="J2458" s="3">
        <v>185003.36</v>
      </c>
      <c r="K2458" s="26">
        <v>6.0999999999999999E-2</v>
      </c>
      <c r="L2458" s="4" t="b">
        <v>0</v>
      </c>
      <c r="M2458" s="4" t="s">
        <v>58</v>
      </c>
      <c r="N2458" s="35">
        <f>'Landed Freight Margin Tool'!$D$4</f>
        <v>0.58708499999999997</v>
      </c>
      <c r="O2458" s="30">
        <f>(MAX($F2458,MIN(0.18*$D2458,$F2458*(1+$N2458))))</f>
        <v>265.18603265000002</v>
      </c>
      <c r="P2458" s="35">
        <f>O2458/D2458</f>
        <v>0.15835027148470157</v>
      </c>
    </row>
    <row r="2459" spans="1:16" x14ac:dyDescent="0.3">
      <c r="A2459" s="2">
        <v>45043</v>
      </c>
      <c r="B2459" s="3" t="s">
        <v>17186</v>
      </c>
      <c r="C2459" s="4" t="s">
        <v>17187</v>
      </c>
      <c r="D2459" s="27">
        <v>1819.07</v>
      </c>
      <c r="E2459" s="27">
        <v>327.43</v>
      </c>
      <c r="F2459" s="27">
        <v>203.1</v>
      </c>
      <c r="G2459" s="26">
        <f>(E2459-F2459)/E2459</f>
        <v>0.37971474819045298</v>
      </c>
      <c r="H2459" s="27">
        <f>E2459-F2459</f>
        <v>124.33000000000001</v>
      </c>
      <c r="I2459" s="35">
        <f>E2459/D2459</f>
        <v>0.17999857069821393</v>
      </c>
      <c r="J2459" s="3">
        <v>185003.36</v>
      </c>
      <c r="K2459" s="26">
        <v>6.0999999999999999E-2</v>
      </c>
      <c r="L2459" s="4" t="b">
        <v>0</v>
      </c>
      <c r="M2459" s="4" t="s">
        <v>58</v>
      </c>
      <c r="N2459" s="35">
        <f>'Landed Freight Margin Tool'!$D$4</f>
        <v>0.58708499999999997</v>
      </c>
      <c r="O2459" s="30">
        <f>(MAX($F2459,MIN(0.18*$D2459,$F2459*(1+$N2459))))</f>
        <v>322.33696350000002</v>
      </c>
      <c r="P2459" s="35">
        <f>O2459/D2459</f>
        <v>0.17719876832667245</v>
      </c>
    </row>
    <row r="2460" spans="1:16" x14ac:dyDescent="0.3">
      <c r="A2460" s="2">
        <v>44959</v>
      </c>
      <c r="B2460" s="3" t="s">
        <v>11922</v>
      </c>
      <c r="C2460" s="4" t="s">
        <v>11923</v>
      </c>
      <c r="D2460" s="27">
        <v>3223.97</v>
      </c>
      <c r="E2460" s="27">
        <v>580.30999999999995</v>
      </c>
      <c r="F2460" s="27">
        <v>390.22</v>
      </c>
      <c r="G2460" s="26">
        <f>(E2460-F2460)/E2460</f>
        <v>0.32756630077027782</v>
      </c>
      <c r="H2460" s="27">
        <f>E2460-F2460</f>
        <v>190.08999999999992</v>
      </c>
      <c r="I2460" s="35">
        <f>E2460/D2460</f>
        <v>0.17999857318771575</v>
      </c>
      <c r="J2460" s="3">
        <v>185003.36</v>
      </c>
      <c r="K2460" s="26">
        <v>6.0999999999999999E-2</v>
      </c>
      <c r="L2460" s="4" t="b">
        <v>0</v>
      </c>
      <c r="M2460" s="4" t="s">
        <v>58</v>
      </c>
      <c r="N2460" s="35">
        <f>'Landed Freight Margin Tool'!$D$4</f>
        <v>0.58708499999999997</v>
      </c>
      <c r="O2460" s="30">
        <f>(MAX($F2460,MIN(0.18*$D2460,$F2460*(1+$N2460))))</f>
        <v>580.31459999999993</v>
      </c>
      <c r="P2460" s="35">
        <f>O2460/D2460</f>
        <v>0.18</v>
      </c>
    </row>
    <row r="2461" spans="1:16" x14ac:dyDescent="0.3">
      <c r="A2461" s="2">
        <v>45224</v>
      </c>
      <c r="B2461" s="3" t="s">
        <v>346</v>
      </c>
      <c r="C2461" s="4" t="s">
        <v>347</v>
      </c>
      <c r="D2461" s="27">
        <v>2385.63</v>
      </c>
      <c r="E2461" s="27">
        <v>429.41</v>
      </c>
      <c r="F2461" s="27">
        <v>252.98</v>
      </c>
      <c r="G2461" s="26">
        <f>(E2461-F2461)/E2461</f>
        <v>0.41086607205235098</v>
      </c>
      <c r="H2461" s="27">
        <f>E2461-F2461</f>
        <v>176.43000000000004</v>
      </c>
      <c r="I2461" s="35">
        <f>E2461/D2461</f>
        <v>0.17999857479994802</v>
      </c>
      <c r="J2461" s="3">
        <v>185003.36</v>
      </c>
      <c r="K2461" s="26">
        <v>6.0999999999999999E-2</v>
      </c>
      <c r="L2461" s="4" t="b">
        <v>0</v>
      </c>
      <c r="M2461" s="4" t="s">
        <v>58</v>
      </c>
      <c r="N2461" s="35">
        <f>'Landed Freight Margin Tool'!$D$4</f>
        <v>0.58708499999999997</v>
      </c>
      <c r="O2461" s="30">
        <f>(MAX($F2461,MIN(0.18*$D2461,$F2461*(1+$N2461))))</f>
        <v>401.50076330000002</v>
      </c>
      <c r="P2461" s="35">
        <f>O2461/D2461</f>
        <v>0.16829967903656476</v>
      </c>
    </row>
    <row r="2462" spans="1:16" x14ac:dyDescent="0.3">
      <c r="A2462" s="2">
        <v>45191</v>
      </c>
      <c r="B2462" s="3" t="s">
        <v>10348</v>
      </c>
      <c r="C2462" s="4" t="s">
        <v>10349</v>
      </c>
      <c r="D2462" s="27">
        <v>3235.47</v>
      </c>
      <c r="E2462" s="27">
        <v>582.38</v>
      </c>
      <c r="F2462" s="27">
        <v>425.01</v>
      </c>
      <c r="G2462" s="26">
        <f>(E2462-F2462)/E2462</f>
        <v>0.2702187575122772</v>
      </c>
      <c r="H2462" s="27">
        <f>E2462-F2462</f>
        <v>157.37</v>
      </c>
      <c r="I2462" s="35">
        <f>E2462/D2462</f>
        <v>0.1799985782591092</v>
      </c>
      <c r="J2462" s="3">
        <v>185003.36</v>
      </c>
      <c r="K2462" s="26">
        <v>6.0999999999999999E-2</v>
      </c>
      <c r="L2462" s="4" t="b">
        <v>0</v>
      </c>
      <c r="M2462" s="4" t="s">
        <v>58</v>
      </c>
      <c r="N2462" s="35">
        <f>'Landed Freight Margin Tool'!$D$4</f>
        <v>0.58708499999999997</v>
      </c>
      <c r="O2462" s="30">
        <f>(MAX($F2462,MIN(0.18*$D2462,$F2462*(1+$N2462))))</f>
        <v>582.38459999999998</v>
      </c>
      <c r="P2462" s="35">
        <f>O2462/D2462</f>
        <v>0.18</v>
      </c>
    </row>
    <row r="2463" spans="1:16" x14ac:dyDescent="0.3">
      <c r="A2463" s="2">
        <v>44971</v>
      </c>
      <c r="B2463" s="3" t="s">
        <v>1542</v>
      </c>
      <c r="C2463" s="4" t="s">
        <v>1543</v>
      </c>
      <c r="D2463" s="27">
        <v>2827.8</v>
      </c>
      <c r="E2463" s="27">
        <v>509</v>
      </c>
      <c r="F2463" s="27">
        <v>361.84</v>
      </c>
      <c r="G2463" s="26">
        <f>(E2463-F2463)/E2463</f>
        <v>0.2891159135559922</v>
      </c>
      <c r="H2463" s="27">
        <f>E2463-F2463</f>
        <v>147.16000000000003</v>
      </c>
      <c r="I2463" s="35">
        <f>E2463/D2463</f>
        <v>0.1799985854728057</v>
      </c>
      <c r="J2463" s="3">
        <v>185003.36</v>
      </c>
      <c r="K2463" s="26">
        <v>6.0999999999999999E-2</v>
      </c>
      <c r="L2463" s="4" t="b">
        <v>0</v>
      </c>
      <c r="M2463" s="4" t="s">
        <v>58</v>
      </c>
      <c r="N2463" s="35">
        <f>'Landed Freight Margin Tool'!$D$4</f>
        <v>0.58708499999999997</v>
      </c>
      <c r="O2463" s="30">
        <f>(MAX($F2463,MIN(0.18*$D2463,$F2463*(1+$N2463))))</f>
        <v>509.00400000000002</v>
      </c>
      <c r="P2463" s="35">
        <f>O2463/D2463</f>
        <v>0.18</v>
      </c>
    </row>
    <row r="2464" spans="1:16" x14ac:dyDescent="0.3">
      <c r="A2464" s="2">
        <v>45121</v>
      </c>
      <c r="B2464" s="3" t="s">
        <v>15176</v>
      </c>
      <c r="C2464" s="4" t="s">
        <v>15177</v>
      </c>
      <c r="D2464" s="27">
        <v>2830.3</v>
      </c>
      <c r="E2464" s="27">
        <v>509.45</v>
      </c>
      <c r="F2464" s="27">
        <v>226.7</v>
      </c>
      <c r="G2464" s="26">
        <f>(E2464-F2464)/E2464</f>
        <v>0.5550103052311316</v>
      </c>
      <c r="H2464" s="27">
        <f>E2464-F2464</f>
        <v>282.75</v>
      </c>
      <c r="I2464" s="35">
        <f>E2464/D2464</f>
        <v>0.17999858672225558</v>
      </c>
      <c r="J2464" s="3">
        <v>185003.36</v>
      </c>
      <c r="K2464" s="26">
        <v>6.0999999999999999E-2</v>
      </c>
      <c r="L2464" s="4" t="b">
        <v>0</v>
      </c>
      <c r="M2464" s="4" t="s">
        <v>58</v>
      </c>
      <c r="N2464" s="35">
        <f>'Landed Freight Margin Tool'!$D$4</f>
        <v>0.58708499999999997</v>
      </c>
      <c r="O2464" s="30">
        <f>(MAX($F2464,MIN(0.18*$D2464,$F2464*(1+$N2464))))</f>
        <v>359.7921695</v>
      </c>
      <c r="P2464" s="35">
        <f>O2464/D2464</f>
        <v>0.12712156644171996</v>
      </c>
    </row>
    <row r="2465" spans="1:16" x14ac:dyDescent="0.3">
      <c r="A2465" s="2">
        <v>45064</v>
      </c>
      <c r="B2465" s="3" t="s">
        <v>15087</v>
      </c>
      <c r="C2465" s="4" t="s">
        <v>15088</v>
      </c>
      <c r="D2465" s="27">
        <v>712.95</v>
      </c>
      <c r="E2465" s="27">
        <v>128.33000000000001</v>
      </c>
      <c r="F2465" s="27">
        <v>81.819999999999993</v>
      </c>
      <c r="G2465" s="26">
        <f>(E2465-F2465)/E2465</f>
        <v>0.36242499805189754</v>
      </c>
      <c r="H2465" s="27">
        <f>E2465-F2465</f>
        <v>46.510000000000019</v>
      </c>
      <c r="I2465" s="35">
        <f>E2465/D2465</f>
        <v>0.17999859737709517</v>
      </c>
      <c r="J2465" s="3">
        <v>185003.36</v>
      </c>
      <c r="K2465" s="26">
        <v>6.0999999999999999E-2</v>
      </c>
      <c r="L2465" s="4" t="b">
        <v>0</v>
      </c>
      <c r="M2465" s="4" t="s">
        <v>58</v>
      </c>
      <c r="N2465" s="35">
        <f>'Landed Freight Margin Tool'!$D$4</f>
        <v>0.58708499999999997</v>
      </c>
      <c r="O2465" s="30">
        <f>(MAX($F2465,MIN(0.18*$D2465,$F2465*(1+$N2465))))</f>
        <v>128.33100000000002</v>
      </c>
      <c r="P2465" s="35">
        <f>O2465/D2465</f>
        <v>0.18000000000000002</v>
      </c>
    </row>
    <row r="2466" spans="1:16" x14ac:dyDescent="0.3">
      <c r="A2466" s="2">
        <v>44958</v>
      </c>
      <c r="B2466" s="3" t="s">
        <v>18896</v>
      </c>
      <c r="C2466" s="4" t="s">
        <v>18897</v>
      </c>
      <c r="D2466" s="27">
        <v>1996.96</v>
      </c>
      <c r="E2466" s="27">
        <v>359.45</v>
      </c>
      <c r="F2466" s="27">
        <v>237.36</v>
      </c>
      <c r="G2466" s="26">
        <f>(E2466-F2466)/E2466</f>
        <v>0.33965781054388644</v>
      </c>
      <c r="H2466" s="27">
        <f>E2466-F2466</f>
        <v>122.08999999999997</v>
      </c>
      <c r="I2466" s="35">
        <f>E2466/D2466</f>
        <v>0.17999859786876052</v>
      </c>
      <c r="J2466" s="3">
        <v>185003.36</v>
      </c>
      <c r="K2466" s="26">
        <v>6.0999999999999999E-2</v>
      </c>
      <c r="L2466" s="4" t="b">
        <v>0</v>
      </c>
      <c r="M2466" s="4" t="s">
        <v>58</v>
      </c>
      <c r="N2466" s="35">
        <f>'Landed Freight Margin Tool'!$D$4</f>
        <v>0.58708499999999997</v>
      </c>
      <c r="O2466" s="30">
        <f>(MAX($F2466,MIN(0.18*$D2466,$F2466*(1+$N2466))))</f>
        <v>359.45279999999997</v>
      </c>
      <c r="P2466" s="35">
        <f>O2466/D2466</f>
        <v>0.18</v>
      </c>
    </row>
    <row r="2467" spans="1:16" x14ac:dyDescent="0.3">
      <c r="A2467" s="2">
        <v>44991</v>
      </c>
      <c r="B2467" s="3" t="s">
        <v>5631</v>
      </c>
      <c r="C2467" s="4" t="s">
        <v>5632</v>
      </c>
      <c r="D2467" s="27">
        <v>2574.02</v>
      </c>
      <c r="E2467" s="27">
        <v>463.32</v>
      </c>
      <c r="F2467" s="27">
        <v>288.06</v>
      </c>
      <c r="G2467" s="26">
        <f>(E2467-F2467)/E2467</f>
        <v>0.37826987826987823</v>
      </c>
      <c r="H2467" s="27">
        <f>E2467-F2467</f>
        <v>175.26</v>
      </c>
      <c r="I2467" s="35">
        <f>E2467/D2467</f>
        <v>0.17999860140946847</v>
      </c>
      <c r="J2467" s="3">
        <v>185003.36</v>
      </c>
      <c r="K2467" s="26">
        <v>6.0999999999999999E-2</v>
      </c>
      <c r="L2467" s="4" t="b">
        <v>0</v>
      </c>
      <c r="M2467" s="4" t="s">
        <v>58</v>
      </c>
      <c r="N2467" s="35">
        <f>'Landed Freight Margin Tool'!$D$4</f>
        <v>0.58708499999999997</v>
      </c>
      <c r="O2467" s="30">
        <f>(MAX($F2467,MIN(0.18*$D2467,$F2467*(1+$N2467))))</f>
        <v>457.17570510000002</v>
      </c>
      <c r="P2467" s="35">
        <f>O2467/D2467</f>
        <v>0.17761155900109557</v>
      </c>
    </row>
    <row r="2468" spans="1:16" x14ac:dyDescent="0.3">
      <c r="A2468" s="2">
        <v>45174</v>
      </c>
      <c r="B2468" s="3" t="s">
        <v>20851</v>
      </c>
      <c r="C2468" s="4" t="s">
        <v>20852</v>
      </c>
      <c r="D2468" s="27">
        <v>2289.7399999999998</v>
      </c>
      <c r="E2468" s="27">
        <v>412.15</v>
      </c>
      <c r="F2468" s="27">
        <v>251.68</v>
      </c>
      <c r="G2468" s="26">
        <f>(E2468-F2468)/E2468</f>
        <v>0.38934853815358483</v>
      </c>
      <c r="H2468" s="27">
        <f>E2468-F2468</f>
        <v>160.46999999999997</v>
      </c>
      <c r="I2468" s="35">
        <f>E2468/D2468</f>
        <v>0.17999860246141483</v>
      </c>
      <c r="J2468" s="3">
        <v>185003.36</v>
      </c>
      <c r="K2468" s="26">
        <v>6.0999999999999999E-2</v>
      </c>
      <c r="L2468" s="4" t="b">
        <v>0</v>
      </c>
      <c r="M2468" s="4" t="s">
        <v>58</v>
      </c>
      <c r="N2468" s="35">
        <f>'Landed Freight Margin Tool'!$D$4</f>
        <v>0.58708499999999997</v>
      </c>
      <c r="O2468" s="30">
        <f>(MAX($F2468,MIN(0.18*$D2468,$F2468*(1+$N2468))))</f>
        <v>399.43755280000005</v>
      </c>
      <c r="P2468" s="35">
        <f>O2468/D2468</f>
        <v>0.17444668512582218</v>
      </c>
    </row>
    <row r="2469" spans="1:16" x14ac:dyDescent="0.3">
      <c r="A2469" s="2">
        <v>45119</v>
      </c>
      <c r="B2469" s="3" t="s">
        <v>916</v>
      </c>
      <c r="C2469" s="4" t="s">
        <v>917</v>
      </c>
      <c r="D2469" s="27">
        <v>2727.41</v>
      </c>
      <c r="E2469" s="27">
        <v>490.93</v>
      </c>
      <c r="F2469" s="27">
        <v>352.67</v>
      </c>
      <c r="G2469" s="26">
        <f>(E2469-F2469)/E2469</f>
        <v>0.28162874544232375</v>
      </c>
      <c r="H2469" s="27">
        <f>E2469-F2469</f>
        <v>138.26</v>
      </c>
      <c r="I2469" s="35">
        <f>E2469/D2469</f>
        <v>0.17999860673679427</v>
      </c>
      <c r="J2469" s="3">
        <v>185003.36</v>
      </c>
      <c r="K2469" s="26">
        <v>6.0999999999999999E-2</v>
      </c>
      <c r="L2469" s="4" t="b">
        <v>0</v>
      </c>
      <c r="M2469" s="4" t="s">
        <v>58</v>
      </c>
      <c r="N2469" s="35">
        <f>'Landed Freight Margin Tool'!$D$4</f>
        <v>0.58708499999999997</v>
      </c>
      <c r="O2469" s="30">
        <f>(MAX($F2469,MIN(0.18*$D2469,$F2469*(1+$N2469))))</f>
        <v>490.93379999999996</v>
      </c>
      <c r="P2469" s="35">
        <f>O2469/D2469</f>
        <v>0.18</v>
      </c>
    </row>
    <row r="2470" spans="1:16" x14ac:dyDescent="0.3">
      <c r="A2470" s="2">
        <v>45126</v>
      </c>
      <c r="B2470" s="3" t="s">
        <v>19494</v>
      </c>
      <c r="C2470" s="4" t="s">
        <v>19495</v>
      </c>
      <c r="D2470" s="27">
        <v>2878.3</v>
      </c>
      <c r="E2470" s="27">
        <v>518.09</v>
      </c>
      <c r="F2470" s="27">
        <v>304.01</v>
      </c>
      <c r="G2470" s="26">
        <f>(E2470-F2470)/E2470</f>
        <v>0.4132100600281805</v>
      </c>
      <c r="H2470" s="27">
        <f>E2470-F2470</f>
        <v>214.08000000000004</v>
      </c>
      <c r="I2470" s="35">
        <f>E2470/D2470</f>
        <v>0.17999861029079664</v>
      </c>
      <c r="J2470" s="3">
        <v>185003.36</v>
      </c>
      <c r="K2470" s="26">
        <v>6.0999999999999999E-2</v>
      </c>
      <c r="L2470" s="4" t="b">
        <v>0</v>
      </c>
      <c r="M2470" s="4" t="s">
        <v>58</v>
      </c>
      <c r="N2470" s="35">
        <f>'Landed Freight Margin Tool'!$D$4</f>
        <v>0.58708499999999997</v>
      </c>
      <c r="O2470" s="30">
        <f>(MAX($F2470,MIN(0.18*$D2470,$F2470*(1+$N2470))))</f>
        <v>482.48971084999999</v>
      </c>
      <c r="P2470" s="35">
        <f>O2470/D2470</f>
        <v>0.16763009792238473</v>
      </c>
    </row>
    <row r="2471" spans="1:16" x14ac:dyDescent="0.3">
      <c r="A2471" s="2">
        <v>45023</v>
      </c>
      <c r="B2471" s="3" t="s">
        <v>8382</v>
      </c>
      <c r="C2471" s="4" t="s">
        <v>2780</v>
      </c>
      <c r="D2471" s="27">
        <v>3191.58</v>
      </c>
      <c r="E2471" s="27">
        <v>574.48</v>
      </c>
      <c r="F2471" s="27">
        <v>577.02</v>
      </c>
      <c r="G2471" s="26">
        <f>(E2471-F2471)/E2471</f>
        <v>-4.4213897785823067E-3</v>
      </c>
      <c r="H2471" s="27">
        <f>E2471-F2471</f>
        <v>-2.5399999999999636</v>
      </c>
      <c r="I2471" s="35">
        <f>E2471/D2471</f>
        <v>0.17999862137248637</v>
      </c>
      <c r="J2471" s="3">
        <v>185003.36</v>
      </c>
      <c r="K2471" s="26">
        <v>6.0999999999999999E-2</v>
      </c>
      <c r="L2471" s="4" t="b">
        <v>0</v>
      </c>
      <c r="M2471" s="4" t="s">
        <v>58</v>
      </c>
      <c r="N2471" s="35">
        <f>'Landed Freight Margin Tool'!$D$4</f>
        <v>0.58708499999999997</v>
      </c>
      <c r="O2471" s="30">
        <f>(MAX($F2471,MIN(0.18*$D2471,$F2471*(1+$N2471))))</f>
        <v>577.02</v>
      </c>
      <c r="P2471" s="35">
        <f>O2471/D2471</f>
        <v>0.18079446543718158</v>
      </c>
    </row>
    <row r="2472" spans="1:16" x14ac:dyDescent="0.3">
      <c r="A2472" s="2">
        <v>45000</v>
      </c>
      <c r="B2472" s="3" t="s">
        <v>9794</v>
      </c>
      <c r="C2472" s="4" t="s">
        <v>9795</v>
      </c>
      <c r="D2472" s="27">
        <v>2321.2399999999998</v>
      </c>
      <c r="E2472" s="27">
        <v>417.82</v>
      </c>
      <c r="F2472" s="27">
        <v>210.84</v>
      </c>
      <c r="G2472" s="26">
        <f>(E2472-F2472)/E2472</f>
        <v>0.49538078598439517</v>
      </c>
      <c r="H2472" s="27">
        <f>E2472-F2472</f>
        <v>206.98</v>
      </c>
      <c r="I2472" s="35">
        <f>E2472/D2472</f>
        <v>0.17999862142647896</v>
      </c>
      <c r="J2472" s="3">
        <v>185003.36</v>
      </c>
      <c r="K2472" s="26">
        <v>6.0999999999999999E-2</v>
      </c>
      <c r="L2472" s="4" t="b">
        <v>0</v>
      </c>
      <c r="M2472" s="4" t="s">
        <v>58</v>
      </c>
      <c r="N2472" s="35">
        <f>'Landed Freight Margin Tool'!$D$4</f>
        <v>0.58708499999999997</v>
      </c>
      <c r="O2472" s="30">
        <f>(MAX($F2472,MIN(0.18*$D2472,$F2472*(1+$N2472))))</f>
        <v>334.62100140000001</v>
      </c>
      <c r="P2472" s="35">
        <f>O2472/D2472</f>
        <v>0.14415614128655377</v>
      </c>
    </row>
    <row r="2473" spans="1:16" x14ac:dyDescent="0.3">
      <c r="A2473" s="2">
        <v>45037</v>
      </c>
      <c r="B2473" s="3" t="s">
        <v>12314</v>
      </c>
      <c r="C2473" s="4" t="s">
        <v>12315</v>
      </c>
      <c r="D2473" s="27">
        <v>1894.07</v>
      </c>
      <c r="E2473" s="27">
        <v>340.93</v>
      </c>
      <c r="F2473" s="27">
        <v>325.94</v>
      </c>
      <c r="G2473" s="26">
        <f>(E2473-F2473)/E2473</f>
        <v>4.3967969964508871E-2</v>
      </c>
      <c r="H2473" s="27">
        <f>E2473-F2473</f>
        <v>14.990000000000009</v>
      </c>
      <c r="I2473" s="35">
        <f>E2473/D2473</f>
        <v>0.17999862729466176</v>
      </c>
      <c r="J2473" s="3">
        <v>185003.36</v>
      </c>
      <c r="K2473" s="26">
        <v>6.0999999999999999E-2</v>
      </c>
      <c r="L2473" s="4" t="b">
        <v>0</v>
      </c>
      <c r="M2473" s="4" t="s">
        <v>58</v>
      </c>
      <c r="N2473" s="35">
        <f>'Landed Freight Margin Tool'!$D$4</f>
        <v>0.58708499999999997</v>
      </c>
      <c r="O2473" s="30">
        <f>(MAX($F2473,MIN(0.18*$D2473,$F2473*(1+$N2473))))</f>
        <v>340.93259999999998</v>
      </c>
      <c r="P2473" s="35">
        <f>O2473/D2473</f>
        <v>0.18</v>
      </c>
    </row>
    <row r="2474" spans="1:16" x14ac:dyDescent="0.3">
      <c r="A2474" s="2">
        <v>45252</v>
      </c>
      <c r="B2474" s="3" t="s">
        <v>8975</v>
      </c>
      <c r="C2474" s="4" t="s">
        <v>4525</v>
      </c>
      <c r="D2474" s="27">
        <v>2623.52</v>
      </c>
      <c r="E2474" s="27">
        <v>472.23</v>
      </c>
      <c r="F2474" s="27">
        <v>238.02</v>
      </c>
      <c r="G2474" s="26">
        <f>(E2474-F2474)/E2474</f>
        <v>0.49596594879613748</v>
      </c>
      <c r="H2474" s="27">
        <f>E2474-F2474</f>
        <v>234.21</v>
      </c>
      <c r="I2474" s="35">
        <f>E2474/D2474</f>
        <v>0.1799986277977679</v>
      </c>
      <c r="J2474" s="3">
        <v>185003.36</v>
      </c>
      <c r="K2474" s="26">
        <v>6.0999999999999999E-2</v>
      </c>
      <c r="L2474" s="4" t="b">
        <v>0</v>
      </c>
      <c r="M2474" s="4" t="s">
        <v>58</v>
      </c>
      <c r="N2474" s="35">
        <f>'Landed Freight Margin Tool'!$D$4</f>
        <v>0.58708499999999997</v>
      </c>
      <c r="O2474" s="30">
        <f>(MAX($F2474,MIN(0.18*$D2474,$F2474*(1+$N2474))))</f>
        <v>377.75797170000004</v>
      </c>
      <c r="P2474" s="35">
        <f>O2474/D2474</f>
        <v>0.14398898110172595</v>
      </c>
    </row>
    <row r="2475" spans="1:16" x14ac:dyDescent="0.3">
      <c r="A2475" s="2">
        <v>45055</v>
      </c>
      <c r="B2475" s="3" t="s">
        <v>20419</v>
      </c>
      <c r="C2475" s="4" t="s">
        <v>20420</v>
      </c>
      <c r="D2475" s="27">
        <v>2194.35</v>
      </c>
      <c r="E2475" s="27">
        <v>394.98</v>
      </c>
      <c r="F2475" s="27">
        <v>271.87</v>
      </c>
      <c r="G2475" s="26">
        <f>(E2475-F2475)/E2475</f>
        <v>0.31168666767937619</v>
      </c>
      <c r="H2475" s="27">
        <f>E2475-F2475</f>
        <v>123.11000000000001</v>
      </c>
      <c r="I2475" s="35">
        <f>E2475/D2475</f>
        <v>0.17999863285255316</v>
      </c>
      <c r="J2475" s="3">
        <v>185003.36</v>
      </c>
      <c r="K2475" s="26">
        <v>6.0999999999999999E-2</v>
      </c>
      <c r="L2475" s="4" t="b">
        <v>0</v>
      </c>
      <c r="M2475" s="4" t="s">
        <v>58</v>
      </c>
      <c r="N2475" s="35">
        <f>'Landed Freight Margin Tool'!$D$4</f>
        <v>0.58708499999999997</v>
      </c>
      <c r="O2475" s="30">
        <f>(MAX($F2475,MIN(0.18*$D2475,$F2475*(1+$N2475))))</f>
        <v>394.98299999999995</v>
      </c>
      <c r="P2475" s="35">
        <f>O2475/D2475</f>
        <v>0.18</v>
      </c>
    </row>
    <row r="2476" spans="1:16" x14ac:dyDescent="0.3">
      <c r="A2476" s="2">
        <v>45064</v>
      </c>
      <c r="B2476" s="3" t="s">
        <v>10238</v>
      </c>
      <c r="C2476" s="4" t="s">
        <v>10239</v>
      </c>
      <c r="D2476" s="27">
        <v>3365.97</v>
      </c>
      <c r="E2476" s="27">
        <v>605.87</v>
      </c>
      <c r="F2476" s="27">
        <v>395.63</v>
      </c>
      <c r="G2476" s="26">
        <f>(E2476-F2476)/E2476</f>
        <v>0.34700513311436448</v>
      </c>
      <c r="H2476" s="27">
        <f>E2476-F2476</f>
        <v>210.24</v>
      </c>
      <c r="I2476" s="35">
        <f>E2476/D2476</f>
        <v>0.17999863338057084</v>
      </c>
      <c r="J2476" s="3">
        <v>185003.36</v>
      </c>
      <c r="K2476" s="26">
        <v>6.0999999999999999E-2</v>
      </c>
      <c r="L2476" s="4" t="b">
        <v>0</v>
      </c>
      <c r="M2476" s="4" t="s">
        <v>58</v>
      </c>
      <c r="N2476" s="35">
        <f>'Landed Freight Margin Tool'!$D$4</f>
        <v>0.58708499999999997</v>
      </c>
      <c r="O2476" s="30">
        <f>(MAX($F2476,MIN(0.18*$D2476,$F2476*(1+$N2476))))</f>
        <v>605.87459999999999</v>
      </c>
      <c r="P2476" s="35">
        <f>O2476/D2476</f>
        <v>0.18</v>
      </c>
    </row>
    <row r="2477" spans="1:16" x14ac:dyDescent="0.3">
      <c r="A2477" s="2">
        <v>44971</v>
      </c>
      <c r="B2477" s="3" t="s">
        <v>3119</v>
      </c>
      <c r="C2477" s="4" t="s">
        <v>3120</v>
      </c>
      <c r="D2477" s="27">
        <v>1464.4</v>
      </c>
      <c r="E2477" s="27">
        <v>263.58999999999997</v>
      </c>
      <c r="F2477" s="27">
        <v>197.39</v>
      </c>
      <c r="G2477" s="26">
        <f>(E2477-F2477)/E2477</f>
        <v>0.25114761561515991</v>
      </c>
      <c r="H2477" s="27">
        <f>E2477-F2477</f>
        <v>66.199999999999989</v>
      </c>
      <c r="I2477" s="35">
        <f>E2477/D2477</f>
        <v>0.17999863425293633</v>
      </c>
      <c r="J2477" s="3">
        <v>185003.36</v>
      </c>
      <c r="K2477" s="26">
        <v>6.0999999999999999E-2</v>
      </c>
      <c r="L2477" s="4" t="b">
        <v>0</v>
      </c>
      <c r="M2477" s="4" t="s">
        <v>58</v>
      </c>
      <c r="N2477" s="35">
        <f>'Landed Freight Margin Tool'!$D$4</f>
        <v>0.58708499999999997</v>
      </c>
      <c r="O2477" s="30">
        <f>(MAX($F2477,MIN(0.18*$D2477,$F2477*(1+$N2477))))</f>
        <v>263.59199999999998</v>
      </c>
      <c r="P2477" s="35">
        <f>O2477/D2477</f>
        <v>0.17999999999999997</v>
      </c>
    </row>
    <row r="2478" spans="1:16" x14ac:dyDescent="0.3">
      <c r="A2478" s="2">
        <v>45006</v>
      </c>
      <c r="B2478" s="3" t="s">
        <v>22342</v>
      </c>
      <c r="C2478" s="4" t="s">
        <v>13880</v>
      </c>
      <c r="D2478" s="27">
        <v>3516.36</v>
      </c>
      <c r="E2478" s="27">
        <v>632.94000000000005</v>
      </c>
      <c r="F2478" s="27">
        <v>452.29</v>
      </c>
      <c r="G2478" s="26">
        <f>(E2478-F2478)/E2478</f>
        <v>0.28541409928271244</v>
      </c>
      <c r="H2478" s="27">
        <f>E2478-F2478</f>
        <v>180.65000000000003</v>
      </c>
      <c r="I2478" s="35">
        <f>E2478/D2478</f>
        <v>0.17999863495205271</v>
      </c>
      <c r="J2478" s="3">
        <v>185003.36</v>
      </c>
      <c r="K2478" s="26">
        <v>6.0999999999999999E-2</v>
      </c>
      <c r="L2478" s="4" t="b">
        <v>0</v>
      </c>
      <c r="M2478" s="4" t="s">
        <v>58</v>
      </c>
      <c r="N2478" s="35">
        <f>'Landed Freight Margin Tool'!$D$4</f>
        <v>0.58708499999999997</v>
      </c>
      <c r="O2478" s="30">
        <f>(MAX($F2478,MIN(0.18*$D2478,$F2478*(1+$N2478))))</f>
        <v>632.94479999999999</v>
      </c>
      <c r="P2478" s="35">
        <f>O2478/D2478</f>
        <v>0.18</v>
      </c>
    </row>
    <row r="2479" spans="1:16" x14ac:dyDescent="0.3">
      <c r="A2479" s="2">
        <v>45203</v>
      </c>
      <c r="B2479" s="3" t="s">
        <v>24247</v>
      </c>
      <c r="C2479" s="4" t="s">
        <v>24248</v>
      </c>
      <c r="D2479" s="27">
        <v>1623.29</v>
      </c>
      <c r="E2479" s="27">
        <v>292.19</v>
      </c>
      <c r="F2479" s="27">
        <v>141.71</v>
      </c>
      <c r="G2479" s="26">
        <f>(E2479-F2479)/E2479</f>
        <v>0.5150073582258119</v>
      </c>
      <c r="H2479" s="27">
        <f>E2479-F2479</f>
        <v>150.47999999999999</v>
      </c>
      <c r="I2479" s="35">
        <f>E2479/D2479</f>
        <v>0.17999864472768268</v>
      </c>
      <c r="J2479" s="3">
        <v>185003.36</v>
      </c>
      <c r="K2479" s="26">
        <v>6.0999999999999999E-2</v>
      </c>
      <c r="L2479" s="4" t="b">
        <v>0</v>
      </c>
      <c r="M2479" s="4" t="s">
        <v>58</v>
      </c>
      <c r="N2479" s="35">
        <f>'Landed Freight Margin Tool'!$D$4</f>
        <v>0.58708499999999997</v>
      </c>
      <c r="O2479" s="30">
        <f>(MAX($F2479,MIN(0.18*$D2479,$F2479*(1+$N2479))))</f>
        <v>224.90581535000001</v>
      </c>
      <c r="P2479" s="35">
        <f>O2479/D2479</f>
        <v>0.13854937525026337</v>
      </c>
    </row>
    <row r="2480" spans="1:16" x14ac:dyDescent="0.3">
      <c r="A2480" s="2">
        <v>44985</v>
      </c>
      <c r="B2480" s="3" t="s">
        <v>1609</v>
      </c>
      <c r="C2480" s="4" t="s">
        <v>1610</v>
      </c>
      <c r="D2480" s="27">
        <v>3399.47</v>
      </c>
      <c r="E2480" s="27">
        <v>611.9</v>
      </c>
      <c r="F2480" s="27">
        <v>443.75</v>
      </c>
      <c r="G2480" s="26">
        <f>(E2480-F2480)/E2480</f>
        <v>0.27479980388952441</v>
      </c>
      <c r="H2480" s="27">
        <f>E2480-F2480</f>
        <v>168.14999999999998</v>
      </c>
      <c r="I2480" s="35">
        <f>E2480/D2480</f>
        <v>0.17999864684789099</v>
      </c>
      <c r="J2480" s="3">
        <v>185003.36</v>
      </c>
      <c r="K2480" s="26">
        <v>6.0999999999999999E-2</v>
      </c>
      <c r="L2480" s="4" t="b">
        <v>0</v>
      </c>
      <c r="M2480" s="4" t="s">
        <v>58</v>
      </c>
      <c r="N2480" s="35">
        <f>'Landed Freight Margin Tool'!$D$4</f>
        <v>0.58708499999999997</v>
      </c>
      <c r="O2480" s="30">
        <f>(MAX($F2480,MIN(0.18*$D2480,$F2480*(1+$N2480))))</f>
        <v>611.90459999999996</v>
      </c>
      <c r="P2480" s="35">
        <f>O2480/D2480</f>
        <v>0.18</v>
      </c>
    </row>
    <row r="2481" spans="1:16" x14ac:dyDescent="0.3">
      <c r="A2481" s="2">
        <v>45149</v>
      </c>
      <c r="B2481" s="3" t="s">
        <v>19715</v>
      </c>
      <c r="C2481" s="4" t="s">
        <v>5201</v>
      </c>
      <c r="D2481" s="27">
        <v>2840.91</v>
      </c>
      <c r="E2481" s="27">
        <v>511.36</v>
      </c>
      <c r="F2481" s="27">
        <v>373.26</v>
      </c>
      <c r="G2481" s="26">
        <f>(E2481-F2481)/E2481</f>
        <v>0.270064142678348</v>
      </c>
      <c r="H2481" s="27">
        <f>E2481-F2481</f>
        <v>138.10000000000002</v>
      </c>
      <c r="I2481" s="35">
        <f>E2481/D2481</f>
        <v>0.17999866240042806</v>
      </c>
      <c r="J2481" s="3">
        <v>185003.36</v>
      </c>
      <c r="K2481" s="26">
        <v>6.0999999999999999E-2</v>
      </c>
      <c r="L2481" s="4" t="b">
        <v>0</v>
      </c>
      <c r="M2481" s="4" t="s">
        <v>58</v>
      </c>
      <c r="N2481" s="35">
        <f>'Landed Freight Margin Tool'!$D$4</f>
        <v>0.58708499999999997</v>
      </c>
      <c r="O2481" s="30">
        <f>(MAX($F2481,MIN(0.18*$D2481,$F2481*(1+$N2481))))</f>
        <v>511.36379999999997</v>
      </c>
      <c r="P2481" s="35">
        <f>O2481/D2481</f>
        <v>0.18</v>
      </c>
    </row>
    <row r="2482" spans="1:16" x14ac:dyDescent="0.3">
      <c r="A2482" s="2">
        <v>45205</v>
      </c>
      <c r="B2482" s="3" t="s">
        <v>15442</v>
      </c>
      <c r="C2482" s="4" t="s">
        <v>15443</v>
      </c>
      <c r="D2482" s="27">
        <v>3739.25</v>
      </c>
      <c r="E2482" s="27">
        <v>673.06</v>
      </c>
      <c r="F2482" s="27">
        <v>375.54</v>
      </c>
      <c r="G2482" s="26">
        <f>(E2482-F2482)/E2482</f>
        <v>0.44204082845511539</v>
      </c>
      <c r="H2482" s="27">
        <f>E2482-F2482</f>
        <v>297.51999999999992</v>
      </c>
      <c r="I2482" s="35">
        <f>E2482/D2482</f>
        <v>0.17999866283345589</v>
      </c>
      <c r="J2482" s="3">
        <v>185003.36</v>
      </c>
      <c r="K2482" s="26">
        <v>6.0999999999999999E-2</v>
      </c>
      <c r="L2482" s="4" t="b">
        <v>0</v>
      </c>
      <c r="M2482" s="4" t="s">
        <v>58</v>
      </c>
      <c r="N2482" s="35">
        <f>'Landed Freight Margin Tool'!$D$4</f>
        <v>0.58708499999999997</v>
      </c>
      <c r="O2482" s="30">
        <f>(MAX($F2482,MIN(0.18*$D2482,$F2482*(1+$N2482))))</f>
        <v>596.01390090000007</v>
      </c>
      <c r="P2482" s="35">
        <f>O2482/D2482</f>
        <v>0.15939396961957614</v>
      </c>
    </row>
    <row r="2483" spans="1:16" x14ac:dyDescent="0.3">
      <c r="A2483" s="2">
        <v>45055</v>
      </c>
      <c r="B2483" s="3" t="s">
        <v>18975</v>
      </c>
      <c r="C2483" s="4" t="s">
        <v>411</v>
      </c>
      <c r="D2483" s="27">
        <v>1796.68</v>
      </c>
      <c r="E2483" s="27">
        <v>323.39999999999998</v>
      </c>
      <c r="F2483" s="27">
        <v>227.93</v>
      </c>
      <c r="G2483" s="26">
        <f>(E2483-F2483)/E2483</f>
        <v>0.29520717377860228</v>
      </c>
      <c r="H2483" s="27">
        <f>E2483-F2483</f>
        <v>95.46999999999997</v>
      </c>
      <c r="I2483" s="35">
        <f>E2483/D2483</f>
        <v>0.17999866420286303</v>
      </c>
      <c r="J2483" s="3">
        <v>185003.36</v>
      </c>
      <c r="K2483" s="26">
        <v>6.0999999999999999E-2</v>
      </c>
      <c r="L2483" s="4" t="b">
        <v>0</v>
      </c>
      <c r="M2483" s="4" t="s">
        <v>58</v>
      </c>
      <c r="N2483" s="35">
        <f>'Landed Freight Margin Tool'!$D$4</f>
        <v>0.58708499999999997</v>
      </c>
      <c r="O2483" s="30">
        <f>(MAX($F2483,MIN(0.18*$D2483,$F2483*(1+$N2483))))</f>
        <v>323.4024</v>
      </c>
      <c r="P2483" s="35">
        <f>O2483/D2483</f>
        <v>0.18</v>
      </c>
    </row>
    <row r="2484" spans="1:16" x14ac:dyDescent="0.3">
      <c r="A2484" s="2">
        <v>44935</v>
      </c>
      <c r="B2484" s="3" t="s">
        <v>21877</v>
      </c>
      <c r="C2484" s="4" t="s">
        <v>21878</v>
      </c>
      <c r="D2484" s="27">
        <v>902.34</v>
      </c>
      <c r="E2484" s="27">
        <v>162.41999999999999</v>
      </c>
      <c r="F2484" s="27">
        <v>112.97</v>
      </c>
      <c r="G2484" s="26">
        <f>(E2484-F2484)/E2484</f>
        <v>0.3044575791158724</v>
      </c>
      <c r="H2484" s="27">
        <f>E2484-F2484</f>
        <v>49.449999999999989</v>
      </c>
      <c r="I2484" s="35">
        <f>E2484/D2484</f>
        <v>0.17999867012434334</v>
      </c>
      <c r="J2484" s="3">
        <v>185003.36</v>
      </c>
      <c r="K2484" s="26">
        <v>6.0999999999999999E-2</v>
      </c>
      <c r="L2484" s="4" t="b">
        <v>0</v>
      </c>
      <c r="M2484" s="4" t="s">
        <v>58</v>
      </c>
      <c r="N2484" s="35">
        <f>'Landed Freight Margin Tool'!$D$4</f>
        <v>0.58708499999999997</v>
      </c>
      <c r="O2484" s="30">
        <f>(MAX($F2484,MIN(0.18*$D2484,$F2484*(1+$N2484))))</f>
        <v>162.4212</v>
      </c>
      <c r="P2484" s="35">
        <f>O2484/D2484</f>
        <v>0.18</v>
      </c>
    </row>
    <row r="2485" spans="1:16" x14ac:dyDescent="0.3">
      <c r="A2485" s="2">
        <v>45131</v>
      </c>
      <c r="B2485" s="3" t="s">
        <v>12860</v>
      </c>
      <c r="C2485" s="4" t="s">
        <v>12861</v>
      </c>
      <c r="D2485" s="27">
        <v>3762.75</v>
      </c>
      <c r="E2485" s="27">
        <v>677.29</v>
      </c>
      <c r="F2485" s="27">
        <v>499</v>
      </c>
      <c r="G2485" s="26">
        <f>(E2485-F2485)/E2485</f>
        <v>0.26324026635562309</v>
      </c>
      <c r="H2485" s="27">
        <f>E2485-F2485</f>
        <v>178.28999999999996</v>
      </c>
      <c r="I2485" s="35">
        <f>E2485/D2485</f>
        <v>0.17999867118463889</v>
      </c>
      <c r="J2485" s="3">
        <v>185003.36</v>
      </c>
      <c r="K2485" s="26">
        <v>6.0999999999999999E-2</v>
      </c>
      <c r="L2485" s="4" t="b">
        <v>0</v>
      </c>
      <c r="M2485" s="4" t="s">
        <v>58</v>
      </c>
      <c r="N2485" s="35">
        <f>'Landed Freight Margin Tool'!$D$4</f>
        <v>0.58708499999999997</v>
      </c>
      <c r="O2485" s="30">
        <f>(MAX($F2485,MIN(0.18*$D2485,$F2485*(1+$N2485))))</f>
        <v>677.29499999999996</v>
      </c>
      <c r="P2485" s="35">
        <f>O2485/D2485</f>
        <v>0.18</v>
      </c>
    </row>
    <row r="2486" spans="1:16" x14ac:dyDescent="0.3">
      <c r="A2486" s="2">
        <v>45125</v>
      </c>
      <c r="B2486" s="3" t="s">
        <v>20502</v>
      </c>
      <c r="C2486" s="4" t="s">
        <v>20503</v>
      </c>
      <c r="D2486" s="27">
        <v>1811.68</v>
      </c>
      <c r="E2486" s="27">
        <v>326.10000000000002</v>
      </c>
      <c r="F2486" s="27">
        <v>212.1</v>
      </c>
      <c r="G2486" s="26">
        <f>(E2486-F2486)/E2486</f>
        <v>0.34958601655933769</v>
      </c>
      <c r="H2486" s="27">
        <f>E2486-F2486</f>
        <v>114.00000000000003</v>
      </c>
      <c r="I2486" s="35">
        <f>E2486/D2486</f>
        <v>0.17999867526273955</v>
      </c>
      <c r="J2486" s="3">
        <v>185003.36</v>
      </c>
      <c r="K2486" s="26">
        <v>6.0999999999999999E-2</v>
      </c>
      <c r="L2486" s="4" t="b">
        <v>0</v>
      </c>
      <c r="M2486" s="4" t="s">
        <v>58</v>
      </c>
      <c r="N2486" s="35">
        <f>'Landed Freight Margin Tool'!$D$4</f>
        <v>0.58708499999999997</v>
      </c>
      <c r="O2486" s="30">
        <f>(MAX($F2486,MIN(0.18*$D2486,$F2486*(1+$N2486))))</f>
        <v>326.10239999999999</v>
      </c>
      <c r="P2486" s="35">
        <f>O2486/D2486</f>
        <v>0.18</v>
      </c>
    </row>
    <row r="2487" spans="1:16" x14ac:dyDescent="0.3">
      <c r="A2487" s="2">
        <v>45100</v>
      </c>
      <c r="B2487" s="3" t="s">
        <v>2475</v>
      </c>
      <c r="C2487" s="4" t="s">
        <v>2476</v>
      </c>
      <c r="D2487" s="27">
        <v>1208.6199999999999</v>
      </c>
      <c r="E2487" s="27">
        <v>217.55</v>
      </c>
      <c r="F2487" s="27">
        <v>164.27</v>
      </c>
      <c r="G2487" s="26">
        <f>(E2487-F2487)/E2487</f>
        <v>0.24490921627212134</v>
      </c>
      <c r="H2487" s="27">
        <f>E2487-F2487</f>
        <v>53.28</v>
      </c>
      <c r="I2487" s="35">
        <f>E2487/D2487</f>
        <v>0.1799986761761348</v>
      </c>
      <c r="J2487" s="3">
        <v>185003.36</v>
      </c>
      <c r="K2487" s="26">
        <v>6.0999999999999999E-2</v>
      </c>
      <c r="L2487" s="4" t="b">
        <v>0</v>
      </c>
      <c r="M2487" s="4" t="s">
        <v>58</v>
      </c>
      <c r="N2487" s="35">
        <f>'Landed Freight Margin Tool'!$D$4</f>
        <v>0.58708499999999997</v>
      </c>
      <c r="O2487" s="30">
        <f>(MAX($F2487,MIN(0.18*$D2487,$F2487*(1+$N2487))))</f>
        <v>217.55159999999998</v>
      </c>
      <c r="P2487" s="35">
        <f>O2487/D2487</f>
        <v>0.18</v>
      </c>
    </row>
    <row r="2488" spans="1:16" x14ac:dyDescent="0.3">
      <c r="A2488" s="2">
        <v>44965</v>
      </c>
      <c r="B2488" s="3" t="s">
        <v>21373</v>
      </c>
      <c r="C2488" s="4" t="s">
        <v>21374</v>
      </c>
      <c r="D2488" s="27">
        <v>1815.18</v>
      </c>
      <c r="E2488" s="27">
        <v>326.73</v>
      </c>
      <c r="F2488" s="27">
        <v>212.33</v>
      </c>
      <c r="G2488" s="26">
        <f>(E2488-F2488)/E2488</f>
        <v>0.35013619808404495</v>
      </c>
      <c r="H2488" s="27">
        <f>E2488-F2488</f>
        <v>114.4</v>
      </c>
      <c r="I2488" s="35">
        <f>E2488/D2488</f>
        <v>0.17999867781707599</v>
      </c>
      <c r="J2488" s="3">
        <v>185003.36</v>
      </c>
      <c r="K2488" s="26">
        <v>6.0999999999999999E-2</v>
      </c>
      <c r="L2488" s="4" t="b">
        <v>0</v>
      </c>
      <c r="M2488" s="4" t="s">
        <v>58</v>
      </c>
      <c r="N2488" s="35">
        <f>'Landed Freight Margin Tool'!$D$4</f>
        <v>0.58708499999999997</v>
      </c>
      <c r="O2488" s="30">
        <f>(MAX($F2488,MIN(0.18*$D2488,$F2488*(1+$N2488))))</f>
        <v>326.73239999999998</v>
      </c>
      <c r="P2488" s="35">
        <f>O2488/D2488</f>
        <v>0.18</v>
      </c>
    </row>
    <row r="2489" spans="1:16" x14ac:dyDescent="0.3">
      <c r="A2489" s="2">
        <v>45058</v>
      </c>
      <c r="B2489" s="3" t="s">
        <v>21016</v>
      </c>
      <c r="C2489" s="4" t="s">
        <v>21017</v>
      </c>
      <c r="D2489" s="27">
        <v>3634.36</v>
      </c>
      <c r="E2489" s="27">
        <v>654.17999999999995</v>
      </c>
      <c r="F2489" s="27">
        <v>654.67999999999995</v>
      </c>
      <c r="G2489" s="26">
        <f>(E2489-F2489)/E2489</f>
        <v>-7.6431563178330124E-4</v>
      </c>
      <c r="H2489" s="27">
        <f>E2489-F2489</f>
        <v>-0.5</v>
      </c>
      <c r="I2489" s="35">
        <f>E2489/D2489</f>
        <v>0.179998679272279</v>
      </c>
      <c r="J2489" s="3">
        <v>185003.36</v>
      </c>
      <c r="K2489" s="26">
        <v>6.0999999999999999E-2</v>
      </c>
      <c r="L2489" s="4" t="b">
        <v>0</v>
      </c>
      <c r="M2489" s="4" t="s">
        <v>58</v>
      </c>
      <c r="N2489" s="35">
        <f>'Landed Freight Margin Tool'!$D$4</f>
        <v>0.58708499999999997</v>
      </c>
      <c r="O2489" s="30">
        <f>(MAX($F2489,MIN(0.18*$D2489,$F2489*(1+$N2489))))</f>
        <v>654.67999999999995</v>
      </c>
      <c r="P2489" s="35">
        <f>O2489/D2489</f>
        <v>0.18013625507654715</v>
      </c>
    </row>
    <row r="2490" spans="1:16" x14ac:dyDescent="0.3">
      <c r="A2490" s="2">
        <v>44988</v>
      </c>
      <c r="B2490" s="3" t="s">
        <v>12183</v>
      </c>
      <c r="C2490" s="4" t="s">
        <v>8356</v>
      </c>
      <c r="D2490" s="27">
        <v>2575.63</v>
      </c>
      <c r="E2490" s="27">
        <v>463.61</v>
      </c>
      <c r="F2490" s="27">
        <v>294.94</v>
      </c>
      <c r="G2490" s="26">
        <f>(E2490-F2490)/E2490</f>
        <v>0.36381872694721862</v>
      </c>
      <c r="H2490" s="27">
        <f>E2490-F2490</f>
        <v>168.67000000000002</v>
      </c>
      <c r="I2490" s="35">
        <f>E2490/D2490</f>
        <v>0.17999867993461793</v>
      </c>
      <c r="J2490" s="3">
        <v>185003.36</v>
      </c>
      <c r="K2490" s="26">
        <v>6.0999999999999999E-2</v>
      </c>
      <c r="L2490" s="4" t="b">
        <v>0</v>
      </c>
      <c r="M2490" s="4" t="s">
        <v>58</v>
      </c>
      <c r="N2490" s="35">
        <f>'Landed Freight Margin Tool'!$D$4</f>
        <v>0.58708499999999997</v>
      </c>
      <c r="O2490" s="30">
        <f>(MAX($F2490,MIN(0.18*$D2490,$F2490*(1+$N2490))))</f>
        <v>463.61340000000001</v>
      </c>
      <c r="P2490" s="35">
        <f>O2490/D2490</f>
        <v>0.18</v>
      </c>
    </row>
    <row r="2491" spans="1:16" x14ac:dyDescent="0.3">
      <c r="A2491" s="2">
        <v>45069</v>
      </c>
      <c r="B2491" s="3" t="s">
        <v>21994</v>
      </c>
      <c r="C2491" s="4" t="s">
        <v>21995</v>
      </c>
      <c r="D2491" s="27">
        <v>3636.36</v>
      </c>
      <c r="E2491" s="27">
        <v>654.54</v>
      </c>
      <c r="F2491" s="27">
        <v>580.41</v>
      </c>
      <c r="G2491" s="26">
        <f>(E2491-F2491)/E2491</f>
        <v>0.11325511045925382</v>
      </c>
      <c r="H2491" s="27">
        <f>E2491-F2491</f>
        <v>74.13</v>
      </c>
      <c r="I2491" s="35">
        <f>E2491/D2491</f>
        <v>0.17999867999867999</v>
      </c>
      <c r="J2491" s="3">
        <v>185003.36</v>
      </c>
      <c r="K2491" s="26">
        <v>6.0999999999999999E-2</v>
      </c>
      <c r="L2491" s="4" t="b">
        <v>0</v>
      </c>
      <c r="M2491" s="4" t="s">
        <v>58</v>
      </c>
      <c r="N2491" s="35">
        <f>'Landed Freight Margin Tool'!$D$4</f>
        <v>0.58708499999999997</v>
      </c>
      <c r="O2491" s="30">
        <f>(MAX($F2491,MIN(0.18*$D2491,$F2491*(1+$N2491))))</f>
        <v>654.54480000000001</v>
      </c>
      <c r="P2491" s="35">
        <f>O2491/D2491</f>
        <v>0.18</v>
      </c>
    </row>
    <row r="2492" spans="1:16" x14ac:dyDescent="0.3">
      <c r="A2492" s="2">
        <v>45029</v>
      </c>
      <c r="B2492" s="3" t="s">
        <v>13065</v>
      </c>
      <c r="C2492" s="4" t="s">
        <v>6380</v>
      </c>
      <c r="D2492" s="27">
        <v>3335.08</v>
      </c>
      <c r="E2492" s="27">
        <v>600.30999999999995</v>
      </c>
      <c r="F2492" s="27">
        <v>314.14</v>
      </c>
      <c r="G2492" s="26">
        <f>(E2492-F2492)/E2492</f>
        <v>0.47670370308673848</v>
      </c>
      <c r="H2492" s="27">
        <f>E2492-F2492</f>
        <v>286.16999999999996</v>
      </c>
      <c r="I2492" s="35">
        <f>E2492/D2492</f>
        <v>0.17999868069131775</v>
      </c>
      <c r="J2492" s="3">
        <v>185003.36</v>
      </c>
      <c r="K2492" s="26">
        <v>6.0999999999999999E-2</v>
      </c>
      <c r="L2492" s="4" t="b">
        <v>0</v>
      </c>
      <c r="M2492" s="4" t="s">
        <v>58</v>
      </c>
      <c r="N2492" s="35">
        <f>'Landed Freight Margin Tool'!$D$4</f>
        <v>0.58708499999999997</v>
      </c>
      <c r="O2492" s="30">
        <f>(MAX($F2492,MIN(0.18*$D2492,$F2492*(1+$N2492))))</f>
        <v>498.5668819</v>
      </c>
      <c r="P2492" s="35">
        <f>O2492/D2492</f>
        <v>0.14949173090300683</v>
      </c>
    </row>
    <row r="2493" spans="1:16" x14ac:dyDescent="0.3">
      <c r="A2493" s="2">
        <v>45117</v>
      </c>
      <c r="B2493" s="3" t="s">
        <v>17943</v>
      </c>
      <c r="C2493" s="4" t="s">
        <v>17944</v>
      </c>
      <c r="D2493" s="27">
        <v>2735.52</v>
      </c>
      <c r="E2493" s="27">
        <v>492.39</v>
      </c>
      <c r="F2493" s="27">
        <v>249.09</v>
      </c>
      <c r="G2493" s="26">
        <f>(E2493-F2493)/E2493</f>
        <v>0.49412051422652775</v>
      </c>
      <c r="H2493" s="27">
        <f>E2493-F2493</f>
        <v>243.29999999999998</v>
      </c>
      <c r="I2493" s="35">
        <f>E2493/D2493</f>
        <v>0.17999868397964555</v>
      </c>
      <c r="J2493" s="3">
        <v>185003.36</v>
      </c>
      <c r="K2493" s="26">
        <v>6.0999999999999999E-2</v>
      </c>
      <c r="L2493" s="4" t="b">
        <v>0</v>
      </c>
      <c r="M2493" s="4" t="s">
        <v>58</v>
      </c>
      <c r="N2493" s="35">
        <f>'Landed Freight Margin Tool'!$D$4</f>
        <v>0.58708499999999997</v>
      </c>
      <c r="O2493" s="30">
        <f>(MAX($F2493,MIN(0.18*$D2493,$F2493*(1+$N2493))))</f>
        <v>395.32700265</v>
      </c>
      <c r="P2493" s="35">
        <f>O2493/D2493</f>
        <v>0.14451621726399369</v>
      </c>
    </row>
    <row r="2494" spans="1:16" x14ac:dyDescent="0.3">
      <c r="A2494" s="2">
        <v>45096</v>
      </c>
      <c r="B2494" s="3" t="s">
        <v>18457</v>
      </c>
      <c r="C2494" s="4" t="s">
        <v>18458</v>
      </c>
      <c r="D2494" s="27">
        <v>3650.36</v>
      </c>
      <c r="E2494" s="27">
        <v>657.06</v>
      </c>
      <c r="F2494" s="27">
        <v>381.68</v>
      </c>
      <c r="G2494" s="26">
        <f>(E2494-F2494)/E2494</f>
        <v>0.41910936596353449</v>
      </c>
      <c r="H2494" s="27">
        <f>E2494-F2494</f>
        <v>275.37999999999994</v>
      </c>
      <c r="I2494" s="35">
        <f>E2494/D2494</f>
        <v>0.17999868506119943</v>
      </c>
      <c r="J2494" s="3">
        <v>185003.36</v>
      </c>
      <c r="K2494" s="26">
        <v>6.0999999999999999E-2</v>
      </c>
      <c r="L2494" s="4" t="b">
        <v>0</v>
      </c>
      <c r="M2494" s="4" t="s">
        <v>58</v>
      </c>
      <c r="N2494" s="35">
        <f>'Landed Freight Margin Tool'!$D$4</f>
        <v>0.58708499999999997</v>
      </c>
      <c r="O2494" s="30">
        <f>(MAX($F2494,MIN(0.18*$D2494,$F2494*(1+$N2494))))</f>
        <v>605.75860280000006</v>
      </c>
      <c r="P2494" s="35">
        <f>O2494/D2494</f>
        <v>0.16594489387348099</v>
      </c>
    </row>
    <row r="2495" spans="1:16" x14ac:dyDescent="0.3">
      <c r="A2495" s="2">
        <v>45012</v>
      </c>
      <c r="B2495" s="3" t="s">
        <v>21820</v>
      </c>
      <c r="C2495" s="4" t="s">
        <v>21821</v>
      </c>
      <c r="D2495" s="27">
        <v>1067.23</v>
      </c>
      <c r="E2495" s="27">
        <v>192.1</v>
      </c>
      <c r="F2495" s="27">
        <v>122.53</v>
      </c>
      <c r="G2495" s="26">
        <f>(E2495-F2495)/E2495</f>
        <v>0.36215512753774076</v>
      </c>
      <c r="H2495" s="27">
        <f>E2495-F2495</f>
        <v>69.569999999999993</v>
      </c>
      <c r="I2495" s="35">
        <f>E2495/D2495</f>
        <v>0.17999868819279816</v>
      </c>
      <c r="J2495" s="3">
        <v>185003.36</v>
      </c>
      <c r="K2495" s="26">
        <v>6.0999999999999999E-2</v>
      </c>
      <c r="L2495" s="4" t="b">
        <v>0</v>
      </c>
      <c r="M2495" s="4" t="s">
        <v>58</v>
      </c>
      <c r="N2495" s="35">
        <f>'Landed Freight Margin Tool'!$D$4</f>
        <v>0.58708499999999997</v>
      </c>
      <c r="O2495" s="30">
        <f>(MAX($F2495,MIN(0.18*$D2495,$F2495*(1+$N2495))))</f>
        <v>192.10139999999998</v>
      </c>
      <c r="P2495" s="35">
        <f>O2495/D2495</f>
        <v>0.18</v>
      </c>
    </row>
    <row r="2496" spans="1:16" x14ac:dyDescent="0.3">
      <c r="A2496" s="2">
        <v>45026</v>
      </c>
      <c r="B2496" s="3" t="s">
        <v>17428</v>
      </c>
      <c r="C2496" s="4" t="s">
        <v>10539</v>
      </c>
      <c r="D2496" s="27">
        <v>3535.97</v>
      </c>
      <c r="E2496" s="27">
        <v>636.47</v>
      </c>
      <c r="F2496" s="27">
        <v>411.62</v>
      </c>
      <c r="G2496" s="26">
        <f>(E2496-F2496)/E2496</f>
        <v>0.35327666661429447</v>
      </c>
      <c r="H2496" s="27">
        <f>E2496-F2496</f>
        <v>224.85000000000002</v>
      </c>
      <c r="I2496" s="35">
        <f>E2496/D2496</f>
        <v>0.17999869908398547</v>
      </c>
      <c r="J2496" s="3">
        <v>185003.36</v>
      </c>
      <c r="K2496" s="26">
        <v>6.0999999999999999E-2</v>
      </c>
      <c r="L2496" s="4" t="b">
        <v>0</v>
      </c>
      <c r="M2496" s="4" t="s">
        <v>58</v>
      </c>
      <c r="N2496" s="35">
        <f>'Landed Freight Margin Tool'!$D$4</f>
        <v>0.58708499999999997</v>
      </c>
      <c r="O2496" s="30">
        <f>(MAX($F2496,MIN(0.18*$D2496,$F2496*(1+$N2496))))</f>
        <v>636.4745999999999</v>
      </c>
      <c r="P2496" s="35">
        <f>O2496/D2496</f>
        <v>0.18</v>
      </c>
    </row>
    <row r="2497" spans="1:16" x14ac:dyDescent="0.3">
      <c r="A2497" s="2">
        <v>45184</v>
      </c>
      <c r="B2497" s="3" t="s">
        <v>192</v>
      </c>
      <c r="C2497" s="4" t="s">
        <v>193</v>
      </c>
      <c r="D2497" s="27">
        <v>3536.97</v>
      </c>
      <c r="E2497" s="27">
        <v>636.65</v>
      </c>
      <c r="F2497" s="27">
        <v>408.45</v>
      </c>
      <c r="G2497" s="26">
        <f>(E2497-F2497)/E2497</f>
        <v>0.35843870258383725</v>
      </c>
      <c r="H2497" s="27">
        <f>E2497-F2497</f>
        <v>228.2</v>
      </c>
      <c r="I2497" s="35">
        <f>E2497/D2497</f>
        <v>0.17999869945179067</v>
      </c>
      <c r="J2497" s="3">
        <v>185003.36</v>
      </c>
      <c r="K2497" s="26">
        <v>6.0999999999999999E-2</v>
      </c>
      <c r="L2497" s="4" t="b">
        <v>0</v>
      </c>
      <c r="M2497" s="4" t="s">
        <v>58</v>
      </c>
      <c r="N2497" s="35">
        <f>'Landed Freight Margin Tool'!$D$4</f>
        <v>0.58708499999999997</v>
      </c>
      <c r="O2497" s="30">
        <f>(MAX($F2497,MIN(0.18*$D2497,$F2497*(1+$N2497))))</f>
        <v>636.65459999999996</v>
      </c>
      <c r="P2497" s="35">
        <f>O2497/D2497</f>
        <v>0.18</v>
      </c>
    </row>
    <row r="2498" spans="1:16" x14ac:dyDescent="0.3">
      <c r="A2498" s="2">
        <v>45201</v>
      </c>
      <c r="B2498" s="3" t="s">
        <v>16360</v>
      </c>
      <c r="C2498" s="4" t="s">
        <v>16361</v>
      </c>
      <c r="D2498" s="27">
        <v>3536.97</v>
      </c>
      <c r="E2498" s="27">
        <v>636.65</v>
      </c>
      <c r="F2498" s="27">
        <v>400.58</v>
      </c>
      <c r="G2498" s="26">
        <f>(E2498-F2498)/E2498</f>
        <v>0.37080028272991439</v>
      </c>
      <c r="H2498" s="27">
        <f>E2498-F2498</f>
        <v>236.07</v>
      </c>
      <c r="I2498" s="35">
        <f>E2498/D2498</f>
        <v>0.17999869945179067</v>
      </c>
      <c r="J2498" s="3">
        <v>185003.36</v>
      </c>
      <c r="K2498" s="26">
        <v>6.0999999999999999E-2</v>
      </c>
      <c r="L2498" s="4" t="b">
        <v>0</v>
      </c>
      <c r="M2498" s="4" t="s">
        <v>58</v>
      </c>
      <c r="N2498" s="35">
        <f>'Landed Freight Margin Tool'!$D$4</f>
        <v>0.58708499999999997</v>
      </c>
      <c r="O2498" s="30">
        <f>(MAX($F2498,MIN(0.18*$D2498,$F2498*(1+$N2498))))</f>
        <v>635.7545093</v>
      </c>
      <c r="P2498" s="35">
        <f>O2498/D2498</f>
        <v>0.17974551927214538</v>
      </c>
    </row>
    <row r="2499" spans="1:16" x14ac:dyDescent="0.3">
      <c r="A2499" s="2">
        <v>45225</v>
      </c>
      <c r="B2499" s="3" t="s">
        <v>12658</v>
      </c>
      <c r="C2499" s="4" t="s">
        <v>12659</v>
      </c>
      <c r="D2499" s="27">
        <v>1693.29</v>
      </c>
      <c r="E2499" s="27">
        <v>304.79000000000002</v>
      </c>
      <c r="F2499" s="27">
        <v>161.61000000000001</v>
      </c>
      <c r="G2499" s="26">
        <f>(E2499-F2499)/E2499</f>
        <v>0.46976606844056562</v>
      </c>
      <c r="H2499" s="27">
        <f>E2499-F2499</f>
        <v>143.18</v>
      </c>
      <c r="I2499" s="35">
        <f>E2499/D2499</f>
        <v>0.17999870075415317</v>
      </c>
      <c r="J2499" s="3">
        <v>185003.36</v>
      </c>
      <c r="K2499" s="26">
        <v>6.0999999999999999E-2</v>
      </c>
      <c r="L2499" s="4" t="b">
        <v>0</v>
      </c>
      <c r="M2499" s="4" t="s">
        <v>58</v>
      </c>
      <c r="N2499" s="35">
        <f>'Landed Freight Margin Tool'!$D$4</f>
        <v>0.58708499999999997</v>
      </c>
      <c r="O2499" s="30">
        <f>(MAX($F2499,MIN(0.18*$D2499,$F2499*(1+$N2499))))</f>
        <v>256.48880685000006</v>
      </c>
      <c r="P2499" s="35">
        <f>O2499/D2499</f>
        <v>0.15147364411884559</v>
      </c>
    </row>
    <row r="2500" spans="1:16" x14ac:dyDescent="0.3">
      <c r="A2500" s="2">
        <v>45138</v>
      </c>
      <c r="B2500" s="3" t="s">
        <v>23241</v>
      </c>
      <c r="C2500" s="4" t="s">
        <v>23242</v>
      </c>
      <c r="D2500" s="27">
        <v>3699.36</v>
      </c>
      <c r="E2500" s="27">
        <v>665.88</v>
      </c>
      <c r="F2500" s="27">
        <v>453.33</v>
      </c>
      <c r="G2500" s="26">
        <f>(E2500-F2500)/E2500</f>
        <v>0.31920165795638855</v>
      </c>
      <c r="H2500" s="27">
        <f>E2500-F2500</f>
        <v>212.55</v>
      </c>
      <c r="I2500" s="35">
        <f>E2500/D2500</f>
        <v>0.17999870247826649</v>
      </c>
      <c r="J2500" s="3">
        <v>185003.36</v>
      </c>
      <c r="K2500" s="26">
        <v>6.0999999999999999E-2</v>
      </c>
      <c r="L2500" s="4" t="b">
        <v>0</v>
      </c>
      <c r="M2500" s="4" t="s">
        <v>58</v>
      </c>
      <c r="N2500" s="35">
        <f>'Landed Freight Margin Tool'!$D$4</f>
        <v>0.58708499999999997</v>
      </c>
      <c r="O2500" s="30">
        <f>(MAX($F2500,MIN(0.18*$D2500,$F2500*(1+$N2500))))</f>
        <v>665.88480000000004</v>
      </c>
      <c r="P2500" s="35">
        <f>O2500/D2500</f>
        <v>0.18</v>
      </c>
    </row>
    <row r="2501" spans="1:16" x14ac:dyDescent="0.3">
      <c r="A2501" s="2">
        <v>45175</v>
      </c>
      <c r="B2501" s="3" t="s">
        <v>11582</v>
      </c>
      <c r="C2501" s="4" t="s">
        <v>11583</v>
      </c>
      <c r="D2501" s="27">
        <v>2946.41</v>
      </c>
      <c r="E2501" s="27">
        <v>530.35</v>
      </c>
      <c r="F2501" s="27">
        <v>283.99</v>
      </c>
      <c r="G2501" s="26">
        <f>(E2501-F2501)/E2501</f>
        <v>0.46452342792495521</v>
      </c>
      <c r="H2501" s="27">
        <f>E2501-F2501</f>
        <v>246.36</v>
      </c>
      <c r="I2501" s="35">
        <f>E2501/D2501</f>
        <v>0.17999871029490128</v>
      </c>
      <c r="J2501" s="3">
        <v>185003.36</v>
      </c>
      <c r="K2501" s="26">
        <v>6.0999999999999999E-2</v>
      </c>
      <c r="L2501" s="4" t="b">
        <v>0</v>
      </c>
      <c r="M2501" s="4" t="s">
        <v>58</v>
      </c>
      <c r="N2501" s="35">
        <f>'Landed Freight Margin Tool'!$D$4</f>
        <v>0.58708499999999997</v>
      </c>
      <c r="O2501" s="30">
        <f>(MAX($F2501,MIN(0.18*$D2501,$F2501*(1+$N2501))))</f>
        <v>450.71626915000002</v>
      </c>
      <c r="P2501" s="35">
        <f>O2501/D2501</f>
        <v>0.15297133431871329</v>
      </c>
    </row>
    <row r="2502" spans="1:16" x14ac:dyDescent="0.3">
      <c r="A2502" s="2">
        <v>45189</v>
      </c>
      <c r="B2502" s="3" t="s">
        <v>22922</v>
      </c>
      <c r="C2502" s="4" t="s">
        <v>7215</v>
      </c>
      <c r="D2502" s="27">
        <v>3740.36</v>
      </c>
      <c r="E2502" s="27">
        <v>673.26</v>
      </c>
      <c r="F2502" s="27">
        <v>450.12</v>
      </c>
      <c r="G2502" s="26">
        <f>(E2502-F2502)/E2502</f>
        <v>0.33143213617324657</v>
      </c>
      <c r="H2502" s="27">
        <f>E2502-F2502</f>
        <v>223.14</v>
      </c>
      <c r="I2502" s="35">
        <f>E2502/D2502</f>
        <v>0.17999871670106621</v>
      </c>
      <c r="J2502" s="3">
        <v>185003.36</v>
      </c>
      <c r="K2502" s="26">
        <v>6.0999999999999999E-2</v>
      </c>
      <c r="L2502" s="4" t="b">
        <v>0</v>
      </c>
      <c r="M2502" s="4" t="s">
        <v>58</v>
      </c>
      <c r="N2502" s="35">
        <f>'Landed Freight Margin Tool'!$D$4</f>
        <v>0.58708499999999997</v>
      </c>
      <c r="O2502" s="30">
        <f>(MAX($F2502,MIN(0.18*$D2502,$F2502*(1+$N2502))))</f>
        <v>673.26480000000004</v>
      </c>
      <c r="P2502" s="35">
        <f>O2502/D2502</f>
        <v>0.18</v>
      </c>
    </row>
    <row r="2503" spans="1:16" x14ac:dyDescent="0.3">
      <c r="A2503" s="2">
        <v>45139</v>
      </c>
      <c r="B2503" s="3" t="s">
        <v>20818</v>
      </c>
      <c r="C2503" s="4" t="s">
        <v>20819</v>
      </c>
      <c r="D2503" s="27">
        <v>1254.6199999999999</v>
      </c>
      <c r="E2503" s="27">
        <v>225.83</v>
      </c>
      <c r="F2503" s="27">
        <v>161.11000000000001</v>
      </c>
      <c r="G2503" s="26">
        <f>(E2503-F2503)/E2503</f>
        <v>0.28658725590045608</v>
      </c>
      <c r="H2503" s="27">
        <f>E2503-F2503</f>
        <v>64.72</v>
      </c>
      <c r="I2503" s="35">
        <f>E2503/D2503</f>
        <v>0.17999872471345907</v>
      </c>
      <c r="J2503" s="3">
        <v>185003.36</v>
      </c>
      <c r="K2503" s="26">
        <v>6.0999999999999999E-2</v>
      </c>
      <c r="L2503" s="4" t="b">
        <v>0</v>
      </c>
      <c r="M2503" s="4" t="s">
        <v>58</v>
      </c>
      <c r="N2503" s="35">
        <f>'Landed Freight Margin Tool'!$D$4</f>
        <v>0.58708499999999997</v>
      </c>
      <c r="O2503" s="30">
        <f>(MAX($F2503,MIN(0.18*$D2503,$F2503*(1+$N2503))))</f>
        <v>225.83159999999998</v>
      </c>
      <c r="P2503" s="35">
        <f>O2503/D2503</f>
        <v>0.18</v>
      </c>
    </row>
    <row r="2504" spans="1:16" x14ac:dyDescent="0.3">
      <c r="A2504" s="2">
        <v>45204</v>
      </c>
      <c r="B2504" s="3" t="s">
        <v>21936</v>
      </c>
      <c r="C2504" s="4" t="s">
        <v>21937</v>
      </c>
      <c r="D2504" s="27">
        <v>3620.47</v>
      </c>
      <c r="E2504" s="27">
        <v>651.67999999999995</v>
      </c>
      <c r="F2504" s="27">
        <v>363.94</v>
      </c>
      <c r="G2504" s="26">
        <f>(E2504-F2504)/E2504</f>
        <v>0.4415357230542597</v>
      </c>
      <c r="H2504" s="27">
        <f>E2504-F2504</f>
        <v>287.73999999999995</v>
      </c>
      <c r="I2504" s="35">
        <f>E2504/D2504</f>
        <v>0.17999872944672929</v>
      </c>
      <c r="J2504" s="3">
        <v>185003.36</v>
      </c>
      <c r="K2504" s="26">
        <v>6.0999999999999999E-2</v>
      </c>
      <c r="L2504" s="4" t="b">
        <v>0</v>
      </c>
      <c r="M2504" s="4" t="s">
        <v>58</v>
      </c>
      <c r="N2504" s="35">
        <f>'Landed Freight Margin Tool'!$D$4</f>
        <v>0.58708499999999997</v>
      </c>
      <c r="O2504" s="30">
        <f>(MAX($F2504,MIN(0.18*$D2504,$F2504*(1+$N2504))))</f>
        <v>577.6037149</v>
      </c>
      <c r="P2504" s="35">
        <f>O2504/D2504</f>
        <v>0.15953832372592511</v>
      </c>
    </row>
    <row r="2505" spans="1:16" x14ac:dyDescent="0.3">
      <c r="A2505" s="2">
        <v>45188</v>
      </c>
      <c r="B2505" s="3" t="s">
        <v>14796</v>
      </c>
      <c r="C2505" s="4" t="s">
        <v>14797</v>
      </c>
      <c r="D2505" s="27">
        <v>3473.08</v>
      </c>
      <c r="E2505" s="27">
        <v>625.15</v>
      </c>
      <c r="F2505" s="27">
        <v>375.62</v>
      </c>
      <c r="G2505" s="26">
        <f>(E2505-F2505)/E2505</f>
        <v>0.39915220347116687</v>
      </c>
      <c r="H2505" s="27">
        <f>E2505-F2505</f>
        <v>249.52999999999997</v>
      </c>
      <c r="I2505" s="35">
        <f>E2505/D2505</f>
        <v>0.17999873311297176</v>
      </c>
      <c r="J2505" s="3">
        <v>185003.36</v>
      </c>
      <c r="K2505" s="26">
        <v>6.0999999999999999E-2</v>
      </c>
      <c r="L2505" s="4" t="b">
        <v>0</v>
      </c>
      <c r="M2505" s="4" t="s">
        <v>58</v>
      </c>
      <c r="N2505" s="35">
        <f>'Landed Freight Margin Tool'!$D$4</f>
        <v>0.58708499999999997</v>
      </c>
      <c r="O2505" s="30">
        <f>(MAX($F2505,MIN(0.18*$D2505,$F2505*(1+$N2505))))</f>
        <v>596.14086770000006</v>
      </c>
      <c r="P2505" s="35">
        <f>O2505/D2505</f>
        <v>0.1716461664286455</v>
      </c>
    </row>
    <row r="2506" spans="1:16" x14ac:dyDescent="0.3">
      <c r="A2506" s="2">
        <v>45078</v>
      </c>
      <c r="B2506" s="3" t="s">
        <v>24997</v>
      </c>
      <c r="C2506" s="4" t="s">
        <v>24998</v>
      </c>
      <c r="D2506" s="27">
        <v>2214.46</v>
      </c>
      <c r="E2506" s="27">
        <v>398.6</v>
      </c>
      <c r="F2506" s="27">
        <v>282.92</v>
      </c>
      <c r="G2506" s="26">
        <f>(E2506-F2506)/E2506</f>
        <v>0.29021575514300052</v>
      </c>
      <c r="H2506" s="27">
        <f>E2506-F2506</f>
        <v>115.68</v>
      </c>
      <c r="I2506" s="35">
        <f>E2506/D2506</f>
        <v>0.1799987355833928</v>
      </c>
      <c r="J2506" s="3">
        <v>185003.36</v>
      </c>
      <c r="K2506" s="26">
        <v>6.0999999999999999E-2</v>
      </c>
      <c r="L2506" s="4" t="b">
        <v>0</v>
      </c>
      <c r="M2506" s="4" t="s">
        <v>58</v>
      </c>
      <c r="N2506" s="35">
        <f>'Landed Freight Margin Tool'!$D$4</f>
        <v>0.58708499999999997</v>
      </c>
      <c r="O2506" s="30">
        <f>(MAX($F2506,MIN(0.18*$D2506,$F2506*(1+$N2506))))</f>
        <v>398.6028</v>
      </c>
      <c r="P2506" s="35">
        <f>O2506/D2506</f>
        <v>0.18</v>
      </c>
    </row>
    <row r="2507" spans="1:16" x14ac:dyDescent="0.3">
      <c r="A2507" s="2">
        <v>45037</v>
      </c>
      <c r="B2507" s="3" t="s">
        <v>19400</v>
      </c>
      <c r="C2507" s="4" t="s">
        <v>19401</v>
      </c>
      <c r="D2507" s="27">
        <v>3485.08</v>
      </c>
      <c r="E2507" s="27">
        <v>627.30999999999995</v>
      </c>
      <c r="F2507" s="27">
        <v>353.98</v>
      </c>
      <c r="G2507" s="26">
        <f>(E2507-F2507)/E2507</f>
        <v>0.43571758779550773</v>
      </c>
      <c r="H2507" s="27">
        <f>E2507-F2507</f>
        <v>273.32999999999993</v>
      </c>
      <c r="I2507" s="35">
        <f>E2507/D2507</f>
        <v>0.17999873747517989</v>
      </c>
      <c r="J2507" s="3">
        <v>185003.36</v>
      </c>
      <c r="K2507" s="26">
        <v>6.0999999999999999E-2</v>
      </c>
      <c r="L2507" s="4" t="b">
        <v>0</v>
      </c>
      <c r="M2507" s="4" t="s">
        <v>58</v>
      </c>
      <c r="N2507" s="35">
        <f>'Landed Freight Margin Tool'!$D$4</f>
        <v>0.58708499999999997</v>
      </c>
      <c r="O2507" s="30">
        <f>(MAX($F2507,MIN(0.18*$D2507,$F2507*(1+$N2507))))</f>
        <v>561.79634830000009</v>
      </c>
      <c r="P2507" s="35">
        <f>O2507/D2507</f>
        <v>0.16120041671927191</v>
      </c>
    </row>
    <row r="2508" spans="1:16" x14ac:dyDescent="0.3">
      <c r="A2508" s="2">
        <v>45020</v>
      </c>
      <c r="B2508" s="3" t="s">
        <v>13971</v>
      </c>
      <c r="C2508" s="4" t="s">
        <v>13972</v>
      </c>
      <c r="D2508" s="27">
        <v>3175.8</v>
      </c>
      <c r="E2508" s="27">
        <v>571.64</v>
      </c>
      <c r="F2508" s="27">
        <v>370.11</v>
      </c>
      <c r="G2508" s="26">
        <f>(E2508-F2508)/E2508</f>
        <v>0.35254705758869215</v>
      </c>
      <c r="H2508" s="27">
        <f>E2508-F2508</f>
        <v>201.52999999999997</v>
      </c>
      <c r="I2508" s="35">
        <f>E2508/D2508</f>
        <v>0.17999874047484096</v>
      </c>
      <c r="J2508" s="3">
        <v>185003.36</v>
      </c>
      <c r="K2508" s="26">
        <v>6.0999999999999999E-2</v>
      </c>
      <c r="L2508" s="4" t="b">
        <v>0</v>
      </c>
      <c r="M2508" s="4" t="s">
        <v>58</v>
      </c>
      <c r="N2508" s="35">
        <f>'Landed Freight Margin Tool'!$D$4</f>
        <v>0.58708499999999997</v>
      </c>
      <c r="O2508" s="30">
        <f>(MAX($F2508,MIN(0.18*$D2508,$F2508*(1+$N2508))))</f>
        <v>571.64400000000001</v>
      </c>
      <c r="P2508" s="35">
        <f>O2508/D2508</f>
        <v>0.18</v>
      </c>
    </row>
    <row r="2509" spans="1:16" x14ac:dyDescent="0.3">
      <c r="A2509" s="2">
        <v>45175</v>
      </c>
      <c r="B2509" s="3" t="s">
        <v>14737</v>
      </c>
      <c r="C2509" s="4" t="s">
        <v>10153</v>
      </c>
      <c r="D2509" s="27">
        <v>3973.75</v>
      </c>
      <c r="E2509" s="27">
        <v>715.27</v>
      </c>
      <c r="F2509" s="27">
        <v>484.21</v>
      </c>
      <c r="G2509" s="26">
        <f>(E2509-F2509)/E2509</f>
        <v>0.32303885246130831</v>
      </c>
      <c r="H2509" s="27">
        <f>E2509-F2509</f>
        <v>231.06</v>
      </c>
      <c r="I2509" s="35">
        <f>E2509/D2509</f>
        <v>0.17999874174268637</v>
      </c>
      <c r="J2509" s="3">
        <v>185003.36</v>
      </c>
      <c r="K2509" s="26">
        <v>6.0999999999999999E-2</v>
      </c>
      <c r="L2509" s="4" t="b">
        <v>0</v>
      </c>
      <c r="M2509" s="4" t="s">
        <v>58</v>
      </c>
      <c r="N2509" s="35">
        <f>'Landed Freight Margin Tool'!$D$4</f>
        <v>0.58708499999999997</v>
      </c>
      <c r="O2509" s="30">
        <f>(MAX($F2509,MIN(0.18*$D2509,$F2509*(1+$N2509))))</f>
        <v>715.27499999999998</v>
      </c>
      <c r="P2509" s="35">
        <f>O2509/D2509</f>
        <v>0.18</v>
      </c>
    </row>
    <row r="2510" spans="1:16" x14ac:dyDescent="0.3">
      <c r="A2510" s="2">
        <v>45125</v>
      </c>
      <c r="B2510" s="3" t="s">
        <v>11698</v>
      </c>
      <c r="C2510" s="4" t="s">
        <v>11699</v>
      </c>
      <c r="D2510" s="27">
        <v>1435.51</v>
      </c>
      <c r="E2510" s="27">
        <v>258.39</v>
      </c>
      <c r="F2510" s="27">
        <v>143.62</v>
      </c>
      <c r="G2510" s="26">
        <f>(E2510-F2510)/E2510</f>
        <v>0.44417353612755905</v>
      </c>
      <c r="H2510" s="27">
        <f>E2510-F2510</f>
        <v>114.76999999999998</v>
      </c>
      <c r="I2510" s="35">
        <f>E2510/D2510</f>
        <v>0.17999874609023969</v>
      </c>
      <c r="J2510" s="3">
        <v>185003.36</v>
      </c>
      <c r="K2510" s="26">
        <v>6.0999999999999999E-2</v>
      </c>
      <c r="L2510" s="4" t="b">
        <v>0</v>
      </c>
      <c r="M2510" s="4" t="s">
        <v>58</v>
      </c>
      <c r="N2510" s="35">
        <f>'Landed Freight Margin Tool'!$D$4</f>
        <v>0.58708499999999997</v>
      </c>
      <c r="O2510" s="30">
        <f>(MAX($F2510,MIN(0.18*$D2510,$F2510*(1+$N2510))))</f>
        <v>227.93714770000003</v>
      </c>
      <c r="P2510" s="35">
        <f>O2510/D2510</f>
        <v>0.1587847856859235</v>
      </c>
    </row>
    <row r="2511" spans="1:16" x14ac:dyDescent="0.3">
      <c r="A2511" s="2">
        <v>45085</v>
      </c>
      <c r="B2511" s="3" t="s">
        <v>9167</v>
      </c>
      <c r="C2511" s="4" t="s">
        <v>9168</v>
      </c>
      <c r="D2511" s="27">
        <v>2563.7399999999998</v>
      </c>
      <c r="E2511" s="27">
        <v>461.47</v>
      </c>
      <c r="F2511" s="27">
        <v>318.16000000000003</v>
      </c>
      <c r="G2511" s="26">
        <f>(E2511-F2511)/E2511</f>
        <v>0.31055106507465274</v>
      </c>
      <c r="H2511" s="27">
        <f>E2511-F2511</f>
        <v>143.31</v>
      </c>
      <c r="I2511" s="35">
        <f>E2511/D2511</f>
        <v>0.17999875182350786</v>
      </c>
      <c r="J2511" s="3">
        <v>185003.36</v>
      </c>
      <c r="K2511" s="26">
        <v>6.0999999999999999E-2</v>
      </c>
      <c r="L2511" s="4" t="b">
        <v>0</v>
      </c>
      <c r="M2511" s="4" t="s">
        <v>58</v>
      </c>
      <c r="N2511" s="35">
        <f>'Landed Freight Margin Tool'!$D$4</f>
        <v>0.58708499999999997</v>
      </c>
      <c r="O2511" s="30">
        <f>(MAX($F2511,MIN(0.18*$D2511,$F2511*(1+$N2511))))</f>
        <v>461.47319999999996</v>
      </c>
      <c r="P2511" s="35">
        <f>O2511/D2511</f>
        <v>0.18</v>
      </c>
    </row>
    <row r="2512" spans="1:16" x14ac:dyDescent="0.3">
      <c r="A2512" s="2">
        <v>44987</v>
      </c>
      <c r="B2512" s="3" t="s">
        <v>1274</v>
      </c>
      <c r="C2512" s="4" t="s">
        <v>1275</v>
      </c>
      <c r="D2512" s="27">
        <v>3848.86</v>
      </c>
      <c r="E2512" s="27">
        <v>692.79</v>
      </c>
      <c r="F2512" s="27">
        <v>385.77</v>
      </c>
      <c r="G2512" s="26">
        <f>(E2512-F2512)/E2512</f>
        <v>0.44316459533191876</v>
      </c>
      <c r="H2512" s="27">
        <f>E2512-F2512</f>
        <v>307.02</v>
      </c>
      <c r="I2512" s="35">
        <f>E2512/D2512</f>
        <v>0.17999875287747538</v>
      </c>
      <c r="J2512" s="3">
        <v>185003.36</v>
      </c>
      <c r="K2512" s="26">
        <v>6.0999999999999999E-2</v>
      </c>
      <c r="L2512" s="4" t="b">
        <v>0</v>
      </c>
      <c r="M2512" s="4" t="s">
        <v>58</v>
      </c>
      <c r="N2512" s="35">
        <f>'Landed Freight Margin Tool'!$D$4</f>
        <v>0.58708499999999997</v>
      </c>
      <c r="O2512" s="30">
        <f>(MAX($F2512,MIN(0.18*$D2512,$F2512*(1+$N2512))))</f>
        <v>612.24978045</v>
      </c>
      <c r="P2512" s="35">
        <f>O2512/D2512</f>
        <v>0.15907301914073257</v>
      </c>
    </row>
    <row r="2513" spans="1:16" x14ac:dyDescent="0.3">
      <c r="A2513" s="2">
        <v>45266</v>
      </c>
      <c r="B2513" s="3" t="s">
        <v>16850</v>
      </c>
      <c r="C2513" s="4" t="s">
        <v>16851</v>
      </c>
      <c r="D2513" s="27">
        <v>3535.58</v>
      </c>
      <c r="E2513" s="27">
        <v>636.4</v>
      </c>
      <c r="F2513" s="27">
        <v>354</v>
      </c>
      <c r="G2513" s="26">
        <f>(E2513-F2513)/E2513</f>
        <v>0.44374607165304836</v>
      </c>
      <c r="H2513" s="27">
        <f>E2513-F2513</f>
        <v>282.39999999999998</v>
      </c>
      <c r="I2513" s="35">
        <f>E2513/D2513</f>
        <v>0.17999875550829</v>
      </c>
      <c r="J2513" s="3">
        <v>185003.36</v>
      </c>
      <c r="K2513" s="26">
        <v>6.0999999999999999E-2</v>
      </c>
      <c r="L2513" s="4" t="b">
        <v>0</v>
      </c>
      <c r="M2513" s="4" t="s">
        <v>58</v>
      </c>
      <c r="N2513" s="35">
        <f>'Landed Freight Margin Tool'!$D$4</f>
        <v>0.58708499999999997</v>
      </c>
      <c r="O2513" s="30">
        <f>(MAX($F2513,MIN(0.18*$D2513,$F2513*(1+$N2513))))</f>
        <v>561.82808999999997</v>
      </c>
      <c r="P2513" s="35">
        <f>O2513/D2513</f>
        <v>0.15890690919170264</v>
      </c>
    </row>
    <row r="2514" spans="1:16" x14ac:dyDescent="0.3">
      <c r="A2514" s="2">
        <v>45037</v>
      </c>
      <c r="B2514" s="3" t="s">
        <v>11291</v>
      </c>
      <c r="C2514" s="4" t="s">
        <v>11292</v>
      </c>
      <c r="D2514" s="27">
        <v>3865.86</v>
      </c>
      <c r="E2514" s="27">
        <v>695.85</v>
      </c>
      <c r="F2514" s="27">
        <v>353.23</v>
      </c>
      <c r="G2514" s="26">
        <f>(E2514-F2514)/E2514</f>
        <v>0.49237623050944884</v>
      </c>
      <c r="H2514" s="27">
        <f>E2514-F2514</f>
        <v>342.62</v>
      </c>
      <c r="I2514" s="35">
        <f>E2514/D2514</f>
        <v>0.17999875836165821</v>
      </c>
      <c r="J2514" s="3">
        <v>185003.36</v>
      </c>
      <c r="K2514" s="26">
        <v>6.0999999999999999E-2</v>
      </c>
      <c r="L2514" s="4" t="b">
        <v>0</v>
      </c>
      <c r="M2514" s="4" t="s">
        <v>58</v>
      </c>
      <c r="N2514" s="35">
        <f>'Landed Freight Margin Tool'!$D$4</f>
        <v>0.58708499999999997</v>
      </c>
      <c r="O2514" s="30">
        <f>(MAX($F2514,MIN(0.18*$D2514,$F2514*(1+$N2514))))</f>
        <v>560.60603455</v>
      </c>
      <c r="P2514" s="35">
        <f>O2514/D2514</f>
        <v>0.14501457232025991</v>
      </c>
    </row>
    <row r="2515" spans="1:16" x14ac:dyDescent="0.3">
      <c r="A2515" s="2">
        <v>45058</v>
      </c>
      <c r="B2515" s="3" t="s">
        <v>90</v>
      </c>
      <c r="C2515" s="4" t="s">
        <v>91</v>
      </c>
      <c r="D2515" s="27">
        <v>4028.75</v>
      </c>
      <c r="E2515" s="27">
        <v>725.17</v>
      </c>
      <c r="F2515" s="27">
        <v>522.97</v>
      </c>
      <c r="G2515" s="26">
        <f>(E2515-F2515)/E2515</f>
        <v>0.27883117062206098</v>
      </c>
      <c r="H2515" s="27">
        <f>E2515-F2515</f>
        <v>202.19999999999993</v>
      </c>
      <c r="I2515" s="35">
        <f>E2515/D2515</f>
        <v>0.17999875892026063</v>
      </c>
      <c r="J2515" s="3">
        <v>185003.36</v>
      </c>
      <c r="K2515" s="26">
        <v>6.0999999999999999E-2</v>
      </c>
      <c r="L2515" s="4" t="b">
        <v>0</v>
      </c>
      <c r="M2515" s="4" t="s">
        <v>58</v>
      </c>
      <c r="N2515" s="35">
        <f>'Landed Freight Margin Tool'!$D$4</f>
        <v>0.58708499999999997</v>
      </c>
      <c r="O2515" s="30">
        <f>(MAX($F2515,MIN(0.18*$D2515,$F2515*(1+$N2515))))</f>
        <v>725.17499999999995</v>
      </c>
      <c r="P2515" s="35">
        <f>O2515/D2515</f>
        <v>0.18</v>
      </c>
    </row>
    <row r="2516" spans="1:16" x14ac:dyDescent="0.3">
      <c r="A2516" s="2">
        <v>44971</v>
      </c>
      <c r="B2516" s="3" t="s">
        <v>24016</v>
      </c>
      <c r="C2516" s="4" t="s">
        <v>12818</v>
      </c>
      <c r="D2516" s="27">
        <v>1937.18</v>
      </c>
      <c r="E2516" s="27">
        <v>348.69</v>
      </c>
      <c r="F2516" s="27">
        <v>252.31</v>
      </c>
      <c r="G2516" s="26">
        <f>(E2516-F2516)/E2516</f>
        <v>0.27640597665548194</v>
      </c>
      <c r="H2516" s="27">
        <f>E2516-F2516</f>
        <v>96.38</v>
      </c>
      <c r="I2516" s="35">
        <f>E2516/D2516</f>
        <v>0.1799987610857019</v>
      </c>
      <c r="J2516" s="3">
        <v>185003.36</v>
      </c>
      <c r="K2516" s="26">
        <v>6.0999999999999999E-2</v>
      </c>
      <c r="L2516" s="4" t="b">
        <v>0</v>
      </c>
      <c r="M2516" s="4" t="s">
        <v>58</v>
      </c>
      <c r="N2516" s="35">
        <f>'Landed Freight Margin Tool'!$D$4</f>
        <v>0.58708499999999997</v>
      </c>
      <c r="O2516" s="30">
        <f>(MAX($F2516,MIN(0.18*$D2516,$F2516*(1+$N2516))))</f>
        <v>348.69240000000002</v>
      </c>
      <c r="P2516" s="35">
        <f>O2516/D2516</f>
        <v>0.18</v>
      </c>
    </row>
    <row r="2517" spans="1:16" x14ac:dyDescent="0.3">
      <c r="A2517" s="2">
        <v>45215</v>
      </c>
      <c r="B2517" s="3" t="s">
        <v>24539</v>
      </c>
      <c r="C2517" s="4" t="s">
        <v>24540</v>
      </c>
      <c r="D2517" s="27">
        <v>1292.1199999999999</v>
      </c>
      <c r="E2517" s="27">
        <v>232.58</v>
      </c>
      <c r="F2517" s="27">
        <v>118.58</v>
      </c>
      <c r="G2517" s="26">
        <f>(E2517-F2517)/E2517</f>
        <v>0.49015392553100012</v>
      </c>
      <c r="H2517" s="27">
        <f>E2517-F2517</f>
        <v>114.00000000000001</v>
      </c>
      <c r="I2517" s="35">
        <f>E2517/D2517</f>
        <v>0.17999876172491722</v>
      </c>
      <c r="J2517" s="3">
        <v>185003.36</v>
      </c>
      <c r="K2517" s="26">
        <v>6.0999999999999999E-2</v>
      </c>
      <c r="L2517" s="4" t="b">
        <v>0</v>
      </c>
      <c r="M2517" s="4" t="s">
        <v>58</v>
      </c>
      <c r="N2517" s="35">
        <f>'Landed Freight Margin Tool'!$D$4</f>
        <v>0.58708499999999997</v>
      </c>
      <c r="O2517" s="30">
        <f>(MAX($F2517,MIN(0.18*$D2517,$F2517*(1+$N2517))))</f>
        <v>188.19653930000001</v>
      </c>
      <c r="P2517" s="35">
        <f>O2517/D2517</f>
        <v>0.14564942830387273</v>
      </c>
    </row>
    <row r="2518" spans="1:16" x14ac:dyDescent="0.3">
      <c r="A2518" s="2">
        <v>45068</v>
      </c>
      <c r="B2518" s="3" t="s">
        <v>18513</v>
      </c>
      <c r="C2518" s="4" t="s">
        <v>18514</v>
      </c>
      <c r="D2518" s="27">
        <v>3397.69</v>
      </c>
      <c r="E2518" s="27">
        <v>611.58000000000004</v>
      </c>
      <c r="F2518" s="27">
        <v>309.47000000000003</v>
      </c>
      <c r="G2518" s="26">
        <f>(E2518-F2518)/E2518</f>
        <v>0.49398279865267014</v>
      </c>
      <c r="H2518" s="27">
        <f>E2518-F2518</f>
        <v>302.11</v>
      </c>
      <c r="I2518" s="35">
        <f>E2518/D2518</f>
        <v>0.17999876386603841</v>
      </c>
      <c r="J2518" s="3">
        <v>185003.36</v>
      </c>
      <c r="K2518" s="26">
        <v>6.0999999999999999E-2</v>
      </c>
      <c r="L2518" s="4" t="b">
        <v>0</v>
      </c>
      <c r="M2518" s="4" t="s">
        <v>58</v>
      </c>
      <c r="N2518" s="35">
        <f>'Landed Freight Margin Tool'!$D$4</f>
        <v>0.58708499999999997</v>
      </c>
      <c r="O2518" s="30">
        <f>(MAX($F2518,MIN(0.18*$D2518,$F2518*(1+$N2518))))</f>
        <v>491.15519495000007</v>
      </c>
      <c r="P2518" s="35">
        <f>O2518/D2518</f>
        <v>0.1445556230703802</v>
      </c>
    </row>
    <row r="2519" spans="1:16" x14ac:dyDescent="0.3">
      <c r="A2519" s="2">
        <v>44974</v>
      </c>
      <c r="B2519" s="3" t="s">
        <v>24123</v>
      </c>
      <c r="C2519" s="4" t="s">
        <v>24124</v>
      </c>
      <c r="D2519" s="27">
        <v>1780.79</v>
      </c>
      <c r="E2519" s="27">
        <v>320.54000000000002</v>
      </c>
      <c r="F2519" s="27">
        <v>183.28</v>
      </c>
      <c r="G2519" s="26">
        <f>(E2519-F2519)/E2519</f>
        <v>0.42821488737755042</v>
      </c>
      <c r="H2519" s="27">
        <f>E2519-F2519</f>
        <v>137.26000000000002</v>
      </c>
      <c r="I2519" s="35">
        <f>E2519/D2519</f>
        <v>0.17999876459324235</v>
      </c>
      <c r="J2519" s="3">
        <v>185003.36</v>
      </c>
      <c r="K2519" s="26">
        <v>6.0999999999999999E-2</v>
      </c>
      <c r="L2519" s="4" t="b">
        <v>0</v>
      </c>
      <c r="M2519" s="4" t="s">
        <v>58</v>
      </c>
      <c r="N2519" s="35">
        <f>'Landed Freight Margin Tool'!$D$4</f>
        <v>0.58708499999999997</v>
      </c>
      <c r="O2519" s="30">
        <f>(MAX($F2519,MIN(0.18*$D2519,$F2519*(1+$N2519))))</f>
        <v>290.88093880000002</v>
      </c>
      <c r="P2519" s="35">
        <f>O2519/D2519</f>
        <v>0.16334376248743537</v>
      </c>
    </row>
    <row r="2520" spans="1:16" x14ac:dyDescent="0.3">
      <c r="A2520" s="2">
        <v>44967</v>
      </c>
      <c r="B2520" s="3" t="s">
        <v>12537</v>
      </c>
      <c r="C2520" s="4" t="s">
        <v>12538</v>
      </c>
      <c r="D2520" s="27">
        <v>652.55999999999995</v>
      </c>
      <c r="E2520" s="27">
        <v>117.46</v>
      </c>
      <c r="F2520" s="27">
        <v>59.03</v>
      </c>
      <c r="G2520" s="26">
        <f>(E2520-F2520)/E2520</f>
        <v>0.49744593904307843</v>
      </c>
      <c r="H2520" s="27">
        <f>E2520-F2520</f>
        <v>58.429999999999993</v>
      </c>
      <c r="I2520" s="35">
        <f>E2520/D2520</f>
        <v>0.17999877405909034</v>
      </c>
      <c r="J2520" s="3">
        <v>185003.36</v>
      </c>
      <c r="K2520" s="26">
        <v>6.0999999999999999E-2</v>
      </c>
      <c r="L2520" s="4" t="b">
        <v>0</v>
      </c>
      <c r="M2520" s="4" t="s">
        <v>58</v>
      </c>
      <c r="N2520" s="35">
        <f>'Landed Freight Margin Tool'!$D$4</f>
        <v>0.58708499999999997</v>
      </c>
      <c r="O2520" s="30">
        <f>(MAX($F2520,MIN(0.18*$D2520,$F2520*(1+$N2520))))</f>
        <v>93.685627550000007</v>
      </c>
      <c r="P2520" s="35">
        <f>O2520/D2520</f>
        <v>0.14356630432450659</v>
      </c>
    </row>
    <row r="2521" spans="1:16" x14ac:dyDescent="0.3">
      <c r="A2521" s="2">
        <v>45264</v>
      </c>
      <c r="B2521" s="3" t="s">
        <v>8183</v>
      </c>
      <c r="C2521" s="4" t="s">
        <v>8184</v>
      </c>
      <c r="D2521" s="27">
        <v>2938.02</v>
      </c>
      <c r="E2521" s="27">
        <v>528.84</v>
      </c>
      <c r="F2521" s="27">
        <v>347.74</v>
      </c>
      <c r="G2521" s="26">
        <f>(E2521-F2521)/E2521</f>
        <v>0.34244762120868316</v>
      </c>
      <c r="H2521" s="27">
        <f>E2521-F2521</f>
        <v>181.10000000000002</v>
      </c>
      <c r="I2521" s="35">
        <f>E2521/D2521</f>
        <v>0.17999877468499195</v>
      </c>
      <c r="J2521" s="3">
        <v>185003.36</v>
      </c>
      <c r="K2521" s="26">
        <v>6.0999999999999999E-2</v>
      </c>
      <c r="L2521" s="4" t="b">
        <v>0</v>
      </c>
      <c r="M2521" s="4" t="s">
        <v>58</v>
      </c>
      <c r="N2521" s="35">
        <f>'Landed Freight Margin Tool'!$D$4</f>
        <v>0.58708499999999997</v>
      </c>
      <c r="O2521" s="30">
        <f>(MAX($F2521,MIN(0.18*$D2521,$F2521*(1+$N2521))))</f>
        <v>528.84359999999992</v>
      </c>
      <c r="P2521" s="35">
        <f>O2521/D2521</f>
        <v>0.17999999999999997</v>
      </c>
    </row>
    <row r="2522" spans="1:16" x14ac:dyDescent="0.3">
      <c r="A2522" s="2">
        <v>45224</v>
      </c>
      <c r="B2522" s="3" t="s">
        <v>3025</v>
      </c>
      <c r="C2522" s="4" t="s">
        <v>3026</v>
      </c>
      <c r="D2522" s="27">
        <v>820.95</v>
      </c>
      <c r="E2522" s="27">
        <v>147.77000000000001</v>
      </c>
      <c r="F2522" s="27">
        <v>117.37</v>
      </c>
      <c r="G2522" s="26">
        <f>(E2522-F2522)/E2522</f>
        <v>0.20572511335183058</v>
      </c>
      <c r="H2522" s="27">
        <f>E2522-F2522</f>
        <v>30.400000000000006</v>
      </c>
      <c r="I2522" s="35">
        <f>E2522/D2522</f>
        <v>0.17999878189901944</v>
      </c>
      <c r="J2522" s="3">
        <v>185003.36</v>
      </c>
      <c r="K2522" s="26">
        <v>6.0999999999999999E-2</v>
      </c>
      <c r="L2522" s="4" t="b">
        <v>0</v>
      </c>
      <c r="M2522" s="4" t="s">
        <v>58</v>
      </c>
      <c r="N2522" s="35">
        <f>'Landed Freight Margin Tool'!$D$4</f>
        <v>0.58708499999999997</v>
      </c>
      <c r="O2522" s="30">
        <f>(MAX($F2522,MIN(0.18*$D2522,$F2522*(1+$N2522))))</f>
        <v>147.77100000000002</v>
      </c>
      <c r="P2522" s="35">
        <f>O2522/D2522</f>
        <v>0.18000000000000002</v>
      </c>
    </row>
    <row r="2523" spans="1:16" x14ac:dyDescent="0.3">
      <c r="A2523" s="2">
        <v>44984</v>
      </c>
      <c r="B2523" s="3" t="s">
        <v>17483</v>
      </c>
      <c r="C2523" s="4" t="s">
        <v>17484</v>
      </c>
      <c r="D2523" s="27">
        <v>2628.74</v>
      </c>
      <c r="E2523" s="27">
        <v>473.17</v>
      </c>
      <c r="F2523" s="27">
        <v>350.26</v>
      </c>
      <c r="G2523" s="26">
        <f>(E2523-F2523)/E2523</f>
        <v>0.25975864911131308</v>
      </c>
      <c r="H2523" s="27">
        <f>E2523-F2523</f>
        <v>122.91000000000003</v>
      </c>
      <c r="I2523" s="35">
        <f>E2523/D2523</f>
        <v>0.1799987826867625</v>
      </c>
      <c r="J2523" s="3">
        <v>185003.36</v>
      </c>
      <c r="K2523" s="26">
        <v>6.0999999999999999E-2</v>
      </c>
      <c r="L2523" s="4" t="b">
        <v>0</v>
      </c>
      <c r="M2523" s="4" t="s">
        <v>58</v>
      </c>
      <c r="N2523" s="35">
        <f>'Landed Freight Margin Tool'!$D$4</f>
        <v>0.58708499999999997</v>
      </c>
      <c r="O2523" s="30">
        <f>(MAX($F2523,MIN(0.18*$D2523,$F2523*(1+$N2523))))</f>
        <v>473.17319999999995</v>
      </c>
      <c r="P2523" s="35">
        <f>O2523/D2523</f>
        <v>0.18</v>
      </c>
    </row>
    <row r="2524" spans="1:16" x14ac:dyDescent="0.3">
      <c r="A2524" s="2">
        <v>44973</v>
      </c>
      <c r="B2524" s="3" t="s">
        <v>6714</v>
      </c>
      <c r="C2524" s="4" t="s">
        <v>6715</v>
      </c>
      <c r="D2524" s="27">
        <v>1978.18</v>
      </c>
      <c r="E2524" s="27">
        <v>356.07</v>
      </c>
      <c r="F2524" s="27">
        <v>186.26</v>
      </c>
      <c r="G2524" s="26">
        <f>(E2524-F2524)/E2524</f>
        <v>0.47690060943072993</v>
      </c>
      <c r="H2524" s="27">
        <f>E2524-F2524</f>
        <v>169.81</v>
      </c>
      <c r="I2524" s="35">
        <f>E2524/D2524</f>
        <v>0.17999878676359077</v>
      </c>
      <c r="J2524" s="3">
        <v>185003.36</v>
      </c>
      <c r="K2524" s="26">
        <v>6.0999999999999999E-2</v>
      </c>
      <c r="L2524" s="4" t="b">
        <v>0</v>
      </c>
      <c r="M2524" s="4" t="s">
        <v>58</v>
      </c>
      <c r="N2524" s="35">
        <f>'Landed Freight Margin Tool'!$D$4</f>
        <v>0.58708499999999997</v>
      </c>
      <c r="O2524" s="30">
        <f>(MAX($F2524,MIN(0.18*$D2524,$F2524*(1+$N2524))))</f>
        <v>295.61045209999997</v>
      </c>
      <c r="P2524" s="35">
        <f>O2524/D2524</f>
        <v>0.14943556809794861</v>
      </c>
    </row>
    <row r="2525" spans="1:16" x14ac:dyDescent="0.3">
      <c r="A2525" s="2">
        <v>45020</v>
      </c>
      <c r="B2525" s="3" t="s">
        <v>3460</v>
      </c>
      <c r="C2525" s="4" t="s">
        <v>3461</v>
      </c>
      <c r="D2525" s="27">
        <v>1154.23</v>
      </c>
      <c r="E2525" s="27">
        <v>207.76</v>
      </c>
      <c r="F2525" s="27">
        <v>113.52</v>
      </c>
      <c r="G2525" s="26">
        <f>(E2525-F2525)/E2525</f>
        <v>0.45360030804774737</v>
      </c>
      <c r="H2525" s="27">
        <f>E2525-F2525</f>
        <v>94.24</v>
      </c>
      <c r="I2525" s="35">
        <f>E2525/D2525</f>
        <v>0.17999878707016798</v>
      </c>
      <c r="J2525" s="3">
        <v>185003.36</v>
      </c>
      <c r="K2525" s="26">
        <v>6.0999999999999999E-2</v>
      </c>
      <c r="L2525" s="4" t="b">
        <v>0</v>
      </c>
      <c r="M2525" s="4" t="s">
        <v>58</v>
      </c>
      <c r="N2525" s="35">
        <f>'Landed Freight Margin Tool'!$D$4</f>
        <v>0.58708499999999997</v>
      </c>
      <c r="O2525" s="30">
        <f>(MAX($F2525,MIN(0.18*$D2525,$F2525*(1+$N2525))))</f>
        <v>180.16588920000001</v>
      </c>
      <c r="P2525" s="35">
        <f>O2525/D2525</f>
        <v>0.1560918440865339</v>
      </c>
    </row>
    <row r="2526" spans="1:16" x14ac:dyDescent="0.3">
      <c r="A2526" s="2">
        <v>45030</v>
      </c>
      <c r="B2526" s="3" t="s">
        <v>21929</v>
      </c>
      <c r="C2526" s="4" t="s">
        <v>21078</v>
      </c>
      <c r="D2526" s="27">
        <v>2647.24</v>
      </c>
      <c r="E2526" s="27">
        <v>476.5</v>
      </c>
      <c r="F2526" s="27">
        <v>316.04000000000002</v>
      </c>
      <c r="G2526" s="26">
        <f>(E2526-F2526)/E2526</f>
        <v>0.3367471143756558</v>
      </c>
      <c r="H2526" s="27">
        <f>E2526-F2526</f>
        <v>160.45999999999998</v>
      </c>
      <c r="I2526" s="35">
        <f>E2526/D2526</f>
        <v>0.17999879119384718</v>
      </c>
      <c r="J2526" s="3">
        <v>185003.36</v>
      </c>
      <c r="K2526" s="26">
        <v>6.0999999999999999E-2</v>
      </c>
      <c r="L2526" s="4" t="b">
        <v>0</v>
      </c>
      <c r="M2526" s="4" t="s">
        <v>58</v>
      </c>
      <c r="N2526" s="35">
        <f>'Landed Freight Margin Tool'!$D$4</f>
        <v>0.58708499999999997</v>
      </c>
      <c r="O2526" s="30">
        <f>(MAX($F2526,MIN(0.18*$D2526,$F2526*(1+$N2526))))</f>
        <v>476.50319999999994</v>
      </c>
      <c r="P2526" s="35">
        <f>O2526/D2526</f>
        <v>0.18</v>
      </c>
    </row>
    <row r="2527" spans="1:16" x14ac:dyDescent="0.3">
      <c r="A2527" s="2">
        <v>45132</v>
      </c>
      <c r="B2527" s="3" t="s">
        <v>13049</v>
      </c>
      <c r="C2527" s="4" t="s">
        <v>13050</v>
      </c>
      <c r="D2527" s="27">
        <v>3016.02</v>
      </c>
      <c r="E2527" s="27">
        <v>542.88</v>
      </c>
      <c r="F2527" s="27">
        <v>318.31</v>
      </c>
      <c r="G2527" s="26">
        <f>(E2527-F2527)/E2527</f>
        <v>0.4136641615089891</v>
      </c>
      <c r="H2527" s="27">
        <f>E2527-F2527</f>
        <v>224.57</v>
      </c>
      <c r="I2527" s="35">
        <f>E2527/D2527</f>
        <v>0.17999880637396304</v>
      </c>
      <c r="J2527" s="3">
        <v>185003.36</v>
      </c>
      <c r="K2527" s="26">
        <v>6.0999999999999999E-2</v>
      </c>
      <c r="L2527" s="4" t="b">
        <v>0</v>
      </c>
      <c r="M2527" s="4" t="s">
        <v>58</v>
      </c>
      <c r="N2527" s="35">
        <f>'Landed Freight Margin Tool'!$D$4</f>
        <v>0.58708499999999997</v>
      </c>
      <c r="O2527" s="30">
        <f>(MAX($F2527,MIN(0.18*$D2527,$F2527*(1+$N2527))))</f>
        <v>505.18502635000004</v>
      </c>
      <c r="P2527" s="35">
        <f>O2527/D2527</f>
        <v>0.16750055581527976</v>
      </c>
    </row>
    <row r="2528" spans="1:16" x14ac:dyDescent="0.3">
      <c r="A2528" s="2">
        <v>45182</v>
      </c>
      <c r="B2528" s="3" t="s">
        <v>22238</v>
      </c>
      <c r="C2528" s="4" t="s">
        <v>22239</v>
      </c>
      <c r="D2528" s="27">
        <v>1005.84</v>
      </c>
      <c r="E2528" s="27">
        <v>181.05</v>
      </c>
      <c r="F2528" s="27">
        <v>117.32</v>
      </c>
      <c r="G2528" s="26">
        <f>(E2528-F2528)/E2528</f>
        <v>0.3520022093344381</v>
      </c>
      <c r="H2528" s="27">
        <f>E2528-F2528</f>
        <v>63.730000000000018</v>
      </c>
      <c r="I2528" s="35">
        <f>E2528/D2528</f>
        <v>0.17999880696731091</v>
      </c>
      <c r="J2528" s="3">
        <v>185003.36</v>
      </c>
      <c r="K2528" s="26">
        <v>6.0999999999999999E-2</v>
      </c>
      <c r="L2528" s="4" t="b">
        <v>0</v>
      </c>
      <c r="M2528" s="4" t="s">
        <v>58</v>
      </c>
      <c r="N2528" s="35">
        <f>'Landed Freight Margin Tool'!$D$4</f>
        <v>0.58708499999999997</v>
      </c>
      <c r="O2528" s="30">
        <f>(MAX($F2528,MIN(0.18*$D2528,$F2528*(1+$N2528))))</f>
        <v>181.05119999999999</v>
      </c>
      <c r="P2528" s="35">
        <f>O2528/D2528</f>
        <v>0.18</v>
      </c>
    </row>
    <row r="2529" spans="1:16" x14ac:dyDescent="0.3">
      <c r="A2529" s="2">
        <v>44973</v>
      </c>
      <c r="B2529" s="3" t="s">
        <v>7063</v>
      </c>
      <c r="C2529" s="4" t="s">
        <v>7064</v>
      </c>
      <c r="D2529" s="27">
        <v>2013.18</v>
      </c>
      <c r="E2529" s="27">
        <v>362.37</v>
      </c>
      <c r="F2529" s="27">
        <v>226.35</v>
      </c>
      <c r="G2529" s="26">
        <f>(E2529-F2529)/E2529</f>
        <v>0.37536219885752137</v>
      </c>
      <c r="H2529" s="27">
        <f>E2529-F2529</f>
        <v>136.02000000000001</v>
      </c>
      <c r="I2529" s="35">
        <f>E2529/D2529</f>
        <v>0.17999880785622746</v>
      </c>
      <c r="J2529" s="3">
        <v>185003.36</v>
      </c>
      <c r="K2529" s="26">
        <v>6.0999999999999999E-2</v>
      </c>
      <c r="L2529" s="4" t="b">
        <v>0</v>
      </c>
      <c r="M2529" s="4" t="s">
        <v>58</v>
      </c>
      <c r="N2529" s="35">
        <f>'Landed Freight Margin Tool'!$D$4</f>
        <v>0.58708499999999997</v>
      </c>
      <c r="O2529" s="30">
        <f>(MAX($F2529,MIN(0.18*$D2529,$F2529*(1+$N2529))))</f>
        <v>359.23668974999998</v>
      </c>
      <c r="P2529" s="35">
        <f>O2529/D2529</f>
        <v>0.17844240939707326</v>
      </c>
    </row>
    <row r="2530" spans="1:16" x14ac:dyDescent="0.3">
      <c r="A2530" s="2">
        <v>45132</v>
      </c>
      <c r="B2530" s="3" t="s">
        <v>21774</v>
      </c>
      <c r="C2530" s="4" t="s">
        <v>21775</v>
      </c>
      <c r="D2530" s="27">
        <v>1180.23</v>
      </c>
      <c r="E2530" s="27">
        <v>212.44</v>
      </c>
      <c r="F2530" s="27">
        <v>124.51</v>
      </c>
      <c r="G2530" s="26">
        <f>(E2530-F2530)/E2530</f>
        <v>0.41390510261720953</v>
      </c>
      <c r="H2530" s="27">
        <f>E2530-F2530</f>
        <v>87.929999999999993</v>
      </c>
      <c r="I2530" s="35">
        <f>E2530/D2530</f>
        <v>0.17999881379053234</v>
      </c>
      <c r="J2530" s="3">
        <v>185003.36</v>
      </c>
      <c r="K2530" s="26">
        <v>6.0999999999999999E-2</v>
      </c>
      <c r="L2530" s="4" t="b">
        <v>0</v>
      </c>
      <c r="M2530" s="4" t="s">
        <v>58</v>
      </c>
      <c r="N2530" s="35">
        <f>'Landed Freight Margin Tool'!$D$4</f>
        <v>0.58708499999999997</v>
      </c>
      <c r="O2530" s="30">
        <f>(MAX($F2530,MIN(0.18*$D2530,$F2530*(1+$N2530))))</f>
        <v>197.60795335000003</v>
      </c>
      <c r="P2530" s="35">
        <f>O2530/D2530</f>
        <v>0.16743173224710439</v>
      </c>
    </row>
    <row r="2531" spans="1:16" x14ac:dyDescent="0.3">
      <c r="A2531" s="2">
        <v>45092</v>
      </c>
      <c r="B2531" s="3" t="s">
        <v>21754</v>
      </c>
      <c r="C2531" s="4" t="s">
        <v>21755</v>
      </c>
      <c r="D2531" s="27">
        <v>3553.19</v>
      </c>
      <c r="E2531" s="27">
        <v>639.57000000000005</v>
      </c>
      <c r="F2531" s="27">
        <v>425.63</v>
      </c>
      <c r="G2531" s="26">
        <f>(E2531-F2531)/E2531</f>
        <v>0.3345059962162078</v>
      </c>
      <c r="H2531" s="27">
        <f>E2531-F2531</f>
        <v>213.94000000000005</v>
      </c>
      <c r="I2531" s="35">
        <f>E2531/D2531</f>
        <v>0.17999881796357639</v>
      </c>
      <c r="J2531" s="3">
        <v>185003.36</v>
      </c>
      <c r="K2531" s="26">
        <v>6.0999999999999999E-2</v>
      </c>
      <c r="L2531" s="4" t="b">
        <v>0</v>
      </c>
      <c r="M2531" s="4" t="s">
        <v>58</v>
      </c>
      <c r="N2531" s="35">
        <f>'Landed Freight Margin Tool'!$D$4</f>
        <v>0.58708499999999997</v>
      </c>
      <c r="O2531" s="30">
        <f>(MAX($F2531,MIN(0.18*$D2531,$F2531*(1+$N2531))))</f>
        <v>639.57420000000002</v>
      </c>
      <c r="P2531" s="35">
        <f>O2531/D2531</f>
        <v>0.18</v>
      </c>
    </row>
    <row r="2532" spans="1:16" x14ac:dyDescent="0.3">
      <c r="A2532" s="2">
        <v>44981</v>
      </c>
      <c r="B2532" s="3" t="s">
        <v>22598</v>
      </c>
      <c r="C2532" s="4" t="s">
        <v>9033</v>
      </c>
      <c r="D2532" s="27">
        <v>3386.8</v>
      </c>
      <c r="E2532" s="27">
        <v>609.62</v>
      </c>
      <c r="F2532" s="27">
        <v>275.60000000000002</v>
      </c>
      <c r="G2532" s="26">
        <f>(E2532-F2532)/E2532</f>
        <v>0.54791509464912569</v>
      </c>
      <c r="H2532" s="27">
        <f>E2532-F2532</f>
        <v>334.02</v>
      </c>
      <c r="I2532" s="35">
        <f>E2532/D2532</f>
        <v>0.17999881894413605</v>
      </c>
      <c r="J2532" s="3">
        <v>185003.36</v>
      </c>
      <c r="K2532" s="26">
        <v>6.0999999999999999E-2</v>
      </c>
      <c r="L2532" s="4" t="b">
        <v>0</v>
      </c>
      <c r="M2532" s="4" t="s">
        <v>58</v>
      </c>
      <c r="N2532" s="35">
        <f>'Landed Freight Margin Tool'!$D$4</f>
        <v>0.58708499999999997</v>
      </c>
      <c r="O2532" s="30">
        <f>(MAX($F2532,MIN(0.18*$D2532,$F2532*(1+$N2532))))</f>
        <v>437.40062600000005</v>
      </c>
      <c r="P2532" s="35">
        <f>O2532/D2532</f>
        <v>0.12914864355734026</v>
      </c>
    </row>
    <row r="2533" spans="1:16" x14ac:dyDescent="0.3">
      <c r="A2533" s="2">
        <v>45191</v>
      </c>
      <c r="B2533" s="3" t="s">
        <v>9198</v>
      </c>
      <c r="C2533" s="4" t="s">
        <v>9199</v>
      </c>
      <c r="D2533" s="27">
        <v>2709.74</v>
      </c>
      <c r="E2533" s="27">
        <v>487.75</v>
      </c>
      <c r="F2533" s="27">
        <v>380.47</v>
      </c>
      <c r="G2533" s="26">
        <f>(E2533-F2533)/E2533</f>
        <v>0.21994874423372623</v>
      </c>
      <c r="H2533" s="27">
        <f>E2533-F2533</f>
        <v>107.27999999999997</v>
      </c>
      <c r="I2533" s="35">
        <f>E2533/D2533</f>
        <v>0.17999881907489282</v>
      </c>
      <c r="J2533" s="3">
        <v>185003.36</v>
      </c>
      <c r="K2533" s="26">
        <v>6.0999999999999999E-2</v>
      </c>
      <c r="L2533" s="4" t="b">
        <v>0</v>
      </c>
      <c r="M2533" s="4" t="s">
        <v>58</v>
      </c>
      <c r="N2533" s="35">
        <f>'Landed Freight Margin Tool'!$D$4</f>
        <v>0.58708499999999997</v>
      </c>
      <c r="O2533" s="30">
        <f>(MAX($F2533,MIN(0.18*$D2533,$F2533*(1+$N2533))))</f>
        <v>487.75319999999994</v>
      </c>
      <c r="P2533" s="35">
        <f>O2533/D2533</f>
        <v>0.18</v>
      </c>
    </row>
    <row r="2534" spans="1:16" x14ac:dyDescent="0.3">
      <c r="A2534" s="2">
        <v>45149</v>
      </c>
      <c r="B2534" s="3" t="s">
        <v>10296</v>
      </c>
      <c r="C2534" s="4" t="s">
        <v>2219</v>
      </c>
      <c r="D2534" s="27">
        <v>4244.75</v>
      </c>
      <c r="E2534" s="27">
        <v>764.05</v>
      </c>
      <c r="F2534" s="27">
        <v>495.17</v>
      </c>
      <c r="G2534" s="26">
        <f>(E2534-F2534)/E2534</f>
        <v>0.35191414174465013</v>
      </c>
      <c r="H2534" s="27">
        <f>E2534-F2534</f>
        <v>268.87999999999994</v>
      </c>
      <c r="I2534" s="35">
        <f>E2534/D2534</f>
        <v>0.1799988220743271</v>
      </c>
      <c r="J2534" s="3">
        <v>185003.36</v>
      </c>
      <c r="K2534" s="26">
        <v>6.0999999999999999E-2</v>
      </c>
      <c r="L2534" s="4" t="b">
        <v>0</v>
      </c>
      <c r="M2534" s="4" t="s">
        <v>58</v>
      </c>
      <c r="N2534" s="35">
        <f>'Landed Freight Margin Tool'!$D$4</f>
        <v>0.58708499999999997</v>
      </c>
      <c r="O2534" s="30">
        <f>(MAX($F2534,MIN(0.18*$D2534,$F2534*(1+$N2534))))</f>
        <v>764.05499999999995</v>
      </c>
      <c r="P2534" s="35">
        <f>O2534/D2534</f>
        <v>0.18</v>
      </c>
    </row>
    <row r="2535" spans="1:16" x14ac:dyDescent="0.3">
      <c r="A2535" s="2">
        <v>45015</v>
      </c>
      <c r="B2535" s="3" t="s">
        <v>10598</v>
      </c>
      <c r="C2535" s="4" t="s">
        <v>10599</v>
      </c>
      <c r="D2535" s="27">
        <v>3589.19</v>
      </c>
      <c r="E2535" s="27">
        <v>646.04999999999995</v>
      </c>
      <c r="F2535" s="27">
        <v>379.02</v>
      </c>
      <c r="G2535" s="26">
        <f>(E2535-F2535)/E2535</f>
        <v>0.41332714186208497</v>
      </c>
      <c r="H2535" s="27">
        <f>E2535-F2535</f>
        <v>267.02999999999997</v>
      </c>
      <c r="I2535" s="35">
        <f>E2535/D2535</f>
        <v>0.17999882981954143</v>
      </c>
      <c r="J2535" s="3">
        <v>185003.36</v>
      </c>
      <c r="K2535" s="26">
        <v>6.0999999999999999E-2</v>
      </c>
      <c r="L2535" s="4" t="b">
        <v>0</v>
      </c>
      <c r="M2535" s="4" t="s">
        <v>58</v>
      </c>
      <c r="N2535" s="35">
        <f>'Landed Freight Margin Tool'!$D$4</f>
        <v>0.58708499999999997</v>
      </c>
      <c r="O2535" s="30">
        <f>(MAX($F2535,MIN(0.18*$D2535,$F2535*(1+$N2535))))</f>
        <v>601.53695670000002</v>
      </c>
      <c r="P2535" s="35">
        <f>O2535/D2535</f>
        <v>0.16759685519574055</v>
      </c>
    </row>
    <row r="2536" spans="1:16" x14ac:dyDescent="0.3">
      <c r="A2536" s="2">
        <v>45049</v>
      </c>
      <c r="B2536" s="3" t="s">
        <v>14395</v>
      </c>
      <c r="C2536" s="4" t="s">
        <v>7909</v>
      </c>
      <c r="D2536" s="27">
        <v>1029.3399999999999</v>
      </c>
      <c r="E2536" s="27">
        <v>185.28</v>
      </c>
      <c r="F2536" s="27">
        <v>105.86</v>
      </c>
      <c r="G2536" s="26">
        <f>(E2536-F2536)/E2536</f>
        <v>0.42864853195164077</v>
      </c>
      <c r="H2536" s="27">
        <f>E2536-F2536</f>
        <v>79.42</v>
      </c>
      <c r="I2536" s="35">
        <f>E2536/D2536</f>
        <v>0.17999883420444171</v>
      </c>
      <c r="J2536" s="3">
        <v>185003.36</v>
      </c>
      <c r="K2536" s="26">
        <v>6.0999999999999999E-2</v>
      </c>
      <c r="L2536" s="4" t="b">
        <v>0</v>
      </c>
      <c r="M2536" s="4" t="s">
        <v>58</v>
      </c>
      <c r="N2536" s="35">
        <f>'Landed Freight Margin Tool'!$D$4</f>
        <v>0.58708499999999997</v>
      </c>
      <c r="O2536" s="30">
        <f>(MAX($F2536,MIN(0.18*$D2536,$F2536*(1+$N2536))))</f>
        <v>168.00881810000001</v>
      </c>
      <c r="P2536" s="35">
        <f>O2536/D2536</f>
        <v>0.1632199449161599</v>
      </c>
    </row>
    <row r="2537" spans="1:16" x14ac:dyDescent="0.3">
      <c r="A2537" s="2">
        <v>44938</v>
      </c>
      <c r="B2537" s="3" t="s">
        <v>24437</v>
      </c>
      <c r="C2537" s="4" t="s">
        <v>24438</v>
      </c>
      <c r="D2537" s="27">
        <v>3783.58</v>
      </c>
      <c r="E2537" s="27">
        <v>681.04</v>
      </c>
      <c r="F2537" s="27">
        <v>602.80999999999995</v>
      </c>
      <c r="G2537" s="26">
        <f>(E2537-F2537)/E2537</f>
        <v>0.11486843650886883</v>
      </c>
      <c r="H2537" s="27">
        <f>E2537-F2537</f>
        <v>78.230000000000018</v>
      </c>
      <c r="I2537" s="35">
        <f>E2537/D2537</f>
        <v>0.1799988370802256</v>
      </c>
      <c r="J2537" s="3">
        <v>185003.36</v>
      </c>
      <c r="K2537" s="26">
        <v>6.0999999999999999E-2</v>
      </c>
      <c r="L2537" s="4" t="b">
        <v>0</v>
      </c>
      <c r="M2537" s="4" t="s">
        <v>58</v>
      </c>
      <c r="N2537" s="35">
        <f>'Landed Freight Margin Tool'!$D$4</f>
        <v>0.58708499999999997</v>
      </c>
      <c r="O2537" s="30">
        <f>(MAX($F2537,MIN(0.18*$D2537,$F2537*(1+$N2537))))</f>
        <v>681.0444</v>
      </c>
      <c r="P2537" s="35">
        <f>O2537/D2537</f>
        <v>0.18</v>
      </c>
    </row>
    <row r="2538" spans="1:16" x14ac:dyDescent="0.3">
      <c r="A2538" s="2">
        <v>45226</v>
      </c>
      <c r="B2538" s="3" t="s">
        <v>6905</v>
      </c>
      <c r="C2538" s="4" t="s">
        <v>6906</v>
      </c>
      <c r="D2538" s="27">
        <v>3627.69</v>
      </c>
      <c r="E2538" s="27">
        <v>652.98</v>
      </c>
      <c r="F2538" s="27">
        <v>448.65</v>
      </c>
      <c r="G2538" s="26">
        <f>(E2538-F2538)/E2538</f>
        <v>0.31291923182945885</v>
      </c>
      <c r="H2538" s="27">
        <f>E2538-F2538</f>
        <v>204.33000000000004</v>
      </c>
      <c r="I2538" s="35">
        <f>E2538/D2538</f>
        <v>0.17999884223844925</v>
      </c>
      <c r="J2538" s="3">
        <v>185003.36</v>
      </c>
      <c r="K2538" s="26">
        <v>6.0999999999999999E-2</v>
      </c>
      <c r="L2538" s="4" t="b">
        <v>0</v>
      </c>
      <c r="M2538" s="4" t="s">
        <v>58</v>
      </c>
      <c r="N2538" s="35">
        <f>'Landed Freight Margin Tool'!$D$4</f>
        <v>0.58708499999999997</v>
      </c>
      <c r="O2538" s="30">
        <f>(MAX($F2538,MIN(0.18*$D2538,$F2538*(1+$N2538))))</f>
        <v>652.98419999999999</v>
      </c>
      <c r="P2538" s="35">
        <f>O2538/D2538</f>
        <v>0.18</v>
      </c>
    </row>
    <row r="2539" spans="1:16" x14ac:dyDescent="0.3">
      <c r="A2539" s="2">
        <v>45044</v>
      </c>
      <c r="B2539" s="3" t="s">
        <v>22298</v>
      </c>
      <c r="C2539" s="4" t="s">
        <v>459</v>
      </c>
      <c r="D2539" s="27">
        <v>1903.79</v>
      </c>
      <c r="E2539" s="27">
        <v>342.68</v>
      </c>
      <c r="F2539" s="27">
        <v>245.67</v>
      </c>
      <c r="G2539" s="26">
        <f>(E2539-F2539)/E2539</f>
        <v>0.28309209758375165</v>
      </c>
      <c r="H2539" s="27">
        <f>E2539-F2539</f>
        <v>97.010000000000019</v>
      </c>
      <c r="I2539" s="35">
        <f>E2539/D2539</f>
        <v>0.1799988444103604</v>
      </c>
      <c r="J2539" s="3">
        <v>185003.36</v>
      </c>
      <c r="K2539" s="26">
        <v>6.0999999999999999E-2</v>
      </c>
      <c r="L2539" s="4" t="b">
        <v>0</v>
      </c>
      <c r="M2539" s="4" t="s">
        <v>58</v>
      </c>
      <c r="N2539" s="35">
        <f>'Landed Freight Margin Tool'!$D$4</f>
        <v>0.58708499999999997</v>
      </c>
      <c r="O2539" s="30">
        <f>(MAX($F2539,MIN(0.18*$D2539,$F2539*(1+$N2539))))</f>
        <v>342.68219999999997</v>
      </c>
      <c r="P2539" s="35">
        <f>O2539/D2539</f>
        <v>0.18</v>
      </c>
    </row>
    <row r="2540" spans="1:16" x14ac:dyDescent="0.3">
      <c r="A2540" s="2">
        <v>44998</v>
      </c>
      <c r="B2540" s="3" t="s">
        <v>5198</v>
      </c>
      <c r="C2540" s="4" t="s">
        <v>5199</v>
      </c>
      <c r="D2540" s="27">
        <v>520.16999999999996</v>
      </c>
      <c r="E2540" s="27">
        <v>93.63</v>
      </c>
      <c r="F2540" s="27">
        <v>47.92</v>
      </c>
      <c r="G2540" s="26">
        <f>(E2540-F2540)/E2540</f>
        <v>0.4881982270639752</v>
      </c>
      <c r="H2540" s="27">
        <f>E2540-F2540</f>
        <v>45.709999999999994</v>
      </c>
      <c r="I2540" s="35">
        <f>E2540/D2540</f>
        <v>0.17999884653094181</v>
      </c>
      <c r="J2540" s="3">
        <v>185003.36</v>
      </c>
      <c r="K2540" s="26">
        <v>6.0999999999999999E-2</v>
      </c>
      <c r="L2540" s="4" t="b">
        <v>0</v>
      </c>
      <c r="M2540" s="4" t="s">
        <v>58</v>
      </c>
      <c r="N2540" s="35">
        <f>'Landed Freight Margin Tool'!$D$4</f>
        <v>0.58708499999999997</v>
      </c>
      <c r="O2540" s="30">
        <f>(MAX($F2540,MIN(0.18*$D2540,$F2540*(1+$N2540))))</f>
        <v>76.053113200000013</v>
      </c>
      <c r="P2540" s="35">
        <f>O2540/D2540</f>
        <v>0.14620818809235445</v>
      </c>
    </row>
    <row r="2541" spans="1:16" x14ac:dyDescent="0.3">
      <c r="A2541" s="2">
        <v>45127</v>
      </c>
      <c r="B2541" s="3" t="s">
        <v>15452</v>
      </c>
      <c r="C2541" s="4" t="s">
        <v>15453</v>
      </c>
      <c r="D2541" s="27">
        <v>3127.52</v>
      </c>
      <c r="E2541" s="27">
        <v>562.95000000000005</v>
      </c>
      <c r="F2541" s="27">
        <v>419.68</v>
      </c>
      <c r="G2541" s="26">
        <f>(E2541-F2541)/E2541</f>
        <v>0.25449862332356343</v>
      </c>
      <c r="H2541" s="27">
        <f>E2541-F2541</f>
        <v>143.27000000000004</v>
      </c>
      <c r="I2541" s="35">
        <f>E2541/D2541</f>
        <v>0.17999884892822429</v>
      </c>
      <c r="J2541" s="3">
        <v>185003.36</v>
      </c>
      <c r="K2541" s="26">
        <v>6.0999999999999999E-2</v>
      </c>
      <c r="L2541" s="4" t="b">
        <v>0</v>
      </c>
      <c r="M2541" s="4" t="s">
        <v>58</v>
      </c>
      <c r="N2541" s="35">
        <f>'Landed Freight Margin Tool'!$D$4</f>
        <v>0.58708499999999997</v>
      </c>
      <c r="O2541" s="30">
        <f>(MAX($F2541,MIN(0.18*$D2541,$F2541*(1+$N2541))))</f>
        <v>562.95359999999994</v>
      </c>
      <c r="P2541" s="35">
        <f>O2541/D2541</f>
        <v>0.18</v>
      </c>
    </row>
    <row r="2542" spans="1:16" x14ac:dyDescent="0.3">
      <c r="A2542" s="2">
        <v>44950</v>
      </c>
      <c r="B2542" s="3" t="s">
        <v>20500</v>
      </c>
      <c r="C2542" s="4" t="s">
        <v>185</v>
      </c>
      <c r="D2542" s="27">
        <v>3308.41</v>
      </c>
      <c r="E2542" s="27">
        <v>595.51</v>
      </c>
      <c r="F2542" s="27">
        <v>344.68</v>
      </c>
      <c r="G2542" s="26">
        <f>(E2542-F2542)/E2542</f>
        <v>0.42120199492871652</v>
      </c>
      <c r="H2542" s="27">
        <f>E2542-F2542</f>
        <v>250.82999999999998</v>
      </c>
      <c r="I2542" s="35">
        <f>E2542/D2542</f>
        <v>0.17999885141200758</v>
      </c>
      <c r="J2542" s="3">
        <v>185003.36</v>
      </c>
      <c r="K2542" s="26">
        <v>6.0999999999999999E-2</v>
      </c>
      <c r="L2542" s="4" t="b">
        <v>0</v>
      </c>
      <c r="M2542" s="4" t="s">
        <v>58</v>
      </c>
      <c r="N2542" s="35">
        <f>'Landed Freight Margin Tool'!$D$4</f>
        <v>0.58708499999999997</v>
      </c>
      <c r="O2542" s="30">
        <f>(MAX($F2542,MIN(0.18*$D2542,$F2542*(1+$N2542))))</f>
        <v>547.03645779999999</v>
      </c>
      <c r="P2542" s="35">
        <f>O2542/D2542</f>
        <v>0.16534723864333623</v>
      </c>
    </row>
    <row r="2543" spans="1:16" x14ac:dyDescent="0.3">
      <c r="A2543" s="2">
        <v>45107</v>
      </c>
      <c r="B2543" s="3" t="s">
        <v>1550</v>
      </c>
      <c r="C2543" s="4" t="s">
        <v>1551</v>
      </c>
      <c r="D2543" s="27">
        <v>525.16999999999996</v>
      </c>
      <c r="E2543" s="27">
        <v>94.53</v>
      </c>
      <c r="F2543" s="27">
        <v>60.24</v>
      </c>
      <c r="G2543" s="26">
        <f>(E2543-F2543)/E2543</f>
        <v>0.36274198667089813</v>
      </c>
      <c r="H2543" s="27">
        <f>E2543-F2543</f>
        <v>34.29</v>
      </c>
      <c r="I2543" s="35">
        <f>E2543/D2543</f>
        <v>0.17999885751280539</v>
      </c>
      <c r="J2543" s="3">
        <v>185003.36</v>
      </c>
      <c r="K2543" s="26">
        <v>6.0999999999999999E-2</v>
      </c>
      <c r="L2543" s="4" t="b">
        <v>0</v>
      </c>
      <c r="M2543" s="4" t="s">
        <v>58</v>
      </c>
      <c r="N2543" s="35">
        <f>'Landed Freight Margin Tool'!$D$4</f>
        <v>0.58708499999999997</v>
      </c>
      <c r="O2543" s="30">
        <f>(MAX($F2543,MIN(0.18*$D2543,$F2543*(1+$N2543))))</f>
        <v>94.530599999999993</v>
      </c>
      <c r="P2543" s="35">
        <f>O2543/D2543</f>
        <v>0.18</v>
      </c>
    </row>
    <row r="2544" spans="1:16" s="56" customFormat="1" x14ac:dyDescent="0.3">
      <c r="A2544" s="2">
        <v>45058</v>
      </c>
      <c r="B2544" s="3" t="s">
        <v>25055</v>
      </c>
      <c r="C2544" s="4" t="s">
        <v>25056</v>
      </c>
      <c r="D2544" s="27">
        <v>4397.25</v>
      </c>
      <c r="E2544" s="27">
        <v>791.5</v>
      </c>
      <c r="F2544" s="27">
        <v>707.45</v>
      </c>
      <c r="G2544" s="26">
        <f>(E2544-F2544)/E2544</f>
        <v>0.10619077700568536</v>
      </c>
      <c r="H2544" s="27">
        <f>E2544-F2544</f>
        <v>84.049999999999955</v>
      </c>
      <c r="I2544" s="35">
        <f>E2544/D2544</f>
        <v>0.1799988629256922</v>
      </c>
      <c r="J2544" s="3">
        <v>185003.36</v>
      </c>
      <c r="K2544" s="26">
        <v>6.0999999999999999E-2</v>
      </c>
      <c r="L2544" s="4" t="b">
        <v>0</v>
      </c>
      <c r="M2544" s="4" t="s">
        <v>58</v>
      </c>
      <c r="N2544" s="35">
        <f>'Landed Freight Margin Tool'!$D$4</f>
        <v>0.58708499999999997</v>
      </c>
      <c r="O2544" s="30">
        <f>(MAX($F2544,MIN(0.18*$D2544,$F2544*(1+$N2544))))</f>
        <v>791.505</v>
      </c>
      <c r="P2544" s="35">
        <f>O2544/D2544</f>
        <v>0.18</v>
      </c>
    </row>
    <row r="2545" spans="1:16" x14ac:dyDescent="0.3">
      <c r="A2545" s="2">
        <v>45104</v>
      </c>
      <c r="B2545" s="3" t="s">
        <v>8476</v>
      </c>
      <c r="C2545" s="4" t="s">
        <v>8477</v>
      </c>
      <c r="D2545" s="27">
        <v>4257.3599999999997</v>
      </c>
      <c r="E2545" s="27">
        <v>766.32</v>
      </c>
      <c r="F2545" s="27">
        <v>514.54999999999995</v>
      </c>
      <c r="G2545" s="26">
        <f>(E2545-F2545)/E2545</f>
        <v>0.32854421129554245</v>
      </c>
      <c r="H2545" s="27">
        <f>E2545-F2545</f>
        <v>251.7700000000001</v>
      </c>
      <c r="I2545" s="35">
        <f>E2545/D2545</f>
        <v>0.17999887254072949</v>
      </c>
      <c r="J2545" s="3">
        <v>185003.36</v>
      </c>
      <c r="K2545" s="26">
        <v>6.0999999999999999E-2</v>
      </c>
      <c r="L2545" s="4" t="b">
        <v>0</v>
      </c>
      <c r="M2545" s="4" t="s">
        <v>58</v>
      </c>
      <c r="N2545" s="35">
        <f>'Landed Freight Margin Tool'!$D$4</f>
        <v>0.58708499999999997</v>
      </c>
      <c r="O2545" s="30">
        <f>(MAX($F2545,MIN(0.18*$D2545,$F2545*(1+$N2545))))</f>
        <v>766.32479999999987</v>
      </c>
      <c r="P2545" s="35">
        <f>O2545/D2545</f>
        <v>0.18</v>
      </c>
    </row>
    <row r="2546" spans="1:16" x14ac:dyDescent="0.3">
      <c r="A2546" s="2">
        <v>45258</v>
      </c>
      <c r="B2546" s="3" t="s">
        <v>15512</v>
      </c>
      <c r="C2546" s="4" t="s">
        <v>15513</v>
      </c>
      <c r="D2546" s="27">
        <v>3018.13</v>
      </c>
      <c r="E2546" s="27">
        <v>543.26</v>
      </c>
      <c r="F2546" s="27">
        <v>281.82</v>
      </c>
      <c r="G2546" s="26">
        <f>(E2546-F2546)/E2546</f>
        <v>0.48124286713544162</v>
      </c>
      <c r="H2546" s="27">
        <f>E2546-F2546</f>
        <v>261.44</v>
      </c>
      <c r="I2546" s="35">
        <f>E2546/D2546</f>
        <v>0.17999887347463495</v>
      </c>
      <c r="J2546" s="3">
        <v>185003.36</v>
      </c>
      <c r="K2546" s="26">
        <v>6.0999999999999999E-2</v>
      </c>
      <c r="L2546" s="4" t="b">
        <v>0</v>
      </c>
      <c r="M2546" s="4" t="s">
        <v>58</v>
      </c>
      <c r="N2546" s="35">
        <f>'Landed Freight Margin Tool'!$D$4</f>
        <v>0.58708499999999997</v>
      </c>
      <c r="O2546" s="30">
        <f>(MAX($F2546,MIN(0.18*$D2546,$F2546*(1+$N2546))))</f>
        <v>447.27229470000003</v>
      </c>
      <c r="P2546" s="35">
        <f>O2546/D2546</f>
        <v>0.14819517207674951</v>
      </c>
    </row>
    <row r="2547" spans="1:16" x14ac:dyDescent="0.3">
      <c r="A2547" s="2">
        <v>44960</v>
      </c>
      <c r="B2547" s="3" t="s">
        <v>24450</v>
      </c>
      <c r="C2547" s="4" t="s">
        <v>24451</v>
      </c>
      <c r="D2547" s="27">
        <v>3033.13</v>
      </c>
      <c r="E2547" s="27">
        <v>545.96</v>
      </c>
      <c r="F2547" s="27">
        <v>296.94</v>
      </c>
      <c r="G2547" s="26">
        <f>(E2547-F2547)/E2547</f>
        <v>0.4561140010257162</v>
      </c>
      <c r="H2547" s="27">
        <f>E2547-F2547</f>
        <v>249.02000000000004</v>
      </c>
      <c r="I2547" s="35">
        <f>E2547/D2547</f>
        <v>0.17999887904573825</v>
      </c>
      <c r="J2547" s="3">
        <v>185003.36</v>
      </c>
      <c r="K2547" s="26">
        <v>6.0999999999999999E-2</v>
      </c>
      <c r="L2547" s="4" t="b">
        <v>0</v>
      </c>
      <c r="M2547" s="4" t="s">
        <v>58</v>
      </c>
      <c r="N2547" s="35">
        <f>'Landed Freight Margin Tool'!$D$4</f>
        <v>0.58708499999999997</v>
      </c>
      <c r="O2547" s="30">
        <f>(MAX($F2547,MIN(0.18*$D2547,$F2547*(1+$N2547))))</f>
        <v>471.26901990000005</v>
      </c>
      <c r="P2547" s="35">
        <f>O2547/D2547</f>
        <v>0.15537382832255789</v>
      </c>
    </row>
    <row r="2548" spans="1:16" x14ac:dyDescent="0.3">
      <c r="A2548" s="2">
        <v>45231</v>
      </c>
      <c r="B2548" s="3" t="s">
        <v>14631</v>
      </c>
      <c r="C2548" s="4" t="s">
        <v>14632</v>
      </c>
      <c r="D2548" s="27">
        <v>3756.19</v>
      </c>
      <c r="E2548" s="27">
        <v>676.11</v>
      </c>
      <c r="F2548" s="27">
        <v>440.69</v>
      </c>
      <c r="G2548" s="26">
        <f>(E2548-F2548)/E2548</f>
        <v>0.34819777846800076</v>
      </c>
      <c r="H2548" s="27">
        <f>E2548-F2548</f>
        <v>235.42000000000002</v>
      </c>
      <c r="I2548" s="35">
        <f>E2548/D2548</f>
        <v>0.17999888184570004</v>
      </c>
      <c r="J2548" s="3">
        <v>185003.36</v>
      </c>
      <c r="K2548" s="26">
        <v>6.0999999999999999E-2</v>
      </c>
      <c r="L2548" s="4" t="b">
        <v>0</v>
      </c>
      <c r="M2548" s="4" t="s">
        <v>58</v>
      </c>
      <c r="N2548" s="35">
        <f>'Landed Freight Margin Tool'!$D$4</f>
        <v>0.58708499999999997</v>
      </c>
      <c r="O2548" s="30">
        <f>(MAX($F2548,MIN(0.18*$D2548,$F2548*(1+$N2548))))</f>
        <v>676.11419999999998</v>
      </c>
      <c r="P2548" s="35">
        <f>O2548/D2548</f>
        <v>0.18</v>
      </c>
    </row>
    <row r="2549" spans="1:16" x14ac:dyDescent="0.3">
      <c r="A2549" s="2">
        <v>44977</v>
      </c>
      <c r="B2549" s="3" t="s">
        <v>2900</v>
      </c>
      <c r="C2549" s="4" t="s">
        <v>2901</v>
      </c>
      <c r="D2549" s="27">
        <v>3222.02</v>
      </c>
      <c r="E2549" s="27">
        <v>579.96</v>
      </c>
      <c r="F2549" s="27">
        <v>298.05</v>
      </c>
      <c r="G2549" s="26">
        <f>(E2549-F2549)/E2549</f>
        <v>0.48608524725843161</v>
      </c>
      <c r="H2549" s="27">
        <f>E2549-F2549</f>
        <v>281.91000000000003</v>
      </c>
      <c r="I2549" s="35">
        <f>E2549/D2549</f>
        <v>0.17999888268849978</v>
      </c>
      <c r="J2549" s="3">
        <v>185003.36</v>
      </c>
      <c r="K2549" s="26">
        <v>6.0999999999999999E-2</v>
      </c>
      <c r="L2549" s="4" t="b">
        <v>0</v>
      </c>
      <c r="M2549" s="4" t="s">
        <v>58</v>
      </c>
      <c r="N2549" s="35">
        <f>'Landed Freight Margin Tool'!$D$4</f>
        <v>0.58708499999999997</v>
      </c>
      <c r="O2549" s="30">
        <f>(MAX($F2549,MIN(0.18*$D2549,$F2549*(1+$N2549))))</f>
        <v>473.03068425000004</v>
      </c>
      <c r="P2549" s="35">
        <f>O2549/D2549</f>
        <v>0.14681183985512195</v>
      </c>
    </row>
    <row r="2550" spans="1:16" x14ac:dyDescent="0.3">
      <c r="A2550" s="2">
        <v>45127</v>
      </c>
      <c r="B2550" s="3" t="s">
        <v>5806</v>
      </c>
      <c r="C2550" s="4" t="s">
        <v>5807</v>
      </c>
      <c r="D2550" s="27">
        <v>3414.41</v>
      </c>
      <c r="E2550" s="27">
        <v>614.59</v>
      </c>
      <c r="F2550" s="27">
        <v>432.6</v>
      </c>
      <c r="G2550" s="26">
        <f>(E2550-F2550)/E2550</f>
        <v>0.29611610992694315</v>
      </c>
      <c r="H2550" s="27">
        <f>E2550-F2550</f>
        <v>181.99</v>
      </c>
      <c r="I2550" s="35">
        <f>E2550/D2550</f>
        <v>0.17999888706980124</v>
      </c>
      <c r="J2550" s="3">
        <v>185003.36</v>
      </c>
      <c r="K2550" s="26">
        <v>6.0999999999999999E-2</v>
      </c>
      <c r="L2550" s="4" t="b">
        <v>0</v>
      </c>
      <c r="M2550" s="4" t="s">
        <v>58</v>
      </c>
      <c r="N2550" s="35">
        <f>'Landed Freight Margin Tool'!$D$4</f>
        <v>0.58708499999999997</v>
      </c>
      <c r="O2550" s="30">
        <f>(MAX($F2550,MIN(0.18*$D2550,$F2550*(1+$N2550))))</f>
        <v>614.59379999999999</v>
      </c>
      <c r="P2550" s="35">
        <f>O2550/D2550</f>
        <v>0.18</v>
      </c>
    </row>
    <row r="2551" spans="1:16" x14ac:dyDescent="0.3">
      <c r="A2551" s="2">
        <v>45097</v>
      </c>
      <c r="B2551" s="3" t="s">
        <v>13788</v>
      </c>
      <c r="C2551" s="4" t="s">
        <v>13789</v>
      </c>
      <c r="D2551" s="27">
        <v>3418.41</v>
      </c>
      <c r="E2551" s="27">
        <v>615.30999999999995</v>
      </c>
      <c r="F2551" s="27">
        <v>383.89</v>
      </c>
      <c r="G2551" s="26">
        <f>(E2551-F2551)/E2551</f>
        <v>0.37610310250117823</v>
      </c>
      <c r="H2551" s="27">
        <f>E2551-F2551</f>
        <v>231.41999999999996</v>
      </c>
      <c r="I2551" s="35">
        <f>E2551/D2551</f>
        <v>0.17999888837207942</v>
      </c>
      <c r="J2551" s="3">
        <v>185003.36</v>
      </c>
      <c r="K2551" s="26">
        <v>6.0999999999999999E-2</v>
      </c>
      <c r="L2551" s="4" t="b">
        <v>0</v>
      </c>
      <c r="M2551" s="4" t="s">
        <v>58</v>
      </c>
      <c r="N2551" s="35">
        <f>'Landed Freight Margin Tool'!$D$4</f>
        <v>0.58708499999999997</v>
      </c>
      <c r="O2551" s="30">
        <f>(MAX($F2551,MIN(0.18*$D2551,$F2551*(1+$N2551))))</f>
        <v>609.26606064999999</v>
      </c>
      <c r="P2551" s="35">
        <f>O2551/D2551</f>
        <v>0.17823083265319256</v>
      </c>
    </row>
    <row r="2552" spans="1:16" x14ac:dyDescent="0.3">
      <c r="A2552" s="2">
        <v>45015</v>
      </c>
      <c r="B2552" s="3" t="s">
        <v>11303</v>
      </c>
      <c r="C2552" s="4" t="s">
        <v>11304</v>
      </c>
      <c r="D2552" s="27">
        <v>3061.63</v>
      </c>
      <c r="E2552" s="27">
        <v>551.09</v>
      </c>
      <c r="F2552" s="27">
        <v>374.53</v>
      </c>
      <c r="G2552" s="26">
        <f>(E2552-F2552)/E2552</f>
        <v>0.32038324048703487</v>
      </c>
      <c r="H2552" s="27">
        <f>E2552-F2552</f>
        <v>176.56000000000006</v>
      </c>
      <c r="I2552" s="35">
        <f>E2552/D2552</f>
        <v>0.17999888948044016</v>
      </c>
      <c r="J2552" s="3">
        <v>185003.36</v>
      </c>
      <c r="K2552" s="26">
        <v>6.0999999999999999E-2</v>
      </c>
      <c r="L2552" s="4" t="b">
        <v>0</v>
      </c>
      <c r="M2552" s="4" t="s">
        <v>58</v>
      </c>
      <c r="N2552" s="35">
        <f>'Landed Freight Margin Tool'!$D$4</f>
        <v>0.58708499999999997</v>
      </c>
      <c r="O2552" s="30">
        <f>(MAX($F2552,MIN(0.18*$D2552,$F2552*(1+$N2552))))</f>
        <v>551.09339999999997</v>
      </c>
      <c r="P2552" s="35">
        <f>O2552/D2552</f>
        <v>0.18</v>
      </c>
    </row>
    <row r="2553" spans="1:16" x14ac:dyDescent="0.3">
      <c r="A2553" s="2">
        <v>45196</v>
      </c>
      <c r="B2553" s="3" t="s">
        <v>20527</v>
      </c>
      <c r="C2553" s="4" t="s">
        <v>20528</v>
      </c>
      <c r="D2553" s="27">
        <v>2341.5700000000002</v>
      </c>
      <c r="E2553" s="27">
        <v>421.48</v>
      </c>
      <c r="F2553" s="27">
        <v>237.85</v>
      </c>
      <c r="G2553" s="26">
        <f>(E2553-F2553)/E2553</f>
        <v>0.43567903577868466</v>
      </c>
      <c r="H2553" s="27">
        <f>E2553-F2553</f>
        <v>183.63000000000002</v>
      </c>
      <c r="I2553" s="35">
        <f>E2553/D2553</f>
        <v>0.17999888963387811</v>
      </c>
      <c r="J2553" s="3">
        <v>185003.36</v>
      </c>
      <c r="K2553" s="26">
        <v>6.0999999999999999E-2</v>
      </c>
      <c r="L2553" s="4" t="b">
        <v>0</v>
      </c>
      <c r="M2553" s="4" t="s">
        <v>58</v>
      </c>
      <c r="N2553" s="35">
        <f>'Landed Freight Margin Tool'!$D$4</f>
        <v>0.58708499999999997</v>
      </c>
      <c r="O2553" s="30">
        <f>(MAX($F2553,MIN(0.18*$D2553,$F2553*(1+$N2553))))</f>
        <v>377.48816725</v>
      </c>
      <c r="P2553" s="35">
        <f>O2553/D2553</f>
        <v>0.16121156627818087</v>
      </c>
    </row>
    <row r="2554" spans="1:16" x14ac:dyDescent="0.3">
      <c r="A2554" s="2">
        <v>45222</v>
      </c>
      <c r="B2554" s="3" t="s">
        <v>16646</v>
      </c>
      <c r="C2554" s="4" t="s">
        <v>16647</v>
      </c>
      <c r="D2554" s="27">
        <v>3607.8</v>
      </c>
      <c r="E2554" s="27">
        <v>649.4</v>
      </c>
      <c r="F2554" s="27">
        <v>473.73</v>
      </c>
      <c r="G2554" s="26">
        <f>(E2554-F2554)/E2554</f>
        <v>0.27051124114567288</v>
      </c>
      <c r="H2554" s="27">
        <f>E2554-F2554</f>
        <v>175.66999999999996</v>
      </c>
      <c r="I2554" s="35">
        <f>E2554/D2554</f>
        <v>0.17999889129109151</v>
      </c>
      <c r="J2554" s="3">
        <v>185003.36</v>
      </c>
      <c r="K2554" s="26">
        <v>6.0999999999999999E-2</v>
      </c>
      <c r="L2554" s="4" t="b">
        <v>0</v>
      </c>
      <c r="M2554" s="4" t="s">
        <v>58</v>
      </c>
      <c r="N2554" s="35">
        <f>'Landed Freight Margin Tool'!$D$4</f>
        <v>0.58708499999999997</v>
      </c>
      <c r="O2554" s="30">
        <f>(MAX($F2554,MIN(0.18*$D2554,$F2554*(1+$N2554))))</f>
        <v>649.404</v>
      </c>
      <c r="P2554" s="35">
        <f>O2554/D2554</f>
        <v>0.18</v>
      </c>
    </row>
    <row r="2555" spans="1:16" x14ac:dyDescent="0.3">
      <c r="A2555" s="2">
        <v>45100</v>
      </c>
      <c r="B2555" s="3" t="s">
        <v>446</v>
      </c>
      <c r="C2555" s="4" t="s">
        <v>447</v>
      </c>
      <c r="D2555" s="27">
        <v>3069.13</v>
      </c>
      <c r="E2555" s="27">
        <v>552.44000000000005</v>
      </c>
      <c r="F2555" s="27">
        <v>386.44</v>
      </c>
      <c r="G2555" s="26">
        <f>(E2555-F2555)/E2555</f>
        <v>0.30048512055607857</v>
      </c>
      <c r="H2555" s="27">
        <f>E2555-F2555</f>
        <v>166.00000000000006</v>
      </c>
      <c r="I2555" s="35">
        <f>E2555/D2555</f>
        <v>0.1799988921942049</v>
      </c>
      <c r="J2555" s="3">
        <v>185003.36</v>
      </c>
      <c r="K2555" s="26">
        <v>6.0999999999999999E-2</v>
      </c>
      <c r="L2555" s="4" t="b">
        <v>0</v>
      </c>
      <c r="M2555" s="4" t="s">
        <v>58</v>
      </c>
      <c r="N2555" s="35">
        <f>'Landed Freight Margin Tool'!$D$4</f>
        <v>0.58708499999999997</v>
      </c>
      <c r="O2555" s="30">
        <f>(MAX($F2555,MIN(0.18*$D2555,$F2555*(1+$N2555))))</f>
        <v>552.4434</v>
      </c>
      <c r="P2555" s="35">
        <f>O2555/D2555</f>
        <v>0.18</v>
      </c>
    </row>
    <row r="2556" spans="1:16" x14ac:dyDescent="0.3">
      <c r="A2556" s="2">
        <v>45048</v>
      </c>
      <c r="B2556" s="3" t="s">
        <v>16127</v>
      </c>
      <c r="C2556" s="4" t="s">
        <v>16128</v>
      </c>
      <c r="D2556" s="27">
        <v>2167.1799999999998</v>
      </c>
      <c r="E2556" s="27">
        <v>390.09</v>
      </c>
      <c r="F2556" s="27">
        <v>207.71</v>
      </c>
      <c r="G2556" s="26">
        <f>(E2556-F2556)/E2556</f>
        <v>0.4675331333794765</v>
      </c>
      <c r="H2556" s="27">
        <f>E2556-F2556</f>
        <v>182.37999999999997</v>
      </c>
      <c r="I2556" s="35">
        <f>E2556/D2556</f>
        <v>0.17999889257006801</v>
      </c>
      <c r="J2556" s="3">
        <v>185003.36</v>
      </c>
      <c r="K2556" s="26">
        <v>6.0999999999999999E-2</v>
      </c>
      <c r="L2556" s="4" t="b">
        <v>0</v>
      </c>
      <c r="M2556" s="4" t="s">
        <v>58</v>
      </c>
      <c r="N2556" s="35">
        <f>'Landed Freight Margin Tool'!$D$4</f>
        <v>0.58708499999999997</v>
      </c>
      <c r="O2556" s="30">
        <f>(MAX($F2556,MIN(0.18*$D2556,$F2556*(1+$N2556))))</f>
        <v>329.65342535000002</v>
      </c>
      <c r="P2556" s="35">
        <f>O2556/D2556</f>
        <v>0.15211169600586941</v>
      </c>
    </row>
    <row r="2557" spans="1:16" x14ac:dyDescent="0.3">
      <c r="A2557" s="2">
        <v>45106</v>
      </c>
      <c r="B2557" s="3" t="s">
        <v>12759</v>
      </c>
      <c r="C2557" s="4" t="s">
        <v>12760</v>
      </c>
      <c r="D2557" s="27">
        <v>542.16999999999996</v>
      </c>
      <c r="E2557" s="27">
        <v>97.59</v>
      </c>
      <c r="F2557" s="27">
        <v>54.36</v>
      </c>
      <c r="G2557" s="26">
        <f>(E2557-F2557)/E2557</f>
        <v>0.44297571472486935</v>
      </c>
      <c r="H2557" s="27">
        <f>E2557-F2557</f>
        <v>43.230000000000004</v>
      </c>
      <c r="I2557" s="35">
        <f>E2557/D2557</f>
        <v>0.17999889333603852</v>
      </c>
      <c r="J2557" s="3">
        <v>185003.36</v>
      </c>
      <c r="K2557" s="26">
        <v>6.0999999999999999E-2</v>
      </c>
      <c r="L2557" s="4" t="b">
        <v>0</v>
      </c>
      <c r="M2557" s="4" t="s">
        <v>58</v>
      </c>
      <c r="N2557" s="35">
        <f>'Landed Freight Margin Tool'!$D$4</f>
        <v>0.58708499999999997</v>
      </c>
      <c r="O2557" s="30">
        <f>(MAX($F2557,MIN(0.18*$D2557,$F2557*(1+$N2557))))</f>
        <v>86.273940600000003</v>
      </c>
      <c r="P2557" s="35">
        <f>O2557/D2557</f>
        <v>0.15912710146264089</v>
      </c>
    </row>
    <row r="2558" spans="1:16" x14ac:dyDescent="0.3">
      <c r="A2558" s="2">
        <v>44998</v>
      </c>
      <c r="B2558" s="3" t="s">
        <v>12427</v>
      </c>
      <c r="C2558" s="4" t="s">
        <v>12428</v>
      </c>
      <c r="D2558" s="27">
        <v>4379.8599999999997</v>
      </c>
      <c r="E2558" s="27">
        <v>788.37</v>
      </c>
      <c r="F2558" s="27">
        <v>401.07</v>
      </c>
      <c r="G2558" s="26">
        <f>(E2558-F2558)/E2558</f>
        <v>0.49126679097378134</v>
      </c>
      <c r="H2558" s="27">
        <f>E2558-F2558</f>
        <v>387.3</v>
      </c>
      <c r="I2558" s="35">
        <f>E2558/D2558</f>
        <v>0.17999890407455948</v>
      </c>
      <c r="J2558" s="3">
        <v>185003.36</v>
      </c>
      <c r="K2558" s="26">
        <v>6.0999999999999999E-2</v>
      </c>
      <c r="L2558" s="4" t="b">
        <v>0</v>
      </c>
      <c r="M2558" s="4" t="s">
        <v>58</v>
      </c>
      <c r="N2558" s="35">
        <f>'Landed Freight Margin Tool'!$D$4</f>
        <v>0.58708499999999997</v>
      </c>
      <c r="O2558" s="30">
        <f>(MAX($F2558,MIN(0.18*$D2558,$F2558*(1+$N2558))))</f>
        <v>636.53218095</v>
      </c>
      <c r="P2558" s="35">
        <f>O2558/D2558</f>
        <v>0.14533162725520907</v>
      </c>
    </row>
    <row r="2559" spans="1:16" x14ac:dyDescent="0.3">
      <c r="A2559" s="2">
        <v>45217</v>
      </c>
      <c r="B2559" s="3" t="s">
        <v>4251</v>
      </c>
      <c r="C2559" s="4" t="s">
        <v>4252</v>
      </c>
      <c r="D2559" s="27">
        <v>4565.75</v>
      </c>
      <c r="E2559" s="27">
        <v>821.83</v>
      </c>
      <c r="F2559" s="27">
        <v>484.39</v>
      </c>
      <c r="G2559" s="26">
        <f>(E2559-F2559)/E2559</f>
        <v>0.41059586532494557</v>
      </c>
      <c r="H2559" s="27">
        <f>E2559-F2559</f>
        <v>337.44000000000005</v>
      </c>
      <c r="I2559" s="35">
        <f>E2559/D2559</f>
        <v>0.17999890488966763</v>
      </c>
      <c r="J2559" s="3">
        <v>185003.36</v>
      </c>
      <c r="K2559" s="26">
        <v>6.0999999999999999E-2</v>
      </c>
      <c r="L2559" s="4" t="b">
        <v>0</v>
      </c>
      <c r="M2559" s="4" t="s">
        <v>58</v>
      </c>
      <c r="N2559" s="35">
        <f>'Landed Freight Margin Tool'!$D$4</f>
        <v>0.58708499999999997</v>
      </c>
      <c r="O2559" s="30">
        <f>(MAX($F2559,MIN(0.18*$D2559,$F2559*(1+$N2559))))</f>
        <v>768.76810315</v>
      </c>
      <c r="P2559" s="35">
        <f>O2559/D2559</f>
        <v>0.16837717859059301</v>
      </c>
    </row>
    <row r="2560" spans="1:16" x14ac:dyDescent="0.3">
      <c r="A2560" s="2">
        <v>45153</v>
      </c>
      <c r="B2560" s="3" t="s">
        <v>17326</v>
      </c>
      <c r="C2560" s="4" t="s">
        <v>17327</v>
      </c>
      <c r="D2560" s="27">
        <v>548.66999999999996</v>
      </c>
      <c r="E2560" s="27">
        <v>98.76</v>
      </c>
      <c r="F2560" s="27">
        <v>51.39</v>
      </c>
      <c r="G2560" s="26">
        <f>(E2560-F2560)/E2560</f>
        <v>0.47964763061968413</v>
      </c>
      <c r="H2560" s="27">
        <f>E2560-F2560</f>
        <v>47.370000000000005</v>
      </c>
      <c r="I2560" s="35">
        <f>E2560/D2560</f>
        <v>0.17999890644649791</v>
      </c>
      <c r="J2560" s="3">
        <v>185003.36</v>
      </c>
      <c r="K2560" s="26">
        <v>6.0999999999999999E-2</v>
      </c>
      <c r="L2560" s="4" t="b">
        <v>0</v>
      </c>
      <c r="M2560" s="4" t="s">
        <v>58</v>
      </c>
      <c r="N2560" s="35">
        <f>'Landed Freight Margin Tool'!$D$4</f>
        <v>0.58708499999999997</v>
      </c>
      <c r="O2560" s="30">
        <f>(MAX($F2560,MIN(0.18*$D2560,$F2560*(1+$N2560))))</f>
        <v>81.560298150000008</v>
      </c>
      <c r="P2560" s="35">
        <f>O2560/D2560</f>
        <v>0.14865091612444642</v>
      </c>
    </row>
    <row r="2561" spans="1:16" x14ac:dyDescent="0.3">
      <c r="A2561" s="2">
        <v>45064</v>
      </c>
      <c r="B2561" s="3" t="s">
        <v>11633</v>
      </c>
      <c r="C2561" s="4" t="s">
        <v>11634</v>
      </c>
      <c r="D2561" s="27">
        <v>1648.51</v>
      </c>
      <c r="E2561" s="27">
        <v>296.73</v>
      </c>
      <c r="F2561" s="27">
        <v>220.28</v>
      </c>
      <c r="G2561" s="26">
        <f>(E2561-F2561)/E2561</f>
        <v>0.25764162706837868</v>
      </c>
      <c r="H2561" s="27">
        <f>E2561-F2561</f>
        <v>76.450000000000017</v>
      </c>
      <c r="I2561" s="35">
        <f>E2561/D2561</f>
        <v>0.17999890810489474</v>
      </c>
      <c r="J2561" s="3">
        <v>185003.36</v>
      </c>
      <c r="K2561" s="26">
        <v>6.0999999999999999E-2</v>
      </c>
      <c r="L2561" s="4" t="b">
        <v>0</v>
      </c>
      <c r="M2561" s="4" t="s">
        <v>58</v>
      </c>
      <c r="N2561" s="35">
        <f>'Landed Freight Margin Tool'!$D$4</f>
        <v>0.58708499999999997</v>
      </c>
      <c r="O2561" s="30">
        <f>(MAX($F2561,MIN(0.18*$D2561,$F2561*(1+$N2561))))</f>
        <v>296.73179999999996</v>
      </c>
      <c r="P2561" s="35">
        <f>O2561/D2561</f>
        <v>0.17999999999999997</v>
      </c>
    </row>
    <row r="2562" spans="1:16" x14ac:dyDescent="0.3">
      <c r="A2562" s="2">
        <v>45117</v>
      </c>
      <c r="B2562" s="3" t="s">
        <v>20695</v>
      </c>
      <c r="C2562" s="4" t="s">
        <v>20696</v>
      </c>
      <c r="D2562" s="27">
        <v>2567.96</v>
      </c>
      <c r="E2562" s="27">
        <v>462.23</v>
      </c>
      <c r="F2562" s="27">
        <v>272.81</v>
      </c>
      <c r="G2562" s="26">
        <f>(E2562-F2562)/E2562</f>
        <v>0.40979598900980035</v>
      </c>
      <c r="H2562" s="27">
        <f>E2562-F2562</f>
        <v>189.42000000000002</v>
      </c>
      <c r="I2562" s="35">
        <f>E2562/D2562</f>
        <v>0.17999890964033707</v>
      </c>
      <c r="J2562" s="3">
        <v>185003.36</v>
      </c>
      <c r="K2562" s="26">
        <v>6.0999999999999999E-2</v>
      </c>
      <c r="L2562" s="4" t="b">
        <v>0</v>
      </c>
      <c r="M2562" s="4" t="s">
        <v>58</v>
      </c>
      <c r="N2562" s="35">
        <f>'Landed Freight Margin Tool'!$D$4</f>
        <v>0.58708499999999997</v>
      </c>
      <c r="O2562" s="30">
        <f>(MAX($F2562,MIN(0.18*$D2562,$F2562*(1+$N2562))))</f>
        <v>432.97265885000002</v>
      </c>
      <c r="P2562" s="35">
        <f>O2562/D2562</f>
        <v>0.16860568655664418</v>
      </c>
    </row>
    <row r="2563" spans="1:16" x14ac:dyDescent="0.3">
      <c r="A2563" s="2">
        <v>45070</v>
      </c>
      <c r="B2563" s="3" t="s">
        <v>17565</v>
      </c>
      <c r="C2563" s="4" t="s">
        <v>17566</v>
      </c>
      <c r="D2563" s="27">
        <v>1469.12</v>
      </c>
      <c r="E2563" s="27">
        <v>264.44</v>
      </c>
      <c r="F2563" s="27">
        <v>155.27000000000001</v>
      </c>
      <c r="G2563" s="26">
        <f>(E2563-F2563)/E2563</f>
        <v>0.4128346694902435</v>
      </c>
      <c r="H2563" s="27">
        <f>E2563-F2563</f>
        <v>109.16999999999999</v>
      </c>
      <c r="I2563" s="35">
        <f>E2563/D2563</f>
        <v>0.17999891091265521</v>
      </c>
      <c r="J2563" s="3">
        <v>185003.36</v>
      </c>
      <c r="K2563" s="26">
        <v>6.0999999999999999E-2</v>
      </c>
      <c r="L2563" s="4" t="b">
        <v>0</v>
      </c>
      <c r="M2563" s="4" t="s">
        <v>58</v>
      </c>
      <c r="N2563" s="35">
        <f>'Landed Freight Margin Tool'!$D$4</f>
        <v>0.58708499999999997</v>
      </c>
      <c r="O2563" s="30">
        <f>(MAX($F2563,MIN(0.18*$D2563,$F2563*(1+$N2563))))</f>
        <v>246.42668795000003</v>
      </c>
      <c r="P2563" s="35">
        <f>O2563/D2563</f>
        <v>0.16773761704285561</v>
      </c>
    </row>
    <row r="2564" spans="1:16" x14ac:dyDescent="0.3">
      <c r="A2564" s="2">
        <v>45280</v>
      </c>
      <c r="B2564" s="3" t="s">
        <v>20704</v>
      </c>
      <c r="C2564" s="4" t="s">
        <v>20705</v>
      </c>
      <c r="D2564" s="27">
        <v>1285.73</v>
      </c>
      <c r="E2564" s="27">
        <v>231.43</v>
      </c>
      <c r="F2564" s="27">
        <v>192.91</v>
      </c>
      <c r="G2564" s="26">
        <f>(E2564-F2564)/E2564</f>
        <v>0.16644341701594439</v>
      </c>
      <c r="H2564" s="27">
        <f>E2564-F2564</f>
        <v>38.52000000000001</v>
      </c>
      <c r="I2564" s="35">
        <f>E2564/D2564</f>
        <v>0.1799989111244196</v>
      </c>
      <c r="J2564" s="3">
        <v>185003.36</v>
      </c>
      <c r="K2564" s="26">
        <v>6.0999999999999999E-2</v>
      </c>
      <c r="L2564" s="4" t="b">
        <v>0</v>
      </c>
      <c r="M2564" s="4" t="s">
        <v>58</v>
      </c>
      <c r="N2564" s="35">
        <f>'Landed Freight Margin Tool'!$D$4</f>
        <v>0.58708499999999997</v>
      </c>
      <c r="O2564" s="30">
        <f>(MAX($F2564,MIN(0.18*$D2564,$F2564*(1+$N2564))))</f>
        <v>231.4314</v>
      </c>
      <c r="P2564" s="35">
        <f>O2564/D2564</f>
        <v>0.18</v>
      </c>
    </row>
    <row r="2565" spans="1:16" x14ac:dyDescent="0.3">
      <c r="A2565" s="2">
        <v>44977</v>
      </c>
      <c r="B2565" s="3" t="s">
        <v>18426</v>
      </c>
      <c r="C2565" s="4" t="s">
        <v>18427</v>
      </c>
      <c r="D2565" s="27">
        <v>4594.75</v>
      </c>
      <c r="E2565" s="27">
        <v>827.05</v>
      </c>
      <c r="F2565" s="27">
        <v>497.37</v>
      </c>
      <c r="G2565" s="26">
        <f>(E2565-F2565)/E2565</f>
        <v>0.39862160691614773</v>
      </c>
      <c r="H2565" s="27">
        <f>E2565-F2565</f>
        <v>329.67999999999995</v>
      </c>
      <c r="I2565" s="35">
        <f>E2565/D2565</f>
        <v>0.17999891180151259</v>
      </c>
      <c r="J2565" s="3">
        <v>185003.36</v>
      </c>
      <c r="K2565" s="26">
        <v>6.0999999999999999E-2</v>
      </c>
      <c r="L2565" s="4" t="b">
        <v>0</v>
      </c>
      <c r="M2565" s="4" t="s">
        <v>58</v>
      </c>
      <c r="N2565" s="35">
        <f>'Landed Freight Margin Tool'!$D$4</f>
        <v>0.58708499999999997</v>
      </c>
      <c r="O2565" s="30">
        <f>(MAX($F2565,MIN(0.18*$D2565,$F2565*(1+$N2565))))</f>
        <v>789.36846645000003</v>
      </c>
      <c r="P2565" s="35">
        <f>O2565/D2565</f>
        <v>0.17179791423907723</v>
      </c>
    </row>
    <row r="2566" spans="1:16" x14ac:dyDescent="0.3">
      <c r="A2566" s="2">
        <v>44971</v>
      </c>
      <c r="B2566" s="3" t="s">
        <v>7936</v>
      </c>
      <c r="C2566" s="4" t="s">
        <v>7937</v>
      </c>
      <c r="D2566" s="27">
        <v>1105.3399999999999</v>
      </c>
      <c r="E2566" s="27">
        <v>198.96</v>
      </c>
      <c r="F2566" s="27">
        <v>111.93</v>
      </c>
      <c r="G2566" s="26">
        <f>(E2566-F2566)/E2566</f>
        <v>0.43742460796139926</v>
      </c>
      <c r="H2566" s="27">
        <f>E2566-F2566</f>
        <v>87.03</v>
      </c>
      <c r="I2566" s="35">
        <f>E2566/D2566</f>
        <v>0.17999891436119206</v>
      </c>
      <c r="J2566" s="3">
        <v>185003.36</v>
      </c>
      <c r="K2566" s="26">
        <v>6.0999999999999999E-2</v>
      </c>
      <c r="L2566" s="4" t="b">
        <v>0</v>
      </c>
      <c r="M2566" s="4" t="s">
        <v>58</v>
      </c>
      <c r="N2566" s="35">
        <f>'Landed Freight Margin Tool'!$D$4</f>
        <v>0.58708499999999997</v>
      </c>
      <c r="O2566" s="30">
        <f>(MAX($F2566,MIN(0.18*$D2566,$F2566*(1+$N2566))))</f>
        <v>177.64242405000002</v>
      </c>
      <c r="P2566" s="35">
        <f>O2566/D2566</f>
        <v>0.16071292457524383</v>
      </c>
    </row>
    <row r="2567" spans="1:16" x14ac:dyDescent="0.3">
      <c r="A2567" s="2">
        <v>45134</v>
      </c>
      <c r="B2567" s="3" t="s">
        <v>15610</v>
      </c>
      <c r="C2567" s="4" t="s">
        <v>15611</v>
      </c>
      <c r="D2567" s="27">
        <v>1111.3399999999999</v>
      </c>
      <c r="E2567" s="27">
        <v>200.04</v>
      </c>
      <c r="F2567" s="27">
        <v>116.23</v>
      </c>
      <c r="G2567" s="26">
        <f>(E2567-F2567)/E2567</f>
        <v>0.41896620675864821</v>
      </c>
      <c r="H2567" s="27">
        <f>E2567-F2567</f>
        <v>83.809999999999988</v>
      </c>
      <c r="I2567" s="35">
        <f>E2567/D2567</f>
        <v>0.17999892022243419</v>
      </c>
      <c r="J2567" s="3">
        <v>185003.36</v>
      </c>
      <c r="K2567" s="26">
        <v>6.0999999999999999E-2</v>
      </c>
      <c r="L2567" s="4" t="b">
        <v>0</v>
      </c>
      <c r="M2567" s="4" t="s">
        <v>58</v>
      </c>
      <c r="N2567" s="35">
        <f>'Landed Freight Margin Tool'!$D$4</f>
        <v>0.58708499999999997</v>
      </c>
      <c r="O2567" s="30">
        <f>(MAX($F2567,MIN(0.18*$D2567,$F2567*(1+$N2567))))</f>
        <v>184.46688955000002</v>
      </c>
      <c r="P2567" s="35">
        <f>O2567/D2567</f>
        <v>0.16598600747745967</v>
      </c>
    </row>
    <row r="2568" spans="1:16" x14ac:dyDescent="0.3">
      <c r="A2568" s="2">
        <v>44977</v>
      </c>
      <c r="B2568" s="3" t="s">
        <v>24321</v>
      </c>
      <c r="C2568" s="4" t="s">
        <v>24322</v>
      </c>
      <c r="D2568" s="27">
        <v>3893.19</v>
      </c>
      <c r="E2568" s="27">
        <v>700.77</v>
      </c>
      <c r="F2568" s="27">
        <v>514.54999999999995</v>
      </c>
      <c r="G2568" s="26">
        <f>(E2568-F2568)/E2568</f>
        <v>0.26573626154087648</v>
      </c>
      <c r="H2568" s="27">
        <f>E2568-F2568</f>
        <v>186.22000000000003</v>
      </c>
      <c r="I2568" s="35">
        <f>E2568/D2568</f>
        <v>0.17999892119316035</v>
      </c>
      <c r="J2568" s="3">
        <v>185003.36</v>
      </c>
      <c r="K2568" s="26">
        <v>6.0999999999999999E-2</v>
      </c>
      <c r="L2568" s="4" t="b">
        <v>0</v>
      </c>
      <c r="M2568" s="4" t="s">
        <v>58</v>
      </c>
      <c r="N2568" s="35">
        <f>'Landed Freight Margin Tool'!$D$4</f>
        <v>0.58708499999999997</v>
      </c>
      <c r="O2568" s="30">
        <f>(MAX($F2568,MIN(0.18*$D2568,$F2568*(1+$N2568))))</f>
        <v>700.77419999999995</v>
      </c>
      <c r="P2568" s="35">
        <f>O2568/D2568</f>
        <v>0.18</v>
      </c>
    </row>
    <row r="2569" spans="1:16" x14ac:dyDescent="0.3">
      <c r="A2569" s="2">
        <v>45166</v>
      </c>
      <c r="B2569" s="3" t="s">
        <v>6937</v>
      </c>
      <c r="C2569" s="4" t="s">
        <v>6938</v>
      </c>
      <c r="D2569" s="27">
        <v>4647.75</v>
      </c>
      <c r="E2569" s="27">
        <v>836.59</v>
      </c>
      <c r="F2569" s="27">
        <v>448.89</v>
      </c>
      <c r="G2569" s="26">
        <f>(E2569-F2569)/E2569</f>
        <v>0.46342891978149398</v>
      </c>
      <c r="H2569" s="27">
        <f>E2569-F2569</f>
        <v>387.70000000000005</v>
      </c>
      <c r="I2569" s="35">
        <f>E2569/D2569</f>
        <v>0.17999892421063957</v>
      </c>
      <c r="J2569" s="3">
        <v>185003.36</v>
      </c>
      <c r="K2569" s="26">
        <v>6.0999999999999999E-2</v>
      </c>
      <c r="L2569" s="4" t="b">
        <v>0</v>
      </c>
      <c r="M2569" s="4" t="s">
        <v>58</v>
      </c>
      <c r="N2569" s="35">
        <f>'Landed Freight Margin Tool'!$D$4</f>
        <v>0.58708499999999997</v>
      </c>
      <c r="O2569" s="30">
        <f>(MAX($F2569,MIN(0.18*$D2569,$F2569*(1+$N2569))))</f>
        <v>712.42658564999999</v>
      </c>
      <c r="P2569" s="35">
        <f>O2569/D2569</f>
        <v>0.15328418818783282</v>
      </c>
    </row>
    <row r="2570" spans="1:16" x14ac:dyDescent="0.3">
      <c r="A2570" s="2">
        <v>45084</v>
      </c>
      <c r="B2570" s="3" t="s">
        <v>3921</v>
      </c>
      <c r="C2570" s="4" t="s">
        <v>3922</v>
      </c>
      <c r="D2570" s="27">
        <v>2235.1799999999998</v>
      </c>
      <c r="E2570" s="27">
        <v>402.33</v>
      </c>
      <c r="F2570" s="27">
        <v>268.14999999999998</v>
      </c>
      <c r="G2570" s="26">
        <f>(E2570-F2570)/E2570</f>
        <v>0.33350731986180504</v>
      </c>
      <c r="H2570" s="27">
        <f>E2570-F2570</f>
        <v>134.18</v>
      </c>
      <c r="I2570" s="35">
        <f>E2570/D2570</f>
        <v>0.17999892626097228</v>
      </c>
      <c r="J2570" s="3">
        <v>185003.36</v>
      </c>
      <c r="K2570" s="26">
        <v>6.0999999999999999E-2</v>
      </c>
      <c r="L2570" s="4" t="b">
        <v>0</v>
      </c>
      <c r="M2570" s="4" t="s">
        <v>58</v>
      </c>
      <c r="N2570" s="35">
        <f>'Landed Freight Margin Tool'!$D$4</f>
        <v>0.58708499999999997</v>
      </c>
      <c r="O2570" s="30">
        <f>(MAX($F2570,MIN(0.18*$D2570,$F2570*(1+$N2570))))</f>
        <v>402.33239999999995</v>
      </c>
      <c r="P2570" s="35">
        <f>O2570/D2570</f>
        <v>0.18</v>
      </c>
    </row>
    <row r="2571" spans="1:16" x14ac:dyDescent="0.3">
      <c r="A2571" s="2">
        <v>45217</v>
      </c>
      <c r="B2571" s="3" t="s">
        <v>22179</v>
      </c>
      <c r="C2571" s="4" t="s">
        <v>22180</v>
      </c>
      <c r="D2571" s="27">
        <v>1680.01</v>
      </c>
      <c r="E2571" s="27">
        <v>302.39999999999998</v>
      </c>
      <c r="F2571" s="27">
        <v>207.09</v>
      </c>
      <c r="G2571" s="26">
        <f>(E2571-F2571)/E2571</f>
        <v>0.31517857142857136</v>
      </c>
      <c r="H2571" s="27">
        <f>E2571-F2571</f>
        <v>95.309999999999974</v>
      </c>
      <c r="I2571" s="35">
        <f>E2571/D2571</f>
        <v>0.17999892857780608</v>
      </c>
      <c r="J2571" s="3">
        <v>185003.36</v>
      </c>
      <c r="K2571" s="26">
        <v>6.0999999999999999E-2</v>
      </c>
      <c r="L2571" s="4" t="b">
        <v>0</v>
      </c>
      <c r="M2571" s="4" t="s">
        <v>58</v>
      </c>
      <c r="N2571" s="35">
        <f>'Landed Freight Margin Tool'!$D$4</f>
        <v>0.58708499999999997</v>
      </c>
      <c r="O2571" s="30">
        <f>(MAX($F2571,MIN(0.18*$D2571,$F2571*(1+$N2571))))</f>
        <v>302.40179999999998</v>
      </c>
      <c r="P2571" s="35">
        <f>O2571/D2571</f>
        <v>0.18</v>
      </c>
    </row>
    <row r="2572" spans="1:16" x14ac:dyDescent="0.3">
      <c r="A2572" s="2">
        <v>45265</v>
      </c>
      <c r="B2572" s="3" t="s">
        <v>20009</v>
      </c>
      <c r="C2572" s="4" t="s">
        <v>20010</v>
      </c>
      <c r="D2572" s="27">
        <v>4666.75</v>
      </c>
      <c r="E2572" s="27">
        <v>840.01</v>
      </c>
      <c r="F2572" s="27">
        <v>616.02</v>
      </c>
      <c r="G2572" s="26">
        <f>(E2572-F2572)/E2572</f>
        <v>0.2666515874811014</v>
      </c>
      <c r="H2572" s="27">
        <f>E2572-F2572</f>
        <v>223.99</v>
      </c>
      <c r="I2572" s="35">
        <f>E2572/D2572</f>
        <v>0.17999892859056088</v>
      </c>
      <c r="J2572" s="3">
        <v>185003.36</v>
      </c>
      <c r="K2572" s="26">
        <v>6.0999999999999999E-2</v>
      </c>
      <c r="L2572" s="4" t="b">
        <v>0</v>
      </c>
      <c r="M2572" s="4" t="s">
        <v>58</v>
      </c>
      <c r="N2572" s="35">
        <f>'Landed Freight Margin Tool'!$D$4</f>
        <v>0.58708499999999997</v>
      </c>
      <c r="O2572" s="30">
        <f>(MAX($F2572,MIN(0.18*$D2572,$F2572*(1+$N2572))))</f>
        <v>840.01499999999999</v>
      </c>
      <c r="P2572" s="35">
        <f>O2572/D2572</f>
        <v>0.18</v>
      </c>
    </row>
    <row r="2573" spans="1:16" x14ac:dyDescent="0.3">
      <c r="A2573" s="2">
        <v>44971</v>
      </c>
      <c r="B2573" s="3" t="s">
        <v>22726</v>
      </c>
      <c r="C2573" s="4" t="s">
        <v>22727</v>
      </c>
      <c r="D2573" s="27">
        <v>2803.35</v>
      </c>
      <c r="E2573" s="27">
        <v>504.6</v>
      </c>
      <c r="F2573" s="27">
        <v>291.02</v>
      </c>
      <c r="G2573" s="26">
        <f>(E2573-F2573)/E2573</f>
        <v>0.42326595323028149</v>
      </c>
      <c r="H2573" s="27">
        <f>E2573-F2573</f>
        <v>213.58000000000004</v>
      </c>
      <c r="I2573" s="35">
        <f>E2573/D2573</f>
        <v>0.17999892985178448</v>
      </c>
      <c r="J2573" s="3">
        <v>185003.36</v>
      </c>
      <c r="K2573" s="26">
        <v>6.0999999999999999E-2</v>
      </c>
      <c r="L2573" s="4" t="b">
        <v>0</v>
      </c>
      <c r="M2573" s="4" t="s">
        <v>58</v>
      </c>
      <c r="N2573" s="35">
        <f>'Landed Freight Margin Tool'!$D$4</f>
        <v>0.58708499999999997</v>
      </c>
      <c r="O2573" s="30">
        <f>(MAX($F2573,MIN(0.18*$D2573,$F2573*(1+$N2573))))</f>
        <v>461.87347669999997</v>
      </c>
      <c r="P2573" s="35">
        <f>O2573/D2573</f>
        <v>0.16475769229671641</v>
      </c>
    </row>
    <row r="2574" spans="1:16" x14ac:dyDescent="0.3">
      <c r="A2574" s="2">
        <v>45015</v>
      </c>
      <c r="B2574" s="3" t="s">
        <v>818</v>
      </c>
      <c r="C2574" s="4" t="s">
        <v>819</v>
      </c>
      <c r="D2574" s="27">
        <v>4728.75</v>
      </c>
      <c r="E2574" s="27">
        <v>851.17</v>
      </c>
      <c r="F2574" s="27">
        <v>609.91</v>
      </c>
      <c r="G2574" s="26">
        <f>(E2574-F2574)/E2574</f>
        <v>0.28344514021875772</v>
      </c>
      <c r="H2574" s="27">
        <f>E2574-F2574</f>
        <v>241.26</v>
      </c>
      <c r="I2574" s="35">
        <f>E2574/D2574</f>
        <v>0.17999894263811789</v>
      </c>
      <c r="J2574" s="3">
        <v>185003.36</v>
      </c>
      <c r="K2574" s="26">
        <v>6.0999999999999999E-2</v>
      </c>
      <c r="L2574" s="4" t="b">
        <v>0</v>
      </c>
      <c r="M2574" s="4" t="s">
        <v>58</v>
      </c>
      <c r="N2574" s="35">
        <f>'Landed Freight Margin Tool'!$D$4</f>
        <v>0.58708499999999997</v>
      </c>
      <c r="O2574" s="30">
        <f>(MAX($F2574,MIN(0.18*$D2574,$F2574*(1+$N2574))))</f>
        <v>851.17499999999995</v>
      </c>
      <c r="P2574" s="35">
        <f>O2574/D2574</f>
        <v>0.18</v>
      </c>
    </row>
    <row r="2575" spans="1:16" x14ac:dyDescent="0.3">
      <c r="A2575" s="2">
        <v>45061</v>
      </c>
      <c r="B2575" s="3" t="s">
        <v>1444</v>
      </c>
      <c r="C2575" s="4" t="s">
        <v>1445</v>
      </c>
      <c r="D2575" s="27">
        <v>1137.3399999999999</v>
      </c>
      <c r="E2575" s="27">
        <v>204.72</v>
      </c>
      <c r="F2575" s="27">
        <v>126.39</v>
      </c>
      <c r="G2575" s="26">
        <f>(E2575-F2575)/E2575</f>
        <v>0.38262016412661193</v>
      </c>
      <c r="H2575" s="27">
        <f>E2575-F2575</f>
        <v>78.33</v>
      </c>
      <c r="I2575" s="35">
        <f>E2575/D2575</f>
        <v>0.17999894490653631</v>
      </c>
      <c r="J2575" s="3">
        <v>185003.36</v>
      </c>
      <c r="K2575" s="26">
        <v>6.0999999999999999E-2</v>
      </c>
      <c r="L2575" s="4" t="b">
        <v>0</v>
      </c>
      <c r="M2575" s="4" t="s">
        <v>58</v>
      </c>
      <c r="N2575" s="35">
        <f>'Landed Freight Margin Tool'!$D$4</f>
        <v>0.58708499999999997</v>
      </c>
      <c r="O2575" s="30">
        <f>(MAX($F2575,MIN(0.18*$D2575,$F2575*(1+$N2575))))</f>
        <v>200.59167315000002</v>
      </c>
      <c r="P2575" s="35">
        <f>O2575/D2575</f>
        <v>0.17636913601033993</v>
      </c>
    </row>
    <row r="2576" spans="1:16" x14ac:dyDescent="0.3">
      <c r="A2576" s="2">
        <v>45289</v>
      </c>
      <c r="B2576" s="3" t="s">
        <v>18575</v>
      </c>
      <c r="C2576" s="4" t="s">
        <v>18576</v>
      </c>
      <c r="D2576" s="27">
        <v>4748.25</v>
      </c>
      <c r="E2576" s="27">
        <v>854.68</v>
      </c>
      <c r="F2576" s="27">
        <v>631.1</v>
      </c>
      <c r="G2576" s="26">
        <f>(E2576-F2576)/E2576</f>
        <v>0.2615949829175831</v>
      </c>
      <c r="H2576" s="27">
        <f>E2576-F2576</f>
        <v>223.57999999999993</v>
      </c>
      <c r="I2576" s="35">
        <f>E2576/D2576</f>
        <v>0.17999894698046648</v>
      </c>
      <c r="J2576" s="3">
        <v>185003.36</v>
      </c>
      <c r="K2576" s="26">
        <v>6.0999999999999999E-2</v>
      </c>
      <c r="L2576" s="4" t="b">
        <v>0</v>
      </c>
      <c r="M2576" s="4" t="s">
        <v>58</v>
      </c>
      <c r="N2576" s="35">
        <f>'Landed Freight Margin Tool'!$D$4</f>
        <v>0.58708499999999997</v>
      </c>
      <c r="O2576" s="30">
        <f>(MAX($F2576,MIN(0.18*$D2576,$F2576*(1+$N2576))))</f>
        <v>854.68499999999995</v>
      </c>
      <c r="P2576" s="35">
        <f>O2576/D2576</f>
        <v>0.18</v>
      </c>
    </row>
    <row r="2577" spans="1:16" x14ac:dyDescent="0.3">
      <c r="A2577" s="2">
        <v>44935</v>
      </c>
      <c r="B2577" s="3" t="s">
        <v>13765</v>
      </c>
      <c r="C2577" s="4" t="s">
        <v>13766</v>
      </c>
      <c r="D2577" s="27">
        <v>3046.74</v>
      </c>
      <c r="E2577" s="27">
        <v>548.41</v>
      </c>
      <c r="F2577" s="27">
        <v>381.9</v>
      </c>
      <c r="G2577" s="26">
        <f>(E2577-F2577)/E2577</f>
        <v>0.30362320161922651</v>
      </c>
      <c r="H2577" s="27">
        <f>E2577-F2577</f>
        <v>166.51</v>
      </c>
      <c r="I2577" s="35">
        <f>E2577/D2577</f>
        <v>0.17999894969705324</v>
      </c>
      <c r="J2577" s="3">
        <v>185003.36</v>
      </c>
      <c r="K2577" s="26">
        <v>6.0999999999999999E-2</v>
      </c>
      <c r="L2577" s="4" t="b">
        <v>0</v>
      </c>
      <c r="M2577" s="4" t="s">
        <v>58</v>
      </c>
      <c r="N2577" s="35">
        <f>'Landed Freight Margin Tool'!$D$4</f>
        <v>0.58708499999999997</v>
      </c>
      <c r="O2577" s="30">
        <f>(MAX($F2577,MIN(0.18*$D2577,$F2577*(1+$N2577))))</f>
        <v>548.41319999999996</v>
      </c>
      <c r="P2577" s="35">
        <f>O2577/D2577</f>
        <v>0.18</v>
      </c>
    </row>
    <row r="2578" spans="1:16" x14ac:dyDescent="0.3">
      <c r="A2578" s="2">
        <v>45196</v>
      </c>
      <c r="B2578" s="3" t="s">
        <v>2749</v>
      </c>
      <c r="C2578" s="4" t="s">
        <v>2750</v>
      </c>
      <c r="D2578" s="27">
        <v>4011.69</v>
      </c>
      <c r="E2578" s="27">
        <v>722.1</v>
      </c>
      <c r="F2578" s="27">
        <v>394.94</v>
      </c>
      <c r="G2578" s="26">
        <f>(E2578-F2578)/E2578</f>
        <v>0.45306744218252321</v>
      </c>
      <c r="H2578" s="27">
        <f>E2578-F2578</f>
        <v>327.16000000000003</v>
      </c>
      <c r="I2578" s="35">
        <f>E2578/D2578</f>
        <v>0.17999895305968308</v>
      </c>
      <c r="J2578" s="3">
        <v>185003.36</v>
      </c>
      <c r="K2578" s="26">
        <v>6.0999999999999999E-2</v>
      </c>
      <c r="L2578" s="4" t="b">
        <v>0</v>
      </c>
      <c r="M2578" s="4" t="s">
        <v>58</v>
      </c>
      <c r="N2578" s="35">
        <f>'Landed Freight Margin Tool'!$D$4</f>
        <v>0.58708499999999997</v>
      </c>
      <c r="O2578" s="30">
        <f>(MAX($F2578,MIN(0.18*$D2578,$F2578*(1+$N2578))))</f>
        <v>626.80334990000006</v>
      </c>
      <c r="P2578" s="35">
        <f>O2578/D2578</f>
        <v>0.15624421376028558</v>
      </c>
    </row>
    <row r="2579" spans="1:16" x14ac:dyDescent="0.3">
      <c r="A2579" s="2">
        <v>45194</v>
      </c>
      <c r="B2579" s="3" t="s">
        <v>20136</v>
      </c>
      <c r="C2579" s="4" t="s">
        <v>20137</v>
      </c>
      <c r="D2579" s="27">
        <v>2682.46</v>
      </c>
      <c r="E2579" s="27">
        <v>482.84</v>
      </c>
      <c r="F2579" s="27">
        <v>350.57</v>
      </c>
      <c r="G2579" s="26">
        <f>(E2579-F2579)/E2579</f>
        <v>0.2739416784027835</v>
      </c>
      <c r="H2579" s="27">
        <f>E2579-F2579</f>
        <v>132.26999999999998</v>
      </c>
      <c r="I2579" s="35">
        <f>E2579/D2579</f>
        <v>0.17999895618201203</v>
      </c>
      <c r="J2579" s="3">
        <v>185003.36</v>
      </c>
      <c r="K2579" s="26">
        <v>6.0999999999999999E-2</v>
      </c>
      <c r="L2579" s="4" t="b">
        <v>0</v>
      </c>
      <c r="M2579" s="4" t="s">
        <v>58</v>
      </c>
      <c r="N2579" s="35">
        <f>'Landed Freight Margin Tool'!$D$4</f>
        <v>0.58708499999999997</v>
      </c>
      <c r="O2579" s="30">
        <f>(MAX($F2579,MIN(0.18*$D2579,$F2579*(1+$N2579))))</f>
        <v>482.84280000000001</v>
      </c>
      <c r="P2579" s="35">
        <f>O2579/D2579</f>
        <v>0.18</v>
      </c>
    </row>
    <row r="2580" spans="1:16" x14ac:dyDescent="0.3">
      <c r="A2580" s="2">
        <v>45019</v>
      </c>
      <c r="B2580" s="3" t="s">
        <v>11421</v>
      </c>
      <c r="C2580" s="4" t="s">
        <v>11422</v>
      </c>
      <c r="D2580" s="27">
        <v>1349.23</v>
      </c>
      <c r="E2580" s="27">
        <v>242.86</v>
      </c>
      <c r="F2580" s="27">
        <v>175.03</v>
      </c>
      <c r="G2580" s="26">
        <f>(E2580-F2580)/E2580</f>
        <v>0.27929671415630408</v>
      </c>
      <c r="H2580" s="27">
        <f>E2580-F2580</f>
        <v>67.830000000000013</v>
      </c>
      <c r="I2580" s="35">
        <f>E2580/D2580</f>
        <v>0.17999896237113019</v>
      </c>
      <c r="J2580" s="3">
        <v>185003.36</v>
      </c>
      <c r="K2580" s="26">
        <v>6.0999999999999999E-2</v>
      </c>
      <c r="L2580" s="4" t="b">
        <v>0</v>
      </c>
      <c r="M2580" s="4" t="s">
        <v>58</v>
      </c>
      <c r="N2580" s="35">
        <f>'Landed Freight Margin Tool'!$D$4</f>
        <v>0.58708499999999997</v>
      </c>
      <c r="O2580" s="30">
        <f>(MAX($F2580,MIN(0.18*$D2580,$F2580*(1+$N2580))))</f>
        <v>242.8614</v>
      </c>
      <c r="P2580" s="35">
        <f>O2580/D2580</f>
        <v>0.18</v>
      </c>
    </row>
    <row r="2581" spans="1:16" x14ac:dyDescent="0.3">
      <c r="A2581" s="2">
        <v>45033</v>
      </c>
      <c r="B2581" s="3" t="s">
        <v>16619</v>
      </c>
      <c r="C2581" s="4" t="s">
        <v>16620</v>
      </c>
      <c r="D2581" s="27">
        <v>4256.58</v>
      </c>
      <c r="E2581" s="27">
        <v>766.18</v>
      </c>
      <c r="F2581" s="27">
        <v>429.85</v>
      </c>
      <c r="G2581" s="26">
        <f>(E2581-F2581)/E2581</f>
        <v>0.43896995484089896</v>
      </c>
      <c r="H2581" s="27">
        <f>E2581-F2581</f>
        <v>336.32999999999993</v>
      </c>
      <c r="I2581" s="35">
        <f>E2581/D2581</f>
        <v>0.17999896630628345</v>
      </c>
      <c r="J2581" s="3">
        <v>185003.36</v>
      </c>
      <c r="K2581" s="26">
        <v>6.0999999999999999E-2</v>
      </c>
      <c r="L2581" s="4" t="b">
        <v>0</v>
      </c>
      <c r="M2581" s="4" t="s">
        <v>58</v>
      </c>
      <c r="N2581" s="35">
        <f>'Landed Freight Margin Tool'!$D$4</f>
        <v>0.58708499999999997</v>
      </c>
      <c r="O2581" s="30">
        <f>(MAX($F2581,MIN(0.18*$D2581,$F2581*(1+$N2581))))</f>
        <v>682.20848725000008</v>
      </c>
      <c r="P2581" s="35">
        <f>O2581/D2581</f>
        <v>0.16027150605650547</v>
      </c>
    </row>
    <row r="2582" spans="1:16" x14ac:dyDescent="0.3">
      <c r="A2582" s="2">
        <v>45198</v>
      </c>
      <c r="B2582" s="3" t="s">
        <v>1328</v>
      </c>
      <c r="C2582" s="4" t="s">
        <v>1329</v>
      </c>
      <c r="D2582" s="27">
        <v>3484.02</v>
      </c>
      <c r="E2582" s="27">
        <v>627.12</v>
      </c>
      <c r="F2582" s="27">
        <v>434.32</v>
      </c>
      <c r="G2582" s="26">
        <f>(E2582-F2582)/E2582</f>
        <v>0.30743717310881491</v>
      </c>
      <c r="H2582" s="27">
        <f>E2582-F2582</f>
        <v>192.8</v>
      </c>
      <c r="I2582" s="35">
        <f>E2582/D2582</f>
        <v>0.17999896671086849</v>
      </c>
      <c r="J2582" s="3">
        <v>185003.36</v>
      </c>
      <c r="K2582" s="26">
        <v>6.0999999999999999E-2</v>
      </c>
      <c r="L2582" s="4" t="b">
        <v>0</v>
      </c>
      <c r="M2582" s="4" t="s">
        <v>58</v>
      </c>
      <c r="N2582" s="35">
        <f>'Landed Freight Margin Tool'!$D$4</f>
        <v>0.58708499999999997</v>
      </c>
      <c r="O2582" s="30">
        <f>(MAX($F2582,MIN(0.18*$D2582,$F2582*(1+$N2582))))</f>
        <v>627.12360000000001</v>
      </c>
      <c r="P2582" s="35">
        <f>O2582/D2582</f>
        <v>0.18</v>
      </c>
    </row>
    <row r="2583" spans="1:16" x14ac:dyDescent="0.3">
      <c r="A2583" s="2">
        <v>45062</v>
      </c>
      <c r="B2583" s="3" t="s">
        <v>9652</v>
      </c>
      <c r="C2583" s="4" t="s">
        <v>9653</v>
      </c>
      <c r="D2583" s="27">
        <v>2908.35</v>
      </c>
      <c r="E2583" s="27">
        <v>523.5</v>
      </c>
      <c r="F2583" s="27">
        <v>312.31</v>
      </c>
      <c r="G2583" s="26">
        <f>(E2583-F2583)/E2583</f>
        <v>0.40341929321872017</v>
      </c>
      <c r="H2583" s="27">
        <f>E2583-F2583</f>
        <v>211.19</v>
      </c>
      <c r="I2583" s="35">
        <f>E2583/D2583</f>
        <v>0.17999896848728661</v>
      </c>
      <c r="J2583" s="3">
        <v>185003.36</v>
      </c>
      <c r="K2583" s="26">
        <v>6.0999999999999999E-2</v>
      </c>
      <c r="L2583" s="4" t="b">
        <v>0</v>
      </c>
      <c r="M2583" s="4" t="s">
        <v>58</v>
      </c>
      <c r="N2583" s="35">
        <f>'Landed Freight Margin Tool'!$D$4</f>
        <v>0.58708499999999997</v>
      </c>
      <c r="O2583" s="30">
        <f>(MAX($F2583,MIN(0.18*$D2583,$F2583*(1+$N2583))))</f>
        <v>495.66251635000003</v>
      </c>
      <c r="P2583" s="35">
        <f>O2583/D2583</f>
        <v>0.17042739572266064</v>
      </c>
    </row>
    <row r="2584" spans="1:16" x14ac:dyDescent="0.3">
      <c r="A2584" s="2">
        <v>44974</v>
      </c>
      <c r="B2584" s="3" t="s">
        <v>11966</v>
      </c>
      <c r="C2584" s="4" t="s">
        <v>11967</v>
      </c>
      <c r="D2584" s="27">
        <v>3498.52</v>
      </c>
      <c r="E2584" s="27">
        <v>629.73</v>
      </c>
      <c r="F2584" s="27">
        <v>380.6</v>
      </c>
      <c r="G2584" s="26">
        <f>(E2584-F2584)/E2584</f>
        <v>0.39561399329871533</v>
      </c>
      <c r="H2584" s="27">
        <f>E2584-F2584</f>
        <v>249.13</v>
      </c>
      <c r="I2584" s="35">
        <f>E2584/D2584</f>
        <v>0.17999897099344866</v>
      </c>
      <c r="J2584" s="3">
        <v>185003.36</v>
      </c>
      <c r="K2584" s="26">
        <v>6.0999999999999999E-2</v>
      </c>
      <c r="L2584" s="4" t="b">
        <v>0</v>
      </c>
      <c r="M2584" s="4" t="s">
        <v>58</v>
      </c>
      <c r="N2584" s="35">
        <f>'Landed Freight Margin Tool'!$D$4</f>
        <v>0.58708499999999997</v>
      </c>
      <c r="O2584" s="30">
        <f>(MAX($F2584,MIN(0.18*$D2584,$F2584*(1+$N2584))))</f>
        <v>604.04455100000007</v>
      </c>
      <c r="P2584" s="35">
        <f>O2584/D2584</f>
        <v>0.17265716674479498</v>
      </c>
    </row>
    <row r="2585" spans="1:16" x14ac:dyDescent="0.3">
      <c r="A2585" s="2">
        <v>44980</v>
      </c>
      <c r="B2585" s="3" t="s">
        <v>4286</v>
      </c>
      <c r="C2585" s="4" t="s">
        <v>4287</v>
      </c>
      <c r="D2585" s="27">
        <v>3501.52</v>
      </c>
      <c r="E2585" s="27">
        <v>630.27</v>
      </c>
      <c r="F2585" s="27">
        <v>318.64</v>
      </c>
      <c r="G2585" s="26">
        <f>(E2585-F2585)/E2585</f>
        <v>0.49443889126882129</v>
      </c>
      <c r="H2585" s="27">
        <f>E2585-F2585</f>
        <v>311.63</v>
      </c>
      <c r="I2585" s="35">
        <f>E2585/D2585</f>
        <v>0.17999897187507138</v>
      </c>
      <c r="J2585" s="3">
        <v>185003.36</v>
      </c>
      <c r="K2585" s="26">
        <v>6.0999999999999999E-2</v>
      </c>
      <c r="L2585" s="4" t="b">
        <v>0</v>
      </c>
      <c r="M2585" s="4" t="s">
        <v>58</v>
      </c>
      <c r="N2585" s="35">
        <f>'Landed Freight Margin Tool'!$D$4</f>
        <v>0.58708499999999997</v>
      </c>
      <c r="O2585" s="30">
        <f>(MAX($F2585,MIN(0.18*$D2585,$F2585*(1+$N2585))))</f>
        <v>505.70876440000001</v>
      </c>
      <c r="P2585" s="35">
        <f>O2585/D2585</f>
        <v>0.14442549647010441</v>
      </c>
    </row>
    <row r="2586" spans="1:16" x14ac:dyDescent="0.3">
      <c r="A2586" s="2">
        <v>45128</v>
      </c>
      <c r="B2586" s="3" t="s">
        <v>8544</v>
      </c>
      <c r="C2586" s="4" t="s">
        <v>8545</v>
      </c>
      <c r="D2586" s="27">
        <v>2724.96</v>
      </c>
      <c r="E2586" s="27">
        <v>490.49</v>
      </c>
      <c r="F2586" s="27">
        <v>247.97</v>
      </c>
      <c r="G2586" s="26">
        <f>(E2586-F2586)/E2586</f>
        <v>0.49444433117902509</v>
      </c>
      <c r="H2586" s="27">
        <f>E2586-F2586</f>
        <v>242.52</v>
      </c>
      <c r="I2586" s="35">
        <f>E2586/D2586</f>
        <v>0.1799989724619811</v>
      </c>
      <c r="J2586" s="3">
        <v>185003.36</v>
      </c>
      <c r="K2586" s="26">
        <v>6.0999999999999999E-2</v>
      </c>
      <c r="L2586" s="4" t="b">
        <v>0</v>
      </c>
      <c r="M2586" s="4" t="s">
        <v>58</v>
      </c>
      <c r="N2586" s="35">
        <f>'Landed Freight Margin Tool'!$D$4</f>
        <v>0.58708499999999997</v>
      </c>
      <c r="O2586" s="30">
        <f>(MAX($F2586,MIN(0.18*$D2586,$F2586*(1+$N2586))))</f>
        <v>393.54946745000001</v>
      </c>
      <c r="P2586" s="35">
        <f>O2586/D2586</f>
        <v>0.14442394290191415</v>
      </c>
    </row>
    <row r="2587" spans="1:16" x14ac:dyDescent="0.3">
      <c r="A2587" s="2">
        <v>45278</v>
      </c>
      <c r="B2587" s="3" t="s">
        <v>20150</v>
      </c>
      <c r="C2587" s="4" t="s">
        <v>20151</v>
      </c>
      <c r="D2587" s="27">
        <v>3116.24</v>
      </c>
      <c r="E2587" s="27">
        <v>560.91999999999996</v>
      </c>
      <c r="F2587" s="27">
        <v>375.37</v>
      </c>
      <c r="G2587" s="26">
        <f>(E2587-F2587)/E2587</f>
        <v>0.33079583541324958</v>
      </c>
      <c r="H2587" s="27">
        <f>E2587-F2587</f>
        <v>185.54999999999995</v>
      </c>
      <c r="I2587" s="35">
        <f>E2587/D2587</f>
        <v>0.17999897312145405</v>
      </c>
      <c r="J2587" s="3">
        <v>185003.36</v>
      </c>
      <c r="K2587" s="26">
        <v>6.0999999999999999E-2</v>
      </c>
      <c r="L2587" s="4" t="b">
        <v>0</v>
      </c>
      <c r="M2587" s="4" t="s">
        <v>58</v>
      </c>
      <c r="N2587" s="35">
        <f>'Landed Freight Margin Tool'!$D$4</f>
        <v>0.58708499999999997</v>
      </c>
      <c r="O2587" s="30">
        <f>(MAX($F2587,MIN(0.18*$D2587,$F2587*(1+$N2587))))</f>
        <v>560.92319999999995</v>
      </c>
      <c r="P2587" s="35">
        <f>O2587/D2587</f>
        <v>0.18</v>
      </c>
    </row>
    <row r="2588" spans="1:16" x14ac:dyDescent="0.3">
      <c r="A2588" s="2">
        <v>45211</v>
      </c>
      <c r="B2588" s="3" t="s">
        <v>10966</v>
      </c>
      <c r="C2588" s="4" t="s">
        <v>10967</v>
      </c>
      <c r="D2588" s="27">
        <v>1363.73</v>
      </c>
      <c r="E2588" s="27">
        <v>245.47</v>
      </c>
      <c r="F2588" s="27">
        <v>139.38</v>
      </c>
      <c r="G2588" s="26">
        <f>(E2588-F2588)/E2588</f>
        <v>0.43219130647329612</v>
      </c>
      <c r="H2588" s="27">
        <f>E2588-F2588</f>
        <v>106.09</v>
      </c>
      <c r="I2588" s="35">
        <f>E2588/D2588</f>
        <v>0.17999897340382626</v>
      </c>
      <c r="J2588" s="3">
        <v>185003.36</v>
      </c>
      <c r="K2588" s="26">
        <v>6.0999999999999999E-2</v>
      </c>
      <c r="L2588" s="4" t="b">
        <v>0</v>
      </c>
      <c r="M2588" s="4" t="s">
        <v>58</v>
      </c>
      <c r="N2588" s="35">
        <f>'Landed Freight Margin Tool'!$D$4</f>
        <v>0.58708499999999997</v>
      </c>
      <c r="O2588" s="30">
        <f>(MAX($F2588,MIN(0.18*$D2588,$F2588*(1+$N2588))))</f>
        <v>221.20790730000002</v>
      </c>
      <c r="P2588" s="35">
        <f>O2588/D2588</f>
        <v>0.16220799373776335</v>
      </c>
    </row>
    <row r="2589" spans="1:16" x14ac:dyDescent="0.3">
      <c r="A2589" s="2">
        <v>45037</v>
      </c>
      <c r="B2589" s="3" t="s">
        <v>18066</v>
      </c>
      <c r="C2589" s="4" t="s">
        <v>18067</v>
      </c>
      <c r="D2589" s="27">
        <v>2145.79</v>
      </c>
      <c r="E2589" s="27">
        <v>386.24</v>
      </c>
      <c r="F2589" s="27">
        <v>172.37</v>
      </c>
      <c r="G2589" s="26">
        <f>(E2589-F2589)/E2589</f>
        <v>0.55372307373653684</v>
      </c>
      <c r="H2589" s="27">
        <f>E2589-F2589</f>
        <v>213.87</v>
      </c>
      <c r="I2589" s="35">
        <f>E2589/D2589</f>
        <v>0.17999897473657722</v>
      </c>
      <c r="J2589" s="3">
        <v>185003.36</v>
      </c>
      <c r="K2589" s="26">
        <v>6.0999999999999999E-2</v>
      </c>
      <c r="L2589" s="4" t="b">
        <v>0</v>
      </c>
      <c r="M2589" s="4" t="s">
        <v>58</v>
      </c>
      <c r="N2589" s="35">
        <f>'Landed Freight Margin Tool'!$D$4</f>
        <v>0.58708499999999997</v>
      </c>
      <c r="O2589" s="30">
        <f>(MAX($F2589,MIN(0.18*$D2589,$F2589*(1+$N2589))))</f>
        <v>273.56584144999999</v>
      </c>
      <c r="P2589" s="35">
        <f>O2589/D2589</f>
        <v>0.12748956862041486</v>
      </c>
    </row>
    <row r="2590" spans="1:16" x14ac:dyDescent="0.3">
      <c r="A2590" s="2">
        <v>45033</v>
      </c>
      <c r="B2590" s="3" t="s">
        <v>1922</v>
      </c>
      <c r="C2590" s="4" t="s">
        <v>1923</v>
      </c>
      <c r="D2590" s="27">
        <v>4885.75</v>
      </c>
      <c r="E2590" s="27">
        <v>879.43</v>
      </c>
      <c r="F2590" s="27">
        <v>594.24</v>
      </c>
      <c r="G2590" s="26">
        <f>(E2590-F2590)/E2590</f>
        <v>0.32428959667057067</v>
      </c>
      <c r="H2590" s="27">
        <f>E2590-F2590</f>
        <v>285.18999999999994</v>
      </c>
      <c r="I2590" s="35">
        <f>E2590/D2590</f>
        <v>0.17999897661566799</v>
      </c>
      <c r="J2590" s="3">
        <v>185003.36</v>
      </c>
      <c r="K2590" s="26">
        <v>6.0999999999999999E-2</v>
      </c>
      <c r="L2590" s="4" t="b">
        <v>0</v>
      </c>
      <c r="M2590" s="4" t="s">
        <v>58</v>
      </c>
      <c r="N2590" s="35">
        <f>'Landed Freight Margin Tool'!$D$4</f>
        <v>0.58708499999999997</v>
      </c>
      <c r="O2590" s="30">
        <f>(MAX($F2590,MIN(0.18*$D2590,$F2590*(1+$N2590))))</f>
        <v>879.43499999999995</v>
      </c>
      <c r="P2590" s="35">
        <f>O2590/D2590</f>
        <v>0.18</v>
      </c>
    </row>
    <row r="2591" spans="1:16" x14ac:dyDescent="0.3">
      <c r="A2591" s="2">
        <v>44998</v>
      </c>
      <c r="B2591" s="3" t="s">
        <v>17190</v>
      </c>
      <c r="C2591" s="4" t="s">
        <v>17191</v>
      </c>
      <c r="D2591" s="27">
        <v>4135.6899999999996</v>
      </c>
      <c r="E2591" s="27">
        <v>744.42</v>
      </c>
      <c r="F2591" s="27">
        <v>496.04</v>
      </c>
      <c r="G2591" s="26">
        <f>(E2591-F2591)/E2591</f>
        <v>0.33365573197925896</v>
      </c>
      <c r="H2591" s="27">
        <f>E2591-F2591</f>
        <v>248.37999999999994</v>
      </c>
      <c r="I2591" s="35">
        <f>E2591/D2591</f>
        <v>0.17999898444999504</v>
      </c>
      <c r="J2591" s="3">
        <v>185003.36</v>
      </c>
      <c r="K2591" s="26">
        <v>6.0999999999999999E-2</v>
      </c>
      <c r="L2591" s="4" t="b">
        <v>0</v>
      </c>
      <c r="M2591" s="4" t="s">
        <v>58</v>
      </c>
      <c r="N2591" s="35">
        <f>'Landed Freight Margin Tool'!$D$4</f>
        <v>0.58708499999999997</v>
      </c>
      <c r="O2591" s="30">
        <f>(MAX($F2591,MIN(0.18*$D2591,$F2591*(1+$N2591))))</f>
        <v>744.42419999999993</v>
      </c>
      <c r="P2591" s="35">
        <f>O2591/D2591</f>
        <v>0.18</v>
      </c>
    </row>
    <row r="2592" spans="1:16" x14ac:dyDescent="0.3">
      <c r="A2592" s="2">
        <v>45005</v>
      </c>
      <c r="B2592" s="3" t="s">
        <v>19946</v>
      </c>
      <c r="C2592" s="4" t="s">
        <v>17870</v>
      </c>
      <c r="D2592" s="27">
        <v>4136.6899999999996</v>
      </c>
      <c r="E2592" s="27">
        <v>744.6</v>
      </c>
      <c r="F2592" s="27">
        <v>405.03</v>
      </c>
      <c r="G2592" s="26">
        <f>(E2592-F2592)/E2592</f>
        <v>0.45604351329572929</v>
      </c>
      <c r="H2592" s="27">
        <f>E2592-F2592</f>
        <v>339.57000000000005</v>
      </c>
      <c r="I2592" s="35">
        <f>E2592/D2592</f>
        <v>0.17999898469549327</v>
      </c>
      <c r="J2592" s="3">
        <v>185003.36</v>
      </c>
      <c r="K2592" s="26">
        <v>6.0999999999999999E-2</v>
      </c>
      <c r="L2592" s="4" t="b">
        <v>0</v>
      </c>
      <c r="M2592" s="4" t="s">
        <v>58</v>
      </c>
      <c r="N2592" s="35">
        <f>'Landed Freight Margin Tool'!$D$4</f>
        <v>0.58708499999999997</v>
      </c>
      <c r="O2592" s="30">
        <f>(MAX($F2592,MIN(0.18*$D2592,$F2592*(1+$N2592))))</f>
        <v>642.81703755000001</v>
      </c>
      <c r="P2592" s="35">
        <f>O2592/D2592</f>
        <v>0.15539405600854792</v>
      </c>
    </row>
    <row r="2593" spans="1:16" x14ac:dyDescent="0.3">
      <c r="A2593" s="2">
        <v>45162</v>
      </c>
      <c r="B2593" s="3" t="s">
        <v>10044</v>
      </c>
      <c r="C2593" s="4" t="s">
        <v>10045</v>
      </c>
      <c r="D2593" s="27">
        <v>4532.97</v>
      </c>
      <c r="E2593" s="27">
        <v>815.93</v>
      </c>
      <c r="F2593" s="27">
        <v>589</v>
      </c>
      <c r="G2593" s="26">
        <f>(E2593-F2593)/E2593</f>
        <v>0.27812434890247933</v>
      </c>
      <c r="H2593" s="27">
        <f>E2593-F2593</f>
        <v>226.92999999999995</v>
      </c>
      <c r="I2593" s="35">
        <f>E2593/D2593</f>
        <v>0.17999898521278543</v>
      </c>
      <c r="J2593" s="3">
        <v>185003.36</v>
      </c>
      <c r="K2593" s="26">
        <v>6.0999999999999999E-2</v>
      </c>
      <c r="L2593" s="4" t="b">
        <v>0</v>
      </c>
      <c r="M2593" s="4" t="s">
        <v>58</v>
      </c>
      <c r="N2593" s="35">
        <f>'Landed Freight Margin Tool'!$D$4</f>
        <v>0.58708499999999997</v>
      </c>
      <c r="O2593" s="30">
        <f>(MAX($F2593,MIN(0.18*$D2593,$F2593*(1+$N2593))))</f>
        <v>815.93460000000005</v>
      </c>
      <c r="P2593" s="35">
        <f>O2593/D2593</f>
        <v>0.18</v>
      </c>
    </row>
    <row r="2594" spans="1:16" x14ac:dyDescent="0.3">
      <c r="A2594" s="2">
        <v>45124</v>
      </c>
      <c r="B2594" s="3" t="s">
        <v>4381</v>
      </c>
      <c r="C2594" s="4" t="s">
        <v>4382</v>
      </c>
      <c r="D2594" s="27">
        <v>2957.85</v>
      </c>
      <c r="E2594" s="27">
        <v>532.41</v>
      </c>
      <c r="F2594" s="27">
        <v>282.70999999999998</v>
      </c>
      <c r="G2594" s="26">
        <f>(E2594-F2594)/E2594</f>
        <v>0.46899945530700027</v>
      </c>
      <c r="H2594" s="27">
        <f>E2594-F2594</f>
        <v>249.7</v>
      </c>
      <c r="I2594" s="35">
        <f>E2594/D2594</f>
        <v>0.17999898574978446</v>
      </c>
      <c r="J2594" s="3">
        <v>185003.36</v>
      </c>
      <c r="K2594" s="26">
        <v>6.0999999999999999E-2</v>
      </c>
      <c r="L2594" s="4" t="b">
        <v>0</v>
      </c>
      <c r="M2594" s="4" t="s">
        <v>58</v>
      </c>
      <c r="N2594" s="35">
        <f>'Landed Freight Margin Tool'!$D$4</f>
        <v>0.58708499999999997</v>
      </c>
      <c r="O2594" s="30">
        <f>(MAX($F2594,MIN(0.18*$D2594,$F2594*(1+$N2594))))</f>
        <v>448.68480034999999</v>
      </c>
      <c r="P2594" s="35">
        <f>O2594/D2594</f>
        <v>0.15169288515306725</v>
      </c>
    </row>
    <row r="2595" spans="1:16" x14ac:dyDescent="0.3">
      <c r="A2595" s="2">
        <v>45274</v>
      </c>
      <c r="B2595" s="3" t="s">
        <v>23367</v>
      </c>
      <c r="C2595" s="4" t="s">
        <v>4971</v>
      </c>
      <c r="D2595" s="27">
        <v>3355.63</v>
      </c>
      <c r="E2595" s="27">
        <v>604.01</v>
      </c>
      <c r="F2595" s="27">
        <v>321.57</v>
      </c>
      <c r="G2595" s="26">
        <f>(E2595-F2595)/E2595</f>
        <v>0.46760815218291091</v>
      </c>
      <c r="H2595" s="27">
        <f>E2595-F2595</f>
        <v>282.44</v>
      </c>
      <c r="I2595" s="35">
        <f>E2595/D2595</f>
        <v>0.17999898677744566</v>
      </c>
      <c r="J2595" s="3">
        <v>185003.36</v>
      </c>
      <c r="K2595" s="26">
        <v>6.0999999999999999E-2</v>
      </c>
      <c r="L2595" s="4" t="b">
        <v>0</v>
      </c>
      <c r="M2595" s="4" t="s">
        <v>58</v>
      </c>
      <c r="N2595" s="35">
        <f>'Landed Freight Margin Tool'!$D$4</f>
        <v>0.58708499999999997</v>
      </c>
      <c r="O2595" s="30">
        <f>(MAX($F2595,MIN(0.18*$D2595,$F2595*(1+$N2595))))</f>
        <v>510.35892345000002</v>
      </c>
      <c r="P2595" s="35">
        <f>O2595/D2595</f>
        <v>0.15209034471917346</v>
      </c>
    </row>
    <row r="2596" spans="1:16" x14ac:dyDescent="0.3">
      <c r="A2596" s="2">
        <v>44959</v>
      </c>
      <c r="B2596" s="3" t="s">
        <v>22095</v>
      </c>
      <c r="C2596" s="4" t="s">
        <v>6019</v>
      </c>
      <c r="D2596" s="27">
        <v>4776.8599999999997</v>
      </c>
      <c r="E2596" s="27">
        <v>859.83</v>
      </c>
      <c r="F2596" s="27">
        <v>629.33000000000004</v>
      </c>
      <c r="G2596" s="26">
        <f>(E2596-F2596)/E2596</f>
        <v>0.26807624763034554</v>
      </c>
      <c r="H2596" s="27">
        <f>E2596-F2596</f>
        <v>230.5</v>
      </c>
      <c r="I2596" s="35">
        <f>E2596/D2596</f>
        <v>0.17999899515581366</v>
      </c>
      <c r="J2596" s="3">
        <v>185003.36</v>
      </c>
      <c r="K2596" s="26">
        <v>6.0999999999999999E-2</v>
      </c>
      <c r="L2596" s="4" t="b">
        <v>0</v>
      </c>
      <c r="M2596" s="4" t="s">
        <v>58</v>
      </c>
      <c r="N2596" s="35">
        <f>'Landed Freight Margin Tool'!$D$4</f>
        <v>0.58708499999999997</v>
      </c>
      <c r="O2596" s="30">
        <f>(MAX($F2596,MIN(0.18*$D2596,$F2596*(1+$N2596))))</f>
        <v>859.83479999999986</v>
      </c>
      <c r="P2596" s="35">
        <f>O2596/D2596</f>
        <v>0.18</v>
      </c>
    </row>
    <row r="2597" spans="1:16" x14ac:dyDescent="0.3">
      <c r="A2597" s="2">
        <v>44991</v>
      </c>
      <c r="B2597" s="3" t="s">
        <v>24156</v>
      </c>
      <c r="C2597" s="4" t="s">
        <v>24157</v>
      </c>
      <c r="D2597" s="27">
        <v>2388.6799999999998</v>
      </c>
      <c r="E2597" s="27">
        <v>429.96</v>
      </c>
      <c r="F2597" s="27">
        <v>425.92</v>
      </c>
      <c r="G2597" s="26">
        <f>(E2597-F2597)/E2597</f>
        <v>9.3962229044561446E-3</v>
      </c>
      <c r="H2597" s="27">
        <f>E2597-F2597</f>
        <v>4.0399999999999636</v>
      </c>
      <c r="I2597" s="35">
        <f>E2597/D2597</f>
        <v>0.17999899526098095</v>
      </c>
      <c r="J2597" s="3">
        <v>185003.36</v>
      </c>
      <c r="K2597" s="26">
        <v>6.0999999999999999E-2</v>
      </c>
      <c r="L2597" s="4" t="b">
        <v>0</v>
      </c>
      <c r="M2597" s="4" t="s">
        <v>58</v>
      </c>
      <c r="N2597" s="35">
        <f>'Landed Freight Margin Tool'!$D$4</f>
        <v>0.58708499999999997</v>
      </c>
      <c r="O2597" s="30">
        <f>(MAX($F2597,MIN(0.18*$D2597,$F2597*(1+$N2597))))</f>
        <v>429.96239999999995</v>
      </c>
      <c r="P2597" s="35">
        <f>O2597/D2597</f>
        <v>0.18</v>
      </c>
    </row>
    <row r="2598" spans="1:16" x14ac:dyDescent="0.3">
      <c r="A2598" s="2">
        <v>45065</v>
      </c>
      <c r="B2598" s="3" t="s">
        <v>15483</v>
      </c>
      <c r="C2598" s="4" t="s">
        <v>13390</v>
      </c>
      <c r="D2598" s="27">
        <v>1793.51</v>
      </c>
      <c r="E2598" s="27">
        <v>322.83</v>
      </c>
      <c r="F2598" s="27">
        <v>162.91999999999999</v>
      </c>
      <c r="G2598" s="26">
        <f>(E2598-F2598)/E2598</f>
        <v>0.49533810364588177</v>
      </c>
      <c r="H2598" s="27">
        <f>E2598-F2598</f>
        <v>159.91</v>
      </c>
      <c r="I2598" s="35">
        <f>E2598/D2598</f>
        <v>0.17999899638139735</v>
      </c>
      <c r="J2598" s="3">
        <v>185003.36</v>
      </c>
      <c r="K2598" s="26">
        <v>6.0999999999999999E-2</v>
      </c>
      <c r="L2598" s="4" t="b">
        <v>0</v>
      </c>
      <c r="M2598" s="4" t="s">
        <v>58</v>
      </c>
      <c r="N2598" s="35">
        <f>'Landed Freight Margin Tool'!$D$4</f>
        <v>0.58708499999999997</v>
      </c>
      <c r="O2598" s="30">
        <f>(MAX($F2598,MIN(0.18*$D2598,$F2598*(1+$N2598))))</f>
        <v>258.56788819999997</v>
      </c>
      <c r="P2598" s="35">
        <f>O2598/D2598</f>
        <v>0.14416863479991746</v>
      </c>
    </row>
    <row r="2599" spans="1:16" x14ac:dyDescent="0.3">
      <c r="A2599" s="2">
        <v>45099</v>
      </c>
      <c r="B2599" s="3" t="s">
        <v>23836</v>
      </c>
      <c r="C2599" s="4" t="s">
        <v>23837</v>
      </c>
      <c r="D2599" s="27">
        <v>3189.74</v>
      </c>
      <c r="E2599" s="27">
        <v>574.15</v>
      </c>
      <c r="F2599" s="27">
        <v>406.5</v>
      </c>
      <c r="G2599" s="26">
        <f>(E2599-F2599)/E2599</f>
        <v>0.29199686493076721</v>
      </c>
      <c r="H2599" s="27">
        <f>E2599-F2599</f>
        <v>167.64999999999998</v>
      </c>
      <c r="I2599" s="35">
        <f>E2599/D2599</f>
        <v>0.17999899678343689</v>
      </c>
      <c r="J2599" s="3">
        <v>185003.36</v>
      </c>
      <c r="K2599" s="26">
        <v>6.0999999999999999E-2</v>
      </c>
      <c r="L2599" s="4" t="b">
        <v>0</v>
      </c>
      <c r="M2599" s="4" t="s">
        <v>58</v>
      </c>
      <c r="N2599" s="35">
        <f>'Landed Freight Margin Tool'!$D$4</f>
        <v>0.58708499999999997</v>
      </c>
      <c r="O2599" s="30">
        <f>(MAX($F2599,MIN(0.18*$D2599,$F2599*(1+$N2599))))</f>
        <v>574.15319999999997</v>
      </c>
      <c r="P2599" s="35">
        <f>O2599/D2599</f>
        <v>0.18</v>
      </c>
    </row>
    <row r="2600" spans="1:16" x14ac:dyDescent="0.3">
      <c r="A2600" s="2">
        <v>45010</v>
      </c>
      <c r="B2600" s="3" t="s">
        <v>17373</v>
      </c>
      <c r="C2600" s="4" t="s">
        <v>17374</v>
      </c>
      <c r="D2600" s="27">
        <v>1198.3399999999999</v>
      </c>
      <c r="E2600" s="27">
        <v>215.7</v>
      </c>
      <c r="F2600" s="27">
        <v>121.9</v>
      </c>
      <c r="G2600" s="26">
        <f>(E2600-F2600)/E2600</f>
        <v>0.43486323597589238</v>
      </c>
      <c r="H2600" s="27">
        <f>E2600-F2600</f>
        <v>93.799999999999983</v>
      </c>
      <c r="I2600" s="35">
        <f>E2600/D2600</f>
        <v>0.17999899861475041</v>
      </c>
      <c r="J2600" s="3">
        <v>185003.36</v>
      </c>
      <c r="K2600" s="26">
        <v>6.0999999999999999E-2</v>
      </c>
      <c r="L2600" s="4" t="b">
        <v>0</v>
      </c>
      <c r="M2600" s="4" t="s">
        <v>58</v>
      </c>
      <c r="N2600" s="35">
        <f>'Landed Freight Margin Tool'!$D$4</f>
        <v>0.58708499999999997</v>
      </c>
      <c r="O2600" s="30">
        <f>(MAX($F2600,MIN(0.18*$D2600,$F2600*(1+$N2600))))</f>
        <v>193.46566150000001</v>
      </c>
      <c r="P2600" s="35">
        <f>O2600/D2600</f>
        <v>0.16144471644107683</v>
      </c>
    </row>
    <row r="2601" spans="1:16" x14ac:dyDescent="0.3">
      <c r="A2601" s="2">
        <v>45215</v>
      </c>
      <c r="B2601" s="3" t="s">
        <v>9347</v>
      </c>
      <c r="C2601" s="4" t="s">
        <v>9348</v>
      </c>
      <c r="D2601" s="27">
        <v>3398.63</v>
      </c>
      <c r="E2601" s="27">
        <v>611.75</v>
      </c>
      <c r="F2601" s="27">
        <v>479.14</v>
      </c>
      <c r="G2601" s="26">
        <f>(E2601-F2601)/E2601</f>
        <v>0.21677155700858197</v>
      </c>
      <c r="H2601" s="27">
        <f>E2601-F2601</f>
        <v>132.61000000000001</v>
      </c>
      <c r="I2601" s="35">
        <f>E2601/D2601</f>
        <v>0.17999899959689639</v>
      </c>
      <c r="J2601" s="3">
        <v>185003.36</v>
      </c>
      <c r="K2601" s="26">
        <v>6.0999999999999999E-2</v>
      </c>
      <c r="L2601" s="4" t="b">
        <v>0</v>
      </c>
      <c r="M2601" s="4" t="s">
        <v>58</v>
      </c>
      <c r="N2601" s="35">
        <f>'Landed Freight Margin Tool'!$D$4</f>
        <v>0.58708499999999997</v>
      </c>
      <c r="O2601" s="30">
        <f>(MAX($F2601,MIN(0.18*$D2601,$F2601*(1+$N2601))))</f>
        <v>611.75339999999994</v>
      </c>
      <c r="P2601" s="35">
        <f>O2601/D2601</f>
        <v>0.17999999999999997</v>
      </c>
    </row>
    <row r="2602" spans="1:16" x14ac:dyDescent="0.3">
      <c r="A2602" s="2">
        <v>45216</v>
      </c>
      <c r="B2602" s="3" t="s">
        <v>18276</v>
      </c>
      <c r="C2602" s="4" t="s">
        <v>18277</v>
      </c>
      <c r="D2602" s="27">
        <v>3204.74</v>
      </c>
      <c r="E2602" s="27">
        <v>576.85</v>
      </c>
      <c r="F2602" s="27">
        <v>385.36</v>
      </c>
      <c r="G2602" s="26">
        <f>(E2602-F2602)/E2602</f>
        <v>0.33195804801941581</v>
      </c>
      <c r="H2602" s="27">
        <f>E2602-F2602</f>
        <v>191.49</v>
      </c>
      <c r="I2602" s="35">
        <f>E2602/D2602</f>
        <v>0.17999900147905917</v>
      </c>
      <c r="J2602" s="3">
        <v>185003.36</v>
      </c>
      <c r="K2602" s="26">
        <v>6.0999999999999999E-2</v>
      </c>
      <c r="L2602" s="4" t="b">
        <v>0</v>
      </c>
      <c r="M2602" s="4" t="s">
        <v>58</v>
      </c>
      <c r="N2602" s="35">
        <f>'Landed Freight Margin Tool'!$D$4</f>
        <v>0.58708499999999997</v>
      </c>
      <c r="O2602" s="30">
        <f>(MAX($F2602,MIN(0.18*$D2602,$F2602*(1+$N2602))))</f>
        <v>576.8531999999999</v>
      </c>
      <c r="P2602" s="35">
        <f>O2602/D2602</f>
        <v>0.18</v>
      </c>
    </row>
    <row r="2603" spans="1:16" x14ac:dyDescent="0.3">
      <c r="A2603" s="2">
        <v>45019</v>
      </c>
      <c r="B2603" s="3" t="s">
        <v>3244</v>
      </c>
      <c r="C2603" s="4" t="s">
        <v>3245</v>
      </c>
      <c r="D2603" s="27">
        <v>3010.35</v>
      </c>
      <c r="E2603" s="27">
        <v>541.86</v>
      </c>
      <c r="F2603" s="27">
        <v>391.62</v>
      </c>
      <c r="G2603" s="26">
        <f>(E2603-F2603)/E2603</f>
        <v>0.27726719078728823</v>
      </c>
      <c r="H2603" s="27">
        <f>E2603-F2603</f>
        <v>150.24</v>
      </c>
      <c r="I2603" s="35">
        <f>E2603/D2603</f>
        <v>0.17999900343813843</v>
      </c>
      <c r="J2603" s="3">
        <v>185003.36</v>
      </c>
      <c r="K2603" s="26">
        <v>6.0999999999999999E-2</v>
      </c>
      <c r="L2603" s="4" t="b">
        <v>0</v>
      </c>
      <c r="M2603" s="4" t="s">
        <v>58</v>
      </c>
      <c r="N2603" s="35">
        <f>'Landed Freight Margin Tool'!$D$4</f>
        <v>0.58708499999999997</v>
      </c>
      <c r="O2603" s="30">
        <f>(MAX($F2603,MIN(0.18*$D2603,$F2603*(1+$N2603))))</f>
        <v>541.86299999999994</v>
      </c>
      <c r="P2603" s="35">
        <f>O2603/D2603</f>
        <v>0.18</v>
      </c>
    </row>
    <row r="2604" spans="1:16" x14ac:dyDescent="0.3">
      <c r="A2604" s="2">
        <v>45288</v>
      </c>
      <c r="B2604" s="3" t="s">
        <v>18493</v>
      </c>
      <c r="C2604" s="4" t="s">
        <v>2786</v>
      </c>
      <c r="D2604" s="27">
        <v>2839.46</v>
      </c>
      <c r="E2604" s="27">
        <v>511.1</v>
      </c>
      <c r="F2604" s="27">
        <v>271.54000000000002</v>
      </c>
      <c r="G2604" s="26">
        <f>(E2604-F2604)/E2604</f>
        <v>0.46871453727254941</v>
      </c>
      <c r="H2604" s="27">
        <f>E2604-F2604</f>
        <v>239.56</v>
      </c>
      <c r="I2604" s="35">
        <f>E2604/D2604</f>
        <v>0.17999901389700859</v>
      </c>
      <c r="J2604" s="3">
        <v>185003.36</v>
      </c>
      <c r="K2604" s="26">
        <v>6.0999999999999999E-2</v>
      </c>
      <c r="L2604" s="4" t="b">
        <v>0</v>
      </c>
      <c r="M2604" s="4" t="s">
        <v>58</v>
      </c>
      <c r="N2604" s="35">
        <f>'Landed Freight Margin Tool'!$D$4</f>
        <v>0.58708499999999997</v>
      </c>
      <c r="O2604" s="30">
        <f>(MAX($F2604,MIN(0.18*$D2604,$F2604*(1+$N2604))))</f>
        <v>430.95706090000004</v>
      </c>
      <c r="P2604" s="35">
        <f>O2604/D2604</f>
        <v>0.15177430247300544</v>
      </c>
    </row>
    <row r="2605" spans="1:16" x14ac:dyDescent="0.3">
      <c r="A2605" s="2">
        <v>44965</v>
      </c>
      <c r="B2605" s="3" t="s">
        <v>20782</v>
      </c>
      <c r="C2605" s="4" t="s">
        <v>20265</v>
      </c>
      <c r="D2605" s="27">
        <v>3043.35</v>
      </c>
      <c r="E2605" s="27">
        <v>547.79999999999995</v>
      </c>
      <c r="F2605" s="27">
        <v>358.95</v>
      </c>
      <c r="G2605" s="26">
        <f>(E2605-F2605)/E2605</f>
        <v>0.34474260679079954</v>
      </c>
      <c r="H2605" s="27">
        <f>E2605-F2605</f>
        <v>188.84999999999997</v>
      </c>
      <c r="I2605" s="35">
        <f>E2605/D2605</f>
        <v>0.1799990142441717</v>
      </c>
      <c r="J2605" s="3">
        <v>185003.36</v>
      </c>
      <c r="K2605" s="26">
        <v>6.0999999999999999E-2</v>
      </c>
      <c r="L2605" s="4" t="b">
        <v>0</v>
      </c>
      <c r="M2605" s="4" t="s">
        <v>58</v>
      </c>
      <c r="N2605" s="35">
        <f>'Landed Freight Margin Tool'!$D$4</f>
        <v>0.58708499999999997</v>
      </c>
      <c r="O2605" s="30">
        <f>(MAX($F2605,MIN(0.18*$D2605,$F2605*(1+$N2605))))</f>
        <v>547.803</v>
      </c>
      <c r="P2605" s="35">
        <f>O2605/D2605</f>
        <v>0.18</v>
      </c>
    </row>
    <row r="2606" spans="1:16" x14ac:dyDescent="0.3">
      <c r="A2606" s="2">
        <v>45051</v>
      </c>
      <c r="B2606" s="3" t="s">
        <v>11968</v>
      </c>
      <c r="C2606" s="4" t="s">
        <v>11969</v>
      </c>
      <c r="D2606" s="27">
        <v>2031.9</v>
      </c>
      <c r="E2606" s="27">
        <v>365.74</v>
      </c>
      <c r="F2606" s="27">
        <v>215.76</v>
      </c>
      <c r="G2606" s="26">
        <f>(E2606-F2606)/E2606</f>
        <v>0.41007272926122385</v>
      </c>
      <c r="H2606" s="27">
        <f>E2606-F2606</f>
        <v>149.98000000000002</v>
      </c>
      <c r="I2606" s="35">
        <f>E2606/D2606</f>
        <v>0.17999901569959151</v>
      </c>
      <c r="J2606" s="3">
        <v>185003.36</v>
      </c>
      <c r="K2606" s="26">
        <v>6.0999999999999999E-2</v>
      </c>
      <c r="L2606" s="4" t="b">
        <v>0</v>
      </c>
      <c r="M2606" s="4" t="s">
        <v>58</v>
      </c>
      <c r="N2606" s="35">
        <f>'Landed Freight Margin Tool'!$D$4</f>
        <v>0.58708499999999997</v>
      </c>
      <c r="O2606" s="30">
        <f>(MAX($F2606,MIN(0.18*$D2606,$F2606*(1+$N2606))))</f>
        <v>342.42945960000003</v>
      </c>
      <c r="P2606" s="35">
        <f>O2606/D2606</f>
        <v>0.16852672848073233</v>
      </c>
    </row>
    <row r="2607" spans="1:16" x14ac:dyDescent="0.3">
      <c r="A2607" s="2">
        <v>44931</v>
      </c>
      <c r="B2607" s="3" t="s">
        <v>24999</v>
      </c>
      <c r="C2607" s="4" t="s">
        <v>25000</v>
      </c>
      <c r="D2607" s="27">
        <v>4678.47</v>
      </c>
      <c r="E2607" s="27">
        <v>842.12</v>
      </c>
      <c r="F2607" s="27">
        <v>500.17</v>
      </c>
      <c r="G2607" s="26">
        <f>(E2607-F2607)/E2607</f>
        <v>0.40605851897591788</v>
      </c>
      <c r="H2607" s="27">
        <f>E2607-F2607</f>
        <v>341.95</v>
      </c>
      <c r="I2607" s="35">
        <f>E2607/D2607</f>
        <v>0.17999901677257735</v>
      </c>
      <c r="J2607" s="3">
        <v>185003.36</v>
      </c>
      <c r="K2607" s="26">
        <v>6.0999999999999999E-2</v>
      </c>
      <c r="L2607" s="4" t="b">
        <v>0</v>
      </c>
      <c r="M2607" s="4" t="s">
        <v>58</v>
      </c>
      <c r="N2607" s="35">
        <f>'Landed Freight Margin Tool'!$D$4</f>
        <v>0.58708499999999997</v>
      </c>
      <c r="O2607" s="30">
        <f>(MAX($F2607,MIN(0.18*$D2607,$F2607*(1+$N2607))))</f>
        <v>793.81230445000006</v>
      </c>
      <c r="P2607" s="35">
        <f>O2607/D2607</f>
        <v>0.16967348394881232</v>
      </c>
    </row>
    <row r="2608" spans="1:16" x14ac:dyDescent="0.3">
      <c r="A2608" s="2">
        <v>45005</v>
      </c>
      <c r="B2608" s="3" t="s">
        <v>15775</v>
      </c>
      <c r="C2608" s="4" t="s">
        <v>10818</v>
      </c>
      <c r="D2608" s="27">
        <v>3256.24</v>
      </c>
      <c r="E2608" s="27">
        <v>586.12</v>
      </c>
      <c r="F2608" s="27">
        <v>402.96</v>
      </c>
      <c r="G2608" s="26">
        <f>(E2608-F2608)/E2608</f>
        <v>0.31249573466184405</v>
      </c>
      <c r="H2608" s="27">
        <f>E2608-F2608</f>
        <v>183.16000000000003</v>
      </c>
      <c r="I2608" s="35">
        <f>E2608/D2608</f>
        <v>0.1799990172714542</v>
      </c>
      <c r="J2608" s="3">
        <v>185003.36</v>
      </c>
      <c r="K2608" s="26">
        <v>6.0999999999999999E-2</v>
      </c>
      <c r="L2608" s="4" t="b">
        <v>0</v>
      </c>
      <c r="M2608" s="4" t="s">
        <v>58</v>
      </c>
      <c r="N2608" s="35">
        <f>'Landed Freight Margin Tool'!$D$4</f>
        <v>0.58708499999999997</v>
      </c>
      <c r="O2608" s="30">
        <f>(MAX($F2608,MIN(0.18*$D2608,$F2608*(1+$N2608))))</f>
        <v>586.12319999999988</v>
      </c>
      <c r="P2608" s="35">
        <f>O2608/D2608</f>
        <v>0.17999999999999997</v>
      </c>
    </row>
    <row r="2609" spans="1:16" x14ac:dyDescent="0.3">
      <c r="A2609" s="2">
        <v>45091</v>
      </c>
      <c r="B2609" s="3" t="s">
        <v>21734</v>
      </c>
      <c r="C2609" s="4" t="s">
        <v>21735</v>
      </c>
      <c r="D2609" s="27">
        <v>3667.52</v>
      </c>
      <c r="E2609" s="27">
        <v>660.15</v>
      </c>
      <c r="F2609" s="27">
        <v>402.57</v>
      </c>
      <c r="G2609" s="26">
        <f>(E2609-F2609)/E2609</f>
        <v>0.39018404907975457</v>
      </c>
      <c r="H2609" s="27">
        <f>E2609-F2609</f>
        <v>257.58</v>
      </c>
      <c r="I2609" s="35">
        <f>E2609/D2609</f>
        <v>0.17999901841026089</v>
      </c>
      <c r="J2609" s="3">
        <v>185003.36</v>
      </c>
      <c r="K2609" s="26">
        <v>6.0999999999999999E-2</v>
      </c>
      <c r="L2609" s="4" t="b">
        <v>0</v>
      </c>
      <c r="M2609" s="4" t="s">
        <v>58</v>
      </c>
      <c r="N2609" s="35">
        <f>'Landed Freight Margin Tool'!$D$4</f>
        <v>0.58708499999999997</v>
      </c>
      <c r="O2609" s="30">
        <f>(MAX($F2609,MIN(0.18*$D2609,$F2609*(1+$N2609))))</f>
        <v>638.91280845000006</v>
      </c>
      <c r="P2609" s="35">
        <f>O2609/D2609</f>
        <v>0.17420840471217608</v>
      </c>
    </row>
    <row r="2610" spans="1:16" x14ac:dyDescent="0.3">
      <c r="A2610" s="2">
        <v>44979</v>
      </c>
      <c r="B2610" s="3" t="s">
        <v>4512</v>
      </c>
      <c r="C2610" s="4" t="s">
        <v>4513</v>
      </c>
      <c r="D2610" s="27">
        <v>611.66999999999996</v>
      </c>
      <c r="E2610" s="27">
        <v>110.1</v>
      </c>
      <c r="F2610" s="27">
        <v>67.11</v>
      </c>
      <c r="G2610" s="26">
        <f>(E2610-F2610)/E2610</f>
        <v>0.39046321525885558</v>
      </c>
      <c r="H2610" s="27">
        <f>E2610-F2610</f>
        <v>42.989999999999995</v>
      </c>
      <c r="I2610" s="35">
        <f>E2610/D2610</f>
        <v>0.17999901907891511</v>
      </c>
      <c r="J2610" s="3">
        <v>185003.36</v>
      </c>
      <c r="K2610" s="26">
        <v>6.0999999999999999E-2</v>
      </c>
      <c r="L2610" s="4" t="b">
        <v>0</v>
      </c>
      <c r="M2610" s="4" t="s">
        <v>58</v>
      </c>
      <c r="N2610" s="35">
        <f>'Landed Freight Margin Tool'!$D$4</f>
        <v>0.58708499999999997</v>
      </c>
      <c r="O2610" s="30">
        <f>(MAX($F2610,MIN(0.18*$D2610,$F2610*(1+$N2610))))</f>
        <v>106.50927435</v>
      </c>
      <c r="P2610" s="35">
        <f>O2610/D2610</f>
        <v>0.17412865491196233</v>
      </c>
    </row>
    <row r="2611" spans="1:16" x14ac:dyDescent="0.3">
      <c r="A2611" s="2">
        <v>44985</v>
      </c>
      <c r="B2611" s="3" t="s">
        <v>19152</v>
      </c>
      <c r="C2611" s="4" t="s">
        <v>19153</v>
      </c>
      <c r="D2611" s="27">
        <v>1223.8399999999999</v>
      </c>
      <c r="E2611" s="27">
        <v>220.29</v>
      </c>
      <c r="F2611" s="27">
        <v>153.22999999999999</v>
      </c>
      <c r="G2611" s="26">
        <f>(E2611-F2611)/E2611</f>
        <v>0.3044169049888783</v>
      </c>
      <c r="H2611" s="27">
        <f>E2611-F2611</f>
        <v>67.06</v>
      </c>
      <c r="I2611" s="35">
        <f>E2611/D2611</f>
        <v>0.17999901947967056</v>
      </c>
      <c r="J2611" s="3">
        <v>185003.36</v>
      </c>
      <c r="K2611" s="26">
        <v>6.0999999999999999E-2</v>
      </c>
      <c r="L2611" s="4" t="b">
        <v>0</v>
      </c>
      <c r="M2611" s="4" t="s">
        <v>58</v>
      </c>
      <c r="N2611" s="35">
        <f>'Landed Freight Margin Tool'!$D$4</f>
        <v>0.58708499999999997</v>
      </c>
      <c r="O2611" s="30">
        <f>(MAX($F2611,MIN(0.18*$D2611,$F2611*(1+$N2611))))</f>
        <v>220.29119999999998</v>
      </c>
      <c r="P2611" s="35">
        <f>O2611/D2611</f>
        <v>0.18</v>
      </c>
    </row>
    <row r="2612" spans="1:16" x14ac:dyDescent="0.3">
      <c r="A2612" s="2">
        <v>45245</v>
      </c>
      <c r="B2612" s="3" t="s">
        <v>11529</v>
      </c>
      <c r="C2612" s="4" t="s">
        <v>359</v>
      </c>
      <c r="D2612" s="27">
        <v>2247.79</v>
      </c>
      <c r="E2612" s="27">
        <v>404.6</v>
      </c>
      <c r="F2612" s="27">
        <v>204.87</v>
      </c>
      <c r="G2612" s="26">
        <f>(E2612-F2612)/E2612</f>
        <v>0.49364804745427582</v>
      </c>
      <c r="H2612" s="27">
        <f>E2612-F2612</f>
        <v>199.73000000000002</v>
      </c>
      <c r="I2612" s="35">
        <f>E2612/D2612</f>
        <v>0.17999902126088294</v>
      </c>
      <c r="J2612" s="3">
        <v>185003.36</v>
      </c>
      <c r="K2612" s="26">
        <v>6.0999999999999999E-2</v>
      </c>
      <c r="L2612" s="4" t="b">
        <v>0</v>
      </c>
      <c r="M2612" s="4" t="s">
        <v>58</v>
      </c>
      <c r="N2612" s="35">
        <f>'Landed Freight Margin Tool'!$D$4</f>
        <v>0.58708499999999997</v>
      </c>
      <c r="O2612" s="30">
        <f>(MAX($F2612,MIN(0.18*$D2612,$F2612*(1+$N2612))))</f>
        <v>325.14610395</v>
      </c>
      <c r="P2612" s="35">
        <f>O2612/D2612</f>
        <v>0.14465145941124394</v>
      </c>
    </row>
    <row r="2613" spans="1:16" x14ac:dyDescent="0.3">
      <c r="A2613" s="2">
        <v>45103</v>
      </c>
      <c r="B2613" s="3" t="s">
        <v>13156</v>
      </c>
      <c r="C2613" s="4" t="s">
        <v>13157</v>
      </c>
      <c r="D2613" s="27">
        <v>4094.3</v>
      </c>
      <c r="E2613" s="27">
        <v>736.97</v>
      </c>
      <c r="F2613" s="27">
        <v>403.83</v>
      </c>
      <c r="G2613" s="26">
        <f>(E2613-F2613)/E2613</f>
        <v>0.45204011018087581</v>
      </c>
      <c r="H2613" s="27">
        <f>E2613-F2613</f>
        <v>333.14000000000004</v>
      </c>
      <c r="I2613" s="35">
        <f>E2613/D2613</f>
        <v>0.17999902303202012</v>
      </c>
      <c r="J2613" s="3">
        <v>185003.36</v>
      </c>
      <c r="K2613" s="26">
        <v>6.0999999999999999E-2</v>
      </c>
      <c r="L2613" s="4" t="b">
        <v>0</v>
      </c>
      <c r="M2613" s="4" t="s">
        <v>58</v>
      </c>
      <c r="N2613" s="35">
        <f>'Landed Freight Margin Tool'!$D$4</f>
        <v>0.58708499999999997</v>
      </c>
      <c r="O2613" s="30">
        <f>(MAX($F2613,MIN(0.18*$D2613,$F2613*(1+$N2613))))</f>
        <v>640.91253555000003</v>
      </c>
      <c r="P2613" s="35">
        <f>O2613/D2613</f>
        <v>0.15653775628312533</v>
      </c>
    </row>
    <row r="2614" spans="1:16" x14ac:dyDescent="0.3">
      <c r="A2614" s="2">
        <v>44964</v>
      </c>
      <c r="B2614" s="3" t="s">
        <v>12016</v>
      </c>
      <c r="C2614" s="4" t="s">
        <v>12017</v>
      </c>
      <c r="D2614" s="27">
        <v>3279.24</v>
      </c>
      <c r="E2614" s="27">
        <v>590.26</v>
      </c>
      <c r="F2614" s="27">
        <v>306.33999999999997</v>
      </c>
      <c r="G2614" s="26">
        <f>(E2614-F2614)/E2614</f>
        <v>0.48100836919323692</v>
      </c>
      <c r="H2614" s="27">
        <f>E2614-F2614</f>
        <v>283.92</v>
      </c>
      <c r="I2614" s="35">
        <f>E2614/D2614</f>
        <v>0.1799990241641356</v>
      </c>
      <c r="J2614" s="3">
        <v>185003.36</v>
      </c>
      <c r="K2614" s="26">
        <v>6.0999999999999999E-2</v>
      </c>
      <c r="L2614" s="4" t="b">
        <v>0</v>
      </c>
      <c r="M2614" s="4" t="s">
        <v>58</v>
      </c>
      <c r="N2614" s="35">
        <f>'Landed Freight Margin Tool'!$D$4</f>
        <v>0.58708499999999997</v>
      </c>
      <c r="O2614" s="30">
        <f>(MAX($F2614,MIN(0.18*$D2614,$F2614*(1+$N2614))))</f>
        <v>486.18761889999996</v>
      </c>
      <c r="P2614" s="35">
        <f>O2614/D2614</f>
        <v>0.14826228604798672</v>
      </c>
    </row>
    <row r="2615" spans="1:16" x14ac:dyDescent="0.3">
      <c r="A2615" s="2">
        <v>45114</v>
      </c>
      <c r="B2615" s="3" t="s">
        <v>6395</v>
      </c>
      <c r="C2615" s="4" t="s">
        <v>6396</v>
      </c>
      <c r="D2615" s="27">
        <v>5127.25</v>
      </c>
      <c r="E2615" s="27">
        <v>922.9</v>
      </c>
      <c r="F2615" s="27">
        <v>605.62</v>
      </c>
      <c r="G2615" s="26">
        <f>(E2615-F2615)/E2615</f>
        <v>0.34378589229602341</v>
      </c>
      <c r="H2615" s="27">
        <f>E2615-F2615</f>
        <v>317.27999999999997</v>
      </c>
      <c r="I2615" s="35">
        <f>E2615/D2615</f>
        <v>0.17999902481837241</v>
      </c>
      <c r="J2615" s="3">
        <v>185003.36</v>
      </c>
      <c r="K2615" s="26">
        <v>6.0999999999999999E-2</v>
      </c>
      <c r="L2615" s="4" t="b">
        <v>0</v>
      </c>
      <c r="M2615" s="4" t="s">
        <v>58</v>
      </c>
      <c r="N2615" s="35">
        <f>'Landed Freight Margin Tool'!$D$4</f>
        <v>0.58708499999999997</v>
      </c>
      <c r="O2615" s="30">
        <f>(MAX($F2615,MIN(0.18*$D2615,$F2615*(1+$N2615))))</f>
        <v>922.90499999999997</v>
      </c>
      <c r="P2615" s="35">
        <f>O2615/D2615</f>
        <v>0.18</v>
      </c>
    </row>
    <row r="2616" spans="1:16" x14ac:dyDescent="0.3">
      <c r="A2616" s="2">
        <v>45246</v>
      </c>
      <c r="B2616" s="3" t="s">
        <v>2222</v>
      </c>
      <c r="C2616" s="4" t="s">
        <v>2223</v>
      </c>
      <c r="D2616" s="27">
        <v>4311.6899999999996</v>
      </c>
      <c r="E2616" s="27">
        <v>776.1</v>
      </c>
      <c r="F2616" s="27">
        <v>435.79</v>
      </c>
      <c r="G2616" s="26">
        <f>(E2616-F2616)/E2616</f>
        <v>0.43848730833655458</v>
      </c>
      <c r="H2616" s="27">
        <f>E2616-F2616</f>
        <v>340.31</v>
      </c>
      <c r="I2616" s="35">
        <f>E2616/D2616</f>
        <v>0.17999902590399591</v>
      </c>
      <c r="J2616" s="3">
        <v>185003.36</v>
      </c>
      <c r="K2616" s="26">
        <v>6.0999999999999999E-2</v>
      </c>
      <c r="L2616" s="4" t="b">
        <v>0</v>
      </c>
      <c r="M2616" s="4" t="s">
        <v>58</v>
      </c>
      <c r="N2616" s="35">
        <f>'Landed Freight Margin Tool'!$D$4</f>
        <v>0.58708499999999997</v>
      </c>
      <c r="O2616" s="30">
        <f>(MAX($F2616,MIN(0.18*$D2616,$F2616*(1+$N2616))))</f>
        <v>691.63577215000009</v>
      </c>
      <c r="P2616" s="35">
        <f>O2616/D2616</f>
        <v>0.16040943856121384</v>
      </c>
    </row>
    <row r="2617" spans="1:16" x14ac:dyDescent="0.3">
      <c r="A2617" s="2">
        <v>45244</v>
      </c>
      <c r="B2617" s="3" t="s">
        <v>21054</v>
      </c>
      <c r="C2617" s="4" t="s">
        <v>21055</v>
      </c>
      <c r="D2617" s="27">
        <v>2473.6799999999998</v>
      </c>
      <c r="E2617" s="27">
        <v>445.26</v>
      </c>
      <c r="F2617" s="27">
        <v>231.44</v>
      </c>
      <c r="G2617" s="26">
        <f>(E2617-F2617)/E2617</f>
        <v>0.48021380766293853</v>
      </c>
      <c r="H2617" s="27">
        <f>E2617-F2617</f>
        <v>213.82</v>
      </c>
      <c r="I2617" s="35">
        <f>E2617/D2617</f>
        <v>0.17999902978558263</v>
      </c>
      <c r="J2617" s="3">
        <v>185003.36</v>
      </c>
      <c r="K2617" s="26">
        <v>6.0999999999999999E-2</v>
      </c>
      <c r="L2617" s="4" t="b">
        <v>0</v>
      </c>
      <c r="M2617" s="4" t="s">
        <v>58</v>
      </c>
      <c r="N2617" s="35">
        <f>'Landed Freight Margin Tool'!$D$4</f>
        <v>0.58708499999999997</v>
      </c>
      <c r="O2617" s="30">
        <f>(MAX($F2617,MIN(0.18*$D2617,$F2617*(1+$N2617))))</f>
        <v>367.31495240000004</v>
      </c>
      <c r="P2617" s="35">
        <f>O2617/D2617</f>
        <v>0.14848927605834225</v>
      </c>
    </row>
    <row r="2618" spans="1:16" x14ac:dyDescent="0.3">
      <c r="A2618" s="2">
        <v>44959</v>
      </c>
      <c r="B2618" s="3" t="s">
        <v>9108</v>
      </c>
      <c r="C2618" s="4" t="s">
        <v>9109</v>
      </c>
      <c r="D2618" s="27">
        <v>3306.24</v>
      </c>
      <c r="E2618" s="27">
        <v>595.12</v>
      </c>
      <c r="F2618" s="27">
        <v>311.91000000000003</v>
      </c>
      <c r="G2618" s="26">
        <f>(E2618-F2618)/E2618</f>
        <v>0.47588721602365908</v>
      </c>
      <c r="H2618" s="27">
        <f>E2618-F2618</f>
        <v>283.20999999999998</v>
      </c>
      <c r="I2618" s="35">
        <f>E2618/D2618</f>
        <v>0.1799990321331785</v>
      </c>
      <c r="J2618" s="3">
        <v>185003.36</v>
      </c>
      <c r="K2618" s="26">
        <v>6.0999999999999999E-2</v>
      </c>
      <c r="L2618" s="4" t="b">
        <v>0</v>
      </c>
      <c r="M2618" s="4" t="s">
        <v>58</v>
      </c>
      <c r="N2618" s="35">
        <f>'Landed Freight Margin Tool'!$D$4</f>
        <v>0.58708499999999997</v>
      </c>
      <c r="O2618" s="30">
        <f>(MAX($F2618,MIN(0.18*$D2618,$F2618*(1+$N2618))))</f>
        <v>495.02768235000008</v>
      </c>
      <c r="P2618" s="35">
        <f>O2618/D2618</f>
        <v>0.14972527171348726</v>
      </c>
    </row>
    <row r="2619" spans="1:16" x14ac:dyDescent="0.3">
      <c r="A2619" s="2">
        <v>45014</v>
      </c>
      <c r="B2619" s="3" t="s">
        <v>21137</v>
      </c>
      <c r="C2619" s="4" t="s">
        <v>21138</v>
      </c>
      <c r="D2619" s="27">
        <v>5203.25</v>
      </c>
      <c r="E2619" s="27">
        <v>936.58</v>
      </c>
      <c r="F2619" s="27">
        <v>487.09</v>
      </c>
      <c r="G2619" s="26">
        <f>(E2619-F2619)/E2619</f>
        <v>0.47992696833158943</v>
      </c>
      <c r="H2619" s="27">
        <f>E2619-F2619</f>
        <v>449.49000000000007</v>
      </c>
      <c r="I2619" s="35">
        <f>E2619/D2619</f>
        <v>0.17999903906212464</v>
      </c>
      <c r="J2619" s="3">
        <v>185003.36</v>
      </c>
      <c r="K2619" s="26">
        <v>6.0999999999999999E-2</v>
      </c>
      <c r="L2619" s="4" t="b">
        <v>0</v>
      </c>
      <c r="M2619" s="4" t="s">
        <v>58</v>
      </c>
      <c r="N2619" s="35">
        <f>'Landed Freight Margin Tool'!$D$4</f>
        <v>0.58708499999999997</v>
      </c>
      <c r="O2619" s="30">
        <f>(MAX($F2619,MIN(0.18*$D2619,$F2619*(1+$N2619))))</f>
        <v>773.05323265000004</v>
      </c>
      <c r="P2619" s="35">
        <f>O2619/D2619</f>
        <v>0.1485712261855571</v>
      </c>
    </row>
    <row r="2620" spans="1:16" x14ac:dyDescent="0.3">
      <c r="A2620" s="2">
        <v>45043</v>
      </c>
      <c r="B2620" s="3" t="s">
        <v>4077</v>
      </c>
      <c r="C2620" s="4" t="s">
        <v>4078</v>
      </c>
      <c r="D2620" s="27">
        <v>3957.91</v>
      </c>
      <c r="E2620" s="27">
        <v>712.42</v>
      </c>
      <c r="F2620" s="27">
        <v>479.54</v>
      </c>
      <c r="G2620" s="26">
        <f>(E2620-F2620)/E2620</f>
        <v>0.32688582577692926</v>
      </c>
      <c r="H2620" s="27">
        <f>E2620-F2620</f>
        <v>232.87999999999994</v>
      </c>
      <c r="I2620" s="35">
        <f>E2620/D2620</f>
        <v>0.17999903989731955</v>
      </c>
      <c r="J2620" s="3">
        <v>185003.36</v>
      </c>
      <c r="K2620" s="26">
        <v>6.0999999999999999E-2</v>
      </c>
      <c r="L2620" s="4" t="b">
        <v>0</v>
      </c>
      <c r="M2620" s="4" t="s">
        <v>58</v>
      </c>
      <c r="N2620" s="35">
        <f>'Landed Freight Margin Tool'!$D$4</f>
        <v>0.58708499999999997</v>
      </c>
      <c r="O2620" s="30">
        <f>(MAX($F2620,MIN(0.18*$D2620,$F2620*(1+$N2620))))</f>
        <v>712.42379999999991</v>
      </c>
      <c r="P2620" s="35">
        <f>O2620/D2620</f>
        <v>0.18</v>
      </c>
    </row>
    <row r="2621" spans="1:16" x14ac:dyDescent="0.3">
      <c r="A2621" s="2">
        <v>45216</v>
      </c>
      <c r="B2621" s="3" t="s">
        <v>1870</v>
      </c>
      <c r="C2621" s="4" t="s">
        <v>1871</v>
      </c>
      <c r="D2621" s="27">
        <v>5036.3599999999997</v>
      </c>
      <c r="E2621" s="27">
        <v>906.54</v>
      </c>
      <c r="F2621" s="27">
        <v>604.54999999999995</v>
      </c>
      <c r="G2621" s="26">
        <f>(E2621-F2621)/E2621</f>
        <v>0.33312374522911292</v>
      </c>
      <c r="H2621" s="27">
        <f>E2621-F2621</f>
        <v>301.99</v>
      </c>
      <c r="I2621" s="35">
        <f>E2621/D2621</f>
        <v>0.1799990469307198</v>
      </c>
      <c r="J2621" s="3">
        <v>185003.36</v>
      </c>
      <c r="K2621" s="26">
        <v>6.0999999999999999E-2</v>
      </c>
      <c r="L2621" s="4" t="b">
        <v>0</v>
      </c>
      <c r="M2621" s="4" t="s">
        <v>58</v>
      </c>
      <c r="N2621" s="35">
        <f>'Landed Freight Margin Tool'!$D$4</f>
        <v>0.58708499999999997</v>
      </c>
      <c r="O2621" s="30">
        <f>(MAX($F2621,MIN(0.18*$D2621,$F2621*(1+$N2621))))</f>
        <v>906.5447999999999</v>
      </c>
      <c r="P2621" s="35">
        <f>O2621/D2621</f>
        <v>0.18</v>
      </c>
    </row>
    <row r="2622" spans="1:16" x14ac:dyDescent="0.3">
      <c r="A2622" s="2">
        <v>45138</v>
      </c>
      <c r="B2622" s="3" t="s">
        <v>5047</v>
      </c>
      <c r="C2622" s="4" t="s">
        <v>5048</v>
      </c>
      <c r="D2622" s="27">
        <v>3368.74</v>
      </c>
      <c r="E2622" s="27">
        <v>606.37</v>
      </c>
      <c r="F2622" s="27">
        <v>441.11</v>
      </c>
      <c r="G2622" s="26">
        <f>(E2622-F2622)/E2622</f>
        <v>0.27253986839718319</v>
      </c>
      <c r="H2622" s="27">
        <f>E2622-F2622</f>
        <v>165.26</v>
      </c>
      <c r="I2622" s="35">
        <f>E2622/D2622</f>
        <v>0.17999905008994463</v>
      </c>
      <c r="J2622" s="3">
        <v>185003.36</v>
      </c>
      <c r="K2622" s="26">
        <v>6.0999999999999999E-2</v>
      </c>
      <c r="L2622" s="4" t="b">
        <v>0</v>
      </c>
      <c r="M2622" s="4" t="s">
        <v>58</v>
      </c>
      <c r="N2622" s="35">
        <f>'Landed Freight Margin Tool'!$D$4</f>
        <v>0.58708499999999997</v>
      </c>
      <c r="O2622" s="30">
        <f>(MAX($F2622,MIN(0.18*$D2622,$F2622*(1+$N2622))))</f>
        <v>606.37319999999988</v>
      </c>
      <c r="P2622" s="35">
        <f>O2622/D2622</f>
        <v>0.17999999999999997</v>
      </c>
    </row>
    <row r="2623" spans="1:16" x14ac:dyDescent="0.3">
      <c r="A2623" s="2">
        <v>44973</v>
      </c>
      <c r="B2623" s="3" t="s">
        <v>5647</v>
      </c>
      <c r="C2623" s="4" t="s">
        <v>5648</v>
      </c>
      <c r="D2623" s="27">
        <v>4848.47</v>
      </c>
      <c r="E2623" s="27">
        <v>872.72</v>
      </c>
      <c r="F2623" s="27">
        <v>449.64</v>
      </c>
      <c r="G2623" s="26">
        <f>(E2623-F2623)/E2623</f>
        <v>0.48478320652672108</v>
      </c>
      <c r="H2623" s="27">
        <f>E2623-F2623</f>
        <v>423.08000000000004</v>
      </c>
      <c r="I2623" s="35">
        <f>E2623/D2623</f>
        <v>0.17999905124709445</v>
      </c>
      <c r="J2623" s="3">
        <v>185003.36</v>
      </c>
      <c r="K2623" s="26">
        <v>6.0999999999999999E-2</v>
      </c>
      <c r="L2623" s="4" t="b">
        <v>0</v>
      </c>
      <c r="M2623" s="4" t="s">
        <v>58</v>
      </c>
      <c r="N2623" s="35">
        <f>'Landed Freight Margin Tool'!$D$4</f>
        <v>0.58708499999999997</v>
      </c>
      <c r="O2623" s="30">
        <f>(MAX($F2623,MIN(0.18*$D2623,$F2623*(1+$N2623))))</f>
        <v>713.61689939999997</v>
      </c>
      <c r="P2623" s="35">
        <f>O2623/D2623</f>
        <v>0.14718393625205475</v>
      </c>
    </row>
    <row r="2624" spans="1:16" x14ac:dyDescent="0.3">
      <c r="A2624" s="2">
        <v>45068</v>
      </c>
      <c r="B2624" s="3" t="s">
        <v>17961</v>
      </c>
      <c r="C2624" s="4" t="s">
        <v>17962</v>
      </c>
      <c r="D2624" s="27">
        <v>1904.01</v>
      </c>
      <c r="E2624" s="27">
        <v>342.72</v>
      </c>
      <c r="F2624" s="27">
        <v>199.14</v>
      </c>
      <c r="G2624" s="26">
        <f>(E2624-F2624)/E2624</f>
        <v>0.41894257703081239</v>
      </c>
      <c r="H2624" s="27">
        <f>E2624-F2624</f>
        <v>143.58000000000004</v>
      </c>
      <c r="I2624" s="35">
        <f>E2624/D2624</f>
        <v>0.17999905462681395</v>
      </c>
      <c r="J2624" s="3">
        <v>185003.36</v>
      </c>
      <c r="K2624" s="26">
        <v>6.0999999999999999E-2</v>
      </c>
      <c r="L2624" s="4" t="b">
        <v>0</v>
      </c>
      <c r="M2624" s="4" t="s">
        <v>58</v>
      </c>
      <c r="N2624" s="35">
        <f>'Landed Freight Margin Tool'!$D$4</f>
        <v>0.58708499999999997</v>
      </c>
      <c r="O2624" s="30">
        <f>(MAX($F2624,MIN(0.18*$D2624,$F2624*(1+$N2624))))</f>
        <v>316.05210690000001</v>
      </c>
      <c r="P2624" s="35">
        <f>O2624/D2624</f>
        <v>0.16599288181259553</v>
      </c>
    </row>
    <row r="2625" spans="1:16" x14ac:dyDescent="0.3">
      <c r="A2625" s="2">
        <v>45264</v>
      </c>
      <c r="B2625" s="3" t="s">
        <v>1701</v>
      </c>
      <c r="C2625" s="4" t="s">
        <v>1702</v>
      </c>
      <c r="D2625" s="27">
        <v>5078.3599999999997</v>
      </c>
      <c r="E2625" s="27">
        <v>914.1</v>
      </c>
      <c r="F2625" s="27">
        <v>517.99</v>
      </c>
      <c r="G2625" s="26">
        <f>(E2625-F2625)/E2625</f>
        <v>0.43333333333333335</v>
      </c>
      <c r="H2625" s="27">
        <f>E2625-F2625</f>
        <v>396.11</v>
      </c>
      <c r="I2625" s="35">
        <f>E2625/D2625</f>
        <v>0.17999905481297113</v>
      </c>
      <c r="J2625" s="3">
        <v>185003.36</v>
      </c>
      <c r="K2625" s="26">
        <v>6.0999999999999999E-2</v>
      </c>
      <c r="L2625" s="4" t="b">
        <v>0</v>
      </c>
      <c r="M2625" s="4" t="s">
        <v>58</v>
      </c>
      <c r="N2625" s="35">
        <f>'Landed Freight Margin Tool'!$D$4</f>
        <v>0.58708499999999997</v>
      </c>
      <c r="O2625" s="30">
        <f>(MAX($F2625,MIN(0.18*$D2625,$F2625*(1+$N2625))))</f>
        <v>822.09415915000011</v>
      </c>
      <c r="P2625" s="35">
        <f>O2625/D2625</f>
        <v>0.16188181994777845</v>
      </c>
    </row>
    <row r="2626" spans="1:16" x14ac:dyDescent="0.3">
      <c r="A2626" s="2">
        <v>45223</v>
      </c>
      <c r="B2626" s="3" t="s">
        <v>9276</v>
      </c>
      <c r="C2626" s="4" t="s">
        <v>9277</v>
      </c>
      <c r="D2626" s="27">
        <v>2116.9</v>
      </c>
      <c r="E2626" s="27">
        <v>381.04</v>
      </c>
      <c r="F2626" s="27">
        <v>281.82</v>
      </c>
      <c r="G2626" s="26">
        <f>(E2626-F2626)/E2626</f>
        <v>0.26039260969976913</v>
      </c>
      <c r="H2626" s="27">
        <f>E2626-F2626</f>
        <v>99.220000000000027</v>
      </c>
      <c r="I2626" s="35">
        <f>E2626/D2626</f>
        <v>0.17999905522225895</v>
      </c>
      <c r="J2626" s="3">
        <v>185003.36</v>
      </c>
      <c r="K2626" s="26">
        <v>6.0999999999999999E-2</v>
      </c>
      <c r="L2626" s="4" t="b">
        <v>0</v>
      </c>
      <c r="M2626" s="4" t="s">
        <v>58</v>
      </c>
      <c r="N2626" s="35">
        <f>'Landed Freight Margin Tool'!$D$4</f>
        <v>0.58708499999999997</v>
      </c>
      <c r="O2626" s="30">
        <f>(MAX($F2626,MIN(0.18*$D2626,$F2626*(1+$N2626))))</f>
        <v>381.04200000000003</v>
      </c>
      <c r="P2626" s="35">
        <f>O2626/D2626</f>
        <v>0.18</v>
      </c>
    </row>
    <row r="2627" spans="1:16" x14ac:dyDescent="0.3">
      <c r="A2627" s="2">
        <v>44953</v>
      </c>
      <c r="B2627" s="3" t="s">
        <v>22133</v>
      </c>
      <c r="C2627" s="4" t="s">
        <v>22134</v>
      </c>
      <c r="D2627" s="27">
        <v>1274.8399999999999</v>
      </c>
      <c r="E2627" s="27">
        <v>229.47</v>
      </c>
      <c r="F2627" s="27">
        <v>158.77000000000001</v>
      </c>
      <c r="G2627" s="26">
        <f>(E2627-F2627)/E2627</f>
        <v>0.30810127685536232</v>
      </c>
      <c r="H2627" s="27">
        <f>E2627-F2627</f>
        <v>70.699999999999989</v>
      </c>
      <c r="I2627" s="35">
        <f>E2627/D2627</f>
        <v>0.17999905870540617</v>
      </c>
      <c r="J2627" s="3">
        <v>185003.36</v>
      </c>
      <c r="K2627" s="26">
        <v>6.0999999999999999E-2</v>
      </c>
      <c r="L2627" s="4" t="b">
        <v>0</v>
      </c>
      <c r="M2627" s="4" t="s">
        <v>58</v>
      </c>
      <c r="N2627" s="35">
        <f>'Landed Freight Margin Tool'!$D$4</f>
        <v>0.58708499999999997</v>
      </c>
      <c r="O2627" s="30">
        <f>(MAX($F2627,MIN(0.18*$D2627,$F2627*(1+$N2627))))</f>
        <v>229.47119999999998</v>
      </c>
      <c r="P2627" s="35">
        <f>O2627/D2627</f>
        <v>0.18</v>
      </c>
    </row>
    <row r="2628" spans="1:16" x14ac:dyDescent="0.3">
      <c r="A2628" s="2">
        <v>45005</v>
      </c>
      <c r="B2628" s="3" t="s">
        <v>14595</v>
      </c>
      <c r="C2628" s="4" t="s">
        <v>14596</v>
      </c>
      <c r="D2628" s="27">
        <v>1700.12</v>
      </c>
      <c r="E2628" s="27">
        <v>306.02</v>
      </c>
      <c r="F2628" s="27">
        <v>175.29</v>
      </c>
      <c r="G2628" s="26">
        <f>(E2628-F2628)/E2628</f>
        <v>0.42719430102607669</v>
      </c>
      <c r="H2628" s="27">
        <f>E2628-F2628</f>
        <v>130.72999999999999</v>
      </c>
      <c r="I2628" s="35">
        <f>E2628/D2628</f>
        <v>0.17999905888996071</v>
      </c>
      <c r="J2628" s="3">
        <v>185003.36</v>
      </c>
      <c r="K2628" s="26">
        <v>6.0999999999999999E-2</v>
      </c>
      <c r="L2628" s="4" t="b">
        <v>0</v>
      </c>
      <c r="M2628" s="4" t="s">
        <v>58</v>
      </c>
      <c r="N2628" s="35">
        <f>'Landed Freight Margin Tool'!$D$4</f>
        <v>0.58708499999999997</v>
      </c>
      <c r="O2628" s="30">
        <f>(MAX($F2628,MIN(0.18*$D2628,$F2628*(1+$N2628))))</f>
        <v>278.20012965000001</v>
      </c>
      <c r="P2628" s="35">
        <f>O2628/D2628</f>
        <v>0.16363558434110534</v>
      </c>
    </row>
    <row r="2629" spans="1:16" x14ac:dyDescent="0.3">
      <c r="A2629" s="2">
        <v>45042</v>
      </c>
      <c r="B2629" s="3" t="s">
        <v>3281</v>
      </c>
      <c r="C2629" s="4" t="s">
        <v>3282</v>
      </c>
      <c r="D2629" s="27">
        <v>4477.6899999999996</v>
      </c>
      <c r="E2629" s="27">
        <v>805.98</v>
      </c>
      <c r="F2629" s="27">
        <v>490.81</v>
      </c>
      <c r="G2629" s="26">
        <f>(E2629-F2629)/E2629</f>
        <v>0.39103947988783844</v>
      </c>
      <c r="H2629" s="27">
        <f>E2629-F2629</f>
        <v>315.17</v>
      </c>
      <c r="I2629" s="35">
        <f>E2629/D2629</f>
        <v>0.17999906201635221</v>
      </c>
      <c r="J2629" s="3">
        <v>185003.36</v>
      </c>
      <c r="K2629" s="26">
        <v>6.0999999999999999E-2</v>
      </c>
      <c r="L2629" s="4" t="b">
        <v>0</v>
      </c>
      <c r="M2629" s="4" t="s">
        <v>58</v>
      </c>
      <c r="N2629" s="35">
        <f>'Landed Freight Margin Tool'!$D$4</f>
        <v>0.58708499999999997</v>
      </c>
      <c r="O2629" s="30">
        <f>(MAX($F2629,MIN(0.18*$D2629,$F2629*(1+$N2629))))</f>
        <v>778.95718885000008</v>
      </c>
      <c r="P2629" s="35">
        <f>O2629/D2629</f>
        <v>0.17396407273616532</v>
      </c>
    </row>
    <row r="2630" spans="1:16" x14ac:dyDescent="0.3">
      <c r="A2630" s="2">
        <v>45079</v>
      </c>
      <c r="B2630" s="3" t="s">
        <v>3589</v>
      </c>
      <c r="C2630" s="4" t="s">
        <v>3590</v>
      </c>
      <c r="D2630" s="27">
        <v>1921.51</v>
      </c>
      <c r="E2630" s="27">
        <v>345.87</v>
      </c>
      <c r="F2630" s="27">
        <v>124.56</v>
      </c>
      <c r="G2630" s="26">
        <f>(E2630-F2630)/E2630</f>
        <v>0.63986468904501692</v>
      </c>
      <c r="H2630" s="27">
        <f>E2630-F2630</f>
        <v>221.31</v>
      </c>
      <c r="I2630" s="35">
        <f>E2630/D2630</f>
        <v>0.17999906323672529</v>
      </c>
      <c r="J2630" s="3">
        <v>185003.36</v>
      </c>
      <c r="K2630" s="26">
        <v>6.0999999999999999E-2</v>
      </c>
      <c r="L2630" s="4" t="b">
        <v>0</v>
      </c>
      <c r="M2630" s="4" t="s">
        <v>58</v>
      </c>
      <c r="N2630" s="35">
        <f>'Landed Freight Margin Tool'!$D$4</f>
        <v>0.58708499999999997</v>
      </c>
      <c r="O2630" s="30">
        <f>(MAX($F2630,MIN(0.18*$D2630,$F2630*(1+$N2630))))</f>
        <v>197.68730760000003</v>
      </c>
      <c r="P2630" s="35">
        <f>O2630/D2630</f>
        <v>0.10288122757622913</v>
      </c>
    </row>
    <row r="2631" spans="1:16" x14ac:dyDescent="0.3">
      <c r="A2631" s="2">
        <v>45145</v>
      </c>
      <c r="B2631" s="3" t="s">
        <v>382</v>
      </c>
      <c r="C2631" s="4" t="s">
        <v>383</v>
      </c>
      <c r="D2631" s="27">
        <v>4059.41</v>
      </c>
      <c r="E2631" s="27">
        <v>730.69</v>
      </c>
      <c r="F2631" s="27">
        <v>531.23</v>
      </c>
      <c r="G2631" s="26">
        <f>(E2631-F2631)/E2631</f>
        <v>0.27297485937949068</v>
      </c>
      <c r="H2631" s="27">
        <f>E2631-F2631</f>
        <v>199.46000000000004</v>
      </c>
      <c r="I2631" s="35">
        <f>E2631/D2631</f>
        <v>0.17999906390337514</v>
      </c>
      <c r="J2631" s="3">
        <v>185003.36</v>
      </c>
      <c r="K2631" s="26">
        <v>6.0999999999999999E-2</v>
      </c>
      <c r="L2631" s="4" t="b">
        <v>0</v>
      </c>
      <c r="M2631" s="4" t="s">
        <v>58</v>
      </c>
      <c r="N2631" s="35">
        <f>'Landed Freight Margin Tool'!$D$4</f>
        <v>0.58708499999999997</v>
      </c>
      <c r="O2631" s="30">
        <f>(MAX($F2631,MIN(0.18*$D2631,$F2631*(1+$N2631))))</f>
        <v>730.6937999999999</v>
      </c>
      <c r="P2631" s="35">
        <f>O2631/D2631</f>
        <v>0.18</v>
      </c>
    </row>
    <row r="2632" spans="1:16" x14ac:dyDescent="0.3">
      <c r="A2632" s="2">
        <v>45090</v>
      </c>
      <c r="B2632" s="3" t="s">
        <v>9335</v>
      </c>
      <c r="C2632" s="4" t="s">
        <v>9336</v>
      </c>
      <c r="D2632" s="27">
        <v>2564.6799999999998</v>
      </c>
      <c r="E2632" s="27">
        <v>461.64</v>
      </c>
      <c r="F2632" s="27">
        <v>265.31</v>
      </c>
      <c r="G2632" s="26">
        <f>(E2632-F2632)/E2632</f>
        <v>0.42528810328394417</v>
      </c>
      <c r="H2632" s="27">
        <f>E2632-F2632</f>
        <v>196.32999999999998</v>
      </c>
      <c r="I2632" s="35">
        <f>E2632/D2632</f>
        <v>0.17999906421073975</v>
      </c>
      <c r="J2632" s="3">
        <v>185003.36</v>
      </c>
      <c r="K2632" s="26">
        <v>6.0999999999999999E-2</v>
      </c>
      <c r="L2632" s="4" t="b">
        <v>0</v>
      </c>
      <c r="M2632" s="4" t="s">
        <v>58</v>
      </c>
      <c r="N2632" s="35">
        <f>'Landed Freight Margin Tool'!$D$4</f>
        <v>0.58708499999999997</v>
      </c>
      <c r="O2632" s="30">
        <f>(MAX($F2632,MIN(0.18*$D2632,$F2632*(1+$N2632))))</f>
        <v>421.06952135</v>
      </c>
      <c r="P2632" s="35">
        <f>O2632/D2632</f>
        <v>0.16418013995898126</v>
      </c>
    </row>
    <row r="2633" spans="1:16" x14ac:dyDescent="0.3">
      <c r="A2633" s="2">
        <v>45233</v>
      </c>
      <c r="B2633" s="3" t="s">
        <v>14916</v>
      </c>
      <c r="C2633" s="4" t="s">
        <v>14917</v>
      </c>
      <c r="D2633" s="27">
        <v>1923.51</v>
      </c>
      <c r="E2633" s="27">
        <v>346.23</v>
      </c>
      <c r="F2633" s="27">
        <v>234.89</v>
      </c>
      <c r="G2633" s="26">
        <f>(E2633-F2633)/E2633</f>
        <v>0.32157814169771548</v>
      </c>
      <c r="H2633" s="27">
        <f>E2633-F2633</f>
        <v>111.34000000000003</v>
      </c>
      <c r="I2633" s="35">
        <f>E2633/D2633</f>
        <v>0.17999906421073975</v>
      </c>
      <c r="J2633" s="3">
        <v>185003.36</v>
      </c>
      <c r="K2633" s="26">
        <v>6.0999999999999999E-2</v>
      </c>
      <c r="L2633" s="4" t="b">
        <v>0</v>
      </c>
      <c r="M2633" s="4" t="s">
        <v>58</v>
      </c>
      <c r="N2633" s="35">
        <f>'Landed Freight Margin Tool'!$D$4</f>
        <v>0.58708499999999997</v>
      </c>
      <c r="O2633" s="30">
        <f>(MAX($F2633,MIN(0.18*$D2633,$F2633*(1+$N2633))))</f>
        <v>346.23179999999996</v>
      </c>
      <c r="P2633" s="35">
        <f>O2633/D2633</f>
        <v>0.18</v>
      </c>
    </row>
    <row r="2634" spans="1:16" x14ac:dyDescent="0.3">
      <c r="A2634" s="2">
        <v>45201</v>
      </c>
      <c r="B2634" s="3" t="s">
        <v>4322</v>
      </c>
      <c r="C2634" s="4" t="s">
        <v>4323</v>
      </c>
      <c r="D2634" s="27">
        <v>2787.07</v>
      </c>
      <c r="E2634" s="27">
        <v>501.67</v>
      </c>
      <c r="F2634" s="27">
        <v>321.14999999999998</v>
      </c>
      <c r="G2634" s="26">
        <f>(E2634-F2634)/E2634</f>
        <v>0.35983814061036146</v>
      </c>
      <c r="H2634" s="27">
        <f>E2634-F2634</f>
        <v>180.52000000000004</v>
      </c>
      <c r="I2634" s="35">
        <f>E2634/D2634</f>
        <v>0.17999906712066793</v>
      </c>
      <c r="J2634" s="3">
        <v>185003.36</v>
      </c>
      <c r="K2634" s="26">
        <v>6.0999999999999999E-2</v>
      </c>
      <c r="L2634" s="4" t="b">
        <v>0</v>
      </c>
      <c r="M2634" s="4" t="s">
        <v>58</v>
      </c>
      <c r="N2634" s="35">
        <f>'Landed Freight Margin Tool'!$D$4</f>
        <v>0.58708499999999997</v>
      </c>
      <c r="O2634" s="30">
        <f>(MAX($F2634,MIN(0.18*$D2634,$F2634*(1+$N2634))))</f>
        <v>501.67259999999999</v>
      </c>
      <c r="P2634" s="35">
        <f>O2634/D2634</f>
        <v>0.18</v>
      </c>
    </row>
    <row r="2635" spans="1:16" x14ac:dyDescent="0.3">
      <c r="A2635" s="2">
        <v>45145</v>
      </c>
      <c r="B2635" s="3" t="s">
        <v>16164</v>
      </c>
      <c r="C2635" s="4" t="s">
        <v>16165</v>
      </c>
      <c r="D2635" s="27">
        <v>5379.25</v>
      </c>
      <c r="E2635" s="27">
        <v>968.26</v>
      </c>
      <c r="F2635" s="27">
        <v>686.18</v>
      </c>
      <c r="G2635" s="26">
        <f>(E2635-F2635)/E2635</f>
        <v>0.29132670976803754</v>
      </c>
      <c r="H2635" s="27">
        <f>E2635-F2635</f>
        <v>282.08000000000004</v>
      </c>
      <c r="I2635" s="35">
        <f>E2635/D2635</f>
        <v>0.17999907050239344</v>
      </c>
      <c r="J2635" s="3">
        <v>185003.36</v>
      </c>
      <c r="K2635" s="26">
        <v>6.0999999999999999E-2</v>
      </c>
      <c r="L2635" s="4" t="b">
        <v>0</v>
      </c>
      <c r="M2635" s="4" t="s">
        <v>58</v>
      </c>
      <c r="N2635" s="35">
        <f>'Landed Freight Margin Tool'!$D$4</f>
        <v>0.58708499999999997</v>
      </c>
      <c r="O2635" s="30">
        <f>(MAX($F2635,MIN(0.18*$D2635,$F2635*(1+$N2635))))</f>
        <v>968.26499999999999</v>
      </c>
      <c r="P2635" s="35">
        <f>O2635/D2635</f>
        <v>0.18</v>
      </c>
    </row>
    <row r="2636" spans="1:16" x14ac:dyDescent="0.3">
      <c r="A2636" s="2">
        <v>45068</v>
      </c>
      <c r="B2636" s="3" t="s">
        <v>16632</v>
      </c>
      <c r="C2636" s="4" t="s">
        <v>16633</v>
      </c>
      <c r="D2636" s="27">
        <v>861.06</v>
      </c>
      <c r="E2636" s="27">
        <v>154.99</v>
      </c>
      <c r="F2636" s="27">
        <v>79.010000000000005</v>
      </c>
      <c r="G2636" s="26">
        <f>(E2636-F2636)/E2636</f>
        <v>0.49022517581779468</v>
      </c>
      <c r="H2636" s="27">
        <f>E2636-F2636</f>
        <v>75.98</v>
      </c>
      <c r="I2636" s="35">
        <f>E2636/D2636</f>
        <v>0.17999907091259612</v>
      </c>
      <c r="J2636" s="3">
        <v>185003.36</v>
      </c>
      <c r="K2636" s="26">
        <v>6.0999999999999999E-2</v>
      </c>
      <c r="L2636" s="4" t="b">
        <v>0</v>
      </c>
      <c r="M2636" s="4" t="s">
        <v>58</v>
      </c>
      <c r="N2636" s="35">
        <f>'Landed Freight Margin Tool'!$D$4</f>
        <v>0.58708499999999997</v>
      </c>
      <c r="O2636" s="30">
        <f>(MAX($F2636,MIN(0.18*$D2636,$F2636*(1+$N2636))))</f>
        <v>125.39558585000002</v>
      </c>
      <c r="P2636" s="35">
        <f>O2636/D2636</f>
        <v>0.14562932414698165</v>
      </c>
    </row>
    <row r="2637" spans="1:16" x14ac:dyDescent="0.3">
      <c r="A2637" s="2">
        <v>45176</v>
      </c>
      <c r="B2637" s="3" t="s">
        <v>6966</v>
      </c>
      <c r="C2637" s="4" t="s">
        <v>6967</v>
      </c>
      <c r="D2637" s="27">
        <v>5392.75</v>
      </c>
      <c r="E2637" s="27">
        <v>970.69</v>
      </c>
      <c r="F2637" s="27">
        <v>562.6</v>
      </c>
      <c r="G2637" s="26">
        <f>(E2637-F2637)/E2637</f>
        <v>0.42041228404536979</v>
      </c>
      <c r="H2637" s="27">
        <f>E2637-F2637</f>
        <v>408.09000000000003</v>
      </c>
      <c r="I2637" s="35">
        <f>E2637/D2637</f>
        <v>0.17999907282926153</v>
      </c>
      <c r="J2637" s="3">
        <v>185003.36</v>
      </c>
      <c r="K2637" s="26">
        <v>6.0999999999999999E-2</v>
      </c>
      <c r="L2637" s="4" t="b">
        <v>0</v>
      </c>
      <c r="M2637" s="4" t="s">
        <v>58</v>
      </c>
      <c r="N2637" s="35">
        <f>'Landed Freight Margin Tool'!$D$4</f>
        <v>0.58708499999999997</v>
      </c>
      <c r="O2637" s="30">
        <f>(MAX($F2637,MIN(0.18*$D2637,$F2637*(1+$N2637))))</f>
        <v>892.89402100000007</v>
      </c>
      <c r="P2637" s="35">
        <f>O2637/D2637</f>
        <v>0.16557304176904178</v>
      </c>
    </row>
    <row r="2638" spans="1:16" x14ac:dyDescent="0.3">
      <c r="A2638" s="2">
        <v>45274</v>
      </c>
      <c r="B2638" s="3" t="s">
        <v>7276</v>
      </c>
      <c r="C2638" s="4" t="s">
        <v>7277</v>
      </c>
      <c r="D2638" s="27">
        <v>2812.07</v>
      </c>
      <c r="E2638" s="27">
        <v>506.17</v>
      </c>
      <c r="F2638" s="27">
        <v>375.31</v>
      </c>
      <c r="G2638" s="26">
        <f>(E2638-F2638)/E2638</f>
        <v>0.25852974297172887</v>
      </c>
      <c r="H2638" s="27">
        <f>E2638-F2638</f>
        <v>130.86000000000001</v>
      </c>
      <c r="I2638" s="35">
        <f>E2638/D2638</f>
        <v>0.17999907541419666</v>
      </c>
      <c r="J2638" s="3">
        <v>185003.36</v>
      </c>
      <c r="K2638" s="26">
        <v>6.0999999999999999E-2</v>
      </c>
      <c r="L2638" s="4" t="b">
        <v>0</v>
      </c>
      <c r="M2638" s="4" t="s">
        <v>58</v>
      </c>
      <c r="N2638" s="35">
        <f>'Landed Freight Margin Tool'!$D$4</f>
        <v>0.58708499999999997</v>
      </c>
      <c r="O2638" s="30">
        <f>(MAX($F2638,MIN(0.18*$D2638,$F2638*(1+$N2638))))</f>
        <v>506.17259999999999</v>
      </c>
      <c r="P2638" s="35">
        <f>O2638/D2638</f>
        <v>0.18</v>
      </c>
    </row>
    <row r="2639" spans="1:16" x14ac:dyDescent="0.3">
      <c r="A2639" s="2">
        <v>45174</v>
      </c>
      <c r="B2639" s="3" t="s">
        <v>17577</v>
      </c>
      <c r="C2639" s="4" t="s">
        <v>17578</v>
      </c>
      <c r="D2639" s="27">
        <v>1300.8399999999999</v>
      </c>
      <c r="E2639" s="27">
        <v>234.15</v>
      </c>
      <c r="F2639" s="27">
        <v>133.05000000000001</v>
      </c>
      <c r="G2639" s="26">
        <f>(E2639-F2639)/E2639</f>
        <v>0.43177450352338242</v>
      </c>
      <c r="H2639" s="27">
        <f>E2639-F2639</f>
        <v>101.1</v>
      </c>
      <c r="I2639" s="35">
        <f>E2639/D2639</f>
        <v>0.17999907751914149</v>
      </c>
      <c r="J2639" s="3">
        <v>185003.36</v>
      </c>
      <c r="K2639" s="26">
        <v>6.0999999999999999E-2</v>
      </c>
      <c r="L2639" s="4" t="b">
        <v>0</v>
      </c>
      <c r="M2639" s="4" t="s">
        <v>58</v>
      </c>
      <c r="N2639" s="35">
        <f>'Landed Freight Margin Tool'!$D$4</f>
        <v>0.58708499999999997</v>
      </c>
      <c r="O2639" s="30">
        <f>(MAX($F2639,MIN(0.18*$D2639,$F2639*(1+$N2639))))</f>
        <v>211.16165925000004</v>
      </c>
      <c r="P2639" s="35">
        <f>O2639/D2639</f>
        <v>0.16232715725992439</v>
      </c>
    </row>
    <row r="2640" spans="1:16" x14ac:dyDescent="0.3">
      <c r="A2640" s="2">
        <v>45180</v>
      </c>
      <c r="B2640" s="3" t="s">
        <v>12854</v>
      </c>
      <c r="C2640" s="4" t="s">
        <v>12855</v>
      </c>
      <c r="D2640" s="27">
        <v>3261.35</v>
      </c>
      <c r="E2640" s="27">
        <v>587.04</v>
      </c>
      <c r="F2640" s="27">
        <v>438.38</v>
      </c>
      <c r="G2640" s="26">
        <f>(E2640-F2640)/E2640</f>
        <v>0.25323657672390293</v>
      </c>
      <c r="H2640" s="27">
        <f>E2640-F2640</f>
        <v>148.65999999999997</v>
      </c>
      <c r="I2640" s="35">
        <f>E2640/D2640</f>
        <v>0.17999908013552671</v>
      </c>
      <c r="J2640" s="3">
        <v>185003.36</v>
      </c>
      <c r="K2640" s="26">
        <v>6.0999999999999999E-2</v>
      </c>
      <c r="L2640" s="4" t="b">
        <v>0</v>
      </c>
      <c r="M2640" s="4" t="s">
        <v>58</v>
      </c>
      <c r="N2640" s="35">
        <f>'Landed Freight Margin Tool'!$D$4</f>
        <v>0.58708499999999997</v>
      </c>
      <c r="O2640" s="30">
        <f>(MAX($F2640,MIN(0.18*$D2640,$F2640*(1+$N2640))))</f>
        <v>587.04300000000001</v>
      </c>
      <c r="P2640" s="35">
        <f>O2640/D2640</f>
        <v>0.18</v>
      </c>
    </row>
    <row r="2641" spans="1:16" x14ac:dyDescent="0.3">
      <c r="A2641" s="2">
        <v>45133</v>
      </c>
      <c r="B2641" s="3" t="s">
        <v>16869</v>
      </c>
      <c r="C2641" s="4" t="s">
        <v>16870</v>
      </c>
      <c r="D2641" s="27">
        <v>5225.3599999999997</v>
      </c>
      <c r="E2641" s="27">
        <v>940.56</v>
      </c>
      <c r="F2641" s="27">
        <v>620.41999999999996</v>
      </c>
      <c r="G2641" s="26">
        <f>(E2641-F2641)/E2641</f>
        <v>0.34037169345921581</v>
      </c>
      <c r="H2641" s="27">
        <f>E2641-F2641</f>
        <v>320.14</v>
      </c>
      <c r="I2641" s="35">
        <f>E2641/D2641</f>
        <v>0.1799990814030038</v>
      </c>
      <c r="J2641" s="3">
        <v>185003.36</v>
      </c>
      <c r="K2641" s="26">
        <v>6.0999999999999999E-2</v>
      </c>
      <c r="L2641" s="4" t="b">
        <v>0</v>
      </c>
      <c r="M2641" s="4" t="s">
        <v>58</v>
      </c>
      <c r="N2641" s="35">
        <f>'Landed Freight Margin Tool'!$D$4</f>
        <v>0.58708499999999997</v>
      </c>
      <c r="O2641" s="30">
        <f>(MAX($F2641,MIN(0.18*$D2641,$F2641*(1+$N2641))))</f>
        <v>940.56479999999988</v>
      </c>
      <c r="P2641" s="35">
        <f>O2641/D2641</f>
        <v>0.18</v>
      </c>
    </row>
    <row r="2642" spans="1:16" x14ac:dyDescent="0.3">
      <c r="A2642" s="2">
        <v>45070</v>
      </c>
      <c r="B2642" s="3" t="s">
        <v>6335</v>
      </c>
      <c r="C2642" s="4" t="s">
        <v>6336</v>
      </c>
      <c r="D2642" s="27">
        <v>1094.45</v>
      </c>
      <c r="E2642" s="27">
        <v>197</v>
      </c>
      <c r="F2642" s="27">
        <v>100.99</v>
      </c>
      <c r="G2642" s="26">
        <f>(E2642-F2642)/E2642</f>
        <v>0.4873604060913706</v>
      </c>
      <c r="H2642" s="27">
        <f>E2642-F2642</f>
        <v>96.01</v>
      </c>
      <c r="I2642" s="35">
        <f>E2642/D2642</f>
        <v>0.17999908629905431</v>
      </c>
      <c r="J2642" s="3">
        <v>185003.36</v>
      </c>
      <c r="K2642" s="26">
        <v>6.0999999999999999E-2</v>
      </c>
      <c r="L2642" s="4" t="b">
        <v>0</v>
      </c>
      <c r="M2642" s="4" t="s">
        <v>58</v>
      </c>
      <c r="N2642" s="35">
        <f>'Landed Freight Margin Tool'!$D$4</f>
        <v>0.58708499999999997</v>
      </c>
      <c r="O2642" s="30">
        <f>(MAX($F2642,MIN(0.18*$D2642,$F2642*(1+$N2642))))</f>
        <v>160.27971414999999</v>
      </c>
      <c r="P2642" s="35">
        <f>O2642/D2642</f>
        <v>0.14644772639225179</v>
      </c>
    </row>
    <row r="2643" spans="1:16" x14ac:dyDescent="0.3">
      <c r="A2643" s="2">
        <v>45148</v>
      </c>
      <c r="B2643" s="3" t="s">
        <v>5765</v>
      </c>
      <c r="C2643" s="4" t="s">
        <v>5766</v>
      </c>
      <c r="D2643" s="27">
        <v>5256.86</v>
      </c>
      <c r="E2643" s="27">
        <v>946.23</v>
      </c>
      <c r="F2643" s="27">
        <v>642.69000000000005</v>
      </c>
      <c r="G2643" s="26">
        <f>(E2643-F2643)/E2643</f>
        <v>0.32078881455882813</v>
      </c>
      <c r="H2643" s="27">
        <f>E2643-F2643</f>
        <v>303.53999999999996</v>
      </c>
      <c r="I2643" s="35">
        <f>E2643/D2643</f>
        <v>0.17999908690739341</v>
      </c>
      <c r="J2643" s="3">
        <v>185003.36</v>
      </c>
      <c r="K2643" s="26">
        <v>6.0999999999999999E-2</v>
      </c>
      <c r="L2643" s="4" t="b">
        <v>0</v>
      </c>
      <c r="M2643" s="4" t="s">
        <v>58</v>
      </c>
      <c r="N2643" s="35">
        <f>'Landed Freight Margin Tool'!$D$4</f>
        <v>0.58708499999999997</v>
      </c>
      <c r="O2643" s="30">
        <f>(MAX($F2643,MIN(0.18*$D2643,$F2643*(1+$N2643))))</f>
        <v>946.23479999999995</v>
      </c>
      <c r="P2643" s="35">
        <f>O2643/D2643</f>
        <v>0.18</v>
      </c>
    </row>
    <row r="2644" spans="1:16" x14ac:dyDescent="0.3">
      <c r="A2644" s="2">
        <v>44978</v>
      </c>
      <c r="B2644" s="3" t="s">
        <v>5627</v>
      </c>
      <c r="C2644" s="4" t="s">
        <v>5628</v>
      </c>
      <c r="D2644" s="27">
        <v>1972.51</v>
      </c>
      <c r="E2644" s="27">
        <v>355.05</v>
      </c>
      <c r="F2644" s="27">
        <v>246.12</v>
      </c>
      <c r="G2644" s="26">
        <f>(E2644-F2644)/E2644</f>
        <v>0.30680185889311368</v>
      </c>
      <c r="H2644" s="27">
        <f>E2644-F2644</f>
        <v>108.93</v>
      </c>
      <c r="I2644" s="35">
        <f>E2644/D2644</f>
        <v>0.17999908745709781</v>
      </c>
      <c r="J2644" s="3">
        <v>185003.36</v>
      </c>
      <c r="K2644" s="26">
        <v>6.0999999999999999E-2</v>
      </c>
      <c r="L2644" s="4" t="b">
        <v>0</v>
      </c>
      <c r="M2644" s="4" t="s">
        <v>58</v>
      </c>
      <c r="N2644" s="35">
        <f>'Landed Freight Margin Tool'!$D$4</f>
        <v>0.58708499999999997</v>
      </c>
      <c r="O2644" s="30">
        <f>(MAX($F2644,MIN(0.18*$D2644,$F2644*(1+$N2644))))</f>
        <v>355.05179999999996</v>
      </c>
      <c r="P2644" s="35">
        <f>O2644/D2644</f>
        <v>0.17999999999999997</v>
      </c>
    </row>
    <row r="2645" spans="1:16" x14ac:dyDescent="0.3">
      <c r="A2645" s="2">
        <v>45174</v>
      </c>
      <c r="B2645" s="3" t="s">
        <v>20750</v>
      </c>
      <c r="C2645" s="4" t="s">
        <v>20751</v>
      </c>
      <c r="D2645" s="27">
        <v>4385.8</v>
      </c>
      <c r="E2645" s="27">
        <v>789.44</v>
      </c>
      <c r="F2645" s="27">
        <v>583.67999999999995</v>
      </c>
      <c r="G2645" s="26">
        <f>(E2645-F2645)/E2645</f>
        <v>0.2606404539927038</v>
      </c>
      <c r="H2645" s="27">
        <f>E2645-F2645</f>
        <v>205.7600000000001</v>
      </c>
      <c r="I2645" s="35">
        <f>E2645/D2645</f>
        <v>0.17999908796570752</v>
      </c>
      <c r="J2645" s="3">
        <v>185003.36</v>
      </c>
      <c r="K2645" s="26">
        <v>6.0999999999999999E-2</v>
      </c>
      <c r="L2645" s="4" t="b">
        <v>0</v>
      </c>
      <c r="M2645" s="4" t="s">
        <v>58</v>
      </c>
      <c r="N2645" s="35">
        <f>'Landed Freight Margin Tool'!$D$4</f>
        <v>0.58708499999999997</v>
      </c>
      <c r="O2645" s="30">
        <f>(MAX($F2645,MIN(0.18*$D2645,$F2645*(1+$N2645))))</f>
        <v>789.44399999999996</v>
      </c>
      <c r="P2645" s="35">
        <f>O2645/D2645</f>
        <v>0.18</v>
      </c>
    </row>
    <row r="2646" spans="1:16" x14ac:dyDescent="0.3">
      <c r="A2646" s="2">
        <v>45191</v>
      </c>
      <c r="B2646" s="3" t="s">
        <v>18213</v>
      </c>
      <c r="C2646" s="4" t="s">
        <v>18214</v>
      </c>
      <c r="D2646" s="27">
        <v>2202.4</v>
      </c>
      <c r="E2646" s="27">
        <v>396.43</v>
      </c>
      <c r="F2646" s="27">
        <v>285.08</v>
      </c>
      <c r="G2646" s="26">
        <f>(E2646-F2646)/E2646</f>
        <v>0.28088187069596149</v>
      </c>
      <c r="H2646" s="27">
        <f>E2646-F2646</f>
        <v>111.35000000000002</v>
      </c>
      <c r="I2646" s="35">
        <f>E2646/D2646</f>
        <v>0.17999909189974572</v>
      </c>
      <c r="J2646" s="3">
        <v>185003.36</v>
      </c>
      <c r="K2646" s="26">
        <v>6.0999999999999999E-2</v>
      </c>
      <c r="L2646" s="4" t="b">
        <v>0</v>
      </c>
      <c r="M2646" s="4" t="s">
        <v>58</v>
      </c>
      <c r="N2646" s="35">
        <f>'Landed Freight Margin Tool'!$D$4</f>
        <v>0.58708499999999997</v>
      </c>
      <c r="O2646" s="30">
        <f>(MAX($F2646,MIN(0.18*$D2646,$F2646*(1+$N2646))))</f>
        <v>396.43200000000002</v>
      </c>
      <c r="P2646" s="35">
        <f>O2646/D2646</f>
        <v>0.18</v>
      </c>
    </row>
    <row r="2647" spans="1:16" x14ac:dyDescent="0.3">
      <c r="A2647" s="2">
        <v>45140</v>
      </c>
      <c r="B2647" s="3" t="s">
        <v>20333</v>
      </c>
      <c r="C2647" s="4" t="s">
        <v>20334</v>
      </c>
      <c r="D2647" s="27">
        <v>5515.75</v>
      </c>
      <c r="E2647" s="27">
        <v>992.83</v>
      </c>
      <c r="F2647" s="27">
        <v>589.73</v>
      </c>
      <c r="G2647" s="26">
        <f>(E2647-F2647)/E2647</f>
        <v>0.40601109958401743</v>
      </c>
      <c r="H2647" s="27">
        <f>E2647-F2647</f>
        <v>403.1</v>
      </c>
      <c r="I2647" s="35">
        <f>E2647/D2647</f>
        <v>0.17999909350496307</v>
      </c>
      <c r="J2647" s="3">
        <v>185003.36</v>
      </c>
      <c r="K2647" s="26">
        <v>6.0999999999999999E-2</v>
      </c>
      <c r="L2647" s="4" t="b">
        <v>0</v>
      </c>
      <c r="M2647" s="4" t="s">
        <v>58</v>
      </c>
      <c r="N2647" s="35">
        <f>'Landed Freight Margin Tool'!$D$4</f>
        <v>0.58708499999999997</v>
      </c>
      <c r="O2647" s="30">
        <f>(MAX($F2647,MIN(0.18*$D2647,$F2647*(1+$N2647))))</f>
        <v>935.95163705000004</v>
      </c>
      <c r="P2647" s="35">
        <f>O2647/D2647</f>
        <v>0.1696871027602774</v>
      </c>
    </row>
    <row r="2648" spans="1:16" x14ac:dyDescent="0.3">
      <c r="A2648" s="2">
        <v>45022</v>
      </c>
      <c r="B2648" s="3" t="s">
        <v>392</v>
      </c>
      <c r="C2648" s="4" t="s">
        <v>393</v>
      </c>
      <c r="D2648" s="27">
        <v>4864.58</v>
      </c>
      <c r="E2648" s="27">
        <v>875.62</v>
      </c>
      <c r="F2648" s="27">
        <v>779.45</v>
      </c>
      <c r="G2648" s="26">
        <f>(E2648-F2648)/E2648</f>
        <v>0.10983074849820694</v>
      </c>
      <c r="H2648" s="27">
        <f>E2648-F2648</f>
        <v>96.169999999999959</v>
      </c>
      <c r="I2648" s="35">
        <f>E2648/D2648</f>
        <v>0.17999909550259222</v>
      </c>
      <c r="J2648" s="3">
        <v>185003.36</v>
      </c>
      <c r="K2648" s="26">
        <v>6.0999999999999999E-2</v>
      </c>
      <c r="L2648" s="4" t="b">
        <v>0</v>
      </c>
      <c r="M2648" s="4" t="s">
        <v>58</v>
      </c>
      <c r="N2648" s="35">
        <f>'Landed Freight Margin Tool'!$D$4</f>
        <v>0.58708499999999997</v>
      </c>
      <c r="O2648" s="30">
        <f>(MAX($F2648,MIN(0.18*$D2648,$F2648*(1+$N2648))))</f>
        <v>875.62439999999992</v>
      </c>
      <c r="P2648" s="35">
        <f>O2648/D2648</f>
        <v>0.18</v>
      </c>
    </row>
    <row r="2649" spans="1:16" x14ac:dyDescent="0.3">
      <c r="A2649" s="2">
        <v>45012</v>
      </c>
      <c r="B2649" s="3" t="s">
        <v>5206</v>
      </c>
      <c r="C2649" s="4" t="s">
        <v>5207</v>
      </c>
      <c r="D2649" s="27">
        <v>4427.8</v>
      </c>
      <c r="E2649" s="27">
        <v>797</v>
      </c>
      <c r="F2649" s="27">
        <v>445.23</v>
      </c>
      <c r="G2649" s="26">
        <f>(E2649-F2649)/E2649</f>
        <v>0.44136762860727724</v>
      </c>
      <c r="H2649" s="27">
        <f>E2649-F2649</f>
        <v>351.77</v>
      </c>
      <c r="I2649" s="35">
        <f>E2649/D2649</f>
        <v>0.17999909661683003</v>
      </c>
      <c r="J2649" s="3">
        <v>185003.36</v>
      </c>
      <c r="K2649" s="26">
        <v>6.0999999999999999E-2</v>
      </c>
      <c r="L2649" s="4" t="b">
        <v>0</v>
      </c>
      <c r="M2649" s="4" t="s">
        <v>58</v>
      </c>
      <c r="N2649" s="35">
        <f>'Landed Freight Margin Tool'!$D$4</f>
        <v>0.58708499999999997</v>
      </c>
      <c r="O2649" s="30">
        <f>(MAX($F2649,MIN(0.18*$D2649,$F2649*(1+$N2649))))</f>
        <v>706.61785455000006</v>
      </c>
      <c r="P2649" s="35">
        <f>O2649/D2649</f>
        <v>0.1595866693504675</v>
      </c>
    </row>
    <row r="2650" spans="1:16" x14ac:dyDescent="0.3">
      <c r="A2650" s="2">
        <v>44970</v>
      </c>
      <c r="B2650" s="3" t="s">
        <v>4648</v>
      </c>
      <c r="C2650" s="4" t="s">
        <v>4649</v>
      </c>
      <c r="D2650" s="27">
        <v>4667.6899999999996</v>
      </c>
      <c r="E2650" s="27">
        <v>840.18</v>
      </c>
      <c r="F2650" s="27">
        <v>583.70000000000005</v>
      </c>
      <c r="G2650" s="26">
        <f>(E2650-F2650)/E2650</f>
        <v>0.30526791877930909</v>
      </c>
      <c r="H2650" s="27">
        <f>E2650-F2650</f>
        <v>256.4799999999999</v>
      </c>
      <c r="I2650" s="35">
        <f>E2650/D2650</f>
        <v>0.17999910019731388</v>
      </c>
      <c r="J2650" s="3">
        <v>185003.36</v>
      </c>
      <c r="K2650" s="26">
        <v>6.0999999999999999E-2</v>
      </c>
      <c r="L2650" s="4" t="b">
        <v>0</v>
      </c>
      <c r="M2650" s="4" t="s">
        <v>58</v>
      </c>
      <c r="N2650" s="35">
        <f>'Landed Freight Margin Tool'!$D$4</f>
        <v>0.58708499999999997</v>
      </c>
      <c r="O2650" s="30">
        <f>(MAX($F2650,MIN(0.18*$D2650,$F2650*(1+$N2650))))</f>
        <v>840.18419999999992</v>
      </c>
      <c r="P2650" s="35">
        <f>O2650/D2650</f>
        <v>0.18</v>
      </c>
    </row>
    <row r="2651" spans="1:16" x14ac:dyDescent="0.3">
      <c r="A2651" s="2">
        <v>45133</v>
      </c>
      <c r="B2651" s="3" t="s">
        <v>15138</v>
      </c>
      <c r="C2651" s="4" t="s">
        <v>15139</v>
      </c>
      <c r="D2651" s="27">
        <v>5571.25</v>
      </c>
      <c r="E2651" s="27">
        <v>1002.82</v>
      </c>
      <c r="F2651" s="27">
        <v>534.89</v>
      </c>
      <c r="G2651" s="26">
        <f>(E2651-F2651)/E2651</f>
        <v>0.46661414810235141</v>
      </c>
      <c r="H2651" s="27">
        <f>E2651-F2651</f>
        <v>467.93000000000006</v>
      </c>
      <c r="I2651" s="35">
        <f>E2651/D2651</f>
        <v>0.17999910253533769</v>
      </c>
      <c r="J2651" s="3">
        <v>185003.36</v>
      </c>
      <c r="K2651" s="26">
        <v>6.0999999999999999E-2</v>
      </c>
      <c r="L2651" s="4" t="b">
        <v>0</v>
      </c>
      <c r="M2651" s="4" t="s">
        <v>58</v>
      </c>
      <c r="N2651" s="35">
        <f>'Landed Freight Margin Tool'!$D$4</f>
        <v>0.58708499999999997</v>
      </c>
      <c r="O2651" s="30">
        <f>(MAX($F2651,MIN(0.18*$D2651,$F2651*(1+$N2651))))</f>
        <v>848.91589565000004</v>
      </c>
      <c r="P2651" s="35">
        <f>O2651/D2651</f>
        <v>0.15237440352703613</v>
      </c>
    </row>
    <row r="2652" spans="1:16" x14ac:dyDescent="0.3">
      <c r="A2652" s="2">
        <v>45259</v>
      </c>
      <c r="B2652" s="3" t="s">
        <v>14645</v>
      </c>
      <c r="C2652" s="4" t="s">
        <v>14646</v>
      </c>
      <c r="D2652" s="27">
        <v>2676.68</v>
      </c>
      <c r="E2652" s="27">
        <v>481.8</v>
      </c>
      <c r="F2652" s="27">
        <v>265.70999999999998</v>
      </c>
      <c r="G2652" s="26">
        <f>(E2652-F2652)/E2652</f>
        <v>0.44850560398505612</v>
      </c>
      <c r="H2652" s="27">
        <f>E2652-F2652</f>
        <v>216.09000000000003</v>
      </c>
      <c r="I2652" s="35">
        <f>E2652/D2652</f>
        <v>0.17999910336685745</v>
      </c>
      <c r="J2652" s="3">
        <v>185003.36</v>
      </c>
      <c r="K2652" s="26">
        <v>6.0999999999999999E-2</v>
      </c>
      <c r="L2652" s="4" t="b">
        <v>0</v>
      </c>
      <c r="M2652" s="4" t="s">
        <v>58</v>
      </c>
      <c r="N2652" s="35">
        <f>'Landed Freight Margin Tool'!$D$4</f>
        <v>0.58708499999999997</v>
      </c>
      <c r="O2652" s="30">
        <f>(MAX($F2652,MIN(0.18*$D2652,$F2652*(1+$N2652))))</f>
        <v>421.70435535000001</v>
      </c>
      <c r="P2652" s="35">
        <f>O2652/D2652</f>
        <v>0.15754754223515699</v>
      </c>
    </row>
    <row r="2653" spans="1:16" x14ac:dyDescent="0.3">
      <c r="A2653" s="2">
        <v>45210</v>
      </c>
      <c r="B2653" s="3" t="s">
        <v>18123</v>
      </c>
      <c r="C2653" s="4" t="s">
        <v>18124</v>
      </c>
      <c r="D2653" s="27">
        <v>4018.02</v>
      </c>
      <c r="E2653" s="27">
        <v>723.24</v>
      </c>
      <c r="F2653" s="27">
        <v>349.98</v>
      </c>
      <c r="G2653" s="26">
        <f>(E2653-F2653)/E2653</f>
        <v>0.51609424257507874</v>
      </c>
      <c r="H2653" s="27">
        <f>E2653-F2653</f>
        <v>373.26</v>
      </c>
      <c r="I2653" s="35">
        <f>E2653/D2653</f>
        <v>0.17999910403631639</v>
      </c>
      <c r="J2653" s="3">
        <v>185003.36</v>
      </c>
      <c r="K2653" s="26">
        <v>6.0999999999999999E-2</v>
      </c>
      <c r="L2653" s="4" t="b">
        <v>0</v>
      </c>
      <c r="M2653" s="4" t="s">
        <v>58</v>
      </c>
      <c r="N2653" s="35">
        <f>'Landed Freight Margin Tool'!$D$4</f>
        <v>0.58708499999999997</v>
      </c>
      <c r="O2653" s="30">
        <f>(MAX($F2653,MIN(0.18*$D2653,$F2653*(1+$N2653))))</f>
        <v>555.44800830000008</v>
      </c>
      <c r="P2653" s="35">
        <f>O2653/D2653</f>
        <v>0.13823923432436874</v>
      </c>
    </row>
    <row r="2654" spans="1:16" x14ac:dyDescent="0.3">
      <c r="A2654" s="2">
        <v>44958</v>
      </c>
      <c r="B2654" s="3" t="s">
        <v>20941</v>
      </c>
      <c r="C2654" s="4" t="s">
        <v>20942</v>
      </c>
      <c r="D2654" s="27">
        <v>3352.85</v>
      </c>
      <c r="E2654" s="27">
        <v>603.51</v>
      </c>
      <c r="F2654" s="27">
        <v>345.02</v>
      </c>
      <c r="G2654" s="26">
        <f>(E2654-F2654)/E2654</f>
        <v>0.42831104704147405</v>
      </c>
      <c r="H2654" s="27">
        <f>E2654-F2654</f>
        <v>258.49</v>
      </c>
      <c r="I2654" s="35">
        <f>E2654/D2654</f>
        <v>0.17999910523882667</v>
      </c>
      <c r="J2654" s="3">
        <v>185003.36</v>
      </c>
      <c r="K2654" s="26">
        <v>6.0999999999999999E-2</v>
      </c>
      <c r="L2654" s="4" t="b">
        <v>0</v>
      </c>
      <c r="M2654" s="4" t="s">
        <v>58</v>
      </c>
      <c r="N2654" s="35">
        <f>'Landed Freight Margin Tool'!$D$4</f>
        <v>0.58708499999999997</v>
      </c>
      <c r="O2654" s="30">
        <f>(MAX($F2654,MIN(0.18*$D2654,$F2654*(1+$N2654))))</f>
        <v>547.57606669999996</v>
      </c>
      <c r="P2654" s="35">
        <f>O2654/D2654</f>
        <v>0.16331660130933384</v>
      </c>
    </row>
    <row r="2655" spans="1:16" x14ac:dyDescent="0.3">
      <c r="A2655" s="2">
        <v>45189</v>
      </c>
      <c r="B2655" s="3" t="s">
        <v>4257</v>
      </c>
      <c r="C2655" s="4" t="s">
        <v>4258</v>
      </c>
      <c r="D2655" s="27">
        <v>1343.84</v>
      </c>
      <c r="E2655" s="27">
        <v>241.89</v>
      </c>
      <c r="F2655" s="27">
        <v>135.47</v>
      </c>
      <c r="G2655" s="26">
        <f>(E2655-F2655)/E2655</f>
        <v>0.43995204431766505</v>
      </c>
      <c r="H2655" s="27">
        <f>E2655-F2655</f>
        <v>106.41999999999999</v>
      </c>
      <c r="I2655" s="35">
        <f>E2655/D2655</f>
        <v>0.17999910703655198</v>
      </c>
      <c r="J2655" s="3">
        <v>185003.36</v>
      </c>
      <c r="K2655" s="26">
        <v>6.0999999999999999E-2</v>
      </c>
      <c r="L2655" s="4" t="b">
        <v>0</v>
      </c>
      <c r="M2655" s="4" t="s">
        <v>58</v>
      </c>
      <c r="N2655" s="35">
        <f>'Landed Freight Margin Tool'!$D$4</f>
        <v>0.58708499999999997</v>
      </c>
      <c r="O2655" s="30">
        <f>(MAX($F2655,MIN(0.18*$D2655,$F2655*(1+$N2655))))</f>
        <v>215.00240495</v>
      </c>
      <c r="P2655" s="35">
        <f>O2655/D2655</f>
        <v>0.15999107404899393</v>
      </c>
    </row>
    <row r="2656" spans="1:16" x14ac:dyDescent="0.3">
      <c r="A2656" s="2">
        <v>45237</v>
      </c>
      <c r="B2656" s="3" t="s">
        <v>20787</v>
      </c>
      <c r="C2656" s="4" t="s">
        <v>20788</v>
      </c>
      <c r="D2656" s="27">
        <v>4716.6899999999996</v>
      </c>
      <c r="E2656" s="27">
        <v>849</v>
      </c>
      <c r="F2656" s="27">
        <v>467.48</v>
      </c>
      <c r="G2656" s="26">
        <f>(E2656-F2656)/E2656</f>
        <v>0.44937573616018844</v>
      </c>
      <c r="H2656" s="27">
        <f>E2656-F2656</f>
        <v>381.52</v>
      </c>
      <c r="I2656" s="35">
        <f>E2656/D2656</f>
        <v>0.17999910954504114</v>
      </c>
      <c r="J2656" s="3">
        <v>185003.36</v>
      </c>
      <c r="K2656" s="26">
        <v>6.0999999999999999E-2</v>
      </c>
      <c r="L2656" s="4" t="b">
        <v>0</v>
      </c>
      <c r="M2656" s="4" t="s">
        <v>58</v>
      </c>
      <c r="N2656" s="35">
        <f>'Landed Freight Margin Tool'!$D$4</f>
        <v>0.58708499999999997</v>
      </c>
      <c r="O2656" s="30">
        <f>(MAX($F2656,MIN(0.18*$D2656,$F2656*(1+$N2656))))</f>
        <v>741.93049580000002</v>
      </c>
      <c r="P2656" s="35">
        <f>O2656/D2656</f>
        <v>0.15729897360225076</v>
      </c>
    </row>
    <row r="2657" spans="1:16" x14ac:dyDescent="0.3">
      <c r="A2657" s="2">
        <v>45015</v>
      </c>
      <c r="B2657" s="3" t="s">
        <v>3380</v>
      </c>
      <c r="C2657" s="4" t="s">
        <v>3381</v>
      </c>
      <c r="D2657" s="27">
        <v>5394.86</v>
      </c>
      <c r="E2657" s="27">
        <v>971.07</v>
      </c>
      <c r="F2657" s="27">
        <v>628.1</v>
      </c>
      <c r="G2657" s="26">
        <f>(E2657-F2657)/E2657</f>
        <v>0.35318772076163407</v>
      </c>
      <c r="H2657" s="27">
        <f>E2657-F2657</f>
        <v>342.97</v>
      </c>
      <c r="I2657" s="35">
        <f>E2657/D2657</f>
        <v>0.17999911026421447</v>
      </c>
      <c r="J2657" s="3">
        <v>185003.36</v>
      </c>
      <c r="K2657" s="26">
        <v>6.0999999999999999E-2</v>
      </c>
      <c r="L2657" s="4" t="b">
        <v>0</v>
      </c>
      <c r="M2657" s="4" t="s">
        <v>58</v>
      </c>
      <c r="N2657" s="35">
        <f>'Landed Freight Margin Tool'!$D$4</f>
        <v>0.58708499999999997</v>
      </c>
      <c r="O2657" s="30">
        <f>(MAX($F2657,MIN(0.18*$D2657,$F2657*(1+$N2657))))</f>
        <v>971.07479999999987</v>
      </c>
      <c r="P2657" s="35">
        <f>O2657/D2657</f>
        <v>0.18</v>
      </c>
    </row>
    <row r="2658" spans="1:16" x14ac:dyDescent="0.3">
      <c r="A2658" s="2">
        <v>45006</v>
      </c>
      <c r="B2658" s="3" t="s">
        <v>12151</v>
      </c>
      <c r="C2658" s="4" t="s">
        <v>12152</v>
      </c>
      <c r="D2658" s="27">
        <v>4301.91</v>
      </c>
      <c r="E2658" s="27">
        <v>774.34</v>
      </c>
      <c r="F2658" s="27">
        <v>523.83000000000004</v>
      </c>
      <c r="G2658" s="26">
        <f>(E2658-F2658)/E2658</f>
        <v>0.32351421856032231</v>
      </c>
      <c r="H2658" s="27">
        <f>E2658-F2658</f>
        <v>250.51</v>
      </c>
      <c r="I2658" s="35">
        <f>E2658/D2658</f>
        <v>0.17999911667143201</v>
      </c>
      <c r="J2658" s="3">
        <v>185003.36</v>
      </c>
      <c r="K2658" s="26">
        <v>6.0999999999999999E-2</v>
      </c>
      <c r="L2658" s="4" t="b">
        <v>0</v>
      </c>
      <c r="M2658" s="4" t="s">
        <v>58</v>
      </c>
      <c r="N2658" s="35">
        <f>'Landed Freight Margin Tool'!$D$4</f>
        <v>0.58708499999999997</v>
      </c>
      <c r="O2658" s="30">
        <f>(MAX($F2658,MIN(0.18*$D2658,$F2658*(1+$N2658))))</f>
        <v>774.34379999999999</v>
      </c>
      <c r="P2658" s="35">
        <f>O2658/D2658</f>
        <v>0.18</v>
      </c>
    </row>
    <row r="2659" spans="1:16" x14ac:dyDescent="0.3">
      <c r="A2659" s="2">
        <v>44945</v>
      </c>
      <c r="B2659" s="3" t="s">
        <v>20606</v>
      </c>
      <c r="C2659" s="4" t="s">
        <v>20607</v>
      </c>
      <c r="D2659" s="27">
        <v>3631.74</v>
      </c>
      <c r="E2659" s="27">
        <v>653.71</v>
      </c>
      <c r="F2659" s="27">
        <v>456.08</v>
      </c>
      <c r="G2659" s="26">
        <f>(E2659-F2659)/E2659</f>
        <v>0.30232060087806528</v>
      </c>
      <c r="H2659" s="27">
        <f>E2659-F2659</f>
        <v>197.63000000000005</v>
      </c>
      <c r="I2659" s="35">
        <f>E2659/D2659</f>
        <v>0.1799991188796555</v>
      </c>
      <c r="J2659" s="3">
        <v>185003.36</v>
      </c>
      <c r="K2659" s="26">
        <v>6.0999999999999999E-2</v>
      </c>
      <c r="L2659" s="4" t="b">
        <v>0</v>
      </c>
      <c r="M2659" s="4" t="s">
        <v>58</v>
      </c>
      <c r="N2659" s="35">
        <f>'Landed Freight Margin Tool'!$D$4</f>
        <v>0.58708499999999997</v>
      </c>
      <c r="O2659" s="30">
        <f>(MAX($F2659,MIN(0.18*$D2659,$F2659*(1+$N2659))))</f>
        <v>653.71319999999992</v>
      </c>
      <c r="P2659" s="35">
        <f>O2659/D2659</f>
        <v>0.18</v>
      </c>
    </row>
    <row r="2660" spans="1:16" x14ac:dyDescent="0.3">
      <c r="A2660" s="2">
        <v>44952</v>
      </c>
      <c r="B2660" s="3" t="s">
        <v>15032</v>
      </c>
      <c r="C2660" s="4" t="s">
        <v>15033</v>
      </c>
      <c r="D2660" s="27">
        <v>1135.95</v>
      </c>
      <c r="E2660" s="27">
        <v>204.47</v>
      </c>
      <c r="F2660" s="27">
        <v>62.82</v>
      </c>
      <c r="G2660" s="26">
        <f>(E2660-F2660)/E2660</f>
        <v>0.69276666503643569</v>
      </c>
      <c r="H2660" s="27">
        <f>E2660-F2660</f>
        <v>141.65</v>
      </c>
      <c r="I2660" s="35">
        <f>E2660/D2660</f>
        <v>0.17999911967956336</v>
      </c>
      <c r="J2660" s="3">
        <v>185003.36</v>
      </c>
      <c r="K2660" s="26">
        <v>6.0999999999999999E-2</v>
      </c>
      <c r="L2660" s="4" t="b">
        <v>0</v>
      </c>
      <c r="M2660" s="4" t="s">
        <v>58</v>
      </c>
      <c r="N2660" s="35">
        <f>'Landed Freight Margin Tool'!$D$4</f>
        <v>0.58708499999999997</v>
      </c>
      <c r="O2660" s="30">
        <f>(MAX($F2660,MIN(0.18*$D2660,$F2660*(1+$N2660))))</f>
        <v>99.700679700000009</v>
      </c>
      <c r="P2660" s="35">
        <f>O2660/D2660</f>
        <v>8.776854588670277E-2</v>
      </c>
    </row>
    <row r="2661" spans="1:16" x14ac:dyDescent="0.3">
      <c r="A2661" s="2">
        <v>45121</v>
      </c>
      <c r="B2661" s="3" t="s">
        <v>5549</v>
      </c>
      <c r="C2661" s="4" t="s">
        <v>5550</v>
      </c>
      <c r="D2661" s="27">
        <v>5264.47</v>
      </c>
      <c r="E2661" s="27">
        <v>947.6</v>
      </c>
      <c r="F2661" s="27">
        <v>526.73</v>
      </c>
      <c r="G2661" s="26">
        <f>(E2661-F2661)/E2661</f>
        <v>0.44414309835373572</v>
      </c>
      <c r="H2661" s="27">
        <f>E2661-F2661</f>
        <v>420.87</v>
      </c>
      <c r="I2661" s="35">
        <f>E2661/D2661</f>
        <v>0.1799991262178339</v>
      </c>
      <c r="J2661" s="3">
        <v>185003.36</v>
      </c>
      <c r="K2661" s="26">
        <v>6.0999999999999999E-2</v>
      </c>
      <c r="L2661" s="4" t="b">
        <v>0</v>
      </c>
      <c r="M2661" s="4" t="s">
        <v>58</v>
      </c>
      <c r="N2661" s="35">
        <f>'Landed Freight Margin Tool'!$D$4</f>
        <v>0.58708499999999997</v>
      </c>
      <c r="O2661" s="30">
        <f>(MAX($F2661,MIN(0.18*$D2661,$F2661*(1+$N2661))))</f>
        <v>835.96528205000004</v>
      </c>
      <c r="P2661" s="35">
        <f>O2661/D2661</f>
        <v>0.15879381629109862</v>
      </c>
    </row>
    <row r="2662" spans="1:16" x14ac:dyDescent="0.3">
      <c r="A2662" s="2">
        <v>44946</v>
      </c>
      <c r="B2662" s="3" t="s">
        <v>3756</v>
      </c>
      <c r="C2662" s="4" t="s">
        <v>3757</v>
      </c>
      <c r="D2662" s="27">
        <v>4133.0200000000004</v>
      </c>
      <c r="E2662" s="27">
        <v>743.94</v>
      </c>
      <c r="F2662" s="27">
        <v>485.19</v>
      </c>
      <c r="G2662" s="26">
        <f>(E2662-F2662)/E2662</f>
        <v>0.34781030728284545</v>
      </c>
      <c r="H2662" s="27">
        <f>E2662-F2662</f>
        <v>258.75000000000006</v>
      </c>
      <c r="I2662" s="35">
        <f>E2662/D2662</f>
        <v>0.17999912896622808</v>
      </c>
      <c r="J2662" s="3">
        <v>185003.36</v>
      </c>
      <c r="K2662" s="26">
        <v>6.0999999999999999E-2</v>
      </c>
      <c r="L2662" s="4" t="b">
        <v>0</v>
      </c>
      <c r="M2662" s="4" t="s">
        <v>58</v>
      </c>
      <c r="N2662" s="35">
        <f>'Landed Freight Margin Tool'!$D$4</f>
        <v>0.58708499999999997</v>
      </c>
      <c r="O2662" s="30">
        <f>(MAX($F2662,MIN(0.18*$D2662,$F2662*(1+$N2662))))</f>
        <v>743.94360000000006</v>
      </c>
      <c r="P2662" s="35">
        <f>O2662/D2662</f>
        <v>0.18</v>
      </c>
    </row>
    <row r="2663" spans="1:16" x14ac:dyDescent="0.3">
      <c r="A2663" s="2">
        <v>45127</v>
      </c>
      <c r="B2663" s="3" t="s">
        <v>3545</v>
      </c>
      <c r="C2663" s="4" t="s">
        <v>3546</v>
      </c>
      <c r="D2663" s="27">
        <v>5752.25</v>
      </c>
      <c r="E2663" s="27">
        <v>1035.4000000000001</v>
      </c>
      <c r="F2663" s="27">
        <v>621.04999999999995</v>
      </c>
      <c r="G2663" s="26">
        <f>(E2663-F2663)/E2663</f>
        <v>0.40018350395982238</v>
      </c>
      <c r="H2663" s="27">
        <f>E2663-F2663</f>
        <v>414.35000000000014</v>
      </c>
      <c r="I2663" s="35">
        <f>E2663/D2663</f>
        <v>0.17999913077491417</v>
      </c>
      <c r="J2663" s="3">
        <v>185003.36</v>
      </c>
      <c r="K2663" s="26">
        <v>6.0999999999999999E-2</v>
      </c>
      <c r="L2663" s="4" t="b">
        <v>0</v>
      </c>
      <c r="M2663" s="4" t="s">
        <v>58</v>
      </c>
      <c r="N2663" s="35">
        <f>'Landed Freight Margin Tool'!$D$4</f>
        <v>0.58708499999999997</v>
      </c>
      <c r="O2663" s="30">
        <f>(MAX($F2663,MIN(0.18*$D2663,$F2663*(1+$N2663))))</f>
        <v>985.65913924999995</v>
      </c>
      <c r="P2663" s="35">
        <f>O2663/D2663</f>
        <v>0.17135192998391932</v>
      </c>
    </row>
    <row r="2664" spans="1:16" x14ac:dyDescent="0.3">
      <c r="A2664" s="2">
        <v>45068</v>
      </c>
      <c r="B2664" s="3" t="s">
        <v>476</v>
      </c>
      <c r="C2664" s="4" t="s">
        <v>477</v>
      </c>
      <c r="D2664" s="27">
        <v>5540.86</v>
      </c>
      <c r="E2664" s="27">
        <v>997.35</v>
      </c>
      <c r="F2664" s="27">
        <v>656.92</v>
      </c>
      <c r="G2664" s="26">
        <f>(E2664-F2664)/E2664</f>
        <v>0.34133453652178281</v>
      </c>
      <c r="H2664" s="27">
        <f>E2664-F2664</f>
        <v>340.43000000000006</v>
      </c>
      <c r="I2664" s="35">
        <f>E2664/D2664</f>
        <v>0.17999913370848569</v>
      </c>
      <c r="J2664" s="3">
        <v>185003.36</v>
      </c>
      <c r="K2664" s="26">
        <v>6.0999999999999999E-2</v>
      </c>
      <c r="L2664" s="4" t="b">
        <v>0</v>
      </c>
      <c r="M2664" s="4" t="s">
        <v>58</v>
      </c>
      <c r="N2664" s="35">
        <f>'Landed Freight Margin Tool'!$D$4</f>
        <v>0.58708499999999997</v>
      </c>
      <c r="O2664" s="30">
        <f>(MAX($F2664,MIN(0.18*$D2664,$F2664*(1+$N2664))))</f>
        <v>997.35479999999995</v>
      </c>
      <c r="P2664" s="35">
        <f>O2664/D2664</f>
        <v>0.18</v>
      </c>
    </row>
    <row r="2665" spans="1:16" x14ac:dyDescent="0.3">
      <c r="A2665" s="2">
        <v>44972</v>
      </c>
      <c r="B2665" s="3" t="s">
        <v>12807</v>
      </c>
      <c r="C2665" s="4" t="s">
        <v>11404</v>
      </c>
      <c r="D2665" s="27">
        <v>3463.35</v>
      </c>
      <c r="E2665" s="27">
        <v>623.4</v>
      </c>
      <c r="F2665" s="27">
        <v>463.49</v>
      </c>
      <c r="G2665" s="26">
        <f>(E2665-F2665)/E2665</f>
        <v>0.2565126724414501</v>
      </c>
      <c r="H2665" s="27">
        <f>E2665-F2665</f>
        <v>159.90999999999997</v>
      </c>
      <c r="I2665" s="35">
        <f>E2665/D2665</f>
        <v>0.17999913378665164</v>
      </c>
      <c r="J2665" s="3">
        <v>185003.36</v>
      </c>
      <c r="K2665" s="26">
        <v>6.0999999999999999E-2</v>
      </c>
      <c r="L2665" s="4" t="b">
        <v>0</v>
      </c>
      <c r="M2665" s="4" t="s">
        <v>58</v>
      </c>
      <c r="N2665" s="35">
        <f>'Landed Freight Margin Tool'!$D$4</f>
        <v>0.58708499999999997</v>
      </c>
      <c r="O2665" s="30">
        <f>(MAX($F2665,MIN(0.18*$D2665,$F2665*(1+$N2665))))</f>
        <v>623.40299999999991</v>
      </c>
      <c r="P2665" s="35">
        <f>O2665/D2665</f>
        <v>0.17999999999999997</v>
      </c>
    </row>
    <row r="2666" spans="1:16" x14ac:dyDescent="0.3">
      <c r="A2666" s="2">
        <v>45166</v>
      </c>
      <c r="B2666" s="3" t="s">
        <v>8035</v>
      </c>
      <c r="C2666" s="4" t="s">
        <v>8036</v>
      </c>
      <c r="D2666" s="27">
        <v>4629.3</v>
      </c>
      <c r="E2666" s="27">
        <v>833.27</v>
      </c>
      <c r="F2666" s="27">
        <v>437.26</v>
      </c>
      <c r="G2666" s="26">
        <f>(E2666-F2666)/E2666</f>
        <v>0.47524811885703311</v>
      </c>
      <c r="H2666" s="27">
        <f>E2666-F2666</f>
        <v>396.01</v>
      </c>
      <c r="I2666" s="35">
        <f>E2666/D2666</f>
        <v>0.1799991359384788</v>
      </c>
      <c r="J2666" s="3">
        <v>185003.36</v>
      </c>
      <c r="K2666" s="26">
        <v>6.0999999999999999E-2</v>
      </c>
      <c r="L2666" s="4" t="b">
        <v>0</v>
      </c>
      <c r="M2666" s="4" t="s">
        <v>58</v>
      </c>
      <c r="N2666" s="35">
        <f>'Landed Freight Margin Tool'!$D$4</f>
        <v>0.58708499999999997</v>
      </c>
      <c r="O2666" s="30">
        <f>(MAX($F2666,MIN(0.18*$D2666,$F2666*(1+$N2666))))</f>
        <v>693.96878709999999</v>
      </c>
      <c r="P2666" s="35">
        <f>O2666/D2666</f>
        <v>0.14990793145831982</v>
      </c>
    </row>
    <row r="2667" spans="1:16" x14ac:dyDescent="0.3">
      <c r="A2667" s="2">
        <v>45005</v>
      </c>
      <c r="B2667" s="3" t="s">
        <v>1522</v>
      </c>
      <c r="C2667" s="4" t="s">
        <v>1523</v>
      </c>
      <c r="D2667" s="27">
        <v>3707.24</v>
      </c>
      <c r="E2667" s="27">
        <v>667.3</v>
      </c>
      <c r="F2667" s="27">
        <v>201.41</v>
      </c>
      <c r="G2667" s="26">
        <f>(E2667-F2667)/E2667</f>
        <v>0.69817173684999256</v>
      </c>
      <c r="H2667" s="27">
        <f>E2667-F2667</f>
        <v>465.89</v>
      </c>
      <c r="I2667" s="35">
        <f>E2667/D2667</f>
        <v>0.1799991368241603</v>
      </c>
      <c r="J2667" s="3">
        <v>185003.36</v>
      </c>
      <c r="K2667" s="26">
        <v>6.0999999999999999E-2</v>
      </c>
      <c r="L2667" s="4" t="b">
        <v>0</v>
      </c>
      <c r="M2667" s="4" t="s">
        <v>58</v>
      </c>
      <c r="N2667" s="35">
        <f>'Landed Freight Margin Tool'!$D$4</f>
        <v>0.58708499999999997</v>
      </c>
      <c r="O2667" s="30">
        <f>(MAX($F2667,MIN(0.18*$D2667,$F2667*(1+$N2667))))</f>
        <v>319.65478984999999</v>
      </c>
      <c r="P2667" s="35">
        <f>O2667/D2667</f>
        <v>8.6224466139230266E-2</v>
      </c>
    </row>
    <row r="2668" spans="1:16" x14ac:dyDescent="0.3">
      <c r="A2668" s="2">
        <v>45061</v>
      </c>
      <c r="B2668" s="3" t="s">
        <v>3967</v>
      </c>
      <c r="C2668" s="4" t="s">
        <v>3968</v>
      </c>
      <c r="D2668" s="27">
        <v>5329.47</v>
      </c>
      <c r="E2668" s="27">
        <v>959.3</v>
      </c>
      <c r="F2668" s="27">
        <v>489.91</v>
      </c>
      <c r="G2668" s="26">
        <f>(E2668-F2668)/E2668</f>
        <v>0.48930470134473047</v>
      </c>
      <c r="H2668" s="27">
        <f>E2668-F2668</f>
        <v>469.38999999999993</v>
      </c>
      <c r="I2668" s="35">
        <f>E2668/D2668</f>
        <v>0.17999913687477365</v>
      </c>
      <c r="J2668" s="3">
        <v>185003.36</v>
      </c>
      <c r="K2668" s="26">
        <v>6.0999999999999999E-2</v>
      </c>
      <c r="L2668" s="4" t="b">
        <v>0</v>
      </c>
      <c r="M2668" s="4" t="s">
        <v>58</v>
      </c>
      <c r="N2668" s="35">
        <f>'Landed Freight Margin Tool'!$D$4</f>
        <v>0.58708499999999997</v>
      </c>
      <c r="O2668" s="30">
        <f>(MAX($F2668,MIN(0.18*$D2668,$F2668*(1+$N2668))))</f>
        <v>777.52881235000007</v>
      </c>
      <c r="P2668" s="35">
        <f>O2668/D2668</f>
        <v>0.14589233307439578</v>
      </c>
    </row>
    <row r="2669" spans="1:16" x14ac:dyDescent="0.3">
      <c r="A2669" s="2">
        <v>44945</v>
      </c>
      <c r="B2669" s="3" t="s">
        <v>9830</v>
      </c>
      <c r="C2669" s="4" t="s">
        <v>9831</v>
      </c>
      <c r="D2669" s="27">
        <v>4445.91</v>
      </c>
      <c r="E2669" s="27">
        <v>800.26</v>
      </c>
      <c r="F2669" s="27">
        <v>481.96</v>
      </c>
      <c r="G2669" s="26">
        <f>(E2669-F2669)/E2669</f>
        <v>0.397745732636893</v>
      </c>
      <c r="H2669" s="27">
        <f>E2669-F2669</f>
        <v>318.3</v>
      </c>
      <c r="I2669" s="35">
        <f>E2669/D2669</f>
        <v>0.17999914528184333</v>
      </c>
      <c r="J2669" s="3">
        <v>185003.36</v>
      </c>
      <c r="K2669" s="26">
        <v>6.0999999999999999E-2</v>
      </c>
      <c r="L2669" s="4" t="b">
        <v>0</v>
      </c>
      <c r="M2669" s="4" t="s">
        <v>58</v>
      </c>
      <c r="N2669" s="35">
        <f>'Landed Freight Margin Tool'!$D$4</f>
        <v>0.58708499999999997</v>
      </c>
      <c r="O2669" s="30">
        <f>(MAX($F2669,MIN(0.18*$D2669,$F2669*(1+$N2669))))</f>
        <v>764.91148659999999</v>
      </c>
      <c r="P2669" s="35">
        <f>O2669/D2669</f>
        <v>0.17204835154107934</v>
      </c>
    </row>
    <row r="2670" spans="1:16" x14ac:dyDescent="0.3">
      <c r="A2670" s="2">
        <v>44964</v>
      </c>
      <c r="B2670" s="3" t="s">
        <v>21826</v>
      </c>
      <c r="C2670" s="4" t="s">
        <v>4250</v>
      </c>
      <c r="D2670" s="27">
        <v>4917.6899999999996</v>
      </c>
      <c r="E2670" s="27">
        <v>885.18</v>
      </c>
      <c r="F2670" s="27">
        <v>529.80999999999995</v>
      </c>
      <c r="G2670" s="26">
        <f>(E2670-F2670)/E2670</f>
        <v>0.40146636842224181</v>
      </c>
      <c r="H2670" s="27">
        <f>E2670-F2670</f>
        <v>355.37</v>
      </c>
      <c r="I2670" s="35">
        <f>E2670/D2670</f>
        <v>0.17999914594047206</v>
      </c>
      <c r="J2670" s="3">
        <v>185003.36</v>
      </c>
      <c r="K2670" s="26">
        <v>6.0999999999999999E-2</v>
      </c>
      <c r="L2670" s="4" t="b">
        <v>0</v>
      </c>
      <c r="M2670" s="4" t="s">
        <v>58</v>
      </c>
      <c r="N2670" s="35">
        <f>'Landed Freight Margin Tool'!$D$4</f>
        <v>0.58708499999999997</v>
      </c>
      <c r="O2670" s="30">
        <f>(MAX($F2670,MIN(0.18*$D2670,$F2670*(1+$N2670))))</f>
        <v>840.85350384999992</v>
      </c>
      <c r="P2670" s="35">
        <f>O2670/D2670</f>
        <v>0.17098546346963717</v>
      </c>
    </row>
    <row r="2671" spans="1:16" x14ac:dyDescent="0.3">
      <c r="A2671" s="2">
        <v>45247</v>
      </c>
      <c r="B2671" s="3" t="s">
        <v>18135</v>
      </c>
      <c r="C2671" s="4" t="s">
        <v>18136</v>
      </c>
      <c r="D2671" s="27">
        <v>4460.41</v>
      </c>
      <c r="E2671" s="27">
        <v>802.87</v>
      </c>
      <c r="F2671" s="27">
        <v>403.44</v>
      </c>
      <c r="G2671" s="26">
        <f>(E2671-F2671)/E2671</f>
        <v>0.49750270903135002</v>
      </c>
      <c r="H2671" s="27">
        <f>E2671-F2671</f>
        <v>399.43</v>
      </c>
      <c r="I2671" s="35">
        <f>E2671/D2671</f>
        <v>0.17999914806038012</v>
      </c>
      <c r="J2671" s="3">
        <v>185003.36</v>
      </c>
      <c r="K2671" s="26">
        <v>6.0999999999999999E-2</v>
      </c>
      <c r="L2671" s="4" t="b">
        <v>0</v>
      </c>
      <c r="M2671" s="4" t="s">
        <v>58</v>
      </c>
      <c r="N2671" s="35">
        <f>'Landed Freight Margin Tool'!$D$4</f>
        <v>0.58708499999999997</v>
      </c>
      <c r="O2671" s="30">
        <f>(MAX($F2671,MIN(0.18*$D2671,$F2671*(1+$N2671))))</f>
        <v>640.29357240000002</v>
      </c>
      <c r="P2671" s="35">
        <f>O2671/D2671</f>
        <v>0.14355038491977196</v>
      </c>
    </row>
    <row r="2672" spans="1:16" x14ac:dyDescent="0.3">
      <c r="A2672" s="2">
        <v>45154</v>
      </c>
      <c r="B2672" s="3" t="s">
        <v>6407</v>
      </c>
      <c r="C2672" s="4" t="s">
        <v>6408</v>
      </c>
      <c r="D2672" s="27">
        <v>3289.96</v>
      </c>
      <c r="E2672" s="27">
        <v>592.19000000000005</v>
      </c>
      <c r="F2672" s="27">
        <v>568.53</v>
      </c>
      <c r="G2672" s="26">
        <f>(E2672-F2672)/E2672</f>
        <v>3.9953393336598184E-2</v>
      </c>
      <c r="H2672" s="27">
        <f>E2672-F2672</f>
        <v>23.660000000000082</v>
      </c>
      <c r="I2672" s="35">
        <f>E2672/D2672</f>
        <v>0.17999914892582283</v>
      </c>
      <c r="J2672" s="3">
        <v>185003.36</v>
      </c>
      <c r="K2672" s="26">
        <v>6.0999999999999999E-2</v>
      </c>
      <c r="L2672" s="4" t="b">
        <v>0</v>
      </c>
      <c r="M2672" s="4" t="s">
        <v>58</v>
      </c>
      <c r="N2672" s="35">
        <f>'Landed Freight Margin Tool'!$D$4</f>
        <v>0.58708499999999997</v>
      </c>
      <c r="O2672" s="30">
        <f>(MAX($F2672,MIN(0.18*$D2672,$F2672*(1+$N2672))))</f>
        <v>592.19280000000003</v>
      </c>
      <c r="P2672" s="35">
        <f>O2672/D2672</f>
        <v>0.18000000000000002</v>
      </c>
    </row>
    <row r="2673" spans="1:16" x14ac:dyDescent="0.3">
      <c r="A2673" s="2">
        <v>45153</v>
      </c>
      <c r="B2673" s="3" t="s">
        <v>4570</v>
      </c>
      <c r="C2673" s="4" t="s">
        <v>4571</v>
      </c>
      <c r="D2673" s="27">
        <v>948.06</v>
      </c>
      <c r="E2673" s="27">
        <v>170.65</v>
      </c>
      <c r="F2673" s="27">
        <v>91.07</v>
      </c>
      <c r="G2673" s="26">
        <f>(E2673-F2673)/E2673</f>
        <v>0.46633460298857315</v>
      </c>
      <c r="H2673" s="27">
        <f>E2673-F2673</f>
        <v>79.580000000000013</v>
      </c>
      <c r="I2673" s="35">
        <f>E2673/D2673</f>
        <v>0.17999915617155035</v>
      </c>
      <c r="J2673" s="3">
        <v>185003.36</v>
      </c>
      <c r="K2673" s="26">
        <v>6.0999999999999999E-2</v>
      </c>
      <c r="L2673" s="4" t="b">
        <v>0</v>
      </c>
      <c r="M2673" s="4" t="s">
        <v>58</v>
      </c>
      <c r="N2673" s="35">
        <f>'Landed Freight Margin Tool'!$D$4</f>
        <v>0.58708499999999997</v>
      </c>
      <c r="O2673" s="30">
        <f>(MAX($F2673,MIN(0.18*$D2673,$F2673*(1+$N2673))))</f>
        <v>144.53583094999999</v>
      </c>
      <c r="P2673" s="35">
        <f>O2673/D2673</f>
        <v>0.15245430769149632</v>
      </c>
    </row>
    <row r="2674" spans="1:16" x14ac:dyDescent="0.3">
      <c r="A2674" s="2">
        <v>45008</v>
      </c>
      <c r="B2674" s="3" t="s">
        <v>16907</v>
      </c>
      <c r="C2674" s="4" t="s">
        <v>1443</v>
      </c>
      <c r="D2674" s="27">
        <v>1900.62</v>
      </c>
      <c r="E2674" s="27">
        <v>342.11</v>
      </c>
      <c r="F2674" s="27">
        <v>222.58</v>
      </c>
      <c r="G2674" s="26">
        <f>(E2674-F2674)/E2674</f>
        <v>0.34939054690011984</v>
      </c>
      <c r="H2674" s="27">
        <f>E2674-F2674</f>
        <v>119.53</v>
      </c>
      <c r="I2674" s="35">
        <f>E2674/D2674</f>
        <v>0.17999915816943945</v>
      </c>
      <c r="J2674" s="3">
        <v>185003.36</v>
      </c>
      <c r="K2674" s="26">
        <v>6.0999999999999999E-2</v>
      </c>
      <c r="L2674" s="4" t="b">
        <v>0</v>
      </c>
      <c r="M2674" s="4" t="s">
        <v>58</v>
      </c>
      <c r="N2674" s="35">
        <f>'Landed Freight Margin Tool'!$D$4</f>
        <v>0.58708499999999997</v>
      </c>
      <c r="O2674" s="30">
        <f>(MAX($F2674,MIN(0.18*$D2674,$F2674*(1+$N2674))))</f>
        <v>342.11159999999995</v>
      </c>
      <c r="P2674" s="35">
        <f>O2674/D2674</f>
        <v>0.18</v>
      </c>
    </row>
    <row r="2675" spans="1:16" x14ac:dyDescent="0.3">
      <c r="A2675" s="2">
        <v>45141</v>
      </c>
      <c r="B2675" s="3" t="s">
        <v>21329</v>
      </c>
      <c r="C2675" s="4" t="s">
        <v>21330</v>
      </c>
      <c r="D2675" s="27">
        <v>4514.41</v>
      </c>
      <c r="E2675" s="27">
        <v>812.59</v>
      </c>
      <c r="F2675" s="27">
        <v>600.80999999999995</v>
      </c>
      <c r="G2675" s="26">
        <f>(E2675-F2675)/E2675</f>
        <v>0.26062343863448983</v>
      </c>
      <c r="H2675" s="27">
        <f>E2675-F2675</f>
        <v>211.78000000000009</v>
      </c>
      <c r="I2675" s="35">
        <f>E2675/D2675</f>
        <v>0.17999915825102286</v>
      </c>
      <c r="J2675" s="3">
        <v>185003.36</v>
      </c>
      <c r="K2675" s="26">
        <v>6.0999999999999999E-2</v>
      </c>
      <c r="L2675" s="4" t="b">
        <v>0</v>
      </c>
      <c r="M2675" s="4" t="s">
        <v>58</v>
      </c>
      <c r="N2675" s="35">
        <f>'Landed Freight Margin Tool'!$D$4</f>
        <v>0.58708499999999997</v>
      </c>
      <c r="O2675" s="30">
        <f>(MAX($F2675,MIN(0.18*$D2675,$F2675*(1+$N2675))))</f>
        <v>812.59379999999999</v>
      </c>
      <c r="P2675" s="35">
        <f>O2675/D2675</f>
        <v>0.18</v>
      </c>
    </row>
    <row r="2676" spans="1:16" x14ac:dyDescent="0.3">
      <c r="A2676" s="2">
        <v>44946</v>
      </c>
      <c r="B2676" s="3" t="s">
        <v>7313</v>
      </c>
      <c r="C2676" s="4" t="s">
        <v>7314</v>
      </c>
      <c r="D2676" s="27">
        <v>5710.36</v>
      </c>
      <c r="E2676" s="27">
        <v>1027.8599999999999</v>
      </c>
      <c r="F2676" s="27">
        <v>751.8</v>
      </c>
      <c r="G2676" s="26">
        <f>(E2676-F2676)/E2676</f>
        <v>0.26857743272430096</v>
      </c>
      <c r="H2676" s="27">
        <f>E2676-F2676</f>
        <v>276.05999999999995</v>
      </c>
      <c r="I2676" s="35">
        <f>E2676/D2676</f>
        <v>0.17999915942252326</v>
      </c>
      <c r="J2676" s="3">
        <v>185003.36</v>
      </c>
      <c r="K2676" s="26">
        <v>6.0999999999999999E-2</v>
      </c>
      <c r="L2676" s="4" t="b">
        <v>0</v>
      </c>
      <c r="M2676" s="4" t="s">
        <v>58</v>
      </c>
      <c r="N2676" s="35">
        <f>'Landed Freight Margin Tool'!$D$4</f>
        <v>0.58708499999999997</v>
      </c>
      <c r="O2676" s="30">
        <f>(MAX($F2676,MIN(0.18*$D2676,$F2676*(1+$N2676))))</f>
        <v>1027.8647999999998</v>
      </c>
      <c r="P2676" s="35">
        <f>O2676/D2676</f>
        <v>0.18</v>
      </c>
    </row>
    <row r="2677" spans="1:16" x14ac:dyDescent="0.3">
      <c r="A2677" s="2">
        <v>45219</v>
      </c>
      <c r="B2677" s="3" t="s">
        <v>17910</v>
      </c>
      <c r="C2677" s="4" t="s">
        <v>17911</v>
      </c>
      <c r="D2677" s="27">
        <v>4819.3</v>
      </c>
      <c r="E2677" s="27">
        <v>867.47</v>
      </c>
      <c r="F2677" s="27">
        <v>604.28</v>
      </c>
      <c r="G2677" s="26">
        <f>(E2677-F2677)/E2677</f>
        <v>0.30339954119450824</v>
      </c>
      <c r="H2677" s="27">
        <f>E2677-F2677</f>
        <v>263.19000000000005</v>
      </c>
      <c r="I2677" s="35">
        <f>E2677/D2677</f>
        <v>0.17999917000394247</v>
      </c>
      <c r="J2677" s="3">
        <v>185003.36</v>
      </c>
      <c r="K2677" s="26">
        <v>6.0999999999999999E-2</v>
      </c>
      <c r="L2677" s="4" t="b">
        <v>0</v>
      </c>
      <c r="M2677" s="4" t="s">
        <v>58</v>
      </c>
      <c r="N2677" s="35">
        <f>'Landed Freight Margin Tool'!$D$4</f>
        <v>0.58708499999999997</v>
      </c>
      <c r="O2677" s="30">
        <f>(MAX($F2677,MIN(0.18*$D2677,$F2677*(1+$N2677))))</f>
        <v>867.47400000000005</v>
      </c>
      <c r="P2677" s="35">
        <f>O2677/D2677</f>
        <v>0.18</v>
      </c>
    </row>
    <row r="2678" spans="1:16" x14ac:dyDescent="0.3">
      <c r="A2678" s="2">
        <v>44929</v>
      </c>
      <c r="B2678" s="3" t="s">
        <v>20902</v>
      </c>
      <c r="C2678" s="4" t="s">
        <v>20903</v>
      </c>
      <c r="D2678" s="27">
        <v>3148.57</v>
      </c>
      <c r="E2678" s="27">
        <v>566.74</v>
      </c>
      <c r="F2678" s="27">
        <v>568.71</v>
      </c>
      <c r="G2678" s="26">
        <f>(E2678-F2678)/E2678</f>
        <v>-3.4760207502558971E-3</v>
      </c>
      <c r="H2678" s="27">
        <f>E2678-F2678</f>
        <v>-1.9700000000000273</v>
      </c>
      <c r="I2678" s="35">
        <f>E2678/D2678</f>
        <v>0.17999917422830047</v>
      </c>
      <c r="J2678" s="3">
        <v>185003.36</v>
      </c>
      <c r="K2678" s="26">
        <v>6.0999999999999999E-2</v>
      </c>
      <c r="L2678" s="4" t="b">
        <v>0</v>
      </c>
      <c r="M2678" s="4" t="s">
        <v>58</v>
      </c>
      <c r="N2678" s="35">
        <f>'Landed Freight Margin Tool'!$D$4</f>
        <v>0.58708499999999997</v>
      </c>
      <c r="O2678" s="30">
        <f>(MAX($F2678,MIN(0.18*$D2678,$F2678*(1+$N2678))))</f>
        <v>568.71</v>
      </c>
      <c r="P2678" s="35">
        <f>O2678/D2678</f>
        <v>0.18062485509294696</v>
      </c>
    </row>
    <row r="2679" spans="1:16" x14ac:dyDescent="0.3">
      <c r="A2679" s="2">
        <v>45113</v>
      </c>
      <c r="B2679" s="3" t="s">
        <v>18375</v>
      </c>
      <c r="C2679" s="4" t="s">
        <v>2261</v>
      </c>
      <c r="D2679" s="27">
        <v>5580.47</v>
      </c>
      <c r="E2679" s="27">
        <v>1004.48</v>
      </c>
      <c r="F2679" s="27">
        <v>673.16</v>
      </c>
      <c r="G2679" s="26">
        <f>(E2679-F2679)/E2679</f>
        <v>0.32984230646702778</v>
      </c>
      <c r="H2679" s="27">
        <f>E2679-F2679</f>
        <v>331.32000000000005</v>
      </c>
      <c r="I2679" s="35">
        <f>E2679/D2679</f>
        <v>0.1799991756966707</v>
      </c>
      <c r="J2679" s="3">
        <v>185003.36</v>
      </c>
      <c r="K2679" s="26">
        <v>6.0999999999999999E-2</v>
      </c>
      <c r="L2679" s="4" t="b">
        <v>0</v>
      </c>
      <c r="M2679" s="4" t="s">
        <v>58</v>
      </c>
      <c r="N2679" s="35">
        <f>'Landed Freight Margin Tool'!$D$4</f>
        <v>0.58708499999999997</v>
      </c>
      <c r="O2679" s="30">
        <f>(MAX($F2679,MIN(0.18*$D2679,$F2679*(1+$N2679))))</f>
        <v>1004.4846</v>
      </c>
      <c r="P2679" s="35">
        <f>O2679/D2679</f>
        <v>0.18</v>
      </c>
    </row>
    <row r="2680" spans="1:16" x14ac:dyDescent="0.3">
      <c r="A2680" s="2">
        <v>45195</v>
      </c>
      <c r="B2680" s="3" t="s">
        <v>8648</v>
      </c>
      <c r="C2680" s="4" t="s">
        <v>8649</v>
      </c>
      <c r="D2680" s="27">
        <v>5108.6899999999996</v>
      </c>
      <c r="E2680" s="27">
        <v>919.56</v>
      </c>
      <c r="F2680" s="27">
        <v>526.66</v>
      </c>
      <c r="G2680" s="26">
        <f>(E2680-F2680)/E2680</f>
        <v>0.42726956370438035</v>
      </c>
      <c r="H2680" s="27">
        <f>E2680-F2680</f>
        <v>392.9</v>
      </c>
      <c r="I2680" s="35">
        <f>E2680/D2680</f>
        <v>0.17999917787143083</v>
      </c>
      <c r="J2680" s="3">
        <v>185003.36</v>
      </c>
      <c r="K2680" s="26">
        <v>6.0999999999999999E-2</v>
      </c>
      <c r="L2680" s="4" t="b">
        <v>0</v>
      </c>
      <c r="M2680" s="4" t="s">
        <v>58</v>
      </c>
      <c r="N2680" s="35">
        <f>'Landed Freight Margin Tool'!$D$4</f>
        <v>0.58708499999999997</v>
      </c>
      <c r="O2680" s="30">
        <f>(MAX($F2680,MIN(0.18*$D2680,$F2680*(1+$N2680))))</f>
        <v>835.85418609999999</v>
      </c>
      <c r="P2680" s="35">
        <f>O2680/D2680</f>
        <v>0.16361419191612725</v>
      </c>
    </row>
    <row r="2681" spans="1:16" x14ac:dyDescent="0.3">
      <c r="A2681" s="2">
        <v>45033</v>
      </c>
      <c r="B2681" s="3" t="s">
        <v>8626</v>
      </c>
      <c r="C2681" s="4" t="s">
        <v>8627</v>
      </c>
      <c r="D2681" s="27">
        <v>2193.0100000000002</v>
      </c>
      <c r="E2681" s="27">
        <v>394.74</v>
      </c>
      <c r="F2681" s="27">
        <v>229.24</v>
      </c>
      <c r="G2681" s="26">
        <f>(E2681-F2681)/E2681</f>
        <v>0.41926331256016619</v>
      </c>
      <c r="H2681" s="27">
        <f>E2681-F2681</f>
        <v>165.5</v>
      </c>
      <c r="I2681" s="35">
        <f>E2681/D2681</f>
        <v>0.17999917921030911</v>
      </c>
      <c r="J2681" s="3">
        <v>185003.36</v>
      </c>
      <c r="K2681" s="26">
        <v>6.0999999999999999E-2</v>
      </c>
      <c r="L2681" s="4" t="b">
        <v>0</v>
      </c>
      <c r="M2681" s="4" t="s">
        <v>58</v>
      </c>
      <c r="N2681" s="35">
        <f>'Landed Freight Margin Tool'!$D$4</f>
        <v>0.58708499999999997</v>
      </c>
      <c r="O2681" s="30">
        <f>(MAX($F2681,MIN(0.18*$D2681,$F2681*(1+$N2681))))</f>
        <v>363.82336540000006</v>
      </c>
      <c r="P2681" s="35">
        <f>O2681/D2681</f>
        <v>0.16590137090118148</v>
      </c>
    </row>
    <row r="2682" spans="1:16" x14ac:dyDescent="0.3">
      <c r="A2682" s="2">
        <v>45033</v>
      </c>
      <c r="B2682" s="3" t="s">
        <v>14764</v>
      </c>
      <c r="C2682" s="4" t="s">
        <v>14765</v>
      </c>
      <c r="D2682" s="27">
        <v>1951.62</v>
      </c>
      <c r="E2682" s="27">
        <v>351.29</v>
      </c>
      <c r="F2682" s="27">
        <v>255.31</v>
      </c>
      <c r="G2682" s="26">
        <f>(E2682-F2682)/E2682</f>
        <v>0.27322155484072991</v>
      </c>
      <c r="H2682" s="27">
        <f>E2682-F2682</f>
        <v>95.980000000000018</v>
      </c>
      <c r="I2682" s="35">
        <f>E2682/D2682</f>
        <v>0.17999918016827049</v>
      </c>
      <c r="J2682" s="3">
        <v>185003.36</v>
      </c>
      <c r="K2682" s="26">
        <v>6.0999999999999999E-2</v>
      </c>
      <c r="L2682" s="4" t="b">
        <v>0</v>
      </c>
      <c r="M2682" s="4" t="s">
        <v>58</v>
      </c>
      <c r="N2682" s="35">
        <f>'Landed Freight Margin Tool'!$D$4</f>
        <v>0.58708499999999997</v>
      </c>
      <c r="O2682" s="30">
        <f>(MAX($F2682,MIN(0.18*$D2682,$F2682*(1+$N2682))))</f>
        <v>351.29159999999996</v>
      </c>
      <c r="P2682" s="35">
        <f>O2682/D2682</f>
        <v>0.18</v>
      </c>
    </row>
    <row r="2683" spans="1:16" x14ac:dyDescent="0.3">
      <c r="A2683" s="2">
        <v>45161</v>
      </c>
      <c r="B2683" s="3" t="s">
        <v>15081</v>
      </c>
      <c r="C2683" s="4" t="s">
        <v>15082</v>
      </c>
      <c r="D2683" s="27">
        <v>4159.63</v>
      </c>
      <c r="E2683" s="27">
        <v>748.73</v>
      </c>
      <c r="F2683" s="27">
        <v>489.29</v>
      </c>
      <c r="G2683" s="26">
        <f>(E2683-F2683)/E2683</f>
        <v>0.34650675143242554</v>
      </c>
      <c r="H2683" s="27">
        <f>E2683-F2683</f>
        <v>259.44</v>
      </c>
      <c r="I2683" s="35">
        <f>E2683/D2683</f>
        <v>0.17999918261960798</v>
      </c>
      <c r="J2683" s="3">
        <v>185003.36</v>
      </c>
      <c r="K2683" s="26">
        <v>6.0999999999999999E-2</v>
      </c>
      <c r="L2683" s="4" t="b">
        <v>0</v>
      </c>
      <c r="M2683" s="4" t="s">
        <v>58</v>
      </c>
      <c r="N2683" s="35">
        <f>'Landed Freight Margin Tool'!$D$4</f>
        <v>0.58708499999999997</v>
      </c>
      <c r="O2683" s="30">
        <f>(MAX($F2683,MIN(0.18*$D2683,$F2683*(1+$N2683))))</f>
        <v>748.73339999999996</v>
      </c>
      <c r="P2683" s="35">
        <f>O2683/D2683</f>
        <v>0.18</v>
      </c>
    </row>
    <row r="2684" spans="1:16" x14ac:dyDescent="0.3">
      <c r="A2684" s="2">
        <v>44957</v>
      </c>
      <c r="B2684" s="3" t="s">
        <v>19936</v>
      </c>
      <c r="C2684" s="4" t="s">
        <v>19937</v>
      </c>
      <c r="D2684" s="27">
        <v>1715.23</v>
      </c>
      <c r="E2684" s="27">
        <v>308.74</v>
      </c>
      <c r="F2684" s="27">
        <v>194.97</v>
      </c>
      <c r="G2684" s="26">
        <f>(E2684-F2684)/E2684</f>
        <v>0.36849776510980115</v>
      </c>
      <c r="H2684" s="27">
        <f>E2684-F2684</f>
        <v>113.77000000000001</v>
      </c>
      <c r="I2684" s="35">
        <f>E2684/D2684</f>
        <v>0.17999918378293289</v>
      </c>
      <c r="J2684" s="3">
        <v>185003.36</v>
      </c>
      <c r="K2684" s="26">
        <v>6.0999999999999999E-2</v>
      </c>
      <c r="L2684" s="4" t="b">
        <v>0</v>
      </c>
      <c r="M2684" s="4" t="s">
        <v>58</v>
      </c>
      <c r="N2684" s="35">
        <f>'Landed Freight Margin Tool'!$D$4</f>
        <v>0.58708499999999997</v>
      </c>
      <c r="O2684" s="30">
        <f>(MAX($F2684,MIN(0.18*$D2684,$F2684*(1+$N2684))))</f>
        <v>308.7414</v>
      </c>
      <c r="P2684" s="35">
        <f>O2684/D2684</f>
        <v>0.18</v>
      </c>
    </row>
    <row r="2685" spans="1:16" x14ac:dyDescent="0.3">
      <c r="A2685" s="2">
        <v>44957</v>
      </c>
      <c r="B2685" s="3" t="s">
        <v>18797</v>
      </c>
      <c r="C2685" s="4" t="s">
        <v>18798</v>
      </c>
      <c r="D2685" s="27">
        <v>5912.36</v>
      </c>
      <c r="E2685" s="27">
        <v>1064.22</v>
      </c>
      <c r="F2685" s="27">
        <v>555.47</v>
      </c>
      <c r="G2685" s="26">
        <f>(E2685-F2685)/E2685</f>
        <v>0.47804965138787092</v>
      </c>
      <c r="H2685" s="27">
        <f>E2685-F2685</f>
        <v>508.75</v>
      </c>
      <c r="I2685" s="35">
        <f>E2685/D2685</f>
        <v>0.17999918814145283</v>
      </c>
      <c r="J2685" s="3">
        <v>185003.36</v>
      </c>
      <c r="K2685" s="26">
        <v>6.0999999999999999E-2</v>
      </c>
      <c r="L2685" s="4" t="b">
        <v>0</v>
      </c>
      <c r="M2685" s="4" t="s">
        <v>58</v>
      </c>
      <c r="N2685" s="35">
        <f>'Landed Freight Margin Tool'!$D$4</f>
        <v>0.58708499999999997</v>
      </c>
      <c r="O2685" s="30">
        <f>(MAX($F2685,MIN(0.18*$D2685,$F2685*(1+$N2685))))</f>
        <v>881.57810495000012</v>
      </c>
      <c r="P2685" s="35">
        <f>O2685/D2685</f>
        <v>0.14910764989784117</v>
      </c>
    </row>
    <row r="2686" spans="1:16" x14ac:dyDescent="0.3">
      <c r="A2686" s="2">
        <v>45274</v>
      </c>
      <c r="B2686" s="3" t="s">
        <v>12546</v>
      </c>
      <c r="C2686" s="4" t="s">
        <v>12547</v>
      </c>
      <c r="D2686" s="27">
        <v>3698.35</v>
      </c>
      <c r="E2686" s="27">
        <v>665.7</v>
      </c>
      <c r="F2686" s="27">
        <v>375.17</v>
      </c>
      <c r="G2686" s="26">
        <f>(E2686-F2686)/E2686</f>
        <v>0.43642782033949229</v>
      </c>
      <c r="H2686" s="27">
        <f>E2686-F2686</f>
        <v>290.53000000000003</v>
      </c>
      <c r="I2686" s="35">
        <f>E2686/D2686</f>
        <v>0.17999918882745009</v>
      </c>
      <c r="J2686" s="3">
        <v>185003.36</v>
      </c>
      <c r="K2686" s="26">
        <v>6.0999999999999999E-2</v>
      </c>
      <c r="L2686" s="4" t="b">
        <v>0</v>
      </c>
      <c r="M2686" s="4" t="s">
        <v>58</v>
      </c>
      <c r="N2686" s="35">
        <f>'Landed Freight Margin Tool'!$D$4</f>
        <v>0.58708499999999997</v>
      </c>
      <c r="O2686" s="30">
        <f>(MAX($F2686,MIN(0.18*$D2686,$F2686*(1+$N2686))))</f>
        <v>595.42667945000005</v>
      </c>
      <c r="P2686" s="35">
        <f>O2686/D2686</f>
        <v>0.16099792595346576</v>
      </c>
    </row>
    <row r="2687" spans="1:16" x14ac:dyDescent="0.3">
      <c r="A2687" s="2">
        <v>45077</v>
      </c>
      <c r="B2687" s="3" t="s">
        <v>12355</v>
      </c>
      <c r="C2687" s="4" t="s">
        <v>12356</v>
      </c>
      <c r="D2687" s="27">
        <v>3703.35</v>
      </c>
      <c r="E2687" s="27">
        <v>666.6</v>
      </c>
      <c r="F2687" s="27">
        <v>515.03</v>
      </c>
      <c r="G2687" s="26">
        <f>(E2687-F2687)/E2687</f>
        <v>0.22737773777377746</v>
      </c>
      <c r="H2687" s="27">
        <f>E2687-F2687</f>
        <v>151.57000000000005</v>
      </c>
      <c r="I2687" s="35">
        <f>E2687/D2687</f>
        <v>0.17999918992263761</v>
      </c>
      <c r="J2687" s="3">
        <v>185003.36</v>
      </c>
      <c r="K2687" s="26">
        <v>6.0999999999999999E-2</v>
      </c>
      <c r="L2687" s="4" t="b">
        <v>0</v>
      </c>
      <c r="M2687" s="4" t="s">
        <v>58</v>
      </c>
      <c r="N2687" s="35">
        <f>'Landed Freight Margin Tool'!$D$4</f>
        <v>0.58708499999999997</v>
      </c>
      <c r="O2687" s="30">
        <f>(MAX($F2687,MIN(0.18*$D2687,$F2687*(1+$N2687))))</f>
        <v>666.60299999999995</v>
      </c>
      <c r="P2687" s="35">
        <f>O2687/D2687</f>
        <v>0.18</v>
      </c>
    </row>
    <row r="2688" spans="1:16" x14ac:dyDescent="0.3">
      <c r="A2688" s="2">
        <v>45166</v>
      </c>
      <c r="B2688" s="3" t="s">
        <v>5844</v>
      </c>
      <c r="C2688" s="4" t="s">
        <v>5845</v>
      </c>
      <c r="D2688" s="27">
        <v>5227.1899999999996</v>
      </c>
      <c r="E2688" s="27">
        <v>940.89</v>
      </c>
      <c r="F2688" s="27">
        <v>760.42</v>
      </c>
      <c r="G2688" s="26">
        <f>(E2688-F2688)/E2688</f>
        <v>0.19180775648588042</v>
      </c>
      <c r="H2688" s="27">
        <f>E2688-F2688</f>
        <v>180.47000000000003</v>
      </c>
      <c r="I2688" s="35">
        <f>E2688/D2688</f>
        <v>0.17999919650902302</v>
      </c>
      <c r="J2688" s="3">
        <v>185003.36</v>
      </c>
      <c r="K2688" s="26">
        <v>6.0999999999999999E-2</v>
      </c>
      <c r="L2688" s="4" t="b">
        <v>0</v>
      </c>
      <c r="M2688" s="4" t="s">
        <v>58</v>
      </c>
      <c r="N2688" s="35">
        <f>'Landed Freight Margin Tool'!$D$4</f>
        <v>0.58708499999999997</v>
      </c>
      <c r="O2688" s="30">
        <f>(MAX($F2688,MIN(0.18*$D2688,$F2688*(1+$N2688))))</f>
        <v>940.89419999999984</v>
      </c>
      <c r="P2688" s="35">
        <f>O2688/D2688</f>
        <v>0.18</v>
      </c>
    </row>
    <row r="2689" spans="1:16" x14ac:dyDescent="0.3">
      <c r="A2689" s="2">
        <v>45112</v>
      </c>
      <c r="B2689" s="3" t="s">
        <v>5163</v>
      </c>
      <c r="C2689" s="4" t="s">
        <v>5164</v>
      </c>
      <c r="D2689" s="27">
        <v>3491.46</v>
      </c>
      <c r="E2689" s="27">
        <v>628.46</v>
      </c>
      <c r="F2689" s="27">
        <v>383.03</v>
      </c>
      <c r="G2689" s="26">
        <f>(E2689-F2689)/E2689</f>
        <v>0.39052604779938271</v>
      </c>
      <c r="H2689" s="27">
        <f>E2689-F2689</f>
        <v>245.43000000000006</v>
      </c>
      <c r="I2689" s="35">
        <f>E2689/D2689</f>
        <v>0.17999919804322548</v>
      </c>
      <c r="J2689" s="3">
        <v>185003.36</v>
      </c>
      <c r="K2689" s="26">
        <v>6.0999999999999999E-2</v>
      </c>
      <c r="L2689" s="4" t="b">
        <v>0</v>
      </c>
      <c r="M2689" s="4" t="s">
        <v>58</v>
      </c>
      <c r="N2689" s="35">
        <f>'Landed Freight Margin Tool'!$D$4</f>
        <v>0.58708499999999997</v>
      </c>
      <c r="O2689" s="30">
        <f>(MAX($F2689,MIN(0.18*$D2689,$F2689*(1+$N2689))))</f>
        <v>607.90116754999997</v>
      </c>
      <c r="P2689" s="35">
        <f>O2689/D2689</f>
        <v>0.17411087841476058</v>
      </c>
    </row>
    <row r="2690" spans="1:16" x14ac:dyDescent="0.3">
      <c r="A2690" s="2">
        <v>45070</v>
      </c>
      <c r="B2690" s="3" t="s">
        <v>15258</v>
      </c>
      <c r="C2690" s="4" t="s">
        <v>15259</v>
      </c>
      <c r="D2690" s="27">
        <v>5744.97</v>
      </c>
      <c r="E2690" s="27">
        <v>1034.0899999999999</v>
      </c>
      <c r="F2690" s="27">
        <v>525.59</v>
      </c>
      <c r="G2690" s="26">
        <f>(E2690-F2690)/E2690</f>
        <v>0.49173669603226017</v>
      </c>
      <c r="H2690" s="27">
        <f>E2690-F2690</f>
        <v>508.49999999999989</v>
      </c>
      <c r="I2690" s="35">
        <f>E2690/D2690</f>
        <v>0.17999919929956115</v>
      </c>
      <c r="J2690" s="3">
        <v>185003.36</v>
      </c>
      <c r="K2690" s="26">
        <v>6.0999999999999999E-2</v>
      </c>
      <c r="L2690" s="4" t="b">
        <v>0</v>
      </c>
      <c r="M2690" s="4" t="s">
        <v>58</v>
      </c>
      <c r="N2690" s="35">
        <f>'Landed Freight Margin Tool'!$D$4</f>
        <v>0.58708499999999997</v>
      </c>
      <c r="O2690" s="30">
        <f>(MAX($F2690,MIN(0.18*$D2690,$F2690*(1+$N2690))))</f>
        <v>834.15600515000006</v>
      </c>
      <c r="P2690" s="35">
        <f>O2690/D2690</f>
        <v>0.14519762594930871</v>
      </c>
    </row>
    <row r="2691" spans="1:16" x14ac:dyDescent="0.3">
      <c r="A2691" s="2">
        <v>45135</v>
      </c>
      <c r="B2691" s="3" t="s">
        <v>5649</v>
      </c>
      <c r="C2691" s="4" t="s">
        <v>5650</v>
      </c>
      <c r="D2691" s="27">
        <v>2752.79</v>
      </c>
      <c r="E2691" s="27">
        <v>495.5</v>
      </c>
      <c r="F2691" s="27">
        <v>319.14</v>
      </c>
      <c r="G2691" s="26">
        <f>(E2691-F2691)/E2691</f>
        <v>0.35592330978809289</v>
      </c>
      <c r="H2691" s="27">
        <f>E2691-F2691</f>
        <v>176.36</v>
      </c>
      <c r="I2691" s="35">
        <f>E2691/D2691</f>
        <v>0.17999920081081375</v>
      </c>
      <c r="J2691" s="3">
        <v>185003.36</v>
      </c>
      <c r="K2691" s="26">
        <v>6.0999999999999999E-2</v>
      </c>
      <c r="L2691" s="4" t="b">
        <v>0</v>
      </c>
      <c r="M2691" s="4" t="s">
        <v>58</v>
      </c>
      <c r="N2691" s="35">
        <f>'Landed Freight Margin Tool'!$D$4</f>
        <v>0.58708499999999997</v>
      </c>
      <c r="O2691" s="30">
        <f>(MAX($F2691,MIN(0.18*$D2691,$F2691*(1+$N2691))))</f>
        <v>495.50219999999996</v>
      </c>
      <c r="P2691" s="35">
        <f>O2691/D2691</f>
        <v>0.18</v>
      </c>
    </row>
    <row r="2692" spans="1:16" x14ac:dyDescent="0.3">
      <c r="A2692" s="2">
        <v>45281</v>
      </c>
      <c r="B2692" s="3" t="s">
        <v>10945</v>
      </c>
      <c r="C2692" s="4" t="s">
        <v>417</v>
      </c>
      <c r="D2692" s="27">
        <v>5006.8</v>
      </c>
      <c r="E2692" s="27">
        <v>901.22</v>
      </c>
      <c r="F2692" s="27">
        <v>460.38</v>
      </c>
      <c r="G2692" s="26">
        <f>(E2692-F2692)/E2692</f>
        <v>0.48915913983267129</v>
      </c>
      <c r="H2692" s="27">
        <f>E2692-F2692</f>
        <v>440.84000000000003</v>
      </c>
      <c r="I2692" s="35">
        <f>E2692/D2692</f>
        <v>0.17999920108652234</v>
      </c>
      <c r="J2692" s="3">
        <v>185003.36</v>
      </c>
      <c r="K2692" s="26">
        <v>6.0999999999999999E-2</v>
      </c>
      <c r="L2692" s="4" t="b">
        <v>0</v>
      </c>
      <c r="M2692" s="4" t="s">
        <v>58</v>
      </c>
      <c r="N2692" s="35">
        <f>'Landed Freight Margin Tool'!$D$4</f>
        <v>0.58708499999999997</v>
      </c>
      <c r="O2692" s="30">
        <f>(MAX($F2692,MIN(0.18*$D2692,$F2692*(1+$N2692))))</f>
        <v>730.66219230000002</v>
      </c>
      <c r="P2692" s="35">
        <f>O2692/D2692</f>
        <v>0.1459339682631621</v>
      </c>
    </row>
    <row r="2693" spans="1:16" x14ac:dyDescent="0.3">
      <c r="A2693" s="2">
        <v>45260</v>
      </c>
      <c r="B2693" s="3" t="s">
        <v>20442</v>
      </c>
      <c r="C2693" s="4" t="s">
        <v>20443</v>
      </c>
      <c r="D2693" s="27">
        <v>5530.08</v>
      </c>
      <c r="E2693" s="27">
        <v>995.41</v>
      </c>
      <c r="F2693" s="27">
        <v>559.65</v>
      </c>
      <c r="G2693" s="26">
        <f>(E2693-F2693)/E2693</f>
        <v>0.43776936136868227</v>
      </c>
      <c r="H2693" s="27">
        <f>E2693-F2693</f>
        <v>435.76</v>
      </c>
      <c r="I2693" s="35">
        <f>E2693/D2693</f>
        <v>0.17999920435147412</v>
      </c>
      <c r="J2693" s="3">
        <v>185003.36</v>
      </c>
      <c r="K2693" s="26">
        <v>6.0999999999999999E-2</v>
      </c>
      <c r="L2693" s="4" t="b">
        <v>0</v>
      </c>
      <c r="M2693" s="4" t="s">
        <v>58</v>
      </c>
      <c r="N2693" s="35">
        <f>'Landed Freight Margin Tool'!$D$4</f>
        <v>0.58708499999999997</v>
      </c>
      <c r="O2693" s="30">
        <f>(MAX($F2693,MIN(0.18*$D2693,$F2693*(1+$N2693))))</f>
        <v>888.21212025</v>
      </c>
      <c r="P2693" s="35">
        <f>O2693/D2693</f>
        <v>0.16061469639679715</v>
      </c>
    </row>
    <row r="2694" spans="1:16" x14ac:dyDescent="0.3">
      <c r="A2694" s="2">
        <v>45035</v>
      </c>
      <c r="B2694" s="3" t="s">
        <v>166</v>
      </c>
      <c r="C2694" s="4" t="s">
        <v>167</v>
      </c>
      <c r="D2694" s="27">
        <v>4787.91</v>
      </c>
      <c r="E2694" s="27">
        <v>861.82</v>
      </c>
      <c r="F2694" s="27">
        <v>540.07000000000005</v>
      </c>
      <c r="G2694" s="26">
        <f>(E2694-F2694)/E2694</f>
        <v>0.37333781996240512</v>
      </c>
      <c r="H2694" s="27">
        <f>E2694-F2694</f>
        <v>321.75</v>
      </c>
      <c r="I2694" s="35">
        <f>E2694/D2694</f>
        <v>0.17999920633428784</v>
      </c>
      <c r="J2694" s="3">
        <v>185003.36</v>
      </c>
      <c r="K2694" s="26">
        <v>6.0999999999999999E-2</v>
      </c>
      <c r="L2694" s="4" t="b">
        <v>0</v>
      </c>
      <c r="M2694" s="4" t="s">
        <v>58</v>
      </c>
      <c r="N2694" s="35">
        <f>'Landed Freight Margin Tool'!$D$4</f>
        <v>0.58708499999999997</v>
      </c>
      <c r="O2694" s="30">
        <f>(MAX($F2694,MIN(0.18*$D2694,$F2694*(1+$N2694))))</f>
        <v>857.13699595000014</v>
      </c>
      <c r="P2694" s="35">
        <f>O2694/D2694</f>
        <v>0.17902111692784539</v>
      </c>
    </row>
    <row r="2695" spans="1:16" x14ac:dyDescent="0.3">
      <c r="A2695" s="2">
        <v>45168</v>
      </c>
      <c r="B2695" s="3" t="s">
        <v>4479</v>
      </c>
      <c r="C2695" s="4" t="s">
        <v>4480</v>
      </c>
      <c r="D2695" s="27">
        <v>5041.8</v>
      </c>
      <c r="E2695" s="27">
        <v>907.52</v>
      </c>
      <c r="F2695" s="27">
        <v>409.25</v>
      </c>
      <c r="G2695" s="26">
        <f>(E2695-F2695)/E2695</f>
        <v>0.54904575105782794</v>
      </c>
      <c r="H2695" s="27">
        <f>E2695-F2695</f>
        <v>498.27</v>
      </c>
      <c r="I2695" s="35">
        <f>E2695/D2695</f>
        <v>0.17999920663255187</v>
      </c>
      <c r="J2695" s="3">
        <v>185003.36</v>
      </c>
      <c r="K2695" s="26">
        <v>6.0999999999999999E-2</v>
      </c>
      <c r="L2695" s="4" t="b">
        <v>0</v>
      </c>
      <c r="M2695" s="4" t="s">
        <v>58</v>
      </c>
      <c r="N2695" s="35">
        <f>'Landed Freight Margin Tool'!$D$4</f>
        <v>0.58708499999999997</v>
      </c>
      <c r="O2695" s="30">
        <f>(MAX($F2695,MIN(0.18*$D2695,$F2695*(1+$N2695))))</f>
        <v>649.51453624999999</v>
      </c>
      <c r="P2695" s="35">
        <f>O2695/D2695</f>
        <v>0.12882592253758576</v>
      </c>
    </row>
    <row r="2696" spans="1:16" x14ac:dyDescent="0.3">
      <c r="A2696" s="2">
        <v>45160</v>
      </c>
      <c r="B2696" s="3" t="s">
        <v>12533</v>
      </c>
      <c r="C2696" s="4" t="s">
        <v>12534</v>
      </c>
      <c r="D2696" s="27">
        <v>5049.3</v>
      </c>
      <c r="E2696" s="27">
        <v>908.87</v>
      </c>
      <c r="F2696" s="27">
        <v>650.96</v>
      </c>
      <c r="G2696" s="26">
        <f>(E2696-F2696)/E2696</f>
        <v>0.28376995609933209</v>
      </c>
      <c r="H2696" s="27">
        <f>E2696-F2696</f>
        <v>257.90999999999997</v>
      </c>
      <c r="I2696" s="35">
        <f>E2696/D2696</f>
        <v>0.17999920781098369</v>
      </c>
      <c r="J2696" s="3">
        <v>185003.36</v>
      </c>
      <c r="K2696" s="26">
        <v>6.0999999999999999E-2</v>
      </c>
      <c r="L2696" s="4" t="b">
        <v>0</v>
      </c>
      <c r="M2696" s="4" t="s">
        <v>58</v>
      </c>
      <c r="N2696" s="35">
        <f>'Landed Freight Margin Tool'!$D$4</f>
        <v>0.58708499999999997</v>
      </c>
      <c r="O2696" s="30">
        <f>(MAX($F2696,MIN(0.18*$D2696,$F2696*(1+$N2696))))</f>
        <v>908.87400000000002</v>
      </c>
      <c r="P2696" s="35">
        <f>O2696/D2696</f>
        <v>0.18</v>
      </c>
    </row>
    <row r="2697" spans="1:16" x14ac:dyDescent="0.3">
      <c r="A2697" s="2">
        <v>45106</v>
      </c>
      <c r="B2697" s="3" t="s">
        <v>6191</v>
      </c>
      <c r="C2697" s="4" t="s">
        <v>6192</v>
      </c>
      <c r="D2697" s="27">
        <v>5054.8</v>
      </c>
      <c r="E2697" s="27">
        <v>909.86</v>
      </c>
      <c r="F2697" s="27">
        <v>557.69000000000005</v>
      </c>
      <c r="G2697" s="26">
        <f>(E2697-F2697)/E2697</f>
        <v>0.38705954762271111</v>
      </c>
      <c r="H2697" s="27">
        <f>E2697-F2697</f>
        <v>352.16999999999996</v>
      </c>
      <c r="I2697" s="35">
        <f>E2697/D2697</f>
        <v>0.17999920867294453</v>
      </c>
      <c r="J2697" s="3">
        <v>185003.36</v>
      </c>
      <c r="K2697" s="26">
        <v>6.0999999999999999E-2</v>
      </c>
      <c r="L2697" s="4" t="b">
        <v>0</v>
      </c>
      <c r="M2697" s="4" t="s">
        <v>58</v>
      </c>
      <c r="N2697" s="35">
        <f>'Landed Freight Margin Tool'!$D$4</f>
        <v>0.58708499999999997</v>
      </c>
      <c r="O2697" s="30">
        <f>(MAX($F2697,MIN(0.18*$D2697,$F2697*(1+$N2697))))</f>
        <v>885.1014336500001</v>
      </c>
      <c r="P2697" s="35">
        <f>O2697/D2697</f>
        <v>0.17510117782108098</v>
      </c>
    </row>
    <row r="2698" spans="1:16" x14ac:dyDescent="0.3">
      <c r="A2698" s="2">
        <v>45236</v>
      </c>
      <c r="B2698" s="3" t="s">
        <v>8835</v>
      </c>
      <c r="C2698" s="4" t="s">
        <v>8836</v>
      </c>
      <c r="D2698" s="27">
        <v>3539.46</v>
      </c>
      <c r="E2698" s="27">
        <v>637.1</v>
      </c>
      <c r="F2698" s="27">
        <v>359.01</v>
      </c>
      <c r="G2698" s="26">
        <f>(E2698-F2698)/E2698</f>
        <v>0.43649348610893113</v>
      </c>
      <c r="H2698" s="27">
        <f>E2698-F2698</f>
        <v>278.09000000000003</v>
      </c>
      <c r="I2698" s="35">
        <f>E2698/D2698</f>
        <v>0.17999920891887464</v>
      </c>
      <c r="J2698" s="3">
        <v>185003.36</v>
      </c>
      <c r="K2698" s="26">
        <v>6.0999999999999999E-2</v>
      </c>
      <c r="L2698" s="4" t="b">
        <v>0</v>
      </c>
      <c r="M2698" s="4" t="s">
        <v>58</v>
      </c>
      <c r="N2698" s="35">
        <f>'Landed Freight Margin Tool'!$D$4</f>
        <v>0.58708499999999997</v>
      </c>
      <c r="O2698" s="30">
        <f>(MAX($F2698,MIN(0.18*$D2698,$F2698*(1+$N2698))))</f>
        <v>569.77938585000004</v>
      </c>
      <c r="P2698" s="35">
        <f>O2698/D2698</f>
        <v>0.16097918491803836</v>
      </c>
    </row>
    <row r="2699" spans="1:16" x14ac:dyDescent="0.3">
      <c r="A2699" s="2">
        <v>45035</v>
      </c>
      <c r="B2699" s="3" t="s">
        <v>22402</v>
      </c>
      <c r="C2699" s="4" t="s">
        <v>22403</v>
      </c>
      <c r="D2699" s="27">
        <v>6329.25</v>
      </c>
      <c r="E2699" s="27">
        <v>1139.26</v>
      </c>
      <c r="F2699" s="27">
        <v>987.65</v>
      </c>
      <c r="G2699" s="26">
        <f>(E2699-F2699)/E2699</f>
        <v>0.13307761178308727</v>
      </c>
      <c r="H2699" s="27">
        <f>E2699-F2699</f>
        <v>151.61000000000001</v>
      </c>
      <c r="I2699" s="35">
        <f>E2699/D2699</f>
        <v>0.17999921001698463</v>
      </c>
      <c r="J2699" s="3">
        <v>185003.36</v>
      </c>
      <c r="K2699" s="26">
        <v>6.0999999999999999E-2</v>
      </c>
      <c r="L2699" s="4" t="b">
        <v>0</v>
      </c>
      <c r="M2699" s="4" t="s">
        <v>58</v>
      </c>
      <c r="N2699" s="35">
        <f>'Landed Freight Margin Tool'!$D$4</f>
        <v>0.58708499999999997</v>
      </c>
      <c r="O2699" s="30">
        <f>(MAX($F2699,MIN(0.18*$D2699,$F2699*(1+$N2699))))</f>
        <v>1139.2649999999999</v>
      </c>
      <c r="P2699" s="35">
        <f>O2699/D2699</f>
        <v>0.18</v>
      </c>
    </row>
    <row r="2700" spans="1:16" x14ac:dyDescent="0.3">
      <c r="A2700" s="2">
        <v>45015</v>
      </c>
      <c r="B2700" s="3" t="s">
        <v>5856</v>
      </c>
      <c r="C2700" s="4" t="s">
        <v>5857</v>
      </c>
      <c r="D2700" s="27">
        <v>6336.25</v>
      </c>
      <c r="E2700" s="27">
        <v>1140.52</v>
      </c>
      <c r="F2700" s="27">
        <v>848.7</v>
      </c>
      <c r="G2700" s="26">
        <f>(E2700-F2700)/E2700</f>
        <v>0.25586574544944407</v>
      </c>
      <c r="H2700" s="27">
        <f>E2700-F2700</f>
        <v>291.81999999999994</v>
      </c>
      <c r="I2700" s="35">
        <f>E2700/D2700</f>
        <v>0.17999921088972184</v>
      </c>
      <c r="J2700" s="3">
        <v>185003.36</v>
      </c>
      <c r="K2700" s="26">
        <v>6.0999999999999999E-2</v>
      </c>
      <c r="L2700" s="4" t="b">
        <v>0</v>
      </c>
      <c r="M2700" s="4" t="s">
        <v>58</v>
      </c>
      <c r="N2700" s="35">
        <f>'Landed Freight Margin Tool'!$D$4</f>
        <v>0.58708499999999997</v>
      </c>
      <c r="O2700" s="30">
        <f>(MAX($F2700,MIN(0.18*$D2700,$F2700*(1+$N2700))))</f>
        <v>1140.5249999999999</v>
      </c>
      <c r="P2700" s="35">
        <f>O2700/D2700</f>
        <v>0.17999999999999997</v>
      </c>
    </row>
    <row r="2701" spans="1:16" x14ac:dyDescent="0.3">
      <c r="A2701" s="2">
        <v>45195</v>
      </c>
      <c r="B2701" s="3" t="s">
        <v>18614</v>
      </c>
      <c r="C2701" s="4" t="s">
        <v>18615</v>
      </c>
      <c r="D2701" s="27">
        <v>5323.19</v>
      </c>
      <c r="E2701" s="27">
        <v>958.17</v>
      </c>
      <c r="F2701" s="27">
        <v>596.84</v>
      </c>
      <c r="G2701" s="26">
        <f>(E2701-F2701)/E2701</f>
        <v>0.37710427168456528</v>
      </c>
      <c r="H2701" s="27">
        <f>E2701-F2701</f>
        <v>361.32999999999993</v>
      </c>
      <c r="I2701" s="35">
        <f>E2701/D2701</f>
        <v>0.17999921099941954</v>
      </c>
      <c r="J2701" s="3">
        <v>185003.36</v>
      </c>
      <c r="K2701" s="26">
        <v>6.0999999999999999E-2</v>
      </c>
      <c r="L2701" s="4" t="b">
        <v>0</v>
      </c>
      <c r="M2701" s="4" t="s">
        <v>58</v>
      </c>
      <c r="N2701" s="35">
        <f>'Landed Freight Margin Tool'!$D$4</f>
        <v>0.58708499999999997</v>
      </c>
      <c r="O2701" s="30">
        <f>(MAX($F2701,MIN(0.18*$D2701,$F2701*(1+$N2701))))</f>
        <v>947.2358114000001</v>
      </c>
      <c r="P2701" s="35">
        <f>O2701/D2701</f>
        <v>0.17794514405835601</v>
      </c>
    </row>
    <row r="2702" spans="1:16" x14ac:dyDescent="0.3">
      <c r="A2702" s="2">
        <v>45091</v>
      </c>
      <c r="B2702" s="3" t="s">
        <v>21740</v>
      </c>
      <c r="C2702" s="4" t="s">
        <v>21741</v>
      </c>
      <c r="D2702" s="27">
        <v>3301.57</v>
      </c>
      <c r="E2702" s="27">
        <v>594.28</v>
      </c>
      <c r="F2702" s="27">
        <v>428.48</v>
      </c>
      <c r="G2702" s="26">
        <f>(E2702-F2702)/E2702</f>
        <v>0.27899306724103112</v>
      </c>
      <c r="H2702" s="27">
        <f>E2702-F2702</f>
        <v>165.79999999999995</v>
      </c>
      <c r="I2702" s="35">
        <f>E2702/D2702</f>
        <v>0.17999921249587317</v>
      </c>
      <c r="J2702" s="3">
        <v>185003.36</v>
      </c>
      <c r="K2702" s="26">
        <v>6.0999999999999999E-2</v>
      </c>
      <c r="L2702" s="4" t="b">
        <v>0</v>
      </c>
      <c r="M2702" s="4" t="s">
        <v>58</v>
      </c>
      <c r="N2702" s="35">
        <f>'Landed Freight Margin Tool'!$D$4</f>
        <v>0.58708499999999997</v>
      </c>
      <c r="O2702" s="30">
        <f>(MAX($F2702,MIN(0.18*$D2702,$F2702*(1+$N2702))))</f>
        <v>594.2826</v>
      </c>
      <c r="P2702" s="35">
        <f>O2702/D2702</f>
        <v>0.18</v>
      </c>
    </row>
    <row r="2703" spans="1:16" x14ac:dyDescent="0.3">
      <c r="A2703" s="2">
        <v>45159</v>
      </c>
      <c r="B2703" s="3" t="s">
        <v>23126</v>
      </c>
      <c r="C2703" s="4" t="s">
        <v>23127</v>
      </c>
      <c r="D2703" s="27">
        <v>6095.36</v>
      </c>
      <c r="E2703" s="27">
        <v>1097.1600000000001</v>
      </c>
      <c r="F2703" s="27">
        <v>859.65</v>
      </c>
      <c r="G2703" s="26">
        <f>(E2703-F2703)/E2703</f>
        <v>0.2164770862955267</v>
      </c>
      <c r="H2703" s="27">
        <f>E2703-F2703</f>
        <v>237.5100000000001</v>
      </c>
      <c r="I2703" s="35">
        <f>E2703/D2703</f>
        <v>0.17999921251574971</v>
      </c>
      <c r="J2703" s="3">
        <v>185003.36</v>
      </c>
      <c r="K2703" s="26">
        <v>6.0999999999999999E-2</v>
      </c>
      <c r="L2703" s="4" t="b">
        <v>0</v>
      </c>
      <c r="M2703" s="4" t="s">
        <v>58</v>
      </c>
      <c r="N2703" s="35">
        <f>'Landed Freight Margin Tool'!$D$4</f>
        <v>0.58708499999999997</v>
      </c>
      <c r="O2703" s="30">
        <f>(MAX($F2703,MIN(0.18*$D2703,$F2703*(1+$N2703))))</f>
        <v>1097.1648</v>
      </c>
      <c r="P2703" s="35">
        <f>O2703/D2703</f>
        <v>0.18000000000000002</v>
      </c>
    </row>
    <row r="2704" spans="1:16" x14ac:dyDescent="0.3">
      <c r="A2704" s="2">
        <v>45082</v>
      </c>
      <c r="B2704" s="3" t="s">
        <v>7652</v>
      </c>
      <c r="C2704" s="4" t="s">
        <v>7653</v>
      </c>
      <c r="D2704" s="27">
        <v>5082.8</v>
      </c>
      <c r="E2704" s="27">
        <v>914.9</v>
      </c>
      <c r="F2704" s="27">
        <v>486.26</v>
      </c>
      <c r="G2704" s="26">
        <f>(E2704-F2704)/E2704</f>
        <v>0.46851021969614165</v>
      </c>
      <c r="H2704" s="27">
        <f>E2704-F2704</f>
        <v>428.64</v>
      </c>
      <c r="I2704" s="35">
        <f>E2704/D2704</f>
        <v>0.17999921303218697</v>
      </c>
      <c r="J2704" s="3">
        <v>185003.36</v>
      </c>
      <c r="K2704" s="26">
        <v>6.0999999999999999E-2</v>
      </c>
      <c r="L2704" s="4" t="b">
        <v>0</v>
      </c>
      <c r="M2704" s="4" t="s">
        <v>58</v>
      </c>
      <c r="N2704" s="35">
        <f>'Landed Freight Margin Tool'!$D$4</f>
        <v>0.58708499999999997</v>
      </c>
      <c r="O2704" s="30">
        <f>(MAX($F2704,MIN(0.18*$D2704,$F2704*(1+$N2704))))</f>
        <v>771.73595210000008</v>
      </c>
      <c r="P2704" s="35">
        <f>O2704/D2704</f>
        <v>0.15183283861257577</v>
      </c>
    </row>
    <row r="2705" spans="1:16" x14ac:dyDescent="0.3">
      <c r="A2705" s="2">
        <v>45210</v>
      </c>
      <c r="B2705" s="3" t="s">
        <v>15729</v>
      </c>
      <c r="C2705" s="4" t="s">
        <v>15730</v>
      </c>
      <c r="D2705" s="27">
        <v>6109.86</v>
      </c>
      <c r="E2705" s="27">
        <v>1099.77</v>
      </c>
      <c r="F2705" s="27">
        <v>802.54</v>
      </c>
      <c r="G2705" s="26">
        <f>(E2705-F2705)/E2705</f>
        <v>0.27026560098929781</v>
      </c>
      <c r="H2705" s="27">
        <f>E2705-F2705</f>
        <v>297.23</v>
      </c>
      <c r="I2705" s="35">
        <f>E2705/D2705</f>
        <v>0.17999921438461766</v>
      </c>
      <c r="J2705" s="3">
        <v>185003.36</v>
      </c>
      <c r="K2705" s="26">
        <v>6.0999999999999999E-2</v>
      </c>
      <c r="L2705" s="4" t="b">
        <v>0</v>
      </c>
      <c r="M2705" s="4" t="s">
        <v>58</v>
      </c>
      <c r="N2705" s="35">
        <f>'Landed Freight Margin Tool'!$D$4</f>
        <v>0.58708499999999997</v>
      </c>
      <c r="O2705" s="30">
        <f>(MAX($F2705,MIN(0.18*$D2705,$F2705*(1+$N2705))))</f>
        <v>1099.7747999999999</v>
      </c>
      <c r="P2705" s="35">
        <f>O2705/D2705</f>
        <v>0.18</v>
      </c>
    </row>
    <row r="2706" spans="1:16" x14ac:dyDescent="0.3">
      <c r="A2706" s="2">
        <v>45089</v>
      </c>
      <c r="B2706" s="3" t="s">
        <v>8095</v>
      </c>
      <c r="C2706" s="4" t="s">
        <v>8096</v>
      </c>
      <c r="D2706" s="27">
        <v>4332.13</v>
      </c>
      <c r="E2706" s="27">
        <v>779.78</v>
      </c>
      <c r="F2706" s="27">
        <v>464.51</v>
      </c>
      <c r="G2706" s="26">
        <f>(E2706-F2706)/E2706</f>
        <v>0.40430634281464001</v>
      </c>
      <c r="H2706" s="27">
        <f>E2706-F2706</f>
        <v>315.27</v>
      </c>
      <c r="I2706" s="35">
        <f>E2706/D2706</f>
        <v>0.17999921516667319</v>
      </c>
      <c r="J2706" s="3">
        <v>185003.36</v>
      </c>
      <c r="K2706" s="26">
        <v>6.0999999999999999E-2</v>
      </c>
      <c r="L2706" s="4" t="b">
        <v>0</v>
      </c>
      <c r="M2706" s="4" t="s">
        <v>58</v>
      </c>
      <c r="N2706" s="35">
        <f>'Landed Freight Margin Tool'!$D$4</f>
        <v>0.58708499999999997</v>
      </c>
      <c r="O2706" s="30">
        <f>(MAX($F2706,MIN(0.18*$D2706,$F2706*(1+$N2706))))</f>
        <v>737.21685335000006</v>
      </c>
      <c r="P2706" s="35">
        <f>O2706/D2706</f>
        <v>0.17017422223017317</v>
      </c>
    </row>
    <row r="2707" spans="1:16" x14ac:dyDescent="0.3">
      <c r="A2707" s="2">
        <v>45023</v>
      </c>
      <c r="B2707" s="3" t="s">
        <v>14358</v>
      </c>
      <c r="C2707" s="4" t="s">
        <v>14359</v>
      </c>
      <c r="D2707" s="27">
        <v>5103.8</v>
      </c>
      <c r="E2707" s="27">
        <v>918.68</v>
      </c>
      <c r="F2707" s="27">
        <v>577.78</v>
      </c>
      <c r="G2707" s="26">
        <f>(E2707-F2707)/E2707</f>
        <v>0.37107589149649495</v>
      </c>
      <c r="H2707" s="27">
        <f>E2707-F2707</f>
        <v>340.9</v>
      </c>
      <c r="I2707" s="35">
        <f>E2707/D2707</f>
        <v>0.17999921627022999</v>
      </c>
      <c r="J2707" s="3">
        <v>185003.36</v>
      </c>
      <c r="K2707" s="26">
        <v>6.0999999999999999E-2</v>
      </c>
      <c r="L2707" s="4" t="b">
        <v>0</v>
      </c>
      <c r="M2707" s="4" t="s">
        <v>58</v>
      </c>
      <c r="N2707" s="35">
        <f>'Landed Freight Margin Tool'!$D$4</f>
        <v>0.58708499999999997</v>
      </c>
      <c r="O2707" s="30">
        <f>(MAX($F2707,MIN(0.18*$D2707,$F2707*(1+$N2707))))</f>
        <v>916.98597129999996</v>
      </c>
      <c r="P2707" s="35">
        <f>O2707/D2707</f>
        <v>0.17966730108938436</v>
      </c>
    </row>
    <row r="2708" spans="1:16" x14ac:dyDescent="0.3">
      <c r="A2708" s="2">
        <v>45009</v>
      </c>
      <c r="B2708" s="3" t="s">
        <v>11881</v>
      </c>
      <c r="C2708" s="4" t="s">
        <v>11882</v>
      </c>
      <c r="D2708" s="27">
        <v>6136.36</v>
      </c>
      <c r="E2708" s="27">
        <v>1104.54</v>
      </c>
      <c r="F2708" s="27">
        <v>689.7</v>
      </c>
      <c r="G2708" s="26">
        <f>(E2708-F2708)/E2708</f>
        <v>0.37557716334401647</v>
      </c>
      <c r="H2708" s="27">
        <f>E2708-F2708</f>
        <v>414.83999999999992</v>
      </c>
      <c r="I2708" s="35">
        <f>E2708/D2708</f>
        <v>0.17999921777731423</v>
      </c>
      <c r="J2708" s="3">
        <v>185003.36</v>
      </c>
      <c r="K2708" s="26">
        <v>6.0999999999999999E-2</v>
      </c>
      <c r="L2708" s="4" t="b">
        <v>0</v>
      </c>
      <c r="M2708" s="4" t="s">
        <v>58</v>
      </c>
      <c r="N2708" s="35">
        <f>'Landed Freight Margin Tool'!$D$4</f>
        <v>0.58708499999999997</v>
      </c>
      <c r="O2708" s="30">
        <f>(MAX($F2708,MIN(0.18*$D2708,$F2708*(1+$N2708))))</f>
        <v>1094.6125245000001</v>
      </c>
      <c r="P2708" s="35">
        <f>O2708/D2708</f>
        <v>0.17838140599638877</v>
      </c>
    </row>
    <row r="2709" spans="1:16" x14ac:dyDescent="0.3">
      <c r="A2709" s="2">
        <v>45062</v>
      </c>
      <c r="B2709" s="3" t="s">
        <v>3264</v>
      </c>
      <c r="C2709" s="4" t="s">
        <v>2640</v>
      </c>
      <c r="D2709" s="27">
        <v>6405.75</v>
      </c>
      <c r="E2709" s="27">
        <v>1153.03</v>
      </c>
      <c r="F2709" s="27">
        <v>673.04</v>
      </c>
      <c r="G2709" s="26">
        <f>(E2709-F2709)/E2709</f>
        <v>0.41628578614606732</v>
      </c>
      <c r="H2709" s="27">
        <f>E2709-F2709</f>
        <v>479.99</v>
      </c>
      <c r="I2709" s="35">
        <f>E2709/D2709</f>
        <v>0.17999921945127423</v>
      </c>
      <c r="J2709" s="3">
        <v>185003.36</v>
      </c>
      <c r="K2709" s="26">
        <v>6.0999999999999999E-2</v>
      </c>
      <c r="L2709" s="4" t="b">
        <v>0</v>
      </c>
      <c r="M2709" s="4" t="s">
        <v>58</v>
      </c>
      <c r="N2709" s="35">
        <f>'Landed Freight Margin Tool'!$D$4</f>
        <v>0.58708499999999997</v>
      </c>
      <c r="O2709" s="30">
        <f>(MAX($F2709,MIN(0.18*$D2709,$F2709*(1+$N2709))))</f>
        <v>1068.1716884</v>
      </c>
      <c r="P2709" s="35">
        <f>O2709/D2709</f>
        <v>0.1667520100534676</v>
      </c>
    </row>
    <row r="2710" spans="1:16" x14ac:dyDescent="0.3">
      <c r="A2710" s="2">
        <v>45190</v>
      </c>
      <c r="B2710" s="3" t="s">
        <v>8989</v>
      </c>
      <c r="C2710" s="4" t="s">
        <v>8990</v>
      </c>
      <c r="D2710" s="27">
        <v>5381.69</v>
      </c>
      <c r="E2710" s="27">
        <v>968.7</v>
      </c>
      <c r="F2710" s="27">
        <v>638.25</v>
      </c>
      <c r="G2710" s="26">
        <f>(E2710-F2710)/E2710</f>
        <v>0.34112728398885106</v>
      </c>
      <c r="H2710" s="27">
        <f>E2710-F2710</f>
        <v>330.45000000000005</v>
      </c>
      <c r="I2710" s="35">
        <f>E2710/D2710</f>
        <v>0.17999921957600681</v>
      </c>
      <c r="J2710" s="3">
        <v>185003.36</v>
      </c>
      <c r="K2710" s="26">
        <v>6.0999999999999999E-2</v>
      </c>
      <c r="L2710" s="4" t="b">
        <v>0</v>
      </c>
      <c r="M2710" s="4" t="s">
        <v>58</v>
      </c>
      <c r="N2710" s="35">
        <f>'Landed Freight Margin Tool'!$D$4</f>
        <v>0.58708499999999997</v>
      </c>
      <c r="O2710" s="30">
        <f>(MAX($F2710,MIN(0.18*$D2710,$F2710*(1+$N2710))))</f>
        <v>968.7041999999999</v>
      </c>
      <c r="P2710" s="35">
        <f>O2710/D2710</f>
        <v>0.18</v>
      </c>
    </row>
    <row r="2711" spans="1:16" x14ac:dyDescent="0.3">
      <c r="A2711" s="2">
        <v>45124</v>
      </c>
      <c r="B2711" s="3" t="s">
        <v>6270</v>
      </c>
      <c r="C2711" s="4" t="s">
        <v>6271</v>
      </c>
      <c r="D2711" s="27">
        <v>5900.47</v>
      </c>
      <c r="E2711" s="27">
        <v>1062.08</v>
      </c>
      <c r="F2711" s="27">
        <v>544.20000000000005</v>
      </c>
      <c r="G2711" s="26">
        <f>(E2711-F2711)/E2711</f>
        <v>0.48760921964447113</v>
      </c>
      <c r="H2711" s="27">
        <f>E2711-F2711</f>
        <v>517.87999999999988</v>
      </c>
      <c r="I2711" s="35">
        <f>E2711/D2711</f>
        <v>0.17999922040108668</v>
      </c>
      <c r="J2711" s="3">
        <v>185003.36</v>
      </c>
      <c r="K2711" s="26">
        <v>6.0999999999999999E-2</v>
      </c>
      <c r="L2711" s="4" t="b">
        <v>0</v>
      </c>
      <c r="M2711" s="4" t="s">
        <v>58</v>
      </c>
      <c r="N2711" s="35">
        <f>'Landed Freight Margin Tool'!$D$4</f>
        <v>0.58708499999999997</v>
      </c>
      <c r="O2711" s="30">
        <f>(MAX($F2711,MIN(0.18*$D2711,$F2711*(1+$N2711))))</f>
        <v>863.69165700000008</v>
      </c>
      <c r="P2711" s="35">
        <f>O2711/D2711</f>
        <v>0.14637675591944371</v>
      </c>
    </row>
    <row r="2712" spans="1:16" x14ac:dyDescent="0.3">
      <c r="A2712" s="2">
        <v>44980</v>
      </c>
      <c r="B2712" s="3" t="s">
        <v>9043</v>
      </c>
      <c r="C2712" s="4" t="s">
        <v>9044</v>
      </c>
      <c r="D2712" s="27">
        <v>5132.3</v>
      </c>
      <c r="E2712" s="27">
        <v>923.81</v>
      </c>
      <c r="F2712" s="27">
        <v>658.35</v>
      </c>
      <c r="G2712" s="26">
        <f>(E2712-F2712)/E2712</f>
        <v>0.28735346012708235</v>
      </c>
      <c r="H2712" s="27">
        <f>E2712-F2712</f>
        <v>265.45999999999992</v>
      </c>
      <c r="I2712" s="35">
        <f>E2712/D2712</f>
        <v>0.17999922062233306</v>
      </c>
      <c r="J2712" s="3">
        <v>185003.36</v>
      </c>
      <c r="K2712" s="26">
        <v>6.0999999999999999E-2</v>
      </c>
      <c r="L2712" s="4" t="b">
        <v>0</v>
      </c>
      <c r="M2712" s="4" t="s">
        <v>58</v>
      </c>
      <c r="N2712" s="35">
        <f>'Landed Freight Margin Tool'!$D$4</f>
        <v>0.58708499999999997</v>
      </c>
      <c r="O2712" s="30">
        <f>(MAX($F2712,MIN(0.18*$D2712,$F2712*(1+$N2712))))</f>
        <v>923.81399999999996</v>
      </c>
      <c r="P2712" s="35">
        <f>O2712/D2712</f>
        <v>0.18</v>
      </c>
    </row>
    <row r="2713" spans="1:16" x14ac:dyDescent="0.3">
      <c r="A2713" s="2">
        <v>45161</v>
      </c>
      <c r="B2713" s="3" t="s">
        <v>21391</v>
      </c>
      <c r="C2713" s="4" t="s">
        <v>21392</v>
      </c>
      <c r="D2713" s="27">
        <v>3850.35</v>
      </c>
      <c r="E2713" s="27">
        <v>693.06</v>
      </c>
      <c r="F2713" s="27">
        <v>513.07000000000005</v>
      </c>
      <c r="G2713" s="26">
        <f>(E2713-F2713)/E2713</f>
        <v>0.25970334458777006</v>
      </c>
      <c r="H2713" s="27">
        <f>E2713-F2713</f>
        <v>179.9899999999999</v>
      </c>
      <c r="I2713" s="35">
        <f>E2713/D2713</f>
        <v>0.17999922085005257</v>
      </c>
      <c r="J2713" s="3">
        <v>185003.36</v>
      </c>
      <c r="K2713" s="26">
        <v>6.0999999999999999E-2</v>
      </c>
      <c r="L2713" s="4" t="b">
        <v>0</v>
      </c>
      <c r="M2713" s="4" t="s">
        <v>58</v>
      </c>
      <c r="N2713" s="35">
        <f>'Landed Freight Margin Tool'!$D$4</f>
        <v>0.58708499999999997</v>
      </c>
      <c r="O2713" s="30">
        <f>(MAX($F2713,MIN(0.18*$D2713,$F2713*(1+$N2713))))</f>
        <v>693.06299999999999</v>
      </c>
      <c r="P2713" s="35">
        <f>O2713/D2713</f>
        <v>0.18</v>
      </c>
    </row>
    <row r="2714" spans="1:16" x14ac:dyDescent="0.3">
      <c r="A2714" s="2">
        <v>44964</v>
      </c>
      <c r="B2714" s="3" t="s">
        <v>12081</v>
      </c>
      <c r="C2714" s="4" t="s">
        <v>12082</v>
      </c>
      <c r="D2714" s="27">
        <v>3594.46</v>
      </c>
      <c r="E2714" s="27">
        <v>647</v>
      </c>
      <c r="F2714" s="27">
        <v>406.6</v>
      </c>
      <c r="G2714" s="26">
        <f>(E2714-F2714)/E2714</f>
        <v>0.37156105100463677</v>
      </c>
      <c r="H2714" s="27">
        <f>E2714-F2714</f>
        <v>240.39999999999998</v>
      </c>
      <c r="I2714" s="35">
        <f>E2714/D2714</f>
        <v>0.17999922102346388</v>
      </c>
      <c r="J2714" s="3">
        <v>185003.36</v>
      </c>
      <c r="K2714" s="26">
        <v>6.0999999999999999E-2</v>
      </c>
      <c r="L2714" s="4" t="b">
        <v>0</v>
      </c>
      <c r="M2714" s="4" t="s">
        <v>58</v>
      </c>
      <c r="N2714" s="35">
        <f>'Landed Freight Margin Tool'!$D$4</f>
        <v>0.58708499999999997</v>
      </c>
      <c r="O2714" s="30">
        <f>(MAX($F2714,MIN(0.18*$D2714,$F2714*(1+$N2714))))</f>
        <v>645.30876100000012</v>
      </c>
      <c r="P2714" s="35">
        <f>O2714/D2714</f>
        <v>0.17952870834562079</v>
      </c>
    </row>
    <row r="2715" spans="1:16" x14ac:dyDescent="0.3">
      <c r="A2715" s="2">
        <v>45058</v>
      </c>
      <c r="B2715" s="3" t="s">
        <v>25024</v>
      </c>
      <c r="C2715" s="4" t="s">
        <v>25025</v>
      </c>
      <c r="D2715" s="27">
        <v>2313.0100000000002</v>
      </c>
      <c r="E2715" s="27">
        <v>416.34</v>
      </c>
      <c r="F2715" s="27">
        <v>255.33</v>
      </c>
      <c r="G2715" s="26">
        <f>(E2715-F2715)/E2715</f>
        <v>0.38672719412019019</v>
      </c>
      <c r="H2715" s="27">
        <f>E2715-F2715</f>
        <v>161.00999999999996</v>
      </c>
      <c r="I2715" s="35">
        <f>E2715/D2715</f>
        <v>0.17999922179324773</v>
      </c>
      <c r="J2715" s="3">
        <v>185003.36</v>
      </c>
      <c r="K2715" s="26">
        <v>6.0999999999999999E-2</v>
      </c>
      <c r="L2715" s="4" t="b">
        <v>0</v>
      </c>
      <c r="M2715" s="4" t="s">
        <v>58</v>
      </c>
      <c r="N2715" s="35">
        <f>'Landed Freight Margin Tool'!$D$4</f>
        <v>0.58708499999999997</v>
      </c>
      <c r="O2715" s="30">
        <f>(MAX($F2715,MIN(0.18*$D2715,$F2715*(1+$N2715))))</f>
        <v>405.23041305000004</v>
      </c>
      <c r="P2715" s="35">
        <f>O2715/D2715</f>
        <v>0.17519613536041781</v>
      </c>
    </row>
    <row r="2716" spans="1:16" x14ac:dyDescent="0.3">
      <c r="A2716" s="2">
        <v>45155</v>
      </c>
      <c r="B2716" s="3" t="s">
        <v>17447</v>
      </c>
      <c r="C2716" s="4" t="s">
        <v>17448</v>
      </c>
      <c r="D2716" s="27">
        <v>6437.75</v>
      </c>
      <c r="E2716" s="27">
        <v>1158.79</v>
      </c>
      <c r="F2716" s="27">
        <v>1168.1199999999999</v>
      </c>
      <c r="G2716" s="26">
        <f>(E2716-F2716)/E2716</f>
        <v>-8.0515019977734775E-3</v>
      </c>
      <c r="H2716" s="27">
        <f>E2716-F2716</f>
        <v>-9.3299999999999272</v>
      </c>
      <c r="I2716" s="35">
        <f>E2716/D2716</f>
        <v>0.17999922333113277</v>
      </c>
      <c r="J2716" s="3">
        <v>185003.36</v>
      </c>
      <c r="K2716" s="26">
        <v>6.0999999999999999E-2</v>
      </c>
      <c r="L2716" s="4" t="b">
        <v>0</v>
      </c>
      <c r="M2716" s="4" t="s">
        <v>58</v>
      </c>
      <c r="N2716" s="35">
        <f>'Landed Freight Margin Tool'!$D$4</f>
        <v>0.58708499999999997</v>
      </c>
      <c r="O2716" s="30">
        <f>(MAX($F2716,MIN(0.18*$D2716,$F2716*(1+$N2716))))</f>
        <v>1168.1199999999999</v>
      </c>
      <c r="P2716" s="35">
        <f>O2716/D2716</f>
        <v>0.18144848743738107</v>
      </c>
    </row>
    <row r="2717" spans="1:16" x14ac:dyDescent="0.3">
      <c r="A2717" s="2">
        <v>45020</v>
      </c>
      <c r="B2717" s="3" t="s">
        <v>20146</v>
      </c>
      <c r="C2717" s="4" t="s">
        <v>20147</v>
      </c>
      <c r="D2717" s="27">
        <v>4120.74</v>
      </c>
      <c r="E2717" s="27">
        <v>741.73</v>
      </c>
      <c r="F2717" s="27">
        <v>480.78</v>
      </c>
      <c r="G2717" s="26">
        <f>(E2717-F2717)/E2717</f>
        <v>0.35181265420031554</v>
      </c>
      <c r="H2717" s="27">
        <f>E2717-F2717</f>
        <v>260.95000000000005</v>
      </c>
      <c r="I2717" s="35">
        <f>E2717/D2717</f>
        <v>0.17999922344045002</v>
      </c>
      <c r="J2717" s="3">
        <v>185003.36</v>
      </c>
      <c r="K2717" s="26">
        <v>6.0999999999999999E-2</v>
      </c>
      <c r="L2717" s="4" t="b">
        <v>0</v>
      </c>
      <c r="M2717" s="4" t="s">
        <v>58</v>
      </c>
      <c r="N2717" s="35">
        <f>'Landed Freight Margin Tool'!$D$4</f>
        <v>0.58708499999999997</v>
      </c>
      <c r="O2717" s="30">
        <f>(MAX($F2717,MIN(0.18*$D2717,$F2717*(1+$N2717))))</f>
        <v>741.7331999999999</v>
      </c>
      <c r="P2717" s="35">
        <f>O2717/D2717</f>
        <v>0.18</v>
      </c>
    </row>
    <row r="2718" spans="1:16" x14ac:dyDescent="0.3">
      <c r="A2718" s="2">
        <v>45078</v>
      </c>
      <c r="B2718" s="3" t="s">
        <v>7497</v>
      </c>
      <c r="C2718" s="4" t="s">
        <v>4967</v>
      </c>
      <c r="D2718" s="27">
        <v>2065.62</v>
      </c>
      <c r="E2718" s="27">
        <v>371.81</v>
      </c>
      <c r="F2718" s="27">
        <v>237.33</v>
      </c>
      <c r="G2718" s="26">
        <f>(E2718-F2718)/E2718</f>
        <v>0.36169011054032973</v>
      </c>
      <c r="H2718" s="27">
        <f>E2718-F2718</f>
        <v>134.47999999999999</v>
      </c>
      <c r="I2718" s="35">
        <f>E2718/D2718</f>
        <v>0.17999922541416138</v>
      </c>
      <c r="J2718" s="3">
        <v>185003.36</v>
      </c>
      <c r="K2718" s="26">
        <v>6.0999999999999999E-2</v>
      </c>
      <c r="L2718" s="4" t="b">
        <v>0</v>
      </c>
      <c r="M2718" s="4" t="s">
        <v>58</v>
      </c>
      <c r="N2718" s="35">
        <f>'Landed Freight Margin Tool'!$D$4</f>
        <v>0.58708499999999997</v>
      </c>
      <c r="O2718" s="30">
        <f>(MAX($F2718,MIN(0.18*$D2718,$F2718*(1+$N2718))))</f>
        <v>371.81159999999994</v>
      </c>
      <c r="P2718" s="35">
        <f>O2718/D2718</f>
        <v>0.18</v>
      </c>
    </row>
    <row r="2719" spans="1:16" x14ac:dyDescent="0.3">
      <c r="A2719" s="2">
        <v>45048</v>
      </c>
      <c r="B2719" s="3" t="s">
        <v>8137</v>
      </c>
      <c r="C2719" s="4" t="s">
        <v>8138</v>
      </c>
      <c r="D2719" s="27">
        <v>5178.8</v>
      </c>
      <c r="E2719" s="27">
        <v>932.18</v>
      </c>
      <c r="F2719" s="27">
        <v>581.02</v>
      </c>
      <c r="G2719" s="26">
        <f>(E2719-F2719)/E2719</f>
        <v>0.37670836104614985</v>
      </c>
      <c r="H2719" s="27">
        <f>E2719-F2719</f>
        <v>351.15999999999997</v>
      </c>
      <c r="I2719" s="35">
        <f>E2719/D2719</f>
        <v>0.17999922762029813</v>
      </c>
      <c r="J2719" s="3">
        <v>185003.36</v>
      </c>
      <c r="K2719" s="26">
        <v>6.0999999999999999E-2</v>
      </c>
      <c r="L2719" s="4" t="b">
        <v>0</v>
      </c>
      <c r="M2719" s="4" t="s">
        <v>58</v>
      </c>
      <c r="N2719" s="35">
        <f>'Landed Freight Margin Tool'!$D$4</f>
        <v>0.58708499999999997</v>
      </c>
      <c r="O2719" s="30">
        <f>(MAX($F2719,MIN(0.18*$D2719,$F2719*(1+$N2719))))</f>
        <v>922.12812670000005</v>
      </c>
      <c r="P2719" s="35">
        <f>O2719/D2719</f>
        <v>0.17805826189464741</v>
      </c>
    </row>
    <row r="2720" spans="1:16" x14ac:dyDescent="0.3">
      <c r="A2720" s="2">
        <v>45007</v>
      </c>
      <c r="B2720" s="3" t="s">
        <v>21617</v>
      </c>
      <c r="C2720" s="4" t="s">
        <v>21618</v>
      </c>
      <c r="D2720" s="27">
        <v>3625.96</v>
      </c>
      <c r="E2720" s="27">
        <v>652.66999999999996</v>
      </c>
      <c r="F2720" s="27">
        <v>368.27</v>
      </c>
      <c r="G2720" s="26">
        <f>(E2720-F2720)/E2720</f>
        <v>0.43574854061010926</v>
      </c>
      <c r="H2720" s="27">
        <f>E2720-F2720</f>
        <v>284.39999999999998</v>
      </c>
      <c r="I2720" s="35">
        <f>E2720/D2720</f>
        <v>0.1799992277907092</v>
      </c>
      <c r="J2720" s="3">
        <v>185003.36</v>
      </c>
      <c r="K2720" s="26">
        <v>6.0999999999999999E-2</v>
      </c>
      <c r="L2720" s="4" t="b">
        <v>0</v>
      </c>
      <c r="M2720" s="4" t="s">
        <v>58</v>
      </c>
      <c r="N2720" s="35">
        <f>'Landed Freight Margin Tool'!$D$4</f>
        <v>0.58708499999999997</v>
      </c>
      <c r="O2720" s="30">
        <f>(MAX($F2720,MIN(0.18*$D2720,$F2720*(1+$N2720))))</f>
        <v>584.47579295000003</v>
      </c>
      <c r="P2720" s="35">
        <f>O2720/D2720</f>
        <v>0.16119201341162065</v>
      </c>
    </row>
    <row r="2721" spans="1:16" x14ac:dyDescent="0.3">
      <c r="A2721" s="2">
        <v>45050</v>
      </c>
      <c r="B2721" s="3" t="s">
        <v>16000</v>
      </c>
      <c r="C2721" s="4" t="s">
        <v>16001</v>
      </c>
      <c r="D2721" s="27">
        <v>5182.3</v>
      </c>
      <c r="E2721" s="27">
        <v>932.81</v>
      </c>
      <c r="F2721" s="27">
        <v>478.26</v>
      </c>
      <c r="G2721" s="26">
        <f>(E2721-F2721)/E2721</f>
        <v>0.48729108821732181</v>
      </c>
      <c r="H2721" s="27">
        <f>E2721-F2721</f>
        <v>454.54999999999995</v>
      </c>
      <c r="I2721" s="35">
        <f>E2721/D2721</f>
        <v>0.17999922814194469</v>
      </c>
      <c r="J2721" s="3">
        <v>185003.36</v>
      </c>
      <c r="K2721" s="26">
        <v>6.0999999999999999E-2</v>
      </c>
      <c r="L2721" s="4" t="b">
        <v>0</v>
      </c>
      <c r="M2721" s="4" t="s">
        <v>58</v>
      </c>
      <c r="N2721" s="35">
        <f>'Landed Freight Margin Tool'!$D$4</f>
        <v>0.58708499999999997</v>
      </c>
      <c r="O2721" s="30">
        <f>(MAX($F2721,MIN(0.18*$D2721,$F2721*(1+$N2721))))</f>
        <v>759.03927210000006</v>
      </c>
      <c r="P2721" s="35">
        <f>O2721/D2721</f>
        <v>0.14646764411554716</v>
      </c>
    </row>
    <row r="2722" spans="1:16" x14ac:dyDescent="0.3">
      <c r="A2722" s="2">
        <v>45079</v>
      </c>
      <c r="B2722" s="3" t="s">
        <v>2438</v>
      </c>
      <c r="C2722" s="4" t="s">
        <v>2439</v>
      </c>
      <c r="D2722" s="27">
        <v>1817.73</v>
      </c>
      <c r="E2722" s="27">
        <v>327.19</v>
      </c>
      <c r="F2722" s="27">
        <v>114.13</v>
      </c>
      <c r="G2722" s="26">
        <f>(E2722-F2722)/E2722</f>
        <v>0.65118127082123534</v>
      </c>
      <c r="H2722" s="27">
        <f>E2722-F2722</f>
        <v>213.06</v>
      </c>
      <c r="I2722" s="35">
        <f>E2722/D2722</f>
        <v>0.17999922980860744</v>
      </c>
      <c r="J2722" s="3">
        <v>185003.36</v>
      </c>
      <c r="K2722" s="26">
        <v>6.0999999999999999E-2</v>
      </c>
      <c r="L2722" s="4" t="b">
        <v>0</v>
      </c>
      <c r="M2722" s="4" t="s">
        <v>58</v>
      </c>
      <c r="N2722" s="35">
        <f>'Landed Freight Margin Tool'!$D$4</f>
        <v>0.58708499999999997</v>
      </c>
      <c r="O2722" s="30">
        <f>(MAX($F2722,MIN(0.18*$D2722,$F2722*(1+$N2722))))</f>
        <v>181.13401105</v>
      </c>
      <c r="P2722" s="35">
        <f>O2722/D2722</f>
        <v>9.9648468721977412E-2</v>
      </c>
    </row>
    <row r="2723" spans="1:16" x14ac:dyDescent="0.3">
      <c r="A2723" s="2">
        <v>45194</v>
      </c>
      <c r="B2723" s="3" t="s">
        <v>14257</v>
      </c>
      <c r="C2723" s="4" t="s">
        <v>14258</v>
      </c>
      <c r="D2723" s="27">
        <v>5724.58</v>
      </c>
      <c r="E2723" s="27">
        <v>1030.42</v>
      </c>
      <c r="F2723" s="27">
        <v>552.07000000000005</v>
      </c>
      <c r="G2723" s="26">
        <f>(E2723-F2723)/E2723</f>
        <v>0.4642281788008773</v>
      </c>
      <c r="H2723" s="27">
        <f>E2723-F2723</f>
        <v>478.35</v>
      </c>
      <c r="I2723" s="35">
        <f>E2723/D2723</f>
        <v>0.17999923138466054</v>
      </c>
      <c r="J2723" s="3">
        <v>185003.36</v>
      </c>
      <c r="K2723" s="26">
        <v>6.0999999999999999E-2</v>
      </c>
      <c r="L2723" s="4" t="b">
        <v>0</v>
      </c>
      <c r="M2723" s="4" t="s">
        <v>58</v>
      </c>
      <c r="N2723" s="35">
        <f>'Landed Freight Margin Tool'!$D$4</f>
        <v>0.58708499999999997</v>
      </c>
      <c r="O2723" s="30">
        <f>(MAX($F2723,MIN(0.18*$D2723,$F2723*(1+$N2723))))</f>
        <v>876.18201595000016</v>
      </c>
      <c r="P2723" s="35">
        <f>O2723/D2723</f>
        <v>0.15305612218712991</v>
      </c>
    </row>
    <row r="2724" spans="1:16" x14ac:dyDescent="0.3">
      <c r="A2724" s="2">
        <v>45042</v>
      </c>
      <c r="B2724" s="3" t="s">
        <v>350</v>
      </c>
      <c r="C2724" s="4" t="s">
        <v>351</v>
      </c>
      <c r="D2724" s="27">
        <v>3122.68</v>
      </c>
      <c r="E2724" s="27">
        <v>562.08000000000004</v>
      </c>
      <c r="F2724" s="27">
        <v>551.49</v>
      </c>
      <c r="G2724" s="26">
        <f>(E2724-F2724)/E2724</f>
        <v>1.8840734415029946E-2</v>
      </c>
      <c r="H2724" s="27">
        <f>E2724-F2724</f>
        <v>10.590000000000032</v>
      </c>
      <c r="I2724" s="35">
        <f>E2724/D2724</f>
        <v>0.17999923142941321</v>
      </c>
      <c r="J2724" s="3">
        <v>185003.36</v>
      </c>
      <c r="K2724" s="26">
        <v>6.0999999999999999E-2</v>
      </c>
      <c r="L2724" s="4" t="b">
        <v>0</v>
      </c>
      <c r="M2724" s="4" t="s">
        <v>58</v>
      </c>
      <c r="N2724" s="35">
        <f>'Landed Freight Margin Tool'!$D$4</f>
        <v>0.58708499999999997</v>
      </c>
      <c r="O2724" s="30">
        <f>(MAX($F2724,MIN(0.18*$D2724,$F2724*(1+$N2724))))</f>
        <v>562.08239999999989</v>
      </c>
      <c r="P2724" s="35">
        <f>O2724/D2724</f>
        <v>0.17999999999999997</v>
      </c>
    </row>
    <row r="2725" spans="1:16" x14ac:dyDescent="0.3">
      <c r="A2725" s="2">
        <v>45146</v>
      </c>
      <c r="B2725" s="3" t="s">
        <v>885</v>
      </c>
      <c r="C2725" s="4" t="s">
        <v>886</v>
      </c>
      <c r="D2725" s="27">
        <v>3127.18</v>
      </c>
      <c r="E2725" s="27">
        <v>562.89</v>
      </c>
      <c r="F2725" s="27">
        <v>313.55</v>
      </c>
      <c r="G2725" s="26">
        <f>(E2725-F2725)/E2725</f>
        <v>0.44296398941178555</v>
      </c>
      <c r="H2725" s="27">
        <f>E2725-F2725</f>
        <v>249.33999999999997</v>
      </c>
      <c r="I2725" s="35">
        <f>E2725/D2725</f>
        <v>0.17999923253538333</v>
      </c>
      <c r="J2725" s="3">
        <v>185003.36</v>
      </c>
      <c r="K2725" s="26">
        <v>6.0999999999999999E-2</v>
      </c>
      <c r="L2725" s="4" t="b">
        <v>0</v>
      </c>
      <c r="M2725" s="4" t="s">
        <v>58</v>
      </c>
      <c r="N2725" s="35">
        <f>'Landed Freight Margin Tool'!$D$4</f>
        <v>0.58708499999999997</v>
      </c>
      <c r="O2725" s="30">
        <f>(MAX($F2725,MIN(0.18*$D2725,$F2725*(1+$N2725))))</f>
        <v>497.63050175000006</v>
      </c>
      <c r="P2725" s="35">
        <f>O2725/D2725</f>
        <v>0.15913075094813861</v>
      </c>
    </row>
    <row r="2726" spans="1:16" x14ac:dyDescent="0.3">
      <c r="A2726" s="2">
        <v>45035</v>
      </c>
      <c r="B2726" s="3" t="s">
        <v>3522</v>
      </c>
      <c r="C2726" s="4" t="s">
        <v>3523</v>
      </c>
      <c r="D2726" s="27">
        <v>5999.97</v>
      </c>
      <c r="E2726" s="27">
        <v>1079.99</v>
      </c>
      <c r="F2726" s="27">
        <v>778.95</v>
      </c>
      <c r="G2726" s="26">
        <f>(E2726-F2726)/E2726</f>
        <v>0.27874332169742311</v>
      </c>
      <c r="H2726" s="27">
        <f>E2726-F2726</f>
        <v>301.03999999999996</v>
      </c>
      <c r="I2726" s="35">
        <f>E2726/D2726</f>
        <v>0.17999923332949996</v>
      </c>
      <c r="J2726" s="3">
        <v>185003.36</v>
      </c>
      <c r="K2726" s="26">
        <v>6.0999999999999999E-2</v>
      </c>
      <c r="L2726" s="4" t="b">
        <v>0</v>
      </c>
      <c r="M2726" s="4" t="s">
        <v>58</v>
      </c>
      <c r="N2726" s="35">
        <f>'Landed Freight Margin Tool'!$D$4</f>
        <v>0.58708499999999997</v>
      </c>
      <c r="O2726" s="30">
        <f>(MAX($F2726,MIN(0.18*$D2726,$F2726*(1+$N2726))))</f>
        <v>1079.9946</v>
      </c>
      <c r="P2726" s="35">
        <f>O2726/D2726</f>
        <v>0.18</v>
      </c>
    </row>
    <row r="2727" spans="1:16" x14ac:dyDescent="0.3">
      <c r="A2727" s="2">
        <v>45226</v>
      </c>
      <c r="B2727" s="3" t="s">
        <v>22881</v>
      </c>
      <c r="C2727" s="4" t="s">
        <v>22882</v>
      </c>
      <c r="D2727" s="27">
        <v>2609.9</v>
      </c>
      <c r="E2727" s="27">
        <v>469.78</v>
      </c>
      <c r="F2727" s="27">
        <v>469.09</v>
      </c>
      <c r="G2727" s="26">
        <f>(E2727-F2727)/E2727</f>
        <v>1.4687726169696407E-3</v>
      </c>
      <c r="H2727" s="27">
        <f>E2727-F2727</f>
        <v>0.68999999999999773</v>
      </c>
      <c r="I2727" s="35">
        <f>E2727/D2727</f>
        <v>0.17999923368711443</v>
      </c>
      <c r="J2727" s="3">
        <v>185003.36</v>
      </c>
      <c r="K2727" s="26">
        <v>6.0999999999999999E-2</v>
      </c>
      <c r="L2727" s="4" t="b">
        <v>0</v>
      </c>
      <c r="M2727" s="4" t="s">
        <v>58</v>
      </c>
      <c r="N2727" s="35">
        <f>'Landed Freight Margin Tool'!$D$4</f>
        <v>0.58708499999999997</v>
      </c>
      <c r="O2727" s="30">
        <f>(MAX($F2727,MIN(0.18*$D2727,$F2727*(1+$N2727))))</f>
        <v>469.78199999999998</v>
      </c>
      <c r="P2727" s="35">
        <f>O2727/D2727</f>
        <v>0.18</v>
      </c>
    </row>
    <row r="2728" spans="1:16" x14ac:dyDescent="0.3">
      <c r="A2728" s="2">
        <v>44930</v>
      </c>
      <c r="B2728" s="3" t="s">
        <v>16829</v>
      </c>
      <c r="C2728" s="4" t="s">
        <v>16830</v>
      </c>
      <c r="D2728" s="27">
        <v>1839.23</v>
      </c>
      <c r="E2728" s="27">
        <v>331.06</v>
      </c>
      <c r="F2728" s="27">
        <v>173.03</v>
      </c>
      <c r="G2728" s="26">
        <f>(E2728-F2728)/E2728</f>
        <v>0.47734549628466139</v>
      </c>
      <c r="H2728" s="27">
        <f>E2728-F2728</f>
        <v>158.03</v>
      </c>
      <c r="I2728" s="35">
        <f>E2728/D2728</f>
        <v>0.17999923881189411</v>
      </c>
      <c r="J2728" s="3">
        <v>185003.36</v>
      </c>
      <c r="K2728" s="26">
        <v>6.0999999999999999E-2</v>
      </c>
      <c r="L2728" s="4" t="b">
        <v>0</v>
      </c>
      <c r="M2728" s="4" t="s">
        <v>58</v>
      </c>
      <c r="N2728" s="35">
        <f>'Landed Freight Margin Tool'!$D$4</f>
        <v>0.58708499999999997</v>
      </c>
      <c r="O2728" s="30">
        <f>(MAX($F2728,MIN(0.18*$D2728,$F2728*(1+$N2728))))</f>
        <v>274.61331755000003</v>
      </c>
      <c r="P2728" s="35">
        <f>O2728/D2728</f>
        <v>0.14930885074188657</v>
      </c>
    </row>
    <row r="2729" spans="1:16" x14ac:dyDescent="0.3">
      <c r="A2729" s="2">
        <v>45044</v>
      </c>
      <c r="B2729" s="3" t="s">
        <v>3541</v>
      </c>
      <c r="C2729" s="4" t="s">
        <v>3542</v>
      </c>
      <c r="D2729" s="27">
        <v>2367.0100000000002</v>
      </c>
      <c r="E2729" s="27">
        <v>426.06</v>
      </c>
      <c r="F2729" s="27">
        <v>201.63</v>
      </c>
      <c r="G2729" s="26">
        <f>(E2729-F2729)/E2729</f>
        <v>0.52675679481763138</v>
      </c>
      <c r="H2729" s="27">
        <f>E2729-F2729</f>
        <v>224.43</v>
      </c>
      <c r="I2729" s="35">
        <f>E2729/D2729</f>
        <v>0.17999923954693894</v>
      </c>
      <c r="J2729" s="3">
        <v>185003.36</v>
      </c>
      <c r="K2729" s="26">
        <v>6.0999999999999999E-2</v>
      </c>
      <c r="L2729" s="4" t="b">
        <v>0</v>
      </c>
      <c r="M2729" s="4" t="s">
        <v>58</v>
      </c>
      <c r="N2729" s="35">
        <f>'Landed Freight Margin Tool'!$D$4</f>
        <v>0.58708499999999997</v>
      </c>
      <c r="O2729" s="30">
        <f>(MAX($F2729,MIN(0.18*$D2729,$F2729*(1+$N2729))))</f>
        <v>320.00394855000002</v>
      </c>
      <c r="P2729" s="35">
        <f>O2729/D2729</f>
        <v>0.13519332345448476</v>
      </c>
    </row>
    <row r="2730" spans="1:16" x14ac:dyDescent="0.3">
      <c r="A2730" s="2">
        <v>44958</v>
      </c>
      <c r="B2730" s="3" t="s">
        <v>1976</v>
      </c>
      <c r="C2730" s="4" t="s">
        <v>1977</v>
      </c>
      <c r="D2730" s="27">
        <v>6072.47</v>
      </c>
      <c r="E2730" s="27">
        <v>1093.04</v>
      </c>
      <c r="F2730" s="27">
        <v>593.6</v>
      </c>
      <c r="G2730" s="26">
        <f>(E2730-F2730)/E2730</f>
        <v>0.45692746834516573</v>
      </c>
      <c r="H2730" s="27">
        <f>E2730-F2730</f>
        <v>499.43999999999994</v>
      </c>
      <c r="I2730" s="35">
        <f>E2730/D2730</f>
        <v>0.17999924248287763</v>
      </c>
      <c r="J2730" s="3">
        <v>185003.36</v>
      </c>
      <c r="K2730" s="26">
        <v>6.0999999999999999E-2</v>
      </c>
      <c r="L2730" s="4" t="b">
        <v>0</v>
      </c>
      <c r="M2730" s="4" t="s">
        <v>58</v>
      </c>
      <c r="N2730" s="35">
        <f>'Landed Freight Margin Tool'!$D$4</f>
        <v>0.58708499999999997</v>
      </c>
      <c r="O2730" s="30">
        <f>(MAX($F2730,MIN(0.18*$D2730,$F2730*(1+$N2730))))</f>
        <v>942.09365600000012</v>
      </c>
      <c r="P2730" s="35">
        <f>O2730/D2730</f>
        <v>0.15514175549652778</v>
      </c>
    </row>
    <row r="2731" spans="1:16" x14ac:dyDescent="0.3">
      <c r="A2731" s="2">
        <v>45132</v>
      </c>
      <c r="B2731" s="3" t="s">
        <v>390</v>
      </c>
      <c r="C2731" s="4" t="s">
        <v>391</v>
      </c>
      <c r="D2731" s="27">
        <v>2380.0100000000002</v>
      </c>
      <c r="E2731" s="27">
        <v>428.4</v>
      </c>
      <c r="F2731" s="27">
        <v>303.27</v>
      </c>
      <c r="G2731" s="26">
        <f>(E2731-F2731)/E2731</f>
        <v>0.29208683473389357</v>
      </c>
      <c r="H2731" s="27">
        <f>E2731-F2731</f>
        <v>125.13</v>
      </c>
      <c r="I2731" s="35">
        <f>E2731/D2731</f>
        <v>0.1799992437006567</v>
      </c>
      <c r="J2731" s="3">
        <v>185003.36</v>
      </c>
      <c r="K2731" s="26">
        <v>6.0999999999999999E-2</v>
      </c>
      <c r="L2731" s="4" t="b">
        <v>0</v>
      </c>
      <c r="M2731" s="4" t="s">
        <v>58</v>
      </c>
      <c r="N2731" s="35">
        <f>'Landed Freight Margin Tool'!$D$4</f>
        <v>0.58708499999999997</v>
      </c>
      <c r="O2731" s="30">
        <f>(MAX($F2731,MIN(0.18*$D2731,$F2731*(1+$N2731))))</f>
        <v>428.40180000000004</v>
      </c>
      <c r="P2731" s="35">
        <f>O2731/D2731</f>
        <v>0.18</v>
      </c>
    </row>
    <row r="2732" spans="1:16" x14ac:dyDescent="0.3">
      <c r="A2732" s="2">
        <v>45114</v>
      </c>
      <c r="B2732" s="3" t="s">
        <v>12876</v>
      </c>
      <c r="C2732" s="4" t="s">
        <v>12877</v>
      </c>
      <c r="D2732" s="27">
        <v>3439.07</v>
      </c>
      <c r="E2732" s="27">
        <v>619.03</v>
      </c>
      <c r="F2732" s="27">
        <v>392.4</v>
      </c>
      <c r="G2732" s="26">
        <f>(E2732-F2732)/E2732</f>
        <v>0.36610503529715849</v>
      </c>
      <c r="H2732" s="27">
        <f>E2732-F2732</f>
        <v>226.63</v>
      </c>
      <c r="I2732" s="35">
        <f>E2732/D2732</f>
        <v>0.17999924398165781</v>
      </c>
      <c r="J2732" s="3">
        <v>185003.36</v>
      </c>
      <c r="K2732" s="26">
        <v>6.0999999999999999E-2</v>
      </c>
      <c r="L2732" s="4" t="b">
        <v>0</v>
      </c>
      <c r="M2732" s="4" t="s">
        <v>58</v>
      </c>
      <c r="N2732" s="35">
        <f>'Landed Freight Margin Tool'!$D$4</f>
        <v>0.58708499999999997</v>
      </c>
      <c r="O2732" s="30">
        <f>(MAX($F2732,MIN(0.18*$D2732,$F2732*(1+$N2732))))</f>
        <v>619.0326</v>
      </c>
      <c r="P2732" s="35">
        <f>O2732/D2732</f>
        <v>0.18</v>
      </c>
    </row>
    <row r="2733" spans="1:16" x14ac:dyDescent="0.3">
      <c r="A2733" s="2">
        <v>44993</v>
      </c>
      <c r="B2733" s="3" t="s">
        <v>11784</v>
      </c>
      <c r="C2733" s="4" t="s">
        <v>11785</v>
      </c>
      <c r="D2733" s="27">
        <v>3176.68</v>
      </c>
      <c r="E2733" s="27">
        <v>571.79999999999995</v>
      </c>
      <c r="F2733" s="27">
        <v>412.17</v>
      </c>
      <c r="G2733" s="26">
        <f>(E2733-F2733)/E2733</f>
        <v>0.2791710388247638</v>
      </c>
      <c r="H2733" s="27">
        <f>E2733-F2733</f>
        <v>159.62999999999994</v>
      </c>
      <c r="I2733" s="35">
        <f>E2733/D2733</f>
        <v>0.17999924449425186</v>
      </c>
      <c r="J2733" s="3">
        <v>185003.36</v>
      </c>
      <c r="K2733" s="26">
        <v>6.0999999999999999E-2</v>
      </c>
      <c r="L2733" s="4" t="b">
        <v>0</v>
      </c>
      <c r="M2733" s="4" t="s">
        <v>58</v>
      </c>
      <c r="N2733" s="35">
        <f>'Landed Freight Margin Tool'!$D$4</f>
        <v>0.58708499999999997</v>
      </c>
      <c r="O2733" s="30">
        <f>(MAX($F2733,MIN(0.18*$D2733,$F2733*(1+$N2733))))</f>
        <v>571.80239999999992</v>
      </c>
      <c r="P2733" s="35">
        <f>O2733/D2733</f>
        <v>0.18</v>
      </c>
    </row>
    <row r="2734" spans="1:16" x14ac:dyDescent="0.3">
      <c r="A2734" s="2">
        <v>45216</v>
      </c>
      <c r="B2734" s="3" t="s">
        <v>4318</v>
      </c>
      <c r="C2734" s="4" t="s">
        <v>4319</v>
      </c>
      <c r="D2734" s="27">
        <v>4501.63</v>
      </c>
      <c r="E2734" s="27">
        <v>810.29</v>
      </c>
      <c r="F2734" s="27">
        <v>593.76</v>
      </c>
      <c r="G2734" s="26">
        <f>(E2734-F2734)/E2734</f>
        <v>0.26722531439361213</v>
      </c>
      <c r="H2734" s="27">
        <f>E2734-F2734</f>
        <v>216.52999999999997</v>
      </c>
      <c r="I2734" s="35">
        <f>E2734/D2734</f>
        <v>0.17999924471802434</v>
      </c>
      <c r="J2734" s="3">
        <v>185003.36</v>
      </c>
      <c r="K2734" s="26">
        <v>6.0999999999999999E-2</v>
      </c>
      <c r="L2734" s="4" t="b">
        <v>0</v>
      </c>
      <c r="M2734" s="4" t="s">
        <v>58</v>
      </c>
      <c r="N2734" s="35">
        <f>'Landed Freight Margin Tool'!$D$4</f>
        <v>0.58708499999999997</v>
      </c>
      <c r="O2734" s="30">
        <f>(MAX($F2734,MIN(0.18*$D2734,$F2734*(1+$N2734))))</f>
        <v>810.29340000000002</v>
      </c>
      <c r="P2734" s="35">
        <f>O2734/D2734</f>
        <v>0.18</v>
      </c>
    </row>
    <row r="2735" spans="1:16" x14ac:dyDescent="0.3">
      <c r="A2735" s="2">
        <v>45105</v>
      </c>
      <c r="B2735" s="3" t="s">
        <v>22838</v>
      </c>
      <c r="C2735" s="4" t="s">
        <v>22839</v>
      </c>
      <c r="D2735" s="27">
        <v>5832.08</v>
      </c>
      <c r="E2735" s="27">
        <v>1049.77</v>
      </c>
      <c r="F2735" s="27">
        <v>528.08000000000004</v>
      </c>
      <c r="G2735" s="26">
        <f>(E2735-F2735)/E2735</f>
        <v>0.49695647618049665</v>
      </c>
      <c r="H2735" s="27">
        <f>E2735-F2735</f>
        <v>521.68999999999994</v>
      </c>
      <c r="I2735" s="35">
        <f>E2735/D2735</f>
        <v>0.17999924555218721</v>
      </c>
      <c r="J2735" s="3">
        <v>185003.36</v>
      </c>
      <c r="K2735" s="26">
        <v>6.0999999999999999E-2</v>
      </c>
      <c r="L2735" s="4" t="b">
        <v>0</v>
      </c>
      <c r="M2735" s="4" t="s">
        <v>58</v>
      </c>
      <c r="N2735" s="35">
        <f>'Landed Freight Margin Tool'!$D$4</f>
        <v>0.58708499999999997</v>
      </c>
      <c r="O2735" s="30">
        <f>(MAX($F2735,MIN(0.18*$D2735,$F2735*(1+$N2735))))</f>
        <v>838.10784680000006</v>
      </c>
      <c r="P2735" s="35">
        <f>O2735/D2735</f>
        <v>0.14370650724955764</v>
      </c>
    </row>
    <row r="2736" spans="1:16" x14ac:dyDescent="0.3">
      <c r="A2736" s="2">
        <v>45078</v>
      </c>
      <c r="B2736" s="3" t="s">
        <v>23073</v>
      </c>
      <c r="C2736" s="4" t="s">
        <v>23074</v>
      </c>
      <c r="D2736" s="27">
        <v>4773.0200000000004</v>
      </c>
      <c r="E2736" s="27">
        <v>859.14</v>
      </c>
      <c r="F2736" s="27">
        <v>437.94</v>
      </c>
      <c r="G2736" s="26">
        <f>(E2736-F2736)/E2736</f>
        <v>0.49025769956002513</v>
      </c>
      <c r="H2736" s="27">
        <f>E2736-F2736</f>
        <v>421.2</v>
      </c>
      <c r="I2736" s="35">
        <f>E2736/D2736</f>
        <v>0.17999924576054571</v>
      </c>
      <c r="J2736" s="3">
        <v>185003.36</v>
      </c>
      <c r="K2736" s="26">
        <v>6.0999999999999999E-2</v>
      </c>
      <c r="L2736" s="4" t="b">
        <v>0</v>
      </c>
      <c r="M2736" s="4" t="s">
        <v>58</v>
      </c>
      <c r="N2736" s="35">
        <f>'Landed Freight Margin Tool'!$D$4</f>
        <v>0.58708499999999997</v>
      </c>
      <c r="O2736" s="30">
        <f>(MAX($F2736,MIN(0.18*$D2736,$F2736*(1+$N2736))))</f>
        <v>695.04800490000002</v>
      </c>
      <c r="P2736" s="35">
        <f>O2736/D2736</f>
        <v>0.14562017441787378</v>
      </c>
    </row>
    <row r="2737" spans="1:16" x14ac:dyDescent="0.3">
      <c r="A2737" s="2">
        <v>45070</v>
      </c>
      <c r="B2737" s="3" t="s">
        <v>23087</v>
      </c>
      <c r="C2737" s="4" t="s">
        <v>23088</v>
      </c>
      <c r="D2737" s="27">
        <v>5055.91</v>
      </c>
      <c r="E2737" s="27">
        <v>910.06</v>
      </c>
      <c r="F2737" s="27">
        <v>935.6</v>
      </c>
      <c r="G2737" s="26">
        <f>(E2737-F2737)/E2737</f>
        <v>-2.8064083686789969E-2</v>
      </c>
      <c r="H2737" s="27">
        <f>E2737-F2737</f>
        <v>-25.540000000000077</v>
      </c>
      <c r="I2737" s="35">
        <f>E2737/D2737</f>
        <v>0.17999924840434264</v>
      </c>
      <c r="J2737" s="3">
        <v>185003.36</v>
      </c>
      <c r="K2737" s="26">
        <v>6.0999999999999999E-2</v>
      </c>
      <c r="L2737" s="4" t="b">
        <v>0</v>
      </c>
      <c r="M2737" s="4" t="s">
        <v>58</v>
      </c>
      <c r="N2737" s="35">
        <f>'Landed Freight Margin Tool'!$D$4</f>
        <v>0.58708499999999997</v>
      </c>
      <c r="O2737" s="30">
        <f>(MAX($F2737,MIN(0.18*$D2737,$F2737*(1+$N2737))))</f>
        <v>935.6</v>
      </c>
      <c r="P2737" s="35">
        <f>O2737/D2737</f>
        <v>0.18505076237512141</v>
      </c>
    </row>
    <row r="2738" spans="1:16" x14ac:dyDescent="0.3">
      <c r="A2738" s="2">
        <v>44972</v>
      </c>
      <c r="B2738" s="3" t="s">
        <v>7603</v>
      </c>
      <c r="C2738" s="4" t="s">
        <v>7604</v>
      </c>
      <c r="D2738" s="27">
        <v>5596.19</v>
      </c>
      <c r="E2738" s="27">
        <v>1007.31</v>
      </c>
      <c r="F2738" s="27">
        <v>741.74</v>
      </c>
      <c r="G2738" s="26">
        <f>(E2738-F2738)/E2738</f>
        <v>0.26364277134149361</v>
      </c>
      <c r="H2738" s="27">
        <f>E2738-F2738</f>
        <v>265.56999999999994</v>
      </c>
      <c r="I2738" s="35">
        <f>E2738/D2738</f>
        <v>0.17999924948938475</v>
      </c>
      <c r="J2738" s="3">
        <v>185003.36</v>
      </c>
      <c r="K2738" s="26">
        <v>6.0999999999999999E-2</v>
      </c>
      <c r="L2738" s="4" t="b">
        <v>0</v>
      </c>
      <c r="M2738" s="4" t="s">
        <v>58</v>
      </c>
      <c r="N2738" s="35">
        <f>'Landed Freight Margin Tool'!$D$4</f>
        <v>0.58708499999999997</v>
      </c>
      <c r="O2738" s="30">
        <f>(MAX($F2738,MIN(0.18*$D2738,$F2738*(1+$N2738))))</f>
        <v>1007.3141999999999</v>
      </c>
      <c r="P2738" s="35">
        <f>O2738/D2738</f>
        <v>0.18</v>
      </c>
    </row>
    <row r="2739" spans="1:16" x14ac:dyDescent="0.3">
      <c r="A2739" s="2">
        <v>44950</v>
      </c>
      <c r="B2739" s="3" t="s">
        <v>10386</v>
      </c>
      <c r="C2739" s="4" t="s">
        <v>10387</v>
      </c>
      <c r="D2739" s="27">
        <v>3474.57</v>
      </c>
      <c r="E2739" s="27">
        <v>625.41999999999996</v>
      </c>
      <c r="F2739" s="27">
        <v>463.18</v>
      </c>
      <c r="G2739" s="26">
        <f>(E2739-F2739)/E2739</f>
        <v>0.25940967669725939</v>
      </c>
      <c r="H2739" s="27">
        <f>E2739-F2739</f>
        <v>162.23999999999995</v>
      </c>
      <c r="I2739" s="35">
        <f>E2739/D2739</f>
        <v>0.17999925170596648</v>
      </c>
      <c r="J2739" s="3">
        <v>185003.36</v>
      </c>
      <c r="K2739" s="26">
        <v>6.0999999999999999E-2</v>
      </c>
      <c r="L2739" s="4" t="b">
        <v>0</v>
      </c>
      <c r="M2739" s="4" t="s">
        <v>58</v>
      </c>
      <c r="N2739" s="35">
        <f>'Landed Freight Margin Tool'!$D$4</f>
        <v>0.58708499999999997</v>
      </c>
      <c r="O2739" s="30">
        <f>(MAX($F2739,MIN(0.18*$D2739,$F2739*(1+$N2739))))</f>
        <v>625.42259999999999</v>
      </c>
      <c r="P2739" s="35">
        <f>O2739/D2739</f>
        <v>0.18</v>
      </c>
    </row>
    <row r="2740" spans="1:16" x14ac:dyDescent="0.3">
      <c r="A2740" s="2">
        <v>45029</v>
      </c>
      <c r="B2740" s="3" t="s">
        <v>6351</v>
      </c>
      <c r="C2740" s="4" t="s">
        <v>6352</v>
      </c>
      <c r="D2740" s="27">
        <v>3749.46</v>
      </c>
      <c r="E2740" s="27">
        <v>674.9</v>
      </c>
      <c r="F2740" s="27">
        <v>463.38</v>
      </c>
      <c r="G2740" s="26">
        <f>(E2740-F2740)/E2740</f>
        <v>0.31340939398429396</v>
      </c>
      <c r="H2740" s="27">
        <f>E2740-F2740</f>
        <v>211.51999999999998</v>
      </c>
      <c r="I2740" s="35">
        <f>E2740/D2740</f>
        <v>0.17999925322579785</v>
      </c>
      <c r="J2740" s="3">
        <v>185003.36</v>
      </c>
      <c r="K2740" s="26">
        <v>6.0999999999999999E-2</v>
      </c>
      <c r="L2740" s="4" t="b">
        <v>0</v>
      </c>
      <c r="M2740" s="4" t="s">
        <v>58</v>
      </c>
      <c r="N2740" s="35">
        <f>'Landed Freight Margin Tool'!$D$4</f>
        <v>0.58708499999999997</v>
      </c>
      <c r="O2740" s="30">
        <f>(MAX($F2740,MIN(0.18*$D2740,$F2740*(1+$N2740))))</f>
        <v>674.90279999999996</v>
      </c>
      <c r="P2740" s="35">
        <f>O2740/D2740</f>
        <v>0.18</v>
      </c>
    </row>
    <row r="2741" spans="1:16" x14ac:dyDescent="0.3">
      <c r="A2741" s="2">
        <v>45033</v>
      </c>
      <c r="B2741" s="3" t="s">
        <v>9345</v>
      </c>
      <c r="C2741" s="4" t="s">
        <v>9346</v>
      </c>
      <c r="D2741" s="27">
        <v>5905.08</v>
      </c>
      <c r="E2741" s="27">
        <v>1062.9100000000001</v>
      </c>
      <c r="F2741" s="27">
        <v>668.61</v>
      </c>
      <c r="G2741" s="26">
        <f>(E2741-F2741)/E2741</f>
        <v>0.3709627343801451</v>
      </c>
      <c r="H2741" s="27">
        <f>E2741-F2741</f>
        <v>394.30000000000007</v>
      </c>
      <c r="I2741" s="35">
        <f>E2741/D2741</f>
        <v>0.1799992548788501</v>
      </c>
      <c r="J2741" s="3">
        <v>185003.36</v>
      </c>
      <c r="K2741" s="26">
        <v>6.0999999999999999E-2</v>
      </c>
      <c r="L2741" s="4" t="b">
        <v>0</v>
      </c>
      <c r="M2741" s="4" t="s">
        <v>58</v>
      </c>
      <c r="N2741" s="35">
        <f>'Landed Freight Margin Tool'!$D$4</f>
        <v>0.58708499999999997</v>
      </c>
      <c r="O2741" s="30">
        <f>(MAX($F2741,MIN(0.18*$D2741,$F2741*(1+$N2741))))</f>
        <v>1061.1409018500001</v>
      </c>
      <c r="P2741" s="35">
        <f>O2741/D2741</f>
        <v>0.179699665686155</v>
      </c>
    </row>
    <row r="2742" spans="1:16" x14ac:dyDescent="0.3">
      <c r="A2742" s="2">
        <v>45181</v>
      </c>
      <c r="B2742" s="3" t="s">
        <v>15894</v>
      </c>
      <c r="C2742" s="4" t="s">
        <v>15895</v>
      </c>
      <c r="D2742" s="27">
        <v>5102.41</v>
      </c>
      <c r="E2742" s="27">
        <v>918.43</v>
      </c>
      <c r="F2742" s="27">
        <v>880.15</v>
      </c>
      <c r="G2742" s="26">
        <f>(E2742-F2742)/E2742</f>
        <v>4.1679823176507709E-2</v>
      </c>
      <c r="H2742" s="27">
        <f>E2742-F2742</f>
        <v>38.279999999999973</v>
      </c>
      <c r="I2742" s="35">
        <f>E2742/D2742</f>
        <v>0.17999925525388982</v>
      </c>
      <c r="J2742" s="3">
        <v>185003.36</v>
      </c>
      <c r="K2742" s="26">
        <v>6.0999999999999999E-2</v>
      </c>
      <c r="L2742" s="4" t="b">
        <v>0</v>
      </c>
      <c r="M2742" s="4" t="s">
        <v>58</v>
      </c>
      <c r="N2742" s="35">
        <f>'Landed Freight Margin Tool'!$D$4</f>
        <v>0.58708499999999997</v>
      </c>
      <c r="O2742" s="30">
        <f>(MAX($F2742,MIN(0.18*$D2742,$F2742*(1+$N2742))))</f>
        <v>918.43379999999991</v>
      </c>
      <c r="P2742" s="35">
        <f>O2742/D2742</f>
        <v>0.18</v>
      </c>
    </row>
    <row r="2743" spans="1:16" x14ac:dyDescent="0.3">
      <c r="A2743" s="2">
        <v>45252</v>
      </c>
      <c r="B2743" s="3" t="s">
        <v>12285</v>
      </c>
      <c r="C2743" s="4" t="s">
        <v>12286</v>
      </c>
      <c r="D2743" s="27">
        <v>6451.86</v>
      </c>
      <c r="E2743" s="27">
        <v>1161.33</v>
      </c>
      <c r="F2743" s="27">
        <v>870.98</v>
      </c>
      <c r="G2743" s="26">
        <f>(E2743-F2743)/E2743</f>
        <v>0.2500150689295893</v>
      </c>
      <c r="H2743" s="27">
        <f>E2743-F2743</f>
        <v>290.34999999999991</v>
      </c>
      <c r="I2743" s="35">
        <f>E2743/D2743</f>
        <v>0.17999925602849412</v>
      </c>
      <c r="J2743" s="3">
        <v>185003.36</v>
      </c>
      <c r="K2743" s="26">
        <v>6.0999999999999999E-2</v>
      </c>
      <c r="L2743" s="4" t="b">
        <v>0</v>
      </c>
      <c r="M2743" s="4" t="s">
        <v>58</v>
      </c>
      <c r="N2743" s="35">
        <f>'Landed Freight Margin Tool'!$D$4</f>
        <v>0.58708499999999997</v>
      </c>
      <c r="O2743" s="30">
        <f>(MAX($F2743,MIN(0.18*$D2743,$F2743*(1+$N2743))))</f>
        <v>1161.3347999999999</v>
      </c>
      <c r="P2743" s="35">
        <f>O2743/D2743</f>
        <v>0.18</v>
      </c>
    </row>
    <row r="2744" spans="1:16" x14ac:dyDescent="0.3">
      <c r="A2744" s="2">
        <v>45196</v>
      </c>
      <c r="B2744" s="3" t="s">
        <v>19979</v>
      </c>
      <c r="C2744" s="4" t="s">
        <v>19980</v>
      </c>
      <c r="D2744" s="27">
        <v>6452.86</v>
      </c>
      <c r="E2744" s="27">
        <v>1161.51</v>
      </c>
      <c r="F2744" s="27">
        <v>770.99</v>
      </c>
      <c r="G2744" s="26">
        <f>(E2744-F2744)/E2744</f>
        <v>0.33621750996547595</v>
      </c>
      <c r="H2744" s="27">
        <f>E2744-F2744</f>
        <v>390.52</v>
      </c>
      <c r="I2744" s="35">
        <f>E2744/D2744</f>
        <v>0.17999925614378742</v>
      </c>
      <c r="J2744" s="3">
        <v>185003.36</v>
      </c>
      <c r="K2744" s="26">
        <v>6.0999999999999999E-2</v>
      </c>
      <c r="L2744" s="4" t="b">
        <v>0</v>
      </c>
      <c r="M2744" s="4" t="s">
        <v>58</v>
      </c>
      <c r="N2744" s="35">
        <f>'Landed Freight Margin Tool'!$D$4</f>
        <v>0.58708499999999997</v>
      </c>
      <c r="O2744" s="30">
        <f>(MAX($F2744,MIN(0.18*$D2744,$F2744*(1+$N2744))))</f>
        <v>1161.5147999999999</v>
      </c>
      <c r="P2744" s="35">
        <f>O2744/D2744</f>
        <v>0.18</v>
      </c>
    </row>
    <row r="2745" spans="1:16" x14ac:dyDescent="0.3">
      <c r="A2745" s="2">
        <v>44952</v>
      </c>
      <c r="B2745" s="3" t="s">
        <v>20559</v>
      </c>
      <c r="C2745" s="4" t="s">
        <v>20560</v>
      </c>
      <c r="D2745" s="27">
        <v>4840.5200000000004</v>
      </c>
      <c r="E2745" s="27">
        <v>871.29</v>
      </c>
      <c r="F2745" s="27">
        <v>450.46</v>
      </c>
      <c r="G2745" s="26">
        <f>(E2745-F2745)/E2745</f>
        <v>0.48299647648888427</v>
      </c>
      <c r="H2745" s="27">
        <f>E2745-F2745</f>
        <v>420.83</v>
      </c>
      <c r="I2745" s="35">
        <f>E2745/D2745</f>
        <v>0.17999925627825109</v>
      </c>
      <c r="J2745" s="3">
        <v>185003.36</v>
      </c>
      <c r="K2745" s="26">
        <v>6.0999999999999999E-2</v>
      </c>
      <c r="L2745" s="4" t="b">
        <v>0</v>
      </c>
      <c r="M2745" s="4" t="s">
        <v>58</v>
      </c>
      <c r="N2745" s="35">
        <f>'Landed Freight Margin Tool'!$D$4</f>
        <v>0.58708499999999997</v>
      </c>
      <c r="O2745" s="30">
        <f>(MAX($F2745,MIN(0.18*$D2745,$F2745*(1+$N2745))))</f>
        <v>714.91830909999999</v>
      </c>
      <c r="P2745" s="35">
        <f>O2745/D2745</f>
        <v>0.14769452643517636</v>
      </c>
    </row>
    <row r="2746" spans="1:16" x14ac:dyDescent="0.3">
      <c r="A2746" s="2">
        <v>45203</v>
      </c>
      <c r="B2746" s="3" t="s">
        <v>14682</v>
      </c>
      <c r="C2746" s="4" t="s">
        <v>703</v>
      </c>
      <c r="D2746" s="27">
        <v>6737.75</v>
      </c>
      <c r="E2746" s="27">
        <v>1212.79</v>
      </c>
      <c r="F2746" s="27">
        <v>460.19</v>
      </c>
      <c r="G2746" s="26">
        <f>(E2746-F2746)/E2746</f>
        <v>0.62055261009737872</v>
      </c>
      <c r="H2746" s="27">
        <f>E2746-F2746</f>
        <v>752.59999999999991</v>
      </c>
      <c r="I2746" s="35">
        <f>E2746/D2746</f>
        <v>0.17999925791250787</v>
      </c>
      <c r="J2746" s="3">
        <v>185003.36</v>
      </c>
      <c r="K2746" s="26">
        <v>6.0999999999999999E-2</v>
      </c>
      <c r="L2746" s="4" t="b">
        <v>0</v>
      </c>
      <c r="M2746" s="4" t="s">
        <v>58</v>
      </c>
      <c r="N2746" s="35">
        <f>'Landed Freight Margin Tool'!$D$4</f>
        <v>0.58708499999999997</v>
      </c>
      <c r="O2746" s="30">
        <f>(MAX($F2746,MIN(0.18*$D2746,$F2746*(1+$N2746))))</f>
        <v>730.36064614999998</v>
      </c>
      <c r="P2746" s="35">
        <f>O2746/D2746</f>
        <v>0.10839830004823568</v>
      </c>
    </row>
    <row r="2747" spans="1:16" x14ac:dyDescent="0.3">
      <c r="A2747" s="2">
        <v>45246</v>
      </c>
      <c r="B2747" s="3" t="s">
        <v>19878</v>
      </c>
      <c r="C2747" s="4" t="s">
        <v>19879</v>
      </c>
      <c r="D2747" s="27">
        <v>3774.96</v>
      </c>
      <c r="E2747" s="27">
        <v>679.49</v>
      </c>
      <c r="F2747" s="27">
        <v>522.37</v>
      </c>
      <c r="G2747" s="26">
        <f>(E2747-F2747)/E2747</f>
        <v>0.23123224771519818</v>
      </c>
      <c r="H2747" s="27">
        <f>E2747-F2747</f>
        <v>157.12</v>
      </c>
      <c r="I2747" s="35">
        <f>E2747/D2747</f>
        <v>0.17999925827028632</v>
      </c>
      <c r="J2747" s="3">
        <v>185003.36</v>
      </c>
      <c r="K2747" s="26">
        <v>6.0999999999999999E-2</v>
      </c>
      <c r="L2747" s="4" t="b">
        <v>0</v>
      </c>
      <c r="M2747" s="4" t="s">
        <v>58</v>
      </c>
      <c r="N2747" s="35">
        <f>'Landed Freight Margin Tool'!$D$4</f>
        <v>0.58708499999999997</v>
      </c>
      <c r="O2747" s="30">
        <f>(MAX($F2747,MIN(0.18*$D2747,$F2747*(1+$N2747))))</f>
        <v>679.49279999999999</v>
      </c>
      <c r="P2747" s="35">
        <f>O2747/D2747</f>
        <v>0.18</v>
      </c>
    </row>
    <row r="2748" spans="1:16" x14ac:dyDescent="0.3">
      <c r="A2748" s="2">
        <v>45077</v>
      </c>
      <c r="B2748" s="3" t="s">
        <v>1532</v>
      </c>
      <c r="C2748" s="4" t="s">
        <v>1533</v>
      </c>
      <c r="D2748" s="27">
        <v>5663.69</v>
      </c>
      <c r="E2748" s="27">
        <v>1019.46</v>
      </c>
      <c r="F2748" s="27">
        <v>534.88</v>
      </c>
      <c r="G2748" s="26">
        <f>(E2748-F2748)/E2748</f>
        <v>0.47533007670727645</v>
      </c>
      <c r="H2748" s="27">
        <f>E2748-F2748</f>
        <v>484.58000000000004</v>
      </c>
      <c r="I2748" s="35">
        <f>E2748/D2748</f>
        <v>0.17999925843398917</v>
      </c>
      <c r="J2748" s="3">
        <v>185003.36</v>
      </c>
      <c r="K2748" s="26">
        <v>6.0999999999999999E-2</v>
      </c>
      <c r="L2748" s="4" t="b">
        <v>0</v>
      </c>
      <c r="M2748" s="4" t="s">
        <v>58</v>
      </c>
      <c r="N2748" s="35">
        <f>'Landed Freight Margin Tool'!$D$4</f>
        <v>0.58708499999999997</v>
      </c>
      <c r="O2748" s="30">
        <f>(MAX($F2748,MIN(0.18*$D2748,$F2748*(1+$N2748))))</f>
        <v>848.90002479999998</v>
      </c>
      <c r="P2748" s="35">
        <f>O2748/D2748</f>
        <v>0.14988462023874896</v>
      </c>
    </row>
    <row r="2749" spans="1:16" x14ac:dyDescent="0.3">
      <c r="A2749" s="2">
        <v>45099</v>
      </c>
      <c r="B2749" s="3" t="s">
        <v>17834</v>
      </c>
      <c r="C2749" s="4" t="s">
        <v>7036</v>
      </c>
      <c r="D2749" s="27">
        <v>2430.5100000000002</v>
      </c>
      <c r="E2749" s="27">
        <v>437.49</v>
      </c>
      <c r="F2749" s="27">
        <v>264.98</v>
      </c>
      <c r="G2749" s="26">
        <f>(E2749-F2749)/E2749</f>
        <v>0.39431758440192916</v>
      </c>
      <c r="H2749" s="27">
        <f>E2749-F2749</f>
        <v>172.51</v>
      </c>
      <c r="I2749" s="35">
        <f>E2749/D2749</f>
        <v>0.17999925941469072</v>
      </c>
      <c r="J2749" s="3">
        <v>185003.36</v>
      </c>
      <c r="K2749" s="26">
        <v>6.0999999999999999E-2</v>
      </c>
      <c r="L2749" s="4" t="b">
        <v>0</v>
      </c>
      <c r="M2749" s="4" t="s">
        <v>58</v>
      </c>
      <c r="N2749" s="35">
        <f>'Landed Freight Margin Tool'!$D$4</f>
        <v>0.58708499999999997</v>
      </c>
      <c r="O2749" s="30">
        <f>(MAX($F2749,MIN(0.18*$D2749,$F2749*(1+$N2749))))</f>
        <v>420.54578330000004</v>
      </c>
      <c r="P2749" s="35">
        <f>O2749/D2749</f>
        <v>0.17302779387865097</v>
      </c>
    </row>
    <row r="2750" spans="1:16" x14ac:dyDescent="0.3">
      <c r="A2750" s="2">
        <v>45174</v>
      </c>
      <c r="B2750" s="3" t="s">
        <v>13963</v>
      </c>
      <c r="C2750" s="4" t="s">
        <v>13964</v>
      </c>
      <c r="D2750" s="27">
        <v>4591.13</v>
      </c>
      <c r="E2750" s="27">
        <v>826.4</v>
      </c>
      <c r="F2750" s="27">
        <v>525.98</v>
      </c>
      <c r="G2750" s="26">
        <f>(E2750-F2750)/E2750</f>
        <v>0.36352855759922553</v>
      </c>
      <c r="H2750" s="27">
        <f>E2750-F2750</f>
        <v>300.41999999999996</v>
      </c>
      <c r="I2750" s="35">
        <f>E2750/D2750</f>
        <v>0.17999925944157538</v>
      </c>
      <c r="J2750" s="3">
        <v>185003.36</v>
      </c>
      <c r="K2750" s="26">
        <v>6.0999999999999999E-2</v>
      </c>
      <c r="L2750" s="4" t="b">
        <v>0</v>
      </c>
      <c r="M2750" s="4" t="s">
        <v>58</v>
      </c>
      <c r="N2750" s="35">
        <f>'Landed Freight Margin Tool'!$D$4</f>
        <v>0.58708499999999997</v>
      </c>
      <c r="O2750" s="30">
        <f>(MAX($F2750,MIN(0.18*$D2750,$F2750*(1+$N2750))))</f>
        <v>826.40340000000003</v>
      </c>
      <c r="P2750" s="35">
        <f>O2750/D2750</f>
        <v>0.18</v>
      </c>
    </row>
    <row r="2751" spans="1:16" x14ac:dyDescent="0.3">
      <c r="A2751" s="2">
        <v>45194</v>
      </c>
      <c r="B2751" s="3" t="s">
        <v>18647</v>
      </c>
      <c r="C2751" s="4" t="s">
        <v>18648</v>
      </c>
      <c r="D2751" s="27">
        <v>4053.35</v>
      </c>
      <c r="E2751" s="27">
        <v>729.6</v>
      </c>
      <c r="F2751" s="27">
        <v>530.24</v>
      </c>
      <c r="G2751" s="26">
        <f>(E2751-F2751)/E2751</f>
        <v>0.27324561403508774</v>
      </c>
      <c r="H2751" s="27">
        <f>E2751-F2751</f>
        <v>199.36</v>
      </c>
      <c r="I2751" s="35">
        <f>E2751/D2751</f>
        <v>0.17999925987146437</v>
      </c>
      <c r="J2751" s="3">
        <v>185003.36</v>
      </c>
      <c r="K2751" s="26">
        <v>6.0999999999999999E-2</v>
      </c>
      <c r="L2751" s="4" t="b">
        <v>0</v>
      </c>
      <c r="M2751" s="4" t="s">
        <v>58</v>
      </c>
      <c r="N2751" s="35">
        <f>'Landed Freight Margin Tool'!$D$4</f>
        <v>0.58708499999999997</v>
      </c>
      <c r="O2751" s="30">
        <f>(MAX($F2751,MIN(0.18*$D2751,$F2751*(1+$N2751))))</f>
        <v>729.60299999999995</v>
      </c>
      <c r="P2751" s="35">
        <f>O2751/D2751</f>
        <v>0.18</v>
      </c>
    </row>
    <row r="2752" spans="1:16" x14ac:dyDescent="0.3">
      <c r="A2752" s="2">
        <v>45243</v>
      </c>
      <c r="B2752" s="3" t="s">
        <v>21730</v>
      </c>
      <c r="C2752" s="4" t="s">
        <v>21731</v>
      </c>
      <c r="D2752" s="27">
        <v>4634.63</v>
      </c>
      <c r="E2752" s="27">
        <v>834.23</v>
      </c>
      <c r="F2752" s="27">
        <v>683.73</v>
      </c>
      <c r="G2752" s="26">
        <f>(E2752-F2752)/E2752</f>
        <v>0.18040588326960191</v>
      </c>
      <c r="H2752" s="27">
        <f>E2752-F2752</f>
        <v>150.5</v>
      </c>
      <c r="I2752" s="35">
        <f>E2752/D2752</f>
        <v>0.17999926639235495</v>
      </c>
      <c r="J2752" s="3">
        <v>185003.36</v>
      </c>
      <c r="K2752" s="26">
        <v>6.0999999999999999E-2</v>
      </c>
      <c r="L2752" s="4" t="b">
        <v>0</v>
      </c>
      <c r="M2752" s="4" t="s">
        <v>58</v>
      </c>
      <c r="N2752" s="35">
        <f>'Landed Freight Margin Tool'!$D$4</f>
        <v>0.58708499999999997</v>
      </c>
      <c r="O2752" s="30">
        <f>(MAX($F2752,MIN(0.18*$D2752,$F2752*(1+$N2752))))</f>
        <v>834.23339999999996</v>
      </c>
      <c r="P2752" s="35">
        <f>O2752/D2752</f>
        <v>0.18</v>
      </c>
    </row>
    <row r="2753" spans="1:16" x14ac:dyDescent="0.3">
      <c r="A2753" s="2">
        <v>45237</v>
      </c>
      <c r="B2753" s="3" t="s">
        <v>17873</v>
      </c>
      <c r="C2753" s="4" t="s">
        <v>2960</v>
      </c>
      <c r="D2753" s="27">
        <v>4909.0200000000004</v>
      </c>
      <c r="E2753" s="27">
        <v>883.62</v>
      </c>
      <c r="F2753" s="27">
        <v>461.79</v>
      </c>
      <c r="G2753" s="26">
        <f>(E2753-F2753)/E2753</f>
        <v>0.47738847015685476</v>
      </c>
      <c r="H2753" s="27">
        <f>E2753-F2753</f>
        <v>421.83</v>
      </c>
      <c r="I2753" s="35">
        <f>E2753/D2753</f>
        <v>0.17999926665607391</v>
      </c>
      <c r="J2753" s="3">
        <v>185003.36</v>
      </c>
      <c r="K2753" s="26">
        <v>6.0999999999999999E-2</v>
      </c>
      <c r="L2753" s="4" t="b">
        <v>0</v>
      </c>
      <c r="M2753" s="4" t="s">
        <v>58</v>
      </c>
      <c r="N2753" s="35">
        <f>'Landed Freight Margin Tool'!$D$4</f>
        <v>0.58708499999999997</v>
      </c>
      <c r="O2753" s="30">
        <f>(MAX($F2753,MIN(0.18*$D2753,$F2753*(1+$N2753))))</f>
        <v>732.89998215000003</v>
      </c>
      <c r="P2753" s="35">
        <f>O2753/D2753</f>
        <v>0.14929659731473899</v>
      </c>
    </row>
    <row r="2754" spans="1:16" x14ac:dyDescent="0.3">
      <c r="A2754" s="2">
        <v>45000</v>
      </c>
      <c r="B2754" s="3" t="s">
        <v>13877</v>
      </c>
      <c r="C2754" s="4" t="s">
        <v>13878</v>
      </c>
      <c r="D2754" s="27">
        <v>3820.96</v>
      </c>
      <c r="E2754" s="27">
        <v>687.77</v>
      </c>
      <c r="F2754" s="27">
        <v>465.41</v>
      </c>
      <c r="G2754" s="26">
        <f>(E2754-F2754)/E2754</f>
        <v>0.32330575628480446</v>
      </c>
      <c r="H2754" s="27">
        <f>E2754-F2754</f>
        <v>222.35999999999996</v>
      </c>
      <c r="I2754" s="35">
        <f>E2754/D2754</f>
        <v>0.179999267199866</v>
      </c>
      <c r="J2754" s="3">
        <v>185003.36</v>
      </c>
      <c r="K2754" s="26">
        <v>6.0999999999999999E-2</v>
      </c>
      <c r="L2754" s="4" t="b">
        <v>0</v>
      </c>
      <c r="M2754" s="4" t="s">
        <v>58</v>
      </c>
      <c r="N2754" s="35">
        <f>'Landed Freight Margin Tool'!$D$4</f>
        <v>0.58708499999999997</v>
      </c>
      <c r="O2754" s="30">
        <f>(MAX($F2754,MIN(0.18*$D2754,$F2754*(1+$N2754))))</f>
        <v>687.77279999999996</v>
      </c>
      <c r="P2754" s="35">
        <f>O2754/D2754</f>
        <v>0.18</v>
      </c>
    </row>
    <row r="2755" spans="1:16" x14ac:dyDescent="0.3">
      <c r="A2755" s="2">
        <v>45229</v>
      </c>
      <c r="B2755" s="3" t="s">
        <v>15866</v>
      </c>
      <c r="C2755" s="4" t="s">
        <v>15867</v>
      </c>
      <c r="D2755" s="27">
        <v>3561.57</v>
      </c>
      <c r="E2755" s="27">
        <v>641.08000000000004</v>
      </c>
      <c r="F2755" s="27">
        <v>425.61</v>
      </c>
      <c r="G2755" s="26">
        <f>(E2755-F2755)/E2755</f>
        <v>0.33610469832158235</v>
      </c>
      <c r="H2755" s="27">
        <f>E2755-F2755</f>
        <v>215.47000000000003</v>
      </c>
      <c r="I2755" s="35">
        <f>E2755/D2755</f>
        <v>0.17999926998486623</v>
      </c>
      <c r="J2755" s="3">
        <v>185003.36</v>
      </c>
      <c r="K2755" s="26">
        <v>6.0999999999999999E-2</v>
      </c>
      <c r="L2755" s="4" t="b">
        <v>0</v>
      </c>
      <c r="M2755" s="4" t="s">
        <v>58</v>
      </c>
      <c r="N2755" s="35">
        <f>'Landed Freight Margin Tool'!$D$4</f>
        <v>0.58708499999999997</v>
      </c>
      <c r="O2755" s="30">
        <f>(MAX($F2755,MIN(0.18*$D2755,$F2755*(1+$N2755))))</f>
        <v>641.08259999999996</v>
      </c>
      <c r="P2755" s="35">
        <f>O2755/D2755</f>
        <v>0.18</v>
      </c>
    </row>
    <row r="2756" spans="1:16" x14ac:dyDescent="0.3">
      <c r="A2756" s="2">
        <v>44930</v>
      </c>
      <c r="B2756" s="3" t="s">
        <v>5138</v>
      </c>
      <c r="C2756" s="4" t="s">
        <v>5139</v>
      </c>
      <c r="D2756" s="27">
        <v>4112.8500000000004</v>
      </c>
      <c r="E2756" s="27">
        <v>740.31</v>
      </c>
      <c r="F2756" s="27">
        <v>381.9</v>
      </c>
      <c r="G2756" s="26">
        <f>(E2756-F2756)/E2756</f>
        <v>0.4841350245167565</v>
      </c>
      <c r="H2756" s="27">
        <f>E2756-F2756</f>
        <v>358.40999999999997</v>
      </c>
      <c r="I2756" s="35">
        <f>E2756/D2756</f>
        <v>0.17999927057879569</v>
      </c>
      <c r="J2756" s="3">
        <v>185003.36</v>
      </c>
      <c r="K2756" s="26">
        <v>6.0999999999999999E-2</v>
      </c>
      <c r="L2756" s="4" t="b">
        <v>0</v>
      </c>
      <c r="M2756" s="4" t="s">
        <v>58</v>
      </c>
      <c r="N2756" s="35">
        <f>'Landed Freight Margin Tool'!$D$4</f>
        <v>0.58708499999999997</v>
      </c>
      <c r="O2756" s="30">
        <f>(MAX($F2756,MIN(0.18*$D2756,$F2756*(1+$N2756))))</f>
        <v>606.10776150000004</v>
      </c>
      <c r="P2756" s="35">
        <f>O2756/D2756</f>
        <v>0.14736928443779859</v>
      </c>
    </row>
    <row r="2757" spans="1:16" x14ac:dyDescent="0.3">
      <c r="A2757" s="2">
        <v>45043</v>
      </c>
      <c r="B2757" s="3" t="s">
        <v>10580</v>
      </c>
      <c r="C2757" s="4" t="s">
        <v>10581</v>
      </c>
      <c r="D2757" s="27">
        <v>6331.97</v>
      </c>
      <c r="E2757" s="27">
        <v>1139.75</v>
      </c>
      <c r="F2757" s="27">
        <v>702.3</v>
      </c>
      <c r="G2757" s="26">
        <f>(E2757-F2757)/E2757</f>
        <v>0.38381223952621191</v>
      </c>
      <c r="H2757" s="27">
        <f>E2757-F2757</f>
        <v>437.45000000000005</v>
      </c>
      <c r="I2757" s="35">
        <f>E2757/D2757</f>
        <v>0.17999927352782782</v>
      </c>
      <c r="J2757" s="3">
        <v>185003.36</v>
      </c>
      <c r="K2757" s="26">
        <v>6.0999999999999999E-2</v>
      </c>
      <c r="L2757" s="4" t="b">
        <v>0</v>
      </c>
      <c r="M2757" s="4" t="s">
        <v>58</v>
      </c>
      <c r="N2757" s="35">
        <f>'Landed Freight Margin Tool'!$D$4</f>
        <v>0.58708499999999997</v>
      </c>
      <c r="O2757" s="30">
        <f>(MAX($F2757,MIN(0.18*$D2757,$F2757*(1+$N2757))))</f>
        <v>1114.6097955</v>
      </c>
      <c r="P2757" s="35">
        <f>O2757/D2757</f>
        <v>0.17602891288177297</v>
      </c>
    </row>
    <row r="2758" spans="1:16" x14ac:dyDescent="0.3">
      <c r="A2758" s="2">
        <v>45189</v>
      </c>
      <c r="B2758" s="3" t="s">
        <v>5396</v>
      </c>
      <c r="C2758" s="4" t="s">
        <v>5397</v>
      </c>
      <c r="D2758" s="27">
        <v>5520.8</v>
      </c>
      <c r="E2758" s="27">
        <v>993.74</v>
      </c>
      <c r="F2758" s="27">
        <v>971.63</v>
      </c>
      <c r="G2758" s="26">
        <f>(E2758-F2758)/E2758</f>
        <v>2.2249280495904376E-2</v>
      </c>
      <c r="H2758" s="27">
        <f>E2758-F2758</f>
        <v>22.110000000000014</v>
      </c>
      <c r="I2758" s="35">
        <f>E2758/D2758</f>
        <v>0.17999927546732358</v>
      </c>
      <c r="J2758" s="3">
        <v>185003.36</v>
      </c>
      <c r="K2758" s="26">
        <v>6.0999999999999999E-2</v>
      </c>
      <c r="L2758" s="4" t="b">
        <v>0</v>
      </c>
      <c r="M2758" s="4" t="s">
        <v>58</v>
      </c>
      <c r="N2758" s="35">
        <f>'Landed Freight Margin Tool'!$D$4</f>
        <v>0.58708499999999997</v>
      </c>
      <c r="O2758" s="30">
        <f>(MAX($F2758,MIN(0.18*$D2758,$F2758*(1+$N2758))))</f>
        <v>993.74400000000003</v>
      </c>
      <c r="P2758" s="35">
        <f>O2758/D2758</f>
        <v>0.18</v>
      </c>
    </row>
    <row r="2759" spans="1:16" x14ac:dyDescent="0.3">
      <c r="A2759" s="2">
        <v>45140</v>
      </c>
      <c r="B2759" s="3" t="s">
        <v>21699</v>
      </c>
      <c r="C2759" s="4" t="s">
        <v>21700</v>
      </c>
      <c r="D2759" s="27">
        <v>3595.57</v>
      </c>
      <c r="E2759" s="27">
        <v>647.20000000000005</v>
      </c>
      <c r="F2759" s="27">
        <v>250.82</v>
      </c>
      <c r="G2759" s="26">
        <f>(E2759-F2759)/E2759</f>
        <v>0.6124536464771323</v>
      </c>
      <c r="H2759" s="27">
        <f>E2759-F2759</f>
        <v>396.38000000000005</v>
      </c>
      <c r="I2759" s="35">
        <f>E2759/D2759</f>
        <v>0.17999927688794823</v>
      </c>
      <c r="J2759" s="3">
        <v>185003.36</v>
      </c>
      <c r="K2759" s="26">
        <v>6.0999999999999999E-2</v>
      </c>
      <c r="L2759" s="4" t="b">
        <v>0</v>
      </c>
      <c r="M2759" s="4" t="s">
        <v>58</v>
      </c>
      <c r="N2759" s="35">
        <f>'Landed Freight Margin Tool'!$D$4</f>
        <v>0.58708499999999997</v>
      </c>
      <c r="O2759" s="30">
        <f>(MAX($F2759,MIN(0.18*$D2759,$F2759*(1+$N2759))))</f>
        <v>398.07265970000003</v>
      </c>
      <c r="P2759" s="35">
        <f>O2759/D2759</f>
        <v>0.11071197604274149</v>
      </c>
    </row>
    <row r="2760" spans="1:16" x14ac:dyDescent="0.3">
      <c r="A2760" s="2">
        <v>45190</v>
      </c>
      <c r="B2760" s="3" t="s">
        <v>11893</v>
      </c>
      <c r="C2760" s="4" t="s">
        <v>11894</v>
      </c>
      <c r="D2760" s="27">
        <v>5818.69</v>
      </c>
      <c r="E2760" s="27">
        <v>1047.3599999999999</v>
      </c>
      <c r="F2760" s="27">
        <v>563.04</v>
      </c>
      <c r="G2760" s="26">
        <f>(E2760-F2760)/E2760</f>
        <v>0.46241979835013747</v>
      </c>
      <c r="H2760" s="27">
        <f>E2760-F2760</f>
        <v>484.31999999999994</v>
      </c>
      <c r="I2760" s="35">
        <f>E2760/D2760</f>
        <v>0.17999927818804576</v>
      </c>
      <c r="J2760" s="3">
        <v>185003.36</v>
      </c>
      <c r="K2760" s="26">
        <v>6.0999999999999999E-2</v>
      </c>
      <c r="L2760" s="4" t="b">
        <v>0</v>
      </c>
      <c r="M2760" s="4" t="s">
        <v>58</v>
      </c>
      <c r="N2760" s="35">
        <f>'Landed Freight Margin Tool'!$D$4</f>
        <v>0.58708499999999997</v>
      </c>
      <c r="O2760" s="30">
        <f>(MAX($F2760,MIN(0.18*$D2760,$F2760*(1+$N2760))))</f>
        <v>893.59233840000002</v>
      </c>
      <c r="P2760" s="35">
        <f>O2760/D2760</f>
        <v>0.15357276954091043</v>
      </c>
    </row>
    <row r="2761" spans="1:16" x14ac:dyDescent="0.3">
      <c r="A2761" s="2">
        <v>45142</v>
      </c>
      <c r="B2761" s="3" t="s">
        <v>14449</v>
      </c>
      <c r="C2761" s="4" t="s">
        <v>3588</v>
      </c>
      <c r="D2761" s="27">
        <v>5286.91</v>
      </c>
      <c r="E2761" s="27">
        <v>951.64</v>
      </c>
      <c r="F2761" s="27">
        <v>608.61</v>
      </c>
      <c r="G2761" s="26">
        <f>(E2761-F2761)/E2761</f>
        <v>0.36046193938884452</v>
      </c>
      <c r="H2761" s="27">
        <f>E2761-F2761</f>
        <v>343.03</v>
      </c>
      <c r="I2761" s="35">
        <f>E2761/D2761</f>
        <v>0.17999928124367542</v>
      </c>
      <c r="J2761" s="3">
        <v>185003.36</v>
      </c>
      <c r="K2761" s="26">
        <v>6.0999999999999999E-2</v>
      </c>
      <c r="L2761" s="4" t="b">
        <v>0</v>
      </c>
      <c r="M2761" s="4" t="s">
        <v>58</v>
      </c>
      <c r="N2761" s="35">
        <f>'Landed Freight Margin Tool'!$D$4</f>
        <v>0.58708499999999997</v>
      </c>
      <c r="O2761" s="30">
        <f>(MAX($F2761,MIN(0.18*$D2761,$F2761*(1+$N2761))))</f>
        <v>951.64379999999994</v>
      </c>
      <c r="P2761" s="35">
        <f>O2761/D2761</f>
        <v>0.18</v>
      </c>
    </row>
    <row r="2762" spans="1:16" x14ac:dyDescent="0.3">
      <c r="A2762" s="2">
        <v>45215</v>
      </c>
      <c r="B2762" s="3" t="s">
        <v>11337</v>
      </c>
      <c r="C2762" s="4" t="s">
        <v>11338</v>
      </c>
      <c r="D2762" s="27">
        <v>6679.86</v>
      </c>
      <c r="E2762" s="27">
        <v>1202.3699999999999</v>
      </c>
      <c r="F2762" s="27">
        <v>747.66</v>
      </c>
      <c r="G2762" s="26">
        <f>(E2762-F2762)/E2762</f>
        <v>0.37817809825594451</v>
      </c>
      <c r="H2762" s="27">
        <f>E2762-F2762</f>
        <v>454.70999999999992</v>
      </c>
      <c r="I2762" s="35">
        <f>E2762/D2762</f>
        <v>0.17999928142206573</v>
      </c>
      <c r="J2762" s="3">
        <v>185003.36</v>
      </c>
      <c r="K2762" s="26">
        <v>6.0999999999999999E-2</v>
      </c>
      <c r="L2762" s="4" t="b">
        <v>0</v>
      </c>
      <c r="M2762" s="4" t="s">
        <v>58</v>
      </c>
      <c r="N2762" s="35">
        <f>'Landed Freight Margin Tool'!$D$4</f>
        <v>0.58708499999999997</v>
      </c>
      <c r="O2762" s="30">
        <f>(MAX($F2762,MIN(0.18*$D2762,$F2762*(1+$N2762))))</f>
        <v>1186.5999710999999</v>
      </c>
      <c r="P2762" s="35">
        <f>O2762/D2762</f>
        <v>0.1776384491740845</v>
      </c>
    </row>
    <row r="2763" spans="1:16" x14ac:dyDescent="0.3">
      <c r="A2763" s="2">
        <v>45163</v>
      </c>
      <c r="B2763" s="3" t="s">
        <v>21038</v>
      </c>
      <c r="C2763" s="4" t="s">
        <v>21039</v>
      </c>
      <c r="D2763" s="27">
        <v>5854.19</v>
      </c>
      <c r="E2763" s="27">
        <v>1053.75</v>
      </c>
      <c r="F2763" s="27">
        <v>614.22</v>
      </c>
      <c r="G2763" s="26">
        <f>(E2763-F2763)/E2763</f>
        <v>0.41711032028469747</v>
      </c>
      <c r="H2763" s="27">
        <f>E2763-F2763</f>
        <v>439.53</v>
      </c>
      <c r="I2763" s="35">
        <f>E2763/D2763</f>
        <v>0.17999928256513711</v>
      </c>
      <c r="J2763" s="3">
        <v>185003.36</v>
      </c>
      <c r="K2763" s="26">
        <v>6.0999999999999999E-2</v>
      </c>
      <c r="L2763" s="4" t="b">
        <v>0</v>
      </c>
      <c r="M2763" s="4" t="s">
        <v>58</v>
      </c>
      <c r="N2763" s="35">
        <f>'Landed Freight Margin Tool'!$D$4</f>
        <v>0.58708499999999997</v>
      </c>
      <c r="O2763" s="30">
        <f>(MAX($F2763,MIN(0.18*$D2763,$F2763*(1+$N2763))))</f>
        <v>974.81934870000009</v>
      </c>
      <c r="P2763" s="35">
        <f>O2763/D2763</f>
        <v>0.16651652042383322</v>
      </c>
    </row>
    <row r="2764" spans="1:16" x14ac:dyDescent="0.3">
      <c r="A2764" s="2">
        <v>44937</v>
      </c>
      <c r="B2764" s="3" t="s">
        <v>9225</v>
      </c>
      <c r="C2764" s="4" t="s">
        <v>9226</v>
      </c>
      <c r="D2764" s="27">
        <v>6704.36</v>
      </c>
      <c r="E2764" s="27">
        <v>1206.78</v>
      </c>
      <c r="F2764" s="27">
        <v>744.79</v>
      </c>
      <c r="G2764" s="26">
        <f>(E2764-F2764)/E2764</f>
        <v>0.38282868459868413</v>
      </c>
      <c r="H2764" s="27">
        <f>E2764-F2764</f>
        <v>461.99</v>
      </c>
      <c r="I2764" s="35">
        <f>E2764/D2764</f>
        <v>0.17999928404799265</v>
      </c>
      <c r="J2764" s="3">
        <v>185003.36</v>
      </c>
      <c r="K2764" s="26">
        <v>6.0999999999999999E-2</v>
      </c>
      <c r="L2764" s="4" t="b">
        <v>0</v>
      </c>
      <c r="M2764" s="4" t="s">
        <v>58</v>
      </c>
      <c r="N2764" s="35">
        <f>'Landed Freight Margin Tool'!$D$4</f>
        <v>0.58708499999999997</v>
      </c>
      <c r="O2764" s="30">
        <f>(MAX($F2764,MIN(0.18*$D2764,$F2764*(1+$N2764))))</f>
        <v>1182.0450371500001</v>
      </c>
      <c r="P2764" s="35">
        <f>O2764/D2764</f>
        <v>0.17630989940128516</v>
      </c>
    </row>
    <row r="2765" spans="1:16" x14ac:dyDescent="0.3">
      <c r="A2765" s="2">
        <v>45009</v>
      </c>
      <c r="B2765" s="3" t="s">
        <v>24442</v>
      </c>
      <c r="C2765" s="4" t="s">
        <v>24443</v>
      </c>
      <c r="D2765" s="27">
        <v>3367.18</v>
      </c>
      <c r="E2765" s="27">
        <v>606.09</v>
      </c>
      <c r="F2765" s="27">
        <v>238.61</v>
      </c>
      <c r="G2765" s="26">
        <f>(E2765-F2765)/E2765</f>
        <v>0.60631259383919878</v>
      </c>
      <c r="H2765" s="27">
        <f>E2765-F2765</f>
        <v>367.48</v>
      </c>
      <c r="I2765" s="35">
        <f>E2765/D2765</f>
        <v>0.17999928723739153</v>
      </c>
      <c r="J2765" s="3">
        <v>185003.36</v>
      </c>
      <c r="K2765" s="26">
        <v>6.0999999999999999E-2</v>
      </c>
      <c r="L2765" s="4" t="b">
        <v>0</v>
      </c>
      <c r="M2765" s="4" t="s">
        <v>58</v>
      </c>
      <c r="N2765" s="35">
        <f>'Landed Freight Margin Tool'!$D$4</f>
        <v>0.58708499999999997</v>
      </c>
      <c r="O2765" s="30">
        <f>(MAX($F2765,MIN(0.18*$D2765,$F2765*(1+$N2765))))</f>
        <v>378.69435185000003</v>
      </c>
      <c r="P2765" s="35">
        <f>O2765/D2765</f>
        <v>0.11246632251617082</v>
      </c>
    </row>
    <row r="2766" spans="1:16" x14ac:dyDescent="0.3">
      <c r="A2766" s="2">
        <v>45091</v>
      </c>
      <c r="B2766" s="3" t="s">
        <v>14318</v>
      </c>
      <c r="C2766" s="4" t="s">
        <v>14319</v>
      </c>
      <c r="D2766" s="27">
        <v>4493.24</v>
      </c>
      <c r="E2766" s="27">
        <v>808.78</v>
      </c>
      <c r="F2766" s="27">
        <v>569.04</v>
      </c>
      <c r="G2766" s="26">
        <f>(E2766-F2766)/E2766</f>
        <v>0.2964217710625881</v>
      </c>
      <c r="H2766" s="27">
        <f>E2766-F2766</f>
        <v>239.74</v>
      </c>
      <c r="I2766" s="35">
        <f>E2766/D2766</f>
        <v>0.17999928781903482</v>
      </c>
      <c r="J2766" s="3">
        <v>185003.36</v>
      </c>
      <c r="K2766" s="26">
        <v>6.0999999999999999E-2</v>
      </c>
      <c r="L2766" s="4" t="b">
        <v>0</v>
      </c>
      <c r="M2766" s="4" t="s">
        <v>58</v>
      </c>
      <c r="N2766" s="35">
        <f>'Landed Freight Margin Tool'!$D$4</f>
        <v>0.58708499999999997</v>
      </c>
      <c r="O2766" s="30">
        <f>(MAX($F2766,MIN(0.18*$D2766,$F2766*(1+$N2766))))</f>
        <v>808.78319999999997</v>
      </c>
      <c r="P2766" s="35">
        <f>O2766/D2766</f>
        <v>0.18</v>
      </c>
    </row>
    <row r="2767" spans="1:16" x14ac:dyDescent="0.3">
      <c r="A2767" s="2">
        <v>45278</v>
      </c>
      <c r="B2767" s="3" t="s">
        <v>23356</v>
      </c>
      <c r="C2767" s="4" t="s">
        <v>23357</v>
      </c>
      <c r="D2767" s="27">
        <v>4791.13</v>
      </c>
      <c r="E2767" s="27">
        <v>862.4</v>
      </c>
      <c r="F2767" s="27">
        <v>539.98</v>
      </c>
      <c r="G2767" s="26">
        <f>(E2767-F2767)/E2767</f>
        <v>0.37386363636363634</v>
      </c>
      <c r="H2767" s="27">
        <f>E2767-F2767</f>
        <v>322.41999999999996</v>
      </c>
      <c r="I2767" s="35">
        <f>E2767/D2767</f>
        <v>0.1799992903553024</v>
      </c>
      <c r="J2767" s="3">
        <v>185003.36</v>
      </c>
      <c r="K2767" s="26">
        <v>6.0999999999999999E-2</v>
      </c>
      <c r="L2767" s="4" t="b">
        <v>0</v>
      </c>
      <c r="M2767" s="4" t="s">
        <v>58</v>
      </c>
      <c r="N2767" s="35">
        <f>'Landed Freight Margin Tool'!$D$4</f>
        <v>0.58708499999999997</v>
      </c>
      <c r="O2767" s="30">
        <f>(MAX($F2767,MIN(0.18*$D2767,$F2767*(1+$N2767))))</f>
        <v>856.99415830000009</v>
      </c>
      <c r="P2767" s="35">
        <f>O2767/D2767</f>
        <v>0.17887098832634474</v>
      </c>
    </row>
    <row r="2768" spans="1:16" x14ac:dyDescent="0.3">
      <c r="A2768" s="2">
        <v>45069</v>
      </c>
      <c r="B2768" s="3" t="s">
        <v>6883</v>
      </c>
      <c r="C2768" s="4" t="s">
        <v>6884</v>
      </c>
      <c r="D2768" s="27">
        <v>5644.8</v>
      </c>
      <c r="E2768" s="27">
        <v>1016.06</v>
      </c>
      <c r="F2768" s="27">
        <v>705.7</v>
      </c>
      <c r="G2768" s="26">
        <f>(E2768-F2768)/E2768</f>
        <v>0.30545440229907672</v>
      </c>
      <c r="H2768" s="27">
        <f>E2768-F2768</f>
        <v>310.3599999999999</v>
      </c>
      <c r="I2768" s="35">
        <f>E2768/D2768</f>
        <v>0.17999929138321993</v>
      </c>
      <c r="J2768" s="3">
        <v>185003.36</v>
      </c>
      <c r="K2768" s="26">
        <v>6.0999999999999999E-2</v>
      </c>
      <c r="L2768" s="4" t="b">
        <v>0</v>
      </c>
      <c r="M2768" s="4" t="s">
        <v>58</v>
      </c>
      <c r="N2768" s="35">
        <f>'Landed Freight Margin Tool'!$D$4</f>
        <v>0.58708499999999997</v>
      </c>
      <c r="O2768" s="30">
        <f>(MAX($F2768,MIN(0.18*$D2768,$F2768*(1+$N2768))))</f>
        <v>1016.064</v>
      </c>
      <c r="P2768" s="35">
        <f>O2768/D2768</f>
        <v>0.18</v>
      </c>
    </row>
    <row r="2769" spans="1:16" x14ac:dyDescent="0.3">
      <c r="A2769" s="2">
        <v>45265</v>
      </c>
      <c r="B2769" s="3" t="s">
        <v>10925</v>
      </c>
      <c r="C2769" s="4" t="s">
        <v>10926</v>
      </c>
      <c r="D2769" s="27">
        <v>565.28</v>
      </c>
      <c r="E2769" s="27">
        <v>101.75</v>
      </c>
      <c r="F2769" s="27">
        <v>46.44</v>
      </c>
      <c r="G2769" s="26">
        <f>(E2769-F2769)/E2769</f>
        <v>0.54358722358722356</v>
      </c>
      <c r="H2769" s="27">
        <f>E2769-F2769</f>
        <v>55.31</v>
      </c>
      <c r="I2769" s="35">
        <f>E2769/D2769</f>
        <v>0.17999929238607418</v>
      </c>
      <c r="J2769" s="3">
        <v>185003.36</v>
      </c>
      <c r="K2769" s="26">
        <v>6.0999999999999999E-2</v>
      </c>
      <c r="L2769" s="4" t="b">
        <v>0</v>
      </c>
      <c r="M2769" s="4" t="s">
        <v>58</v>
      </c>
      <c r="N2769" s="35">
        <f>'Landed Freight Margin Tool'!$D$4</f>
        <v>0.58708499999999997</v>
      </c>
      <c r="O2769" s="30">
        <f>(MAX($F2769,MIN(0.18*$D2769,$F2769*(1+$N2769))))</f>
        <v>73.704227399999994</v>
      </c>
      <c r="P2769" s="35">
        <f>O2769/D2769</f>
        <v>0.13038534425417492</v>
      </c>
    </row>
    <row r="2770" spans="1:16" x14ac:dyDescent="0.3">
      <c r="A2770" s="2">
        <v>45152</v>
      </c>
      <c r="B2770" s="3" t="s">
        <v>19212</v>
      </c>
      <c r="C2770" s="4" t="s">
        <v>19213</v>
      </c>
      <c r="D2770" s="27">
        <v>6500.97</v>
      </c>
      <c r="E2770" s="27">
        <v>1170.17</v>
      </c>
      <c r="F2770" s="27">
        <v>807.86</v>
      </c>
      <c r="G2770" s="26">
        <f>(E2770-F2770)/E2770</f>
        <v>0.30962167890135622</v>
      </c>
      <c r="H2770" s="27">
        <f>E2770-F2770</f>
        <v>362.31000000000006</v>
      </c>
      <c r="I2770" s="35">
        <f>E2770/D2770</f>
        <v>0.17999929241328602</v>
      </c>
      <c r="J2770" s="3">
        <v>185003.36</v>
      </c>
      <c r="K2770" s="26">
        <v>6.0999999999999999E-2</v>
      </c>
      <c r="L2770" s="4" t="b">
        <v>0</v>
      </c>
      <c r="M2770" s="4" t="s">
        <v>58</v>
      </c>
      <c r="N2770" s="35">
        <f>'Landed Freight Margin Tool'!$D$4</f>
        <v>0.58708499999999997</v>
      </c>
      <c r="O2770" s="30">
        <f>(MAX($F2770,MIN(0.18*$D2770,$F2770*(1+$N2770))))</f>
        <v>1170.1746000000001</v>
      </c>
      <c r="P2770" s="35">
        <f>O2770/D2770</f>
        <v>0.18</v>
      </c>
    </row>
    <row r="2771" spans="1:16" x14ac:dyDescent="0.3">
      <c r="A2771" s="2">
        <v>44945</v>
      </c>
      <c r="B2771" s="3" t="s">
        <v>4207</v>
      </c>
      <c r="C2771" s="4" t="s">
        <v>4208</v>
      </c>
      <c r="D2771" s="27">
        <v>6786.86</v>
      </c>
      <c r="E2771" s="27">
        <v>1221.6300000000001</v>
      </c>
      <c r="F2771" s="27">
        <v>1273.74</v>
      </c>
      <c r="G2771" s="26">
        <f>(E2771-F2771)/E2771</f>
        <v>-4.2656123376144904E-2</v>
      </c>
      <c r="H2771" s="27">
        <f>E2771-F2771</f>
        <v>-52.1099999999999</v>
      </c>
      <c r="I2771" s="35">
        <f>E2771/D2771</f>
        <v>0.17999929275099238</v>
      </c>
      <c r="J2771" s="3">
        <v>185003.36</v>
      </c>
      <c r="K2771" s="26">
        <v>6.0999999999999999E-2</v>
      </c>
      <c r="L2771" s="4" t="b">
        <v>0</v>
      </c>
      <c r="M2771" s="4" t="s">
        <v>58</v>
      </c>
      <c r="N2771" s="35">
        <f>'Landed Freight Margin Tool'!$D$4</f>
        <v>0.58708499999999997</v>
      </c>
      <c r="O2771" s="30">
        <f>(MAX($F2771,MIN(0.18*$D2771,$F2771*(1+$N2771))))</f>
        <v>1273.74</v>
      </c>
      <c r="P2771" s="35">
        <f>O2771/D2771</f>
        <v>0.18767736479019753</v>
      </c>
    </row>
    <row r="2772" spans="1:16" x14ac:dyDescent="0.3">
      <c r="A2772" s="2">
        <v>45229</v>
      </c>
      <c r="B2772" s="3" t="s">
        <v>19724</v>
      </c>
      <c r="C2772" s="4" t="s">
        <v>19725</v>
      </c>
      <c r="D2772" s="27">
        <v>3113.79</v>
      </c>
      <c r="E2772" s="27">
        <v>560.48</v>
      </c>
      <c r="F2772" s="27">
        <v>340.46</v>
      </c>
      <c r="G2772" s="26">
        <f>(E2772-F2772)/E2772</f>
        <v>0.39255638024550393</v>
      </c>
      <c r="H2772" s="27">
        <f>E2772-F2772</f>
        <v>220.02000000000004</v>
      </c>
      <c r="I2772" s="35">
        <f>E2772/D2772</f>
        <v>0.17999929346551952</v>
      </c>
      <c r="J2772" s="3">
        <v>185003.36</v>
      </c>
      <c r="K2772" s="26">
        <v>6.0999999999999999E-2</v>
      </c>
      <c r="L2772" s="4" t="b">
        <v>0</v>
      </c>
      <c r="M2772" s="4" t="s">
        <v>58</v>
      </c>
      <c r="N2772" s="35">
        <f>'Landed Freight Margin Tool'!$D$4</f>
        <v>0.58708499999999997</v>
      </c>
      <c r="O2772" s="30">
        <f>(MAX($F2772,MIN(0.18*$D2772,$F2772*(1+$N2772))))</f>
        <v>540.33895910000001</v>
      </c>
      <c r="P2772" s="35">
        <f>O2772/D2772</f>
        <v>0.17353095716152986</v>
      </c>
    </row>
    <row r="2773" spans="1:16" x14ac:dyDescent="0.3">
      <c r="A2773" s="2">
        <v>44953</v>
      </c>
      <c r="B2773" s="3" t="s">
        <v>20275</v>
      </c>
      <c r="C2773" s="4" t="s">
        <v>20276</v>
      </c>
      <c r="D2773" s="27">
        <v>6794.36</v>
      </c>
      <c r="E2773" s="27">
        <v>1222.98</v>
      </c>
      <c r="F2773" s="27">
        <v>700.95</v>
      </c>
      <c r="G2773" s="26">
        <f>(E2773-F2773)/E2773</f>
        <v>0.42685080704508654</v>
      </c>
      <c r="H2773" s="27">
        <f>E2773-F2773</f>
        <v>522.03</v>
      </c>
      <c r="I2773" s="35">
        <f>E2773/D2773</f>
        <v>0.17999929353169394</v>
      </c>
      <c r="J2773" s="3">
        <v>185003.36</v>
      </c>
      <c r="K2773" s="26">
        <v>6.0999999999999999E-2</v>
      </c>
      <c r="L2773" s="4" t="b">
        <v>0</v>
      </c>
      <c r="M2773" s="4" t="s">
        <v>58</v>
      </c>
      <c r="N2773" s="35">
        <f>'Landed Freight Margin Tool'!$D$4</f>
        <v>0.58708499999999997</v>
      </c>
      <c r="O2773" s="30">
        <f>(MAX($F2773,MIN(0.18*$D2773,$F2773*(1+$N2773))))</f>
        <v>1112.4672307500002</v>
      </c>
      <c r="P2773" s="35">
        <f>O2773/D2773</f>
        <v>0.16373392501280479</v>
      </c>
    </row>
    <row r="2774" spans="1:16" x14ac:dyDescent="0.3">
      <c r="A2774" s="2">
        <v>45159</v>
      </c>
      <c r="B2774" s="3" t="s">
        <v>8960</v>
      </c>
      <c r="C2774" s="4" t="s">
        <v>8961</v>
      </c>
      <c r="D2774" s="27">
        <v>6523.97</v>
      </c>
      <c r="E2774" s="27">
        <v>1174.31</v>
      </c>
      <c r="F2774" s="27">
        <v>741.89</v>
      </c>
      <c r="G2774" s="26">
        <f>(E2774-F2774)/E2774</f>
        <v>0.36823326038269277</v>
      </c>
      <c r="H2774" s="27">
        <f>E2774-F2774</f>
        <v>432.41999999999996</v>
      </c>
      <c r="I2774" s="35">
        <f>E2774/D2774</f>
        <v>0.17999929490785518</v>
      </c>
      <c r="J2774" s="3">
        <v>185003.36</v>
      </c>
      <c r="K2774" s="26">
        <v>6.0999999999999999E-2</v>
      </c>
      <c r="L2774" s="4" t="b">
        <v>0</v>
      </c>
      <c r="M2774" s="4" t="s">
        <v>58</v>
      </c>
      <c r="N2774" s="35">
        <f>'Landed Freight Margin Tool'!$D$4</f>
        <v>0.58708499999999997</v>
      </c>
      <c r="O2774" s="30">
        <f>(MAX($F2774,MIN(0.18*$D2774,$F2774*(1+$N2774))))</f>
        <v>1174.3145999999999</v>
      </c>
      <c r="P2774" s="35">
        <f>O2774/D2774</f>
        <v>0.18</v>
      </c>
    </row>
    <row r="2775" spans="1:16" x14ac:dyDescent="0.3">
      <c r="A2775" s="2">
        <v>45034</v>
      </c>
      <c r="B2775" s="3" t="s">
        <v>17122</v>
      </c>
      <c r="C2775" s="4" t="s">
        <v>1285</v>
      </c>
      <c r="D2775" s="27">
        <v>7102.75</v>
      </c>
      <c r="E2775" s="27">
        <v>1278.49</v>
      </c>
      <c r="F2775" s="27">
        <v>707.97</v>
      </c>
      <c r="G2775" s="26">
        <f>(E2775-F2775)/E2775</f>
        <v>0.44624517986061679</v>
      </c>
      <c r="H2775" s="27">
        <f>E2775-F2775</f>
        <v>570.52</v>
      </c>
      <c r="I2775" s="35">
        <f>E2775/D2775</f>
        <v>0.17999929604730563</v>
      </c>
      <c r="J2775" s="3">
        <v>185003.36</v>
      </c>
      <c r="K2775" s="26">
        <v>6.0999999999999999E-2</v>
      </c>
      <c r="L2775" s="4" t="b">
        <v>0</v>
      </c>
      <c r="M2775" s="4" t="s">
        <v>58</v>
      </c>
      <c r="N2775" s="35">
        <f>'Landed Freight Margin Tool'!$D$4</f>
        <v>0.58708499999999997</v>
      </c>
      <c r="O2775" s="30">
        <f>(MAX($F2775,MIN(0.18*$D2775,$F2775*(1+$N2775))))</f>
        <v>1123.60856745</v>
      </c>
      <c r="P2775" s="35">
        <f>O2775/D2775</f>
        <v>0.15819345569673718</v>
      </c>
    </row>
    <row r="2776" spans="1:16" x14ac:dyDescent="0.3">
      <c r="A2776" s="2">
        <v>45267</v>
      </c>
      <c r="B2776" s="3" t="s">
        <v>12083</v>
      </c>
      <c r="C2776" s="4" t="s">
        <v>12084</v>
      </c>
      <c r="D2776" s="27">
        <v>7110.75</v>
      </c>
      <c r="E2776" s="27">
        <v>1279.93</v>
      </c>
      <c r="F2776" s="27">
        <v>935.36</v>
      </c>
      <c r="G2776" s="26">
        <f>(E2776-F2776)/E2776</f>
        <v>0.26921003492378492</v>
      </c>
      <c r="H2776" s="27">
        <f>E2776-F2776</f>
        <v>344.57000000000005</v>
      </c>
      <c r="I2776" s="35">
        <f>E2776/D2776</f>
        <v>0.17999929683929264</v>
      </c>
      <c r="J2776" s="3">
        <v>185003.36</v>
      </c>
      <c r="K2776" s="26">
        <v>6.0999999999999999E-2</v>
      </c>
      <c r="L2776" s="4" t="b">
        <v>0</v>
      </c>
      <c r="M2776" s="4" t="s">
        <v>58</v>
      </c>
      <c r="N2776" s="35">
        <f>'Landed Freight Margin Tool'!$D$4</f>
        <v>0.58708499999999997</v>
      </c>
      <c r="O2776" s="30">
        <f>(MAX($F2776,MIN(0.18*$D2776,$F2776*(1+$N2776))))</f>
        <v>1279.9349999999999</v>
      </c>
      <c r="P2776" s="35">
        <f>O2776/D2776</f>
        <v>0.18</v>
      </c>
    </row>
    <row r="2777" spans="1:16" x14ac:dyDescent="0.3">
      <c r="A2777" s="2">
        <v>45246</v>
      </c>
      <c r="B2777" s="3" t="s">
        <v>3436</v>
      </c>
      <c r="C2777" s="4" t="s">
        <v>3437</v>
      </c>
      <c r="D2777" s="27">
        <v>3699.57</v>
      </c>
      <c r="E2777" s="27">
        <v>665.92</v>
      </c>
      <c r="F2777" s="27">
        <v>359.32</v>
      </c>
      <c r="G2777" s="26">
        <f>(E2777-F2777)/E2777</f>
        <v>0.46041566554541086</v>
      </c>
      <c r="H2777" s="27">
        <f>E2777-F2777</f>
        <v>306.59999999999997</v>
      </c>
      <c r="I2777" s="35">
        <f>E2777/D2777</f>
        <v>0.17999929721562233</v>
      </c>
      <c r="J2777" s="3">
        <v>185003.36</v>
      </c>
      <c r="K2777" s="26">
        <v>6.0999999999999999E-2</v>
      </c>
      <c r="L2777" s="4" t="b">
        <v>0</v>
      </c>
      <c r="M2777" s="4" t="s">
        <v>58</v>
      </c>
      <c r="N2777" s="35">
        <f>'Landed Freight Margin Tool'!$D$4</f>
        <v>0.58708499999999997</v>
      </c>
      <c r="O2777" s="30">
        <f>(MAX($F2777,MIN(0.18*$D2777,$F2777*(1+$N2777))))</f>
        <v>570.27138220000006</v>
      </c>
      <c r="P2777" s="35">
        <f>O2777/D2777</f>
        <v>0.15414531477982577</v>
      </c>
    </row>
    <row r="2778" spans="1:16" x14ac:dyDescent="0.3">
      <c r="A2778" s="2">
        <v>45001</v>
      </c>
      <c r="B2778" s="3" t="s">
        <v>23541</v>
      </c>
      <c r="C2778" s="4" t="s">
        <v>23542</v>
      </c>
      <c r="D2778" s="27">
        <v>5417.91</v>
      </c>
      <c r="E2778" s="27">
        <v>975.22</v>
      </c>
      <c r="F2778" s="27">
        <v>624.62</v>
      </c>
      <c r="G2778" s="26">
        <f>(E2778-F2778)/E2778</f>
        <v>0.35950862369516623</v>
      </c>
      <c r="H2778" s="27">
        <f>E2778-F2778</f>
        <v>350.6</v>
      </c>
      <c r="I2778" s="35">
        <f>E2778/D2778</f>
        <v>0.17999929862253158</v>
      </c>
      <c r="J2778" s="3">
        <v>185003.36</v>
      </c>
      <c r="K2778" s="26">
        <v>6.0999999999999999E-2</v>
      </c>
      <c r="L2778" s="4" t="b">
        <v>0</v>
      </c>
      <c r="M2778" s="4" t="s">
        <v>58</v>
      </c>
      <c r="N2778" s="35">
        <f>'Landed Freight Margin Tool'!$D$4</f>
        <v>0.58708499999999997</v>
      </c>
      <c r="O2778" s="30">
        <f>(MAX($F2778,MIN(0.18*$D2778,$F2778*(1+$N2778))))</f>
        <v>975.22379999999998</v>
      </c>
      <c r="P2778" s="35">
        <f>O2778/D2778</f>
        <v>0.18</v>
      </c>
    </row>
    <row r="2779" spans="1:16" x14ac:dyDescent="0.3">
      <c r="A2779" s="2">
        <v>45190</v>
      </c>
      <c r="B2779" s="3" t="s">
        <v>23825</v>
      </c>
      <c r="C2779" s="4" t="s">
        <v>23826</v>
      </c>
      <c r="D2779" s="27">
        <v>1714.84</v>
      </c>
      <c r="E2779" s="27">
        <v>308.67</v>
      </c>
      <c r="F2779" s="27">
        <v>183.76</v>
      </c>
      <c r="G2779" s="26">
        <f>(E2779-F2779)/E2779</f>
        <v>0.40467165581365216</v>
      </c>
      <c r="H2779" s="27">
        <f>E2779-F2779</f>
        <v>124.91000000000003</v>
      </c>
      <c r="I2779" s="35">
        <f>E2779/D2779</f>
        <v>0.17999930022626021</v>
      </c>
      <c r="J2779" s="3">
        <v>185003.36</v>
      </c>
      <c r="K2779" s="26">
        <v>6.0999999999999999E-2</v>
      </c>
      <c r="L2779" s="4" t="b">
        <v>0</v>
      </c>
      <c r="M2779" s="4" t="s">
        <v>58</v>
      </c>
      <c r="N2779" s="35">
        <f>'Landed Freight Margin Tool'!$D$4</f>
        <v>0.58708499999999997</v>
      </c>
      <c r="O2779" s="30">
        <f>(MAX($F2779,MIN(0.18*$D2779,$F2779*(1+$N2779))))</f>
        <v>291.64273960000003</v>
      </c>
      <c r="P2779" s="35">
        <f>O2779/D2779</f>
        <v>0.17006994215203752</v>
      </c>
    </row>
    <row r="2780" spans="1:16" x14ac:dyDescent="0.3">
      <c r="A2780" s="2">
        <v>44998</v>
      </c>
      <c r="B2780" s="3" t="s">
        <v>5994</v>
      </c>
      <c r="C2780" s="4" t="s">
        <v>5995</v>
      </c>
      <c r="D2780" s="27">
        <v>3146.29</v>
      </c>
      <c r="E2780" s="27">
        <v>566.33000000000004</v>
      </c>
      <c r="F2780" s="27">
        <v>334.91</v>
      </c>
      <c r="G2780" s="26">
        <f>(E2780-F2780)/E2780</f>
        <v>0.40863101018840603</v>
      </c>
      <c r="H2780" s="27">
        <f>E2780-F2780</f>
        <v>231.42000000000002</v>
      </c>
      <c r="I2780" s="35">
        <f>E2780/D2780</f>
        <v>0.1799993007637567</v>
      </c>
      <c r="J2780" s="3">
        <v>185003.36</v>
      </c>
      <c r="K2780" s="26">
        <v>6.0999999999999999E-2</v>
      </c>
      <c r="L2780" s="4" t="b">
        <v>0</v>
      </c>
      <c r="M2780" s="4" t="s">
        <v>58</v>
      </c>
      <c r="N2780" s="35">
        <f>'Landed Freight Margin Tool'!$D$4</f>
        <v>0.58708499999999997</v>
      </c>
      <c r="O2780" s="30">
        <f>(MAX($F2780,MIN(0.18*$D2780,$F2780*(1+$N2780))))</f>
        <v>531.53063735000012</v>
      </c>
      <c r="P2780" s="35">
        <f>O2780/D2780</f>
        <v>0.16893885730495287</v>
      </c>
    </row>
    <row r="2781" spans="1:16" x14ac:dyDescent="0.3">
      <c r="A2781" s="2">
        <v>45202</v>
      </c>
      <c r="B2781" s="3" t="s">
        <v>9145</v>
      </c>
      <c r="C2781" s="4" t="s">
        <v>9146</v>
      </c>
      <c r="D2781" s="27">
        <v>7153.75</v>
      </c>
      <c r="E2781" s="27">
        <v>1287.67</v>
      </c>
      <c r="F2781" s="27">
        <v>847.13</v>
      </c>
      <c r="G2781" s="26">
        <f>(E2781-F2781)/E2781</f>
        <v>0.34212181692514393</v>
      </c>
      <c r="H2781" s="27">
        <f>E2781-F2781</f>
        <v>440.54000000000008</v>
      </c>
      <c r="I2781" s="35">
        <f>E2781/D2781</f>
        <v>0.17999930106587456</v>
      </c>
      <c r="J2781" s="3">
        <v>185003.36</v>
      </c>
      <c r="K2781" s="26">
        <v>6.0999999999999999E-2</v>
      </c>
      <c r="L2781" s="4" t="b">
        <v>0</v>
      </c>
      <c r="M2781" s="4" t="s">
        <v>58</v>
      </c>
      <c r="N2781" s="35">
        <f>'Landed Freight Margin Tool'!$D$4</f>
        <v>0.58708499999999997</v>
      </c>
      <c r="O2781" s="30">
        <f>(MAX($F2781,MIN(0.18*$D2781,$F2781*(1+$N2781))))</f>
        <v>1287.675</v>
      </c>
      <c r="P2781" s="35">
        <f>O2781/D2781</f>
        <v>0.18</v>
      </c>
    </row>
    <row r="2782" spans="1:16" x14ac:dyDescent="0.3">
      <c r="A2782" s="2">
        <v>45079</v>
      </c>
      <c r="B2782" s="3" t="s">
        <v>2549</v>
      </c>
      <c r="C2782" s="4" t="s">
        <v>2550</v>
      </c>
      <c r="D2782" s="27">
        <v>861.17</v>
      </c>
      <c r="E2782" s="27">
        <v>155.01</v>
      </c>
      <c r="F2782" s="27">
        <v>93.86</v>
      </c>
      <c r="G2782" s="26">
        <f>(E2782-F2782)/E2782</f>
        <v>0.39449067802077281</v>
      </c>
      <c r="H2782" s="27">
        <f>E2782-F2782</f>
        <v>61.149999999999991</v>
      </c>
      <c r="I2782" s="35">
        <f>E2782/D2782</f>
        <v>0.17999930327345356</v>
      </c>
      <c r="J2782" s="3">
        <v>185003.36</v>
      </c>
      <c r="K2782" s="26">
        <v>6.0999999999999999E-2</v>
      </c>
      <c r="L2782" s="4" t="b">
        <v>0</v>
      </c>
      <c r="M2782" s="4" t="s">
        <v>58</v>
      </c>
      <c r="N2782" s="35">
        <f>'Landed Freight Margin Tool'!$D$4</f>
        <v>0.58708499999999997</v>
      </c>
      <c r="O2782" s="30">
        <f>(MAX($F2782,MIN(0.18*$D2782,$F2782*(1+$N2782))))</f>
        <v>148.96379810000002</v>
      </c>
      <c r="P2782" s="35">
        <f>O2782/D2782</f>
        <v>0.17297838765865048</v>
      </c>
    </row>
    <row r="2783" spans="1:16" x14ac:dyDescent="0.3">
      <c r="A2783" s="2">
        <v>45237</v>
      </c>
      <c r="B2783" s="3" t="s">
        <v>14879</v>
      </c>
      <c r="C2783" s="4" t="s">
        <v>14880</v>
      </c>
      <c r="D2783" s="27">
        <v>5176.0200000000004</v>
      </c>
      <c r="E2783" s="27">
        <v>931.68</v>
      </c>
      <c r="F2783" s="27">
        <v>576.86</v>
      </c>
      <c r="G2783" s="26">
        <f>(E2783-F2783)/E2783</f>
        <v>0.38083891464880643</v>
      </c>
      <c r="H2783" s="27">
        <f>E2783-F2783</f>
        <v>354.81999999999994</v>
      </c>
      <c r="I2783" s="35">
        <f>E2783/D2783</f>
        <v>0.17999930448491308</v>
      </c>
      <c r="J2783" s="3">
        <v>185003.36</v>
      </c>
      <c r="K2783" s="26">
        <v>6.0999999999999999E-2</v>
      </c>
      <c r="L2783" s="4" t="b">
        <v>0</v>
      </c>
      <c r="M2783" s="4" t="s">
        <v>58</v>
      </c>
      <c r="N2783" s="35">
        <f>'Landed Freight Margin Tool'!$D$4</f>
        <v>0.58708499999999997</v>
      </c>
      <c r="O2783" s="30">
        <f>(MAX($F2783,MIN(0.18*$D2783,$F2783*(1+$N2783))))</f>
        <v>915.52585310000006</v>
      </c>
      <c r="P2783" s="35">
        <f>O2783/D2783</f>
        <v>0.17687834535028843</v>
      </c>
    </row>
    <row r="2784" spans="1:16" x14ac:dyDescent="0.3">
      <c r="A2784" s="2">
        <v>45036</v>
      </c>
      <c r="B2784" s="3" t="s">
        <v>20203</v>
      </c>
      <c r="C2784" s="4" t="s">
        <v>20204</v>
      </c>
      <c r="D2784" s="27">
        <v>6054.19</v>
      </c>
      <c r="E2784" s="27">
        <v>1089.75</v>
      </c>
      <c r="F2784" s="27">
        <v>790.5</v>
      </c>
      <c r="G2784" s="26">
        <f>(E2784-F2784)/E2784</f>
        <v>0.27460426703372331</v>
      </c>
      <c r="H2784" s="27">
        <f>E2784-F2784</f>
        <v>299.25</v>
      </c>
      <c r="I2784" s="35">
        <f>E2784/D2784</f>
        <v>0.17999930626557806</v>
      </c>
      <c r="J2784" s="3">
        <v>185003.36</v>
      </c>
      <c r="K2784" s="26">
        <v>6.0999999999999999E-2</v>
      </c>
      <c r="L2784" s="4" t="b">
        <v>0</v>
      </c>
      <c r="M2784" s="4" t="s">
        <v>58</v>
      </c>
      <c r="N2784" s="35">
        <f>'Landed Freight Margin Tool'!$D$4</f>
        <v>0.58708499999999997</v>
      </c>
      <c r="O2784" s="30">
        <f>(MAX($F2784,MIN(0.18*$D2784,$F2784*(1+$N2784))))</f>
        <v>1089.7541999999999</v>
      </c>
      <c r="P2784" s="35">
        <f>O2784/D2784</f>
        <v>0.18</v>
      </c>
    </row>
    <row r="2785" spans="1:16" x14ac:dyDescent="0.3">
      <c r="A2785" s="2">
        <v>45257</v>
      </c>
      <c r="B2785" s="3" t="s">
        <v>2535</v>
      </c>
      <c r="C2785" s="4" t="s">
        <v>2536</v>
      </c>
      <c r="D2785" s="27">
        <v>2886.9</v>
      </c>
      <c r="E2785" s="27">
        <v>519.64</v>
      </c>
      <c r="F2785" s="27">
        <v>357.96</v>
      </c>
      <c r="G2785" s="26">
        <f>(E2785-F2785)/E2785</f>
        <v>0.31113848048649068</v>
      </c>
      <c r="H2785" s="27">
        <f>E2785-F2785</f>
        <v>161.68</v>
      </c>
      <c r="I2785" s="35">
        <f>E2785/D2785</f>
        <v>0.17999930721535209</v>
      </c>
      <c r="J2785" s="3">
        <v>185003.36</v>
      </c>
      <c r="K2785" s="26">
        <v>6.0999999999999999E-2</v>
      </c>
      <c r="L2785" s="4" t="b">
        <v>0</v>
      </c>
      <c r="M2785" s="4" t="s">
        <v>58</v>
      </c>
      <c r="N2785" s="35">
        <f>'Landed Freight Margin Tool'!$D$4</f>
        <v>0.58708499999999997</v>
      </c>
      <c r="O2785" s="30">
        <f>(MAX($F2785,MIN(0.18*$D2785,$F2785*(1+$N2785))))</f>
        <v>519.64200000000005</v>
      </c>
      <c r="P2785" s="35">
        <f>O2785/D2785</f>
        <v>0.18000000000000002</v>
      </c>
    </row>
    <row r="2786" spans="1:16" x14ac:dyDescent="0.3">
      <c r="A2786" s="2">
        <v>45061</v>
      </c>
      <c r="B2786" s="3" t="s">
        <v>10526</v>
      </c>
      <c r="C2786" s="4" t="s">
        <v>10527</v>
      </c>
      <c r="D2786" s="27">
        <v>2888.9</v>
      </c>
      <c r="E2786" s="27">
        <v>520</v>
      </c>
      <c r="F2786" s="27">
        <v>331.5</v>
      </c>
      <c r="G2786" s="26">
        <f>(E2786-F2786)/E2786</f>
        <v>0.36249999999999999</v>
      </c>
      <c r="H2786" s="27">
        <f>E2786-F2786</f>
        <v>188.5</v>
      </c>
      <c r="I2786" s="35">
        <f>E2786/D2786</f>
        <v>0.17999930769497041</v>
      </c>
      <c r="J2786" s="3">
        <v>185003.36</v>
      </c>
      <c r="K2786" s="26">
        <v>6.0999999999999999E-2</v>
      </c>
      <c r="L2786" s="4" t="b">
        <v>0</v>
      </c>
      <c r="M2786" s="4" t="s">
        <v>58</v>
      </c>
      <c r="N2786" s="35">
        <f>'Landed Freight Margin Tool'!$D$4</f>
        <v>0.58708499999999997</v>
      </c>
      <c r="O2786" s="30">
        <f>(MAX($F2786,MIN(0.18*$D2786,$F2786*(1+$N2786))))</f>
        <v>520.00199999999995</v>
      </c>
      <c r="P2786" s="35">
        <f>O2786/D2786</f>
        <v>0.17999999999999997</v>
      </c>
    </row>
    <row r="2787" spans="1:16" x14ac:dyDescent="0.3">
      <c r="A2787" s="2">
        <v>45103</v>
      </c>
      <c r="B2787" s="3" t="s">
        <v>11283</v>
      </c>
      <c r="C2787" s="4" t="s">
        <v>11284</v>
      </c>
      <c r="D2787" s="27">
        <v>6934.36</v>
      </c>
      <c r="E2787" s="27">
        <v>1248.18</v>
      </c>
      <c r="F2787" s="27">
        <v>848.03</v>
      </c>
      <c r="G2787" s="26">
        <f>(E2787-F2787)/E2787</f>
        <v>0.32058677434344413</v>
      </c>
      <c r="H2787" s="27">
        <f>E2787-F2787</f>
        <v>400.15000000000009</v>
      </c>
      <c r="I2787" s="35">
        <f>E2787/D2787</f>
        <v>0.17999930779480733</v>
      </c>
      <c r="J2787" s="3">
        <v>185003.36</v>
      </c>
      <c r="K2787" s="26">
        <v>6.0999999999999999E-2</v>
      </c>
      <c r="L2787" s="4" t="b">
        <v>0</v>
      </c>
      <c r="M2787" s="4" t="s">
        <v>58</v>
      </c>
      <c r="N2787" s="35">
        <f>'Landed Freight Margin Tool'!$D$4</f>
        <v>0.58708499999999997</v>
      </c>
      <c r="O2787" s="30">
        <f>(MAX($F2787,MIN(0.18*$D2787,$F2787*(1+$N2787))))</f>
        <v>1248.1848</v>
      </c>
      <c r="P2787" s="35">
        <f>O2787/D2787</f>
        <v>0.18000000000000002</v>
      </c>
    </row>
    <row r="2788" spans="1:16" x14ac:dyDescent="0.3">
      <c r="A2788" s="2">
        <v>44946</v>
      </c>
      <c r="B2788" s="3" t="s">
        <v>2434</v>
      </c>
      <c r="C2788" s="4" t="s">
        <v>2435</v>
      </c>
      <c r="D2788" s="27">
        <v>2889.9</v>
      </c>
      <c r="E2788" s="27">
        <v>520.17999999999995</v>
      </c>
      <c r="F2788" s="27">
        <v>280.27999999999997</v>
      </c>
      <c r="G2788" s="26">
        <f>(E2788-F2788)/E2788</f>
        <v>0.46118651236110575</v>
      </c>
      <c r="H2788" s="27">
        <f>E2788-F2788</f>
        <v>239.89999999999998</v>
      </c>
      <c r="I2788" s="35">
        <f>E2788/D2788</f>
        <v>0.17999930793453059</v>
      </c>
      <c r="J2788" s="3">
        <v>185003.36</v>
      </c>
      <c r="K2788" s="26">
        <v>6.0999999999999999E-2</v>
      </c>
      <c r="L2788" s="4" t="b">
        <v>0</v>
      </c>
      <c r="M2788" s="4" t="s">
        <v>58</v>
      </c>
      <c r="N2788" s="35">
        <f>'Landed Freight Margin Tool'!$D$4</f>
        <v>0.58708499999999997</v>
      </c>
      <c r="O2788" s="30">
        <f>(MAX($F2788,MIN(0.18*$D2788,$F2788*(1+$N2788))))</f>
        <v>444.82818379999998</v>
      </c>
      <c r="P2788" s="35">
        <f>O2788/D2788</f>
        <v>0.15392511291048133</v>
      </c>
    </row>
    <row r="2789" spans="1:16" x14ac:dyDescent="0.3">
      <c r="A2789" s="2">
        <v>45156</v>
      </c>
      <c r="B2789" s="3" t="s">
        <v>18628</v>
      </c>
      <c r="C2789" s="4" t="s">
        <v>18629</v>
      </c>
      <c r="D2789" s="27">
        <v>7225.75</v>
      </c>
      <c r="E2789" s="27">
        <v>1300.6300000000001</v>
      </c>
      <c r="F2789" s="27">
        <v>883.91</v>
      </c>
      <c r="G2789" s="26">
        <f>(E2789-F2789)/E2789</f>
        <v>0.32039857607467159</v>
      </c>
      <c r="H2789" s="27">
        <f>E2789-F2789</f>
        <v>416.72000000000014</v>
      </c>
      <c r="I2789" s="35">
        <f>E2789/D2789</f>
        <v>0.17999930803030828</v>
      </c>
      <c r="J2789" s="3">
        <v>185003.36</v>
      </c>
      <c r="K2789" s="26">
        <v>6.0999999999999999E-2</v>
      </c>
      <c r="L2789" s="4" t="b">
        <v>0</v>
      </c>
      <c r="M2789" s="4" t="s">
        <v>58</v>
      </c>
      <c r="N2789" s="35">
        <f>'Landed Freight Margin Tool'!$D$4</f>
        <v>0.58708499999999997</v>
      </c>
      <c r="O2789" s="30">
        <f>(MAX($F2789,MIN(0.18*$D2789,$F2789*(1+$N2789))))</f>
        <v>1300.635</v>
      </c>
      <c r="P2789" s="35">
        <f>O2789/D2789</f>
        <v>0.18</v>
      </c>
    </row>
    <row r="2790" spans="1:16" x14ac:dyDescent="0.3">
      <c r="A2790" s="2">
        <v>45037</v>
      </c>
      <c r="B2790" s="3" t="s">
        <v>282</v>
      </c>
      <c r="C2790" s="4" t="s">
        <v>283</v>
      </c>
      <c r="D2790" s="27">
        <v>6941.36</v>
      </c>
      <c r="E2790" s="27">
        <v>1249.44</v>
      </c>
      <c r="F2790" s="27">
        <v>720.34</v>
      </c>
      <c r="G2790" s="26">
        <f>(E2790-F2790)/E2790</f>
        <v>0.42346971443206555</v>
      </c>
      <c r="H2790" s="27">
        <f>E2790-F2790</f>
        <v>529.1</v>
      </c>
      <c r="I2790" s="35">
        <f>E2790/D2790</f>
        <v>0.17999930849286019</v>
      </c>
      <c r="J2790" s="3">
        <v>185003.36</v>
      </c>
      <c r="K2790" s="26">
        <v>6.0999999999999999E-2</v>
      </c>
      <c r="L2790" s="4" t="b">
        <v>0</v>
      </c>
      <c r="M2790" s="4" t="s">
        <v>58</v>
      </c>
      <c r="N2790" s="35">
        <f>'Landed Freight Margin Tool'!$D$4</f>
        <v>0.58708499999999997</v>
      </c>
      <c r="O2790" s="30">
        <f>(MAX($F2790,MIN(0.18*$D2790,$F2790*(1+$N2790))))</f>
        <v>1143.2408089</v>
      </c>
      <c r="P2790" s="35">
        <f>O2790/D2790</f>
        <v>0.16469982955789644</v>
      </c>
    </row>
    <row r="2791" spans="1:16" x14ac:dyDescent="0.3">
      <c r="A2791" s="2">
        <v>45126</v>
      </c>
      <c r="B2791" s="3" t="s">
        <v>24926</v>
      </c>
      <c r="C2791" s="4" t="s">
        <v>24927</v>
      </c>
      <c r="D2791" s="27">
        <v>6386.58</v>
      </c>
      <c r="E2791" s="27">
        <v>1149.58</v>
      </c>
      <c r="F2791" s="27">
        <v>792.7</v>
      </c>
      <c r="G2791" s="26">
        <f>(E2791-F2791)/E2791</f>
        <v>0.31044381426260015</v>
      </c>
      <c r="H2791" s="27">
        <f>E2791-F2791</f>
        <v>356.87999999999988</v>
      </c>
      <c r="I2791" s="35">
        <f>E2791/D2791</f>
        <v>0.1799993110553692</v>
      </c>
      <c r="J2791" s="3">
        <v>185003.36</v>
      </c>
      <c r="K2791" s="26">
        <v>6.0999999999999999E-2</v>
      </c>
      <c r="L2791" s="4" t="b">
        <v>0</v>
      </c>
      <c r="M2791" s="4" t="s">
        <v>58</v>
      </c>
      <c r="N2791" s="35">
        <f>'Landed Freight Margin Tool'!$D$4</f>
        <v>0.58708499999999997</v>
      </c>
      <c r="O2791" s="30">
        <f>(MAX($F2791,MIN(0.18*$D2791,$F2791*(1+$N2791))))</f>
        <v>1149.5844</v>
      </c>
      <c r="P2791" s="35">
        <f>O2791/D2791</f>
        <v>0.18</v>
      </c>
    </row>
    <row r="2792" spans="1:16" x14ac:dyDescent="0.3">
      <c r="A2792" s="2">
        <v>45176</v>
      </c>
      <c r="B2792" s="3" t="s">
        <v>19787</v>
      </c>
      <c r="C2792" s="4" t="s">
        <v>19788</v>
      </c>
      <c r="D2792" s="27">
        <v>5516.91</v>
      </c>
      <c r="E2792" s="27">
        <v>993.04</v>
      </c>
      <c r="F2792" s="27">
        <v>686.22</v>
      </c>
      <c r="G2792" s="26">
        <f>(E2792-F2792)/E2792</f>
        <v>0.30897043422218634</v>
      </c>
      <c r="H2792" s="27">
        <f>E2792-F2792</f>
        <v>306.81999999999994</v>
      </c>
      <c r="I2792" s="35">
        <f>E2792/D2792</f>
        <v>0.17999931120862947</v>
      </c>
      <c r="J2792" s="3">
        <v>185003.36</v>
      </c>
      <c r="K2792" s="26">
        <v>6.0999999999999999E-2</v>
      </c>
      <c r="L2792" s="4" t="b">
        <v>0</v>
      </c>
      <c r="M2792" s="4" t="s">
        <v>58</v>
      </c>
      <c r="N2792" s="35">
        <f>'Landed Freight Margin Tool'!$D$4</f>
        <v>0.58708499999999997</v>
      </c>
      <c r="O2792" s="30">
        <f>(MAX($F2792,MIN(0.18*$D2792,$F2792*(1+$N2792))))</f>
        <v>993.04379999999992</v>
      </c>
      <c r="P2792" s="35">
        <f>O2792/D2792</f>
        <v>0.18</v>
      </c>
    </row>
    <row r="2793" spans="1:16" x14ac:dyDescent="0.3">
      <c r="A2793" s="2">
        <v>44981</v>
      </c>
      <c r="B2793" s="3" t="s">
        <v>15798</v>
      </c>
      <c r="C2793" s="4" t="s">
        <v>5589</v>
      </c>
      <c r="D2793" s="27">
        <v>4936.63</v>
      </c>
      <c r="E2793" s="27">
        <v>888.59</v>
      </c>
      <c r="F2793" s="27">
        <v>510.34</v>
      </c>
      <c r="G2793" s="26">
        <f>(E2793-F2793)/E2793</f>
        <v>0.42567438301128757</v>
      </c>
      <c r="H2793" s="27">
        <f>E2793-F2793</f>
        <v>378.25000000000006</v>
      </c>
      <c r="I2793" s="35">
        <f>E2793/D2793</f>
        <v>0.17999931127104929</v>
      </c>
      <c r="J2793" s="3">
        <v>185003.36</v>
      </c>
      <c r="K2793" s="26">
        <v>6.0999999999999999E-2</v>
      </c>
      <c r="L2793" s="4" t="b">
        <v>0</v>
      </c>
      <c r="M2793" s="4" t="s">
        <v>58</v>
      </c>
      <c r="N2793" s="35">
        <f>'Landed Freight Margin Tool'!$D$4</f>
        <v>0.58708499999999997</v>
      </c>
      <c r="O2793" s="30">
        <f>(MAX($F2793,MIN(0.18*$D2793,$F2793*(1+$N2793))))</f>
        <v>809.9529589</v>
      </c>
      <c r="P2793" s="35">
        <f>O2793/D2793</f>
        <v>0.16407001515203692</v>
      </c>
    </row>
    <row r="2794" spans="1:16" x14ac:dyDescent="0.3">
      <c r="A2794" s="2">
        <v>45133</v>
      </c>
      <c r="B2794" s="3" t="s">
        <v>22789</v>
      </c>
      <c r="C2794" s="4" t="s">
        <v>17629</v>
      </c>
      <c r="D2794" s="27">
        <v>6996.36</v>
      </c>
      <c r="E2794" s="27">
        <v>1259.3399999999999</v>
      </c>
      <c r="F2794" s="27">
        <v>810.58</v>
      </c>
      <c r="G2794" s="26">
        <f>(E2794-F2794)/E2794</f>
        <v>0.35634538726634579</v>
      </c>
      <c r="H2794" s="27">
        <f>E2794-F2794</f>
        <v>448.75999999999988</v>
      </c>
      <c r="I2794" s="35">
        <f>E2794/D2794</f>
        <v>0.17999931392895735</v>
      </c>
      <c r="J2794" s="3">
        <v>185003.36</v>
      </c>
      <c r="K2794" s="26">
        <v>6.0999999999999999E-2</v>
      </c>
      <c r="L2794" s="4" t="b">
        <v>0</v>
      </c>
      <c r="M2794" s="4" t="s">
        <v>58</v>
      </c>
      <c r="N2794" s="35">
        <f>'Landed Freight Margin Tool'!$D$4</f>
        <v>0.58708499999999997</v>
      </c>
      <c r="O2794" s="30">
        <f>(MAX($F2794,MIN(0.18*$D2794,$F2794*(1+$N2794))))</f>
        <v>1259.3447999999999</v>
      </c>
      <c r="P2794" s="35">
        <f>O2794/D2794</f>
        <v>0.18</v>
      </c>
    </row>
    <row r="2795" spans="1:16" x14ac:dyDescent="0.3">
      <c r="A2795" s="2">
        <v>45124</v>
      </c>
      <c r="B2795" s="3" t="s">
        <v>22976</v>
      </c>
      <c r="C2795" s="4" t="s">
        <v>22977</v>
      </c>
      <c r="D2795" s="27">
        <v>5540.91</v>
      </c>
      <c r="E2795" s="27">
        <v>997.36</v>
      </c>
      <c r="F2795" s="27">
        <v>723.87</v>
      </c>
      <c r="G2795" s="26">
        <f>(E2795-F2795)/E2795</f>
        <v>0.27421392476137002</v>
      </c>
      <c r="H2795" s="27">
        <f>E2795-F2795</f>
        <v>273.49</v>
      </c>
      <c r="I2795" s="35">
        <f>E2795/D2795</f>
        <v>0.17999931419207316</v>
      </c>
      <c r="J2795" s="3">
        <v>185003.36</v>
      </c>
      <c r="K2795" s="26">
        <v>6.0999999999999999E-2</v>
      </c>
      <c r="L2795" s="4" t="b">
        <v>0</v>
      </c>
      <c r="M2795" s="4" t="s">
        <v>58</v>
      </c>
      <c r="N2795" s="35">
        <f>'Landed Freight Margin Tool'!$D$4</f>
        <v>0.58708499999999997</v>
      </c>
      <c r="O2795" s="30">
        <f>(MAX($F2795,MIN(0.18*$D2795,$F2795*(1+$N2795))))</f>
        <v>997.36379999999997</v>
      </c>
      <c r="P2795" s="35">
        <f>O2795/D2795</f>
        <v>0.18</v>
      </c>
    </row>
    <row r="2796" spans="1:16" x14ac:dyDescent="0.3">
      <c r="A2796" s="2">
        <v>45177</v>
      </c>
      <c r="B2796" s="3" t="s">
        <v>19158</v>
      </c>
      <c r="C2796" s="4" t="s">
        <v>19159</v>
      </c>
      <c r="D2796" s="27">
        <v>2336.62</v>
      </c>
      <c r="E2796" s="27">
        <v>420.59</v>
      </c>
      <c r="F2796" s="27">
        <v>302.93</v>
      </c>
      <c r="G2796" s="26">
        <f>(E2796-F2796)/E2796</f>
        <v>0.27974987517534888</v>
      </c>
      <c r="H2796" s="27">
        <f>E2796-F2796</f>
        <v>117.65999999999997</v>
      </c>
      <c r="I2796" s="35">
        <f>E2796/D2796</f>
        <v>0.17999931525023324</v>
      </c>
      <c r="J2796" s="3">
        <v>185003.36</v>
      </c>
      <c r="K2796" s="26">
        <v>6.0999999999999999E-2</v>
      </c>
      <c r="L2796" s="4" t="b">
        <v>0</v>
      </c>
      <c r="M2796" s="4" t="s">
        <v>58</v>
      </c>
      <c r="N2796" s="35">
        <f>'Landed Freight Margin Tool'!$D$4</f>
        <v>0.58708499999999997</v>
      </c>
      <c r="O2796" s="30">
        <f>(MAX($F2796,MIN(0.18*$D2796,$F2796*(1+$N2796))))</f>
        <v>420.59159999999997</v>
      </c>
      <c r="P2796" s="35">
        <f>O2796/D2796</f>
        <v>0.18</v>
      </c>
    </row>
    <row r="2797" spans="1:16" x14ac:dyDescent="0.3">
      <c r="A2797" s="2">
        <v>45229</v>
      </c>
      <c r="B2797" s="3" t="s">
        <v>13029</v>
      </c>
      <c r="C2797" s="4" t="s">
        <v>13030</v>
      </c>
      <c r="D2797" s="27">
        <v>5860.3</v>
      </c>
      <c r="E2797" s="27">
        <v>1054.8499999999999</v>
      </c>
      <c r="F2797" s="27">
        <v>726.11</v>
      </c>
      <c r="G2797" s="26">
        <f>(E2797-F2797)/E2797</f>
        <v>0.31164620562165229</v>
      </c>
      <c r="H2797" s="27">
        <f>E2797-F2797</f>
        <v>328.7399999999999</v>
      </c>
      <c r="I2797" s="35">
        <f>E2797/D2797</f>
        <v>0.1799993174410866</v>
      </c>
      <c r="J2797" s="3">
        <v>185003.36</v>
      </c>
      <c r="K2797" s="26">
        <v>6.0999999999999999E-2</v>
      </c>
      <c r="L2797" s="4" t="b">
        <v>0</v>
      </c>
      <c r="M2797" s="4" t="s">
        <v>58</v>
      </c>
      <c r="N2797" s="35">
        <f>'Landed Freight Margin Tool'!$D$4</f>
        <v>0.58708499999999997</v>
      </c>
      <c r="O2797" s="30">
        <f>(MAX($F2797,MIN(0.18*$D2797,$F2797*(1+$N2797))))</f>
        <v>1054.854</v>
      </c>
      <c r="P2797" s="35">
        <f>O2797/D2797</f>
        <v>0.18</v>
      </c>
    </row>
    <row r="2798" spans="1:16" x14ac:dyDescent="0.3">
      <c r="A2798" s="2">
        <v>45027</v>
      </c>
      <c r="B2798" s="3" t="s">
        <v>14718</v>
      </c>
      <c r="C2798" s="4" t="s">
        <v>14719</v>
      </c>
      <c r="D2798" s="27">
        <v>1758.84</v>
      </c>
      <c r="E2798" s="27">
        <v>316.58999999999997</v>
      </c>
      <c r="F2798" s="27">
        <v>193.12</v>
      </c>
      <c r="G2798" s="26">
        <f>(E2798-F2798)/E2798</f>
        <v>0.38999968413405345</v>
      </c>
      <c r="H2798" s="27">
        <f>E2798-F2798</f>
        <v>123.46999999999997</v>
      </c>
      <c r="I2798" s="35">
        <f>E2798/D2798</f>
        <v>0.17999931773214164</v>
      </c>
      <c r="J2798" s="3">
        <v>185003.36</v>
      </c>
      <c r="K2798" s="26">
        <v>6.0999999999999999E-2</v>
      </c>
      <c r="L2798" s="4" t="b">
        <v>0</v>
      </c>
      <c r="M2798" s="4" t="s">
        <v>58</v>
      </c>
      <c r="N2798" s="35">
        <f>'Landed Freight Margin Tool'!$D$4</f>
        <v>0.58708499999999997</v>
      </c>
      <c r="O2798" s="30">
        <f>(MAX($F2798,MIN(0.18*$D2798,$F2798*(1+$N2798))))</f>
        <v>306.4978552</v>
      </c>
      <c r="P2798" s="35">
        <f>O2798/D2798</f>
        <v>0.17426136271633577</v>
      </c>
    </row>
    <row r="2799" spans="1:16" x14ac:dyDescent="0.3">
      <c r="A2799" s="2">
        <v>44999</v>
      </c>
      <c r="B2799" s="3" t="s">
        <v>20095</v>
      </c>
      <c r="C2799" s="4" t="s">
        <v>20096</v>
      </c>
      <c r="D2799" s="27">
        <v>7062.36</v>
      </c>
      <c r="E2799" s="27">
        <v>1271.22</v>
      </c>
      <c r="F2799" s="27">
        <v>695.59</v>
      </c>
      <c r="G2799" s="26">
        <f>(E2799-F2799)/E2799</f>
        <v>0.45281697896508866</v>
      </c>
      <c r="H2799" s="27">
        <f>E2799-F2799</f>
        <v>575.63</v>
      </c>
      <c r="I2799" s="35">
        <f>E2799/D2799</f>
        <v>0.17999932034050942</v>
      </c>
      <c r="J2799" s="3">
        <v>185003.36</v>
      </c>
      <c r="K2799" s="26">
        <v>6.0999999999999999E-2</v>
      </c>
      <c r="L2799" s="4" t="b">
        <v>0</v>
      </c>
      <c r="M2799" s="4" t="s">
        <v>58</v>
      </c>
      <c r="N2799" s="35">
        <f>'Landed Freight Margin Tool'!$D$4</f>
        <v>0.58708499999999997</v>
      </c>
      <c r="O2799" s="30">
        <f>(MAX($F2799,MIN(0.18*$D2799,$F2799*(1+$N2799))))</f>
        <v>1103.9604551500001</v>
      </c>
      <c r="P2799" s="35">
        <f>O2799/D2799</f>
        <v>0.1563160834551057</v>
      </c>
    </row>
    <row r="2800" spans="1:16" x14ac:dyDescent="0.3">
      <c r="A2800" s="2">
        <v>45149</v>
      </c>
      <c r="B2800" s="3" t="s">
        <v>12949</v>
      </c>
      <c r="C2800" s="4" t="s">
        <v>12950</v>
      </c>
      <c r="D2800" s="27">
        <v>4424.3500000000004</v>
      </c>
      <c r="E2800" s="27">
        <v>796.38</v>
      </c>
      <c r="F2800" s="27">
        <v>513.02</v>
      </c>
      <c r="G2800" s="26">
        <f>(E2800-F2800)/E2800</f>
        <v>0.35581004043295916</v>
      </c>
      <c r="H2800" s="27">
        <f>E2800-F2800</f>
        <v>283.36</v>
      </c>
      <c r="I2800" s="35">
        <f>E2800/D2800</f>
        <v>0.17999932193429541</v>
      </c>
      <c r="J2800" s="3">
        <v>185003.36</v>
      </c>
      <c r="K2800" s="26">
        <v>6.0999999999999999E-2</v>
      </c>
      <c r="L2800" s="4" t="b">
        <v>0</v>
      </c>
      <c r="M2800" s="4" t="s">
        <v>58</v>
      </c>
      <c r="N2800" s="35">
        <f>'Landed Freight Margin Tool'!$D$4</f>
        <v>0.58708499999999997</v>
      </c>
      <c r="O2800" s="30">
        <f>(MAX($F2800,MIN(0.18*$D2800,$F2800*(1+$N2800))))</f>
        <v>796.38300000000004</v>
      </c>
      <c r="P2800" s="35">
        <f>O2800/D2800</f>
        <v>0.18</v>
      </c>
    </row>
    <row r="2801" spans="1:16" x14ac:dyDescent="0.3">
      <c r="A2801" s="2">
        <v>44986</v>
      </c>
      <c r="B2801" s="3" t="s">
        <v>23069</v>
      </c>
      <c r="C2801" s="4" t="s">
        <v>23070</v>
      </c>
      <c r="D2801" s="27">
        <v>3541.18</v>
      </c>
      <c r="E2801" s="27">
        <v>637.41</v>
      </c>
      <c r="F2801" s="27">
        <v>552.41999999999996</v>
      </c>
      <c r="G2801" s="26">
        <f>(E2801-F2801)/E2801</f>
        <v>0.13333647103120444</v>
      </c>
      <c r="H2801" s="27">
        <f>E2801-F2801</f>
        <v>84.990000000000009</v>
      </c>
      <c r="I2801" s="35">
        <f>E2801/D2801</f>
        <v>0.17999932225981169</v>
      </c>
      <c r="J2801" s="3">
        <v>185003.36</v>
      </c>
      <c r="K2801" s="26">
        <v>6.0999999999999999E-2</v>
      </c>
      <c r="L2801" s="4" t="b">
        <v>0</v>
      </c>
      <c r="M2801" s="4" t="s">
        <v>58</v>
      </c>
      <c r="N2801" s="35">
        <f>'Landed Freight Margin Tool'!$D$4</f>
        <v>0.58708499999999997</v>
      </c>
      <c r="O2801" s="30">
        <f>(MAX($F2801,MIN(0.18*$D2801,$F2801*(1+$N2801))))</f>
        <v>637.41239999999993</v>
      </c>
      <c r="P2801" s="35">
        <f>O2801/D2801</f>
        <v>0.18</v>
      </c>
    </row>
    <row r="2802" spans="1:16" x14ac:dyDescent="0.3">
      <c r="A2802" s="2">
        <v>45145</v>
      </c>
      <c r="B2802" s="3" t="s">
        <v>2501</v>
      </c>
      <c r="C2802" s="4" t="s">
        <v>2502</v>
      </c>
      <c r="D2802" s="27">
        <v>7090.86</v>
      </c>
      <c r="E2802" s="27">
        <v>1276.3499999999999</v>
      </c>
      <c r="F2802" s="27">
        <v>830.85</v>
      </c>
      <c r="G2802" s="26">
        <f>(E2802-F2802)/E2802</f>
        <v>0.34904219062169461</v>
      </c>
      <c r="H2802" s="27">
        <f>E2802-F2802</f>
        <v>445.49999999999989</v>
      </c>
      <c r="I2802" s="35">
        <f>E2802/D2802</f>
        <v>0.17999932307223665</v>
      </c>
      <c r="J2802" s="3">
        <v>185003.36</v>
      </c>
      <c r="K2802" s="26">
        <v>6.0999999999999999E-2</v>
      </c>
      <c r="L2802" s="4" t="b">
        <v>0</v>
      </c>
      <c r="M2802" s="4" t="s">
        <v>58</v>
      </c>
      <c r="N2802" s="35">
        <f>'Landed Freight Margin Tool'!$D$4</f>
        <v>0.58708499999999997</v>
      </c>
      <c r="O2802" s="30">
        <f>(MAX($F2802,MIN(0.18*$D2802,$F2802*(1+$N2802))))</f>
        <v>1276.3547999999998</v>
      </c>
      <c r="P2802" s="35">
        <f>O2802/D2802</f>
        <v>0.18</v>
      </c>
    </row>
    <row r="2803" spans="1:16" x14ac:dyDescent="0.3">
      <c r="A2803" s="2">
        <v>45026</v>
      </c>
      <c r="B2803" s="3" t="s">
        <v>8776</v>
      </c>
      <c r="C2803" s="4" t="s">
        <v>8777</v>
      </c>
      <c r="D2803" s="27">
        <v>3252.29</v>
      </c>
      <c r="E2803" s="27">
        <v>585.41</v>
      </c>
      <c r="F2803" s="27">
        <v>425.32</v>
      </c>
      <c r="G2803" s="26">
        <f>(E2803-F2803)/E2803</f>
        <v>0.27346645940451986</v>
      </c>
      <c r="H2803" s="27">
        <f>E2803-F2803</f>
        <v>160.08999999999997</v>
      </c>
      <c r="I2803" s="35">
        <f>E2803/D2803</f>
        <v>0.17999932355355763</v>
      </c>
      <c r="J2803" s="3">
        <v>185003.36</v>
      </c>
      <c r="K2803" s="26">
        <v>6.0999999999999999E-2</v>
      </c>
      <c r="L2803" s="4" t="b">
        <v>0</v>
      </c>
      <c r="M2803" s="4" t="s">
        <v>58</v>
      </c>
      <c r="N2803" s="35">
        <f>'Landed Freight Margin Tool'!$D$4</f>
        <v>0.58708499999999997</v>
      </c>
      <c r="O2803" s="30">
        <f>(MAX($F2803,MIN(0.18*$D2803,$F2803*(1+$N2803))))</f>
        <v>585.41219999999998</v>
      </c>
      <c r="P2803" s="35">
        <f>O2803/D2803</f>
        <v>0.18</v>
      </c>
    </row>
    <row r="2804" spans="1:16" x14ac:dyDescent="0.3">
      <c r="A2804" s="2">
        <v>45224</v>
      </c>
      <c r="B2804" s="3" t="s">
        <v>20638</v>
      </c>
      <c r="C2804" s="4" t="s">
        <v>20639</v>
      </c>
      <c r="D2804" s="27">
        <v>6809.97</v>
      </c>
      <c r="E2804" s="27">
        <v>1225.79</v>
      </c>
      <c r="F2804" s="27">
        <v>788.39</v>
      </c>
      <c r="G2804" s="26">
        <f>(E2804-F2804)/E2804</f>
        <v>0.35683110483851233</v>
      </c>
      <c r="H2804" s="27">
        <f>E2804-F2804</f>
        <v>437.4</v>
      </c>
      <c r="I2804" s="35">
        <f>E2804/D2804</f>
        <v>0.17999932451978495</v>
      </c>
      <c r="J2804" s="3">
        <v>185003.36</v>
      </c>
      <c r="K2804" s="26">
        <v>6.0999999999999999E-2</v>
      </c>
      <c r="L2804" s="4" t="b">
        <v>0</v>
      </c>
      <c r="M2804" s="4" t="s">
        <v>58</v>
      </c>
      <c r="N2804" s="35">
        <f>'Landed Freight Margin Tool'!$D$4</f>
        <v>0.58708499999999997</v>
      </c>
      <c r="O2804" s="30">
        <f>(MAX($F2804,MIN(0.18*$D2804,$F2804*(1+$N2804))))</f>
        <v>1225.7945999999999</v>
      </c>
      <c r="P2804" s="35">
        <f>O2804/D2804</f>
        <v>0.18</v>
      </c>
    </row>
    <row r="2805" spans="1:16" x14ac:dyDescent="0.3">
      <c r="A2805" s="2">
        <v>44942</v>
      </c>
      <c r="B2805" s="3" t="s">
        <v>13481</v>
      </c>
      <c r="C2805" s="4" t="s">
        <v>13482</v>
      </c>
      <c r="D2805" s="27">
        <v>7402.75</v>
      </c>
      <c r="E2805" s="27">
        <v>1332.49</v>
      </c>
      <c r="F2805" s="27">
        <v>805.44</v>
      </c>
      <c r="G2805" s="26">
        <f>(E2805-F2805)/E2805</f>
        <v>0.39553767758107</v>
      </c>
      <c r="H2805" s="27">
        <f>E2805-F2805</f>
        <v>527.04999999999995</v>
      </c>
      <c r="I2805" s="35">
        <f>E2805/D2805</f>
        <v>0.17999932457532675</v>
      </c>
      <c r="J2805" s="3">
        <v>185003.36</v>
      </c>
      <c r="K2805" s="26">
        <v>6.0999999999999999E-2</v>
      </c>
      <c r="L2805" s="4" t="b">
        <v>0</v>
      </c>
      <c r="M2805" s="4" t="s">
        <v>58</v>
      </c>
      <c r="N2805" s="35">
        <f>'Landed Freight Margin Tool'!$D$4</f>
        <v>0.58708499999999997</v>
      </c>
      <c r="O2805" s="30">
        <f>(MAX($F2805,MIN(0.18*$D2805,$F2805*(1+$N2805))))</f>
        <v>1278.3017424000002</v>
      </c>
      <c r="P2805" s="35">
        <f>O2805/D2805</f>
        <v>0.1726793073384891</v>
      </c>
    </row>
    <row r="2806" spans="1:16" x14ac:dyDescent="0.3">
      <c r="A2806" s="2">
        <v>45265</v>
      </c>
      <c r="B2806" s="3" t="s">
        <v>5067</v>
      </c>
      <c r="C2806" s="4" t="s">
        <v>5068</v>
      </c>
      <c r="D2806" s="27">
        <v>5925.3</v>
      </c>
      <c r="E2806" s="27">
        <v>1066.55</v>
      </c>
      <c r="F2806" s="27">
        <v>690.53</v>
      </c>
      <c r="G2806" s="26">
        <f>(E2806-F2806)/E2806</f>
        <v>0.35255731095588577</v>
      </c>
      <c r="H2806" s="27">
        <f>E2806-F2806</f>
        <v>376.02</v>
      </c>
      <c r="I2806" s="35">
        <f>E2806/D2806</f>
        <v>0.17999932492869558</v>
      </c>
      <c r="J2806" s="3">
        <v>185003.36</v>
      </c>
      <c r="K2806" s="26">
        <v>6.0999999999999999E-2</v>
      </c>
      <c r="L2806" s="4" t="b">
        <v>0</v>
      </c>
      <c r="M2806" s="4" t="s">
        <v>58</v>
      </c>
      <c r="N2806" s="35">
        <f>'Landed Freight Margin Tool'!$D$4</f>
        <v>0.58708499999999997</v>
      </c>
      <c r="O2806" s="30">
        <f>(MAX($F2806,MIN(0.18*$D2806,$F2806*(1+$N2806))))</f>
        <v>1066.5540000000001</v>
      </c>
      <c r="P2806" s="35">
        <f>O2806/D2806</f>
        <v>0.18000000000000002</v>
      </c>
    </row>
    <row r="2807" spans="1:16" x14ac:dyDescent="0.3">
      <c r="A2807" s="2">
        <v>45176</v>
      </c>
      <c r="B2807" s="3" t="s">
        <v>508</v>
      </c>
      <c r="C2807" s="4" t="s">
        <v>509</v>
      </c>
      <c r="D2807" s="27">
        <v>6844.97</v>
      </c>
      <c r="E2807" s="27">
        <v>1232.0899999999999</v>
      </c>
      <c r="F2807" s="27">
        <v>659.89</v>
      </c>
      <c r="G2807" s="26">
        <f>(E2807-F2807)/E2807</f>
        <v>0.4644141255914746</v>
      </c>
      <c r="H2807" s="27">
        <f>E2807-F2807</f>
        <v>572.19999999999993</v>
      </c>
      <c r="I2807" s="35">
        <f>E2807/D2807</f>
        <v>0.17999932797367993</v>
      </c>
      <c r="J2807" s="3">
        <v>185003.36</v>
      </c>
      <c r="K2807" s="26">
        <v>6.0999999999999999E-2</v>
      </c>
      <c r="L2807" s="4" t="b">
        <v>0</v>
      </c>
      <c r="M2807" s="4" t="s">
        <v>58</v>
      </c>
      <c r="N2807" s="35">
        <f>'Landed Freight Margin Tool'!$D$4</f>
        <v>0.58708499999999997</v>
      </c>
      <c r="O2807" s="30">
        <f>(MAX($F2807,MIN(0.18*$D2807,$F2807*(1+$N2807))))</f>
        <v>1047.3015206499999</v>
      </c>
      <c r="P2807" s="35">
        <f>O2807/D2807</f>
        <v>0.15300308411139857</v>
      </c>
    </row>
    <row r="2808" spans="1:16" x14ac:dyDescent="0.3">
      <c r="A2808" s="2">
        <v>45099</v>
      </c>
      <c r="B2808" s="3" t="s">
        <v>6347</v>
      </c>
      <c r="C2808" s="4" t="s">
        <v>6348</v>
      </c>
      <c r="D2808" s="27">
        <v>1191.56</v>
      </c>
      <c r="E2808" s="27">
        <v>214.48</v>
      </c>
      <c r="F2808" s="27">
        <v>121.47</v>
      </c>
      <c r="G2808" s="26">
        <f>(E2808-F2808)/E2808</f>
        <v>0.43365348750466243</v>
      </c>
      <c r="H2808" s="27">
        <f>E2808-F2808</f>
        <v>93.009999999999991</v>
      </c>
      <c r="I2808" s="35">
        <f>E2808/D2808</f>
        <v>0.17999932861123233</v>
      </c>
      <c r="J2808" s="3">
        <v>185003.36</v>
      </c>
      <c r="K2808" s="26">
        <v>6.0999999999999999E-2</v>
      </c>
      <c r="L2808" s="4" t="b">
        <v>0</v>
      </c>
      <c r="M2808" s="4" t="s">
        <v>58</v>
      </c>
      <c r="N2808" s="35">
        <f>'Landed Freight Margin Tool'!$D$4</f>
        <v>0.58708499999999997</v>
      </c>
      <c r="O2808" s="30">
        <f>(MAX($F2808,MIN(0.18*$D2808,$F2808*(1+$N2808))))</f>
        <v>192.78321495</v>
      </c>
      <c r="P2808" s="35">
        <f>O2808/D2808</f>
        <v>0.16179060638994261</v>
      </c>
    </row>
    <row r="2809" spans="1:16" x14ac:dyDescent="0.3">
      <c r="A2809" s="2">
        <v>44958</v>
      </c>
      <c r="B2809" s="3" t="s">
        <v>13444</v>
      </c>
      <c r="C2809" s="4" t="s">
        <v>13445</v>
      </c>
      <c r="D2809" s="27">
        <v>1493.95</v>
      </c>
      <c r="E2809" s="27">
        <v>268.91000000000003</v>
      </c>
      <c r="F2809" s="27">
        <v>179.92</v>
      </c>
      <c r="G2809" s="26">
        <f>(E2809-F2809)/E2809</f>
        <v>0.33092856345989374</v>
      </c>
      <c r="H2809" s="27">
        <f>E2809-F2809</f>
        <v>88.990000000000038</v>
      </c>
      <c r="I2809" s="35">
        <f>E2809/D2809</f>
        <v>0.17999933063355536</v>
      </c>
      <c r="J2809" s="3">
        <v>185003.36</v>
      </c>
      <c r="K2809" s="26">
        <v>6.0999999999999999E-2</v>
      </c>
      <c r="L2809" s="4" t="b">
        <v>0</v>
      </c>
      <c r="M2809" s="4" t="s">
        <v>58</v>
      </c>
      <c r="N2809" s="35">
        <f>'Landed Freight Margin Tool'!$D$4</f>
        <v>0.58708499999999997</v>
      </c>
      <c r="O2809" s="30">
        <f>(MAX($F2809,MIN(0.18*$D2809,$F2809*(1+$N2809))))</f>
        <v>268.911</v>
      </c>
      <c r="P2809" s="35">
        <f>O2809/D2809</f>
        <v>0.18</v>
      </c>
    </row>
    <row r="2810" spans="1:16" x14ac:dyDescent="0.3">
      <c r="A2810" s="2">
        <v>45215</v>
      </c>
      <c r="B2810" s="3" t="s">
        <v>14492</v>
      </c>
      <c r="C2810" s="4" t="s">
        <v>14493</v>
      </c>
      <c r="D2810" s="27">
        <v>7494.25</v>
      </c>
      <c r="E2810" s="27">
        <v>1348.96</v>
      </c>
      <c r="F2810" s="27">
        <v>821.39</v>
      </c>
      <c r="G2810" s="26">
        <f>(E2810-F2810)/E2810</f>
        <v>0.39109387972956949</v>
      </c>
      <c r="H2810" s="27">
        <f>E2810-F2810</f>
        <v>527.57000000000005</v>
      </c>
      <c r="I2810" s="35">
        <f>E2810/D2810</f>
        <v>0.17999933282183009</v>
      </c>
      <c r="J2810" s="3">
        <v>185003.36</v>
      </c>
      <c r="K2810" s="26">
        <v>6.0999999999999999E-2</v>
      </c>
      <c r="L2810" s="4" t="b">
        <v>0</v>
      </c>
      <c r="M2810" s="4" t="s">
        <v>58</v>
      </c>
      <c r="N2810" s="35">
        <f>'Landed Freight Margin Tool'!$D$4</f>
        <v>0.58708499999999997</v>
      </c>
      <c r="O2810" s="30">
        <f>(MAX($F2810,MIN(0.18*$D2810,$F2810*(1+$N2810))))</f>
        <v>1303.6157481499999</v>
      </c>
      <c r="P2810" s="35">
        <f>O2810/D2810</f>
        <v>0.17394879382860193</v>
      </c>
    </row>
    <row r="2811" spans="1:16" x14ac:dyDescent="0.3">
      <c r="A2811" s="2">
        <v>45226</v>
      </c>
      <c r="B2811" s="3" t="s">
        <v>10548</v>
      </c>
      <c r="C2811" s="4" t="s">
        <v>9210</v>
      </c>
      <c r="D2811" s="27">
        <v>4799.24</v>
      </c>
      <c r="E2811" s="27">
        <v>863.86</v>
      </c>
      <c r="F2811" s="27">
        <v>459.08</v>
      </c>
      <c r="G2811" s="26">
        <f>(E2811-F2811)/E2811</f>
        <v>0.46857129627485938</v>
      </c>
      <c r="H2811" s="27">
        <f>E2811-F2811</f>
        <v>404.78000000000003</v>
      </c>
      <c r="I2811" s="35">
        <f>E2811/D2811</f>
        <v>0.17999933322776107</v>
      </c>
      <c r="J2811" s="3">
        <v>185003.36</v>
      </c>
      <c r="K2811" s="26">
        <v>6.0999999999999999E-2</v>
      </c>
      <c r="L2811" s="4" t="b">
        <v>0</v>
      </c>
      <c r="M2811" s="4" t="s">
        <v>58</v>
      </c>
      <c r="N2811" s="35">
        <f>'Landed Freight Margin Tool'!$D$4</f>
        <v>0.58708499999999997</v>
      </c>
      <c r="O2811" s="30">
        <f>(MAX($F2811,MIN(0.18*$D2811,$F2811*(1+$N2811))))</f>
        <v>728.59898180000005</v>
      </c>
      <c r="P2811" s="35">
        <f>O2811/D2811</f>
        <v>0.15181549199456582</v>
      </c>
    </row>
    <row r="2812" spans="1:16" x14ac:dyDescent="0.3">
      <c r="A2812" s="2">
        <v>45015</v>
      </c>
      <c r="B2812" s="3" t="s">
        <v>11049</v>
      </c>
      <c r="C2812" s="4" t="s">
        <v>11050</v>
      </c>
      <c r="D2812" s="27">
        <v>4518.3500000000004</v>
      </c>
      <c r="E2812" s="27">
        <v>813.3</v>
      </c>
      <c r="F2812" s="27">
        <v>575.82000000000005</v>
      </c>
      <c r="G2812" s="26">
        <f>(E2812-F2812)/E2812</f>
        <v>0.2919955735890814</v>
      </c>
      <c r="H2812" s="27">
        <f>E2812-F2812</f>
        <v>237.4799999999999</v>
      </c>
      <c r="I2812" s="35">
        <f>E2812/D2812</f>
        <v>0.17999933604081134</v>
      </c>
      <c r="J2812" s="3">
        <v>185003.36</v>
      </c>
      <c r="K2812" s="26">
        <v>6.0999999999999999E-2</v>
      </c>
      <c r="L2812" s="4" t="b">
        <v>0</v>
      </c>
      <c r="M2812" s="4" t="s">
        <v>58</v>
      </c>
      <c r="N2812" s="35">
        <f>'Landed Freight Margin Tool'!$D$4</f>
        <v>0.58708499999999997</v>
      </c>
      <c r="O2812" s="30">
        <f>(MAX($F2812,MIN(0.18*$D2812,$F2812*(1+$N2812))))</f>
        <v>813.303</v>
      </c>
      <c r="P2812" s="35">
        <f>O2812/D2812</f>
        <v>0.18</v>
      </c>
    </row>
    <row r="2813" spans="1:16" x14ac:dyDescent="0.3">
      <c r="A2813" s="2">
        <v>45020</v>
      </c>
      <c r="B2813" s="3" t="s">
        <v>9971</v>
      </c>
      <c r="C2813" s="4" t="s">
        <v>9972</v>
      </c>
      <c r="D2813" s="27">
        <v>3313.79</v>
      </c>
      <c r="E2813" s="27">
        <v>596.48</v>
      </c>
      <c r="F2813" s="27">
        <v>536.16999999999996</v>
      </c>
      <c r="G2813" s="26">
        <f>(E2813-F2813)/E2813</f>
        <v>0.10110984442060096</v>
      </c>
      <c r="H2813" s="27">
        <f>E2813-F2813</f>
        <v>60.310000000000059</v>
      </c>
      <c r="I2813" s="35">
        <f>E2813/D2813</f>
        <v>0.17999933610759886</v>
      </c>
      <c r="J2813" s="3">
        <v>185003.36</v>
      </c>
      <c r="K2813" s="26">
        <v>6.0999999999999999E-2</v>
      </c>
      <c r="L2813" s="4" t="b">
        <v>0</v>
      </c>
      <c r="M2813" s="4" t="s">
        <v>58</v>
      </c>
      <c r="N2813" s="35">
        <f>'Landed Freight Margin Tool'!$D$4</f>
        <v>0.58708499999999997</v>
      </c>
      <c r="O2813" s="30">
        <f>(MAX($F2813,MIN(0.18*$D2813,$F2813*(1+$N2813))))</f>
        <v>596.48219999999992</v>
      </c>
      <c r="P2813" s="35">
        <f>O2813/D2813</f>
        <v>0.17999999999999997</v>
      </c>
    </row>
    <row r="2814" spans="1:16" x14ac:dyDescent="0.3">
      <c r="A2814" s="2">
        <v>45058</v>
      </c>
      <c r="B2814" s="3" t="s">
        <v>8207</v>
      </c>
      <c r="C2814" s="4" t="s">
        <v>8208</v>
      </c>
      <c r="D2814" s="27">
        <v>6641.08</v>
      </c>
      <c r="E2814" s="27">
        <v>1195.3900000000001</v>
      </c>
      <c r="F2814" s="27">
        <v>1096.9100000000001</v>
      </c>
      <c r="G2814" s="26">
        <f>(E2814-F2814)/E2814</f>
        <v>8.2383155288232299E-2</v>
      </c>
      <c r="H2814" s="27">
        <f>E2814-F2814</f>
        <v>98.480000000000018</v>
      </c>
      <c r="I2814" s="35">
        <f>E2814/D2814</f>
        <v>0.1799993374571606</v>
      </c>
      <c r="J2814" s="3">
        <v>185003.36</v>
      </c>
      <c r="K2814" s="26">
        <v>6.0999999999999999E-2</v>
      </c>
      <c r="L2814" s="4" t="b">
        <v>0</v>
      </c>
      <c r="M2814" s="4" t="s">
        <v>58</v>
      </c>
      <c r="N2814" s="35">
        <f>'Landed Freight Margin Tool'!$D$4</f>
        <v>0.58708499999999997</v>
      </c>
      <c r="O2814" s="30">
        <f>(MAX($F2814,MIN(0.18*$D2814,$F2814*(1+$N2814))))</f>
        <v>1195.3943999999999</v>
      </c>
      <c r="P2814" s="35">
        <f>O2814/D2814</f>
        <v>0.18</v>
      </c>
    </row>
    <row r="2815" spans="1:16" x14ac:dyDescent="0.3">
      <c r="A2815" s="2">
        <v>45174</v>
      </c>
      <c r="B2815" s="3" t="s">
        <v>7472</v>
      </c>
      <c r="C2815" s="4" t="s">
        <v>7473</v>
      </c>
      <c r="D2815" s="27">
        <v>6678.58</v>
      </c>
      <c r="E2815" s="27">
        <v>1202.1400000000001</v>
      </c>
      <c r="F2815" s="27">
        <v>845.69</v>
      </c>
      <c r="G2815" s="26">
        <f>(E2815-F2815)/E2815</f>
        <v>0.29651288535445125</v>
      </c>
      <c r="H2815" s="27">
        <f>E2815-F2815</f>
        <v>356.45000000000005</v>
      </c>
      <c r="I2815" s="35">
        <f>E2815/D2815</f>
        <v>0.17999934117731614</v>
      </c>
      <c r="J2815" s="3">
        <v>185003.36</v>
      </c>
      <c r="K2815" s="26">
        <v>6.0999999999999999E-2</v>
      </c>
      <c r="L2815" s="4" t="b">
        <v>0</v>
      </c>
      <c r="M2815" s="4" t="s">
        <v>58</v>
      </c>
      <c r="N2815" s="35">
        <f>'Landed Freight Margin Tool'!$D$4</f>
        <v>0.58708499999999997</v>
      </c>
      <c r="O2815" s="30">
        <f>(MAX($F2815,MIN(0.18*$D2815,$F2815*(1+$N2815))))</f>
        <v>1202.1443999999999</v>
      </c>
      <c r="P2815" s="35">
        <f>O2815/D2815</f>
        <v>0.18</v>
      </c>
    </row>
    <row r="2816" spans="1:16" x14ac:dyDescent="0.3">
      <c r="A2816" s="2">
        <v>45205</v>
      </c>
      <c r="B2816" s="3" t="s">
        <v>9014</v>
      </c>
      <c r="C2816" s="4" t="s">
        <v>9015</v>
      </c>
      <c r="D2816" s="27">
        <v>6679.58</v>
      </c>
      <c r="E2816" s="27">
        <v>1202.32</v>
      </c>
      <c r="F2816" s="27">
        <v>805.66</v>
      </c>
      <c r="G2816" s="26">
        <f>(E2816-F2816)/E2816</f>
        <v>0.32991216980504356</v>
      </c>
      <c r="H2816" s="27">
        <f>E2816-F2816</f>
        <v>396.65999999999997</v>
      </c>
      <c r="I2816" s="35">
        <f>E2816/D2816</f>
        <v>0.17999934127594849</v>
      </c>
      <c r="J2816" s="3">
        <v>185003.36</v>
      </c>
      <c r="K2816" s="26">
        <v>6.0999999999999999E-2</v>
      </c>
      <c r="L2816" s="4" t="b">
        <v>0</v>
      </c>
      <c r="M2816" s="4" t="s">
        <v>58</v>
      </c>
      <c r="N2816" s="35">
        <f>'Landed Freight Margin Tool'!$D$4</f>
        <v>0.58708499999999997</v>
      </c>
      <c r="O2816" s="30">
        <f>(MAX($F2816,MIN(0.18*$D2816,$F2816*(1+$N2816))))</f>
        <v>1202.3244</v>
      </c>
      <c r="P2816" s="35">
        <f>O2816/D2816</f>
        <v>0.18</v>
      </c>
    </row>
    <row r="2817" spans="1:16" x14ac:dyDescent="0.3">
      <c r="A2817" s="2">
        <v>45035</v>
      </c>
      <c r="B2817" s="3" t="s">
        <v>22339</v>
      </c>
      <c r="C2817" s="4" t="s">
        <v>19922</v>
      </c>
      <c r="D2817" s="27">
        <v>3659.18</v>
      </c>
      <c r="E2817" s="27">
        <v>658.65</v>
      </c>
      <c r="F2817" s="27">
        <v>279.52999999999997</v>
      </c>
      <c r="G2817" s="26">
        <f>(E2817-F2817)/E2817</f>
        <v>0.57560160935246341</v>
      </c>
      <c r="H2817" s="27">
        <f>E2817-F2817</f>
        <v>379.12</v>
      </c>
      <c r="I2817" s="35">
        <f>E2817/D2817</f>
        <v>0.17999934411534824</v>
      </c>
      <c r="J2817" s="3">
        <v>185003.36</v>
      </c>
      <c r="K2817" s="26">
        <v>6.0999999999999999E-2</v>
      </c>
      <c r="L2817" s="4" t="b">
        <v>0</v>
      </c>
      <c r="M2817" s="4" t="s">
        <v>58</v>
      </c>
      <c r="N2817" s="35">
        <f>'Landed Freight Margin Tool'!$D$4</f>
        <v>0.58708499999999997</v>
      </c>
      <c r="O2817" s="30">
        <f>(MAX($F2817,MIN(0.18*$D2817,$F2817*(1+$N2817))))</f>
        <v>443.63787005</v>
      </c>
      <c r="P2817" s="35">
        <f>O2817/D2817</f>
        <v>0.12123969579249996</v>
      </c>
    </row>
    <row r="2818" spans="1:16" x14ac:dyDescent="0.3">
      <c r="A2818" s="2">
        <v>45016</v>
      </c>
      <c r="B2818" s="3" t="s">
        <v>21745</v>
      </c>
      <c r="C2818" s="4" t="s">
        <v>21746</v>
      </c>
      <c r="D2818" s="27">
        <v>6107.3</v>
      </c>
      <c r="E2818" s="27">
        <v>1099.31</v>
      </c>
      <c r="F2818" s="27">
        <v>571.65</v>
      </c>
      <c r="G2818" s="26">
        <f>(E2818-F2818)/E2818</f>
        <v>0.47999199497866846</v>
      </c>
      <c r="H2818" s="27">
        <f>E2818-F2818</f>
        <v>527.66</v>
      </c>
      <c r="I2818" s="35">
        <f>E2818/D2818</f>
        <v>0.17999934504609236</v>
      </c>
      <c r="J2818" s="3">
        <v>185003.36</v>
      </c>
      <c r="K2818" s="26">
        <v>6.0999999999999999E-2</v>
      </c>
      <c r="L2818" s="4" t="b">
        <v>0</v>
      </c>
      <c r="M2818" s="4" t="s">
        <v>58</v>
      </c>
      <c r="N2818" s="35">
        <f>'Landed Freight Margin Tool'!$D$4</f>
        <v>0.58708499999999997</v>
      </c>
      <c r="O2818" s="30">
        <f>(MAX($F2818,MIN(0.18*$D2818,$F2818*(1+$N2818))))</f>
        <v>907.25714025000002</v>
      </c>
      <c r="P2818" s="35">
        <f>O2818/D2818</f>
        <v>0.14855290230543775</v>
      </c>
    </row>
    <row r="2819" spans="1:16" x14ac:dyDescent="0.3">
      <c r="A2819" s="2">
        <v>45056</v>
      </c>
      <c r="B2819" s="3" t="s">
        <v>2422</v>
      </c>
      <c r="C2819" s="4" t="s">
        <v>2423</v>
      </c>
      <c r="D2819" s="27">
        <v>5820.41</v>
      </c>
      <c r="E2819" s="27">
        <v>1047.67</v>
      </c>
      <c r="F2819" s="27">
        <v>671.83</v>
      </c>
      <c r="G2819" s="26">
        <f>(E2819-F2819)/E2819</f>
        <v>0.3587389158800004</v>
      </c>
      <c r="H2819" s="27">
        <f>E2819-F2819</f>
        <v>375.84000000000003</v>
      </c>
      <c r="I2819" s="35">
        <f>E2819/D2819</f>
        <v>0.17999934712503074</v>
      </c>
      <c r="J2819" s="3">
        <v>185003.36</v>
      </c>
      <c r="K2819" s="26">
        <v>6.0999999999999999E-2</v>
      </c>
      <c r="L2819" s="4" t="b">
        <v>0</v>
      </c>
      <c r="M2819" s="4" t="s">
        <v>58</v>
      </c>
      <c r="N2819" s="35">
        <f>'Landed Freight Margin Tool'!$D$4</f>
        <v>0.58708499999999997</v>
      </c>
      <c r="O2819" s="30">
        <f>(MAX($F2819,MIN(0.18*$D2819,$F2819*(1+$N2819))))</f>
        <v>1047.6738</v>
      </c>
      <c r="P2819" s="35">
        <f>O2819/D2819</f>
        <v>0.18000000000000002</v>
      </c>
    </row>
    <row r="2820" spans="1:16" x14ac:dyDescent="0.3">
      <c r="A2820" s="2">
        <v>45049</v>
      </c>
      <c r="B2820" s="3" t="s">
        <v>15270</v>
      </c>
      <c r="C2820" s="4" t="s">
        <v>15271</v>
      </c>
      <c r="D2820" s="27">
        <v>2464.12</v>
      </c>
      <c r="E2820" s="27">
        <v>443.54</v>
      </c>
      <c r="F2820" s="27">
        <v>287.70999999999998</v>
      </c>
      <c r="G2820" s="26">
        <f>(E2820-F2820)/E2820</f>
        <v>0.35133246155927322</v>
      </c>
      <c r="H2820" s="27">
        <f>E2820-F2820</f>
        <v>155.83000000000004</v>
      </c>
      <c r="I2820" s="35">
        <f>E2820/D2820</f>
        <v>0.17999935068097334</v>
      </c>
      <c r="J2820" s="3">
        <v>185003.36</v>
      </c>
      <c r="K2820" s="26">
        <v>6.0999999999999999E-2</v>
      </c>
      <c r="L2820" s="4" t="b">
        <v>0</v>
      </c>
      <c r="M2820" s="4" t="s">
        <v>58</v>
      </c>
      <c r="N2820" s="35">
        <f>'Landed Freight Margin Tool'!$D$4</f>
        <v>0.58708499999999997</v>
      </c>
      <c r="O2820" s="30">
        <f>(MAX($F2820,MIN(0.18*$D2820,$F2820*(1+$N2820))))</f>
        <v>443.54159999999996</v>
      </c>
      <c r="P2820" s="35">
        <f>O2820/D2820</f>
        <v>0.18</v>
      </c>
    </row>
    <row r="2821" spans="1:16" x14ac:dyDescent="0.3">
      <c r="A2821" s="2">
        <v>44993</v>
      </c>
      <c r="B2821" s="3" t="s">
        <v>11226</v>
      </c>
      <c r="C2821" s="4" t="s">
        <v>11227</v>
      </c>
      <c r="D2821" s="27">
        <v>4005.57</v>
      </c>
      <c r="E2821" s="27">
        <v>721</v>
      </c>
      <c r="F2821" s="27">
        <v>738.18</v>
      </c>
      <c r="G2821" s="26">
        <f>(E2821-F2821)/E2821</f>
        <v>-2.3828016643550554E-2</v>
      </c>
      <c r="H2821" s="27">
        <f>E2821-F2821</f>
        <v>-17.17999999999995</v>
      </c>
      <c r="I2821" s="35">
        <f>E2821/D2821</f>
        <v>0.17999935090386635</v>
      </c>
      <c r="J2821" s="3">
        <v>185003.36</v>
      </c>
      <c r="K2821" s="26">
        <v>6.0999999999999999E-2</v>
      </c>
      <c r="L2821" s="4" t="b">
        <v>0</v>
      </c>
      <c r="M2821" s="4" t="s">
        <v>58</v>
      </c>
      <c r="N2821" s="35">
        <f>'Landed Freight Margin Tool'!$D$4</f>
        <v>0.58708499999999997</v>
      </c>
      <c r="O2821" s="30">
        <f>(MAX($F2821,MIN(0.18*$D2821,$F2821*(1+$N2821))))</f>
        <v>738.18</v>
      </c>
      <c r="P2821" s="35">
        <f>O2821/D2821</f>
        <v>0.18428837843303197</v>
      </c>
    </row>
    <row r="2822" spans="1:16" x14ac:dyDescent="0.3">
      <c r="A2822" s="2">
        <v>45162</v>
      </c>
      <c r="B2822" s="3" t="s">
        <v>6229</v>
      </c>
      <c r="C2822" s="4" t="s">
        <v>6230</v>
      </c>
      <c r="D2822" s="27">
        <v>7088.97</v>
      </c>
      <c r="E2822" s="27">
        <v>1276.01</v>
      </c>
      <c r="F2822" s="27">
        <v>828.32</v>
      </c>
      <c r="G2822" s="26">
        <f>(E2822-F2822)/E2822</f>
        <v>0.3508514823551539</v>
      </c>
      <c r="H2822" s="27">
        <f>E2822-F2822</f>
        <v>447.68999999999994</v>
      </c>
      <c r="I2822" s="35">
        <f>E2822/D2822</f>
        <v>0.17999935110460333</v>
      </c>
      <c r="J2822" s="3">
        <v>185003.36</v>
      </c>
      <c r="K2822" s="26">
        <v>6.0999999999999999E-2</v>
      </c>
      <c r="L2822" s="4" t="b">
        <v>0</v>
      </c>
      <c r="M2822" s="4" t="s">
        <v>58</v>
      </c>
      <c r="N2822" s="35">
        <f>'Landed Freight Margin Tool'!$D$4</f>
        <v>0.58708499999999997</v>
      </c>
      <c r="O2822" s="30">
        <f>(MAX($F2822,MIN(0.18*$D2822,$F2822*(1+$N2822))))</f>
        <v>1276.0146</v>
      </c>
      <c r="P2822" s="35">
        <f>O2822/D2822</f>
        <v>0.18</v>
      </c>
    </row>
    <row r="2823" spans="1:16" x14ac:dyDescent="0.3">
      <c r="A2823" s="2">
        <v>45198</v>
      </c>
      <c r="B2823" s="3" t="s">
        <v>3607</v>
      </c>
      <c r="C2823" s="4" t="s">
        <v>3608</v>
      </c>
      <c r="D2823" s="27">
        <v>1545.95</v>
      </c>
      <c r="E2823" s="27">
        <v>278.27</v>
      </c>
      <c r="F2823" s="27">
        <v>175.06</v>
      </c>
      <c r="G2823" s="26">
        <f>(E2823-F2823)/E2823</f>
        <v>0.37089876738419514</v>
      </c>
      <c r="H2823" s="27">
        <f>E2823-F2823</f>
        <v>103.20999999999998</v>
      </c>
      <c r="I2823" s="35">
        <f>E2823/D2823</f>
        <v>0.17999935314854942</v>
      </c>
      <c r="J2823" s="3">
        <v>185003.36</v>
      </c>
      <c r="K2823" s="26">
        <v>6.0999999999999999E-2</v>
      </c>
      <c r="L2823" s="4" t="b">
        <v>0</v>
      </c>
      <c r="M2823" s="4" t="s">
        <v>58</v>
      </c>
      <c r="N2823" s="35">
        <f>'Landed Freight Margin Tool'!$D$4</f>
        <v>0.58708499999999997</v>
      </c>
      <c r="O2823" s="30">
        <f>(MAX($F2823,MIN(0.18*$D2823,$F2823*(1+$N2823))))</f>
        <v>277.83510010000003</v>
      </c>
      <c r="P2823" s="35">
        <f>O2823/D2823</f>
        <v>0.17971803751738416</v>
      </c>
    </row>
    <row r="2824" spans="1:16" x14ac:dyDescent="0.3">
      <c r="A2824" s="2">
        <v>45034</v>
      </c>
      <c r="B2824" s="3" t="s">
        <v>7583</v>
      </c>
      <c r="C2824" s="4" t="s">
        <v>7584</v>
      </c>
      <c r="D2824" s="27">
        <v>5875.91</v>
      </c>
      <c r="E2824" s="27">
        <v>1057.6600000000001</v>
      </c>
      <c r="F2824" s="27">
        <v>566.88</v>
      </c>
      <c r="G2824" s="26">
        <f>(E2824-F2824)/E2824</f>
        <v>0.46402435565304545</v>
      </c>
      <c r="H2824" s="27">
        <f>E2824-F2824</f>
        <v>490.78000000000009</v>
      </c>
      <c r="I2824" s="35">
        <f>E2824/D2824</f>
        <v>0.17999935329166036</v>
      </c>
      <c r="J2824" s="3">
        <v>185003.36</v>
      </c>
      <c r="K2824" s="26">
        <v>6.0999999999999999E-2</v>
      </c>
      <c r="L2824" s="4" t="b">
        <v>0</v>
      </c>
      <c r="M2824" s="4" t="s">
        <v>58</v>
      </c>
      <c r="N2824" s="35">
        <f>'Landed Freight Margin Tool'!$D$4</f>
        <v>0.58708499999999997</v>
      </c>
      <c r="O2824" s="30">
        <f>(MAX($F2824,MIN(0.18*$D2824,$F2824*(1+$N2824))))</f>
        <v>899.68674480000004</v>
      </c>
      <c r="P2824" s="35">
        <f>O2824/D2824</f>
        <v>0.15311445287623535</v>
      </c>
    </row>
    <row r="2825" spans="1:16" x14ac:dyDescent="0.3">
      <c r="A2825" s="2">
        <v>45103</v>
      </c>
      <c r="B2825" s="3" t="s">
        <v>6341</v>
      </c>
      <c r="C2825" s="4" t="s">
        <v>6342</v>
      </c>
      <c r="D2825" s="27">
        <v>3714.18</v>
      </c>
      <c r="E2825" s="27">
        <v>668.55</v>
      </c>
      <c r="F2825" s="27">
        <v>474.82</v>
      </c>
      <c r="G2825" s="26">
        <f>(E2825-F2825)/E2825</f>
        <v>0.28977638172163633</v>
      </c>
      <c r="H2825" s="27">
        <f>E2825-F2825</f>
        <v>193.72999999999996</v>
      </c>
      <c r="I2825" s="35">
        <f>E2825/D2825</f>
        <v>0.17999935382776278</v>
      </c>
      <c r="J2825" s="3">
        <v>185003.36</v>
      </c>
      <c r="K2825" s="26">
        <v>6.0999999999999999E-2</v>
      </c>
      <c r="L2825" s="4" t="b">
        <v>0</v>
      </c>
      <c r="M2825" s="4" t="s">
        <v>58</v>
      </c>
      <c r="N2825" s="35">
        <f>'Landed Freight Margin Tool'!$D$4</f>
        <v>0.58708499999999997</v>
      </c>
      <c r="O2825" s="30">
        <f>(MAX($F2825,MIN(0.18*$D2825,$F2825*(1+$N2825))))</f>
        <v>668.55239999999992</v>
      </c>
      <c r="P2825" s="35">
        <f>O2825/D2825</f>
        <v>0.18</v>
      </c>
    </row>
    <row r="2826" spans="1:16" x14ac:dyDescent="0.3">
      <c r="A2826" s="2">
        <v>45035</v>
      </c>
      <c r="B2826" s="3" t="s">
        <v>12484</v>
      </c>
      <c r="C2826" s="4" t="s">
        <v>12485</v>
      </c>
      <c r="D2826" s="27">
        <v>5575.52</v>
      </c>
      <c r="E2826" s="27">
        <v>1003.59</v>
      </c>
      <c r="F2826" s="27">
        <v>703.94</v>
      </c>
      <c r="G2826" s="26">
        <f>(E2826-F2826)/E2826</f>
        <v>0.29857810460446993</v>
      </c>
      <c r="H2826" s="27">
        <f>E2826-F2826</f>
        <v>299.64999999999998</v>
      </c>
      <c r="I2826" s="35">
        <f>E2826/D2826</f>
        <v>0.1799993543203145</v>
      </c>
      <c r="J2826" s="3">
        <v>185003.36</v>
      </c>
      <c r="K2826" s="26">
        <v>6.0999999999999999E-2</v>
      </c>
      <c r="L2826" s="4" t="b">
        <v>0</v>
      </c>
      <c r="M2826" s="4" t="s">
        <v>58</v>
      </c>
      <c r="N2826" s="35">
        <f>'Landed Freight Margin Tool'!$D$4</f>
        <v>0.58708499999999997</v>
      </c>
      <c r="O2826" s="30">
        <f>(MAX($F2826,MIN(0.18*$D2826,$F2826*(1+$N2826))))</f>
        <v>1003.5936</v>
      </c>
      <c r="P2826" s="35">
        <f>O2826/D2826</f>
        <v>0.18</v>
      </c>
    </row>
    <row r="2827" spans="1:16" x14ac:dyDescent="0.3">
      <c r="A2827" s="2">
        <v>45093</v>
      </c>
      <c r="B2827" s="3" t="s">
        <v>4817</v>
      </c>
      <c r="C2827" s="4" t="s">
        <v>3618</v>
      </c>
      <c r="D2827" s="27">
        <v>7747.25</v>
      </c>
      <c r="E2827" s="27">
        <v>1394.5</v>
      </c>
      <c r="F2827" s="27">
        <v>704.2</v>
      </c>
      <c r="G2827" s="26">
        <f>(E2827-F2827)/E2827</f>
        <v>0.49501613481534595</v>
      </c>
      <c r="H2827" s="27">
        <f>E2827-F2827</f>
        <v>690.3</v>
      </c>
      <c r="I2827" s="35">
        <f>E2827/D2827</f>
        <v>0.17999935460970021</v>
      </c>
      <c r="J2827" s="3">
        <v>185003.36</v>
      </c>
      <c r="K2827" s="26">
        <v>6.0999999999999999E-2</v>
      </c>
      <c r="L2827" s="4" t="b">
        <v>0</v>
      </c>
      <c r="M2827" s="4" t="s">
        <v>58</v>
      </c>
      <c r="N2827" s="35">
        <f>'Landed Freight Margin Tool'!$D$4</f>
        <v>0.58708499999999997</v>
      </c>
      <c r="O2827" s="30">
        <f>(MAX($F2827,MIN(0.18*$D2827,$F2827*(1+$N2827))))</f>
        <v>1117.6252570000001</v>
      </c>
      <c r="P2827" s="35">
        <f>O2827/D2827</f>
        <v>0.14426089993223404</v>
      </c>
    </row>
    <row r="2828" spans="1:16" x14ac:dyDescent="0.3">
      <c r="A2828" s="2">
        <v>45209</v>
      </c>
      <c r="B2828" s="3" t="s">
        <v>9060</v>
      </c>
      <c r="C2828" s="4" t="s">
        <v>9061</v>
      </c>
      <c r="D2828" s="27">
        <v>2484.12</v>
      </c>
      <c r="E2828" s="27">
        <v>447.14</v>
      </c>
      <c r="F2828" s="27">
        <v>267.98</v>
      </c>
      <c r="G2828" s="26">
        <f>(E2828-F2828)/E2828</f>
        <v>0.40067987654873188</v>
      </c>
      <c r="H2828" s="27">
        <f>E2828-F2828</f>
        <v>179.15999999999997</v>
      </c>
      <c r="I2828" s="35">
        <f>E2828/D2828</f>
        <v>0.17999935590873228</v>
      </c>
      <c r="J2828" s="3">
        <v>185003.36</v>
      </c>
      <c r="K2828" s="26">
        <v>6.0999999999999999E-2</v>
      </c>
      <c r="L2828" s="4" t="b">
        <v>0</v>
      </c>
      <c r="M2828" s="4" t="s">
        <v>58</v>
      </c>
      <c r="N2828" s="35">
        <f>'Landed Freight Margin Tool'!$D$4</f>
        <v>0.58708499999999997</v>
      </c>
      <c r="O2828" s="30">
        <f>(MAX($F2828,MIN(0.18*$D2828,$F2828*(1+$N2828))))</f>
        <v>425.30703830000004</v>
      </c>
      <c r="P2828" s="35">
        <f>O2828/D2828</f>
        <v>0.17121034342141284</v>
      </c>
    </row>
    <row r="2829" spans="1:16" x14ac:dyDescent="0.3">
      <c r="A2829" s="2">
        <v>45048</v>
      </c>
      <c r="B2829" s="3" t="s">
        <v>4772</v>
      </c>
      <c r="C2829" s="4" t="s">
        <v>4773</v>
      </c>
      <c r="D2829" s="27">
        <v>6212.3</v>
      </c>
      <c r="E2829" s="27">
        <v>1118.21</v>
      </c>
      <c r="F2829" s="27">
        <v>805.53</v>
      </c>
      <c r="G2829" s="26">
        <f>(E2829-F2829)/E2829</f>
        <v>0.27962547285393624</v>
      </c>
      <c r="H2829" s="27">
        <f>E2829-F2829</f>
        <v>312.68000000000006</v>
      </c>
      <c r="I2829" s="35">
        <f>E2829/D2829</f>
        <v>0.17999935611609227</v>
      </c>
      <c r="J2829" s="3">
        <v>185003.36</v>
      </c>
      <c r="K2829" s="26">
        <v>6.0999999999999999E-2</v>
      </c>
      <c r="L2829" s="4" t="b">
        <v>0</v>
      </c>
      <c r="M2829" s="4" t="s">
        <v>58</v>
      </c>
      <c r="N2829" s="35">
        <f>'Landed Freight Margin Tool'!$D$4</f>
        <v>0.58708499999999997</v>
      </c>
      <c r="O2829" s="30">
        <f>(MAX($F2829,MIN(0.18*$D2829,$F2829*(1+$N2829))))</f>
        <v>1118.2139999999999</v>
      </c>
      <c r="P2829" s="35">
        <f>O2829/D2829</f>
        <v>0.18</v>
      </c>
    </row>
    <row r="2830" spans="1:16" x14ac:dyDescent="0.3">
      <c r="A2830" s="2">
        <v>45121</v>
      </c>
      <c r="B2830" s="3" t="s">
        <v>8933</v>
      </c>
      <c r="C2830" s="4" t="s">
        <v>8934</v>
      </c>
      <c r="D2830" s="27">
        <v>3739.18</v>
      </c>
      <c r="E2830" s="27">
        <v>673.05</v>
      </c>
      <c r="F2830" s="27">
        <v>372.05</v>
      </c>
      <c r="G2830" s="26">
        <f>(E2830-F2830)/E2830</f>
        <v>0.44721788871554857</v>
      </c>
      <c r="H2830" s="27">
        <f>E2830-F2830</f>
        <v>300.99999999999994</v>
      </c>
      <c r="I2830" s="35">
        <f>E2830/D2830</f>
        <v>0.17999935814804316</v>
      </c>
      <c r="J2830" s="3">
        <v>185003.36</v>
      </c>
      <c r="K2830" s="26">
        <v>6.0999999999999999E-2</v>
      </c>
      <c r="L2830" s="4" t="b">
        <v>0</v>
      </c>
      <c r="M2830" s="4" t="s">
        <v>58</v>
      </c>
      <c r="N2830" s="35">
        <f>'Landed Freight Margin Tool'!$D$4</f>
        <v>0.58708499999999997</v>
      </c>
      <c r="O2830" s="30">
        <f>(MAX($F2830,MIN(0.18*$D2830,$F2830*(1+$N2830))))</f>
        <v>590.47497425000006</v>
      </c>
      <c r="P2830" s="35">
        <f>O2830/D2830</f>
        <v>0.1579156323712686</v>
      </c>
    </row>
    <row r="2831" spans="1:16" x14ac:dyDescent="0.3">
      <c r="A2831" s="2">
        <v>45118</v>
      </c>
      <c r="B2831" s="3" t="s">
        <v>6526</v>
      </c>
      <c r="C2831" s="4" t="s">
        <v>6527</v>
      </c>
      <c r="D2831" s="27">
        <v>7169.97</v>
      </c>
      <c r="E2831" s="27">
        <v>1290.5899999999999</v>
      </c>
      <c r="F2831" s="27">
        <v>943.05</v>
      </c>
      <c r="G2831" s="26">
        <f>(E2831-F2831)/E2831</f>
        <v>0.26928769012622134</v>
      </c>
      <c r="H2831" s="27">
        <f>E2831-F2831</f>
        <v>347.53999999999996</v>
      </c>
      <c r="I2831" s="35">
        <f>E2831/D2831</f>
        <v>0.17999935843525144</v>
      </c>
      <c r="J2831" s="3">
        <v>185003.36</v>
      </c>
      <c r="K2831" s="26">
        <v>6.0999999999999999E-2</v>
      </c>
      <c r="L2831" s="4" t="b">
        <v>0</v>
      </c>
      <c r="M2831" s="4" t="s">
        <v>58</v>
      </c>
      <c r="N2831" s="35">
        <f>'Landed Freight Margin Tool'!$D$4</f>
        <v>0.58708499999999997</v>
      </c>
      <c r="O2831" s="30">
        <f>(MAX($F2831,MIN(0.18*$D2831,$F2831*(1+$N2831))))</f>
        <v>1290.5945999999999</v>
      </c>
      <c r="P2831" s="35">
        <f>O2831/D2831</f>
        <v>0.18</v>
      </c>
    </row>
    <row r="2832" spans="1:16" x14ac:dyDescent="0.3">
      <c r="A2832" s="2">
        <v>45089</v>
      </c>
      <c r="B2832" s="3" t="s">
        <v>15735</v>
      </c>
      <c r="C2832" s="4" t="s">
        <v>15736</v>
      </c>
      <c r="D2832" s="27">
        <v>6236.8</v>
      </c>
      <c r="E2832" s="27">
        <v>1122.6199999999999</v>
      </c>
      <c r="F2832" s="27">
        <v>746.82</v>
      </c>
      <c r="G2832" s="26">
        <f>(E2832-F2832)/E2832</f>
        <v>0.3347526322353066</v>
      </c>
      <c r="H2832" s="27">
        <f>E2832-F2832</f>
        <v>375.79999999999984</v>
      </c>
      <c r="I2832" s="35">
        <f>E2832/D2832</f>
        <v>0.17999935864545918</v>
      </c>
      <c r="J2832" s="3">
        <v>185003.36</v>
      </c>
      <c r="K2832" s="26">
        <v>6.0999999999999999E-2</v>
      </c>
      <c r="L2832" s="4" t="b">
        <v>0</v>
      </c>
      <c r="M2832" s="4" t="s">
        <v>58</v>
      </c>
      <c r="N2832" s="35">
        <f>'Landed Freight Margin Tool'!$D$4</f>
        <v>0.58708499999999997</v>
      </c>
      <c r="O2832" s="30">
        <f>(MAX($F2832,MIN(0.18*$D2832,$F2832*(1+$N2832))))</f>
        <v>1122.624</v>
      </c>
      <c r="P2832" s="35">
        <f>O2832/D2832</f>
        <v>0.18</v>
      </c>
    </row>
    <row r="2833" spans="1:16" x14ac:dyDescent="0.3">
      <c r="A2833" s="2">
        <v>45208</v>
      </c>
      <c r="B2833" s="3" t="s">
        <v>3001</v>
      </c>
      <c r="C2833" s="4" t="s">
        <v>3002</v>
      </c>
      <c r="D2833" s="27">
        <v>7498.86</v>
      </c>
      <c r="E2833" s="27">
        <v>1349.79</v>
      </c>
      <c r="F2833" s="27">
        <v>1001.2</v>
      </c>
      <c r="G2833" s="26">
        <f>(E2833-F2833)/E2833</f>
        <v>0.258254987812919</v>
      </c>
      <c r="H2833" s="27">
        <f>E2833-F2833</f>
        <v>348.58999999999992</v>
      </c>
      <c r="I2833" s="35">
        <f>E2833/D2833</f>
        <v>0.17999935990270521</v>
      </c>
      <c r="J2833" s="3">
        <v>185003.36</v>
      </c>
      <c r="K2833" s="26">
        <v>6.0999999999999999E-2</v>
      </c>
      <c r="L2833" s="4" t="b">
        <v>0</v>
      </c>
      <c r="M2833" s="4" t="s">
        <v>58</v>
      </c>
      <c r="N2833" s="35">
        <f>'Landed Freight Margin Tool'!$D$4</f>
        <v>0.58708499999999997</v>
      </c>
      <c r="O2833" s="30">
        <f>(MAX($F2833,MIN(0.18*$D2833,$F2833*(1+$N2833))))</f>
        <v>1349.7947999999999</v>
      </c>
      <c r="P2833" s="35">
        <f>O2833/D2833</f>
        <v>0.18</v>
      </c>
    </row>
    <row r="2834" spans="1:16" x14ac:dyDescent="0.3">
      <c r="A2834" s="2">
        <v>45217</v>
      </c>
      <c r="B2834" s="3" t="s">
        <v>12761</v>
      </c>
      <c r="C2834" s="4" t="s">
        <v>12762</v>
      </c>
      <c r="D2834" s="27">
        <v>4072.07</v>
      </c>
      <c r="E2834" s="27">
        <v>732.97</v>
      </c>
      <c r="F2834" s="27">
        <v>413.29</v>
      </c>
      <c r="G2834" s="26">
        <f>(E2834-F2834)/E2834</f>
        <v>0.43614336193841491</v>
      </c>
      <c r="H2834" s="27">
        <f>E2834-F2834</f>
        <v>319.68</v>
      </c>
      <c r="I2834" s="35">
        <f>E2834/D2834</f>
        <v>0.17999936150409987</v>
      </c>
      <c r="J2834" s="3">
        <v>185003.36</v>
      </c>
      <c r="K2834" s="26">
        <v>6.0999999999999999E-2</v>
      </c>
      <c r="L2834" s="4" t="b">
        <v>0</v>
      </c>
      <c r="M2834" s="4" t="s">
        <v>58</v>
      </c>
      <c r="N2834" s="35">
        <f>'Landed Freight Margin Tool'!$D$4</f>
        <v>0.58708499999999997</v>
      </c>
      <c r="O2834" s="30">
        <f>(MAX($F2834,MIN(0.18*$D2834,$F2834*(1+$N2834))))</f>
        <v>655.92635965000011</v>
      </c>
      <c r="P2834" s="35">
        <f>O2834/D2834</f>
        <v>0.16107934285265235</v>
      </c>
    </row>
    <row r="2835" spans="1:16" x14ac:dyDescent="0.3">
      <c r="A2835" s="2">
        <v>45050</v>
      </c>
      <c r="B2835" s="3" t="s">
        <v>16890</v>
      </c>
      <c r="C2835" s="4" t="s">
        <v>16891</v>
      </c>
      <c r="D2835" s="27">
        <v>6291.3</v>
      </c>
      <c r="E2835" s="27">
        <v>1132.43</v>
      </c>
      <c r="F2835" s="27">
        <v>698.1</v>
      </c>
      <c r="G2835" s="26">
        <f>(E2835-F2835)/E2835</f>
        <v>0.38353805533233842</v>
      </c>
      <c r="H2835" s="27">
        <f>E2835-F2835</f>
        <v>434.33000000000004</v>
      </c>
      <c r="I2835" s="35">
        <f>E2835/D2835</f>
        <v>0.17999936420135743</v>
      </c>
      <c r="J2835" s="3">
        <v>185003.36</v>
      </c>
      <c r="K2835" s="26">
        <v>6.0999999999999999E-2</v>
      </c>
      <c r="L2835" s="4" t="b">
        <v>0</v>
      </c>
      <c r="M2835" s="4" t="s">
        <v>58</v>
      </c>
      <c r="N2835" s="35">
        <f>'Landed Freight Margin Tool'!$D$4</f>
        <v>0.58708499999999997</v>
      </c>
      <c r="O2835" s="30">
        <f>(MAX($F2835,MIN(0.18*$D2835,$F2835*(1+$N2835))))</f>
        <v>1107.9440385</v>
      </c>
      <c r="P2835" s="35">
        <f>O2835/D2835</f>
        <v>0.17610732893042774</v>
      </c>
    </row>
    <row r="2836" spans="1:16" x14ac:dyDescent="0.3">
      <c r="A2836" s="2">
        <v>45008</v>
      </c>
      <c r="B2836" s="3" t="s">
        <v>18145</v>
      </c>
      <c r="C2836" s="4" t="s">
        <v>18146</v>
      </c>
      <c r="D2836" s="27">
        <v>2206.23</v>
      </c>
      <c r="E2836" s="27">
        <v>397.12</v>
      </c>
      <c r="F2836" s="27">
        <v>219.39</v>
      </c>
      <c r="G2836" s="26">
        <f>(E2836-F2836)/E2836</f>
        <v>0.44754734085414993</v>
      </c>
      <c r="H2836" s="27">
        <f>E2836-F2836</f>
        <v>177.73000000000002</v>
      </c>
      <c r="I2836" s="35">
        <f>E2836/D2836</f>
        <v>0.17999936543334105</v>
      </c>
      <c r="J2836" s="3">
        <v>185003.36</v>
      </c>
      <c r="K2836" s="26">
        <v>6.0999999999999999E-2</v>
      </c>
      <c r="L2836" s="4" t="b">
        <v>0</v>
      </c>
      <c r="M2836" s="4" t="s">
        <v>58</v>
      </c>
      <c r="N2836" s="35">
        <f>'Landed Freight Margin Tool'!$D$4</f>
        <v>0.58708499999999997</v>
      </c>
      <c r="O2836" s="30">
        <f>(MAX($F2836,MIN(0.18*$D2836,$F2836*(1+$N2836))))</f>
        <v>348.19057815000002</v>
      </c>
      <c r="P2836" s="35">
        <f>O2836/D2836</f>
        <v>0.15782152275601366</v>
      </c>
    </row>
    <row r="2837" spans="1:16" x14ac:dyDescent="0.3">
      <c r="A2837" s="2">
        <v>45198</v>
      </c>
      <c r="B2837" s="3" t="s">
        <v>430</v>
      </c>
      <c r="C2837" s="4" t="s">
        <v>431</v>
      </c>
      <c r="D2837" s="27">
        <v>3793.68</v>
      </c>
      <c r="E2837" s="27">
        <v>682.86</v>
      </c>
      <c r="F2837" s="27">
        <v>414.31</v>
      </c>
      <c r="G2837" s="26">
        <f>(E2837-F2837)/E2837</f>
        <v>0.39327241308613775</v>
      </c>
      <c r="H2837" s="27">
        <f>E2837-F2837</f>
        <v>268.55</v>
      </c>
      <c r="I2837" s="35">
        <f>E2837/D2837</f>
        <v>0.17999936736888722</v>
      </c>
      <c r="J2837" s="3">
        <v>185003.36</v>
      </c>
      <c r="K2837" s="26">
        <v>6.0999999999999999E-2</v>
      </c>
      <c r="L2837" s="4" t="b">
        <v>0</v>
      </c>
      <c r="M2837" s="4" t="s">
        <v>58</v>
      </c>
      <c r="N2837" s="35">
        <f>'Landed Freight Margin Tool'!$D$4</f>
        <v>0.58708499999999997</v>
      </c>
      <c r="O2837" s="30">
        <f>(MAX($F2837,MIN(0.18*$D2837,$F2837*(1+$N2837))))</f>
        <v>657.54518634999999</v>
      </c>
      <c r="P2837" s="35">
        <f>O2837/D2837</f>
        <v>0.17332647623152189</v>
      </c>
    </row>
    <row r="2838" spans="1:16" x14ac:dyDescent="0.3">
      <c r="A2838" s="2">
        <v>45082</v>
      </c>
      <c r="B2838" s="3" t="s">
        <v>1012</v>
      </c>
      <c r="C2838" s="4" t="s">
        <v>1013</v>
      </c>
      <c r="D2838" s="27">
        <v>5376.63</v>
      </c>
      <c r="E2838" s="27">
        <v>967.79</v>
      </c>
      <c r="F2838" s="27">
        <v>516.47</v>
      </c>
      <c r="G2838" s="26">
        <f>(E2838-F2838)/E2838</f>
        <v>0.46634083840502583</v>
      </c>
      <c r="H2838" s="27">
        <f>E2838-F2838</f>
        <v>451.31999999999994</v>
      </c>
      <c r="I2838" s="35">
        <f>E2838/D2838</f>
        <v>0.17999936763362923</v>
      </c>
      <c r="J2838" s="3">
        <v>185003.36</v>
      </c>
      <c r="K2838" s="26">
        <v>6.0999999999999999E-2</v>
      </c>
      <c r="L2838" s="4" t="b">
        <v>0</v>
      </c>
      <c r="M2838" s="4" t="s">
        <v>58</v>
      </c>
      <c r="N2838" s="35">
        <f>'Landed Freight Margin Tool'!$D$4</f>
        <v>0.58708499999999997</v>
      </c>
      <c r="O2838" s="30">
        <f>(MAX($F2838,MIN(0.18*$D2838,$F2838*(1+$N2838))))</f>
        <v>819.68178995000005</v>
      </c>
      <c r="P2838" s="35">
        <f>O2838/D2838</f>
        <v>0.15245270549582174</v>
      </c>
    </row>
    <row r="2839" spans="1:16" x14ac:dyDescent="0.3">
      <c r="A2839" s="2">
        <v>45113</v>
      </c>
      <c r="B2839" s="3" t="s">
        <v>5114</v>
      </c>
      <c r="C2839" s="4" t="s">
        <v>5115</v>
      </c>
      <c r="D2839" s="27">
        <v>4744.8500000000004</v>
      </c>
      <c r="E2839" s="27">
        <v>854.07</v>
      </c>
      <c r="F2839" s="27">
        <v>493.12</v>
      </c>
      <c r="G2839" s="26">
        <f>(E2839-F2839)/E2839</f>
        <v>0.42262343835985344</v>
      </c>
      <c r="H2839" s="27">
        <f>E2839-F2839</f>
        <v>360.95000000000005</v>
      </c>
      <c r="I2839" s="35">
        <f>E2839/D2839</f>
        <v>0.17999936773554484</v>
      </c>
      <c r="J2839" s="3">
        <v>185003.36</v>
      </c>
      <c r="K2839" s="26">
        <v>6.0999999999999999E-2</v>
      </c>
      <c r="L2839" s="4" t="b">
        <v>0</v>
      </c>
      <c r="M2839" s="4" t="s">
        <v>58</v>
      </c>
      <c r="N2839" s="35">
        <f>'Landed Freight Margin Tool'!$D$4</f>
        <v>0.58708499999999997</v>
      </c>
      <c r="O2839" s="30">
        <f>(MAX($F2839,MIN(0.18*$D2839,$F2839*(1+$N2839))))</f>
        <v>782.62335519999999</v>
      </c>
      <c r="P2839" s="35">
        <f>O2839/D2839</f>
        <v>0.16494164308671505</v>
      </c>
    </row>
    <row r="2840" spans="1:16" x14ac:dyDescent="0.3">
      <c r="A2840" s="2">
        <v>45201</v>
      </c>
      <c r="B2840" s="3" t="s">
        <v>24531</v>
      </c>
      <c r="C2840" s="4" t="s">
        <v>24532</v>
      </c>
      <c r="D2840" s="27">
        <v>2215.73</v>
      </c>
      <c r="E2840" s="27">
        <v>398.83</v>
      </c>
      <c r="F2840" s="27">
        <v>238.12</v>
      </c>
      <c r="G2840" s="26">
        <f>(E2840-F2840)/E2840</f>
        <v>0.40295363939523099</v>
      </c>
      <c r="H2840" s="27">
        <f>E2840-F2840</f>
        <v>160.70999999999998</v>
      </c>
      <c r="I2840" s="35">
        <f>E2840/D2840</f>
        <v>0.17999936815406209</v>
      </c>
      <c r="J2840" s="3">
        <v>185003.36</v>
      </c>
      <c r="K2840" s="26">
        <v>6.0999999999999999E-2</v>
      </c>
      <c r="L2840" s="4" t="b">
        <v>0</v>
      </c>
      <c r="M2840" s="4" t="s">
        <v>58</v>
      </c>
      <c r="N2840" s="35">
        <f>'Landed Freight Margin Tool'!$D$4</f>
        <v>0.58708499999999997</v>
      </c>
      <c r="O2840" s="30">
        <f>(MAX($F2840,MIN(0.18*$D2840,$F2840*(1+$N2840))))</f>
        <v>377.91668020000003</v>
      </c>
      <c r="P2840" s="35">
        <f>O2840/D2840</f>
        <v>0.17056079946563887</v>
      </c>
    </row>
    <row r="2841" spans="1:16" x14ac:dyDescent="0.3">
      <c r="A2841" s="2">
        <v>45035</v>
      </c>
      <c r="B2841" s="3" t="s">
        <v>9705</v>
      </c>
      <c r="C2841" s="4" t="s">
        <v>9706</v>
      </c>
      <c r="D2841" s="27">
        <v>5074.24</v>
      </c>
      <c r="E2841" s="27">
        <v>913.36</v>
      </c>
      <c r="F2841" s="27">
        <v>568.12</v>
      </c>
      <c r="G2841" s="26">
        <f>(E2841-F2841)/E2841</f>
        <v>0.37798896382587371</v>
      </c>
      <c r="H2841" s="27">
        <f>E2841-F2841</f>
        <v>345.24</v>
      </c>
      <c r="I2841" s="35">
        <f>E2841/D2841</f>
        <v>0.17999936936368796</v>
      </c>
      <c r="J2841" s="3">
        <v>185003.36</v>
      </c>
      <c r="K2841" s="26">
        <v>6.0999999999999999E-2</v>
      </c>
      <c r="L2841" s="4" t="b">
        <v>0</v>
      </c>
      <c r="M2841" s="4" t="s">
        <v>58</v>
      </c>
      <c r="N2841" s="35">
        <f>'Landed Freight Margin Tool'!$D$4</f>
        <v>0.58708499999999997</v>
      </c>
      <c r="O2841" s="30">
        <f>(MAX($F2841,MIN(0.18*$D2841,$F2841*(1+$N2841))))</f>
        <v>901.65473020000002</v>
      </c>
      <c r="P2841" s="35">
        <f>O2841/D2841</f>
        <v>0.17769256680803433</v>
      </c>
    </row>
    <row r="2842" spans="1:16" x14ac:dyDescent="0.3">
      <c r="A2842" s="2">
        <v>44952</v>
      </c>
      <c r="B2842" s="3" t="s">
        <v>13871</v>
      </c>
      <c r="C2842" s="4" t="s">
        <v>9661</v>
      </c>
      <c r="D2842" s="27">
        <v>3174.4</v>
      </c>
      <c r="E2842" s="27">
        <v>571.39</v>
      </c>
      <c r="F2842" s="27">
        <v>409.89</v>
      </c>
      <c r="G2842" s="26">
        <f>(E2842-F2842)/E2842</f>
        <v>0.2826440784752971</v>
      </c>
      <c r="H2842" s="27">
        <f>E2842-F2842</f>
        <v>161.5</v>
      </c>
      <c r="I2842" s="35">
        <f>E2842/D2842</f>
        <v>0.17999936995967741</v>
      </c>
      <c r="J2842" s="3">
        <v>185003.36</v>
      </c>
      <c r="K2842" s="26">
        <v>6.0999999999999999E-2</v>
      </c>
      <c r="L2842" s="4" t="b">
        <v>0</v>
      </c>
      <c r="M2842" s="4" t="s">
        <v>58</v>
      </c>
      <c r="N2842" s="35">
        <f>'Landed Freight Margin Tool'!$D$4</f>
        <v>0.58708499999999997</v>
      </c>
      <c r="O2842" s="30">
        <f>(MAX($F2842,MIN(0.18*$D2842,$F2842*(1+$N2842))))</f>
        <v>571.39199999999994</v>
      </c>
      <c r="P2842" s="35">
        <f>O2842/D2842</f>
        <v>0.17999999999999997</v>
      </c>
    </row>
    <row r="2843" spans="1:16" x14ac:dyDescent="0.3">
      <c r="A2843" s="2">
        <v>45238</v>
      </c>
      <c r="B2843" s="3" t="s">
        <v>22732</v>
      </c>
      <c r="C2843" s="4" t="s">
        <v>8988</v>
      </c>
      <c r="D2843" s="27">
        <v>3178.9</v>
      </c>
      <c r="E2843" s="27">
        <v>572.20000000000005</v>
      </c>
      <c r="F2843" s="27">
        <v>362.13</v>
      </c>
      <c r="G2843" s="26">
        <f>(E2843-F2843)/E2843</f>
        <v>0.3671268787137365</v>
      </c>
      <c r="H2843" s="27">
        <f>E2843-F2843</f>
        <v>210.07000000000005</v>
      </c>
      <c r="I2843" s="35">
        <f>E2843/D2843</f>
        <v>0.17999937085155243</v>
      </c>
      <c r="J2843" s="3">
        <v>185003.36</v>
      </c>
      <c r="K2843" s="26">
        <v>6.0999999999999999E-2</v>
      </c>
      <c r="L2843" s="4" t="b">
        <v>0</v>
      </c>
      <c r="M2843" s="4" t="s">
        <v>58</v>
      </c>
      <c r="N2843" s="35">
        <f>'Landed Freight Margin Tool'!$D$4</f>
        <v>0.58708499999999997</v>
      </c>
      <c r="O2843" s="30">
        <f>(MAX($F2843,MIN(0.18*$D2843,$F2843*(1+$N2843))))</f>
        <v>572.202</v>
      </c>
      <c r="P2843" s="35">
        <f>O2843/D2843</f>
        <v>0.18</v>
      </c>
    </row>
    <row r="2844" spans="1:16" x14ac:dyDescent="0.3">
      <c r="A2844" s="2">
        <v>45029</v>
      </c>
      <c r="B2844" s="3" t="s">
        <v>10342</v>
      </c>
      <c r="C2844" s="4" t="s">
        <v>10343</v>
      </c>
      <c r="D2844" s="27">
        <v>6358.8</v>
      </c>
      <c r="E2844" s="27">
        <v>1144.58</v>
      </c>
      <c r="F2844" s="27">
        <v>846.04</v>
      </c>
      <c r="G2844" s="26">
        <f>(E2844-F2844)/E2844</f>
        <v>0.26082929983050551</v>
      </c>
      <c r="H2844" s="27">
        <f>E2844-F2844</f>
        <v>298.53999999999996</v>
      </c>
      <c r="I2844" s="35">
        <f>E2844/D2844</f>
        <v>0.17999937095049379</v>
      </c>
      <c r="J2844" s="3">
        <v>185003.36</v>
      </c>
      <c r="K2844" s="26">
        <v>6.0999999999999999E-2</v>
      </c>
      <c r="L2844" s="4" t="b">
        <v>0</v>
      </c>
      <c r="M2844" s="4" t="s">
        <v>58</v>
      </c>
      <c r="N2844" s="35">
        <f>'Landed Freight Margin Tool'!$D$4</f>
        <v>0.58708499999999997</v>
      </c>
      <c r="O2844" s="30">
        <f>(MAX($F2844,MIN(0.18*$D2844,$F2844*(1+$N2844))))</f>
        <v>1144.5840000000001</v>
      </c>
      <c r="P2844" s="35">
        <f>O2844/D2844</f>
        <v>0.18</v>
      </c>
    </row>
    <row r="2845" spans="1:16" x14ac:dyDescent="0.3">
      <c r="A2845" s="2">
        <v>45113</v>
      </c>
      <c r="B2845" s="3" t="s">
        <v>3005</v>
      </c>
      <c r="C2845" s="4" t="s">
        <v>3006</v>
      </c>
      <c r="D2845" s="27">
        <v>4142.07</v>
      </c>
      <c r="E2845" s="27">
        <v>745.57</v>
      </c>
      <c r="F2845" s="27">
        <v>718.88</v>
      </c>
      <c r="G2845" s="26">
        <f>(E2845-F2845)/E2845</f>
        <v>3.579811419450897E-2</v>
      </c>
      <c r="H2845" s="27">
        <f>E2845-F2845</f>
        <v>26.690000000000055</v>
      </c>
      <c r="I2845" s="35">
        <f>E2845/D2845</f>
        <v>0.17999937229452909</v>
      </c>
      <c r="J2845" s="3">
        <v>185003.36</v>
      </c>
      <c r="K2845" s="26">
        <v>6.0999999999999999E-2</v>
      </c>
      <c r="L2845" s="4" t="b">
        <v>0</v>
      </c>
      <c r="M2845" s="4" t="s">
        <v>58</v>
      </c>
      <c r="N2845" s="35">
        <f>'Landed Freight Margin Tool'!$D$4</f>
        <v>0.58708499999999997</v>
      </c>
      <c r="O2845" s="30">
        <f>(MAX($F2845,MIN(0.18*$D2845,$F2845*(1+$N2845))))</f>
        <v>745.57259999999997</v>
      </c>
      <c r="P2845" s="35">
        <f>O2845/D2845</f>
        <v>0.18</v>
      </c>
    </row>
    <row r="2846" spans="1:16" x14ac:dyDescent="0.3">
      <c r="A2846" s="2">
        <v>44957</v>
      </c>
      <c r="B2846" s="3" t="s">
        <v>22321</v>
      </c>
      <c r="C2846" s="4" t="s">
        <v>22322</v>
      </c>
      <c r="D2846" s="27">
        <v>6078.91</v>
      </c>
      <c r="E2846" s="27">
        <v>1094.2</v>
      </c>
      <c r="F2846" s="27">
        <v>1000.44</v>
      </c>
      <c r="G2846" s="26">
        <f>(E2846-F2846)/E2846</f>
        <v>8.5688174008407961E-2</v>
      </c>
      <c r="H2846" s="27">
        <f>E2846-F2846</f>
        <v>93.759999999999991</v>
      </c>
      <c r="I2846" s="35">
        <f>E2846/D2846</f>
        <v>0.17999937488793222</v>
      </c>
      <c r="J2846" s="3">
        <v>185003.36</v>
      </c>
      <c r="K2846" s="26">
        <v>6.0999999999999999E-2</v>
      </c>
      <c r="L2846" s="4" t="b">
        <v>0</v>
      </c>
      <c r="M2846" s="4" t="s">
        <v>58</v>
      </c>
      <c r="N2846" s="35">
        <f>'Landed Freight Margin Tool'!$D$4</f>
        <v>0.58708499999999997</v>
      </c>
      <c r="O2846" s="30">
        <f>(MAX($F2846,MIN(0.18*$D2846,$F2846*(1+$N2846))))</f>
        <v>1094.2038</v>
      </c>
      <c r="P2846" s="35">
        <f>O2846/D2846</f>
        <v>0.18</v>
      </c>
    </row>
    <row r="2847" spans="1:16" x14ac:dyDescent="0.3">
      <c r="A2847" s="2">
        <v>45140</v>
      </c>
      <c r="B2847" s="3" t="s">
        <v>16375</v>
      </c>
      <c r="C2847" s="4" t="s">
        <v>16376</v>
      </c>
      <c r="D2847" s="27">
        <v>5119.74</v>
      </c>
      <c r="E2847" s="27">
        <v>921.55</v>
      </c>
      <c r="F2847" s="27">
        <v>566.01</v>
      </c>
      <c r="G2847" s="26">
        <f>(E2847-F2847)/E2847</f>
        <v>0.38580652162118168</v>
      </c>
      <c r="H2847" s="27">
        <f>E2847-F2847</f>
        <v>355.53999999999996</v>
      </c>
      <c r="I2847" s="35">
        <f>E2847/D2847</f>
        <v>0.1799993749682601</v>
      </c>
      <c r="J2847" s="3">
        <v>185003.36</v>
      </c>
      <c r="K2847" s="26">
        <v>6.0999999999999999E-2</v>
      </c>
      <c r="L2847" s="4" t="b">
        <v>0</v>
      </c>
      <c r="M2847" s="4" t="s">
        <v>58</v>
      </c>
      <c r="N2847" s="35">
        <f>'Landed Freight Margin Tool'!$D$4</f>
        <v>0.58708499999999997</v>
      </c>
      <c r="O2847" s="30">
        <f>(MAX($F2847,MIN(0.18*$D2847,$F2847*(1+$N2847))))</f>
        <v>898.30598085000008</v>
      </c>
      <c r="P2847" s="35">
        <f>O2847/D2847</f>
        <v>0.17545929692718773</v>
      </c>
    </row>
    <row r="2848" spans="1:16" x14ac:dyDescent="0.3">
      <c r="A2848" s="2">
        <v>45247</v>
      </c>
      <c r="B2848" s="3" t="s">
        <v>664</v>
      </c>
      <c r="C2848" s="4" t="s">
        <v>665</v>
      </c>
      <c r="D2848" s="27">
        <v>4503.96</v>
      </c>
      <c r="E2848" s="27">
        <v>810.71</v>
      </c>
      <c r="F2848" s="27">
        <v>605.41999999999996</v>
      </c>
      <c r="G2848" s="26">
        <f>(E2848-F2848)/E2848</f>
        <v>0.25322248399551017</v>
      </c>
      <c r="H2848" s="27">
        <f>E2848-F2848</f>
        <v>205.29000000000008</v>
      </c>
      <c r="I2848" s="35">
        <f>E2848/D2848</f>
        <v>0.17999937832485191</v>
      </c>
      <c r="J2848" s="3">
        <v>185003.36</v>
      </c>
      <c r="K2848" s="26">
        <v>6.0999999999999999E-2</v>
      </c>
      <c r="L2848" s="4" t="b">
        <v>0</v>
      </c>
      <c r="M2848" s="4" t="s">
        <v>58</v>
      </c>
      <c r="N2848" s="35">
        <f>'Landed Freight Margin Tool'!$D$4</f>
        <v>0.58708499999999997</v>
      </c>
      <c r="O2848" s="30">
        <f>(MAX($F2848,MIN(0.18*$D2848,$F2848*(1+$N2848))))</f>
        <v>810.71280000000002</v>
      </c>
      <c r="P2848" s="35">
        <f>O2848/D2848</f>
        <v>0.18</v>
      </c>
    </row>
    <row r="2849" spans="1:16" x14ac:dyDescent="0.3">
      <c r="A2849" s="2">
        <v>44974</v>
      </c>
      <c r="B2849" s="3" t="s">
        <v>12351</v>
      </c>
      <c r="C2849" s="4" t="s">
        <v>12352</v>
      </c>
      <c r="D2849" s="27">
        <v>2895.51</v>
      </c>
      <c r="E2849" s="27">
        <v>521.19000000000005</v>
      </c>
      <c r="F2849" s="27">
        <v>331.54</v>
      </c>
      <c r="G2849" s="26">
        <f>(E2849-F2849)/E2849</f>
        <v>0.36387881578694914</v>
      </c>
      <c r="H2849" s="27">
        <f>E2849-F2849</f>
        <v>189.65000000000003</v>
      </c>
      <c r="I2849" s="35">
        <f>E2849/D2849</f>
        <v>0.17999937834785582</v>
      </c>
      <c r="J2849" s="3">
        <v>185003.36</v>
      </c>
      <c r="K2849" s="26">
        <v>6.0999999999999999E-2</v>
      </c>
      <c r="L2849" s="4" t="b">
        <v>0</v>
      </c>
      <c r="M2849" s="4" t="s">
        <v>58</v>
      </c>
      <c r="N2849" s="35">
        <f>'Landed Freight Margin Tool'!$D$4</f>
        <v>0.58708499999999997</v>
      </c>
      <c r="O2849" s="30">
        <f>(MAX($F2849,MIN(0.18*$D2849,$F2849*(1+$N2849))))</f>
        <v>521.19180000000006</v>
      </c>
      <c r="P2849" s="35">
        <f>O2849/D2849</f>
        <v>0.18</v>
      </c>
    </row>
    <row r="2850" spans="1:16" x14ac:dyDescent="0.3">
      <c r="A2850" s="2">
        <v>45126</v>
      </c>
      <c r="B2850" s="3" t="s">
        <v>256</v>
      </c>
      <c r="C2850" s="4" t="s">
        <v>257</v>
      </c>
      <c r="D2850" s="27">
        <v>4833.8500000000004</v>
      </c>
      <c r="E2850" s="27">
        <v>870.09</v>
      </c>
      <c r="F2850" s="27">
        <v>548.13</v>
      </c>
      <c r="G2850" s="26">
        <f>(E2850-F2850)/E2850</f>
        <v>0.37003068648070891</v>
      </c>
      <c r="H2850" s="27">
        <f>E2850-F2850</f>
        <v>321.96000000000004</v>
      </c>
      <c r="I2850" s="35">
        <f>E2850/D2850</f>
        <v>0.17999937937668731</v>
      </c>
      <c r="J2850" s="3">
        <v>185003.36</v>
      </c>
      <c r="K2850" s="26">
        <v>6.0999999999999999E-2</v>
      </c>
      <c r="L2850" s="4" t="b">
        <v>0</v>
      </c>
      <c r="M2850" s="4" t="s">
        <v>58</v>
      </c>
      <c r="N2850" s="35">
        <f>'Landed Freight Margin Tool'!$D$4</f>
        <v>0.58708499999999997</v>
      </c>
      <c r="O2850" s="30">
        <f>(MAX($F2850,MIN(0.18*$D2850,$F2850*(1+$N2850))))</f>
        <v>869.92890105000004</v>
      </c>
      <c r="P2850" s="35">
        <f>O2850/D2850</f>
        <v>0.17996605212201452</v>
      </c>
    </row>
    <row r="2851" spans="1:16" x14ac:dyDescent="0.3">
      <c r="A2851" s="2">
        <v>45022</v>
      </c>
      <c r="B2851" s="3" t="s">
        <v>8620</v>
      </c>
      <c r="C2851" s="4" t="s">
        <v>8621</v>
      </c>
      <c r="D2851" s="27">
        <v>5808.52</v>
      </c>
      <c r="E2851" s="27">
        <v>1045.53</v>
      </c>
      <c r="F2851" s="27">
        <v>723.62</v>
      </c>
      <c r="G2851" s="26">
        <f>(E2851-F2851)/E2851</f>
        <v>0.3078916912953239</v>
      </c>
      <c r="H2851" s="27">
        <f>E2851-F2851</f>
        <v>321.90999999999997</v>
      </c>
      <c r="I2851" s="35">
        <f>E2851/D2851</f>
        <v>0.1799993802207791</v>
      </c>
      <c r="J2851" s="3">
        <v>185003.36</v>
      </c>
      <c r="K2851" s="26">
        <v>6.0999999999999999E-2</v>
      </c>
      <c r="L2851" s="4" t="b">
        <v>0</v>
      </c>
      <c r="M2851" s="4" t="s">
        <v>58</v>
      </c>
      <c r="N2851" s="35">
        <f>'Landed Freight Margin Tool'!$D$4</f>
        <v>0.58708499999999997</v>
      </c>
      <c r="O2851" s="30">
        <f>(MAX($F2851,MIN(0.18*$D2851,$F2851*(1+$N2851))))</f>
        <v>1045.5336</v>
      </c>
      <c r="P2851" s="35">
        <f>O2851/D2851</f>
        <v>0.18</v>
      </c>
    </row>
    <row r="2852" spans="1:16" x14ac:dyDescent="0.3">
      <c r="A2852" s="2">
        <v>45103</v>
      </c>
      <c r="B2852" s="3" t="s">
        <v>1038</v>
      </c>
      <c r="C2852" s="4" t="s">
        <v>1039</v>
      </c>
      <c r="D2852" s="27">
        <v>5827.52</v>
      </c>
      <c r="E2852" s="27">
        <v>1048.95</v>
      </c>
      <c r="F2852" s="27">
        <v>705.45</v>
      </c>
      <c r="G2852" s="26">
        <f>(E2852-F2852)/E2852</f>
        <v>0.32747032747032745</v>
      </c>
      <c r="H2852" s="27">
        <f>E2852-F2852</f>
        <v>343.5</v>
      </c>
      <c r="I2852" s="35">
        <f>E2852/D2852</f>
        <v>0.17999938224150239</v>
      </c>
      <c r="J2852" s="3">
        <v>185003.36</v>
      </c>
      <c r="K2852" s="26">
        <v>6.0999999999999999E-2</v>
      </c>
      <c r="L2852" s="4" t="b">
        <v>0</v>
      </c>
      <c r="M2852" s="4" t="s">
        <v>58</v>
      </c>
      <c r="N2852" s="35">
        <f>'Landed Freight Margin Tool'!$D$4</f>
        <v>0.58708499999999997</v>
      </c>
      <c r="O2852" s="30">
        <f>(MAX($F2852,MIN(0.18*$D2852,$F2852*(1+$N2852))))</f>
        <v>1048.9536000000001</v>
      </c>
      <c r="P2852" s="35">
        <f>O2852/D2852</f>
        <v>0.18</v>
      </c>
    </row>
    <row r="2853" spans="1:16" x14ac:dyDescent="0.3">
      <c r="A2853" s="2">
        <v>45035</v>
      </c>
      <c r="B2853" s="3" t="s">
        <v>4694</v>
      </c>
      <c r="C2853" s="4" t="s">
        <v>4695</v>
      </c>
      <c r="D2853" s="27">
        <v>6155.91</v>
      </c>
      <c r="E2853" s="27">
        <v>1108.06</v>
      </c>
      <c r="F2853" s="27">
        <v>533.79</v>
      </c>
      <c r="G2853" s="26">
        <f>(E2853-F2853)/E2853</f>
        <v>0.51826615887226324</v>
      </c>
      <c r="H2853" s="27">
        <f>E2853-F2853</f>
        <v>574.27</v>
      </c>
      <c r="I2853" s="35">
        <f>E2853/D2853</f>
        <v>0.17999938270702462</v>
      </c>
      <c r="J2853" s="3">
        <v>185003.36</v>
      </c>
      <c r="K2853" s="26">
        <v>6.0999999999999999E-2</v>
      </c>
      <c r="L2853" s="4" t="b">
        <v>0</v>
      </c>
      <c r="M2853" s="4" t="s">
        <v>58</v>
      </c>
      <c r="N2853" s="35">
        <f>'Landed Freight Margin Tool'!$D$4</f>
        <v>0.58708499999999997</v>
      </c>
      <c r="O2853" s="30">
        <f>(MAX($F2853,MIN(0.18*$D2853,$F2853*(1+$N2853))))</f>
        <v>847.17010214999993</v>
      </c>
      <c r="P2853" s="35">
        <f>O2853/D2853</f>
        <v>0.1376189876313981</v>
      </c>
    </row>
    <row r="2854" spans="1:16" x14ac:dyDescent="0.3">
      <c r="A2854" s="2">
        <v>44953</v>
      </c>
      <c r="B2854" s="3" t="s">
        <v>2539</v>
      </c>
      <c r="C2854" s="4" t="s">
        <v>2540</v>
      </c>
      <c r="D2854" s="27">
        <v>5189.74</v>
      </c>
      <c r="E2854" s="27">
        <v>934.15</v>
      </c>
      <c r="F2854" s="27">
        <v>604.88</v>
      </c>
      <c r="G2854" s="26">
        <f>(E2854-F2854)/E2854</f>
        <v>0.35248086495744796</v>
      </c>
      <c r="H2854" s="27">
        <f>E2854-F2854</f>
        <v>329.27</v>
      </c>
      <c r="I2854" s="35">
        <f>E2854/D2854</f>
        <v>0.17999938339878299</v>
      </c>
      <c r="J2854" s="3">
        <v>185003.36</v>
      </c>
      <c r="K2854" s="26">
        <v>6.0999999999999999E-2</v>
      </c>
      <c r="L2854" s="4" t="b">
        <v>0</v>
      </c>
      <c r="M2854" s="4" t="s">
        <v>58</v>
      </c>
      <c r="N2854" s="35">
        <f>'Landed Freight Margin Tool'!$D$4</f>
        <v>0.58708499999999997</v>
      </c>
      <c r="O2854" s="30">
        <f>(MAX($F2854,MIN(0.18*$D2854,$F2854*(1+$N2854))))</f>
        <v>934.15319999999997</v>
      </c>
      <c r="P2854" s="35">
        <f>O2854/D2854</f>
        <v>0.18</v>
      </c>
    </row>
    <row r="2855" spans="1:16" x14ac:dyDescent="0.3">
      <c r="A2855" s="2">
        <v>44971</v>
      </c>
      <c r="B2855" s="3" t="s">
        <v>12714</v>
      </c>
      <c r="C2855" s="4" t="s">
        <v>12715</v>
      </c>
      <c r="D2855" s="27">
        <v>1952.84</v>
      </c>
      <c r="E2855" s="27">
        <v>351.51</v>
      </c>
      <c r="F2855" s="27">
        <v>227.32</v>
      </c>
      <c r="G2855" s="26">
        <f>(E2855-F2855)/E2855</f>
        <v>0.35330431566669512</v>
      </c>
      <c r="H2855" s="27">
        <f>E2855-F2855</f>
        <v>124.19</v>
      </c>
      <c r="I2855" s="35">
        <f>E2855/D2855</f>
        <v>0.17999938551033368</v>
      </c>
      <c r="J2855" s="3">
        <v>185003.36</v>
      </c>
      <c r="K2855" s="26">
        <v>6.0999999999999999E-2</v>
      </c>
      <c r="L2855" s="4" t="b">
        <v>0</v>
      </c>
      <c r="M2855" s="4" t="s">
        <v>58</v>
      </c>
      <c r="N2855" s="35">
        <f>'Landed Freight Margin Tool'!$D$4</f>
        <v>0.58708499999999997</v>
      </c>
      <c r="O2855" s="30">
        <f>(MAX($F2855,MIN(0.18*$D2855,$F2855*(1+$N2855))))</f>
        <v>351.51119999999997</v>
      </c>
      <c r="P2855" s="35">
        <f>O2855/D2855</f>
        <v>0.18</v>
      </c>
    </row>
    <row r="2856" spans="1:16" x14ac:dyDescent="0.3">
      <c r="A2856" s="2">
        <v>45057</v>
      </c>
      <c r="B2856" s="3" t="s">
        <v>7673</v>
      </c>
      <c r="C2856" s="4" t="s">
        <v>7674</v>
      </c>
      <c r="D2856" s="27">
        <v>7173.08</v>
      </c>
      <c r="E2856" s="27">
        <v>1291.1500000000001</v>
      </c>
      <c r="F2856" s="27">
        <v>725.79</v>
      </c>
      <c r="G2856" s="26">
        <f>(E2856-F2856)/E2856</f>
        <v>0.43787321380164979</v>
      </c>
      <c r="H2856" s="27">
        <f>E2856-F2856</f>
        <v>565.36000000000013</v>
      </c>
      <c r="I2856" s="35">
        <f>E2856/D2856</f>
        <v>0.17999938659543741</v>
      </c>
      <c r="J2856" s="3">
        <v>185003.36</v>
      </c>
      <c r="K2856" s="26">
        <v>6.0999999999999999E-2</v>
      </c>
      <c r="L2856" s="4" t="b">
        <v>0</v>
      </c>
      <c r="M2856" s="4" t="s">
        <v>58</v>
      </c>
      <c r="N2856" s="35">
        <f>'Landed Freight Margin Tool'!$D$4</f>
        <v>0.58708499999999997</v>
      </c>
      <c r="O2856" s="30">
        <f>(MAX($F2856,MIN(0.18*$D2856,$F2856*(1+$N2856))))</f>
        <v>1151.8904221499999</v>
      </c>
      <c r="P2856" s="35">
        <f>O2856/D2856</f>
        <v>0.16058519104066871</v>
      </c>
    </row>
    <row r="2857" spans="1:16" x14ac:dyDescent="0.3">
      <c r="A2857" s="2">
        <v>44958</v>
      </c>
      <c r="B2857" s="3" t="s">
        <v>15216</v>
      </c>
      <c r="C2857" s="4" t="s">
        <v>15217</v>
      </c>
      <c r="D2857" s="27">
        <v>6878.19</v>
      </c>
      <c r="E2857" s="27">
        <v>1238.07</v>
      </c>
      <c r="F2857" s="27">
        <v>1212.28</v>
      </c>
      <c r="G2857" s="26">
        <f>(E2857-F2857)/E2857</f>
        <v>2.0830809243419166E-2</v>
      </c>
      <c r="H2857" s="27">
        <f>E2857-F2857</f>
        <v>25.789999999999964</v>
      </c>
      <c r="I2857" s="35">
        <f>E2857/D2857</f>
        <v>0.17999938937423945</v>
      </c>
      <c r="J2857" s="3">
        <v>185003.36</v>
      </c>
      <c r="K2857" s="26">
        <v>6.0999999999999999E-2</v>
      </c>
      <c r="L2857" s="4" t="b">
        <v>0</v>
      </c>
      <c r="M2857" s="4" t="s">
        <v>58</v>
      </c>
      <c r="N2857" s="35">
        <f>'Landed Freight Margin Tool'!$D$4</f>
        <v>0.58708499999999997</v>
      </c>
      <c r="O2857" s="30">
        <f>(MAX($F2857,MIN(0.18*$D2857,$F2857*(1+$N2857))))</f>
        <v>1238.0741999999998</v>
      </c>
      <c r="P2857" s="35">
        <f>O2857/D2857</f>
        <v>0.18</v>
      </c>
    </row>
    <row r="2858" spans="1:16" x14ac:dyDescent="0.3">
      <c r="A2858" s="2">
        <v>45077</v>
      </c>
      <c r="B2858" s="3" t="s">
        <v>18337</v>
      </c>
      <c r="C2858" s="4" t="s">
        <v>18338</v>
      </c>
      <c r="D2858" s="27">
        <v>5903.52</v>
      </c>
      <c r="E2858" s="27">
        <v>1062.6300000000001</v>
      </c>
      <c r="F2858" s="27">
        <v>692.92</v>
      </c>
      <c r="G2858" s="26">
        <f>(E2858-F2858)/E2858</f>
        <v>0.34791978393231898</v>
      </c>
      <c r="H2858" s="27">
        <f>E2858-F2858</f>
        <v>369.71000000000015</v>
      </c>
      <c r="I2858" s="35">
        <f>E2858/D2858</f>
        <v>0.17999939019432476</v>
      </c>
      <c r="J2858" s="3">
        <v>185003.36</v>
      </c>
      <c r="K2858" s="26">
        <v>6.0999999999999999E-2</v>
      </c>
      <c r="L2858" s="4" t="b">
        <v>0</v>
      </c>
      <c r="M2858" s="4" t="s">
        <v>58</v>
      </c>
      <c r="N2858" s="35">
        <f>'Landed Freight Margin Tool'!$D$4</f>
        <v>0.58708499999999997</v>
      </c>
      <c r="O2858" s="30">
        <f>(MAX($F2858,MIN(0.18*$D2858,$F2858*(1+$N2858))))</f>
        <v>1062.6336000000001</v>
      </c>
      <c r="P2858" s="35">
        <f>O2858/D2858</f>
        <v>0.18</v>
      </c>
    </row>
    <row r="2859" spans="1:16" x14ac:dyDescent="0.3">
      <c r="A2859" s="2">
        <v>44986</v>
      </c>
      <c r="B2859" s="3" t="s">
        <v>6389</v>
      </c>
      <c r="C2859" s="4" t="s">
        <v>6390</v>
      </c>
      <c r="D2859" s="27">
        <v>7885.86</v>
      </c>
      <c r="E2859" s="27">
        <v>1419.45</v>
      </c>
      <c r="F2859" s="27">
        <v>913.26</v>
      </c>
      <c r="G2859" s="26">
        <f>(E2859-F2859)/E2859</f>
        <v>0.35660995455986477</v>
      </c>
      <c r="H2859" s="27">
        <f>E2859-F2859</f>
        <v>506.19000000000005</v>
      </c>
      <c r="I2859" s="35">
        <f>E2859/D2859</f>
        <v>0.17999939131559528</v>
      </c>
      <c r="J2859" s="3">
        <v>185003.36</v>
      </c>
      <c r="K2859" s="26">
        <v>6.0999999999999999E-2</v>
      </c>
      <c r="L2859" s="4" t="b">
        <v>0</v>
      </c>
      <c r="M2859" s="4" t="s">
        <v>58</v>
      </c>
      <c r="N2859" s="35">
        <f>'Landed Freight Margin Tool'!$D$4</f>
        <v>0.58708499999999997</v>
      </c>
      <c r="O2859" s="30">
        <f>(MAX($F2859,MIN(0.18*$D2859,$F2859*(1+$N2859))))</f>
        <v>1419.4548</v>
      </c>
      <c r="P2859" s="35">
        <f>O2859/D2859</f>
        <v>0.18</v>
      </c>
    </row>
    <row r="2860" spans="1:16" x14ac:dyDescent="0.3">
      <c r="A2860" s="2">
        <v>45146</v>
      </c>
      <c r="B2860" s="3" t="s">
        <v>13941</v>
      </c>
      <c r="C2860" s="4" t="s">
        <v>13942</v>
      </c>
      <c r="D2860" s="27">
        <v>6247.91</v>
      </c>
      <c r="E2860" s="27">
        <v>1124.6199999999999</v>
      </c>
      <c r="F2860" s="27">
        <v>777.25</v>
      </c>
      <c r="G2860" s="26">
        <f>(E2860-F2860)/E2860</f>
        <v>0.30887766534473859</v>
      </c>
      <c r="H2860" s="27">
        <f>E2860-F2860</f>
        <v>347.36999999999989</v>
      </c>
      <c r="I2860" s="35">
        <f>E2860/D2860</f>
        <v>0.17999939179661678</v>
      </c>
      <c r="J2860" s="3">
        <v>185003.36</v>
      </c>
      <c r="K2860" s="26">
        <v>6.0999999999999999E-2</v>
      </c>
      <c r="L2860" s="4" t="b">
        <v>0</v>
      </c>
      <c r="M2860" s="4" t="s">
        <v>58</v>
      </c>
      <c r="N2860" s="35">
        <f>'Landed Freight Margin Tool'!$D$4</f>
        <v>0.58708499999999997</v>
      </c>
      <c r="O2860" s="30">
        <f>(MAX($F2860,MIN(0.18*$D2860,$F2860*(1+$N2860))))</f>
        <v>1124.6237999999998</v>
      </c>
      <c r="P2860" s="35">
        <f>O2860/D2860</f>
        <v>0.18</v>
      </c>
    </row>
    <row r="2861" spans="1:16" x14ac:dyDescent="0.3">
      <c r="A2861" s="2">
        <v>44963</v>
      </c>
      <c r="B2861" s="3" t="s">
        <v>11728</v>
      </c>
      <c r="C2861" s="4" t="s">
        <v>11729</v>
      </c>
      <c r="D2861" s="27">
        <v>5263.74</v>
      </c>
      <c r="E2861" s="27">
        <v>947.47</v>
      </c>
      <c r="F2861" s="27">
        <v>627.55999999999995</v>
      </c>
      <c r="G2861" s="26">
        <f>(E2861-F2861)/E2861</f>
        <v>0.33764657456172764</v>
      </c>
      <c r="H2861" s="27">
        <f>E2861-F2861</f>
        <v>319.91000000000008</v>
      </c>
      <c r="I2861" s="35">
        <f>E2861/D2861</f>
        <v>0.17999939206723736</v>
      </c>
      <c r="J2861" s="3">
        <v>185003.36</v>
      </c>
      <c r="K2861" s="26">
        <v>6.0999999999999999E-2</v>
      </c>
      <c r="L2861" s="4" t="b">
        <v>0</v>
      </c>
      <c r="M2861" s="4" t="s">
        <v>58</v>
      </c>
      <c r="N2861" s="35">
        <f>'Landed Freight Margin Tool'!$D$4</f>
        <v>0.58708499999999997</v>
      </c>
      <c r="O2861" s="30">
        <f>(MAX($F2861,MIN(0.18*$D2861,$F2861*(1+$N2861))))</f>
        <v>947.47319999999991</v>
      </c>
      <c r="P2861" s="35">
        <f>O2861/D2861</f>
        <v>0.18</v>
      </c>
    </row>
    <row r="2862" spans="1:16" x14ac:dyDescent="0.3">
      <c r="A2862" s="2">
        <v>45135</v>
      </c>
      <c r="B2862" s="3" t="s">
        <v>5434</v>
      </c>
      <c r="C2862" s="4" t="s">
        <v>5435</v>
      </c>
      <c r="D2862" s="27">
        <v>5926.52</v>
      </c>
      <c r="E2862" s="27">
        <v>1066.77</v>
      </c>
      <c r="F2862" s="27">
        <v>877.51</v>
      </c>
      <c r="G2862" s="26">
        <f>(E2862-F2862)/E2862</f>
        <v>0.17741406301264565</v>
      </c>
      <c r="H2862" s="27">
        <f>E2862-F2862</f>
        <v>189.26</v>
      </c>
      <c r="I2862" s="35">
        <f>E2862/D2862</f>
        <v>0.17999939256089575</v>
      </c>
      <c r="J2862" s="3">
        <v>185003.36</v>
      </c>
      <c r="K2862" s="26">
        <v>6.0999999999999999E-2</v>
      </c>
      <c r="L2862" s="4" t="b">
        <v>0</v>
      </c>
      <c r="M2862" s="4" t="s">
        <v>58</v>
      </c>
      <c r="N2862" s="35">
        <f>'Landed Freight Margin Tool'!$D$4</f>
        <v>0.58708499999999997</v>
      </c>
      <c r="O2862" s="30">
        <f>(MAX($F2862,MIN(0.18*$D2862,$F2862*(1+$N2862))))</f>
        <v>1066.7736</v>
      </c>
      <c r="P2862" s="35">
        <f>O2862/D2862</f>
        <v>0.18</v>
      </c>
    </row>
    <row r="2863" spans="1:16" x14ac:dyDescent="0.3">
      <c r="A2863" s="2">
        <v>45232</v>
      </c>
      <c r="B2863" s="3" t="s">
        <v>6901</v>
      </c>
      <c r="C2863" s="4" t="s">
        <v>6902</v>
      </c>
      <c r="D2863" s="27">
        <v>3296.4</v>
      </c>
      <c r="E2863" s="27">
        <v>593.35</v>
      </c>
      <c r="F2863" s="27">
        <v>362.33</v>
      </c>
      <c r="G2863" s="26">
        <f>(E2863-F2863)/E2863</f>
        <v>0.38934861380298313</v>
      </c>
      <c r="H2863" s="27">
        <f>E2863-F2863</f>
        <v>231.02000000000004</v>
      </c>
      <c r="I2863" s="35">
        <f>E2863/D2863</f>
        <v>0.17999939327751488</v>
      </c>
      <c r="J2863" s="3">
        <v>185003.36</v>
      </c>
      <c r="K2863" s="26">
        <v>6.0999999999999999E-2</v>
      </c>
      <c r="L2863" s="4" t="b">
        <v>0</v>
      </c>
      <c r="M2863" s="4" t="s">
        <v>58</v>
      </c>
      <c r="N2863" s="35">
        <f>'Landed Freight Margin Tool'!$D$4</f>
        <v>0.58708499999999997</v>
      </c>
      <c r="O2863" s="30">
        <f>(MAX($F2863,MIN(0.18*$D2863,$F2863*(1+$N2863))))</f>
        <v>575.04850805000001</v>
      </c>
      <c r="P2863" s="35">
        <f>O2863/D2863</f>
        <v>0.17444742993872103</v>
      </c>
    </row>
    <row r="2864" spans="1:16" x14ac:dyDescent="0.3">
      <c r="A2864" s="2">
        <v>45225</v>
      </c>
      <c r="B2864" s="3" t="s">
        <v>22500</v>
      </c>
      <c r="C2864" s="4" t="s">
        <v>22501</v>
      </c>
      <c r="D2864" s="27">
        <v>3303.4</v>
      </c>
      <c r="E2864" s="27">
        <v>594.61</v>
      </c>
      <c r="F2864" s="27">
        <v>329.88</v>
      </c>
      <c r="G2864" s="26">
        <f>(E2864-F2864)/E2864</f>
        <v>0.44521619212593128</v>
      </c>
      <c r="H2864" s="27">
        <f>E2864-F2864</f>
        <v>264.73</v>
      </c>
      <c r="I2864" s="35">
        <f>E2864/D2864</f>
        <v>0.17999939456317735</v>
      </c>
      <c r="J2864" s="3">
        <v>185003.36</v>
      </c>
      <c r="K2864" s="26">
        <v>6.0999999999999999E-2</v>
      </c>
      <c r="L2864" s="4" t="b">
        <v>0</v>
      </c>
      <c r="M2864" s="4" t="s">
        <v>58</v>
      </c>
      <c r="N2864" s="35">
        <f>'Landed Freight Margin Tool'!$D$4</f>
        <v>0.58708499999999997</v>
      </c>
      <c r="O2864" s="30">
        <f>(MAX($F2864,MIN(0.18*$D2864,$F2864*(1+$N2864))))</f>
        <v>523.54759980000006</v>
      </c>
      <c r="P2864" s="35">
        <f>O2864/D2864</f>
        <v>0.15848749766906825</v>
      </c>
    </row>
    <row r="2865" spans="1:16" x14ac:dyDescent="0.3">
      <c r="A2865" s="2">
        <v>45099</v>
      </c>
      <c r="B2865" s="3" t="s">
        <v>18445</v>
      </c>
      <c r="C2865" s="4" t="s">
        <v>18446</v>
      </c>
      <c r="D2865" s="27">
        <v>4969.3500000000004</v>
      </c>
      <c r="E2865" s="27">
        <v>894.48</v>
      </c>
      <c r="F2865" s="27">
        <v>707.97</v>
      </c>
      <c r="G2865" s="26">
        <f>(E2865-F2865)/E2865</f>
        <v>0.20851220821035685</v>
      </c>
      <c r="H2865" s="27">
        <f>E2865-F2865</f>
        <v>186.51</v>
      </c>
      <c r="I2865" s="35">
        <f>E2865/D2865</f>
        <v>0.1799993962993148</v>
      </c>
      <c r="J2865" s="3">
        <v>185003.36</v>
      </c>
      <c r="K2865" s="26">
        <v>6.0999999999999999E-2</v>
      </c>
      <c r="L2865" s="4" t="b">
        <v>0</v>
      </c>
      <c r="M2865" s="4" t="s">
        <v>58</v>
      </c>
      <c r="N2865" s="35">
        <f>'Landed Freight Margin Tool'!$D$4</f>
        <v>0.58708499999999997</v>
      </c>
      <c r="O2865" s="30">
        <f>(MAX($F2865,MIN(0.18*$D2865,$F2865*(1+$N2865))))</f>
        <v>894.48300000000006</v>
      </c>
      <c r="P2865" s="35">
        <f>O2865/D2865</f>
        <v>0.18</v>
      </c>
    </row>
    <row r="2866" spans="1:16" x14ac:dyDescent="0.3">
      <c r="A2866" s="2">
        <v>45239</v>
      </c>
      <c r="B2866" s="3" t="s">
        <v>7318</v>
      </c>
      <c r="C2866" s="4" t="s">
        <v>7319</v>
      </c>
      <c r="D2866" s="27">
        <v>7969.36</v>
      </c>
      <c r="E2866" s="27">
        <v>1434.48</v>
      </c>
      <c r="F2866" s="27">
        <v>525.95000000000005</v>
      </c>
      <c r="G2866" s="26">
        <f>(E2866-F2866)/E2866</f>
        <v>0.63335145836818918</v>
      </c>
      <c r="H2866" s="27">
        <f>E2866-F2866</f>
        <v>908.53</v>
      </c>
      <c r="I2866" s="35">
        <f>E2866/D2866</f>
        <v>0.17999939769316484</v>
      </c>
      <c r="J2866" s="3">
        <v>185003.36</v>
      </c>
      <c r="K2866" s="26">
        <v>6.0999999999999999E-2</v>
      </c>
      <c r="L2866" s="4" t="b">
        <v>0</v>
      </c>
      <c r="M2866" s="4" t="s">
        <v>58</v>
      </c>
      <c r="N2866" s="35">
        <f>'Landed Freight Margin Tool'!$D$4</f>
        <v>0.58708499999999997</v>
      </c>
      <c r="O2866" s="30">
        <f>(MAX($F2866,MIN(0.18*$D2866,$F2866*(1+$N2866))))</f>
        <v>834.72735575000013</v>
      </c>
      <c r="P2866" s="35">
        <f>O2866/D2866</f>
        <v>0.10474208164143672</v>
      </c>
    </row>
    <row r="2867" spans="1:16" x14ac:dyDescent="0.3">
      <c r="A2867" s="2">
        <v>45225</v>
      </c>
      <c r="B2867" s="3" t="s">
        <v>6686</v>
      </c>
      <c r="C2867" s="4" t="s">
        <v>6687</v>
      </c>
      <c r="D2867" s="27">
        <v>8304.25</v>
      </c>
      <c r="E2867" s="27">
        <v>1494.76</v>
      </c>
      <c r="F2867" s="27">
        <v>829.42</v>
      </c>
      <c r="G2867" s="26">
        <f>(E2867-F2867)/E2867</f>
        <v>0.44511493483903775</v>
      </c>
      <c r="H2867" s="27">
        <f>E2867-F2867</f>
        <v>665.34</v>
      </c>
      <c r="I2867" s="35">
        <f>E2867/D2867</f>
        <v>0.17999939789866634</v>
      </c>
      <c r="J2867" s="3">
        <v>185003.36</v>
      </c>
      <c r="K2867" s="26">
        <v>6.0999999999999999E-2</v>
      </c>
      <c r="L2867" s="4" t="b">
        <v>0</v>
      </c>
      <c r="M2867" s="4" t="s">
        <v>58</v>
      </c>
      <c r="N2867" s="35">
        <f>'Landed Freight Margin Tool'!$D$4</f>
        <v>0.58708499999999997</v>
      </c>
      <c r="O2867" s="30">
        <f>(MAX($F2867,MIN(0.18*$D2867,$F2867*(1+$N2867))))</f>
        <v>1316.3600406999999</v>
      </c>
      <c r="P2867" s="35">
        <f>O2867/D2867</f>
        <v>0.15851642721498027</v>
      </c>
    </row>
    <row r="2868" spans="1:16" x14ac:dyDescent="0.3">
      <c r="A2868" s="2">
        <v>45246</v>
      </c>
      <c r="B2868" s="3" t="s">
        <v>6379</v>
      </c>
      <c r="C2868" s="4" t="s">
        <v>6380</v>
      </c>
      <c r="D2868" s="27">
        <v>7973.86</v>
      </c>
      <c r="E2868" s="27">
        <v>1435.29</v>
      </c>
      <c r="F2868" s="27">
        <v>1002.11</v>
      </c>
      <c r="G2868" s="26">
        <f>(E2868-F2868)/E2868</f>
        <v>0.30180660354353472</v>
      </c>
      <c r="H2868" s="27">
        <f>E2868-F2868</f>
        <v>433.17999999999995</v>
      </c>
      <c r="I2868" s="35">
        <f>E2868/D2868</f>
        <v>0.17999939803307308</v>
      </c>
      <c r="J2868" s="3">
        <v>185003.36</v>
      </c>
      <c r="K2868" s="26">
        <v>6.0999999999999999E-2</v>
      </c>
      <c r="L2868" s="4" t="b">
        <v>0</v>
      </c>
      <c r="M2868" s="4" t="s">
        <v>58</v>
      </c>
      <c r="N2868" s="35">
        <f>'Landed Freight Margin Tool'!$D$4</f>
        <v>0.58708499999999997</v>
      </c>
      <c r="O2868" s="30">
        <f>(MAX($F2868,MIN(0.18*$D2868,$F2868*(1+$N2868))))</f>
        <v>1435.2947999999999</v>
      </c>
      <c r="P2868" s="35">
        <f>O2868/D2868</f>
        <v>0.18</v>
      </c>
    </row>
    <row r="2869" spans="1:16" x14ac:dyDescent="0.3">
      <c r="A2869" s="2">
        <v>45058</v>
      </c>
      <c r="B2869" s="3" t="s">
        <v>16959</v>
      </c>
      <c r="C2869" s="4" t="s">
        <v>16960</v>
      </c>
      <c r="D2869" s="27">
        <v>2329.73</v>
      </c>
      <c r="E2869" s="27">
        <v>419.35</v>
      </c>
      <c r="F2869" s="27">
        <v>266.88</v>
      </c>
      <c r="G2869" s="26">
        <f>(E2869-F2869)/E2869</f>
        <v>0.3635865029211876</v>
      </c>
      <c r="H2869" s="27">
        <f>E2869-F2869</f>
        <v>152.47000000000003</v>
      </c>
      <c r="I2869" s="35">
        <f>E2869/D2869</f>
        <v>0.17999939907199547</v>
      </c>
      <c r="J2869" s="3">
        <v>185003.36</v>
      </c>
      <c r="K2869" s="26">
        <v>6.0999999999999999E-2</v>
      </c>
      <c r="L2869" s="4" t="b">
        <v>0</v>
      </c>
      <c r="M2869" s="4" t="s">
        <v>58</v>
      </c>
      <c r="N2869" s="35">
        <f>'Landed Freight Margin Tool'!$D$4</f>
        <v>0.58708499999999997</v>
      </c>
      <c r="O2869" s="30">
        <f>(MAX($F2869,MIN(0.18*$D2869,$F2869*(1+$N2869))))</f>
        <v>419.35140000000001</v>
      </c>
      <c r="P2869" s="35">
        <f>O2869/D2869</f>
        <v>0.18</v>
      </c>
    </row>
    <row r="2870" spans="1:16" x14ac:dyDescent="0.3">
      <c r="A2870" s="2">
        <v>45191</v>
      </c>
      <c r="B2870" s="3" t="s">
        <v>21077</v>
      </c>
      <c r="C2870" s="4" t="s">
        <v>21078</v>
      </c>
      <c r="D2870" s="27">
        <v>3998.68</v>
      </c>
      <c r="E2870" s="27">
        <v>719.76</v>
      </c>
      <c r="F2870" s="27">
        <v>480.54</v>
      </c>
      <c r="G2870" s="26">
        <f>(E2870-F2870)/E2870</f>
        <v>0.3323607869289763</v>
      </c>
      <c r="H2870" s="27">
        <f>E2870-F2870</f>
        <v>239.21999999999997</v>
      </c>
      <c r="I2870" s="35">
        <f>E2870/D2870</f>
        <v>0.17999939980193463</v>
      </c>
      <c r="J2870" s="3">
        <v>185003.36</v>
      </c>
      <c r="K2870" s="26">
        <v>6.0999999999999999E-2</v>
      </c>
      <c r="L2870" s="4" t="b">
        <v>0</v>
      </c>
      <c r="M2870" s="4" t="s">
        <v>58</v>
      </c>
      <c r="N2870" s="35">
        <f>'Landed Freight Margin Tool'!$D$4</f>
        <v>0.58708499999999997</v>
      </c>
      <c r="O2870" s="30">
        <f>(MAX($F2870,MIN(0.18*$D2870,$F2870*(1+$N2870))))</f>
        <v>719.76239999999996</v>
      </c>
      <c r="P2870" s="35">
        <f>O2870/D2870</f>
        <v>0.18</v>
      </c>
    </row>
    <row r="2871" spans="1:16" x14ac:dyDescent="0.3">
      <c r="A2871" s="2">
        <v>45006</v>
      </c>
      <c r="B2871" s="3" t="s">
        <v>14657</v>
      </c>
      <c r="C2871" s="4" t="s">
        <v>14658</v>
      </c>
      <c r="D2871" s="27">
        <v>5005.8500000000004</v>
      </c>
      <c r="E2871" s="27">
        <v>901.05</v>
      </c>
      <c r="F2871" s="27">
        <v>569.61</v>
      </c>
      <c r="G2871" s="26">
        <f>(E2871-F2871)/E2871</f>
        <v>0.36783752288996169</v>
      </c>
      <c r="H2871" s="27">
        <f>E2871-F2871</f>
        <v>331.43999999999994</v>
      </c>
      <c r="I2871" s="35">
        <f>E2871/D2871</f>
        <v>0.17999940070117959</v>
      </c>
      <c r="J2871" s="3">
        <v>185003.36</v>
      </c>
      <c r="K2871" s="26">
        <v>6.0999999999999999E-2</v>
      </c>
      <c r="L2871" s="4" t="b">
        <v>0</v>
      </c>
      <c r="M2871" s="4" t="s">
        <v>58</v>
      </c>
      <c r="N2871" s="35">
        <f>'Landed Freight Margin Tool'!$D$4</f>
        <v>0.58708499999999997</v>
      </c>
      <c r="O2871" s="30">
        <f>(MAX($F2871,MIN(0.18*$D2871,$F2871*(1+$N2871))))</f>
        <v>901.053</v>
      </c>
      <c r="P2871" s="35">
        <f>O2871/D2871</f>
        <v>0.18</v>
      </c>
    </row>
    <row r="2872" spans="1:16" x14ac:dyDescent="0.3">
      <c r="A2872" s="2">
        <v>45062</v>
      </c>
      <c r="B2872" s="3" t="s">
        <v>19927</v>
      </c>
      <c r="C2872" s="4" t="s">
        <v>19928</v>
      </c>
      <c r="D2872" s="27">
        <v>6351.41</v>
      </c>
      <c r="E2872" s="27">
        <v>1143.25</v>
      </c>
      <c r="F2872" s="27">
        <v>728.13</v>
      </c>
      <c r="G2872" s="26">
        <f>(E2872-F2872)/E2872</f>
        <v>0.36310518259348351</v>
      </c>
      <c r="H2872" s="27">
        <f>E2872-F2872</f>
        <v>415.12</v>
      </c>
      <c r="I2872" s="35">
        <f>E2872/D2872</f>
        <v>0.17999940170765233</v>
      </c>
      <c r="J2872" s="3">
        <v>185003.36</v>
      </c>
      <c r="K2872" s="26">
        <v>6.0999999999999999E-2</v>
      </c>
      <c r="L2872" s="4" t="b">
        <v>0</v>
      </c>
      <c r="M2872" s="4" t="s">
        <v>58</v>
      </c>
      <c r="N2872" s="35">
        <f>'Landed Freight Margin Tool'!$D$4</f>
        <v>0.58708499999999997</v>
      </c>
      <c r="O2872" s="30">
        <f>(MAX($F2872,MIN(0.18*$D2872,$F2872*(1+$N2872))))</f>
        <v>1143.2538</v>
      </c>
      <c r="P2872" s="35">
        <f>O2872/D2872</f>
        <v>0.18</v>
      </c>
    </row>
    <row r="2873" spans="1:16" x14ac:dyDescent="0.3">
      <c r="A2873" s="2">
        <v>45056</v>
      </c>
      <c r="B2873" s="3" t="s">
        <v>9092</v>
      </c>
      <c r="C2873" s="4" t="s">
        <v>9093</v>
      </c>
      <c r="D2873" s="27">
        <v>7026.19</v>
      </c>
      <c r="E2873" s="27">
        <v>1264.71</v>
      </c>
      <c r="F2873" s="27">
        <v>902.88</v>
      </c>
      <c r="G2873" s="26">
        <f>(E2873-F2873)/E2873</f>
        <v>0.28609720805560168</v>
      </c>
      <c r="H2873" s="27">
        <f>E2873-F2873</f>
        <v>361.83000000000004</v>
      </c>
      <c r="I2873" s="35">
        <f>E2873/D2873</f>
        <v>0.1799994022364895</v>
      </c>
      <c r="J2873" s="3">
        <v>185003.36</v>
      </c>
      <c r="K2873" s="26">
        <v>6.0999999999999999E-2</v>
      </c>
      <c r="L2873" s="4" t="b">
        <v>0</v>
      </c>
      <c r="M2873" s="4" t="s">
        <v>58</v>
      </c>
      <c r="N2873" s="35">
        <f>'Landed Freight Margin Tool'!$D$4</f>
        <v>0.58708499999999997</v>
      </c>
      <c r="O2873" s="30">
        <f>(MAX($F2873,MIN(0.18*$D2873,$F2873*(1+$N2873))))</f>
        <v>1264.7141999999999</v>
      </c>
      <c r="P2873" s="35">
        <f>O2873/D2873</f>
        <v>0.18</v>
      </c>
    </row>
    <row r="2874" spans="1:16" x14ac:dyDescent="0.3">
      <c r="A2874" s="2">
        <v>45216</v>
      </c>
      <c r="B2874" s="3" t="s">
        <v>24586</v>
      </c>
      <c r="C2874" s="4" t="s">
        <v>9756</v>
      </c>
      <c r="D2874" s="27">
        <v>8049.86</v>
      </c>
      <c r="E2874" s="27">
        <v>1448.97</v>
      </c>
      <c r="F2874" s="27">
        <v>1053.54</v>
      </c>
      <c r="G2874" s="26">
        <f>(E2874-F2874)/E2874</f>
        <v>0.27290420091513284</v>
      </c>
      <c r="H2874" s="27">
        <f>E2874-F2874</f>
        <v>395.43000000000006</v>
      </c>
      <c r="I2874" s="35">
        <f>E2874/D2874</f>
        <v>0.17999940371633794</v>
      </c>
      <c r="J2874" s="3">
        <v>185003.36</v>
      </c>
      <c r="K2874" s="26">
        <v>6.0999999999999999E-2</v>
      </c>
      <c r="L2874" s="4" t="b">
        <v>0</v>
      </c>
      <c r="M2874" s="4" t="s">
        <v>58</v>
      </c>
      <c r="N2874" s="35">
        <f>'Landed Freight Margin Tool'!$D$4</f>
        <v>0.58708499999999997</v>
      </c>
      <c r="O2874" s="30">
        <f>(MAX($F2874,MIN(0.18*$D2874,$F2874*(1+$N2874))))</f>
        <v>1448.9748</v>
      </c>
      <c r="P2874" s="35">
        <f>O2874/D2874</f>
        <v>0.18</v>
      </c>
    </row>
    <row r="2875" spans="1:16" x14ac:dyDescent="0.3">
      <c r="A2875" s="2">
        <v>45068</v>
      </c>
      <c r="B2875" s="3" t="s">
        <v>5784</v>
      </c>
      <c r="C2875" s="4" t="s">
        <v>5785</v>
      </c>
      <c r="D2875" s="27">
        <v>7385.58</v>
      </c>
      <c r="E2875" s="27">
        <v>1329.4</v>
      </c>
      <c r="F2875" s="27">
        <v>596.59</v>
      </c>
      <c r="G2875" s="26">
        <f>(E2875-F2875)/E2875</f>
        <v>0.55123363923574542</v>
      </c>
      <c r="H2875" s="27">
        <f>E2875-F2875</f>
        <v>732.81000000000006</v>
      </c>
      <c r="I2875" s="35">
        <f>E2875/D2875</f>
        <v>0.17999940424448724</v>
      </c>
      <c r="J2875" s="3">
        <v>185003.36</v>
      </c>
      <c r="K2875" s="26">
        <v>6.0999999999999999E-2</v>
      </c>
      <c r="L2875" s="4" t="b">
        <v>0</v>
      </c>
      <c r="M2875" s="4" t="s">
        <v>58</v>
      </c>
      <c r="N2875" s="35">
        <f>'Landed Freight Margin Tool'!$D$4</f>
        <v>0.58708499999999997</v>
      </c>
      <c r="O2875" s="30">
        <f>(MAX($F2875,MIN(0.18*$D2875,$F2875*(1+$N2875))))</f>
        <v>946.83904015000007</v>
      </c>
      <c r="P2875" s="35">
        <f>O2875/D2875</f>
        <v>0.12820104042607353</v>
      </c>
    </row>
    <row r="2876" spans="1:16" x14ac:dyDescent="0.3">
      <c r="A2876" s="2">
        <v>45265</v>
      </c>
      <c r="B2876" s="3" t="s">
        <v>14844</v>
      </c>
      <c r="C2876" s="4" t="s">
        <v>14845</v>
      </c>
      <c r="D2876" s="27">
        <v>1007.17</v>
      </c>
      <c r="E2876" s="27">
        <v>181.29</v>
      </c>
      <c r="F2876" s="27">
        <v>171.69</v>
      </c>
      <c r="G2876" s="26">
        <f>(E2876-F2876)/E2876</f>
        <v>5.2953830878702604E-2</v>
      </c>
      <c r="H2876" s="27">
        <f>E2876-F2876</f>
        <v>9.5999999999999943</v>
      </c>
      <c r="I2876" s="35">
        <f>E2876/D2876</f>
        <v>0.17999940427137426</v>
      </c>
      <c r="J2876" s="3">
        <v>185003.36</v>
      </c>
      <c r="K2876" s="26">
        <v>6.0999999999999999E-2</v>
      </c>
      <c r="L2876" s="4" t="b">
        <v>0</v>
      </c>
      <c r="M2876" s="4" t="s">
        <v>58</v>
      </c>
      <c r="N2876" s="35">
        <f>'Landed Freight Margin Tool'!$D$4</f>
        <v>0.58708499999999997</v>
      </c>
      <c r="O2876" s="30">
        <f>(MAX($F2876,MIN(0.18*$D2876,$F2876*(1+$N2876))))</f>
        <v>181.29059999999998</v>
      </c>
      <c r="P2876" s="35">
        <f>O2876/D2876</f>
        <v>0.18</v>
      </c>
    </row>
    <row r="2877" spans="1:16" x14ac:dyDescent="0.3">
      <c r="A2877" s="2">
        <v>44974</v>
      </c>
      <c r="B2877" s="3" t="s">
        <v>14097</v>
      </c>
      <c r="C2877" s="4" t="s">
        <v>12292</v>
      </c>
      <c r="D2877" s="27">
        <v>7386.58</v>
      </c>
      <c r="E2877" s="27">
        <v>1329.58</v>
      </c>
      <c r="F2877" s="27">
        <v>1246.95</v>
      </c>
      <c r="G2877" s="26">
        <f>(E2877-F2877)/E2877</f>
        <v>6.214744505783773E-2</v>
      </c>
      <c r="H2877" s="27">
        <f>E2877-F2877</f>
        <v>82.629999999999882</v>
      </c>
      <c r="I2877" s="35">
        <f>E2877/D2877</f>
        <v>0.179999404325141</v>
      </c>
      <c r="J2877" s="3">
        <v>185003.36</v>
      </c>
      <c r="K2877" s="26">
        <v>6.0999999999999999E-2</v>
      </c>
      <c r="L2877" s="4" t="b">
        <v>0</v>
      </c>
      <c r="M2877" s="4" t="s">
        <v>58</v>
      </c>
      <c r="N2877" s="35">
        <f>'Landed Freight Margin Tool'!$D$4</f>
        <v>0.58708499999999997</v>
      </c>
      <c r="O2877" s="30">
        <f>(MAX($F2877,MIN(0.18*$D2877,$F2877*(1+$N2877))))</f>
        <v>1329.5844</v>
      </c>
      <c r="P2877" s="35">
        <f>O2877/D2877</f>
        <v>0.18</v>
      </c>
    </row>
    <row r="2878" spans="1:16" x14ac:dyDescent="0.3">
      <c r="A2878" s="2">
        <v>45135</v>
      </c>
      <c r="B2878" s="3" t="s">
        <v>14766</v>
      </c>
      <c r="C2878" s="4" t="s">
        <v>14767</v>
      </c>
      <c r="D2878" s="27">
        <v>7403.58</v>
      </c>
      <c r="E2878" s="27">
        <v>1332.64</v>
      </c>
      <c r="F2878" s="27">
        <v>795.45</v>
      </c>
      <c r="G2878" s="26">
        <f>(E2878-F2878)/E2878</f>
        <v>0.40310211309881139</v>
      </c>
      <c r="H2878" s="27">
        <f>E2878-F2878</f>
        <v>537.19000000000005</v>
      </c>
      <c r="I2878" s="35">
        <f>E2878/D2878</f>
        <v>0.17999940569292155</v>
      </c>
      <c r="J2878" s="3">
        <v>185003.36</v>
      </c>
      <c r="K2878" s="26">
        <v>6.0999999999999999E-2</v>
      </c>
      <c r="L2878" s="4" t="b">
        <v>0</v>
      </c>
      <c r="M2878" s="4" t="s">
        <v>58</v>
      </c>
      <c r="N2878" s="35">
        <f>'Landed Freight Margin Tool'!$D$4</f>
        <v>0.58708499999999997</v>
      </c>
      <c r="O2878" s="30">
        <f>(MAX($F2878,MIN(0.18*$D2878,$F2878*(1+$N2878))))</f>
        <v>1262.4467632500002</v>
      </c>
      <c r="P2878" s="35">
        <f>O2878/D2878</f>
        <v>0.17051841990631564</v>
      </c>
    </row>
    <row r="2879" spans="1:16" x14ac:dyDescent="0.3">
      <c r="A2879" s="2">
        <v>45103</v>
      </c>
      <c r="B2879" s="3" t="s">
        <v>2160</v>
      </c>
      <c r="C2879" s="4" t="s">
        <v>2161</v>
      </c>
      <c r="D2879" s="27">
        <v>5727.13</v>
      </c>
      <c r="E2879" s="27">
        <v>1030.8800000000001</v>
      </c>
      <c r="F2879" s="27">
        <v>766.77</v>
      </c>
      <c r="G2879" s="26">
        <f>(E2879-F2879)/E2879</f>
        <v>0.2561985876144654</v>
      </c>
      <c r="H2879" s="27">
        <f>E2879-F2879</f>
        <v>264.11000000000013</v>
      </c>
      <c r="I2879" s="35">
        <f>E2879/D2879</f>
        <v>0.17999940633441183</v>
      </c>
      <c r="J2879" s="3">
        <v>185003.36</v>
      </c>
      <c r="K2879" s="26">
        <v>6.0999999999999999E-2</v>
      </c>
      <c r="L2879" s="4" t="b">
        <v>0</v>
      </c>
      <c r="M2879" s="4" t="s">
        <v>58</v>
      </c>
      <c r="N2879" s="35">
        <f>'Landed Freight Margin Tool'!$D$4</f>
        <v>0.58708499999999997</v>
      </c>
      <c r="O2879" s="30">
        <f>(MAX($F2879,MIN(0.18*$D2879,$F2879*(1+$N2879))))</f>
        <v>1030.8833999999999</v>
      </c>
      <c r="P2879" s="35">
        <f>O2879/D2879</f>
        <v>0.18</v>
      </c>
    </row>
    <row r="2880" spans="1:16" x14ac:dyDescent="0.3">
      <c r="A2880" s="2">
        <v>44939</v>
      </c>
      <c r="B2880" s="3" t="s">
        <v>8581</v>
      </c>
      <c r="C2880" s="4" t="s">
        <v>8582</v>
      </c>
      <c r="D2880" s="27">
        <v>6067.02</v>
      </c>
      <c r="E2880" s="27">
        <v>1092.06</v>
      </c>
      <c r="F2880" s="27">
        <v>727.06</v>
      </c>
      <c r="G2880" s="26">
        <f>(E2880-F2880)/E2880</f>
        <v>0.3342307199238137</v>
      </c>
      <c r="H2880" s="27">
        <f>E2880-F2880</f>
        <v>365</v>
      </c>
      <c r="I2880" s="35">
        <f>E2880/D2880</f>
        <v>0.1799994066279656</v>
      </c>
      <c r="J2880" s="3">
        <v>185003.36</v>
      </c>
      <c r="K2880" s="26">
        <v>6.0999999999999999E-2</v>
      </c>
      <c r="L2880" s="4" t="b">
        <v>0</v>
      </c>
      <c r="M2880" s="4" t="s">
        <v>58</v>
      </c>
      <c r="N2880" s="35">
        <f>'Landed Freight Margin Tool'!$D$4</f>
        <v>0.58708499999999997</v>
      </c>
      <c r="O2880" s="30">
        <f>(MAX($F2880,MIN(0.18*$D2880,$F2880*(1+$N2880))))</f>
        <v>1092.0636</v>
      </c>
      <c r="P2880" s="35">
        <f>O2880/D2880</f>
        <v>0.17999999999999997</v>
      </c>
    </row>
    <row r="2881" spans="1:16" x14ac:dyDescent="0.3">
      <c r="A2881" s="2">
        <v>45091</v>
      </c>
      <c r="B2881" s="3" t="s">
        <v>1723</v>
      </c>
      <c r="C2881" s="4" t="s">
        <v>1724</v>
      </c>
      <c r="D2881" s="27">
        <v>3034.01</v>
      </c>
      <c r="E2881" s="27">
        <v>546.12</v>
      </c>
      <c r="F2881" s="27">
        <v>339.59</v>
      </c>
      <c r="G2881" s="26">
        <f>(E2881-F2881)/E2881</f>
        <v>0.37817695744525021</v>
      </c>
      <c r="H2881" s="27">
        <f>E2881-F2881</f>
        <v>206.53000000000003</v>
      </c>
      <c r="I2881" s="35">
        <f>E2881/D2881</f>
        <v>0.17999940672575238</v>
      </c>
      <c r="J2881" s="3">
        <v>185003.36</v>
      </c>
      <c r="K2881" s="26">
        <v>6.0999999999999999E-2</v>
      </c>
      <c r="L2881" s="4" t="b">
        <v>0</v>
      </c>
      <c r="M2881" s="4" t="s">
        <v>58</v>
      </c>
      <c r="N2881" s="35">
        <f>'Landed Freight Margin Tool'!$D$4</f>
        <v>0.58708499999999997</v>
      </c>
      <c r="O2881" s="30">
        <f>(MAX($F2881,MIN(0.18*$D2881,$F2881*(1+$N2881))))</f>
        <v>538.95819514999994</v>
      </c>
      <c r="P2881" s="35">
        <f>O2881/D2881</f>
        <v>0.17763889873467784</v>
      </c>
    </row>
    <row r="2882" spans="1:16" x14ac:dyDescent="0.3">
      <c r="A2882" s="2">
        <v>44966</v>
      </c>
      <c r="B2882" s="3" t="s">
        <v>7940</v>
      </c>
      <c r="C2882" s="4" t="s">
        <v>7941</v>
      </c>
      <c r="D2882" s="27">
        <v>4388.57</v>
      </c>
      <c r="E2882" s="27">
        <v>789.94</v>
      </c>
      <c r="F2882" s="27">
        <v>518.77</v>
      </c>
      <c r="G2882" s="26">
        <f>(E2882-F2882)/E2882</f>
        <v>0.34327923639770114</v>
      </c>
      <c r="H2882" s="27">
        <f>E2882-F2882</f>
        <v>271.17000000000007</v>
      </c>
      <c r="I2882" s="35">
        <f>E2882/D2882</f>
        <v>0.17999940755189051</v>
      </c>
      <c r="J2882" s="3">
        <v>185003.36</v>
      </c>
      <c r="K2882" s="26">
        <v>6.0999999999999999E-2</v>
      </c>
      <c r="L2882" s="4" t="b">
        <v>0</v>
      </c>
      <c r="M2882" s="4" t="s">
        <v>58</v>
      </c>
      <c r="N2882" s="35">
        <f>'Landed Freight Margin Tool'!$D$4</f>
        <v>0.58708499999999997</v>
      </c>
      <c r="O2882" s="30">
        <f>(MAX($F2882,MIN(0.18*$D2882,$F2882*(1+$N2882))))</f>
        <v>789.94259999999997</v>
      </c>
      <c r="P2882" s="35">
        <f>O2882/D2882</f>
        <v>0.18</v>
      </c>
    </row>
    <row r="2883" spans="1:16" x14ac:dyDescent="0.3">
      <c r="A2883" s="2">
        <v>45072</v>
      </c>
      <c r="B2883" s="3" t="s">
        <v>9600</v>
      </c>
      <c r="C2883" s="4" t="s">
        <v>9601</v>
      </c>
      <c r="D2883" s="27">
        <v>7427.08</v>
      </c>
      <c r="E2883" s="27">
        <v>1336.87</v>
      </c>
      <c r="F2883" s="27">
        <v>689.73</v>
      </c>
      <c r="G2883" s="26">
        <f>(E2883-F2883)/E2883</f>
        <v>0.48407100166807537</v>
      </c>
      <c r="H2883" s="27">
        <f>E2883-F2883</f>
        <v>647.13999999999987</v>
      </c>
      <c r="I2883" s="35">
        <f>E2883/D2883</f>
        <v>0.17999940757336663</v>
      </c>
      <c r="J2883" s="3">
        <v>185003.36</v>
      </c>
      <c r="K2883" s="26">
        <v>6.0999999999999999E-2</v>
      </c>
      <c r="L2883" s="4" t="b">
        <v>0</v>
      </c>
      <c r="M2883" s="4" t="s">
        <v>58</v>
      </c>
      <c r="N2883" s="35">
        <f>'Landed Freight Margin Tool'!$D$4</f>
        <v>0.58708499999999997</v>
      </c>
      <c r="O2883" s="30">
        <f>(MAX($F2883,MIN(0.18*$D2883,$F2883*(1+$N2883))))</f>
        <v>1094.66013705</v>
      </c>
      <c r="P2883" s="35">
        <f>O2883/D2883</f>
        <v>0.1473876862845156</v>
      </c>
    </row>
    <row r="2884" spans="1:16" x14ac:dyDescent="0.3">
      <c r="A2884" s="2">
        <v>45224</v>
      </c>
      <c r="B2884" s="3" t="s">
        <v>2154</v>
      </c>
      <c r="C2884" s="4" t="s">
        <v>2155</v>
      </c>
      <c r="D2884" s="27">
        <v>6415.91</v>
      </c>
      <c r="E2884" s="27">
        <v>1154.8599999999999</v>
      </c>
      <c r="F2884" s="27">
        <v>724.87</v>
      </c>
      <c r="G2884" s="26">
        <f>(E2884-F2884)/E2884</f>
        <v>0.3723308452972654</v>
      </c>
      <c r="H2884" s="27">
        <f>E2884-F2884</f>
        <v>429.9899999999999</v>
      </c>
      <c r="I2884" s="35">
        <f>E2884/D2884</f>
        <v>0.17999940772236517</v>
      </c>
      <c r="J2884" s="3">
        <v>185003.36</v>
      </c>
      <c r="K2884" s="26">
        <v>6.0999999999999999E-2</v>
      </c>
      <c r="L2884" s="4" t="b">
        <v>0</v>
      </c>
      <c r="M2884" s="4" t="s">
        <v>58</v>
      </c>
      <c r="N2884" s="35">
        <f>'Landed Freight Margin Tool'!$D$4</f>
        <v>0.58708499999999997</v>
      </c>
      <c r="O2884" s="30">
        <f>(MAX($F2884,MIN(0.18*$D2884,$F2884*(1+$N2884))))</f>
        <v>1150.4303039500001</v>
      </c>
      <c r="P2884" s="35">
        <f>O2884/D2884</f>
        <v>0.17930898406461437</v>
      </c>
    </row>
    <row r="2885" spans="1:16" x14ac:dyDescent="0.3">
      <c r="A2885" s="2">
        <v>44988</v>
      </c>
      <c r="B2885" s="3" t="s">
        <v>4027</v>
      </c>
      <c r="C2885" s="4" t="s">
        <v>4028</v>
      </c>
      <c r="D2885" s="27">
        <v>3378.4</v>
      </c>
      <c r="E2885" s="27">
        <v>608.11</v>
      </c>
      <c r="F2885" s="27">
        <v>365.9</v>
      </c>
      <c r="G2885" s="26">
        <f>(E2885-F2885)/E2885</f>
        <v>0.39829964973442311</v>
      </c>
      <c r="H2885" s="27">
        <f>E2885-F2885</f>
        <v>242.21000000000004</v>
      </c>
      <c r="I2885" s="35">
        <f>E2885/D2885</f>
        <v>0.17999940800378877</v>
      </c>
      <c r="J2885" s="3">
        <v>185003.36</v>
      </c>
      <c r="K2885" s="26">
        <v>6.0999999999999999E-2</v>
      </c>
      <c r="L2885" s="4" t="b">
        <v>0</v>
      </c>
      <c r="M2885" s="4" t="s">
        <v>58</v>
      </c>
      <c r="N2885" s="35">
        <f>'Landed Freight Margin Tool'!$D$4</f>
        <v>0.58708499999999997</v>
      </c>
      <c r="O2885" s="30">
        <f>(MAX($F2885,MIN(0.18*$D2885,$F2885*(1+$N2885))))</f>
        <v>580.71440150000001</v>
      </c>
      <c r="P2885" s="35">
        <f>O2885/D2885</f>
        <v>0.17189036274567843</v>
      </c>
    </row>
    <row r="2886" spans="1:16" x14ac:dyDescent="0.3">
      <c r="A2886" s="2">
        <v>45188</v>
      </c>
      <c r="B2886" s="3" t="s">
        <v>20766</v>
      </c>
      <c r="C2886" s="4" t="s">
        <v>20767</v>
      </c>
      <c r="D2886" s="27">
        <v>8458.25</v>
      </c>
      <c r="E2886" s="27">
        <v>1522.48</v>
      </c>
      <c r="F2886" s="27">
        <v>1121.6400000000001</v>
      </c>
      <c r="G2886" s="26">
        <f>(E2886-F2886)/E2886</f>
        <v>0.26328096263990325</v>
      </c>
      <c r="H2886" s="27">
        <f>E2886-F2886</f>
        <v>400.83999999999992</v>
      </c>
      <c r="I2886" s="35">
        <f>E2886/D2886</f>
        <v>0.17999940886117105</v>
      </c>
      <c r="J2886" s="3">
        <v>185003.36</v>
      </c>
      <c r="K2886" s="26">
        <v>6.0999999999999999E-2</v>
      </c>
      <c r="L2886" s="4" t="b">
        <v>0</v>
      </c>
      <c r="M2886" s="4" t="s">
        <v>58</v>
      </c>
      <c r="N2886" s="35">
        <f>'Landed Freight Margin Tool'!$D$4</f>
        <v>0.58708499999999997</v>
      </c>
      <c r="O2886" s="30">
        <f>(MAX($F2886,MIN(0.18*$D2886,$F2886*(1+$N2886))))</f>
        <v>1522.4849999999999</v>
      </c>
      <c r="P2886" s="35">
        <f>O2886/D2886</f>
        <v>0.18</v>
      </c>
    </row>
    <row r="2887" spans="1:16" x14ac:dyDescent="0.3">
      <c r="A2887" s="2">
        <v>44959</v>
      </c>
      <c r="B2887" s="3" t="s">
        <v>5418</v>
      </c>
      <c r="C2887" s="4" t="s">
        <v>5419</v>
      </c>
      <c r="D2887" s="27">
        <v>4064.18</v>
      </c>
      <c r="E2887" s="27">
        <v>731.55</v>
      </c>
      <c r="F2887" s="27">
        <v>543.27</v>
      </c>
      <c r="G2887" s="26">
        <f>(E2887-F2887)/E2887</f>
        <v>0.25737133483698993</v>
      </c>
      <c r="H2887" s="27">
        <f>E2887-F2887</f>
        <v>188.27999999999997</v>
      </c>
      <c r="I2887" s="35">
        <f>E2887/D2887</f>
        <v>0.17999940947497403</v>
      </c>
      <c r="J2887" s="3">
        <v>185003.36</v>
      </c>
      <c r="K2887" s="26">
        <v>6.0999999999999999E-2</v>
      </c>
      <c r="L2887" s="4" t="b">
        <v>0</v>
      </c>
      <c r="M2887" s="4" t="s">
        <v>58</v>
      </c>
      <c r="N2887" s="35">
        <f>'Landed Freight Margin Tool'!$D$4</f>
        <v>0.58708499999999997</v>
      </c>
      <c r="O2887" s="30">
        <f>(MAX($F2887,MIN(0.18*$D2887,$F2887*(1+$N2887))))</f>
        <v>731.55239999999992</v>
      </c>
      <c r="P2887" s="35">
        <f>O2887/D2887</f>
        <v>0.18</v>
      </c>
    </row>
    <row r="2888" spans="1:16" x14ac:dyDescent="0.3">
      <c r="A2888" s="2">
        <v>45013</v>
      </c>
      <c r="B2888" s="3" t="s">
        <v>2424</v>
      </c>
      <c r="C2888" s="4" t="s">
        <v>2425</v>
      </c>
      <c r="D2888" s="27">
        <v>1021.17</v>
      </c>
      <c r="E2888" s="27">
        <v>183.81</v>
      </c>
      <c r="F2888" s="27">
        <v>73.87</v>
      </c>
      <c r="G2888" s="26">
        <f>(E2888-F2888)/E2888</f>
        <v>0.59811762145693925</v>
      </c>
      <c r="H2888" s="27">
        <f>E2888-F2888</f>
        <v>109.94</v>
      </c>
      <c r="I2888" s="35">
        <f>E2888/D2888</f>
        <v>0.17999941243867329</v>
      </c>
      <c r="J2888" s="3">
        <v>185003.36</v>
      </c>
      <c r="K2888" s="26">
        <v>6.0999999999999999E-2</v>
      </c>
      <c r="L2888" s="4" t="b">
        <v>0</v>
      </c>
      <c r="M2888" s="4" t="s">
        <v>58</v>
      </c>
      <c r="N2888" s="35">
        <f>'Landed Freight Margin Tool'!$D$4</f>
        <v>0.58708499999999997</v>
      </c>
      <c r="O2888" s="30">
        <f>(MAX($F2888,MIN(0.18*$D2888,$F2888*(1+$N2888))))</f>
        <v>117.23796895000001</v>
      </c>
      <c r="P2888" s="35">
        <f>O2888/D2888</f>
        <v>0.1148074942957588</v>
      </c>
    </row>
    <row r="2889" spans="1:16" x14ac:dyDescent="0.3">
      <c r="A2889" s="2">
        <v>45174</v>
      </c>
      <c r="B2889" s="3" t="s">
        <v>4489</v>
      </c>
      <c r="C2889" s="4" t="s">
        <v>4490</v>
      </c>
      <c r="D2889" s="27">
        <v>2724.62</v>
      </c>
      <c r="E2889" s="27">
        <v>490.43</v>
      </c>
      <c r="F2889" s="27">
        <v>286.43</v>
      </c>
      <c r="G2889" s="26">
        <f>(E2889-F2889)/E2889</f>
        <v>0.41596150317068692</v>
      </c>
      <c r="H2889" s="27">
        <f>E2889-F2889</f>
        <v>204</v>
      </c>
      <c r="I2889" s="35">
        <f>E2889/D2889</f>
        <v>0.17999941276214665</v>
      </c>
      <c r="J2889" s="3">
        <v>185003.36</v>
      </c>
      <c r="K2889" s="26">
        <v>6.0999999999999999E-2</v>
      </c>
      <c r="L2889" s="4" t="b">
        <v>0</v>
      </c>
      <c r="M2889" s="4" t="s">
        <v>58</v>
      </c>
      <c r="N2889" s="35">
        <f>'Landed Freight Margin Tool'!$D$4</f>
        <v>0.58708499999999997</v>
      </c>
      <c r="O2889" s="30">
        <f>(MAX($F2889,MIN(0.18*$D2889,$F2889*(1+$N2889))))</f>
        <v>454.58875655000003</v>
      </c>
      <c r="P2889" s="35">
        <f>O2889/D2889</f>
        <v>0.16684482847149329</v>
      </c>
    </row>
    <row r="2890" spans="1:16" x14ac:dyDescent="0.3">
      <c r="A2890" s="2">
        <v>45273</v>
      </c>
      <c r="B2890" s="3" t="s">
        <v>19189</v>
      </c>
      <c r="C2890" s="4" t="s">
        <v>19190</v>
      </c>
      <c r="D2890" s="27">
        <v>4793.96</v>
      </c>
      <c r="E2890" s="27">
        <v>862.91</v>
      </c>
      <c r="F2890" s="27">
        <v>542.66</v>
      </c>
      <c r="G2890" s="26">
        <f>(E2890-F2890)/E2890</f>
        <v>0.37112792759383945</v>
      </c>
      <c r="H2890" s="27">
        <f>E2890-F2890</f>
        <v>320.25</v>
      </c>
      <c r="I2890" s="35">
        <f>E2890/D2890</f>
        <v>0.17999941593171406</v>
      </c>
      <c r="J2890" s="3">
        <v>185003.36</v>
      </c>
      <c r="K2890" s="26">
        <v>6.0999999999999999E-2</v>
      </c>
      <c r="L2890" s="4" t="b">
        <v>0</v>
      </c>
      <c r="M2890" s="4" t="s">
        <v>58</v>
      </c>
      <c r="N2890" s="35">
        <f>'Landed Freight Margin Tool'!$D$4</f>
        <v>0.58708499999999997</v>
      </c>
      <c r="O2890" s="30">
        <f>(MAX($F2890,MIN(0.18*$D2890,$F2890*(1+$N2890))))</f>
        <v>861.24754610000002</v>
      </c>
      <c r="P2890" s="35">
        <f>O2890/D2890</f>
        <v>0.17965263500321238</v>
      </c>
    </row>
    <row r="2891" spans="1:16" x14ac:dyDescent="0.3">
      <c r="A2891" s="2">
        <v>45205</v>
      </c>
      <c r="B2891" s="3" t="s">
        <v>19436</v>
      </c>
      <c r="C2891" s="4" t="s">
        <v>19437</v>
      </c>
      <c r="D2891" s="27">
        <v>5831.13</v>
      </c>
      <c r="E2891" s="27">
        <v>1049.5999999999999</v>
      </c>
      <c r="F2891" s="27">
        <v>575.77</v>
      </c>
      <c r="G2891" s="26">
        <f>(E2891-F2891)/E2891</f>
        <v>0.45143864329268291</v>
      </c>
      <c r="H2891" s="27">
        <f>E2891-F2891</f>
        <v>473.82999999999993</v>
      </c>
      <c r="I2891" s="35">
        <f>E2891/D2891</f>
        <v>0.17999941692262048</v>
      </c>
      <c r="J2891" s="3">
        <v>185003.36</v>
      </c>
      <c r="K2891" s="26">
        <v>6.0999999999999999E-2</v>
      </c>
      <c r="L2891" s="4" t="b">
        <v>0</v>
      </c>
      <c r="M2891" s="4" t="s">
        <v>58</v>
      </c>
      <c r="N2891" s="35">
        <f>'Landed Freight Margin Tool'!$D$4</f>
        <v>0.58708499999999997</v>
      </c>
      <c r="O2891" s="30">
        <f>(MAX($F2891,MIN(0.18*$D2891,$F2891*(1+$N2891))))</f>
        <v>913.79593045000001</v>
      </c>
      <c r="P2891" s="35">
        <f>O2891/D2891</f>
        <v>0.15670992251073121</v>
      </c>
    </row>
    <row r="2892" spans="1:16" x14ac:dyDescent="0.3">
      <c r="A2892" s="2">
        <v>45040</v>
      </c>
      <c r="B2892" s="3" t="s">
        <v>5360</v>
      </c>
      <c r="C2892" s="4" t="s">
        <v>4761</v>
      </c>
      <c r="D2892" s="27">
        <v>3774.79</v>
      </c>
      <c r="E2892" s="27">
        <v>679.46</v>
      </c>
      <c r="F2892" s="27">
        <v>490.6</v>
      </c>
      <c r="G2892" s="26">
        <f>(E2892-F2892)/E2892</f>
        <v>0.27795602390133339</v>
      </c>
      <c r="H2892" s="27">
        <f>E2892-F2892</f>
        <v>188.86</v>
      </c>
      <c r="I2892" s="35">
        <f>E2892/D2892</f>
        <v>0.17999941718612161</v>
      </c>
      <c r="J2892" s="3">
        <v>185003.36</v>
      </c>
      <c r="K2892" s="26">
        <v>6.0999999999999999E-2</v>
      </c>
      <c r="L2892" s="4" t="b">
        <v>0</v>
      </c>
      <c r="M2892" s="4" t="s">
        <v>58</v>
      </c>
      <c r="N2892" s="35">
        <f>'Landed Freight Margin Tool'!$D$4</f>
        <v>0.58708499999999997</v>
      </c>
      <c r="O2892" s="30">
        <f>(MAX($F2892,MIN(0.18*$D2892,$F2892*(1+$N2892))))</f>
        <v>679.46219999999994</v>
      </c>
      <c r="P2892" s="35">
        <f>O2892/D2892</f>
        <v>0.18</v>
      </c>
    </row>
    <row r="2893" spans="1:16" x14ac:dyDescent="0.3">
      <c r="A2893" s="2">
        <v>45154</v>
      </c>
      <c r="B2893" s="3" t="s">
        <v>3087</v>
      </c>
      <c r="C2893" s="4" t="s">
        <v>3088</v>
      </c>
      <c r="D2893" s="27">
        <v>7916.97</v>
      </c>
      <c r="E2893" s="27">
        <v>1425.05</v>
      </c>
      <c r="F2893" s="27">
        <v>773.92</v>
      </c>
      <c r="G2893" s="26">
        <f>(E2893-F2893)/E2893</f>
        <v>0.45691730114732815</v>
      </c>
      <c r="H2893" s="27">
        <f>E2893-F2893</f>
        <v>651.13</v>
      </c>
      <c r="I2893" s="35">
        <f>E2893/D2893</f>
        <v>0.17999941896963104</v>
      </c>
      <c r="J2893" s="3">
        <v>185003.36</v>
      </c>
      <c r="K2893" s="26">
        <v>6.0999999999999999E-2</v>
      </c>
      <c r="L2893" s="4" t="b">
        <v>0</v>
      </c>
      <c r="M2893" s="4" t="s">
        <v>58</v>
      </c>
      <c r="N2893" s="35">
        <f>'Landed Freight Margin Tool'!$D$4</f>
        <v>0.58708499999999997</v>
      </c>
      <c r="O2893" s="30">
        <f>(MAX($F2893,MIN(0.18*$D2893,$F2893*(1+$N2893))))</f>
        <v>1228.2768232000001</v>
      </c>
      <c r="P2893" s="35">
        <f>O2893/D2893</f>
        <v>0.15514481211877776</v>
      </c>
    </row>
    <row r="2894" spans="1:16" x14ac:dyDescent="0.3">
      <c r="A2894" s="2">
        <v>45167</v>
      </c>
      <c r="B2894" s="3" t="s">
        <v>1695</v>
      </c>
      <c r="C2894" s="4" t="s">
        <v>1696</v>
      </c>
      <c r="D2894" s="27">
        <v>7578.08</v>
      </c>
      <c r="E2894" s="27">
        <v>1364.05</v>
      </c>
      <c r="F2894" s="27">
        <v>1271.6500000000001</v>
      </c>
      <c r="G2894" s="26">
        <f>(E2894-F2894)/E2894</f>
        <v>6.7739452366115518E-2</v>
      </c>
      <c r="H2894" s="27">
        <f>E2894-F2894</f>
        <v>92.399999999999864</v>
      </c>
      <c r="I2894" s="35">
        <f>E2894/D2894</f>
        <v>0.17999941937799549</v>
      </c>
      <c r="J2894" s="3">
        <v>185003.36</v>
      </c>
      <c r="K2894" s="26">
        <v>6.0999999999999999E-2</v>
      </c>
      <c r="L2894" s="4" t="b">
        <v>0</v>
      </c>
      <c r="M2894" s="4" t="s">
        <v>58</v>
      </c>
      <c r="N2894" s="35">
        <f>'Landed Freight Margin Tool'!$D$4</f>
        <v>0.58708499999999997</v>
      </c>
      <c r="O2894" s="30">
        <f>(MAX($F2894,MIN(0.18*$D2894,$F2894*(1+$N2894))))</f>
        <v>1364.0544</v>
      </c>
      <c r="P2894" s="35">
        <f>O2894/D2894</f>
        <v>0.18</v>
      </c>
    </row>
    <row r="2895" spans="1:16" x14ac:dyDescent="0.3">
      <c r="A2895" s="2">
        <v>45062</v>
      </c>
      <c r="B2895" s="3" t="s">
        <v>17907</v>
      </c>
      <c r="C2895" s="4" t="s">
        <v>6736</v>
      </c>
      <c r="D2895" s="27">
        <v>8612.25</v>
      </c>
      <c r="E2895" s="27">
        <v>1550.2</v>
      </c>
      <c r="F2895" s="27">
        <v>1081.6600000000001</v>
      </c>
      <c r="G2895" s="26">
        <f>(E2895-F2895)/E2895</f>
        <v>0.30224487162946712</v>
      </c>
      <c r="H2895" s="27">
        <f>E2895-F2895</f>
        <v>468.53999999999996</v>
      </c>
      <c r="I2895" s="35">
        <f>E2895/D2895</f>
        <v>0.17999941943162356</v>
      </c>
      <c r="J2895" s="3">
        <v>185003.36</v>
      </c>
      <c r="K2895" s="26">
        <v>6.0999999999999999E-2</v>
      </c>
      <c r="L2895" s="4" t="b">
        <v>0</v>
      </c>
      <c r="M2895" s="4" t="s">
        <v>58</v>
      </c>
      <c r="N2895" s="35">
        <f>'Landed Freight Margin Tool'!$D$4</f>
        <v>0.58708499999999997</v>
      </c>
      <c r="O2895" s="30">
        <f>(MAX($F2895,MIN(0.18*$D2895,$F2895*(1+$N2895))))</f>
        <v>1550.2049999999999</v>
      </c>
      <c r="P2895" s="35">
        <f>O2895/D2895</f>
        <v>0.18</v>
      </c>
    </row>
    <row r="2896" spans="1:16" x14ac:dyDescent="0.3">
      <c r="A2896" s="2">
        <v>45028</v>
      </c>
      <c r="B2896" s="3" t="s">
        <v>17018</v>
      </c>
      <c r="C2896" s="4" t="s">
        <v>17019</v>
      </c>
      <c r="D2896" s="27">
        <v>2414.23</v>
      </c>
      <c r="E2896" s="27">
        <v>434.56</v>
      </c>
      <c r="F2896" s="27">
        <v>279.19</v>
      </c>
      <c r="G2896" s="26">
        <f>(E2896-F2896)/E2896</f>
        <v>0.35753405743740796</v>
      </c>
      <c r="H2896" s="27">
        <f>E2896-F2896</f>
        <v>155.37</v>
      </c>
      <c r="I2896" s="35">
        <f>E2896/D2896</f>
        <v>0.17999942010496101</v>
      </c>
      <c r="J2896" s="3">
        <v>185003.36</v>
      </c>
      <c r="K2896" s="26">
        <v>6.0999999999999999E-2</v>
      </c>
      <c r="L2896" s="4" t="b">
        <v>0</v>
      </c>
      <c r="M2896" s="4" t="s">
        <v>58</v>
      </c>
      <c r="N2896" s="35">
        <f>'Landed Freight Margin Tool'!$D$4</f>
        <v>0.58708499999999997</v>
      </c>
      <c r="O2896" s="30">
        <f>(MAX($F2896,MIN(0.18*$D2896,$F2896*(1+$N2896))))</f>
        <v>434.56139999999999</v>
      </c>
      <c r="P2896" s="35">
        <f>O2896/D2896</f>
        <v>0.18</v>
      </c>
    </row>
    <row r="2897" spans="1:16" x14ac:dyDescent="0.3">
      <c r="A2897" s="2">
        <v>45161</v>
      </c>
      <c r="B2897" s="3" t="s">
        <v>9650</v>
      </c>
      <c r="C2897" s="4" t="s">
        <v>9651</v>
      </c>
      <c r="D2897" s="27">
        <v>6216.02</v>
      </c>
      <c r="E2897" s="27">
        <v>1118.8800000000001</v>
      </c>
      <c r="F2897" s="27">
        <v>759.73</v>
      </c>
      <c r="G2897" s="26">
        <f>(E2897-F2897)/E2897</f>
        <v>0.32099063349063356</v>
      </c>
      <c r="H2897" s="27">
        <f>E2897-F2897</f>
        <v>359.15000000000009</v>
      </c>
      <c r="I2897" s="35">
        <f>E2897/D2897</f>
        <v>0.17999942085128426</v>
      </c>
      <c r="J2897" s="3">
        <v>185003.36</v>
      </c>
      <c r="K2897" s="26">
        <v>6.0999999999999999E-2</v>
      </c>
      <c r="L2897" s="4" t="b">
        <v>0</v>
      </c>
      <c r="M2897" s="4" t="s">
        <v>58</v>
      </c>
      <c r="N2897" s="35">
        <f>'Landed Freight Margin Tool'!$D$4</f>
        <v>0.58708499999999997</v>
      </c>
      <c r="O2897" s="30">
        <f>(MAX($F2897,MIN(0.18*$D2897,$F2897*(1+$N2897))))</f>
        <v>1118.8836000000001</v>
      </c>
      <c r="P2897" s="35">
        <f>O2897/D2897</f>
        <v>0.18</v>
      </c>
    </row>
    <row r="2898" spans="1:16" x14ac:dyDescent="0.3">
      <c r="A2898" s="2">
        <v>45239</v>
      </c>
      <c r="B2898" s="3" t="s">
        <v>9537</v>
      </c>
      <c r="C2898" s="4" t="s">
        <v>9538</v>
      </c>
      <c r="D2898" s="27">
        <v>7621.58</v>
      </c>
      <c r="E2898" s="27">
        <v>1371.88</v>
      </c>
      <c r="F2898" s="27">
        <v>1025.75</v>
      </c>
      <c r="G2898" s="26">
        <f>(E2898-F2898)/E2898</f>
        <v>0.2523034084613815</v>
      </c>
      <c r="H2898" s="27">
        <f>E2898-F2898</f>
        <v>346.13000000000011</v>
      </c>
      <c r="I2898" s="35">
        <f>E2898/D2898</f>
        <v>0.17999942269188279</v>
      </c>
      <c r="J2898" s="3">
        <v>185003.36</v>
      </c>
      <c r="K2898" s="26">
        <v>6.0999999999999999E-2</v>
      </c>
      <c r="L2898" s="4" t="b">
        <v>0</v>
      </c>
      <c r="M2898" s="4" t="s">
        <v>58</v>
      </c>
      <c r="N2898" s="35">
        <f>'Landed Freight Margin Tool'!$D$4</f>
        <v>0.58708499999999997</v>
      </c>
      <c r="O2898" s="30">
        <f>(MAX($F2898,MIN(0.18*$D2898,$F2898*(1+$N2898))))</f>
        <v>1371.8843999999999</v>
      </c>
      <c r="P2898" s="35">
        <f>O2898/D2898</f>
        <v>0.18</v>
      </c>
    </row>
    <row r="2899" spans="1:16" x14ac:dyDescent="0.3">
      <c r="A2899" s="2">
        <v>45106</v>
      </c>
      <c r="B2899" s="3" t="s">
        <v>1390</v>
      </c>
      <c r="C2899" s="4" t="s">
        <v>1391</v>
      </c>
      <c r="D2899" s="27">
        <v>7280.69</v>
      </c>
      <c r="E2899" s="27">
        <v>1310.52</v>
      </c>
      <c r="F2899" s="27">
        <v>756.9</v>
      </c>
      <c r="G2899" s="26">
        <f>(E2899-F2899)/E2899</f>
        <v>0.42244299972529992</v>
      </c>
      <c r="H2899" s="27">
        <f>E2899-F2899</f>
        <v>553.62</v>
      </c>
      <c r="I2899" s="35">
        <f>E2899/D2899</f>
        <v>0.17999942313159881</v>
      </c>
      <c r="J2899" s="3">
        <v>185003.36</v>
      </c>
      <c r="K2899" s="26">
        <v>6.0999999999999999E-2</v>
      </c>
      <c r="L2899" s="4" t="b">
        <v>0</v>
      </c>
      <c r="M2899" s="4" t="s">
        <v>58</v>
      </c>
      <c r="N2899" s="35">
        <f>'Landed Freight Margin Tool'!$D$4</f>
        <v>0.58708499999999997</v>
      </c>
      <c r="O2899" s="30">
        <f>(MAX($F2899,MIN(0.18*$D2899,$F2899*(1+$N2899))))</f>
        <v>1201.2646365000001</v>
      </c>
      <c r="P2899" s="35">
        <f>O2899/D2899</f>
        <v>0.16499324054450884</v>
      </c>
    </row>
    <row r="2900" spans="1:16" x14ac:dyDescent="0.3">
      <c r="A2900" s="2">
        <v>45000</v>
      </c>
      <c r="B2900" s="3" t="s">
        <v>10206</v>
      </c>
      <c r="C2900" s="4" t="s">
        <v>10207</v>
      </c>
      <c r="D2900" s="27">
        <v>5914.63</v>
      </c>
      <c r="E2900" s="27">
        <v>1064.6300000000001</v>
      </c>
      <c r="F2900" s="27">
        <v>1045.23</v>
      </c>
      <c r="G2900" s="26">
        <f>(E2900-F2900)/E2900</f>
        <v>1.8222293191061768E-2</v>
      </c>
      <c r="H2900" s="27">
        <f>E2900-F2900</f>
        <v>19.400000000000091</v>
      </c>
      <c r="I2900" s="35">
        <f>E2900/D2900</f>
        <v>0.1799994251542362</v>
      </c>
      <c r="J2900" s="3">
        <v>185003.36</v>
      </c>
      <c r="K2900" s="26">
        <v>6.0999999999999999E-2</v>
      </c>
      <c r="L2900" s="4" t="b">
        <v>0</v>
      </c>
      <c r="M2900" s="4" t="s">
        <v>58</v>
      </c>
      <c r="N2900" s="35">
        <f>'Landed Freight Margin Tool'!$D$4</f>
        <v>0.58708499999999997</v>
      </c>
      <c r="O2900" s="30">
        <f>(MAX($F2900,MIN(0.18*$D2900,$F2900*(1+$N2900))))</f>
        <v>1064.6333999999999</v>
      </c>
      <c r="P2900" s="35">
        <f>O2900/D2900</f>
        <v>0.18</v>
      </c>
    </row>
    <row r="2901" spans="1:16" x14ac:dyDescent="0.3">
      <c r="A2901" s="2">
        <v>45195</v>
      </c>
      <c r="B2901" s="3" t="s">
        <v>19291</v>
      </c>
      <c r="C2901" s="4" t="s">
        <v>19292</v>
      </c>
      <c r="D2901" s="27">
        <v>6959.8</v>
      </c>
      <c r="E2901" s="27">
        <v>1252.76</v>
      </c>
      <c r="F2901" s="27">
        <v>876.09</v>
      </c>
      <c r="G2901" s="26">
        <f>(E2901-F2901)/E2901</f>
        <v>0.30067211596794274</v>
      </c>
      <c r="H2901" s="27">
        <f>E2901-F2901</f>
        <v>376.66999999999996</v>
      </c>
      <c r="I2901" s="35">
        <f>E2901/D2901</f>
        <v>0.17999942527084112</v>
      </c>
      <c r="J2901" s="3">
        <v>185003.36</v>
      </c>
      <c r="K2901" s="26">
        <v>6.0999999999999999E-2</v>
      </c>
      <c r="L2901" s="4" t="b">
        <v>0</v>
      </c>
      <c r="M2901" s="4" t="s">
        <v>58</v>
      </c>
      <c r="N2901" s="35">
        <f>'Landed Freight Margin Tool'!$D$4</f>
        <v>0.58708499999999997</v>
      </c>
      <c r="O2901" s="30">
        <f>(MAX($F2901,MIN(0.18*$D2901,$F2901*(1+$N2901))))</f>
        <v>1252.7639999999999</v>
      </c>
      <c r="P2901" s="35">
        <f>O2901/D2901</f>
        <v>0.18</v>
      </c>
    </row>
    <row r="2902" spans="1:16" x14ac:dyDescent="0.3">
      <c r="A2902" s="2">
        <v>45176</v>
      </c>
      <c r="B2902" s="3" t="s">
        <v>10481</v>
      </c>
      <c r="C2902" s="4" t="s">
        <v>10482</v>
      </c>
      <c r="D2902" s="27">
        <v>5224.8500000000004</v>
      </c>
      <c r="E2902" s="27">
        <v>940.47</v>
      </c>
      <c r="F2902" s="27">
        <v>416.99</v>
      </c>
      <c r="G2902" s="26">
        <f>(E2902-F2902)/E2902</f>
        <v>0.55661530936659331</v>
      </c>
      <c r="H2902" s="27">
        <f>E2902-F2902</f>
        <v>523.48</v>
      </c>
      <c r="I2902" s="35">
        <f>E2902/D2902</f>
        <v>0.17999942582083694</v>
      </c>
      <c r="J2902" s="3">
        <v>185003.36</v>
      </c>
      <c r="K2902" s="26">
        <v>6.0999999999999999E-2</v>
      </c>
      <c r="L2902" s="4" t="b">
        <v>0</v>
      </c>
      <c r="M2902" s="4" t="s">
        <v>58</v>
      </c>
      <c r="N2902" s="35">
        <f>'Landed Freight Margin Tool'!$D$4</f>
        <v>0.58708499999999997</v>
      </c>
      <c r="O2902" s="30">
        <f>(MAX($F2902,MIN(0.18*$D2902,$F2902*(1+$N2902))))</f>
        <v>661.79857415000004</v>
      </c>
      <c r="P2902" s="35">
        <f>O2902/D2902</f>
        <v>0.1266636504684345</v>
      </c>
    </row>
    <row r="2903" spans="1:16" x14ac:dyDescent="0.3">
      <c r="A2903" s="2">
        <v>45212</v>
      </c>
      <c r="B2903" s="3" t="s">
        <v>6727</v>
      </c>
      <c r="C2903" s="4" t="s">
        <v>6728</v>
      </c>
      <c r="D2903" s="27">
        <v>7335.19</v>
      </c>
      <c r="E2903" s="27">
        <v>1320.33</v>
      </c>
      <c r="F2903" s="27">
        <v>753.14</v>
      </c>
      <c r="G2903" s="26">
        <f>(E2903-F2903)/E2903</f>
        <v>0.42958199843978395</v>
      </c>
      <c r="H2903" s="27">
        <f>E2903-F2903</f>
        <v>567.18999999999994</v>
      </c>
      <c r="I2903" s="35">
        <f>E2903/D2903</f>
        <v>0.1799994274176947</v>
      </c>
      <c r="J2903" s="3">
        <v>185003.36</v>
      </c>
      <c r="K2903" s="26">
        <v>6.0999999999999999E-2</v>
      </c>
      <c r="L2903" s="4" t="b">
        <v>0</v>
      </c>
      <c r="M2903" s="4" t="s">
        <v>58</v>
      </c>
      <c r="N2903" s="35">
        <f>'Landed Freight Margin Tool'!$D$4</f>
        <v>0.58708499999999997</v>
      </c>
      <c r="O2903" s="30">
        <f>(MAX($F2903,MIN(0.18*$D2903,$F2903*(1+$N2903))))</f>
        <v>1195.2971969</v>
      </c>
      <c r="P2903" s="35">
        <f>O2903/D2903</f>
        <v>0.16295381536129264</v>
      </c>
    </row>
    <row r="2904" spans="1:16" x14ac:dyDescent="0.3">
      <c r="A2904" s="2">
        <v>44929</v>
      </c>
      <c r="B2904" s="3" t="s">
        <v>19675</v>
      </c>
      <c r="C2904" s="4" t="s">
        <v>19676</v>
      </c>
      <c r="D2904" s="27">
        <v>8045.47</v>
      </c>
      <c r="E2904" s="27">
        <v>1448.18</v>
      </c>
      <c r="F2904" s="27">
        <v>858.9</v>
      </c>
      <c r="G2904" s="26">
        <f>(E2904-F2904)/E2904</f>
        <v>0.40691074313966502</v>
      </c>
      <c r="H2904" s="27">
        <f>E2904-F2904</f>
        <v>589.28000000000009</v>
      </c>
      <c r="I2904" s="35">
        <f>E2904/D2904</f>
        <v>0.17999942824968584</v>
      </c>
      <c r="J2904" s="3">
        <v>185003.36</v>
      </c>
      <c r="K2904" s="26">
        <v>6.0999999999999999E-2</v>
      </c>
      <c r="L2904" s="4" t="b">
        <v>0</v>
      </c>
      <c r="M2904" s="4" t="s">
        <v>58</v>
      </c>
      <c r="N2904" s="35">
        <f>'Landed Freight Margin Tool'!$D$4</f>
        <v>0.58708499999999997</v>
      </c>
      <c r="O2904" s="30">
        <f>(MAX($F2904,MIN(0.18*$D2904,$F2904*(1+$N2904))))</f>
        <v>1363.1473065</v>
      </c>
      <c r="P2904" s="35">
        <f>O2904/D2904</f>
        <v>0.16943041320146615</v>
      </c>
    </row>
    <row r="2905" spans="1:16" x14ac:dyDescent="0.3">
      <c r="A2905" s="2">
        <v>45007</v>
      </c>
      <c r="B2905" s="3" t="s">
        <v>7866</v>
      </c>
      <c r="C2905" s="4" t="s">
        <v>7867</v>
      </c>
      <c r="D2905" s="27">
        <v>1049.67</v>
      </c>
      <c r="E2905" s="27">
        <v>188.94</v>
      </c>
      <c r="F2905" s="27">
        <v>103.25</v>
      </c>
      <c r="G2905" s="26">
        <f>(E2905-F2905)/E2905</f>
        <v>0.45353022123425424</v>
      </c>
      <c r="H2905" s="27">
        <f>E2905-F2905</f>
        <v>85.69</v>
      </c>
      <c r="I2905" s="35">
        <f>E2905/D2905</f>
        <v>0.17999942839178026</v>
      </c>
      <c r="J2905" s="3">
        <v>185003.36</v>
      </c>
      <c r="K2905" s="26">
        <v>6.0999999999999999E-2</v>
      </c>
      <c r="L2905" s="4" t="b">
        <v>0</v>
      </c>
      <c r="M2905" s="4" t="s">
        <v>58</v>
      </c>
      <c r="N2905" s="35">
        <f>'Landed Freight Margin Tool'!$D$4</f>
        <v>0.58708499999999997</v>
      </c>
      <c r="O2905" s="30">
        <f>(MAX($F2905,MIN(0.18*$D2905,$F2905*(1+$N2905))))</f>
        <v>163.86652625000002</v>
      </c>
      <c r="P2905" s="35">
        <f>O2905/D2905</f>
        <v>0.1561124222374651</v>
      </c>
    </row>
    <row r="2906" spans="1:16" x14ac:dyDescent="0.3">
      <c r="A2906" s="2">
        <v>45009</v>
      </c>
      <c r="B2906" s="3" t="s">
        <v>4263</v>
      </c>
      <c r="C2906" s="4" t="s">
        <v>4264</v>
      </c>
      <c r="D2906" s="27">
        <v>7356.69</v>
      </c>
      <c r="E2906" s="27">
        <v>1324.2</v>
      </c>
      <c r="F2906" s="27">
        <v>845.26</v>
      </c>
      <c r="G2906" s="26">
        <f>(E2906-F2906)/E2906</f>
        <v>0.36168252529829331</v>
      </c>
      <c r="H2906" s="27">
        <f>E2906-F2906</f>
        <v>478.94000000000005</v>
      </c>
      <c r="I2906" s="35">
        <f>E2906/D2906</f>
        <v>0.17999942909107222</v>
      </c>
      <c r="J2906" s="3">
        <v>185003.36</v>
      </c>
      <c r="K2906" s="26">
        <v>6.0999999999999999E-2</v>
      </c>
      <c r="L2906" s="4" t="b">
        <v>0</v>
      </c>
      <c r="M2906" s="4" t="s">
        <v>58</v>
      </c>
      <c r="N2906" s="35">
        <f>'Landed Freight Margin Tool'!$D$4</f>
        <v>0.58708499999999997</v>
      </c>
      <c r="O2906" s="30">
        <f>(MAX($F2906,MIN(0.18*$D2906,$F2906*(1+$N2906))))</f>
        <v>1324.2041999999999</v>
      </c>
      <c r="P2906" s="35">
        <f>O2906/D2906</f>
        <v>0.18</v>
      </c>
    </row>
    <row r="2907" spans="1:16" x14ac:dyDescent="0.3">
      <c r="A2907" s="2">
        <v>45077</v>
      </c>
      <c r="B2907" s="3" t="s">
        <v>1148</v>
      </c>
      <c r="C2907" s="4" t="s">
        <v>1149</v>
      </c>
      <c r="D2907" s="27">
        <v>7025.8</v>
      </c>
      <c r="E2907" s="27">
        <v>1264.6400000000001</v>
      </c>
      <c r="F2907" s="27">
        <v>722.47</v>
      </c>
      <c r="G2907" s="26">
        <f>(E2907-F2907)/E2907</f>
        <v>0.42871489119433198</v>
      </c>
      <c r="H2907" s="27">
        <f>E2907-F2907</f>
        <v>542.17000000000007</v>
      </c>
      <c r="I2907" s="35">
        <f>E2907/D2907</f>
        <v>0.17999943066981697</v>
      </c>
      <c r="J2907" s="3">
        <v>185003.36</v>
      </c>
      <c r="K2907" s="26">
        <v>6.0999999999999999E-2</v>
      </c>
      <c r="L2907" s="4" t="b">
        <v>0</v>
      </c>
      <c r="M2907" s="4" t="s">
        <v>58</v>
      </c>
      <c r="N2907" s="35">
        <f>'Landed Freight Margin Tool'!$D$4</f>
        <v>0.58708499999999997</v>
      </c>
      <c r="O2907" s="30">
        <f>(MAX($F2907,MIN(0.18*$D2907,$F2907*(1+$N2907))))</f>
        <v>1146.6212999500001</v>
      </c>
      <c r="P2907" s="35">
        <f>O2907/D2907</f>
        <v>0.16320152864442483</v>
      </c>
    </row>
    <row r="2908" spans="1:16" x14ac:dyDescent="0.3">
      <c r="A2908" s="2">
        <v>45152</v>
      </c>
      <c r="B2908" s="3" t="s">
        <v>7894</v>
      </c>
      <c r="C2908" s="4" t="s">
        <v>7895</v>
      </c>
      <c r="D2908" s="27">
        <v>6681.41</v>
      </c>
      <c r="E2908" s="27">
        <v>1202.6500000000001</v>
      </c>
      <c r="F2908" s="27">
        <v>872.67</v>
      </c>
      <c r="G2908" s="26">
        <f>(E2908-F2908)/E2908</f>
        <v>0.27437741653847764</v>
      </c>
      <c r="H2908" s="27">
        <f>E2908-F2908</f>
        <v>329.98000000000013</v>
      </c>
      <c r="I2908" s="35">
        <f>E2908/D2908</f>
        <v>0.17999943125777346</v>
      </c>
      <c r="J2908" s="3">
        <v>185003.36</v>
      </c>
      <c r="K2908" s="26">
        <v>6.0999999999999999E-2</v>
      </c>
      <c r="L2908" s="4" t="b">
        <v>0</v>
      </c>
      <c r="M2908" s="4" t="s">
        <v>58</v>
      </c>
      <c r="N2908" s="35">
        <f>'Landed Freight Margin Tool'!$D$4</f>
        <v>0.58708499999999997</v>
      </c>
      <c r="O2908" s="30">
        <f>(MAX($F2908,MIN(0.18*$D2908,$F2908*(1+$N2908))))</f>
        <v>1202.6537999999998</v>
      </c>
      <c r="P2908" s="35">
        <f>O2908/D2908</f>
        <v>0.17999999999999997</v>
      </c>
    </row>
    <row r="2909" spans="1:16" x14ac:dyDescent="0.3">
      <c r="A2909" s="2">
        <v>45114</v>
      </c>
      <c r="B2909" s="3" t="s">
        <v>18406</v>
      </c>
      <c r="C2909" s="4" t="s">
        <v>18407</v>
      </c>
      <c r="D2909" s="27">
        <v>5639.74</v>
      </c>
      <c r="E2909" s="27">
        <v>1015.15</v>
      </c>
      <c r="F2909" s="27">
        <v>851.36</v>
      </c>
      <c r="G2909" s="26">
        <f>(E2909-F2909)/E2909</f>
        <v>0.1613456139486775</v>
      </c>
      <c r="H2909" s="27">
        <f>E2909-F2909</f>
        <v>163.78999999999996</v>
      </c>
      <c r="I2909" s="35">
        <f>E2909/D2909</f>
        <v>0.17999943259795664</v>
      </c>
      <c r="J2909" s="3">
        <v>185003.36</v>
      </c>
      <c r="K2909" s="26">
        <v>6.0999999999999999E-2</v>
      </c>
      <c r="L2909" s="4" t="b">
        <v>0</v>
      </c>
      <c r="M2909" s="4" t="s">
        <v>58</v>
      </c>
      <c r="N2909" s="35">
        <f>'Landed Freight Margin Tool'!$D$4</f>
        <v>0.58708499999999997</v>
      </c>
      <c r="O2909" s="30">
        <f>(MAX($F2909,MIN(0.18*$D2909,$F2909*(1+$N2909))))</f>
        <v>1015.1532</v>
      </c>
      <c r="P2909" s="35">
        <f>O2909/D2909</f>
        <v>0.18</v>
      </c>
    </row>
    <row r="2910" spans="1:16" x14ac:dyDescent="0.3">
      <c r="A2910" s="2">
        <v>44943</v>
      </c>
      <c r="B2910" s="3" t="s">
        <v>22756</v>
      </c>
      <c r="C2910" s="4" t="s">
        <v>22757</v>
      </c>
      <c r="D2910" s="27">
        <v>8824.75</v>
      </c>
      <c r="E2910" s="27">
        <v>1588.45</v>
      </c>
      <c r="F2910" s="27">
        <v>873.27</v>
      </c>
      <c r="G2910" s="26">
        <f>(E2910-F2910)/E2910</f>
        <v>0.45023765305801255</v>
      </c>
      <c r="H2910" s="27">
        <f>E2910-F2910</f>
        <v>715.18000000000006</v>
      </c>
      <c r="I2910" s="35">
        <f>E2910/D2910</f>
        <v>0.17999943341171137</v>
      </c>
      <c r="J2910" s="3">
        <v>185003.36</v>
      </c>
      <c r="K2910" s="26">
        <v>6.0999999999999999E-2</v>
      </c>
      <c r="L2910" s="4" t="b">
        <v>0</v>
      </c>
      <c r="M2910" s="4" t="s">
        <v>58</v>
      </c>
      <c r="N2910" s="35">
        <f>'Landed Freight Margin Tool'!$D$4</f>
        <v>0.58708499999999997</v>
      </c>
      <c r="O2910" s="30">
        <f>(MAX($F2910,MIN(0.18*$D2910,$F2910*(1+$N2910))))</f>
        <v>1385.9537179500001</v>
      </c>
      <c r="P2910" s="35">
        <f>O2910/D2910</f>
        <v>0.15705302903198393</v>
      </c>
    </row>
    <row r="2911" spans="1:16" x14ac:dyDescent="0.3">
      <c r="A2911" s="2">
        <v>45037</v>
      </c>
      <c r="B2911" s="3" t="s">
        <v>12093</v>
      </c>
      <c r="C2911" s="4" t="s">
        <v>5891</v>
      </c>
      <c r="D2911" s="27">
        <v>5658.24</v>
      </c>
      <c r="E2911" s="27">
        <v>1018.48</v>
      </c>
      <c r="F2911" s="27">
        <v>383.77</v>
      </c>
      <c r="G2911" s="26">
        <f>(E2911-F2911)/E2911</f>
        <v>0.62319338622260623</v>
      </c>
      <c r="H2911" s="27">
        <f>E2911-F2911</f>
        <v>634.71</v>
      </c>
      <c r="I2911" s="35">
        <f>E2911/D2911</f>
        <v>0.17999943445311617</v>
      </c>
      <c r="J2911" s="3">
        <v>185003.36</v>
      </c>
      <c r="K2911" s="26">
        <v>6.0999999999999999E-2</v>
      </c>
      <c r="L2911" s="4" t="b">
        <v>0</v>
      </c>
      <c r="M2911" s="4" t="s">
        <v>58</v>
      </c>
      <c r="N2911" s="35">
        <f>'Landed Freight Margin Tool'!$D$4</f>
        <v>0.58708499999999997</v>
      </c>
      <c r="O2911" s="30">
        <f>(MAX($F2911,MIN(0.18*$D2911,$F2911*(1+$N2911))))</f>
        <v>609.07561045</v>
      </c>
      <c r="P2911" s="35">
        <f>O2911/D2911</f>
        <v>0.10764400422216096</v>
      </c>
    </row>
    <row r="2912" spans="1:16" x14ac:dyDescent="0.3">
      <c r="A2912" s="2">
        <v>45223</v>
      </c>
      <c r="B2912" s="3" t="s">
        <v>17979</v>
      </c>
      <c r="C2912" s="4" t="s">
        <v>17980</v>
      </c>
      <c r="D2912" s="27">
        <v>4599.07</v>
      </c>
      <c r="E2912" s="27">
        <v>827.83</v>
      </c>
      <c r="F2912" s="27">
        <v>551.46</v>
      </c>
      <c r="G2912" s="26">
        <f>(E2912-F2912)/E2912</f>
        <v>0.33384873705954121</v>
      </c>
      <c r="H2912" s="27">
        <f>E2912-F2912</f>
        <v>276.37</v>
      </c>
      <c r="I2912" s="35">
        <f>E2912/D2912</f>
        <v>0.17999943466831339</v>
      </c>
      <c r="J2912" s="3">
        <v>185003.36</v>
      </c>
      <c r="K2912" s="26">
        <v>6.0999999999999999E-2</v>
      </c>
      <c r="L2912" s="4" t="b">
        <v>0</v>
      </c>
      <c r="M2912" s="4" t="s">
        <v>58</v>
      </c>
      <c r="N2912" s="35">
        <f>'Landed Freight Margin Tool'!$D$4</f>
        <v>0.58708499999999997</v>
      </c>
      <c r="O2912" s="30">
        <f>(MAX($F2912,MIN(0.18*$D2912,$F2912*(1+$N2912))))</f>
        <v>827.83259999999996</v>
      </c>
      <c r="P2912" s="35">
        <f>O2912/D2912</f>
        <v>0.18</v>
      </c>
    </row>
    <row r="2913" spans="1:16" x14ac:dyDescent="0.3">
      <c r="A2913" s="2">
        <v>45099</v>
      </c>
      <c r="B2913" s="3" t="s">
        <v>22246</v>
      </c>
      <c r="C2913" s="4" t="s">
        <v>13863</v>
      </c>
      <c r="D2913" s="27">
        <v>5326.35</v>
      </c>
      <c r="E2913" s="27">
        <v>958.74</v>
      </c>
      <c r="F2913" s="27">
        <v>642.37</v>
      </c>
      <c r="G2913" s="26">
        <f>(E2913-F2913)/E2913</f>
        <v>0.32998518889375639</v>
      </c>
      <c r="H2913" s="27">
        <f>E2913-F2913</f>
        <v>316.37</v>
      </c>
      <c r="I2913" s="35">
        <f>E2913/D2913</f>
        <v>0.1799994367625109</v>
      </c>
      <c r="J2913" s="3">
        <v>185003.36</v>
      </c>
      <c r="K2913" s="26">
        <v>6.0999999999999999E-2</v>
      </c>
      <c r="L2913" s="4" t="b">
        <v>0</v>
      </c>
      <c r="M2913" s="4" t="s">
        <v>58</v>
      </c>
      <c r="N2913" s="35">
        <f>'Landed Freight Margin Tool'!$D$4</f>
        <v>0.58708499999999997</v>
      </c>
      <c r="O2913" s="30">
        <f>(MAX($F2913,MIN(0.18*$D2913,$F2913*(1+$N2913))))</f>
        <v>958.74300000000005</v>
      </c>
      <c r="P2913" s="35">
        <f>O2913/D2913</f>
        <v>0.18</v>
      </c>
    </row>
    <row r="2914" spans="1:16" x14ac:dyDescent="0.3">
      <c r="A2914" s="2">
        <v>44951</v>
      </c>
      <c r="B2914" s="3" t="s">
        <v>18590</v>
      </c>
      <c r="C2914" s="4" t="s">
        <v>18591</v>
      </c>
      <c r="D2914" s="27">
        <v>7822.58</v>
      </c>
      <c r="E2914" s="27">
        <v>1408.06</v>
      </c>
      <c r="F2914" s="27">
        <v>922.36</v>
      </c>
      <c r="G2914" s="26">
        <f>(E2914-F2914)/E2914</f>
        <v>0.34494268710140191</v>
      </c>
      <c r="H2914" s="27">
        <f>E2914-F2914</f>
        <v>485.69999999999993</v>
      </c>
      <c r="I2914" s="35">
        <f>E2914/D2914</f>
        <v>0.17999943752572681</v>
      </c>
      <c r="J2914" s="3">
        <v>185003.36</v>
      </c>
      <c r="K2914" s="26">
        <v>6.0999999999999999E-2</v>
      </c>
      <c r="L2914" s="4" t="b">
        <v>0</v>
      </c>
      <c r="M2914" s="4" t="s">
        <v>58</v>
      </c>
      <c r="N2914" s="35">
        <f>'Landed Freight Margin Tool'!$D$4</f>
        <v>0.58708499999999997</v>
      </c>
      <c r="O2914" s="30">
        <f>(MAX($F2914,MIN(0.18*$D2914,$F2914*(1+$N2914))))</f>
        <v>1408.0644</v>
      </c>
      <c r="P2914" s="35">
        <f>O2914/D2914</f>
        <v>0.18</v>
      </c>
    </row>
    <row r="2915" spans="1:16" x14ac:dyDescent="0.3">
      <c r="A2915" s="2">
        <v>44930</v>
      </c>
      <c r="B2915" s="3" t="s">
        <v>8353</v>
      </c>
      <c r="C2915" s="4" t="s">
        <v>8354</v>
      </c>
      <c r="D2915" s="27">
        <v>4989.46</v>
      </c>
      <c r="E2915" s="27">
        <v>898.1</v>
      </c>
      <c r="F2915" s="27">
        <v>638.20000000000005</v>
      </c>
      <c r="G2915" s="26">
        <f>(E2915-F2915)/E2915</f>
        <v>0.28938870949782874</v>
      </c>
      <c r="H2915" s="27">
        <f>E2915-F2915</f>
        <v>259.89999999999998</v>
      </c>
      <c r="I2915" s="35">
        <f>E2915/D2915</f>
        <v>0.17999943881702629</v>
      </c>
      <c r="J2915" s="3">
        <v>185003.36</v>
      </c>
      <c r="K2915" s="26">
        <v>6.0999999999999999E-2</v>
      </c>
      <c r="L2915" s="4" t="b">
        <v>0</v>
      </c>
      <c r="M2915" s="4" t="s">
        <v>58</v>
      </c>
      <c r="N2915" s="35">
        <f>'Landed Freight Margin Tool'!$D$4</f>
        <v>0.58708499999999997</v>
      </c>
      <c r="O2915" s="30">
        <f>(MAX($F2915,MIN(0.18*$D2915,$F2915*(1+$N2915))))</f>
        <v>898.1028</v>
      </c>
      <c r="P2915" s="35">
        <f>O2915/D2915</f>
        <v>0.18</v>
      </c>
    </row>
    <row r="2916" spans="1:16" x14ac:dyDescent="0.3">
      <c r="A2916" s="2">
        <v>45068</v>
      </c>
      <c r="B2916" s="3" t="s">
        <v>3404</v>
      </c>
      <c r="C2916" s="4" t="s">
        <v>3405</v>
      </c>
      <c r="D2916" s="27">
        <v>3565.4</v>
      </c>
      <c r="E2916" s="27">
        <v>641.77</v>
      </c>
      <c r="F2916" s="27">
        <v>321.72000000000003</v>
      </c>
      <c r="G2916" s="26">
        <f>(E2916-F2916)/E2916</f>
        <v>0.49869891082475026</v>
      </c>
      <c r="H2916" s="27">
        <f>E2916-F2916</f>
        <v>320.04999999999995</v>
      </c>
      <c r="I2916" s="35">
        <f>E2916/D2916</f>
        <v>0.17999943905312166</v>
      </c>
      <c r="J2916" s="3">
        <v>185003.36</v>
      </c>
      <c r="K2916" s="26">
        <v>6.0999999999999999E-2</v>
      </c>
      <c r="L2916" s="4" t="b">
        <v>0</v>
      </c>
      <c r="M2916" s="4" t="s">
        <v>58</v>
      </c>
      <c r="N2916" s="35">
        <f>'Landed Freight Margin Tool'!$D$4</f>
        <v>0.58708499999999997</v>
      </c>
      <c r="O2916" s="30">
        <f>(MAX($F2916,MIN(0.18*$D2916,$F2916*(1+$N2916))))</f>
        <v>510.59698620000006</v>
      </c>
      <c r="P2916" s="35">
        <f>O2916/D2916</f>
        <v>0.14320889274695689</v>
      </c>
    </row>
    <row r="2917" spans="1:16" x14ac:dyDescent="0.3">
      <c r="A2917" s="2">
        <v>45167</v>
      </c>
      <c r="B2917" s="3" t="s">
        <v>8502</v>
      </c>
      <c r="C2917" s="4" t="s">
        <v>8503</v>
      </c>
      <c r="D2917" s="27">
        <v>6779.41</v>
      </c>
      <c r="E2917" s="27">
        <v>1220.29</v>
      </c>
      <c r="F2917" s="27">
        <v>836.59</v>
      </c>
      <c r="G2917" s="26">
        <f>(E2917-F2917)/E2917</f>
        <v>0.31443345434282011</v>
      </c>
      <c r="H2917" s="27">
        <f>E2917-F2917</f>
        <v>383.69999999999993</v>
      </c>
      <c r="I2917" s="35">
        <f>E2917/D2917</f>
        <v>0.17999943947924671</v>
      </c>
      <c r="J2917" s="3">
        <v>185003.36</v>
      </c>
      <c r="K2917" s="26">
        <v>6.0999999999999999E-2</v>
      </c>
      <c r="L2917" s="4" t="b">
        <v>0</v>
      </c>
      <c r="M2917" s="4" t="s">
        <v>58</v>
      </c>
      <c r="N2917" s="35">
        <f>'Landed Freight Margin Tool'!$D$4</f>
        <v>0.58708499999999997</v>
      </c>
      <c r="O2917" s="30">
        <f>(MAX($F2917,MIN(0.18*$D2917,$F2917*(1+$N2917))))</f>
        <v>1220.2937999999999</v>
      </c>
      <c r="P2917" s="35">
        <f>O2917/D2917</f>
        <v>0.18</v>
      </c>
    </row>
    <row r="2918" spans="1:16" x14ac:dyDescent="0.3">
      <c r="A2918" s="2">
        <v>45063</v>
      </c>
      <c r="B2918" s="3" t="s">
        <v>10600</v>
      </c>
      <c r="C2918" s="4" t="s">
        <v>10601</v>
      </c>
      <c r="D2918" s="27">
        <v>4995.96</v>
      </c>
      <c r="E2918" s="27">
        <v>899.27</v>
      </c>
      <c r="F2918" s="27">
        <v>485.27</v>
      </c>
      <c r="G2918" s="26">
        <f>(E2918-F2918)/E2918</f>
        <v>0.46037341399134857</v>
      </c>
      <c r="H2918" s="27">
        <f>E2918-F2918</f>
        <v>414</v>
      </c>
      <c r="I2918" s="35">
        <f>E2918/D2918</f>
        <v>0.17999943954715408</v>
      </c>
      <c r="J2918" s="3">
        <v>185003.36</v>
      </c>
      <c r="K2918" s="26">
        <v>6.0999999999999999E-2</v>
      </c>
      <c r="L2918" s="4" t="b">
        <v>0</v>
      </c>
      <c r="M2918" s="4" t="s">
        <v>58</v>
      </c>
      <c r="N2918" s="35">
        <f>'Landed Freight Margin Tool'!$D$4</f>
        <v>0.58708499999999997</v>
      </c>
      <c r="O2918" s="30">
        <f>(MAX($F2918,MIN(0.18*$D2918,$F2918*(1+$N2918))))</f>
        <v>770.16473795000002</v>
      </c>
      <c r="P2918" s="35">
        <f>O2918/D2918</f>
        <v>0.15415750685553928</v>
      </c>
    </row>
    <row r="2919" spans="1:16" x14ac:dyDescent="0.3">
      <c r="A2919" s="2">
        <v>45168</v>
      </c>
      <c r="B2919" s="3" t="s">
        <v>8087</v>
      </c>
      <c r="C2919" s="4" t="s">
        <v>8088</v>
      </c>
      <c r="D2919" s="27">
        <v>7497.69</v>
      </c>
      <c r="E2919" s="27">
        <v>1349.58</v>
      </c>
      <c r="F2919" s="27">
        <v>752.85</v>
      </c>
      <c r="G2919" s="26">
        <f>(E2919-F2919)/E2919</f>
        <v>0.44215978304361353</v>
      </c>
      <c r="H2919" s="27">
        <f>E2919-F2919</f>
        <v>596.7299999999999</v>
      </c>
      <c r="I2919" s="35">
        <f>E2919/D2919</f>
        <v>0.17999943982746686</v>
      </c>
      <c r="J2919" s="3">
        <v>185003.36</v>
      </c>
      <c r="K2919" s="26">
        <v>6.0999999999999999E-2</v>
      </c>
      <c r="L2919" s="4" t="b">
        <v>0</v>
      </c>
      <c r="M2919" s="4" t="s">
        <v>58</v>
      </c>
      <c r="N2919" s="35">
        <f>'Landed Freight Margin Tool'!$D$4</f>
        <v>0.58708499999999997</v>
      </c>
      <c r="O2919" s="30">
        <f>(MAX($F2919,MIN(0.18*$D2919,$F2919*(1+$N2919))))</f>
        <v>1194.83694225</v>
      </c>
      <c r="P2919" s="35">
        <f>O2919/D2919</f>
        <v>0.15936067538801951</v>
      </c>
    </row>
    <row r="2920" spans="1:16" x14ac:dyDescent="0.3">
      <c r="A2920" s="2">
        <v>45021</v>
      </c>
      <c r="B2920" s="3" t="s">
        <v>7848</v>
      </c>
      <c r="C2920" s="4" t="s">
        <v>7849</v>
      </c>
      <c r="D2920" s="27">
        <v>7931.08</v>
      </c>
      <c r="E2920" s="27">
        <v>1427.59</v>
      </c>
      <c r="F2920" s="27">
        <v>936.34</v>
      </c>
      <c r="G2920" s="26">
        <f>(E2920-F2920)/E2920</f>
        <v>0.3441114045349154</v>
      </c>
      <c r="H2920" s="27">
        <f>E2920-F2920</f>
        <v>491.24999999999989</v>
      </c>
      <c r="I2920" s="35">
        <f>E2920/D2920</f>
        <v>0.17999944522057526</v>
      </c>
      <c r="J2920" s="3">
        <v>185003.36</v>
      </c>
      <c r="K2920" s="26">
        <v>6.0999999999999999E-2</v>
      </c>
      <c r="L2920" s="4" t="b">
        <v>0</v>
      </c>
      <c r="M2920" s="4" t="s">
        <v>58</v>
      </c>
      <c r="N2920" s="35">
        <f>'Landed Freight Margin Tool'!$D$4</f>
        <v>0.58708499999999997</v>
      </c>
      <c r="O2920" s="30">
        <f>(MAX($F2920,MIN(0.18*$D2920,$F2920*(1+$N2920))))</f>
        <v>1427.5944</v>
      </c>
      <c r="P2920" s="35">
        <f>O2920/D2920</f>
        <v>0.18</v>
      </c>
    </row>
    <row r="2921" spans="1:16" x14ac:dyDescent="0.3">
      <c r="A2921" s="2">
        <v>45124</v>
      </c>
      <c r="B2921" s="3" t="s">
        <v>10504</v>
      </c>
      <c r="C2921" s="4" t="s">
        <v>10505</v>
      </c>
      <c r="D2921" s="27">
        <v>8298.4699999999993</v>
      </c>
      <c r="E2921" s="27">
        <v>1493.72</v>
      </c>
      <c r="F2921" s="27">
        <v>752.24</v>
      </c>
      <c r="G2921" s="26">
        <f>(E2921-F2921)/E2921</f>
        <v>0.49639825402351179</v>
      </c>
      <c r="H2921" s="27">
        <f>E2921-F2921</f>
        <v>741.48</v>
      </c>
      <c r="I2921" s="35">
        <f>E2921/D2921</f>
        <v>0.17999944568095083</v>
      </c>
      <c r="J2921" s="3">
        <v>185003.36</v>
      </c>
      <c r="K2921" s="26">
        <v>6.0999999999999999E-2</v>
      </c>
      <c r="L2921" s="4" t="b">
        <v>0</v>
      </c>
      <c r="M2921" s="4" t="s">
        <v>58</v>
      </c>
      <c r="N2921" s="35">
        <f>'Landed Freight Margin Tool'!$D$4</f>
        <v>0.58708499999999997</v>
      </c>
      <c r="O2921" s="30">
        <f>(MAX($F2921,MIN(0.18*$D2921,$F2921*(1+$N2921))))</f>
        <v>1193.8688204</v>
      </c>
      <c r="P2921" s="35">
        <f>O2921/D2921</f>
        <v>0.14386613681799176</v>
      </c>
    </row>
    <row r="2922" spans="1:16" x14ac:dyDescent="0.3">
      <c r="A2922" s="2">
        <v>45224</v>
      </c>
      <c r="B2922" s="3" t="s">
        <v>6501</v>
      </c>
      <c r="C2922" s="4" t="s">
        <v>6502</v>
      </c>
      <c r="D2922" s="27">
        <v>4690.57</v>
      </c>
      <c r="E2922" s="27">
        <v>844.3</v>
      </c>
      <c r="F2922" s="27">
        <v>622.88</v>
      </c>
      <c r="G2922" s="26">
        <f>(E2922-F2922)/E2922</f>
        <v>0.26225275376051166</v>
      </c>
      <c r="H2922" s="27">
        <f>E2922-F2922</f>
        <v>221.41999999999996</v>
      </c>
      <c r="I2922" s="35">
        <f>E2922/D2922</f>
        <v>0.17999944569636525</v>
      </c>
      <c r="J2922" s="3">
        <v>185003.36</v>
      </c>
      <c r="K2922" s="26">
        <v>6.0999999999999999E-2</v>
      </c>
      <c r="L2922" s="4" t="b">
        <v>0</v>
      </c>
      <c r="M2922" s="4" t="s">
        <v>58</v>
      </c>
      <c r="N2922" s="35">
        <f>'Landed Freight Margin Tool'!$D$4</f>
        <v>0.58708499999999997</v>
      </c>
      <c r="O2922" s="30">
        <f>(MAX($F2922,MIN(0.18*$D2922,$F2922*(1+$N2922))))</f>
        <v>844.30259999999987</v>
      </c>
      <c r="P2922" s="35">
        <f>O2922/D2922</f>
        <v>0.18</v>
      </c>
    </row>
    <row r="2923" spans="1:16" x14ac:dyDescent="0.3">
      <c r="A2923" s="2">
        <v>45167</v>
      </c>
      <c r="B2923" s="3" t="s">
        <v>13525</v>
      </c>
      <c r="C2923" s="4" t="s">
        <v>13526</v>
      </c>
      <c r="D2923" s="27">
        <v>7938.08</v>
      </c>
      <c r="E2923" s="27">
        <v>1428.85</v>
      </c>
      <c r="F2923" s="27">
        <v>820.99</v>
      </c>
      <c r="G2923" s="26">
        <f>(E2923-F2923)/E2923</f>
        <v>0.42541904328655905</v>
      </c>
      <c r="H2923" s="27">
        <f>E2923-F2923</f>
        <v>607.8599999999999</v>
      </c>
      <c r="I2923" s="35">
        <f>E2923/D2923</f>
        <v>0.17999944570979379</v>
      </c>
      <c r="J2923" s="3">
        <v>185003.36</v>
      </c>
      <c r="K2923" s="26">
        <v>6.0999999999999999E-2</v>
      </c>
      <c r="L2923" s="4" t="b">
        <v>0</v>
      </c>
      <c r="M2923" s="4" t="s">
        <v>58</v>
      </c>
      <c r="N2923" s="35">
        <f>'Landed Freight Margin Tool'!$D$4</f>
        <v>0.58708499999999997</v>
      </c>
      <c r="O2923" s="30">
        <f>(MAX($F2923,MIN(0.18*$D2923,$F2923*(1+$N2923))))</f>
        <v>1302.98091415</v>
      </c>
      <c r="P2923" s="35">
        <f>O2923/D2923</f>
        <v>0.16414308172127265</v>
      </c>
    </row>
    <row r="2924" spans="1:16" x14ac:dyDescent="0.3">
      <c r="A2924" s="2">
        <v>45260</v>
      </c>
      <c r="B2924" s="3" t="s">
        <v>6387</v>
      </c>
      <c r="C2924" s="4" t="s">
        <v>6388</v>
      </c>
      <c r="D2924" s="27">
        <v>2888.12</v>
      </c>
      <c r="E2924" s="27">
        <v>519.86</v>
      </c>
      <c r="F2924" s="27">
        <v>290.92</v>
      </c>
      <c r="G2924" s="26">
        <f>(E2924-F2924)/E2924</f>
        <v>0.44038779671450007</v>
      </c>
      <c r="H2924" s="27">
        <f>E2924-F2924</f>
        <v>228.94</v>
      </c>
      <c r="I2924" s="35">
        <f>E2924/D2924</f>
        <v>0.17999944600639864</v>
      </c>
      <c r="J2924" s="3">
        <v>185003.36</v>
      </c>
      <c r="K2924" s="26">
        <v>6.0999999999999999E-2</v>
      </c>
      <c r="L2924" s="4" t="b">
        <v>0</v>
      </c>
      <c r="M2924" s="4" t="s">
        <v>58</v>
      </c>
      <c r="N2924" s="35">
        <f>'Landed Freight Margin Tool'!$D$4</f>
        <v>0.58708499999999997</v>
      </c>
      <c r="O2924" s="30">
        <f>(MAX($F2924,MIN(0.18*$D2924,$F2924*(1+$N2924))))</f>
        <v>461.71476820000004</v>
      </c>
      <c r="P2924" s="35">
        <f>O2924/D2924</f>
        <v>0.15986689202664711</v>
      </c>
    </row>
    <row r="2925" spans="1:16" x14ac:dyDescent="0.3">
      <c r="A2925" s="2">
        <v>44988</v>
      </c>
      <c r="B2925" s="3" t="s">
        <v>15411</v>
      </c>
      <c r="C2925" s="4" t="s">
        <v>15412</v>
      </c>
      <c r="D2925" s="27">
        <v>7245.3</v>
      </c>
      <c r="E2925" s="27">
        <v>1304.1500000000001</v>
      </c>
      <c r="F2925" s="27">
        <v>670.04</v>
      </c>
      <c r="G2925" s="26">
        <f>(E2925-F2925)/E2925</f>
        <v>0.48622474408618649</v>
      </c>
      <c r="H2925" s="27">
        <f>E2925-F2925</f>
        <v>634.11000000000013</v>
      </c>
      <c r="I2925" s="35">
        <f>E2925/D2925</f>
        <v>0.1799994479179606</v>
      </c>
      <c r="J2925" s="3">
        <v>185003.36</v>
      </c>
      <c r="K2925" s="26">
        <v>6.0999999999999999E-2</v>
      </c>
      <c r="L2925" s="4" t="b">
        <v>0</v>
      </c>
      <c r="M2925" s="4" t="s">
        <v>58</v>
      </c>
      <c r="N2925" s="35">
        <f>'Landed Freight Margin Tool'!$D$4</f>
        <v>0.58708499999999997</v>
      </c>
      <c r="O2925" s="30">
        <f>(MAX($F2925,MIN(0.18*$D2925,$F2925*(1+$N2925))))</f>
        <v>1063.4104334000001</v>
      </c>
      <c r="P2925" s="35">
        <f>O2925/D2925</f>
        <v>0.14677245019529903</v>
      </c>
    </row>
    <row r="2926" spans="1:16" x14ac:dyDescent="0.3">
      <c r="A2926" s="2">
        <v>45079</v>
      </c>
      <c r="B2926" s="3" t="s">
        <v>22456</v>
      </c>
      <c r="C2926" s="4" t="s">
        <v>22457</v>
      </c>
      <c r="D2926" s="27">
        <v>8333.4699999999993</v>
      </c>
      <c r="E2926" s="27">
        <v>1500.02</v>
      </c>
      <c r="F2926" s="27">
        <v>1235</v>
      </c>
      <c r="G2926" s="26">
        <f>(E2926-F2926)/E2926</f>
        <v>0.176677644298076</v>
      </c>
      <c r="H2926" s="27">
        <f>E2926-F2926</f>
        <v>265.02</v>
      </c>
      <c r="I2926" s="35">
        <f>E2926/D2926</f>
        <v>0.17999944800905265</v>
      </c>
      <c r="J2926" s="3">
        <v>185003.36</v>
      </c>
      <c r="K2926" s="26">
        <v>6.0999999999999999E-2</v>
      </c>
      <c r="L2926" s="4" t="b">
        <v>0</v>
      </c>
      <c r="M2926" s="4" t="s">
        <v>58</v>
      </c>
      <c r="N2926" s="35">
        <f>'Landed Freight Margin Tool'!$D$4</f>
        <v>0.58708499999999997</v>
      </c>
      <c r="O2926" s="30">
        <f>(MAX($F2926,MIN(0.18*$D2926,$F2926*(1+$N2926))))</f>
        <v>1500.0245999999997</v>
      </c>
      <c r="P2926" s="35">
        <f>O2926/D2926</f>
        <v>0.18</v>
      </c>
    </row>
    <row r="2927" spans="1:16" x14ac:dyDescent="0.3">
      <c r="A2927" s="2">
        <v>45156</v>
      </c>
      <c r="B2927" s="3" t="s">
        <v>11946</v>
      </c>
      <c r="C2927" s="4" t="s">
        <v>11947</v>
      </c>
      <c r="D2927" s="27">
        <v>6895.91</v>
      </c>
      <c r="E2927" s="27">
        <v>1241.26</v>
      </c>
      <c r="F2927" s="27">
        <v>695.82</v>
      </c>
      <c r="G2927" s="26">
        <f>(E2927-F2927)/E2927</f>
        <v>0.43942445579491801</v>
      </c>
      <c r="H2927" s="27">
        <f>E2927-F2927</f>
        <v>545.43999999999994</v>
      </c>
      <c r="I2927" s="35">
        <f>E2927/D2927</f>
        <v>0.17999944894872469</v>
      </c>
      <c r="J2927" s="3">
        <v>185003.36</v>
      </c>
      <c r="K2927" s="26">
        <v>6.0999999999999999E-2</v>
      </c>
      <c r="L2927" s="4" t="b">
        <v>0</v>
      </c>
      <c r="M2927" s="4" t="s">
        <v>58</v>
      </c>
      <c r="N2927" s="35">
        <f>'Landed Freight Margin Tool'!$D$4</f>
        <v>0.58708499999999997</v>
      </c>
      <c r="O2927" s="30">
        <f>(MAX($F2927,MIN(0.18*$D2927,$F2927*(1+$N2927))))</f>
        <v>1104.3254847000001</v>
      </c>
      <c r="P2927" s="35">
        <f>O2927/D2927</f>
        <v>0.16014209650357966</v>
      </c>
    </row>
    <row r="2928" spans="1:16" x14ac:dyDescent="0.3">
      <c r="A2928" s="2">
        <v>45105</v>
      </c>
      <c r="B2928" s="3" t="s">
        <v>19114</v>
      </c>
      <c r="C2928" s="4" t="s">
        <v>19115</v>
      </c>
      <c r="D2928" s="27">
        <v>5090.46</v>
      </c>
      <c r="E2928" s="27">
        <v>916.28</v>
      </c>
      <c r="F2928" s="27">
        <v>678.19</v>
      </c>
      <c r="G2928" s="26">
        <f>(E2928-F2928)/E2928</f>
        <v>0.25984415244248477</v>
      </c>
      <c r="H2928" s="27">
        <f>E2928-F2928</f>
        <v>238.08999999999992</v>
      </c>
      <c r="I2928" s="35">
        <f>E2928/D2928</f>
        <v>0.17999944995147785</v>
      </c>
      <c r="J2928" s="3">
        <v>185003.36</v>
      </c>
      <c r="K2928" s="26">
        <v>6.0999999999999999E-2</v>
      </c>
      <c r="L2928" s="4" t="b">
        <v>0</v>
      </c>
      <c r="M2928" s="4" t="s">
        <v>58</v>
      </c>
      <c r="N2928" s="35">
        <f>'Landed Freight Margin Tool'!$D$4</f>
        <v>0.58708499999999997</v>
      </c>
      <c r="O2928" s="30">
        <f>(MAX($F2928,MIN(0.18*$D2928,$F2928*(1+$N2928))))</f>
        <v>916.28279999999995</v>
      </c>
      <c r="P2928" s="35">
        <f>O2928/D2928</f>
        <v>0.18</v>
      </c>
    </row>
    <row r="2929" spans="1:16" x14ac:dyDescent="0.3">
      <c r="A2929" s="2">
        <v>45279</v>
      </c>
      <c r="B2929" s="3" t="s">
        <v>11113</v>
      </c>
      <c r="C2929" s="4" t="s">
        <v>11114</v>
      </c>
      <c r="D2929" s="27">
        <v>7290.3</v>
      </c>
      <c r="E2929" s="27">
        <v>1312.25</v>
      </c>
      <c r="F2929" s="27">
        <v>678.21</v>
      </c>
      <c r="G2929" s="26">
        <f>(E2929-F2929)/E2929</f>
        <v>0.48317012764336059</v>
      </c>
      <c r="H2929" s="27">
        <f>E2929-F2929</f>
        <v>634.04</v>
      </c>
      <c r="I2929" s="35">
        <f>E2929/D2929</f>
        <v>0.17999945132573419</v>
      </c>
      <c r="J2929" s="3">
        <v>185003.36</v>
      </c>
      <c r="K2929" s="26">
        <v>6.0999999999999999E-2</v>
      </c>
      <c r="L2929" s="4" t="b">
        <v>0</v>
      </c>
      <c r="M2929" s="4" t="s">
        <v>58</v>
      </c>
      <c r="N2929" s="35">
        <f>'Landed Freight Margin Tool'!$D$4</f>
        <v>0.58708499999999997</v>
      </c>
      <c r="O2929" s="30">
        <f>(MAX($F2929,MIN(0.18*$D2929,$F2929*(1+$N2929))))</f>
        <v>1076.3769178500002</v>
      </c>
      <c r="P2929" s="35">
        <f>O2929/D2929</f>
        <v>0.14764507878276617</v>
      </c>
    </row>
    <row r="2930" spans="1:16" x14ac:dyDescent="0.3">
      <c r="A2930" s="2">
        <v>45030</v>
      </c>
      <c r="B2930" s="3" t="s">
        <v>12645</v>
      </c>
      <c r="C2930" s="4" t="s">
        <v>12646</v>
      </c>
      <c r="D2930" s="27">
        <v>5843.74</v>
      </c>
      <c r="E2930" s="27">
        <v>1051.8699999999999</v>
      </c>
      <c r="F2930" s="27">
        <v>752.91</v>
      </c>
      <c r="G2930" s="26">
        <f>(E2930-F2930)/E2930</f>
        <v>0.28421763145635864</v>
      </c>
      <c r="H2930" s="27">
        <f>E2930-F2930</f>
        <v>298.95999999999992</v>
      </c>
      <c r="I2930" s="35">
        <f>E2930/D2930</f>
        <v>0.17999945240548004</v>
      </c>
      <c r="J2930" s="3">
        <v>185003.36</v>
      </c>
      <c r="K2930" s="26">
        <v>6.0999999999999999E-2</v>
      </c>
      <c r="L2930" s="4" t="b">
        <v>0</v>
      </c>
      <c r="M2930" s="4" t="s">
        <v>58</v>
      </c>
      <c r="N2930" s="35">
        <f>'Landed Freight Margin Tool'!$D$4</f>
        <v>0.58708499999999997</v>
      </c>
      <c r="O2930" s="30">
        <f>(MAX($F2930,MIN(0.18*$D2930,$F2930*(1+$N2930))))</f>
        <v>1051.8732</v>
      </c>
      <c r="P2930" s="35">
        <f>O2930/D2930</f>
        <v>0.18</v>
      </c>
    </row>
    <row r="2931" spans="1:16" x14ac:dyDescent="0.3">
      <c r="A2931" s="2">
        <v>45086</v>
      </c>
      <c r="B2931" s="3" t="s">
        <v>22189</v>
      </c>
      <c r="C2931" s="4" t="s">
        <v>22190</v>
      </c>
      <c r="D2931" s="27">
        <v>5845.24</v>
      </c>
      <c r="E2931" s="27">
        <v>1052.1400000000001</v>
      </c>
      <c r="F2931" s="27">
        <v>782.31</v>
      </c>
      <c r="G2931" s="26">
        <f>(E2931-F2931)/E2931</f>
        <v>0.25645826601022692</v>
      </c>
      <c r="H2931" s="27">
        <f>E2931-F2931</f>
        <v>269.83000000000015</v>
      </c>
      <c r="I2931" s="35">
        <f>E2931/D2931</f>
        <v>0.17999945254600327</v>
      </c>
      <c r="J2931" s="3">
        <v>185003.36</v>
      </c>
      <c r="K2931" s="26">
        <v>6.0999999999999999E-2</v>
      </c>
      <c r="L2931" s="4" t="b">
        <v>0</v>
      </c>
      <c r="M2931" s="4" t="s">
        <v>58</v>
      </c>
      <c r="N2931" s="35">
        <f>'Landed Freight Margin Tool'!$D$4</f>
        <v>0.58708499999999997</v>
      </c>
      <c r="O2931" s="30">
        <f>(MAX($F2931,MIN(0.18*$D2931,$F2931*(1+$N2931))))</f>
        <v>1052.1432</v>
      </c>
      <c r="P2931" s="35">
        <f>O2931/D2931</f>
        <v>0.18</v>
      </c>
    </row>
    <row r="2932" spans="1:16" x14ac:dyDescent="0.3">
      <c r="A2932" s="2">
        <v>45174</v>
      </c>
      <c r="B2932" s="3" t="s">
        <v>2398</v>
      </c>
      <c r="C2932" s="4" t="s">
        <v>2399</v>
      </c>
      <c r="D2932" s="27">
        <v>7673.19</v>
      </c>
      <c r="E2932" s="27">
        <v>1381.17</v>
      </c>
      <c r="F2932" s="27">
        <v>746.23</v>
      </c>
      <c r="G2932" s="26">
        <f>(E2932-F2932)/E2932</f>
        <v>0.45971169370895693</v>
      </c>
      <c r="H2932" s="27">
        <f>E2932-F2932</f>
        <v>634.94000000000005</v>
      </c>
      <c r="I2932" s="35">
        <f>E2932/D2932</f>
        <v>0.17999945263964534</v>
      </c>
      <c r="J2932" s="3">
        <v>185003.36</v>
      </c>
      <c r="K2932" s="26">
        <v>6.0999999999999999E-2</v>
      </c>
      <c r="L2932" s="4" t="b">
        <v>0</v>
      </c>
      <c r="M2932" s="4" t="s">
        <v>58</v>
      </c>
      <c r="N2932" s="35">
        <f>'Landed Freight Margin Tool'!$D$4</f>
        <v>0.58708499999999997</v>
      </c>
      <c r="O2932" s="30">
        <f>(MAX($F2932,MIN(0.18*$D2932,$F2932*(1+$N2932))))</f>
        <v>1184.3304395500002</v>
      </c>
      <c r="P2932" s="35">
        <f>O2932/D2932</f>
        <v>0.15434655463373123</v>
      </c>
    </row>
    <row r="2933" spans="1:16" x14ac:dyDescent="0.3">
      <c r="A2933" s="2">
        <v>45105</v>
      </c>
      <c r="B2933" s="3" t="s">
        <v>3305</v>
      </c>
      <c r="C2933" s="4" t="s">
        <v>3306</v>
      </c>
      <c r="D2933" s="27">
        <v>4755.57</v>
      </c>
      <c r="E2933" s="27">
        <v>856</v>
      </c>
      <c r="F2933" s="27">
        <v>570.01</v>
      </c>
      <c r="G2933" s="26">
        <f>(E2933-F2933)/E2933</f>
        <v>0.33410046728971965</v>
      </c>
      <c r="H2933" s="27">
        <f>E2933-F2933</f>
        <v>285.99</v>
      </c>
      <c r="I2933" s="35">
        <f>E2933/D2933</f>
        <v>0.17999945327268868</v>
      </c>
      <c r="J2933" s="3">
        <v>185003.36</v>
      </c>
      <c r="K2933" s="26">
        <v>6.0999999999999999E-2</v>
      </c>
      <c r="L2933" s="4" t="b">
        <v>0</v>
      </c>
      <c r="M2933" s="4" t="s">
        <v>58</v>
      </c>
      <c r="N2933" s="35">
        <f>'Landed Freight Margin Tool'!$D$4</f>
        <v>0.58708499999999997</v>
      </c>
      <c r="O2933" s="30">
        <f>(MAX($F2933,MIN(0.18*$D2933,$F2933*(1+$N2933))))</f>
        <v>856.00259999999992</v>
      </c>
      <c r="P2933" s="35">
        <f>O2933/D2933</f>
        <v>0.18</v>
      </c>
    </row>
    <row r="2934" spans="1:16" x14ac:dyDescent="0.3">
      <c r="A2934" s="2">
        <v>45006</v>
      </c>
      <c r="B2934" s="3" t="s">
        <v>594</v>
      </c>
      <c r="C2934" s="4" t="s">
        <v>595</v>
      </c>
      <c r="D2934" s="27">
        <v>6231.13</v>
      </c>
      <c r="E2934" s="27">
        <v>1121.5999999999999</v>
      </c>
      <c r="F2934" s="27">
        <v>710.63</v>
      </c>
      <c r="G2934" s="26">
        <f>(E2934-F2934)/E2934</f>
        <v>0.36641405135520683</v>
      </c>
      <c r="H2934" s="27">
        <f>E2934-F2934</f>
        <v>410.96999999999991</v>
      </c>
      <c r="I2934" s="35">
        <f>E2934/D2934</f>
        <v>0.1799994543525813</v>
      </c>
      <c r="J2934" s="3">
        <v>185003.36</v>
      </c>
      <c r="K2934" s="26">
        <v>6.0999999999999999E-2</v>
      </c>
      <c r="L2934" s="4" t="b">
        <v>0</v>
      </c>
      <c r="M2934" s="4" t="s">
        <v>58</v>
      </c>
      <c r="N2934" s="35">
        <f>'Landed Freight Margin Tool'!$D$4</f>
        <v>0.58708499999999997</v>
      </c>
      <c r="O2934" s="30">
        <f>(MAX($F2934,MIN(0.18*$D2934,$F2934*(1+$N2934))))</f>
        <v>1121.6034</v>
      </c>
      <c r="P2934" s="35">
        <f>O2934/D2934</f>
        <v>0.18</v>
      </c>
    </row>
    <row r="2935" spans="1:16" x14ac:dyDescent="0.3">
      <c r="A2935" s="2">
        <v>45230</v>
      </c>
      <c r="B2935" s="3" t="s">
        <v>14503</v>
      </c>
      <c r="C2935" s="4" t="s">
        <v>14504</v>
      </c>
      <c r="D2935" s="27">
        <v>9169.75</v>
      </c>
      <c r="E2935" s="27">
        <v>1650.55</v>
      </c>
      <c r="F2935" s="27">
        <v>952.84</v>
      </c>
      <c r="G2935" s="26">
        <f>(E2935-F2935)/E2935</f>
        <v>0.42271364090757624</v>
      </c>
      <c r="H2935" s="27">
        <f>E2935-F2935</f>
        <v>697.70999999999992</v>
      </c>
      <c r="I2935" s="35">
        <f>E2935/D2935</f>
        <v>0.17999945472886392</v>
      </c>
      <c r="J2935" s="3">
        <v>185003.36</v>
      </c>
      <c r="K2935" s="26">
        <v>6.0999999999999999E-2</v>
      </c>
      <c r="L2935" s="4" t="b">
        <v>0</v>
      </c>
      <c r="M2935" s="4" t="s">
        <v>58</v>
      </c>
      <c r="N2935" s="35">
        <f>'Landed Freight Margin Tool'!$D$4</f>
        <v>0.58708499999999997</v>
      </c>
      <c r="O2935" s="30">
        <f>(MAX($F2935,MIN(0.18*$D2935,$F2935*(1+$N2935))))</f>
        <v>1512.2380714000001</v>
      </c>
      <c r="P2935" s="35">
        <f>O2935/D2935</f>
        <v>0.16491595424084626</v>
      </c>
    </row>
    <row r="2936" spans="1:16" x14ac:dyDescent="0.3">
      <c r="A2936" s="2">
        <v>45257</v>
      </c>
      <c r="B2936" s="3" t="s">
        <v>2683</v>
      </c>
      <c r="C2936" s="4" t="s">
        <v>2684</v>
      </c>
      <c r="D2936" s="27">
        <v>9172.25</v>
      </c>
      <c r="E2936" s="27">
        <v>1651</v>
      </c>
      <c r="F2936" s="27">
        <v>1545.99</v>
      </c>
      <c r="G2936" s="26">
        <f>(E2936-F2936)/E2936</f>
        <v>6.3603876438522097E-2</v>
      </c>
      <c r="H2936" s="27">
        <f>E2936-F2936</f>
        <v>105.00999999999999</v>
      </c>
      <c r="I2936" s="35">
        <f>E2936/D2936</f>
        <v>0.17999945487748373</v>
      </c>
      <c r="J2936" s="3">
        <v>185003.36</v>
      </c>
      <c r="K2936" s="26">
        <v>6.0999999999999999E-2</v>
      </c>
      <c r="L2936" s="4" t="b">
        <v>0</v>
      </c>
      <c r="M2936" s="4" t="s">
        <v>58</v>
      </c>
      <c r="N2936" s="35">
        <f>'Landed Freight Margin Tool'!$D$4</f>
        <v>0.58708499999999997</v>
      </c>
      <c r="O2936" s="30">
        <f>(MAX($F2936,MIN(0.18*$D2936,$F2936*(1+$N2936))))</f>
        <v>1651.0049999999999</v>
      </c>
      <c r="P2936" s="35">
        <f>O2936/D2936</f>
        <v>0.18</v>
      </c>
    </row>
    <row r="2937" spans="1:16" x14ac:dyDescent="0.3">
      <c r="A2937" s="2">
        <v>45118</v>
      </c>
      <c r="B2937" s="3" t="s">
        <v>6828</v>
      </c>
      <c r="C2937" s="4" t="s">
        <v>6829</v>
      </c>
      <c r="D2937" s="27">
        <v>6986.41</v>
      </c>
      <c r="E2937" s="27">
        <v>1257.55</v>
      </c>
      <c r="F2937" s="27">
        <v>778.04</v>
      </c>
      <c r="G2937" s="26">
        <f>(E2937-F2937)/E2937</f>
        <v>0.38130491829350721</v>
      </c>
      <c r="H2937" s="27">
        <f>E2937-F2937</f>
        <v>479.51</v>
      </c>
      <c r="I2937" s="35">
        <f>E2937/D2937</f>
        <v>0.17999945608688869</v>
      </c>
      <c r="J2937" s="3">
        <v>185003.36</v>
      </c>
      <c r="K2937" s="26">
        <v>6.0999999999999999E-2</v>
      </c>
      <c r="L2937" s="4" t="b">
        <v>0</v>
      </c>
      <c r="M2937" s="4" t="s">
        <v>58</v>
      </c>
      <c r="N2937" s="35">
        <f>'Landed Freight Margin Tool'!$D$4</f>
        <v>0.58708499999999997</v>
      </c>
      <c r="O2937" s="30">
        <f>(MAX($F2937,MIN(0.18*$D2937,$F2937*(1+$N2937))))</f>
        <v>1234.8156134000001</v>
      </c>
      <c r="P2937" s="35">
        <f>O2937/D2937</f>
        <v>0.17674536899494878</v>
      </c>
    </row>
    <row r="2938" spans="1:16" x14ac:dyDescent="0.3">
      <c r="A2938" s="2">
        <v>45002</v>
      </c>
      <c r="B2938" s="3" t="s">
        <v>11096</v>
      </c>
      <c r="C2938" s="4" t="s">
        <v>11097</v>
      </c>
      <c r="D2938" s="27">
        <v>3322.01</v>
      </c>
      <c r="E2938" s="27">
        <v>597.96</v>
      </c>
      <c r="F2938" s="27">
        <v>396.31</v>
      </c>
      <c r="G2938" s="26">
        <f>(E2938-F2938)/E2938</f>
        <v>0.33722991504448463</v>
      </c>
      <c r="H2938" s="27">
        <f>E2938-F2938</f>
        <v>201.65000000000003</v>
      </c>
      <c r="I2938" s="35">
        <f>E2938/D2938</f>
        <v>0.17999945815936738</v>
      </c>
      <c r="J2938" s="3">
        <v>185003.36</v>
      </c>
      <c r="K2938" s="26">
        <v>6.0999999999999999E-2</v>
      </c>
      <c r="L2938" s="4" t="b">
        <v>0</v>
      </c>
      <c r="M2938" s="4" t="s">
        <v>58</v>
      </c>
      <c r="N2938" s="35">
        <f>'Landed Freight Margin Tool'!$D$4</f>
        <v>0.58708499999999997</v>
      </c>
      <c r="O2938" s="30">
        <f>(MAX($F2938,MIN(0.18*$D2938,$F2938*(1+$N2938))))</f>
        <v>597.96180000000004</v>
      </c>
      <c r="P2938" s="35">
        <f>O2938/D2938</f>
        <v>0.18</v>
      </c>
    </row>
    <row r="2939" spans="1:16" x14ac:dyDescent="0.3">
      <c r="A2939" s="2">
        <v>44971</v>
      </c>
      <c r="B2939" s="3" t="s">
        <v>7647</v>
      </c>
      <c r="C2939" s="4" t="s">
        <v>2666</v>
      </c>
      <c r="D2939" s="27">
        <v>2962.62</v>
      </c>
      <c r="E2939" s="27">
        <v>533.27</v>
      </c>
      <c r="F2939" s="27">
        <v>444.34</v>
      </c>
      <c r="G2939" s="26">
        <f>(E2939-F2939)/E2939</f>
        <v>0.16676355317193919</v>
      </c>
      <c r="H2939" s="27">
        <f>E2939-F2939</f>
        <v>88.93</v>
      </c>
      <c r="I2939" s="35">
        <f>E2939/D2939</f>
        <v>0.17999945993748775</v>
      </c>
      <c r="J2939" s="3">
        <v>185003.36</v>
      </c>
      <c r="K2939" s="26">
        <v>6.0999999999999999E-2</v>
      </c>
      <c r="L2939" s="4" t="b">
        <v>0</v>
      </c>
      <c r="M2939" s="4" t="s">
        <v>58</v>
      </c>
      <c r="N2939" s="35">
        <f>'Landed Freight Margin Tool'!$D$4</f>
        <v>0.58708499999999997</v>
      </c>
      <c r="O2939" s="30">
        <f>(MAX($F2939,MIN(0.18*$D2939,$F2939*(1+$N2939))))</f>
        <v>533.27159999999992</v>
      </c>
      <c r="P2939" s="35">
        <f>O2939/D2939</f>
        <v>0.18</v>
      </c>
    </row>
    <row r="2940" spans="1:16" x14ac:dyDescent="0.3">
      <c r="A2940" s="2">
        <v>45162</v>
      </c>
      <c r="B2940" s="3" t="s">
        <v>5408</v>
      </c>
      <c r="C2940" s="4" t="s">
        <v>5409</v>
      </c>
      <c r="D2940" s="27">
        <v>8523.4699999999993</v>
      </c>
      <c r="E2940" s="27">
        <v>1534.22</v>
      </c>
      <c r="F2940" s="27">
        <v>1532.47</v>
      </c>
      <c r="G2940" s="26">
        <f>(E2940-F2940)/E2940</f>
        <v>1.140644757596694E-3</v>
      </c>
      <c r="H2940" s="27">
        <f>E2940-F2940</f>
        <v>1.75</v>
      </c>
      <c r="I2940" s="35">
        <f>E2940/D2940</f>
        <v>0.17999946031369854</v>
      </c>
      <c r="J2940" s="3">
        <v>185003.36</v>
      </c>
      <c r="K2940" s="26">
        <v>6.0999999999999999E-2</v>
      </c>
      <c r="L2940" s="4" t="b">
        <v>0</v>
      </c>
      <c r="M2940" s="4" t="s">
        <v>58</v>
      </c>
      <c r="N2940" s="35">
        <f>'Landed Freight Margin Tool'!$D$4</f>
        <v>0.58708499999999997</v>
      </c>
      <c r="O2940" s="30">
        <f>(MAX($F2940,MIN(0.18*$D2940,$F2940*(1+$N2940))))</f>
        <v>1534.2245999999998</v>
      </c>
      <c r="P2940" s="35">
        <f>O2940/D2940</f>
        <v>0.18</v>
      </c>
    </row>
    <row r="2941" spans="1:16" x14ac:dyDescent="0.3">
      <c r="A2941" s="2">
        <v>45084</v>
      </c>
      <c r="B2941" s="3" t="s">
        <v>322</v>
      </c>
      <c r="C2941" s="4" t="s">
        <v>323</v>
      </c>
      <c r="D2941" s="27">
        <v>8553.4699999999993</v>
      </c>
      <c r="E2941" s="27">
        <v>1539.62</v>
      </c>
      <c r="F2941" s="27">
        <v>1086.53</v>
      </c>
      <c r="G2941" s="26">
        <f>(E2941-F2941)/E2941</f>
        <v>0.29428690196282198</v>
      </c>
      <c r="H2941" s="27">
        <f>E2941-F2941</f>
        <v>453.08999999999992</v>
      </c>
      <c r="I2941" s="35">
        <f>E2941/D2941</f>
        <v>0.17999946220656646</v>
      </c>
      <c r="J2941" s="3">
        <v>185003.36</v>
      </c>
      <c r="K2941" s="26">
        <v>6.0999999999999999E-2</v>
      </c>
      <c r="L2941" s="4" t="b">
        <v>0</v>
      </c>
      <c r="M2941" s="4" t="s">
        <v>58</v>
      </c>
      <c r="N2941" s="35">
        <f>'Landed Freight Margin Tool'!$D$4</f>
        <v>0.58708499999999997</v>
      </c>
      <c r="O2941" s="30">
        <f>(MAX($F2941,MIN(0.18*$D2941,$F2941*(1+$N2941))))</f>
        <v>1539.6245999999999</v>
      </c>
      <c r="P2941" s="35">
        <f>O2941/D2941</f>
        <v>0.18</v>
      </c>
    </row>
    <row r="2942" spans="1:16" x14ac:dyDescent="0.3">
      <c r="A2942" s="2">
        <v>45258</v>
      </c>
      <c r="B2942" s="3" t="s">
        <v>16257</v>
      </c>
      <c r="C2942" s="4" t="s">
        <v>16258</v>
      </c>
      <c r="D2942" s="27">
        <v>8185.58</v>
      </c>
      <c r="E2942" s="27">
        <v>1473.4</v>
      </c>
      <c r="F2942" s="27">
        <v>675.91</v>
      </c>
      <c r="G2942" s="26">
        <f>(E2942-F2942)/E2942</f>
        <v>0.54125831410343428</v>
      </c>
      <c r="H2942" s="27">
        <f>E2942-F2942</f>
        <v>797.49000000000012</v>
      </c>
      <c r="I2942" s="35">
        <f>E2942/D2942</f>
        <v>0.17999946246936688</v>
      </c>
      <c r="J2942" s="3">
        <v>185003.36</v>
      </c>
      <c r="K2942" s="26">
        <v>6.0999999999999999E-2</v>
      </c>
      <c r="L2942" s="4" t="b">
        <v>0</v>
      </c>
      <c r="M2942" s="4" t="s">
        <v>58</v>
      </c>
      <c r="N2942" s="35">
        <f>'Landed Freight Margin Tool'!$D$4</f>
        <v>0.58708499999999997</v>
      </c>
      <c r="O2942" s="30">
        <f>(MAX($F2942,MIN(0.18*$D2942,$F2942*(1+$N2942))))</f>
        <v>1072.7266223500001</v>
      </c>
      <c r="P2942" s="35">
        <f>O2942/D2942</f>
        <v>0.13105077738535328</v>
      </c>
    </row>
    <row r="2943" spans="1:16" x14ac:dyDescent="0.3">
      <c r="A2943" s="2">
        <v>45120</v>
      </c>
      <c r="B2943" s="3" t="s">
        <v>18412</v>
      </c>
      <c r="C2943" s="4" t="s">
        <v>18413</v>
      </c>
      <c r="D2943" s="27">
        <v>9306.25</v>
      </c>
      <c r="E2943" s="27">
        <v>1675.12</v>
      </c>
      <c r="F2943" s="27">
        <v>1170.8900000000001</v>
      </c>
      <c r="G2943" s="26">
        <f>(E2943-F2943)/E2943</f>
        <v>0.30101127083432816</v>
      </c>
      <c r="H2943" s="27">
        <f>E2943-F2943</f>
        <v>504.22999999999979</v>
      </c>
      <c r="I2943" s="35">
        <f>E2943/D2943</f>
        <v>0.17999946272666217</v>
      </c>
      <c r="J2943" s="3">
        <v>185003.36</v>
      </c>
      <c r="K2943" s="26">
        <v>6.0999999999999999E-2</v>
      </c>
      <c r="L2943" s="4" t="b">
        <v>0</v>
      </c>
      <c r="M2943" s="4" t="s">
        <v>58</v>
      </c>
      <c r="N2943" s="35">
        <f>'Landed Freight Margin Tool'!$D$4</f>
        <v>0.58708499999999997</v>
      </c>
      <c r="O2943" s="30">
        <f>(MAX($F2943,MIN(0.18*$D2943,$F2943*(1+$N2943))))</f>
        <v>1675.125</v>
      </c>
      <c r="P2943" s="35">
        <f>O2943/D2943</f>
        <v>0.18</v>
      </c>
    </row>
    <row r="2944" spans="1:16" x14ac:dyDescent="0.3">
      <c r="A2944" s="2">
        <v>44993</v>
      </c>
      <c r="B2944" s="3" t="s">
        <v>22904</v>
      </c>
      <c r="C2944" s="4" t="s">
        <v>22905</v>
      </c>
      <c r="D2944" s="27">
        <v>7461.3</v>
      </c>
      <c r="E2944" s="27">
        <v>1343.03</v>
      </c>
      <c r="F2944" s="27">
        <v>761.88</v>
      </c>
      <c r="G2944" s="26">
        <f>(E2944-F2944)/E2944</f>
        <v>0.43271557597373106</v>
      </c>
      <c r="H2944" s="27">
        <f>E2944-F2944</f>
        <v>581.15</v>
      </c>
      <c r="I2944" s="35">
        <f>E2944/D2944</f>
        <v>0.17999946390039268</v>
      </c>
      <c r="J2944" s="3">
        <v>185003.36</v>
      </c>
      <c r="K2944" s="26">
        <v>6.0999999999999999E-2</v>
      </c>
      <c r="L2944" s="4" t="b">
        <v>0</v>
      </c>
      <c r="M2944" s="4" t="s">
        <v>58</v>
      </c>
      <c r="N2944" s="35">
        <f>'Landed Freight Margin Tool'!$D$4</f>
        <v>0.58708499999999997</v>
      </c>
      <c r="O2944" s="30">
        <f>(MAX($F2944,MIN(0.18*$D2944,$F2944*(1+$N2944))))</f>
        <v>1209.1683198000001</v>
      </c>
      <c r="P2944" s="35">
        <f>O2944/D2944</f>
        <v>0.16205866535322264</v>
      </c>
    </row>
    <row r="2945" spans="1:16" x14ac:dyDescent="0.3">
      <c r="A2945" s="2">
        <v>45247</v>
      </c>
      <c r="B2945" s="3" t="s">
        <v>18496</v>
      </c>
      <c r="C2945" s="4" t="s">
        <v>8570</v>
      </c>
      <c r="D2945" s="27">
        <v>7838.69</v>
      </c>
      <c r="E2945" s="27">
        <v>1410.96</v>
      </c>
      <c r="F2945" s="27">
        <v>837.69</v>
      </c>
      <c r="G2945" s="26">
        <f>(E2945-F2945)/E2945</f>
        <v>0.40629783976866812</v>
      </c>
      <c r="H2945" s="27">
        <f>E2945-F2945</f>
        <v>573.27</v>
      </c>
      <c r="I2945" s="35">
        <f>E2945/D2945</f>
        <v>0.17999946419618584</v>
      </c>
      <c r="J2945" s="3">
        <v>185003.36</v>
      </c>
      <c r="K2945" s="26">
        <v>6.0999999999999999E-2</v>
      </c>
      <c r="L2945" s="4" t="b">
        <v>0</v>
      </c>
      <c r="M2945" s="4" t="s">
        <v>58</v>
      </c>
      <c r="N2945" s="35">
        <f>'Landed Freight Margin Tool'!$D$4</f>
        <v>0.58708499999999997</v>
      </c>
      <c r="O2945" s="30">
        <f>(MAX($F2945,MIN(0.18*$D2945,$F2945*(1+$N2945))))</f>
        <v>1329.4852336500001</v>
      </c>
      <c r="P2945" s="35">
        <f>O2945/D2945</f>
        <v>0.16960553787048602</v>
      </c>
    </row>
    <row r="2946" spans="1:16" x14ac:dyDescent="0.3">
      <c r="A2946" s="2">
        <v>45106</v>
      </c>
      <c r="B2946" s="3" t="s">
        <v>7837</v>
      </c>
      <c r="C2946" s="4" t="s">
        <v>7838</v>
      </c>
      <c r="D2946" s="27">
        <v>6346.13</v>
      </c>
      <c r="E2946" s="27">
        <v>1142.3</v>
      </c>
      <c r="F2946" s="27">
        <v>571.66999999999996</v>
      </c>
      <c r="G2946" s="26">
        <f>(E2946-F2946)/E2946</f>
        <v>0.49954477807931369</v>
      </c>
      <c r="H2946" s="27">
        <f>E2946-F2946</f>
        <v>570.63</v>
      </c>
      <c r="I2946" s="35">
        <f>E2946/D2946</f>
        <v>0.17999946424041108</v>
      </c>
      <c r="J2946" s="3">
        <v>185003.36</v>
      </c>
      <c r="K2946" s="26">
        <v>6.0999999999999999E-2</v>
      </c>
      <c r="L2946" s="4" t="b">
        <v>0</v>
      </c>
      <c r="M2946" s="4" t="s">
        <v>58</v>
      </c>
      <c r="N2946" s="35">
        <f>'Landed Freight Margin Tool'!$D$4</f>
        <v>0.58708499999999997</v>
      </c>
      <c r="O2946" s="30">
        <f>(MAX($F2946,MIN(0.18*$D2946,$F2946*(1+$N2946))))</f>
        <v>907.28888195000002</v>
      </c>
      <c r="P2946" s="35">
        <f>O2946/D2946</f>
        <v>0.14296727012368168</v>
      </c>
    </row>
    <row r="2947" spans="1:16" x14ac:dyDescent="0.3">
      <c r="A2947" s="2">
        <v>44965</v>
      </c>
      <c r="B2947" s="3" t="s">
        <v>17546</v>
      </c>
      <c r="C2947" s="4" t="s">
        <v>17547</v>
      </c>
      <c r="D2947" s="27">
        <v>7858.19</v>
      </c>
      <c r="E2947" s="27">
        <v>1414.47</v>
      </c>
      <c r="F2947" s="27">
        <v>783.06</v>
      </c>
      <c r="G2947" s="26">
        <f>(E2947-F2947)/E2947</f>
        <v>0.44639334874546654</v>
      </c>
      <c r="H2947" s="27">
        <f>E2947-F2947</f>
        <v>631.41000000000008</v>
      </c>
      <c r="I2947" s="35">
        <f>E2947/D2947</f>
        <v>0.17999946552577631</v>
      </c>
      <c r="J2947" s="3">
        <v>185003.36</v>
      </c>
      <c r="K2947" s="26">
        <v>6.0999999999999999E-2</v>
      </c>
      <c r="L2947" s="4" t="b">
        <v>0</v>
      </c>
      <c r="M2947" s="4" t="s">
        <v>58</v>
      </c>
      <c r="N2947" s="35">
        <f>'Landed Freight Margin Tool'!$D$4</f>
        <v>0.58708499999999997</v>
      </c>
      <c r="O2947" s="30">
        <f>(MAX($F2947,MIN(0.18*$D2947,$F2947*(1+$N2947))))</f>
        <v>1242.7827801000001</v>
      </c>
      <c r="P2947" s="35">
        <f>O2947/D2947</f>
        <v>0.15815127657895778</v>
      </c>
    </row>
    <row r="2948" spans="1:16" x14ac:dyDescent="0.3">
      <c r="A2948" s="2">
        <v>45229</v>
      </c>
      <c r="B2948" s="3" t="s">
        <v>14639</v>
      </c>
      <c r="C2948" s="4" t="s">
        <v>14640</v>
      </c>
      <c r="D2948" s="27">
        <v>9356.25</v>
      </c>
      <c r="E2948" s="27">
        <v>1684.12</v>
      </c>
      <c r="F2948" s="27">
        <v>876.85</v>
      </c>
      <c r="G2948" s="26">
        <f>(E2948-F2948)/E2948</f>
        <v>0.47934232715008429</v>
      </c>
      <c r="H2948" s="27">
        <f>E2948-F2948</f>
        <v>807.26999999999987</v>
      </c>
      <c r="I2948" s="35">
        <f>E2948/D2948</f>
        <v>0.17999946559786237</v>
      </c>
      <c r="J2948" s="3">
        <v>185003.36</v>
      </c>
      <c r="K2948" s="26">
        <v>6.0999999999999999E-2</v>
      </c>
      <c r="L2948" s="4" t="b">
        <v>0</v>
      </c>
      <c r="M2948" s="4" t="s">
        <v>58</v>
      </c>
      <c r="N2948" s="35">
        <f>'Landed Freight Margin Tool'!$D$4</f>
        <v>0.58708499999999997</v>
      </c>
      <c r="O2948" s="30">
        <f>(MAX($F2948,MIN(0.18*$D2948,$F2948*(1+$N2948))))</f>
        <v>1391.63548225</v>
      </c>
      <c r="P2948" s="35">
        <f>O2948/D2948</f>
        <v>0.14873859529726119</v>
      </c>
    </row>
    <row r="2949" spans="1:16" x14ac:dyDescent="0.3">
      <c r="A2949" s="2">
        <v>45071</v>
      </c>
      <c r="B2949" s="3" t="s">
        <v>178</v>
      </c>
      <c r="C2949" s="4" t="s">
        <v>179</v>
      </c>
      <c r="D2949" s="27">
        <v>8991.36</v>
      </c>
      <c r="E2949" s="27">
        <v>1618.44</v>
      </c>
      <c r="F2949" s="27">
        <v>1008.27</v>
      </c>
      <c r="G2949" s="26">
        <f>(E2949-F2949)/E2949</f>
        <v>0.3770111959664863</v>
      </c>
      <c r="H2949" s="27">
        <f>E2949-F2949</f>
        <v>610.17000000000007</v>
      </c>
      <c r="I2949" s="35">
        <f>E2949/D2949</f>
        <v>0.17999946615417467</v>
      </c>
      <c r="J2949" s="3">
        <v>185003.36</v>
      </c>
      <c r="K2949" s="26">
        <v>6.0999999999999999E-2</v>
      </c>
      <c r="L2949" s="4" t="b">
        <v>0</v>
      </c>
      <c r="M2949" s="4" t="s">
        <v>58</v>
      </c>
      <c r="N2949" s="35">
        <f>'Landed Freight Margin Tool'!$D$4</f>
        <v>0.58708499999999997</v>
      </c>
      <c r="O2949" s="30">
        <f>(MAX($F2949,MIN(0.18*$D2949,$F2949*(1+$N2949))))</f>
        <v>1600.21019295</v>
      </c>
      <c r="P2949" s="35">
        <f>O2949/D2949</f>
        <v>0.17797198565622996</v>
      </c>
    </row>
    <row r="2950" spans="1:16" x14ac:dyDescent="0.3">
      <c r="A2950" s="2">
        <v>45181</v>
      </c>
      <c r="B2950" s="3" t="s">
        <v>18086</v>
      </c>
      <c r="C2950" s="4" t="s">
        <v>18087</v>
      </c>
      <c r="D2950" s="27">
        <v>2998.62</v>
      </c>
      <c r="E2950" s="27">
        <v>539.75</v>
      </c>
      <c r="F2950" s="27">
        <v>402.82</v>
      </c>
      <c r="G2950" s="26">
        <f>(E2950-F2950)/E2950</f>
        <v>0.25369152385363597</v>
      </c>
      <c r="H2950" s="27">
        <f>E2950-F2950</f>
        <v>136.93</v>
      </c>
      <c r="I2950" s="35">
        <f>E2950/D2950</f>
        <v>0.17999946642122044</v>
      </c>
      <c r="J2950" s="3">
        <v>185003.36</v>
      </c>
      <c r="K2950" s="26">
        <v>6.0999999999999999E-2</v>
      </c>
      <c r="L2950" s="4" t="b">
        <v>0</v>
      </c>
      <c r="M2950" s="4" t="s">
        <v>58</v>
      </c>
      <c r="N2950" s="35">
        <f>'Landed Freight Margin Tool'!$D$4</f>
        <v>0.58708499999999997</v>
      </c>
      <c r="O2950" s="30">
        <f>(MAX($F2950,MIN(0.18*$D2950,$F2950*(1+$N2950))))</f>
        <v>539.75159999999994</v>
      </c>
      <c r="P2950" s="35">
        <f>O2950/D2950</f>
        <v>0.18</v>
      </c>
    </row>
    <row r="2951" spans="1:16" x14ac:dyDescent="0.3">
      <c r="A2951" s="2">
        <v>45208</v>
      </c>
      <c r="B2951" s="3" t="s">
        <v>24174</v>
      </c>
      <c r="C2951" s="4" t="s">
        <v>24175</v>
      </c>
      <c r="D2951" s="27">
        <v>6000.24</v>
      </c>
      <c r="E2951" s="27">
        <v>1080.04</v>
      </c>
      <c r="F2951" s="27">
        <v>958.28</v>
      </c>
      <c r="G2951" s="26">
        <f>(E2951-F2951)/E2951</f>
        <v>0.11273656531239583</v>
      </c>
      <c r="H2951" s="27">
        <f>E2951-F2951</f>
        <v>121.75999999999999</v>
      </c>
      <c r="I2951" s="35">
        <f>E2951/D2951</f>
        <v>0.17999946668799915</v>
      </c>
      <c r="J2951" s="3">
        <v>185003.36</v>
      </c>
      <c r="K2951" s="26">
        <v>6.0999999999999999E-2</v>
      </c>
      <c r="L2951" s="4" t="b">
        <v>0</v>
      </c>
      <c r="M2951" s="4" t="s">
        <v>58</v>
      </c>
      <c r="N2951" s="35">
        <f>'Landed Freight Margin Tool'!$D$4</f>
        <v>0.58708499999999997</v>
      </c>
      <c r="O2951" s="30">
        <f>(MAX($F2951,MIN(0.18*$D2951,$F2951*(1+$N2951))))</f>
        <v>1080.0431999999998</v>
      </c>
      <c r="P2951" s="35">
        <f>O2951/D2951</f>
        <v>0.18</v>
      </c>
    </row>
    <row r="2952" spans="1:16" x14ac:dyDescent="0.3">
      <c r="A2952" s="2">
        <v>45119</v>
      </c>
      <c r="B2952" s="3" t="s">
        <v>13890</v>
      </c>
      <c r="C2952" s="4" t="s">
        <v>13891</v>
      </c>
      <c r="D2952" s="27">
        <v>4132.29</v>
      </c>
      <c r="E2952" s="27">
        <v>743.81</v>
      </c>
      <c r="F2952" s="27">
        <v>393.13</v>
      </c>
      <c r="G2952" s="26">
        <f>(E2952-F2952)/E2952</f>
        <v>0.47146448689853587</v>
      </c>
      <c r="H2952" s="27">
        <f>E2952-F2952</f>
        <v>350.67999999999995</v>
      </c>
      <c r="I2952" s="35">
        <f>E2952/D2952</f>
        <v>0.17999946760754931</v>
      </c>
      <c r="J2952" s="3">
        <v>185003.36</v>
      </c>
      <c r="K2952" s="26">
        <v>6.0999999999999999E-2</v>
      </c>
      <c r="L2952" s="4" t="b">
        <v>0</v>
      </c>
      <c r="M2952" s="4" t="s">
        <v>58</v>
      </c>
      <c r="N2952" s="35">
        <f>'Landed Freight Margin Tool'!$D$4</f>
        <v>0.58708499999999997</v>
      </c>
      <c r="O2952" s="30">
        <f>(MAX($F2952,MIN(0.18*$D2952,$F2952*(1+$N2952))))</f>
        <v>623.93072604999998</v>
      </c>
      <c r="P2952" s="35">
        <f>O2952/D2952</f>
        <v>0.15098909467873745</v>
      </c>
    </row>
    <row r="2953" spans="1:16" x14ac:dyDescent="0.3">
      <c r="A2953" s="2">
        <v>45054</v>
      </c>
      <c r="B2953" s="3" t="s">
        <v>5057</v>
      </c>
      <c r="C2953" s="4" t="s">
        <v>5058</v>
      </c>
      <c r="D2953" s="27">
        <v>9393.25</v>
      </c>
      <c r="E2953" s="27">
        <v>1690.78</v>
      </c>
      <c r="F2953" s="27">
        <v>954.73</v>
      </c>
      <c r="G2953" s="26">
        <f>(E2953-F2953)/E2953</f>
        <v>0.435331622091579</v>
      </c>
      <c r="H2953" s="27">
        <f>E2953-F2953</f>
        <v>736.05</v>
      </c>
      <c r="I2953" s="35">
        <f>E2953/D2953</f>
        <v>0.17999946770287173</v>
      </c>
      <c r="J2953" s="3">
        <v>185003.36</v>
      </c>
      <c r="K2953" s="26">
        <v>6.0999999999999999E-2</v>
      </c>
      <c r="L2953" s="4" t="b">
        <v>0</v>
      </c>
      <c r="M2953" s="4" t="s">
        <v>58</v>
      </c>
      <c r="N2953" s="35">
        <f>'Landed Freight Margin Tool'!$D$4</f>
        <v>0.58708499999999997</v>
      </c>
      <c r="O2953" s="30">
        <f>(MAX($F2953,MIN(0.18*$D2953,$F2953*(1+$N2953))))</f>
        <v>1515.2376620500002</v>
      </c>
      <c r="P2953" s="35">
        <f>O2953/D2953</f>
        <v>0.16131133122721106</v>
      </c>
    </row>
    <row r="2954" spans="1:16" x14ac:dyDescent="0.3">
      <c r="A2954" s="2">
        <v>45205</v>
      </c>
      <c r="B2954" s="3" t="s">
        <v>21296</v>
      </c>
      <c r="C2954" s="4" t="s">
        <v>4854</v>
      </c>
      <c r="D2954" s="27">
        <v>7515.3</v>
      </c>
      <c r="E2954" s="27">
        <v>1352.75</v>
      </c>
      <c r="F2954" s="27">
        <v>725.8</v>
      </c>
      <c r="G2954" s="26">
        <f>(E2954-F2954)/E2954</f>
        <v>0.46346331546849012</v>
      </c>
      <c r="H2954" s="27">
        <f>E2954-F2954</f>
        <v>626.95000000000005</v>
      </c>
      <c r="I2954" s="35">
        <f>E2954/D2954</f>
        <v>0.17999946775245165</v>
      </c>
      <c r="J2954" s="3">
        <v>185003.36</v>
      </c>
      <c r="K2954" s="26">
        <v>6.0999999999999999E-2</v>
      </c>
      <c r="L2954" s="4" t="b">
        <v>0</v>
      </c>
      <c r="M2954" s="4" t="s">
        <v>58</v>
      </c>
      <c r="N2954" s="35">
        <f>'Landed Freight Margin Tool'!$D$4</f>
        <v>0.58708499999999997</v>
      </c>
      <c r="O2954" s="30">
        <f>(MAX($F2954,MIN(0.18*$D2954,$F2954*(1+$N2954))))</f>
        <v>1151.906293</v>
      </c>
      <c r="P2954" s="35">
        <f>O2954/D2954</f>
        <v>0.15327482509014942</v>
      </c>
    </row>
    <row r="2955" spans="1:16" x14ac:dyDescent="0.3">
      <c r="A2955" s="2">
        <v>45260</v>
      </c>
      <c r="B2955" s="3" t="s">
        <v>23961</v>
      </c>
      <c r="C2955" s="4" t="s">
        <v>12257</v>
      </c>
      <c r="D2955" s="27">
        <v>9047.36</v>
      </c>
      <c r="E2955" s="27">
        <v>1628.52</v>
      </c>
      <c r="F2955" s="27">
        <v>1216.29</v>
      </c>
      <c r="G2955" s="26">
        <f>(E2955-F2955)/E2955</f>
        <v>0.25313167784245821</v>
      </c>
      <c r="H2955" s="27">
        <f>E2955-F2955</f>
        <v>412.23</v>
      </c>
      <c r="I2955" s="35">
        <f>E2955/D2955</f>
        <v>0.17999946945849396</v>
      </c>
      <c r="J2955" s="3">
        <v>185003.36</v>
      </c>
      <c r="K2955" s="26">
        <v>6.0999999999999999E-2</v>
      </c>
      <c r="L2955" s="4" t="b">
        <v>0</v>
      </c>
      <c r="M2955" s="4" t="s">
        <v>58</v>
      </c>
      <c r="N2955" s="35">
        <f>'Landed Freight Margin Tool'!$D$4</f>
        <v>0.58708499999999997</v>
      </c>
      <c r="O2955" s="30">
        <f>(MAX($F2955,MIN(0.18*$D2955,$F2955*(1+$N2955))))</f>
        <v>1628.5248000000001</v>
      </c>
      <c r="P2955" s="35">
        <f>O2955/D2955</f>
        <v>0.18</v>
      </c>
    </row>
    <row r="2956" spans="1:16" x14ac:dyDescent="0.3">
      <c r="A2956" s="2">
        <v>45154</v>
      </c>
      <c r="B2956" s="3" t="s">
        <v>11131</v>
      </c>
      <c r="C2956" s="4" t="s">
        <v>11132</v>
      </c>
      <c r="D2956" s="27">
        <v>3019.62</v>
      </c>
      <c r="E2956" s="27">
        <v>543.53</v>
      </c>
      <c r="F2956" s="27">
        <v>286.7</v>
      </c>
      <c r="G2956" s="26">
        <f>(E2956-F2956)/E2956</f>
        <v>0.47252221588504772</v>
      </c>
      <c r="H2956" s="27">
        <f>E2956-F2956</f>
        <v>256.83</v>
      </c>
      <c r="I2956" s="35">
        <f>E2956/D2956</f>
        <v>0.17999947013200338</v>
      </c>
      <c r="J2956" s="3">
        <v>185003.36</v>
      </c>
      <c r="K2956" s="26">
        <v>6.0999999999999999E-2</v>
      </c>
      <c r="L2956" s="4" t="b">
        <v>0</v>
      </c>
      <c r="M2956" s="4" t="s">
        <v>58</v>
      </c>
      <c r="N2956" s="35">
        <f>'Landed Freight Margin Tool'!$D$4</f>
        <v>0.58708499999999997</v>
      </c>
      <c r="O2956" s="30">
        <f>(MAX($F2956,MIN(0.18*$D2956,$F2956*(1+$N2956))))</f>
        <v>455.0172695</v>
      </c>
      <c r="P2956" s="35">
        <f>O2956/D2956</f>
        <v>0.15068693064027924</v>
      </c>
    </row>
    <row r="2957" spans="1:16" x14ac:dyDescent="0.3">
      <c r="A2957" s="2">
        <v>45211</v>
      </c>
      <c r="B2957" s="3" t="s">
        <v>15477</v>
      </c>
      <c r="C2957" s="4" t="s">
        <v>15478</v>
      </c>
      <c r="D2957" s="27">
        <v>2269.84</v>
      </c>
      <c r="E2957" s="27">
        <v>408.57</v>
      </c>
      <c r="F2957" s="27">
        <v>227.32</v>
      </c>
      <c r="G2957" s="26">
        <f>(E2957-F2957)/E2957</f>
        <v>0.44362043223927355</v>
      </c>
      <c r="H2957" s="27">
        <f>E2957-F2957</f>
        <v>181.25</v>
      </c>
      <c r="I2957" s="35">
        <f>E2957/D2957</f>
        <v>0.17999947132837554</v>
      </c>
      <c r="J2957" s="3">
        <v>185003.36</v>
      </c>
      <c r="K2957" s="26">
        <v>6.0999999999999999E-2</v>
      </c>
      <c r="L2957" s="4" t="b">
        <v>0</v>
      </c>
      <c r="M2957" s="4" t="s">
        <v>58</v>
      </c>
      <c r="N2957" s="35">
        <f>'Landed Freight Margin Tool'!$D$4</f>
        <v>0.58708499999999997</v>
      </c>
      <c r="O2957" s="30">
        <f>(MAX($F2957,MIN(0.18*$D2957,$F2957*(1+$N2957))))</f>
        <v>360.77616219999999</v>
      </c>
      <c r="P2957" s="35">
        <f>O2957/D2957</f>
        <v>0.15894343310541711</v>
      </c>
    </row>
    <row r="2958" spans="1:16" x14ac:dyDescent="0.3">
      <c r="A2958" s="2">
        <v>45155</v>
      </c>
      <c r="B2958" s="3" t="s">
        <v>5274</v>
      </c>
      <c r="C2958" s="4" t="s">
        <v>5275</v>
      </c>
      <c r="D2958" s="27">
        <v>2648.23</v>
      </c>
      <c r="E2958" s="27">
        <v>476.68</v>
      </c>
      <c r="F2958" s="27">
        <v>292.25</v>
      </c>
      <c r="G2958" s="26">
        <f>(E2958-F2958)/E2958</f>
        <v>0.38690526139128978</v>
      </c>
      <c r="H2958" s="27">
        <f>E2958-F2958</f>
        <v>184.43</v>
      </c>
      <c r="I2958" s="35">
        <f>E2958/D2958</f>
        <v>0.17999947134501157</v>
      </c>
      <c r="J2958" s="3">
        <v>185003.36</v>
      </c>
      <c r="K2958" s="26">
        <v>6.0999999999999999E-2</v>
      </c>
      <c r="L2958" s="4" t="b">
        <v>0</v>
      </c>
      <c r="M2958" s="4" t="s">
        <v>58</v>
      </c>
      <c r="N2958" s="35">
        <f>'Landed Freight Margin Tool'!$D$4</f>
        <v>0.58708499999999997</v>
      </c>
      <c r="O2958" s="30">
        <f>(MAX($F2958,MIN(0.18*$D2958,$F2958*(1+$N2958))))</f>
        <v>463.82559125</v>
      </c>
      <c r="P2958" s="35">
        <f>O2958/D2958</f>
        <v>0.17514550898147063</v>
      </c>
    </row>
    <row r="2959" spans="1:16" x14ac:dyDescent="0.3">
      <c r="A2959" s="2">
        <v>45160</v>
      </c>
      <c r="B2959" s="3" t="s">
        <v>2797</v>
      </c>
      <c r="C2959" s="4" t="s">
        <v>2798</v>
      </c>
      <c r="D2959" s="27">
        <v>3787.4</v>
      </c>
      <c r="E2959" s="27">
        <v>681.73</v>
      </c>
      <c r="F2959" s="27">
        <v>384.01</v>
      </c>
      <c r="G2959" s="26">
        <f>(E2959-F2959)/E2959</f>
        <v>0.43671248148093822</v>
      </c>
      <c r="H2959" s="27">
        <f>E2959-F2959</f>
        <v>297.72000000000003</v>
      </c>
      <c r="I2959" s="35">
        <f>E2959/D2959</f>
        <v>0.17999947193325236</v>
      </c>
      <c r="J2959" s="3">
        <v>185003.36</v>
      </c>
      <c r="K2959" s="26">
        <v>6.0999999999999999E-2</v>
      </c>
      <c r="L2959" s="4" t="b">
        <v>0</v>
      </c>
      <c r="M2959" s="4" t="s">
        <v>58</v>
      </c>
      <c r="N2959" s="35">
        <f>'Landed Freight Margin Tool'!$D$4</f>
        <v>0.58708499999999997</v>
      </c>
      <c r="O2959" s="30">
        <f>(MAX($F2959,MIN(0.18*$D2959,$F2959*(1+$N2959))))</f>
        <v>609.45651084999997</v>
      </c>
      <c r="P2959" s="35">
        <f>O2959/D2959</f>
        <v>0.16091685875534667</v>
      </c>
    </row>
    <row r="2960" spans="1:16" x14ac:dyDescent="0.3">
      <c r="A2960" s="2">
        <v>44953</v>
      </c>
      <c r="B2960" s="3" t="s">
        <v>738</v>
      </c>
      <c r="C2960" s="4" t="s">
        <v>739</v>
      </c>
      <c r="D2960" s="27">
        <v>2651.73</v>
      </c>
      <c r="E2960" s="27">
        <v>477.31</v>
      </c>
      <c r="F2960" s="27">
        <v>247.79</v>
      </c>
      <c r="G2960" s="26">
        <f>(E2960-F2960)/E2960</f>
        <v>0.48086149462613398</v>
      </c>
      <c r="H2960" s="27">
        <f>E2960-F2960</f>
        <v>229.52</v>
      </c>
      <c r="I2960" s="35">
        <f>E2960/D2960</f>
        <v>0.17999947204277961</v>
      </c>
      <c r="J2960" s="3">
        <v>185003.36</v>
      </c>
      <c r="K2960" s="26">
        <v>6.0999999999999999E-2</v>
      </c>
      <c r="L2960" s="4" t="b">
        <v>0</v>
      </c>
      <c r="M2960" s="4" t="s">
        <v>58</v>
      </c>
      <c r="N2960" s="35">
        <f>'Landed Freight Margin Tool'!$D$4</f>
        <v>0.58708499999999997</v>
      </c>
      <c r="O2960" s="30">
        <f>(MAX($F2960,MIN(0.18*$D2960,$F2960*(1+$N2960))))</f>
        <v>393.26379215000003</v>
      </c>
      <c r="P2960" s="35">
        <f>O2960/D2960</f>
        <v>0.14830461327133609</v>
      </c>
    </row>
    <row r="2961" spans="1:16" x14ac:dyDescent="0.3">
      <c r="A2961" s="2">
        <v>45013</v>
      </c>
      <c r="B2961" s="3" t="s">
        <v>8147</v>
      </c>
      <c r="C2961" s="4" t="s">
        <v>8148</v>
      </c>
      <c r="D2961" s="27">
        <v>4557.18</v>
      </c>
      <c r="E2961" s="27">
        <v>820.29</v>
      </c>
      <c r="F2961" s="27">
        <v>450.05</v>
      </c>
      <c r="G2961" s="26">
        <f>(E2961-F2961)/E2961</f>
        <v>0.45135257043240801</v>
      </c>
      <c r="H2961" s="27">
        <f>E2961-F2961</f>
        <v>370.23999999999995</v>
      </c>
      <c r="I2961" s="35">
        <f>E2961/D2961</f>
        <v>0.17999947335852434</v>
      </c>
      <c r="J2961" s="3">
        <v>185003.36</v>
      </c>
      <c r="K2961" s="26">
        <v>6.0999999999999999E-2</v>
      </c>
      <c r="L2961" s="4" t="b">
        <v>0</v>
      </c>
      <c r="M2961" s="4" t="s">
        <v>58</v>
      </c>
      <c r="N2961" s="35">
        <f>'Landed Freight Margin Tool'!$D$4</f>
        <v>0.58708499999999997</v>
      </c>
      <c r="O2961" s="30">
        <f>(MAX($F2961,MIN(0.18*$D2961,$F2961*(1+$N2961))))</f>
        <v>714.26760425000009</v>
      </c>
      <c r="P2961" s="35">
        <f>O2961/D2961</f>
        <v>0.1567345604628301</v>
      </c>
    </row>
    <row r="2962" spans="1:16" x14ac:dyDescent="0.3">
      <c r="A2962" s="2">
        <v>45009</v>
      </c>
      <c r="B2962" s="3" t="s">
        <v>7683</v>
      </c>
      <c r="C2962" s="4" t="s">
        <v>7684</v>
      </c>
      <c r="D2962" s="27">
        <v>8384.08</v>
      </c>
      <c r="E2962" s="27">
        <v>1509.13</v>
      </c>
      <c r="F2962" s="27">
        <v>933.72</v>
      </c>
      <c r="G2962" s="26">
        <f>(E2962-F2962)/E2962</f>
        <v>0.38128590644941129</v>
      </c>
      <c r="H2962" s="27">
        <f>E2962-F2962</f>
        <v>575.41000000000008</v>
      </c>
      <c r="I2962" s="35">
        <f>E2962/D2962</f>
        <v>0.17999947519584739</v>
      </c>
      <c r="J2962" s="3">
        <v>185003.36</v>
      </c>
      <c r="K2962" s="26">
        <v>6.0999999999999999E-2</v>
      </c>
      <c r="L2962" s="4" t="b">
        <v>0</v>
      </c>
      <c r="M2962" s="4" t="s">
        <v>58</v>
      </c>
      <c r="N2962" s="35">
        <f>'Landed Freight Margin Tool'!$D$4</f>
        <v>0.58708499999999997</v>
      </c>
      <c r="O2962" s="30">
        <f>(MAX($F2962,MIN(0.18*$D2962,$F2962*(1+$N2962))))</f>
        <v>1481.8930062000002</v>
      </c>
      <c r="P2962" s="35">
        <f>O2962/D2962</f>
        <v>0.17675081895688022</v>
      </c>
    </row>
    <row r="2963" spans="1:16" x14ac:dyDescent="0.3">
      <c r="A2963" s="2">
        <v>45196</v>
      </c>
      <c r="B2963" s="3" t="s">
        <v>6854</v>
      </c>
      <c r="C2963" s="4" t="s">
        <v>6855</v>
      </c>
      <c r="D2963" s="27">
        <v>8389.58</v>
      </c>
      <c r="E2963" s="27">
        <v>1510.12</v>
      </c>
      <c r="F2963" s="27">
        <v>973.87</v>
      </c>
      <c r="G2963" s="26">
        <f>(E2963-F2963)/E2963</f>
        <v>0.35510423012740705</v>
      </c>
      <c r="H2963" s="27">
        <f>E2963-F2963</f>
        <v>536.24999999999989</v>
      </c>
      <c r="I2963" s="35">
        <f>E2963/D2963</f>
        <v>0.1799994755398959</v>
      </c>
      <c r="J2963" s="3">
        <v>185003.36</v>
      </c>
      <c r="K2963" s="26">
        <v>6.0999999999999999E-2</v>
      </c>
      <c r="L2963" s="4" t="b">
        <v>0</v>
      </c>
      <c r="M2963" s="4" t="s">
        <v>58</v>
      </c>
      <c r="N2963" s="35">
        <f>'Landed Freight Margin Tool'!$D$4</f>
        <v>0.58708499999999997</v>
      </c>
      <c r="O2963" s="30">
        <f>(MAX($F2963,MIN(0.18*$D2963,$F2963*(1+$N2963))))</f>
        <v>1510.1243999999999</v>
      </c>
      <c r="P2963" s="35">
        <f>O2963/D2963</f>
        <v>0.18</v>
      </c>
    </row>
    <row r="2964" spans="1:16" x14ac:dyDescent="0.3">
      <c r="A2964" s="2">
        <v>45152</v>
      </c>
      <c r="B2964" s="3" t="s">
        <v>11913</v>
      </c>
      <c r="C2964" s="4" t="s">
        <v>4955</v>
      </c>
      <c r="D2964" s="27">
        <v>6878.02</v>
      </c>
      <c r="E2964" s="27">
        <v>1238.04</v>
      </c>
      <c r="F2964" s="27">
        <v>828.93</v>
      </c>
      <c r="G2964" s="26">
        <f>(E2964-F2964)/E2964</f>
        <v>0.3304497431423864</v>
      </c>
      <c r="H2964" s="27">
        <f>E2964-F2964</f>
        <v>409.11</v>
      </c>
      <c r="I2964" s="35">
        <f>E2964/D2964</f>
        <v>0.17999947659355453</v>
      </c>
      <c r="J2964" s="3">
        <v>185003.36</v>
      </c>
      <c r="K2964" s="26">
        <v>6.0999999999999999E-2</v>
      </c>
      <c r="L2964" s="4" t="b">
        <v>0</v>
      </c>
      <c r="M2964" s="4" t="s">
        <v>58</v>
      </c>
      <c r="N2964" s="35">
        <f>'Landed Freight Margin Tool'!$D$4</f>
        <v>0.58708499999999997</v>
      </c>
      <c r="O2964" s="30">
        <f>(MAX($F2964,MIN(0.18*$D2964,$F2964*(1+$N2964))))</f>
        <v>1238.0436</v>
      </c>
      <c r="P2964" s="35">
        <f>O2964/D2964</f>
        <v>0.18</v>
      </c>
    </row>
    <row r="2965" spans="1:16" x14ac:dyDescent="0.3">
      <c r="A2965" s="2">
        <v>45167</v>
      </c>
      <c r="B2965" s="3" t="s">
        <v>24232</v>
      </c>
      <c r="C2965" s="4" t="s">
        <v>24233</v>
      </c>
      <c r="D2965" s="27">
        <v>6503.63</v>
      </c>
      <c r="E2965" s="27">
        <v>1170.6500000000001</v>
      </c>
      <c r="F2965" s="27">
        <v>720.64</v>
      </c>
      <c r="G2965" s="26">
        <f>(E2965-F2965)/E2965</f>
        <v>0.38441037030709441</v>
      </c>
      <c r="H2965" s="27">
        <f>E2965-F2965</f>
        <v>450.0100000000001</v>
      </c>
      <c r="I2965" s="35">
        <f>E2965/D2965</f>
        <v>0.17999947721503223</v>
      </c>
      <c r="J2965" s="3">
        <v>185003.36</v>
      </c>
      <c r="K2965" s="26">
        <v>6.0999999999999999E-2</v>
      </c>
      <c r="L2965" s="4" t="b">
        <v>0</v>
      </c>
      <c r="M2965" s="4" t="s">
        <v>58</v>
      </c>
      <c r="N2965" s="35">
        <f>'Landed Freight Margin Tool'!$D$4</f>
        <v>0.58708499999999997</v>
      </c>
      <c r="O2965" s="30">
        <f>(MAX($F2965,MIN(0.18*$D2965,$F2965*(1+$N2965))))</f>
        <v>1143.7169344000001</v>
      </c>
      <c r="P2965" s="35">
        <f>O2965/D2965</f>
        <v>0.17585824138212047</v>
      </c>
    </row>
    <row r="2966" spans="1:16" x14ac:dyDescent="0.3">
      <c r="A2966" s="2">
        <v>44964</v>
      </c>
      <c r="B2966" s="3" t="s">
        <v>20993</v>
      </c>
      <c r="C2966" s="4" t="s">
        <v>20994</v>
      </c>
      <c r="D2966" s="27">
        <v>8042.69</v>
      </c>
      <c r="E2966" s="27">
        <v>1447.68</v>
      </c>
      <c r="F2966" s="27">
        <v>1059.27</v>
      </c>
      <c r="G2966" s="26">
        <f>(E2966-F2966)/E2966</f>
        <v>0.26829824270557034</v>
      </c>
      <c r="H2966" s="27">
        <f>E2966-F2966</f>
        <v>388.41000000000008</v>
      </c>
      <c r="I2966" s="35">
        <f>E2966/D2966</f>
        <v>0.17999947778666095</v>
      </c>
      <c r="J2966" s="3">
        <v>185003.36</v>
      </c>
      <c r="K2966" s="26">
        <v>6.0999999999999999E-2</v>
      </c>
      <c r="L2966" s="4" t="b">
        <v>0</v>
      </c>
      <c r="M2966" s="4" t="s">
        <v>58</v>
      </c>
      <c r="N2966" s="35">
        <f>'Landed Freight Margin Tool'!$D$4</f>
        <v>0.58708499999999997</v>
      </c>
      <c r="O2966" s="30">
        <f>(MAX($F2966,MIN(0.18*$D2966,$F2966*(1+$N2966))))</f>
        <v>1447.6841999999999</v>
      </c>
      <c r="P2966" s="35">
        <f>O2966/D2966</f>
        <v>0.18</v>
      </c>
    </row>
    <row r="2967" spans="1:16" x14ac:dyDescent="0.3">
      <c r="A2967" s="2">
        <v>45042</v>
      </c>
      <c r="B2967" s="3" t="s">
        <v>24787</v>
      </c>
      <c r="C2967" s="4" t="s">
        <v>24788</v>
      </c>
      <c r="D2967" s="27">
        <v>7664.3</v>
      </c>
      <c r="E2967" s="27">
        <v>1379.57</v>
      </c>
      <c r="F2967" s="27">
        <v>935.92</v>
      </c>
      <c r="G2967" s="26">
        <f>(E2967-F2967)/E2967</f>
        <v>0.32158571148981202</v>
      </c>
      <c r="H2967" s="27">
        <f>E2967-F2967</f>
        <v>443.65</v>
      </c>
      <c r="I2967" s="35">
        <f>E2967/D2967</f>
        <v>0.17999947809976122</v>
      </c>
      <c r="J2967" s="3">
        <v>185003.36</v>
      </c>
      <c r="K2967" s="26">
        <v>6.0999999999999999E-2</v>
      </c>
      <c r="L2967" s="4" t="b">
        <v>0</v>
      </c>
      <c r="M2967" s="4" t="s">
        <v>58</v>
      </c>
      <c r="N2967" s="35">
        <f>'Landed Freight Margin Tool'!$D$4</f>
        <v>0.58708499999999997</v>
      </c>
      <c r="O2967" s="30">
        <f>(MAX($F2967,MIN(0.18*$D2967,$F2967*(1+$N2967))))</f>
        <v>1379.5740000000001</v>
      </c>
      <c r="P2967" s="35">
        <f>O2967/D2967</f>
        <v>0.18</v>
      </c>
    </row>
    <row r="2968" spans="1:16" x14ac:dyDescent="0.3">
      <c r="A2968" s="2">
        <v>44949</v>
      </c>
      <c r="B2968" s="3" t="s">
        <v>13066</v>
      </c>
      <c r="C2968" s="4" t="s">
        <v>13067</v>
      </c>
      <c r="D2968" s="27">
        <v>8051.19</v>
      </c>
      <c r="E2968" s="27">
        <v>1449.21</v>
      </c>
      <c r="F2968" s="27">
        <v>806.26</v>
      </c>
      <c r="G2968" s="26">
        <f>(E2968-F2968)/E2968</f>
        <v>0.44365550886344979</v>
      </c>
      <c r="H2968" s="27">
        <f>E2968-F2968</f>
        <v>642.95000000000005</v>
      </c>
      <c r="I2968" s="35">
        <f>E2968/D2968</f>
        <v>0.17999947833798483</v>
      </c>
      <c r="J2968" s="3">
        <v>185003.36</v>
      </c>
      <c r="K2968" s="26">
        <v>6.0999999999999999E-2</v>
      </c>
      <c r="L2968" s="4" t="b">
        <v>0</v>
      </c>
      <c r="M2968" s="4" t="s">
        <v>58</v>
      </c>
      <c r="N2968" s="35">
        <f>'Landed Freight Margin Tool'!$D$4</f>
        <v>0.58708499999999997</v>
      </c>
      <c r="O2968" s="30">
        <f>(MAX($F2968,MIN(0.18*$D2968,$F2968*(1+$N2968))))</f>
        <v>1279.6031521</v>
      </c>
      <c r="P2968" s="35">
        <f>O2968/D2968</f>
        <v>0.15893341879896017</v>
      </c>
    </row>
    <row r="2969" spans="1:16" x14ac:dyDescent="0.3">
      <c r="A2969" s="2">
        <v>44967</v>
      </c>
      <c r="B2969" s="3" t="s">
        <v>5974</v>
      </c>
      <c r="C2969" s="4" t="s">
        <v>5975</v>
      </c>
      <c r="D2969" s="27">
        <v>5388.46</v>
      </c>
      <c r="E2969" s="27">
        <v>969.92</v>
      </c>
      <c r="F2969" s="27">
        <v>680.93</v>
      </c>
      <c r="G2969" s="26">
        <f>(E2969-F2969)/E2969</f>
        <v>0.29795240844605742</v>
      </c>
      <c r="H2969" s="27">
        <f>E2969-F2969</f>
        <v>288.99</v>
      </c>
      <c r="I2969" s="35">
        <f>E2969/D2969</f>
        <v>0.1799994803710151</v>
      </c>
      <c r="J2969" s="3">
        <v>185003.36</v>
      </c>
      <c r="K2969" s="26">
        <v>6.0999999999999999E-2</v>
      </c>
      <c r="L2969" s="4" t="b">
        <v>0</v>
      </c>
      <c r="M2969" s="4" t="s">
        <v>58</v>
      </c>
      <c r="N2969" s="35">
        <f>'Landed Freight Margin Tool'!$D$4</f>
        <v>0.58708499999999997</v>
      </c>
      <c r="O2969" s="30">
        <f>(MAX($F2969,MIN(0.18*$D2969,$F2969*(1+$N2969))))</f>
        <v>969.92279999999994</v>
      </c>
      <c r="P2969" s="35">
        <f>O2969/D2969</f>
        <v>0.18</v>
      </c>
    </row>
    <row r="2970" spans="1:16" x14ac:dyDescent="0.3">
      <c r="A2970" s="2">
        <v>45148</v>
      </c>
      <c r="B2970" s="3" t="s">
        <v>16234</v>
      </c>
      <c r="C2970" s="4" t="s">
        <v>16235</v>
      </c>
      <c r="D2970" s="27">
        <v>8855.4699999999993</v>
      </c>
      <c r="E2970" s="27">
        <v>1593.98</v>
      </c>
      <c r="F2970" s="27">
        <v>1101.5999999999999</v>
      </c>
      <c r="G2970" s="26">
        <f>(E2970-F2970)/E2970</f>
        <v>0.30889973525389286</v>
      </c>
      <c r="H2970" s="27">
        <f>E2970-F2970</f>
        <v>492.38000000000011</v>
      </c>
      <c r="I2970" s="35">
        <f>E2970/D2970</f>
        <v>0.17999948054705173</v>
      </c>
      <c r="J2970" s="3">
        <v>185003.36</v>
      </c>
      <c r="K2970" s="26">
        <v>6.0999999999999999E-2</v>
      </c>
      <c r="L2970" s="4" t="b">
        <v>0</v>
      </c>
      <c r="M2970" s="4" t="s">
        <v>58</v>
      </c>
      <c r="N2970" s="35">
        <f>'Landed Freight Margin Tool'!$D$4</f>
        <v>0.58708499999999997</v>
      </c>
      <c r="O2970" s="30">
        <f>(MAX($F2970,MIN(0.18*$D2970,$F2970*(1+$N2970))))</f>
        <v>1593.9845999999998</v>
      </c>
      <c r="P2970" s="35">
        <f>O2970/D2970</f>
        <v>0.18</v>
      </c>
    </row>
    <row r="2971" spans="1:16" x14ac:dyDescent="0.3">
      <c r="A2971" s="2">
        <v>45198</v>
      </c>
      <c r="B2971" s="3" t="s">
        <v>16502</v>
      </c>
      <c r="C2971" s="4" t="s">
        <v>16503</v>
      </c>
      <c r="D2971" s="27">
        <v>6547.63</v>
      </c>
      <c r="E2971" s="27">
        <v>1178.57</v>
      </c>
      <c r="F2971" s="27">
        <v>639.39</v>
      </c>
      <c r="G2971" s="26">
        <f>(E2971-F2971)/E2971</f>
        <v>0.45748661513529104</v>
      </c>
      <c r="H2971" s="27">
        <f>E2971-F2971</f>
        <v>539.17999999999995</v>
      </c>
      <c r="I2971" s="35">
        <f>E2971/D2971</f>
        <v>0.17999948072814131</v>
      </c>
      <c r="J2971" s="3">
        <v>185003.36</v>
      </c>
      <c r="K2971" s="26">
        <v>6.0999999999999999E-2</v>
      </c>
      <c r="L2971" s="4" t="b">
        <v>0</v>
      </c>
      <c r="M2971" s="4" t="s">
        <v>58</v>
      </c>
      <c r="N2971" s="35">
        <f>'Landed Freight Margin Tool'!$D$4</f>
        <v>0.58708499999999997</v>
      </c>
      <c r="O2971" s="30">
        <f>(MAX($F2971,MIN(0.18*$D2971,$F2971*(1+$N2971))))</f>
        <v>1014.7662781500001</v>
      </c>
      <c r="P2971" s="35">
        <f>O2971/D2971</f>
        <v>0.15498222687445687</v>
      </c>
    </row>
    <row r="2972" spans="1:16" x14ac:dyDescent="0.3">
      <c r="A2972" s="2">
        <v>45057</v>
      </c>
      <c r="B2972" s="3" t="s">
        <v>13795</v>
      </c>
      <c r="C2972" s="4" t="s">
        <v>13796</v>
      </c>
      <c r="D2972" s="27">
        <v>7708.3</v>
      </c>
      <c r="E2972" s="27">
        <v>1387.49</v>
      </c>
      <c r="F2972" s="27">
        <v>793.47</v>
      </c>
      <c r="G2972" s="26">
        <f>(E2972-F2972)/E2972</f>
        <v>0.4281256081124909</v>
      </c>
      <c r="H2972" s="27">
        <f>E2972-F2972</f>
        <v>594.02</v>
      </c>
      <c r="I2972" s="35">
        <f>E2972/D2972</f>
        <v>0.17999948107883709</v>
      </c>
      <c r="J2972" s="3">
        <v>185003.36</v>
      </c>
      <c r="K2972" s="26">
        <v>6.0999999999999999E-2</v>
      </c>
      <c r="L2972" s="4" t="b">
        <v>0</v>
      </c>
      <c r="M2972" s="4" t="s">
        <v>58</v>
      </c>
      <c r="N2972" s="35">
        <f>'Landed Freight Margin Tool'!$D$4</f>
        <v>0.58708499999999997</v>
      </c>
      <c r="O2972" s="30">
        <f>(MAX($F2972,MIN(0.18*$D2972,$F2972*(1+$N2972))))</f>
        <v>1259.3043349500001</v>
      </c>
      <c r="P2972" s="35">
        <f>O2972/D2972</f>
        <v>0.16336991748504859</v>
      </c>
    </row>
    <row r="2973" spans="1:16" x14ac:dyDescent="0.3">
      <c r="A2973" s="2">
        <v>45131</v>
      </c>
      <c r="B2973" s="3" t="s">
        <v>23746</v>
      </c>
      <c r="C2973" s="4" t="s">
        <v>23747</v>
      </c>
      <c r="D2973" s="27">
        <v>6558.13</v>
      </c>
      <c r="E2973" s="27">
        <v>1180.46</v>
      </c>
      <c r="F2973" s="27">
        <v>735.03</v>
      </c>
      <c r="G2973" s="26">
        <f>(E2973-F2973)/E2973</f>
        <v>0.37733595378072959</v>
      </c>
      <c r="H2973" s="27">
        <f>E2973-F2973</f>
        <v>445.43000000000006</v>
      </c>
      <c r="I2973" s="35">
        <f>E2973/D2973</f>
        <v>0.17999948155952994</v>
      </c>
      <c r="J2973" s="3">
        <v>185003.36</v>
      </c>
      <c r="K2973" s="26">
        <v>6.0999999999999999E-2</v>
      </c>
      <c r="L2973" s="4" t="b">
        <v>0</v>
      </c>
      <c r="M2973" s="4" t="s">
        <v>58</v>
      </c>
      <c r="N2973" s="35">
        <f>'Landed Freight Margin Tool'!$D$4</f>
        <v>0.58708499999999997</v>
      </c>
      <c r="O2973" s="30">
        <f>(MAX($F2973,MIN(0.18*$D2973,$F2973*(1+$N2973))))</f>
        <v>1166.5550875500001</v>
      </c>
      <c r="P2973" s="35">
        <f>O2973/D2973</f>
        <v>0.17787922586926458</v>
      </c>
    </row>
    <row r="2974" spans="1:16" x14ac:dyDescent="0.3">
      <c r="A2974" s="2">
        <v>45055</v>
      </c>
      <c r="B2974" s="3" t="s">
        <v>4972</v>
      </c>
      <c r="C2974" s="4" t="s">
        <v>4973</v>
      </c>
      <c r="D2974" s="27">
        <v>6193.24</v>
      </c>
      <c r="E2974" s="27">
        <v>1114.78</v>
      </c>
      <c r="F2974" s="27">
        <v>594.02</v>
      </c>
      <c r="G2974" s="26">
        <f>(E2974-F2974)/E2974</f>
        <v>0.46714149877105798</v>
      </c>
      <c r="H2974" s="27">
        <f>E2974-F2974</f>
        <v>520.76</v>
      </c>
      <c r="I2974" s="35">
        <f>E2974/D2974</f>
        <v>0.17999948330760637</v>
      </c>
      <c r="J2974" s="3">
        <v>185003.36</v>
      </c>
      <c r="K2974" s="26">
        <v>6.0999999999999999E-2</v>
      </c>
      <c r="L2974" s="4" t="b">
        <v>0</v>
      </c>
      <c r="M2974" s="4" t="s">
        <v>58</v>
      </c>
      <c r="N2974" s="35">
        <f>'Landed Freight Margin Tool'!$D$4</f>
        <v>0.58708499999999997</v>
      </c>
      <c r="O2974" s="30">
        <f>(MAX($F2974,MIN(0.18*$D2974,$F2974*(1+$N2974))))</f>
        <v>942.76023169999996</v>
      </c>
      <c r="P2974" s="35">
        <f>O2974/D2974</f>
        <v>0.15222407523364184</v>
      </c>
    </row>
    <row r="2975" spans="1:16" x14ac:dyDescent="0.3">
      <c r="A2975" s="2">
        <v>45210</v>
      </c>
      <c r="B2975" s="3" t="s">
        <v>17515</v>
      </c>
      <c r="C2975" s="4" t="s">
        <v>17516</v>
      </c>
      <c r="D2975" s="27">
        <v>6974.52</v>
      </c>
      <c r="E2975" s="27">
        <v>1255.4100000000001</v>
      </c>
      <c r="F2975" s="27">
        <v>901.2</v>
      </c>
      <c r="G2975" s="26">
        <f>(E2975-F2975)/E2975</f>
        <v>0.2821468683537649</v>
      </c>
      <c r="H2975" s="27">
        <f>E2975-F2975</f>
        <v>354.21000000000004</v>
      </c>
      <c r="I2975" s="35">
        <f>E2975/D2975</f>
        <v>0.17999948383544673</v>
      </c>
      <c r="J2975" s="3">
        <v>185003.36</v>
      </c>
      <c r="K2975" s="26">
        <v>6.0999999999999999E-2</v>
      </c>
      <c r="L2975" s="4" t="b">
        <v>0</v>
      </c>
      <c r="M2975" s="4" t="s">
        <v>58</v>
      </c>
      <c r="N2975" s="35">
        <f>'Landed Freight Margin Tool'!$D$4</f>
        <v>0.58708499999999997</v>
      </c>
      <c r="O2975" s="30">
        <f>(MAX($F2975,MIN(0.18*$D2975,$F2975*(1+$N2975))))</f>
        <v>1255.4136000000001</v>
      </c>
      <c r="P2975" s="35">
        <f>O2975/D2975</f>
        <v>0.18</v>
      </c>
    </row>
    <row r="2976" spans="1:16" x14ac:dyDescent="0.3">
      <c r="A2976" s="2">
        <v>45005</v>
      </c>
      <c r="B2976" s="3" t="s">
        <v>16162</v>
      </c>
      <c r="C2976" s="4" t="s">
        <v>16163</v>
      </c>
      <c r="D2976" s="27">
        <v>1942.95</v>
      </c>
      <c r="E2976" s="27">
        <v>349.73</v>
      </c>
      <c r="F2976" s="27">
        <v>174.89</v>
      </c>
      <c r="G2976" s="26">
        <f>(E2976-F2976)/E2976</f>
        <v>0.4999285162839906</v>
      </c>
      <c r="H2976" s="27">
        <f>E2976-F2976</f>
        <v>174.84000000000003</v>
      </c>
      <c r="I2976" s="35">
        <f>E2976/D2976</f>
        <v>0.1799994853187164</v>
      </c>
      <c r="J2976" s="3">
        <v>185003.36</v>
      </c>
      <c r="K2976" s="26">
        <v>6.0999999999999999E-2</v>
      </c>
      <c r="L2976" s="4" t="b">
        <v>0</v>
      </c>
      <c r="M2976" s="4" t="s">
        <v>58</v>
      </c>
      <c r="N2976" s="35">
        <f>'Landed Freight Margin Tool'!$D$4</f>
        <v>0.58708499999999997</v>
      </c>
      <c r="O2976" s="30">
        <f>(MAX($F2976,MIN(0.18*$D2976,$F2976*(1+$N2976))))</f>
        <v>277.56529565</v>
      </c>
      <c r="P2976" s="35">
        <f>O2976/D2976</f>
        <v>0.14285766265215266</v>
      </c>
    </row>
    <row r="2977" spans="1:16" x14ac:dyDescent="0.3">
      <c r="A2977" s="2">
        <v>45078</v>
      </c>
      <c r="B2977" s="3" t="s">
        <v>1721</v>
      </c>
      <c r="C2977" s="4" t="s">
        <v>1722</v>
      </c>
      <c r="D2977" s="27">
        <v>6220.24</v>
      </c>
      <c r="E2977" s="27">
        <v>1119.6400000000001</v>
      </c>
      <c r="F2977" s="27">
        <v>708.33</v>
      </c>
      <c r="G2977" s="26">
        <f>(E2977-F2977)/E2977</f>
        <v>0.36735915115572865</v>
      </c>
      <c r="H2977" s="27">
        <f>E2977-F2977</f>
        <v>411.31000000000006</v>
      </c>
      <c r="I2977" s="35">
        <f>E2977/D2977</f>
        <v>0.1799994855503968</v>
      </c>
      <c r="J2977" s="3">
        <v>185003.36</v>
      </c>
      <c r="K2977" s="26">
        <v>6.0999999999999999E-2</v>
      </c>
      <c r="L2977" s="4" t="b">
        <v>0</v>
      </c>
      <c r="M2977" s="4" t="s">
        <v>58</v>
      </c>
      <c r="N2977" s="35">
        <f>'Landed Freight Margin Tool'!$D$4</f>
        <v>0.58708499999999997</v>
      </c>
      <c r="O2977" s="30">
        <f>(MAX($F2977,MIN(0.18*$D2977,$F2977*(1+$N2977))))</f>
        <v>1119.6432</v>
      </c>
      <c r="P2977" s="35">
        <f>O2977/D2977</f>
        <v>0.18</v>
      </c>
    </row>
    <row r="2978" spans="1:16" x14ac:dyDescent="0.3">
      <c r="A2978" s="2">
        <v>45020</v>
      </c>
      <c r="B2978" s="3" t="s">
        <v>23583</v>
      </c>
      <c r="C2978" s="4" t="s">
        <v>23584</v>
      </c>
      <c r="D2978" s="27">
        <v>3501.01</v>
      </c>
      <c r="E2978" s="27">
        <v>630.17999999999995</v>
      </c>
      <c r="F2978" s="27">
        <v>327.02</v>
      </c>
      <c r="G2978" s="26">
        <f>(E2978-F2978)/E2978</f>
        <v>0.48106890094893523</v>
      </c>
      <c r="H2978" s="27">
        <f>E2978-F2978</f>
        <v>303.15999999999997</v>
      </c>
      <c r="I2978" s="35">
        <f>E2978/D2978</f>
        <v>0.17999948586265105</v>
      </c>
      <c r="J2978" s="3">
        <v>185003.36</v>
      </c>
      <c r="K2978" s="26">
        <v>6.0999999999999999E-2</v>
      </c>
      <c r="L2978" s="4" t="b">
        <v>0</v>
      </c>
      <c r="M2978" s="4" t="s">
        <v>58</v>
      </c>
      <c r="N2978" s="35">
        <f>'Landed Freight Margin Tool'!$D$4</f>
        <v>0.58708499999999997</v>
      </c>
      <c r="O2978" s="30">
        <f>(MAX($F2978,MIN(0.18*$D2978,$F2978*(1+$N2978))))</f>
        <v>519.00853670000004</v>
      </c>
      <c r="P2978" s="35">
        <f>O2978/D2978</f>
        <v>0.14824537396351339</v>
      </c>
    </row>
    <row r="2979" spans="1:16" x14ac:dyDescent="0.3">
      <c r="A2979" s="2">
        <v>45163</v>
      </c>
      <c r="B2979" s="3" t="s">
        <v>20027</v>
      </c>
      <c r="C2979" s="4" t="s">
        <v>2155</v>
      </c>
      <c r="D2979" s="27">
        <v>6231.24</v>
      </c>
      <c r="E2979" s="27">
        <v>1121.6199999999999</v>
      </c>
      <c r="F2979" s="27">
        <v>793.27</v>
      </c>
      <c r="G2979" s="26">
        <f>(E2979-F2979)/E2979</f>
        <v>0.29274620638005738</v>
      </c>
      <c r="H2979" s="27">
        <f>E2979-F2979</f>
        <v>328.34999999999991</v>
      </c>
      <c r="I2979" s="35">
        <f>E2979/D2979</f>
        <v>0.17999948645855399</v>
      </c>
      <c r="J2979" s="3">
        <v>185003.36</v>
      </c>
      <c r="K2979" s="26">
        <v>6.0999999999999999E-2</v>
      </c>
      <c r="L2979" s="4" t="b">
        <v>0</v>
      </c>
      <c r="M2979" s="4" t="s">
        <v>58</v>
      </c>
      <c r="N2979" s="35">
        <f>'Landed Freight Margin Tool'!$D$4</f>
        <v>0.58708499999999997</v>
      </c>
      <c r="O2979" s="30">
        <f>(MAX($F2979,MIN(0.18*$D2979,$F2979*(1+$N2979))))</f>
        <v>1121.6232</v>
      </c>
      <c r="P2979" s="35">
        <f>O2979/D2979</f>
        <v>0.18</v>
      </c>
    </row>
    <row r="2980" spans="1:16" x14ac:dyDescent="0.3">
      <c r="A2980" s="2">
        <v>45145</v>
      </c>
      <c r="B2980" s="3" t="s">
        <v>16737</v>
      </c>
      <c r="C2980" s="4" t="s">
        <v>16738</v>
      </c>
      <c r="D2980" s="27">
        <v>3117.62</v>
      </c>
      <c r="E2980" s="27">
        <v>561.16999999999996</v>
      </c>
      <c r="F2980" s="27">
        <v>300.08999999999997</v>
      </c>
      <c r="G2980" s="26">
        <f>(E2980-F2980)/E2980</f>
        <v>0.46524226170322719</v>
      </c>
      <c r="H2980" s="27">
        <f>E2980-F2980</f>
        <v>261.08</v>
      </c>
      <c r="I2980" s="35">
        <f>E2980/D2980</f>
        <v>0.17999948678799854</v>
      </c>
      <c r="J2980" s="3">
        <v>185003.36</v>
      </c>
      <c r="K2980" s="26">
        <v>6.0999999999999999E-2</v>
      </c>
      <c r="L2980" s="4" t="b">
        <v>0</v>
      </c>
      <c r="M2980" s="4" t="s">
        <v>58</v>
      </c>
      <c r="N2980" s="35">
        <f>'Landed Freight Margin Tool'!$D$4</f>
        <v>0.58708499999999997</v>
      </c>
      <c r="O2980" s="30">
        <f>(MAX($F2980,MIN(0.18*$D2980,$F2980*(1+$N2980))))</f>
        <v>476.26833764999998</v>
      </c>
      <c r="P2980" s="35">
        <f>O2980/D2980</f>
        <v>0.1527666417491548</v>
      </c>
    </row>
    <row r="2981" spans="1:16" x14ac:dyDescent="0.3">
      <c r="A2981" s="2">
        <v>45195</v>
      </c>
      <c r="B2981" s="3" t="s">
        <v>4934</v>
      </c>
      <c r="C2981" s="4" t="s">
        <v>4935</v>
      </c>
      <c r="D2981" s="27">
        <v>9745.25</v>
      </c>
      <c r="E2981" s="27">
        <v>1754.14</v>
      </c>
      <c r="F2981" s="27">
        <v>1157.57</v>
      </c>
      <c r="G2981" s="26">
        <f>(E2981-F2981)/E2981</f>
        <v>0.34009258097985345</v>
      </c>
      <c r="H2981" s="27">
        <f>E2981-F2981</f>
        <v>596.57000000000016</v>
      </c>
      <c r="I2981" s="35">
        <f>E2981/D2981</f>
        <v>0.17999948692952977</v>
      </c>
      <c r="J2981" s="3">
        <v>185003.36</v>
      </c>
      <c r="K2981" s="26">
        <v>6.0999999999999999E-2</v>
      </c>
      <c r="L2981" s="4" t="b">
        <v>0</v>
      </c>
      <c r="M2981" s="4" t="s">
        <v>58</v>
      </c>
      <c r="N2981" s="35">
        <f>'Landed Freight Margin Tool'!$D$4</f>
        <v>0.58708499999999997</v>
      </c>
      <c r="O2981" s="30">
        <f>(MAX($F2981,MIN(0.18*$D2981,$F2981*(1+$N2981))))</f>
        <v>1754.145</v>
      </c>
      <c r="P2981" s="35">
        <f>O2981/D2981</f>
        <v>0.18</v>
      </c>
    </row>
    <row r="2982" spans="1:16" x14ac:dyDescent="0.3">
      <c r="A2982" s="2">
        <v>45219</v>
      </c>
      <c r="B2982" s="3" t="s">
        <v>23038</v>
      </c>
      <c r="C2982" s="4" t="s">
        <v>23039</v>
      </c>
      <c r="D2982" s="27">
        <v>7029.02</v>
      </c>
      <c r="E2982" s="27">
        <v>1265.22</v>
      </c>
      <c r="F2982" s="27">
        <v>732.6</v>
      </c>
      <c r="G2982" s="26">
        <f>(E2982-F2982)/E2982</f>
        <v>0.42097026604068855</v>
      </c>
      <c r="H2982" s="27">
        <f>E2982-F2982</f>
        <v>532.62</v>
      </c>
      <c r="I2982" s="35">
        <f>E2982/D2982</f>
        <v>0.17999948783756484</v>
      </c>
      <c r="J2982" s="3">
        <v>185003.36</v>
      </c>
      <c r="K2982" s="26">
        <v>6.0999999999999999E-2</v>
      </c>
      <c r="L2982" s="4" t="b">
        <v>0</v>
      </c>
      <c r="M2982" s="4" t="s">
        <v>58</v>
      </c>
      <c r="N2982" s="35">
        <f>'Landed Freight Margin Tool'!$D$4</f>
        <v>0.58708499999999997</v>
      </c>
      <c r="O2982" s="30">
        <f>(MAX($F2982,MIN(0.18*$D2982,$F2982*(1+$N2982))))</f>
        <v>1162.6984710000002</v>
      </c>
      <c r="P2982" s="35">
        <f>O2982/D2982</f>
        <v>0.16541402229613802</v>
      </c>
    </row>
    <row r="2983" spans="1:16" x14ac:dyDescent="0.3">
      <c r="A2983" s="2">
        <v>45118</v>
      </c>
      <c r="B2983" s="3" t="s">
        <v>10309</v>
      </c>
      <c r="C2983" s="4" t="s">
        <v>10310</v>
      </c>
      <c r="D2983" s="27">
        <v>4690.18</v>
      </c>
      <c r="E2983" s="27">
        <v>844.23</v>
      </c>
      <c r="F2983" s="27">
        <v>602.51</v>
      </c>
      <c r="G2983" s="26">
        <f>(E2983-F2983)/E2983</f>
        <v>0.28632007865155235</v>
      </c>
      <c r="H2983" s="27">
        <f>E2983-F2983</f>
        <v>241.72000000000003</v>
      </c>
      <c r="I2983" s="35">
        <f>E2983/D2983</f>
        <v>0.17999948829256018</v>
      </c>
      <c r="J2983" s="3">
        <v>185003.36</v>
      </c>
      <c r="K2983" s="26">
        <v>6.0999999999999999E-2</v>
      </c>
      <c r="L2983" s="4" t="b">
        <v>0</v>
      </c>
      <c r="M2983" s="4" t="s">
        <v>58</v>
      </c>
      <c r="N2983" s="35">
        <f>'Landed Freight Margin Tool'!$D$4</f>
        <v>0.58708499999999997</v>
      </c>
      <c r="O2983" s="30">
        <f>(MAX($F2983,MIN(0.18*$D2983,$F2983*(1+$N2983))))</f>
        <v>844.23239999999998</v>
      </c>
      <c r="P2983" s="35">
        <f>O2983/D2983</f>
        <v>0.18</v>
      </c>
    </row>
    <row r="2984" spans="1:16" x14ac:dyDescent="0.3">
      <c r="A2984" s="2">
        <v>44939</v>
      </c>
      <c r="B2984" s="3" t="s">
        <v>24054</v>
      </c>
      <c r="C2984" s="4" t="s">
        <v>24055</v>
      </c>
      <c r="D2984" s="27">
        <v>9436.36</v>
      </c>
      <c r="E2984" s="27">
        <v>1698.54</v>
      </c>
      <c r="F2984" s="27">
        <v>794.54</v>
      </c>
      <c r="G2984" s="26">
        <f>(E2984-F2984)/E2984</f>
        <v>0.53222179047888185</v>
      </c>
      <c r="H2984" s="27">
        <f>E2984-F2984</f>
        <v>904</v>
      </c>
      <c r="I2984" s="35">
        <f>E2984/D2984</f>
        <v>0.17999949132928372</v>
      </c>
      <c r="J2984" s="3">
        <v>185003.36</v>
      </c>
      <c r="K2984" s="26">
        <v>6.0999999999999999E-2</v>
      </c>
      <c r="L2984" s="4" t="b">
        <v>0</v>
      </c>
      <c r="M2984" s="4" t="s">
        <v>58</v>
      </c>
      <c r="N2984" s="35">
        <f>'Landed Freight Margin Tool'!$D$4</f>
        <v>0.58708499999999997</v>
      </c>
      <c r="O2984" s="30">
        <f>(MAX($F2984,MIN(0.18*$D2984,$F2984*(1+$N2984))))</f>
        <v>1261.0025158999999</v>
      </c>
      <c r="P2984" s="35">
        <f>O2984/D2984</f>
        <v>0.13363230269934592</v>
      </c>
    </row>
    <row r="2985" spans="1:16" x14ac:dyDescent="0.3">
      <c r="A2985" s="2">
        <v>44937</v>
      </c>
      <c r="B2985" s="3" t="s">
        <v>12079</v>
      </c>
      <c r="C2985" s="4" t="s">
        <v>12080</v>
      </c>
      <c r="D2985" s="27">
        <v>9454.86</v>
      </c>
      <c r="E2985" s="27">
        <v>1701.87</v>
      </c>
      <c r="F2985" s="27">
        <v>1002.33</v>
      </c>
      <c r="G2985" s="26">
        <f>(E2985-F2985)/E2985</f>
        <v>0.41104197147843247</v>
      </c>
      <c r="H2985" s="27">
        <f>E2985-F2985</f>
        <v>699.53999999999985</v>
      </c>
      <c r="I2985" s="35">
        <f>E2985/D2985</f>
        <v>0.17999949232458226</v>
      </c>
      <c r="J2985" s="3">
        <v>185003.36</v>
      </c>
      <c r="K2985" s="26">
        <v>6.0999999999999999E-2</v>
      </c>
      <c r="L2985" s="4" t="b">
        <v>0</v>
      </c>
      <c r="M2985" s="4" t="s">
        <v>58</v>
      </c>
      <c r="N2985" s="35">
        <f>'Landed Freight Margin Tool'!$D$4</f>
        <v>0.58708499999999997</v>
      </c>
      <c r="O2985" s="30">
        <f>(MAX($F2985,MIN(0.18*$D2985,$F2985*(1+$N2985))))</f>
        <v>1590.7829080500001</v>
      </c>
      <c r="P2985" s="35">
        <f>O2985/D2985</f>
        <v>0.168250286947665</v>
      </c>
    </row>
    <row r="2986" spans="1:16" x14ac:dyDescent="0.3">
      <c r="A2986" s="2">
        <v>45070</v>
      </c>
      <c r="B2986" s="3" t="s">
        <v>4980</v>
      </c>
      <c r="C2986" s="4" t="s">
        <v>4981</v>
      </c>
      <c r="D2986" s="27">
        <v>5124.07</v>
      </c>
      <c r="E2986" s="27">
        <v>922.33</v>
      </c>
      <c r="F2986" s="27">
        <v>462.92</v>
      </c>
      <c r="G2986" s="26">
        <f>(E2986-F2986)/E2986</f>
        <v>0.49809721032602217</v>
      </c>
      <c r="H2986" s="27">
        <f>E2986-F2986</f>
        <v>459.41</v>
      </c>
      <c r="I2986" s="35">
        <f>E2986/D2986</f>
        <v>0.17999949259085066</v>
      </c>
      <c r="J2986" s="3">
        <v>185003.36</v>
      </c>
      <c r="K2986" s="26">
        <v>6.0999999999999999E-2</v>
      </c>
      <c r="L2986" s="4" t="b">
        <v>0</v>
      </c>
      <c r="M2986" s="4" t="s">
        <v>58</v>
      </c>
      <c r="N2986" s="35">
        <f>'Landed Freight Margin Tool'!$D$4</f>
        <v>0.58708499999999997</v>
      </c>
      <c r="O2986" s="30">
        <f>(MAX($F2986,MIN(0.18*$D2986,$F2986*(1+$N2986))))</f>
        <v>734.69338820000007</v>
      </c>
      <c r="P2986" s="35">
        <f>O2986/D2986</f>
        <v>0.14338082582790634</v>
      </c>
    </row>
    <row r="2987" spans="1:16" x14ac:dyDescent="0.3">
      <c r="A2987" s="2">
        <v>45175</v>
      </c>
      <c r="B2987" s="3" t="s">
        <v>21169</v>
      </c>
      <c r="C2987" s="4" t="s">
        <v>21170</v>
      </c>
      <c r="D2987" s="27">
        <v>7507.41</v>
      </c>
      <c r="E2987" s="27">
        <v>1351.33</v>
      </c>
      <c r="F2987" s="27">
        <v>900.7</v>
      </c>
      <c r="G2987" s="26">
        <f>(E2987-F2987)/E2987</f>
        <v>0.33347146884920775</v>
      </c>
      <c r="H2987" s="27">
        <f>E2987-F2987</f>
        <v>450.62999999999988</v>
      </c>
      <c r="I2987" s="35">
        <f>E2987/D2987</f>
        <v>0.17999949383342589</v>
      </c>
      <c r="J2987" s="3">
        <v>185003.36</v>
      </c>
      <c r="K2987" s="26">
        <v>6.0999999999999999E-2</v>
      </c>
      <c r="L2987" s="4" t="b">
        <v>0</v>
      </c>
      <c r="M2987" s="4" t="s">
        <v>58</v>
      </c>
      <c r="N2987" s="35">
        <f>'Landed Freight Margin Tool'!$D$4</f>
        <v>0.58708499999999997</v>
      </c>
      <c r="O2987" s="30">
        <f>(MAX($F2987,MIN(0.18*$D2987,$F2987*(1+$N2987))))</f>
        <v>1351.3337999999999</v>
      </c>
      <c r="P2987" s="35">
        <f>O2987/D2987</f>
        <v>0.18</v>
      </c>
    </row>
    <row r="2988" spans="1:16" x14ac:dyDescent="0.3">
      <c r="A2988" s="2">
        <v>45126</v>
      </c>
      <c r="B2988" s="3" t="s">
        <v>4794</v>
      </c>
      <c r="C2988" s="4" t="s">
        <v>4795</v>
      </c>
      <c r="D2988" s="27">
        <v>7911.8</v>
      </c>
      <c r="E2988" s="27">
        <v>1424.12</v>
      </c>
      <c r="F2988" s="27">
        <v>769.36</v>
      </c>
      <c r="G2988" s="26">
        <f>(E2988-F2988)/E2988</f>
        <v>0.45976462657641204</v>
      </c>
      <c r="H2988" s="27">
        <f>E2988-F2988</f>
        <v>654.75999999999988</v>
      </c>
      <c r="I2988" s="35">
        <f>E2988/D2988</f>
        <v>0.17999949442604715</v>
      </c>
      <c r="J2988" s="3">
        <v>185003.36</v>
      </c>
      <c r="K2988" s="26">
        <v>6.0999999999999999E-2</v>
      </c>
      <c r="L2988" s="4" t="b">
        <v>0</v>
      </c>
      <c r="M2988" s="4" t="s">
        <v>58</v>
      </c>
      <c r="N2988" s="35">
        <f>'Landed Freight Margin Tool'!$D$4</f>
        <v>0.58708499999999997</v>
      </c>
      <c r="O2988" s="30">
        <f>(MAX($F2988,MIN(0.18*$D2988,$F2988*(1+$N2988))))</f>
        <v>1221.0397156000001</v>
      </c>
      <c r="P2988" s="35">
        <f>O2988/D2988</f>
        <v>0.15433146889456256</v>
      </c>
    </row>
    <row r="2989" spans="1:16" x14ac:dyDescent="0.3">
      <c r="A2989" s="2">
        <v>45174</v>
      </c>
      <c r="B2989" s="3" t="s">
        <v>6722</v>
      </c>
      <c r="C2989" s="4" t="s">
        <v>6723</v>
      </c>
      <c r="D2989" s="27">
        <v>9505.86</v>
      </c>
      <c r="E2989" s="27">
        <v>1711.05</v>
      </c>
      <c r="F2989" s="27">
        <v>564.47</v>
      </c>
      <c r="G2989" s="26">
        <f>(E2989-F2989)/E2989</f>
        <v>0.67010315303468626</v>
      </c>
      <c r="H2989" s="27">
        <f>E2989-F2989</f>
        <v>1146.58</v>
      </c>
      <c r="I2989" s="35">
        <f>E2989/D2989</f>
        <v>0.17999949504831755</v>
      </c>
      <c r="J2989" s="3">
        <v>185003.36</v>
      </c>
      <c r="K2989" s="26">
        <v>6.0999999999999999E-2</v>
      </c>
      <c r="L2989" s="4" t="b">
        <v>0</v>
      </c>
      <c r="M2989" s="4" t="s">
        <v>58</v>
      </c>
      <c r="N2989" s="35">
        <f>'Landed Freight Margin Tool'!$D$4</f>
        <v>0.58708499999999997</v>
      </c>
      <c r="O2989" s="30">
        <f>(MAX($F2989,MIN(0.18*$D2989,$F2989*(1+$N2989))))</f>
        <v>895.86186995000014</v>
      </c>
      <c r="P2989" s="35">
        <f>O2989/D2989</f>
        <v>9.4243116346127559E-2</v>
      </c>
    </row>
    <row r="2990" spans="1:16" x14ac:dyDescent="0.3">
      <c r="A2990" s="2">
        <v>45118</v>
      </c>
      <c r="B2990" s="3" t="s">
        <v>12202</v>
      </c>
      <c r="C2990" s="4" t="s">
        <v>12203</v>
      </c>
      <c r="D2990" s="27">
        <v>6753.63</v>
      </c>
      <c r="E2990" s="27">
        <v>1215.6500000000001</v>
      </c>
      <c r="F2990" s="27">
        <v>629.70000000000005</v>
      </c>
      <c r="G2990" s="26">
        <f>(E2990-F2990)/E2990</f>
        <v>0.48200551145477727</v>
      </c>
      <c r="H2990" s="27">
        <f>E2990-F2990</f>
        <v>585.95000000000005</v>
      </c>
      <c r="I2990" s="35">
        <f>E2990/D2990</f>
        <v>0.17999949656703138</v>
      </c>
      <c r="J2990" s="3">
        <v>185003.36</v>
      </c>
      <c r="K2990" s="26">
        <v>6.0999999999999999E-2</v>
      </c>
      <c r="L2990" s="4" t="b">
        <v>0</v>
      </c>
      <c r="M2990" s="4" t="s">
        <v>58</v>
      </c>
      <c r="N2990" s="35">
        <f>'Landed Freight Margin Tool'!$D$4</f>
        <v>0.58708499999999997</v>
      </c>
      <c r="O2990" s="30">
        <f>(MAX($F2990,MIN(0.18*$D2990,$F2990*(1+$N2990))))</f>
        <v>999.38742450000007</v>
      </c>
      <c r="P2990" s="35">
        <f>O2990/D2990</f>
        <v>0.14797781704061372</v>
      </c>
    </row>
    <row r="2991" spans="1:16" x14ac:dyDescent="0.3">
      <c r="A2991" s="2">
        <v>45203</v>
      </c>
      <c r="B2991" s="3" t="s">
        <v>14948</v>
      </c>
      <c r="C2991" s="4" t="s">
        <v>14949</v>
      </c>
      <c r="D2991" s="27">
        <v>6358.24</v>
      </c>
      <c r="E2991" s="27">
        <v>1144.48</v>
      </c>
      <c r="F2991" s="27">
        <v>787.68</v>
      </c>
      <c r="G2991" s="26">
        <f>(E2991-F2991)/E2991</f>
        <v>0.31175730462742912</v>
      </c>
      <c r="H2991" s="27">
        <f>E2991-F2991</f>
        <v>356.80000000000007</v>
      </c>
      <c r="I2991" s="35">
        <f>E2991/D2991</f>
        <v>0.17999949671607238</v>
      </c>
      <c r="J2991" s="3">
        <v>185003.36</v>
      </c>
      <c r="K2991" s="26">
        <v>6.0999999999999999E-2</v>
      </c>
      <c r="L2991" s="4" t="b">
        <v>0</v>
      </c>
      <c r="M2991" s="4" t="s">
        <v>58</v>
      </c>
      <c r="N2991" s="35">
        <f>'Landed Freight Margin Tool'!$D$4</f>
        <v>0.58708499999999997</v>
      </c>
      <c r="O2991" s="30">
        <f>(MAX($F2991,MIN(0.18*$D2991,$F2991*(1+$N2991))))</f>
        <v>1144.4831999999999</v>
      </c>
      <c r="P2991" s="35">
        <f>O2991/D2991</f>
        <v>0.18</v>
      </c>
    </row>
    <row r="2992" spans="1:16" x14ac:dyDescent="0.3">
      <c r="A2992" s="2">
        <v>45037</v>
      </c>
      <c r="B2992" s="3" t="s">
        <v>18561</v>
      </c>
      <c r="C2992" s="4" t="s">
        <v>18562</v>
      </c>
      <c r="D2992" s="27">
        <v>1590.06</v>
      </c>
      <c r="E2992" s="27">
        <v>286.20999999999998</v>
      </c>
      <c r="F2992" s="27">
        <v>148.43</v>
      </c>
      <c r="G2992" s="26">
        <f>(E2992-F2992)/E2992</f>
        <v>0.48139478005660175</v>
      </c>
      <c r="H2992" s="27">
        <f>E2992-F2992</f>
        <v>137.77999999999997</v>
      </c>
      <c r="I2992" s="35">
        <f>E2992/D2992</f>
        <v>0.17999949687433178</v>
      </c>
      <c r="J2992" s="3">
        <v>185003.36</v>
      </c>
      <c r="K2992" s="26">
        <v>6.0999999999999999E-2</v>
      </c>
      <c r="L2992" s="4" t="b">
        <v>0</v>
      </c>
      <c r="M2992" s="4" t="s">
        <v>58</v>
      </c>
      <c r="N2992" s="35">
        <f>'Landed Freight Margin Tool'!$D$4</f>
        <v>0.58708499999999997</v>
      </c>
      <c r="O2992" s="30">
        <f>(MAX($F2992,MIN(0.18*$D2992,$F2992*(1+$N2992))))</f>
        <v>235.57102655000003</v>
      </c>
      <c r="P2992" s="35">
        <f>O2992/D2992</f>
        <v>0.14815228768096803</v>
      </c>
    </row>
    <row r="2993" spans="1:16" x14ac:dyDescent="0.3">
      <c r="A2993" s="2">
        <v>45043</v>
      </c>
      <c r="B2993" s="3" t="s">
        <v>4265</v>
      </c>
      <c r="C2993" s="4" t="s">
        <v>4266</v>
      </c>
      <c r="D2993" s="27">
        <v>9168.4699999999993</v>
      </c>
      <c r="E2993" s="27">
        <v>1650.32</v>
      </c>
      <c r="F2993" s="27">
        <v>1084.6400000000001</v>
      </c>
      <c r="G2993" s="26">
        <f>(E2993-F2993)/E2993</f>
        <v>0.34276988705220796</v>
      </c>
      <c r="H2993" s="27">
        <f>E2993-F2993</f>
        <v>565.67999999999984</v>
      </c>
      <c r="I2993" s="35">
        <f>E2993/D2993</f>
        <v>0.17999949828052009</v>
      </c>
      <c r="J2993" s="3">
        <v>185003.36</v>
      </c>
      <c r="K2993" s="26">
        <v>6.0999999999999999E-2</v>
      </c>
      <c r="L2993" s="4" t="b">
        <v>0</v>
      </c>
      <c r="M2993" s="4" t="s">
        <v>58</v>
      </c>
      <c r="N2993" s="35">
        <f>'Landed Freight Margin Tool'!$D$4</f>
        <v>0.58708499999999997</v>
      </c>
      <c r="O2993" s="30">
        <f>(MAX($F2993,MIN(0.18*$D2993,$F2993*(1+$N2993))))</f>
        <v>1650.3245999999999</v>
      </c>
      <c r="P2993" s="35">
        <f>O2993/D2993</f>
        <v>0.18</v>
      </c>
    </row>
    <row r="2994" spans="1:16" x14ac:dyDescent="0.3">
      <c r="A2994" s="2">
        <v>45029</v>
      </c>
      <c r="B2994" s="3" t="s">
        <v>15247</v>
      </c>
      <c r="C2994" s="4" t="s">
        <v>15248</v>
      </c>
      <c r="D2994" s="27">
        <v>5184.07</v>
      </c>
      <c r="E2994" s="27">
        <v>933.13</v>
      </c>
      <c r="F2994" s="27">
        <v>541.91</v>
      </c>
      <c r="G2994" s="26">
        <f>(E2994-F2994)/E2994</f>
        <v>0.41925562354655838</v>
      </c>
      <c r="H2994" s="27">
        <f>E2994-F2994</f>
        <v>391.22</v>
      </c>
      <c r="I2994" s="35">
        <f>E2994/D2994</f>
        <v>0.17999949846356242</v>
      </c>
      <c r="J2994" s="3">
        <v>185003.36</v>
      </c>
      <c r="K2994" s="26">
        <v>6.0999999999999999E-2</v>
      </c>
      <c r="L2994" s="4" t="b">
        <v>0</v>
      </c>
      <c r="M2994" s="4" t="s">
        <v>58</v>
      </c>
      <c r="N2994" s="35">
        <f>'Landed Freight Margin Tool'!$D$4</f>
        <v>0.58708499999999997</v>
      </c>
      <c r="O2994" s="30">
        <f>(MAX($F2994,MIN(0.18*$D2994,$F2994*(1+$N2994))))</f>
        <v>860.05723234999994</v>
      </c>
      <c r="P2994" s="35">
        <f>O2994/D2994</f>
        <v>0.16590386170518531</v>
      </c>
    </row>
    <row r="2995" spans="1:16" x14ac:dyDescent="0.3">
      <c r="A2995" s="2">
        <v>45180</v>
      </c>
      <c r="B2995" s="3" t="s">
        <v>1448</v>
      </c>
      <c r="C2995" s="4" t="s">
        <v>1449</v>
      </c>
      <c r="D2995" s="27">
        <v>6382.74</v>
      </c>
      <c r="E2995" s="27">
        <v>1148.8900000000001</v>
      </c>
      <c r="F2995" s="27">
        <v>635.64</v>
      </c>
      <c r="G2995" s="26">
        <f>(E2995-F2995)/E2995</f>
        <v>0.44673554474318694</v>
      </c>
      <c r="H2995" s="27">
        <f>E2995-F2995</f>
        <v>513.25000000000011</v>
      </c>
      <c r="I2995" s="35">
        <f>E2995/D2995</f>
        <v>0.17999949864791612</v>
      </c>
      <c r="J2995" s="3">
        <v>185003.36</v>
      </c>
      <c r="K2995" s="26">
        <v>6.0999999999999999E-2</v>
      </c>
      <c r="L2995" s="4" t="b">
        <v>0</v>
      </c>
      <c r="M2995" s="4" t="s">
        <v>58</v>
      </c>
      <c r="N2995" s="35">
        <f>'Landed Freight Margin Tool'!$D$4</f>
        <v>0.58708499999999997</v>
      </c>
      <c r="O2995" s="30">
        <f>(MAX($F2995,MIN(0.18*$D2995,$F2995*(1+$N2995))))</f>
        <v>1008.8147094000001</v>
      </c>
      <c r="P2995" s="35">
        <f>O2995/D2995</f>
        <v>0.15805354900873295</v>
      </c>
    </row>
    <row r="2996" spans="1:16" x14ac:dyDescent="0.3">
      <c r="A2996" s="2">
        <v>44950</v>
      </c>
      <c r="B2996" s="3" t="s">
        <v>5491</v>
      </c>
      <c r="C2996" s="4" t="s">
        <v>5492</v>
      </c>
      <c r="D2996" s="27">
        <v>10023.75</v>
      </c>
      <c r="E2996" s="27">
        <v>1804.27</v>
      </c>
      <c r="F2996" s="27">
        <v>937.59</v>
      </c>
      <c r="G2996" s="26">
        <f>(E2996-F2996)/E2996</f>
        <v>0.4803493933834736</v>
      </c>
      <c r="H2996" s="27">
        <f>E2996-F2996</f>
        <v>866.68</v>
      </c>
      <c r="I2996" s="35">
        <f>E2996/D2996</f>
        <v>0.17999950118468636</v>
      </c>
      <c r="J2996" s="3">
        <v>185003.36</v>
      </c>
      <c r="K2996" s="26">
        <v>6.0999999999999999E-2</v>
      </c>
      <c r="L2996" s="4" t="b">
        <v>0</v>
      </c>
      <c r="M2996" s="4" t="s">
        <v>58</v>
      </c>
      <c r="N2996" s="35">
        <f>'Landed Freight Margin Tool'!$D$4</f>
        <v>0.58708499999999997</v>
      </c>
      <c r="O2996" s="30">
        <f>(MAX($F2996,MIN(0.18*$D2996,$F2996*(1+$N2996))))</f>
        <v>1488.0350251500001</v>
      </c>
      <c r="P2996" s="35">
        <f>O2996/D2996</f>
        <v>0.14845093155256267</v>
      </c>
    </row>
    <row r="2997" spans="1:16" x14ac:dyDescent="0.3">
      <c r="A2997" s="2">
        <v>45259</v>
      </c>
      <c r="B2997" s="3" t="s">
        <v>19277</v>
      </c>
      <c r="C2997" s="4" t="s">
        <v>19278</v>
      </c>
      <c r="D2997" s="27">
        <v>6818.63</v>
      </c>
      <c r="E2997" s="27">
        <v>1227.3499999999999</v>
      </c>
      <c r="F2997" s="27">
        <v>982.35</v>
      </c>
      <c r="G2997" s="26">
        <f>(E2997-F2997)/E2997</f>
        <v>0.19961706114800171</v>
      </c>
      <c r="H2997" s="27">
        <f>E2997-F2997</f>
        <v>244.99999999999989</v>
      </c>
      <c r="I2997" s="35">
        <f>E2997/D2997</f>
        <v>0.17999950136611018</v>
      </c>
      <c r="J2997" s="3">
        <v>185003.36</v>
      </c>
      <c r="K2997" s="26">
        <v>6.0999999999999999E-2</v>
      </c>
      <c r="L2997" s="4" t="b">
        <v>0</v>
      </c>
      <c r="M2997" s="4" t="s">
        <v>58</v>
      </c>
      <c r="N2997" s="35">
        <f>'Landed Freight Margin Tool'!$D$4</f>
        <v>0.58708499999999997</v>
      </c>
      <c r="O2997" s="30">
        <f>(MAX($F2997,MIN(0.18*$D2997,$F2997*(1+$N2997))))</f>
        <v>1227.3534</v>
      </c>
      <c r="P2997" s="35">
        <f>O2997/D2997</f>
        <v>0.18</v>
      </c>
    </row>
    <row r="2998" spans="1:16" x14ac:dyDescent="0.3">
      <c r="A2998" s="2">
        <v>45223</v>
      </c>
      <c r="B2998" s="3" t="s">
        <v>5621</v>
      </c>
      <c r="C2998" s="4" t="s">
        <v>5622</v>
      </c>
      <c r="D2998" s="27">
        <v>8829.08</v>
      </c>
      <c r="E2998" s="27">
        <v>1589.23</v>
      </c>
      <c r="F2998" s="27">
        <v>1666.71</v>
      </c>
      <c r="G2998" s="26">
        <f>(E2998-F2998)/E2998</f>
        <v>-4.8753169774041531E-2</v>
      </c>
      <c r="H2998" s="27">
        <f>E2998-F2998</f>
        <v>-77.480000000000018</v>
      </c>
      <c r="I2998" s="35">
        <f>E2998/D2998</f>
        <v>0.17999950164683071</v>
      </c>
      <c r="J2998" s="3">
        <v>185003.36</v>
      </c>
      <c r="K2998" s="26">
        <v>6.0999999999999999E-2</v>
      </c>
      <c r="L2998" s="4" t="b">
        <v>0</v>
      </c>
      <c r="M2998" s="4" t="s">
        <v>58</v>
      </c>
      <c r="N2998" s="35">
        <f>'Landed Freight Margin Tool'!$D$4</f>
        <v>0.58708499999999997</v>
      </c>
      <c r="O2998" s="30">
        <f>(MAX($F2998,MIN(0.18*$D2998,$F2998*(1+$N2998))))</f>
        <v>1666.71</v>
      </c>
      <c r="P2998" s="35">
        <f>O2998/D2998</f>
        <v>0.18877504790986152</v>
      </c>
    </row>
    <row r="2999" spans="1:16" x14ac:dyDescent="0.3">
      <c r="A2999" s="2">
        <v>45170</v>
      </c>
      <c r="B2999" s="3" t="s">
        <v>1306</v>
      </c>
      <c r="C2999" s="4" t="s">
        <v>1307</v>
      </c>
      <c r="D2999" s="27">
        <v>802.78</v>
      </c>
      <c r="E2999" s="27">
        <v>144.5</v>
      </c>
      <c r="F2999" s="27">
        <v>86.61</v>
      </c>
      <c r="G2999" s="26">
        <f>(E2999-F2999)/E2999</f>
        <v>0.40062283737024224</v>
      </c>
      <c r="H2999" s="27">
        <f>E2999-F2999</f>
        <v>57.89</v>
      </c>
      <c r="I2999" s="35">
        <f>E2999/D2999</f>
        <v>0.1799995017314831</v>
      </c>
      <c r="J2999" s="3">
        <v>185003.36</v>
      </c>
      <c r="K2999" s="26">
        <v>6.0999999999999999E-2</v>
      </c>
      <c r="L2999" s="4" t="b">
        <v>0</v>
      </c>
      <c r="M2999" s="4" t="s">
        <v>58</v>
      </c>
      <c r="N2999" s="35">
        <f>'Landed Freight Margin Tool'!$D$4</f>
        <v>0.58708499999999997</v>
      </c>
      <c r="O2999" s="30">
        <f>(MAX($F2999,MIN(0.18*$D2999,$F2999*(1+$N2999))))</f>
        <v>137.45743185000001</v>
      </c>
      <c r="P2999" s="35">
        <f>O2999/D2999</f>
        <v>0.17122677676324774</v>
      </c>
    </row>
    <row r="3000" spans="1:16" x14ac:dyDescent="0.3">
      <c r="A3000" s="2">
        <v>45021</v>
      </c>
      <c r="B3000" s="3" t="s">
        <v>19358</v>
      </c>
      <c r="C3000" s="4" t="s">
        <v>19359</v>
      </c>
      <c r="D3000" s="27">
        <v>7639.91</v>
      </c>
      <c r="E3000" s="27">
        <v>1375.18</v>
      </c>
      <c r="F3000" s="27">
        <v>996.07</v>
      </c>
      <c r="G3000" s="26">
        <f>(E3000-F3000)/E3000</f>
        <v>0.27568027458223648</v>
      </c>
      <c r="H3000" s="27">
        <f>E3000-F3000</f>
        <v>379.11</v>
      </c>
      <c r="I3000" s="35">
        <f>E3000/D3000</f>
        <v>0.17999950261194178</v>
      </c>
      <c r="J3000" s="3">
        <v>185003.36</v>
      </c>
      <c r="K3000" s="26">
        <v>6.0999999999999999E-2</v>
      </c>
      <c r="L3000" s="4" t="b">
        <v>0</v>
      </c>
      <c r="M3000" s="4" t="s">
        <v>58</v>
      </c>
      <c r="N3000" s="35">
        <f>'Landed Freight Margin Tool'!$D$4</f>
        <v>0.58708499999999997</v>
      </c>
      <c r="O3000" s="30">
        <f>(MAX($F3000,MIN(0.18*$D3000,$F3000*(1+$N3000))))</f>
        <v>1375.1838</v>
      </c>
      <c r="P3000" s="35">
        <f>O3000/D3000</f>
        <v>0.18</v>
      </c>
    </row>
    <row r="3001" spans="1:16" x14ac:dyDescent="0.3">
      <c r="A3001" s="2">
        <v>45000</v>
      </c>
      <c r="B3001" s="3" t="s">
        <v>22275</v>
      </c>
      <c r="C3001" s="4" t="s">
        <v>22276</v>
      </c>
      <c r="D3001" s="27">
        <v>8446.69</v>
      </c>
      <c r="E3001" s="27">
        <v>1520.4</v>
      </c>
      <c r="F3001" s="27">
        <v>1059.98</v>
      </c>
      <c r="G3001" s="26">
        <f>(E3001-F3001)/E3001</f>
        <v>0.30282820310444625</v>
      </c>
      <c r="H3001" s="27">
        <f>E3001-F3001</f>
        <v>460.42000000000007</v>
      </c>
      <c r="I3001" s="35">
        <f>E3001/D3001</f>
        <v>0.17999950276380453</v>
      </c>
      <c r="J3001" s="3">
        <v>185003.36</v>
      </c>
      <c r="K3001" s="26">
        <v>6.0999999999999999E-2</v>
      </c>
      <c r="L3001" s="4" t="b">
        <v>0</v>
      </c>
      <c r="M3001" s="4" t="s">
        <v>58</v>
      </c>
      <c r="N3001" s="35">
        <f>'Landed Freight Margin Tool'!$D$4</f>
        <v>0.58708499999999997</v>
      </c>
      <c r="O3001" s="30">
        <f>(MAX($F3001,MIN(0.18*$D3001,$F3001*(1+$N3001))))</f>
        <v>1520.4041999999999</v>
      </c>
      <c r="P3001" s="35">
        <f>O3001/D3001</f>
        <v>0.18</v>
      </c>
    </row>
    <row r="3002" spans="1:16" x14ac:dyDescent="0.3">
      <c r="A3002" s="2">
        <v>45036</v>
      </c>
      <c r="B3002" s="3" t="s">
        <v>11556</v>
      </c>
      <c r="C3002" s="4" t="s">
        <v>11557</v>
      </c>
      <c r="D3002" s="27">
        <v>6840.63</v>
      </c>
      <c r="E3002" s="27">
        <v>1231.31</v>
      </c>
      <c r="F3002" s="27">
        <v>744.7</v>
      </c>
      <c r="G3002" s="26">
        <f>(E3002-F3002)/E3002</f>
        <v>0.39519698532457292</v>
      </c>
      <c r="H3002" s="27">
        <f>E3002-F3002</f>
        <v>486.6099999999999</v>
      </c>
      <c r="I3002" s="35">
        <f>E3002/D3002</f>
        <v>0.1799995029697557</v>
      </c>
      <c r="J3002" s="3">
        <v>185003.36</v>
      </c>
      <c r="K3002" s="26">
        <v>6.0999999999999999E-2</v>
      </c>
      <c r="L3002" s="4" t="b">
        <v>0</v>
      </c>
      <c r="M3002" s="4" t="s">
        <v>58</v>
      </c>
      <c r="N3002" s="35">
        <f>'Landed Freight Margin Tool'!$D$4</f>
        <v>0.58708499999999997</v>
      </c>
      <c r="O3002" s="30">
        <f>(MAX($F3002,MIN(0.18*$D3002,$F3002*(1+$N3002))))</f>
        <v>1181.9021995000001</v>
      </c>
      <c r="P3002" s="35">
        <f>O3002/D3002</f>
        <v>0.17277680557200142</v>
      </c>
    </row>
    <row r="3003" spans="1:16" x14ac:dyDescent="0.3">
      <c r="A3003" s="2">
        <v>45089</v>
      </c>
      <c r="B3003" s="3" t="s">
        <v>10941</v>
      </c>
      <c r="C3003" s="4" t="s">
        <v>10942</v>
      </c>
      <c r="D3003" s="27">
        <v>8457.19</v>
      </c>
      <c r="E3003" s="27">
        <v>1522.29</v>
      </c>
      <c r="F3003" s="27">
        <v>1135.1500000000001</v>
      </c>
      <c r="G3003" s="26">
        <f>(E3003-F3003)/E3003</f>
        <v>0.25431422396521025</v>
      </c>
      <c r="H3003" s="27">
        <f>E3003-F3003</f>
        <v>387.13999999999987</v>
      </c>
      <c r="I3003" s="35">
        <f>E3003/D3003</f>
        <v>0.17999950338114667</v>
      </c>
      <c r="J3003" s="3">
        <v>185003.36</v>
      </c>
      <c r="K3003" s="26">
        <v>6.0999999999999999E-2</v>
      </c>
      <c r="L3003" s="4" t="b">
        <v>0</v>
      </c>
      <c r="M3003" s="4" t="s">
        <v>58</v>
      </c>
      <c r="N3003" s="35">
        <f>'Landed Freight Margin Tool'!$D$4</f>
        <v>0.58708499999999997</v>
      </c>
      <c r="O3003" s="30">
        <f>(MAX($F3003,MIN(0.18*$D3003,$F3003*(1+$N3003))))</f>
        <v>1522.2942</v>
      </c>
      <c r="P3003" s="35">
        <f>O3003/D3003</f>
        <v>0.18</v>
      </c>
    </row>
    <row r="3004" spans="1:16" x14ac:dyDescent="0.3">
      <c r="A3004" s="2">
        <v>45128</v>
      </c>
      <c r="B3004" s="3" t="s">
        <v>19561</v>
      </c>
      <c r="C3004" s="4" t="s">
        <v>19562</v>
      </c>
      <c r="D3004" s="27">
        <v>9666.86</v>
      </c>
      <c r="E3004" s="27">
        <v>1740.03</v>
      </c>
      <c r="F3004" s="27">
        <v>913.04</v>
      </c>
      <c r="G3004" s="26">
        <f>(E3004-F3004)/E3004</f>
        <v>0.47527341482618118</v>
      </c>
      <c r="H3004" s="27">
        <f>E3004-F3004</f>
        <v>826.99</v>
      </c>
      <c r="I3004" s="35">
        <f>E3004/D3004</f>
        <v>0.17999950345820667</v>
      </c>
      <c r="J3004" s="3">
        <v>185003.36</v>
      </c>
      <c r="K3004" s="26">
        <v>6.0999999999999999E-2</v>
      </c>
      <c r="L3004" s="4" t="b">
        <v>0</v>
      </c>
      <c r="M3004" s="4" t="s">
        <v>58</v>
      </c>
      <c r="N3004" s="35">
        <f>'Landed Freight Margin Tool'!$D$4</f>
        <v>0.58708499999999997</v>
      </c>
      <c r="O3004" s="30">
        <f>(MAX($F3004,MIN(0.18*$D3004,$F3004*(1+$N3004))))</f>
        <v>1449.0720884</v>
      </c>
      <c r="P3004" s="35">
        <f>O3004/D3004</f>
        <v>0.14990101112460508</v>
      </c>
    </row>
    <row r="3005" spans="1:16" x14ac:dyDescent="0.3">
      <c r="A3005" s="2">
        <v>45131</v>
      </c>
      <c r="B3005" s="3" t="s">
        <v>15651</v>
      </c>
      <c r="C3005" s="4" t="s">
        <v>15652</v>
      </c>
      <c r="D3005" s="27">
        <v>6853.13</v>
      </c>
      <c r="E3005" s="27">
        <v>1233.56</v>
      </c>
      <c r="F3005" s="27">
        <v>777.16</v>
      </c>
      <c r="G3005" s="26">
        <f>(E3005-F3005)/E3005</f>
        <v>0.36998605661662182</v>
      </c>
      <c r="H3005" s="27">
        <f>E3005-F3005</f>
        <v>456.4</v>
      </c>
      <c r="I3005" s="35">
        <f>E3005/D3005</f>
        <v>0.17999950387633096</v>
      </c>
      <c r="J3005" s="3">
        <v>185003.36</v>
      </c>
      <c r="K3005" s="26">
        <v>6.0999999999999999E-2</v>
      </c>
      <c r="L3005" s="4" t="b">
        <v>0</v>
      </c>
      <c r="M3005" s="4" t="s">
        <v>58</v>
      </c>
      <c r="N3005" s="35">
        <f>'Landed Freight Margin Tool'!$D$4</f>
        <v>0.58708499999999997</v>
      </c>
      <c r="O3005" s="30">
        <f>(MAX($F3005,MIN(0.18*$D3005,$F3005*(1+$N3005))))</f>
        <v>1233.4189785999999</v>
      </c>
      <c r="P3005" s="35">
        <f>O3005/D3005</f>
        <v>0.17997892621327771</v>
      </c>
    </row>
    <row r="3006" spans="1:16" x14ac:dyDescent="0.3">
      <c r="A3006" s="2">
        <v>44985</v>
      </c>
      <c r="B3006" s="3" t="s">
        <v>596</v>
      </c>
      <c r="C3006" s="4" t="s">
        <v>597</v>
      </c>
      <c r="D3006" s="27">
        <v>6857.13</v>
      </c>
      <c r="E3006" s="27">
        <v>1234.28</v>
      </c>
      <c r="F3006" s="27">
        <v>631.5</v>
      </c>
      <c r="G3006" s="26">
        <f>(E3006-F3006)/E3006</f>
        <v>0.48836568687817999</v>
      </c>
      <c r="H3006" s="27">
        <f>E3006-F3006</f>
        <v>602.78</v>
      </c>
      <c r="I3006" s="35">
        <f>E3006/D3006</f>
        <v>0.17999950416573698</v>
      </c>
      <c r="J3006" s="3">
        <v>185003.36</v>
      </c>
      <c r="K3006" s="26">
        <v>6.0999999999999999E-2</v>
      </c>
      <c r="L3006" s="4" t="b">
        <v>0</v>
      </c>
      <c r="M3006" s="4" t="s">
        <v>58</v>
      </c>
      <c r="N3006" s="35">
        <f>'Landed Freight Margin Tool'!$D$4</f>
        <v>0.58708499999999997</v>
      </c>
      <c r="O3006" s="30">
        <f>(MAX($F3006,MIN(0.18*$D3006,$F3006*(1+$N3006))))</f>
        <v>1002.2441775000001</v>
      </c>
      <c r="P3006" s="35">
        <f>O3006/D3006</f>
        <v>0.14616088327040613</v>
      </c>
    </row>
    <row r="3007" spans="1:16" x14ac:dyDescent="0.3">
      <c r="A3007" s="2">
        <v>45243</v>
      </c>
      <c r="B3007" s="3" t="s">
        <v>8446</v>
      </c>
      <c r="C3007" s="4" t="s">
        <v>8447</v>
      </c>
      <c r="D3007" s="27">
        <v>5244.07</v>
      </c>
      <c r="E3007" s="27">
        <v>943.93</v>
      </c>
      <c r="F3007" s="27">
        <v>670.76</v>
      </c>
      <c r="G3007" s="26">
        <f>(E3007-F3007)/E3007</f>
        <v>0.28939645948322434</v>
      </c>
      <c r="H3007" s="27">
        <f>E3007-F3007</f>
        <v>273.16999999999996</v>
      </c>
      <c r="I3007" s="35">
        <f>E3007/D3007</f>
        <v>0.17999950420188898</v>
      </c>
      <c r="J3007" s="3">
        <v>185003.36</v>
      </c>
      <c r="K3007" s="26">
        <v>6.0999999999999999E-2</v>
      </c>
      <c r="L3007" s="4" t="b">
        <v>0</v>
      </c>
      <c r="M3007" s="4" t="s">
        <v>58</v>
      </c>
      <c r="N3007" s="35">
        <f>'Landed Freight Margin Tool'!$D$4</f>
        <v>0.58708499999999997</v>
      </c>
      <c r="O3007" s="30">
        <f>(MAX($F3007,MIN(0.18*$D3007,$F3007*(1+$N3007))))</f>
        <v>943.93259999999987</v>
      </c>
      <c r="P3007" s="35">
        <f>O3007/D3007</f>
        <v>0.18</v>
      </c>
    </row>
    <row r="3008" spans="1:16" x14ac:dyDescent="0.3">
      <c r="A3008" s="2">
        <v>45211</v>
      </c>
      <c r="B3008" s="3" t="s">
        <v>14955</v>
      </c>
      <c r="C3008" s="4" t="s">
        <v>14956</v>
      </c>
      <c r="D3008" s="27">
        <v>5244.07</v>
      </c>
      <c r="E3008" s="27">
        <v>943.93</v>
      </c>
      <c r="F3008" s="27">
        <v>567</v>
      </c>
      <c r="G3008" s="26">
        <f>(E3008-F3008)/E3008</f>
        <v>0.39931986482048454</v>
      </c>
      <c r="H3008" s="27">
        <f>E3008-F3008</f>
        <v>376.92999999999995</v>
      </c>
      <c r="I3008" s="35">
        <f>E3008/D3008</f>
        <v>0.17999950420188898</v>
      </c>
      <c r="J3008" s="3">
        <v>185003.36</v>
      </c>
      <c r="K3008" s="26">
        <v>6.0999999999999999E-2</v>
      </c>
      <c r="L3008" s="4" t="b">
        <v>0</v>
      </c>
      <c r="M3008" s="4" t="s">
        <v>58</v>
      </c>
      <c r="N3008" s="35">
        <f>'Landed Freight Margin Tool'!$D$4</f>
        <v>0.58708499999999997</v>
      </c>
      <c r="O3008" s="30">
        <f>(MAX($F3008,MIN(0.18*$D3008,$F3008*(1+$N3008))))</f>
        <v>899.87719500000003</v>
      </c>
      <c r="P3008" s="35">
        <f>O3008/D3008</f>
        <v>0.17159900516202112</v>
      </c>
    </row>
    <row r="3009" spans="1:16" x14ac:dyDescent="0.3">
      <c r="A3009" s="2">
        <v>44973</v>
      </c>
      <c r="B3009" s="3" t="s">
        <v>3832</v>
      </c>
      <c r="C3009" s="4" t="s">
        <v>3833</v>
      </c>
      <c r="D3009" s="27">
        <v>10085.75</v>
      </c>
      <c r="E3009" s="27">
        <v>1815.43</v>
      </c>
      <c r="F3009" s="27">
        <v>968.52</v>
      </c>
      <c r="G3009" s="26">
        <f>(E3009-F3009)/E3009</f>
        <v>0.46650655767504118</v>
      </c>
      <c r="H3009" s="27">
        <f>E3009-F3009</f>
        <v>846.91000000000008</v>
      </c>
      <c r="I3009" s="35">
        <f>E3009/D3009</f>
        <v>0.17999950425104727</v>
      </c>
      <c r="J3009" s="3">
        <v>185003.36</v>
      </c>
      <c r="K3009" s="26">
        <v>6.0999999999999999E-2</v>
      </c>
      <c r="L3009" s="4" t="b">
        <v>0</v>
      </c>
      <c r="M3009" s="4" t="s">
        <v>58</v>
      </c>
      <c r="N3009" s="35">
        <f>'Landed Freight Margin Tool'!$D$4</f>
        <v>0.58708499999999997</v>
      </c>
      <c r="O3009" s="30">
        <f>(MAX($F3009,MIN(0.18*$D3009,$F3009*(1+$N3009))))</f>
        <v>1537.1235642000001</v>
      </c>
      <c r="P3009" s="35">
        <f>O3009/D3009</f>
        <v>0.15240547943385471</v>
      </c>
    </row>
    <row r="3010" spans="1:16" x14ac:dyDescent="0.3">
      <c r="A3010" s="2">
        <v>45106</v>
      </c>
      <c r="B3010" s="3" t="s">
        <v>7498</v>
      </c>
      <c r="C3010" s="4" t="s">
        <v>7499</v>
      </c>
      <c r="D3010" s="27">
        <v>5246.57</v>
      </c>
      <c r="E3010" s="27">
        <v>944.38</v>
      </c>
      <c r="F3010" s="27">
        <v>649.69000000000005</v>
      </c>
      <c r="G3010" s="26">
        <f>(E3010-F3010)/E3010</f>
        <v>0.3120459984328342</v>
      </c>
      <c r="H3010" s="27">
        <f>E3010-F3010</f>
        <v>294.68999999999994</v>
      </c>
      <c r="I3010" s="35">
        <f>E3010/D3010</f>
        <v>0.1799995044381377</v>
      </c>
      <c r="J3010" s="3">
        <v>185003.36</v>
      </c>
      <c r="K3010" s="26">
        <v>6.0999999999999999E-2</v>
      </c>
      <c r="L3010" s="4" t="b">
        <v>0</v>
      </c>
      <c r="M3010" s="4" t="s">
        <v>58</v>
      </c>
      <c r="N3010" s="35">
        <f>'Landed Freight Margin Tool'!$D$4</f>
        <v>0.58708499999999997</v>
      </c>
      <c r="O3010" s="30">
        <f>(MAX($F3010,MIN(0.18*$D3010,$F3010*(1+$N3010))))</f>
        <v>944.38259999999991</v>
      </c>
      <c r="P3010" s="35">
        <f>O3010/D3010</f>
        <v>0.18</v>
      </c>
    </row>
    <row r="3011" spans="1:16" x14ac:dyDescent="0.3">
      <c r="A3011" s="2">
        <v>45225</v>
      </c>
      <c r="B3011" s="3" t="s">
        <v>22595</v>
      </c>
      <c r="C3011" s="4" t="s">
        <v>22596</v>
      </c>
      <c r="D3011" s="27">
        <v>3637.01</v>
      </c>
      <c r="E3011" s="27">
        <v>654.66</v>
      </c>
      <c r="F3011" s="27">
        <v>410.79</v>
      </c>
      <c r="G3011" s="26">
        <f>(E3011-F3011)/E3011</f>
        <v>0.37251397672074049</v>
      </c>
      <c r="H3011" s="27">
        <f>E3011-F3011</f>
        <v>243.86999999999995</v>
      </c>
      <c r="I3011" s="35">
        <f>E3011/D3011</f>
        <v>0.17999950508797061</v>
      </c>
      <c r="J3011" s="3">
        <v>185003.36</v>
      </c>
      <c r="K3011" s="26">
        <v>6.0999999999999999E-2</v>
      </c>
      <c r="L3011" s="4" t="b">
        <v>0</v>
      </c>
      <c r="M3011" s="4" t="s">
        <v>58</v>
      </c>
      <c r="N3011" s="35">
        <f>'Landed Freight Margin Tool'!$D$4</f>
        <v>0.58708499999999997</v>
      </c>
      <c r="O3011" s="30">
        <f>(MAX($F3011,MIN(0.18*$D3011,$F3011*(1+$N3011))))</f>
        <v>651.95864715000005</v>
      </c>
      <c r="P3011" s="35">
        <f>O3011/D3011</f>
        <v>0.17925676507625771</v>
      </c>
    </row>
    <row r="3012" spans="1:16" x14ac:dyDescent="0.3">
      <c r="A3012" s="2">
        <v>44949</v>
      </c>
      <c r="B3012" s="3" t="s">
        <v>504</v>
      </c>
      <c r="C3012" s="4" t="s">
        <v>505</v>
      </c>
      <c r="D3012" s="27">
        <v>7278.52</v>
      </c>
      <c r="E3012" s="27">
        <v>1310.1300000000001</v>
      </c>
      <c r="F3012" s="27">
        <v>953.54</v>
      </c>
      <c r="G3012" s="26">
        <f>(E3012-F3012)/E3012</f>
        <v>0.27217909673085888</v>
      </c>
      <c r="H3012" s="27">
        <f>E3012-F3012</f>
        <v>356.59000000000015</v>
      </c>
      <c r="I3012" s="35">
        <f>E3012/D3012</f>
        <v>0.17999950539395371</v>
      </c>
      <c r="J3012" s="3">
        <v>185003.36</v>
      </c>
      <c r="K3012" s="26">
        <v>6.0999999999999999E-2</v>
      </c>
      <c r="L3012" s="4" t="b">
        <v>0</v>
      </c>
      <c r="M3012" s="4" t="s">
        <v>58</v>
      </c>
      <c r="N3012" s="35">
        <f>'Landed Freight Margin Tool'!$D$4</f>
        <v>0.58708499999999997</v>
      </c>
      <c r="O3012" s="30">
        <f>(MAX($F3012,MIN(0.18*$D3012,$F3012*(1+$N3012))))</f>
        <v>1310.1336000000001</v>
      </c>
      <c r="P3012" s="35">
        <f>O3012/D3012</f>
        <v>0.18</v>
      </c>
    </row>
    <row r="3013" spans="1:16" x14ac:dyDescent="0.3">
      <c r="A3013" s="2">
        <v>45048</v>
      </c>
      <c r="B3013" s="3" t="s">
        <v>496</v>
      </c>
      <c r="C3013" s="4" t="s">
        <v>497</v>
      </c>
      <c r="D3013" s="27">
        <v>6885.13</v>
      </c>
      <c r="E3013" s="27">
        <v>1239.32</v>
      </c>
      <c r="F3013" s="27">
        <v>928.83</v>
      </c>
      <c r="G3013" s="26">
        <f>(E3013-F3013)/E3013</f>
        <v>0.25053255010812375</v>
      </c>
      <c r="H3013" s="27">
        <f>E3013-F3013</f>
        <v>310.4899999999999</v>
      </c>
      <c r="I3013" s="35">
        <f>E3013/D3013</f>
        <v>0.17999950618216357</v>
      </c>
      <c r="J3013" s="3">
        <v>185003.36</v>
      </c>
      <c r="K3013" s="26">
        <v>6.0999999999999999E-2</v>
      </c>
      <c r="L3013" s="4" t="b">
        <v>0</v>
      </c>
      <c r="M3013" s="4" t="s">
        <v>58</v>
      </c>
      <c r="N3013" s="35">
        <f>'Landed Freight Margin Tool'!$D$4</f>
        <v>0.58708499999999997</v>
      </c>
      <c r="O3013" s="30">
        <f>(MAX($F3013,MIN(0.18*$D3013,$F3013*(1+$N3013))))</f>
        <v>1239.3234</v>
      </c>
      <c r="P3013" s="35">
        <f>O3013/D3013</f>
        <v>0.18</v>
      </c>
    </row>
    <row r="3014" spans="1:16" x14ac:dyDescent="0.3">
      <c r="A3014" s="2">
        <v>45085</v>
      </c>
      <c r="B3014" s="3" t="s">
        <v>16074</v>
      </c>
      <c r="C3014" s="4" t="s">
        <v>16075</v>
      </c>
      <c r="D3014" s="27">
        <v>8111.3</v>
      </c>
      <c r="E3014" s="27">
        <v>1460.03</v>
      </c>
      <c r="F3014" s="27">
        <v>972.23</v>
      </c>
      <c r="G3014" s="26">
        <f>(E3014-F3014)/E3014</f>
        <v>0.33410272391663182</v>
      </c>
      <c r="H3014" s="27">
        <f>E3014-F3014</f>
        <v>487.79999999999995</v>
      </c>
      <c r="I3014" s="35">
        <f>E3014/D3014</f>
        <v>0.17999950686079913</v>
      </c>
      <c r="J3014" s="3">
        <v>185003.36</v>
      </c>
      <c r="K3014" s="26">
        <v>6.0999999999999999E-2</v>
      </c>
      <c r="L3014" s="4" t="b">
        <v>0</v>
      </c>
      <c r="M3014" s="4" t="s">
        <v>58</v>
      </c>
      <c r="N3014" s="35">
        <f>'Landed Freight Margin Tool'!$D$4</f>
        <v>0.58708499999999997</v>
      </c>
      <c r="O3014" s="30">
        <f>(MAX($F3014,MIN(0.18*$D3014,$F3014*(1+$N3014))))</f>
        <v>1460.0339999999999</v>
      </c>
      <c r="P3014" s="35">
        <f>O3014/D3014</f>
        <v>0.18</v>
      </c>
    </row>
    <row r="3015" spans="1:16" x14ac:dyDescent="0.3">
      <c r="A3015" s="2">
        <v>45064</v>
      </c>
      <c r="B3015" s="3" t="s">
        <v>21343</v>
      </c>
      <c r="C3015" s="4" t="s">
        <v>21344</v>
      </c>
      <c r="D3015" s="27">
        <v>7707.91</v>
      </c>
      <c r="E3015" s="27">
        <v>1387.42</v>
      </c>
      <c r="F3015" s="27">
        <v>960.12</v>
      </c>
      <c r="G3015" s="26">
        <f>(E3015-F3015)/E3015</f>
        <v>0.30798172146862524</v>
      </c>
      <c r="H3015" s="27">
        <f>E3015-F3015</f>
        <v>427.30000000000007</v>
      </c>
      <c r="I3015" s="35">
        <f>E3015/D3015</f>
        <v>0.17999950699995201</v>
      </c>
      <c r="J3015" s="3">
        <v>185003.36</v>
      </c>
      <c r="K3015" s="26">
        <v>6.0999999999999999E-2</v>
      </c>
      <c r="L3015" s="4" t="b">
        <v>0</v>
      </c>
      <c r="M3015" s="4" t="s">
        <v>58</v>
      </c>
      <c r="N3015" s="35">
        <f>'Landed Freight Margin Tool'!$D$4</f>
        <v>0.58708499999999997</v>
      </c>
      <c r="O3015" s="30">
        <f>(MAX($F3015,MIN(0.18*$D3015,$F3015*(1+$N3015))))</f>
        <v>1387.4238</v>
      </c>
      <c r="P3015" s="35">
        <f>O3015/D3015</f>
        <v>0.18</v>
      </c>
    </row>
    <row r="3016" spans="1:16" x14ac:dyDescent="0.3">
      <c r="A3016" s="2">
        <v>45100</v>
      </c>
      <c r="B3016" s="3" t="s">
        <v>1404</v>
      </c>
      <c r="C3016" s="4" t="s">
        <v>1405</v>
      </c>
      <c r="D3016" s="27">
        <v>2840.73</v>
      </c>
      <c r="E3016" s="27">
        <v>511.33</v>
      </c>
      <c r="F3016" s="27">
        <v>315.62</v>
      </c>
      <c r="G3016" s="26">
        <f>(E3016-F3016)/E3016</f>
        <v>0.38274695402186454</v>
      </c>
      <c r="H3016" s="27">
        <f>E3016-F3016</f>
        <v>195.70999999999998</v>
      </c>
      <c r="I3016" s="35">
        <f>E3016/D3016</f>
        <v>0.17999950716893193</v>
      </c>
      <c r="J3016" s="3">
        <v>185003.36</v>
      </c>
      <c r="K3016" s="26">
        <v>6.0999999999999999E-2</v>
      </c>
      <c r="L3016" s="4" t="b">
        <v>0</v>
      </c>
      <c r="M3016" s="4" t="s">
        <v>58</v>
      </c>
      <c r="N3016" s="35">
        <f>'Landed Freight Margin Tool'!$D$4</f>
        <v>0.58708499999999997</v>
      </c>
      <c r="O3016" s="30">
        <f>(MAX($F3016,MIN(0.18*$D3016,$F3016*(1+$N3016))))</f>
        <v>500.91576770000006</v>
      </c>
      <c r="P3016" s="35">
        <f>O3016/D3016</f>
        <v>0.17633346629211508</v>
      </c>
    </row>
    <row r="3017" spans="1:16" x14ac:dyDescent="0.3">
      <c r="A3017" s="2">
        <v>44949</v>
      </c>
      <c r="B3017" s="3" t="s">
        <v>11654</v>
      </c>
      <c r="C3017" s="4" t="s">
        <v>11655</v>
      </c>
      <c r="D3017" s="27">
        <v>8522.19</v>
      </c>
      <c r="E3017" s="27">
        <v>1533.99</v>
      </c>
      <c r="F3017" s="27">
        <v>1051.97</v>
      </c>
      <c r="G3017" s="26">
        <f>(E3017-F3017)/E3017</f>
        <v>0.31422629873727986</v>
      </c>
      <c r="H3017" s="27">
        <f>E3017-F3017</f>
        <v>482.02</v>
      </c>
      <c r="I3017" s="35">
        <f>E3017/D3017</f>
        <v>0.17999950716893193</v>
      </c>
      <c r="J3017" s="3">
        <v>185003.36</v>
      </c>
      <c r="K3017" s="26">
        <v>6.0999999999999999E-2</v>
      </c>
      <c r="L3017" s="4" t="b">
        <v>0</v>
      </c>
      <c r="M3017" s="4" t="s">
        <v>58</v>
      </c>
      <c r="N3017" s="35">
        <f>'Landed Freight Margin Tool'!$D$4</f>
        <v>0.58708499999999997</v>
      </c>
      <c r="O3017" s="30">
        <f>(MAX($F3017,MIN(0.18*$D3017,$F3017*(1+$N3017))))</f>
        <v>1533.9942000000001</v>
      </c>
      <c r="P3017" s="35">
        <f>O3017/D3017</f>
        <v>0.18</v>
      </c>
    </row>
    <row r="3018" spans="1:16" x14ac:dyDescent="0.3">
      <c r="A3018" s="2">
        <v>45085</v>
      </c>
      <c r="B3018" s="3" t="s">
        <v>19781</v>
      </c>
      <c r="C3018" s="4" t="s">
        <v>19782</v>
      </c>
      <c r="D3018" s="27">
        <v>4875.18</v>
      </c>
      <c r="E3018" s="27">
        <v>877.53</v>
      </c>
      <c r="F3018" s="27">
        <v>531.98</v>
      </c>
      <c r="G3018" s="26">
        <f>(E3018-F3018)/E3018</f>
        <v>0.39377571137169098</v>
      </c>
      <c r="H3018" s="27">
        <f>E3018-F3018</f>
        <v>345.54999999999995</v>
      </c>
      <c r="I3018" s="35">
        <f>E3018/D3018</f>
        <v>0.17999950771048451</v>
      </c>
      <c r="J3018" s="3">
        <v>185003.36</v>
      </c>
      <c r="K3018" s="26">
        <v>6.0999999999999999E-2</v>
      </c>
      <c r="L3018" s="4" t="b">
        <v>0</v>
      </c>
      <c r="M3018" s="4" t="s">
        <v>58</v>
      </c>
      <c r="N3018" s="35">
        <f>'Landed Freight Margin Tool'!$D$4</f>
        <v>0.58708499999999997</v>
      </c>
      <c r="O3018" s="30">
        <f>(MAX($F3018,MIN(0.18*$D3018,$F3018*(1+$N3018))))</f>
        <v>844.29747830000008</v>
      </c>
      <c r="P3018" s="35">
        <f>O3018/D3018</f>
        <v>0.17318283187492564</v>
      </c>
    </row>
    <row r="3019" spans="1:16" x14ac:dyDescent="0.3">
      <c r="A3019" s="2">
        <v>45133</v>
      </c>
      <c r="B3019" s="3" t="s">
        <v>21698</v>
      </c>
      <c r="C3019" s="4" t="s">
        <v>16448</v>
      </c>
      <c r="D3019" s="27">
        <v>6502.24</v>
      </c>
      <c r="E3019" s="27">
        <v>1170.4000000000001</v>
      </c>
      <c r="F3019" s="27">
        <v>636.5</v>
      </c>
      <c r="G3019" s="26">
        <f>(E3019-F3019)/E3019</f>
        <v>0.45616883116883122</v>
      </c>
      <c r="H3019" s="27">
        <f>E3019-F3019</f>
        <v>533.90000000000009</v>
      </c>
      <c r="I3019" s="35">
        <f>E3019/D3019</f>
        <v>0.17999950786190608</v>
      </c>
      <c r="J3019" s="3">
        <v>185003.36</v>
      </c>
      <c r="K3019" s="26">
        <v>6.0999999999999999E-2</v>
      </c>
      <c r="L3019" s="4" t="b">
        <v>0</v>
      </c>
      <c r="M3019" s="4" t="s">
        <v>58</v>
      </c>
      <c r="N3019" s="35">
        <f>'Landed Freight Margin Tool'!$D$4</f>
        <v>0.58708499999999997</v>
      </c>
      <c r="O3019" s="30">
        <f>(MAX($F3019,MIN(0.18*$D3019,$F3019*(1+$N3019))))</f>
        <v>1010.1796025000001</v>
      </c>
      <c r="P3019" s="35">
        <f>O3019/D3019</f>
        <v>0.15535870753771011</v>
      </c>
    </row>
    <row r="3020" spans="1:16" x14ac:dyDescent="0.3">
      <c r="A3020" s="2">
        <v>45156</v>
      </c>
      <c r="B3020" s="3" t="s">
        <v>6423</v>
      </c>
      <c r="C3020" s="4" t="s">
        <v>6424</v>
      </c>
      <c r="D3020" s="27">
        <v>3659.01</v>
      </c>
      <c r="E3020" s="27">
        <v>658.62</v>
      </c>
      <c r="F3020" s="27">
        <v>222.51</v>
      </c>
      <c r="G3020" s="26">
        <f>(E3020-F3020)/E3020</f>
        <v>0.66215723786098202</v>
      </c>
      <c r="H3020" s="27">
        <f>E3020-F3020</f>
        <v>436.11</v>
      </c>
      <c r="I3020" s="35">
        <f>E3020/D3020</f>
        <v>0.17999950806365655</v>
      </c>
      <c r="J3020" s="3">
        <v>185003.36</v>
      </c>
      <c r="K3020" s="26">
        <v>6.0999999999999999E-2</v>
      </c>
      <c r="L3020" s="4" t="b">
        <v>0</v>
      </c>
      <c r="M3020" s="4" t="s">
        <v>58</v>
      </c>
      <c r="N3020" s="35">
        <f>'Landed Freight Margin Tool'!$D$4</f>
        <v>0.58708499999999997</v>
      </c>
      <c r="O3020" s="30">
        <f>(MAX($F3020,MIN(0.18*$D3020,$F3020*(1+$N3020))))</f>
        <v>353.14228335000001</v>
      </c>
      <c r="P3020" s="35">
        <f>O3020/D3020</f>
        <v>9.651306865791566E-2</v>
      </c>
    </row>
    <row r="3021" spans="1:16" x14ac:dyDescent="0.3">
      <c r="A3021" s="2">
        <v>45281</v>
      </c>
      <c r="B3021" s="3" t="s">
        <v>19328</v>
      </c>
      <c r="C3021" s="4" t="s">
        <v>19329</v>
      </c>
      <c r="D3021" s="27">
        <v>4880.18</v>
      </c>
      <c r="E3021" s="27">
        <v>878.43</v>
      </c>
      <c r="F3021" s="27">
        <v>493.41</v>
      </c>
      <c r="G3021" s="26">
        <f>(E3021-F3021)/E3021</f>
        <v>0.43830470270824079</v>
      </c>
      <c r="H3021" s="27">
        <f>E3021-F3021</f>
        <v>385.01999999999992</v>
      </c>
      <c r="I3021" s="35">
        <f>E3021/D3021</f>
        <v>0.17999950821486091</v>
      </c>
      <c r="J3021" s="3">
        <v>185003.36</v>
      </c>
      <c r="K3021" s="26">
        <v>6.0999999999999999E-2</v>
      </c>
      <c r="L3021" s="4" t="b">
        <v>0</v>
      </c>
      <c r="M3021" s="4" t="s">
        <v>58</v>
      </c>
      <c r="N3021" s="35">
        <f>'Landed Freight Margin Tool'!$D$4</f>
        <v>0.58708499999999997</v>
      </c>
      <c r="O3021" s="30">
        <f>(MAX($F3021,MIN(0.18*$D3021,$F3021*(1+$N3021))))</f>
        <v>783.08360985000013</v>
      </c>
      <c r="P3021" s="35">
        <f>O3021/D3021</f>
        <v>0.16046203415652702</v>
      </c>
    </row>
    <row r="3022" spans="1:16" x14ac:dyDescent="0.3">
      <c r="A3022" s="2">
        <v>44963</v>
      </c>
      <c r="B3022" s="3" t="s">
        <v>2286</v>
      </c>
      <c r="C3022" s="4" t="s">
        <v>2287</v>
      </c>
      <c r="D3022" s="27">
        <v>6931.63</v>
      </c>
      <c r="E3022" s="27">
        <v>1247.69</v>
      </c>
      <c r="F3022" s="27">
        <v>898.26</v>
      </c>
      <c r="G3022" s="26">
        <f>(E3022-F3022)/E3022</f>
        <v>0.28006155375133251</v>
      </c>
      <c r="H3022" s="27">
        <f>E3022-F3022</f>
        <v>349.43000000000006</v>
      </c>
      <c r="I3022" s="35">
        <f>E3022/D3022</f>
        <v>0.17999950949488072</v>
      </c>
      <c r="J3022" s="3">
        <v>185003.36</v>
      </c>
      <c r="K3022" s="26">
        <v>6.0999999999999999E-2</v>
      </c>
      <c r="L3022" s="4" t="b">
        <v>0</v>
      </c>
      <c r="M3022" s="4" t="s">
        <v>58</v>
      </c>
      <c r="N3022" s="35">
        <f>'Landed Freight Margin Tool'!$D$4</f>
        <v>0.58708499999999997</v>
      </c>
      <c r="O3022" s="30">
        <f>(MAX($F3022,MIN(0.18*$D3022,$F3022*(1+$N3022))))</f>
        <v>1247.6933999999999</v>
      </c>
      <c r="P3022" s="35">
        <f>O3022/D3022</f>
        <v>0.18</v>
      </c>
    </row>
    <row r="3023" spans="1:16" x14ac:dyDescent="0.3">
      <c r="A3023" s="2">
        <v>45104</v>
      </c>
      <c r="B3023" s="3" t="s">
        <v>1020</v>
      </c>
      <c r="C3023" s="4" t="s">
        <v>1021</v>
      </c>
      <c r="D3023" s="27">
        <v>7340.02</v>
      </c>
      <c r="E3023" s="27">
        <v>1321.2</v>
      </c>
      <c r="F3023" s="27">
        <v>873.04</v>
      </c>
      <c r="G3023" s="26">
        <f>(E3023-F3023)/E3023</f>
        <v>0.33920678171359375</v>
      </c>
      <c r="H3023" s="27">
        <f>E3023-F3023</f>
        <v>448.16000000000008</v>
      </c>
      <c r="I3023" s="35">
        <f>E3023/D3023</f>
        <v>0.17999950953812113</v>
      </c>
      <c r="J3023" s="3">
        <v>185003.36</v>
      </c>
      <c r="K3023" s="26">
        <v>6.0999999999999999E-2</v>
      </c>
      <c r="L3023" s="4" t="b">
        <v>0</v>
      </c>
      <c r="M3023" s="4" t="s">
        <v>58</v>
      </c>
      <c r="N3023" s="35">
        <f>'Landed Freight Margin Tool'!$D$4</f>
        <v>0.58708499999999997</v>
      </c>
      <c r="O3023" s="30">
        <f>(MAX($F3023,MIN(0.18*$D3023,$F3023*(1+$N3023))))</f>
        <v>1321.2036000000001</v>
      </c>
      <c r="P3023" s="35">
        <f>O3023/D3023</f>
        <v>0.18</v>
      </c>
    </row>
    <row r="3024" spans="1:16" x14ac:dyDescent="0.3">
      <c r="A3024" s="2">
        <v>45264</v>
      </c>
      <c r="B3024" s="3" t="s">
        <v>22813</v>
      </c>
      <c r="C3024" s="4" t="s">
        <v>22814</v>
      </c>
      <c r="D3024" s="27">
        <v>8187.3</v>
      </c>
      <c r="E3024" s="27">
        <v>1473.71</v>
      </c>
      <c r="F3024" s="27">
        <v>1531.46</v>
      </c>
      <c r="G3024" s="26">
        <f>(E3024-F3024)/E3024</f>
        <v>-3.918681423075096E-2</v>
      </c>
      <c r="H3024" s="27">
        <f>E3024-F3024</f>
        <v>-57.75</v>
      </c>
      <c r="I3024" s="35">
        <f>E3024/D3024</f>
        <v>0.17999951143844736</v>
      </c>
      <c r="J3024" s="3">
        <v>185003.36</v>
      </c>
      <c r="K3024" s="26">
        <v>6.0999999999999999E-2</v>
      </c>
      <c r="L3024" s="4" t="b">
        <v>0</v>
      </c>
      <c r="M3024" s="4" t="s">
        <v>58</v>
      </c>
      <c r="N3024" s="35">
        <f>'Landed Freight Margin Tool'!$D$4</f>
        <v>0.58708499999999997</v>
      </c>
      <c r="O3024" s="30">
        <f>(MAX($F3024,MIN(0.18*$D3024,$F3024*(1+$N3024))))</f>
        <v>1531.46</v>
      </c>
      <c r="P3024" s="35">
        <f>O3024/D3024</f>
        <v>0.18705311885481171</v>
      </c>
    </row>
    <row r="3025" spans="1:16" x14ac:dyDescent="0.3">
      <c r="A3025" s="2">
        <v>45119</v>
      </c>
      <c r="B3025" s="3" t="s">
        <v>5438</v>
      </c>
      <c r="C3025" s="4" t="s">
        <v>3334</v>
      </c>
      <c r="D3025" s="27">
        <v>8229.2999999999993</v>
      </c>
      <c r="E3025" s="27">
        <v>1481.27</v>
      </c>
      <c r="F3025" s="27">
        <v>1056.22</v>
      </c>
      <c r="G3025" s="26">
        <f>(E3025-F3025)/E3025</f>
        <v>0.28694971207139819</v>
      </c>
      <c r="H3025" s="27">
        <f>E3025-F3025</f>
        <v>425.04999999999995</v>
      </c>
      <c r="I3025" s="35">
        <f>E3025/D3025</f>
        <v>0.17999951393192617</v>
      </c>
      <c r="J3025" s="3">
        <v>185003.36</v>
      </c>
      <c r="K3025" s="26">
        <v>6.0999999999999999E-2</v>
      </c>
      <c r="L3025" s="4" t="b">
        <v>0</v>
      </c>
      <c r="M3025" s="4" t="s">
        <v>58</v>
      </c>
      <c r="N3025" s="35">
        <f>'Landed Freight Margin Tool'!$D$4</f>
        <v>0.58708499999999997</v>
      </c>
      <c r="O3025" s="30">
        <f>(MAX($F3025,MIN(0.18*$D3025,$F3025*(1+$N3025))))</f>
        <v>1481.2739999999999</v>
      </c>
      <c r="P3025" s="35">
        <f>O3025/D3025</f>
        <v>0.18</v>
      </c>
    </row>
    <row r="3026" spans="1:16" x14ac:dyDescent="0.3">
      <c r="A3026" s="2">
        <v>45051</v>
      </c>
      <c r="B3026" s="3" t="s">
        <v>15631</v>
      </c>
      <c r="C3026" s="4" t="s">
        <v>15632</v>
      </c>
      <c r="D3026" s="27">
        <v>9882.86</v>
      </c>
      <c r="E3026" s="27">
        <v>1778.91</v>
      </c>
      <c r="F3026" s="27">
        <v>1236.82</v>
      </c>
      <c r="G3026" s="26">
        <f>(E3026-F3026)/E3026</f>
        <v>0.30473154909467037</v>
      </c>
      <c r="H3026" s="27">
        <f>E3026-F3026</f>
        <v>542.09000000000015</v>
      </c>
      <c r="I3026" s="35">
        <f>E3026/D3026</f>
        <v>0.17999951431063477</v>
      </c>
      <c r="J3026" s="3">
        <v>185003.36</v>
      </c>
      <c r="K3026" s="26">
        <v>6.0999999999999999E-2</v>
      </c>
      <c r="L3026" s="4" t="b">
        <v>0</v>
      </c>
      <c r="M3026" s="4" t="s">
        <v>58</v>
      </c>
      <c r="N3026" s="35">
        <f>'Landed Freight Margin Tool'!$D$4</f>
        <v>0.58708499999999997</v>
      </c>
      <c r="O3026" s="30">
        <f>(MAX($F3026,MIN(0.18*$D3026,$F3026*(1+$N3026))))</f>
        <v>1778.9148</v>
      </c>
      <c r="P3026" s="35">
        <f>O3026/D3026</f>
        <v>0.18</v>
      </c>
    </row>
    <row r="3027" spans="1:16" x14ac:dyDescent="0.3">
      <c r="A3027" s="2">
        <v>44951</v>
      </c>
      <c r="B3027" s="3" t="s">
        <v>2545</v>
      </c>
      <c r="C3027" s="4" t="s">
        <v>2546</v>
      </c>
      <c r="D3027" s="27">
        <v>7421.02</v>
      </c>
      <c r="E3027" s="27">
        <v>1335.78</v>
      </c>
      <c r="F3027" s="27">
        <v>1363.46</v>
      </c>
      <c r="G3027" s="26">
        <f>(E3027-F3027)/E3027</f>
        <v>-2.0721975175552909E-2</v>
      </c>
      <c r="H3027" s="27">
        <f>E3027-F3027</f>
        <v>-27.680000000000064</v>
      </c>
      <c r="I3027" s="35">
        <f>E3027/D3027</f>
        <v>0.17999951489148391</v>
      </c>
      <c r="J3027" s="3">
        <v>185003.36</v>
      </c>
      <c r="K3027" s="26">
        <v>6.0999999999999999E-2</v>
      </c>
      <c r="L3027" s="4" t="b">
        <v>0</v>
      </c>
      <c r="M3027" s="4" t="s">
        <v>58</v>
      </c>
      <c r="N3027" s="35">
        <f>'Landed Freight Margin Tool'!$D$4</f>
        <v>0.58708499999999997</v>
      </c>
      <c r="O3027" s="30">
        <f>(MAX($F3027,MIN(0.18*$D3027,$F3027*(1+$N3027))))</f>
        <v>1363.46</v>
      </c>
      <c r="P3027" s="35">
        <f>O3027/D3027</f>
        <v>0.18372946037067681</v>
      </c>
    </row>
    <row r="3028" spans="1:16" x14ac:dyDescent="0.3">
      <c r="A3028" s="2">
        <v>45159</v>
      </c>
      <c r="B3028" s="3" t="s">
        <v>20140</v>
      </c>
      <c r="C3028" s="4" t="s">
        <v>20141</v>
      </c>
      <c r="D3028" s="27">
        <v>10308.25</v>
      </c>
      <c r="E3028" s="27">
        <v>1855.48</v>
      </c>
      <c r="F3028" s="27">
        <v>1325.86</v>
      </c>
      <c r="G3028" s="26">
        <f>(E3028-F3028)/E3028</f>
        <v>0.28543557462220026</v>
      </c>
      <c r="H3028" s="27">
        <f>E3028-F3028</f>
        <v>529.62000000000012</v>
      </c>
      <c r="I3028" s="35">
        <f>E3028/D3028</f>
        <v>0.17999951495161642</v>
      </c>
      <c r="J3028" s="3">
        <v>185003.36</v>
      </c>
      <c r="K3028" s="26">
        <v>6.0999999999999999E-2</v>
      </c>
      <c r="L3028" s="4" t="b">
        <v>0</v>
      </c>
      <c r="M3028" s="4" t="s">
        <v>58</v>
      </c>
      <c r="N3028" s="35">
        <f>'Landed Freight Margin Tool'!$D$4</f>
        <v>0.58708499999999997</v>
      </c>
      <c r="O3028" s="30">
        <f>(MAX($F3028,MIN(0.18*$D3028,$F3028*(1+$N3028))))</f>
        <v>1855.4849999999999</v>
      </c>
      <c r="P3028" s="35">
        <f>O3028/D3028</f>
        <v>0.18</v>
      </c>
    </row>
    <row r="3029" spans="1:16" x14ac:dyDescent="0.3">
      <c r="A3029" s="2">
        <v>45119</v>
      </c>
      <c r="B3029" s="3" t="s">
        <v>24631</v>
      </c>
      <c r="C3029" s="4" t="s">
        <v>24632</v>
      </c>
      <c r="D3029" s="27">
        <v>7422.52</v>
      </c>
      <c r="E3029" s="27">
        <v>1336.05</v>
      </c>
      <c r="F3029" s="27">
        <v>704.84</v>
      </c>
      <c r="G3029" s="26">
        <f>(E3029-F3029)/E3029</f>
        <v>0.47244489352943375</v>
      </c>
      <c r="H3029" s="27">
        <f>E3029-F3029</f>
        <v>631.20999999999992</v>
      </c>
      <c r="I3029" s="35">
        <f>E3029/D3029</f>
        <v>0.17999951498951836</v>
      </c>
      <c r="J3029" s="3">
        <v>185003.36</v>
      </c>
      <c r="K3029" s="26">
        <v>6.0999999999999999E-2</v>
      </c>
      <c r="L3029" s="4" t="b">
        <v>0</v>
      </c>
      <c r="M3029" s="4" t="s">
        <v>58</v>
      </c>
      <c r="N3029" s="35">
        <f>'Landed Freight Margin Tool'!$D$4</f>
        <v>0.58708499999999997</v>
      </c>
      <c r="O3029" s="30">
        <f>(MAX($F3029,MIN(0.18*$D3029,$F3029*(1+$N3029))))</f>
        <v>1118.6409914000001</v>
      </c>
      <c r="P3029" s="35">
        <f>O3029/D3029</f>
        <v>0.15070905722045883</v>
      </c>
    </row>
    <row r="3030" spans="1:16" x14ac:dyDescent="0.3">
      <c r="A3030" s="2">
        <v>45090</v>
      </c>
      <c r="B3030" s="3" t="s">
        <v>21474</v>
      </c>
      <c r="C3030" s="4" t="s">
        <v>21475</v>
      </c>
      <c r="D3030" s="27">
        <v>10323.75</v>
      </c>
      <c r="E3030" s="27">
        <v>1858.27</v>
      </c>
      <c r="F3030" s="27">
        <v>1073.5</v>
      </c>
      <c r="G3030" s="26">
        <f>(E3030-F3030)/E3030</f>
        <v>0.42231215054862858</v>
      </c>
      <c r="H3030" s="27">
        <f>E3030-F3030</f>
        <v>784.77</v>
      </c>
      <c r="I3030" s="35">
        <f>E3030/D3030</f>
        <v>0.17999951567986439</v>
      </c>
      <c r="J3030" s="3">
        <v>185003.36</v>
      </c>
      <c r="K3030" s="26">
        <v>6.0999999999999999E-2</v>
      </c>
      <c r="L3030" s="4" t="b">
        <v>0</v>
      </c>
      <c r="M3030" s="4" t="s">
        <v>58</v>
      </c>
      <c r="N3030" s="35">
        <f>'Landed Freight Margin Tool'!$D$4</f>
        <v>0.58708499999999997</v>
      </c>
      <c r="O3030" s="30">
        <f>(MAX($F3030,MIN(0.18*$D3030,$F3030*(1+$N3030))))</f>
        <v>1703.7357475000001</v>
      </c>
      <c r="P3030" s="35">
        <f>O3030/D3030</f>
        <v>0.16503070565443759</v>
      </c>
    </row>
    <row r="3031" spans="1:16" x14ac:dyDescent="0.3">
      <c r="A3031" s="2">
        <v>45044</v>
      </c>
      <c r="B3031" s="3" t="s">
        <v>3599</v>
      </c>
      <c r="C3031" s="4" t="s">
        <v>3600</v>
      </c>
      <c r="D3031" s="27">
        <v>4966.68</v>
      </c>
      <c r="E3031" s="27">
        <v>894</v>
      </c>
      <c r="F3031" s="27">
        <v>629.4</v>
      </c>
      <c r="G3031" s="26">
        <f>(E3031-F3031)/E3031</f>
        <v>0.29597315436241611</v>
      </c>
      <c r="H3031" s="27">
        <f>E3031-F3031</f>
        <v>264.60000000000002</v>
      </c>
      <c r="I3031" s="35">
        <f>E3031/D3031</f>
        <v>0.17999951677982071</v>
      </c>
      <c r="J3031" s="3">
        <v>185003.36</v>
      </c>
      <c r="K3031" s="26">
        <v>6.0999999999999999E-2</v>
      </c>
      <c r="L3031" s="4" t="b">
        <v>0</v>
      </c>
      <c r="M3031" s="4" t="s">
        <v>58</v>
      </c>
      <c r="N3031" s="35">
        <f>'Landed Freight Margin Tool'!$D$4</f>
        <v>0.58708499999999997</v>
      </c>
      <c r="O3031" s="30">
        <f>(MAX($F3031,MIN(0.18*$D3031,$F3031*(1+$N3031))))</f>
        <v>894.00239999999997</v>
      </c>
      <c r="P3031" s="35">
        <f>O3031/D3031</f>
        <v>0.18</v>
      </c>
    </row>
    <row r="3032" spans="1:16" x14ac:dyDescent="0.3">
      <c r="A3032" s="2">
        <v>44978</v>
      </c>
      <c r="B3032" s="3" t="s">
        <v>20511</v>
      </c>
      <c r="C3032" s="4" t="s">
        <v>20512</v>
      </c>
      <c r="D3032" s="27">
        <v>6623.24</v>
      </c>
      <c r="E3032" s="27">
        <v>1192.18</v>
      </c>
      <c r="F3032" s="27">
        <v>849.42</v>
      </c>
      <c r="G3032" s="26">
        <f>(E3032-F3032)/E3032</f>
        <v>0.28750692009595874</v>
      </c>
      <c r="H3032" s="27">
        <f>E3032-F3032</f>
        <v>342.7600000000001</v>
      </c>
      <c r="I3032" s="35">
        <f>E3032/D3032</f>
        <v>0.17999951685277901</v>
      </c>
      <c r="J3032" s="3">
        <v>185003.36</v>
      </c>
      <c r="K3032" s="26">
        <v>6.0999999999999999E-2</v>
      </c>
      <c r="L3032" s="4" t="b">
        <v>0</v>
      </c>
      <c r="M3032" s="4" t="s">
        <v>58</v>
      </c>
      <c r="N3032" s="35">
        <f>'Landed Freight Margin Tool'!$D$4</f>
        <v>0.58708499999999997</v>
      </c>
      <c r="O3032" s="30">
        <f>(MAX($F3032,MIN(0.18*$D3032,$F3032*(1+$N3032))))</f>
        <v>1192.1831999999999</v>
      </c>
      <c r="P3032" s="35">
        <f>O3032/D3032</f>
        <v>0.18</v>
      </c>
    </row>
    <row r="3033" spans="1:16" x14ac:dyDescent="0.3">
      <c r="A3033" s="2">
        <v>45245</v>
      </c>
      <c r="B3033" s="3" t="s">
        <v>418</v>
      </c>
      <c r="C3033" s="4" t="s">
        <v>419</v>
      </c>
      <c r="D3033" s="27">
        <v>9136.08</v>
      </c>
      <c r="E3033" s="27">
        <v>1644.49</v>
      </c>
      <c r="F3033" s="27">
        <v>950.47</v>
      </c>
      <c r="G3033" s="26">
        <f>(E3033-F3033)/E3033</f>
        <v>0.42202749788688287</v>
      </c>
      <c r="H3033" s="27">
        <f>E3033-F3033</f>
        <v>694.02</v>
      </c>
      <c r="I3033" s="35">
        <f>E3033/D3033</f>
        <v>0.17999951839300882</v>
      </c>
      <c r="J3033" s="3">
        <v>185003.36</v>
      </c>
      <c r="K3033" s="26">
        <v>6.0999999999999999E-2</v>
      </c>
      <c r="L3033" s="4" t="b">
        <v>0</v>
      </c>
      <c r="M3033" s="4" t="s">
        <v>58</v>
      </c>
      <c r="N3033" s="35">
        <f>'Landed Freight Margin Tool'!$D$4</f>
        <v>0.58708499999999997</v>
      </c>
      <c r="O3033" s="30">
        <f>(MAX($F3033,MIN(0.18*$D3033,$F3033*(1+$N3033))))</f>
        <v>1508.4766799500001</v>
      </c>
      <c r="P3033" s="35">
        <f>O3033/D3033</f>
        <v>0.16511202615892157</v>
      </c>
    </row>
    <row r="3034" spans="1:16" x14ac:dyDescent="0.3">
      <c r="A3034" s="2">
        <v>45281</v>
      </c>
      <c r="B3034" s="3" t="s">
        <v>24701</v>
      </c>
      <c r="C3034" s="4" t="s">
        <v>24702</v>
      </c>
      <c r="D3034" s="27">
        <v>9138.58</v>
      </c>
      <c r="E3034" s="27">
        <v>1644.94</v>
      </c>
      <c r="F3034" s="27">
        <v>987.49</v>
      </c>
      <c r="G3034" s="26">
        <f>(E3034-F3034)/E3034</f>
        <v>0.3996802314978054</v>
      </c>
      <c r="H3034" s="27">
        <f>E3034-F3034</f>
        <v>657.45</v>
      </c>
      <c r="I3034" s="35">
        <f>E3034/D3034</f>
        <v>0.17999951852475987</v>
      </c>
      <c r="J3034" s="3">
        <v>185003.36</v>
      </c>
      <c r="K3034" s="26">
        <v>6.0999999999999999E-2</v>
      </c>
      <c r="L3034" s="4" t="b">
        <v>0</v>
      </c>
      <c r="M3034" s="4" t="s">
        <v>58</v>
      </c>
      <c r="N3034" s="35">
        <f>'Landed Freight Margin Tool'!$D$4</f>
        <v>0.58708499999999997</v>
      </c>
      <c r="O3034" s="30">
        <f>(MAX($F3034,MIN(0.18*$D3034,$F3034*(1+$N3034))))</f>
        <v>1567.2305666500001</v>
      </c>
      <c r="P3034" s="35">
        <f>O3034/D3034</f>
        <v>0.17149607123316754</v>
      </c>
    </row>
    <row r="3035" spans="1:16" x14ac:dyDescent="0.3">
      <c r="A3035" s="2">
        <v>44936</v>
      </c>
      <c r="B3035" s="3" t="s">
        <v>1793</v>
      </c>
      <c r="C3035" s="4" t="s">
        <v>1794</v>
      </c>
      <c r="D3035" s="27">
        <v>7477.52</v>
      </c>
      <c r="E3035" s="27">
        <v>1345.95</v>
      </c>
      <c r="F3035" s="27">
        <v>972.03</v>
      </c>
      <c r="G3035" s="26">
        <f>(E3035-F3035)/E3035</f>
        <v>0.27781121141201387</v>
      </c>
      <c r="H3035" s="27">
        <f>E3035-F3035</f>
        <v>373.92000000000007</v>
      </c>
      <c r="I3035" s="35">
        <f>E3035/D3035</f>
        <v>0.1799995185569547</v>
      </c>
      <c r="J3035" s="3">
        <v>185003.36</v>
      </c>
      <c r="K3035" s="26">
        <v>6.0999999999999999E-2</v>
      </c>
      <c r="L3035" s="4" t="b">
        <v>0</v>
      </c>
      <c r="M3035" s="4" t="s">
        <v>58</v>
      </c>
      <c r="N3035" s="35">
        <f>'Landed Freight Margin Tool'!$D$4</f>
        <v>0.58708499999999997</v>
      </c>
      <c r="O3035" s="30">
        <f>(MAX($F3035,MIN(0.18*$D3035,$F3035*(1+$N3035))))</f>
        <v>1345.9536000000001</v>
      </c>
      <c r="P3035" s="35">
        <f>O3035/D3035</f>
        <v>0.18</v>
      </c>
    </row>
    <row r="3036" spans="1:16" x14ac:dyDescent="0.3">
      <c r="A3036" s="2">
        <v>45058</v>
      </c>
      <c r="B3036" s="3" t="s">
        <v>14034</v>
      </c>
      <c r="C3036" s="4" t="s">
        <v>14035</v>
      </c>
      <c r="D3036" s="27">
        <v>6231.35</v>
      </c>
      <c r="E3036" s="27">
        <v>1121.6400000000001</v>
      </c>
      <c r="F3036" s="27">
        <v>751.58</v>
      </c>
      <c r="G3036" s="26">
        <f>(E3036-F3036)/E3036</f>
        <v>0.32992760600549198</v>
      </c>
      <c r="H3036" s="27">
        <f>E3036-F3036</f>
        <v>370.06000000000006</v>
      </c>
      <c r="I3036" s="35">
        <f>E3036/D3036</f>
        <v>0.17999951856339316</v>
      </c>
      <c r="J3036" s="3">
        <v>185003.36</v>
      </c>
      <c r="K3036" s="26">
        <v>6.0999999999999999E-2</v>
      </c>
      <c r="L3036" s="4" t="b">
        <v>0</v>
      </c>
      <c r="M3036" s="4" t="s">
        <v>58</v>
      </c>
      <c r="N3036" s="35">
        <f>'Landed Freight Margin Tool'!$D$4</f>
        <v>0.58708499999999997</v>
      </c>
      <c r="O3036" s="30">
        <f>(MAX($F3036,MIN(0.18*$D3036,$F3036*(1+$N3036))))</f>
        <v>1121.643</v>
      </c>
      <c r="P3036" s="35">
        <f>O3036/D3036</f>
        <v>0.18</v>
      </c>
    </row>
    <row r="3037" spans="1:16" x14ac:dyDescent="0.3">
      <c r="A3037" s="2">
        <v>45105</v>
      </c>
      <c r="B3037" s="3" t="s">
        <v>12995</v>
      </c>
      <c r="C3037" s="4" t="s">
        <v>12996</v>
      </c>
      <c r="D3037" s="27">
        <v>9148.58</v>
      </c>
      <c r="E3037" s="27">
        <v>1646.74</v>
      </c>
      <c r="F3037" s="27">
        <v>1234.48</v>
      </c>
      <c r="G3037" s="26">
        <f>(E3037-F3037)/E3037</f>
        <v>0.25034917473310903</v>
      </c>
      <c r="H3037" s="27">
        <f>E3037-F3037</f>
        <v>412.26</v>
      </c>
      <c r="I3037" s="35">
        <f>E3037/D3037</f>
        <v>0.179999519051044</v>
      </c>
      <c r="J3037" s="3">
        <v>185003.36</v>
      </c>
      <c r="K3037" s="26">
        <v>6.0999999999999999E-2</v>
      </c>
      <c r="L3037" s="4" t="b">
        <v>0</v>
      </c>
      <c r="M3037" s="4" t="s">
        <v>58</v>
      </c>
      <c r="N3037" s="35">
        <f>'Landed Freight Margin Tool'!$D$4</f>
        <v>0.58708499999999997</v>
      </c>
      <c r="O3037" s="30">
        <f>(MAX($F3037,MIN(0.18*$D3037,$F3037*(1+$N3037))))</f>
        <v>1646.7443999999998</v>
      </c>
      <c r="P3037" s="35">
        <f>O3037/D3037</f>
        <v>0.18</v>
      </c>
    </row>
    <row r="3038" spans="1:16" x14ac:dyDescent="0.3">
      <c r="A3038" s="2">
        <v>45170</v>
      </c>
      <c r="B3038" s="3" t="s">
        <v>19859</v>
      </c>
      <c r="C3038" s="4" t="s">
        <v>19860</v>
      </c>
      <c r="D3038" s="27">
        <v>6240.35</v>
      </c>
      <c r="E3038" s="27">
        <v>1123.26</v>
      </c>
      <c r="F3038" s="27">
        <v>616.82000000000005</v>
      </c>
      <c r="G3038" s="26">
        <f>(E3038-F3038)/E3038</f>
        <v>0.45086622865587661</v>
      </c>
      <c r="H3038" s="27">
        <f>E3038-F3038</f>
        <v>506.43999999999994</v>
      </c>
      <c r="I3038" s="35">
        <f>E3038/D3038</f>
        <v>0.17999951925773394</v>
      </c>
      <c r="J3038" s="3">
        <v>185003.36</v>
      </c>
      <c r="K3038" s="26">
        <v>6.0999999999999999E-2</v>
      </c>
      <c r="L3038" s="4" t="b">
        <v>0</v>
      </c>
      <c r="M3038" s="4" t="s">
        <v>58</v>
      </c>
      <c r="N3038" s="35">
        <f>'Landed Freight Margin Tool'!$D$4</f>
        <v>0.58708499999999997</v>
      </c>
      <c r="O3038" s="30">
        <f>(MAX($F3038,MIN(0.18*$D3038,$F3038*(1+$N3038))))</f>
        <v>978.94576970000014</v>
      </c>
      <c r="P3038" s="35">
        <f>O3038/D3038</f>
        <v>0.15687353589141637</v>
      </c>
    </row>
    <row r="3039" spans="1:16" x14ac:dyDescent="0.3">
      <c r="A3039" s="2">
        <v>45265</v>
      </c>
      <c r="B3039" s="3" t="s">
        <v>2493</v>
      </c>
      <c r="C3039" s="4" t="s">
        <v>2494</v>
      </c>
      <c r="D3039" s="27">
        <v>4583.79</v>
      </c>
      <c r="E3039" s="27">
        <v>825.08</v>
      </c>
      <c r="F3039" s="27">
        <v>468.75</v>
      </c>
      <c r="G3039" s="26">
        <f>(E3039-F3039)/E3039</f>
        <v>0.43187327289474964</v>
      </c>
      <c r="H3039" s="27">
        <f>E3039-F3039</f>
        <v>356.33000000000004</v>
      </c>
      <c r="I3039" s="35">
        <f>E3039/D3039</f>
        <v>0.17999952004782069</v>
      </c>
      <c r="J3039" s="3">
        <v>185003.36</v>
      </c>
      <c r="K3039" s="26">
        <v>6.0999999999999999E-2</v>
      </c>
      <c r="L3039" s="4" t="b">
        <v>0</v>
      </c>
      <c r="M3039" s="4" t="s">
        <v>58</v>
      </c>
      <c r="N3039" s="35">
        <f>'Landed Freight Margin Tool'!$D$4</f>
        <v>0.58708499999999997</v>
      </c>
      <c r="O3039" s="30">
        <f>(MAX($F3039,MIN(0.18*$D3039,$F3039*(1+$N3039))))</f>
        <v>743.94609375000005</v>
      </c>
      <c r="P3039" s="35">
        <f>O3039/D3039</f>
        <v>0.16229934044753361</v>
      </c>
    </row>
    <row r="3040" spans="1:16" x14ac:dyDescent="0.3">
      <c r="A3040" s="2">
        <v>44952</v>
      </c>
      <c r="B3040" s="3" t="s">
        <v>7202</v>
      </c>
      <c r="C3040" s="4" t="s">
        <v>7203</v>
      </c>
      <c r="D3040" s="27">
        <v>4589.29</v>
      </c>
      <c r="E3040" s="27">
        <v>826.07</v>
      </c>
      <c r="F3040" s="27">
        <v>596.6</v>
      </c>
      <c r="G3040" s="26">
        <f>(E3040-F3040)/E3040</f>
        <v>0.27778517559044635</v>
      </c>
      <c r="H3040" s="27">
        <f>E3040-F3040</f>
        <v>229.47000000000003</v>
      </c>
      <c r="I3040" s="35">
        <f>E3040/D3040</f>
        <v>0.17999952062301577</v>
      </c>
      <c r="J3040" s="3">
        <v>185003.36</v>
      </c>
      <c r="K3040" s="26">
        <v>6.0999999999999999E-2</v>
      </c>
      <c r="L3040" s="4" t="b">
        <v>0</v>
      </c>
      <c r="M3040" s="4" t="s">
        <v>58</v>
      </c>
      <c r="N3040" s="35">
        <f>'Landed Freight Margin Tool'!$D$4</f>
        <v>0.58708499999999997</v>
      </c>
      <c r="O3040" s="30">
        <f>(MAX($F3040,MIN(0.18*$D3040,$F3040*(1+$N3040))))</f>
        <v>826.07219999999995</v>
      </c>
      <c r="P3040" s="35">
        <f>O3040/D3040</f>
        <v>0.18</v>
      </c>
    </row>
    <row r="3041" spans="1:16" x14ac:dyDescent="0.3">
      <c r="A3041" s="2">
        <v>45197</v>
      </c>
      <c r="B3041" s="3" t="s">
        <v>18265</v>
      </c>
      <c r="C3041" s="4" t="s">
        <v>18266</v>
      </c>
      <c r="D3041" s="27">
        <v>5013.68</v>
      </c>
      <c r="E3041" s="27">
        <v>902.46</v>
      </c>
      <c r="F3041" s="27">
        <v>699.72</v>
      </c>
      <c r="G3041" s="26">
        <f>(E3041-F3041)/E3041</f>
        <v>0.22465261618243468</v>
      </c>
      <c r="H3041" s="27">
        <f>E3041-F3041</f>
        <v>202.74</v>
      </c>
      <c r="I3041" s="35">
        <f>E3041/D3041</f>
        <v>0.17999952130969665</v>
      </c>
      <c r="J3041" s="3">
        <v>185003.36</v>
      </c>
      <c r="K3041" s="26">
        <v>6.0999999999999999E-2</v>
      </c>
      <c r="L3041" s="4" t="b">
        <v>0</v>
      </c>
      <c r="M3041" s="4" t="s">
        <v>58</v>
      </c>
      <c r="N3041" s="35">
        <f>'Landed Freight Margin Tool'!$D$4</f>
        <v>0.58708499999999997</v>
      </c>
      <c r="O3041" s="30">
        <f>(MAX($F3041,MIN(0.18*$D3041,$F3041*(1+$N3041))))</f>
        <v>902.4624</v>
      </c>
      <c r="P3041" s="35">
        <f>O3041/D3041</f>
        <v>0.18</v>
      </c>
    </row>
    <row r="3042" spans="1:16" x14ac:dyDescent="0.3">
      <c r="A3042" s="2">
        <v>45033</v>
      </c>
      <c r="B3042" s="3" t="s">
        <v>19658</v>
      </c>
      <c r="C3042" s="4" t="s">
        <v>19659</v>
      </c>
      <c r="D3042" s="27">
        <v>6703.74</v>
      </c>
      <c r="E3042" s="27">
        <v>1206.67</v>
      </c>
      <c r="F3042" s="27">
        <v>900.26</v>
      </c>
      <c r="G3042" s="26">
        <f>(E3042-F3042)/E3042</f>
        <v>0.2539302377617742</v>
      </c>
      <c r="H3042" s="27">
        <f>E3042-F3042</f>
        <v>306.41000000000008</v>
      </c>
      <c r="I3042" s="35">
        <f>E3042/D3042</f>
        <v>0.17999952265451824</v>
      </c>
      <c r="J3042" s="3">
        <v>185003.36</v>
      </c>
      <c r="K3042" s="26">
        <v>6.0999999999999999E-2</v>
      </c>
      <c r="L3042" s="4" t="b">
        <v>0</v>
      </c>
      <c r="M3042" s="4" t="s">
        <v>58</v>
      </c>
      <c r="N3042" s="35">
        <f>'Landed Freight Margin Tool'!$D$4</f>
        <v>0.58708499999999997</v>
      </c>
      <c r="O3042" s="30">
        <f>(MAX($F3042,MIN(0.18*$D3042,$F3042*(1+$N3042))))</f>
        <v>1206.6732</v>
      </c>
      <c r="P3042" s="35">
        <f>O3042/D3042</f>
        <v>0.18</v>
      </c>
    </row>
    <row r="3043" spans="1:16" x14ac:dyDescent="0.3">
      <c r="A3043" s="2">
        <v>45182</v>
      </c>
      <c r="B3043" s="3" t="s">
        <v>6581</v>
      </c>
      <c r="C3043" s="4" t="s">
        <v>6582</v>
      </c>
      <c r="D3043" s="27">
        <v>3772.01</v>
      </c>
      <c r="E3043" s="27">
        <v>678.96</v>
      </c>
      <c r="F3043" s="27">
        <v>479.84</v>
      </c>
      <c r="G3043" s="26">
        <f>(E3043-F3043)/E3043</f>
        <v>0.29327206315541426</v>
      </c>
      <c r="H3043" s="27">
        <f>E3043-F3043</f>
        <v>199.12000000000006</v>
      </c>
      <c r="I3043" s="35">
        <f>E3043/D3043</f>
        <v>0.17999952280084092</v>
      </c>
      <c r="J3043" s="3">
        <v>185003.36</v>
      </c>
      <c r="K3043" s="26">
        <v>6.0999999999999999E-2</v>
      </c>
      <c r="L3043" s="4" t="b">
        <v>0</v>
      </c>
      <c r="M3043" s="4" t="s">
        <v>58</v>
      </c>
      <c r="N3043" s="35">
        <f>'Landed Freight Margin Tool'!$D$4</f>
        <v>0.58708499999999997</v>
      </c>
      <c r="O3043" s="30">
        <f>(MAX($F3043,MIN(0.18*$D3043,$F3043*(1+$N3043))))</f>
        <v>678.96180000000004</v>
      </c>
      <c r="P3043" s="35">
        <f>O3043/D3043</f>
        <v>0.18</v>
      </c>
    </row>
    <row r="3044" spans="1:16" x14ac:dyDescent="0.3">
      <c r="A3044" s="2">
        <v>45019</v>
      </c>
      <c r="B3044" s="3" t="s">
        <v>6499</v>
      </c>
      <c r="C3044" s="4" t="s">
        <v>6500</v>
      </c>
      <c r="D3044" s="27">
        <v>9225.58</v>
      </c>
      <c r="E3044" s="27">
        <v>1660.6</v>
      </c>
      <c r="F3044" s="27">
        <v>1016.27</v>
      </c>
      <c r="G3044" s="26">
        <f>(E3044-F3044)/E3044</f>
        <v>0.3880103577020354</v>
      </c>
      <c r="H3044" s="27">
        <f>E3044-F3044</f>
        <v>644.32999999999993</v>
      </c>
      <c r="I3044" s="35">
        <f>E3044/D3044</f>
        <v>0.17999952306521649</v>
      </c>
      <c r="J3044" s="3">
        <v>185003.36</v>
      </c>
      <c r="K3044" s="26">
        <v>6.0999999999999999E-2</v>
      </c>
      <c r="L3044" s="4" t="b">
        <v>0</v>
      </c>
      <c r="M3044" s="4" t="s">
        <v>58</v>
      </c>
      <c r="N3044" s="35">
        <f>'Landed Freight Margin Tool'!$D$4</f>
        <v>0.58708499999999997</v>
      </c>
      <c r="O3044" s="30">
        <f>(MAX($F3044,MIN(0.18*$D3044,$F3044*(1+$N3044))))</f>
        <v>1612.90687295</v>
      </c>
      <c r="P3044" s="35">
        <f>O3044/D3044</f>
        <v>0.17482986142334683</v>
      </c>
    </row>
    <row r="3045" spans="1:16" x14ac:dyDescent="0.3">
      <c r="A3045" s="2">
        <v>45077</v>
      </c>
      <c r="B3045" s="3" t="s">
        <v>1809</v>
      </c>
      <c r="C3045" s="4" t="s">
        <v>1810</v>
      </c>
      <c r="D3045" s="27">
        <v>5875.46</v>
      </c>
      <c r="E3045" s="27">
        <v>1057.58</v>
      </c>
      <c r="F3045" s="27">
        <v>708.04</v>
      </c>
      <c r="G3045" s="26">
        <f>(E3045-F3045)/E3045</f>
        <v>0.33050927589402218</v>
      </c>
      <c r="H3045" s="27">
        <f>E3045-F3045</f>
        <v>349.53999999999996</v>
      </c>
      <c r="I3045" s="35">
        <f>E3045/D3045</f>
        <v>0.1799995234415688</v>
      </c>
      <c r="J3045" s="3">
        <v>185003.36</v>
      </c>
      <c r="K3045" s="26">
        <v>6.0999999999999999E-2</v>
      </c>
      <c r="L3045" s="4" t="b">
        <v>0</v>
      </c>
      <c r="M3045" s="4" t="s">
        <v>58</v>
      </c>
      <c r="N3045" s="35">
        <f>'Landed Freight Margin Tool'!$D$4</f>
        <v>0.58708499999999997</v>
      </c>
      <c r="O3045" s="30">
        <f>(MAX($F3045,MIN(0.18*$D3045,$F3045*(1+$N3045))))</f>
        <v>1057.5827999999999</v>
      </c>
      <c r="P3045" s="35">
        <f>O3045/D3045</f>
        <v>0.18</v>
      </c>
    </row>
    <row r="3046" spans="1:16" x14ac:dyDescent="0.3">
      <c r="A3046" s="2">
        <v>45029</v>
      </c>
      <c r="B3046" s="3" t="s">
        <v>5600</v>
      </c>
      <c r="C3046" s="4" t="s">
        <v>5601</v>
      </c>
      <c r="D3046" s="27">
        <v>10111.36</v>
      </c>
      <c r="E3046" s="27">
        <v>1820.04</v>
      </c>
      <c r="F3046" s="27">
        <v>1306.0899999999999</v>
      </c>
      <c r="G3046" s="26">
        <f>(E3046-F3046)/E3046</f>
        <v>0.28238390365046923</v>
      </c>
      <c r="H3046" s="27">
        <f>E3046-F3046</f>
        <v>513.95000000000005</v>
      </c>
      <c r="I3046" s="35">
        <f>E3046/D3046</f>
        <v>0.17999952528641053</v>
      </c>
      <c r="J3046" s="3">
        <v>185003.36</v>
      </c>
      <c r="K3046" s="26">
        <v>6.0999999999999999E-2</v>
      </c>
      <c r="L3046" s="4" t="b">
        <v>0</v>
      </c>
      <c r="M3046" s="4" t="s">
        <v>58</v>
      </c>
      <c r="N3046" s="35">
        <f>'Landed Freight Margin Tool'!$D$4</f>
        <v>0.58708499999999997</v>
      </c>
      <c r="O3046" s="30">
        <f>(MAX($F3046,MIN(0.18*$D3046,$F3046*(1+$N3046))))</f>
        <v>1820.0448000000001</v>
      </c>
      <c r="P3046" s="35">
        <f>O3046/D3046</f>
        <v>0.18</v>
      </c>
    </row>
    <row r="3047" spans="1:16" x14ac:dyDescent="0.3">
      <c r="A3047" s="2">
        <v>45147</v>
      </c>
      <c r="B3047" s="3" t="s">
        <v>22771</v>
      </c>
      <c r="C3047" s="4" t="s">
        <v>22772</v>
      </c>
      <c r="D3047" s="27">
        <v>3793.51</v>
      </c>
      <c r="E3047" s="27">
        <v>682.83</v>
      </c>
      <c r="F3047" s="27">
        <v>384.35</v>
      </c>
      <c r="G3047" s="26">
        <f>(E3047-F3047)/E3047</f>
        <v>0.43712197765183136</v>
      </c>
      <c r="H3047" s="27">
        <f>E3047-F3047</f>
        <v>298.48</v>
      </c>
      <c r="I3047" s="35">
        <f>E3047/D3047</f>
        <v>0.17999952550540266</v>
      </c>
      <c r="J3047" s="3">
        <v>185003.36</v>
      </c>
      <c r="K3047" s="26">
        <v>6.0999999999999999E-2</v>
      </c>
      <c r="L3047" s="4" t="b">
        <v>0</v>
      </c>
      <c r="M3047" s="4" t="s">
        <v>58</v>
      </c>
      <c r="N3047" s="35">
        <f>'Landed Freight Margin Tool'!$D$4</f>
        <v>0.58708499999999997</v>
      </c>
      <c r="O3047" s="30">
        <f>(MAX($F3047,MIN(0.18*$D3047,$F3047*(1+$N3047))))</f>
        <v>609.99611975000005</v>
      </c>
      <c r="P3047" s="35">
        <f>O3047/D3047</f>
        <v>0.1607999240149624</v>
      </c>
    </row>
    <row r="3048" spans="1:16" x14ac:dyDescent="0.3">
      <c r="A3048" s="2">
        <v>45261</v>
      </c>
      <c r="B3048" s="3" t="s">
        <v>15256</v>
      </c>
      <c r="C3048" s="4" t="s">
        <v>15257</v>
      </c>
      <c r="D3048" s="27">
        <v>9282.08</v>
      </c>
      <c r="E3048" s="27">
        <v>1670.77</v>
      </c>
      <c r="F3048" s="27">
        <v>670.15</v>
      </c>
      <c r="G3048" s="26">
        <f>(E3048-F3048)/E3048</f>
        <v>0.59889751431974481</v>
      </c>
      <c r="H3048" s="27">
        <f>E3048-F3048</f>
        <v>1000.62</v>
      </c>
      <c r="I3048" s="35">
        <f>E3048/D3048</f>
        <v>0.17999952596831745</v>
      </c>
      <c r="J3048" s="3">
        <v>185003.36</v>
      </c>
      <c r="K3048" s="26">
        <v>6.0999999999999999E-2</v>
      </c>
      <c r="L3048" s="4" t="b">
        <v>0</v>
      </c>
      <c r="M3048" s="4" t="s">
        <v>58</v>
      </c>
      <c r="N3048" s="35">
        <f>'Landed Freight Margin Tool'!$D$4</f>
        <v>0.58708499999999997</v>
      </c>
      <c r="O3048" s="30">
        <f>(MAX($F3048,MIN(0.18*$D3048,$F3048*(1+$N3048))))</f>
        <v>1063.58501275</v>
      </c>
      <c r="P3048" s="35">
        <f>O3048/D3048</f>
        <v>0.11458477116659198</v>
      </c>
    </row>
    <row r="3049" spans="1:16" x14ac:dyDescent="0.3">
      <c r="A3049" s="2">
        <v>44998</v>
      </c>
      <c r="B3049" s="3" t="s">
        <v>12236</v>
      </c>
      <c r="C3049" s="4" t="s">
        <v>12237</v>
      </c>
      <c r="D3049" s="27">
        <v>8863.69</v>
      </c>
      <c r="E3049" s="27">
        <v>1595.46</v>
      </c>
      <c r="F3049" s="27">
        <v>1140.3499999999999</v>
      </c>
      <c r="G3049" s="26">
        <f>(E3049-F3049)/E3049</f>
        <v>0.28525315582966676</v>
      </c>
      <c r="H3049" s="27">
        <f>E3049-F3049</f>
        <v>455.11000000000013</v>
      </c>
      <c r="I3049" s="35">
        <f>E3049/D3049</f>
        <v>0.1799995261567135</v>
      </c>
      <c r="J3049" s="3">
        <v>185003.36</v>
      </c>
      <c r="K3049" s="26">
        <v>6.0999999999999999E-2</v>
      </c>
      <c r="L3049" s="4" t="b">
        <v>0</v>
      </c>
      <c r="M3049" s="4" t="s">
        <v>58</v>
      </c>
      <c r="N3049" s="35">
        <f>'Landed Freight Margin Tool'!$D$4</f>
        <v>0.58708499999999997</v>
      </c>
      <c r="O3049" s="30">
        <f>(MAX($F3049,MIN(0.18*$D3049,$F3049*(1+$N3049))))</f>
        <v>1595.4642000000001</v>
      </c>
      <c r="P3049" s="35">
        <f>O3049/D3049</f>
        <v>0.18</v>
      </c>
    </row>
    <row r="3050" spans="1:16" x14ac:dyDescent="0.3">
      <c r="A3050" s="2">
        <v>45289</v>
      </c>
      <c r="B3050" s="3" t="s">
        <v>10710</v>
      </c>
      <c r="C3050" s="4" t="s">
        <v>10711</v>
      </c>
      <c r="D3050" s="27">
        <v>6341.85</v>
      </c>
      <c r="E3050" s="27">
        <v>1141.53</v>
      </c>
      <c r="F3050" s="27">
        <v>821.58</v>
      </c>
      <c r="G3050" s="26">
        <f>(E3050-F3050)/E3050</f>
        <v>0.28028172715565947</v>
      </c>
      <c r="H3050" s="27">
        <f>E3050-F3050</f>
        <v>319.94999999999993</v>
      </c>
      <c r="I3050" s="35">
        <f>E3050/D3050</f>
        <v>0.17999952695191465</v>
      </c>
      <c r="J3050" s="3">
        <v>185003.36</v>
      </c>
      <c r="K3050" s="26">
        <v>6.0999999999999999E-2</v>
      </c>
      <c r="L3050" s="4" t="b">
        <v>0</v>
      </c>
      <c r="M3050" s="4" t="s">
        <v>58</v>
      </c>
      <c r="N3050" s="35">
        <f>'Landed Freight Margin Tool'!$D$4</f>
        <v>0.58708499999999997</v>
      </c>
      <c r="O3050" s="30">
        <f>(MAX($F3050,MIN(0.18*$D3050,$F3050*(1+$N3050))))</f>
        <v>1141.5330000000001</v>
      </c>
      <c r="P3050" s="35">
        <f>O3050/D3050</f>
        <v>0.18000000000000002</v>
      </c>
    </row>
    <row r="3051" spans="1:16" x14ac:dyDescent="0.3">
      <c r="A3051" s="2">
        <v>45057</v>
      </c>
      <c r="B3051" s="3" t="s">
        <v>16644</v>
      </c>
      <c r="C3051" s="4" t="s">
        <v>16645</v>
      </c>
      <c r="D3051" s="27">
        <v>8879.19</v>
      </c>
      <c r="E3051" s="27">
        <v>1598.25</v>
      </c>
      <c r="F3051" s="27">
        <v>885.48</v>
      </c>
      <c r="G3051" s="26">
        <f>(E3051-F3051)/E3051</f>
        <v>0.44596902862505866</v>
      </c>
      <c r="H3051" s="27">
        <f>E3051-F3051</f>
        <v>712.77</v>
      </c>
      <c r="I3051" s="35">
        <f>E3051/D3051</f>
        <v>0.17999952698388028</v>
      </c>
      <c r="J3051" s="3">
        <v>185003.36</v>
      </c>
      <c r="K3051" s="26">
        <v>6.0999999999999999E-2</v>
      </c>
      <c r="L3051" s="4" t="b">
        <v>0</v>
      </c>
      <c r="M3051" s="4" t="s">
        <v>58</v>
      </c>
      <c r="N3051" s="35">
        <f>'Landed Freight Margin Tool'!$D$4</f>
        <v>0.58708499999999997</v>
      </c>
      <c r="O3051" s="30">
        <f>(MAX($F3051,MIN(0.18*$D3051,$F3051*(1+$N3051))))</f>
        <v>1405.3320258000001</v>
      </c>
      <c r="P3051" s="35">
        <f>O3051/D3051</f>
        <v>0.15827254803647631</v>
      </c>
    </row>
    <row r="3052" spans="1:16" x14ac:dyDescent="0.3">
      <c r="A3052" s="2">
        <v>45160</v>
      </c>
      <c r="B3052" s="3" t="s">
        <v>10912</v>
      </c>
      <c r="C3052" s="4" t="s">
        <v>2690</v>
      </c>
      <c r="D3052" s="27">
        <v>7188.13</v>
      </c>
      <c r="E3052" s="27">
        <v>1293.8599999999999</v>
      </c>
      <c r="F3052" s="27">
        <v>845.18</v>
      </c>
      <c r="G3052" s="26">
        <f>(E3052-F3052)/E3052</f>
        <v>0.34677631273862702</v>
      </c>
      <c r="H3052" s="27">
        <f>E3052-F3052</f>
        <v>448.67999999999995</v>
      </c>
      <c r="I3052" s="35">
        <f>E3052/D3052</f>
        <v>0.17999952699798139</v>
      </c>
      <c r="J3052" s="3">
        <v>185003.36</v>
      </c>
      <c r="K3052" s="26">
        <v>6.0999999999999999E-2</v>
      </c>
      <c r="L3052" s="4" t="b">
        <v>0</v>
      </c>
      <c r="M3052" s="4" t="s">
        <v>58</v>
      </c>
      <c r="N3052" s="35">
        <f>'Landed Freight Margin Tool'!$D$4</f>
        <v>0.58708499999999997</v>
      </c>
      <c r="O3052" s="30">
        <f>(MAX($F3052,MIN(0.18*$D3052,$F3052*(1+$N3052))))</f>
        <v>1293.8634</v>
      </c>
      <c r="P3052" s="35">
        <f>O3052/D3052</f>
        <v>0.18</v>
      </c>
    </row>
    <row r="3053" spans="1:16" x14ac:dyDescent="0.3">
      <c r="A3053" s="2">
        <v>44957</v>
      </c>
      <c r="B3053" s="3" t="s">
        <v>164</v>
      </c>
      <c r="C3053" s="4" t="s">
        <v>165</v>
      </c>
      <c r="D3053" s="27">
        <v>10150.36</v>
      </c>
      <c r="E3053" s="27">
        <v>1827.06</v>
      </c>
      <c r="F3053" s="27">
        <v>1288.3399999999999</v>
      </c>
      <c r="G3053" s="26">
        <f>(E3053-F3053)/E3053</f>
        <v>0.2948562170919401</v>
      </c>
      <c r="H3053" s="27">
        <f>E3053-F3053</f>
        <v>538.72</v>
      </c>
      <c r="I3053" s="35">
        <f>E3053/D3053</f>
        <v>0.17999952711036848</v>
      </c>
      <c r="J3053" s="3">
        <v>185003.36</v>
      </c>
      <c r="K3053" s="26">
        <v>6.0999999999999999E-2</v>
      </c>
      <c r="L3053" s="4" t="b">
        <v>0</v>
      </c>
      <c r="M3053" s="4" t="s">
        <v>58</v>
      </c>
      <c r="N3053" s="35">
        <f>'Landed Freight Margin Tool'!$D$4</f>
        <v>0.58708499999999997</v>
      </c>
      <c r="O3053" s="30">
        <f>(MAX($F3053,MIN(0.18*$D3053,$F3053*(1+$N3053))))</f>
        <v>1827.0648000000001</v>
      </c>
      <c r="P3053" s="35">
        <f>O3053/D3053</f>
        <v>0.18</v>
      </c>
    </row>
    <row r="3054" spans="1:16" x14ac:dyDescent="0.3">
      <c r="A3054" s="2">
        <v>45009</v>
      </c>
      <c r="B3054" s="3" t="s">
        <v>18035</v>
      </c>
      <c r="C3054" s="4" t="s">
        <v>3898</v>
      </c>
      <c r="D3054" s="27">
        <v>2117.9499999999998</v>
      </c>
      <c r="E3054" s="27">
        <v>381.23</v>
      </c>
      <c r="F3054" s="27">
        <v>282.19</v>
      </c>
      <c r="G3054" s="26">
        <f>(E3054-F3054)/E3054</f>
        <v>0.25979067754374002</v>
      </c>
      <c r="H3054" s="27">
        <f>E3054-F3054</f>
        <v>99.04000000000002</v>
      </c>
      <c r="I3054" s="35">
        <f>E3054/D3054</f>
        <v>0.17999952784532214</v>
      </c>
      <c r="J3054" s="3">
        <v>185003.36</v>
      </c>
      <c r="K3054" s="26">
        <v>6.0999999999999999E-2</v>
      </c>
      <c r="L3054" s="4" t="b">
        <v>0</v>
      </c>
      <c r="M3054" s="4" t="s">
        <v>58</v>
      </c>
      <c r="N3054" s="35">
        <f>'Landed Freight Margin Tool'!$D$4</f>
        <v>0.58708499999999997</v>
      </c>
      <c r="O3054" s="30">
        <f>(MAX($F3054,MIN(0.18*$D3054,$F3054*(1+$N3054))))</f>
        <v>381.23099999999994</v>
      </c>
      <c r="P3054" s="35">
        <f>O3054/D3054</f>
        <v>0.18</v>
      </c>
    </row>
    <row r="3055" spans="1:16" x14ac:dyDescent="0.3">
      <c r="A3055" s="2">
        <v>45008</v>
      </c>
      <c r="B3055" s="3" t="s">
        <v>2384</v>
      </c>
      <c r="C3055" s="4" t="s">
        <v>2385</v>
      </c>
      <c r="D3055" s="27">
        <v>8048.91</v>
      </c>
      <c r="E3055" s="27">
        <v>1448.8</v>
      </c>
      <c r="F3055" s="27">
        <v>920.83</v>
      </c>
      <c r="G3055" s="26">
        <f>(E3055-F3055)/E3055</f>
        <v>0.36441882937603531</v>
      </c>
      <c r="H3055" s="27">
        <f>E3055-F3055</f>
        <v>527.96999999999991</v>
      </c>
      <c r="I3055" s="35">
        <f>E3055/D3055</f>
        <v>0.17999952788638462</v>
      </c>
      <c r="J3055" s="3">
        <v>185003.36</v>
      </c>
      <c r="K3055" s="26">
        <v>6.0999999999999999E-2</v>
      </c>
      <c r="L3055" s="4" t="b">
        <v>0</v>
      </c>
      <c r="M3055" s="4" t="s">
        <v>58</v>
      </c>
      <c r="N3055" s="35">
        <f>'Landed Freight Margin Tool'!$D$4</f>
        <v>0.58708499999999997</v>
      </c>
      <c r="O3055" s="30">
        <f>(MAX($F3055,MIN(0.18*$D3055,$F3055*(1+$N3055))))</f>
        <v>1448.8037999999999</v>
      </c>
      <c r="P3055" s="35">
        <f>O3055/D3055</f>
        <v>0.18</v>
      </c>
    </row>
    <row r="3056" spans="1:16" x14ac:dyDescent="0.3">
      <c r="A3056" s="2">
        <v>45280</v>
      </c>
      <c r="B3056" s="3" t="s">
        <v>20336</v>
      </c>
      <c r="C3056" s="4" t="s">
        <v>20337</v>
      </c>
      <c r="D3056" s="27">
        <v>3813.01</v>
      </c>
      <c r="E3056" s="27">
        <v>686.34</v>
      </c>
      <c r="F3056" s="27">
        <v>433.44</v>
      </c>
      <c r="G3056" s="26">
        <f>(E3056-F3056)/E3056</f>
        <v>0.36847626540781542</v>
      </c>
      <c r="H3056" s="27">
        <f>E3056-F3056</f>
        <v>252.90000000000003</v>
      </c>
      <c r="I3056" s="35">
        <f>E3056/D3056</f>
        <v>0.17999952793200122</v>
      </c>
      <c r="J3056" s="3">
        <v>185003.36</v>
      </c>
      <c r="K3056" s="26">
        <v>6.0999999999999999E-2</v>
      </c>
      <c r="L3056" s="4" t="b">
        <v>0</v>
      </c>
      <c r="M3056" s="4" t="s">
        <v>58</v>
      </c>
      <c r="N3056" s="35">
        <f>'Landed Freight Margin Tool'!$D$4</f>
        <v>0.58708499999999997</v>
      </c>
      <c r="O3056" s="30">
        <f>(MAX($F3056,MIN(0.18*$D3056,$F3056*(1+$N3056))))</f>
        <v>686.34180000000003</v>
      </c>
      <c r="P3056" s="35">
        <f>O3056/D3056</f>
        <v>0.18</v>
      </c>
    </row>
    <row r="3057" spans="1:16" x14ac:dyDescent="0.3">
      <c r="A3057" s="2">
        <v>45240</v>
      </c>
      <c r="B3057" s="3" t="s">
        <v>8306</v>
      </c>
      <c r="C3057" s="4" t="s">
        <v>8307</v>
      </c>
      <c r="D3057" s="27">
        <v>6800.24</v>
      </c>
      <c r="E3057" s="27">
        <v>1224.04</v>
      </c>
      <c r="F3057" s="27">
        <v>821.63</v>
      </c>
      <c r="G3057" s="26">
        <f>(E3057-F3057)/E3057</f>
        <v>0.32875559622234568</v>
      </c>
      <c r="H3057" s="27">
        <f>E3057-F3057</f>
        <v>402.40999999999997</v>
      </c>
      <c r="I3057" s="35">
        <f>E3057/D3057</f>
        <v>0.17999952942837311</v>
      </c>
      <c r="J3057" s="3">
        <v>185003.36</v>
      </c>
      <c r="K3057" s="26">
        <v>6.0999999999999999E-2</v>
      </c>
      <c r="L3057" s="4" t="b">
        <v>0</v>
      </c>
      <c r="M3057" s="4" t="s">
        <v>58</v>
      </c>
      <c r="N3057" s="35">
        <f>'Landed Freight Margin Tool'!$D$4</f>
        <v>0.58708499999999997</v>
      </c>
      <c r="O3057" s="30">
        <f>(MAX($F3057,MIN(0.18*$D3057,$F3057*(1+$N3057))))</f>
        <v>1224.0431999999998</v>
      </c>
      <c r="P3057" s="35">
        <f>O3057/D3057</f>
        <v>0.18</v>
      </c>
    </row>
    <row r="3058" spans="1:16" x14ac:dyDescent="0.3">
      <c r="A3058" s="2">
        <v>45202</v>
      </c>
      <c r="B3058" s="3" t="s">
        <v>22113</v>
      </c>
      <c r="C3058" s="4" t="s">
        <v>22114</v>
      </c>
      <c r="D3058" s="27">
        <v>9778.9699999999993</v>
      </c>
      <c r="E3058" s="27">
        <v>1760.21</v>
      </c>
      <c r="F3058" s="27">
        <v>928.25</v>
      </c>
      <c r="G3058" s="26">
        <f>(E3058-F3058)/E3058</f>
        <v>0.47264814993665527</v>
      </c>
      <c r="H3058" s="27">
        <f>E3058-F3058</f>
        <v>831.96</v>
      </c>
      <c r="I3058" s="35">
        <f>E3058/D3058</f>
        <v>0.17999952960281096</v>
      </c>
      <c r="J3058" s="3">
        <v>185003.36</v>
      </c>
      <c r="K3058" s="26">
        <v>6.0999999999999999E-2</v>
      </c>
      <c r="L3058" s="4" t="b">
        <v>0</v>
      </c>
      <c r="M3058" s="4" t="s">
        <v>58</v>
      </c>
      <c r="N3058" s="35">
        <f>'Landed Freight Margin Tool'!$D$4</f>
        <v>0.58708499999999997</v>
      </c>
      <c r="O3058" s="30">
        <f>(MAX($F3058,MIN(0.18*$D3058,$F3058*(1+$N3058))))</f>
        <v>1473.2116512500002</v>
      </c>
      <c r="P3058" s="35">
        <f>O3058/D3058</f>
        <v>0.15065100427243364</v>
      </c>
    </row>
    <row r="3059" spans="1:16" x14ac:dyDescent="0.3">
      <c r="A3059" s="2">
        <v>45100</v>
      </c>
      <c r="B3059" s="3" t="s">
        <v>24184</v>
      </c>
      <c r="C3059" s="4" t="s">
        <v>24185</v>
      </c>
      <c r="D3059" s="27">
        <v>8507.7999999999993</v>
      </c>
      <c r="E3059" s="27">
        <v>1531.4</v>
      </c>
      <c r="F3059" s="27">
        <v>1383.76</v>
      </c>
      <c r="G3059" s="26">
        <f>(E3059-F3059)/E3059</f>
        <v>9.6408515084236701E-2</v>
      </c>
      <c r="H3059" s="27">
        <f>E3059-F3059</f>
        <v>147.6400000000001</v>
      </c>
      <c r="I3059" s="35">
        <f>E3059/D3059</f>
        <v>0.17999952984320272</v>
      </c>
      <c r="J3059" s="3">
        <v>185003.36</v>
      </c>
      <c r="K3059" s="26">
        <v>6.0999999999999999E-2</v>
      </c>
      <c r="L3059" s="4" t="b">
        <v>0</v>
      </c>
      <c r="M3059" s="4" t="s">
        <v>58</v>
      </c>
      <c r="N3059" s="35">
        <f>'Landed Freight Margin Tool'!$D$4</f>
        <v>0.58708499999999997</v>
      </c>
      <c r="O3059" s="30">
        <f>(MAX($F3059,MIN(0.18*$D3059,$F3059*(1+$N3059))))</f>
        <v>1531.4039999999998</v>
      </c>
      <c r="P3059" s="35">
        <f>O3059/D3059</f>
        <v>0.18</v>
      </c>
    </row>
    <row r="3060" spans="1:16" x14ac:dyDescent="0.3">
      <c r="A3060" s="2">
        <v>45226</v>
      </c>
      <c r="B3060" s="3" t="s">
        <v>3587</v>
      </c>
      <c r="C3060" s="4" t="s">
        <v>3588</v>
      </c>
      <c r="D3060" s="27">
        <v>9813.9699999999993</v>
      </c>
      <c r="E3060" s="27">
        <v>1766.51</v>
      </c>
      <c r="F3060" s="27">
        <v>1268.49</v>
      </c>
      <c r="G3060" s="26">
        <f>(E3060-F3060)/E3060</f>
        <v>0.28192311393651887</v>
      </c>
      <c r="H3060" s="27">
        <f>E3060-F3060</f>
        <v>498.02</v>
      </c>
      <c r="I3060" s="35">
        <f>E3060/D3060</f>
        <v>0.17999953128040946</v>
      </c>
      <c r="J3060" s="3">
        <v>185003.36</v>
      </c>
      <c r="K3060" s="26">
        <v>6.0999999999999999E-2</v>
      </c>
      <c r="L3060" s="4" t="b">
        <v>0</v>
      </c>
      <c r="M3060" s="4" t="s">
        <v>58</v>
      </c>
      <c r="N3060" s="35">
        <f>'Landed Freight Margin Tool'!$D$4</f>
        <v>0.58708499999999997</v>
      </c>
      <c r="O3060" s="30">
        <f>(MAX($F3060,MIN(0.18*$D3060,$F3060*(1+$N3060))))</f>
        <v>1766.5145999999997</v>
      </c>
      <c r="P3060" s="35">
        <f>O3060/D3060</f>
        <v>0.18</v>
      </c>
    </row>
    <row r="3061" spans="1:16" x14ac:dyDescent="0.3">
      <c r="A3061" s="2">
        <v>45161</v>
      </c>
      <c r="B3061" s="3" t="s">
        <v>13892</v>
      </c>
      <c r="C3061" s="4" t="s">
        <v>13893</v>
      </c>
      <c r="D3061" s="27">
        <v>7267.63</v>
      </c>
      <c r="E3061" s="27">
        <v>1308.17</v>
      </c>
      <c r="F3061" s="27">
        <v>868.4</v>
      </c>
      <c r="G3061" s="26">
        <f>(E3061-F3061)/E3061</f>
        <v>0.33617190426320742</v>
      </c>
      <c r="H3061" s="27">
        <f>E3061-F3061</f>
        <v>439.7700000000001</v>
      </c>
      <c r="I3061" s="35">
        <f>E3061/D3061</f>
        <v>0.17999953217211115</v>
      </c>
      <c r="J3061" s="3">
        <v>185003.36</v>
      </c>
      <c r="K3061" s="26">
        <v>6.0999999999999999E-2</v>
      </c>
      <c r="L3061" s="4" t="b">
        <v>0</v>
      </c>
      <c r="M3061" s="4" t="s">
        <v>58</v>
      </c>
      <c r="N3061" s="35">
        <f>'Landed Freight Margin Tool'!$D$4</f>
        <v>0.58708499999999997</v>
      </c>
      <c r="O3061" s="30">
        <f>(MAX($F3061,MIN(0.18*$D3061,$F3061*(1+$N3061))))</f>
        <v>1308.1733999999999</v>
      </c>
      <c r="P3061" s="35">
        <f>O3061/D3061</f>
        <v>0.18</v>
      </c>
    </row>
    <row r="3062" spans="1:16" x14ac:dyDescent="0.3">
      <c r="A3062" s="2">
        <v>44939</v>
      </c>
      <c r="B3062" s="3" t="s">
        <v>22325</v>
      </c>
      <c r="C3062" s="4" t="s">
        <v>22326</v>
      </c>
      <c r="D3062" s="27">
        <v>9865.4699999999993</v>
      </c>
      <c r="E3062" s="27">
        <v>1775.78</v>
      </c>
      <c r="F3062" s="27">
        <v>571.16999999999996</v>
      </c>
      <c r="G3062" s="26">
        <f>(E3062-F3062)/E3062</f>
        <v>0.67835542691099127</v>
      </c>
      <c r="H3062" s="27">
        <f>E3062-F3062</f>
        <v>1204.6100000000001</v>
      </c>
      <c r="I3062" s="35">
        <f>E3062/D3062</f>
        <v>0.17999953372723246</v>
      </c>
      <c r="J3062" s="3">
        <v>185003.36</v>
      </c>
      <c r="K3062" s="26">
        <v>6.0999999999999999E-2</v>
      </c>
      <c r="L3062" s="4" t="b">
        <v>0</v>
      </c>
      <c r="M3062" s="4" t="s">
        <v>58</v>
      </c>
      <c r="N3062" s="35">
        <f>'Landed Freight Margin Tool'!$D$4</f>
        <v>0.58708499999999997</v>
      </c>
      <c r="O3062" s="30">
        <f>(MAX($F3062,MIN(0.18*$D3062,$F3062*(1+$N3062))))</f>
        <v>906.49533944999996</v>
      </c>
      <c r="P3062" s="35">
        <f>O3062/D3062</f>
        <v>9.1885671888921661E-2</v>
      </c>
    </row>
    <row r="3063" spans="1:16" x14ac:dyDescent="0.3">
      <c r="A3063" s="2">
        <v>45027</v>
      </c>
      <c r="B3063" s="3" t="s">
        <v>5850</v>
      </c>
      <c r="C3063" s="4" t="s">
        <v>5851</v>
      </c>
      <c r="D3063" s="27">
        <v>9013.19</v>
      </c>
      <c r="E3063" s="27">
        <v>1622.37</v>
      </c>
      <c r="F3063" s="27">
        <v>1157.45</v>
      </c>
      <c r="G3063" s="26">
        <f>(E3063-F3063)/E3063</f>
        <v>0.28656841534298583</v>
      </c>
      <c r="H3063" s="27">
        <f>E3063-F3063</f>
        <v>464.91999999999985</v>
      </c>
      <c r="I3063" s="35">
        <f>E3063/D3063</f>
        <v>0.17999953401625837</v>
      </c>
      <c r="J3063" s="3">
        <v>185003.36</v>
      </c>
      <c r="K3063" s="26">
        <v>6.0999999999999999E-2</v>
      </c>
      <c r="L3063" s="4" t="b">
        <v>0</v>
      </c>
      <c r="M3063" s="4" t="s">
        <v>58</v>
      </c>
      <c r="N3063" s="35">
        <f>'Landed Freight Margin Tool'!$D$4</f>
        <v>0.58708499999999997</v>
      </c>
      <c r="O3063" s="30">
        <f>(MAX($F3063,MIN(0.18*$D3063,$F3063*(1+$N3063))))</f>
        <v>1622.3742</v>
      </c>
      <c r="P3063" s="35">
        <f>O3063/D3063</f>
        <v>0.18</v>
      </c>
    </row>
    <row r="3064" spans="1:16" x14ac:dyDescent="0.3">
      <c r="A3064" s="2">
        <v>45110</v>
      </c>
      <c r="B3064" s="3" t="s">
        <v>12808</v>
      </c>
      <c r="C3064" s="4" t="s">
        <v>12809</v>
      </c>
      <c r="D3064" s="27">
        <v>8586.2999999999993</v>
      </c>
      <c r="E3064" s="27">
        <v>1545.53</v>
      </c>
      <c r="F3064" s="27">
        <v>755.56</v>
      </c>
      <c r="G3064" s="26">
        <f>(E3064-F3064)/E3064</f>
        <v>0.51113210355023841</v>
      </c>
      <c r="H3064" s="27">
        <f>E3064-F3064</f>
        <v>789.97</v>
      </c>
      <c r="I3064" s="35">
        <f>E3064/D3064</f>
        <v>0.17999953414159767</v>
      </c>
      <c r="J3064" s="3">
        <v>185003.36</v>
      </c>
      <c r="K3064" s="26">
        <v>6.0999999999999999E-2</v>
      </c>
      <c r="L3064" s="4" t="b">
        <v>0</v>
      </c>
      <c r="M3064" s="4" t="s">
        <v>58</v>
      </c>
      <c r="N3064" s="35">
        <f>'Landed Freight Margin Tool'!$D$4</f>
        <v>0.58708499999999997</v>
      </c>
      <c r="O3064" s="30">
        <f>(MAX($F3064,MIN(0.18*$D3064,$F3064*(1+$N3064))))</f>
        <v>1199.1379425999999</v>
      </c>
      <c r="P3064" s="35">
        <f>O3064/D3064</f>
        <v>0.1396571215308107</v>
      </c>
    </row>
    <row r="3065" spans="1:16" x14ac:dyDescent="0.3">
      <c r="A3065" s="2">
        <v>45141</v>
      </c>
      <c r="B3065" s="3" t="s">
        <v>1872</v>
      </c>
      <c r="C3065" s="4" t="s">
        <v>1873</v>
      </c>
      <c r="D3065" s="27">
        <v>6010.96</v>
      </c>
      <c r="E3065" s="27">
        <v>1081.97</v>
      </c>
      <c r="F3065" s="27">
        <v>722.05</v>
      </c>
      <c r="G3065" s="26">
        <f>(E3065-F3065)/E3065</f>
        <v>0.33265247650119695</v>
      </c>
      <c r="H3065" s="27">
        <f>E3065-F3065</f>
        <v>359.92000000000007</v>
      </c>
      <c r="I3065" s="35">
        <f>E3065/D3065</f>
        <v>0.17999953418422349</v>
      </c>
      <c r="J3065" s="3">
        <v>185003.36</v>
      </c>
      <c r="K3065" s="26">
        <v>6.0999999999999999E-2</v>
      </c>
      <c r="L3065" s="4" t="b">
        <v>0</v>
      </c>
      <c r="M3065" s="4" t="s">
        <v>58</v>
      </c>
      <c r="N3065" s="35">
        <f>'Landed Freight Margin Tool'!$D$4</f>
        <v>0.58708499999999997</v>
      </c>
      <c r="O3065" s="30">
        <f>(MAX($F3065,MIN(0.18*$D3065,$F3065*(1+$N3065))))</f>
        <v>1081.9728</v>
      </c>
      <c r="P3065" s="35">
        <f>O3065/D3065</f>
        <v>0.18</v>
      </c>
    </row>
    <row r="3066" spans="1:16" x14ac:dyDescent="0.3">
      <c r="A3066" s="2">
        <v>45096</v>
      </c>
      <c r="B3066" s="3" t="s">
        <v>2120</v>
      </c>
      <c r="C3066" s="4" t="s">
        <v>2121</v>
      </c>
      <c r="D3066" s="27">
        <v>9016.69</v>
      </c>
      <c r="E3066" s="27">
        <v>1623</v>
      </c>
      <c r="F3066" s="27">
        <v>1611.2</v>
      </c>
      <c r="G3066" s="26">
        <f>(E3066-F3066)/E3066</f>
        <v>7.2704867529266512E-3</v>
      </c>
      <c r="H3066" s="27">
        <f>E3066-F3066</f>
        <v>11.799999999999955</v>
      </c>
      <c r="I3066" s="35">
        <f>E3066/D3066</f>
        <v>0.17999953419713885</v>
      </c>
      <c r="J3066" s="3">
        <v>185003.36</v>
      </c>
      <c r="K3066" s="26">
        <v>6.0999999999999999E-2</v>
      </c>
      <c r="L3066" s="4" t="b">
        <v>0</v>
      </c>
      <c r="M3066" s="4" t="s">
        <v>58</v>
      </c>
      <c r="N3066" s="35">
        <f>'Landed Freight Margin Tool'!$D$4</f>
        <v>0.58708499999999997</v>
      </c>
      <c r="O3066" s="30">
        <f>(MAX($F3066,MIN(0.18*$D3066,$F3066*(1+$N3066))))</f>
        <v>1623.0042000000001</v>
      </c>
      <c r="P3066" s="35">
        <f>O3066/D3066</f>
        <v>0.18</v>
      </c>
    </row>
    <row r="3067" spans="1:16" x14ac:dyDescent="0.3">
      <c r="A3067" s="2">
        <v>45077</v>
      </c>
      <c r="B3067" s="3" t="s">
        <v>13356</v>
      </c>
      <c r="C3067" s="4" t="s">
        <v>13357</v>
      </c>
      <c r="D3067" s="27">
        <v>8588.7999999999993</v>
      </c>
      <c r="E3067" s="27">
        <v>1545.98</v>
      </c>
      <c r="F3067" s="27">
        <v>824.26</v>
      </c>
      <c r="G3067" s="26">
        <f>(E3067-F3067)/E3067</f>
        <v>0.46683656968395454</v>
      </c>
      <c r="H3067" s="27">
        <f>E3067-F3067</f>
        <v>721.72</v>
      </c>
      <c r="I3067" s="35">
        <f>E3067/D3067</f>
        <v>0.17999953427719823</v>
      </c>
      <c r="J3067" s="3">
        <v>185003.36</v>
      </c>
      <c r="K3067" s="26">
        <v>6.0999999999999999E-2</v>
      </c>
      <c r="L3067" s="4" t="b">
        <v>0</v>
      </c>
      <c r="M3067" s="4" t="s">
        <v>58</v>
      </c>
      <c r="N3067" s="35">
        <f>'Landed Freight Margin Tool'!$D$4</f>
        <v>0.58708499999999997</v>
      </c>
      <c r="O3067" s="30">
        <f>(MAX($F3067,MIN(0.18*$D3067,$F3067*(1+$N3067))))</f>
        <v>1308.1706821</v>
      </c>
      <c r="P3067" s="35">
        <f>O3067/D3067</f>
        <v>0.15231122882125561</v>
      </c>
    </row>
    <row r="3068" spans="1:16" x14ac:dyDescent="0.3">
      <c r="A3068" s="2">
        <v>45015</v>
      </c>
      <c r="B3068" s="3" t="s">
        <v>18188</v>
      </c>
      <c r="C3068" s="4" t="s">
        <v>18189</v>
      </c>
      <c r="D3068" s="27">
        <v>6445.35</v>
      </c>
      <c r="E3068" s="27">
        <v>1160.1600000000001</v>
      </c>
      <c r="F3068" s="27">
        <v>622.76</v>
      </c>
      <c r="G3068" s="26">
        <f>(E3068-F3068)/E3068</f>
        <v>0.46321197076265347</v>
      </c>
      <c r="H3068" s="27">
        <f>E3068-F3068</f>
        <v>537.40000000000009</v>
      </c>
      <c r="I3068" s="35">
        <f>E3068/D3068</f>
        <v>0.17999953454816264</v>
      </c>
      <c r="J3068" s="3">
        <v>185003.36</v>
      </c>
      <c r="K3068" s="26">
        <v>6.0999999999999999E-2</v>
      </c>
      <c r="L3068" s="4" t="b">
        <v>0</v>
      </c>
      <c r="M3068" s="4" t="s">
        <v>58</v>
      </c>
      <c r="N3068" s="35">
        <f>'Landed Freight Margin Tool'!$D$4</f>
        <v>0.58708499999999997</v>
      </c>
      <c r="O3068" s="30">
        <f>(MAX($F3068,MIN(0.18*$D3068,$F3068*(1+$N3068))))</f>
        <v>988.37305460000005</v>
      </c>
      <c r="P3068" s="35">
        <f>O3068/D3068</f>
        <v>0.15334668475722807</v>
      </c>
    </row>
    <row r="3069" spans="1:16" x14ac:dyDescent="0.3">
      <c r="A3069" s="2">
        <v>45160</v>
      </c>
      <c r="B3069" s="3" t="s">
        <v>23785</v>
      </c>
      <c r="C3069" s="4" t="s">
        <v>23786</v>
      </c>
      <c r="D3069" s="27">
        <v>8170.91</v>
      </c>
      <c r="E3069" s="27">
        <v>1470.76</v>
      </c>
      <c r="F3069" s="27">
        <v>1054.22</v>
      </c>
      <c r="G3069" s="26">
        <f>(E3069-F3069)/E3069</f>
        <v>0.28321412059071499</v>
      </c>
      <c r="H3069" s="27">
        <f>E3069-F3069</f>
        <v>416.53999999999996</v>
      </c>
      <c r="I3069" s="35">
        <f>E3069/D3069</f>
        <v>0.17999953493552126</v>
      </c>
      <c r="J3069" s="3">
        <v>185003.36</v>
      </c>
      <c r="K3069" s="26">
        <v>6.0999999999999999E-2</v>
      </c>
      <c r="L3069" s="4" t="b">
        <v>0</v>
      </c>
      <c r="M3069" s="4" t="s">
        <v>58</v>
      </c>
      <c r="N3069" s="35">
        <f>'Landed Freight Margin Tool'!$D$4</f>
        <v>0.58708499999999997</v>
      </c>
      <c r="O3069" s="30">
        <f>(MAX($F3069,MIN(0.18*$D3069,$F3069*(1+$N3069))))</f>
        <v>1470.7637999999999</v>
      </c>
      <c r="P3069" s="35">
        <f>O3069/D3069</f>
        <v>0.18</v>
      </c>
    </row>
    <row r="3070" spans="1:16" x14ac:dyDescent="0.3">
      <c r="A3070" s="2">
        <v>45252</v>
      </c>
      <c r="B3070" s="3" t="s">
        <v>10811</v>
      </c>
      <c r="C3070" s="4" t="s">
        <v>10812</v>
      </c>
      <c r="D3070" s="27">
        <v>8172.91</v>
      </c>
      <c r="E3070" s="27">
        <v>1471.12</v>
      </c>
      <c r="F3070" s="27">
        <v>994.72</v>
      </c>
      <c r="G3070" s="26">
        <f>(E3070-F3070)/E3070</f>
        <v>0.32383490129968995</v>
      </c>
      <c r="H3070" s="27">
        <f>E3070-F3070</f>
        <v>476.39999999999986</v>
      </c>
      <c r="I3070" s="35">
        <f>E3070/D3070</f>
        <v>0.17999953504932759</v>
      </c>
      <c r="J3070" s="3">
        <v>185003.36</v>
      </c>
      <c r="K3070" s="26">
        <v>6.0999999999999999E-2</v>
      </c>
      <c r="L3070" s="4" t="b">
        <v>0</v>
      </c>
      <c r="M3070" s="4" t="s">
        <v>58</v>
      </c>
      <c r="N3070" s="35">
        <f>'Landed Freight Margin Tool'!$D$4</f>
        <v>0.58708499999999997</v>
      </c>
      <c r="O3070" s="30">
        <f>(MAX($F3070,MIN(0.18*$D3070,$F3070*(1+$N3070))))</f>
        <v>1471.1237999999998</v>
      </c>
      <c r="P3070" s="35">
        <f>O3070/D3070</f>
        <v>0.18</v>
      </c>
    </row>
    <row r="3071" spans="1:16" x14ac:dyDescent="0.3">
      <c r="A3071" s="2">
        <v>45146</v>
      </c>
      <c r="B3071" s="3" t="s">
        <v>486</v>
      </c>
      <c r="C3071" s="4" t="s">
        <v>487</v>
      </c>
      <c r="D3071" s="27">
        <v>6456.85</v>
      </c>
      <c r="E3071" s="27">
        <v>1162.23</v>
      </c>
      <c r="F3071" s="27">
        <v>717.31</v>
      </c>
      <c r="G3071" s="26">
        <f>(E3071-F3071)/E3071</f>
        <v>0.38281579377575875</v>
      </c>
      <c r="H3071" s="27">
        <f>E3071-F3071</f>
        <v>444.92000000000007</v>
      </c>
      <c r="I3071" s="35">
        <f>E3071/D3071</f>
        <v>0.17999953537715757</v>
      </c>
      <c r="J3071" s="3">
        <v>185003.36</v>
      </c>
      <c r="K3071" s="26">
        <v>6.0999999999999999E-2</v>
      </c>
      <c r="L3071" s="4" t="b">
        <v>0</v>
      </c>
      <c r="M3071" s="4" t="s">
        <v>58</v>
      </c>
      <c r="N3071" s="35">
        <f>'Landed Freight Margin Tool'!$D$4</f>
        <v>0.58708499999999997</v>
      </c>
      <c r="O3071" s="30">
        <f>(MAX($F3071,MIN(0.18*$D3071,$F3071*(1+$N3071))))</f>
        <v>1138.43194135</v>
      </c>
      <c r="P3071" s="35">
        <f>O3071/D3071</f>
        <v>0.17631382815924174</v>
      </c>
    </row>
    <row r="3072" spans="1:16" x14ac:dyDescent="0.3">
      <c r="A3072" s="2">
        <v>45029</v>
      </c>
      <c r="B3072" s="3" t="s">
        <v>13108</v>
      </c>
      <c r="C3072" s="4" t="s">
        <v>13109</v>
      </c>
      <c r="D3072" s="27">
        <v>1729.06</v>
      </c>
      <c r="E3072" s="27">
        <v>311.23</v>
      </c>
      <c r="F3072" s="27">
        <v>179.17</v>
      </c>
      <c r="G3072" s="26">
        <f>(E3072-F3072)/E3072</f>
        <v>0.42431642193875918</v>
      </c>
      <c r="H3072" s="27">
        <f>E3072-F3072</f>
        <v>132.06000000000003</v>
      </c>
      <c r="I3072" s="35">
        <f>E3072/D3072</f>
        <v>0.17999953732085644</v>
      </c>
      <c r="J3072" s="3">
        <v>185003.36</v>
      </c>
      <c r="K3072" s="26">
        <v>6.0999999999999999E-2</v>
      </c>
      <c r="L3072" s="4" t="b">
        <v>0</v>
      </c>
      <c r="M3072" s="4" t="s">
        <v>58</v>
      </c>
      <c r="N3072" s="35">
        <f>'Landed Freight Margin Tool'!$D$4</f>
        <v>0.58708499999999997</v>
      </c>
      <c r="O3072" s="30">
        <f>(MAX($F3072,MIN(0.18*$D3072,$F3072*(1+$N3072))))</f>
        <v>284.35801944999997</v>
      </c>
      <c r="P3072" s="35">
        <f>O3072/D3072</f>
        <v>0.16445815613686049</v>
      </c>
    </row>
    <row r="3073" spans="1:16" x14ac:dyDescent="0.3">
      <c r="A3073" s="2">
        <v>45187</v>
      </c>
      <c r="B3073" s="3" t="s">
        <v>2266</v>
      </c>
      <c r="C3073" s="4" t="s">
        <v>2267</v>
      </c>
      <c r="D3073" s="27">
        <v>5189.68</v>
      </c>
      <c r="E3073" s="27">
        <v>934.14</v>
      </c>
      <c r="F3073" s="27">
        <v>595.04999999999995</v>
      </c>
      <c r="G3073" s="26">
        <f>(E3073-F3073)/E3073</f>
        <v>0.36299698118055113</v>
      </c>
      <c r="H3073" s="27">
        <f>E3073-F3073</f>
        <v>339.09000000000003</v>
      </c>
      <c r="I3073" s="35">
        <f>E3073/D3073</f>
        <v>0.17999953754374065</v>
      </c>
      <c r="J3073" s="3">
        <v>185003.36</v>
      </c>
      <c r="K3073" s="26">
        <v>6.0999999999999999E-2</v>
      </c>
      <c r="L3073" s="4" t="b">
        <v>0</v>
      </c>
      <c r="M3073" s="4" t="s">
        <v>58</v>
      </c>
      <c r="N3073" s="35">
        <f>'Landed Freight Margin Tool'!$D$4</f>
        <v>0.58708499999999997</v>
      </c>
      <c r="O3073" s="30">
        <f>(MAX($F3073,MIN(0.18*$D3073,$F3073*(1+$N3073))))</f>
        <v>934.14240000000007</v>
      </c>
      <c r="P3073" s="35">
        <f>O3073/D3073</f>
        <v>0.18</v>
      </c>
    </row>
    <row r="3074" spans="1:16" x14ac:dyDescent="0.3">
      <c r="A3074" s="2">
        <v>45022</v>
      </c>
      <c r="B3074" s="3" t="s">
        <v>3240</v>
      </c>
      <c r="C3074" s="4" t="s">
        <v>3241</v>
      </c>
      <c r="D3074" s="27">
        <v>6924.24</v>
      </c>
      <c r="E3074" s="27">
        <v>1246.3599999999999</v>
      </c>
      <c r="F3074" s="27">
        <v>837.49</v>
      </c>
      <c r="G3074" s="26">
        <f>(E3074-F3074)/E3074</f>
        <v>0.3280512853429185</v>
      </c>
      <c r="H3074" s="27">
        <f>E3074-F3074</f>
        <v>408.86999999999989</v>
      </c>
      <c r="I3074" s="35">
        <f>E3074/D3074</f>
        <v>0.17999953785541806</v>
      </c>
      <c r="J3074" s="3">
        <v>185003.36</v>
      </c>
      <c r="K3074" s="26">
        <v>6.0999999999999999E-2</v>
      </c>
      <c r="L3074" s="4" t="b">
        <v>0</v>
      </c>
      <c r="M3074" s="4" t="s">
        <v>58</v>
      </c>
      <c r="N3074" s="35">
        <f>'Landed Freight Margin Tool'!$D$4</f>
        <v>0.58708499999999997</v>
      </c>
      <c r="O3074" s="30">
        <f>(MAX($F3074,MIN(0.18*$D3074,$F3074*(1+$N3074))))</f>
        <v>1246.3632</v>
      </c>
      <c r="P3074" s="35">
        <f>O3074/D3074</f>
        <v>0.18</v>
      </c>
    </row>
    <row r="3075" spans="1:16" x14ac:dyDescent="0.3">
      <c r="A3075" s="2">
        <v>45226</v>
      </c>
      <c r="B3075" s="3" t="s">
        <v>17008</v>
      </c>
      <c r="C3075" s="4" t="s">
        <v>13337</v>
      </c>
      <c r="D3075" s="27">
        <v>9987.4699999999993</v>
      </c>
      <c r="E3075" s="27">
        <v>1797.74</v>
      </c>
      <c r="F3075" s="27">
        <v>1335.92</v>
      </c>
      <c r="G3075" s="26">
        <f>(E3075-F3075)/E3075</f>
        <v>0.25688920533558796</v>
      </c>
      <c r="H3075" s="27">
        <f>E3075-F3075</f>
        <v>461.81999999999994</v>
      </c>
      <c r="I3075" s="35">
        <f>E3075/D3075</f>
        <v>0.1799995394228969</v>
      </c>
      <c r="J3075" s="3">
        <v>185003.36</v>
      </c>
      <c r="K3075" s="26">
        <v>6.0999999999999999E-2</v>
      </c>
      <c r="L3075" s="4" t="b">
        <v>0</v>
      </c>
      <c r="M3075" s="4" t="s">
        <v>58</v>
      </c>
      <c r="N3075" s="35">
        <f>'Landed Freight Margin Tool'!$D$4</f>
        <v>0.58708499999999997</v>
      </c>
      <c r="O3075" s="30">
        <f>(MAX($F3075,MIN(0.18*$D3075,$F3075*(1+$N3075))))</f>
        <v>1797.7445999999998</v>
      </c>
      <c r="P3075" s="35">
        <f>O3075/D3075</f>
        <v>0.18</v>
      </c>
    </row>
    <row r="3076" spans="1:16" x14ac:dyDescent="0.3">
      <c r="A3076" s="2">
        <v>45055</v>
      </c>
      <c r="B3076" s="3" t="s">
        <v>11357</v>
      </c>
      <c r="C3076" s="4" t="s">
        <v>11358</v>
      </c>
      <c r="D3076" s="27">
        <v>5650.57</v>
      </c>
      <c r="E3076" s="27">
        <v>1017.1</v>
      </c>
      <c r="F3076" s="27">
        <v>617.57000000000005</v>
      </c>
      <c r="G3076" s="26">
        <f>(E3076-F3076)/E3076</f>
        <v>0.39281289941991937</v>
      </c>
      <c r="H3076" s="27">
        <f>E3076-F3076</f>
        <v>399.53</v>
      </c>
      <c r="I3076" s="35">
        <f>E3076/D3076</f>
        <v>0.17999953986942913</v>
      </c>
      <c r="J3076" s="3">
        <v>185003.36</v>
      </c>
      <c r="K3076" s="26">
        <v>6.0999999999999999E-2</v>
      </c>
      <c r="L3076" s="4" t="b">
        <v>0</v>
      </c>
      <c r="M3076" s="4" t="s">
        <v>58</v>
      </c>
      <c r="N3076" s="35">
        <f>'Landed Freight Margin Tool'!$D$4</f>
        <v>0.58708499999999997</v>
      </c>
      <c r="O3076" s="30">
        <f>(MAX($F3076,MIN(0.18*$D3076,$F3076*(1+$N3076))))</f>
        <v>980.13608345000011</v>
      </c>
      <c r="P3076" s="35">
        <f>O3076/D3076</f>
        <v>0.17345791370605093</v>
      </c>
    </row>
    <row r="3077" spans="1:16" x14ac:dyDescent="0.3">
      <c r="A3077" s="2">
        <v>45153</v>
      </c>
      <c r="B3077" s="3" t="s">
        <v>19857</v>
      </c>
      <c r="C3077" s="4" t="s">
        <v>19858</v>
      </c>
      <c r="D3077" s="27">
        <v>7829.52</v>
      </c>
      <c r="E3077" s="27">
        <v>1409.31</v>
      </c>
      <c r="F3077" s="27">
        <v>858.38</v>
      </c>
      <c r="G3077" s="26">
        <f>(E3077-F3077)/E3077</f>
        <v>0.39092179861066761</v>
      </c>
      <c r="H3077" s="27">
        <f>E3077-F3077</f>
        <v>550.92999999999995</v>
      </c>
      <c r="I3077" s="35">
        <f>E3077/D3077</f>
        <v>0.17999954020169817</v>
      </c>
      <c r="J3077" s="3">
        <v>185003.36</v>
      </c>
      <c r="K3077" s="26">
        <v>6.0999999999999999E-2</v>
      </c>
      <c r="L3077" s="4" t="b">
        <v>0</v>
      </c>
      <c r="M3077" s="4" t="s">
        <v>58</v>
      </c>
      <c r="N3077" s="35">
        <f>'Landed Freight Margin Tool'!$D$4</f>
        <v>0.58708499999999997</v>
      </c>
      <c r="O3077" s="30">
        <f>(MAX($F3077,MIN(0.18*$D3077,$F3077*(1+$N3077))))</f>
        <v>1362.3220223000001</v>
      </c>
      <c r="P3077" s="35">
        <f>O3077/D3077</f>
        <v>0.17399815343724775</v>
      </c>
    </row>
    <row r="3078" spans="1:16" x14ac:dyDescent="0.3">
      <c r="A3078" s="2">
        <v>45147</v>
      </c>
      <c r="B3078" s="3" t="s">
        <v>7244</v>
      </c>
      <c r="C3078" s="4" t="s">
        <v>7245</v>
      </c>
      <c r="D3078" s="27">
        <v>10879.25</v>
      </c>
      <c r="E3078" s="27">
        <v>1958.26</v>
      </c>
      <c r="F3078" s="27">
        <v>1054.1199999999999</v>
      </c>
      <c r="G3078" s="26">
        <f>(E3078-F3078)/E3078</f>
        <v>0.46170580004698053</v>
      </c>
      <c r="H3078" s="27">
        <f>E3078-F3078</f>
        <v>904.1400000000001</v>
      </c>
      <c r="I3078" s="35">
        <f>E3078/D3078</f>
        <v>0.17999954040949515</v>
      </c>
      <c r="J3078" s="3">
        <v>185003.36</v>
      </c>
      <c r="K3078" s="26">
        <v>6.0999999999999999E-2</v>
      </c>
      <c r="L3078" s="4" t="b">
        <v>0</v>
      </c>
      <c r="M3078" s="4" t="s">
        <v>58</v>
      </c>
      <c r="N3078" s="35">
        <f>'Landed Freight Margin Tool'!$D$4</f>
        <v>0.58708499999999997</v>
      </c>
      <c r="O3078" s="30">
        <f>(MAX($F3078,MIN(0.18*$D3078,$F3078*(1+$N3078))))</f>
        <v>1672.9780401999999</v>
      </c>
      <c r="P3078" s="35">
        <f>O3078/D3078</f>
        <v>0.15377696442309902</v>
      </c>
    </row>
    <row r="3079" spans="1:16" x14ac:dyDescent="0.3">
      <c r="A3079" s="2">
        <v>45140</v>
      </c>
      <c r="B3079" s="3" t="s">
        <v>11911</v>
      </c>
      <c r="C3079" s="4" t="s">
        <v>11912</v>
      </c>
      <c r="D3079" s="27">
        <v>6964.74</v>
      </c>
      <c r="E3079" s="27">
        <v>1253.6500000000001</v>
      </c>
      <c r="F3079" s="27">
        <v>702.93</v>
      </c>
      <c r="G3079" s="26">
        <f>(E3079-F3079)/E3079</f>
        <v>0.43929326367008342</v>
      </c>
      <c r="H3079" s="27">
        <f>E3079-F3079</f>
        <v>550.72000000000014</v>
      </c>
      <c r="I3079" s="35">
        <f>E3079/D3079</f>
        <v>0.17999954054279127</v>
      </c>
      <c r="J3079" s="3">
        <v>185003.36</v>
      </c>
      <c r="K3079" s="26">
        <v>6.0999999999999999E-2</v>
      </c>
      <c r="L3079" s="4" t="b">
        <v>0</v>
      </c>
      <c r="M3079" s="4" t="s">
        <v>58</v>
      </c>
      <c r="N3079" s="35">
        <f>'Landed Freight Margin Tool'!$D$4</f>
        <v>0.58708499999999997</v>
      </c>
      <c r="O3079" s="30">
        <f>(MAX($F3079,MIN(0.18*$D3079,$F3079*(1+$N3079))))</f>
        <v>1115.6096590499999</v>
      </c>
      <c r="P3079" s="35">
        <f>O3079/D3079</f>
        <v>0.16017965624703864</v>
      </c>
    </row>
    <row r="3080" spans="1:16" x14ac:dyDescent="0.3">
      <c r="A3080" s="2">
        <v>45015</v>
      </c>
      <c r="B3080" s="3" t="s">
        <v>14042</v>
      </c>
      <c r="C3080" s="4" t="s">
        <v>14043</v>
      </c>
      <c r="D3080" s="27">
        <v>3919.51</v>
      </c>
      <c r="E3080" s="27">
        <v>705.51</v>
      </c>
      <c r="F3080" s="27">
        <v>663.1</v>
      </c>
      <c r="G3080" s="26">
        <f>(E3080-F3080)/E3080</f>
        <v>6.0112542699607335E-2</v>
      </c>
      <c r="H3080" s="27">
        <f>E3080-F3080</f>
        <v>42.409999999999968</v>
      </c>
      <c r="I3080" s="35">
        <f>E3080/D3080</f>
        <v>0.17999954075892138</v>
      </c>
      <c r="J3080" s="3">
        <v>185003.36</v>
      </c>
      <c r="K3080" s="26">
        <v>6.0999999999999999E-2</v>
      </c>
      <c r="L3080" s="4" t="b">
        <v>0</v>
      </c>
      <c r="M3080" s="4" t="s">
        <v>58</v>
      </c>
      <c r="N3080" s="35">
        <f>'Landed Freight Margin Tool'!$D$4</f>
        <v>0.58708499999999997</v>
      </c>
      <c r="O3080" s="30">
        <f>(MAX($F3080,MIN(0.18*$D3080,$F3080*(1+$N3080))))</f>
        <v>705.51179999999999</v>
      </c>
      <c r="P3080" s="35">
        <f>O3080/D3080</f>
        <v>0.18</v>
      </c>
    </row>
    <row r="3081" spans="1:16" x14ac:dyDescent="0.3">
      <c r="A3081" s="2">
        <v>45071</v>
      </c>
      <c r="B3081" s="3" t="s">
        <v>17163</v>
      </c>
      <c r="C3081" s="4" t="s">
        <v>17164</v>
      </c>
      <c r="D3081" s="27">
        <v>3920.51</v>
      </c>
      <c r="E3081" s="27">
        <v>705.69</v>
      </c>
      <c r="F3081" s="27">
        <v>650.47</v>
      </c>
      <c r="G3081" s="26">
        <f>(E3081-F3081)/E3081</f>
        <v>7.8249656364692749E-2</v>
      </c>
      <c r="H3081" s="27">
        <f>E3081-F3081</f>
        <v>55.220000000000027</v>
      </c>
      <c r="I3081" s="35">
        <f>E3081/D3081</f>
        <v>0.17999954087605949</v>
      </c>
      <c r="J3081" s="3">
        <v>185003.36</v>
      </c>
      <c r="K3081" s="26">
        <v>6.0999999999999999E-2</v>
      </c>
      <c r="L3081" s="4" t="b">
        <v>0</v>
      </c>
      <c r="M3081" s="4" t="s">
        <v>58</v>
      </c>
      <c r="N3081" s="35">
        <f>'Landed Freight Margin Tool'!$D$4</f>
        <v>0.58708499999999997</v>
      </c>
      <c r="O3081" s="30">
        <f>(MAX($F3081,MIN(0.18*$D3081,$F3081*(1+$N3081))))</f>
        <v>705.69180000000006</v>
      </c>
      <c r="P3081" s="35">
        <f>O3081/D3081</f>
        <v>0.18</v>
      </c>
    </row>
    <row r="3082" spans="1:16" x14ac:dyDescent="0.3">
      <c r="A3082" s="2">
        <v>45142</v>
      </c>
      <c r="B3082" s="3" t="s">
        <v>10144</v>
      </c>
      <c r="C3082" s="4" t="s">
        <v>10145</v>
      </c>
      <c r="D3082" s="27">
        <v>8306.91</v>
      </c>
      <c r="E3082" s="27">
        <v>1495.24</v>
      </c>
      <c r="F3082" s="27">
        <v>1093.8699999999999</v>
      </c>
      <c r="G3082" s="26">
        <f>(E3082-F3082)/E3082</f>
        <v>0.26843182365372792</v>
      </c>
      <c r="H3082" s="27">
        <f>E3082-F3082</f>
        <v>401.37000000000012</v>
      </c>
      <c r="I3082" s="35">
        <f>E3082/D3082</f>
        <v>0.179999542549516</v>
      </c>
      <c r="J3082" s="3">
        <v>185003.36</v>
      </c>
      <c r="K3082" s="26">
        <v>6.0999999999999999E-2</v>
      </c>
      <c r="L3082" s="4" t="b">
        <v>0</v>
      </c>
      <c r="M3082" s="4" t="s">
        <v>58</v>
      </c>
      <c r="N3082" s="35">
        <f>'Landed Freight Margin Tool'!$D$4</f>
        <v>0.58708499999999997</v>
      </c>
      <c r="O3082" s="30">
        <f>(MAX($F3082,MIN(0.18*$D3082,$F3082*(1+$N3082))))</f>
        <v>1495.2438</v>
      </c>
      <c r="P3082" s="35">
        <f>O3082/D3082</f>
        <v>0.18</v>
      </c>
    </row>
    <row r="3083" spans="1:16" x14ac:dyDescent="0.3">
      <c r="A3083" s="2">
        <v>44952</v>
      </c>
      <c r="B3083" s="3" t="s">
        <v>14008</v>
      </c>
      <c r="C3083" s="4" t="s">
        <v>14009</v>
      </c>
      <c r="D3083" s="27">
        <v>6999.24</v>
      </c>
      <c r="E3083" s="27">
        <v>1259.8599999999999</v>
      </c>
      <c r="F3083" s="27">
        <v>903.72</v>
      </c>
      <c r="G3083" s="26">
        <f>(E3083-F3083)/E3083</f>
        <v>0.28268220278443629</v>
      </c>
      <c r="H3083" s="27">
        <f>E3083-F3083</f>
        <v>356.13999999999987</v>
      </c>
      <c r="I3083" s="35">
        <f>E3083/D3083</f>
        <v>0.1799995428075048</v>
      </c>
      <c r="J3083" s="3">
        <v>185003.36</v>
      </c>
      <c r="K3083" s="26">
        <v>6.0999999999999999E-2</v>
      </c>
      <c r="L3083" s="4" t="b">
        <v>0</v>
      </c>
      <c r="M3083" s="4" t="s">
        <v>58</v>
      </c>
      <c r="N3083" s="35">
        <f>'Landed Freight Margin Tool'!$D$4</f>
        <v>0.58708499999999997</v>
      </c>
      <c r="O3083" s="30">
        <f>(MAX($F3083,MIN(0.18*$D3083,$F3083*(1+$N3083))))</f>
        <v>1259.8632</v>
      </c>
      <c r="P3083" s="35">
        <f>O3083/D3083</f>
        <v>0.18</v>
      </c>
    </row>
    <row r="3084" spans="1:16" x14ac:dyDescent="0.3">
      <c r="A3084" s="2">
        <v>44970</v>
      </c>
      <c r="B3084" s="3" t="s">
        <v>21185</v>
      </c>
      <c r="C3084" s="4" t="s">
        <v>7743</v>
      </c>
      <c r="D3084" s="27">
        <v>10499.86</v>
      </c>
      <c r="E3084" s="27">
        <v>1889.97</v>
      </c>
      <c r="F3084" s="27">
        <v>1251.71</v>
      </c>
      <c r="G3084" s="26">
        <f>(E3084-F3084)/E3084</f>
        <v>0.33770906416503965</v>
      </c>
      <c r="H3084" s="27">
        <f>E3084-F3084</f>
        <v>638.26</v>
      </c>
      <c r="I3084" s="35">
        <f>E3084/D3084</f>
        <v>0.17999954285104752</v>
      </c>
      <c r="J3084" s="3">
        <v>185003.36</v>
      </c>
      <c r="K3084" s="26">
        <v>6.0999999999999999E-2</v>
      </c>
      <c r="L3084" s="4" t="b">
        <v>0</v>
      </c>
      <c r="M3084" s="4" t="s">
        <v>58</v>
      </c>
      <c r="N3084" s="35">
        <f>'Landed Freight Margin Tool'!$D$4</f>
        <v>0.58708499999999997</v>
      </c>
      <c r="O3084" s="30">
        <f>(MAX($F3084,MIN(0.18*$D3084,$F3084*(1+$N3084))))</f>
        <v>1889.9748</v>
      </c>
      <c r="P3084" s="35">
        <f>O3084/D3084</f>
        <v>0.18</v>
      </c>
    </row>
    <row r="3085" spans="1:16" x14ac:dyDescent="0.3">
      <c r="A3085" s="2">
        <v>45237</v>
      </c>
      <c r="B3085" s="3" t="s">
        <v>5354</v>
      </c>
      <c r="C3085" s="4" t="s">
        <v>5355</v>
      </c>
      <c r="D3085" s="27">
        <v>6563.85</v>
      </c>
      <c r="E3085" s="27">
        <v>1181.49</v>
      </c>
      <c r="F3085" s="27">
        <v>647.1</v>
      </c>
      <c r="G3085" s="26">
        <f>(E3085-F3085)/E3085</f>
        <v>0.452301754564152</v>
      </c>
      <c r="H3085" s="27">
        <f>E3085-F3085</f>
        <v>534.39</v>
      </c>
      <c r="I3085" s="35">
        <f>E3085/D3085</f>
        <v>0.17999954295116433</v>
      </c>
      <c r="J3085" s="3">
        <v>185003.36</v>
      </c>
      <c r="K3085" s="26">
        <v>6.0999999999999999E-2</v>
      </c>
      <c r="L3085" s="4" t="b">
        <v>0</v>
      </c>
      <c r="M3085" s="4" t="s">
        <v>58</v>
      </c>
      <c r="N3085" s="35">
        <f>'Landed Freight Margin Tool'!$D$4</f>
        <v>0.58708499999999997</v>
      </c>
      <c r="O3085" s="30">
        <f>(MAX($F3085,MIN(0.18*$D3085,$F3085*(1+$N3085))))</f>
        <v>1027.0027035000001</v>
      </c>
      <c r="P3085" s="35">
        <f>O3085/D3085</f>
        <v>0.15646346328755228</v>
      </c>
    </row>
    <row r="3086" spans="1:16" x14ac:dyDescent="0.3">
      <c r="A3086" s="2">
        <v>45163</v>
      </c>
      <c r="B3086" s="3" t="s">
        <v>10394</v>
      </c>
      <c r="C3086" s="4" t="s">
        <v>10395</v>
      </c>
      <c r="D3086" s="27">
        <v>10071.969999999999</v>
      </c>
      <c r="E3086" s="27">
        <v>1812.95</v>
      </c>
      <c r="F3086" s="27">
        <v>1242.3499999999999</v>
      </c>
      <c r="G3086" s="26">
        <f>(E3086-F3086)/E3086</f>
        <v>0.31473565183816438</v>
      </c>
      <c r="H3086" s="27">
        <f>E3086-F3086</f>
        <v>570.60000000000014</v>
      </c>
      <c r="I3086" s="35">
        <f>E3086/D3086</f>
        <v>0.17999954328696374</v>
      </c>
      <c r="J3086" s="3">
        <v>185003.36</v>
      </c>
      <c r="K3086" s="26">
        <v>6.0999999999999999E-2</v>
      </c>
      <c r="L3086" s="4" t="b">
        <v>0</v>
      </c>
      <c r="M3086" s="4" t="s">
        <v>58</v>
      </c>
      <c r="N3086" s="35">
        <f>'Landed Freight Margin Tool'!$D$4</f>
        <v>0.58708499999999997</v>
      </c>
      <c r="O3086" s="30">
        <f>(MAX($F3086,MIN(0.18*$D3086,$F3086*(1+$N3086))))</f>
        <v>1812.9545999999998</v>
      </c>
      <c r="P3086" s="35">
        <f>O3086/D3086</f>
        <v>0.18</v>
      </c>
    </row>
    <row r="3087" spans="1:16" x14ac:dyDescent="0.3">
      <c r="A3087" s="2">
        <v>44939</v>
      </c>
      <c r="B3087" s="3" t="s">
        <v>3760</v>
      </c>
      <c r="C3087" s="4" t="s">
        <v>3761</v>
      </c>
      <c r="D3087" s="27">
        <v>8326.91</v>
      </c>
      <c r="E3087" s="27">
        <v>1498.84</v>
      </c>
      <c r="F3087" s="27">
        <v>1049.9100000000001</v>
      </c>
      <c r="G3087" s="26">
        <f>(E3087-F3087)/E3087</f>
        <v>0.29951829414747394</v>
      </c>
      <c r="H3087" s="27">
        <f>E3087-F3087</f>
        <v>448.92999999999984</v>
      </c>
      <c r="I3087" s="35">
        <f>E3087/D3087</f>
        <v>0.17999954364824405</v>
      </c>
      <c r="J3087" s="3">
        <v>185003.36</v>
      </c>
      <c r="K3087" s="26">
        <v>6.0999999999999999E-2</v>
      </c>
      <c r="L3087" s="4" t="b">
        <v>0</v>
      </c>
      <c r="M3087" s="4" t="s">
        <v>58</v>
      </c>
      <c r="N3087" s="35">
        <f>'Landed Freight Margin Tool'!$D$4</f>
        <v>0.58708499999999997</v>
      </c>
      <c r="O3087" s="30">
        <f>(MAX($F3087,MIN(0.18*$D3087,$F3087*(1+$N3087))))</f>
        <v>1498.8437999999999</v>
      </c>
      <c r="P3087" s="35">
        <f>O3087/D3087</f>
        <v>0.18</v>
      </c>
    </row>
    <row r="3088" spans="1:16" x14ac:dyDescent="0.3">
      <c r="A3088" s="2">
        <v>45001</v>
      </c>
      <c r="B3088" s="3" t="s">
        <v>19711</v>
      </c>
      <c r="C3088" s="4" t="s">
        <v>19712</v>
      </c>
      <c r="D3088" s="27">
        <v>8335.41</v>
      </c>
      <c r="E3088" s="27">
        <v>1500.37</v>
      </c>
      <c r="F3088" s="27">
        <v>874.09</v>
      </c>
      <c r="G3088" s="26">
        <f>(E3088-F3088)/E3088</f>
        <v>0.417417037130841</v>
      </c>
      <c r="H3088" s="27">
        <f>E3088-F3088</f>
        <v>626.27999999999986</v>
      </c>
      <c r="I3088" s="35">
        <f>E3088/D3088</f>
        <v>0.17999954411360689</v>
      </c>
      <c r="J3088" s="3">
        <v>185003.36</v>
      </c>
      <c r="K3088" s="26">
        <v>6.0999999999999999E-2</v>
      </c>
      <c r="L3088" s="4" t="b">
        <v>0</v>
      </c>
      <c r="M3088" s="4" t="s">
        <v>58</v>
      </c>
      <c r="N3088" s="35">
        <f>'Landed Freight Margin Tool'!$D$4</f>
        <v>0.58708499999999997</v>
      </c>
      <c r="O3088" s="30">
        <f>(MAX($F3088,MIN(0.18*$D3088,$F3088*(1+$N3088))))</f>
        <v>1387.2551276500001</v>
      </c>
      <c r="P3088" s="35">
        <f>O3088/D3088</f>
        <v>0.16642914117601895</v>
      </c>
    </row>
    <row r="3089" spans="1:16" x14ac:dyDescent="0.3">
      <c r="A3089" s="2">
        <v>45181</v>
      </c>
      <c r="B3089" s="3" t="s">
        <v>23796</v>
      </c>
      <c r="C3089" s="4" t="s">
        <v>23797</v>
      </c>
      <c r="D3089" s="27">
        <v>10094.469999999999</v>
      </c>
      <c r="E3089" s="27">
        <v>1817</v>
      </c>
      <c r="F3089" s="27">
        <v>1505.28</v>
      </c>
      <c r="G3089" s="26">
        <f>(E3089-F3089)/E3089</f>
        <v>0.171557512383049</v>
      </c>
      <c r="H3089" s="27">
        <f>E3089-F3089</f>
        <v>311.72000000000003</v>
      </c>
      <c r="I3089" s="35">
        <f>E3089/D3089</f>
        <v>0.17999954430495113</v>
      </c>
      <c r="J3089" s="3">
        <v>185003.36</v>
      </c>
      <c r="K3089" s="26">
        <v>6.0999999999999999E-2</v>
      </c>
      <c r="L3089" s="4" t="b">
        <v>0</v>
      </c>
      <c r="M3089" s="4" t="s">
        <v>58</v>
      </c>
      <c r="N3089" s="35">
        <f>'Landed Freight Margin Tool'!$D$4</f>
        <v>0.58708499999999997</v>
      </c>
      <c r="O3089" s="30">
        <f>(MAX($F3089,MIN(0.18*$D3089,$F3089*(1+$N3089))))</f>
        <v>1817.0045999999998</v>
      </c>
      <c r="P3089" s="35">
        <f>O3089/D3089</f>
        <v>0.18</v>
      </c>
    </row>
    <row r="3090" spans="1:16" x14ac:dyDescent="0.3">
      <c r="A3090" s="2">
        <v>45086</v>
      </c>
      <c r="B3090" s="3" t="s">
        <v>18950</v>
      </c>
      <c r="C3090" s="4" t="s">
        <v>18951</v>
      </c>
      <c r="D3090" s="27">
        <v>7474.63</v>
      </c>
      <c r="E3090" s="27">
        <v>1345.43</v>
      </c>
      <c r="F3090" s="27">
        <v>690</v>
      </c>
      <c r="G3090" s="26">
        <f>(E3090-F3090)/E3090</f>
        <v>0.48715280616605844</v>
      </c>
      <c r="H3090" s="27">
        <f>E3090-F3090</f>
        <v>655.43000000000006</v>
      </c>
      <c r="I3090" s="35">
        <f>E3090/D3090</f>
        <v>0.17999954512798627</v>
      </c>
      <c r="J3090" s="3">
        <v>185003.36</v>
      </c>
      <c r="K3090" s="26">
        <v>6.0999999999999999E-2</v>
      </c>
      <c r="L3090" s="4" t="b">
        <v>0</v>
      </c>
      <c r="M3090" s="4" t="s">
        <v>58</v>
      </c>
      <c r="N3090" s="35">
        <f>'Landed Freight Margin Tool'!$D$4</f>
        <v>0.58708499999999997</v>
      </c>
      <c r="O3090" s="30">
        <f>(MAX($F3090,MIN(0.18*$D3090,$F3090*(1+$N3090))))</f>
        <v>1095.0886500000001</v>
      </c>
      <c r="P3090" s="35">
        <f>O3090/D3090</f>
        <v>0.14650740571774123</v>
      </c>
    </row>
    <row r="3091" spans="1:16" x14ac:dyDescent="0.3">
      <c r="A3091" s="2">
        <v>45092</v>
      </c>
      <c r="B3091" s="3" t="s">
        <v>18815</v>
      </c>
      <c r="C3091" s="4" t="s">
        <v>18816</v>
      </c>
      <c r="D3091" s="27">
        <v>7916.02</v>
      </c>
      <c r="E3091" s="27">
        <v>1424.88</v>
      </c>
      <c r="F3091" s="27">
        <v>714.57</v>
      </c>
      <c r="G3091" s="26">
        <f>(E3091-F3091)/E3091</f>
        <v>0.49850513727471785</v>
      </c>
      <c r="H3091" s="27">
        <f>E3091-F3091</f>
        <v>710.31000000000006</v>
      </c>
      <c r="I3091" s="35">
        <f>E3091/D3091</f>
        <v>0.17999954522601005</v>
      </c>
      <c r="J3091" s="3">
        <v>185003.36</v>
      </c>
      <c r="K3091" s="26">
        <v>6.0999999999999999E-2</v>
      </c>
      <c r="L3091" s="4" t="b">
        <v>0</v>
      </c>
      <c r="M3091" s="4" t="s">
        <v>58</v>
      </c>
      <c r="N3091" s="35">
        <f>'Landed Freight Margin Tool'!$D$4</f>
        <v>0.58708499999999997</v>
      </c>
      <c r="O3091" s="30">
        <f>(MAX($F3091,MIN(0.18*$D3091,$F3091*(1+$N3091))))</f>
        <v>1134.0833284500002</v>
      </c>
      <c r="P3091" s="35">
        <f>O3091/D3091</f>
        <v>0.14326433339607531</v>
      </c>
    </row>
    <row r="3092" spans="1:16" x14ac:dyDescent="0.3">
      <c r="A3092" s="2">
        <v>45222</v>
      </c>
      <c r="B3092" s="3" t="s">
        <v>5004</v>
      </c>
      <c r="C3092" s="4" t="s">
        <v>5005</v>
      </c>
      <c r="D3092" s="27">
        <v>9680.08</v>
      </c>
      <c r="E3092" s="27">
        <v>1742.41</v>
      </c>
      <c r="F3092" s="27">
        <v>1193.97</v>
      </c>
      <c r="G3092" s="26">
        <f>(E3092-F3092)/E3092</f>
        <v>0.31475944238152903</v>
      </c>
      <c r="H3092" s="27">
        <f>E3092-F3092</f>
        <v>548.44000000000005</v>
      </c>
      <c r="I3092" s="35">
        <f>E3092/D3092</f>
        <v>0.17999954545830202</v>
      </c>
      <c r="J3092" s="3">
        <v>185003.36</v>
      </c>
      <c r="K3092" s="26">
        <v>6.0999999999999999E-2</v>
      </c>
      <c r="L3092" s="4" t="b">
        <v>0</v>
      </c>
      <c r="M3092" s="4" t="s">
        <v>58</v>
      </c>
      <c r="N3092" s="35">
        <f>'Landed Freight Margin Tool'!$D$4</f>
        <v>0.58708499999999997</v>
      </c>
      <c r="O3092" s="30">
        <f>(MAX($F3092,MIN(0.18*$D3092,$F3092*(1+$N3092))))</f>
        <v>1742.4143999999999</v>
      </c>
      <c r="P3092" s="35">
        <f>O3092/D3092</f>
        <v>0.18</v>
      </c>
    </row>
    <row r="3093" spans="1:16" x14ac:dyDescent="0.3">
      <c r="A3093" s="2">
        <v>45243</v>
      </c>
      <c r="B3093" s="3" t="s">
        <v>18760</v>
      </c>
      <c r="C3093" s="4" t="s">
        <v>18761</v>
      </c>
      <c r="D3093" s="27">
        <v>6164.96</v>
      </c>
      <c r="E3093" s="27">
        <v>1109.69</v>
      </c>
      <c r="F3093" s="27">
        <v>932.63</v>
      </c>
      <c r="G3093" s="26">
        <f>(E3093-F3093)/E3093</f>
        <v>0.15955807477764064</v>
      </c>
      <c r="H3093" s="27">
        <f>E3093-F3093</f>
        <v>177.06000000000006</v>
      </c>
      <c r="I3093" s="35">
        <f>E3093/D3093</f>
        <v>0.17999954582024863</v>
      </c>
      <c r="J3093" s="3">
        <v>185003.36</v>
      </c>
      <c r="K3093" s="26">
        <v>6.0999999999999999E-2</v>
      </c>
      <c r="L3093" s="4" t="b">
        <v>0</v>
      </c>
      <c r="M3093" s="4" t="s">
        <v>58</v>
      </c>
      <c r="N3093" s="35">
        <f>'Landed Freight Margin Tool'!$D$4</f>
        <v>0.58708499999999997</v>
      </c>
      <c r="O3093" s="30">
        <f>(MAX($F3093,MIN(0.18*$D3093,$F3093*(1+$N3093))))</f>
        <v>1109.6928</v>
      </c>
      <c r="P3093" s="35">
        <f>O3093/D3093</f>
        <v>0.18</v>
      </c>
    </row>
    <row r="3094" spans="1:16" x14ac:dyDescent="0.3">
      <c r="A3094" s="2">
        <v>45021</v>
      </c>
      <c r="B3094" s="3" t="s">
        <v>3123</v>
      </c>
      <c r="C3094" s="4" t="s">
        <v>3124</v>
      </c>
      <c r="D3094" s="27">
        <v>5726.07</v>
      </c>
      <c r="E3094" s="27">
        <v>1030.69</v>
      </c>
      <c r="F3094" s="27">
        <v>529.35</v>
      </c>
      <c r="G3094" s="26">
        <f>(E3094-F3094)/E3094</f>
        <v>0.48641201525191863</v>
      </c>
      <c r="H3094" s="27">
        <f>E3094-F3094</f>
        <v>501.34000000000003</v>
      </c>
      <c r="I3094" s="35">
        <f>E3094/D3094</f>
        <v>0.1799995459363927</v>
      </c>
      <c r="J3094" s="3">
        <v>185003.36</v>
      </c>
      <c r="K3094" s="26">
        <v>6.0999999999999999E-2</v>
      </c>
      <c r="L3094" s="4" t="b">
        <v>0</v>
      </c>
      <c r="M3094" s="4" t="s">
        <v>58</v>
      </c>
      <c r="N3094" s="35">
        <f>'Landed Freight Margin Tool'!$D$4</f>
        <v>0.58708499999999997</v>
      </c>
      <c r="O3094" s="30">
        <f>(MAX($F3094,MIN(0.18*$D3094,$F3094*(1+$N3094))))</f>
        <v>840.12344475000009</v>
      </c>
      <c r="P3094" s="35">
        <f>O3094/D3094</f>
        <v>0.14671903150852159</v>
      </c>
    </row>
    <row r="3095" spans="1:16" x14ac:dyDescent="0.3">
      <c r="A3095" s="2">
        <v>44945</v>
      </c>
      <c r="B3095" s="3" t="s">
        <v>14375</v>
      </c>
      <c r="C3095" s="4" t="s">
        <v>11330</v>
      </c>
      <c r="D3095" s="27">
        <v>5293.18</v>
      </c>
      <c r="E3095" s="27">
        <v>952.77</v>
      </c>
      <c r="F3095" s="27">
        <v>690.62</v>
      </c>
      <c r="G3095" s="26">
        <f>(E3095-F3095)/E3095</f>
        <v>0.27514510322533242</v>
      </c>
      <c r="H3095" s="27">
        <f>E3095-F3095</f>
        <v>262.14999999999998</v>
      </c>
      <c r="I3095" s="35">
        <f>E3095/D3095</f>
        <v>0.17999954658636205</v>
      </c>
      <c r="J3095" s="3">
        <v>185003.36</v>
      </c>
      <c r="K3095" s="26">
        <v>6.0999999999999999E-2</v>
      </c>
      <c r="L3095" s="4" t="b">
        <v>0</v>
      </c>
      <c r="M3095" s="4" t="s">
        <v>58</v>
      </c>
      <c r="N3095" s="35">
        <f>'Landed Freight Margin Tool'!$D$4</f>
        <v>0.58708499999999997</v>
      </c>
      <c r="O3095" s="30">
        <f>(MAX($F3095,MIN(0.18*$D3095,$F3095*(1+$N3095))))</f>
        <v>952.77240000000006</v>
      </c>
      <c r="P3095" s="35">
        <f>O3095/D3095</f>
        <v>0.18</v>
      </c>
    </row>
    <row r="3096" spans="1:16" x14ac:dyDescent="0.3">
      <c r="A3096" s="2">
        <v>45065</v>
      </c>
      <c r="B3096" s="3" t="s">
        <v>3382</v>
      </c>
      <c r="C3096" s="4" t="s">
        <v>3383</v>
      </c>
      <c r="D3096" s="27">
        <v>8833.7999999999993</v>
      </c>
      <c r="E3096" s="27">
        <v>1590.08</v>
      </c>
      <c r="F3096" s="27">
        <v>1147.51</v>
      </c>
      <c r="G3096" s="26">
        <f>(E3096-F3096)/E3096</f>
        <v>0.2783319078285369</v>
      </c>
      <c r="H3096" s="27">
        <f>E3096-F3096</f>
        <v>442.56999999999994</v>
      </c>
      <c r="I3096" s="35">
        <f>E3096/D3096</f>
        <v>0.17999954719373318</v>
      </c>
      <c r="J3096" s="3">
        <v>185003.36</v>
      </c>
      <c r="K3096" s="26">
        <v>6.0999999999999999E-2</v>
      </c>
      <c r="L3096" s="4" t="b">
        <v>0</v>
      </c>
      <c r="M3096" s="4" t="s">
        <v>58</v>
      </c>
      <c r="N3096" s="35">
        <f>'Landed Freight Margin Tool'!$D$4</f>
        <v>0.58708499999999997</v>
      </c>
      <c r="O3096" s="30">
        <f>(MAX($F3096,MIN(0.18*$D3096,$F3096*(1+$N3096))))</f>
        <v>1590.0839999999998</v>
      </c>
      <c r="P3096" s="35">
        <f>O3096/D3096</f>
        <v>0.18</v>
      </c>
    </row>
    <row r="3097" spans="1:16" x14ac:dyDescent="0.3">
      <c r="A3097" s="2">
        <v>45275</v>
      </c>
      <c r="B3097" s="3" t="s">
        <v>22900</v>
      </c>
      <c r="C3097" s="4" t="s">
        <v>22901</v>
      </c>
      <c r="D3097" s="27">
        <v>4417.3999999999996</v>
      </c>
      <c r="E3097" s="27">
        <v>795.13</v>
      </c>
      <c r="F3097" s="27">
        <v>531.29</v>
      </c>
      <c r="G3097" s="26">
        <f>(E3097-F3097)/E3097</f>
        <v>0.33181995396979114</v>
      </c>
      <c r="H3097" s="27">
        <f>E3097-F3097</f>
        <v>263.84000000000003</v>
      </c>
      <c r="I3097" s="35">
        <f>E3097/D3097</f>
        <v>0.17999954724498576</v>
      </c>
      <c r="J3097" s="3">
        <v>185003.36</v>
      </c>
      <c r="K3097" s="26">
        <v>6.0999999999999999E-2</v>
      </c>
      <c r="L3097" s="4" t="b">
        <v>0</v>
      </c>
      <c r="M3097" s="4" t="s">
        <v>58</v>
      </c>
      <c r="N3097" s="35">
        <f>'Landed Freight Margin Tool'!$D$4</f>
        <v>0.58708499999999997</v>
      </c>
      <c r="O3097" s="30">
        <f>(MAX($F3097,MIN(0.18*$D3097,$F3097*(1+$N3097))))</f>
        <v>795.13199999999995</v>
      </c>
      <c r="P3097" s="35">
        <f>O3097/D3097</f>
        <v>0.18</v>
      </c>
    </row>
    <row r="3098" spans="1:16" x14ac:dyDescent="0.3">
      <c r="A3098" s="2">
        <v>45225</v>
      </c>
      <c r="B3098" s="3" t="s">
        <v>7998</v>
      </c>
      <c r="C3098" s="4" t="s">
        <v>1764</v>
      </c>
      <c r="D3098" s="27">
        <v>4859.79</v>
      </c>
      <c r="E3098" s="27">
        <v>874.76</v>
      </c>
      <c r="F3098" s="27">
        <v>515.32000000000005</v>
      </c>
      <c r="G3098" s="26">
        <f>(E3098-F3098)/E3098</f>
        <v>0.41090127577849916</v>
      </c>
      <c r="H3098" s="27">
        <f>E3098-F3098</f>
        <v>359.43999999999994</v>
      </c>
      <c r="I3098" s="35">
        <f>E3098/D3098</f>
        <v>0.17999954730554202</v>
      </c>
      <c r="J3098" s="3">
        <v>185003.36</v>
      </c>
      <c r="K3098" s="26">
        <v>6.0999999999999999E-2</v>
      </c>
      <c r="L3098" s="4" t="b">
        <v>0</v>
      </c>
      <c r="M3098" s="4" t="s">
        <v>58</v>
      </c>
      <c r="N3098" s="35">
        <f>'Landed Freight Margin Tool'!$D$4</f>
        <v>0.58708499999999997</v>
      </c>
      <c r="O3098" s="30">
        <f>(MAX($F3098,MIN(0.18*$D3098,$F3098*(1+$N3098))))</f>
        <v>817.85664220000012</v>
      </c>
      <c r="P3098" s="35">
        <f>O3098/D3098</f>
        <v>0.16829053152502477</v>
      </c>
    </row>
    <row r="3099" spans="1:16" x14ac:dyDescent="0.3">
      <c r="A3099" s="2">
        <v>45091</v>
      </c>
      <c r="B3099" s="3" t="s">
        <v>23433</v>
      </c>
      <c r="C3099" s="4" t="s">
        <v>23434</v>
      </c>
      <c r="D3099" s="27">
        <v>9724.58</v>
      </c>
      <c r="E3099" s="27">
        <v>1750.42</v>
      </c>
      <c r="F3099" s="27">
        <v>1100.3900000000001</v>
      </c>
      <c r="G3099" s="26">
        <f>(E3099-F3099)/E3099</f>
        <v>0.37135658870442517</v>
      </c>
      <c r="H3099" s="27">
        <f>E3099-F3099</f>
        <v>650.03</v>
      </c>
      <c r="I3099" s="35">
        <f>E3099/D3099</f>
        <v>0.17999954753829986</v>
      </c>
      <c r="J3099" s="3">
        <v>185003.36</v>
      </c>
      <c r="K3099" s="26">
        <v>6.0999999999999999E-2</v>
      </c>
      <c r="L3099" s="4" t="b">
        <v>0</v>
      </c>
      <c r="M3099" s="4" t="s">
        <v>58</v>
      </c>
      <c r="N3099" s="35">
        <f>'Landed Freight Margin Tool'!$D$4</f>
        <v>0.58708499999999997</v>
      </c>
      <c r="O3099" s="30">
        <f>(MAX($F3099,MIN(0.18*$D3099,$F3099*(1+$N3099))))</f>
        <v>1746.4124631500003</v>
      </c>
      <c r="P3099" s="35">
        <f>O3099/D3099</f>
        <v>0.1795874436890848</v>
      </c>
    </row>
    <row r="3100" spans="1:16" x14ac:dyDescent="0.3">
      <c r="A3100" s="2">
        <v>44964</v>
      </c>
      <c r="B3100" s="3" t="s">
        <v>19226</v>
      </c>
      <c r="C3100" s="4" t="s">
        <v>19227</v>
      </c>
      <c r="D3100" s="27">
        <v>10182.469999999999</v>
      </c>
      <c r="E3100" s="27">
        <v>1832.84</v>
      </c>
      <c r="F3100" s="27">
        <v>1048.08</v>
      </c>
      <c r="G3100" s="26">
        <f>(E3100-F3100)/E3100</f>
        <v>0.42816612470264725</v>
      </c>
      <c r="H3100" s="27">
        <f>E3100-F3100</f>
        <v>784.76</v>
      </c>
      <c r="I3100" s="35">
        <f>E3100/D3100</f>
        <v>0.17999954824320621</v>
      </c>
      <c r="J3100" s="3">
        <v>185003.36</v>
      </c>
      <c r="K3100" s="26">
        <v>6.0999999999999999E-2</v>
      </c>
      <c r="L3100" s="4" t="b">
        <v>0</v>
      </c>
      <c r="M3100" s="4" t="s">
        <v>58</v>
      </c>
      <c r="N3100" s="35">
        <f>'Landed Freight Margin Tool'!$D$4</f>
        <v>0.58708499999999997</v>
      </c>
      <c r="O3100" s="30">
        <f>(MAX($F3100,MIN(0.18*$D3100,$F3100*(1+$N3100))))</f>
        <v>1663.3920467999999</v>
      </c>
      <c r="P3100" s="35">
        <f>O3100/D3100</f>
        <v>0.16335840388432277</v>
      </c>
    </row>
    <row r="3101" spans="1:16" x14ac:dyDescent="0.3">
      <c r="A3101" s="2">
        <v>45057</v>
      </c>
      <c r="B3101" s="3" t="s">
        <v>24341</v>
      </c>
      <c r="C3101" s="4" t="s">
        <v>13802</v>
      </c>
      <c r="D3101" s="27">
        <v>3984.51</v>
      </c>
      <c r="E3101" s="27">
        <v>717.21</v>
      </c>
      <c r="F3101" s="27">
        <v>493.74</v>
      </c>
      <c r="G3101" s="26">
        <f>(E3101-F3101)/E3101</f>
        <v>0.31158238172920066</v>
      </c>
      <c r="H3101" s="27">
        <f>E3101-F3101</f>
        <v>223.47000000000003</v>
      </c>
      <c r="I3101" s="35">
        <f>E3101/D3101</f>
        <v>0.17999954825060044</v>
      </c>
      <c r="J3101" s="3">
        <v>185003.36</v>
      </c>
      <c r="K3101" s="26">
        <v>6.0999999999999999E-2</v>
      </c>
      <c r="L3101" s="4" t="b">
        <v>0</v>
      </c>
      <c r="M3101" s="4" t="s">
        <v>58</v>
      </c>
      <c r="N3101" s="35">
        <f>'Landed Freight Margin Tool'!$D$4</f>
        <v>0.58708499999999997</v>
      </c>
      <c r="O3101" s="30">
        <f>(MAX($F3101,MIN(0.18*$D3101,$F3101*(1+$N3101))))</f>
        <v>717.21180000000004</v>
      </c>
      <c r="P3101" s="35">
        <f>O3101/D3101</f>
        <v>0.18</v>
      </c>
    </row>
    <row r="3102" spans="1:16" x14ac:dyDescent="0.3">
      <c r="A3102" s="2">
        <v>45131</v>
      </c>
      <c r="B3102" s="3" t="s">
        <v>2715</v>
      </c>
      <c r="C3102" s="4" t="s">
        <v>2716</v>
      </c>
      <c r="D3102" s="27">
        <v>8855.7999999999993</v>
      </c>
      <c r="E3102" s="27">
        <v>1594.04</v>
      </c>
      <c r="F3102" s="27">
        <v>1157.94</v>
      </c>
      <c r="G3102" s="26">
        <f>(E3102-F3102)/E3102</f>
        <v>0.27358159142806948</v>
      </c>
      <c r="H3102" s="27">
        <f>E3102-F3102</f>
        <v>436.09999999999991</v>
      </c>
      <c r="I3102" s="35">
        <f>E3102/D3102</f>
        <v>0.17999954831861606</v>
      </c>
      <c r="J3102" s="3">
        <v>185003.36</v>
      </c>
      <c r="K3102" s="26">
        <v>6.0999999999999999E-2</v>
      </c>
      <c r="L3102" s="4" t="b">
        <v>0</v>
      </c>
      <c r="M3102" s="4" t="s">
        <v>58</v>
      </c>
      <c r="N3102" s="35">
        <f>'Landed Freight Margin Tool'!$D$4</f>
        <v>0.58708499999999997</v>
      </c>
      <c r="O3102" s="30">
        <f>(MAX($F3102,MIN(0.18*$D3102,$F3102*(1+$N3102))))</f>
        <v>1594.0439999999999</v>
      </c>
      <c r="P3102" s="35">
        <f>O3102/D3102</f>
        <v>0.18</v>
      </c>
    </row>
    <row r="3103" spans="1:16" x14ac:dyDescent="0.3">
      <c r="A3103" s="2">
        <v>44993</v>
      </c>
      <c r="B3103" s="3" t="s">
        <v>5651</v>
      </c>
      <c r="C3103" s="4" t="s">
        <v>5652</v>
      </c>
      <c r="D3103" s="27">
        <v>10630.86</v>
      </c>
      <c r="E3103" s="27">
        <v>1913.55</v>
      </c>
      <c r="F3103" s="27">
        <v>1068.28</v>
      </c>
      <c r="G3103" s="26">
        <f>(E3103-F3103)/E3103</f>
        <v>0.4417287240991874</v>
      </c>
      <c r="H3103" s="27">
        <f>E3103-F3103</f>
        <v>845.27</v>
      </c>
      <c r="I3103" s="35">
        <f>E3103/D3103</f>
        <v>0.17999954848431829</v>
      </c>
      <c r="J3103" s="3">
        <v>185003.36</v>
      </c>
      <c r="K3103" s="26">
        <v>6.0999999999999999E-2</v>
      </c>
      <c r="L3103" s="4" t="b">
        <v>0</v>
      </c>
      <c r="M3103" s="4" t="s">
        <v>58</v>
      </c>
      <c r="N3103" s="35">
        <f>'Landed Freight Margin Tool'!$D$4</f>
        <v>0.58708499999999997</v>
      </c>
      <c r="O3103" s="30">
        <f>(MAX($F3103,MIN(0.18*$D3103,$F3103*(1+$N3103))))</f>
        <v>1695.4511638000001</v>
      </c>
      <c r="P3103" s="35">
        <f>O3103/D3103</f>
        <v>0.15948391417063154</v>
      </c>
    </row>
    <row r="3104" spans="1:16" x14ac:dyDescent="0.3">
      <c r="A3104" s="2">
        <v>45156</v>
      </c>
      <c r="B3104" s="3" t="s">
        <v>9998</v>
      </c>
      <c r="C3104" s="4" t="s">
        <v>9999</v>
      </c>
      <c r="D3104" s="27">
        <v>7535.63</v>
      </c>
      <c r="E3104" s="27">
        <v>1356.41</v>
      </c>
      <c r="F3104" s="27">
        <v>750.28</v>
      </c>
      <c r="G3104" s="26">
        <f>(E3104-F3104)/E3104</f>
        <v>0.44686341150537084</v>
      </c>
      <c r="H3104" s="27">
        <f>E3104-F3104</f>
        <v>606.13000000000011</v>
      </c>
      <c r="I3104" s="35">
        <f>E3104/D3104</f>
        <v>0.1799995488101194</v>
      </c>
      <c r="J3104" s="3">
        <v>185003.36</v>
      </c>
      <c r="K3104" s="26">
        <v>6.0999999999999999E-2</v>
      </c>
      <c r="L3104" s="4" t="b">
        <v>0</v>
      </c>
      <c r="M3104" s="4" t="s">
        <v>58</v>
      </c>
      <c r="N3104" s="35">
        <f>'Landed Freight Margin Tool'!$D$4</f>
        <v>0.58708499999999997</v>
      </c>
      <c r="O3104" s="30">
        <f>(MAX($F3104,MIN(0.18*$D3104,$F3104*(1+$N3104))))</f>
        <v>1190.7581338</v>
      </c>
      <c r="P3104" s="35">
        <f>O3104/D3104</f>
        <v>0.15801706477096142</v>
      </c>
    </row>
    <row r="3105" spans="1:16" x14ac:dyDescent="0.3">
      <c r="A3105" s="2">
        <v>45132</v>
      </c>
      <c r="B3105" s="3" t="s">
        <v>18882</v>
      </c>
      <c r="C3105" s="4" t="s">
        <v>18883</v>
      </c>
      <c r="D3105" s="27">
        <v>10215.469999999999</v>
      </c>
      <c r="E3105" s="27">
        <v>1838.78</v>
      </c>
      <c r="F3105" s="27">
        <v>971.03</v>
      </c>
      <c r="G3105" s="26">
        <f>(E3105-F3105)/E3105</f>
        <v>0.47191616180293455</v>
      </c>
      <c r="H3105" s="27">
        <f>E3105-F3105</f>
        <v>867.75</v>
      </c>
      <c r="I3105" s="35">
        <f>E3105/D3105</f>
        <v>0.17999954970255896</v>
      </c>
      <c r="J3105" s="3">
        <v>185003.36</v>
      </c>
      <c r="K3105" s="26">
        <v>6.0999999999999999E-2</v>
      </c>
      <c r="L3105" s="4" t="b">
        <v>0</v>
      </c>
      <c r="M3105" s="4" t="s">
        <v>58</v>
      </c>
      <c r="N3105" s="35">
        <f>'Landed Freight Margin Tool'!$D$4</f>
        <v>0.58708499999999997</v>
      </c>
      <c r="O3105" s="30">
        <f>(MAX($F3105,MIN(0.18*$D3105,$F3105*(1+$N3105))))</f>
        <v>1541.10714755</v>
      </c>
      <c r="P3105" s="35">
        <f>O3105/D3105</f>
        <v>0.1508601315015364</v>
      </c>
    </row>
    <row r="3106" spans="1:16" x14ac:dyDescent="0.3">
      <c r="A3106" s="2">
        <v>45259</v>
      </c>
      <c r="B3106" s="3" t="s">
        <v>13594</v>
      </c>
      <c r="C3106" s="4" t="s">
        <v>13595</v>
      </c>
      <c r="D3106" s="27">
        <v>2665.84</v>
      </c>
      <c r="E3106" s="27">
        <v>479.85</v>
      </c>
      <c r="F3106" s="27">
        <v>267.98</v>
      </c>
      <c r="G3106" s="26">
        <f>(E3106-F3106)/E3106</f>
        <v>0.44153381264978636</v>
      </c>
      <c r="H3106" s="27">
        <f>E3106-F3106</f>
        <v>211.87</v>
      </c>
      <c r="I3106" s="35">
        <f>E3106/D3106</f>
        <v>0.17999954986045674</v>
      </c>
      <c r="J3106" s="3">
        <v>185003.36</v>
      </c>
      <c r="K3106" s="26">
        <v>6.0999999999999999E-2</v>
      </c>
      <c r="L3106" s="4" t="b">
        <v>0</v>
      </c>
      <c r="M3106" s="4" t="s">
        <v>58</v>
      </c>
      <c r="N3106" s="35">
        <f>'Landed Freight Margin Tool'!$D$4</f>
        <v>0.58708499999999997</v>
      </c>
      <c r="O3106" s="30">
        <f>(MAX($F3106,MIN(0.18*$D3106,$F3106*(1+$N3106))))</f>
        <v>425.30703830000004</v>
      </c>
      <c r="P3106" s="35">
        <f>O3106/D3106</f>
        <v>0.15953959663745762</v>
      </c>
    </row>
    <row r="3107" spans="1:16" x14ac:dyDescent="0.3">
      <c r="A3107" s="2">
        <v>44998</v>
      </c>
      <c r="B3107" s="3" t="s">
        <v>17203</v>
      </c>
      <c r="C3107" s="4" t="s">
        <v>17204</v>
      </c>
      <c r="D3107" s="27">
        <v>7112.74</v>
      </c>
      <c r="E3107" s="27">
        <v>1280.29</v>
      </c>
      <c r="F3107" s="27">
        <v>695.44</v>
      </c>
      <c r="G3107" s="26">
        <f>(E3107-F3107)/E3107</f>
        <v>0.45681056635605988</v>
      </c>
      <c r="H3107" s="27">
        <f>E3107-F3107</f>
        <v>584.84999999999991</v>
      </c>
      <c r="I3107" s="35">
        <f>E3107/D3107</f>
        <v>0.17999955010305452</v>
      </c>
      <c r="J3107" s="3">
        <v>185003.36</v>
      </c>
      <c r="K3107" s="26">
        <v>6.0999999999999999E-2</v>
      </c>
      <c r="L3107" s="4" t="b">
        <v>0</v>
      </c>
      <c r="M3107" s="4" t="s">
        <v>58</v>
      </c>
      <c r="N3107" s="35">
        <f>'Landed Freight Margin Tool'!$D$4</f>
        <v>0.58708499999999997</v>
      </c>
      <c r="O3107" s="30">
        <f>(MAX($F3107,MIN(0.18*$D3107,$F3107*(1+$N3107))))</f>
        <v>1103.7223924000002</v>
      </c>
      <c r="P3107" s="35">
        <f>O3107/D3107</f>
        <v>0.15517541656239373</v>
      </c>
    </row>
    <row r="3108" spans="1:16" x14ac:dyDescent="0.3">
      <c r="A3108" s="2">
        <v>44959</v>
      </c>
      <c r="B3108" s="3" t="s">
        <v>18569</v>
      </c>
      <c r="C3108" s="4" t="s">
        <v>18570</v>
      </c>
      <c r="D3108" s="27">
        <v>7115.24</v>
      </c>
      <c r="E3108" s="27">
        <v>1280.74</v>
      </c>
      <c r="F3108" s="27">
        <v>1026.07</v>
      </c>
      <c r="G3108" s="26">
        <f>(E3108-F3108)/E3108</f>
        <v>0.19884597966800449</v>
      </c>
      <c r="H3108" s="27">
        <f>E3108-F3108</f>
        <v>254.67000000000007</v>
      </c>
      <c r="I3108" s="35">
        <f>E3108/D3108</f>
        <v>0.17999955026112963</v>
      </c>
      <c r="J3108" s="3">
        <v>185003.36</v>
      </c>
      <c r="K3108" s="26">
        <v>6.0999999999999999E-2</v>
      </c>
      <c r="L3108" s="4" t="b">
        <v>0</v>
      </c>
      <c r="M3108" s="4" t="s">
        <v>58</v>
      </c>
      <c r="N3108" s="35">
        <f>'Landed Freight Margin Tool'!$D$4</f>
        <v>0.58708499999999997</v>
      </c>
      <c r="O3108" s="30">
        <f>(MAX($F3108,MIN(0.18*$D3108,$F3108*(1+$N3108))))</f>
        <v>1280.7431999999999</v>
      </c>
      <c r="P3108" s="35">
        <f>O3108/D3108</f>
        <v>0.18</v>
      </c>
    </row>
    <row r="3109" spans="1:16" x14ac:dyDescent="0.3">
      <c r="A3109" s="2">
        <v>44963</v>
      </c>
      <c r="B3109" s="3" t="s">
        <v>18658</v>
      </c>
      <c r="C3109" s="4" t="s">
        <v>18659</v>
      </c>
      <c r="D3109" s="27">
        <v>2668.34</v>
      </c>
      <c r="E3109" s="27">
        <v>480.3</v>
      </c>
      <c r="F3109" s="27">
        <v>339.72</v>
      </c>
      <c r="G3109" s="26">
        <f>(E3109-F3109)/E3109</f>
        <v>0.29269206745783882</v>
      </c>
      <c r="H3109" s="27">
        <f>E3109-F3109</f>
        <v>140.57999999999998</v>
      </c>
      <c r="I3109" s="35">
        <f>E3109/D3109</f>
        <v>0.17999955028219791</v>
      </c>
      <c r="J3109" s="3">
        <v>185003.36</v>
      </c>
      <c r="K3109" s="26">
        <v>6.0999999999999999E-2</v>
      </c>
      <c r="L3109" s="4" t="b">
        <v>0</v>
      </c>
      <c r="M3109" s="4" t="s">
        <v>58</v>
      </c>
      <c r="N3109" s="35">
        <f>'Landed Freight Margin Tool'!$D$4</f>
        <v>0.58708499999999997</v>
      </c>
      <c r="O3109" s="30">
        <f>(MAX($F3109,MIN(0.18*$D3109,$F3109*(1+$N3109))))</f>
        <v>480.30119999999999</v>
      </c>
      <c r="P3109" s="35">
        <f>O3109/D3109</f>
        <v>0.18</v>
      </c>
    </row>
    <row r="3110" spans="1:16" x14ac:dyDescent="0.3">
      <c r="A3110" s="2">
        <v>45070</v>
      </c>
      <c r="B3110" s="3" t="s">
        <v>15347</v>
      </c>
      <c r="C3110" s="4" t="s">
        <v>15348</v>
      </c>
      <c r="D3110" s="27">
        <v>10231.969999999999</v>
      </c>
      <c r="E3110" s="27">
        <v>1841.75</v>
      </c>
      <c r="F3110" s="27">
        <v>1240.47</v>
      </c>
      <c r="G3110" s="26">
        <f>(E3110-F3110)/E3110</f>
        <v>0.32647210533460025</v>
      </c>
      <c r="H3110" s="27">
        <f>E3110-F3110</f>
        <v>601.28</v>
      </c>
      <c r="I3110" s="35">
        <f>E3110/D3110</f>
        <v>0.17999955042870533</v>
      </c>
      <c r="J3110" s="3">
        <v>185003.36</v>
      </c>
      <c r="K3110" s="26">
        <v>6.0999999999999999E-2</v>
      </c>
      <c r="L3110" s="4" t="b">
        <v>0</v>
      </c>
      <c r="M3110" s="4" t="s">
        <v>58</v>
      </c>
      <c r="N3110" s="35">
        <f>'Landed Freight Margin Tool'!$D$4</f>
        <v>0.58708499999999997</v>
      </c>
      <c r="O3110" s="30">
        <f>(MAX($F3110,MIN(0.18*$D3110,$F3110*(1+$N3110))))</f>
        <v>1841.7545999999998</v>
      </c>
      <c r="P3110" s="35">
        <f>O3110/D3110</f>
        <v>0.18</v>
      </c>
    </row>
    <row r="3111" spans="1:16" x14ac:dyDescent="0.3">
      <c r="A3111" s="2">
        <v>45177</v>
      </c>
      <c r="B3111" s="3" t="s">
        <v>7023</v>
      </c>
      <c r="C3111" s="4" t="s">
        <v>7024</v>
      </c>
      <c r="D3111" s="27">
        <v>3115.73</v>
      </c>
      <c r="E3111" s="27">
        <v>560.83000000000004</v>
      </c>
      <c r="F3111" s="27">
        <v>410.75</v>
      </c>
      <c r="G3111" s="26">
        <f>(E3111-F3111)/E3111</f>
        <v>0.26760337357131397</v>
      </c>
      <c r="H3111" s="27">
        <f>E3111-F3111</f>
        <v>150.08000000000004</v>
      </c>
      <c r="I3111" s="35">
        <f>E3111/D3111</f>
        <v>0.17999955066709888</v>
      </c>
      <c r="J3111" s="3">
        <v>185003.36</v>
      </c>
      <c r="K3111" s="26">
        <v>6.0999999999999999E-2</v>
      </c>
      <c r="L3111" s="4" t="b">
        <v>0</v>
      </c>
      <c r="M3111" s="4" t="s">
        <v>58</v>
      </c>
      <c r="N3111" s="35">
        <f>'Landed Freight Margin Tool'!$D$4</f>
        <v>0.58708499999999997</v>
      </c>
      <c r="O3111" s="30">
        <f>(MAX($F3111,MIN(0.18*$D3111,$F3111*(1+$N3111))))</f>
        <v>560.83140000000003</v>
      </c>
      <c r="P3111" s="35">
        <f>O3111/D3111</f>
        <v>0.18000000000000002</v>
      </c>
    </row>
    <row r="3112" spans="1:16" x14ac:dyDescent="0.3">
      <c r="A3112" s="2">
        <v>45159</v>
      </c>
      <c r="B3112" s="3" t="s">
        <v>9674</v>
      </c>
      <c r="C3112" s="4" t="s">
        <v>9675</v>
      </c>
      <c r="D3112" s="27">
        <v>10250.969999999999</v>
      </c>
      <c r="E3112" s="27">
        <v>1845.17</v>
      </c>
      <c r="F3112" s="27">
        <v>630.87</v>
      </c>
      <c r="G3112" s="26">
        <f>(E3112-F3112)/E3112</f>
        <v>0.65809654394988004</v>
      </c>
      <c r="H3112" s="27">
        <f>E3112-F3112</f>
        <v>1214.3000000000002</v>
      </c>
      <c r="I3112" s="35">
        <f>E3112/D3112</f>
        <v>0.17999955126197814</v>
      </c>
      <c r="J3112" s="3">
        <v>185003.36</v>
      </c>
      <c r="K3112" s="26">
        <v>6.0999999999999999E-2</v>
      </c>
      <c r="L3112" s="4" t="b">
        <v>0</v>
      </c>
      <c r="M3112" s="4" t="s">
        <v>58</v>
      </c>
      <c r="N3112" s="35">
        <f>'Landed Freight Margin Tool'!$D$4</f>
        <v>0.58708499999999997</v>
      </c>
      <c r="O3112" s="30">
        <f>(MAX($F3112,MIN(0.18*$D3112,$F3112*(1+$N3112))))</f>
        <v>1001.2443139500001</v>
      </c>
      <c r="P3112" s="35">
        <f>O3112/D3112</f>
        <v>9.7673128879510934E-2</v>
      </c>
    </row>
    <row r="3113" spans="1:16" x14ac:dyDescent="0.3">
      <c r="A3113" s="2">
        <v>45226</v>
      </c>
      <c r="B3113" s="3" t="s">
        <v>4435</v>
      </c>
      <c r="C3113" s="4" t="s">
        <v>4436</v>
      </c>
      <c r="D3113" s="27">
        <v>9825.58</v>
      </c>
      <c r="E3113" s="27">
        <v>1768.6</v>
      </c>
      <c r="F3113" s="27">
        <v>1303.0899999999999</v>
      </c>
      <c r="G3113" s="26">
        <f>(E3113-F3113)/E3113</f>
        <v>0.2632081872667647</v>
      </c>
      <c r="H3113" s="27">
        <f>E3113-F3113</f>
        <v>465.51</v>
      </c>
      <c r="I3113" s="35">
        <f>E3113/D3113</f>
        <v>0.17999955218928551</v>
      </c>
      <c r="J3113" s="3">
        <v>185003.36</v>
      </c>
      <c r="K3113" s="26">
        <v>6.0999999999999999E-2</v>
      </c>
      <c r="L3113" s="4" t="b">
        <v>0</v>
      </c>
      <c r="M3113" s="4" t="s">
        <v>58</v>
      </c>
      <c r="N3113" s="35">
        <f>'Landed Freight Margin Tool'!$D$4</f>
        <v>0.58708499999999997</v>
      </c>
      <c r="O3113" s="30">
        <f>(MAX($F3113,MIN(0.18*$D3113,$F3113*(1+$N3113))))</f>
        <v>1768.6043999999999</v>
      </c>
      <c r="P3113" s="35">
        <f>O3113/D3113</f>
        <v>0.18</v>
      </c>
    </row>
    <row r="3114" spans="1:16" x14ac:dyDescent="0.3">
      <c r="A3114" s="2">
        <v>45225</v>
      </c>
      <c r="B3114" s="3" t="s">
        <v>17038</v>
      </c>
      <c r="C3114" s="4" t="s">
        <v>17039</v>
      </c>
      <c r="D3114" s="27">
        <v>9830.08</v>
      </c>
      <c r="E3114" s="27">
        <v>1769.41</v>
      </c>
      <c r="F3114" s="27">
        <v>1048.72</v>
      </c>
      <c r="G3114" s="26">
        <f>(E3114-F3114)/E3114</f>
        <v>0.40730525994540556</v>
      </c>
      <c r="H3114" s="27">
        <f>E3114-F3114</f>
        <v>720.69</v>
      </c>
      <c r="I3114" s="35">
        <f>E3114/D3114</f>
        <v>0.17999955239428367</v>
      </c>
      <c r="J3114" s="3">
        <v>185003.36</v>
      </c>
      <c r="K3114" s="26">
        <v>6.0999999999999999E-2</v>
      </c>
      <c r="L3114" s="4" t="b">
        <v>0</v>
      </c>
      <c r="M3114" s="4" t="s">
        <v>58</v>
      </c>
      <c r="N3114" s="35">
        <f>'Landed Freight Margin Tool'!$D$4</f>
        <v>0.58708499999999997</v>
      </c>
      <c r="O3114" s="30">
        <f>(MAX($F3114,MIN(0.18*$D3114,$F3114*(1+$N3114))))</f>
        <v>1664.4077812</v>
      </c>
      <c r="P3114" s="35">
        <f>O3114/D3114</f>
        <v>0.16931782663009864</v>
      </c>
    </row>
    <row r="3115" spans="1:16" x14ac:dyDescent="0.3">
      <c r="A3115" s="2">
        <v>45231</v>
      </c>
      <c r="B3115" s="3" t="s">
        <v>8119</v>
      </c>
      <c r="C3115" s="4" t="s">
        <v>8120</v>
      </c>
      <c r="D3115" s="27">
        <v>9839.58</v>
      </c>
      <c r="E3115" s="27">
        <v>1771.12</v>
      </c>
      <c r="F3115" s="27">
        <v>1287.6099999999999</v>
      </c>
      <c r="G3115" s="26">
        <f>(E3115-F3115)/E3115</f>
        <v>0.27299674782058814</v>
      </c>
      <c r="H3115" s="27">
        <f>E3115-F3115</f>
        <v>483.51</v>
      </c>
      <c r="I3115" s="35">
        <f>E3115/D3115</f>
        <v>0.17999955282644176</v>
      </c>
      <c r="J3115" s="3">
        <v>185003.36</v>
      </c>
      <c r="K3115" s="26">
        <v>6.0999999999999999E-2</v>
      </c>
      <c r="L3115" s="4" t="b">
        <v>0</v>
      </c>
      <c r="M3115" s="4" t="s">
        <v>58</v>
      </c>
      <c r="N3115" s="35">
        <f>'Landed Freight Margin Tool'!$D$4</f>
        <v>0.58708499999999997</v>
      </c>
      <c r="O3115" s="30">
        <f>(MAX($F3115,MIN(0.18*$D3115,$F3115*(1+$N3115))))</f>
        <v>1771.1243999999999</v>
      </c>
      <c r="P3115" s="35">
        <f>O3115/D3115</f>
        <v>0.18</v>
      </c>
    </row>
    <row r="3116" spans="1:16" x14ac:dyDescent="0.3">
      <c r="A3116" s="2">
        <v>44953</v>
      </c>
      <c r="B3116" s="3" t="s">
        <v>802</v>
      </c>
      <c r="C3116" s="4" t="s">
        <v>803</v>
      </c>
      <c r="D3116" s="27">
        <v>8503.41</v>
      </c>
      <c r="E3116" s="27">
        <v>1530.61</v>
      </c>
      <c r="F3116" s="27">
        <v>1065.33</v>
      </c>
      <c r="G3116" s="26">
        <f>(E3116-F3116)/E3116</f>
        <v>0.30398337917562279</v>
      </c>
      <c r="H3116" s="27">
        <f>E3116-F3116</f>
        <v>465.28</v>
      </c>
      <c r="I3116" s="35">
        <f>E3116/D3116</f>
        <v>0.17999955312045401</v>
      </c>
      <c r="J3116" s="3">
        <v>185003.36</v>
      </c>
      <c r="K3116" s="26">
        <v>6.0999999999999999E-2</v>
      </c>
      <c r="L3116" s="4" t="b">
        <v>0</v>
      </c>
      <c r="M3116" s="4" t="s">
        <v>58</v>
      </c>
      <c r="N3116" s="35">
        <f>'Landed Freight Margin Tool'!$D$4</f>
        <v>0.58708499999999997</v>
      </c>
      <c r="O3116" s="30">
        <f>(MAX($F3116,MIN(0.18*$D3116,$F3116*(1+$N3116))))</f>
        <v>1530.6137999999999</v>
      </c>
      <c r="P3116" s="35">
        <f>O3116/D3116</f>
        <v>0.18</v>
      </c>
    </row>
    <row r="3117" spans="1:16" x14ac:dyDescent="0.3">
      <c r="A3117" s="2">
        <v>45026</v>
      </c>
      <c r="B3117" s="3" t="s">
        <v>344</v>
      </c>
      <c r="C3117" s="4" t="s">
        <v>345</v>
      </c>
      <c r="D3117" s="27">
        <v>8513.91</v>
      </c>
      <c r="E3117" s="27">
        <v>1532.5</v>
      </c>
      <c r="F3117" s="27">
        <v>821.14</v>
      </c>
      <c r="G3117" s="26">
        <f>(E3117-F3117)/E3117</f>
        <v>0.46418270799347472</v>
      </c>
      <c r="H3117" s="27">
        <f>E3117-F3117</f>
        <v>711.36</v>
      </c>
      <c r="I3117" s="35">
        <f>E3117/D3117</f>
        <v>0.1799995536715798</v>
      </c>
      <c r="J3117" s="3">
        <v>185003.36</v>
      </c>
      <c r="K3117" s="26">
        <v>6.0999999999999999E-2</v>
      </c>
      <c r="L3117" s="4" t="b">
        <v>0</v>
      </c>
      <c r="M3117" s="4" t="s">
        <v>58</v>
      </c>
      <c r="N3117" s="35">
        <f>'Landed Freight Margin Tool'!$D$4</f>
        <v>0.58708499999999997</v>
      </c>
      <c r="O3117" s="30">
        <f>(MAX($F3117,MIN(0.18*$D3117,$F3117*(1+$N3117))))</f>
        <v>1303.2189769000001</v>
      </c>
      <c r="P3117" s="35">
        <f>O3117/D3117</f>
        <v>0.15306938608700352</v>
      </c>
    </row>
    <row r="3118" spans="1:16" x14ac:dyDescent="0.3">
      <c r="A3118" s="2">
        <v>45006</v>
      </c>
      <c r="B3118" s="3" t="s">
        <v>2376</v>
      </c>
      <c r="C3118" s="4" t="s">
        <v>2377</v>
      </c>
      <c r="D3118" s="27">
        <v>5383.68</v>
      </c>
      <c r="E3118" s="27">
        <v>969.06</v>
      </c>
      <c r="F3118" s="27">
        <v>515.83000000000004</v>
      </c>
      <c r="G3118" s="26">
        <f>(E3118-F3118)/E3118</f>
        <v>0.46770065836996672</v>
      </c>
      <c r="H3118" s="27">
        <f>E3118-F3118</f>
        <v>453.2299999999999</v>
      </c>
      <c r="I3118" s="35">
        <f>E3118/D3118</f>
        <v>0.17999955420827388</v>
      </c>
      <c r="J3118" s="3">
        <v>185003.36</v>
      </c>
      <c r="K3118" s="26">
        <v>6.0999999999999999E-2</v>
      </c>
      <c r="L3118" s="4" t="b">
        <v>0</v>
      </c>
      <c r="M3118" s="4" t="s">
        <v>58</v>
      </c>
      <c r="N3118" s="35">
        <f>'Landed Freight Margin Tool'!$D$4</f>
        <v>0.58708499999999997</v>
      </c>
      <c r="O3118" s="30">
        <f>(MAX($F3118,MIN(0.18*$D3118,$F3118*(1+$N3118))))</f>
        <v>818.66605555000012</v>
      </c>
      <c r="P3118" s="35">
        <f>O3118/D3118</f>
        <v>0.15206439750319486</v>
      </c>
    </row>
    <row r="3119" spans="1:16" x14ac:dyDescent="0.3">
      <c r="A3119" s="2">
        <v>45071</v>
      </c>
      <c r="B3119" s="3" t="s">
        <v>6247</v>
      </c>
      <c r="C3119" s="4" t="s">
        <v>6248</v>
      </c>
      <c r="D3119" s="27">
        <v>8529.91</v>
      </c>
      <c r="E3119" s="27">
        <v>1535.38</v>
      </c>
      <c r="F3119" s="27">
        <v>971.56</v>
      </c>
      <c r="G3119" s="26">
        <f>(E3119-F3119)/E3119</f>
        <v>0.36721853873308247</v>
      </c>
      <c r="H3119" s="27">
        <f>E3119-F3119</f>
        <v>563.82000000000016</v>
      </c>
      <c r="I3119" s="35">
        <f>E3119/D3119</f>
        <v>0.17999955450878147</v>
      </c>
      <c r="J3119" s="3">
        <v>185003.36</v>
      </c>
      <c r="K3119" s="26">
        <v>6.0999999999999999E-2</v>
      </c>
      <c r="L3119" s="4" t="b">
        <v>0</v>
      </c>
      <c r="M3119" s="4" t="s">
        <v>58</v>
      </c>
      <c r="N3119" s="35">
        <f>'Landed Freight Margin Tool'!$D$4</f>
        <v>0.58708499999999997</v>
      </c>
      <c r="O3119" s="30">
        <f>(MAX($F3119,MIN(0.18*$D3119,$F3119*(1+$N3119))))</f>
        <v>1535.3837999999998</v>
      </c>
      <c r="P3119" s="35">
        <f>O3119/D3119</f>
        <v>0.18</v>
      </c>
    </row>
    <row r="3120" spans="1:16" x14ac:dyDescent="0.3">
      <c r="A3120" s="2">
        <v>44971</v>
      </c>
      <c r="B3120" s="3" t="s">
        <v>18867</v>
      </c>
      <c r="C3120" s="4" t="s">
        <v>18868</v>
      </c>
      <c r="D3120" s="27">
        <v>10339.969999999999</v>
      </c>
      <c r="E3120" s="27">
        <v>1861.19</v>
      </c>
      <c r="F3120" s="27">
        <v>1005.19</v>
      </c>
      <c r="G3120" s="26">
        <f>(E3120-F3120)/E3120</f>
        <v>0.45992080335699204</v>
      </c>
      <c r="H3120" s="27">
        <f>E3120-F3120</f>
        <v>856</v>
      </c>
      <c r="I3120" s="35">
        <f>E3120/D3120</f>
        <v>0.17999955512443461</v>
      </c>
      <c r="J3120" s="3">
        <v>185003.36</v>
      </c>
      <c r="K3120" s="26">
        <v>6.0999999999999999E-2</v>
      </c>
      <c r="L3120" s="4" t="b">
        <v>0</v>
      </c>
      <c r="M3120" s="4" t="s">
        <v>58</v>
      </c>
      <c r="N3120" s="35">
        <f>'Landed Freight Margin Tool'!$D$4</f>
        <v>0.58708499999999997</v>
      </c>
      <c r="O3120" s="30">
        <f>(MAX($F3120,MIN(0.18*$D3120,$F3120*(1+$N3120))))</f>
        <v>1595.3219711500001</v>
      </c>
      <c r="P3120" s="35">
        <f>O3120/D3120</f>
        <v>0.15428690519895127</v>
      </c>
    </row>
    <row r="3121" spans="1:16" x14ac:dyDescent="0.3">
      <c r="A3121" s="2">
        <v>45202</v>
      </c>
      <c r="B3121" s="3" t="s">
        <v>24945</v>
      </c>
      <c r="C3121" s="4" t="s">
        <v>24946</v>
      </c>
      <c r="D3121" s="27">
        <v>9929.58</v>
      </c>
      <c r="E3121" s="27">
        <v>1787.32</v>
      </c>
      <c r="F3121" s="27">
        <v>1073.8399999999999</v>
      </c>
      <c r="G3121" s="26">
        <f>(E3121-F3121)/E3121</f>
        <v>0.39918984848823941</v>
      </c>
      <c r="H3121" s="27">
        <f>E3121-F3121</f>
        <v>713.48</v>
      </c>
      <c r="I3121" s="35">
        <f>E3121/D3121</f>
        <v>0.17999955687954575</v>
      </c>
      <c r="J3121" s="3">
        <v>185003.36</v>
      </c>
      <c r="K3121" s="26">
        <v>6.0999999999999999E-2</v>
      </c>
      <c r="L3121" s="4" t="b">
        <v>0</v>
      </c>
      <c r="M3121" s="4" t="s">
        <v>58</v>
      </c>
      <c r="N3121" s="35">
        <f>'Landed Freight Margin Tool'!$D$4</f>
        <v>0.58708499999999997</v>
      </c>
      <c r="O3121" s="30">
        <f>(MAX($F3121,MIN(0.18*$D3121,$F3121*(1+$N3121))))</f>
        <v>1704.2753564</v>
      </c>
      <c r="P3121" s="35">
        <f>O3121/D3121</f>
        <v>0.17163619774451688</v>
      </c>
    </row>
    <row r="3122" spans="1:16" x14ac:dyDescent="0.3">
      <c r="A3122" s="2">
        <v>45133</v>
      </c>
      <c r="B3122" s="3" t="s">
        <v>15851</v>
      </c>
      <c r="C3122" s="4" t="s">
        <v>15852</v>
      </c>
      <c r="D3122" s="27">
        <v>9938.08</v>
      </c>
      <c r="E3122" s="27">
        <v>1788.85</v>
      </c>
      <c r="F3122" s="27">
        <v>931.66</v>
      </c>
      <c r="G3122" s="26">
        <f>(E3122-F3122)/E3122</f>
        <v>0.47918495122564775</v>
      </c>
      <c r="H3122" s="27">
        <f>E3122-F3122</f>
        <v>857.18999999999994</v>
      </c>
      <c r="I3122" s="35">
        <f>E3122/D3122</f>
        <v>0.17999955725854491</v>
      </c>
      <c r="J3122" s="3">
        <v>185003.36</v>
      </c>
      <c r="K3122" s="26">
        <v>6.0999999999999999E-2</v>
      </c>
      <c r="L3122" s="4" t="b">
        <v>0</v>
      </c>
      <c r="M3122" s="4" t="s">
        <v>58</v>
      </c>
      <c r="N3122" s="35">
        <f>'Landed Freight Margin Tool'!$D$4</f>
        <v>0.58708499999999997</v>
      </c>
      <c r="O3122" s="30">
        <f>(MAX($F3122,MIN(0.18*$D3122,$F3122*(1+$N3122))))</f>
        <v>1478.6236111000001</v>
      </c>
      <c r="P3122" s="35">
        <f>O3122/D3122</f>
        <v>0.14878362934289119</v>
      </c>
    </row>
    <row r="3123" spans="1:16" x14ac:dyDescent="0.3">
      <c r="A3123" s="2">
        <v>44946</v>
      </c>
      <c r="B3123" s="3" t="s">
        <v>19579</v>
      </c>
      <c r="C3123" s="4" t="s">
        <v>19580</v>
      </c>
      <c r="D3123" s="27">
        <v>8132.02</v>
      </c>
      <c r="E3123" s="27">
        <v>1463.76</v>
      </c>
      <c r="F3123" s="27">
        <v>770.46</v>
      </c>
      <c r="G3123" s="26">
        <f>(E3123-F3123)/E3123</f>
        <v>0.47364322020003274</v>
      </c>
      <c r="H3123" s="27">
        <f>E3123-F3123</f>
        <v>693.3</v>
      </c>
      <c r="I3123" s="35">
        <f>E3123/D3123</f>
        <v>0.17999955730556491</v>
      </c>
      <c r="J3123" s="3">
        <v>185003.36</v>
      </c>
      <c r="K3123" s="26">
        <v>6.0999999999999999E-2</v>
      </c>
      <c r="L3123" s="4" t="b">
        <v>0</v>
      </c>
      <c r="M3123" s="4" t="s">
        <v>58</v>
      </c>
      <c r="N3123" s="35">
        <f>'Landed Freight Margin Tool'!$D$4</f>
        <v>0.58708499999999997</v>
      </c>
      <c r="O3123" s="30">
        <f>(MAX($F3123,MIN(0.18*$D3123,$F3123*(1+$N3123))))</f>
        <v>1222.7855091000001</v>
      </c>
      <c r="P3123" s="35">
        <f>O3123/D3123</f>
        <v>0.15036676116143347</v>
      </c>
    </row>
    <row r="3124" spans="1:16" x14ac:dyDescent="0.3">
      <c r="A3124" s="2">
        <v>45145</v>
      </c>
      <c r="B3124" s="3" t="s">
        <v>7788</v>
      </c>
      <c r="C3124" s="4" t="s">
        <v>7789</v>
      </c>
      <c r="D3124" s="27">
        <v>9962.08</v>
      </c>
      <c r="E3124" s="27">
        <v>1793.17</v>
      </c>
      <c r="F3124" s="27">
        <v>920.55</v>
      </c>
      <c r="G3124" s="26">
        <f>(E3124-F3124)/E3124</f>
        <v>0.48663539987842763</v>
      </c>
      <c r="H3124" s="27">
        <f>E3124-F3124</f>
        <v>872.62000000000012</v>
      </c>
      <c r="I3124" s="35">
        <f>E3124/D3124</f>
        <v>0.17999955832516906</v>
      </c>
      <c r="J3124" s="3">
        <v>185003.36</v>
      </c>
      <c r="K3124" s="26">
        <v>6.0999999999999999E-2</v>
      </c>
      <c r="L3124" s="4" t="b">
        <v>0</v>
      </c>
      <c r="M3124" s="4" t="s">
        <v>58</v>
      </c>
      <c r="N3124" s="35">
        <f>'Landed Freight Margin Tool'!$D$4</f>
        <v>0.58708499999999997</v>
      </c>
      <c r="O3124" s="30">
        <f>(MAX($F3124,MIN(0.18*$D3124,$F3124*(1+$N3124))))</f>
        <v>1460.99109675</v>
      </c>
      <c r="P3124" s="35">
        <f>O3124/D3124</f>
        <v>0.14665522629310346</v>
      </c>
    </row>
    <row r="3125" spans="1:16" x14ac:dyDescent="0.3">
      <c r="A3125" s="2">
        <v>45097</v>
      </c>
      <c r="B3125" s="3" t="s">
        <v>17231</v>
      </c>
      <c r="C3125" s="4" t="s">
        <v>17232</v>
      </c>
      <c r="D3125" s="27">
        <v>2719.34</v>
      </c>
      <c r="E3125" s="27">
        <v>489.48</v>
      </c>
      <c r="F3125" s="27">
        <v>272.72000000000003</v>
      </c>
      <c r="G3125" s="26">
        <f>(E3125-F3125)/E3125</f>
        <v>0.442837296723053</v>
      </c>
      <c r="H3125" s="27">
        <f>E3125-F3125</f>
        <v>216.76</v>
      </c>
      <c r="I3125" s="35">
        <f>E3125/D3125</f>
        <v>0.17999955871645326</v>
      </c>
      <c r="J3125" s="3">
        <v>185003.36</v>
      </c>
      <c r="K3125" s="26">
        <v>6.0999999999999999E-2</v>
      </c>
      <c r="L3125" s="4" t="b">
        <v>0</v>
      </c>
      <c r="M3125" s="4" t="s">
        <v>58</v>
      </c>
      <c r="N3125" s="35">
        <f>'Landed Freight Margin Tool'!$D$4</f>
        <v>0.58708499999999997</v>
      </c>
      <c r="O3125" s="30">
        <f>(MAX($F3125,MIN(0.18*$D3125,$F3125*(1+$N3125))))</f>
        <v>432.82982120000008</v>
      </c>
      <c r="P3125" s="35">
        <f>O3125/D3125</f>
        <v>0.15916723219604759</v>
      </c>
    </row>
    <row r="3126" spans="1:16" x14ac:dyDescent="0.3">
      <c r="A3126" s="2">
        <v>45042</v>
      </c>
      <c r="B3126" s="3" t="s">
        <v>4859</v>
      </c>
      <c r="C3126" s="4" t="s">
        <v>4860</v>
      </c>
      <c r="D3126" s="27">
        <v>5451.18</v>
      </c>
      <c r="E3126" s="27">
        <v>981.21</v>
      </c>
      <c r="F3126" s="27">
        <v>922.22</v>
      </c>
      <c r="G3126" s="26">
        <f>(E3126-F3126)/E3126</f>
        <v>6.0119648189480346E-2</v>
      </c>
      <c r="H3126" s="27">
        <f>E3126-F3126</f>
        <v>58.990000000000009</v>
      </c>
      <c r="I3126" s="35">
        <f>E3126/D3126</f>
        <v>0.17999955972835238</v>
      </c>
      <c r="J3126" s="3">
        <v>185003.36</v>
      </c>
      <c r="K3126" s="26">
        <v>6.0999999999999999E-2</v>
      </c>
      <c r="L3126" s="4" t="b">
        <v>0</v>
      </c>
      <c r="M3126" s="4" t="s">
        <v>58</v>
      </c>
      <c r="N3126" s="35">
        <f>'Landed Freight Margin Tool'!$D$4</f>
        <v>0.58708499999999997</v>
      </c>
      <c r="O3126" s="30">
        <f>(MAX($F3126,MIN(0.18*$D3126,$F3126*(1+$N3126))))</f>
        <v>981.2124</v>
      </c>
      <c r="P3126" s="35">
        <f>O3126/D3126</f>
        <v>0.18</v>
      </c>
    </row>
    <row r="3127" spans="1:16" x14ac:dyDescent="0.3">
      <c r="A3127" s="2">
        <v>45155</v>
      </c>
      <c r="B3127" s="3" t="s">
        <v>16931</v>
      </c>
      <c r="C3127" s="4" t="s">
        <v>16932</v>
      </c>
      <c r="D3127" s="27">
        <v>7724.63</v>
      </c>
      <c r="E3127" s="27">
        <v>1390.43</v>
      </c>
      <c r="F3127" s="27">
        <v>772.98</v>
      </c>
      <c r="G3127" s="26">
        <f>(E3127-F3127)/E3127</f>
        <v>0.4440712585315334</v>
      </c>
      <c r="H3127" s="27">
        <f>E3127-F3127</f>
        <v>617.45000000000005</v>
      </c>
      <c r="I3127" s="35">
        <f>E3127/D3127</f>
        <v>0.17999955984946853</v>
      </c>
      <c r="J3127" s="3">
        <v>185003.36</v>
      </c>
      <c r="K3127" s="26">
        <v>6.0999999999999999E-2</v>
      </c>
      <c r="L3127" s="4" t="b">
        <v>0</v>
      </c>
      <c r="M3127" s="4" t="s">
        <v>58</v>
      </c>
      <c r="N3127" s="35">
        <f>'Landed Freight Margin Tool'!$D$4</f>
        <v>0.58708499999999997</v>
      </c>
      <c r="O3127" s="30">
        <f>(MAX($F3127,MIN(0.18*$D3127,$F3127*(1+$N3127))))</f>
        <v>1226.7849633000001</v>
      </c>
      <c r="P3127" s="35">
        <f>O3127/D3127</f>
        <v>0.15881472165009847</v>
      </c>
    </row>
    <row r="3128" spans="1:16" x14ac:dyDescent="0.3">
      <c r="A3128" s="2">
        <v>45078</v>
      </c>
      <c r="B3128" s="3" t="s">
        <v>7840</v>
      </c>
      <c r="C3128" s="4" t="s">
        <v>7841</v>
      </c>
      <c r="D3128" s="27">
        <v>6372.96</v>
      </c>
      <c r="E3128" s="27">
        <v>1147.1300000000001</v>
      </c>
      <c r="F3128" s="27">
        <v>829.77</v>
      </c>
      <c r="G3128" s="26">
        <f>(E3128-F3128)/E3128</f>
        <v>0.27665565367482337</v>
      </c>
      <c r="H3128" s="27">
        <f>E3128-F3128</f>
        <v>317.36000000000013</v>
      </c>
      <c r="I3128" s="35">
        <f>E3128/D3128</f>
        <v>0.17999956064371972</v>
      </c>
      <c r="J3128" s="3">
        <v>185003.36</v>
      </c>
      <c r="K3128" s="26">
        <v>6.0999999999999999E-2</v>
      </c>
      <c r="L3128" s="4" t="b">
        <v>0</v>
      </c>
      <c r="M3128" s="4" t="s">
        <v>58</v>
      </c>
      <c r="N3128" s="35">
        <f>'Landed Freight Margin Tool'!$D$4</f>
        <v>0.58708499999999997</v>
      </c>
      <c r="O3128" s="30">
        <f>(MAX($F3128,MIN(0.18*$D3128,$F3128*(1+$N3128))))</f>
        <v>1147.1327999999999</v>
      </c>
      <c r="P3128" s="35">
        <f>O3128/D3128</f>
        <v>0.17999999999999997</v>
      </c>
    </row>
    <row r="3129" spans="1:16" x14ac:dyDescent="0.3">
      <c r="A3129" s="2">
        <v>45120</v>
      </c>
      <c r="B3129" s="3" t="s">
        <v>12821</v>
      </c>
      <c r="C3129" s="4" t="s">
        <v>12822</v>
      </c>
      <c r="D3129" s="27">
        <v>6376.46</v>
      </c>
      <c r="E3129" s="27">
        <v>1147.76</v>
      </c>
      <c r="F3129" s="27">
        <v>514.98</v>
      </c>
      <c r="G3129" s="26">
        <f>(E3129-F3129)/E3129</f>
        <v>0.5513173485746149</v>
      </c>
      <c r="H3129" s="27">
        <f>E3129-F3129</f>
        <v>632.78</v>
      </c>
      <c r="I3129" s="35">
        <f>E3129/D3129</f>
        <v>0.1799995608848797</v>
      </c>
      <c r="J3129" s="3">
        <v>185003.36</v>
      </c>
      <c r="K3129" s="26">
        <v>6.0999999999999999E-2</v>
      </c>
      <c r="L3129" s="4" t="b">
        <v>0</v>
      </c>
      <c r="M3129" s="4" t="s">
        <v>58</v>
      </c>
      <c r="N3129" s="35">
        <f>'Landed Freight Margin Tool'!$D$4</f>
        <v>0.58708499999999997</v>
      </c>
      <c r="O3129" s="30">
        <f>(MAX($F3129,MIN(0.18*$D3129,$F3129*(1+$N3129))))</f>
        <v>817.31703330000005</v>
      </c>
      <c r="P3129" s="35">
        <f>O3129/D3129</f>
        <v>0.12817723835796038</v>
      </c>
    </row>
    <row r="3130" spans="1:16" x14ac:dyDescent="0.3">
      <c r="A3130" s="2">
        <v>45267</v>
      </c>
      <c r="B3130" s="3" t="s">
        <v>17135</v>
      </c>
      <c r="C3130" s="4" t="s">
        <v>6987</v>
      </c>
      <c r="D3130" s="27">
        <v>8655.41</v>
      </c>
      <c r="E3130" s="27">
        <v>1557.97</v>
      </c>
      <c r="F3130" s="27">
        <v>1104.06</v>
      </c>
      <c r="G3130" s="26">
        <f>(E3130-F3130)/E3130</f>
        <v>0.29134707343530369</v>
      </c>
      <c r="H3130" s="27">
        <f>E3130-F3130</f>
        <v>453.91000000000008</v>
      </c>
      <c r="I3130" s="35">
        <f>E3130/D3130</f>
        <v>0.17999956096822681</v>
      </c>
      <c r="J3130" s="3">
        <v>185003.36</v>
      </c>
      <c r="K3130" s="26">
        <v>6.0999999999999999E-2</v>
      </c>
      <c r="L3130" s="4" t="b">
        <v>0</v>
      </c>
      <c r="M3130" s="4" t="s">
        <v>58</v>
      </c>
      <c r="N3130" s="35">
        <f>'Landed Freight Margin Tool'!$D$4</f>
        <v>0.58708499999999997</v>
      </c>
      <c r="O3130" s="30">
        <f>(MAX($F3130,MIN(0.18*$D3130,$F3130*(1+$N3130))))</f>
        <v>1557.9738</v>
      </c>
      <c r="P3130" s="35">
        <f>O3130/D3130</f>
        <v>0.18</v>
      </c>
    </row>
    <row r="3131" spans="1:16" x14ac:dyDescent="0.3">
      <c r="A3131" s="2">
        <v>45112</v>
      </c>
      <c r="B3131" s="3" t="s">
        <v>18584</v>
      </c>
      <c r="C3131" s="4" t="s">
        <v>18585</v>
      </c>
      <c r="D3131" s="27">
        <v>8669.91</v>
      </c>
      <c r="E3131" s="27">
        <v>1560.58</v>
      </c>
      <c r="F3131" s="27">
        <v>1587.94</v>
      </c>
      <c r="G3131" s="26">
        <f>(E3131-F3131)/E3131</f>
        <v>-1.7531943251867979E-2</v>
      </c>
      <c r="H3131" s="27">
        <f>E3131-F3131</f>
        <v>-27.360000000000127</v>
      </c>
      <c r="I3131" s="35">
        <f>E3131/D3131</f>
        <v>0.17999956170248596</v>
      </c>
      <c r="J3131" s="3">
        <v>185003.36</v>
      </c>
      <c r="K3131" s="26">
        <v>6.0999999999999999E-2</v>
      </c>
      <c r="L3131" s="4" t="b">
        <v>0</v>
      </c>
      <c r="M3131" s="4" t="s">
        <v>58</v>
      </c>
      <c r="N3131" s="35">
        <f>'Landed Freight Margin Tool'!$D$4</f>
        <v>0.58708499999999997</v>
      </c>
      <c r="O3131" s="30">
        <f>(MAX($F3131,MIN(0.18*$D3131,$F3131*(1+$N3131))))</f>
        <v>1587.94</v>
      </c>
      <c r="P3131" s="35">
        <f>O3131/D3131</f>
        <v>0.18315530380361505</v>
      </c>
    </row>
    <row r="3132" spans="1:16" x14ac:dyDescent="0.3">
      <c r="A3132" s="2">
        <v>45169</v>
      </c>
      <c r="B3132" s="3" t="s">
        <v>4552</v>
      </c>
      <c r="C3132" s="4" t="s">
        <v>4553</v>
      </c>
      <c r="D3132" s="27">
        <v>11446.25</v>
      </c>
      <c r="E3132" s="27">
        <v>2060.3200000000002</v>
      </c>
      <c r="F3132" s="27">
        <v>1190.69</v>
      </c>
      <c r="G3132" s="26">
        <f>(E3132-F3132)/E3132</f>
        <v>0.42208491884755767</v>
      </c>
      <c r="H3132" s="27">
        <f>E3132-F3132</f>
        <v>869.63000000000011</v>
      </c>
      <c r="I3132" s="35">
        <f>E3132/D3132</f>
        <v>0.17999956317571258</v>
      </c>
      <c r="J3132" s="3">
        <v>185003.36</v>
      </c>
      <c r="K3132" s="26">
        <v>6.0999999999999999E-2</v>
      </c>
      <c r="L3132" s="4" t="b">
        <v>0</v>
      </c>
      <c r="M3132" s="4" t="s">
        <v>58</v>
      </c>
      <c r="N3132" s="35">
        <f>'Landed Freight Margin Tool'!$D$4</f>
        <v>0.58708499999999997</v>
      </c>
      <c r="O3132" s="30">
        <f>(MAX($F3132,MIN(0.18*$D3132,$F3132*(1+$N3132))))</f>
        <v>1889.7262386500001</v>
      </c>
      <c r="P3132" s="35">
        <f>O3132/D3132</f>
        <v>0.16509566352735613</v>
      </c>
    </row>
    <row r="3133" spans="1:16" x14ac:dyDescent="0.3">
      <c r="A3133" s="2">
        <v>45266</v>
      </c>
      <c r="B3133" s="3" t="s">
        <v>428</v>
      </c>
      <c r="C3133" s="4" t="s">
        <v>429</v>
      </c>
      <c r="D3133" s="27">
        <v>9169.2999999999993</v>
      </c>
      <c r="E3133" s="27">
        <v>1650.47</v>
      </c>
      <c r="F3133" s="27">
        <v>1237.6300000000001</v>
      </c>
      <c r="G3133" s="26">
        <f>(E3133-F3133)/E3133</f>
        <v>0.25013481008440014</v>
      </c>
      <c r="H3133" s="27">
        <f>E3133-F3133</f>
        <v>412.83999999999992</v>
      </c>
      <c r="I3133" s="35">
        <f>E3133/D3133</f>
        <v>0.17999956376168302</v>
      </c>
      <c r="J3133" s="3">
        <v>185003.36</v>
      </c>
      <c r="K3133" s="26">
        <v>6.0999999999999999E-2</v>
      </c>
      <c r="L3133" s="4" t="b">
        <v>0</v>
      </c>
      <c r="M3133" s="4" t="s">
        <v>58</v>
      </c>
      <c r="N3133" s="35">
        <f>'Landed Freight Margin Tool'!$D$4</f>
        <v>0.58708499999999997</v>
      </c>
      <c r="O3133" s="30">
        <f>(MAX($F3133,MIN(0.18*$D3133,$F3133*(1+$N3133))))</f>
        <v>1650.4739999999997</v>
      </c>
      <c r="P3133" s="35">
        <f>O3133/D3133</f>
        <v>0.18</v>
      </c>
    </row>
    <row r="3134" spans="1:16" x14ac:dyDescent="0.3">
      <c r="A3134" s="2">
        <v>45048</v>
      </c>
      <c r="B3134" s="3" t="s">
        <v>3581</v>
      </c>
      <c r="C3134" s="4" t="s">
        <v>3582</v>
      </c>
      <c r="D3134" s="27">
        <v>7810.63</v>
      </c>
      <c r="E3134" s="27">
        <v>1405.91</v>
      </c>
      <c r="F3134" s="27">
        <v>880.23</v>
      </c>
      <c r="G3134" s="26">
        <f>(E3134-F3134)/E3134</f>
        <v>0.37390729136288953</v>
      </c>
      <c r="H3134" s="27">
        <f>E3134-F3134</f>
        <v>525.68000000000006</v>
      </c>
      <c r="I3134" s="35">
        <f>E3134/D3134</f>
        <v>0.17999956469580561</v>
      </c>
      <c r="J3134" s="3">
        <v>185003.36</v>
      </c>
      <c r="K3134" s="26">
        <v>6.0999999999999999E-2</v>
      </c>
      <c r="L3134" s="4" t="b">
        <v>0</v>
      </c>
      <c r="M3134" s="4" t="s">
        <v>58</v>
      </c>
      <c r="N3134" s="35">
        <f>'Landed Freight Margin Tool'!$D$4</f>
        <v>0.58708499999999997</v>
      </c>
      <c r="O3134" s="30">
        <f>(MAX($F3134,MIN(0.18*$D3134,$F3134*(1+$N3134))))</f>
        <v>1396.9998295500002</v>
      </c>
      <c r="P3134" s="35">
        <f>O3134/D3134</f>
        <v>0.17885878982233189</v>
      </c>
    </row>
    <row r="3135" spans="1:16" x14ac:dyDescent="0.3">
      <c r="A3135" s="2">
        <v>45028</v>
      </c>
      <c r="B3135" s="3" t="s">
        <v>986</v>
      </c>
      <c r="C3135" s="4" t="s">
        <v>987</v>
      </c>
      <c r="D3135" s="27">
        <v>6892.85</v>
      </c>
      <c r="E3135" s="27">
        <v>1240.71</v>
      </c>
      <c r="F3135" s="27">
        <v>927.1</v>
      </c>
      <c r="G3135" s="26">
        <f>(E3135-F3135)/E3135</f>
        <v>0.25276656108196116</v>
      </c>
      <c r="H3135" s="27">
        <f>E3135-F3135</f>
        <v>313.61</v>
      </c>
      <c r="I3135" s="35">
        <f>E3135/D3135</f>
        <v>0.17999956476638834</v>
      </c>
      <c r="J3135" s="3">
        <v>185003.36</v>
      </c>
      <c r="K3135" s="26">
        <v>6.0999999999999999E-2</v>
      </c>
      <c r="L3135" s="4" t="b">
        <v>0</v>
      </c>
      <c r="M3135" s="4" t="s">
        <v>58</v>
      </c>
      <c r="N3135" s="35">
        <f>'Landed Freight Margin Tool'!$D$4</f>
        <v>0.58708499999999997</v>
      </c>
      <c r="O3135" s="30">
        <f>(MAX($F3135,MIN(0.18*$D3135,$F3135*(1+$N3135))))</f>
        <v>1240.713</v>
      </c>
      <c r="P3135" s="35">
        <f>O3135/D3135</f>
        <v>0.18</v>
      </c>
    </row>
    <row r="3136" spans="1:16" x14ac:dyDescent="0.3">
      <c r="A3136" s="2">
        <v>45140</v>
      </c>
      <c r="B3136" s="3" t="s">
        <v>22572</v>
      </c>
      <c r="C3136" s="4" t="s">
        <v>22573</v>
      </c>
      <c r="D3136" s="27">
        <v>9208.7999999999993</v>
      </c>
      <c r="E3136" s="27">
        <v>1657.58</v>
      </c>
      <c r="F3136" s="27">
        <v>1114.0899999999999</v>
      </c>
      <c r="G3136" s="26">
        <f>(E3136-F3136)/E3136</f>
        <v>0.32788161054066772</v>
      </c>
      <c r="H3136" s="27">
        <f>E3136-F3136</f>
        <v>543.49</v>
      </c>
      <c r="I3136" s="35">
        <f>E3136/D3136</f>
        <v>0.17999956563287292</v>
      </c>
      <c r="J3136" s="3">
        <v>185003.36</v>
      </c>
      <c r="K3136" s="26">
        <v>6.0999999999999999E-2</v>
      </c>
      <c r="L3136" s="4" t="b">
        <v>0</v>
      </c>
      <c r="M3136" s="4" t="s">
        <v>58</v>
      </c>
      <c r="N3136" s="35">
        <f>'Landed Freight Margin Tool'!$D$4</f>
        <v>0.58708499999999997</v>
      </c>
      <c r="O3136" s="30">
        <f>(MAX($F3136,MIN(0.18*$D3136,$F3136*(1+$N3136))))</f>
        <v>1657.5839999999998</v>
      </c>
      <c r="P3136" s="35">
        <f>O3136/D3136</f>
        <v>0.18</v>
      </c>
    </row>
    <row r="3137" spans="1:16" x14ac:dyDescent="0.3">
      <c r="A3137" s="2">
        <v>45181</v>
      </c>
      <c r="B3137" s="3" t="s">
        <v>8075</v>
      </c>
      <c r="C3137" s="4" t="s">
        <v>8076</v>
      </c>
      <c r="D3137" s="27">
        <v>6449.96</v>
      </c>
      <c r="E3137" s="27">
        <v>1160.99</v>
      </c>
      <c r="F3137" s="27">
        <v>668.69</v>
      </c>
      <c r="G3137" s="26">
        <f>(E3137-F3137)/E3137</f>
        <v>0.42403466007459145</v>
      </c>
      <c r="H3137" s="27">
        <f>E3137-F3137</f>
        <v>492.29999999999995</v>
      </c>
      <c r="I3137" s="35">
        <f>E3137/D3137</f>
        <v>0.17999956588878072</v>
      </c>
      <c r="J3137" s="3">
        <v>185003.36</v>
      </c>
      <c r="K3137" s="26">
        <v>6.0999999999999999E-2</v>
      </c>
      <c r="L3137" s="4" t="b">
        <v>0</v>
      </c>
      <c r="M3137" s="4" t="s">
        <v>58</v>
      </c>
      <c r="N3137" s="35">
        <f>'Landed Freight Margin Tool'!$D$4</f>
        <v>0.58708499999999997</v>
      </c>
      <c r="O3137" s="30">
        <f>(MAX($F3137,MIN(0.18*$D3137,$F3137*(1+$N3137))))</f>
        <v>1061.2678686500001</v>
      </c>
      <c r="P3137" s="35">
        <f>O3137/D3137</f>
        <v>0.16453867444914388</v>
      </c>
    </row>
    <row r="3138" spans="1:16" x14ac:dyDescent="0.3">
      <c r="A3138" s="2">
        <v>45271</v>
      </c>
      <c r="B3138" s="3" t="s">
        <v>23650</v>
      </c>
      <c r="C3138" s="4" t="s">
        <v>23651</v>
      </c>
      <c r="D3138" s="27">
        <v>9215.2999999999993</v>
      </c>
      <c r="E3138" s="27">
        <v>1658.75</v>
      </c>
      <c r="F3138" s="27">
        <v>1028.56</v>
      </c>
      <c r="G3138" s="26">
        <f>(E3138-F3138)/E3138</f>
        <v>0.37991861341371519</v>
      </c>
      <c r="H3138" s="27">
        <f>E3138-F3138</f>
        <v>630.19000000000005</v>
      </c>
      <c r="I3138" s="35">
        <f>E3138/D3138</f>
        <v>0.1799995659392532</v>
      </c>
      <c r="J3138" s="3">
        <v>185003.36</v>
      </c>
      <c r="K3138" s="26">
        <v>6.0999999999999999E-2</v>
      </c>
      <c r="L3138" s="4" t="b">
        <v>0</v>
      </c>
      <c r="M3138" s="4" t="s">
        <v>58</v>
      </c>
      <c r="N3138" s="35">
        <f>'Landed Freight Margin Tool'!$D$4</f>
        <v>0.58708499999999997</v>
      </c>
      <c r="O3138" s="30">
        <f>(MAX($F3138,MIN(0.18*$D3138,$F3138*(1+$N3138))))</f>
        <v>1632.4121476</v>
      </c>
      <c r="P3138" s="35">
        <f>O3138/D3138</f>
        <v>0.1771415089687802</v>
      </c>
    </row>
    <row r="3139" spans="1:16" x14ac:dyDescent="0.3">
      <c r="A3139" s="2">
        <v>45016</v>
      </c>
      <c r="B3139" s="3" t="s">
        <v>20501</v>
      </c>
      <c r="C3139" s="4" t="s">
        <v>18924</v>
      </c>
      <c r="D3139" s="27">
        <v>10600.47</v>
      </c>
      <c r="E3139" s="27">
        <v>1908.08</v>
      </c>
      <c r="F3139" s="27">
        <v>1413.58</v>
      </c>
      <c r="G3139" s="26">
        <f>(E3139-F3139)/E3139</f>
        <v>0.25916104146576663</v>
      </c>
      <c r="H3139" s="27">
        <f>E3139-F3139</f>
        <v>494.5</v>
      </c>
      <c r="I3139" s="35">
        <f>E3139/D3139</f>
        <v>0.17999956605697673</v>
      </c>
      <c r="J3139" s="3">
        <v>185003.36</v>
      </c>
      <c r="K3139" s="26">
        <v>6.0999999999999999E-2</v>
      </c>
      <c r="L3139" s="4" t="b">
        <v>0</v>
      </c>
      <c r="M3139" s="4" t="s">
        <v>58</v>
      </c>
      <c r="N3139" s="35">
        <f>'Landed Freight Margin Tool'!$D$4</f>
        <v>0.58708499999999997</v>
      </c>
      <c r="O3139" s="30">
        <f>(MAX($F3139,MIN(0.18*$D3139,$F3139*(1+$N3139))))</f>
        <v>1908.0845999999999</v>
      </c>
      <c r="P3139" s="35">
        <f>O3139/D3139</f>
        <v>0.18</v>
      </c>
    </row>
    <row r="3140" spans="1:16" x14ac:dyDescent="0.3">
      <c r="A3140" s="2">
        <v>45147</v>
      </c>
      <c r="B3140" s="3" t="s">
        <v>13332</v>
      </c>
      <c r="C3140" s="4" t="s">
        <v>13333</v>
      </c>
      <c r="D3140" s="27">
        <v>7383.74</v>
      </c>
      <c r="E3140" s="27">
        <v>1329.07</v>
      </c>
      <c r="F3140" s="27">
        <v>815.36</v>
      </c>
      <c r="G3140" s="26">
        <f>(E3140-F3140)/E3140</f>
        <v>0.38651839256021125</v>
      </c>
      <c r="H3140" s="27">
        <f>E3140-F3140</f>
        <v>513.70999999999992</v>
      </c>
      <c r="I3140" s="35">
        <f>E3140/D3140</f>
        <v>0.17999956661529251</v>
      </c>
      <c r="J3140" s="3">
        <v>185003.36</v>
      </c>
      <c r="K3140" s="26">
        <v>6.0999999999999999E-2</v>
      </c>
      <c r="L3140" s="4" t="b">
        <v>0</v>
      </c>
      <c r="M3140" s="4" t="s">
        <v>58</v>
      </c>
      <c r="N3140" s="35">
        <f>'Landed Freight Margin Tool'!$D$4</f>
        <v>0.58708499999999997</v>
      </c>
      <c r="O3140" s="30">
        <f>(MAX($F3140,MIN(0.18*$D3140,$F3140*(1+$N3140))))</f>
        <v>1294.0456256</v>
      </c>
      <c r="P3140" s="35">
        <f>O3140/D3140</f>
        <v>0.17525612028592558</v>
      </c>
    </row>
    <row r="3141" spans="1:16" x14ac:dyDescent="0.3">
      <c r="A3141" s="2">
        <v>45162</v>
      </c>
      <c r="B3141" s="3" t="s">
        <v>1807</v>
      </c>
      <c r="C3141" s="4" t="s">
        <v>1808</v>
      </c>
      <c r="D3141" s="27">
        <v>8770.91</v>
      </c>
      <c r="E3141" s="27">
        <v>1578.76</v>
      </c>
      <c r="F3141" s="27">
        <v>1171.8599999999999</v>
      </c>
      <c r="G3141" s="26">
        <f>(E3141-F3141)/E3141</f>
        <v>0.25773391775824073</v>
      </c>
      <c r="H3141" s="27">
        <f>E3141-F3141</f>
        <v>406.90000000000009</v>
      </c>
      <c r="I3141" s="35">
        <f>E3141/D3141</f>
        <v>0.1799995667496303</v>
      </c>
      <c r="J3141" s="3">
        <v>185003.36</v>
      </c>
      <c r="K3141" s="26">
        <v>6.0999999999999999E-2</v>
      </c>
      <c r="L3141" s="4" t="b">
        <v>0</v>
      </c>
      <c r="M3141" s="4" t="s">
        <v>58</v>
      </c>
      <c r="N3141" s="35">
        <f>'Landed Freight Margin Tool'!$D$4</f>
        <v>0.58708499999999997</v>
      </c>
      <c r="O3141" s="30">
        <f>(MAX($F3141,MIN(0.18*$D3141,$F3141*(1+$N3141))))</f>
        <v>1578.7637999999999</v>
      </c>
      <c r="P3141" s="35">
        <f>O3141/D3141</f>
        <v>0.18</v>
      </c>
    </row>
    <row r="3142" spans="1:16" x14ac:dyDescent="0.3">
      <c r="A3142" s="2">
        <v>44936</v>
      </c>
      <c r="B3142" s="3" t="s">
        <v>11666</v>
      </c>
      <c r="C3142" s="4" t="s">
        <v>11667</v>
      </c>
      <c r="D3142" s="27">
        <v>9246.7999999999993</v>
      </c>
      <c r="E3142" s="27">
        <v>1664.42</v>
      </c>
      <c r="F3142" s="27">
        <v>839.73</v>
      </c>
      <c r="G3142" s="26">
        <f>(E3142-F3142)/E3142</f>
        <v>0.49548190961415989</v>
      </c>
      <c r="H3142" s="27">
        <f>E3142-F3142</f>
        <v>824.69</v>
      </c>
      <c r="I3142" s="35">
        <f>E3142/D3142</f>
        <v>0.17999956741791756</v>
      </c>
      <c r="J3142" s="3">
        <v>185003.36</v>
      </c>
      <c r="K3142" s="26">
        <v>6.0999999999999999E-2</v>
      </c>
      <c r="L3142" s="4" t="b">
        <v>0</v>
      </c>
      <c r="M3142" s="4" t="s">
        <v>58</v>
      </c>
      <c r="N3142" s="35">
        <f>'Landed Freight Margin Tool'!$D$4</f>
        <v>0.58708499999999997</v>
      </c>
      <c r="O3142" s="30">
        <f>(MAX($F3142,MIN(0.18*$D3142,$F3142*(1+$N3142))))</f>
        <v>1332.7228870500001</v>
      </c>
      <c r="P3142" s="35">
        <f>O3142/D3142</f>
        <v>0.14412801045226459</v>
      </c>
    </row>
    <row r="3143" spans="1:16" x14ac:dyDescent="0.3">
      <c r="A3143" s="2">
        <v>44991</v>
      </c>
      <c r="B3143" s="3" t="s">
        <v>2152</v>
      </c>
      <c r="C3143" s="4" t="s">
        <v>2153</v>
      </c>
      <c r="D3143" s="27">
        <v>11577.75</v>
      </c>
      <c r="E3143" s="27">
        <v>2083.9899999999998</v>
      </c>
      <c r="F3143" s="27">
        <v>1144.98</v>
      </c>
      <c r="G3143" s="26">
        <f>(E3143-F3143)/E3143</f>
        <v>0.45058277630890736</v>
      </c>
      <c r="H3143" s="27">
        <f>E3143-F3143</f>
        <v>939.00999999999976</v>
      </c>
      <c r="I3143" s="35">
        <f>E3143/D3143</f>
        <v>0.17999956813715962</v>
      </c>
      <c r="J3143" s="3">
        <v>185003.36</v>
      </c>
      <c r="K3143" s="26">
        <v>6.0999999999999999E-2</v>
      </c>
      <c r="L3143" s="4" t="b">
        <v>0</v>
      </c>
      <c r="M3143" s="4" t="s">
        <v>58</v>
      </c>
      <c r="N3143" s="35">
        <f>'Landed Freight Margin Tool'!$D$4</f>
        <v>0.58708499999999997</v>
      </c>
      <c r="O3143" s="30">
        <f>(MAX($F3143,MIN(0.18*$D3143,$F3143*(1+$N3143))))</f>
        <v>1817.1805833000001</v>
      </c>
      <c r="P3143" s="35">
        <f>O3143/D3143</f>
        <v>0.15695455363088684</v>
      </c>
    </row>
    <row r="3144" spans="1:16" x14ac:dyDescent="0.3">
      <c r="A3144" s="2">
        <v>45196</v>
      </c>
      <c r="B3144" s="3" t="s">
        <v>15366</v>
      </c>
      <c r="C3144" s="4" t="s">
        <v>15367</v>
      </c>
      <c r="D3144" s="27">
        <v>6026.07</v>
      </c>
      <c r="E3144" s="27">
        <v>1084.69</v>
      </c>
      <c r="F3144" s="27">
        <v>793.15</v>
      </c>
      <c r="G3144" s="26">
        <f>(E3144-F3144)/E3144</f>
        <v>0.26877725433073052</v>
      </c>
      <c r="H3144" s="27">
        <f>E3144-F3144</f>
        <v>291.54000000000008</v>
      </c>
      <c r="I3144" s="35">
        <f>E3144/D3144</f>
        <v>0.17999956854135449</v>
      </c>
      <c r="J3144" s="3">
        <v>185003.36</v>
      </c>
      <c r="K3144" s="26">
        <v>6.0999999999999999E-2</v>
      </c>
      <c r="L3144" s="4" t="b">
        <v>0</v>
      </c>
      <c r="M3144" s="4" t="s">
        <v>58</v>
      </c>
      <c r="N3144" s="35">
        <f>'Landed Freight Margin Tool'!$D$4</f>
        <v>0.58708499999999997</v>
      </c>
      <c r="O3144" s="30">
        <f>(MAX($F3144,MIN(0.18*$D3144,$F3144*(1+$N3144))))</f>
        <v>1084.6925999999999</v>
      </c>
      <c r="P3144" s="35">
        <f>O3144/D3144</f>
        <v>0.18</v>
      </c>
    </row>
    <row r="3145" spans="1:16" x14ac:dyDescent="0.3">
      <c r="A3145" s="2">
        <v>45161</v>
      </c>
      <c r="B3145" s="3" t="s">
        <v>2308</v>
      </c>
      <c r="C3145" s="4" t="s">
        <v>2309</v>
      </c>
      <c r="D3145" s="27">
        <v>7417.24</v>
      </c>
      <c r="E3145" s="27">
        <v>1335.1</v>
      </c>
      <c r="F3145" s="27">
        <v>1302.69</v>
      </c>
      <c r="G3145" s="26">
        <f>(E3145-F3145)/E3145</f>
        <v>2.4275335180885219E-2</v>
      </c>
      <c r="H3145" s="27">
        <f>E3145-F3145</f>
        <v>32.409999999999854</v>
      </c>
      <c r="I3145" s="35">
        <f>E3145/D3145</f>
        <v>0.17999956857267663</v>
      </c>
      <c r="J3145" s="3">
        <v>185003.36</v>
      </c>
      <c r="K3145" s="26">
        <v>6.0999999999999999E-2</v>
      </c>
      <c r="L3145" s="4" t="b">
        <v>0</v>
      </c>
      <c r="M3145" s="4" t="s">
        <v>58</v>
      </c>
      <c r="N3145" s="35">
        <f>'Landed Freight Margin Tool'!$D$4</f>
        <v>0.58708499999999997</v>
      </c>
      <c r="O3145" s="30">
        <f>(MAX($F3145,MIN(0.18*$D3145,$F3145*(1+$N3145))))</f>
        <v>1335.1032</v>
      </c>
      <c r="P3145" s="35">
        <f>O3145/D3145</f>
        <v>0.18000000000000002</v>
      </c>
    </row>
    <row r="3146" spans="1:16" x14ac:dyDescent="0.3">
      <c r="A3146" s="2">
        <v>45076</v>
      </c>
      <c r="B3146" s="3" t="s">
        <v>5763</v>
      </c>
      <c r="C3146" s="4" t="s">
        <v>5764</v>
      </c>
      <c r="D3146" s="27">
        <v>7437.74</v>
      </c>
      <c r="E3146" s="27">
        <v>1338.79</v>
      </c>
      <c r="F3146" s="27">
        <v>708.68</v>
      </c>
      <c r="G3146" s="26">
        <f>(E3146-F3146)/E3146</f>
        <v>0.47065633893291708</v>
      </c>
      <c r="H3146" s="27">
        <f>E3146-F3146</f>
        <v>630.11</v>
      </c>
      <c r="I3146" s="35">
        <f>E3146/D3146</f>
        <v>0.17999956976178247</v>
      </c>
      <c r="J3146" s="3">
        <v>185003.36</v>
      </c>
      <c r="K3146" s="26">
        <v>6.0999999999999999E-2</v>
      </c>
      <c r="L3146" s="4" t="b">
        <v>0</v>
      </c>
      <c r="M3146" s="4" t="s">
        <v>58</v>
      </c>
      <c r="N3146" s="35">
        <f>'Landed Freight Margin Tool'!$D$4</f>
        <v>0.58708499999999997</v>
      </c>
      <c r="O3146" s="30">
        <f>(MAX($F3146,MIN(0.18*$D3146,$F3146*(1+$N3146))))</f>
        <v>1124.7353977999999</v>
      </c>
      <c r="P3146" s="35">
        <f>O3146/D3146</f>
        <v>0.15122004772955225</v>
      </c>
    </row>
    <row r="3147" spans="1:16" x14ac:dyDescent="0.3">
      <c r="A3147" s="2">
        <v>45201</v>
      </c>
      <c r="B3147" s="3" t="s">
        <v>22490</v>
      </c>
      <c r="C3147" s="4" t="s">
        <v>22491</v>
      </c>
      <c r="D3147" s="27">
        <v>7439.24</v>
      </c>
      <c r="E3147" s="27">
        <v>1339.06</v>
      </c>
      <c r="F3147" s="27">
        <v>834.16</v>
      </c>
      <c r="G3147" s="26">
        <f>(E3147-F3147)/E3147</f>
        <v>0.37705554642809136</v>
      </c>
      <c r="H3147" s="27">
        <f>E3147-F3147</f>
        <v>504.9</v>
      </c>
      <c r="I3147" s="35">
        <f>E3147/D3147</f>
        <v>0.17999956984853291</v>
      </c>
      <c r="J3147" s="3">
        <v>185003.36</v>
      </c>
      <c r="K3147" s="26">
        <v>6.0999999999999999E-2</v>
      </c>
      <c r="L3147" s="4" t="b">
        <v>0</v>
      </c>
      <c r="M3147" s="4" t="s">
        <v>58</v>
      </c>
      <c r="N3147" s="35">
        <f>'Landed Freight Margin Tool'!$D$4</f>
        <v>0.58708499999999997</v>
      </c>
      <c r="O3147" s="30">
        <f>(MAX($F3147,MIN(0.18*$D3147,$F3147*(1+$N3147))))</f>
        <v>1323.8828235999999</v>
      </c>
      <c r="P3147" s="35">
        <f>O3147/D3147</f>
        <v>0.17795941838144758</v>
      </c>
    </row>
    <row r="3148" spans="1:16" x14ac:dyDescent="0.3">
      <c r="A3148" s="2">
        <v>45119</v>
      </c>
      <c r="B3148" s="3" t="s">
        <v>15125</v>
      </c>
      <c r="C3148" s="4" t="s">
        <v>15126</v>
      </c>
      <c r="D3148" s="27">
        <v>1861.06</v>
      </c>
      <c r="E3148" s="27">
        <v>334.99</v>
      </c>
      <c r="F3148" s="27">
        <v>142.88</v>
      </c>
      <c r="G3148" s="26">
        <f>(E3148-F3148)/E3148</f>
        <v>0.57347980536732446</v>
      </c>
      <c r="H3148" s="27">
        <f>E3148-F3148</f>
        <v>192.11</v>
      </c>
      <c r="I3148" s="35">
        <f>E3148/D3148</f>
        <v>0.17999957013744855</v>
      </c>
      <c r="J3148" s="3">
        <v>185003.36</v>
      </c>
      <c r="K3148" s="26">
        <v>6.0999999999999999E-2</v>
      </c>
      <c r="L3148" s="4" t="b">
        <v>0</v>
      </c>
      <c r="M3148" s="4" t="s">
        <v>58</v>
      </c>
      <c r="N3148" s="35">
        <f>'Landed Freight Margin Tool'!$D$4</f>
        <v>0.58708499999999997</v>
      </c>
      <c r="O3148" s="30">
        <f>(MAX($F3148,MIN(0.18*$D3148,$F3148*(1+$N3148))))</f>
        <v>226.76270479999999</v>
      </c>
      <c r="P3148" s="35">
        <f>O3148/D3148</f>
        <v>0.12184599357355486</v>
      </c>
    </row>
    <row r="3149" spans="1:16" x14ac:dyDescent="0.3">
      <c r="A3149" s="2">
        <v>45133</v>
      </c>
      <c r="B3149" s="3" t="s">
        <v>13835</v>
      </c>
      <c r="C3149" s="4" t="s">
        <v>13836</v>
      </c>
      <c r="D3149" s="27">
        <v>9791.69</v>
      </c>
      <c r="E3149" s="27">
        <v>1762.5</v>
      </c>
      <c r="F3149" s="27">
        <v>931.05</v>
      </c>
      <c r="G3149" s="26">
        <f>(E3149-F3149)/E3149</f>
        <v>0.47174468085106386</v>
      </c>
      <c r="H3149" s="27">
        <f>E3149-F3149</f>
        <v>831.45</v>
      </c>
      <c r="I3149" s="35">
        <f>E3149/D3149</f>
        <v>0.17999957106485193</v>
      </c>
      <c r="J3149" s="3">
        <v>185003.36</v>
      </c>
      <c r="K3149" s="26">
        <v>6.0999999999999999E-2</v>
      </c>
      <c r="L3149" s="4" t="b">
        <v>0</v>
      </c>
      <c r="M3149" s="4" t="s">
        <v>58</v>
      </c>
      <c r="N3149" s="35">
        <f>'Landed Freight Margin Tool'!$D$4</f>
        <v>0.58708499999999997</v>
      </c>
      <c r="O3149" s="30">
        <f>(MAX($F3149,MIN(0.18*$D3149,$F3149*(1+$N3149))))</f>
        <v>1477.6554892500001</v>
      </c>
      <c r="P3149" s="35">
        <f>O3149/D3149</f>
        <v>0.15090913716120508</v>
      </c>
    </row>
    <row r="3150" spans="1:16" x14ac:dyDescent="0.3">
      <c r="A3150" s="2">
        <v>44977</v>
      </c>
      <c r="B3150" s="3" t="s">
        <v>3633</v>
      </c>
      <c r="C3150" s="4" t="s">
        <v>3634</v>
      </c>
      <c r="D3150" s="27">
        <v>10731.47</v>
      </c>
      <c r="E3150" s="27">
        <v>1931.66</v>
      </c>
      <c r="F3150" s="27">
        <v>1295.8499999999999</v>
      </c>
      <c r="G3150" s="26">
        <f>(E3150-F3150)/E3150</f>
        <v>0.32915212822132267</v>
      </c>
      <c r="H3150" s="27">
        <f>E3150-F3150</f>
        <v>635.81000000000017</v>
      </c>
      <c r="I3150" s="35">
        <f>E3150/D3150</f>
        <v>0.17999957135415745</v>
      </c>
      <c r="J3150" s="3">
        <v>185003.36</v>
      </c>
      <c r="K3150" s="26">
        <v>6.0999999999999999E-2</v>
      </c>
      <c r="L3150" s="4" t="b">
        <v>0</v>
      </c>
      <c r="M3150" s="4" t="s">
        <v>58</v>
      </c>
      <c r="N3150" s="35">
        <f>'Landed Freight Margin Tool'!$D$4</f>
        <v>0.58708499999999997</v>
      </c>
      <c r="O3150" s="30">
        <f>(MAX($F3150,MIN(0.18*$D3150,$F3150*(1+$N3150))))</f>
        <v>1931.6645999999998</v>
      </c>
      <c r="P3150" s="35">
        <f>O3150/D3150</f>
        <v>0.18</v>
      </c>
    </row>
    <row r="3151" spans="1:16" x14ac:dyDescent="0.3">
      <c r="A3151" s="2">
        <v>45020</v>
      </c>
      <c r="B3151" s="3" t="s">
        <v>6638</v>
      </c>
      <c r="C3151" s="4" t="s">
        <v>6639</v>
      </c>
      <c r="D3151" s="27">
        <v>4204.51</v>
      </c>
      <c r="E3151" s="27">
        <v>756.81</v>
      </c>
      <c r="F3151" s="27">
        <v>369.25</v>
      </c>
      <c r="G3151" s="26">
        <f>(E3151-F3151)/E3151</f>
        <v>0.51209682747320984</v>
      </c>
      <c r="H3151" s="27">
        <f>E3151-F3151</f>
        <v>387.55999999999995</v>
      </c>
      <c r="I3151" s="35">
        <f>E3151/D3151</f>
        <v>0.17999957188828183</v>
      </c>
      <c r="J3151" s="3">
        <v>185003.36</v>
      </c>
      <c r="K3151" s="26">
        <v>6.0999999999999999E-2</v>
      </c>
      <c r="L3151" s="4" t="b">
        <v>0</v>
      </c>
      <c r="M3151" s="4" t="s">
        <v>58</v>
      </c>
      <c r="N3151" s="35">
        <f>'Landed Freight Margin Tool'!$D$4</f>
        <v>0.58708499999999997</v>
      </c>
      <c r="O3151" s="30">
        <f>(MAX($F3151,MIN(0.18*$D3151,$F3151*(1+$N3151))))</f>
        <v>586.03113625000003</v>
      </c>
      <c r="P3151" s="35">
        <f>O3151/D3151</f>
        <v>0.13938155367688507</v>
      </c>
    </row>
    <row r="3152" spans="1:16" x14ac:dyDescent="0.3">
      <c r="A3152" s="2">
        <v>45197</v>
      </c>
      <c r="B3152" s="3" t="s">
        <v>5382</v>
      </c>
      <c r="C3152" s="4" t="s">
        <v>5383</v>
      </c>
      <c r="D3152" s="27">
        <v>10752.47</v>
      </c>
      <c r="E3152" s="27">
        <v>1935.44</v>
      </c>
      <c r="F3152" s="27">
        <v>1031.1600000000001</v>
      </c>
      <c r="G3152" s="26">
        <f>(E3152-F3152)/E3152</f>
        <v>0.4672219236969371</v>
      </c>
      <c r="H3152" s="27">
        <f>E3152-F3152</f>
        <v>904.28</v>
      </c>
      <c r="I3152" s="35">
        <f>E3152/D3152</f>
        <v>0.17999957219131979</v>
      </c>
      <c r="J3152" s="3">
        <v>185003.36</v>
      </c>
      <c r="K3152" s="26">
        <v>6.0999999999999999E-2</v>
      </c>
      <c r="L3152" s="4" t="b">
        <v>0</v>
      </c>
      <c r="M3152" s="4" t="s">
        <v>58</v>
      </c>
      <c r="N3152" s="35">
        <f>'Landed Freight Margin Tool'!$D$4</f>
        <v>0.58708499999999997</v>
      </c>
      <c r="O3152" s="30">
        <f>(MAX($F3152,MIN(0.18*$D3152,$F3152*(1+$N3152))))</f>
        <v>1636.5385686000002</v>
      </c>
      <c r="P3152" s="35">
        <f>O3152/D3152</f>
        <v>0.15220117504164163</v>
      </c>
    </row>
    <row r="3153" spans="1:16" x14ac:dyDescent="0.3">
      <c r="A3153" s="2">
        <v>45079</v>
      </c>
      <c r="B3153" s="3" t="s">
        <v>10288</v>
      </c>
      <c r="C3153" s="4" t="s">
        <v>10289</v>
      </c>
      <c r="D3153" s="27">
        <v>7964.63</v>
      </c>
      <c r="E3153" s="27">
        <v>1433.63</v>
      </c>
      <c r="F3153" s="27">
        <v>747.35</v>
      </c>
      <c r="G3153" s="26">
        <f>(E3153-F3153)/E3153</f>
        <v>0.47870092004213083</v>
      </c>
      <c r="H3153" s="27">
        <f>E3153-F3153</f>
        <v>686.28000000000009</v>
      </c>
      <c r="I3153" s="35">
        <f>E3153/D3153</f>
        <v>0.17999957311262421</v>
      </c>
      <c r="J3153" s="3">
        <v>185003.36</v>
      </c>
      <c r="K3153" s="26">
        <v>6.0999999999999999E-2</v>
      </c>
      <c r="L3153" s="4" t="b">
        <v>0</v>
      </c>
      <c r="M3153" s="4" t="s">
        <v>58</v>
      </c>
      <c r="N3153" s="35">
        <f>'Landed Freight Margin Tool'!$D$4</f>
        <v>0.58708499999999997</v>
      </c>
      <c r="O3153" s="30">
        <f>(MAX($F3153,MIN(0.18*$D3153,$F3153*(1+$N3153))))</f>
        <v>1186.10797475</v>
      </c>
      <c r="P3153" s="35">
        <f>O3153/D3153</f>
        <v>0.14892191787314665</v>
      </c>
    </row>
    <row r="3154" spans="1:16" x14ac:dyDescent="0.3">
      <c r="A3154" s="2">
        <v>45188</v>
      </c>
      <c r="B3154" s="3" t="s">
        <v>7734</v>
      </c>
      <c r="C3154" s="4" t="s">
        <v>7735</v>
      </c>
      <c r="D3154" s="27">
        <v>7980.13</v>
      </c>
      <c r="E3154" s="27">
        <v>1436.42</v>
      </c>
      <c r="F3154" s="27">
        <v>1049.6400000000001</v>
      </c>
      <c r="G3154" s="26">
        <f>(E3154-F3154)/E3154</f>
        <v>0.2692666490302279</v>
      </c>
      <c r="H3154" s="27">
        <f>E3154-F3154</f>
        <v>386.78</v>
      </c>
      <c r="I3154" s="35">
        <f>E3154/D3154</f>
        <v>0.1799995739417779</v>
      </c>
      <c r="J3154" s="3">
        <v>185003.36</v>
      </c>
      <c r="K3154" s="26">
        <v>6.0999999999999999E-2</v>
      </c>
      <c r="L3154" s="4" t="b">
        <v>0</v>
      </c>
      <c r="M3154" s="4" t="s">
        <v>58</v>
      </c>
      <c r="N3154" s="35">
        <f>'Landed Freight Margin Tool'!$D$4</f>
        <v>0.58708499999999997</v>
      </c>
      <c r="O3154" s="30">
        <f>(MAX($F3154,MIN(0.18*$D3154,$F3154*(1+$N3154))))</f>
        <v>1436.4233999999999</v>
      </c>
      <c r="P3154" s="35">
        <f>O3154/D3154</f>
        <v>0.18</v>
      </c>
    </row>
    <row r="3155" spans="1:16" x14ac:dyDescent="0.3">
      <c r="A3155" s="2">
        <v>45195</v>
      </c>
      <c r="B3155" s="3" t="s">
        <v>24339</v>
      </c>
      <c r="C3155" s="4" t="s">
        <v>24340</v>
      </c>
      <c r="D3155" s="27">
        <v>11276.36</v>
      </c>
      <c r="E3155" s="27">
        <v>2029.74</v>
      </c>
      <c r="F3155" s="27">
        <v>1309.4100000000001</v>
      </c>
      <c r="G3155" s="26">
        <f>(E3155-F3155)/E3155</f>
        <v>0.35488781814419579</v>
      </c>
      <c r="H3155" s="27">
        <f>E3155-F3155</f>
        <v>720.32999999999993</v>
      </c>
      <c r="I3155" s="35">
        <f>E3155/D3155</f>
        <v>0.17999957433072375</v>
      </c>
      <c r="J3155" s="3">
        <v>185003.36</v>
      </c>
      <c r="K3155" s="26">
        <v>6.0999999999999999E-2</v>
      </c>
      <c r="L3155" s="4" t="b">
        <v>0</v>
      </c>
      <c r="M3155" s="4" t="s">
        <v>58</v>
      </c>
      <c r="N3155" s="35">
        <f>'Landed Freight Margin Tool'!$D$4</f>
        <v>0.58708499999999997</v>
      </c>
      <c r="O3155" s="30">
        <f>(MAX($F3155,MIN(0.18*$D3155,$F3155*(1+$N3155))))</f>
        <v>2029.7447999999999</v>
      </c>
      <c r="P3155" s="35">
        <f>O3155/D3155</f>
        <v>0.18</v>
      </c>
    </row>
    <row r="3156" spans="1:16" x14ac:dyDescent="0.3">
      <c r="A3156" s="2">
        <v>45160</v>
      </c>
      <c r="B3156" s="3" t="s">
        <v>13537</v>
      </c>
      <c r="C3156" s="4" t="s">
        <v>13538</v>
      </c>
      <c r="D3156" s="27">
        <v>5641.68</v>
      </c>
      <c r="E3156" s="27">
        <v>1015.5</v>
      </c>
      <c r="F3156" s="27">
        <v>662.71</v>
      </c>
      <c r="G3156" s="26">
        <f>(E3156-F3156)/E3156</f>
        <v>0.34740521910388966</v>
      </c>
      <c r="H3156" s="27">
        <f>E3156-F3156</f>
        <v>352.78999999999996</v>
      </c>
      <c r="I3156" s="35">
        <f>E3156/D3156</f>
        <v>0.17999957459480154</v>
      </c>
      <c r="J3156" s="3">
        <v>185003.36</v>
      </c>
      <c r="K3156" s="26">
        <v>6.0999999999999999E-2</v>
      </c>
      <c r="L3156" s="4" t="b">
        <v>0</v>
      </c>
      <c r="M3156" s="4" t="s">
        <v>58</v>
      </c>
      <c r="N3156" s="35">
        <f>'Landed Freight Margin Tool'!$D$4</f>
        <v>0.58708499999999997</v>
      </c>
      <c r="O3156" s="30">
        <f>(MAX($F3156,MIN(0.18*$D3156,$F3156*(1+$N3156))))</f>
        <v>1015.5024</v>
      </c>
      <c r="P3156" s="35">
        <f>O3156/D3156</f>
        <v>0.18</v>
      </c>
    </row>
    <row r="3157" spans="1:16" x14ac:dyDescent="0.3">
      <c r="A3157" s="2">
        <v>45205</v>
      </c>
      <c r="B3157" s="3" t="s">
        <v>17851</v>
      </c>
      <c r="C3157" s="4" t="s">
        <v>17852</v>
      </c>
      <c r="D3157" s="27">
        <v>3772.12</v>
      </c>
      <c r="E3157" s="27">
        <v>678.98</v>
      </c>
      <c r="F3157" s="27">
        <v>445.32</v>
      </c>
      <c r="G3157" s="26">
        <f>(E3157-F3157)/E3157</f>
        <v>0.34413384783056938</v>
      </c>
      <c r="H3157" s="27">
        <f>E3157-F3157</f>
        <v>233.66000000000003</v>
      </c>
      <c r="I3157" s="35">
        <f>E3157/D3157</f>
        <v>0.17999957583533929</v>
      </c>
      <c r="J3157" s="3">
        <v>185003.36</v>
      </c>
      <c r="K3157" s="26">
        <v>6.0999999999999999E-2</v>
      </c>
      <c r="L3157" s="4" t="b">
        <v>0</v>
      </c>
      <c r="M3157" s="4" t="s">
        <v>58</v>
      </c>
      <c r="N3157" s="35">
        <f>'Landed Freight Margin Tool'!$D$4</f>
        <v>0.58708499999999997</v>
      </c>
      <c r="O3157" s="30">
        <f>(MAX($F3157,MIN(0.18*$D3157,$F3157*(1+$N3157))))</f>
        <v>678.98159999999996</v>
      </c>
      <c r="P3157" s="35">
        <f>O3157/D3157</f>
        <v>0.18</v>
      </c>
    </row>
    <row r="3158" spans="1:16" x14ac:dyDescent="0.3">
      <c r="A3158" s="2">
        <v>45176</v>
      </c>
      <c r="B3158" s="3" t="s">
        <v>12437</v>
      </c>
      <c r="C3158" s="4" t="s">
        <v>12438</v>
      </c>
      <c r="D3158" s="27">
        <v>9905.69</v>
      </c>
      <c r="E3158" s="27">
        <v>1783.02</v>
      </c>
      <c r="F3158" s="27">
        <v>936.05</v>
      </c>
      <c r="G3158" s="26">
        <f>(E3158-F3158)/E3158</f>
        <v>0.47501991004026878</v>
      </c>
      <c r="H3158" s="27">
        <f>E3158-F3158</f>
        <v>846.97</v>
      </c>
      <c r="I3158" s="35">
        <f>E3158/D3158</f>
        <v>0.17999957600126795</v>
      </c>
      <c r="J3158" s="3">
        <v>185003.36</v>
      </c>
      <c r="K3158" s="26">
        <v>6.0999999999999999E-2</v>
      </c>
      <c r="L3158" s="4" t="b">
        <v>0</v>
      </c>
      <c r="M3158" s="4" t="s">
        <v>58</v>
      </c>
      <c r="N3158" s="35">
        <f>'Landed Freight Margin Tool'!$D$4</f>
        <v>0.58708499999999997</v>
      </c>
      <c r="O3158" s="30">
        <f>(MAX($F3158,MIN(0.18*$D3158,$F3158*(1+$N3158))))</f>
        <v>1485.59091425</v>
      </c>
      <c r="P3158" s="35">
        <f>O3158/D3158</f>
        <v>0.1499734914226066</v>
      </c>
    </row>
    <row r="3159" spans="1:16" x14ac:dyDescent="0.3">
      <c r="A3159" s="2">
        <v>45195</v>
      </c>
      <c r="B3159" s="3" t="s">
        <v>21719</v>
      </c>
      <c r="C3159" s="4" t="s">
        <v>21720</v>
      </c>
      <c r="D3159" s="27">
        <v>10852.97</v>
      </c>
      <c r="E3159" s="27">
        <v>1953.53</v>
      </c>
      <c r="F3159" s="27">
        <v>1427.53</v>
      </c>
      <c r="G3159" s="26">
        <f>(E3159-F3159)/E3159</f>
        <v>0.26925616704120237</v>
      </c>
      <c r="H3159" s="27">
        <f>E3159-F3159</f>
        <v>526</v>
      </c>
      <c r="I3159" s="35">
        <f>E3159/D3159</f>
        <v>0.1799995761528872</v>
      </c>
      <c r="J3159" s="3">
        <v>185003.36</v>
      </c>
      <c r="K3159" s="26">
        <v>6.0999999999999999E-2</v>
      </c>
      <c r="L3159" s="4" t="b">
        <v>0</v>
      </c>
      <c r="M3159" s="4" t="s">
        <v>58</v>
      </c>
      <c r="N3159" s="35">
        <f>'Landed Freight Margin Tool'!$D$4</f>
        <v>0.58708499999999997</v>
      </c>
      <c r="O3159" s="30">
        <f>(MAX($F3159,MIN(0.18*$D3159,$F3159*(1+$N3159))))</f>
        <v>1953.5345999999997</v>
      </c>
      <c r="P3159" s="35">
        <f>O3159/D3159</f>
        <v>0.18</v>
      </c>
    </row>
    <row r="3160" spans="1:16" x14ac:dyDescent="0.3">
      <c r="A3160" s="2">
        <v>45212</v>
      </c>
      <c r="B3160" s="3" t="s">
        <v>9483</v>
      </c>
      <c r="C3160" s="4" t="s">
        <v>9484</v>
      </c>
      <c r="D3160" s="27">
        <v>8976.41</v>
      </c>
      <c r="E3160" s="27">
        <v>1615.75</v>
      </c>
      <c r="F3160" s="27">
        <v>853.23</v>
      </c>
      <c r="G3160" s="26">
        <f>(E3160-F3160)/E3160</f>
        <v>0.47192944453040381</v>
      </c>
      <c r="H3160" s="27">
        <f>E3160-F3160</f>
        <v>762.52</v>
      </c>
      <c r="I3160" s="35">
        <f>E3160/D3160</f>
        <v>0.17999957666817804</v>
      </c>
      <c r="J3160" s="3">
        <v>185003.36</v>
      </c>
      <c r="K3160" s="26">
        <v>6.0999999999999999E-2</v>
      </c>
      <c r="L3160" s="4" t="b">
        <v>0</v>
      </c>
      <c r="M3160" s="4" t="s">
        <v>58</v>
      </c>
      <c r="N3160" s="35">
        <f>'Landed Freight Margin Tool'!$D$4</f>
        <v>0.58708499999999997</v>
      </c>
      <c r="O3160" s="30">
        <f>(MAX($F3160,MIN(0.18*$D3160,$F3160*(1+$N3160))))</f>
        <v>1354.14853455</v>
      </c>
      <c r="P3160" s="35">
        <f>O3160/D3160</f>
        <v>0.15085635956356719</v>
      </c>
    </row>
    <row r="3161" spans="1:16" x14ac:dyDescent="0.3">
      <c r="A3161" s="2">
        <v>44986</v>
      </c>
      <c r="B3161" s="3" t="s">
        <v>7964</v>
      </c>
      <c r="C3161" s="4" t="s">
        <v>7965</v>
      </c>
      <c r="D3161" s="27">
        <v>8977.91</v>
      </c>
      <c r="E3161" s="27">
        <v>1616.02</v>
      </c>
      <c r="F3161" s="27">
        <v>824.88</v>
      </c>
      <c r="G3161" s="26">
        <f>(E3161-F3161)/E3161</f>
        <v>0.48956077276271331</v>
      </c>
      <c r="H3161" s="27">
        <f>E3161-F3161</f>
        <v>791.14</v>
      </c>
      <c r="I3161" s="35">
        <f>E3161/D3161</f>
        <v>0.17999957673890693</v>
      </c>
      <c r="J3161" s="3">
        <v>185003.36</v>
      </c>
      <c r="K3161" s="26">
        <v>6.0999999999999999E-2</v>
      </c>
      <c r="L3161" s="4" t="b">
        <v>0</v>
      </c>
      <c r="M3161" s="4" t="s">
        <v>58</v>
      </c>
      <c r="N3161" s="35">
        <f>'Landed Freight Margin Tool'!$D$4</f>
        <v>0.58708499999999997</v>
      </c>
      <c r="O3161" s="30">
        <f>(MAX($F3161,MIN(0.18*$D3161,$F3161*(1+$N3161))))</f>
        <v>1309.1546748000001</v>
      </c>
      <c r="P3161" s="35">
        <f>O3161/D3161</f>
        <v>0.14581953648454932</v>
      </c>
    </row>
    <row r="3162" spans="1:16" x14ac:dyDescent="0.3">
      <c r="A3162" s="2">
        <v>44977</v>
      </c>
      <c r="B3162" s="3" t="s">
        <v>1912</v>
      </c>
      <c r="C3162" s="4" t="s">
        <v>1913</v>
      </c>
      <c r="D3162" s="27">
        <v>7561.24</v>
      </c>
      <c r="E3162" s="27">
        <v>1361.02</v>
      </c>
      <c r="F3162" s="27">
        <v>926.29</v>
      </c>
      <c r="G3162" s="26">
        <f>(E3162-F3162)/E3162</f>
        <v>0.31941485062673586</v>
      </c>
      <c r="H3162" s="27">
        <f>E3162-F3162</f>
        <v>434.73</v>
      </c>
      <c r="I3162" s="35">
        <f>E3162/D3162</f>
        <v>0.17999957678899228</v>
      </c>
      <c r="J3162" s="3">
        <v>185003.36</v>
      </c>
      <c r="K3162" s="26">
        <v>6.0999999999999999E-2</v>
      </c>
      <c r="L3162" s="4" t="b">
        <v>0</v>
      </c>
      <c r="M3162" s="4" t="s">
        <v>58</v>
      </c>
      <c r="N3162" s="35">
        <f>'Landed Freight Margin Tool'!$D$4</f>
        <v>0.58708499999999997</v>
      </c>
      <c r="O3162" s="30">
        <f>(MAX($F3162,MIN(0.18*$D3162,$F3162*(1+$N3162))))</f>
        <v>1361.0231999999999</v>
      </c>
      <c r="P3162" s="35">
        <f>O3162/D3162</f>
        <v>0.18</v>
      </c>
    </row>
    <row r="3163" spans="1:16" x14ac:dyDescent="0.3">
      <c r="A3163" s="2">
        <v>45209</v>
      </c>
      <c r="B3163" s="3" t="s">
        <v>482</v>
      </c>
      <c r="C3163" s="4" t="s">
        <v>483</v>
      </c>
      <c r="D3163" s="27">
        <v>10870.47</v>
      </c>
      <c r="E3163" s="27">
        <v>1956.68</v>
      </c>
      <c r="F3163" s="27">
        <v>850.11</v>
      </c>
      <c r="G3163" s="26">
        <f>(E3163-F3163)/E3163</f>
        <v>0.56553447676676827</v>
      </c>
      <c r="H3163" s="27">
        <f>E3163-F3163</f>
        <v>1106.5700000000002</v>
      </c>
      <c r="I3163" s="35">
        <f>E3163/D3163</f>
        <v>0.17999957683522425</v>
      </c>
      <c r="J3163" s="3">
        <v>185003.36</v>
      </c>
      <c r="K3163" s="26">
        <v>6.0999999999999999E-2</v>
      </c>
      <c r="L3163" s="4" t="b">
        <v>0</v>
      </c>
      <c r="M3163" s="4" t="s">
        <v>58</v>
      </c>
      <c r="N3163" s="35">
        <f>'Landed Freight Margin Tool'!$D$4</f>
        <v>0.58708499999999997</v>
      </c>
      <c r="O3163" s="30">
        <f>(MAX($F3163,MIN(0.18*$D3163,$F3163*(1+$N3163))))</f>
        <v>1349.1968293500001</v>
      </c>
      <c r="P3163" s="35">
        <f>O3163/D3163</f>
        <v>0.12411577690293062</v>
      </c>
    </row>
    <row r="3164" spans="1:16" x14ac:dyDescent="0.3">
      <c r="A3164" s="2">
        <v>45068</v>
      </c>
      <c r="B3164" s="3" t="s">
        <v>4554</v>
      </c>
      <c r="C3164" s="4" t="s">
        <v>4555</v>
      </c>
      <c r="D3164" s="27">
        <v>5672.18</v>
      </c>
      <c r="E3164" s="27">
        <v>1020.99</v>
      </c>
      <c r="F3164" s="27">
        <v>532.79999999999995</v>
      </c>
      <c r="G3164" s="26">
        <f>(E3164-F3164)/E3164</f>
        <v>0.47815355684188882</v>
      </c>
      <c r="H3164" s="27">
        <f>E3164-F3164</f>
        <v>488.19000000000005</v>
      </c>
      <c r="I3164" s="35">
        <f>E3164/D3164</f>
        <v>0.1799995768822569</v>
      </c>
      <c r="J3164" s="3">
        <v>185003.36</v>
      </c>
      <c r="K3164" s="26">
        <v>6.0999999999999999E-2</v>
      </c>
      <c r="L3164" s="4" t="b">
        <v>0</v>
      </c>
      <c r="M3164" s="4" t="s">
        <v>58</v>
      </c>
      <c r="N3164" s="35">
        <f>'Landed Freight Margin Tool'!$D$4</f>
        <v>0.58708499999999997</v>
      </c>
      <c r="O3164" s="30">
        <f>(MAX($F3164,MIN(0.18*$D3164,$F3164*(1+$N3164))))</f>
        <v>845.59888799999999</v>
      </c>
      <c r="P3164" s="35">
        <f>O3164/D3164</f>
        <v>0.1490782887708077</v>
      </c>
    </row>
    <row r="3165" spans="1:16" x14ac:dyDescent="0.3">
      <c r="A3165" s="2">
        <v>45135</v>
      </c>
      <c r="B3165" s="3" t="s">
        <v>4910</v>
      </c>
      <c r="C3165" s="4" t="s">
        <v>4911</v>
      </c>
      <c r="D3165" s="27">
        <v>9928.69</v>
      </c>
      <c r="E3165" s="27">
        <v>1787.16</v>
      </c>
      <c r="F3165" s="27">
        <v>1180.8499999999999</v>
      </c>
      <c r="G3165" s="26">
        <f>(E3165-F3165)/E3165</f>
        <v>0.33925893596544243</v>
      </c>
      <c r="H3165" s="27">
        <f>E3165-F3165</f>
        <v>606.31000000000017</v>
      </c>
      <c r="I3165" s="35">
        <f>E3165/D3165</f>
        <v>0.17999957698346911</v>
      </c>
      <c r="J3165" s="3">
        <v>185003.36</v>
      </c>
      <c r="K3165" s="26">
        <v>6.0999999999999999E-2</v>
      </c>
      <c r="L3165" s="4" t="b">
        <v>0</v>
      </c>
      <c r="M3165" s="4" t="s">
        <v>58</v>
      </c>
      <c r="N3165" s="35">
        <f>'Landed Freight Margin Tool'!$D$4</f>
        <v>0.58708499999999997</v>
      </c>
      <c r="O3165" s="30">
        <f>(MAX($F3165,MIN(0.18*$D3165,$F3165*(1+$N3165))))</f>
        <v>1787.1641999999999</v>
      </c>
      <c r="P3165" s="35">
        <f>O3165/D3165</f>
        <v>0.18</v>
      </c>
    </row>
    <row r="3166" spans="1:16" x14ac:dyDescent="0.3">
      <c r="A3166" s="2">
        <v>45176</v>
      </c>
      <c r="B3166" s="3" t="s">
        <v>8135</v>
      </c>
      <c r="C3166" s="4" t="s">
        <v>8136</v>
      </c>
      <c r="D3166" s="27">
        <v>6146.57</v>
      </c>
      <c r="E3166" s="27">
        <v>1106.3800000000001</v>
      </c>
      <c r="F3166" s="27">
        <v>722.94</v>
      </c>
      <c r="G3166" s="26">
        <f>(E3166-F3166)/E3166</f>
        <v>0.34657170230842932</v>
      </c>
      <c r="H3166" s="27">
        <f>E3166-F3166</f>
        <v>383.44000000000005</v>
      </c>
      <c r="I3166" s="35">
        <f>E3166/D3166</f>
        <v>0.17999957699985522</v>
      </c>
      <c r="J3166" s="3">
        <v>185003.36</v>
      </c>
      <c r="K3166" s="26">
        <v>6.0999999999999999E-2</v>
      </c>
      <c r="L3166" s="4" t="b">
        <v>0</v>
      </c>
      <c r="M3166" s="4" t="s">
        <v>58</v>
      </c>
      <c r="N3166" s="35">
        <f>'Landed Freight Margin Tool'!$D$4</f>
        <v>0.58708499999999997</v>
      </c>
      <c r="O3166" s="30">
        <f>(MAX($F3166,MIN(0.18*$D3166,$F3166*(1+$N3166))))</f>
        <v>1106.3825999999999</v>
      </c>
      <c r="P3166" s="35">
        <f>O3166/D3166</f>
        <v>0.18</v>
      </c>
    </row>
    <row r="3167" spans="1:16" x14ac:dyDescent="0.3">
      <c r="A3167" s="2">
        <v>44950</v>
      </c>
      <c r="B3167" s="3" t="s">
        <v>1663</v>
      </c>
      <c r="C3167" s="4" t="s">
        <v>1664</v>
      </c>
      <c r="D3167" s="27">
        <v>10876.97</v>
      </c>
      <c r="E3167" s="27">
        <v>1957.85</v>
      </c>
      <c r="F3167" s="27">
        <v>1049.56</v>
      </c>
      <c r="G3167" s="26">
        <f>(E3167-F3167)/E3167</f>
        <v>0.46392215951170929</v>
      </c>
      <c r="H3167" s="27">
        <f>E3167-F3167</f>
        <v>908.29</v>
      </c>
      <c r="I3167" s="35">
        <f>E3167/D3167</f>
        <v>0.17999957708810449</v>
      </c>
      <c r="J3167" s="3">
        <v>185003.36</v>
      </c>
      <c r="K3167" s="26">
        <v>6.0999999999999999E-2</v>
      </c>
      <c r="L3167" s="4" t="b">
        <v>0</v>
      </c>
      <c r="M3167" s="4" t="s">
        <v>58</v>
      </c>
      <c r="N3167" s="35">
        <f>'Landed Freight Margin Tool'!$D$4</f>
        <v>0.58708499999999997</v>
      </c>
      <c r="O3167" s="30">
        <f>(MAX($F3167,MIN(0.18*$D3167,$F3167*(1+$N3167))))</f>
        <v>1665.7409326</v>
      </c>
      <c r="P3167" s="35">
        <f>O3167/D3167</f>
        <v>0.15314383809093893</v>
      </c>
    </row>
    <row r="3168" spans="1:16" x14ac:dyDescent="0.3">
      <c r="A3168" s="2">
        <v>45209</v>
      </c>
      <c r="B3168" s="3" t="s">
        <v>15159</v>
      </c>
      <c r="C3168" s="4" t="s">
        <v>15160</v>
      </c>
      <c r="D3168" s="27">
        <v>8525.52</v>
      </c>
      <c r="E3168" s="27">
        <v>1534.59</v>
      </c>
      <c r="F3168" s="27">
        <v>844.74</v>
      </c>
      <c r="G3168" s="26">
        <f>(E3168-F3168)/E3168</f>
        <v>0.44953375168611809</v>
      </c>
      <c r="H3168" s="27">
        <f>E3168-F3168</f>
        <v>689.84999999999991</v>
      </c>
      <c r="I3168" s="35">
        <f>E3168/D3168</f>
        <v>0.17999957773836667</v>
      </c>
      <c r="J3168" s="3">
        <v>185003.36</v>
      </c>
      <c r="K3168" s="26">
        <v>6.0999999999999999E-2</v>
      </c>
      <c r="L3168" s="4" t="b">
        <v>0</v>
      </c>
      <c r="M3168" s="4" t="s">
        <v>58</v>
      </c>
      <c r="N3168" s="35">
        <f>'Landed Freight Margin Tool'!$D$4</f>
        <v>0.58708499999999997</v>
      </c>
      <c r="O3168" s="30">
        <f>(MAX($F3168,MIN(0.18*$D3168,$F3168*(1+$N3168))))</f>
        <v>1340.6741829</v>
      </c>
      <c r="P3168" s="35">
        <f>O3168/D3168</f>
        <v>0.15725424172367197</v>
      </c>
    </row>
    <row r="3169" spans="1:16" x14ac:dyDescent="0.3">
      <c r="A3169" s="2">
        <v>45187</v>
      </c>
      <c r="B3169" s="3" t="s">
        <v>5914</v>
      </c>
      <c r="C3169" s="4" t="s">
        <v>5915</v>
      </c>
      <c r="D3169" s="27">
        <v>11868.25</v>
      </c>
      <c r="E3169" s="27">
        <v>2136.2800000000002</v>
      </c>
      <c r="F3169" s="27">
        <v>1126.54</v>
      </c>
      <c r="G3169" s="26">
        <f>(E3169-F3169)/E3169</f>
        <v>0.47266275956335319</v>
      </c>
      <c r="H3169" s="27">
        <f>E3169-F3169</f>
        <v>1009.7400000000002</v>
      </c>
      <c r="I3169" s="35">
        <f>E3169/D3169</f>
        <v>0.17999957870789715</v>
      </c>
      <c r="J3169" s="3">
        <v>185003.36</v>
      </c>
      <c r="K3169" s="26">
        <v>6.0999999999999999E-2</v>
      </c>
      <c r="L3169" s="4" t="b">
        <v>0</v>
      </c>
      <c r="M3169" s="4" t="s">
        <v>58</v>
      </c>
      <c r="N3169" s="35">
        <f>'Landed Freight Margin Tool'!$D$4</f>
        <v>0.58708499999999997</v>
      </c>
      <c r="O3169" s="30">
        <f>(MAX($F3169,MIN(0.18*$D3169,$F3169*(1+$N3169))))</f>
        <v>1787.9147359000001</v>
      </c>
      <c r="P3169" s="35">
        <f>O3169/D3169</f>
        <v>0.15064687177132266</v>
      </c>
    </row>
    <row r="3170" spans="1:16" x14ac:dyDescent="0.3">
      <c r="A3170" s="2">
        <v>45021</v>
      </c>
      <c r="B3170" s="3" t="s">
        <v>13883</v>
      </c>
      <c r="C3170" s="4" t="s">
        <v>13884</v>
      </c>
      <c r="D3170" s="27">
        <v>4755.8999999999996</v>
      </c>
      <c r="E3170" s="27">
        <v>856.06</v>
      </c>
      <c r="F3170" s="27">
        <v>624.05999999999995</v>
      </c>
      <c r="G3170" s="26">
        <f>(E3170-F3170)/E3170</f>
        <v>0.27100904142233023</v>
      </c>
      <c r="H3170" s="27">
        <f>E3170-F3170</f>
        <v>232</v>
      </c>
      <c r="I3170" s="35">
        <f>E3170/D3170</f>
        <v>0.17999957946971132</v>
      </c>
      <c r="J3170" s="3">
        <v>185003.36</v>
      </c>
      <c r="K3170" s="26">
        <v>6.0999999999999999E-2</v>
      </c>
      <c r="L3170" s="4" t="b">
        <v>0</v>
      </c>
      <c r="M3170" s="4" t="s">
        <v>58</v>
      </c>
      <c r="N3170" s="35">
        <f>'Landed Freight Margin Tool'!$D$4</f>
        <v>0.58708499999999997</v>
      </c>
      <c r="O3170" s="30">
        <f>(MAX($F3170,MIN(0.18*$D3170,$F3170*(1+$N3170))))</f>
        <v>856.0619999999999</v>
      </c>
      <c r="P3170" s="35">
        <f>O3170/D3170</f>
        <v>0.18</v>
      </c>
    </row>
    <row r="3171" spans="1:16" x14ac:dyDescent="0.3">
      <c r="A3171" s="2">
        <v>45245</v>
      </c>
      <c r="B3171" s="3" t="s">
        <v>21031</v>
      </c>
      <c r="C3171" s="4" t="s">
        <v>21032</v>
      </c>
      <c r="D3171" s="27">
        <v>5240.79</v>
      </c>
      <c r="E3171" s="27">
        <v>943.34</v>
      </c>
      <c r="F3171" s="27">
        <v>702.94</v>
      </c>
      <c r="G3171" s="26">
        <f>(E3171-F3171)/E3171</f>
        <v>0.25483918841562953</v>
      </c>
      <c r="H3171" s="27">
        <f>E3171-F3171</f>
        <v>240.39999999999998</v>
      </c>
      <c r="I3171" s="35">
        <f>E3171/D3171</f>
        <v>0.17999958021595983</v>
      </c>
      <c r="J3171" s="3">
        <v>185003.36</v>
      </c>
      <c r="K3171" s="26">
        <v>6.0999999999999999E-2</v>
      </c>
      <c r="L3171" s="4" t="b">
        <v>0</v>
      </c>
      <c r="M3171" s="4" t="s">
        <v>58</v>
      </c>
      <c r="N3171" s="35">
        <f>'Landed Freight Margin Tool'!$D$4</f>
        <v>0.58708499999999997</v>
      </c>
      <c r="O3171" s="30">
        <f>(MAX($F3171,MIN(0.18*$D3171,$F3171*(1+$N3171))))</f>
        <v>943.34219999999993</v>
      </c>
      <c r="P3171" s="35">
        <f>O3171/D3171</f>
        <v>0.18</v>
      </c>
    </row>
    <row r="3172" spans="1:16" x14ac:dyDescent="0.3">
      <c r="A3172" s="2">
        <v>44979</v>
      </c>
      <c r="B3172" s="3" t="s">
        <v>11413</v>
      </c>
      <c r="C3172" s="4" t="s">
        <v>11414</v>
      </c>
      <c r="D3172" s="27">
        <v>10969.47</v>
      </c>
      <c r="E3172" s="27">
        <v>1974.5</v>
      </c>
      <c r="F3172" s="27">
        <v>1360.12</v>
      </c>
      <c r="G3172" s="26">
        <f>(E3172-F3172)/E3172</f>
        <v>0.31115725500126618</v>
      </c>
      <c r="H3172" s="27">
        <f>E3172-F3172</f>
        <v>614.38000000000011</v>
      </c>
      <c r="I3172" s="35">
        <f>E3172/D3172</f>
        <v>0.17999958065430691</v>
      </c>
      <c r="J3172" s="3">
        <v>185003.36</v>
      </c>
      <c r="K3172" s="26">
        <v>6.0999999999999999E-2</v>
      </c>
      <c r="L3172" s="4" t="b">
        <v>0</v>
      </c>
      <c r="M3172" s="4" t="s">
        <v>58</v>
      </c>
      <c r="N3172" s="35">
        <f>'Landed Freight Margin Tool'!$D$4</f>
        <v>0.58708499999999997</v>
      </c>
      <c r="O3172" s="30">
        <f>(MAX($F3172,MIN(0.18*$D3172,$F3172*(1+$N3172))))</f>
        <v>1974.5045999999998</v>
      </c>
      <c r="P3172" s="35">
        <f>O3172/D3172</f>
        <v>0.18</v>
      </c>
    </row>
    <row r="3173" spans="1:16" x14ac:dyDescent="0.3">
      <c r="A3173" s="2">
        <v>45015</v>
      </c>
      <c r="B3173" s="3" t="s">
        <v>690</v>
      </c>
      <c r="C3173" s="4" t="s">
        <v>691</v>
      </c>
      <c r="D3173" s="27">
        <v>11950.75</v>
      </c>
      <c r="E3173" s="27">
        <v>2151.13</v>
      </c>
      <c r="F3173" s="27">
        <v>1471.83</v>
      </c>
      <c r="G3173" s="26">
        <f>(E3173-F3173)/E3173</f>
        <v>0.31578751632862734</v>
      </c>
      <c r="H3173" s="27">
        <f>E3173-F3173</f>
        <v>679.30000000000018</v>
      </c>
      <c r="I3173" s="35">
        <f>E3173/D3173</f>
        <v>0.17999958161621657</v>
      </c>
      <c r="J3173" s="3">
        <v>185003.36</v>
      </c>
      <c r="K3173" s="26">
        <v>6.0999999999999999E-2</v>
      </c>
      <c r="L3173" s="4" t="b">
        <v>0</v>
      </c>
      <c r="M3173" s="4" t="s">
        <v>58</v>
      </c>
      <c r="N3173" s="35">
        <f>'Landed Freight Margin Tool'!$D$4</f>
        <v>0.58708499999999997</v>
      </c>
      <c r="O3173" s="30">
        <f>(MAX($F3173,MIN(0.18*$D3173,$F3173*(1+$N3173))))</f>
        <v>2151.1349999999998</v>
      </c>
      <c r="P3173" s="35">
        <f>O3173/D3173</f>
        <v>0.18</v>
      </c>
    </row>
    <row r="3174" spans="1:16" x14ac:dyDescent="0.3">
      <c r="A3174" s="2">
        <v>45237</v>
      </c>
      <c r="B3174" s="3" t="s">
        <v>15900</v>
      </c>
      <c r="C3174" s="4" t="s">
        <v>15901</v>
      </c>
      <c r="D3174" s="27">
        <v>9096.41</v>
      </c>
      <c r="E3174" s="27">
        <v>1637.35</v>
      </c>
      <c r="F3174" s="27">
        <v>1224.5</v>
      </c>
      <c r="G3174" s="26">
        <f>(E3174-F3174)/E3174</f>
        <v>0.25214523467798572</v>
      </c>
      <c r="H3174" s="27">
        <f>E3174-F3174</f>
        <v>412.84999999999991</v>
      </c>
      <c r="I3174" s="35">
        <f>E3174/D3174</f>
        <v>0.17999958225277884</v>
      </c>
      <c r="J3174" s="3">
        <v>185003.36</v>
      </c>
      <c r="K3174" s="26">
        <v>6.0999999999999999E-2</v>
      </c>
      <c r="L3174" s="4" t="b">
        <v>0</v>
      </c>
      <c r="M3174" s="4" t="s">
        <v>58</v>
      </c>
      <c r="N3174" s="35">
        <f>'Landed Freight Margin Tool'!$D$4</f>
        <v>0.58708499999999997</v>
      </c>
      <c r="O3174" s="30">
        <f>(MAX($F3174,MIN(0.18*$D3174,$F3174*(1+$N3174))))</f>
        <v>1637.3537999999999</v>
      </c>
      <c r="P3174" s="35">
        <f>O3174/D3174</f>
        <v>0.18</v>
      </c>
    </row>
    <row r="3175" spans="1:16" x14ac:dyDescent="0.3">
      <c r="A3175" s="2">
        <v>44932</v>
      </c>
      <c r="B3175" s="3" t="s">
        <v>11399</v>
      </c>
      <c r="C3175" s="4" t="s">
        <v>11400</v>
      </c>
      <c r="D3175" s="27">
        <v>6250.57</v>
      </c>
      <c r="E3175" s="27">
        <v>1125.0999999999999</v>
      </c>
      <c r="F3175" s="27">
        <v>840.6</v>
      </c>
      <c r="G3175" s="26">
        <f>(E3175-F3175)/E3175</f>
        <v>0.25286641187449999</v>
      </c>
      <c r="H3175" s="27">
        <f>E3175-F3175</f>
        <v>284.49999999999989</v>
      </c>
      <c r="I3175" s="35">
        <f>E3175/D3175</f>
        <v>0.17999958403793573</v>
      </c>
      <c r="J3175" s="3">
        <v>185003.36</v>
      </c>
      <c r="K3175" s="26">
        <v>6.0999999999999999E-2</v>
      </c>
      <c r="L3175" s="4" t="b">
        <v>0</v>
      </c>
      <c r="M3175" s="4" t="s">
        <v>58</v>
      </c>
      <c r="N3175" s="35">
        <f>'Landed Freight Margin Tool'!$D$4</f>
        <v>0.58708499999999997</v>
      </c>
      <c r="O3175" s="30">
        <f>(MAX($F3175,MIN(0.18*$D3175,$F3175*(1+$N3175))))</f>
        <v>1125.1025999999999</v>
      </c>
      <c r="P3175" s="35">
        <f>O3175/D3175</f>
        <v>0.18</v>
      </c>
    </row>
    <row r="3176" spans="1:16" x14ac:dyDescent="0.3">
      <c r="A3176" s="2">
        <v>45028</v>
      </c>
      <c r="B3176" s="3" t="s">
        <v>1789</v>
      </c>
      <c r="C3176" s="4" t="s">
        <v>1790</v>
      </c>
      <c r="D3176" s="27">
        <v>7218.85</v>
      </c>
      <c r="E3176" s="27">
        <v>1299.3900000000001</v>
      </c>
      <c r="F3176" s="27">
        <v>698.85</v>
      </c>
      <c r="G3176" s="26">
        <f>(E3176-F3176)/E3176</f>
        <v>0.4621707108720246</v>
      </c>
      <c r="H3176" s="27">
        <f>E3176-F3176</f>
        <v>600.54000000000008</v>
      </c>
      <c r="I3176" s="35">
        <f>E3176/D3176</f>
        <v>0.17999958442134134</v>
      </c>
      <c r="J3176" s="3">
        <v>185003.36</v>
      </c>
      <c r="K3176" s="26">
        <v>6.0999999999999999E-2</v>
      </c>
      <c r="L3176" s="4" t="b">
        <v>0</v>
      </c>
      <c r="M3176" s="4" t="s">
        <v>58</v>
      </c>
      <c r="N3176" s="35">
        <f>'Landed Freight Margin Tool'!$D$4</f>
        <v>0.58708499999999997</v>
      </c>
      <c r="O3176" s="30">
        <f>(MAX($F3176,MIN(0.18*$D3176,$F3176*(1+$N3176))))</f>
        <v>1109.1343522500001</v>
      </c>
      <c r="P3176" s="35">
        <f>O3176/D3176</f>
        <v>0.15364418879045832</v>
      </c>
    </row>
    <row r="3177" spans="1:16" x14ac:dyDescent="0.3">
      <c r="A3177" s="2">
        <v>45007</v>
      </c>
      <c r="B3177" s="3" t="s">
        <v>15019</v>
      </c>
      <c r="C3177" s="4" t="s">
        <v>12560</v>
      </c>
      <c r="D3177" s="27">
        <v>5294.29</v>
      </c>
      <c r="E3177" s="27">
        <v>952.97</v>
      </c>
      <c r="F3177" s="27">
        <v>497.22</v>
      </c>
      <c r="G3177" s="26">
        <f>(E3177-F3177)/E3177</f>
        <v>0.47824170750390882</v>
      </c>
      <c r="H3177" s="27">
        <f>E3177-F3177</f>
        <v>455.75</v>
      </c>
      <c r="I3177" s="35">
        <f>E3177/D3177</f>
        <v>0.17999958445797265</v>
      </c>
      <c r="J3177" s="3">
        <v>185003.36</v>
      </c>
      <c r="K3177" s="26">
        <v>6.0999999999999999E-2</v>
      </c>
      <c r="L3177" s="4" t="b">
        <v>0</v>
      </c>
      <c r="M3177" s="4" t="s">
        <v>58</v>
      </c>
      <c r="N3177" s="35">
        <f>'Landed Freight Margin Tool'!$D$4</f>
        <v>0.58708499999999997</v>
      </c>
      <c r="O3177" s="30">
        <f>(MAX($F3177,MIN(0.18*$D3177,$F3177*(1+$N3177))))</f>
        <v>789.1304037000001</v>
      </c>
      <c r="P3177" s="35">
        <f>O3177/D3177</f>
        <v>0.14905311263644419</v>
      </c>
    </row>
    <row r="3178" spans="1:16" x14ac:dyDescent="0.3">
      <c r="A3178" s="2">
        <v>45167</v>
      </c>
      <c r="B3178" s="3" t="s">
        <v>13671</v>
      </c>
      <c r="C3178" s="4" t="s">
        <v>13672</v>
      </c>
      <c r="D3178" s="27">
        <v>6740.96</v>
      </c>
      <c r="E3178" s="27">
        <v>1213.3699999999999</v>
      </c>
      <c r="F3178" s="27">
        <v>819.74</v>
      </c>
      <c r="G3178" s="26">
        <f>(E3178-F3178)/E3178</f>
        <v>0.32441052605553122</v>
      </c>
      <c r="H3178" s="27">
        <f>E3178-F3178</f>
        <v>393.62999999999988</v>
      </c>
      <c r="I3178" s="35">
        <f>E3178/D3178</f>
        <v>0.17999958462889556</v>
      </c>
      <c r="J3178" s="3">
        <v>185003.36</v>
      </c>
      <c r="K3178" s="26">
        <v>6.0999999999999999E-2</v>
      </c>
      <c r="L3178" s="4" t="b">
        <v>0</v>
      </c>
      <c r="M3178" s="4" t="s">
        <v>58</v>
      </c>
      <c r="N3178" s="35">
        <f>'Landed Freight Margin Tool'!$D$4</f>
        <v>0.58708499999999997</v>
      </c>
      <c r="O3178" s="30">
        <f>(MAX($F3178,MIN(0.18*$D3178,$F3178*(1+$N3178))))</f>
        <v>1213.3727999999999</v>
      </c>
      <c r="P3178" s="35">
        <f>O3178/D3178</f>
        <v>0.18</v>
      </c>
    </row>
    <row r="3179" spans="1:16" x14ac:dyDescent="0.3">
      <c r="A3179" s="2">
        <v>45169</v>
      </c>
      <c r="B3179" s="3" t="s">
        <v>8672</v>
      </c>
      <c r="C3179" s="4" t="s">
        <v>8673</v>
      </c>
      <c r="D3179" s="27">
        <v>8672.52</v>
      </c>
      <c r="E3179" s="27">
        <v>1561.05</v>
      </c>
      <c r="F3179" s="27">
        <v>1394.26</v>
      </c>
      <c r="G3179" s="26">
        <f>(E3179-F3179)/E3179</f>
        <v>0.10684475192979083</v>
      </c>
      <c r="H3179" s="27">
        <f>E3179-F3179</f>
        <v>166.78999999999996</v>
      </c>
      <c r="I3179" s="35">
        <f>E3179/D3179</f>
        <v>0.17999958489573964</v>
      </c>
      <c r="J3179" s="3">
        <v>185003.36</v>
      </c>
      <c r="K3179" s="26">
        <v>6.0999999999999999E-2</v>
      </c>
      <c r="L3179" s="4" t="b">
        <v>0</v>
      </c>
      <c r="M3179" s="4" t="s">
        <v>58</v>
      </c>
      <c r="N3179" s="35">
        <f>'Landed Freight Margin Tool'!$D$4</f>
        <v>0.58708499999999997</v>
      </c>
      <c r="O3179" s="30">
        <f>(MAX($F3179,MIN(0.18*$D3179,$F3179*(1+$N3179))))</f>
        <v>1561.0536</v>
      </c>
      <c r="P3179" s="35">
        <f>O3179/D3179</f>
        <v>0.18</v>
      </c>
    </row>
    <row r="3180" spans="1:16" x14ac:dyDescent="0.3">
      <c r="A3180" s="2">
        <v>45099</v>
      </c>
      <c r="B3180" s="3" t="s">
        <v>23405</v>
      </c>
      <c r="C3180" s="4" t="s">
        <v>23406</v>
      </c>
      <c r="D3180" s="27">
        <v>4340.01</v>
      </c>
      <c r="E3180" s="27">
        <v>781.2</v>
      </c>
      <c r="F3180" s="27">
        <v>484.03</v>
      </c>
      <c r="G3180" s="26">
        <f>(E3180-F3180)/E3180</f>
        <v>0.38040194572452646</v>
      </c>
      <c r="H3180" s="27">
        <f>E3180-F3180</f>
        <v>297.17000000000007</v>
      </c>
      <c r="I3180" s="35">
        <f>E3180/D3180</f>
        <v>0.17999958525441187</v>
      </c>
      <c r="J3180" s="3">
        <v>185003.36</v>
      </c>
      <c r="K3180" s="26">
        <v>6.0999999999999999E-2</v>
      </c>
      <c r="L3180" s="4" t="b">
        <v>0</v>
      </c>
      <c r="M3180" s="4" t="s">
        <v>58</v>
      </c>
      <c r="N3180" s="35">
        <f>'Landed Freight Margin Tool'!$D$4</f>
        <v>0.58708499999999997</v>
      </c>
      <c r="O3180" s="30">
        <f>(MAX($F3180,MIN(0.18*$D3180,$F3180*(1+$N3180))))</f>
        <v>768.19675255000004</v>
      </c>
      <c r="P3180" s="35">
        <f>O3180/D3180</f>
        <v>0.17700345219250646</v>
      </c>
    </row>
    <row r="3181" spans="1:16" x14ac:dyDescent="0.3">
      <c r="A3181" s="2">
        <v>45076</v>
      </c>
      <c r="B3181" s="3" t="s">
        <v>6929</v>
      </c>
      <c r="C3181" s="4" t="s">
        <v>6930</v>
      </c>
      <c r="D3181" s="27">
        <v>9655.2999999999993</v>
      </c>
      <c r="E3181" s="27">
        <v>1737.95</v>
      </c>
      <c r="F3181" s="27">
        <v>1099.1099999999999</v>
      </c>
      <c r="G3181" s="26">
        <f>(E3181-F3181)/E3181</f>
        <v>0.36758249661958059</v>
      </c>
      <c r="H3181" s="27">
        <f>E3181-F3181</f>
        <v>638.84000000000015</v>
      </c>
      <c r="I3181" s="35">
        <f>E3181/D3181</f>
        <v>0.17999958571976016</v>
      </c>
      <c r="J3181" s="3">
        <v>185003.36</v>
      </c>
      <c r="K3181" s="26">
        <v>6.0999999999999999E-2</v>
      </c>
      <c r="L3181" s="4" t="b">
        <v>0</v>
      </c>
      <c r="M3181" s="4" t="s">
        <v>58</v>
      </c>
      <c r="N3181" s="35">
        <f>'Landed Freight Margin Tool'!$D$4</f>
        <v>0.58708499999999997</v>
      </c>
      <c r="O3181" s="30">
        <f>(MAX($F3181,MIN(0.18*$D3181,$F3181*(1+$N3181))))</f>
        <v>1737.9539999999997</v>
      </c>
      <c r="P3181" s="35">
        <f>O3181/D3181</f>
        <v>0.18</v>
      </c>
    </row>
    <row r="3182" spans="1:16" x14ac:dyDescent="0.3">
      <c r="A3182" s="2">
        <v>45196</v>
      </c>
      <c r="B3182" s="3" t="s">
        <v>7412</v>
      </c>
      <c r="C3182" s="4" t="s">
        <v>7413</v>
      </c>
      <c r="D3182" s="27">
        <v>11591.36</v>
      </c>
      <c r="E3182" s="27">
        <v>2086.44</v>
      </c>
      <c r="F3182" s="27">
        <v>1183.08</v>
      </c>
      <c r="G3182" s="26">
        <f>(E3182-F3182)/E3182</f>
        <v>0.43296715937194463</v>
      </c>
      <c r="H3182" s="27">
        <f>E3182-F3182</f>
        <v>903.36000000000013</v>
      </c>
      <c r="I3182" s="35">
        <f>E3182/D3182</f>
        <v>0.17999958589846229</v>
      </c>
      <c r="J3182" s="3">
        <v>185003.36</v>
      </c>
      <c r="K3182" s="26">
        <v>6.0999999999999999E-2</v>
      </c>
      <c r="L3182" s="4" t="b">
        <v>0</v>
      </c>
      <c r="M3182" s="4" t="s">
        <v>58</v>
      </c>
      <c r="N3182" s="35">
        <f>'Landed Freight Margin Tool'!$D$4</f>
        <v>0.58708499999999997</v>
      </c>
      <c r="O3182" s="30">
        <f>(MAX($F3182,MIN(0.18*$D3182,$F3182*(1+$N3182))))</f>
        <v>1877.6485218</v>
      </c>
      <c r="P3182" s="35">
        <f>O3182/D3182</f>
        <v>0.1619869041941584</v>
      </c>
    </row>
    <row r="3183" spans="1:16" x14ac:dyDescent="0.3">
      <c r="A3183" s="2">
        <v>45050</v>
      </c>
      <c r="B3183" s="3" t="s">
        <v>17217</v>
      </c>
      <c r="C3183" s="4" t="s">
        <v>17218</v>
      </c>
      <c r="D3183" s="27">
        <v>7734.24</v>
      </c>
      <c r="E3183" s="27">
        <v>1392.16</v>
      </c>
      <c r="F3183" s="27">
        <v>761.16</v>
      </c>
      <c r="G3183" s="26">
        <f>(E3183-F3183)/E3183</f>
        <v>0.45325249971267678</v>
      </c>
      <c r="H3183" s="27">
        <f>E3183-F3183</f>
        <v>631.00000000000011</v>
      </c>
      <c r="I3183" s="35">
        <f>E3183/D3183</f>
        <v>0.17999958625540455</v>
      </c>
      <c r="J3183" s="3">
        <v>185003.36</v>
      </c>
      <c r="K3183" s="26">
        <v>6.0999999999999999E-2</v>
      </c>
      <c r="L3183" s="4" t="b">
        <v>0</v>
      </c>
      <c r="M3183" s="4" t="s">
        <v>58</v>
      </c>
      <c r="N3183" s="35">
        <f>'Landed Freight Margin Tool'!$D$4</f>
        <v>0.58708499999999997</v>
      </c>
      <c r="O3183" s="30">
        <f>(MAX($F3183,MIN(0.18*$D3183,$F3183*(1+$N3183))))</f>
        <v>1208.0256185999999</v>
      </c>
      <c r="P3183" s="35">
        <f>O3183/D3183</f>
        <v>0.15619189714826537</v>
      </c>
    </row>
    <row r="3184" spans="1:16" x14ac:dyDescent="0.3">
      <c r="A3184" s="2">
        <v>44937</v>
      </c>
      <c r="B3184" s="3" t="s">
        <v>5686</v>
      </c>
      <c r="C3184" s="4" t="s">
        <v>5687</v>
      </c>
      <c r="D3184" s="27">
        <v>8703.02</v>
      </c>
      <c r="E3184" s="27">
        <v>1566.54</v>
      </c>
      <c r="F3184" s="27">
        <v>1050.72</v>
      </c>
      <c r="G3184" s="26">
        <f>(E3184-F3184)/E3184</f>
        <v>0.32927343061779457</v>
      </c>
      <c r="H3184" s="27">
        <f>E3184-F3184</f>
        <v>515.81999999999994</v>
      </c>
      <c r="I3184" s="35">
        <f>E3184/D3184</f>
        <v>0.17999958635048521</v>
      </c>
      <c r="J3184" s="3">
        <v>185003.36</v>
      </c>
      <c r="K3184" s="26">
        <v>6.0999999999999999E-2</v>
      </c>
      <c r="L3184" s="4" t="b">
        <v>0</v>
      </c>
      <c r="M3184" s="4" t="s">
        <v>58</v>
      </c>
      <c r="N3184" s="35">
        <f>'Landed Freight Margin Tool'!$D$4</f>
        <v>0.58708499999999997</v>
      </c>
      <c r="O3184" s="30">
        <f>(MAX($F3184,MIN(0.18*$D3184,$F3184*(1+$N3184))))</f>
        <v>1566.5436</v>
      </c>
      <c r="P3184" s="35">
        <f>O3184/D3184</f>
        <v>0.18</v>
      </c>
    </row>
    <row r="3185" spans="1:16" x14ac:dyDescent="0.3">
      <c r="A3185" s="2">
        <v>44966</v>
      </c>
      <c r="B3185" s="3" t="s">
        <v>22974</v>
      </c>
      <c r="C3185" s="4" t="s">
        <v>22975</v>
      </c>
      <c r="D3185" s="27">
        <v>3386.23</v>
      </c>
      <c r="E3185" s="27">
        <v>609.52</v>
      </c>
      <c r="F3185" s="27">
        <v>247.48</v>
      </c>
      <c r="G3185" s="26">
        <f>(E3185-F3185)/E3185</f>
        <v>0.59397558734742084</v>
      </c>
      <c r="H3185" s="27">
        <f>E3185-F3185</f>
        <v>362.03999999999996</v>
      </c>
      <c r="I3185" s="35">
        <f>E3185/D3185</f>
        <v>0.17999958656086562</v>
      </c>
      <c r="J3185" s="3">
        <v>185003.36</v>
      </c>
      <c r="K3185" s="26">
        <v>6.0999999999999999E-2</v>
      </c>
      <c r="L3185" s="4" t="b">
        <v>0</v>
      </c>
      <c r="M3185" s="4" t="s">
        <v>58</v>
      </c>
      <c r="N3185" s="35">
        <f>'Landed Freight Margin Tool'!$D$4</f>
        <v>0.58708499999999997</v>
      </c>
      <c r="O3185" s="30">
        <f>(MAX($F3185,MIN(0.18*$D3185,$F3185*(1+$N3185))))</f>
        <v>392.77179580000001</v>
      </c>
      <c r="P3185" s="35">
        <f>O3185/D3185</f>
        <v>0.11599087947363292</v>
      </c>
    </row>
    <row r="3186" spans="1:16" x14ac:dyDescent="0.3">
      <c r="A3186" s="2">
        <v>45012</v>
      </c>
      <c r="B3186" s="3" t="s">
        <v>13849</v>
      </c>
      <c r="C3186" s="4" t="s">
        <v>13850</v>
      </c>
      <c r="D3186" s="27">
        <v>7256.85</v>
      </c>
      <c r="E3186" s="27">
        <v>1306.23</v>
      </c>
      <c r="F3186" s="27">
        <v>415.57</v>
      </c>
      <c r="G3186" s="26">
        <f>(E3186-F3186)/E3186</f>
        <v>0.68185541596809141</v>
      </c>
      <c r="H3186" s="27">
        <f>E3186-F3186</f>
        <v>890.66000000000008</v>
      </c>
      <c r="I3186" s="35">
        <f>E3186/D3186</f>
        <v>0.17999958659749063</v>
      </c>
      <c r="J3186" s="3">
        <v>185003.36</v>
      </c>
      <c r="K3186" s="26">
        <v>6.0999999999999999E-2</v>
      </c>
      <c r="L3186" s="4" t="b">
        <v>0</v>
      </c>
      <c r="M3186" s="4" t="s">
        <v>58</v>
      </c>
      <c r="N3186" s="35">
        <f>'Landed Freight Margin Tool'!$D$4</f>
        <v>0.58708499999999997</v>
      </c>
      <c r="O3186" s="30">
        <f>(MAX($F3186,MIN(0.18*$D3186,$F3186*(1+$N3186))))</f>
        <v>659.54491344999997</v>
      </c>
      <c r="P3186" s="35">
        <f>O3186/D3186</f>
        <v>9.088584075046334E-2</v>
      </c>
    </row>
    <row r="3187" spans="1:16" x14ac:dyDescent="0.3">
      <c r="A3187" s="2">
        <v>44949</v>
      </c>
      <c r="B3187" s="3" t="s">
        <v>24871</v>
      </c>
      <c r="C3187" s="4" t="s">
        <v>15170</v>
      </c>
      <c r="D3187" s="27">
        <v>5809.18</v>
      </c>
      <c r="E3187" s="27">
        <v>1045.6500000000001</v>
      </c>
      <c r="F3187" s="27">
        <v>605.96</v>
      </c>
      <c r="G3187" s="26">
        <f>(E3187-F3187)/E3187</f>
        <v>0.42049442930234782</v>
      </c>
      <c r="H3187" s="27">
        <f>E3187-F3187</f>
        <v>439.69000000000005</v>
      </c>
      <c r="I3187" s="35">
        <f>E3187/D3187</f>
        <v>0.1799995868607962</v>
      </c>
      <c r="J3187" s="3">
        <v>185003.36</v>
      </c>
      <c r="K3187" s="26">
        <v>6.0999999999999999E-2</v>
      </c>
      <c r="L3187" s="4" t="b">
        <v>0</v>
      </c>
      <c r="M3187" s="4" t="s">
        <v>58</v>
      </c>
      <c r="N3187" s="35">
        <f>'Landed Freight Margin Tool'!$D$4</f>
        <v>0.58708499999999997</v>
      </c>
      <c r="O3187" s="30">
        <f>(MAX($F3187,MIN(0.18*$D3187,$F3187*(1+$N3187))))</f>
        <v>961.71002660000011</v>
      </c>
      <c r="P3187" s="35">
        <f>O3187/D3187</f>
        <v>0.16555004778643459</v>
      </c>
    </row>
    <row r="3188" spans="1:16" x14ac:dyDescent="0.3">
      <c r="A3188" s="2">
        <v>45252</v>
      </c>
      <c r="B3188" s="3" t="s">
        <v>6030</v>
      </c>
      <c r="C3188" s="4" t="s">
        <v>6031</v>
      </c>
      <c r="D3188" s="27">
        <v>3390.73</v>
      </c>
      <c r="E3188" s="27">
        <v>610.33000000000004</v>
      </c>
      <c r="F3188" s="27">
        <v>423.55</v>
      </c>
      <c r="G3188" s="26">
        <f>(E3188-F3188)/E3188</f>
        <v>0.30603116346894305</v>
      </c>
      <c r="H3188" s="27">
        <f>E3188-F3188</f>
        <v>186.78000000000003</v>
      </c>
      <c r="I3188" s="35">
        <f>E3188/D3188</f>
        <v>0.17999958710956049</v>
      </c>
      <c r="J3188" s="3">
        <v>185003.36</v>
      </c>
      <c r="K3188" s="26">
        <v>6.0999999999999999E-2</v>
      </c>
      <c r="L3188" s="4" t="b">
        <v>0</v>
      </c>
      <c r="M3188" s="4" t="s">
        <v>58</v>
      </c>
      <c r="N3188" s="35">
        <f>'Landed Freight Margin Tool'!$D$4</f>
        <v>0.58708499999999997</v>
      </c>
      <c r="O3188" s="30">
        <f>(MAX($F3188,MIN(0.18*$D3188,$F3188*(1+$N3188))))</f>
        <v>610.33140000000003</v>
      </c>
      <c r="P3188" s="35">
        <f>O3188/D3188</f>
        <v>0.18000000000000002</v>
      </c>
    </row>
    <row r="3189" spans="1:16" x14ac:dyDescent="0.3">
      <c r="A3189" s="2">
        <v>45289</v>
      </c>
      <c r="B3189" s="3" t="s">
        <v>12624</v>
      </c>
      <c r="C3189" s="4" t="s">
        <v>12625</v>
      </c>
      <c r="D3189" s="27">
        <v>10683.58</v>
      </c>
      <c r="E3189" s="27">
        <v>1923.04</v>
      </c>
      <c r="F3189" s="27">
        <v>1322.24</v>
      </c>
      <c r="G3189" s="26">
        <f>(E3189-F3189)/E3189</f>
        <v>0.31242199850237123</v>
      </c>
      <c r="H3189" s="27">
        <f>E3189-F3189</f>
        <v>600.79999999999995</v>
      </c>
      <c r="I3189" s="35">
        <f>E3189/D3189</f>
        <v>0.17999958815303485</v>
      </c>
      <c r="J3189" s="3">
        <v>185003.36</v>
      </c>
      <c r="K3189" s="26">
        <v>6.0999999999999999E-2</v>
      </c>
      <c r="L3189" s="4" t="b">
        <v>0</v>
      </c>
      <c r="M3189" s="4" t="s">
        <v>58</v>
      </c>
      <c r="N3189" s="35">
        <f>'Landed Freight Margin Tool'!$D$4</f>
        <v>0.58708499999999997</v>
      </c>
      <c r="O3189" s="30">
        <f>(MAX($F3189,MIN(0.18*$D3189,$F3189*(1+$N3189))))</f>
        <v>1923.0444</v>
      </c>
      <c r="P3189" s="35">
        <f>O3189/D3189</f>
        <v>0.18</v>
      </c>
    </row>
    <row r="3190" spans="1:16" x14ac:dyDescent="0.3">
      <c r="A3190" s="2">
        <v>45078</v>
      </c>
      <c r="B3190" s="3" t="s">
        <v>8265</v>
      </c>
      <c r="C3190" s="4" t="s">
        <v>1113</v>
      </c>
      <c r="D3190" s="27">
        <v>5827.68</v>
      </c>
      <c r="E3190" s="27">
        <v>1048.98</v>
      </c>
      <c r="F3190" s="27">
        <v>644.85</v>
      </c>
      <c r="G3190" s="26">
        <f>(E3190-F3190)/E3190</f>
        <v>0.38525996682491565</v>
      </c>
      <c r="H3190" s="27">
        <f>E3190-F3190</f>
        <v>404.13</v>
      </c>
      <c r="I3190" s="35">
        <f>E3190/D3190</f>
        <v>0.17999958817230871</v>
      </c>
      <c r="J3190" s="3">
        <v>185003.36</v>
      </c>
      <c r="K3190" s="26">
        <v>6.0999999999999999E-2</v>
      </c>
      <c r="L3190" s="4" t="b">
        <v>0</v>
      </c>
      <c r="M3190" s="4" t="s">
        <v>58</v>
      </c>
      <c r="N3190" s="35">
        <f>'Landed Freight Margin Tool'!$D$4</f>
        <v>0.58708499999999997</v>
      </c>
      <c r="O3190" s="30">
        <f>(MAX($F3190,MIN(0.18*$D3190,$F3190*(1+$N3190))))</f>
        <v>1023.4317622500001</v>
      </c>
      <c r="P3190" s="35">
        <f>O3190/D3190</f>
        <v>0.17561564160180382</v>
      </c>
    </row>
    <row r="3191" spans="1:16" x14ac:dyDescent="0.3">
      <c r="A3191" s="2">
        <v>45119</v>
      </c>
      <c r="B3191" s="3" t="s">
        <v>956</v>
      </c>
      <c r="C3191" s="4" t="s">
        <v>957</v>
      </c>
      <c r="D3191" s="27">
        <v>7788.74</v>
      </c>
      <c r="E3191" s="27">
        <v>1401.97</v>
      </c>
      <c r="F3191" s="27">
        <v>880.18</v>
      </c>
      <c r="G3191" s="26">
        <f>(E3191-F3191)/E3191</f>
        <v>0.37218342760544099</v>
      </c>
      <c r="H3191" s="27">
        <f>E3191-F3191</f>
        <v>521.79000000000008</v>
      </c>
      <c r="I3191" s="35">
        <f>E3191/D3191</f>
        <v>0.17999958915049161</v>
      </c>
      <c r="J3191" s="3">
        <v>185003.36</v>
      </c>
      <c r="K3191" s="26">
        <v>6.0999999999999999E-2</v>
      </c>
      <c r="L3191" s="4" t="b">
        <v>0</v>
      </c>
      <c r="M3191" s="4" t="s">
        <v>58</v>
      </c>
      <c r="N3191" s="35">
        <f>'Landed Freight Margin Tool'!$D$4</f>
        <v>0.58708499999999997</v>
      </c>
      <c r="O3191" s="30">
        <f>(MAX($F3191,MIN(0.18*$D3191,$F3191*(1+$N3191))))</f>
        <v>1396.9204752999999</v>
      </c>
      <c r="P3191" s="35">
        <f>O3191/D3191</f>
        <v>0.17935127829405012</v>
      </c>
    </row>
    <row r="3192" spans="1:16" x14ac:dyDescent="0.3">
      <c r="A3192" s="2">
        <v>45273</v>
      </c>
      <c r="B3192" s="3" t="s">
        <v>17582</v>
      </c>
      <c r="C3192" s="4" t="s">
        <v>17583</v>
      </c>
      <c r="D3192" s="27">
        <v>11688.36</v>
      </c>
      <c r="E3192" s="27">
        <v>2103.9</v>
      </c>
      <c r="F3192" s="27">
        <v>1355.36</v>
      </c>
      <c r="G3192" s="26">
        <f>(E3192-F3192)/E3192</f>
        <v>0.35578687199961984</v>
      </c>
      <c r="H3192" s="27">
        <f>E3192-F3192</f>
        <v>748.54000000000019</v>
      </c>
      <c r="I3192" s="35">
        <f>E3192/D3192</f>
        <v>0.17999958933503074</v>
      </c>
      <c r="J3192" s="3">
        <v>185003.36</v>
      </c>
      <c r="K3192" s="26">
        <v>6.0999999999999999E-2</v>
      </c>
      <c r="L3192" s="4" t="b">
        <v>0</v>
      </c>
      <c r="M3192" s="4" t="s">
        <v>58</v>
      </c>
      <c r="N3192" s="35">
        <f>'Landed Freight Margin Tool'!$D$4</f>
        <v>0.58708499999999997</v>
      </c>
      <c r="O3192" s="30">
        <f>(MAX($F3192,MIN(0.18*$D3192,$F3192*(1+$N3192))))</f>
        <v>2103.9048000000003</v>
      </c>
      <c r="P3192" s="35">
        <f>O3192/D3192</f>
        <v>0.18000000000000002</v>
      </c>
    </row>
    <row r="3193" spans="1:16" x14ac:dyDescent="0.3">
      <c r="A3193" s="2">
        <v>45139</v>
      </c>
      <c r="B3193" s="3" t="s">
        <v>24636</v>
      </c>
      <c r="C3193" s="4" t="s">
        <v>24637</v>
      </c>
      <c r="D3193" s="27">
        <v>2437.4499999999998</v>
      </c>
      <c r="E3193" s="27">
        <v>438.74</v>
      </c>
      <c r="F3193" s="27">
        <v>248.97</v>
      </c>
      <c r="G3193" s="26">
        <f>(E3193-F3193)/E3193</f>
        <v>0.43253407485070888</v>
      </c>
      <c r="H3193" s="27">
        <f>E3193-F3193</f>
        <v>189.77</v>
      </c>
      <c r="I3193" s="35">
        <f>E3193/D3193</f>
        <v>0.17999958973517408</v>
      </c>
      <c r="J3193" s="3">
        <v>185003.36</v>
      </c>
      <c r="K3193" s="26">
        <v>6.0999999999999999E-2</v>
      </c>
      <c r="L3193" s="4" t="b">
        <v>0</v>
      </c>
      <c r="M3193" s="4" t="s">
        <v>58</v>
      </c>
      <c r="N3193" s="35">
        <f>'Landed Freight Margin Tool'!$D$4</f>
        <v>0.58708499999999997</v>
      </c>
      <c r="O3193" s="30">
        <f>(MAX($F3193,MIN(0.18*$D3193,$F3193*(1+$N3193))))</f>
        <v>395.13655245000001</v>
      </c>
      <c r="P3193" s="35">
        <f>O3193/D3193</f>
        <v>0.16211062891546496</v>
      </c>
    </row>
    <row r="3194" spans="1:16" x14ac:dyDescent="0.3">
      <c r="A3194" s="2">
        <v>45198</v>
      </c>
      <c r="B3194" s="3" t="s">
        <v>23730</v>
      </c>
      <c r="C3194" s="4" t="s">
        <v>23731</v>
      </c>
      <c r="D3194" s="27">
        <v>4877.3999999999996</v>
      </c>
      <c r="E3194" s="27">
        <v>877.93</v>
      </c>
      <c r="F3194" s="27">
        <v>586.41999999999996</v>
      </c>
      <c r="G3194" s="26">
        <f>(E3194-F3194)/E3194</f>
        <v>0.33204241796042966</v>
      </c>
      <c r="H3194" s="27">
        <f>E3194-F3194</f>
        <v>291.51</v>
      </c>
      <c r="I3194" s="35">
        <f>E3194/D3194</f>
        <v>0.17999958994546275</v>
      </c>
      <c r="J3194" s="3">
        <v>185003.36</v>
      </c>
      <c r="K3194" s="26">
        <v>6.0999999999999999E-2</v>
      </c>
      <c r="L3194" s="4" t="b">
        <v>0</v>
      </c>
      <c r="M3194" s="4" t="s">
        <v>58</v>
      </c>
      <c r="N3194" s="35">
        <f>'Landed Freight Margin Tool'!$D$4</f>
        <v>0.58708499999999997</v>
      </c>
      <c r="O3194" s="30">
        <f>(MAX($F3194,MIN(0.18*$D3194,$F3194*(1+$N3194))))</f>
        <v>877.9319999999999</v>
      </c>
      <c r="P3194" s="35">
        <f>O3194/D3194</f>
        <v>0.18</v>
      </c>
    </row>
    <row r="3195" spans="1:16" x14ac:dyDescent="0.3">
      <c r="A3195" s="2">
        <v>44999</v>
      </c>
      <c r="B3195" s="3" t="s">
        <v>18228</v>
      </c>
      <c r="C3195" s="4" t="s">
        <v>18229</v>
      </c>
      <c r="D3195" s="27">
        <v>3905.12</v>
      </c>
      <c r="E3195" s="27">
        <v>702.92</v>
      </c>
      <c r="F3195" s="27">
        <v>342.71</v>
      </c>
      <c r="G3195" s="26">
        <f>(E3195-F3195)/E3195</f>
        <v>0.51244807374950208</v>
      </c>
      <c r="H3195" s="27">
        <f>E3195-F3195</f>
        <v>360.21</v>
      </c>
      <c r="I3195" s="35">
        <f>E3195/D3195</f>
        <v>0.17999959028147661</v>
      </c>
      <c r="J3195" s="3">
        <v>185003.36</v>
      </c>
      <c r="K3195" s="26">
        <v>6.0999999999999999E-2</v>
      </c>
      <c r="L3195" s="4" t="b">
        <v>0</v>
      </c>
      <c r="M3195" s="4" t="s">
        <v>58</v>
      </c>
      <c r="N3195" s="35">
        <f>'Landed Freight Margin Tool'!$D$4</f>
        <v>0.58708499999999997</v>
      </c>
      <c r="O3195" s="30">
        <f>(MAX($F3195,MIN(0.18*$D3195,$F3195*(1+$N3195))))</f>
        <v>543.90990035000004</v>
      </c>
      <c r="P3195" s="35">
        <f>O3195/D3195</f>
        <v>0.13928122576258861</v>
      </c>
    </row>
    <row r="3196" spans="1:16" x14ac:dyDescent="0.3">
      <c r="A3196" s="2">
        <v>45218</v>
      </c>
      <c r="B3196" s="3" t="s">
        <v>18312</v>
      </c>
      <c r="C3196" s="4" t="s">
        <v>18313</v>
      </c>
      <c r="D3196" s="27">
        <v>7325.35</v>
      </c>
      <c r="E3196" s="27">
        <v>1318.56</v>
      </c>
      <c r="F3196" s="27">
        <v>701.23</v>
      </c>
      <c r="G3196" s="26">
        <f>(E3196-F3196)/E3196</f>
        <v>0.4681849896857177</v>
      </c>
      <c r="H3196" s="27">
        <f>E3196-F3196</f>
        <v>617.32999999999993</v>
      </c>
      <c r="I3196" s="35">
        <f>E3196/D3196</f>
        <v>0.17999959046325431</v>
      </c>
      <c r="J3196" s="3">
        <v>185003.36</v>
      </c>
      <c r="K3196" s="26">
        <v>6.0999999999999999E-2</v>
      </c>
      <c r="L3196" s="4" t="b">
        <v>0</v>
      </c>
      <c r="M3196" s="4" t="s">
        <v>58</v>
      </c>
      <c r="N3196" s="35">
        <f>'Landed Freight Margin Tool'!$D$4</f>
        <v>0.58708499999999997</v>
      </c>
      <c r="O3196" s="30">
        <f>(MAX($F3196,MIN(0.18*$D3196,$F3196*(1+$N3196))))</f>
        <v>1112.9116145500002</v>
      </c>
      <c r="P3196" s="35">
        <f>O3196/D3196</f>
        <v>0.15192606695243233</v>
      </c>
    </row>
    <row r="3197" spans="1:16" x14ac:dyDescent="0.3">
      <c r="A3197" s="2">
        <v>45033</v>
      </c>
      <c r="B3197" s="3" t="s">
        <v>14978</v>
      </c>
      <c r="C3197" s="4" t="s">
        <v>14956</v>
      </c>
      <c r="D3197" s="27">
        <v>10261.19</v>
      </c>
      <c r="E3197" s="27">
        <v>1847.01</v>
      </c>
      <c r="F3197" s="27">
        <v>1073.52</v>
      </c>
      <c r="G3197" s="26">
        <f>(E3197-F3197)/E3197</f>
        <v>0.41877954098786691</v>
      </c>
      <c r="H3197" s="27">
        <f>E3197-F3197</f>
        <v>773.49</v>
      </c>
      <c r="I3197" s="35">
        <f>E3197/D3197</f>
        <v>0.17999959069074833</v>
      </c>
      <c r="J3197" s="3">
        <v>185003.36</v>
      </c>
      <c r="K3197" s="26">
        <v>6.0999999999999999E-2</v>
      </c>
      <c r="L3197" s="4" t="b">
        <v>0</v>
      </c>
      <c r="M3197" s="4" t="s">
        <v>58</v>
      </c>
      <c r="N3197" s="35">
        <f>'Landed Freight Margin Tool'!$D$4</f>
        <v>0.58708499999999997</v>
      </c>
      <c r="O3197" s="30">
        <f>(MAX($F3197,MIN(0.18*$D3197,$F3197*(1+$N3197))))</f>
        <v>1703.7674892</v>
      </c>
      <c r="P3197" s="35">
        <f>O3197/D3197</f>
        <v>0.16603995142863545</v>
      </c>
    </row>
    <row r="3198" spans="1:16" x14ac:dyDescent="0.3">
      <c r="A3198" s="2">
        <v>45219</v>
      </c>
      <c r="B3198" s="3" t="s">
        <v>5365</v>
      </c>
      <c r="C3198" s="4" t="s">
        <v>5366</v>
      </c>
      <c r="D3198" s="27">
        <v>11738.36</v>
      </c>
      <c r="E3198" s="27">
        <v>2112.9</v>
      </c>
      <c r="F3198" s="27">
        <v>1451.64</v>
      </c>
      <c r="G3198" s="26">
        <f>(E3198-F3198)/E3198</f>
        <v>0.31296322589805481</v>
      </c>
      <c r="H3198" s="27">
        <f>E3198-F3198</f>
        <v>661.26</v>
      </c>
      <c r="I3198" s="35">
        <f>E3198/D3198</f>
        <v>0.17999959108427413</v>
      </c>
      <c r="J3198" s="3">
        <v>185003.36</v>
      </c>
      <c r="K3198" s="26">
        <v>6.0999999999999999E-2</v>
      </c>
      <c r="L3198" s="4" t="b">
        <v>0</v>
      </c>
      <c r="M3198" s="4" t="s">
        <v>58</v>
      </c>
      <c r="N3198" s="35">
        <f>'Landed Freight Margin Tool'!$D$4</f>
        <v>0.58708499999999997</v>
      </c>
      <c r="O3198" s="30">
        <f>(MAX($F3198,MIN(0.18*$D3198,$F3198*(1+$N3198))))</f>
        <v>2112.9048000000003</v>
      </c>
      <c r="P3198" s="35">
        <f>O3198/D3198</f>
        <v>0.18000000000000002</v>
      </c>
    </row>
    <row r="3199" spans="1:16" x14ac:dyDescent="0.3">
      <c r="A3199" s="2">
        <v>45127</v>
      </c>
      <c r="B3199" s="3" t="s">
        <v>21849</v>
      </c>
      <c r="C3199" s="4" t="s">
        <v>21850</v>
      </c>
      <c r="D3199" s="27">
        <v>8809.02</v>
      </c>
      <c r="E3199" s="27">
        <v>1585.62</v>
      </c>
      <c r="F3199" s="27">
        <v>783.79</v>
      </c>
      <c r="G3199" s="26">
        <f>(E3199-F3199)/E3199</f>
        <v>0.50568862653094693</v>
      </c>
      <c r="H3199" s="27">
        <f>E3199-F3199</f>
        <v>801.82999999999993</v>
      </c>
      <c r="I3199" s="35">
        <f>E3199/D3199</f>
        <v>0.17999959132797971</v>
      </c>
      <c r="J3199" s="3">
        <v>185003.36</v>
      </c>
      <c r="K3199" s="26">
        <v>6.0999999999999999E-2</v>
      </c>
      <c r="L3199" s="4" t="b">
        <v>0</v>
      </c>
      <c r="M3199" s="4" t="s">
        <v>58</v>
      </c>
      <c r="N3199" s="35">
        <f>'Landed Freight Margin Tool'!$D$4</f>
        <v>0.58708499999999997</v>
      </c>
      <c r="O3199" s="30">
        <f>(MAX($F3199,MIN(0.18*$D3199,$F3199*(1+$N3199))))</f>
        <v>1243.9413521500001</v>
      </c>
      <c r="P3199" s="35">
        <f>O3199/D3199</f>
        <v>0.14121222930019459</v>
      </c>
    </row>
    <row r="3200" spans="1:16" x14ac:dyDescent="0.3">
      <c r="A3200" s="2">
        <v>45000</v>
      </c>
      <c r="B3200" s="3" t="s">
        <v>3977</v>
      </c>
      <c r="C3200" s="4" t="s">
        <v>3978</v>
      </c>
      <c r="D3200" s="27">
        <v>9806.7999999999993</v>
      </c>
      <c r="E3200" s="27">
        <v>1765.22</v>
      </c>
      <c r="F3200" s="27">
        <v>1084.46</v>
      </c>
      <c r="G3200" s="26">
        <f>(E3200-F3200)/E3200</f>
        <v>0.38565164682022635</v>
      </c>
      <c r="H3200" s="27">
        <f>E3200-F3200</f>
        <v>680.76</v>
      </c>
      <c r="I3200" s="35">
        <f>E3200/D3200</f>
        <v>0.17999959211975367</v>
      </c>
      <c r="J3200" s="3">
        <v>185003.36</v>
      </c>
      <c r="K3200" s="26">
        <v>6.0999999999999999E-2</v>
      </c>
      <c r="L3200" s="4" t="b">
        <v>0</v>
      </c>
      <c r="M3200" s="4" t="s">
        <v>58</v>
      </c>
      <c r="N3200" s="35">
        <f>'Landed Freight Margin Tool'!$D$4</f>
        <v>0.58708499999999997</v>
      </c>
      <c r="O3200" s="30">
        <f>(MAX($F3200,MIN(0.18*$D3200,$F3200*(1+$N3200))))</f>
        <v>1721.1301991000003</v>
      </c>
      <c r="P3200" s="35">
        <f>O3200/D3200</f>
        <v>0.17550375240649349</v>
      </c>
    </row>
    <row r="3201" spans="1:16" x14ac:dyDescent="0.3">
      <c r="A3201" s="2">
        <v>44995</v>
      </c>
      <c r="B3201" s="3" t="s">
        <v>20386</v>
      </c>
      <c r="C3201" s="4" t="s">
        <v>20387</v>
      </c>
      <c r="D3201" s="27">
        <v>6388.07</v>
      </c>
      <c r="E3201" s="27">
        <v>1149.8499999999999</v>
      </c>
      <c r="F3201" s="27">
        <v>747.98</v>
      </c>
      <c r="G3201" s="26">
        <f>(E3201-F3201)/E3201</f>
        <v>0.34949776057746657</v>
      </c>
      <c r="H3201" s="27">
        <f>E3201-F3201</f>
        <v>401.86999999999989</v>
      </c>
      <c r="I3201" s="35">
        <f>E3201/D3201</f>
        <v>0.17999959299131035</v>
      </c>
      <c r="J3201" s="3">
        <v>185003.36</v>
      </c>
      <c r="K3201" s="26">
        <v>6.0999999999999999E-2</v>
      </c>
      <c r="L3201" s="4" t="b">
        <v>0</v>
      </c>
      <c r="M3201" s="4" t="s">
        <v>58</v>
      </c>
      <c r="N3201" s="35">
        <f>'Landed Freight Margin Tool'!$D$4</f>
        <v>0.58708499999999997</v>
      </c>
      <c r="O3201" s="30">
        <f>(MAX($F3201,MIN(0.18*$D3201,$F3201*(1+$N3201))))</f>
        <v>1149.8525999999999</v>
      </c>
      <c r="P3201" s="35">
        <f>O3201/D3201</f>
        <v>0.18</v>
      </c>
    </row>
    <row r="3202" spans="1:16" x14ac:dyDescent="0.3">
      <c r="A3202" s="2">
        <v>45154</v>
      </c>
      <c r="B3202" s="3" t="s">
        <v>134</v>
      </c>
      <c r="C3202" s="4" t="s">
        <v>135</v>
      </c>
      <c r="D3202" s="27">
        <v>4423.51</v>
      </c>
      <c r="E3202" s="27">
        <v>796.23</v>
      </c>
      <c r="F3202" s="27">
        <v>472.94</v>
      </c>
      <c r="G3202" s="26">
        <f>(E3202-F3202)/E3202</f>
        <v>0.40602589703980008</v>
      </c>
      <c r="H3202" s="27">
        <f>E3202-F3202</f>
        <v>323.29000000000002</v>
      </c>
      <c r="I3202" s="35">
        <f>E3202/D3202</f>
        <v>0.1799995930833207</v>
      </c>
      <c r="J3202" s="3">
        <v>185003.36</v>
      </c>
      <c r="K3202" s="26">
        <v>6.0999999999999999E-2</v>
      </c>
      <c r="L3202" s="4" t="b">
        <v>0</v>
      </c>
      <c r="M3202" s="4" t="s">
        <v>58</v>
      </c>
      <c r="N3202" s="35">
        <f>'Landed Freight Margin Tool'!$D$4</f>
        <v>0.58708499999999997</v>
      </c>
      <c r="O3202" s="30">
        <f>(MAX($F3202,MIN(0.18*$D3202,$F3202*(1+$N3202))))</f>
        <v>750.59597990000009</v>
      </c>
      <c r="P3202" s="35">
        <f>O3202/D3202</f>
        <v>0.169683346460164</v>
      </c>
    </row>
    <row r="3203" spans="1:16" x14ac:dyDescent="0.3">
      <c r="A3203" s="2">
        <v>45218</v>
      </c>
      <c r="B3203" s="3" t="s">
        <v>22351</v>
      </c>
      <c r="C3203" s="4" t="s">
        <v>22352</v>
      </c>
      <c r="D3203" s="27">
        <v>11319.47</v>
      </c>
      <c r="E3203" s="27">
        <v>2037.5</v>
      </c>
      <c r="F3203" s="27">
        <v>1507.68</v>
      </c>
      <c r="G3203" s="26">
        <f>(E3203-F3203)/E3203</f>
        <v>0.26003435582822082</v>
      </c>
      <c r="H3203" s="27">
        <f>E3203-F3203</f>
        <v>529.81999999999994</v>
      </c>
      <c r="I3203" s="35">
        <f>E3203/D3203</f>
        <v>0.17999959362054938</v>
      </c>
      <c r="J3203" s="3">
        <v>185003.36</v>
      </c>
      <c r="K3203" s="26">
        <v>6.0999999999999999E-2</v>
      </c>
      <c r="L3203" s="4" t="b">
        <v>0</v>
      </c>
      <c r="M3203" s="4" t="s">
        <v>58</v>
      </c>
      <c r="N3203" s="35">
        <f>'Landed Freight Margin Tool'!$D$4</f>
        <v>0.58708499999999997</v>
      </c>
      <c r="O3203" s="30">
        <f>(MAX($F3203,MIN(0.18*$D3203,$F3203*(1+$N3203))))</f>
        <v>2037.5045999999998</v>
      </c>
      <c r="P3203" s="35">
        <f>O3203/D3203</f>
        <v>0.18</v>
      </c>
    </row>
    <row r="3204" spans="1:16" x14ac:dyDescent="0.3">
      <c r="A3204" s="2">
        <v>45181</v>
      </c>
      <c r="B3204" s="3" t="s">
        <v>18494</v>
      </c>
      <c r="C3204" s="4" t="s">
        <v>18495</v>
      </c>
      <c r="D3204" s="27">
        <v>8370.1299999999992</v>
      </c>
      <c r="E3204" s="27">
        <v>1506.62</v>
      </c>
      <c r="F3204" s="27">
        <v>1257.03</v>
      </c>
      <c r="G3204" s="26">
        <f>(E3204-F3204)/E3204</f>
        <v>0.16566221077643994</v>
      </c>
      <c r="H3204" s="27">
        <f>E3204-F3204</f>
        <v>249.58999999999992</v>
      </c>
      <c r="I3204" s="35">
        <f>E3204/D3204</f>
        <v>0.17999959379364477</v>
      </c>
      <c r="J3204" s="3">
        <v>185003.36</v>
      </c>
      <c r="K3204" s="26">
        <v>6.0999999999999999E-2</v>
      </c>
      <c r="L3204" s="4" t="b">
        <v>0</v>
      </c>
      <c r="M3204" s="4" t="s">
        <v>58</v>
      </c>
      <c r="N3204" s="35">
        <f>'Landed Freight Margin Tool'!$D$4</f>
        <v>0.58708499999999997</v>
      </c>
      <c r="O3204" s="30">
        <f>(MAX($F3204,MIN(0.18*$D3204,$F3204*(1+$N3204))))</f>
        <v>1506.6233999999997</v>
      </c>
      <c r="P3204" s="35">
        <f>O3204/D3204</f>
        <v>0.18</v>
      </c>
    </row>
    <row r="3205" spans="1:16" x14ac:dyDescent="0.3">
      <c r="A3205" s="2">
        <v>45261</v>
      </c>
      <c r="B3205" s="3" t="s">
        <v>20491</v>
      </c>
      <c r="C3205" s="4" t="s">
        <v>20492</v>
      </c>
      <c r="D3205" s="27">
        <v>7895.24</v>
      </c>
      <c r="E3205" s="27">
        <v>1421.14</v>
      </c>
      <c r="F3205" s="27">
        <v>901.92</v>
      </c>
      <c r="G3205" s="26">
        <f>(E3205-F3205)/E3205</f>
        <v>0.36535457449653103</v>
      </c>
      <c r="H3205" s="27">
        <f>E3205-F3205</f>
        <v>519.22000000000014</v>
      </c>
      <c r="I3205" s="35">
        <f>E3205/D3205</f>
        <v>0.17999959469249829</v>
      </c>
      <c r="J3205" s="3">
        <v>185003.36</v>
      </c>
      <c r="K3205" s="26">
        <v>6.0999999999999999E-2</v>
      </c>
      <c r="L3205" s="4" t="b">
        <v>0</v>
      </c>
      <c r="M3205" s="4" t="s">
        <v>58</v>
      </c>
      <c r="N3205" s="35">
        <f>'Landed Freight Margin Tool'!$D$4</f>
        <v>0.58708499999999997</v>
      </c>
      <c r="O3205" s="30">
        <f>(MAX($F3205,MIN(0.18*$D3205,$F3205*(1+$N3205))))</f>
        <v>1421.1432</v>
      </c>
      <c r="P3205" s="35">
        <f>O3205/D3205</f>
        <v>0.18</v>
      </c>
    </row>
    <row r="3206" spans="1:16" x14ac:dyDescent="0.3">
      <c r="A3206" s="2">
        <v>44956</v>
      </c>
      <c r="B3206" s="3" t="s">
        <v>12927</v>
      </c>
      <c r="C3206" s="4" t="s">
        <v>12928</v>
      </c>
      <c r="D3206" s="27">
        <v>11905.86</v>
      </c>
      <c r="E3206" s="27">
        <v>2143.0500000000002</v>
      </c>
      <c r="F3206" s="27">
        <v>1246.42</v>
      </c>
      <c r="G3206" s="26">
        <f>(E3206-F3206)/E3206</f>
        <v>0.41838967826228973</v>
      </c>
      <c r="H3206" s="27">
        <f>E3206-F3206</f>
        <v>896.63000000000011</v>
      </c>
      <c r="I3206" s="35">
        <f>E3206/D3206</f>
        <v>0.17999959683718775</v>
      </c>
      <c r="J3206" s="3">
        <v>185003.36</v>
      </c>
      <c r="K3206" s="26">
        <v>6.0999999999999999E-2</v>
      </c>
      <c r="L3206" s="4" t="b">
        <v>0</v>
      </c>
      <c r="M3206" s="4" t="s">
        <v>58</v>
      </c>
      <c r="N3206" s="35">
        <f>'Landed Freight Margin Tool'!$D$4</f>
        <v>0.58708499999999997</v>
      </c>
      <c r="O3206" s="30">
        <f>(MAX($F3206,MIN(0.18*$D3206,$F3206*(1+$N3206))))</f>
        <v>1978.1744857000001</v>
      </c>
      <c r="P3206" s="35">
        <f>O3206/D3206</f>
        <v>0.16615133100002855</v>
      </c>
    </row>
    <row r="3207" spans="1:16" x14ac:dyDescent="0.3">
      <c r="A3207" s="2">
        <v>45127</v>
      </c>
      <c r="B3207" s="3" t="s">
        <v>21659</v>
      </c>
      <c r="C3207" s="4" t="s">
        <v>21660</v>
      </c>
      <c r="D3207" s="27">
        <v>11907.86</v>
      </c>
      <c r="E3207" s="27">
        <v>2143.41</v>
      </c>
      <c r="F3207" s="27">
        <v>1515.99</v>
      </c>
      <c r="G3207" s="26">
        <f>(E3207-F3207)/E3207</f>
        <v>0.29272047811664587</v>
      </c>
      <c r="H3207" s="27">
        <f>E3207-F3207</f>
        <v>627.41999999999985</v>
      </c>
      <c r="I3207" s="35">
        <f>E3207/D3207</f>
        <v>0.17999959690490144</v>
      </c>
      <c r="J3207" s="3">
        <v>185003.36</v>
      </c>
      <c r="K3207" s="26">
        <v>6.0999999999999999E-2</v>
      </c>
      <c r="L3207" s="4" t="b">
        <v>0</v>
      </c>
      <c r="M3207" s="4" t="s">
        <v>58</v>
      </c>
      <c r="N3207" s="35">
        <f>'Landed Freight Margin Tool'!$D$4</f>
        <v>0.58708499999999997</v>
      </c>
      <c r="O3207" s="30">
        <f>(MAX($F3207,MIN(0.18*$D3207,$F3207*(1+$N3207))))</f>
        <v>2143.4148</v>
      </c>
      <c r="P3207" s="35">
        <f>O3207/D3207</f>
        <v>0.18</v>
      </c>
    </row>
    <row r="3208" spans="1:16" x14ac:dyDescent="0.3">
      <c r="A3208" s="2">
        <v>44951</v>
      </c>
      <c r="B3208" s="3" t="s">
        <v>4107</v>
      </c>
      <c r="C3208" s="4" t="s">
        <v>4108</v>
      </c>
      <c r="D3208" s="27">
        <v>5458.29</v>
      </c>
      <c r="E3208" s="27">
        <v>982.49</v>
      </c>
      <c r="F3208" s="27">
        <v>900.14</v>
      </c>
      <c r="G3208" s="26">
        <f>(E3208-F3208)/E3208</f>
        <v>8.3817646998951667E-2</v>
      </c>
      <c r="H3208" s="27">
        <f>E3208-F3208</f>
        <v>82.350000000000023</v>
      </c>
      <c r="I3208" s="35">
        <f>E3208/D3208</f>
        <v>0.17999959694336504</v>
      </c>
      <c r="J3208" s="3">
        <v>185003.36</v>
      </c>
      <c r="K3208" s="26">
        <v>6.0999999999999999E-2</v>
      </c>
      <c r="L3208" s="4" t="b">
        <v>0</v>
      </c>
      <c r="M3208" s="4" t="s">
        <v>58</v>
      </c>
      <c r="N3208" s="35">
        <f>'Landed Freight Margin Tool'!$D$4</f>
        <v>0.58708499999999997</v>
      </c>
      <c r="O3208" s="30">
        <f>(MAX($F3208,MIN(0.18*$D3208,$F3208*(1+$N3208))))</f>
        <v>982.49219999999991</v>
      </c>
      <c r="P3208" s="35">
        <f>O3208/D3208</f>
        <v>0.18</v>
      </c>
    </row>
    <row r="3209" spans="1:16" x14ac:dyDescent="0.3">
      <c r="A3209" s="2">
        <v>45007</v>
      </c>
      <c r="B3209" s="3" t="s">
        <v>24751</v>
      </c>
      <c r="C3209" s="4" t="s">
        <v>18454</v>
      </c>
      <c r="D3209" s="27">
        <v>9930.7999999999993</v>
      </c>
      <c r="E3209" s="27">
        <v>1787.54</v>
      </c>
      <c r="F3209" s="27">
        <v>1089.5899999999999</v>
      </c>
      <c r="G3209" s="26">
        <f>(E3209-F3209)/E3209</f>
        <v>0.39045280105620017</v>
      </c>
      <c r="H3209" s="27">
        <f>E3209-F3209</f>
        <v>697.95</v>
      </c>
      <c r="I3209" s="35">
        <f>E3209/D3209</f>
        <v>0.17999959721271197</v>
      </c>
      <c r="J3209" s="3">
        <v>185003.36</v>
      </c>
      <c r="K3209" s="26">
        <v>6.0999999999999999E-2</v>
      </c>
      <c r="L3209" s="4" t="b">
        <v>0</v>
      </c>
      <c r="M3209" s="4" t="s">
        <v>58</v>
      </c>
      <c r="N3209" s="35">
        <f>'Landed Freight Margin Tool'!$D$4</f>
        <v>0.58708499999999997</v>
      </c>
      <c r="O3209" s="30">
        <f>(MAX($F3209,MIN(0.18*$D3209,$F3209*(1+$N3209))))</f>
        <v>1729.27194515</v>
      </c>
      <c r="P3209" s="35">
        <f>O3209/D3209</f>
        <v>0.17413218926471183</v>
      </c>
    </row>
    <row r="3210" spans="1:16" x14ac:dyDescent="0.3">
      <c r="A3210" s="2">
        <v>45153</v>
      </c>
      <c r="B3210" s="3" t="s">
        <v>20303</v>
      </c>
      <c r="C3210" s="4" t="s">
        <v>20304</v>
      </c>
      <c r="D3210" s="27">
        <v>12431.75</v>
      </c>
      <c r="E3210" s="27">
        <v>2237.71</v>
      </c>
      <c r="F3210" s="27">
        <v>1566.42</v>
      </c>
      <c r="G3210" s="26">
        <f>(E3210-F3210)/E3210</f>
        <v>0.29998972163506438</v>
      </c>
      <c r="H3210" s="27">
        <f>E3210-F3210</f>
        <v>671.29</v>
      </c>
      <c r="I3210" s="35">
        <f>E3210/D3210</f>
        <v>0.1799995978040099</v>
      </c>
      <c r="J3210" s="3">
        <v>185003.36</v>
      </c>
      <c r="K3210" s="26">
        <v>6.0999999999999999E-2</v>
      </c>
      <c r="L3210" s="4" t="b">
        <v>0</v>
      </c>
      <c r="M3210" s="4" t="s">
        <v>58</v>
      </c>
      <c r="N3210" s="35">
        <f>'Landed Freight Margin Tool'!$D$4</f>
        <v>0.58708499999999997</v>
      </c>
      <c r="O3210" s="30">
        <f>(MAX($F3210,MIN(0.18*$D3210,$F3210*(1+$N3210))))</f>
        <v>2237.7149999999997</v>
      </c>
      <c r="P3210" s="35">
        <f>O3210/D3210</f>
        <v>0.17999999999999997</v>
      </c>
    </row>
    <row r="3211" spans="1:16" x14ac:dyDescent="0.3">
      <c r="A3211" s="2">
        <v>45035</v>
      </c>
      <c r="B3211" s="3" t="s">
        <v>2104</v>
      </c>
      <c r="C3211" s="4" t="s">
        <v>2105</v>
      </c>
      <c r="D3211" s="27">
        <v>10445.69</v>
      </c>
      <c r="E3211" s="27">
        <v>1880.22</v>
      </c>
      <c r="F3211" s="27">
        <v>1118.08</v>
      </c>
      <c r="G3211" s="26">
        <f>(E3211-F3211)/E3211</f>
        <v>0.40534618289349122</v>
      </c>
      <c r="H3211" s="27">
        <f>E3211-F3211</f>
        <v>762.1400000000001</v>
      </c>
      <c r="I3211" s="35">
        <f>E3211/D3211</f>
        <v>0.17999959792029058</v>
      </c>
      <c r="J3211" s="3">
        <v>185003.36</v>
      </c>
      <c r="K3211" s="26">
        <v>6.0999999999999999E-2</v>
      </c>
      <c r="L3211" s="4" t="b">
        <v>0</v>
      </c>
      <c r="M3211" s="4" t="s">
        <v>58</v>
      </c>
      <c r="N3211" s="35">
        <f>'Landed Freight Margin Tool'!$D$4</f>
        <v>0.58708499999999997</v>
      </c>
      <c r="O3211" s="30">
        <f>(MAX($F3211,MIN(0.18*$D3211,$F3211*(1+$N3211))))</f>
        <v>1774.4879968</v>
      </c>
      <c r="P3211" s="35">
        <f>O3211/D3211</f>
        <v>0.16987752812882634</v>
      </c>
    </row>
    <row r="3212" spans="1:16" x14ac:dyDescent="0.3">
      <c r="A3212" s="2">
        <v>45126</v>
      </c>
      <c r="B3212" s="3" t="s">
        <v>7468</v>
      </c>
      <c r="C3212" s="4" t="s">
        <v>7469</v>
      </c>
      <c r="D3212" s="27">
        <v>3484.73</v>
      </c>
      <c r="E3212" s="27">
        <v>627.25</v>
      </c>
      <c r="F3212" s="27">
        <v>400.52</v>
      </c>
      <c r="G3212" s="26">
        <f>(E3212-F3212)/E3212</f>
        <v>0.36146671980868877</v>
      </c>
      <c r="H3212" s="27">
        <f>E3212-F3212</f>
        <v>226.73000000000002</v>
      </c>
      <c r="I3212" s="35">
        <f>E3212/D3212</f>
        <v>0.17999959824720996</v>
      </c>
      <c r="J3212" s="3">
        <v>185003.36</v>
      </c>
      <c r="K3212" s="26">
        <v>6.0999999999999999E-2</v>
      </c>
      <c r="L3212" s="4" t="b">
        <v>0</v>
      </c>
      <c r="M3212" s="4" t="s">
        <v>58</v>
      </c>
      <c r="N3212" s="35">
        <f>'Landed Freight Margin Tool'!$D$4</f>
        <v>0.58708499999999997</v>
      </c>
      <c r="O3212" s="30">
        <f>(MAX($F3212,MIN(0.18*$D3212,$F3212*(1+$N3212))))</f>
        <v>627.25139999999999</v>
      </c>
      <c r="P3212" s="35">
        <f>O3212/D3212</f>
        <v>0.18</v>
      </c>
    </row>
    <row r="3213" spans="1:16" x14ac:dyDescent="0.3">
      <c r="A3213" s="2">
        <v>45220</v>
      </c>
      <c r="B3213" s="3" t="s">
        <v>10146</v>
      </c>
      <c r="C3213" s="4" t="s">
        <v>10147</v>
      </c>
      <c r="D3213" s="27">
        <v>10971.58</v>
      </c>
      <c r="E3213" s="27">
        <v>1974.88</v>
      </c>
      <c r="F3213" s="27">
        <v>1461.24</v>
      </c>
      <c r="G3213" s="26">
        <f>(E3213-F3213)/E3213</f>
        <v>0.26008668881147212</v>
      </c>
      <c r="H3213" s="27">
        <f>E3213-F3213</f>
        <v>513.6400000000001</v>
      </c>
      <c r="I3213" s="35">
        <f>E3213/D3213</f>
        <v>0.17999959896386847</v>
      </c>
      <c r="J3213" s="3">
        <v>185003.36</v>
      </c>
      <c r="K3213" s="26">
        <v>6.0999999999999999E-2</v>
      </c>
      <c r="L3213" s="4" t="b">
        <v>0</v>
      </c>
      <c r="M3213" s="4" t="s">
        <v>58</v>
      </c>
      <c r="N3213" s="35">
        <f>'Landed Freight Margin Tool'!$D$4</f>
        <v>0.58708499999999997</v>
      </c>
      <c r="O3213" s="30">
        <f>(MAX($F3213,MIN(0.18*$D3213,$F3213*(1+$N3213))))</f>
        <v>1974.8843999999999</v>
      </c>
      <c r="P3213" s="35">
        <f>O3213/D3213</f>
        <v>0.18</v>
      </c>
    </row>
    <row r="3214" spans="1:16" x14ac:dyDescent="0.3">
      <c r="A3214" s="2">
        <v>45126</v>
      </c>
      <c r="B3214" s="3" t="s">
        <v>1779</v>
      </c>
      <c r="C3214" s="4" t="s">
        <v>1780</v>
      </c>
      <c r="D3214" s="27">
        <v>10979.58</v>
      </c>
      <c r="E3214" s="27">
        <v>1976.32</v>
      </c>
      <c r="F3214" s="27">
        <v>1080.1199999999999</v>
      </c>
      <c r="G3214" s="26">
        <f>(E3214-F3214)/E3214</f>
        <v>0.45346907383419693</v>
      </c>
      <c r="H3214" s="27">
        <f>E3214-F3214</f>
        <v>896.2</v>
      </c>
      <c r="I3214" s="35">
        <f>E3214/D3214</f>
        <v>0.17999959925607353</v>
      </c>
      <c r="J3214" s="3">
        <v>185003.36</v>
      </c>
      <c r="K3214" s="26">
        <v>6.0999999999999999E-2</v>
      </c>
      <c r="L3214" s="4" t="b">
        <v>0</v>
      </c>
      <c r="M3214" s="4" t="s">
        <v>58</v>
      </c>
      <c r="N3214" s="35">
        <f>'Landed Freight Margin Tool'!$D$4</f>
        <v>0.58708499999999997</v>
      </c>
      <c r="O3214" s="30">
        <f>(MAX($F3214,MIN(0.18*$D3214,$F3214*(1+$N3214))))</f>
        <v>1714.2422501999999</v>
      </c>
      <c r="P3214" s="35">
        <f>O3214/D3214</f>
        <v>0.15613003869000452</v>
      </c>
    </row>
    <row r="3215" spans="1:16" x14ac:dyDescent="0.3">
      <c r="A3215" s="2">
        <v>45098</v>
      </c>
      <c r="B3215" s="3" t="s">
        <v>3766</v>
      </c>
      <c r="C3215" s="4" t="s">
        <v>3767</v>
      </c>
      <c r="D3215" s="27">
        <v>7985.74</v>
      </c>
      <c r="E3215" s="27">
        <v>1437.43</v>
      </c>
      <c r="F3215" s="27">
        <v>1039.8599999999999</v>
      </c>
      <c r="G3215" s="26">
        <f>(E3215-F3215)/E3215</f>
        <v>0.27658390321615672</v>
      </c>
      <c r="H3215" s="27">
        <f>E3215-F3215</f>
        <v>397.57000000000016</v>
      </c>
      <c r="I3215" s="35">
        <f>E3215/D3215</f>
        <v>0.17999959928572681</v>
      </c>
      <c r="J3215" s="3">
        <v>185003.36</v>
      </c>
      <c r="K3215" s="26">
        <v>6.0999999999999999E-2</v>
      </c>
      <c r="L3215" s="4" t="b">
        <v>0</v>
      </c>
      <c r="M3215" s="4" t="s">
        <v>58</v>
      </c>
      <c r="N3215" s="35">
        <f>'Landed Freight Margin Tool'!$D$4</f>
        <v>0.58708499999999997</v>
      </c>
      <c r="O3215" s="30">
        <f>(MAX($F3215,MIN(0.18*$D3215,$F3215*(1+$N3215))))</f>
        <v>1437.4331999999999</v>
      </c>
      <c r="P3215" s="35">
        <f>O3215/D3215</f>
        <v>0.18</v>
      </c>
    </row>
    <row r="3216" spans="1:16" x14ac:dyDescent="0.3">
      <c r="A3216" s="2">
        <v>45140</v>
      </c>
      <c r="B3216" s="3" t="s">
        <v>9960</v>
      </c>
      <c r="C3216" s="4" t="s">
        <v>9961</v>
      </c>
      <c r="D3216" s="27">
        <v>10015.799999999999</v>
      </c>
      <c r="E3216" s="27">
        <v>1802.84</v>
      </c>
      <c r="F3216" s="27">
        <v>1321.67</v>
      </c>
      <c r="G3216" s="26">
        <f>(E3216-F3216)/E3216</f>
        <v>0.26689556477557624</v>
      </c>
      <c r="H3216" s="27">
        <f>E3216-F3216</f>
        <v>481.16999999999985</v>
      </c>
      <c r="I3216" s="35">
        <f>E3216/D3216</f>
        <v>0.17999960063100301</v>
      </c>
      <c r="J3216" s="3">
        <v>185003.36</v>
      </c>
      <c r="K3216" s="26">
        <v>6.0999999999999999E-2</v>
      </c>
      <c r="L3216" s="4" t="b">
        <v>0</v>
      </c>
      <c r="M3216" s="4" t="s">
        <v>58</v>
      </c>
      <c r="N3216" s="35">
        <f>'Landed Freight Margin Tool'!$D$4</f>
        <v>0.58708499999999997</v>
      </c>
      <c r="O3216" s="30">
        <f>(MAX($F3216,MIN(0.18*$D3216,$F3216*(1+$N3216))))</f>
        <v>1802.8439999999998</v>
      </c>
      <c r="P3216" s="35">
        <f>O3216/D3216</f>
        <v>0.18</v>
      </c>
    </row>
    <row r="3217" spans="1:16" x14ac:dyDescent="0.3">
      <c r="A3217" s="2">
        <v>45226</v>
      </c>
      <c r="B3217" s="3" t="s">
        <v>11897</v>
      </c>
      <c r="C3217" s="4" t="s">
        <v>11898</v>
      </c>
      <c r="D3217" s="27">
        <v>8015.74</v>
      </c>
      <c r="E3217" s="27">
        <v>1442.83</v>
      </c>
      <c r="F3217" s="27">
        <v>897.11</v>
      </c>
      <c r="G3217" s="26">
        <f>(E3217-F3217)/E3217</f>
        <v>0.37822889737529714</v>
      </c>
      <c r="H3217" s="27">
        <f>E3217-F3217</f>
        <v>545.71999999999991</v>
      </c>
      <c r="I3217" s="35">
        <f>E3217/D3217</f>
        <v>0.17999960078545463</v>
      </c>
      <c r="J3217" s="3">
        <v>185003.36</v>
      </c>
      <c r="K3217" s="26">
        <v>6.0999999999999999E-2</v>
      </c>
      <c r="L3217" s="4" t="b">
        <v>0</v>
      </c>
      <c r="M3217" s="4" t="s">
        <v>58</v>
      </c>
      <c r="N3217" s="35">
        <f>'Landed Freight Margin Tool'!$D$4</f>
        <v>0.58708499999999997</v>
      </c>
      <c r="O3217" s="30">
        <f>(MAX($F3217,MIN(0.18*$D3217,$F3217*(1+$N3217))))</f>
        <v>1423.7898243500001</v>
      </c>
      <c r="P3217" s="35">
        <f>O3217/D3217</f>
        <v>0.17762425232729606</v>
      </c>
    </row>
    <row r="3218" spans="1:16" x14ac:dyDescent="0.3">
      <c r="A3218" s="2">
        <v>44966</v>
      </c>
      <c r="B3218" s="3" t="s">
        <v>22260</v>
      </c>
      <c r="C3218" s="4" t="s">
        <v>22261</v>
      </c>
      <c r="D3218" s="27">
        <v>10544.19</v>
      </c>
      <c r="E3218" s="27">
        <v>1897.95</v>
      </c>
      <c r="F3218" s="27">
        <v>1138.55</v>
      </c>
      <c r="G3218" s="26">
        <f>(E3218-F3218)/E3218</f>
        <v>0.40011591453937145</v>
      </c>
      <c r="H3218" s="27">
        <f>E3218-F3218</f>
        <v>759.40000000000009</v>
      </c>
      <c r="I3218" s="35">
        <f>E3218/D3218</f>
        <v>0.17999960167637344</v>
      </c>
      <c r="J3218" s="3">
        <v>185003.36</v>
      </c>
      <c r="K3218" s="26">
        <v>6.0999999999999999E-2</v>
      </c>
      <c r="L3218" s="4" t="b">
        <v>0</v>
      </c>
      <c r="M3218" s="4" t="s">
        <v>58</v>
      </c>
      <c r="N3218" s="35">
        <f>'Landed Freight Margin Tool'!$D$4</f>
        <v>0.58708499999999997</v>
      </c>
      <c r="O3218" s="30">
        <f>(MAX($F3218,MIN(0.18*$D3218,$F3218*(1+$N3218))))</f>
        <v>1806.9756267499999</v>
      </c>
      <c r="P3218" s="35">
        <f>O3218/D3218</f>
        <v>0.17137168684839707</v>
      </c>
    </row>
    <row r="3219" spans="1:16" x14ac:dyDescent="0.3">
      <c r="A3219" s="2">
        <v>45001</v>
      </c>
      <c r="B3219" s="3" t="s">
        <v>1344</v>
      </c>
      <c r="C3219" s="4" t="s">
        <v>1345</v>
      </c>
      <c r="D3219" s="27">
        <v>8039.74</v>
      </c>
      <c r="E3219" s="27">
        <v>1447.15</v>
      </c>
      <c r="F3219" s="27">
        <v>901.99</v>
      </c>
      <c r="G3219" s="26">
        <f>(E3219-F3219)/E3219</f>
        <v>0.37671284939363581</v>
      </c>
      <c r="H3219" s="27">
        <f>E3219-F3219</f>
        <v>545.16000000000008</v>
      </c>
      <c r="I3219" s="35">
        <f>E3219/D3219</f>
        <v>0.17999960197717838</v>
      </c>
      <c r="J3219" s="3">
        <v>185003.36</v>
      </c>
      <c r="K3219" s="26">
        <v>6.0999999999999999E-2</v>
      </c>
      <c r="L3219" s="4" t="b">
        <v>0</v>
      </c>
      <c r="M3219" s="4" t="s">
        <v>58</v>
      </c>
      <c r="N3219" s="35">
        <f>'Landed Freight Margin Tool'!$D$4</f>
        <v>0.58708499999999997</v>
      </c>
      <c r="O3219" s="30">
        <f>(MAX($F3219,MIN(0.18*$D3219,$F3219*(1+$N3219))))</f>
        <v>1431.53479915</v>
      </c>
      <c r="P3219" s="35">
        <f>O3219/D3219</f>
        <v>0.17805735000758732</v>
      </c>
    </row>
    <row r="3220" spans="1:16" x14ac:dyDescent="0.3">
      <c r="A3220" s="2">
        <v>45077</v>
      </c>
      <c r="B3220" s="3" t="s">
        <v>14868</v>
      </c>
      <c r="C3220" s="4" t="s">
        <v>14869</v>
      </c>
      <c r="D3220" s="27">
        <v>10057.299999999999</v>
      </c>
      <c r="E3220" s="27">
        <v>1810.31</v>
      </c>
      <c r="F3220" s="27">
        <v>1336.2</v>
      </c>
      <c r="G3220" s="26">
        <f>(E3220-F3220)/E3220</f>
        <v>0.26189437168219803</v>
      </c>
      <c r="H3220" s="27">
        <f>E3220-F3220</f>
        <v>474.1099999999999</v>
      </c>
      <c r="I3220" s="35">
        <f>E3220/D3220</f>
        <v>0.17999960227894168</v>
      </c>
      <c r="J3220" s="3">
        <v>185003.36</v>
      </c>
      <c r="K3220" s="26">
        <v>6.0999999999999999E-2</v>
      </c>
      <c r="L3220" s="4" t="b">
        <v>0</v>
      </c>
      <c r="M3220" s="4" t="s">
        <v>58</v>
      </c>
      <c r="N3220" s="35">
        <f>'Landed Freight Margin Tool'!$D$4</f>
        <v>0.58708499999999997</v>
      </c>
      <c r="O3220" s="30">
        <f>(MAX($F3220,MIN(0.18*$D3220,$F3220*(1+$N3220))))</f>
        <v>1810.3139999999999</v>
      </c>
      <c r="P3220" s="35">
        <f>O3220/D3220</f>
        <v>0.18</v>
      </c>
    </row>
    <row r="3221" spans="1:16" x14ac:dyDescent="0.3">
      <c r="A3221" s="2">
        <v>45163</v>
      </c>
      <c r="B3221" s="3" t="s">
        <v>13678</v>
      </c>
      <c r="C3221" s="4" t="s">
        <v>13679</v>
      </c>
      <c r="D3221" s="27">
        <v>3018.84</v>
      </c>
      <c r="E3221" s="27">
        <v>543.39</v>
      </c>
      <c r="F3221" s="27">
        <v>299.98</v>
      </c>
      <c r="G3221" s="26">
        <f>(E3221-F3221)/E3221</f>
        <v>0.4479471466166105</v>
      </c>
      <c r="H3221" s="27">
        <f>E3221-F3221</f>
        <v>243.40999999999997</v>
      </c>
      <c r="I3221" s="35">
        <f>E3221/D3221</f>
        <v>0.17999960249632307</v>
      </c>
      <c r="J3221" s="3">
        <v>185003.36</v>
      </c>
      <c r="K3221" s="26">
        <v>6.0999999999999999E-2</v>
      </c>
      <c r="L3221" s="4" t="b">
        <v>0</v>
      </c>
      <c r="M3221" s="4" t="s">
        <v>58</v>
      </c>
      <c r="N3221" s="35">
        <f>'Landed Freight Margin Tool'!$D$4</f>
        <v>0.58708499999999997</v>
      </c>
      <c r="O3221" s="30">
        <f>(MAX($F3221,MIN(0.18*$D3221,$F3221*(1+$N3221))))</f>
        <v>476.09375830000005</v>
      </c>
      <c r="P3221" s="35">
        <f>O3221/D3221</f>
        <v>0.15770751623140014</v>
      </c>
    </row>
    <row r="3222" spans="1:16" x14ac:dyDescent="0.3">
      <c r="A3222" s="2">
        <v>45026</v>
      </c>
      <c r="B3222" s="3" t="s">
        <v>25065</v>
      </c>
      <c r="C3222" s="4" t="s">
        <v>25066</v>
      </c>
      <c r="D3222" s="27">
        <v>10577.19</v>
      </c>
      <c r="E3222" s="27">
        <v>1903.89</v>
      </c>
      <c r="F3222" s="27">
        <v>1049.18</v>
      </c>
      <c r="G3222" s="26">
        <f>(E3222-F3222)/E3222</f>
        <v>0.44892824690502076</v>
      </c>
      <c r="H3222" s="27">
        <f>E3222-F3222</f>
        <v>854.71</v>
      </c>
      <c r="I3222" s="35">
        <f>E3222/D3222</f>
        <v>0.1799996029191118</v>
      </c>
      <c r="J3222" s="3">
        <v>185003.36</v>
      </c>
      <c r="K3222" s="26">
        <v>6.0999999999999999E-2</v>
      </c>
      <c r="L3222" s="4" t="b">
        <v>0</v>
      </c>
      <c r="M3222" s="4" t="s">
        <v>58</v>
      </c>
      <c r="N3222" s="35">
        <f>'Landed Freight Margin Tool'!$D$4</f>
        <v>0.58708499999999997</v>
      </c>
      <c r="O3222" s="30">
        <f>(MAX($F3222,MIN(0.18*$D3222,$F3222*(1+$N3222))))</f>
        <v>1665.1378403000001</v>
      </c>
      <c r="P3222" s="35">
        <f>O3222/D3222</f>
        <v>0.15742724110089731</v>
      </c>
    </row>
    <row r="3223" spans="1:16" x14ac:dyDescent="0.3">
      <c r="A3223" s="2">
        <v>45043</v>
      </c>
      <c r="B3223" s="3" t="s">
        <v>12602</v>
      </c>
      <c r="C3223" s="4" t="s">
        <v>12603</v>
      </c>
      <c r="D3223" s="27">
        <v>11102.58</v>
      </c>
      <c r="E3223" s="27">
        <v>1998.46</v>
      </c>
      <c r="F3223" s="27">
        <v>1289.52</v>
      </c>
      <c r="G3223" s="26">
        <f>(E3223-F3223)/E3223</f>
        <v>0.35474315222721498</v>
      </c>
      <c r="H3223" s="27">
        <f>E3223-F3223</f>
        <v>708.94</v>
      </c>
      <c r="I3223" s="35">
        <f>E3223/D3223</f>
        <v>0.17999960369571757</v>
      </c>
      <c r="J3223" s="3">
        <v>185003.36</v>
      </c>
      <c r="K3223" s="26">
        <v>6.0999999999999999E-2</v>
      </c>
      <c r="L3223" s="4" t="b">
        <v>0</v>
      </c>
      <c r="M3223" s="4" t="s">
        <v>58</v>
      </c>
      <c r="N3223" s="35">
        <f>'Landed Freight Margin Tool'!$D$4</f>
        <v>0.58708499999999997</v>
      </c>
      <c r="O3223" s="30">
        <f>(MAX($F3223,MIN(0.18*$D3223,$F3223*(1+$N3223))))</f>
        <v>1998.4643999999998</v>
      </c>
      <c r="P3223" s="35">
        <f>O3223/D3223</f>
        <v>0.18</v>
      </c>
    </row>
    <row r="3224" spans="1:16" x14ac:dyDescent="0.3">
      <c r="A3224" s="2">
        <v>45112</v>
      </c>
      <c r="B3224" s="3" t="s">
        <v>11514</v>
      </c>
      <c r="C3224" s="4" t="s">
        <v>11515</v>
      </c>
      <c r="D3224" s="27">
        <v>5553.29</v>
      </c>
      <c r="E3224" s="27">
        <v>999.59</v>
      </c>
      <c r="F3224" s="27">
        <v>520.84</v>
      </c>
      <c r="G3224" s="26">
        <f>(E3224-F3224)/E3224</f>
        <v>0.47894636801088447</v>
      </c>
      <c r="H3224" s="27">
        <f>E3224-F3224</f>
        <v>478.75</v>
      </c>
      <c r="I3224" s="35">
        <f>E3224/D3224</f>
        <v>0.17999960383844532</v>
      </c>
      <c r="J3224" s="3">
        <v>185003.36</v>
      </c>
      <c r="K3224" s="26">
        <v>6.0999999999999999E-2</v>
      </c>
      <c r="L3224" s="4" t="b">
        <v>0</v>
      </c>
      <c r="M3224" s="4" t="s">
        <v>58</v>
      </c>
      <c r="N3224" s="35">
        <f>'Landed Freight Margin Tool'!$D$4</f>
        <v>0.58708499999999997</v>
      </c>
      <c r="O3224" s="30">
        <f>(MAX($F3224,MIN(0.18*$D3224,$F3224*(1+$N3224))))</f>
        <v>826.61735140000008</v>
      </c>
      <c r="P3224" s="35">
        <f>O3224/D3224</f>
        <v>0.14885182502624572</v>
      </c>
    </row>
    <row r="3225" spans="1:16" x14ac:dyDescent="0.3">
      <c r="A3225" s="2">
        <v>45063</v>
      </c>
      <c r="B3225" s="3" t="s">
        <v>12024</v>
      </c>
      <c r="C3225" s="4" t="s">
        <v>12025</v>
      </c>
      <c r="D3225" s="27">
        <v>10605.19</v>
      </c>
      <c r="E3225" s="27">
        <v>1908.93</v>
      </c>
      <c r="F3225" s="27">
        <v>1135.05</v>
      </c>
      <c r="G3225" s="26">
        <f>(E3225-F3225)/E3225</f>
        <v>0.40539988370448371</v>
      </c>
      <c r="H3225" s="27">
        <f>E3225-F3225</f>
        <v>773.88000000000011</v>
      </c>
      <c r="I3225" s="35">
        <f>E3225/D3225</f>
        <v>0.17999960396749137</v>
      </c>
      <c r="J3225" s="3">
        <v>185003.36</v>
      </c>
      <c r="K3225" s="26">
        <v>6.0999999999999999E-2</v>
      </c>
      <c r="L3225" s="4" t="b">
        <v>0</v>
      </c>
      <c r="M3225" s="4" t="s">
        <v>58</v>
      </c>
      <c r="N3225" s="35">
        <f>'Landed Freight Margin Tool'!$D$4</f>
        <v>0.58708499999999997</v>
      </c>
      <c r="O3225" s="30">
        <f>(MAX($F3225,MIN(0.18*$D3225,$F3225*(1+$N3225))))</f>
        <v>1801.42082925</v>
      </c>
      <c r="P3225" s="35">
        <f>O3225/D3225</f>
        <v>0.16986219287443222</v>
      </c>
    </row>
    <row r="3226" spans="1:16" x14ac:dyDescent="0.3">
      <c r="A3226" s="2">
        <v>45027</v>
      </c>
      <c r="B3226" s="3" t="s">
        <v>5538</v>
      </c>
      <c r="C3226" s="4" t="s">
        <v>5539</v>
      </c>
      <c r="D3226" s="27">
        <v>11621.47</v>
      </c>
      <c r="E3226" s="27">
        <v>2091.86</v>
      </c>
      <c r="F3226" s="27">
        <v>637.24</v>
      </c>
      <c r="G3226" s="26">
        <f>(E3226-F3226)/E3226</f>
        <v>0.69537158318434311</v>
      </c>
      <c r="H3226" s="27">
        <f>E3226-F3226</f>
        <v>1454.6200000000001</v>
      </c>
      <c r="I3226" s="35">
        <f>E3226/D3226</f>
        <v>0.17999960418088248</v>
      </c>
      <c r="J3226" s="3">
        <v>185003.36</v>
      </c>
      <c r="K3226" s="26">
        <v>6.0999999999999999E-2</v>
      </c>
      <c r="L3226" s="4" t="b">
        <v>0</v>
      </c>
      <c r="M3226" s="4" t="s">
        <v>58</v>
      </c>
      <c r="N3226" s="35">
        <f>'Landed Freight Margin Tool'!$D$4</f>
        <v>0.58708499999999997</v>
      </c>
      <c r="O3226" s="30">
        <f>(MAX($F3226,MIN(0.18*$D3226,$F3226*(1+$N3226))))</f>
        <v>1011.3540454</v>
      </c>
      <c r="P3226" s="35">
        <f>O3226/D3226</f>
        <v>8.7024622995197684E-2</v>
      </c>
    </row>
    <row r="3227" spans="1:16" x14ac:dyDescent="0.3">
      <c r="A3227" s="2">
        <v>45162</v>
      </c>
      <c r="B3227" s="3" t="s">
        <v>10614</v>
      </c>
      <c r="C3227" s="4" t="s">
        <v>10615</v>
      </c>
      <c r="D3227" s="27">
        <v>9107.02</v>
      </c>
      <c r="E3227" s="27">
        <v>1639.26</v>
      </c>
      <c r="F3227" s="27">
        <v>961.9</v>
      </c>
      <c r="G3227" s="26">
        <f>(E3227-F3227)/E3227</f>
        <v>0.41321083903712652</v>
      </c>
      <c r="H3227" s="27">
        <f>E3227-F3227</f>
        <v>677.36</v>
      </c>
      <c r="I3227" s="35">
        <f>E3227/D3227</f>
        <v>0.17999960470054968</v>
      </c>
      <c r="J3227" s="3">
        <v>185003.36</v>
      </c>
      <c r="K3227" s="26">
        <v>6.0999999999999999E-2</v>
      </c>
      <c r="L3227" s="4" t="b">
        <v>0</v>
      </c>
      <c r="M3227" s="4" t="s">
        <v>58</v>
      </c>
      <c r="N3227" s="35">
        <f>'Landed Freight Margin Tool'!$D$4</f>
        <v>0.58708499999999997</v>
      </c>
      <c r="O3227" s="30">
        <f>(MAX($F3227,MIN(0.18*$D3227,$F3227*(1+$N3227))))</f>
        <v>1526.6170615000001</v>
      </c>
      <c r="P3227" s="35">
        <f>O3227/D3227</f>
        <v>0.16763080145865497</v>
      </c>
    </row>
    <row r="3228" spans="1:16" x14ac:dyDescent="0.3">
      <c r="A3228" s="2">
        <v>45051</v>
      </c>
      <c r="B3228" s="3" t="s">
        <v>14378</v>
      </c>
      <c r="C3228" s="4" t="s">
        <v>14379</v>
      </c>
      <c r="D3228" s="27">
        <v>6076.68</v>
      </c>
      <c r="E3228" s="27">
        <v>1093.8</v>
      </c>
      <c r="F3228" s="27">
        <v>686.12</v>
      </c>
      <c r="G3228" s="26">
        <f>(E3228-F3228)/E3228</f>
        <v>0.37271896141890654</v>
      </c>
      <c r="H3228" s="27">
        <f>E3228-F3228</f>
        <v>407.67999999999995</v>
      </c>
      <c r="I3228" s="35">
        <f>E3228/D3228</f>
        <v>0.17999960504749302</v>
      </c>
      <c r="J3228" s="3">
        <v>185003.36</v>
      </c>
      <c r="K3228" s="26">
        <v>6.0999999999999999E-2</v>
      </c>
      <c r="L3228" s="4" t="b">
        <v>0</v>
      </c>
      <c r="M3228" s="4" t="s">
        <v>58</v>
      </c>
      <c r="N3228" s="35">
        <f>'Landed Freight Margin Tool'!$D$4</f>
        <v>0.58708499999999997</v>
      </c>
      <c r="O3228" s="30">
        <f>(MAX($F3228,MIN(0.18*$D3228,$F3228*(1+$N3228))))</f>
        <v>1088.9307602000001</v>
      </c>
      <c r="P3228" s="35">
        <f>O3228/D3228</f>
        <v>0.17919830568665784</v>
      </c>
    </row>
    <row r="3229" spans="1:16" x14ac:dyDescent="0.3">
      <c r="A3229" s="2">
        <v>45226</v>
      </c>
      <c r="B3229" s="3" t="s">
        <v>21056</v>
      </c>
      <c r="C3229" s="4" t="s">
        <v>21057</v>
      </c>
      <c r="D3229" s="27">
        <v>6077.68</v>
      </c>
      <c r="E3229" s="27">
        <v>1093.98</v>
      </c>
      <c r="F3229" s="27">
        <v>756.24</v>
      </c>
      <c r="G3229" s="26">
        <f>(E3229-F3229)/E3229</f>
        <v>0.3087259364887841</v>
      </c>
      <c r="H3229" s="27">
        <f>E3229-F3229</f>
        <v>337.74</v>
      </c>
      <c r="I3229" s="35">
        <f>E3229/D3229</f>
        <v>0.17999960511247712</v>
      </c>
      <c r="J3229" s="3">
        <v>185003.36</v>
      </c>
      <c r="K3229" s="26">
        <v>6.0999999999999999E-2</v>
      </c>
      <c r="L3229" s="4" t="b">
        <v>0</v>
      </c>
      <c r="M3229" s="4" t="s">
        <v>58</v>
      </c>
      <c r="N3229" s="35">
        <f>'Landed Freight Margin Tool'!$D$4</f>
        <v>0.58708499999999997</v>
      </c>
      <c r="O3229" s="30">
        <f>(MAX($F3229,MIN(0.18*$D3229,$F3229*(1+$N3229))))</f>
        <v>1093.9824000000001</v>
      </c>
      <c r="P3229" s="35">
        <f>O3229/D3229</f>
        <v>0.18000000000000002</v>
      </c>
    </row>
    <row r="3230" spans="1:16" x14ac:dyDescent="0.3">
      <c r="A3230" s="2">
        <v>44977</v>
      </c>
      <c r="B3230" s="3" t="s">
        <v>13185</v>
      </c>
      <c r="C3230" s="4" t="s">
        <v>13186</v>
      </c>
      <c r="D3230" s="27">
        <v>6080.68</v>
      </c>
      <c r="E3230" s="27">
        <v>1094.52</v>
      </c>
      <c r="F3230" s="27">
        <v>816.27</v>
      </c>
      <c r="G3230" s="26">
        <f>(E3230-F3230)/E3230</f>
        <v>0.25422102839600924</v>
      </c>
      <c r="H3230" s="27">
        <f>E3230-F3230</f>
        <v>278.25</v>
      </c>
      <c r="I3230" s="35">
        <f>E3230/D3230</f>
        <v>0.17999960530730114</v>
      </c>
      <c r="J3230" s="3">
        <v>185003.36</v>
      </c>
      <c r="K3230" s="26">
        <v>6.0999999999999999E-2</v>
      </c>
      <c r="L3230" s="4" t="b">
        <v>0</v>
      </c>
      <c r="M3230" s="4" t="s">
        <v>58</v>
      </c>
      <c r="N3230" s="35">
        <f>'Landed Freight Margin Tool'!$D$4</f>
        <v>0.58708499999999997</v>
      </c>
      <c r="O3230" s="30">
        <f>(MAX($F3230,MIN(0.18*$D3230,$F3230*(1+$N3230))))</f>
        <v>1094.5224000000001</v>
      </c>
      <c r="P3230" s="35">
        <f>O3230/D3230</f>
        <v>0.18</v>
      </c>
    </row>
    <row r="3231" spans="1:16" x14ac:dyDescent="0.3">
      <c r="A3231" s="2">
        <v>45022</v>
      </c>
      <c r="B3231" s="3" t="s">
        <v>1330</v>
      </c>
      <c r="C3231" s="4" t="s">
        <v>1331</v>
      </c>
      <c r="D3231" s="27">
        <v>1013.78</v>
      </c>
      <c r="E3231" s="27">
        <v>182.48</v>
      </c>
      <c r="F3231" s="27">
        <v>125.31</v>
      </c>
      <c r="G3231" s="26">
        <f>(E3231-F3231)/E3231</f>
        <v>0.31329460762823319</v>
      </c>
      <c r="H3231" s="27">
        <f>E3231-F3231</f>
        <v>57.169999999999987</v>
      </c>
      <c r="I3231" s="35">
        <f>E3231/D3231</f>
        <v>0.17999960543707708</v>
      </c>
      <c r="J3231" s="3">
        <v>185003.36</v>
      </c>
      <c r="K3231" s="26">
        <v>6.0999999999999999E-2</v>
      </c>
      <c r="L3231" s="4" t="b">
        <v>0</v>
      </c>
      <c r="M3231" s="4" t="s">
        <v>58</v>
      </c>
      <c r="N3231" s="35">
        <f>'Landed Freight Margin Tool'!$D$4</f>
        <v>0.58708499999999997</v>
      </c>
      <c r="O3231" s="30">
        <f>(MAX($F3231,MIN(0.18*$D3231,$F3231*(1+$N3231))))</f>
        <v>182.48039999999997</v>
      </c>
      <c r="P3231" s="35">
        <f>O3231/D3231</f>
        <v>0.18</v>
      </c>
    </row>
    <row r="3232" spans="1:16" x14ac:dyDescent="0.3">
      <c r="A3232" s="2">
        <v>44995</v>
      </c>
      <c r="B3232" s="3" t="s">
        <v>13722</v>
      </c>
      <c r="C3232" s="4" t="s">
        <v>13723</v>
      </c>
      <c r="D3232" s="27">
        <v>10646.69</v>
      </c>
      <c r="E3232" s="27">
        <v>1916.4</v>
      </c>
      <c r="F3232" s="27">
        <v>1800.78</v>
      </c>
      <c r="G3232" s="26">
        <f>(E3232-F3232)/E3232</f>
        <v>6.0331872260488473E-2</v>
      </c>
      <c r="H3232" s="27">
        <f>E3232-F3232</f>
        <v>115.62000000000012</v>
      </c>
      <c r="I3232" s="35">
        <f>E3232/D3232</f>
        <v>0.17999960551119643</v>
      </c>
      <c r="J3232" s="3">
        <v>185003.36</v>
      </c>
      <c r="K3232" s="26">
        <v>6.0999999999999999E-2</v>
      </c>
      <c r="L3232" s="4" t="b">
        <v>0</v>
      </c>
      <c r="M3232" s="4" t="s">
        <v>58</v>
      </c>
      <c r="N3232" s="35">
        <f>'Landed Freight Margin Tool'!$D$4</f>
        <v>0.58708499999999997</v>
      </c>
      <c r="O3232" s="30">
        <f>(MAX($F3232,MIN(0.18*$D3232,$F3232*(1+$N3232))))</f>
        <v>1916.4041999999999</v>
      </c>
      <c r="P3232" s="35">
        <f>O3232/D3232</f>
        <v>0.18</v>
      </c>
    </row>
    <row r="3233" spans="1:16" x14ac:dyDescent="0.3">
      <c r="A3233" s="2">
        <v>45041</v>
      </c>
      <c r="B3233" s="3" t="s">
        <v>15882</v>
      </c>
      <c r="C3233" s="4" t="s">
        <v>15883</v>
      </c>
      <c r="D3233" s="27">
        <v>12183.36</v>
      </c>
      <c r="E3233" s="27">
        <v>2193</v>
      </c>
      <c r="F3233" s="27">
        <v>1960.16</v>
      </c>
      <c r="G3233" s="26">
        <f>(E3233-F3233)/E3233</f>
        <v>0.10617419060647511</v>
      </c>
      <c r="H3233" s="27">
        <f>E3233-F3233</f>
        <v>232.83999999999992</v>
      </c>
      <c r="I3233" s="35">
        <f>E3233/D3233</f>
        <v>0.17999960602001416</v>
      </c>
      <c r="J3233" s="3">
        <v>185003.36</v>
      </c>
      <c r="K3233" s="26">
        <v>6.0999999999999999E-2</v>
      </c>
      <c r="L3233" s="4" t="b">
        <v>0</v>
      </c>
      <c r="M3233" s="4" t="s">
        <v>58</v>
      </c>
      <c r="N3233" s="35">
        <f>'Landed Freight Margin Tool'!$D$4</f>
        <v>0.58708499999999997</v>
      </c>
      <c r="O3233" s="30">
        <f>(MAX($F3233,MIN(0.18*$D3233,$F3233*(1+$N3233))))</f>
        <v>2193.0048000000002</v>
      </c>
      <c r="P3233" s="35">
        <f>O3233/D3233</f>
        <v>0.18</v>
      </c>
    </row>
    <row r="3234" spans="1:16" x14ac:dyDescent="0.3">
      <c r="A3234" s="2">
        <v>45183</v>
      </c>
      <c r="B3234" s="3" t="s">
        <v>9565</v>
      </c>
      <c r="C3234" s="4" t="s">
        <v>9566</v>
      </c>
      <c r="D3234" s="27">
        <v>11169.58</v>
      </c>
      <c r="E3234" s="27">
        <v>2010.52</v>
      </c>
      <c r="F3234" s="27">
        <v>1101.95</v>
      </c>
      <c r="G3234" s="26">
        <f>(E3234-F3234)/E3234</f>
        <v>0.45190796410878775</v>
      </c>
      <c r="H3234" s="27">
        <f>E3234-F3234</f>
        <v>908.56999999999994</v>
      </c>
      <c r="I3234" s="35">
        <f>E3234/D3234</f>
        <v>0.17999960607292306</v>
      </c>
      <c r="J3234" s="3">
        <v>185003.36</v>
      </c>
      <c r="K3234" s="26">
        <v>6.0999999999999999E-2</v>
      </c>
      <c r="L3234" s="4" t="b">
        <v>0</v>
      </c>
      <c r="M3234" s="4" t="s">
        <v>58</v>
      </c>
      <c r="N3234" s="35">
        <f>'Landed Freight Margin Tool'!$D$4</f>
        <v>0.58708499999999997</v>
      </c>
      <c r="O3234" s="30">
        <f>(MAX($F3234,MIN(0.18*$D3234,$F3234*(1+$N3234))))</f>
        <v>1748.8883157500002</v>
      </c>
      <c r="P3234" s="35">
        <f>O3234/D3234</f>
        <v>0.15657601411601871</v>
      </c>
    </row>
    <row r="3235" spans="1:16" x14ac:dyDescent="0.3">
      <c r="A3235" s="2">
        <v>45069</v>
      </c>
      <c r="B3235" s="3" t="s">
        <v>6768</v>
      </c>
      <c r="C3235" s="4" t="s">
        <v>6769</v>
      </c>
      <c r="D3235" s="27">
        <v>11687.47</v>
      </c>
      <c r="E3235" s="27">
        <v>2103.7399999999998</v>
      </c>
      <c r="F3235" s="27">
        <v>1417.84</v>
      </c>
      <c r="G3235" s="26">
        <f>(E3235-F3235)/E3235</f>
        <v>0.32603838877427815</v>
      </c>
      <c r="H3235" s="27">
        <f>E3235-F3235</f>
        <v>685.89999999999986</v>
      </c>
      <c r="I3235" s="35">
        <f>E3235/D3235</f>
        <v>0.17999960641610202</v>
      </c>
      <c r="J3235" s="3">
        <v>185003.36</v>
      </c>
      <c r="K3235" s="26">
        <v>6.0999999999999999E-2</v>
      </c>
      <c r="L3235" s="4" t="b">
        <v>0</v>
      </c>
      <c r="M3235" s="4" t="s">
        <v>58</v>
      </c>
      <c r="N3235" s="35">
        <f>'Landed Freight Margin Tool'!$D$4</f>
        <v>0.58708499999999997</v>
      </c>
      <c r="O3235" s="30">
        <f>(MAX($F3235,MIN(0.18*$D3235,$F3235*(1+$N3235))))</f>
        <v>2103.7446</v>
      </c>
      <c r="P3235" s="35">
        <f>O3235/D3235</f>
        <v>0.18000000000000002</v>
      </c>
    </row>
    <row r="3236" spans="1:16" x14ac:dyDescent="0.3">
      <c r="A3236" s="2">
        <v>45091</v>
      </c>
      <c r="B3236" s="3" t="s">
        <v>12164</v>
      </c>
      <c r="C3236" s="4" t="s">
        <v>12165</v>
      </c>
      <c r="D3236" s="27">
        <v>9152.52</v>
      </c>
      <c r="E3236" s="27">
        <v>1647.45</v>
      </c>
      <c r="F3236" s="27">
        <v>1150.55</v>
      </c>
      <c r="G3236" s="26">
        <f>(E3236-F3236)/E3236</f>
        <v>0.30161765152204928</v>
      </c>
      <c r="H3236" s="27">
        <f>E3236-F3236</f>
        <v>496.90000000000009</v>
      </c>
      <c r="I3236" s="35">
        <f>E3236/D3236</f>
        <v>0.17999960666570519</v>
      </c>
      <c r="J3236" s="3">
        <v>185003.36</v>
      </c>
      <c r="K3236" s="26">
        <v>6.0999999999999999E-2</v>
      </c>
      <c r="L3236" s="4" t="b">
        <v>0</v>
      </c>
      <c r="M3236" s="4" t="s">
        <v>58</v>
      </c>
      <c r="N3236" s="35">
        <f>'Landed Freight Margin Tool'!$D$4</f>
        <v>0.58708499999999997</v>
      </c>
      <c r="O3236" s="30">
        <f>(MAX($F3236,MIN(0.18*$D3236,$F3236*(1+$N3236))))</f>
        <v>1647.4536000000001</v>
      </c>
      <c r="P3236" s="35">
        <f>O3236/D3236</f>
        <v>0.18</v>
      </c>
    </row>
    <row r="3237" spans="1:16" x14ac:dyDescent="0.3">
      <c r="A3237" s="2">
        <v>45077</v>
      </c>
      <c r="B3237" s="3" t="s">
        <v>9766</v>
      </c>
      <c r="C3237" s="4" t="s">
        <v>9767</v>
      </c>
      <c r="D3237" s="27">
        <v>3056.84</v>
      </c>
      <c r="E3237" s="27">
        <v>550.23</v>
      </c>
      <c r="F3237" s="27">
        <v>337.59</v>
      </c>
      <c r="G3237" s="26">
        <f>(E3237-F3237)/E3237</f>
        <v>0.3864565727059594</v>
      </c>
      <c r="H3237" s="27">
        <f>E3237-F3237</f>
        <v>212.64000000000004</v>
      </c>
      <c r="I3237" s="35">
        <f>E3237/D3237</f>
        <v>0.17999960743774618</v>
      </c>
      <c r="J3237" s="3">
        <v>185003.36</v>
      </c>
      <c r="K3237" s="26">
        <v>6.0999999999999999E-2</v>
      </c>
      <c r="L3237" s="4" t="b">
        <v>0</v>
      </c>
      <c r="M3237" s="4" t="s">
        <v>58</v>
      </c>
      <c r="N3237" s="35">
        <f>'Landed Freight Margin Tool'!$D$4</f>
        <v>0.58708499999999997</v>
      </c>
      <c r="O3237" s="30">
        <f>(MAX($F3237,MIN(0.18*$D3237,$F3237*(1+$N3237))))</f>
        <v>535.78402514999993</v>
      </c>
      <c r="P3237" s="35">
        <f>O3237/D3237</f>
        <v>0.17527382039949749</v>
      </c>
    </row>
    <row r="3238" spans="1:16" x14ac:dyDescent="0.3">
      <c r="A3238" s="2">
        <v>44988</v>
      </c>
      <c r="B3238" s="3" t="s">
        <v>5604</v>
      </c>
      <c r="C3238" s="4" t="s">
        <v>5605</v>
      </c>
      <c r="D3238" s="27">
        <v>7133.96</v>
      </c>
      <c r="E3238" s="27">
        <v>1284.1099999999999</v>
      </c>
      <c r="F3238" s="27">
        <v>685.95</v>
      </c>
      <c r="G3238" s="26">
        <f>(E3238-F3238)/E3238</f>
        <v>0.46581679139637561</v>
      </c>
      <c r="H3238" s="27">
        <f>E3238-F3238</f>
        <v>598.15999999999985</v>
      </c>
      <c r="I3238" s="35">
        <f>E3238/D3238</f>
        <v>0.17999960751111582</v>
      </c>
      <c r="J3238" s="3">
        <v>185003.36</v>
      </c>
      <c r="K3238" s="26">
        <v>6.0999999999999999E-2</v>
      </c>
      <c r="L3238" s="4" t="b">
        <v>0</v>
      </c>
      <c r="M3238" s="4" t="s">
        <v>58</v>
      </c>
      <c r="N3238" s="35">
        <f>'Landed Freight Margin Tool'!$D$4</f>
        <v>0.58708499999999997</v>
      </c>
      <c r="O3238" s="30">
        <f>(MAX($F3238,MIN(0.18*$D3238,$F3238*(1+$N3238))))</f>
        <v>1088.6609557500001</v>
      </c>
      <c r="P3238" s="35">
        <f>O3238/D3238</f>
        <v>0.15260261562302005</v>
      </c>
    </row>
    <row r="3239" spans="1:16" x14ac:dyDescent="0.3">
      <c r="A3239" s="2">
        <v>45142</v>
      </c>
      <c r="B3239" s="3" t="s">
        <v>16922</v>
      </c>
      <c r="C3239" s="4" t="s">
        <v>16923</v>
      </c>
      <c r="D3239" s="27">
        <v>7133.96</v>
      </c>
      <c r="E3239" s="27">
        <v>1284.1099999999999</v>
      </c>
      <c r="F3239" s="27">
        <v>802.68</v>
      </c>
      <c r="G3239" s="26">
        <f>(E3239-F3239)/E3239</f>
        <v>0.37491336411989629</v>
      </c>
      <c r="H3239" s="27">
        <f>E3239-F3239</f>
        <v>481.42999999999995</v>
      </c>
      <c r="I3239" s="35">
        <f>E3239/D3239</f>
        <v>0.17999960751111582</v>
      </c>
      <c r="J3239" s="3">
        <v>185003.36</v>
      </c>
      <c r="K3239" s="26">
        <v>6.0999999999999999E-2</v>
      </c>
      <c r="L3239" s="4" t="b">
        <v>0</v>
      </c>
      <c r="M3239" s="4" t="s">
        <v>58</v>
      </c>
      <c r="N3239" s="35">
        <f>'Landed Freight Margin Tool'!$D$4</f>
        <v>0.58708499999999997</v>
      </c>
      <c r="O3239" s="30">
        <f>(MAX($F3239,MIN(0.18*$D3239,$F3239*(1+$N3239))))</f>
        <v>1273.9213878</v>
      </c>
      <c r="P3239" s="35">
        <f>O3239/D3239</f>
        <v>0.17857142285630984</v>
      </c>
    </row>
    <row r="3240" spans="1:16" x14ac:dyDescent="0.3">
      <c r="A3240" s="2">
        <v>45174</v>
      </c>
      <c r="B3240" s="3" t="s">
        <v>4259</v>
      </c>
      <c r="C3240" s="4" t="s">
        <v>4260</v>
      </c>
      <c r="D3240" s="27">
        <v>10192.299999999999</v>
      </c>
      <c r="E3240" s="27">
        <v>1834.61</v>
      </c>
      <c r="F3240" s="27">
        <v>1101.3800000000001</v>
      </c>
      <c r="G3240" s="26">
        <f>(E3240-F3240)/E3240</f>
        <v>0.39966532396531135</v>
      </c>
      <c r="H3240" s="27">
        <f>E3240-F3240</f>
        <v>733.22999999999979</v>
      </c>
      <c r="I3240" s="35">
        <f>E3240/D3240</f>
        <v>0.17999960754687364</v>
      </c>
      <c r="J3240" s="3">
        <v>185003.36</v>
      </c>
      <c r="K3240" s="26">
        <v>6.0999999999999999E-2</v>
      </c>
      <c r="L3240" s="4" t="b">
        <v>0</v>
      </c>
      <c r="M3240" s="4" t="s">
        <v>58</v>
      </c>
      <c r="N3240" s="35">
        <f>'Landed Freight Margin Tool'!$D$4</f>
        <v>0.58708499999999997</v>
      </c>
      <c r="O3240" s="30">
        <f>(MAX($F3240,MIN(0.18*$D3240,$F3240*(1+$N3240))))</f>
        <v>1747.9836773000002</v>
      </c>
      <c r="P3240" s="35">
        <f>O3240/D3240</f>
        <v>0.17150041475427533</v>
      </c>
    </row>
    <row r="3241" spans="1:16" x14ac:dyDescent="0.3">
      <c r="A3241" s="2">
        <v>45015</v>
      </c>
      <c r="B3241" s="3" t="s">
        <v>15378</v>
      </c>
      <c r="C3241" s="4" t="s">
        <v>15379</v>
      </c>
      <c r="D3241" s="27">
        <v>4077.12</v>
      </c>
      <c r="E3241" s="27">
        <v>733.88</v>
      </c>
      <c r="F3241" s="27">
        <v>429.26</v>
      </c>
      <c r="G3241" s="26">
        <f>(E3241-F3241)/E3241</f>
        <v>0.41508148471139694</v>
      </c>
      <c r="H3241" s="27">
        <f>E3241-F3241</f>
        <v>304.62</v>
      </c>
      <c r="I3241" s="35">
        <f>E3241/D3241</f>
        <v>0.17999960756612512</v>
      </c>
      <c r="J3241" s="3">
        <v>185003.36</v>
      </c>
      <c r="K3241" s="26">
        <v>6.0999999999999999E-2</v>
      </c>
      <c r="L3241" s="4" t="b">
        <v>0</v>
      </c>
      <c r="M3241" s="4" t="s">
        <v>58</v>
      </c>
      <c r="N3241" s="35">
        <f>'Landed Freight Margin Tool'!$D$4</f>
        <v>0.58708499999999997</v>
      </c>
      <c r="O3241" s="30">
        <f>(MAX($F3241,MIN(0.18*$D3241,$F3241*(1+$N3241))))</f>
        <v>681.27210709999997</v>
      </c>
      <c r="P3241" s="35">
        <f>O3241/D3241</f>
        <v>0.16709640802821599</v>
      </c>
    </row>
    <row r="3242" spans="1:16" x14ac:dyDescent="0.3">
      <c r="A3242" s="2">
        <v>44967</v>
      </c>
      <c r="B3242" s="3" t="s">
        <v>3696</v>
      </c>
      <c r="C3242" s="4" t="s">
        <v>3697</v>
      </c>
      <c r="D3242" s="27">
        <v>6629.07</v>
      </c>
      <c r="E3242" s="27">
        <v>1193.23</v>
      </c>
      <c r="F3242" s="27">
        <v>723.18</v>
      </c>
      <c r="G3242" s="26">
        <f>(E3242-F3242)/E3242</f>
        <v>0.39393075936743133</v>
      </c>
      <c r="H3242" s="27">
        <f>E3242-F3242</f>
        <v>470.05000000000007</v>
      </c>
      <c r="I3242" s="35">
        <f>E3242/D3242</f>
        <v>0.17999960778812113</v>
      </c>
      <c r="J3242" s="3">
        <v>185003.36</v>
      </c>
      <c r="K3242" s="26">
        <v>6.0999999999999999E-2</v>
      </c>
      <c r="L3242" s="4" t="b">
        <v>0</v>
      </c>
      <c r="M3242" s="4" t="s">
        <v>58</v>
      </c>
      <c r="N3242" s="35">
        <f>'Landed Freight Margin Tool'!$D$4</f>
        <v>0.58708499999999997</v>
      </c>
      <c r="O3242" s="30">
        <f>(MAX($F3242,MIN(0.18*$D3242,$F3242*(1+$N3242))))</f>
        <v>1147.7481303</v>
      </c>
      <c r="P3242" s="35">
        <f>O3242/D3242</f>
        <v>0.17313863487638537</v>
      </c>
    </row>
    <row r="3243" spans="1:16" x14ac:dyDescent="0.3">
      <c r="A3243" s="2">
        <v>45120</v>
      </c>
      <c r="B3243" s="3" t="s">
        <v>15747</v>
      </c>
      <c r="C3243" s="4" t="s">
        <v>15748</v>
      </c>
      <c r="D3243" s="27">
        <v>12767.75</v>
      </c>
      <c r="E3243" s="27">
        <v>2298.19</v>
      </c>
      <c r="F3243" s="27">
        <v>1578.88</v>
      </c>
      <c r="G3243" s="26">
        <f>(E3243-F3243)/E3243</f>
        <v>0.31298978761547125</v>
      </c>
      <c r="H3243" s="27">
        <f>E3243-F3243</f>
        <v>719.31</v>
      </c>
      <c r="I3243" s="35">
        <f>E3243/D3243</f>
        <v>0.17999960838832216</v>
      </c>
      <c r="J3243" s="3">
        <v>185003.36</v>
      </c>
      <c r="K3243" s="26">
        <v>6.0999999999999999E-2</v>
      </c>
      <c r="L3243" s="4" t="b">
        <v>0</v>
      </c>
      <c r="M3243" s="4" t="s">
        <v>58</v>
      </c>
      <c r="N3243" s="35">
        <f>'Landed Freight Margin Tool'!$D$4</f>
        <v>0.58708499999999997</v>
      </c>
      <c r="O3243" s="30">
        <f>(MAX($F3243,MIN(0.18*$D3243,$F3243*(1+$N3243))))</f>
        <v>2298.1949999999997</v>
      </c>
      <c r="P3243" s="35">
        <f>O3243/D3243</f>
        <v>0.17999999999999997</v>
      </c>
    </row>
    <row r="3244" spans="1:16" x14ac:dyDescent="0.3">
      <c r="A3244" s="2">
        <v>45153</v>
      </c>
      <c r="B3244" s="3" t="s">
        <v>6109</v>
      </c>
      <c r="C3244" s="4" t="s">
        <v>6110</v>
      </c>
      <c r="D3244" s="27">
        <v>7155.46</v>
      </c>
      <c r="E3244" s="27">
        <v>1287.98</v>
      </c>
      <c r="F3244" s="27">
        <v>948.62</v>
      </c>
      <c r="G3244" s="26">
        <f>(E3244-F3244)/E3244</f>
        <v>0.26348235221043803</v>
      </c>
      <c r="H3244" s="27">
        <f>E3244-F3244</f>
        <v>339.36</v>
      </c>
      <c r="I3244" s="35">
        <f>E3244/D3244</f>
        <v>0.17999960869042661</v>
      </c>
      <c r="J3244" s="3">
        <v>185003.36</v>
      </c>
      <c r="K3244" s="26">
        <v>6.0999999999999999E-2</v>
      </c>
      <c r="L3244" s="4" t="b">
        <v>0</v>
      </c>
      <c r="M3244" s="4" t="s">
        <v>58</v>
      </c>
      <c r="N3244" s="35">
        <f>'Landed Freight Margin Tool'!$D$4</f>
        <v>0.58708499999999997</v>
      </c>
      <c r="O3244" s="30">
        <f>(MAX($F3244,MIN(0.18*$D3244,$F3244*(1+$N3244))))</f>
        <v>1287.9828</v>
      </c>
      <c r="P3244" s="35">
        <f>O3244/D3244</f>
        <v>0.18</v>
      </c>
    </row>
    <row r="3245" spans="1:16" x14ac:dyDescent="0.3">
      <c r="A3245" s="2">
        <v>45208</v>
      </c>
      <c r="B3245" s="3" t="s">
        <v>4822</v>
      </c>
      <c r="C3245" s="4" t="s">
        <v>4823</v>
      </c>
      <c r="D3245" s="27">
        <v>3078.84</v>
      </c>
      <c r="E3245" s="27">
        <v>554.19000000000005</v>
      </c>
      <c r="F3245" s="27">
        <v>334.68</v>
      </c>
      <c r="G3245" s="26">
        <f>(E3245-F3245)/E3245</f>
        <v>0.39609159313592818</v>
      </c>
      <c r="H3245" s="27">
        <f>E3245-F3245</f>
        <v>219.51000000000005</v>
      </c>
      <c r="I3245" s="35">
        <f>E3245/D3245</f>
        <v>0.17999961024281874</v>
      </c>
      <c r="J3245" s="3">
        <v>185003.36</v>
      </c>
      <c r="K3245" s="26">
        <v>6.0999999999999999E-2</v>
      </c>
      <c r="L3245" s="4" t="b">
        <v>0</v>
      </c>
      <c r="M3245" s="4" t="s">
        <v>58</v>
      </c>
      <c r="N3245" s="35">
        <f>'Landed Freight Margin Tool'!$D$4</f>
        <v>0.58708499999999997</v>
      </c>
      <c r="O3245" s="30">
        <f>(MAX($F3245,MIN(0.18*$D3245,$F3245*(1+$N3245))))</f>
        <v>531.16560780000009</v>
      </c>
      <c r="P3245" s="35">
        <f>O3245/D3245</f>
        <v>0.17252134173909656</v>
      </c>
    </row>
    <row r="3246" spans="1:16" x14ac:dyDescent="0.3">
      <c r="A3246" s="2">
        <v>45009</v>
      </c>
      <c r="B3246" s="3" t="s">
        <v>13261</v>
      </c>
      <c r="C3246" s="4" t="s">
        <v>13262</v>
      </c>
      <c r="D3246" s="27">
        <v>10278.299999999999</v>
      </c>
      <c r="E3246" s="27">
        <v>1850.09</v>
      </c>
      <c r="F3246" s="27">
        <v>959.02</v>
      </c>
      <c r="G3246" s="26">
        <f>(E3246-F3246)/E3246</f>
        <v>0.48163602851753157</v>
      </c>
      <c r="H3246" s="27">
        <f>E3246-F3246</f>
        <v>891.06999999999994</v>
      </c>
      <c r="I3246" s="35">
        <f>E3246/D3246</f>
        <v>0.17999961083058483</v>
      </c>
      <c r="J3246" s="3">
        <v>185003.36</v>
      </c>
      <c r="K3246" s="26">
        <v>6.0999999999999999E-2</v>
      </c>
      <c r="L3246" s="4" t="b">
        <v>0</v>
      </c>
      <c r="M3246" s="4" t="s">
        <v>58</v>
      </c>
      <c r="N3246" s="35">
        <f>'Landed Freight Margin Tool'!$D$4</f>
        <v>0.58708499999999997</v>
      </c>
      <c r="O3246" s="30">
        <f>(MAX($F3246,MIN(0.18*$D3246,$F3246*(1+$N3246))))</f>
        <v>1522.0462567</v>
      </c>
      <c r="P3246" s="35">
        <f>O3246/D3246</f>
        <v>0.14808346289756089</v>
      </c>
    </row>
    <row r="3247" spans="1:16" x14ac:dyDescent="0.3">
      <c r="A3247" s="2">
        <v>45089</v>
      </c>
      <c r="B3247" s="3" t="s">
        <v>22408</v>
      </c>
      <c r="C3247" s="4" t="s">
        <v>22409</v>
      </c>
      <c r="D3247" s="27">
        <v>5666.79</v>
      </c>
      <c r="E3247" s="27">
        <v>1020.02</v>
      </c>
      <c r="F3247" s="27">
        <v>361.99</v>
      </c>
      <c r="G3247" s="26">
        <f>(E3247-F3247)/E3247</f>
        <v>0.64511480167055546</v>
      </c>
      <c r="H3247" s="27">
        <f>E3247-F3247</f>
        <v>658.03</v>
      </c>
      <c r="I3247" s="35">
        <f>E3247/D3247</f>
        <v>0.17999961177315552</v>
      </c>
      <c r="J3247" s="3">
        <v>185003.36</v>
      </c>
      <c r="K3247" s="26">
        <v>6.0999999999999999E-2</v>
      </c>
      <c r="L3247" s="4" t="b">
        <v>0</v>
      </c>
      <c r="M3247" s="4" t="s">
        <v>58</v>
      </c>
      <c r="N3247" s="35">
        <f>'Landed Freight Margin Tool'!$D$4</f>
        <v>0.58708499999999997</v>
      </c>
      <c r="O3247" s="30">
        <f>(MAX($F3247,MIN(0.18*$D3247,$F3247*(1+$N3247))))</f>
        <v>574.50889915000005</v>
      </c>
      <c r="P3247" s="35">
        <f>O3247/D3247</f>
        <v>0.10138171683616298</v>
      </c>
    </row>
    <row r="3248" spans="1:16" x14ac:dyDescent="0.3">
      <c r="A3248" s="2">
        <v>45267</v>
      </c>
      <c r="B3248" s="3" t="s">
        <v>13485</v>
      </c>
      <c r="C3248" s="4" t="s">
        <v>13486</v>
      </c>
      <c r="D3248" s="27">
        <v>9806.91</v>
      </c>
      <c r="E3248" s="27">
        <v>1765.24</v>
      </c>
      <c r="F3248" s="27">
        <v>1012.52</v>
      </c>
      <c r="G3248" s="26">
        <f>(E3248-F3248)/E3248</f>
        <v>0.42641227255217423</v>
      </c>
      <c r="H3248" s="27">
        <f>E3248-F3248</f>
        <v>752.72</v>
      </c>
      <c r="I3248" s="35">
        <f>E3248/D3248</f>
        <v>0.17999961251811222</v>
      </c>
      <c r="J3248" s="3">
        <v>185003.36</v>
      </c>
      <c r="K3248" s="26">
        <v>6.0999999999999999E-2</v>
      </c>
      <c r="L3248" s="4" t="b">
        <v>0</v>
      </c>
      <c r="M3248" s="4" t="s">
        <v>58</v>
      </c>
      <c r="N3248" s="35">
        <f>'Landed Freight Margin Tool'!$D$4</f>
        <v>0.58708499999999997</v>
      </c>
      <c r="O3248" s="30">
        <f>(MAX($F3248,MIN(0.18*$D3248,$F3248*(1+$N3248))))</f>
        <v>1606.9553042</v>
      </c>
      <c r="P3248" s="35">
        <f>O3248/D3248</f>
        <v>0.16385949337762865</v>
      </c>
    </row>
    <row r="3249" spans="1:16" x14ac:dyDescent="0.3">
      <c r="A3249" s="2">
        <v>45071</v>
      </c>
      <c r="B3249" s="3" t="s">
        <v>3474</v>
      </c>
      <c r="C3249" s="4" t="s">
        <v>3475</v>
      </c>
      <c r="D3249" s="27">
        <v>9306.02</v>
      </c>
      <c r="E3249" s="27">
        <v>1675.08</v>
      </c>
      <c r="F3249" s="27">
        <v>869.49</v>
      </c>
      <c r="G3249" s="26">
        <f>(E3249-F3249)/E3249</f>
        <v>0.48092628411777344</v>
      </c>
      <c r="H3249" s="27">
        <f>E3249-F3249</f>
        <v>805.58999999999992</v>
      </c>
      <c r="I3249" s="35">
        <f>E3249/D3249</f>
        <v>0.17999961315363602</v>
      </c>
      <c r="J3249" s="3">
        <v>185003.36</v>
      </c>
      <c r="K3249" s="26">
        <v>6.0999999999999999E-2</v>
      </c>
      <c r="L3249" s="4" t="b">
        <v>0</v>
      </c>
      <c r="M3249" s="4" t="s">
        <v>58</v>
      </c>
      <c r="N3249" s="35">
        <f>'Landed Freight Margin Tool'!$D$4</f>
        <v>0.58708499999999997</v>
      </c>
      <c r="O3249" s="30">
        <f>(MAX($F3249,MIN(0.18*$D3249,$F3249*(1+$N3249))))</f>
        <v>1379.9545366500001</v>
      </c>
      <c r="P3249" s="35">
        <f>O3249/D3249</f>
        <v>0.14828622081727744</v>
      </c>
    </row>
    <row r="3250" spans="1:16" x14ac:dyDescent="0.3">
      <c r="A3250" s="2">
        <v>44984</v>
      </c>
      <c r="B3250" s="3" t="s">
        <v>336</v>
      </c>
      <c r="C3250" s="4" t="s">
        <v>337</v>
      </c>
      <c r="D3250" s="27">
        <v>7755.85</v>
      </c>
      <c r="E3250" s="27">
        <v>1396.05</v>
      </c>
      <c r="F3250" s="27">
        <v>946.76</v>
      </c>
      <c r="G3250" s="26">
        <f>(E3250-F3250)/E3250</f>
        <v>0.32182944736936353</v>
      </c>
      <c r="H3250" s="27">
        <f>E3250-F3250</f>
        <v>449.28999999999996</v>
      </c>
      <c r="I3250" s="35">
        <f>E3250/D3250</f>
        <v>0.17999961319520102</v>
      </c>
      <c r="J3250" s="3">
        <v>185003.36</v>
      </c>
      <c r="K3250" s="26">
        <v>6.0999999999999999E-2</v>
      </c>
      <c r="L3250" s="4" t="b">
        <v>0</v>
      </c>
      <c r="M3250" s="4" t="s">
        <v>58</v>
      </c>
      <c r="N3250" s="35">
        <f>'Landed Freight Margin Tool'!$D$4</f>
        <v>0.58708499999999997</v>
      </c>
      <c r="O3250" s="30">
        <f>(MAX($F3250,MIN(0.18*$D3250,$F3250*(1+$N3250))))</f>
        <v>1396.0530000000001</v>
      </c>
      <c r="P3250" s="35">
        <f>O3250/D3250</f>
        <v>0.18</v>
      </c>
    </row>
    <row r="3251" spans="1:16" x14ac:dyDescent="0.3">
      <c r="A3251" s="2">
        <v>45092</v>
      </c>
      <c r="B3251" s="3" t="s">
        <v>13040</v>
      </c>
      <c r="C3251" s="4" t="s">
        <v>13041</v>
      </c>
      <c r="D3251" s="27">
        <v>12931.25</v>
      </c>
      <c r="E3251" s="27">
        <v>2327.62</v>
      </c>
      <c r="F3251" s="27">
        <v>1245.1400000000001</v>
      </c>
      <c r="G3251" s="26">
        <f>(E3251-F3251)/E3251</f>
        <v>0.46505872951770472</v>
      </c>
      <c r="H3251" s="27">
        <f>E3251-F3251</f>
        <v>1082.4799999999998</v>
      </c>
      <c r="I3251" s="35">
        <f>E3251/D3251</f>
        <v>0.17999961333977765</v>
      </c>
      <c r="J3251" s="3">
        <v>185003.36</v>
      </c>
      <c r="K3251" s="26">
        <v>6.0999999999999999E-2</v>
      </c>
      <c r="L3251" s="4" t="b">
        <v>0</v>
      </c>
      <c r="M3251" s="4" t="s">
        <v>58</v>
      </c>
      <c r="N3251" s="35">
        <f>'Landed Freight Margin Tool'!$D$4</f>
        <v>0.58708499999999997</v>
      </c>
      <c r="O3251" s="30">
        <f>(MAX($F3251,MIN(0.18*$D3251,$F3251*(1+$N3251))))</f>
        <v>1976.1430169000002</v>
      </c>
      <c r="P3251" s="35">
        <f>O3251/D3251</f>
        <v>0.15281917965393912</v>
      </c>
    </row>
    <row r="3252" spans="1:16" x14ac:dyDescent="0.3">
      <c r="A3252" s="2">
        <v>45191</v>
      </c>
      <c r="B3252" s="3" t="s">
        <v>10098</v>
      </c>
      <c r="C3252" s="4" t="s">
        <v>10099</v>
      </c>
      <c r="D3252" s="27">
        <v>9317.02</v>
      </c>
      <c r="E3252" s="27">
        <v>1677.06</v>
      </c>
      <c r="F3252" s="27">
        <v>1131.45</v>
      </c>
      <c r="G3252" s="26">
        <f>(E3252-F3252)/E3252</f>
        <v>0.32533719723802362</v>
      </c>
      <c r="H3252" s="27">
        <f>E3252-F3252</f>
        <v>545.6099999999999</v>
      </c>
      <c r="I3252" s="35">
        <f>E3252/D3252</f>
        <v>0.17999961361036038</v>
      </c>
      <c r="J3252" s="3">
        <v>185003.36</v>
      </c>
      <c r="K3252" s="26">
        <v>6.0999999999999999E-2</v>
      </c>
      <c r="L3252" s="4" t="b">
        <v>0</v>
      </c>
      <c r="M3252" s="4" t="s">
        <v>58</v>
      </c>
      <c r="N3252" s="35">
        <f>'Landed Freight Margin Tool'!$D$4</f>
        <v>0.58708499999999997</v>
      </c>
      <c r="O3252" s="30">
        <f>(MAX($F3252,MIN(0.18*$D3252,$F3252*(1+$N3252))))</f>
        <v>1677.0636</v>
      </c>
      <c r="P3252" s="35">
        <f>O3252/D3252</f>
        <v>0.18</v>
      </c>
    </row>
    <row r="3253" spans="1:16" x14ac:dyDescent="0.3">
      <c r="A3253" s="2">
        <v>45186</v>
      </c>
      <c r="B3253" s="3" t="s">
        <v>9179</v>
      </c>
      <c r="C3253" s="4" t="s">
        <v>9180</v>
      </c>
      <c r="D3253" s="27">
        <v>10886.69</v>
      </c>
      <c r="E3253" s="27">
        <v>1959.6</v>
      </c>
      <c r="F3253" s="27">
        <v>1141.45</v>
      </c>
      <c r="G3253" s="26">
        <f>(E3253-F3253)/E3253</f>
        <v>0.41750867523984481</v>
      </c>
      <c r="H3253" s="27">
        <f>E3253-F3253</f>
        <v>818.14999999999986</v>
      </c>
      <c r="I3253" s="35">
        <f>E3253/D3253</f>
        <v>0.17999961420780786</v>
      </c>
      <c r="J3253" s="3">
        <v>185003.36</v>
      </c>
      <c r="K3253" s="26">
        <v>6.0999999999999999E-2</v>
      </c>
      <c r="L3253" s="4" t="b">
        <v>0</v>
      </c>
      <c r="M3253" s="4" t="s">
        <v>58</v>
      </c>
      <c r="N3253" s="35">
        <f>'Landed Freight Margin Tool'!$D$4</f>
        <v>0.58708499999999997</v>
      </c>
      <c r="O3253" s="30">
        <f>(MAX($F3253,MIN(0.18*$D3253,$F3253*(1+$N3253))))</f>
        <v>1811.5781732500002</v>
      </c>
      <c r="P3253" s="35">
        <f>O3253/D3253</f>
        <v>0.16640302729755327</v>
      </c>
    </row>
    <row r="3254" spans="1:16" x14ac:dyDescent="0.3">
      <c r="A3254" s="2">
        <v>45091</v>
      </c>
      <c r="B3254" s="3" t="s">
        <v>18090</v>
      </c>
      <c r="C3254" s="4" t="s">
        <v>18091</v>
      </c>
      <c r="D3254" s="27">
        <v>9860.91</v>
      </c>
      <c r="E3254" s="27">
        <v>1774.96</v>
      </c>
      <c r="F3254" s="27">
        <v>890.38</v>
      </c>
      <c r="G3254" s="26">
        <f>(E3254-F3254)/E3254</f>
        <v>0.49836616036417725</v>
      </c>
      <c r="H3254" s="27">
        <f>E3254-F3254</f>
        <v>884.58</v>
      </c>
      <c r="I3254" s="35">
        <f>E3254/D3254</f>
        <v>0.17999961464002817</v>
      </c>
      <c r="J3254" s="3">
        <v>185003.36</v>
      </c>
      <c r="K3254" s="26">
        <v>6.0999999999999999E-2</v>
      </c>
      <c r="L3254" s="4" t="b">
        <v>0</v>
      </c>
      <c r="M3254" s="4" t="s">
        <v>58</v>
      </c>
      <c r="N3254" s="35">
        <f>'Landed Freight Margin Tool'!$D$4</f>
        <v>0.58708499999999997</v>
      </c>
      <c r="O3254" s="30">
        <f>(MAX($F3254,MIN(0.18*$D3254,$F3254*(1+$N3254))))</f>
        <v>1413.1087423000001</v>
      </c>
      <c r="P3254" s="35">
        <f>O3254/D3254</f>
        <v>0.14330409082934539</v>
      </c>
    </row>
    <row r="3255" spans="1:16" x14ac:dyDescent="0.3">
      <c r="A3255" s="2">
        <v>44952</v>
      </c>
      <c r="B3255" s="3" t="s">
        <v>17925</v>
      </c>
      <c r="C3255" s="4" t="s">
        <v>17926</v>
      </c>
      <c r="D3255" s="27">
        <v>3638.73</v>
      </c>
      <c r="E3255" s="27">
        <v>654.97</v>
      </c>
      <c r="F3255" s="27">
        <v>487.5</v>
      </c>
      <c r="G3255" s="26">
        <f>(E3255-F3255)/E3255</f>
        <v>0.2556911003557415</v>
      </c>
      <c r="H3255" s="27">
        <f>E3255-F3255</f>
        <v>167.47000000000003</v>
      </c>
      <c r="I3255" s="35">
        <f>E3255/D3255</f>
        <v>0.17999961525037583</v>
      </c>
      <c r="J3255" s="3">
        <v>185003.36</v>
      </c>
      <c r="K3255" s="26">
        <v>6.0999999999999999E-2</v>
      </c>
      <c r="L3255" s="4" t="b">
        <v>0</v>
      </c>
      <c r="M3255" s="4" t="s">
        <v>58</v>
      </c>
      <c r="N3255" s="35">
        <f>'Landed Freight Margin Tool'!$D$4</f>
        <v>0.58708499999999997</v>
      </c>
      <c r="O3255" s="30">
        <f>(MAX($F3255,MIN(0.18*$D3255,$F3255*(1+$N3255))))</f>
        <v>654.97140000000002</v>
      </c>
      <c r="P3255" s="35">
        <f>O3255/D3255</f>
        <v>0.18</v>
      </c>
    </row>
    <row r="3256" spans="1:16" x14ac:dyDescent="0.3">
      <c r="A3256" s="2">
        <v>45177</v>
      </c>
      <c r="B3256" s="3" t="s">
        <v>23533</v>
      </c>
      <c r="C3256" s="4" t="s">
        <v>23534</v>
      </c>
      <c r="D3256" s="27">
        <v>4158.62</v>
      </c>
      <c r="E3256" s="27">
        <v>748.55</v>
      </c>
      <c r="F3256" s="27">
        <v>420.23</v>
      </c>
      <c r="G3256" s="26">
        <f>(E3256-F3256)/E3256</f>
        <v>0.43860797541914359</v>
      </c>
      <c r="H3256" s="27">
        <f>E3256-F3256</f>
        <v>328.31999999999994</v>
      </c>
      <c r="I3256" s="35">
        <f>E3256/D3256</f>
        <v>0.17999961525698427</v>
      </c>
      <c r="J3256" s="3">
        <v>185003.36</v>
      </c>
      <c r="K3256" s="26">
        <v>6.0999999999999999E-2</v>
      </c>
      <c r="L3256" s="4" t="b">
        <v>0</v>
      </c>
      <c r="M3256" s="4" t="s">
        <v>58</v>
      </c>
      <c r="N3256" s="35">
        <f>'Landed Freight Margin Tool'!$D$4</f>
        <v>0.58708499999999997</v>
      </c>
      <c r="O3256" s="30">
        <f>(MAX($F3256,MIN(0.18*$D3256,$F3256*(1+$N3256))))</f>
        <v>666.94072955000001</v>
      </c>
      <c r="P3256" s="35">
        <f>O3256/D3256</f>
        <v>0.16037549224261896</v>
      </c>
    </row>
    <row r="3257" spans="1:16" x14ac:dyDescent="0.3">
      <c r="A3257" s="2">
        <v>45022</v>
      </c>
      <c r="B3257" s="3" t="s">
        <v>10749</v>
      </c>
      <c r="C3257" s="4" t="s">
        <v>10750</v>
      </c>
      <c r="D3257" s="27">
        <v>4678.51</v>
      </c>
      <c r="E3257" s="27">
        <v>842.13</v>
      </c>
      <c r="F3257" s="27">
        <v>511.07</v>
      </c>
      <c r="G3257" s="26">
        <f>(E3257-F3257)/E3257</f>
        <v>0.39312220203531523</v>
      </c>
      <c r="H3257" s="27">
        <f>E3257-F3257</f>
        <v>331.06</v>
      </c>
      <c r="I3257" s="35">
        <f>E3257/D3257</f>
        <v>0.17999961526212405</v>
      </c>
      <c r="J3257" s="3">
        <v>185003.36</v>
      </c>
      <c r="K3257" s="26">
        <v>6.0999999999999999E-2</v>
      </c>
      <c r="L3257" s="4" t="b">
        <v>0</v>
      </c>
      <c r="M3257" s="4" t="s">
        <v>58</v>
      </c>
      <c r="N3257" s="35">
        <f>'Landed Freight Margin Tool'!$D$4</f>
        <v>0.58708499999999997</v>
      </c>
      <c r="O3257" s="30">
        <f>(MAX($F3257,MIN(0.18*$D3257,$F3257*(1+$N3257))))</f>
        <v>811.11153094999997</v>
      </c>
      <c r="P3257" s="35">
        <f>O3257/D3257</f>
        <v>0.17336962643020962</v>
      </c>
    </row>
    <row r="3258" spans="1:16" x14ac:dyDescent="0.3">
      <c r="A3258" s="2">
        <v>45070</v>
      </c>
      <c r="B3258" s="3" t="s">
        <v>168</v>
      </c>
      <c r="C3258" s="4" t="s">
        <v>169</v>
      </c>
      <c r="D3258" s="27">
        <v>8325.24</v>
      </c>
      <c r="E3258" s="27">
        <v>1498.54</v>
      </c>
      <c r="F3258" s="27">
        <v>848.37</v>
      </c>
      <c r="G3258" s="26">
        <f>(E3258-F3258)/E3258</f>
        <v>0.4338689657933722</v>
      </c>
      <c r="H3258" s="27">
        <f>E3258-F3258</f>
        <v>650.16999999999996</v>
      </c>
      <c r="I3258" s="35">
        <f>E3258/D3258</f>
        <v>0.17999961562669664</v>
      </c>
      <c r="J3258" s="3">
        <v>185003.36</v>
      </c>
      <c r="K3258" s="26">
        <v>6.0999999999999999E-2</v>
      </c>
      <c r="L3258" s="4" t="b">
        <v>0</v>
      </c>
      <c r="M3258" s="4" t="s">
        <v>58</v>
      </c>
      <c r="N3258" s="35">
        <f>'Landed Freight Margin Tool'!$D$4</f>
        <v>0.58708499999999997</v>
      </c>
      <c r="O3258" s="30">
        <f>(MAX($F3258,MIN(0.18*$D3258,$F3258*(1+$N3258))))</f>
        <v>1346.43530145</v>
      </c>
      <c r="P3258" s="35">
        <f>O3258/D3258</f>
        <v>0.16172930767761651</v>
      </c>
    </row>
    <row r="3259" spans="1:16" x14ac:dyDescent="0.3">
      <c r="A3259" s="2">
        <v>45196</v>
      </c>
      <c r="B3259" s="3" t="s">
        <v>540</v>
      </c>
      <c r="C3259" s="4" t="s">
        <v>541</v>
      </c>
      <c r="D3259" s="27">
        <v>8326.24</v>
      </c>
      <c r="E3259" s="27">
        <v>1498.72</v>
      </c>
      <c r="F3259" s="27">
        <v>760.46</v>
      </c>
      <c r="G3259" s="26">
        <f>(E3259-F3259)/E3259</f>
        <v>0.49259367994021563</v>
      </c>
      <c r="H3259" s="27">
        <f>E3259-F3259</f>
        <v>738.26</v>
      </c>
      <c r="I3259" s="35">
        <f>E3259/D3259</f>
        <v>0.17999961567286074</v>
      </c>
      <c r="J3259" s="3">
        <v>185003.36</v>
      </c>
      <c r="K3259" s="26">
        <v>6.0999999999999999E-2</v>
      </c>
      <c r="L3259" s="4" t="b">
        <v>0</v>
      </c>
      <c r="M3259" s="4" t="s">
        <v>58</v>
      </c>
      <c r="N3259" s="35">
        <f>'Landed Freight Margin Tool'!$D$4</f>
        <v>0.58708499999999997</v>
      </c>
      <c r="O3259" s="30">
        <f>(MAX($F3259,MIN(0.18*$D3259,$F3259*(1+$N3259))))</f>
        <v>1206.9146591000001</v>
      </c>
      <c r="P3259" s="35">
        <f>O3259/D3259</f>
        <v>0.14495314320749825</v>
      </c>
    </row>
    <row r="3260" spans="1:16" x14ac:dyDescent="0.3">
      <c r="A3260" s="2">
        <v>45001</v>
      </c>
      <c r="B3260" s="3" t="s">
        <v>19386</v>
      </c>
      <c r="C3260" s="4" t="s">
        <v>19387</v>
      </c>
      <c r="D3260" s="27">
        <v>10407.799999999999</v>
      </c>
      <c r="E3260" s="27">
        <v>1873.4</v>
      </c>
      <c r="F3260" s="27">
        <v>1099.46</v>
      </c>
      <c r="G3260" s="26">
        <f>(E3260-F3260)/E3260</f>
        <v>0.41312052951852246</v>
      </c>
      <c r="H3260" s="27">
        <f>E3260-F3260</f>
        <v>773.94</v>
      </c>
      <c r="I3260" s="35">
        <f>E3260/D3260</f>
        <v>0.17999961567286077</v>
      </c>
      <c r="J3260" s="3">
        <v>185003.36</v>
      </c>
      <c r="K3260" s="26">
        <v>6.0999999999999999E-2</v>
      </c>
      <c r="L3260" s="4" t="b">
        <v>0</v>
      </c>
      <c r="M3260" s="4" t="s">
        <v>58</v>
      </c>
      <c r="N3260" s="35">
        <f>'Landed Freight Margin Tool'!$D$4</f>
        <v>0.58708499999999997</v>
      </c>
      <c r="O3260" s="30">
        <f>(MAX($F3260,MIN(0.18*$D3260,$F3260*(1+$N3260))))</f>
        <v>1744.9364741000002</v>
      </c>
      <c r="P3260" s="35">
        <f>O3260/D3260</f>
        <v>0.16765661082073063</v>
      </c>
    </row>
    <row r="3261" spans="1:16" x14ac:dyDescent="0.3">
      <c r="A3261" s="2">
        <v>45120</v>
      </c>
      <c r="B3261" s="3" t="s">
        <v>268</v>
      </c>
      <c r="C3261" s="4" t="s">
        <v>269</v>
      </c>
      <c r="D3261" s="27">
        <v>10930.69</v>
      </c>
      <c r="E3261" s="27">
        <v>1967.52</v>
      </c>
      <c r="F3261" s="27">
        <v>1470.55</v>
      </c>
      <c r="G3261" s="26">
        <f>(E3261-F3261)/E3261</f>
        <v>0.25258701309262421</v>
      </c>
      <c r="H3261" s="27">
        <f>E3261-F3261</f>
        <v>496.97</v>
      </c>
      <c r="I3261" s="35">
        <f>E3261/D3261</f>
        <v>0.17999961576076165</v>
      </c>
      <c r="J3261" s="3">
        <v>185003.36</v>
      </c>
      <c r="K3261" s="26">
        <v>6.0999999999999999E-2</v>
      </c>
      <c r="L3261" s="4" t="b">
        <v>0</v>
      </c>
      <c r="M3261" s="4" t="s">
        <v>58</v>
      </c>
      <c r="N3261" s="35">
        <f>'Landed Freight Margin Tool'!$D$4</f>
        <v>0.58708499999999997</v>
      </c>
      <c r="O3261" s="30">
        <f>(MAX($F3261,MIN(0.18*$D3261,$F3261*(1+$N3261))))</f>
        <v>1967.5242000000001</v>
      </c>
      <c r="P3261" s="35">
        <f>O3261/D3261</f>
        <v>0.18</v>
      </c>
    </row>
    <row r="3262" spans="1:16" x14ac:dyDescent="0.3">
      <c r="A3262" s="2">
        <v>45103</v>
      </c>
      <c r="B3262" s="3" t="s">
        <v>17624</v>
      </c>
      <c r="C3262" s="4" t="s">
        <v>17625</v>
      </c>
      <c r="D3262" s="27">
        <v>9370.02</v>
      </c>
      <c r="E3262" s="27">
        <v>1686.6</v>
      </c>
      <c r="F3262" s="27">
        <v>1255.1500000000001</v>
      </c>
      <c r="G3262" s="26">
        <f>(E3262-F3262)/E3262</f>
        <v>0.25581050634412417</v>
      </c>
      <c r="H3262" s="27">
        <f>E3262-F3262</f>
        <v>431.44999999999982</v>
      </c>
      <c r="I3262" s="35">
        <f>E3262/D3262</f>
        <v>0.17999961579591078</v>
      </c>
      <c r="J3262" s="3">
        <v>185003.36</v>
      </c>
      <c r="K3262" s="26">
        <v>6.0999999999999999E-2</v>
      </c>
      <c r="L3262" s="4" t="b">
        <v>0</v>
      </c>
      <c r="M3262" s="4" t="s">
        <v>58</v>
      </c>
      <c r="N3262" s="35">
        <f>'Landed Freight Margin Tool'!$D$4</f>
        <v>0.58708499999999997</v>
      </c>
      <c r="O3262" s="30">
        <f>(MAX($F3262,MIN(0.18*$D3262,$F3262*(1+$N3262))))</f>
        <v>1686.6035999999999</v>
      </c>
      <c r="P3262" s="35">
        <f>O3262/D3262</f>
        <v>0.18</v>
      </c>
    </row>
    <row r="3263" spans="1:16" x14ac:dyDescent="0.3">
      <c r="A3263" s="2">
        <v>45069</v>
      </c>
      <c r="B3263" s="3" t="s">
        <v>15488</v>
      </c>
      <c r="C3263" s="4" t="s">
        <v>15489</v>
      </c>
      <c r="D3263" s="27">
        <v>11993.97</v>
      </c>
      <c r="E3263" s="27">
        <v>2158.91</v>
      </c>
      <c r="F3263" s="27">
        <v>1213.58</v>
      </c>
      <c r="G3263" s="26">
        <f>(E3263-F3263)/E3263</f>
        <v>0.43787374184194799</v>
      </c>
      <c r="H3263" s="27">
        <f>E3263-F3263</f>
        <v>945.32999999999993</v>
      </c>
      <c r="I3263" s="35">
        <f>E3263/D3263</f>
        <v>0.17999961647394483</v>
      </c>
      <c r="J3263" s="3">
        <v>185003.36</v>
      </c>
      <c r="K3263" s="26">
        <v>6.0999999999999999E-2</v>
      </c>
      <c r="L3263" s="4" t="b">
        <v>0</v>
      </c>
      <c r="M3263" s="4" t="s">
        <v>58</v>
      </c>
      <c r="N3263" s="35">
        <f>'Landed Freight Margin Tool'!$D$4</f>
        <v>0.58708499999999997</v>
      </c>
      <c r="O3263" s="30">
        <f>(MAX($F3263,MIN(0.18*$D3263,$F3263*(1+$N3263))))</f>
        <v>1926.0546142999999</v>
      </c>
      <c r="P3263" s="35">
        <f>O3263/D3263</f>
        <v>0.16058524527741858</v>
      </c>
    </row>
    <row r="3264" spans="1:16" x14ac:dyDescent="0.3">
      <c r="A3264" s="2">
        <v>45091</v>
      </c>
      <c r="B3264" s="3" t="s">
        <v>23036</v>
      </c>
      <c r="C3264" s="4" t="s">
        <v>23037</v>
      </c>
      <c r="D3264" s="27">
        <v>7830.85</v>
      </c>
      <c r="E3264" s="27">
        <v>1409.55</v>
      </c>
      <c r="F3264" s="27">
        <v>901.02</v>
      </c>
      <c r="G3264" s="26">
        <f>(E3264-F3264)/E3264</f>
        <v>0.36077471533468125</v>
      </c>
      <c r="H3264" s="27">
        <f>E3264-F3264</f>
        <v>508.53</v>
      </c>
      <c r="I3264" s="35">
        <f>E3264/D3264</f>
        <v>0.17999961689982569</v>
      </c>
      <c r="J3264" s="3">
        <v>185003.36</v>
      </c>
      <c r="K3264" s="26">
        <v>6.0999999999999999E-2</v>
      </c>
      <c r="L3264" s="4" t="b">
        <v>0</v>
      </c>
      <c r="M3264" s="4" t="s">
        <v>58</v>
      </c>
      <c r="N3264" s="35">
        <f>'Landed Freight Margin Tool'!$D$4</f>
        <v>0.58708499999999997</v>
      </c>
      <c r="O3264" s="30">
        <f>(MAX($F3264,MIN(0.18*$D3264,$F3264*(1+$N3264))))</f>
        <v>1409.5530000000001</v>
      </c>
      <c r="P3264" s="35">
        <f>O3264/D3264</f>
        <v>0.18</v>
      </c>
    </row>
    <row r="3265" spans="1:16" x14ac:dyDescent="0.3">
      <c r="A3265" s="2">
        <v>45210</v>
      </c>
      <c r="B3265" s="3" t="s">
        <v>14059</v>
      </c>
      <c r="C3265" s="4" t="s">
        <v>14060</v>
      </c>
      <c r="D3265" s="27">
        <v>11488.58</v>
      </c>
      <c r="E3265" s="27">
        <v>2067.94</v>
      </c>
      <c r="F3265" s="27">
        <v>1044.68</v>
      </c>
      <c r="G3265" s="26">
        <f>(E3265-F3265)/E3265</f>
        <v>0.49482093290907858</v>
      </c>
      <c r="H3265" s="27">
        <f>E3265-F3265</f>
        <v>1023.26</v>
      </c>
      <c r="I3265" s="35">
        <f>E3265/D3265</f>
        <v>0.17999961701097961</v>
      </c>
      <c r="J3265" s="3">
        <v>185003.36</v>
      </c>
      <c r="K3265" s="26">
        <v>6.0999999999999999E-2</v>
      </c>
      <c r="L3265" s="4" t="b">
        <v>0</v>
      </c>
      <c r="M3265" s="4" t="s">
        <v>58</v>
      </c>
      <c r="N3265" s="35">
        <f>'Landed Freight Margin Tool'!$D$4</f>
        <v>0.58708499999999997</v>
      </c>
      <c r="O3265" s="30">
        <f>(MAX($F3265,MIN(0.18*$D3265,$F3265*(1+$N3265))))</f>
        <v>1657.9959578000003</v>
      </c>
      <c r="P3265" s="35">
        <f>O3265/D3265</f>
        <v>0.14431687447883029</v>
      </c>
    </row>
    <row r="3266" spans="1:16" x14ac:dyDescent="0.3">
      <c r="A3266" s="2">
        <v>45194</v>
      </c>
      <c r="B3266" s="3" t="s">
        <v>19888</v>
      </c>
      <c r="C3266" s="4" t="s">
        <v>19889</v>
      </c>
      <c r="D3266" s="27">
        <v>9944.91</v>
      </c>
      <c r="E3266" s="27">
        <v>1790.08</v>
      </c>
      <c r="F3266" s="27">
        <v>1079.56</v>
      </c>
      <c r="G3266" s="26">
        <f>(E3266-F3266)/E3266</f>
        <v>0.39692080800858065</v>
      </c>
      <c r="H3266" s="27">
        <f>E3266-F3266</f>
        <v>710.52</v>
      </c>
      <c r="I3266" s="35">
        <f>E3266/D3266</f>
        <v>0.17999961789498345</v>
      </c>
      <c r="J3266" s="3">
        <v>185003.36</v>
      </c>
      <c r="K3266" s="26">
        <v>6.0999999999999999E-2</v>
      </c>
      <c r="L3266" s="4" t="b">
        <v>0</v>
      </c>
      <c r="M3266" s="4" t="s">
        <v>58</v>
      </c>
      <c r="N3266" s="35">
        <f>'Landed Freight Margin Tool'!$D$4</f>
        <v>0.58708499999999997</v>
      </c>
      <c r="O3266" s="30">
        <f>(MAX($F3266,MIN(0.18*$D3266,$F3266*(1+$N3266))))</f>
        <v>1713.3534826</v>
      </c>
      <c r="P3266" s="35">
        <f>O3266/D3266</f>
        <v>0.17228446336869815</v>
      </c>
    </row>
    <row r="3267" spans="1:16" x14ac:dyDescent="0.3">
      <c r="A3267" s="2">
        <v>45099</v>
      </c>
      <c r="B3267" s="3" t="s">
        <v>22537</v>
      </c>
      <c r="C3267" s="4" t="s">
        <v>22538</v>
      </c>
      <c r="D3267" s="27">
        <v>6816.07</v>
      </c>
      <c r="E3267" s="27">
        <v>1226.8900000000001</v>
      </c>
      <c r="F3267" s="27">
        <v>812.9</v>
      </c>
      <c r="G3267" s="26">
        <f>(E3267-F3267)/E3267</f>
        <v>0.33743041348450153</v>
      </c>
      <c r="H3267" s="27">
        <f>E3267-F3267</f>
        <v>413.99000000000012</v>
      </c>
      <c r="I3267" s="35">
        <f>E3267/D3267</f>
        <v>0.17999961854851845</v>
      </c>
      <c r="J3267" s="3">
        <v>185003.36</v>
      </c>
      <c r="K3267" s="26">
        <v>6.0999999999999999E-2</v>
      </c>
      <c r="L3267" s="4" t="b">
        <v>0</v>
      </c>
      <c r="M3267" s="4" t="s">
        <v>58</v>
      </c>
      <c r="N3267" s="35">
        <f>'Landed Freight Margin Tool'!$D$4</f>
        <v>0.58708499999999997</v>
      </c>
      <c r="O3267" s="30">
        <f>(MAX($F3267,MIN(0.18*$D3267,$F3267*(1+$N3267))))</f>
        <v>1226.8925999999999</v>
      </c>
      <c r="P3267" s="35">
        <f>O3267/D3267</f>
        <v>0.18</v>
      </c>
    </row>
    <row r="3268" spans="1:16" x14ac:dyDescent="0.3">
      <c r="A3268" s="2">
        <v>44935</v>
      </c>
      <c r="B3268" s="3" t="s">
        <v>8624</v>
      </c>
      <c r="C3268" s="4" t="s">
        <v>8625</v>
      </c>
      <c r="D3268" s="27">
        <v>12586.36</v>
      </c>
      <c r="E3268" s="27">
        <v>2265.54</v>
      </c>
      <c r="F3268" s="27">
        <v>1373.24</v>
      </c>
      <c r="G3268" s="26">
        <f>(E3268-F3268)/E3268</f>
        <v>0.39385753506890187</v>
      </c>
      <c r="H3268" s="27">
        <f>E3268-F3268</f>
        <v>892.3</v>
      </c>
      <c r="I3268" s="35">
        <f>E3268/D3268</f>
        <v>0.17999961863477604</v>
      </c>
      <c r="J3268" s="3">
        <v>185003.36</v>
      </c>
      <c r="K3268" s="26">
        <v>6.0999999999999999E-2</v>
      </c>
      <c r="L3268" s="4" t="b">
        <v>0</v>
      </c>
      <c r="M3268" s="4" t="s">
        <v>58</v>
      </c>
      <c r="N3268" s="35">
        <f>'Landed Freight Margin Tool'!$D$4</f>
        <v>0.58708499999999997</v>
      </c>
      <c r="O3268" s="30">
        <f>(MAX($F3268,MIN(0.18*$D3268,$F3268*(1+$N3268))))</f>
        <v>2179.4486053999999</v>
      </c>
      <c r="P3268" s="35">
        <f>O3268/D3268</f>
        <v>0.17315956363873269</v>
      </c>
    </row>
    <row r="3269" spans="1:16" x14ac:dyDescent="0.3">
      <c r="A3269" s="2">
        <v>45184</v>
      </c>
      <c r="B3269" s="3" t="s">
        <v>15490</v>
      </c>
      <c r="C3269" s="4" t="s">
        <v>15491</v>
      </c>
      <c r="D3269" s="27">
        <v>5251.4</v>
      </c>
      <c r="E3269" s="27">
        <v>945.25</v>
      </c>
      <c r="F3269" s="27">
        <v>476.77</v>
      </c>
      <c r="G3269" s="26">
        <f>(E3269-F3269)/E3269</f>
        <v>0.49561491668870672</v>
      </c>
      <c r="H3269" s="27">
        <f>E3269-F3269</f>
        <v>468.48</v>
      </c>
      <c r="I3269" s="35">
        <f>E3269/D3269</f>
        <v>0.17999961914917928</v>
      </c>
      <c r="J3269" s="3">
        <v>185003.36</v>
      </c>
      <c r="K3269" s="26">
        <v>6.0999999999999999E-2</v>
      </c>
      <c r="L3269" s="4" t="b">
        <v>0</v>
      </c>
      <c r="M3269" s="4" t="s">
        <v>58</v>
      </c>
      <c r="N3269" s="35">
        <f>'Landed Freight Margin Tool'!$D$4</f>
        <v>0.58708499999999997</v>
      </c>
      <c r="O3269" s="30">
        <f>(MAX($F3269,MIN(0.18*$D3269,$F3269*(1+$N3269))))</f>
        <v>756.67451545000006</v>
      </c>
      <c r="P3269" s="35">
        <f>O3269/D3269</f>
        <v>0.14409005511863504</v>
      </c>
    </row>
    <row r="3270" spans="1:16" x14ac:dyDescent="0.3">
      <c r="A3270" s="2">
        <v>45279</v>
      </c>
      <c r="B3270" s="3" t="s">
        <v>19357</v>
      </c>
      <c r="C3270" s="4" t="s">
        <v>16278</v>
      </c>
      <c r="D3270" s="27">
        <v>6303.18</v>
      </c>
      <c r="E3270" s="27">
        <v>1134.57</v>
      </c>
      <c r="F3270" s="27">
        <v>676.57</v>
      </c>
      <c r="G3270" s="26">
        <f>(E3270-F3270)/E3270</f>
        <v>0.40367716403571391</v>
      </c>
      <c r="H3270" s="27">
        <f>E3270-F3270</f>
        <v>457.99999999999989</v>
      </c>
      <c r="I3270" s="35">
        <f>E3270/D3270</f>
        <v>0.17999961923981225</v>
      </c>
      <c r="J3270" s="3">
        <v>185003.36</v>
      </c>
      <c r="K3270" s="26">
        <v>6.0999999999999999E-2</v>
      </c>
      <c r="L3270" s="4" t="b">
        <v>0</v>
      </c>
      <c r="M3270" s="4" t="s">
        <v>58</v>
      </c>
      <c r="N3270" s="35">
        <f>'Landed Freight Margin Tool'!$D$4</f>
        <v>0.58708499999999997</v>
      </c>
      <c r="O3270" s="30">
        <f>(MAX($F3270,MIN(0.18*$D3270,$F3270*(1+$N3270))))</f>
        <v>1073.7740984500001</v>
      </c>
      <c r="P3270" s="35">
        <f>O3270/D3270</f>
        <v>0.17035434470378444</v>
      </c>
    </row>
    <row r="3271" spans="1:16" x14ac:dyDescent="0.3">
      <c r="A3271" s="2">
        <v>45020</v>
      </c>
      <c r="B3271" s="3" t="s">
        <v>4237</v>
      </c>
      <c r="C3271" s="4" t="s">
        <v>4238</v>
      </c>
      <c r="D3271" s="27">
        <v>4729.01</v>
      </c>
      <c r="E3271" s="27">
        <v>851.22</v>
      </c>
      <c r="F3271" s="27">
        <v>604.97</v>
      </c>
      <c r="G3271" s="26">
        <f>(E3271-F3271)/E3271</f>
        <v>0.28929066516294261</v>
      </c>
      <c r="H3271" s="27">
        <f>E3271-F3271</f>
        <v>246.25</v>
      </c>
      <c r="I3271" s="35">
        <f>E3271/D3271</f>
        <v>0.17999961937065051</v>
      </c>
      <c r="J3271" s="3">
        <v>185003.36</v>
      </c>
      <c r="K3271" s="26">
        <v>6.0999999999999999E-2</v>
      </c>
      <c r="L3271" s="4" t="b">
        <v>0</v>
      </c>
      <c r="M3271" s="4" t="s">
        <v>58</v>
      </c>
      <c r="N3271" s="35">
        <f>'Landed Freight Margin Tool'!$D$4</f>
        <v>0.58708499999999997</v>
      </c>
      <c r="O3271" s="30">
        <f>(MAX($F3271,MIN(0.18*$D3271,$F3271*(1+$N3271))))</f>
        <v>851.22180000000003</v>
      </c>
      <c r="P3271" s="35">
        <f>O3271/D3271</f>
        <v>0.18</v>
      </c>
    </row>
    <row r="3272" spans="1:16" x14ac:dyDescent="0.3">
      <c r="A3272" s="2">
        <v>45191</v>
      </c>
      <c r="B3272" s="3" t="s">
        <v>6486</v>
      </c>
      <c r="C3272" s="4" t="s">
        <v>6487</v>
      </c>
      <c r="D3272" s="27">
        <v>11595.08</v>
      </c>
      <c r="E3272" s="27">
        <v>2087.11</v>
      </c>
      <c r="F3272" s="27">
        <v>1351.17</v>
      </c>
      <c r="G3272" s="26">
        <f>(E3272-F3272)/E3272</f>
        <v>0.35261198499360358</v>
      </c>
      <c r="H3272" s="27">
        <f>E3272-F3272</f>
        <v>735.94</v>
      </c>
      <c r="I3272" s="35">
        <f>E3272/D3272</f>
        <v>0.17999962052870702</v>
      </c>
      <c r="J3272" s="3">
        <v>185003.36</v>
      </c>
      <c r="K3272" s="26">
        <v>6.0999999999999999E-2</v>
      </c>
      <c r="L3272" s="4" t="b">
        <v>0</v>
      </c>
      <c r="M3272" s="4" t="s">
        <v>58</v>
      </c>
      <c r="N3272" s="35">
        <f>'Landed Freight Margin Tool'!$D$4</f>
        <v>0.58708499999999997</v>
      </c>
      <c r="O3272" s="30">
        <f>(MAX($F3272,MIN(0.18*$D3272,$F3272*(1+$N3272))))</f>
        <v>2087.1143999999999</v>
      </c>
      <c r="P3272" s="35">
        <f>O3272/D3272</f>
        <v>0.18</v>
      </c>
    </row>
    <row r="3273" spans="1:16" x14ac:dyDescent="0.3">
      <c r="A3273" s="2">
        <v>45138</v>
      </c>
      <c r="B3273" s="3" t="s">
        <v>20752</v>
      </c>
      <c r="C3273" s="4" t="s">
        <v>20753</v>
      </c>
      <c r="D3273" s="27">
        <v>5273.4</v>
      </c>
      <c r="E3273" s="27">
        <v>949.21</v>
      </c>
      <c r="F3273" s="27">
        <v>657.79</v>
      </c>
      <c r="G3273" s="26">
        <f>(E3273-F3273)/E3273</f>
        <v>0.30701320045090136</v>
      </c>
      <c r="H3273" s="27">
        <f>E3273-F3273</f>
        <v>291.42000000000007</v>
      </c>
      <c r="I3273" s="35">
        <f>E3273/D3273</f>
        <v>0.17999962073804379</v>
      </c>
      <c r="J3273" s="3">
        <v>185003.36</v>
      </c>
      <c r="K3273" s="26">
        <v>6.0999999999999999E-2</v>
      </c>
      <c r="L3273" s="4" t="b">
        <v>0</v>
      </c>
      <c r="M3273" s="4" t="s">
        <v>58</v>
      </c>
      <c r="N3273" s="35">
        <f>'Landed Freight Margin Tool'!$D$4</f>
        <v>0.58708499999999997</v>
      </c>
      <c r="O3273" s="30">
        <f>(MAX($F3273,MIN(0.18*$D3273,$F3273*(1+$N3273))))</f>
        <v>949.21199999999988</v>
      </c>
      <c r="P3273" s="35">
        <f>O3273/D3273</f>
        <v>0.18</v>
      </c>
    </row>
    <row r="3274" spans="1:16" x14ac:dyDescent="0.3">
      <c r="A3274" s="2">
        <v>45196</v>
      </c>
      <c r="B3274" s="3" t="s">
        <v>5976</v>
      </c>
      <c r="C3274" s="4" t="s">
        <v>5977</v>
      </c>
      <c r="D3274" s="27">
        <v>5281.9</v>
      </c>
      <c r="E3274" s="27">
        <v>950.74</v>
      </c>
      <c r="F3274" s="27">
        <v>756.29</v>
      </c>
      <c r="G3274" s="26">
        <f>(E3274-F3274)/E3274</f>
        <v>0.20452489639649121</v>
      </c>
      <c r="H3274" s="27">
        <f>E3274-F3274</f>
        <v>194.45000000000005</v>
      </c>
      <c r="I3274" s="35">
        <f>E3274/D3274</f>
        <v>0.17999962134837844</v>
      </c>
      <c r="J3274" s="3">
        <v>185003.36</v>
      </c>
      <c r="K3274" s="26">
        <v>6.0999999999999999E-2</v>
      </c>
      <c r="L3274" s="4" t="b">
        <v>0</v>
      </c>
      <c r="M3274" s="4" t="s">
        <v>58</v>
      </c>
      <c r="N3274" s="35">
        <f>'Landed Freight Margin Tool'!$D$4</f>
        <v>0.58708499999999997</v>
      </c>
      <c r="O3274" s="30">
        <f>(MAX($F3274,MIN(0.18*$D3274,$F3274*(1+$N3274))))</f>
        <v>950.74199999999985</v>
      </c>
      <c r="P3274" s="35">
        <f>O3274/D3274</f>
        <v>0.18</v>
      </c>
    </row>
    <row r="3275" spans="1:16" x14ac:dyDescent="0.3">
      <c r="A3275" s="2">
        <v>44974</v>
      </c>
      <c r="B3275" s="3" t="s">
        <v>12693</v>
      </c>
      <c r="C3275" s="4" t="s">
        <v>12694</v>
      </c>
      <c r="D3275" s="27">
        <v>8979.6299999999992</v>
      </c>
      <c r="E3275" s="27">
        <v>1616.33</v>
      </c>
      <c r="F3275" s="27">
        <v>553.65</v>
      </c>
      <c r="G3275" s="26">
        <f>(E3275-F3275)/E3275</f>
        <v>0.65746475039131858</v>
      </c>
      <c r="H3275" s="27">
        <f>E3275-F3275</f>
        <v>1062.6799999999998</v>
      </c>
      <c r="I3275" s="35">
        <f>E3275/D3275</f>
        <v>0.17999962136524558</v>
      </c>
      <c r="J3275" s="3">
        <v>185003.36</v>
      </c>
      <c r="K3275" s="26">
        <v>6.0999999999999999E-2</v>
      </c>
      <c r="L3275" s="4" t="b">
        <v>0</v>
      </c>
      <c r="M3275" s="4" t="s">
        <v>58</v>
      </c>
      <c r="N3275" s="35">
        <f>'Landed Freight Margin Tool'!$D$4</f>
        <v>0.58708499999999997</v>
      </c>
      <c r="O3275" s="30">
        <f>(MAX($F3275,MIN(0.18*$D3275,$F3275*(1+$N3275))))</f>
        <v>878.68961024999999</v>
      </c>
      <c r="P3275" s="35">
        <f>O3275/D3275</f>
        <v>9.7853654354355363E-2</v>
      </c>
    </row>
    <row r="3276" spans="1:16" x14ac:dyDescent="0.3">
      <c r="A3276" s="2">
        <v>45007</v>
      </c>
      <c r="B3276" s="3" t="s">
        <v>24392</v>
      </c>
      <c r="C3276" s="4" t="s">
        <v>24393</v>
      </c>
      <c r="D3276" s="27">
        <v>13227.25</v>
      </c>
      <c r="E3276" s="27">
        <v>2380.9</v>
      </c>
      <c r="F3276" s="27">
        <v>1545.52</v>
      </c>
      <c r="G3276" s="26">
        <f>(E3276-F3276)/E3276</f>
        <v>0.35086731908101981</v>
      </c>
      <c r="H3276" s="27">
        <f>E3276-F3276</f>
        <v>835.38000000000011</v>
      </c>
      <c r="I3276" s="35">
        <f>E3276/D3276</f>
        <v>0.17999962199247765</v>
      </c>
      <c r="J3276" s="3">
        <v>185003.36</v>
      </c>
      <c r="K3276" s="26">
        <v>6.0999999999999999E-2</v>
      </c>
      <c r="L3276" s="4" t="b">
        <v>0</v>
      </c>
      <c r="M3276" s="4" t="s">
        <v>58</v>
      </c>
      <c r="N3276" s="35">
        <f>'Landed Freight Margin Tool'!$D$4</f>
        <v>0.58708499999999997</v>
      </c>
      <c r="O3276" s="30">
        <f>(MAX($F3276,MIN(0.18*$D3276,$F3276*(1+$N3276))))</f>
        <v>2380.9049999999997</v>
      </c>
      <c r="P3276" s="35">
        <f>O3276/D3276</f>
        <v>0.18</v>
      </c>
    </row>
    <row r="3277" spans="1:16" x14ac:dyDescent="0.3">
      <c r="A3277" s="2">
        <v>45273</v>
      </c>
      <c r="B3277" s="3" t="s">
        <v>22742</v>
      </c>
      <c r="C3277" s="4" t="s">
        <v>22743</v>
      </c>
      <c r="D3277" s="27">
        <v>4239.12</v>
      </c>
      <c r="E3277" s="27">
        <v>763.04</v>
      </c>
      <c r="F3277" s="27">
        <v>447.74</v>
      </c>
      <c r="G3277" s="26">
        <f>(E3277-F3277)/E3277</f>
        <v>0.41321555881736211</v>
      </c>
      <c r="H3277" s="27">
        <f>E3277-F3277</f>
        <v>315.29999999999995</v>
      </c>
      <c r="I3277" s="35">
        <f>E3277/D3277</f>
        <v>0.17999962256317348</v>
      </c>
      <c r="J3277" s="3">
        <v>185003.36</v>
      </c>
      <c r="K3277" s="26">
        <v>6.0999999999999999E-2</v>
      </c>
      <c r="L3277" s="4" t="b">
        <v>0</v>
      </c>
      <c r="M3277" s="4" t="s">
        <v>58</v>
      </c>
      <c r="N3277" s="35">
        <f>'Landed Freight Margin Tool'!$D$4</f>
        <v>0.58708499999999997</v>
      </c>
      <c r="O3277" s="30">
        <f>(MAX($F3277,MIN(0.18*$D3277,$F3277*(1+$N3277))))</f>
        <v>710.60143790000006</v>
      </c>
      <c r="P3277" s="35">
        <f>O3277/D3277</f>
        <v>0.16762946977202817</v>
      </c>
    </row>
    <row r="3278" spans="1:16" x14ac:dyDescent="0.3">
      <c r="A3278" s="2">
        <v>45189</v>
      </c>
      <c r="B3278" s="3" t="s">
        <v>2368</v>
      </c>
      <c r="C3278" s="4" t="s">
        <v>2369</v>
      </c>
      <c r="D3278" s="27">
        <v>8484.24</v>
      </c>
      <c r="E3278" s="27">
        <v>1527.16</v>
      </c>
      <c r="F3278" s="27">
        <v>882.6</v>
      </c>
      <c r="G3278" s="26">
        <f>(E3278-F3278)/E3278</f>
        <v>0.42206448571204069</v>
      </c>
      <c r="H3278" s="27">
        <f>E3278-F3278</f>
        <v>644.56000000000006</v>
      </c>
      <c r="I3278" s="35">
        <f>E3278/D3278</f>
        <v>0.17999962283009441</v>
      </c>
      <c r="J3278" s="3">
        <v>185003.36</v>
      </c>
      <c r="K3278" s="26">
        <v>6.0999999999999999E-2</v>
      </c>
      <c r="L3278" s="4" t="b">
        <v>0</v>
      </c>
      <c r="M3278" s="4" t="s">
        <v>58</v>
      </c>
      <c r="N3278" s="35">
        <f>'Landed Freight Margin Tool'!$D$4</f>
        <v>0.58708499999999997</v>
      </c>
      <c r="O3278" s="30">
        <f>(MAX($F3278,MIN(0.18*$D3278,$F3278*(1+$N3278))))</f>
        <v>1400.7612210000002</v>
      </c>
      <c r="P3278" s="35">
        <f>O3278/D3278</f>
        <v>0.16510155547226391</v>
      </c>
    </row>
    <row r="3279" spans="1:16" x14ac:dyDescent="0.3">
      <c r="A3279" s="2">
        <v>44967</v>
      </c>
      <c r="B3279" s="3" t="s">
        <v>220</v>
      </c>
      <c r="C3279" s="4" t="s">
        <v>221</v>
      </c>
      <c r="D3279" s="27">
        <v>7425.96</v>
      </c>
      <c r="E3279" s="27">
        <v>1336.67</v>
      </c>
      <c r="F3279" s="27">
        <v>792.45</v>
      </c>
      <c r="G3279" s="26">
        <f>(E3279-F3279)/E3279</f>
        <v>0.40714611684260138</v>
      </c>
      <c r="H3279" s="27">
        <f>E3279-F3279</f>
        <v>544.22</v>
      </c>
      <c r="I3279" s="35">
        <f>E3279/D3279</f>
        <v>0.17999962294437352</v>
      </c>
      <c r="J3279" s="3">
        <v>185003.36</v>
      </c>
      <c r="K3279" s="26">
        <v>6.0999999999999999E-2</v>
      </c>
      <c r="L3279" s="4" t="b">
        <v>0</v>
      </c>
      <c r="M3279" s="4" t="s">
        <v>58</v>
      </c>
      <c r="N3279" s="35">
        <f>'Landed Freight Margin Tool'!$D$4</f>
        <v>0.58708499999999997</v>
      </c>
      <c r="O3279" s="30">
        <f>(MAX($F3279,MIN(0.18*$D3279,$F3279*(1+$N3279))))</f>
        <v>1257.6855082500001</v>
      </c>
      <c r="P3279" s="35">
        <f>O3279/D3279</f>
        <v>0.16936335615193188</v>
      </c>
    </row>
    <row r="3280" spans="1:16" x14ac:dyDescent="0.3">
      <c r="A3280" s="2">
        <v>45155</v>
      </c>
      <c r="B3280" s="3" t="s">
        <v>6913</v>
      </c>
      <c r="C3280" s="4" t="s">
        <v>6914</v>
      </c>
      <c r="D3280" s="27">
        <v>6371.18</v>
      </c>
      <c r="E3280" s="27">
        <v>1146.81</v>
      </c>
      <c r="F3280" s="27">
        <v>816.43</v>
      </c>
      <c r="G3280" s="26">
        <f>(E3280-F3280)/E3280</f>
        <v>0.28808608226297294</v>
      </c>
      <c r="H3280" s="27">
        <f>E3280-F3280</f>
        <v>330.38</v>
      </c>
      <c r="I3280" s="35">
        <f>E3280/D3280</f>
        <v>0.1799996233036894</v>
      </c>
      <c r="J3280" s="3">
        <v>185003.36</v>
      </c>
      <c r="K3280" s="26">
        <v>6.0999999999999999E-2</v>
      </c>
      <c r="L3280" s="4" t="b">
        <v>0</v>
      </c>
      <c r="M3280" s="4" t="s">
        <v>58</v>
      </c>
      <c r="N3280" s="35">
        <f>'Landed Freight Margin Tool'!$D$4</f>
        <v>0.58708499999999997</v>
      </c>
      <c r="O3280" s="30">
        <f>(MAX($F3280,MIN(0.18*$D3280,$F3280*(1+$N3280))))</f>
        <v>1146.8124</v>
      </c>
      <c r="P3280" s="35">
        <f>O3280/D3280</f>
        <v>0.18</v>
      </c>
    </row>
    <row r="3281" spans="1:16" x14ac:dyDescent="0.3">
      <c r="A3281" s="2">
        <v>45259</v>
      </c>
      <c r="B3281" s="3" t="s">
        <v>15254</v>
      </c>
      <c r="C3281" s="4" t="s">
        <v>15255</v>
      </c>
      <c r="D3281" s="27">
        <v>11684.58</v>
      </c>
      <c r="E3281" s="27">
        <v>2103.2199999999998</v>
      </c>
      <c r="F3281" s="27">
        <v>1071.7</v>
      </c>
      <c r="G3281" s="26">
        <f>(E3281-F3281)/E3281</f>
        <v>0.49044797976436122</v>
      </c>
      <c r="H3281" s="27">
        <f>E3281-F3281</f>
        <v>1031.5199999999998</v>
      </c>
      <c r="I3281" s="35">
        <f>E3281/D3281</f>
        <v>0.17999962343533099</v>
      </c>
      <c r="J3281" s="3">
        <v>185003.36</v>
      </c>
      <c r="K3281" s="26">
        <v>6.0999999999999999E-2</v>
      </c>
      <c r="L3281" s="4" t="b">
        <v>0</v>
      </c>
      <c r="M3281" s="4" t="s">
        <v>58</v>
      </c>
      <c r="N3281" s="35">
        <f>'Landed Freight Margin Tool'!$D$4</f>
        <v>0.58708499999999997</v>
      </c>
      <c r="O3281" s="30">
        <f>(MAX($F3281,MIN(0.18*$D3281,$F3281*(1+$N3281))))</f>
        <v>1700.8789945000001</v>
      </c>
      <c r="P3281" s="35">
        <f>O3281/D3281</f>
        <v>0.14556612171768263</v>
      </c>
    </row>
    <row r="3282" spans="1:16" x14ac:dyDescent="0.3">
      <c r="A3282" s="2">
        <v>44935</v>
      </c>
      <c r="B3282" s="3" t="s">
        <v>4267</v>
      </c>
      <c r="C3282" s="4" t="s">
        <v>3393</v>
      </c>
      <c r="D3282" s="27">
        <v>11155.19</v>
      </c>
      <c r="E3282" s="27">
        <v>2007.93</v>
      </c>
      <c r="F3282" s="27">
        <v>1446.48</v>
      </c>
      <c r="G3282" s="26">
        <f>(E3282-F3282)/E3282</f>
        <v>0.27961632128610064</v>
      </c>
      <c r="H3282" s="27">
        <f>E3282-F3282</f>
        <v>561.45000000000005</v>
      </c>
      <c r="I3282" s="35">
        <f>E3282/D3282</f>
        <v>0.17999962349363838</v>
      </c>
      <c r="J3282" s="3">
        <v>185003.36</v>
      </c>
      <c r="K3282" s="26">
        <v>6.0999999999999999E-2</v>
      </c>
      <c r="L3282" s="4" t="b">
        <v>0</v>
      </c>
      <c r="M3282" s="4" t="s">
        <v>58</v>
      </c>
      <c r="N3282" s="35">
        <f>'Landed Freight Margin Tool'!$D$4</f>
        <v>0.58708499999999997</v>
      </c>
      <c r="O3282" s="30">
        <f>(MAX($F3282,MIN(0.18*$D3282,$F3282*(1+$N3282))))</f>
        <v>2007.9341999999999</v>
      </c>
      <c r="P3282" s="35">
        <f>O3282/D3282</f>
        <v>0.18</v>
      </c>
    </row>
    <row r="3283" spans="1:16" x14ac:dyDescent="0.3">
      <c r="A3283" s="2">
        <v>44930</v>
      </c>
      <c r="B3283" s="3" t="s">
        <v>6187</v>
      </c>
      <c r="C3283" s="4" t="s">
        <v>6188</v>
      </c>
      <c r="D3283" s="27">
        <v>8513.74</v>
      </c>
      <c r="E3283" s="27">
        <v>1532.47</v>
      </c>
      <c r="F3283" s="27">
        <v>821.24</v>
      </c>
      <c r="G3283" s="26">
        <f>(E3283-F3283)/E3283</f>
        <v>0.46410696457353162</v>
      </c>
      <c r="H3283" s="27">
        <f>E3283-F3283</f>
        <v>711.23</v>
      </c>
      <c r="I3283" s="35">
        <f>E3283/D3283</f>
        <v>0.17999962413698328</v>
      </c>
      <c r="J3283" s="3">
        <v>185003.36</v>
      </c>
      <c r="K3283" s="26">
        <v>6.0999999999999999E-2</v>
      </c>
      <c r="L3283" s="4" t="b">
        <v>0</v>
      </c>
      <c r="M3283" s="4" t="s">
        <v>58</v>
      </c>
      <c r="N3283" s="35">
        <f>'Landed Freight Margin Tool'!$D$4</f>
        <v>0.58708499999999997</v>
      </c>
      <c r="O3283" s="30">
        <f>(MAX($F3283,MIN(0.18*$D3283,$F3283*(1+$N3283))))</f>
        <v>1303.3776854</v>
      </c>
      <c r="P3283" s="35">
        <f>O3283/D3283</f>
        <v>0.15309108398894022</v>
      </c>
    </row>
    <row r="3284" spans="1:16" x14ac:dyDescent="0.3">
      <c r="A3284" s="2">
        <v>45019</v>
      </c>
      <c r="B3284" s="3" t="s">
        <v>3155</v>
      </c>
      <c r="C3284" s="4" t="s">
        <v>3156</v>
      </c>
      <c r="D3284" s="27">
        <v>13306.75</v>
      </c>
      <c r="E3284" s="27">
        <v>2395.21</v>
      </c>
      <c r="F3284" s="27">
        <v>2439.63</v>
      </c>
      <c r="G3284" s="26">
        <f>(E3284-F3284)/E3284</f>
        <v>-1.8545346754564349E-2</v>
      </c>
      <c r="H3284" s="27">
        <f>E3284-F3284</f>
        <v>-44.420000000000073</v>
      </c>
      <c r="I3284" s="35">
        <f>E3284/D3284</f>
        <v>0.17999962425085014</v>
      </c>
      <c r="J3284" s="3">
        <v>185003.36</v>
      </c>
      <c r="K3284" s="26">
        <v>6.0999999999999999E-2</v>
      </c>
      <c r="L3284" s="4" t="b">
        <v>0</v>
      </c>
      <c r="M3284" s="4" t="s">
        <v>58</v>
      </c>
      <c r="N3284" s="35">
        <f>'Landed Freight Margin Tool'!$D$4</f>
        <v>0.58708499999999997</v>
      </c>
      <c r="O3284" s="30">
        <f>(MAX($F3284,MIN(0.18*$D3284,$F3284*(1+$N3284))))</f>
        <v>2439.63</v>
      </c>
      <c r="P3284" s="35">
        <f>O3284/D3284</f>
        <v>0.18333777969827345</v>
      </c>
    </row>
    <row r="3285" spans="1:16" x14ac:dyDescent="0.3">
      <c r="A3285" s="2">
        <v>45056</v>
      </c>
      <c r="B3285" s="3" t="s">
        <v>1998</v>
      </c>
      <c r="C3285" s="4" t="s">
        <v>1999</v>
      </c>
      <c r="D3285" s="27">
        <v>3727.73</v>
      </c>
      <c r="E3285" s="27">
        <v>670.99</v>
      </c>
      <c r="F3285" s="27">
        <v>455.46</v>
      </c>
      <c r="G3285" s="26">
        <f>(E3285-F3285)/E3285</f>
        <v>0.32121194056543323</v>
      </c>
      <c r="H3285" s="27">
        <f>E3285-F3285</f>
        <v>215.53000000000003</v>
      </c>
      <c r="I3285" s="35">
        <f>E3285/D3285</f>
        <v>0.17999962443631914</v>
      </c>
      <c r="J3285" s="3">
        <v>185003.36</v>
      </c>
      <c r="K3285" s="26">
        <v>6.0999999999999999E-2</v>
      </c>
      <c r="L3285" s="4" t="b">
        <v>0</v>
      </c>
      <c r="M3285" s="4" t="s">
        <v>58</v>
      </c>
      <c r="N3285" s="35">
        <f>'Landed Freight Margin Tool'!$D$4</f>
        <v>0.58708499999999997</v>
      </c>
      <c r="O3285" s="30">
        <f>(MAX($F3285,MIN(0.18*$D3285,$F3285*(1+$N3285))))</f>
        <v>670.9914</v>
      </c>
      <c r="P3285" s="35">
        <f>O3285/D3285</f>
        <v>0.18</v>
      </c>
    </row>
    <row r="3286" spans="1:16" x14ac:dyDescent="0.3">
      <c r="A3286" s="2">
        <v>45083</v>
      </c>
      <c r="B3286" s="3" t="s">
        <v>22853</v>
      </c>
      <c r="C3286" s="4" t="s">
        <v>15112</v>
      </c>
      <c r="D3286" s="27">
        <v>11189.69</v>
      </c>
      <c r="E3286" s="27">
        <v>2014.14</v>
      </c>
      <c r="F3286" s="27">
        <v>2051.5300000000002</v>
      </c>
      <c r="G3286" s="26">
        <f>(E3286-F3286)/E3286</f>
        <v>-1.8563754257400228E-2</v>
      </c>
      <c r="H3286" s="27">
        <f>E3286-F3286</f>
        <v>-37.3900000000001</v>
      </c>
      <c r="I3286" s="35">
        <f>E3286/D3286</f>
        <v>0.17999962465448105</v>
      </c>
      <c r="J3286" s="3">
        <v>185003.36</v>
      </c>
      <c r="K3286" s="26">
        <v>6.0999999999999999E-2</v>
      </c>
      <c r="L3286" s="4" t="b">
        <v>0</v>
      </c>
      <c r="M3286" s="4" t="s">
        <v>58</v>
      </c>
      <c r="N3286" s="35">
        <f>'Landed Freight Margin Tool'!$D$4</f>
        <v>0.58708499999999997</v>
      </c>
      <c r="O3286" s="30">
        <f>(MAX($F3286,MIN(0.18*$D3286,$F3286*(1+$N3286))))</f>
        <v>2051.5300000000002</v>
      </c>
      <c r="P3286" s="35">
        <f>O3286/D3286</f>
        <v>0.1833410934529911</v>
      </c>
    </row>
    <row r="3287" spans="1:16" x14ac:dyDescent="0.3">
      <c r="A3287" s="2">
        <v>45198</v>
      </c>
      <c r="B3287" s="3" t="s">
        <v>19835</v>
      </c>
      <c r="C3287" s="4" t="s">
        <v>19836</v>
      </c>
      <c r="D3287" s="27">
        <v>4265.12</v>
      </c>
      <c r="E3287" s="27">
        <v>767.72</v>
      </c>
      <c r="F3287" s="27">
        <v>343.47</v>
      </c>
      <c r="G3287" s="26">
        <f>(E3287-F3287)/E3287</f>
        <v>0.55261032668160259</v>
      </c>
      <c r="H3287" s="27">
        <f>E3287-F3287</f>
        <v>424.25</v>
      </c>
      <c r="I3287" s="35">
        <f>E3287/D3287</f>
        <v>0.17999962486401322</v>
      </c>
      <c r="J3287" s="3">
        <v>185003.36</v>
      </c>
      <c r="K3287" s="26">
        <v>6.0999999999999999E-2</v>
      </c>
      <c r="L3287" s="4" t="b">
        <v>0</v>
      </c>
      <c r="M3287" s="4" t="s">
        <v>58</v>
      </c>
      <c r="N3287" s="35">
        <f>'Landed Freight Margin Tool'!$D$4</f>
        <v>0.58708499999999997</v>
      </c>
      <c r="O3287" s="30">
        <f>(MAX($F3287,MIN(0.18*$D3287,$F3287*(1+$N3287))))</f>
        <v>545.11608495000007</v>
      </c>
      <c r="P3287" s="35">
        <f>O3287/D3287</f>
        <v>0.12780791277853848</v>
      </c>
    </row>
    <row r="3288" spans="1:16" x14ac:dyDescent="0.3">
      <c r="A3288" s="2">
        <v>45061</v>
      </c>
      <c r="B3288" s="3" t="s">
        <v>8591</v>
      </c>
      <c r="C3288" s="4" t="s">
        <v>8592</v>
      </c>
      <c r="D3288" s="27">
        <v>4811.51</v>
      </c>
      <c r="E3288" s="27">
        <v>866.07</v>
      </c>
      <c r="F3288" s="27">
        <v>624.39</v>
      </c>
      <c r="G3288" s="26">
        <f>(E3288-F3288)/E3288</f>
        <v>0.27905365617097933</v>
      </c>
      <c r="H3288" s="27">
        <f>E3288-F3288</f>
        <v>241.68000000000006</v>
      </c>
      <c r="I3288" s="35">
        <f>E3288/D3288</f>
        <v>0.17999962589706767</v>
      </c>
      <c r="J3288" s="3">
        <v>185003.36</v>
      </c>
      <c r="K3288" s="26">
        <v>6.0999999999999999E-2</v>
      </c>
      <c r="L3288" s="4" t="b">
        <v>0</v>
      </c>
      <c r="M3288" s="4" t="s">
        <v>58</v>
      </c>
      <c r="N3288" s="35">
        <f>'Landed Freight Margin Tool'!$D$4</f>
        <v>0.58708499999999997</v>
      </c>
      <c r="O3288" s="30">
        <f>(MAX($F3288,MIN(0.18*$D3288,$F3288*(1+$N3288))))</f>
        <v>866.07180000000005</v>
      </c>
      <c r="P3288" s="35">
        <f>O3288/D3288</f>
        <v>0.18</v>
      </c>
    </row>
    <row r="3289" spans="1:16" x14ac:dyDescent="0.3">
      <c r="A3289" s="2">
        <v>45100</v>
      </c>
      <c r="B3289" s="3" t="s">
        <v>24118</v>
      </c>
      <c r="C3289" s="4" t="s">
        <v>24119</v>
      </c>
      <c r="D3289" s="27">
        <v>9624.02</v>
      </c>
      <c r="E3289" s="27">
        <v>1732.32</v>
      </c>
      <c r="F3289" s="27">
        <v>1092.94</v>
      </c>
      <c r="G3289" s="26">
        <f>(E3289-F3289)/E3289</f>
        <v>0.36908885194421348</v>
      </c>
      <c r="H3289" s="27">
        <f>E3289-F3289</f>
        <v>639.37999999999988</v>
      </c>
      <c r="I3289" s="35">
        <f>E3289/D3289</f>
        <v>0.17999962593593943</v>
      </c>
      <c r="J3289" s="3">
        <v>185003.36</v>
      </c>
      <c r="K3289" s="26">
        <v>6.0999999999999999E-2</v>
      </c>
      <c r="L3289" s="4" t="b">
        <v>0</v>
      </c>
      <c r="M3289" s="4" t="s">
        <v>58</v>
      </c>
      <c r="N3289" s="35">
        <f>'Landed Freight Margin Tool'!$D$4</f>
        <v>0.58708499999999997</v>
      </c>
      <c r="O3289" s="30">
        <f>(MAX($F3289,MIN(0.18*$D3289,$F3289*(1+$N3289))))</f>
        <v>1732.3235999999999</v>
      </c>
      <c r="P3289" s="35">
        <f>O3289/D3289</f>
        <v>0.18</v>
      </c>
    </row>
    <row r="3290" spans="1:16" x14ac:dyDescent="0.3">
      <c r="A3290" s="2">
        <v>45191</v>
      </c>
      <c r="B3290" s="3" t="s">
        <v>18015</v>
      </c>
      <c r="C3290" s="4" t="s">
        <v>18016</v>
      </c>
      <c r="D3290" s="27">
        <v>10163.91</v>
      </c>
      <c r="E3290" s="27">
        <v>1829.5</v>
      </c>
      <c r="F3290" s="27">
        <v>1129.5899999999999</v>
      </c>
      <c r="G3290" s="26">
        <f>(E3290-F3290)/E3290</f>
        <v>0.38256900792566279</v>
      </c>
      <c r="H3290" s="27">
        <f>E3290-F3290</f>
        <v>699.91000000000008</v>
      </c>
      <c r="I3290" s="35">
        <f>E3290/D3290</f>
        <v>0.17999962612813375</v>
      </c>
      <c r="J3290" s="3">
        <v>185003.36</v>
      </c>
      <c r="K3290" s="26">
        <v>6.0999999999999999E-2</v>
      </c>
      <c r="L3290" s="4" t="b">
        <v>0</v>
      </c>
      <c r="M3290" s="4" t="s">
        <v>58</v>
      </c>
      <c r="N3290" s="35">
        <f>'Landed Freight Margin Tool'!$D$4</f>
        <v>0.58708499999999997</v>
      </c>
      <c r="O3290" s="30">
        <f>(MAX($F3290,MIN(0.18*$D3290,$F3290*(1+$N3290))))</f>
        <v>1792.75534515</v>
      </c>
      <c r="P3290" s="35">
        <f>O3290/D3290</f>
        <v>0.17638441752730988</v>
      </c>
    </row>
    <row r="3291" spans="1:16" x14ac:dyDescent="0.3">
      <c r="A3291" s="2">
        <v>45233</v>
      </c>
      <c r="B3291" s="3" t="s">
        <v>17525</v>
      </c>
      <c r="C3291" s="4" t="s">
        <v>17526</v>
      </c>
      <c r="D3291" s="27">
        <v>13396.25</v>
      </c>
      <c r="E3291" s="27">
        <v>2411.3200000000002</v>
      </c>
      <c r="F3291" s="27">
        <v>1364.88</v>
      </c>
      <c r="G3291" s="26">
        <f>(E3291-F3291)/E3291</f>
        <v>0.43396977589038366</v>
      </c>
      <c r="H3291" s="27">
        <f>E3291-F3291</f>
        <v>1046.44</v>
      </c>
      <c r="I3291" s="35">
        <f>E3291/D3291</f>
        <v>0.1799996267612205</v>
      </c>
      <c r="J3291" s="3">
        <v>185003.36</v>
      </c>
      <c r="K3291" s="26">
        <v>6.0999999999999999E-2</v>
      </c>
      <c r="L3291" s="4" t="b">
        <v>0</v>
      </c>
      <c r="M3291" s="4" t="s">
        <v>58</v>
      </c>
      <c r="N3291" s="35">
        <f>'Landed Freight Margin Tool'!$D$4</f>
        <v>0.58708499999999997</v>
      </c>
      <c r="O3291" s="30">
        <f>(MAX($F3291,MIN(0.18*$D3291,$F3291*(1+$N3291))))</f>
        <v>2166.1805748000002</v>
      </c>
      <c r="P3291" s="35">
        <f>O3291/D3291</f>
        <v>0.16170051878697397</v>
      </c>
    </row>
    <row r="3292" spans="1:16" x14ac:dyDescent="0.3">
      <c r="A3292" s="2">
        <v>45051</v>
      </c>
      <c r="B3292" s="3" t="s">
        <v>16607</v>
      </c>
      <c r="C3292" s="4" t="s">
        <v>16608</v>
      </c>
      <c r="D3292" s="27">
        <v>1071.78</v>
      </c>
      <c r="E3292" s="27">
        <v>192.92</v>
      </c>
      <c r="F3292" s="27">
        <v>132.97999999999999</v>
      </c>
      <c r="G3292" s="26">
        <f>(E3292-F3292)/E3292</f>
        <v>0.31069873522703711</v>
      </c>
      <c r="H3292" s="27">
        <f>E3292-F3292</f>
        <v>59.94</v>
      </c>
      <c r="I3292" s="35">
        <f>E3292/D3292</f>
        <v>0.17999962678907985</v>
      </c>
      <c r="J3292" s="3">
        <v>185003.36</v>
      </c>
      <c r="K3292" s="26">
        <v>6.0999999999999999E-2</v>
      </c>
      <c r="L3292" s="4" t="b">
        <v>0</v>
      </c>
      <c r="M3292" s="4" t="s">
        <v>58</v>
      </c>
      <c r="N3292" s="35">
        <f>'Landed Freight Margin Tool'!$D$4</f>
        <v>0.58708499999999997</v>
      </c>
      <c r="O3292" s="30">
        <f>(MAX($F3292,MIN(0.18*$D3292,$F3292*(1+$N3292))))</f>
        <v>192.9204</v>
      </c>
      <c r="P3292" s="35">
        <f>O3292/D3292</f>
        <v>0.18</v>
      </c>
    </row>
    <row r="3293" spans="1:16" x14ac:dyDescent="0.3">
      <c r="A3293" s="2">
        <v>45063</v>
      </c>
      <c r="B3293" s="3" t="s">
        <v>24938</v>
      </c>
      <c r="C3293" s="4" t="s">
        <v>13371</v>
      </c>
      <c r="D3293" s="27">
        <v>11796.08</v>
      </c>
      <c r="E3293" s="27">
        <v>2123.29</v>
      </c>
      <c r="F3293" s="27">
        <v>1440.24</v>
      </c>
      <c r="G3293" s="26">
        <f>(E3293-F3293)/E3293</f>
        <v>0.32169416330317574</v>
      </c>
      <c r="H3293" s="27">
        <f>E3293-F3293</f>
        <v>683.05</v>
      </c>
      <c r="I3293" s="35">
        <f>E3293/D3293</f>
        <v>0.17999962699473046</v>
      </c>
      <c r="J3293" s="3">
        <v>185003.36</v>
      </c>
      <c r="K3293" s="26">
        <v>6.0999999999999999E-2</v>
      </c>
      <c r="L3293" s="4" t="b">
        <v>0</v>
      </c>
      <c r="M3293" s="4" t="s">
        <v>58</v>
      </c>
      <c r="N3293" s="35">
        <f>'Landed Freight Margin Tool'!$D$4</f>
        <v>0.58708499999999997</v>
      </c>
      <c r="O3293" s="30">
        <f>(MAX($F3293,MIN(0.18*$D3293,$F3293*(1+$N3293))))</f>
        <v>2123.2943999999998</v>
      </c>
      <c r="P3293" s="35">
        <f>O3293/D3293</f>
        <v>0.18</v>
      </c>
    </row>
    <row r="3294" spans="1:16" x14ac:dyDescent="0.3">
      <c r="A3294" s="2">
        <v>45184</v>
      </c>
      <c r="B3294" s="3" t="s">
        <v>18517</v>
      </c>
      <c r="C3294" s="4" t="s">
        <v>18518</v>
      </c>
      <c r="D3294" s="27">
        <v>11804.58</v>
      </c>
      <c r="E3294" s="27">
        <v>2124.8200000000002</v>
      </c>
      <c r="F3294" s="27">
        <v>1094.06</v>
      </c>
      <c r="G3294" s="26">
        <f>(E3294-F3294)/E3294</f>
        <v>0.48510462062668847</v>
      </c>
      <c r="H3294" s="27">
        <f>E3294-F3294</f>
        <v>1030.7600000000002</v>
      </c>
      <c r="I3294" s="35">
        <f>E3294/D3294</f>
        <v>0.17999962726331645</v>
      </c>
      <c r="J3294" s="3">
        <v>185003.36</v>
      </c>
      <c r="K3294" s="26">
        <v>6.0999999999999999E-2</v>
      </c>
      <c r="L3294" s="4" t="b">
        <v>0</v>
      </c>
      <c r="M3294" s="4" t="s">
        <v>58</v>
      </c>
      <c r="N3294" s="35">
        <f>'Landed Freight Margin Tool'!$D$4</f>
        <v>0.58708499999999997</v>
      </c>
      <c r="O3294" s="30">
        <f>(MAX($F3294,MIN(0.18*$D3294,$F3294*(1+$N3294))))</f>
        <v>1736.3662151000001</v>
      </c>
      <c r="P3294" s="35">
        <f>O3294/D3294</f>
        <v>0.14709258737710279</v>
      </c>
    </row>
    <row r="3295" spans="1:16" x14ac:dyDescent="0.3">
      <c r="A3295" s="2">
        <v>45195</v>
      </c>
      <c r="B3295" s="3" t="s">
        <v>15182</v>
      </c>
      <c r="C3295" s="4" t="s">
        <v>15183</v>
      </c>
      <c r="D3295" s="27">
        <v>7518.96</v>
      </c>
      <c r="E3295" s="27">
        <v>1353.41</v>
      </c>
      <c r="F3295" s="27">
        <v>690.82</v>
      </c>
      <c r="G3295" s="26">
        <f>(E3295-F3295)/E3295</f>
        <v>0.48957078786177138</v>
      </c>
      <c r="H3295" s="27">
        <f>E3295-F3295</f>
        <v>662.59</v>
      </c>
      <c r="I3295" s="35">
        <f>E3295/D3295</f>
        <v>0.17999962760807348</v>
      </c>
      <c r="J3295" s="3">
        <v>185003.36</v>
      </c>
      <c r="K3295" s="26">
        <v>6.0999999999999999E-2</v>
      </c>
      <c r="L3295" s="4" t="b">
        <v>0</v>
      </c>
      <c r="M3295" s="4" t="s">
        <v>58</v>
      </c>
      <c r="N3295" s="35">
        <f>'Landed Freight Margin Tool'!$D$4</f>
        <v>0.58708499999999997</v>
      </c>
      <c r="O3295" s="30">
        <f>(MAX($F3295,MIN(0.18*$D3295,$F3295*(1+$N3295))))</f>
        <v>1096.3900597000002</v>
      </c>
      <c r="P3295" s="35">
        <f>O3295/D3295</f>
        <v>0.1458167166336834</v>
      </c>
    </row>
    <row r="3296" spans="1:16" x14ac:dyDescent="0.3">
      <c r="A3296" s="2">
        <v>45082</v>
      </c>
      <c r="B3296" s="3" t="s">
        <v>14261</v>
      </c>
      <c r="C3296" s="4" t="s">
        <v>14262</v>
      </c>
      <c r="D3296" s="27">
        <v>9668.02</v>
      </c>
      <c r="E3296" s="27">
        <v>1740.24</v>
      </c>
      <c r="F3296" s="27">
        <v>1230.74</v>
      </c>
      <c r="G3296" s="26">
        <f>(E3296-F3296)/E3296</f>
        <v>0.29277570909759576</v>
      </c>
      <c r="H3296" s="27">
        <f>E3296-F3296</f>
        <v>509.5</v>
      </c>
      <c r="I3296" s="35">
        <f>E3296/D3296</f>
        <v>0.17999962763833752</v>
      </c>
      <c r="J3296" s="3">
        <v>185003.36</v>
      </c>
      <c r="K3296" s="26">
        <v>6.0999999999999999E-2</v>
      </c>
      <c r="L3296" s="4" t="b">
        <v>0</v>
      </c>
      <c r="M3296" s="4" t="s">
        <v>58</v>
      </c>
      <c r="N3296" s="35">
        <f>'Landed Freight Margin Tool'!$D$4</f>
        <v>0.58708499999999997</v>
      </c>
      <c r="O3296" s="30">
        <f>(MAX($F3296,MIN(0.18*$D3296,$F3296*(1+$N3296))))</f>
        <v>1740.2436</v>
      </c>
      <c r="P3296" s="35">
        <f>O3296/D3296</f>
        <v>0.18</v>
      </c>
    </row>
    <row r="3297" spans="1:16" x14ac:dyDescent="0.3">
      <c r="A3297" s="2">
        <v>45047</v>
      </c>
      <c r="B3297" s="3" t="s">
        <v>13976</v>
      </c>
      <c r="C3297" s="4" t="s">
        <v>13977</v>
      </c>
      <c r="D3297" s="27">
        <v>10754.3</v>
      </c>
      <c r="E3297" s="27">
        <v>1935.77</v>
      </c>
      <c r="F3297" s="27">
        <v>1442.85</v>
      </c>
      <c r="G3297" s="26">
        <f>(E3297-F3297)/E3297</f>
        <v>0.25463768939491782</v>
      </c>
      <c r="H3297" s="27">
        <f>E3297-F3297</f>
        <v>492.92000000000007</v>
      </c>
      <c r="I3297" s="35">
        <f>E3297/D3297</f>
        <v>0.17999962805575445</v>
      </c>
      <c r="J3297" s="3">
        <v>185003.36</v>
      </c>
      <c r="K3297" s="26">
        <v>6.0999999999999999E-2</v>
      </c>
      <c r="L3297" s="4" t="b">
        <v>0</v>
      </c>
      <c r="M3297" s="4" t="s">
        <v>58</v>
      </c>
      <c r="N3297" s="35">
        <f>'Landed Freight Margin Tool'!$D$4</f>
        <v>0.58708499999999997</v>
      </c>
      <c r="O3297" s="30">
        <f>(MAX($F3297,MIN(0.18*$D3297,$F3297*(1+$N3297))))</f>
        <v>1935.7739999999999</v>
      </c>
      <c r="P3297" s="35">
        <f>O3297/D3297</f>
        <v>0.18</v>
      </c>
    </row>
    <row r="3298" spans="1:16" x14ac:dyDescent="0.3">
      <c r="A3298" s="2">
        <v>45070</v>
      </c>
      <c r="B3298" s="3" t="s">
        <v>21688</v>
      </c>
      <c r="C3298" s="4" t="s">
        <v>21689</v>
      </c>
      <c r="D3298" s="27">
        <v>5919.29</v>
      </c>
      <c r="E3298" s="27">
        <v>1065.47</v>
      </c>
      <c r="F3298" s="27">
        <v>664.37</v>
      </c>
      <c r="G3298" s="26">
        <f>(E3298-F3298)/E3298</f>
        <v>0.37645358386439787</v>
      </c>
      <c r="H3298" s="27">
        <f>E3298-F3298</f>
        <v>401.1</v>
      </c>
      <c r="I3298" s="35">
        <f>E3298/D3298</f>
        <v>0.17999962833380356</v>
      </c>
      <c r="J3298" s="3">
        <v>185003.36</v>
      </c>
      <c r="K3298" s="26">
        <v>6.0999999999999999E-2</v>
      </c>
      <c r="L3298" s="4" t="b">
        <v>0</v>
      </c>
      <c r="M3298" s="4" t="s">
        <v>58</v>
      </c>
      <c r="N3298" s="35">
        <f>'Landed Freight Margin Tool'!$D$4</f>
        <v>0.58708499999999997</v>
      </c>
      <c r="O3298" s="30">
        <f>(MAX($F3298,MIN(0.18*$D3298,$F3298*(1+$N3298))))</f>
        <v>1054.4116614500001</v>
      </c>
      <c r="P3298" s="35">
        <f>O3298/D3298</f>
        <v>0.17813144168472911</v>
      </c>
    </row>
    <row r="3299" spans="1:16" x14ac:dyDescent="0.3">
      <c r="A3299" s="2">
        <v>45160</v>
      </c>
      <c r="B3299" s="3" t="s">
        <v>8245</v>
      </c>
      <c r="C3299" s="4" t="s">
        <v>8246</v>
      </c>
      <c r="D3299" s="27">
        <v>9689.52</v>
      </c>
      <c r="E3299" s="27">
        <v>1744.11</v>
      </c>
      <c r="F3299" s="27">
        <v>1051.77</v>
      </c>
      <c r="G3299" s="26">
        <f>(E3299-F3299)/E3299</f>
        <v>0.39695890740836298</v>
      </c>
      <c r="H3299" s="27">
        <f>E3299-F3299</f>
        <v>692.33999999999992</v>
      </c>
      <c r="I3299" s="35">
        <f>E3299/D3299</f>
        <v>0.17999962846456788</v>
      </c>
      <c r="J3299" s="3">
        <v>185003.36</v>
      </c>
      <c r="K3299" s="26">
        <v>6.0999999999999999E-2</v>
      </c>
      <c r="L3299" s="4" t="b">
        <v>0</v>
      </c>
      <c r="M3299" s="4" t="s">
        <v>58</v>
      </c>
      <c r="N3299" s="35">
        <f>'Landed Freight Margin Tool'!$D$4</f>
        <v>0.58708499999999997</v>
      </c>
      <c r="O3299" s="30">
        <f>(MAX($F3299,MIN(0.18*$D3299,$F3299*(1+$N3299))))</f>
        <v>1669.24839045</v>
      </c>
      <c r="P3299" s="35">
        <f>O3299/D3299</f>
        <v>0.1722735894502514</v>
      </c>
    </row>
    <row r="3300" spans="1:16" x14ac:dyDescent="0.3">
      <c r="A3300" s="2">
        <v>45033</v>
      </c>
      <c r="B3300" s="3" t="s">
        <v>22775</v>
      </c>
      <c r="C3300" s="4" t="s">
        <v>22776</v>
      </c>
      <c r="D3300" s="27">
        <v>8081.35</v>
      </c>
      <c r="E3300" s="27">
        <v>1454.64</v>
      </c>
      <c r="F3300" s="27">
        <v>482.4</v>
      </c>
      <c r="G3300" s="26">
        <f>(E3300-F3300)/E3300</f>
        <v>0.66837155584886987</v>
      </c>
      <c r="H3300" s="27">
        <f>E3300-F3300</f>
        <v>972.24000000000012</v>
      </c>
      <c r="I3300" s="35">
        <f>E3300/D3300</f>
        <v>0.17999962877489528</v>
      </c>
      <c r="J3300" s="3">
        <v>185003.36</v>
      </c>
      <c r="K3300" s="26">
        <v>6.0999999999999999E-2</v>
      </c>
      <c r="L3300" s="4" t="b">
        <v>0</v>
      </c>
      <c r="M3300" s="4" t="s">
        <v>58</v>
      </c>
      <c r="N3300" s="35">
        <f>'Landed Freight Margin Tool'!$D$4</f>
        <v>0.58708499999999997</v>
      </c>
      <c r="O3300" s="30">
        <f>(MAX($F3300,MIN(0.18*$D3300,$F3300*(1+$N3300))))</f>
        <v>765.60980400000005</v>
      </c>
      <c r="P3300" s="35">
        <f>O3300/D3300</f>
        <v>9.4737859887271306E-2</v>
      </c>
    </row>
    <row r="3301" spans="1:16" x14ac:dyDescent="0.3">
      <c r="A3301" s="2">
        <v>44970</v>
      </c>
      <c r="B3301" s="3" t="s">
        <v>14199</v>
      </c>
      <c r="C3301" s="4" t="s">
        <v>14200</v>
      </c>
      <c r="D3301" s="27">
        <v>10783.3</v>
      </c>
      <c r="E3301" s="27">
        <v>1940.99</v>
      </c>
      <c r="F3301" s="27">
        <v>1043.3499999999999</v>
      </c>
      <c r="G3301" s="26">
        <f>(E3301-F3301)/E3301</f>
        <v>0.46246503073174006</v>
      </c>
      <c r="H3301" s="27">
        <f>E3301-F3301</f>
        <v>897.6400000000001</v>
      </c>
      <c r="I3301" s="35">
        <f>E3301/D3301</f>
        <v>0.17999962905604036</v>
      </c>
      <c r="J3301" s="3">
        <v>185003.36</v>
      </c>
      <c r="K3301" s="26">
        <v>6.0999999999999999E-2</v>
      </c>
      <c r="L3301" s="4" t="b">
        <v>0</v>
      </c>
      <c r="M3301" s="4" t="s">
        <v>58</v>
      </c>
      <c r="N3301" s="35">
        <f>'Landed Freight Margin Tool'!$D$4</f>
        <v>0.58708499999999997</v>
      </c>
      <c r="O3301" s="30">
        <f>(MAX($F3301,MIN(0.18*$D3301,$F3301*(1+$N3301))))</f>
        <v>1655.8851347499999</v>
      </c>
      <c r="P3301" s="35">
        <f>O3301/D3301</f>
        <v>0.15356014714883198</v>
      </c>
    </row>
    <row r="3302" spans="1:16" x14ac:dyDescent="0.3">
      <c r="A3302" s="2">
        <v>45184</v>
      </c>
      <c r="B3302" s="3" t="s">
        <v>23539</v>
      </c>
      <c r="C3302" s="4" t="s">
        <v>23540</v>
      </c>
      <c r="D3302" s="27">
        <v>11876.08</v>
      </c>
      <c r="E3302" s="27">
        <v>2137.69</v>
      </c>
      <c r="F3302" s="27">
        <v>1418.3</v>
      </c>
      <c r="G3302" s="26">
        <f>(E3302-F3302)/E3302</f>
        <v>0.33652681165182979</v>
      </c>
      <c r="H3302" s="27">
        <f>E3302-F3302</f>
        <v>719.3900000000001</v>
      </c>
      <c r="I3302" s="35">
        <f>E3302/D3302</f>
        <v>0.17999962950737955</v>
      </c>
      <c r="J3302" s="3">
        <v>185003.36</v>
      </c>
      <c r="K3302" s="26">
        <v>6.0999999999999999E-2</v>
      </c>
      <c r="L3302" s="4" t="b">
        <v>0</v>
      </c>
      <c r="M3302" s="4" t="s">
        <v>58</v>
      </c>
      <c r="N3302" s="35">
        <f>'Landed Freight Margin Tool'!$D$4</f>
        <v>0.58708499999999997</v>
      </c>
      <c r="O3302" s="30">
        <f>(MAX($F3302,MIN(0.18*$D3302,$F3302*(1+$N3302))))</f>
        <v>2137.6943999999999</v>
      </c>
      <c r="P3302" s="35">
        <f>O3302/D3302</f>
        <v>0.18</v>
      </c>
    </row>
    <row r="3303" spans="1:16" x14ac:dyDescent="0.3">
      <c r="A3303" s="2">
        <v>45012</v>
      </c>
      <c r="B3303" s="3" t="s">
        <v>9748</v>
      </c>
      <c r="C3303" s="4" t="s">
        <v>3771</v>
      </c>
      <c r="D3303" s="27">
        <v>10276.41</v>
      </c>
      <c r="E3303" s="27">
        <v>1849.75</v>
      </c>
      <c r="F3303" s="27">
        <v>1032.28</v>
      </c>
      <c r="G3303" s="26">
        <f>(E3303-F3303)/E3303</f>
        <v>0.44193539667522641</v>
      </c>
      <c r="H3303" s="27">
        <f>E3303-F3303</f>
        <v>817.47</v>
      </c>
      <c r="I3303" s="35">
        <f>E3303/D3303</f>
        <v>0.17999963022105969</v>
      </c>
      <c r="J3303" s="3">
        <v>185003.36</v>
      </c>
      <c r="K3303" s="26">
        <v>6.0999999999999999E-2</v>
      </c>
      <c r="L3303" s="4" t="b">
        <v>0</v>
      </c>
      <c r="M3303" s="4" t="s">
        <v>58</v>
      </c>
      <c r="N3303" s="35">
        <f>'Landed Freight Margin Tool'!$D$4</f>
        <v>0.58708499999999997</v>
      </c>
      <c r="O3303" s="30">
        <f>(MAX($F3303,MIN(0.18*$D3303,$F3303*(1+$N3303))))</f>
        <v>1638.3161038000001</v>
      </c>
      <c r="P3303" s="35">
        <f>O3303/D3303</f>
        <v>0.15942494546247182</v>
      </c>
    </row>
    <row r="3304" spans="1:16" x14ac:dyDescent="0.3">
      <c r="A3304" s="2">
        <v>45121</v>
      </c>
      <c r="B3304" s="3" t="s">
        <v>3822</v>
      </c>
      <c r="C3304" s="4" t="s">
        <v>3823</v>
      </c>
      <c r="D3304" s="27">
        <v>13524.75</v>
      </c>
      <c r="E3304" s="27">
        <v>2434.4499999999998</v>
      </c>
      <c r="F3304" s="27">
        <v>1749.81</v>
      </c>
      <c r="G3304" s="26">
        <f>(E3304-F3304)/E3304</f>
        <v>0.28122984657725564</v>
      </c>
      <c r="H3304" s="27">
        <f>E3304-F3304</f>
        <v>684.63999999999987</v>
      </c>
      <c r="I3304" s="35">
        <f>E3304/D3304</f>
        <v>0.17999963030739938</v>
      </c>
      <c r="J3304" s="3">
        <v>185003.36</v>
      </c>
      <c r="K3304" s="26">
        <v>6.0999999999999999E-2</v>
      </c>
      <c r="L3304" s="4" t="b">
        <v>0</v>
      </c>
      <c r="M3304" s="4" t="s">
        <v>58</v>
      </c>
      <c r="N3304" s="35">
        <f>'Landed Freight Margin Tool'!$D$4</f>
        <v>0.58708499999999997</v>
      </c>
      <c r="O3304" s="30">
        <f>(MAX($F3304,MIN(0.18*$D3304,$F3304*(1+$N3304))))</f>
        <v>2434.4549999999999</v>
      </c>
      <c r="P3304" s="35">
        <f>O3304/D3304</f>
        <v>0.18</v>
      </c>
    </row>
    <row r="3305" spans="1:16" x14ac:dyDescent="0.3">
      <c r="A3305" s="2">
        <v>45149</v>
      </c>
      <c r="B3305" s="3" t="s">
        <v>16205</v>
      </c>
      <c r="C3305" s="4" t="s">
        <v>16206</v>
      </c>
      <c r="D3305" s="27">
        <v>5414.9</v>
      </c>
      <c r="E3305" s="27">
        <v>974.68</v>
      </c>
      <c r="F3305" s="27">
        <v>761.84</v>
      </c>
      <c r="G3305" s="26">
        <f>(E3305-F3305)/E3305</f>
        <v>0.21836910575778709</v>
      </c>
      <c r="H3305" s="27">
        <f>E3305-F3305</f>
        <v>212.83999999999992</v>
      </c>
      <c r="I3305" s="35">
        <f>E3305/D3305</f>
        <v>0.17999963064876545</v>
      </c>
      <c r="J3305" s="3">
        <v>185003.36</v>
      </c>
      <c r="K3305" s="26">
        <v>6.0999999999999999E-2</v>
      </c>
      <c r="L3305" s="4" t="b">
        <v>0</v>
      </c>
      <c r="M3305" s="4" t="s">
        <v>58</v>
      </c>
      <c r="N3305" s="35">
        <f>'Landed Freight Margin Tool'!$D$4</f>
        <v>0.58708499999999997</v>
      </c>
      <c r="O3305" s="30">
        <f>(MAX($F3305,MIN(0.18*$D3305,$F3305*(1+$N3305))))</f>
        <v>974.6819999999999</v>
      </c>
      <c r="P3305" s="35">
        <f>O3305/D3305</f>
        <v>0.18</v>
      </c>
    </row>
    <row r="3306" spans="1:16" x14ac:dyDescent="0.3">
      <c r="A3306" s="2">
        <v>45015</v>
      </c>
      <c r="B3306" s="3" t="s">
        <v>822</v>
      </c>
      <c r="C3306" s="4" t="s">
        <v>823</v>
      </c>
      <c r="D3306" s="27">
        <v>5960.79</v>
      </c>
      <c r="E3306" s="27">
        <v>1072.94</v>
      </c>
      <c r="F3306" s="27">
        <v>778.26</v>
      </c>
      <c r="G3306" s="26">
        <f>(E3306-F3306)/E3306</f>
        <v>0.27464723097284105</v>
      </c>
      <c r="H3306" s="27">
        <f>E3306-F3306</f>
        <v>294.68000000000006</v>
      </c>
      <c r="I3306" s="35">
        <f>E3306/D3306</f>
        <v>0.17999963092140472</v>
      </c>
      <c r="J3306" s="3">
        <v>185003.36</v>
      </c>
      <c r="K3306" s="26">
        <v>6.0999999999999999E-2</v>
      </c>
      <c r="L3306" s="4" t="b">
        <v>0</v>
      </c>
      <c r="M3306" s="4" t="s">
        <v>58</v>
      </c>
      <c r="N3306" s="35">
        <f>'Landed Freight Margin Tool'!$D$4</f>
        <v>0.58708499999999997</v>
      </c>
      <c r="O3306" s="30">
        <f>(MAX($F3306,MIN(0.18*$D3306,$F3306*(1+$N3306))))</f>
        <v>1072.9422</v>
      </c>
      <c r="P3306" s="35">
        <f>O3306/D3306</f>
        <v>0.18</v>
      </c>
    </row>
    <row r="3307" spans="1:16" x14ac:dyDescent="0.3">
      <c r="A3307" s="2">
        <v>45083</v>
      </c>
      <c r="B3307" s="3" t="s">
        <v>23124</v>
      </c>
      <c r="C3307" s="4" t="s">
        <v>23125</v>
      </c>
      <c r="D3307" s="27">
        <v>13574.25</v>
      </c>
      <c r="E3307" s="27">
        <v>2443.36</v>
      </c>
      <c r="F3307" s="27">
        <v>1278.57</v>
      </c>
      <c r="G3307" s="26">
        <f>(E3307-F3307)/E3307</f>
        <v>0.4767164887695633</v>
      </c>
      <c r="H3307" s="27">
        <f>E3307-F3307</f>
        <v>1164.7900000000002</v>
      </c>
      <c r="I3307" s="35">
        <f>E3307/D3307</f>
        <v>0.17999963165552427</v>
      </c>
      <c r="J3307" s="3">
        <v>185003.36</v>
      </c>
      <c r="K3307" s="26">
        <v>6.0999999999999999E-2</v>
      </c>
      <c r="L3307" s="4" t="b">
        <v>0</v>
      </c>
      <c r="M3307" s="4" t="s">
        <v>58</v>
      </c>
      <c r="N3307" s="35">
        <f>'Landed Freight Margin Tool'!$D$4</f>
        <v>0.58708499999999997</v>
      </c>
      <c r="O3307" s="30">
        <f>(MAX($F3307,MIN(0.18*$D3307,$F3307*(1+$N3307))))</f>
        <v>2029.1992684500001</v>
      </c>
      <c r="P3307" s="35">
        <f>O3307/D3307</f>
        <v>0.14948886814741147</v>
      </c>
    </row>
    <row r="3308" spans="1:16" x14ac:dyDescent="0.3">
      <c r="A3308" s="2">
        <v>44938</v>
      </c>
      <c r="B3308" s="3" t="s">
        <v>18837</v>
      </c>
      <c r="C3308" s="4" t="s">
        <v>18838</v>
      </c>
      <c r="D3308" s="27">
        <v>7064.57</v>
      </c>
      <c r="E3308" s="27">
        <v>1271.6199999999999</v>
      </c>
      <c r="F3308" s="27">
        <v>494.5</v>
      </c>
      <c r="G3308" s="26">
        <f>(E3308-F3308)/E3308</f>
        <v>0.61112596530410024</v>
      </c>
      <c r="H3308" s="27">
        <f>E3308-F3308</f>
        <v>777.11999999999989</v>
      </c>
      <c r="I3308" s="35">
        <f>E3308/D3308</f>
        <v>0.17999963196627677</v>
      </c>
      <c r="J3308" s="3">
        <v>185003.36</v>
      </c>
      <c r="K3308" s="26">
        <v>6.0999999999999999E-2</v>
      </c>
      <c r="L3308" s="4" t="b">
        <v>0</v>
      </c>
      <c r="M3308" s="4" t="s">
        <v>58</v>
      </c>
      <c r="N3308" s="35">
        <f>'Landed Freight Margin Tool'!$D$4</f>
        <v>0.58708499999999997</v>
      </c>
      <c r="O3308" s="30">
        <f>(MAX($F3308,MIN(0.18*$D3308,$F3308*(1+$N3308))))</f>
        <v>784.81353250000006</v>
      </c>
      <c r="P3308" s="35">
        <f>O3308/D3308</f>
        <v>0.11109147938232619</v>
      </c>
    </row>
    <row r="3309" spans="1:16" x14ac:dyDescent="0.3">
      <c r="A3309" s="2">
        <v>45035</v>
      </c>
      <c r="B3309" s="3" t="s">
        <v>6706</v>
      </c>
      <c r="C3309" s="4" t="s">
        <v>6707</v>
      </c>
      <c r="D3309" s="27">
        <v>13587.25</v>
      </c>
      <c r="E3309" s="27">
        <v>2445.6999999999998</v>
      </c>
      <c r="F3309" s="27">
        <v>1237.8499999999999</v>
      </c>
      <c r="G3309" s="26">
        <f>(E3309-F3309)/E3309</f>
        <v>0.49386678660506195</v>
      </c>
      <c r="H3309" s="27">
        <f>E3309-F3309</f>
        <v>1207.8499999999999</v>
      </c>
      <c r="I3309" s="35">
        <f>E3309/D3309</f>
        <v>0.17999963200794861</v>
      </c>
      <c r="J3309" s="3">
        <v>185003.36</v>
      </c>
      <c r="K3309" s="26">
        <v>6.0999999999999999E-2</v>
      </c>
      <c r="L3309" s="4" t="b">
        <v>0</v>
      </c>
      <c r="M3309" s="4" t="s">
        <v>58</v>
      </c>
      <c r="N3309" s="35">
        <f>'Landed Freight Margin Tool'!$D$4</f>
        <v>0.58708499999999997</v>
      </c>
      <c r="O3309" s="30">
        <f>(MAX($F3309,MIN(0.18*$D3309,$F3309*(1+$N3309))))</f>
        <v>1964.5731672499999</v>
      </c>
      <c r="P3309" s="35">
        <f>O3309/D3309</f>
        <v>0.14458946197722128</v>
      </c>
    </row>
    <row r="3310" spans="1:16" x14ac:dyDescent="0.3">
      <c r="A3310" s="2">
        <v>45170</v>
      </c>
      <c r="B3310" s="3" t="s">
        <v>12168</v>
      </c>
      <c r="C3310" s="4" t="s">
        <v>12169</v>
      </c>
      <c r="D3310" s="27">
        <v>7629.46</v>
      </c>
      <c r="E3310" s="27">
        <v>1373.3</v>
      </c>
      <c r="F3310" s="27">
        <v>740.99</v>
      </c>
      <c r="G3310" s="26">
        <f>(E3310-F3310)/E3310</f>
        <v>0.46043107842423359</v>
      </c>
      <c r="H3310" s="27">
        <f>E3310-F3310</f>
        <v>632.30999999999995</v>
      </c>
      <c r="I3310" s="35">
        <f>E3310/D3310</f>
        <v>0.17999963300154925</v>
      </c>
      <c r="J3310" s="3">
        <v>185003.36</v>
      </c>
      <c r="K3310" s="26">
        <v>6.0999999999999999E-2</v>
      </c>
      <c r="L3310" s="4" t="b">
        <v>0</v>
      </c>
      <c r="M3310" s="4" t="s">
        <v>58</v>
      </c>
      <c r="N3310" s="35">
        <f>'Landed Freight Margin Tool'!$D$4</f>
        <v>0.58708499999999997</v>
      </c>
      <c r="O3310" s="30">
        <f>(MAX($F3310,MIN(0.18*$D3310,$F3310*(1+$N3310))))</f>
        <v>1176.0141141500001</v>
      </c>
      <c r="P3310" s="35">
        <f>O3310/D3310</f>
        <v>0.15414119926574096</v>
      </c>
    </row>
    <row r="3311" spans="1:16" x14ac:dyDescent="0.3">
      <c r="A3311" s="2">
        <v>44967</v>
      </c>
      <c r="B3311" s="3" t="s">
        <v>10970</v>
      </c>
      <c r="C3311" s="4" t="s">
        <v>10971</v>
      </c>
      <c r="D3311" s="27">
        <v>10368.41</v>
      </c>
      <c r="E3311" s="27">
        <v>1866.31</v>
      </c>
      <c r="F3311" s="27">
        <v>1208.8499999999999</v>
      </c>
      <c r="G3311" s="26">
        <f>(E3311-F3311)/E3311</f>
        <v>0.35227802455111962</v>
      </c>
      <c r="H3311" s="27">
        <f>E3311-F3311</f>
        <v>657.46</v>
      </c>
      <c r="I3311" s="35">
        <f>E3311/D3311</f>
        <v>0.17999963350214737</v>
      </c>
      <c r="J3311" s="3">
        <v>185003.36</v>
      </c>
      <c r="K3311" s="26">
        <v>6.0999999999999999E-2</v>
      </c>
      <c r="L3311" s="4" t="b">
        <v>0</v>
      </c>
      <c r="M3311" s="4" t="s">
        <v>58</v>
      </c>
      <c r="N3311" s="35">
        <f>'Landed Freight Margin Tool'!$D$4</f>
        <v>0.58708499999999997</v>
      </c>
      <c r="O3311" s="30">
        <f>(MAX($F3311,MIN(0.18*$D3311,$F3311*(1+$N3311))))</f>
        <v>1866.3137999999999</v>
      </c>
      <c r="P3311" s="35">
        <f>O3311/D3311</f>
        <v>0.18</v>
      </c>
    </row>
    <row r="3312" spans="1:16" x14ac:dyDescent="0.3">
      <c r="A3312" s="2">
        <v>45043</v>
      </c>
      <c r="B3312" s="3" t="s">
        <v>9425</v>
      </c>
      <c r="C3312" s="4" t="s">
        <v>9426</v>
      </c>
      <c r="D3312" s="27">
        <v>4369.12</v>
      </c>
      <c r="E3312" s="27">
        <v>786.44</v>
      </c>
      <c r="F3312" s="27">
        <v>480.37</v>
      </c>
      <c r="G3312" s="26">
        <f>(E3312-F3312)/E3312</f>
        <v>0.38918417171049291</v>
      </c>
      <c r="H3312" s="27">
        <f>E3312-F3312</f>
        <v>306.07000000000005</v>
      </c>
      <c r="I3312" s="35">
        <f>E3312/D3312</f>
        <v>0.17999963379353282</v>
      </c>
      <c r="J3312" s="3">
        <v>185003.36</v>
      </c>
      <c r="K3312" s="26">
        <v>6.0999999999999999E-2</v>
      </c>
      <c r="L3312" s="4" t="b">
        <v>0</v>
      </c>
      <c r="M3312" s="4" t="s">
        <v>58</v>
      </c>
      <c r="N3312" s="35">
        <f>'Landed Freight Margin Tool'!$D$4</f>
        <v>0.58708499999999997</v>
      </c>
      <c r="O3312" s="30">
        <f>(MAX($F3312,MIN(0.18*$D3312,$F3312*(1+$N3312))))</f>
        <v>762.38802145</v>
      </c>
      <c r="P3312" s="35">
        <f>O3312/D3312</f>
        <v>0.17449463998471088</v>
      </c>
    </row>
    <row r="3313" spans="1:16" x14ac:dyDescent="0.3">
      <c r="A3313" s="2">
        <v>45236</v>
      </c>
      <c r="B3313" s="3" t="s">
        <v>6877</v>
      </c>
      <c r="C3313" s="4" t="s">
        <v>6878</v>
      </c>
      <c r="D3313" s="27">
        <v>8754.24</v>
      </c>
      <c r="E3313" s="27">
        <v>1575.76</v>
      </c>
      <c r="F3313" s="27">
        <v>1131.75</v>
      </c>
      <c r="G3313" s="26">
        <f>(E3313-F3313)/E3313</f>
        <v>0.28177514342285626</v>
      </c>
      <c r="H3313" s="27">
        <f>E3313-F3313</f>
        <v>444.01</v>
      </c>
      <c r="I3313" s="35">
        <f>E3313/D3313</f>
        <v>0.17999963446284314</v>
      </c>
      <c r="J3313" s="3">
        <v>185003.36</v>
      </c>
      <c r="K3313" s="26">
        <v>6.0999999999999999E-2</v>
      </c>
      <c r="L3313" s="4" t="b">
        <v>0</v>
      </c>
      <c r="M3313" s="4" t="s">
        <v>58</v>
      </c>
      <c r="N3313" s="35">
        <f>'Landed Freight Margin Tool'!$D$4</f>
        <v>0.58708499999999997</v>
      </c>
      <c r="O3313" s="30">
        <f>(MAX($F3313,MIN(0.18*$D3313,$F3313*(1+$N3313))))</f>
        <v>1575.7631999999999</v>
      </c>
      <c r="P3313" s="35">
        <f>O3313/D3313</f>
        <v>0.18</v>
      </c>
    </row>
    <row r="3314" spans="1:16" x14ac:dyDescent="0.3">
      <c r="A3314" s="2">
        <v>45117</v>
      </c>
      <c r="B3314" s="3" t="s">
        <v>23134</v>
      </c>
      <c r="C3314" s="4" t="s">
        <v>23135</v>
      </c>
      <c r="D3314" s="27">
        <v>10397.91</v>
      </c>
      <c r="E3314" s="27">
        <v>1871.62</v>
      </c>
      <c r="F3314" s="27">
        <v>1303.49</v>
      </c>
      <c r="G3314" s="26">
        <f>(E3314-F3314)/E3314</f>
        <v>0.30354986589158051</v>
      </c>
      <c r="H3314" s="27">
        <f>E3314-F3314</f>
        <v>568.12999999999988</v>
      </c>
      <c r="I3314" s="35">
        <f>E3314/D3314</f>
        <v>0.17999963454194159</v>
      </c>
      <c r="J3314" s="3">
        <v>185003.36</v>
      </c>
      <c r="K3314" s="26">
        <v>6.0999999999999999E-2</v>
      </c>
      <c r="L3314" s="4" t="b">
        <v>0</v>
      </c>
      <c r="M3314" s="4" t="s">
        <v>58</v>
      </c>
      <c r="N3314" s="35">
        <f>'Landed Freight Margin Tool'!$D$4</f>
        <v>0.58708499999999997</v>
      </c>
      <c r="O3314" s="30">
        <f>(MAX($F3314,MIN(0.18*$D3314,$F3314*(1+$N3314))))</f>
        <v>1871.6237999999998</v>
      </c>
      <c r="P3314" s="35">
        <f>O3314/D3314</f>
        <v>0.18</v>
      </c>
    </row>
    <row r="3315" spans="1:16" x14ac:dyDescent="0.3">
      <c r="A3315" s="2">
        <v>45201</v>
      </c>
      <c r="B3315" s="3" t="s">
        <v>15807</v>
      </c>
      <c r="C3315" s="4" t="s">
        <v>15808</v>
      </c>
      <c r="D3315" s="27">
        <v>10969.8</v>
      </c>
      <c r="E3315" s="27">
        <v>1974.56</v>
      </c>
      <c r="F3315" s="27">
        <v>1341.52</v>
      </c>
      <c r="G3315" s="26">
        <f>(E3315-F3315)/E3315</f>
        <v>0.32059800664451826</v>
      </c>
      <c r="H3315" s="27">
        <f>E3315-F3315</f>
        <v>633.04</v>
      </c>
      <c r="I3315" s="35">
        <f>E3315/D3315</f>
        <v>0.17999963536254079</v>
      </c>
      <c r="J3315" s="3">
        <v>185003.36</v>
      </c>
      <c r="K3315" s="26">
        <v>6.0999999999999999E-2</v>
      </c>
      <c r="L3315" s="4" t="b">
        <v>0</v>
      </c>
      <c r="M3315" s="4" t="s">
        <v>58</v>
      </c>
      <c r="N3315" s="35">
        <f>'Landed Freight Margin Tool'!$D$4</f>
        <v>0.58708499999999997</v>
      </c>
      <c r="O3315" s="30">
        <f>(MAX($F3315,MIN(0.18*$D3315,$F3315*(1+$N3315))))</f>
        <v>1974.5639999999999</v>
      </c>
      <c r="P3315" s="35">
        <f>O3315/D3315</f>
        <v>0.18</v>
      </c>
    </row>
    <row r="3316" spans="1:16" x14ac:dyDescent="0.3">
      <c r="A3316" s="2">
        <v>45126</v>
      </c>
      <c r="B3316" s="3" t="s">
        <v>10553</v>
      </c>
      <c r="C3316" s="4" t="s">
        <v>10554</v>
      </c>
      <c r="D3316" s="27">
        <v>3300.84</v>
      </c>
      <c r="E3316" s="27">
        <v>594.15</v>
      </c>
      <c r="F3316" s="27">
        <v>374.32</v>
      </c>
      <c r="G3316" s="26">
        <f>(E3316-F3316)/E3316</f>
        <v>0.36999074307834723</v>
      </c>
      <c r="H3316" s="27">
        <f>E3316-F3316</f>
        <v>219.82999999999998</v>
      </c>
      <c r="I3316" s="35">
        <f>E3316/D3316</f>
        <v>0.17999963645617478</v>
      </c>
      <c r="J3316" s="3">
        <v>185003.36</v>
      </c>
      <c r="K3316" s="26">
        <v>6.0999999999999999E-2</v>
      </c>
      <c r="L3316" s="4" t="b">
        <v>0</v>
      </c>
      <c r="M3316" s="4" t="s">
        <v>58</v>
      </c>
      <c r="N3316" s="35">
        <f>'Landed Freight Margin Tool'!$D$4</f>
        <v>0.58708499999999997</v>
      </c>
      <c r="O3316" s="30">
        <f>(MAX($F3316,MIN(0.18*$D3316,$F3316*(1+$N3316))))</f>
        <v>594.07765719999998</v>
      </c>
      <c r="P3316" s="35">
        <f>O3316/D3316</f>
        <v>0.17997771997430956</v>
      </c>
    </row>
    <row r="3317" spans="1:16" x14ac:dyDescent="0.3">
      <c r="A3317" s="2">
        <v>45042</v>
      </c>
      <c r="B3317" s="3" t="s">
        <v>7424</v>
      </c>
      <c r="C3317" s="4" t="s">
        <v>7425</v>
      </c>
      <c r="D3317" s="27">
        <v>11561.69</v>
      </c>
      <c r="E3317" s="27">
        <v>2081.1</v>
      </c>
      <c r="F3317" s="27">
        <v>1535.92</v>
      </c>
      <c r="G3317" s="26">
        <f>(E3317-F3317)/E3317</f>
        <v>0.26196722886934787</v>
      </c>
      <c r="H3317" s="27">
        <f>E3317-F3317</f>
        <v>545.17999999999984</v>
      </c>
      <c r="I3317" s="35">
        <f>E3317/D3317</f>
        <v>0.17999963673130831</v>
      </c>
      <c r="J3317" s="3">
        <v>185003.36</v>
      </c>
      <c r="K3317" s="26">
        <v>6.0999999999999999E-2</v>
      </c>
      <c r="L3317" s="4" t="b">
        <v>0</v>
      </c>
      <c r="M3317" s="4" t="s">
        <v>58</v>
      </c>
      <c r="N3317" s="35">
        <f>'Landed Freight Margin Tool'!$D$4</f>
        <v>0.58708499999999997</v>
      </c>
      <c r="O3317" s="30">
        <f>(MAX($F3317,MIN(0.18*$D3317,$F3317*(1+$N3317))))</f>
        <v>2081.1042000000002</v>
      </c>
      <c r="P3317" s="35">
        <f>O3317/D3317</f>
        <v>0.18000000000000002</v>
      </c>
    </row>
    <row r="3318" spans="1:16" x14ac:dyDescent="0.3">
      <c r="A3318" s="2">
        <v>44993</v>
      </c>
      <c r="B3318" s="3" t="s">
        <v>13507</v>
      </c>
      <c r="C3318" s="4" t="s">
        <v>13508</v>
      </c>
      <c r="D3318" s="27">
        <v>3856.23</v>
      </c>
      <c r="E3318" s="27">
        <v>694.12</v>
      </c>
      <c r="F3318" s="27">
        <v>687.5</v>
      </c>
      <c r="G3318" s="26">
        <f>(E3318-F3318)/E3318</f>
        <v>9.5372558059125291E-3</v>
      </c>
      <c r="H3318" s="27">
        <f>E3318-F3318</f>
        <v>6.6200000000000045</v>
      </c>
      <c r="I3318" s="35">
        <f>E3318/D3318</f>
        <v>0.17999963695111545</v>
      </c>
      <c r="J3318" s="3">
        <v>185003.36</v>
      </c>
      <c r="K3318" s="26">
        <v>6.0999999999999999E-2</v>
      </c>
      <c r="L3318" s="4" t="b">
        <v>0</v>
      </c>
      <c r="M3318" s="4" t="s">
        <v>58</v>
      </c>
      <c r="N3318" s="35">
        <f>'Landed Freight Margin Tool'!$D$4</f>
        <v>0.58708499999999997</v>
      </c>
      <c r="O3318" s="30">
        <f>(MAX($F3318,MIN(0.18*$D3318,$F3318*(1+$N3318))))</f>
        <v>694.12139999999999</v>
      </c>
      <c r="P3318" s="35">
        <f>O3318/D3318</f>
        <v>0.18</v>
      </c>
    </row>
    <row r="3319" spans="1:16" x14ac:dyDescent="0.3">
      <c r="A3319" s="2">
        <v>44964</v>
      </c>
      <c r="B3319" s="3" t="s">
        <v>10063</v>
      </c>
      <c r="C3319" s="4" t="s">
        <v>10064</v>
      </c>
      <c r="D3319" s="27">
        <v>8821.24</v>
      </c>
      <c r="E3319" s="27">
        <v>1587.82</v>
      </c>
      <c r="F3319" s="27">
        <v>851.43</v>
      </c>
      <c r="G3319" s="26">
        <f>(E3319-F3319)/E3319</f>
        <v>0.46377423133604567</v>
      </c>
      <c r="H3319" s="27">
        <f>E3319-F3319</f>
        <v>736.39</v>
      </c>
      <c r="I3319" s="35">
        <f>E3319/D3319</f>
        <v>0.179999637239209</v>
      </c>
      <c r="J3319" s="3">
        <v>185003.36</v>
      </c>
      <c r="K3319" s="26">
        <v>6.0999999999999999E-2</v>
      </c>
      <c r="L3319" s="4" t="b">
        <v>0</v>
      </c>
      <c r="M3319" s="4" t="s">
        <v>58</v>
      </c>
      <c r="N3319" s="35">
        <f>'Landed Freight Margin Tool'!$D$4</f>
        <v>0.58708499999999997</v>
      </c>
      <c r="O3319" s="30">
        <f>(MAX($F3319,MIN(0.18*$D3319,$F3319*(1+$N3319))))</f>
        <v>1351.29178155</v>
      </c>
      <c r="P3319" s="35">
        <f>O3319/D3319</f>
        <v>0.15318614860835891</v>
      </c>
    </row>
    <row r="3320" spans="1:16" x14ac:dyDescent="0.3">
      <c r="A3320" s="2">
        <v>45121</v>
      </c>
      <c r="B3320" s="3" t="s">
        <v>3640</v>
      </c>
      <c r="C3320" s="4" t="s">
        <v>3641</v>
      </c>
      <c r="D3320" s="27">
        <v>3310.84</v>
      </c>
      <c r="E3320" s="27">
        <v>595.95000000000005</v>
      </c>
      <c r="F3320" s="27">
        <v>341.43</v>
      </c>
      <c r="G3320" s="26">
        <f>(E3320-F3320)/E3320</f>
        <v>0.42708280896048328</v>
      </c>
      <c r="H3320" s="27">
        <f>E3320-F3320</f>
        <v>254.52000000000004</v>
      </c>
      <c r="I3320" s="35">
        <f>E3320/D3320</f>
        <v>0.17999963755421586</v>
      </c>
      <c r="J3320" s="3">
        <v>185003.36</v>
      </c>
      <c r="K3320" s="26">
        <v>6.0999999999999999E-2</v>
      </c>
      <c r="L3320" s="4" t="b">
        <v>0</v>
      </c>
      <c r="M3320" s="4" t="s">
        <v>58</v>
      </c>
      <c r="N3320" s="35">
        <f>'Landed Freight Margin Tool'!$D$4</f>
        <v>0.58708499999999997</v>
      </c>
      <c r="O3320" s="30">
        <f>(MAX($F3320,MIN(0.18*$D3320,$F3320*(1+$N3320))))</f>
        <v>541.87843155000007</v>
      </c>
      <c r="P3320" s="35">
        <f>O3320/D3320</f>
        <v>0.16366796086491647</v>
      </c>
    </row>
    <row r="3321" spans="1:16" x14ac:dyDescent="0.3">
      <c r="A3321" s="2">
        <v>45237</v>
      </c>
      <c r="B3321" s="3" t="s">
        <v>3858</v>
      </c>
      <c r="C3321" s="4" t="s">
        <v>3859</v>
      </c>
      <c r="D3321" s="27">
        <v>11601.69</v>
      </c>
      <c r="E3321" s="27">
        <v>2088.3000000000002</v>
      </c>
      <c r="F3321" s="27">
        <v>1493.75</v>
      </c>
      <c r="G3321" s="26">
        <f>(E3321-F3321)/E3321</f>
        <v>0.28470526265383334</v>
      </c>
      <c r="H3321" s="27">
        <f>E3321-F3321</f>
        <v>594.55000000000018</v>
      </c>
      <c r="I3321" s="35">
        <f>E3321/D3321</f>
        <v>0.17999963798377652</v>
      </c>
      <c r="J3321" s="3">
        <v>185003.36</v>
      </c>
      <c r="K3321" s="26">
        <v>6.0999999999999999E-2</v>
      </c>
      <c r="L3321" s="4" t="b">
        <v>0</v>
      </c>
      <c r="M3321" s="4" t="s">
        <v>58</v>
      </c>
      <c r="N3321" s="35">
        <f>'Landed Freight Margin Tool'!$D$4</f>
        <v>0.58708499999999997</v>
      </c>
      <c r="O3321" s="30">
        <f>(MAX($F3321,MIN(0.18*$D3321,$F3321*(1+$N3321))))</f>
        <v>2088.3042</v>
      </c>
      <c r="P3321" s="35">
        <f>O3321/D3321</f>
        <v>0.18</v>
      </c>
    </row>
    <row r="3322" spans="1:16" x14ac:dyDescent="0.3">
      <c r="A3322" s="2">
        <v>44938</v>
      </c>
      <c r="B3322" s="3" t="s">
        <v>3547</v>
      </c>
      <c r="C3322" s="4" t="s">
        <v>3548</v>
      </c>
      <c r="D3322" s="27">
        <v>2765.95</v>
      </c>
      <c r="E3322" s="27">
        <v>497.87</v>
      </c>
      <c r="F3322" s="27">
        <v>346.25</v>
      </c>
      <c r="G3322" s="26">
        <f>(E3322-F3322)/E3322</f>
        <v>0.30453732902163216</v>
      </c>
      <c r="H3322" s="27">
        <f>E3322-F3322</f>
        <v>151.62</v>
      </c>
      <c r="I3322" s="35">
        <f>E3322/D3322</f>
        <v>0.1799996384605651</v>
      </c>
      <c r="J3322" s="3">
        <v>185003.36</v>
      </c>
      <c r="K3322" s="26">
        <v>6.0999999999999999E-2</v>
      </c>
      <c r="L3322" s="4" t="b">
        <v>0</v>
      </c>
      <c r="M3322" s="4" t="s">
        <v>58</v>
      </c>
      <c r="N3322" s="35">
        <f>'Landed Freight Margin Tool'!$D$4</f>
        <v>0.58708499999999997</v>
      </c>
      <c r="O3322" s="30">
        <f>(MAX($F3322,MIN(0.18*$D3322,$F3322*(1+$N3322))))</f>
        <v>497.87099999999992</v>
      </c>
      <c r="P3322" s="35">
        <f>O3322/D3322</f>
        <v>0.18</v>
      </c>
    </row>
    <row r="3323" spans="1:16" x14ac:dyDescent="0.3">
      <c r="A3323" s="2">
        <v>45086</v>
      </c>
      <c r="B3323" s="3" t="s">
        <v>24524</v>
      </c>
      <c r="C3323" s="4" t="s">
        <v>24525</v>
      </c>
      <c r="D3323" s="27">
        <v>6111.29</v>
      </c>
      <c r="E3323" s="27">
        <v>1100.03</v>
      </c>
      <c r="F3323" s="27">
        <v>610.33000000000004</v>
      </c>
      <c r="G3323" s="26">
        <f>(E3323-F3323)/E3323</f>
        <v>0.445169677190622</v>
      </c>
      <c r="H3323" s="27">
        <f>E3323-F3323</f>
        <v>489.69999999999993</v>
      </c>
      <c r="I3323" s="35">
        <f>E3323/D3323</f>
        <v>0.17999964001053786</v>
      </c>
      <c r="J3323" s="3">
        <v>185003.36</v>
      </c>
      <c r="K3323" s="26">
        <v>6.0999999999999999E-2</v>
      </c>
      <c r="L3323" s="4" t="b">
        <v>0</v>
      </c>
      <c r="M3323" s="4" t="s">
        <v>58</v>
      </c>
      <c r="N3323" s="35">
        <f>'Landed Freight Margin Tool'!$D$4</f>
        <v>0.58708499999999997</v>
      </c>
      <c r="O3323" s="30">
        <f>(MAX($F3323,MIN(0.18*$D3323,$F3323*(1+$N3323))))</f>
        <v>968.64558805000013</v>
      </c>
      <c r="P3323" s="35">
        <f>O3323/D3323</f>
        <v>0.15850100192430733</v>
      </c>
    </row>
    <row r="3324" spans="1:16" x14ac:dyDescent="0.3">
      <c r="A3324" s="2">
        <v>44964</v>
      </c>
      <c r="B3324" s="3" t="s">
        <v>3782</v>
      </c>
      <c r="C3324" s="4" t="s">
        <v>3783</v>
      </c>
      <c r="D3324" s="27">
        <v>12225.58</v>
      </c>
      <c r="E3324" s="27">
        <v>2200.6</v>
      </c>
      <c r="F3324" s="27">
        <v>1322.6</v>
      </c>
      <c r="G3324" s="26">
        <f>(E3324-F3324)/E3324</f>
        <v>0.39898209579205673</v>
      </c>
      <c r="H3324" s="27">
        <f>E3324-F3324</f>
        <v>878</v>
      </c>
      <c r="I3324" s="35">
        <f>E3324/D3324</f>
        <v>0.17999964009887465</v>
      </c>
      <c r="J3324" s="3">
        <v>185003.36</v>
      </c>
      <c r="K3324" s="26">
        <v>6.0999999999999999E-2</v>
      </c>
      <c r="L3324" s="4" t="b">
        <v>0</v>
      </c>
      <c r="M3324" s="4" t="s">
        <v>58</v>
      </c>
      <c r="N3324" s="35">
        <f>'Landed Freight Margin Tool'!$D$4</f>
        <v>0.58708499999999997</v>
      </c>
      <c r="O3324" s="30">
        <f>(MAX($F3324,MIN(0.18*$D3324,$F3324*(1+$N3324))))</f>
        <v>2099.0786210000001</v>
      </c>
      <c r="P3324" s="35">
        <f>O3324/D3324</f>
        <v>0.17169562679234851</v>
      </c>
    </row>
    <row r="3325" spans="1:16" x14ac:dyDescent="0.3">
      <c r="A3325" s="2">
        <v>44958</v>
      </c>
      <c r="B3325" s="3" t="s">
        <v>10542</v>
      </c>
      <c r="C3325" s="4" t="s">
        <v>10543</v>
      </c>
      <c r="D3325" s="27">
        <v>8891.74</v>
      </c>
      <c r="E3325" s="27">
        <v>1600.51</v>
      </c>
      <c r="F3325" s="27">
        <v>1425.44</v>
      </c>
      <c r="G3325" s="26">
        <f>(E3325-F3325)/E3325</f>
        <v>0.10938388388701098</v>
      </c>
      <c r="H3325" s="27">
        <f>E3325-F3325</f>
        <v>175.06999999999994</v>
      </c>
      <c r="I3325" s="35">
        <f>E3325/D3325</f>
        <v>0.17999964011543299</v>
      </c>
      <c r="J3325" s="3">
        <v>185003.36</v>
      </c>
      <c r="K3325" s="26">
        <v>6.0999999999999999E-2</v>
      </c>
      <c r="L3325" s="4" t="b">
        <v>0</v>
      </c>
      <c r="M3325" s="4" t="s">
        <v>58</v>
      </c>
      <c r="N3325" s="35">
        <f>'Landed Freight Margin Tool'!$D$4</f>
        <v>0.58708499999999997</v>
      </c>
      <c r="O3325" s="30">
        <f>(MAX($F3325,MIN(0.18*$D3325,$F3325*(1+$N3325))))</f>
        <v>1600.5131999999999</v>
      </c>
      <c r="P3325" s="35">
        <f>O3325/D3325</f>
        <v>0.18</v>
      </c>
    </row>
    <row r="3326" spans="1:16" x14ac:dyDescent="0.3">
      <c r="A3326" s="2">
        <v>44991</v>
      </c>
      <c r="B3326" s="3" t="s">
        <v>7152</v>
      </c>
      <c r="C3326" s="4" t="s">
        <v>7153</v>
      </c>
      <c r="D3326" s="27">
        <v>3895.73</v>
      </c>
      <c r="E3326" s="27">
        <v>701.23</v>
      </c>
      <c r="F3326" s="27">
        <v>422.28</v>
      </c>
      <c r="G3326" s="26">
        <f>(E3326-F3326)/E3326</f>
        <v>0.3978010068023331</v>
      </c>
      <c r="H3326" s="27">
        <f>E3326-F3326</f>
        <v>278.95000000000005</v>
      </c>
      <c r="I3326" s="35">
        <f>E3326/D3326</f>
        <v>0.17999964063217933</v>
      </c>
      <c r="J3326" s="3">
        <v>185003.36</v>
      </c>
      <c r="K3326" s="26">
        <v>6.0999999999999999E-2</v>
      </c>
      <c r="L3326" s="4" t="b">
        <v>0</v>
      </c>
      <c r="M3326" s="4" t="s">
        <v>58</v>
      </c>
      <c r="N3326" s="35">
        <f>'Landed Freight Margin Tool'!$D$4</f>
        <v>0.58708499999999997</v>
      </c>
      <c r="O3326" s="30">
        <f>(MAX($F3326,MIN(0.18*$D3326,$F3326*(1+$N3326))))</f>
        <v>670.19425379999996</v>
      </c>
      <c r="P3326" s="35">
        <f>O3326/D3326</f>
        <v>0.17203303457888508</v>
      </c>
    </row>
    <row r="3327" spans="1:16" x14ac:dyDescent="0.3">
      <c r="A3327" s="2">
        <v>45140</v>
      </c>
      <c r="B3327" s="3" t="s">
        <v>2825</v>
      </c>
      <c r="C3327" s="4" t="s">
        <v>2826</v>
      </c>
      <c r="D3327" s="27">
        <v>12800.97</v>
      </c>
      <c r="E3327" s="27">
        <v>2304.17</v>
      </c>
      <c r="F3327" s="27">
        <v>1618.09</v>
      </c>
      <c r="G3327" s="26">
        <f>(E3327-F3327)/E3327</f>
        <v>0.29775580794819834</v>
      </c>
      <c r="H3327" s="27">
        <f>E3327-F3327</f>
        <v>686.08000000000015</v>
      </c>
      <c r="I3327" s="35">
        <f>E3327/D3327</f>
        <v>0.17999964065223184</v>
      </c>
      <c r="J3327" s="3">
        <v>185003.36</v>
      </c>
      <c r="K3327" s="26">
        <v>6.0999999999999999E-2</v>
      </c>
      <c r="L3327" s="4" t="b">
        <v>0</v>
      </c>
      <c r="M3327" s="4" t="s">
        <v>58</v>
      </c>
      <c r="N3327" s="35">
        <f>'Landed Freight Margin Tool'!$D$4</f>
        <v>0.58708499999999997</v>
      </c>
      <c r="O3327" s="30">
        <f>(MAX($F3327,MIN(0.18*$D3327,$F3327*(1+$N3327))))</f>
        <v>2304.1745999999998</v>
      </c>
      <c r="P3327" s="35">
        <f>O3327/D3327</f>
        <v>0.18</v>
      </c>
    </row>
    <row r="3328" spans="1:16" x14ac:dyDescent="0.3">
      <c r="A3328" s="2">
        <v>45168</v>
      </c>
      <c r="B3328" s="3" t="s">
        <v>21899</v>
      </c>
      <c r="C3328" s="4" t="s">
        <v>21900</v>
      </c>
      <c r="D3328" s="27">
        <v>1113.78</v>
      </c>
      <c r="E3328" s="27">
        <v>200.48</v>
      </c>
      <c r="F3328" s="27">
        <v>123.91</v>
      </c>
      <c r="G3328" s="26">
        <f>(E3328-F3328)/E3328</f>
        <v>0.38193335993615324</v>
      </c>
      <c r="H3328" s="27">
        <f>E3328-F3328</f>
        <v>76.569999999999993</v>
      </c>
      <c r="I3328" s="35">
        <f>E3328/D3328</f>
        <v>0.17999964086264791</v>
      </c>
      <c r="J3328" s="3">
        <v>185003.36</v>
      </c>
      <c r="K3328" s="26">
        <v>6.0999999999999999E-2</v>
      </c>
      <c r="L3328" s="4" t="b">
        <v>0</v>
      </c>
      <c r="M3328" s="4" t="s">
        <v>58</v>
      </c>
      <c r="N3328" s="35">
        <f>'Landed Freight Margin Tool'!$D$4</f>
        <v>0.58708499999999997</v>
      </c>
      <c r="O3328" s="30">
        <f>(MAX($F3328,MIN(0.18*$D3328,$F3328*(1+$N3328))))</f>
        <v>196.65570235000001</v>
      </c>
      <c r="P3328" s="35">
        <f>O3328/D3328</f>
        <v>0.17656602053367812</v>
      </c>
    </row>
    <row r="3329" spans="1:16" x14ac:dyDescent="0.3">
      <c r="A3329" s="2">
        <v>45019</v>
      </c>
      <c r="B3329" s="3" t="s">
        <v>2965</v>
      </c>
      <c r="C3329" s="4" t="s">
        <v>2966</v>
      </c>
      <c r="D3329" s="27">
        <v>10030.02</v>
      </c>
      <c r="E3329" s="27">
        <v>1805.4</v>
      </c>
      <c r="F3329" s="27">
        <v>961.97</v>
      </c>
      <c r="G3329" s="26">
        <f>(E3329-F3329)/E3329</f>
        <v>0.46717071009194638</v>
      </c>
      <c r="H3329" s="27">
        <f>E3329-F3329</f>
        <v>843.43000000000006</v>
      </c>
      <c r="I3329" s="35">
        <f>E3329/D3329</f>
        <v>0.17999964107748539</v>
      </c>
      <c r="J3329" s="3">
        <v>185003.36</v>
      </c>
      <c r="K3329" s="26">
        <v>6.0999999999999999E-2</v>
      </c>
      <c r="L3329" s="4" t="b">
        <v>0</v>
      </c>
      <c r="M3329" s="4" t="s">
        <v>58</v>
      </c>
      <c r="N3329" s="35">
        <f>'Landed Freight Margin Tool'!$D$4</f>
        <v>0.58708499999999997</v>
      </c>
      <c r="O3329" s="30">
        <f>(MAX($F3329,MIN(0.18*$D3329,$F3329*(1+$N3329))))</f>
        <v>1526.72815745</v>
      </c>
      <c r="P3329" s="35">
        <f>O3329/D3329</f>
        <v>0.15221586372210624</v>
      </c>
    </row>
    <row r="3330" spans="1:16" x14ac:dyDescent="0.3">
      <c r="A3330" s="2">
        <v>45160</v>
      </c>
      <c r="B3330" s="3" t="s">
        <v>15052</v>
      </c>
      <c r="C3330" s="4" t="s">
        <v>15053</v>
      </c>
      <c r="D3330" s="27">
        <v>6130.79</v>
      </c>
      <c r="E3330" s="27">
        <v>1103.54</v>
      </c>
      <c r="F3330" s="27">
        <v>572.14</v>
      </c>
      <c r="G3330" s="26">
        <f>(E3330-F3330)/E3330</f>
        <v>0.48154122188593074</v>
      </c>
      <c r="H3330" s="27">
        <f>E3330-F3330</f>
        <v>531.4</v>
      </c>
      <c r="I3330" s="35">
        <f>E3330/D3330</f>
        <v>0.1799996411555444</v>
      </c>
      <c r="J3330" s="3">
        <v>185003.36</v>
      </c>
      <c r="K3330" s="26">
        <v>6.0999999999999999E-2</v>
      </c>
      <c r="L3330" s="4" t="b">
        <v>0</v>
      </c>
      <c r="M3330" s="4" t="s">
        <v>58</v>
      </c>
      <c r="N3330" s="35">
        <f>'Landed Freight Margin Tool'!$D$4</f>
        <v>0.58708499999999997</v>
      </c>
      <c r="O3330" s="30">
        <f>(MAX($F3330,MIN(0.18*$D3330,$F3330*(1+$N3330))))</f>
        <v>908.03481190000002</v>
      </c>
      <c r="P3330" s="35">
        <f>O3330/D3330</f>
        <v>0.14811057170446223</v>
      </c>
    </row>
    <row r="3331" spans="1:16" x14ac:dyDescent="0.3">
      <c r="A3331" s="2">
        <v>44953</v>
      </c>
      <c r="B3331" s="3" t="s">
        <v>18675</v>
      </c>
      <c r="C3331" s="4" t="s">
        <v>18676</v>
      </c>
      <c r="D3331" s="27">
        <v>8360.35</v>
      </c>
      <c r="E3331" s="27">
        <v>1504.86</v>
      </c>
      <c r="F3331" s="27">
        <v>1034.8399999999999</v>
      </c>
      <c r="G3331" s="26">
        <f>(E3331-F3331)/E3331</f>
        <v>0.31233470223143683</v>
      </c>
      <c r="H3331" s="27">
        <f>E3331-F3331</f>
        <v>470.02</v>
      </c>
      <c r="I3331" s="35">
        <f>E3331/D3331</f>
        <v>0.17999964116334841</v>
      </c>
      <c r="J3331" s="3">
        <v>185003.36</v>
      </c>
      <c r="K3331" s="26">
        <v>6.0999999999999999E-2</v>
      </c>
      <c r="L3331" s="4" t="b">
        <v>0</v>
      </c>
      <c r="M3331" s="4" t="s">
        <v>58</v>
      </c>
      <c r="N3331" s="35">
        <f>'Landed Freight Margin Tool'!$D$4</f>
        <v>0.58708499999999997</v>
      </c>
      <c r="O3331" s="30">
        <f>(MAX($F3331,MIN(0.18*$D3331,$F3331*(1+$N3331))))</f>
        <v>1504.8630000000001</v>
      </c>
      <c r="P3331" s="35">
        <f>O3331/D3331</f>
        <v>0.18</v>
      </c>
    </row>
    <row r="3332" spans="1:16" x14ac:dyDescent="0.3">
      <c r="A3332" s="2">
        <v>45217</v>
      </c>
      <c r="B3332" s="3" t="s">
        <v>16465</v>
      </c>
      <c r="C3332" s="4" t="s">
        <v>16466</v>
      </c>
      <c r="D3332" s="27">
        <v>8366.35</v>
      </c>
      <c r="E3332" s="27">
        <v>1505.94</v>
      </c>
      <c r="F3332" s="27">
        <v>775.23</v>
      </c>
      <c r="G3332" s="26">
        <f>(E3332-F3332)/E3332</f>
        <v>0.48521853460297226</v>
      </c>
      <c r="H3332" s="27">
        <f>E3332-F3332</f>
        <v>730.71</v>
      </c>
      <c r="I3332" s="35">
        <f>E3332/D3332</f>
        <v>0.17999964142069122</v>
      </c>
      <c r="J3332" s="3">
        <v>185003.36</v>
      </c>
      <c r="K3332" s="26">
        <v>6.0999999999999999E-2</v>
      </c>
      <c r="L3332" s="4" t="b">
        <v>0</v>
      </c>
      <c r="M3332" s="4" t="s">
        <v>58</v>
      </c>
      <c r="N3332" s="35">
        <f>'Landed Freight Margin Tool'!$D$4</f>
        <v>0.58708499999999997</v>
      </c>
      <c r="O3332" s="30">
        <f>(MAX($F3332,MIN(0.18*$D3332,$F3332*(1+$N3332))))</f>
        <v>1230.3559045500001</v>
      </c>
      <c r="P3332" s="35">
        <f>O3332/D3332</f>
        <v>0.1470600566017439</v>
      </c>
    </row>
    <row r="3333" spans="1:16" x14ac:dyDescent="0.3">
      <c r="A3333" s="2">
        <v>44936</v>
      </c>
      <c r="B3333" s="3" t="s">
        <v>5643</v>
      </c>
      <c r="C3333" s="4" t="s">
        <v>5644</v>
      </c>
      <c r="D3333" s="27">
        <v>10612.41</v>
      </c>
      <c r="E3333" s="27">
        <v>1910.23</v>
      </c>
      <c r="F3333" s="27">
        <v>1215.07</v>
      </c>
      <c r="G3333" s="26">
        <f>(E3333-F3333)/E3333</f>
        <v>0.36391429304324613</v>
      </c>
      <c r="H3333" s="27">
        <f>E3333-F3333</f>
        <v>695.16000000000008</v>
      </c>
      <c r="I3333" s="35">
        <f>E3333/D3333</f>
        <v>0.1799996419286477</v>
      </c>
      <c r="J3333" s="3">
        <v>185003.36</v>
      </c>
      <c r="K3333" s="26">
        <v>6.0999999999999999E-2</v>
      </c>
      <c r="L3333" s="4" t="b">
        <v>0</v>
      </c>
      <c r="M3333" s="4" t="s">
        <v>58</v>
      </c>
      <c r="N3333" s="35">
        <f>'Landed Freight Margin Tool'!$D$4</f>
        <v>0.58708499999999997</v>
      </c>
      <c r="O3333" s="30">
        <f>(MAX($F3333,MIN(0.18*$D3333,$F3333*(1+$N3333))))</f>
        <v>1910.2338</v>
      </c>
      <c r="P3333" s="35">
        <f>O3333/D3333</f>
        <v>0.18</v>
      </c>
    </row>
    <row r="3334" spans="1:16" x14ac:dyDescent="0.3">
      <c r="A3334" s="2">
        <v>45183</v>
      </c>
      <c r="B3334" s="3" t="s">
        <v>16929</v>
      </c>
      <c r="C3334" s="4" t="s">
        <v>16930</v>
      </c>
      <c r="D3334" s="27">
        <v>5586.4</v>
      </c>
      <c r="E3334" s="27">
        <v>1005.55</v>
      </c>
      <c r="F3334" s="27">
        <v>523.41</v>
      </c>
      <c r="G3334" s="26">
        <f>(E3334-F3334)/E3334</f>
        <v>0.47947889214857542</v>
      </c>
      <c r="H3334" s="27">
        <f>E3334-F3334</f>
        <v>482.14</v>
      </c>
      <c r="I3334" s="35">
        <f>E3334/D3334</f>
        <v>0.17999964198768437</v>
      </c>
      <c r="J3334" s="3">
        <v>185003.36</v>
      </c>
      <c r="K3334" s="26">
        <v>6.0999999999999999E-2</v>
      </c>
      <c r="L3334" s="4" t="b">
        <v>0</v>
      </c>
      <c r="M3334" s="4" t="s">
        <v>58</v>
      </c>
      <c r="N3334" s="35">
        <f>'Landed Freight Margin Tool'!$D$4</f>
        <v>0.58708499999999997</v>
      </c>
      <c r="O3334" s="30">
        <f>(MAX($F3334,MIN(0.18*$D3334,$F3334*(1+$N3334))))</f>
        <v>830.69615984999996</v>
      </c>
      <c r="P3334" s="35">
        <f>O3334/D3334</f>
        <v>0.14869972788378921</v>
      </c>
    </row>
    <row r="3335" spans="1:16" x14ac:dyDescent="0.3">
      <c r="A3335" s="2">
        <v>45098</v>
      </c>
      <c r="B3335" s="3" t="s">
        <v>1729</v>
      </c>
      <c r="C3335" s="4" t="s">
        <v>1730</v>
      </c>
      <c r="D3335" s="27">
        <v>7263.07</v>
      </c>
      <c r="E3335" s="27">
        <v>1307.3499999999999</v>
      </c>
      <c r="F3335" s="27">
        <v>908.77</v>
      </c>
      <c r="G3335" s="26">
        <f>(E3335-F3335)/E3335</f>
        <v>0.30487627643706733</v>
      </c>
      <c r="H3335" s="27">
        <f>E3335-F3335</f>
        <v>398.57999999999993</v>
      </c>
      <c r="I3335" s="35">
        <f>E3335/D3335</f>
        <v>0.17999964202465349</v>
      </c>
      <c r="J3335" s="3">
        <v>185003.36</v>
      </c>
      <c r="K3335" s="26">
        <v>6.0999999999999999E-2</v>
      </c>
      <c r="L3335" s="4" t="b">
        <v>0</v>
      </c>
      <c r="M3335" s="4" t="s">
        <v>58</v>
      </c>
      <c r="N3335" s="35">
        <f>'Landed Freight Margin Tool'!$D$4</f>
        <v>0.58708499999999997</v>
      </c>
      <c r="O3335" s="30">
        <f>(MAX($F3335,MIN(0.18*$D3335,$F3335*(1+$N3335))))</f>
        <v>1307.3525999999999</v>
      </c>
      <c r="P3335" s="35">
        <f>O3335/D3335</f>
        <v>0.18</v>
      </c>
    </row>
    <row r="3336" spans="1:16" x14ac:dyDescent="0.3">
      <c r="A3336" s="2">
        <v>45246</v>
      </c>
      <c r="B3336" s="3" t="s">
        <v>4039</v>
      </c>
      <c r="C3336" s="4" t="s">
        <v>4040</v>
      </c>
      <c r="D3336" s="27">
        <v>12315.08</v>
      </c>
      <c r="E3336" s="27">
        <v>2216.71</v>
      </c>
      <c r="F3336" s="27">
        <v>1938.24</v>
      </c>
      <c r="G3336" s="26">
        <f>(E3336-F3336)/E3336</f>
        <v>0.12562310811969091</v>
      </c>
      <c r="H3336" s="27">
        <f>E3336-F3336</f>
        <v>278.47000000000003</v>
      </c>
      <c r="I3336" s="35">
        <f>E3336/D3336</f>
        <v>0.17999964271446064</v>
      </c>
      <c r="J3336" s="3">
        <v>185003.36</v>
      </c>
      <c r="K3336" s="26">
        <v>6.0999999999999999E-2</v>
      </c>
      <c r="L3336" s="4" t="b">
        <v>0</v>
      </c>
      <c r="M3336" s="4" t="s">
        <v>58</v>
      </c>
      <c r="N3336" s="35">
        <f>'Landed Freight Margin Tool'!$D$4</f>
        <v>0.58708499999999997</v>
      </c>
      <c r="O3336" s="30">
        <f>(MAX($F3336,MIN(0.18*$D3336,$F3336*(1+$N3336))))</f>
        <v>2216.7143999999998</v>
      </c>
      <c r="P3336" s="35">
        <f>O3336/D3336</f>
        <v>0.18</v>
      </c>
    </row>
    <row r="3337" spans="1:16" x14ac:dyDescent="0.3">
      <c r="A3337" s="2">
        <v>45103</v>
      </c>
      <c r="B3337" s="3" t="s">
        <v>14593</v>
      </c>
      <c r="C3337" s="4" t="s">
        <v>14594</v>
      </c>
      <c r="D3337" s="27">
        <v>10647.41</v>
      </c>
      <c r="E3337" s="27">
        <v>1916.53</v>
      </c>
      <c r="F3337" s="27">
        <v>984.12</v>
      </c>
      <c r="G3337" s="26">
        <f>(E3337-F3337)/E3337</f>
        <v>0.48650947284936841</v>
      </c>
      <c r="H3337" s="27">
        <f>E3337-F3337</f>
        <v>932.41</v>
      </c>
      <c r="I3337" s="35">
        <f>E3337/D3337</f>
        <v>0.17999964310569425</v>
      </c>
      <c r="J3337" s="3">
        <v>185003.36</v>
      </c>
      <c r="K3337" s="26">
        <v>6.0999999999999999E-2</v>
      </c>
      <c r="L3337" s="4" t="b">
        <v>0</v>
      </c>
      <c r="M3337" s="4" t="s">
        <v>58</v>
      </c>
      <c r="N3337" s="35">
        <f>'Landed Freight Margin Tool'!$D$4</f>
        <v>0.58708499999999997</v>
      </c>
      <c r="O3337" s="30">
        <f>(MAX($F3337,MIN(0.18*$D3337,$F3337*(1+$N3337))))</f>
        <v>1561.8820902</v>
      </c>
      <c r="P3337" s="35">
        <f>O3337/D3337</f>
        <v>0.14669126953878925</v>
      </c>
    </row>
    <row r="3338" spans="1:16" x14ac:dyDescent="0.3">
      <c r="A3338" s="2">
        <v>44956</v>
      </c>
      <c r="B3338" s="3" t="s">
        <v>846</v>
      </c>
      <c r="C3338" s="4" t="s">
        <v>847</v>
      </c>
      <c r="D3338" s="27">
        <v>13460.36</v>
      </c>
      <c r="E3338" s="27">
        <v>2422.86</v>
      </c>
      <c r="F3338" s="27">
        <v>1882.14</v>
      </c>
      <c r="G3338" s="26">
        <f>(E3338-F3338)/E3338</f>
        <v>0.22317426512468735</v>
      </c>
      <c r="H3338" s="27">
        <f>E3338-F3338</f>
        <v>540.72</v>
      </c>
      <c r="I3338" s="35">
        <f>E3338/D3338</f>
        <v>0.17999964339735341</v>
      </c>
      <c r="J3338" s="3">
        <v>185003.36</v>
      </c>
      <c r="K3338" s="26">
        <v>6.0999999999999999E-2</v>
      </c>
      <c r="L3338" s="4" t="b">
        <v>0</v>
      </c>
      <c r="M3338" s="4" t="s">
        <v>58</v>
      </c>
      <c r="N3338" s="35">
        <f>'Landed Freight Margin Tool'!$D$4</f>
        <v>0.58708499999999997</v>
      </c>
      <c r="O3338" s="30">
        <f>(MAX($F3338,MIN(0.18*$D3338,$F3338*(1+$N3338))))</f>
        <v>2422.8647999999998</v>
      </c>
      <c r="P3338" s="35">
        <f>O3338/D3338</f>
        <v>0.18</v>
      </c>
    </row>
    <row r="3339" spans="1:16" x14ac:dyDescent="0.3">
      <c r="A3339" s="2">
        <v>45077</v>
      </c>
      <c r="B3339" s="3" t="s">
        <v>2342</v>
      </c>
      <c r="C3339" s="4" t="s">
        <v>2343</v>
      </c>
      <c r="D3339" s="27">
        <v>3927.23</v>
      </c>
      <c r="E3339" s="27">
        <v>706.9</v>
      </c>
      <c r="F3339" s="27">
        <v>407.17</v>
      </c>
      <c r="G3339" s="26">
        <f>(E3339-F3339)/E3339</f>
        <v>0.42400622435988111</v>
      </c>
      <c r="H3339" s="27">
        <f>E3339-F3339</f>
        <v>299.72999999999996</v>
      </c>
      <c r="I3339" s="35">
        <f>E3339/D3339</f>
        <v>0.1799996435146401</v>
      </c>
      <c r="J3339" s="3">
        <v>185003.36</v>
      </c>
      <c r="K3339" s="26">
        <v>6.0999999999999999E-2</v>
      </c>
      <c r="L3339" s="4" t="b">
        <v>0</v>
      </c>
      <c r="M3339" s="4" t="s">
        <v>58</v>
      </c>
      <c r="N3339" s="35">
        <f>'Landed Freight Margin Tool'!$D$4</f>
        <v>0.58708499999999997</v>
      </c>
      <c r="O3339" s="30">
        <f>(MAX($F3339,MIN(0.18*$D3339,$F3339*(1+$N3339))))</f>
        <v>646.21339945000011</v>
      </c>
      <c r="P3339" s="35">
        <f>O3339/D3339</f>
        <v>0.1645468687726464</v>
      </c>
    </row>
    <row r="3340" spans="1:16" x14ac:dyDescent="0.3">
      <c r="A3340" s="2">
        <v>45065</v>
      </c>
      <c r="B3340" s="3" t="s">
        <v>11355</v>
      </c>
      <c r="C3340" s="4" t="s">
        <v>11356</v>
      </c>
      <c r="D3340" s="27">
        <v>7300.07</v>
      </c>
      <c r="E3340" s="27">
        <v>1314.01</v>
      </c>
      <c r="F3340" s="27">
        <v>941.59</v>
      </c>
      <c r="G3340" s="26">
        <f>(E3340-F3340)/E3340</f>
        <v>0.28342250058979762</v>
      </c>
      <c r="H3340" s="27">
        <f>E3340-F3340</f>
        <v>372.41999999999996</v>
      </c>
      <c r="I3340" s="35">
        <f>E3340/D3340</f>
        <v>0.17999964383903169</v>
      </c>
      <c r="J3340" s="3">
        <v>185003.36</v>
      </c>
      <c r="K3340" s="26">
        <v>6.0999999999999999E-2</v>
      </c>
      <c r="L3340" s="4" t="b">
        <v>0</v>
      </c>
      <c r="M3340" s="4" t="s">
        <v>58</v>
      </c>
      <c r="N3340" s="35">
        <f>'Landed Freight Margin Tool'!$D$4</f>
        <v>0.58708499999999997</v>
      </c>
      <c r="O3340" s="30">
        <f>(MAX($F3340,MIN(0.18*$D3340,$F3340*(1+$N3340))))</f>
        <v>1314.0125999999998</v>
      </c>
      <c r="P3340" s="35">
        <f>O3340/D3340</f>
        <v>0.17999999999999997</v>
      </c>
    </row>
    <row r="3341" spans="1:16" x14ac:dyDescent="0.3">
      <c r="A3341" s="2">
        <v>45040</v>
      </c>
      <c r="B3341" s="3" t="s">
        <v>23390</v>
      </c>
      <c r="C3341" s="4" t="s">
        <v>23391</v>
      </c>
      <c r="D3341" s="27">
        <v>11807.69</v>
      </c>
      <c r="E3341" s="27">
        <v>2125.38</v>
      </c>
      <c r="F3341" s="27">
        <v>1444.3</v>
      </c>
      <c r="G3341" s="26">
        <f>(E3341-F3341)/E3341</f>
        <v>0.32045093112761019</v>
      </c>
      <c r="H3341" s="27">
        <f>E3341-F3341</f>
        <v>681.08000000000015</v>
      </c>
      <c r="I3341" s="35">
        <f>E3341/D3341</f>
        <v>0.17999964429960474</v>
      </c>
      <c r="J3341" s="3">
        <v>185003.36</v>
      </c>
      <c r="K3341" s="26">
        <v>6.0999999999999999E-2</v>
      </c>
      <c r="L3341" s="4" t="b">
        <v>0</v>
      </c>
      <c r="M3341" s="4" t="s">
        <v>58</v>
      </c>
      <c r="N3341" s="35">
        <f>'Landed Freight Margin Tool'!$D$4</f>
        <v>0.58708499999999997</v>
      </c>
      <c r="O3341" s="30">
        <f>(MAX($F3341,MIN(0.18*$D3341,$F3341*(1+$N3341))))</f>
        <v>2125.3842</v>
      </c>
      <c r="P3341" s="35">
        <f>O3341/D3341</f>
        <v>0.18</v>
      </c>
    </row>
    <row r="3342" spans="1:16" x14ac:dyDescent="0.3">
      <c r="A3342" s="2">
        <v>45044</v>
      </c>
      <c r="B3342" s="3" t="s">
        <v>10301</v>
      </c>
      <c r="C3342" s="4" t="s">
        <v>10302</v>
      </c>
      <c r="D3342" s="27">
        <v>9564.1299999999992</v>
      </c>
      <c r="E3342" s="27">
        <v>1721.54</v>
      </c>
      <c r="F3342" s="27">
        <v>869.53</v>
      </c>
      <c r="G3342" s="26">
        <f>(E3342-F3342)/E3342</f>
        <v>0.49491153269746857</v>
      </c>
      <c r="H3342" s="27">
        <f>E3342-F3342</f>
        <v>852.01</v>
      </c>
      <c r="I3342" s="35">
        <f>E3342/D3342</f>
        <v>0.17999964450504125</v>
      </c>
      <c r="J3342" s="3">
        <v>185003.36</v>
      </c>
      <c r="K3342" s="26">
        <v>6.0999999999999999E-2</v>
      </c>
      <c r="L3342" s="4" t="b">
        <v>0</v>
      </c>
      <c r="M3342" s="4" t="s">
        <v>58</v>
      </c>
      <c r="N3342" s="35">
        <f>'Landed Freight Margin Tool'!$D$4</f>
        <v>0.58708499999999997</v>
      </c>
      <c r="O3342" s="30">
        <f>(MAX($F3342,MIN(0.18*$D3342,$F3342*(1+$N3342))))</f>
        <v>1380.0180200500001</v>
      </c>
      <c r="P3342" s="35">
        <f>O3342/D3342</f>
        <v>0.14429101445191567</v>
      </c>
    </row>
    <row r="3343" spans="1:16" x14ac:dyDescent="0.3">
      <c r="A3343" s="2">
        <v>44980</v>
      </c>
      <c r="B3343" s="3" t="s">
        <v>21874</v>
      </c>
      <c r="C3343" s="4" t="s">
        <v>4334</v>
      </c>
      <c r="D3343" s="27">
        <v>4502.12</v>
      </c>
      <c r="E3343" s="27">
        <v>810.38</v>
      </c>
      <c r="F3343" s="27">
        <v>545.9</v>
      </c>
      <c r="G3343" s="26">
        <f>(E3343-F3343)/E3343</f>
        <v>0.32636540882055337</v>
      </c>
      <c r="H3343" s="27">
        <f>E3343-F3343</f>
        <v>264.48</v>
      </c>
      <c r="I3343" s="35">
        <f>E3343/D3343</f>
        <v>0.17999964461187173</v>
      </c>
      <c r="J3343" s="3">
        <v>185003.36</v>
      </c>
      <c r="K3343" s="26">
        <v>6.0999999999999999E-2</v>
      </c>
      <c r="L3343" s="4" t="b">
        <v>0</v>
      </c>
      <c r="M3343" s="4" t="s">
        <v>58</v>
      </c>
      <c r="N3343" s="35">
        <f>'Landed Freight Margin Tool'!$D$4</f>
        <v>0.58708499999999997</v>
      </c>
      <c r="O3343" s="30">
        <f>(MAX($F3343,MIN(0.18*$D3343,$F3343*(1+$N3343))))</f>
        <v>810.38159999999993</v>
      </c>
      <c r="P3343" s="35">
        <f>O3343/D3343</f>
        <v>0.18</v>
      </c>
    </row>
    <row r="3344" spans="1:16" x14ac:dyDescent="0.3">
      <c r="A3344" s="2">
        <v>44929</v>
      </c>
      <c r="B3344" s="3" t="s">
        <v>21502</v>
      </c>
      <c r="C3344" s="4" t="s">
        <v>21503</v>
      </c>
      <c r="D3344" s="27">
        <v>13516.86</v>
      </c>
      <c r="E3344" s="27">
        <v>2433.0300000000002</v>
      </c>
      <c r="F3344" s="27">
        <v>1538.32</v>
      </c>
      <c r="G3344" s="26">
        <f>(E3344-F3344)/E3344</f>
        <v>0.36773488201953952</v>
      </c>
      <c r="H3344" s="27">
        <f>E3344-F3344</f>
        <v>894.71000000000026</v>
      </c>
      <c r="I3344" s="35">
        <f>E3344/D3344</f>
        <v>0.17999964488793996</v>
      </c>
      <c r="J3344" s="3">
        <v>185003.36</v>
      </c>
      <c r="K3344" s="26">
        <v>6.0999999999999999E-2</v>
      </c>
      <c r="L3344" s="4" t="b">
        <v>0</v>
      </c>
      <c r="M3344" s="4" t="s">
        <v>58</v>
      </c>
      <c r="N3344" s="35">
        <f>'Landed Freight Margin Tool'!$D$4</f>
        <v>0.58708499999999997</v>
      </c>
      <c r="O3344" s="30">
        <f>(MAX($F3344,MIN(0.18*$D3344,$F3344*(1+$N3344))))</f>
        <v>2433.0347999999999</v>
      </c>
      <c r="P3344" s="35">
        <f>O3344/D3344</f>
        <v>0.18</v>
      </c>
    </row>
    <row r="3345" spans="1:16" x14ac:dyDescent="0.3">
      <c r="A3345" s="2">
        <v>44988</v>
      </c>
      <c r="B3345" s="3" t="s">
        <v>8678</v>
      </c>
      <c r="C3345" s="4" t="s">
        <v>8679</v>
      </c>
      <c r="D3345" s="27">
        <v>10702.91</v>
      </c>
      <c r="E3345" s="27">
        <v>1926.52</v>
      </c>
      <c r="F3345" s="27">
        <v>1259.92</v>
      </c>
      <c r="G3345" s="26">
        <f>(E3345-F3345)/E3345</f>
        <v>0.34601249922139399</v>
      </c>
      <c r="H3345" s="27">
        <f>E3345-F3345</f>
        <v>666.59999999999991</v>
      </c>
      <c r="I3345" s="35">
        <f>E3345/D3345</f>
        <v>0.17999964495637169</v>
      </c>
      <c r="J3345" s="3">
        <v>185003.36</v>
      </c>
      <c r="K3345" s="26">
        <v>6.0999999999999999E-2</v>
      </c>
      <c r="L3345" s="4" t="b">
        <v>0</v>
      </c>
      <c r="M3345" s="4" t="s">
        <v>58</v>
      </c>
      <c r="N3345" s="35">
        <f>'Landed Freight Margin Tool'!$D$4</f>
        <v>0.58708499999999997</v>
      </c>
      <c r="O3345" s="30">
        <f>(MAX($F3345,MIN(0.18*$D3345,$F3345*(1+$N3345))))</f>
        <v>1926.5237999999999</v>
      </c>
      <c r="P3345" s="35">
        <f>O3345/D3345</f>
        <v>0.18</v>
      </c>
    </row>
    <row r="3346" spans="1:16" x14ac:dyDescent="0.3">
      <c r="A3346" s="2">
        <v>45000</v>
      </c>
      <c r="B3346" s="3" t="s">
        <v>18392</v>
      </c>
      <c r="C3346" s="4" t="s">
        <v>18393</v>
      </c>
      <c r="D3346" s="27">
        <v>12959.47</v>
      </c>
      <c r="E3346" s="27">
        <v>2332.6999999999998</v>
      </c>
      <c r="F3346" s="27">
        <v>1499.24</v>
      </c>
      <c r="G3346" s="26">
        <f>(E3346-F3346)/E3346</f>
        <v>0.35729412269044447</v>
      </c>
      <c r="H3346" s="27">
        <f>E3346-F3346</f>
        <v>833.45999999999981</v>
      </c>
      <c r="I3346" s="35">
        <f>E3346/D3346</f>
        <v>0.17999964504721258</v>
      </c>
      <c r="J3346" s="3">
        <v>185003.36</v>
      </c>
      <c r="K3346" s="26">
        <v>6.0999999999999999E-2</v>
      </c>
      <c r="L3346" s="4" t="b">
        <v>0</v>
      </c>
      <c r="M3346" s="4" t="s">
        <v>58</v>
      </c>
      <c r="N3346" s="35">
        <f>'Landed Freight Margin Tool'!$D$4</f>
        <v>0.58708499999999997</v>
      </c>
      <c r="O3346" s="30">
        <f>(MAX($F3346,MIN(0.18*$D3346,$F3346*(1+$N3346))))</f>
        <v>2332.7045999999996</v>
      </c>
      <c r="P3346" s="35">
        <f>O3346/D3346</f>
        <v>0.17999999999999997</v>
      </c>
    </row>
    <row r="3347" spans="1:16" x14ac:dyDescent="0.3">
      <c r="A3347" s="2">
        <v>45058</v>
      </c>
      <c r="B3347" s="3" t="s">
        <v>7974</v>
      </c>
      <c r="C3347" s="4" t="s">
        <v>7975</v>
      </c>
      <c r="D3347" s="27">
        <v>9587.1299999999992</v>
      </c>
      <c r="E3347" s="27">
        <v>1725.68</v>
      </c>
      <c r="F3347" s="27">
        <v>912.64</v>
      </c>
      <c r="G3347" s="26">
        <f>(E3347-F3347)/E3347</f>
        <v>0.47114181076445233</v>
      </c>
      <c r="H3347" s="27">
        <f>E3347-F3347</f>
        <v>813.04000000000008</v>
      </c>
      <c r="I3347" s="35">
        <f>E3347/D3347</f>
        <v>0.17999964535789129</v>
      </c>
      <c r="J3347" s="3">
        <v>185003.36</v>
      </c>
      <c r="K3347" s="26">
        <v>6.0999999999999999E-2</v>
      </c>
      <c r="L3347" s="4" t="b">
        <v>0</v>
      </c>
      <c r="M3347" s="4" t="s">
        <v>58</v>
      </c>
      <c r="N3347" s="35">
        <f>'Landed Freight Margin Tool'!$D$4</f>
        <v>0.58708499999999997</v>
      </c>
      <c r="O3347" s="30">
        <f>(MAX($F3347,MIN(0.18*$D3347,$F3347*(1+$N3347))))</f>
        <v>1448.4372544</v>
      </c>
      <c r="P3347" s="35">
        <f>O3347/D3347</f>
        <v>0.15108142420098614</v>
      </c>
    </row>
    <row r="3348" spans="1:16" x14ac:dyDescent="0.3">
      <c r="A3348" s="2">
        <v>45104</v>
      </c>
      <c r="B3348" s="3" t="s">
        <v>7726</v>
      </c>
      <c r="C3348" s="4" t="s">
        <v>7727</v>
      </c>
      <c r="D3348" s="27">
        <v>8466.35</v>
      </c>
      <c r="E3348" s="27">
        <v>1523.94</v>
      </c>
      <c r="F3348" s="27">
        <v>1004.58</v>
      </c>
      <c r="G3348" s="26">
        <f>(E3348-F3348)/E3348</f>
        <v>0.34080081892987912</v>
      </c>
      <c r="H3348" s="27">
        <f>E3348-F3348</f>
        <v>519.36</v>
      </c>
      <c r="I3348" s="35">
        <f>E3348/D3348</f>
        <v>0.17999964565603832</v>
      </c>
      <c r="J3348" s="3">
        <v>185003.36</v>
      </c>
      <c r="K3348" s="26">
        <v>6.0999999999999999E-2</v>
      </c>
      <c r="L3348" s="4" t="b">
        <v>0</v>
      </c>
      <c r="M3348" s="4" t="s">
        <v>58</v>
      </c>
      <c r="N3348" s="35">
        <f>'Landed Freight Margin Tool'!$D$4</f>
        <v>0.58708499999999997</v>
      </c>
      <c r="O3348" s="30">
        <f>(MAX($F3348,MIN(0.18*$D3348,$F3348*(1+$N3348))))</f>
        <v>1523.943</v>
      </c>
      <c r="P3348" s="35">
        <f>O3348/D3348</f>
        <v>0.18</v>
      </c>
    </row>
    <row r="3349" spans="1:16" x14ac:dyDescent="0.3">
      <c r="A3349" s="2">
        <v>45209</v>
      </c>
      <c r="B3349" s="3" t="s">
        <v>18290</v>
      </c>
      <c r="C3349" s="4" t="s">
        <v>18291</v>
      </c>
      <c r="D3349" s="27">
        <v>10171.52</v>
      </c>
      <c r="E3349" s="27">
        <v>1830.87</v>
      </c>
      <c r="F3349" s="27">
        <v>1309.33</v>
      </c>
      <c r="G3349" s="26">
        <f>(E3349-F3349)/E3349</f>
        <v>0.28485911069600789</v>
      </c>
      <c r="H3349" s="27">
        <f>E3349-F3349</f>
        <v>521.54</v>
      </c>
      <c r="I3349" s="35">
        <f>E3349/D3349</f>
        <v>0.1799996460705971</v>
      </c>
      <c r="J3349" s="3">
        <v>185003.36</v>
      </c>
      <c r="K3349" s="26">
        <v>6.0999999999999999E-2</v>
      </c>
      <c r="L3349" s="4" t="b">
        <v>0</v>
      </c>
      <c r="M3349" s="4" t="s">
        <v>58</v>
      </c>
      <c r="N3349" s="35">
        <f>'Landed Freight Margin Tool'!$D$4</f>
        <v>0.58708499999999997</v>
      </c>
      <c r="O3349" s="30">
        <f>(MAX($F3349,MIN(0.18*$D3349,$F3349*(1+$N3349))))</f>
        <v>1830.8736000000001</v>
      </c>
      <c r="P3349" s="35">
        <f>O3349/D3349</f>
        <v>0.18</v>
      </c>
    </row>
    <row r="3350" spans="1:16" x14ac:dyDescent="0.3">
      <c r="A3350" s="2">
        <v>44942</v>
      </c>
      <c r="B3350" s="3" t="s">
        <v>21188</v>
      </c>
      <c r="C3350" s="4" t="s">
        <v>14786</v>
      </c>
      <c r="D3350" s="27">
        <v>13004.47</v>
      </c>
      <c r="E3350" s="27">
        <v>2340.8000000000002</v>
      </c>
      <c r="F3350" s="27">
        <v>1407.36</v>
      </c>
      <c r="G3350" s="26">
        <f>(E3350-F3350)/E3350</f>
        <v>0.39876965140123044</v>
      </c>
      <c r="H3350" s="27">
        <f>E3350-F3350</f>
        <v>933.44000000000028</v>
      </c>
      <c r="I3350" s="35">
        <f>E3350/D3350</f>
        <v>0.17999964627547299</v>
      </c>
      <c r="J3350" s="3">
        <v>185003.36</v>
      </c>
      <c r="K3350" s="26">
        <v>6.0999999999999999E-2</v>
      </c>
      <c r="L3350" s="4" t="b">
        <v>0</v>
      </c>
      <c r="M3350" s="4" t="s">
        <v>58</v>
      </c>
      <c r="N3350" s="35">
        <f>'Landed Freight Margin Tool'!$D$4</f>
        <v>0.58708499999999997</v>
      </c>
      <c r="O3350" s="30">
        <f>(MAX($F3350,MIN(0.18*$D3350,$F3350*(1+$N3350))))</f>
        <v>2233.5999456</v>
      </c>
      <c r="P3350" s="35">
        <f>O3350/D3350</f>
        <v>0.17175632267981703</v>
      </c>
    </row>
    <row r="3351" spans="1:16" x14ac:dyDescent="0.3">
      <c r="A3351" s="2">
        <v>45224</v>
      </c>
      <c r="B3351" s="3" t="s">
        <v>13315</v>
      </c>
      <c r="C3351" s="4" t="s">
        <v>13316</v>
      </c>
      <c r="D3351" s="27">
        <v>12441.08</v>
      </c>
      <c r="E3351" s="27">
        <v>2239.39</v>
      </c>
      <c r="F3351" s="27">
        <v>1148.56</v>
      </c>
      <c r="G3351" s="26">
        <f>(E3351-F3351)/E3351</f>
        <v>0.4871103291521352</v>
      </c>
      <c r="H3351" s="27">
        <f>E3351-F3351</f>
        <v>1090.83</v>
      </c>
      <c r="I3351" s="35">
        <f>E3351/D3351</f>
        <v>0.17999964633295501</v>
      </c>
      <c r="J3351" s="3">
        <v>185003.36</v>
      </c>
      <c r="K3351" s="26">
        <v>6.0999999999999999E-2</v>
      </c>
      <c r="L3351" s="4" t="b">
        <v>0</v>
      </c>
      <c r="M3351" s="4" t="s">
        <v>58</v>
      </c>
      <c r="N3351" s="35">
        <f>'Landed Freight Margin Tool'!$D$4</f>
        <v>0.58708499999999997</v>
      </c>
      <c r="O3351" s="30">
        <f>(MAX($F3351,MIN(0.18*$D3351,$F3351*(1+$N3351))))</f>
        <v>1822.8623476</v>
      </c>
      <c r="P3351" s="35">
        <f>O3351/D3351</f>
        <v>0.1465196227015661</v>
      </c>
    </row>
    <row r="3352" spans="1:16" x14ac:dyDescent="0.3">
      <c r="A3352" s="2">
        <v>44960</v>
      </c>
      <c r="B3352" s="3" t="s">
        <v>3917</v>
      </c>
      <c r="C3352" s="4" t="s">
        <v>3918</v>
      </c>
      <c r="D3352" s="27">
        <v>1131.78</v>
      </c>
      <c r="E3352" s="27">
        <v>203.72</v>
      </c>
      <c r="F3352" s="27">
        <v>105.68</v>
      </c>
      <c r="G3352" s="26">
        <f>(E3352-F3352)/E3352</f>
        <v>0.48124877282544665</v>
      </c>
      <c r="H3352" s="27">
        <f>E3352-F3352</f>
        <v>98.039999999999992</v>
      </c>
      <c r="I3352" s="35">
        <f>E3352/D3352</f>
        <v>0.17999964657442261</v>
      </c>
      <c r="J3352" s="3">
        <v>185003.36</v>
      </c>
      <c r="K3352" s="26">
        <v>6.0999999999999999E-2</v>
      </c>
      <c r="L3352" s="4" t="b">
        <v>0</v>
      </c>
      <c r="M3352" s="4" t="s">
        <v>58</v>
      </c>
      <c r="N3352" s="35">
        <f>'Landed Freight Margin Tool'!$D$4</f>
        <v>0.58708499999999997</v>
      </c>
      <c r="O3352" s="30">
        <f>(MAX($F3352,MIN(0.18*$D3352,$F3352*(1+$N3352))))</f>
        <v>167.72314280000001</v>
      </c>
      <c r="P3352" s="35">
        <f>O3352/D3352</f>
        <v>0.14819412147237096</v>
      </c>
    </row>
    <row r="3353" spans="1:16" x14ac:dyDescent="0.3">
      <c r="A3353" s="2">
        <v>45161</v>
      </c>
      <c r="B3353" s="3" t="s">
        <v>1242</v>
      </c>
      <c r="C3353" s="4" t="s">
        <v>1243</v>
      </c>
      <c r="D3353" s="27">
        <v>11340.3</v>
      </c>
      <c r="E3353" s="27">
        <v>2041.25</v>
      </c>
      <c r="F3353" s="27">
        <v>1058.07</v>
      </c>
      <c r="G3353" s="26">
        <f>(E3353-F3353)/E3353</f>
        <v>0.48165584813227191</v>
      </c>
      <c r="H3353" s="27">
        <f>E3353-F3353</f>
        <v>983.18000000000006</v>
      </c>
      <c r="I3353" s="35">
        <f>E3353/D3353</f>
        <v>0.17999964727564527</v>
      </c>
      <c r="J3353" s="3">
        <v>185003.36</v>
      </c>
      <c r="K3353" s="26">
        <v>6.0999999999999999E-2</v>
      </c>
      <c r="L3353" s="4" t="b">
        <v>0</v>
      </c>
      <c r="M3353" s="4" t="s">
        <v>58</v>
      </c>
      <c r="N3353" s="35">
        <f>'Landed Freight Margin Tool'!$D$4</f>
        <v>0.58708499999999997</v>
      </c>
      <c r="O3353" s="30">
        <f>(MAX($F3353,MIN(0.18*$D3353,$F3353*(1+$N3353))))</f>
        <v>1679.2470259500001</v>
      </c>
      <c r="P3353" s="35">
        <f>O3353/D3353</f>
        <v>0.14807783091717153</v>
      </c>
    </row>
    <row r="3354" spans="1:16" x14ac:dyDescent="0.3">
      <c r="A3354" s="2">
        <v>45202</v>
      </c>
      <c r="B3354" s="3" t="s">
        <v>14346</v>
      </c>
      <c r="C3354" s="4" t="s">
        <v>14347</v>
      </c>
      <c r="D3354" s="27">
        <v>10773.41</v>
      </c>
      <c r="E3354" s="27">
        <v>1939.21</v>
      </c>
      <c r="F3354" s="27">
        <v>1284.46</v>
      </c>
      <c r="G3354" s="26">
        <f>(E3354-F3354)/E3354</f>
        <v>0.33763749155583972</v>
      </c>
      <c r="H3354" s="27">
        <f>E3354-F3354</f>
        <v>654.75</v>
      </c>
      <c r="I3354" s="35">
        <f>E3354/D3354</f>
        <v>0.1799996472797378</v>
      </c>
      <c r="J3354" s="3">
        <v>185003.36</v>
      </c>
      <c r="K3354" s="26">
        <v>6.0999999999999999E-2</v>
      </c>
      <c r="L3354" s="4" t="b">
        <v>0</v>
      </c>
      <c r="M3354" s="4" t="s">
        <v>58</v>
      </c>
      <c r="N3354" s="35">
        <f>'Landed Freight Margin Tool'!$D$4</f>
        <v>0.58708499999999997</v>
      </c>
      <c r="O3354" s="30">
        <f>(MAX($F3354,MIN(0.18*$D3354,$F3354*(1+$N3354))))</f>
        <v>1939.2138</v>
      </c>
      <c r="P3354" s="35">
        <f>O3354/D3354</f>
        <v>0.18</v>
      </c>
    </row>
    <row r="3355" spans="1:16" x14ac:dyDescent="0.3">
      <c r="A3355" s="2">
        <v>45153</v>
      </c>
      <c r="B3355" s="3" t="s">
        <v>19461</v>
      </c>
      <c r="C3355" s="4" t="s">
        <v>19462</v>
      </c>
      <c r="D3355" s="27">
        <v>5678.9</v>
      </c>
      <c r="E3355" s="27">
        <v>1022.2</v>
      </c>
      <c r="F3355" s="27">
        <v>576.70000000000005</v>
      </c>
      <c r="G3355" s="26">
        <f>(E3355-F3355)/E3355</f>
        <v>0.43582469184112699</v>
      </c>
      <c r="H3355" s="27">
        <f>E3355-F3355</f>
        <v>445.5</v>
      </c>
      <c r="I3355" s="35">
        <f>E3355/D3355</f>
        <v>0.17999964781911992</v>
      </c>
      <c r="J3355" s="3">
        <v>185003.36</v>
      </c>
      <c r="K3355" s="26">
        <v>6.0999999999999999E-2</v>
      </c>
      <c r="L3355" s="4" t="b">
        <v>0</v>
      </c>
      <c r="M3355" s="4" t="s">
        <v>58</v>
      </c>
      <c r="N3355" s="35">
        <f>'Landed Freight Margin Tool'!$D$4</f>
        <v>0.58708499999999997</v>
      </c>
      <c r="O3355" s="30">
        <f>(MAX($F3355,MIN(0.18*$D3355,$F3355*(1+$N3355))))</f>
        <v>915.27191950000008</v>
      </c>
      <c r="P3355" s="35">
        <f>O3355/D3355</f>
        <v>0.16117063507017207</v>
      </c>
    </row>
    <row r="3356" spans="1:16" x14ac:dyDescent="0.3">
      <c r="A3356" s="2">
        <v>45055</v>
      </c>
      <c r="B3356" s="3" t="s">
        <v>7154</v>
      </c>
      <c r="C3356" s="4" t="s">
        <v>7155</v>
      </c>
      <c r="D3356" s="27">
        <v>4544.12</v>
      </c>
      <c r="E3356" s="27">
        <v>817.94</v>
      </c>
      <c r="F3356" s="27">
        <v>430.73</v>
      </c>
      <c r="G3356" s="26">
        <f>(E3356-F3356)/E3356</f>
        <v>0.47339658165635623</v>
      </c>
      <c r="H3356" s="27">
        <f>E3356-F3356</f>
        <v>387.21000000000004</v>
      </c>
      <c r="I3356" s="35">
        <f>E3356/D3356</f>
        <v>0.17999964789662246</v>
      </c>
      <c r="J3356" s="3">
        <v>185003.36</v>
      </c>
      <c r="K3356" s="26">
        <v>6.0999999999999999E-2</v>
      </c>
      <c r="L3356" s="4" t="b">
        <v>0</v>
      </c>
      <c r="M3356" s="4" t="s">
        <v>58</v>
      </c>
      <c r="N3356" s="35">
        <f>'Landed Freight Margin Tool'!$D$4</f>
        <v>0.58708499999999997</v>
      </c>
      <c r="O3356" s="30">
        <f>(MAX($F3356,MIN(0.18*$D3356,$F3356*(1+$N3356))))</f>
        <v>683.60512205000009</v>
      </c>
      <c r="P3356" s="35">
        <f>O3356/D3356</f>
        <v>0.15043729524088276</v>
      </c>
    </row>
    <row r="3357" spans="1:16" x14ac:dyDescent="0.3">
      <c r="A3357" s="2">
        <v>45055</v>
      </c>
      <c r="B3357" s="3" t="s">
        <v>18430</v>
      </c>
      <c r="C3357" s="4" t="s">
        <v>18431</v>
      </c>
      <c r="D3357" s="27">
        <v>9109.74</v>
      </c>
      <c r="E3357" s="27">
        <v>1639.75</v>
      </c>
      <c r="F3357" s="27">
        <v>1221.95</v>
      </c>
      <c r="G3357" s="26">
        <f>(E3357-F3357)/E3357</f>
        <v>0.25479493825278243</v>
      </c>
      <c r="H3357" s="27">
        <f>E3357-F3357</f>
        <v>417.79999999999995</v>
      </c>
      <c r="I3357" s="35">
        <f>E3357/D3357</f>
        <v>0.17999964872762561</v>
      </c>
      <c r="J3357" s="3">
        <v>185003.36</v>
      </c>
      <c r="K3357" s="26">
        <v>6.0999999999999999E-2</v>
      </c>
      <c r="L3357" s="4" t="b">
        <v>0</v>
      </c>
      <c r="M3357" s="4" t="s">
        <v>58</v>
      </c>
      <c r="N3357" s="35">
        <f>'Landed Freight Margin Tool'!$D$4</f>
        <v>0.58708499999999997</v>
      </c>
      <c r="O3357" s="30">
        <f>(MAX($F3357,MIN(0.18*$D3357,$F3357*(1+$N3357))))</f>
        <v>1639.7531999999999</v>
      </c>
      <c r="P3357" s="35">
        <f>O3357/D3357</f>
        <v>0.18</v>
      </c>
    </row>
    <row r="3358" spans="1:16" x14ac:dyDescent="0.3">
      <c r="A3358" s="2">
        <v>45064</v>
      </c>
      <c r="B3358" s="3" t="s">
        <v>18378</v>
      </c>
      <c r="C3358" s="4" t="s">
        <v>18379</v>
      </c>
      <c r="D3358" s="27">
        <v>11958.69</v>
      </c>
      <c r="E3358" s="27">
        <v>2152.56</v>
      </c>
      <c r="F3358" s="27">
        <v>1432.14</v>
      </c>
      <c r="G3358" s="26">
        <f>(E3358-F3358)/E3358</f>
        <v>0.33468056639536176</v>
      </c>
      <c r="H3358" s="27">
        <f>E3358-F3358</f>
        <v>720.41999999999985</v>
      </c>
      <c r="I3358" s="35">
        <f>E3358/D3358</f>
        <v>0.17999964879096289</v>
      </c>
      <c r="J3358" s="3">
        <v>185003.36</v>
      </c>
      <c r="K3358" s="26">
        <v>6.0999999999999999E-2</v>
      </c>
      <c r="L3358" s="4" t="b">
        <v>0</v>
      </c>
      <c r="M3358" s="4" t="s">
        <v>58</v>
      </c>
      <c r="N3358" s="35">
        <f>'Landed Freight Margin Tool'!$D$4</f>
        <v>0.58708499999999997</v>
      </c>
      <c r="O3358" s="30">
        <f>(MAX($F3358,MIN(0.18*$D3358,$F3358*(1+$N3358))))</f>
        <v>2152.5641999999998</v>
      </c>
      <c r="P3358" s="35">
        <f>O3358/D3358</f>
        <v>0.17999999999999997</v>
      </c>
    </row>
    <row r="3359" spans="1:16" x14ac:dyDescent="0.3">
      <c r="A3359" s="2">
        <v>45131</v>
      </c>
      <c r="B3359" s="3" t="s">
        <v>13501</v>
      </c>
      <c r="C3359" s="4" t="s">
        <v>13502</v>
      </c>
      <c r="D3359" s="27">
        <v>2279.56</v>
      </c>
      <c r="E3359" s="27">
        <v>410.32</v>
      </c>
      <c r="F3359" s="27">
        <v>226.13</v>
      </c>
      <c r="G3359" s="26">
        <f>(E3359-F3359)/E3359</f>
        <v>0.44889354650029245</v>
      </c>
      <c r="H3359" s="27">
        <f>E3359-F3359</f>
        <v>184.19</v>
      </c>
      <c r="I3359" s="35">
        <f>E3359/D3359</f>
        <v>0.17999964905508081</v>
      </c>
      <c r="J3359" s="3">
        <v>185003.36</v>
      </c>
      <c r="K3359" s="26">
        <v>6.0999999999999999E-2</v>
      </c>
      <c r="L3359" s="4" t="b">
        <v>0</v>
      </c>
      <c r="M3359" s="4" t="s">
        <v>58</v>
      </c>
      <c r="N3359" s="35">
        <f>'Landed Freight Margin Tool'!$D$4</f>
        <v>0.58708499999999997</v>
      </c>
      <c r="O3359" s="30">
        <f>(MAX($F3359,MIN(0.18*$D3359,$F3359*(1+$N3359))))</f>
        <v>358.88753105000001</v>
      </c>
      <c r="P3359" s="35">
        <f>O3359/D3359</f>
        <v>0.1574371944805138</v>
      </c>
    </row>
    <row r="3360" spans="1:16" x14ac:dyDescent="0.3">
      <c r="A3360" s="2">
        <v>45063</v>
      </c>
      <c r="B3360" s="3" t="s">
        <v>6367</v>
      </c>
      <c r="C3360" s="4" t="s">
        <v>6368</v>
      </c>
      <c r="D3360" s="27">
        <v>12546.58</v>
      </c>
      <c r="E3360" s="27">
        <v>2258.38</v>
      </c>
      <c r="F3360" s="27">
        <v>1168.8699999999999</v>
      </c>
      <c r="G3360" s="26">
        <f>(E3360-F3360)/E3360</f>
        <v>0.48242988336772386</v>
      </c>
      <c r="H3360" s="27">
        <f>E3360-F3360</f>
        <v>1089.5100000000002</v>
      </c>
      <c r="I3360" s="35">
        <f>E3360/D3360</f>
        <v>0.17999964930682305</v>
      </c>
      <c r="J3360" s="3">
        <v>185003.36</v>
      </c>
      <c r="K3360" s="26">
        <v>6.0999999999999999E-2</v>
      </c>
      <c r="L3360" s="4" t="b">
        <v>0</v>
      </c>
      <c r="M3360" s="4" t="s">
        <v>58</v>
      </c>
      <c r="N3360" s="35">
        <f>'Landed Freight Margin Tool'!$D$4</f>
        <v>0.58708499999999997</v>
      </c>
      <c r="O3360" s="30">
        <f>(MAX($F3360,MIN(0.18*$D3360,$F3360*(1+$N3360))))</f>
        <v>1855.09604395</v>
      </c>
      <c r="P3360" s="35">
        <f>O3360/D3360</f>
        <v>0.14785671027084671</v>
      </c>
    </row>
    <row r="3361" spans="1:16" x14ac:dyDescent="0.3">
      <c r="A3361" s="2">
        <v>44985</v>
      </c>
      <c r="B3361" s="3" t="s">
        <v>3776</v>
      </c>
      <c r="C3361" s="4" t="s">
        <v>3777</v>
      </c>
      <c r="D3361" s="27">
        <v>10838.41</v>
      </c>
      <c r="E3361" s="27">
        <v>1950.91</v>
      </c>
      <c r="F3361" s="27">
        <v>1145.6099999999999</v>
      </c>
      <c r="G3361" s="26">
        <f>(E3361-F3361)/E3361</f>
        <v>0.41278172750152503</v>
      </c>
      <c r="H3361" s="27">
        <f>E3361-F3361</f>
        <v>805.30000000000018</v>
      </c>
      <c r="I3361" s="35">
        <f>E3361/D3361</f>
        <v>0.1799996493950681</v>
      </c>
      <c r="J3361" s="3">
        <v>185003.36</v>
      </c>
      <c r="K3361" s="26">
        <v>6.0999999999999999E-2</v>
      </c>
      <c r="L3361" s="4" t="b">
        <v>0</v>
      </c>
      <c r="M3361" s="4" t="s">
        <v>58</v>
      </c>
      <c r="N3361" s="35">
        <f>'Landed Freight Margin Tool'!$D$4</f>
        <v>0.58708499999999997</v>
      </c>
      <c r="O3361" s="30">
        <f>(MAX($F3361,MIN(0.18*$D3361,$F3361*(1+$N3361))))</f>
        <v>1818.18044685</v>
      </c>
      <c r="P3361" s="35">
        <f>O3361/D3361</f>
        <v>0.16775342940984886</v>
      </c>
    </row>
    <row r="3362" spans="1:16" x14ac:dyDescent="0.3">
      <c r="A3362" s="2">
        <v>45008</v>
      </c>
      <c r="B3362" s="3" t="s">
        <v>8487</v>
      </c>
      <c r="C3362" s="4" t="s">
        <v>8488</v>
      </c>
      <c r="D3362" s="27">
        <v>5138.01</v>
      </c>
      <c r="E3362" s="27">
        <v>924.84</v>
      </c>
      <c r="F3362" s="27">
        <v>557.04</v>
      </c>
      <c r="G3362" s="26">
        <f>(E3362-F3362)/E3362</f>
        <v>0.39769041131438959</v>
      </c>
      <c r="H3362" s="27">
        <f>E3362-F3362</f>
        <v>367.80000000000007</v>
      </c>
      <c r="I3362" s="35">
        <f>E3362/D3362</f>
        <v>0.1799996496698138</v>
      </c>
      <c r="J3362" s="3">
        <v>185003.36</v>
      </c>
      <c r="K3362" s="26">
        <v>6.0999999999999999E-2</v>
      </c>
      <c r="L3362" s="4" t="b">
        <v>0</v>
      </c>
      <c r="M3362" s="4" t="s">
        <v>58</v>
      </c>
      <c r="N3362" s="35">
        <f>'Landed Freight Margin Tool'!$D$4</f>
        <v>0.58708499999999997</v>
      </c>
      <c r="O3362" s="30">
        <f>(MAX($F3362,MIN(0.18*$D3362,$F3362*(1+$N3362))))</f>
        <v>884.06982840000001</v>
      </c>
      <c r="P3362" s="35">
        <f>O3362/D3362</f>
        <v>0.17206463755422818</v>
      </c>
    </row>
    <row r="3363" spans="1:16" x14ac:dyDescent="0.3">
      <c r="A3363" s="2">
        <v>45063</v>
      </c>
      <c r="B3363" s="3" t="s">
        <v>10576</v>
      </c>
      <c r="C3363" s="4" t="s">
        <v>10577</v>
      </c>
      <c r="D3363" s="27">
        <v>10847.91</v>
      </c>
      <c r="E3363" s="27">
        <v>1952.62</v>
      </c>
      <c r="F3363" s="27">
        <v>655.56</v>
      </c>
      <c r="G3363" s="26">
        <f>(E3363-F3363)/E3363</f>
        <v>0.66426647273919148</v>
      </c>
      <c r="H3363" s="27">
        <f>E3363-F3363</f>
        <v>1297.06</v>
      </c>
      <c r="I3363" s="35">
        <f>E3363/D3363</f>
        <v>0.17999964970210852</v>
      </c>
      <c r="J3363" s="3">
        <v>185003.36</v>
      </c>
      <c r="K3363" s="26">
        <v>6.0999999999999999E-2</v>
      </c>
      <c r="L3363" s="4" t="b">
        <v>0</v>
      </c>
      <c r="M3363" s="4" t="s">
        <v>58</v>
      </c>
      <c r="N3363" s="35">
        <f>'Landed Freight Margin Tool'!$D$4</f>
        <v>0.58708499999999997</v>
      </c>
      <c r="O3363" s="30">
        <f>(MAX($F3363,MIN(0.18*$D3363,$F3363*(1+$N3363))))</f>
        <v>1040.4294425999999</v>
      </c>
      <c r="P3363" s="35">
        <f>O3363/D3363</f>
        <v>9.591058946838607E-2</v>
      </c>
    </row>
    <row r="3364" spans="1:16" x14ac:dyDescent="0.3">
      <c r="A3364" s="2">
        <v>45065</v>
      </c>
      <c r="B3364" s="3" t="s">
        <v>3301</v>
      </c>
      <c r="C3364" s="4" t="s">
        <v>3302</v>
      </c>
      <c r="D3364" s="27">
        <v>10284.52</v>
      </c>
      <c r="E3364" s="27">
        <v>1851.21</v>
      </c>
      <c r="F3364" s="27">
        <v>1032.26</v>
      </c>
      <c r="G3364" s="26">
        <f>(E3364-F3364)/E3364</f>
        <v>0.44238633110236009</v>
      </c>
      <c r="H3364" s="27">
        <f>E3364-F3364</f>
        <v>818.95</v>
      </c>
      <c r="I3364" s="35">
        <f>E3364/D3364</f>
        <v>0.17999964995935638</v>
      </c>
      <c r="J3364" s="3">
        <v>185003.36</v>
      </c>
      <c r="K3364" s="26">
        <v>6.0999999999999999E-2</v>
      </c>
      <c r="L3364" s="4" t="b">
        <v>0</v>
      </c>
      <c r="M3364" s="4" t="s">
        <v>58</v>
      </c>
      <c r="N3364" s="35">
        <f>'Landed Freight Margin Tool'!$D$4</f>
        <v>0.58708499999999997</v>
      </c>
      <c r="O3364" s="30">
        <f>(MAX($F3364,MIN(0.18*$D3364,$F3364*(1+$N3364))))</f>
        <v>1638.2843621000002</v>
      </c>
      <c r="P3364" s="35">
        <f>O3364/D3364</f>
        <v>0.15929614236736378</v>
      </c>
    </row>
    <row r="3365" spans="1:16" x14ac:dyDescent="0.3">
      <c r="A3365" s="2">
        <v>45259</v>
      </c>
      <c r="B3365" s="3" t="s">
        <v>22478</v>
      </c>
      <c r="C3365" s="4" t="s">
        <v>22479</v>
      </c>
      <c r="D3365" s="27">
        <v>2863.45</v>
      </c>
      <c r="E3365" s="27">
        <v>515.41999999999996</v>
      </c>
      <c r="F3365" s="27">
        <v>262.25</v>
      </c>
      <c r="G3365" s="26">
        <f>(E3365-F3365)/E3365</f>
        <v>0.49119164952853978</v>
      </c>
      <c r="H3365" s="27">
        <f>E3365-F3365</f>
        <v>253.16999999999996</v>
      </c>
      <c r="I3365" s="35">
        <f>E3365/D3365</f>
        <v>0.1799996507709232</v>
      </c>
      <c r="J3365" s="3">
        <v>185003.36</v>
      </c>
      <c r="K3365" s="26">
        <v>6.0999999999999999E-2</v>
      </c>
      <c r="L3365" s="4" t="b">
        <v>0</v>
      </c>
      <c r="M3365" s="4" t="s">
        <v>58</v>
      </c>
      <c r="N3365" s="35">
        <f>'Landed Freight Margin Tool'!$D$4</f>
        <v>0.58708499999999997</v>
      </c>
      <c r="O3365" s="30">
        <f>(MAX($F3365,MIN(0.18*$D3365,$F3365*(1+$N3365))))</f>
        <v>416.21304125</v>
      </c>
      <c r="P3365" s="35">
        <f>O3365/D3365</f>
        <v>0.14535369615324173</v>
      </c>
    </row>
    <row r="3366" spans="1:16" x14ac:dyDescent="0.3">
      <c r="A3366" s="2">
        <v>45149</v>
      </c>
      <c r="B3366" s="3" t="s">
        <v>23055</v>
      </c>
      <c r="C3366" s="4" t="s">
        <v>23056</v>
      </c>
      <c r="D3366" s="27">
        <v>2863.45</v>
      </c>
      <c r="E3366" s="27">
        <v>515.41999999999996</v>
      </c>
      <c r="F3366" s="27">
        <v>330.49</v>
      </c>
      <c r="G3366" s="26">
        <f>(E3366-F3366)/E3366</f>
        <v>0.35879476931434551</v>
      </c>
      <c r="H3366" s="27">
        <f>E3366-F3366</f>
        <v>184.92999999999995</v>
      </c>
      <c r="I3366" s="35">
        <f>E3366/D3366</f>
        <v>0.1799996507709232</v>
      </c>
      <c r="J3366" s="3">
        <v>185003.36</v>
      </c>
      <c r="K3366" s="26">
        <v>6.0999999999999999E-2</v>
      </c>
      <c r="L3366" s="4" t="b">
        <v>0</v>
      </c>
      <c r="M3366" s="4" t="s">
        <v>58</v>
      </c>
      <c r="N3366" s="35">
        <f>'Landed Freight Margin Tool'!$D$4</f>
        <v>0.58708499999999997</v>
      </c>
      <c r="O3366" s="30">
        <f>(MAX($F3366,MIN(0.18*$D3366,$F3366*(1+$N3366))))</f>
        <v>515.42099999999994</v>
      </c>
      <c r="P3366" s="35">
        <f>O3366/D3366</f>
        <v>0.18</v>
      </c>
    </row>
    <row r="3367" spans="1:16" x14ac:dyDescent="0.3">
      <c r="A3367" s="2">
        <v>45132</v>
      </c>
      <c r="B3367" s="3" t="s">
        <v>19411</v>
      </c>
      <c r="C3367" s="4" t="s">
        <v>19412</v>
      </c>
      <c r="D3367" s="27">
        <v>13751.36</v>
      </c>
      <c r="E3367" s="27">
        <v>2475.2399999999998</v>
      </c>
      <c r="F3367" s="27">
        <v>1424.56</v>
      </c>
      <c r="G3367" s="26">
        <f>(E3367-F3367)/E3367</f>
        <v>0.42447601040707161</v>
      </c>
      <c r="H3367" s="27">
        <f>E3367-F3367</f>
        <v>1050.6799999999998</v>
      </c>
      <c r="I3367" s="35">
        <f>E3367/D3367</f>
        <v>0.17999965094361572</v>
      </c>
      <c r="J3367" s="3">
        <v>185003.36</v>
      </c>
      <c r="K3367" s="26">
        <v>6.0999999999999999E-2</v>
      </c>
      <c r="L3367" s="4" t="b">
        <v>0</v>
      </c>
      <c r="M3367" s="4" t="s">
        <v>58</v>
      </c>
      <c r="N3367" s="35">
        <f>'Landed Freight Margin Tool'!$D$4</f>
        <v>0.58708499999999997</v>
      </c>
      <c r="O3367" s="30">
        <f>(MAX($F3367,MIN(0.18*$D3367,$F3367*(1+$N3367))))</f>
        <v>2260.8978075999999</v>
      </c>
      <c r="P3367" s="35">
        <f>O3367/D3367</f>
        <v>0.16441266955413864</v>
      </c>
    </row>
    <row r="3368" spans="1:16" x14ac:dyDescent="0.3">
      <c r="A3368" s="2">
        <v>44967</v>
      </c>
      <c r="B3368" s="3" t="s">
        <v>23296</v>
      </c>
      <c r="C3368" s="4" t="s">
        <v>23297</v>
      </c>
      <c r="D3368" s="27">
        <v>13761.36</v>
      </c>
      <c r="E3368" s="27">
        <v>2477.04</v>
      </c>
      <c r="F3368" s="27">
        <v>1401.91</v>
      </c>
      <c r="G3368" s="26">
        <f>(E3368-F3368)/E3368</f>
        <v>0.43403820689209699</v>
      </c>
      <c r="H3368" s="27">
        <f>E3368-F3368</f>
        <v>1075.1299999999999</v>
      </c>
      <c r="I3368" s="35">
        <f>E3368/D3368</f>
        <v>0.17999965119726538</v>
      </c>
      <c r="J3368" s="3">
        <v>185003.36</v>
      </c>
      <c r="K3368" s="26">
        <v>6.0999999999999999E-2</v>
      </c>
      <c r="L3368" s="4" t="b">
        <v>0</v>
      </c>
      <c r="M3368" s="4" t="s">
        <v>58</v>
      </c>
      <c r="N3368" s="35">
        <f>'Landed Freight Margin Tool'!$D$4</f>
        <v>0.58708499999999997</v>
      </c>
      <c r="O3368" s="30">
        <f>(MAX($F3368,MIN(0.18*$D3368,$F3368*(1+$N3368))))</f>
        <v>2224.9503323500003</v>
      </c>
      <c r="P3368" s="35">
        <f>O3368/D3368</f>
        <v>0.16168099172974185</v>
      </c>
    </row>
    <row r="3369" spans="1:16" x14ac:dyDescent="0.3">
      <c r="A3369" s="2">
        <v>45156</v>
      </c>
      <c r="B3369" s="3" t="s">
        <v>3238</v>
      </c>
      <c r="C3369" s="4" t="s">
        <v>3239</v>
      </c>
      <c r="D3369" s="27">
        <v>13188.47</v>
      </c>
      <c r="E3369" s="27">
        <v>2373.92</v>
      </c>
      <c r="F3369" s="27">
        <v>1710.44</v>
      </c>
      <c r="G3369" s="26">
        <f>(E3369-F3369)/E3369</f>
        <v>0.27948709307811553</v>
      </c>
      <c r="H3369" s="27">
        <f>E3369-F3369</f>
        <v>663.48</v>
      </c>
      <c r="I3369" s="35">
        <f>E3369/D3369</f>
        <v>0.17999965121048916</v>
      </c>
      <c r="J3369" s="3">
        <v>185003.36</v>
      </c>
      <c r="K3369" s="26">
        <v>6.0999999999999999E-2</v>
      </c>
      <c r="L3369" s="4" t="b">
        <v>0</v>
      </c>
      <c r="M3369" s="4" t="s">
        <v>58</v>
      </c>
      <c r="N3369" s="35">
        <f>'Landed Freight Margin Tool'!$D$4</f>
        <v>0.58708499999999997</v>
      </c>
      <c r="O3369" s="30">
        <f>(MAX($F3369,MIN(0.18*$D3369,$F3369*(1+$N3369))))</f>
        <v>2373.9245999999998</v>
      </c>
      <c r="P3369" s="35">
        <f>O3369/D3369</f>
        <v>0.18</v>
      </c>
    </row>
    <row r="3370" spans="1:16" x14ac:dyDescent="0.3">
      <c r="A3370" s="2">
        <v>45156</v>
      </c>
      <c r="B3370" s="3" t="s">
        <v>7403</v>
      </c>
      <c r="C3370" s="4" t="s">
        <v>7404</v>
      </c>
      <c r="D3370" s="27">
        <v>13197.47</v>
      </c>
      <c r="E3370" s="27">
        <v>2375.54</v>
      </c>
      <c r="F3370" s="27">
        <v>2388.69</v>
      </c>
      <c r="G3370" s="26">
        <f>(E3370-F3370)/E3370</f>
        <v>-5.5355834883858372E-3</v>
      </c>
      <c r="H3370" s="27">
        <f>E3370-F3370</f>
        <v>-13.150000000000091</v>
      </c>
      <c r="I3370" s="35">
        <f>E3370/D3370</f>
        <v>0.17999965144834579</v>
      </c>
      <c r="J3370" s="3">
        <v>185003.36</v>
      </c>
      <c r="K3370" s="26">
        <v>6.0999999999999999E-2</v>
      </c>
      <c r="L3370" s="4" t="b">
        <v>0</v>
      </c>
      <c r="M3370" s="4" t="s">
        <v>58</v>
      </c>
      <c r="N3370" s="35">
        <f>'Landed Freight Margin Tool'!$D$4</f>
        <v>0.58708499999999997</v>
      </c>
      <c r="O3370" s="30">
        <f>(MAX($F3370,MIN(0.18*$D3370,$F3370*(1+$N3370))))</f>
        <v>2388.69</v>
      </c>
      <c r="P3370" s="35">
        <f>O3370/D3370</f>
        <v>0.18099605454681847</v>
      </c>
    </row>
    <row r="3371" spans="1:16" x14ac:dyDescent="0.3">
      <c r="A3371" s="2">
        <v>45079</v>
      </c>
      <c r="B3371" s="3" t="s">
        <v>21690</v>
      </c>
      <c r="C3371" s="4" t="s">
        <v>21691</v>
      </c>
      <c r="D3371" s="27">
        <v>11476.8</v>
      </c>
      <c r="E3371" s="27">
        <v>2065.8200000000002</v>
      </c>
      <c r="F3371" s="27">
        <v>1061.54</v>
      </c>
      <c r="G3371" s="26">
        <f>(E3371-F3371)/E3371</f>
        <v>0.48614109651373311</v>
      </c>
      <c r="H3371" s="27">
        <f>E3371-F3371</f>
        <v>1004.2800000000002</v>
      </c>
      <c r="I3371" s="35">
        <f>E3371/D3371</f>
        <v>0.17999965147079328</v>
      </c>
      <c r="J3371" s="3">
        <v>185003.36</v>
      </c>
      <c r="K3371" s="26">
        <v>6.0999999999999999E-2</v>
      </c>
      <c r="L3371" s="4" t="b">
        <v>0</v>
      </c>
      <c r="M3371" s="4" t="s">
        <v>58</v>
      </c>
      <c r="N3371" s="35">
        <f>'Landed Freight Margin Tool'!$D$4</f>
        <v>0.58708499999999997</v>
      </c>
      <c r="O3371" s="30">
        <f>(MAX($F3371,MIN(0.18*$D3371,$F3371*(1+$N3371))))</f>
        <v>1684.7542109000001</v>
      </c>
      <c r="P3371" s="35">
        <f>O3371/D3371</f>
        <v>0.14679651217238257</v>
      </c>
    </row>
    <row r="3372" spans="1:16" x14ac:dyDescent="0.3">
      <c r="A3372" s="2">
        <v>45162</v>
      </c>
      <c r="B3372" s="3" t="s">
        <v>7504</v>
      </c>
      <c r="C3372" s="4" t="s">
        <v>7505</v>
      </c>
      <c r="D3372" s="27">
        <v>10906.41</v>
      </c>
      <c r="E3372" s="27">
        <v>1963.15</v>
      </c>
      <c r="F3372" s="27">
        <v>1858.18</v>
      </c>
      <c r="G3372" s="26">
        <f>(E3372-F3372)/E3372</f>
        <v>5.3470188217915098E-2</v>
      </c>
      <c r="H3372" s="27">
        <f>E3372-F3372</f>
        <v>104.97000000000003</v>
      </c>
      <c r="I3372" s="35">
        <f>E3372/D3372</f>
        <v>0.17999965158104272</v>
      </c>
      <c r="J3372" s="3">
        <v>185003.36</v>
      </c>
      <c r="K3372" s="26">
        <v>6.0999999999999999E-2</v>
      </c>
      <c r="L3372" s="4" t="b">
        <v>0</v>
      </c>
      <c r="M3372" s="4" t="s">
        <v>58</v>
      </c>
      <c r="N3372" s="35">
        <f>'Landed Freight Margin Tool'!$D$4</f>
        <v>0.58708499999999997</v>
      </c>
      <c r="O3372" s="30">
        <f>(MAX($F3372,MIN(0.18*$D3372,$F3372*(1+$N3372))))</f>
        <v>1963.1537999999998</v>
      </c>
      <c r="P3372" s="35">
        <f>O3372/D3372</f>
        <v>0.18</v>
      </c>
    </row>
    <row r="3373" spans="1:16" x14ac:dyDescent="0.3">
      <c r="A3373" s="2">
        <v>45211</v>
      </c>
      <c r="B3373" s="3" t="s">
        <v>24406</v>
      </c>
      <c r="C3373" s="4" t="s">
        <v>24407</v>
      </c>
      <c r="D3373" s="27">
        <v>14369.75</v>
      </c>
      <c r="E3373" s="27">
        <v>2586.5500000000002</v>
      </c>
      <c r="F3373" s="27">
        <v>1323.59</v>
      </c>
      <c r="G3373" s="26">
        <f>(E3373-F3373)/E3373</f>
        <v>0.4882797548858519</v>
      </c>
      <c r="H3373" s="27">
        <f>E3373-F3373</f>
        <v>1262.9600000000003</v>
      </c>
      <c r="I3373" s="35">
        <f>E3373/D3373</f>
        <v>0.17999965204683452</v>
      </c>
      <c r="J3373" s="3">
        <v>185003.36</v>
      </c>
      <c r="K3373" s="26">
        <v>6.0999999999999999E-2</v>
      </c>
      <c r="L3373" s="4" t="b">
        <v>0</v>
      </c>
      <c r="M3373" s="4" t="s">
        <v>58</v>
      </c>
      <c r="N3373" s="35">
        <f>'Landed Freight Margin Tool'!$D$4</f>
        <v>0.58708499999999997</v>
      </c>
      <c r="O3373" s="30">
        <f>(MAX($F3373,MIN(0.18*$D3373,$F3373*(1+$N3373))))</f>
        <v>2100.6498351499999</v>
      </c>
      <c r="P3373" s="35">
        <f>O3373/D3373</f>
        <v>0.14618555195114738</v>
      </c>
    </row>
    <row r="3374" spans="1:16" x14ac:dyDescent="0.3">
      <c r="A3374" s="2">
        <v>45215</v>
      </c>
      <c r="B3374" s="3" t="s">
        <v>7476</v>
      </c>
      <c r="C3374" s="4" t="s">
        <v>7477</v>
      </c>
      <c r="D3374" s="27">
        <v>6909.18</v>
      </c>
      <c r="E3374" s="27">
        <v>1243.6500000000001</v>
      </c>
      <c r="F3374" s="27">
        <v>836.25</v>
      </c>
      <c r="G3374" s="26">
        <f>(E3374-F3374)/E3374</f>
        <v>0.32758412736702452</v>
      </c>
      <c r="H3374" s="27">
        <f>E3374-F3374</f>
        <v>407.40000000000009</v>
      </c>
      <c r="I3374" s="35">
        <f>E3374/D3374</f>
        <v>0.17999965263605813</v>
      </c>
      <c r="J3374" s="3">
        <v>185003.36</v>
      </c>
      <c r="K3374" s="26">
        <v>6.0999999999999999E-2</v>
      </c>
      <c r="L3374" s="4" t="b">
        <v>0</v>
      </c>
      <c r="M3374" s="4" t="s">
        <v>58</v>
      </c>
      <c r="N3374" s="35">
        <f>'Landed Freight Margin Tool'!$D$4</f>
        <v>0.58708499999999997</v>
      </c>
      <c r="O3374" s="30">
        <f>(MAX($F3374,MIN(0.18*$D3374,$F3374*(1+$N3374))))</f>
        <v>1243.6523999999999</v>
      </c>
      <c r="P3374" s="35">
        <f>O3374/D3374</f>
        <v>0.18</v>
      </c>
    </row>
    <row r="3375" spans="1:16" x14ac:dyDescent="0.3">
      <c r="A3375" s="2">
        <v>45191</v>
      </c>
      <c r="B3375" s="3" t="s">
        <v>18644</v>
      </c>
      <c r="C3375" s="4" t="s">
        <v>18645</v>
      </c>
      <c r="D3375" s="27">
        <v>10374.52</v>
      </c>
      <c r="E3375" s="27">
        <v>1867.41</v>
      </c>
      <c r="F3375" s="27">
        <v>1228.33</v>
      </c>
      <c r="G3375" s="26">
        <f>(E3375-F3375)/E3375</f>
        <v>0.342228005633471</v>
      </c>
      <c r="H3375" s="27">
        <f>E3375-F3375</f>
        <v>639.08000000000015</v>
      </c>
      <c r="I3375" s="35">
        <f>E3375/D3375</f>
        <v>0.17999965299599402</v>
      </c>
      <c r="J3375" s="3">
        <v>185003.36</v>
      </c>
      <c r="K3375" s="26">
        <v>6.0999999999999999E-2</v>
      </c>
      <c r="L3375" s="4" t="b">
        <v>0</v>
      </c>
      <c r="M3375" s="4" t="s">
        <v>58</v>
      </c>
      <c r="N3375" s="35">
        <f>'Landed Freight Margin Tool'!$D$4</f>
        <v>0.58708499999999997</v>
      </c>
      <c r="O3375" s="30">
        <f>(MAX($F3375,MIN(0.18*$D3375,$F3375*(1+$N3375))))</f>
        <v>1867.4136000000001</v>
      </c>
      <c r="P3375" s="35">
        <f>O3375/D3375</f>
        <v>0.18</v>
      </c>
    </row>
    <row r="3376" spans="1:16" x14ac:dyDescent="0.3">
      <c r="A3376" s="2">
        <v>45016</v>
      </c>
      <c r="B3376" s="3" t="s">
        <v>18002</v>
      </c>
      <c r="C3376" s="4" t="s">
        <v>18003</v>
      </c>
      <c r="D3376" s="27">
        <v>10953.41</v>
      </c>
      <c r="E3376" s="27">
        <v>1971.61</v>
      </c>
      <c r="F3376" s="27">
        <v>1394.51</v>
      </c>
      <c r="G3376" s="26">
        <f>(E3376-F3376)/E3376</f>
        <v>0.29270494671867153</v>
      </c>
      <c r="H3376" s="27">
        <f>E3376-F3376</f>
        <v>577.09999999999991</v>
      </c>
      <c r="I3376" s="35">
        <f>E3376/D3376</f>
        <v>0.17999965307607402</v>
      </c>
      <c r="J3376" s="3">
        <v>185003.36</v>
      </c>
      <c r="K3376" s="26">
        <v>6.0999999999999999E-2</v>
      </c>
      <c r="L3376" s="4" t="b">
        <v>0</v>
      </c>
      <c r="M3376" s="4" t="s">
        <v>58</v>
      </c>
      <c r="N3376" s="35">
        <f>'Landed Freight Margin Tool'!$D$4</f>
        <v>0.58708499999999997</v>
      </c>
      <c r="O3376" s="30">
        <f>(MAX($F3376,MIN(0.18*$D3376,$F3376*(1+$N3376))))</f>
        <v>1971.6137999999999</v>
      </c>
      <c r="P3376" s="35">
        <f>O3376/D3376</f>
        <v>0.18</v>
      </c>
    </row>
    <row r="3377" spans="1:16" x14ac:dyDescent="0.3">
      <c r="A3377" s="2">
        <v>45079</v>
      </c>
      <c r="B3377" s="3" t="s">
        <v>21407</v>
      </c>
      <c r="C3377" s="4" t="s">
        <v>21408</v>
      </c>
      <c r="D3377" s="27">
        <v>5189.51</v>
      </c>
      <c r="E3377" s="27">
        <v>934.11</v>
      </c>
      <c r="F3377" s="27">
        <v>600.1</v>
      </c>
      <c r="G3377" s="26">
        <f>(E3377-F3377)/E3377</f>
        <v>0.35757030756549013</v>
      </c>
      <c r="H3377" s="27">
        <f>E3377-F3377</f>
        <v>334.01</v>
      </c>
      <c r="I3377" s="35">
        <f>E3377/D3377</f>
        <v>0.17999965314644351</v>
      </c>
      <c r="J3377" s="3">
        <v>185003.36</v>
      </c>
      <c r="K3377" s="26">
        <v>6.0999999999999999E-2</v>
      </c>
      <c r="L3377" s="4" t="b">
        <v>0</v>
      </c>
      <c r="M3377" s="4" t="s">
        <v>58</v>
      </c>
      <c r="N3377" s="35">
        <f>'Landed Freight Margin Tool'!$D$4</f>
        <v>0.58708499999999997</v>
      </c>
      <c r="O3377" s="30">
        <f>(MAX($F3377,MIN(0.18*$D3377,$F3377*(1+$N3377))))</f>
        <v>934.11180000000002</v>
      </c>
      <c r="P3377" s="35">
        <f>O3377/D3377</f>
        <v>0.18</v>
      </c>
    </row>
    <row r="3378" spans="1:16" x14ac:dyDescent="0.3">
      <c r="A3378" s="2">
        <v>45050</v>
      </c>
      <c r="B3378" s="3" t="s">
        <v>7434</v>
      </c>
      <c r="C3378" s="4" t="s">
        <v>7435</v>
      </c>
      <c r="D3378" s="27">
        <v>13263.47</v>
      </c>
      <c r="E3378" s="27">
        <v>2387.42</v>
      </c>
      <c r="F3378" s="27">
        <v>816.23</v>
      </c>
      <c r="G3378" s="26">
        <f>(E3378-F3378)/E3378</f>
        <v>0.65811210427993394</v>
      </c>
      <c r="H3378" s="27">
        <f>E3378-F3378</f>
        <v>1571.19</v>
      </c>
      <c r="I3378" s="35">
        <f>E3378/D3378</f>
        <v>0.1799996531827644</v>
      </c>
      <c r="J3378" s="3">
        <v>185003.36</v>
      </c>
      <c r="K3378" s="26">
        <v>6.0999999999999999E-2</v>
      </c>
      <c r="L3378" s="4" t="b">
        <v>0</v>
      </c>
      <c r="M3378" s="4" t="s">
        <v>58</v>
      </c>
      <c r="N3378" s="35">
        <f>'Landed Freight Margin Tool'!$D$4</f>
        <v>0.58708499999999997</v>
      </c>
      <c r="O3378" s="30">
        <f>(MAX($F3378,MIN(0.18*$D3378,$F3378*(1+$N3378))))</f>
        <v>1295.4263895500001</v>
      </c>
      <c r="P3378" s="35">
        <f>O3378/D3378</f>
        <v>9.7668738991380094E-2</v>
      </c>
    </row>
    <row r="3379" spans="1:16" x14ac:dyDescent="0.3">
      <c r="A3379" s="2">
        <v>45069</v>
      </c>
      <c r="B3379" s="3" t="s">
        <v>11554</v>
      </c>
      <c r="C3379" s="4" t="s">
        <v>11555</v>
      </c>
      <c r="D3379" s="27">
        <v>12687.58</v>
      </c>
      <c r="E3379" s="27">
        <v>2283.7600000000002</v>
      </c>
      <c r="F3379" s="27">
        <v>1588.76</v>
      </c>
      <c r="G3379" s="26">
        <f>(E3379-F3379)/E3379</f>
        <v>0.30432269590499883</v>
      </c>
      <c r="H3379" s="27">
        <f>E3379-F3379</f>
        <v>695.00000000000023</v>
      </c>
      <c r="I3379" s="35">
        <f>E3379/D3379</f>
        <v>0.17999965320415715</v>
      </c>
      <c r="J3379" s="3">
        <v>185003.36</v>
      </c>
      <c r="K3379" s="26">
        <v>6.0999999999999999E-2</v>
      </c>
      <c r="L3379" s="4" t="b">
        <v>0</v>
      </c>
      <c r="M3379" s="4" t="s">
        <v>58</v>
      </c>
      <c r="N3379" s="35">
        <f>'Landed Freight Margin Tool'!$D$4</f>
        <v>0.58708499999999997</v>
      </c>
      <c r="O3379" s="30">
        <f>(MAX($F3379,MIN(0.18*$D3379,$F3379*(1+$N3379))))</f>
        <v>2283.7644</v>
      </c>
      <c r="P3379" s="35">
        <f>O3379/D3379</f>
        <v>0.18</v>
      </c>
    </row>
    <row r="3380" spans="1:16" x14ac:dyDescent="0.3">
      <c r="A3380" s="2">
        <v>45282</v>
      </c>
      <c r="B3380" s="3" t="s">
        <v>20999</v>
      </c>
      <c r="C3380" s="4" t="s">
        <v>21000</v>
      </c>
      <c r="D3380" s="27">
        <v>4615.62</v>
      </c>
      <c r="E3380" s="27">
        <v>830.81</v>
      </c>
      <c r="F3380" s="27">
        <v>482.87</v>
      </c>
      <c r="G3380" s="26">
        <f>(E3380-F3380)/E3380</f>
        <v>0.41879611463511507</v>
      </c>
      <c r="H3380" s="27">
        <f>E3380-F3380</f>
        <v>347.93999999999994</v>
      </c>
      <c r="I3380" s="35">
        <f>E3380/D3380</f>
        <v>0.17999965335101242</v>
      </c>
      <c r="J3380" s="3">
        <v>185003.36</v>
      </c>
      <c r="K3380" s="26">
        <v>6.0999999999999999E-2</v>
      </c>
      <c r="L3380" s="4" t="b">
        <v>0</v>
      </c>
      <c r="M3380" s="4" t="s">
        <v>58</v>
      </c>
      <c r="N3380" s="35">
        <f>'Landed Freight Margin Tool'!$D$4</f>
        <v>0.58708499999999997</v>
      </c>
      <c r="O3380" s="30">
        <f>(MAX($F3380,MIN(0.18*$D3380,$F3380*(1+$N3380))))</f>
        <v>766.35573395000006</v>
      </c>
      <c r="P3380" s="35">
        <f>O3380/D3380</f>
        <v>0.16603527455683095</v>
      </c>
    </row>
    <row r="3381" spans="1:16" x14ac:dyDescent="0.3">
      <c r="A3381" s="2">
        <v>45182</v>
      </c>
      <c r="B3381" s="3" t="s">
        <v>16519</v>
      </c>
      <c r="C3381" s="4" t="s">
        <v>16520</v>
      </c>
      <c r="D3381" s="27">
        <v>10388.52</v>
      </c>
      <c r="E3381" s="27">
        <v>1869.93</v>
      </c>
      <c r="F3381" s="27">
        <v>994.81</v>
      </c>
      <c r="G3381" s="26">
        <f>(E3381-F3381)/E3381</f>
        <v>0.46799612819731223</v>
      </c>
      <c r="H3381" s="27">
        <f>E3381-F3381</f>
        <v>875.12000000000012</v>
      </c>
      <c r="I3381" s="35">
        <f>E3381/D3381</f>
        <v>0.179999653463631</v>
      </c>
      <c r="J3381" s="3">
        <v>185003.36</v>
      </c>
      <c r="K3381" s="26">
        <v>6.0999999999999999E-2</v>
      </c>
      <c r="L3381" s="4" t="b">
        <v>0</v>
      </c>
      <c r="M3381" s="4" t="s">
        <v>58</v>
      </c>
      <c r="N3381" s="35">
        <f>'Landed Freight Margin Tool'!$D$4</f>
        <v>0.58708499999999997</v>
      </c>
      <c r="O3381" s="30">
        <f>(MAX($F3381,MIN(0.18*$D3381,$F3381*(1+$N3381))))</f>
        <v>1578.84802885</v>
      </c>
      <c r="P3381" s="35">
        <f>O3381/D3381</f>
        <v>0.15198007308548281</v>
      </c>
    </row>
    <row r="3382" spans="1:16" x14ac:dyDescent="0.3">
      <c r="A3382" s="2">
        <v>45006</v>
      </c>
      <c r="B3382" s="3" t="s">
        <v>19060</v>
      </c>
      <c r="C3382" s="4" t="s">
        <v>19061</v>
      </c>
      <c r="D3382" s="27">
        <v>6349.79</v>
      </c>
      <c r="E3382" s="27">
        <v>1142.96</v>
      </c>
      <c r="F3382" s="27">
        <v>850.68</v>
      </c>
      <c r="G3382" s="26">
        <f>(E3382-F3382)/E3382</f>
        <v>0.25572198502134813</v>
      </c>
      <c r="H3382" s="27">
        <f>E3382-F3382</f>
        <v>292.28000000000009</v>
      </c>
      <c r="I3382" s="35">
        <f>E3382/D3382</f>
        <v>0.1799996535318491</v>
      </c>
      <c r="J3382" s="3">
        <v>185003.36</v>
      </c>
      <c r="K3382" s="26">
        <v>6.0999999999999999E-2</v>
      </c>
      <c r="L3382" s="4" t="b">
        <v>0</v>
      </c>
      <c r="M3382" s="4" t="s">
        <v>58</v>
      </c>
      <c r="N3382" s="35">
        <f>'Landed Freight Margin Tool'!$D$4</f>
        <v>0.58708499999999997</v>
      </c>
      <c r="O3382" s="30">
        <f>(MAX($F3382,MIN(0.18*$D3382,$F3382*(1+$N3382))))</f>
        <v>1142.9621999999999</v>
      </c>
      <c r="P3382" s="35">
        <f>O3382/D3382</f>
        <v>0.18</v>
      </c>
    </row>
    <row r="3383" spans="1:16" x14ac:dyDescent="0.3">
      <c r="A3383" s="2">
        <v>45162</v>
      </c>
      <c r="B3383" s="3" t="s">
        <v>24398</v>
      </c>
      <c r="C3383" s="4" t="s">
        <v>24399</v>
      </c>
      <c r="D3383" s="27">
        <v>8089.96</v>
      </c>
      <c r="E3383" s="27">
        <v>1456.19</v>
      </c>
      <c r="F3383" s="27">
        <v>1070.81</v>
      </c>
      <c r="G3383" s="26">
        <f>(E3383-F3383)/E3383</f>
        <v>0.2646495306244378</v>
      </c>
      <c r="H3383" s="27">
        <f>E3383-F3383</f>
        <v>385.38000000000011</v>
      </c>
      <c r="I3383" s="35">
        <f>E3383/D3383</f>
        <v>0.17999965389198463</v>
      </c>
      <c r="J3383" s="3">
        <v>185003.36</v>
      </c>
      <c r="K3383" s="26">
        <v>6.0999999999999999E-2</v>
      </c>
      <c r="L3383" s="4" t="b">
        <v>0</v>
      </c>
      <c r="M3383" s="4" t="s">
        <v>58</v>
      </c>
      <c r="N3383" s="35">
        <f>'Landed Freight Margin Tool'!$D$4</f>
        <v>0.58708499999999997</v>
      </c>
      <c r="O3383" s="30">
        <f>(MAX($F3383,MIN(0.18*$D3383,$F3383*(1+$N3383))))</f>
        <v>1456.1928</v>
      </c>
      <c r="P3383" s="35">
        <f>O3383/D3383</f>
        <v>0.18</v>
      </c>
    </row>
    <row r="3384" spans="1:16" x14ac:dyDescent="0.3">
      <c r="A3384" s="2">
        <v>45051</v>
      </c>
      <c r="B3384" s="3" t="s">
        <v>20289</v>
      </c>
      <c r="C3384" s="4" t="s">
        <v>20290</v>
      </c>
      <c r="D3384" s="27">
        <v>8688.35</v>
      </c>
      <c r="E3384" s="27">
        <v>1563.9</v>
      </c>
      <c r="F3384" s="27">
        <v>882.87</v>
      </c>
      <c r="G3384" s="26">
        <f>(E3384-F3384)/E3384</f>
        <v>0.4354690197582966</v>
      </c>
      <c r="H3384" s="27">
        <f>E3384-F3384</f>
        <v>681.03000000000009</v>
      </c>
      <c r="I3384" s="35">
        <f>E3384/D3384</f>
        <v>0.17999965471004276</v>
      </c>
      <c r="J3384" s="3">
        <v>185003.36</v>
      </c>
      <c r="K3384" s="26">
        <v>6.0999999999999999E-2</v>
      </c>
      <c r="L3384" s="4" t="b">
        <v>0</v>
      </c>
      <c r="M3384" s="4" t="s">
        <v>58</v>
      </c>
      <c r="N3384" s="35">
        <f>'Landed Freight Margin Tool'!$D$4</f>
        <v>0.58708499999999997</v>
      </c>
      <c r="O3384" s="30">
        <f>(MAX($F3384,MIN(0.18*$D3384,$F3384*(1+$N3384))))</f>
        <v>1401.1897339500001</v>
      </c>
      <c r="P3384" s="35">
        <f>O3384/D3384</f>
        <v>0.16127224777431848</v>
      </c>
    </row>
    <row r="3385" spans="1:16" x14ac:dyDescent="0.3">
      <c r="A3385" s="2">
        <v>44957</v>
      </c>
      <c r="B3385" s="3" t="s">
        <v>15817</v>
      </c>
      <c r="C3385" s="4" t="s">
        <v>15818</v>
      </c>
      <c r="D3385" s="27">
        <v>12754.58</v>
      </c>
      <c r="E3385" s="27">
        <v>2295.8200000000002</v>
      </c>
      <c r="F3385" s="27">
        <v>910.89</v>
      </c>
      <c r="G3385" s="26">
        <f>(E3385-F3385)/E3385</f>
        <v>0.60323980102969754</v>
      </c>
      <c r="H3385" s="27">
        <f>E3385-F3385</f>
        <v>1384.9300000000003</v>
      </c>
      <c r="I3385" s="35">
        <f>E3385/D3385</f>
        <v>0.17999965502588092</v>
      </c>
      <c r="J3385" s="3">
        <v>185003.36</v>
      </c>
      <c r="K3385" s="26">
        <v>6.0999999999999999E-2</v>
      </c>
      <c r="L3385" s="4" t="b">
        <v>0</v>
      </c>
      <c r="M3385" s="4" t="s">
        <v>58</v>
      </c>
      <c r="N3385" s="35">
        <f>'Landed Freight Margin Tool'!$D$4</f>
        <v>0.58708499999999997</v>
      </c>
      <c r="O3385" s="30">
        <f>(MAX($F3385,MIN(0.18*$D3385,$F3385*(1+$N3385))))</f>
        <v>1445.6598556500001</v>
      </c>
      <c r="P3385" s="35">
        <f>O3385/D3385</f>
        <v>0.11334437164140254</v>
      </c>
    </row>
    <row r="3386" spans="1:16" x14ac:dyDescent="0.3">
      <c r="A3386" s="2">
        <v>45195</v>
      </c>
      <c r="B3386" s="3" t="s">
        <v>16812</v>
      </c>
      <c r="C3386" s="4" t="s">
        <v>8885</v>
      </c>
      <c r="D3386" s="27">
        <v>8121.46</v>
      </c>
      <c r="E3386" s="27">
        <v>1461.86</v>
      </c>
      <c r="F3386" s="27">
        <v>930.17</v>
      </c>
      <c r="G3386" s="26">
        <f>(E3386-F3386)/E3386</f>
        <v>0.36370787900346135</v>
      </c>
      <c r="H3386" s="27">
        <f>E3386-F3386</f>
        <v>531.68999999999994</v>
      </c>
      <c r="I3386" s="35">
        <f>E3386/D3386</f>
        <v>0.17999965523440364</v>
      </c>
      <c r="J3386" s="3">
        <v>185003.36</v>
      </c>
      <c r="K3386" s="26">
        <v>6.0999999999999999E-2</v>
      </c>
      <c r="L3386" s="4" t="b">
        <v>0</v>
      </c>
      <c r="M3386" s="4" t="s">
        <v>58</v>
      </c>
      <c r="N3386" s="35">
        <f>'Landed Freight Margin Tool'!$D$4</f>
        <v>0.58708499999999997</v>
      </c>
      <c r="O3386" s="30">
        <f>(MAX($F3386,MIN(0.18*$D3386,$F3386*(1+$N3386))))</f>
        <v>1461.8627999999999</v>
      </c>
      <c r="P3386" s="35">
        <f>O3386/D3386</f>
        <v>0.18</v>
      </c>
    </row>
    <row r="3387" spans="1:16" x14ac:dyDescent="0.3">
      <c r="A3387" s="2">
        <v>45132</v>
      </c>
      <c r="B3387" s="3" t="s">
        <v>9842</v>
      </c>
      <c r="C3387" s="4" t="s">
        <v>9843</v>
      </c>
      <c r="D3387" s="27">
        <v>6390.79</v>
      </c>
      <c r="E3387" s="27">
        <v>1150.3399999999999</v>
      </c>
      <c r="F3387" s="27">
        <v>687.01</v>
      </c>
      <c r="G3387" s="26">
        <f>(E3387-F3387)/E3387</f>
        <v>0.40277657040527143</v>
      </c>
      <c r="H3387" s="27">
        <f>E3387-F3387</f>
        <v>463.32999999999993</v>
      </c>
      <c r="I3387" s="35">
        <f>E3387/D3387</f>
        <v>0.17999965575460936</v>
      </c>
      <c r="J3387" s="3">
        <v>185003.36</v>
      </c>
      <c r="K3387" s="26">
        <v>6.0999999999999999E-2</v>
      </c>
      <c r="L3387" s="4" t="b">
        <v>0</v>
      </c>
      <c r="M3387" s="4" t="s">
        <v>58</v>
      </c>
      <c r="N3387" s="35">
        <f>'Landed Freight Margin Tool'!$D$4</f>
        <v>0.58708499999999997</v>
      </c>
      <c r="O3387" s="30">
        <f>(MAX($F3387,MIN(0.18*$D3387,$F3387*(1+$N3387))))</f>
        <v>1090.3432658500001</v>
      </c>
      <c r="P3387" s="35">
        <f>O3387/D3387</f>
        <v>0.17061165612545556</v>
      </c>
    </row>
    <row r="3388" spans="1:16" x14ac:dyDescent="0.3">
      <c r="A3388" s="2">
        <v>45013</v>
      </c>
      <c r="B3388" s="3" t="s">
        <v>4806</v>
      </c>
      <c r="C3388" s="4" t="s">
        <v>2612</v>
      </c>
      <c r="D3388" s="27">
        <v>12202.19</v>
      </c>
      <c r="E3388" s="27">
        <v>2196.39</v>
      </c>
      <c r="F3388" s="27">
        <v>1459.62</v>
      </c>
      <c r="G3388" s="26">
        <f>(E3388-F3388)/E3388</f>
        <v>0.33544589075710601</v>
      </c>
      <c r="H3388" s="27">
        <f>E3388-F3388</f>
        <v>736.77</v>
      </c>
      <c r="I3388" s="35">
        <f>E3388/D3388</f>
        <v>0.1799996557994917</v>
      </c>
      <c r="J3388" s="3">
        <v>185003.36</v>
      </c>
      <c r="K3388" s="26">
        <v>6.0999999999999999E-2</v>
      </c>
      <c r="L3388" s="4" t="b">
        <v>0</v>
      </c>
      <c r="M3388" s="4" t="s">
        <v>58</v>
      </c>
      <c r="N3388" s="35">
        <f>'Landed Freight Margin Tool'!$D$4</f>
        <v>0.58708499999999997</v>
      </c>
      <c r="O3388" s="30">
        <f>(MAX($F3388,MIN(0.18*$D3388,$F3388*(1+$N3388))))</f>
        <v>2196.3942000000002</v>
      </c>
      <c r="P3388" s="35">
        <f>O3388/D3388</f>
        <v>0.18000000000000002</v>
      </c>
    </row>
    <row r="3389" spans="1:16" x14ac:dyDescent="0.3">
      <c r="A3389" s="2">
        <v>45189</v>
      </c>
      <c r="B3389" s="3" t="s">
        <v>2212</v>
      </c>
      <c r="C3389" s="4" t="s">
        <v>2213</v>
      </c>
      <c r="D3389" s="27">
        <v>9297.24</v>
      </c>
      <c r="E3389" s="27">
        <v>1673.5</v>
      </c>
      <c r="F3389" s="27">
        <v>1049.8599999999999</v>
      </c>
      <c r="G3389" s="26">
        <f>(E3389-F3389)/E3389</f>
        <v>0.37265610994920828</v>
      </c>
      <c r="H3389" s="27">
        <f>E3389-F3389</f>
        <v>623.6400000000001</v>
      </c>
      <c r="I3389" s="35">
        <f>E3389/D3389</f>
        <v>0.17999965581183233</v>
      </c>
      <c r="J3389" s="3">
        <v>185003.36</v>
      </c>
      <c r="K3389" s="26">
        <v>6.0999999999999999E-2</v>
      </c>
      <c r="L3389" s="4" t="b">
        <v>0</v>
      </c>
      <c r="M3389" s="4" t="s">
        <v>58</v>
      </c>
      <c r="N3389" s="35">
        <f>'Landed Freight Margin Tool'!$D$4</f>
        <v>0.58708499999999997</v>
      </c>
      <c r="O3389" s="30">
        <f>(MAX($F3389,MIN(0.18*$D3389,$F3389*(1+$N3389))))</f>
        <v>1666.2170581</v>
      </c>
      <c r="P3389" s="35">
        <f>O3389/D3389</f>
        <v>0.17921631130313945</v>
      </c>
    </row>
    <row r="3390" spans="1:16" x14ac:dyDescent="0.3">
      <c r="A3390" s="2">
        <v>44967</v>
      </c>
      <c r="B3390" s="3" t="s">
        <v>2386</v>
      </c>
      <c r="C3390" s="4" t="s">
        <v>2387</v>
      </c>
      <c r="D3390" s="27">
        <v>4068.23</v>
      </c>
      <c r="E3390" s="27">
        <v>732.28</v>
      </c>
      <c r="F3390" s="27">
        <v>504.5</v>
      </c>
      <c r="G3390" s="26">
        <f>(E3390-F3390)/E3390</f>
        <v>0.31105588026437975</v>
      </c>
      <c r="H3390" s="27">
        <f>E3390-F3390</f>
        <v>227.77999999999997</v>
      </c>
      <c r="I3390" s="35">
        <f>E3390/D3390</f>
        <v>0.1799996558699975</v>
      </c>
      <c r="J3390" s="3">
        <v>185003.36</v>
      </c>
      <c r="K3390" s="26">
        <v>6.0999999999999999E-2</v>
      </c>
      <c r="L3390" s="4" t="b">
        <v>0</v>
      </c>
      <c r="M3390" s="4" t="s">
        <v>58</v>
      </c>
      <c r="N3390" s="35">
        <f>'Landed Freight Margin Tool'!$D$4</f>
        <v>0.58708499999999997</v>
      </c>
      <c r="O3390" s="30">
        <f>(MAX($F3390,MIN(0.18*$D3390,$F3390*(1+$N3390))))</f>
        <v>732.28139999999996</v>
      </c>
      <c r="P3390" s="35">
        <f>O3390/D3390</f>
        <v>0.18</v>
      </c>
    </row>
    <row r="3391" spans="1:16" x14ac:dyDescent="0.3">
      <c r="A3391" s="2">
        <v>45229</v>
      </c>
      <c r="B3391" s="3" t="s">
        <v>7000</v>
      </c>
      <c r="C3391" s="4" t="s">
        <v>7001</v>
      </c>
      <c r="D3391" s="27">
        <v>13973.36</v>
      </c>
      <c r="E3391" s="27">
        <v>2515.1999999999998</v>
      </c>
      <c r="F3391" s="27">
        <v>1738.98</v>
      </c>
      <c r="G3391" s="26">
        <f>(E3391-F3391)/E3391</f>
        <v>0.30861164122137397</v>
      </c>
      <c r="H3391" s="27">
        <f>E3391-F3391</f>
        <v>776.2199999999998</v>
      </c>
      <c r="I3391" s="35">
        <f>E3391/D3391</f>
        <v>0.17999965648920516</v>
      </c>
      <c r="J3391" s="3">
        <v>185003.36</v>
      </c>
      <c r="K3391" s="26">
        <v>6.0999999999999999E-2</v>
      </c>
      <c r="L3391" s="4" t="b">
        <v>0</v>
      </c>
      <c r="M3391" s="4" t="s">
        <v>58</v>
      </c>
      <c r="N3391" s="35">
        <f>'Landed Freight Margin Tool'!$D$4</f>
        <v>0.58708499999999997</v>
      </c>
      <c r="O3391" s="30">
        <f>(MAX($F3391,MIN(0.18*$D3391,$F3391*(1+$N3391))))</f>
        <v>2515.2048</v>
      </c>
      <c r="P3391" s="35">
        <f>O3391/D3391</f>
        <v>0.18</v>
      </c>
    </row>
    <row r="3392" spans="1:16" x14ac:dyDescent="0.3">
      <c r="A3392" s="2">
        <v>45107</v>
      </c>
      <c r="B3392" s="3" t="s">
        <v>21887</v>
      </c>
      <c r="C3392" s="4" t="s">
        <v>21888</v>
      </c>
      <c r="D3392" s="27">
        <v>13974.36</v>
      </c>
      <c r="E3392" s="27">
        <v>2515.38</v>
      </c>
      <c r="F3392" s="27">
        <v>1530.02</v>
      </c>
      <c r="G3392" s="26">
        <f>(E3392-F3392)/E3392</f>
        <v>0.39173405211141066</v>
      </c>
      <c r="H3392" s="27">
        <f>E3392-F3392</f>
        <v>985.36000000000013</v>
      </c>
      <c r="I3392" s="35">
        <f>E3392/D3392</f>
        <v>0.17999965651378669</v>
      </c>
      <c r="J3392" s="3">
        <v>185003.36</v>
      </c>
      <c r="K3392" s="26">
        <v>6.0999999999999999E-2</v>
      </c>
      <c r="L3392" s="4" t="b">
        <v>0</v>
      </c>
      <c r="M3392" s="4" t="s">
        <v>58</v>
      </c>
      <c r="N3392" s="35">
        <f>'Landed Freight Margin Tool'!$D$4</f>
        <v>0.58708499999999997</v>
      </c>
      <c r="O3392" s="30">
        <f>(MAX($F3392,MIN(0.18*$D3392,$F3392*(1+$N3392))))</f>
        <v>2428.2717917</v>
      </c>
      <c r="P3392" s="35">
        <f>O3392/D3392</f>
        <v>0.17376622555165316</v>
      </c>
    </row>
    <row r="3393" spans="1:16" x14ac:dyDescent="0.3">
      <c r="A3393" s="2">
        <v>45049</v>
      </c>
      <c r="B3393" s="3" t="s">
        <v>15293</v>
      </c>
      <c r="C3393" s="4" t="s">
        <v>15294</v>
      </c>
      <c r="D3393" s="27">
        <v>8734.35</v>
      </c>
      <c r="E3393" s="27">
        <v>1572.18</v>
      </c>
      <c r="F3393" s="27">
        <v>1041.05</v>
      </c>
      <c r="G3393" s="26">
        <f>(E3393-F3393)/E3393</f>
        <v>0.33783027388721398</v>
      </c>
      <c r="H3393" s="27">
        <f>E3393-F3393</f>
        <v>531.13000000000011</v>
      </c>
      <c r="I3393" s="35">
        <f>E3393/D3393</f>
        <v>0.17999965652853389</v>
      </c>
      <c r="J3393" s="3">
        <v>185003.36</v>
      </c>
      <c r="K3393" s="26">
        <v>6.0999999999999999E-2</v>
      </c>
      <c r="L3393" s="4" t="b">
        <v>0</v>
      </c>
      <c r="M3393" s="4" t="s">
        <v>58</v>
      </c>
      <c r="N3393" s="35">
        <f>'Landed Freight Margin Tool'!$D$4</f>
        <v>0.58708499999999997</v>
      </c>
      <c r="O3393" s="30">
        <f>(MAX($F3393,MIN(0.18*$D3393,$F3393*(1+$N3393))))</f>
        <v>1572.183</v>
      </c>
      <c r="P3393" s="35">
        <f>O3393/D3393</f>
        <v>0.18</v>
      </c>
    </row>
    <row r="3394" spans="1:16" x14ac:dyDescent="0.3">
      <c r="A3394" s="2">
        <v>44967</v>
      </c>
      <c r="B3394" s="3" t="s">
        <v>12797</v>
      </c>
      <c r="C3394" s="4" t="s">
        <v>12798</v>
      </c>
      <c r="D3394" s="27">
        <v>12253.19</v>
      </c>
      <c r="E3394" s="27">
        <v>2205.5700000000002</v>
      </c>
      <c r="F3394" s="27">
        <v>1299.8499999999999</v>
      </c>
      <c r="G3394" s="26">
        <f>(E3394-F3394)/E3394</f>
        <v>0.41065121487869355</v>
      </c>
      <c r="H3394" s="27">
        <f>E3394-F3394</f>
        <v>905.72000000000025</v>
      </c>
      <c r="I3394" s="35">
        <f>E3394/D3394</f>
        <v>0.17999965723211669</v>
      </c>
      <c r="J3394" s="3">
        <v>185003.36</v>
      </c>
      <c r="K3394" s="26">
        <v>6.0999999999999999E-2</v>
      </c>
      <c r="L3394" s="4" t="b">
        <v>0</v>
      </c>
      <c r="M3394" s="4" t="s">
        <v>58</v>
      </c>
      <c r="N3394" s="35">
        <f>'Landed Freight Margin Tool'!$D$4</f>
        <v>0.58708499999999997</v>
      </c>
      <c r="O3394" s="30">
        <f>(MAX($F3394,MIN(0.18*$D3394,$F3394*(1+$N3394))))</f>
        <v>2062.97243725</v>
      </c>
      <c r="P3394" s="35">
        <f>O3394/D3394</f>
        <v>0.16836207038738482</v>
      </c>
    </row>
    <row r="3395" spans="1:16" x14ac:dyDescent="0.3">
      <c r="A3395" s="2">
        <v>45187</v>
      </c>
      <c r="B3395" s="3" t="s">
        <v>4964</v>
      </c>
      <c r="C3395" s="4" t="s">
        <v>4965</v>
      </c>
      <c r="D3395" s="27">
        <v>9355.74</v>
      </c>
      <c r="E3395" s="27">
        <v>1684.03</v>
      </c>
      <c r="F3395" s="27">
        <v>1188.0999999999999</v>
      </c>
      <c r="G3395" s="26">
        <f>(E3395-F3395)/E3395</f>
        <v>0.29449000314721241</v>
      </c>
      <c r="H3395" s="27">
        <f>E3395-F3395</f>
        <v>495.93000000000006</v>
      </c>
      <c r="I3395" s="35">
        <f>E3395/D3395</f>
        <v>0.1799996579639879</v>
      </c>
      <c r="J3395" s="3">
        <v>185003.36</v>
      </c>
      <c r="K3395" s="26">
        <v>6.0999999999999999E-2</v>
      </c>
      <c r="L3395" s="4" t="b">
        <v>0</v>
      </c>
      <c r="M3395" s="4" t="s">
        <v>58</v>
      </c>
      <c r="N3395" s="35">
        <f>'Landed Freight Margin Tool'!$D$4</f>
        <v>0.58708499999999997</v>
      </c>
      <c r="O3395" s="30">
        <f>(MAX($F3395,MIN(0.18*$D3395,$F3395*(1+$N3395))))</f>
        <v>1684.0331999999999</v>
      </c>
      <c r="P3395" s="35">
        <f>O3395/D3395</f>
        <v>0.18</v>
      </c>
    </row>
    <row r="3396" spans="1:16" x14ac:dyDescent="0.3">
      <c r="A3396" s="2">
        <v>45141</v>
      </c>
      <c r="B3396" s="3" t="s">
        <v>13772</v>
      </c>
      <c r="C3396" s="4" t="s">
        <v>13773</v>
      </c>
      <c r="D3396" s="27">
        <v>5859.4</v>
      </c>
      <c r="E3396" s="27">
        <v>1054.69</v>
      </c>
      <c r="F3396" s="27">
        <v>598.33000000000004</v>
      </c>
      <c r="G3396" s="26">
        <f>(E3396-F3396)/E3396</f>
        <v>0.43269586323943526</v>
      </c>
      <c r="H3396" s="27">
        <f>E3396-F3396</f>
        <v>456.36</v>
      </c>
      <c r="I3396" s="35">
        <f>E3396/D3396</f>
        <v>0.17999965866812304</v>
      </c>
      <c r="J3396" s="3">
        <v>185003.36</v>
      </c>
      <c r="K3396" s="26">
        <v>6.0999999999999999E-2</v>
      </c>
      <c r="L3396" s="4" t="b">
        <v>0</v>
      </c>
      <c r="M3396" s="4" t="s">
        <v>58</v>
      </c>
      <c r="N3396" s="35">
        <f>'Landed Freight Margin Tool'!$D$4</f>
        <v>0.58708499999999997</v>
      </c>
      <c r="O3396" s="30">
        <f>(MAX($F3396,MIN(0.18*$D3396,$F3396*(1+$N3396))))</f>
        <v>949.60056805000011</v>
      </c>
      <c r="P3396" s="35">
        <f>O3396/D3396</f>
        <v>0.16206447213878558</v>
      </c>
    </row>
    <row r="3397" spans="1:16" x14ac:dyDescent="0.3">
      <c r="A3397" s="2">
        <v>45033</v>
      </c>
      <c r="B3397" s="3" t="s">
        <v>24409</v>
      </c>
      <c r="C3397" s="4" t="s">
        <v>24410</v>
      </c>
      <c r="D3397" s="27">
        <v>9975.1299999999992</v>
      </c>
      <c r="E3397" s="27">
        <v>1795.52</v>
      </c>
      <c r="F3397" s="27">
        <v>1014.2</v>
      </c>
      <c r="G3397" s="26">
        <f>(E3397-F3397)/E3397</f>
        <v>0.43514970593477098</v>
      </c>
      <c r="H3397" s="27">
        <f>E3397-F3397</f>
        <v>781.31999999999994</v>
      </c>
      <c r="I3397" s="35">
        <f>E3397/D3397</f>
        <v>0.17999965915231181</v>
      </c>
      <c r="J3397" s="3">
        <v>185003.36</v>
      </c>
      <c r="K3397" s="26">
        <v>6.0999999999999999E-2</v>
      </c>
      <c r="L3397" s="4" t="b">
        <v>0</v>
      </c>
      <c r="M3397" s="4" t="s">
        <v>58</v>
      </c>
      <c r="N3397" s="35">
        <f>'Landed Freight Margin Tool'!$D$4</f>
        <v>0.58708499999999997</v>
      </c>
      <c r="O3397" s="30">
        <f>(MAX($F3397,MIN(0.18*$D3397,$F3397*(1+$N3397))))</f>
        <v>1609.621607</v>
      </c>
      <c r="P3397" s="35">
        <f>O3397/D3397</f>
        <v>0.16136347165400353</v>
      </c>
    </row>
    <row r="3398" spans="1:16" x14ac:dyDescent="0.3">
      <c r="A3398" s="2">
        <v>45114</v>
      </c>
      <c r="B3398" s="3" t="s">
        <v>24670</v>
      </c>
      <c r="C3398" s="4" t="s">
        <v>24671</v>
      </c>
      <c r="D3398" s="27">
        <v>5291.51</v>
      </c>
      <c r="E3398" s="27">
        <v>952.47</v>
      </c>
      <c r="F3398" s="27">
        <v>666.14</v>
      </c>
      <c r="G3398" s="26">
        <f>(E3398-F3398)/E3398</f>
        <v>0.30061839218033115</v>
      </c>
      <c r="H3398" s="27">
        <f>E3398-F3398</f>
        <v>286.33000000000004</v>
      </c>
      <c r="I3398" s="35">
        <f>E3398/D3398</f>
        <v>0.17999965983244859</v>
      </c>
      <c r="J3398" s="3">
        <v>185003.36</v>
      </c>
      <c r="K3398" s="26">
        <v>6.0999999999999999E-2</v>
      </c>
      <c r="L3398" s="4" t="b">
        <v>0</v>
      </c>
      <c r="M3398" s="4" t="s">
        <v>58</v>
      </c>
      <c r="N3398" s="35">
        <f>'Landed Freight Margin Tool'!$D$4</f>
        <v>0.58708499999999997</v>
      </c>
      <c r="O3398" s="30">
        <f>(MAX($F3398,MIN(0.18*$D3398,$F3398*(1+$N3398))))</f>
        <v>952.47180000000003</v>
      </c>
      <c r="P3398" s="35">
        <f>O3398/D3398</f>
        <v>0.18</v>
      </c>
    </row>
    <row r="3399" spans="1:16" x14ac:dyDescent="0.3">
      <c r="A3399" s="2">
        <v>45061</v>
      </c>
      <c r="B3399" s="3" t="s">
        <v>6770</v>
      </c>
      <c r="C3399" s="4" t="s">
        <v>6771</v>
      </c>
      <c r="D3399" s="27">
        <v>2940.95</v>
      </c>
      <c r="E3399" s="27">
        <v>529.37</v>
      </c>
      <c r="F3399" s="27">
        <v>266.81</v>
      </c>
      <c r="G3399" s="26">
        <f>(E3399-F3399)/E3399</f>
        <v>0.49598579443489432</v>
      </c>
      <c r="H3399" s="27">
        <f>E3399-F3399</f>
        <v>262.56</v>
      </c>
      <c r="I3399" s="35">
        <f>E3399/D3399</f>
        <v>0.179999659973818</v>
      </c>
      <c r="J3399" s="3">
        <v>185003.36</v>
      </c>
      <c r="K3399" s="26">
        <v>6.0999999999999999E-2</v>
      </c>
      <c r="L3399" s="4" t="b">
        <v>0</v>
      </c>
      <c r="M3399" s="4" t="s">
        <v>58</v>
      </c>
      <c r="N3399" s="35">
        <f>'Landed Freight Margin Tool'!$D$4</f>
        <v>0.58708499999999997</v>
      </c>
      <c r="O3399" s="30">
        <f>(MAX($F3399,MIN(0.18*$D3399,$F3399*(1+$N3399))))</f>
        <v>423.45014885000001</v>
      </c>
      <c r="P3399" s="35">
        <f>O3399/D3399</f>
        <v>0.14398413738757884</v>
      </c>
    </row>
    <row r="3400" spans="1:16" x14ac:dyDescent="0.3">
      <c r="A3400" s="2">
        <v>44950</v>
      </c>
      <c r="B3400" s="3" t="s">
        <v>24330</v>
      </c>
      <c r="C3400" s="4" t="s">
        <v>3604</v>
      </c>
      <c r="D3400" s="27">
        <v>13531.47</v>
      </c>
      <c r="E3400" s="27">
        <v>2435.66</v>
      </c>
      <c r="F3400" s="27">
        <v>1332.12</v>
      </c>
      <c r="G3400" s="26">
        <f>(E3400-F3400)/E3400</f>
        <v>0.45307637354967445</v>
      </c>
      <c r="H3400" s="27">
        <f>E3400-F3400</f>
        <v>1103.54</v>
      </c>
      <c r="I3400" s="35">
        <f>E3400/D3400</f>
        <v>0.17999966005171647</v>
      </c>
      <c r="J3400" s="3">
        <v>185003.36</v>
      </c>
      <c r="K3400" s="26">
        <v>6.0999999999999999E-2</v>
      </c>
      <c r="L3400" s="4" t="b">
        <v>0</v>
      </c>
      <c r="M3400" s="4" t="s">
        <v>58</v>
      </c>
      <c r="N3400" s="35">
        <f>'Landed Freight Margin Tool'!$D$4</f>
        <v>0.58708499999999997</v>
      </c>
      <c r="O3400" s="30">
        <f>(MAX($F3400,MIN(0.18*$D3400,$F3400*(1+$N3400))))</f>
        <v>2114.1876702</v>
      </c>
      <c r="P3400" s="35">
        <f>O3400/D3400</f>
        <v>0.15624227598331888</v>
      </c>
    </row>
    <row r="3401" spans="1:16" x14ac:dyDescent="0.3">
      <c r="A3401" s="2">
        <v>45204</v>
      </c>
      <c r="B3401" s="3" t="s">
        <v>24518</v>
      </c>
      <c r="C3401" s="4" t="s">
        <v>24519</v>
      </c>
      <c r="D3401" s="27">
        <v>14140.36</v>
      </c>
      <c r="E3401" s="27">
        <v>2545.2600000000002</v>
      </c>
      <c r="F3401" s="27">
        <v>1804.19</v>
      </c>
      <c r="G3401" s="26">
        <f>(E3401-F3401)/E3401</f>
        <v>0.29115689556273233</v>
      </c>
      <c r="H3401" s="27">
        <f>E3401-F3401</f>
        <v>741.07000000000016</v>
      </c>
      <c r="I3401" s="35">
        <f>E3401/D3401</f>
        <v>0.17999966054612471</v>
      </c>
      <c r="J3401" s="3">
        <v>185003.36</v>
      </c>
      <c r="K3401" s="26">
        <v>6.0999999999999999E-2</v>
      </c>
      <c r="L3401" s="4" t="b">
        <v>0</v>
      </c>
      <c r="M3401" s="4" t="s">
        <v>58</v>
      </c>
      <c r="N3401" s="35">
        <f>'Landed Freight Margin Tool'!$D$4</f>
        <v>0.58708499999999997</v>
      </c>
      <c r="O3401" s="30">
        <f>(MAX($F3401,MIN(0.18*$D3401,$F3401*(1+$N3401))))</f>
        <v>2545.2647999999999</v>
      </c>
      <c r="P3401" s="35">
        <f>O3401/D3401</f>
        <v>0.18</v>
      </c>
    </row>
    <row r="3402" spans="1:16" x14ac:dyDescent="0.3">
      <c r="A3402" s="2">
        <v>45054</v>
      </c>
      <c r="B3402" s="3" t="s">
        <v>20666</v>
      </c>
      <c r="C3402" s="4" t="s">
        <v>20667</v>
      </c>
      <c r="D3402" s="27">
        <v>12968.08</v>
      </c>
      <c r="E3402" s="27">
        <v>2334.25</v>
      </c>
      <c r="F3402" s="27">
        <v>1228.31</v>
      </c>
      <c r="G3402" s="26">
        <f>(E3402-F3402)/E3402</f>
        <v>0.47378815465352897</v>
      </c>
      <c r="H3402" s="27">
        <f>E3402-F3402</f>
        <v>1105.94</v>
      </c>
      <c r="I3402" s="35">
        <f>E3402/D3402</f>
        <v>0.17999966070536272</v>
      </c>
      <c r="J3402" s="3">
        <v>185003.36</v>
      </c>
      <c r="K3402" s="26">
        <v>6.0999999999999999E-2</v>
      </c>
      <c r="L3402" s="4" t="b">
        <v>0</v>
      </c>
      <c r="M3402" s="4" t="s">
        <v>58</v>
      </c>
      <c r="N3402" s="35">
        <f>'Landed Freight Margin Tool'!$D$4</f>
        <v>0.58708499999999997</v>
      </c>
      <c r="O3402" s="30">
        <f>(MAX($F3402,MIN(0.18*$D3402,$F3402*(1+$N3402))))</f>
        <v>1949.4323763499999</v>
      </c>
      <c r="P3402" s="35">
        <f>O3402/D3402</f>
        <v>0.15032544342339035</v>
      </c>
    </row>
    <row r="3403" spans="1:16" x14ac:dyDescent="0.3">
      <c r="A3403" s="2">
        <v>45036</v>
      </c>
      <c r="B3403" s="3" t="s">
        <v>138</v>
      </c>
      <c r="C3403" s="4" t="s">
        <v>139</v>
      </c>
      <c r="D3403" s="27">
        <v>14757.75</v>
      </c>
      <c r="E3403" s="27">
        <v>2656.39</v>
      </c>
      <c r="F3403" s="27">
        <v>1940.95</v>
      </c>
      <c r="G3403" s="26">
        <f>(E3403-F3403)/E3403</f>
        <v>0.26932792248126214</v>
      </c>
      <c r="H3403" s="27">
        <f>E3403-F3403</f>
        <v>715.43999999999983</v>
      </c>
      <c r="I3403" s="35">
        <f>E3403/D3403</f>
        <v>0.17999966119496535</v>
      </c>
      <c r="J3403" s="3">
        <v>185003.36</v>
      </c>
      <c r="K3403" s="26">
        <v>6.0999999999999999E-2</v>
      </c>
      <c r="L3403" s="4" t="b">
        <v>0</v>
      </c>
      <c r="M3403" s="4" t="s">
        <v>58</v>
      </c>
      <c r="N3403" s="35">
        <f>'Landed Freight Margin Tool'!$D$4</f>
        <v>0.58708499999999997</v>
      </c>
      <c r="O3403" s="30">
        <f>(MAX($F3403,MIN(0.18*$D3403,$F3403*(1+$N3403))))</f>
        <v>2656.395</v>
      </c>
      <c r="P3403" s="35">
        <f>O3403/D3403</f>
        <v>0.18</v>
      </c>
    </row>
    <row r="3404" spans="1:16" x14ac:dyDescent="0.3">
      <c r="A3404" s="2">
        <v>45205</v>
      </c>
      <c r="B3404" s="3" t="s">
        <v>18449</v>
      </c>
      <c r="C3404" s="4" t="s">
        <v>18450</v>
      </c>
      <c r="D3404" s="27">
        <v>4726.12</v>
      </c>
      <c r="E3404" s="27">
        <v>850.7</v>
      </c>
      <c r="F3404" s="27">
        <v>466.18</v>
      </c>
      <c r="G3404" s="26">
        <f>(E3404-F3404)/E3404</f>
        <v>0.45200423180909843</v>
      </c>
      <c r="H3404" s="27">
        <f>E3404-F3404</f>
        <v>384.52000000000004</v>
      </c>
      <c r="I3404" s="35">
        <f>E3404/D3404</f>
        <v>0.17999966145590887</v>
      </c>
      <c r="J3404" s="3">
        <v>185003.36</v>
      </c>
      <c r="K3404" s="26">
        <v>6.0999999999999999E-2</v>
      </c>
      <c r="L3404" s="4" t="b">
        <v>0</v>
      </c>
      <c r="M3404" s="4" t="s">
        <v>58</v>
      </c>
      <c r="N3404" s="35">
        <f>'Landed Freight Margin Tool'!$D$4</f>
        <v>0.58708499999999997</v>
      </c>
      <c r="O3404" s="30">
        <f>(MAX($F3404,MIN(0.18*$D3404,$F3404*(1+$N3404))))</f>
        <v>739.86728530000005</v>
      </c>
      <c r="P3404" s="35">
        <f>O3404/D3404</f>
        <v>0.15654856103949966</v>
      </c>
    </row>
    <row r="3405" spans="1:16" x14ac:dyDescent="0.3">
      <c r="A3405" s="2">
        <v>45132</v>
      </c>
      <c r="B3405" s="3" t="s">
        <v>17410</v>
      </c>
      <c r="C3405" s="4" t="s">
        <v>17411</v>
      </c>
      <c r="D3405" s="27">
        <v>7695.57</v>
      </c>
      <c r="E3405" s="27">
        <v>1385.2</v>
      </c>
      <c r="F3405" s="27">
        <v>962.41</v>
      </c>
      <c r="G3405" s="26">
        <f>(E3405-F3405)/E3405</f>
        <v>0.30521946289344504</v>
      </c>
      <c r="H3405" s="27">
        <f>E3405-F3405</f>
        <v>422.79000000000008</v>
      </c>
      <c r="I3405" s="35">
        <f>E3405/D3405</f>
        <v>0.17999966214328506</v>
      </c>
      <c r="J3405" s="3">
        <v>185003.36</v>
      </c>
      <c r="K3405" s="26">
        <v>6.0999999999999999E-2</v>
      </c>
      <c r="L3405" s="4" t="b">
        <v>0</v>
      </c>
      <c r="M3405" s="4" t="s">
        <v>58</v>
      </c>
      <c r="N3405" s="35">
        <f>'Landed Freight Margin Tool'!$D$4</f>
        <v>0.58708499999999997</v>
      </c>
      <c r="O3405" s="30">
        <f>(MAX($F3405,MIN(0.18*$D3405,$F3405*(1+$N3405))))</f>
        <v>1385.2025999999998</v>
      </c>
      <c r="P3405" s="35">
        <f>O3405/D3405</f>
        <v>0.18</v>
      </c>
    </row>
    <row r="3406" spans="1:16" x14ac:dyDescent="0.3">
      <c r="A3406" s="2">
        <v>45198</v>
      </c>
      <c r="B3406" s="3" t="s">
        <v>10627</v>
      </c>
      <c r="C3406" s="4" t="s">
        <v>8545</v>
      </c>
      <c r="D3406" s="27">
        <v>10071.129999999999</v>
      </c>
      <c r="E3406" s="27">
        <v>1812.8</v>
      </c>
      <c r="F3406" s="27">
        <v>929.64</v>
      </c>
      <c r="G3406" s="26">
        <f>(E3406-F3406)/E3406</f>
        <v>0.48718005295675199</v>
      </c>
      <c r="H3406" s="27">
        <f>E3406-F3406</f>
        <v>883.16</v>
      </c>
      <c r="I3406" s="35">
        <f>E3406/D3406</f>
        <v>0.17999966240133927</v>
      </c>
      <c r="J3406" s="3">
        <v>185003.36</v>
      </c>
      <c r="K3406" s="26">
        <v>6.0999999999999999E-2</v>
      </c>
      <c r="L3406" s="4" t="b">
        <v>0</v>
      </c>
      <c r="M3406" s="4" t="s">
        <v>58</v>
      </c>
      <c r="N3406" s="35">
        <f>'Landed Freight Margin Tool'!$D$4</f>
        <v>0.58708499999999997</v>
      </c>
      <c r="O3406" s="30">
        <f>(MAX($F3406,MIN(0.18*$D3406,$F3406*(1+$N3406))))</f>
        <v>1475.4176993999999</v>
      </c>
      <c r="P3406" s="35">
        <f>O3406/D3406</f>
        <v>0.14649971744977971</v>
      </c>
    </row>
    <row r="3407" spans="1:16" x14ac:dyDescent="0.3">
      <c r="A3407" s="2">
        <v>45225</v>
      </c>
      <c r="B3407" s="3" t="s">
        <v>7846</v>
      </c>
      <c r="C3407" s="4" t="s">
        <v>7847</v>
      </c>
      <c r="D3407" s="27">
        <v>14822.75</v>
      </c>
      <c r="E3407" s="27">
        <v>2668.09</v>
      </c>
      <c r="F3407" s="27">
        <v>2172.9</v>
      </c>
      <c r="G3407" s="26">
        <f>(E3407-F3407)/E3407</f>
        <v>0.18559718750117127</v>
      </c>
      <c r="H3407" s="27">
        <f>E3407-F3407</f>
        <v>495.19000000000005</v>
      </c>
      <c r="I3407" s="35">
        <f>E3407/D3407</f>
        <v>0.17999966268067666</v>
      </c>
      <c r="J3407" s="3">
        <v>185003.36</v>
      </c>
      <c r="K3407" s="26">
        <v>6.0999999999999999E-2</v>
      </c>
      <c r="L3407" s="4" t="b">
        <v>0</v>
      </c>
      <c r="M3407" s="4" t="s">
        <v>58</v>
      </c>
      <c r="N3407" s="35">
        <f>'Landed Freight Margin Tool'!$D$4</f>
        <v>0.58708499999999997</v>
      </c>
      <c r="O3407" s="30">
        <f>(MAX($F3407,MIN(0.18*$D3407,$F3407*(1+$N3407))))</f>
        <v>2668.0949999999998</v>
      </c>
      <c r="P3407" s="35">
        <f>O3407/D3407</f>
        <v>0.18</v>
      </c>
    </row>
    <row r="3408" spans="1:16" x14ac:dyDescent="0.3">
      <c r="A3408" s="2">
        <v>45099</v>
      </c>
      <c r="B3408" s="3" t="s">
        <v>13854</v>
      </c>
      <c r="C3408" s="4" t="s">
        <v>13855</v>
      </c>
      <c r="D3408" s="27">
        <v>11275.41</v>
      </c>
      <c r="E3408" s="27">
        <v>2029.57</v>
      </c>
      <c r="F3408" s="27">
        <v>1439.75</v>
      </c>
      <c r="G3408" s="26">
        <f>(E3408-F3408)/E3408</f>
        <v>0.29061328261651481</v>
      </c>
      <c r="H3408" s="27">
        <f>E3408-F3408</f>
        <v>589.81999999999994</v>
      </c>
      <c r="I3408" s="35">
        <f>E3408/D3408</f>
        <v>0.17999966298343031</v>
      </c>
      <c r="J3408" s="3">
        <v>185003.36</v>
      </c>
      <c r="K3408" s="26">
        <v>6.0999999999999999E-2</v>
      </c>
      <c r="L3408" s="4" t="b">
        <v>0</v>
      </c>
      <c r="M3408" s="4" t="s">
        <v>58</v>
      </c>
      <c r="N3408" s="35">
        <f>'Landed Freight Margin Tool'!$D$4</f>
        <v>0.58708499999999997</v>
      </c>
      <c r="O3408" s="30">
        <f>(MAX($F3408,MIN(0.18*$D3408,$F3408*(1+$N3408))))</f>
        <v>2029.5737999999999</v>
      </c>
      <c r="P3408" s="35">
        <f>O3408/D3408</f>
        <v>0.18</v>
      </c>
    </row>
    <row r="3409" spans="1:16" x14ac:dyDescent="0.3">
      <c r="A3409" s="2">
        <v>45040</v>
      </c>
      <c r="B3409" s="3" t="s">
        <v>5394</v>
      </c>
      <c r="C3409" s="4" t="s">
        <v>5395</v>
      </c>
      <c r="D3409" s="27">
        <v>3562.34</v>
      </c>
      <c r="E3409" s="27">
        <v>641.22</v>
      </c>
      <c r="F3409" s="27">
        <v>475.23</v>
      </c>
      <c r="G3409" s="26">
        <f>(E3409-F3409)/E3409</f>
        <v>0.25886591185552543</v>
      </c>
      <c r="H3409" s="27">
        <f>E3409-F3409</f>
        <v>165.99</v>
      </c>
      <c r="I3409" s="35">
        <f>E3409/D3409</f>
        <v>0.17999966314276572</v>
      </c>
      <c r="J3409" s="3">
        <v>185003.36</v>
      </c>
      <c r="K3409" s="26">
        <v>6.0999999999999999E-2</v>
      </c>
      <c r="L3409" s="4" t="b">
        <v>0</v>
      </c>
      <c r="M3409" s="4" t="s">
        <v>58</v>
      </c>
      <c r="N3409" s="35">
        <f>'Landed Freight Margin Tool'!$D$4</f>
        <v>0.58708499999999997</v>
      </c>
      <c r="O3409" s="30">
        <f>(MAX($F3409,MIN(0.18*$D3409,$F3409*(1+$N3409))))</f>
        <v>641.22119999999995</v>
      </c>
      <c r="P3409" s="35">
        <f>O3409/D3409</f>
        <v>0.18</v>
      </c>
    </row>
    <row r="3410" spans="1:16" x14ac:dyDescent="0.3">
      <c r="A3410" s="2">
        <v>45061</v>
      </c>
      <c r="B3410" s="3" t="s">
        <v>15481</v>
      </c>
      <c r="C3410" s="4" t="s">
        <v>15482</v>
      </c>
      <c r="D3410" s="27">
        <v>13084.58</v>
      </c>
      <c r="E3410" s="27">
        <v>2355.2199999999998</v>
      </c>
      <c r="F3410" s="27">
        <v>1389.13</v>
      </c>
      <c r="G3410" s="26">
        <f>(E3410-F3410)/E3410</f>
        <v>0.41019098003583521</v>
      </c>
      <c r="H3410" s="27">
        <f>E3410-F3410</f>
        <v>966.08999999999969</v>
      </c>
      <c r="I3410" s="35">
        <f>E3410/D3410</f>
        <v>0.17999966372630988</v>
      </c>
      <c r="J3410" s="3">
        <v>185003.36</v>
      </c>
      <c r="K3410" s="26">
        <v>6.0999999999999999E-2</v>
      </c>
      <c r="L3410" s="4" t="b">
        <v>0</v>
      </c>
      <c r="M3410" s="4" t="s">
        <v>58</v>
      </c>
      <c r="N3410" s="35">
        <f>'Landed Freight Margin Tool'!$D$4</f>
        <v>0.58708499999999997</v>
      </c>
      <c r="O3410" s="30">
        <f>(MAX($F3410,MIN(0.18*$D3410,$F3410*(1+$N3410))))</f>
        <v>2204.6673860500005</v>
      </c>
      <c r="P3410" s="35">
        <f>O3410/D3410</f>
        <v>0.16849355394288548</v>
      </c>
    </row>
    <row r="3411" spans="1:16" x14ac:dyDescent="0.3">
      <c r="A3411" s="2">
        <v>45163</v>
      </c>
      <c r="B3411" s="3" t="s">
        <v>12056</v>
      </c>
      <c r="C3411" s="4" t="s">
        <v>12057</v>
      </c>
      <c r="D3411" s="27">
        <v>8931.85</v>
      </c>
      <c r="E3411" s="27">
        <v>1607.73</v>
      </c>
      <c r="F3411" s="27">
        <v>927.96</v>
      </c>
      <c r="G3411" s="26">
        <f>(E3411-F3411)/E3411</f>
        <v>0.42281353212293105</v>
      </c>
      <c r="H3411" s="27">
        <f>E3411-F3411</f>
        <v>679.77</v>
      </c>
      <c r="I3411" s="35">
        <f>E3411/D3411</f>
        <v>0.1799996641233339</v>
      </c>
      <c r="J3411" s="3">
        <v>185003.36</v>
      </c>
      <c r="K3411" s="26">
        <v>6.0999999999999999E-2</v>
      </c>
      <c r="L3411" s="4" t="b">
        <v>0</v>
      </c>
      <c r="M3411" s="4" t="s">
        <v>58</v>
      </c>
      <c r="N3411" s="35">
        <f>'Landed Freight Margin Tool'!$D$4</f>
        <v>0.58708499999999997</v>
      </c>
      <c r="O3411" s="30">
        <f>(MAX($F3411,MIN(0.18*$D3411,$F3411*(1+$N3411))))</f>
        <v>1472.7513966000001</v>
      </c>
      <c r="P3411" s="35">
        <f>O3411/D3411</f>
        <v>0.16488760968892224</v>
      </c>
    </row>
    <row r="3412" spans="1:16" x14ac:dyDescent="0.3">
      <c r="A3412" s="2">
        <v>45056</v>
      </c>
      <c r="B3412" s="3" t="s">
        <v>8111</v>
      </c>
      <c r="C3412" s="4" t="s">
        <v>8112</v>
      </c>
      <c r="D3412" s="27">
        <v>4169.7299999999996</v>
      </c>
      <c r="E3412" s="27">
        <v>750.55</v>
      </c>
      <c r="F3412" s="27">
        <v>755.05</v>
      </c>
      <c r="G3412" s="26">
        <f>(E3412-F3412)/E3412</f>
        <v>-5.9956032243021788E-3</v>
      </c>
      <c r="H3412" s="27">
        <f>E3412-F3412</f>
        <v>-4.5</v>
      </c>
      <c r="I3412" s="35">
        <f>E3412/D3412</f>
        <v>0.17999966424684571</v>
      </c>
      <c r="J3412" s="3">
        <v>185003.36</v>
      </c>
      <c r="K3412" s="26">
        <v>6.0999999999999999E-2</v>
      </c>
      <c r="L3412" s="4" t="b">
        <v>0</v>
      </c>
      <c r="M3412" s="4" t="s">
        <v>58</v>
      </c>
      <c r="N3412" s="35">
        <f>'Landed Freight Margin Tool'!$D$4</f>
        <v>0.58708499999999997</v>
      </c>
      <c r="O3412" s="30">
        <f>(MAX($F3412,MIN(0.18*$D3412,$F3412*(1+$N3412))))</f>
        <v>755.05</v>
      </c>
      <c r="P3412" s="35">
        <f>O3412/D3412</f>
        <v>0.18107887081417742</v>
      </c>
    </row>
    <row r="3413" spans="1:16" x14ac:dyDescent="0.3">
      <c r="A3413" s="2">
        <v>44973</v>
      </c>
      <c r="B3413" s="3" t="s">
        <v>6873</v>
      </c>
      <c r="C3413" s="4" t="s">
        <v>6874</v>
      </c>
      <c r="D3413" s="27">
        <v>2980.45</v>
      </c>
      <c r="E3413" s="27">
        <v>536.48</v>
      </c>
      <c r="F3413" s="27">
        <v>365.92</v>
      </c>
      <c r="G3413" s="26">
        <f>(E3413-F3413)/E3413</f>
        <v>0.31792424694303606</v>
      </c>
      <c r="H3413" s="27">
        <f>E3413-F3413</f>
        <v>170.56</v>
      </c>
      <c r="I3413" s="35">
        <f>E3413/D3413</f>
        <v>0.17999966448019597</v>
      </c>
      <c r="J3413" s="3">
        <v>185003.36</v>
      </c>
      <c r="K3413" s="26">
        <v>6.0999999999999999E-2</v>
      </c>
      <c r="L3413" s="4" t="b">
        <v>0</v>
      </c>
      <c r="M3413" s="4" t="s">
        <v>58</v>
      </c>
      <c r="N3413" s="35">
        <f>'Landed Freight Margin Tool'!$D$4</f>
        <v>0.58708499999999997</v>
      </c>
      <c r="O3413" s="30">
        <f>(MAX($F3413,MIN(0.18*$D3413,$F3413*(1+$N3413))))</f>
        <v>536.48099999999999</v>
      </c>
      <c r="P3413" s="35">
        <f>O3413/D3413</f>
        <v>0.18000000000000002</v>
      </c>
    </row>
    <row r="3414" spans="1:16" x14ac:dyDescent="0.3">
      <c r="A3414" s="2">
        <v>45279</v>
      </c>
      <c r="B3414" s="3" t="s">
        <v>23024</v>
      </c>
      <c r="C3414" s="4" t="s">
        <v>23025</v>
      </c>
      <c r="D3414" s="27">
        <v>9539.74</v>
      </c>
      <c r="E3414" s="27">
        <v>1717.15</v>
      </c>
      <c r="F3414" s="27">
        <v>1156.1300000000001</v>
      </c>
      <c r="G3414" s="26">
        <f>(E3414-F3414)/E3414</f>
        <v>0.32671577905249977</v>
      </c>
      <c r="H3414" s="27">
        <f>E3414-F3414</f>
        <v>561.02</v>
      </c>
      <c r="I3414" s="35">
        <f>E3414/D3414</f>
        <v>0.17999966456108868</v>
      </c>
      <c r="J3414" s="3">
        <v>185003.36</v>
      </c>
      <c r="K3414" s="26">
        <v>6.0999999999999999E-2</v>
      </c>
      <c r="L3414" s="4" t="b">
        <v>0</v>
      </c>
      <c r="M3414" s="4" t="s">
        <v>58</v>
      </c>
      <c r="N3414" s="35">
        <f>'Landed Freight Margin Tool'!$D$4</f>
        <v>0.58708499999999997</v>
      </c>
      <c r="O3414" s="30">
        <f>(MAX($F3414,MIN(0.18*$D3414,$F3414*(1+$N3414))))</f>
        <v>1717.1532</v>
      </c>
      <c r="P3414" s="35">
        <f>O3414/D3414</f>
        <v>0.18</v>
      </c>
    </row>
    <row r="3415" spans="1:16" x14ac:dyDescent="0.3">
      <c r="A3415" s="2">
        <v>44972</v>
      </c>
      <c r="B3415" s="3" t="s">
        <v>23608</v>
      </c>
      <c r="C3415" s="4" t="s">
        <v>23609</v>
      </c>
      <c r="D3415" s="27">
        <v>4180.7299999999996</v>
      </c>
      <c r="E3415" s="27">
        <v>752.53</v>
      </c>
      <c r="F3415" s="27">
        <v>464.4</v>
      </c>
      <c r="G3415" s="26">
        <f>(E3415-F3415)/E3415</f>
        <v>0.38288174557824939</v>
      </c>
      <c r="H3415" s="27">
        <f>E3415-F3415</f>
        <v>288.13</v>
      </c>
      <c r="I3415" s="35">
        <f>E3415/D3415</f>
        <v>0.1799996651302524</v>
      </c>
      <c r="J3415" s="3">
        <v>185003.36</v>
      </c>
      <c r="K3415" s="26">
        <v>6.0999999999999999E-2</v>
      </c>
      <c r="L3415" s="4" t="b">
        <v>0</v>
      </c>
      <c r="M3415" s="4" t="s">
        <v>58</v>
      </c>
      <c r="N3415" s="35">
        <f>'Landed Freight Margin Tool'!$D$4</f>
        <v>0.58708499999999997</v>
      </c>
      <c r="O3415" s="30">
        <f>(MAX($F3415,MIN(0.18*$D3415,$F3415*(1+$N3415))))</f>
        <v>737.04227400000002</v>
      </c>
      <c r="P3415" s="35">
        <f>O3415/D3415</f>
        <v>0.1762951144895748</v>
      </c>
    </row>
    <row r="3416" spans="1:16" x14ac:dyDescent="0.3">
      <c r="A3416" s="2">
        <v>45229</v>
      </c>
      <c r="B3416" s="3" t="s">
        <v>5079</v>
      </c>
      <c r="C3416" s="4" t="s">
        <v>5080</v>
      </c>
      <c r="D3416" s="27">
        <v>10751.02</v>
      </c>
      <c r="E3416" s="27">
        <v>1935.18</v>
      </c>
      <c r="F3416" s="27">
        <v>1140.9000000000001</v>
      </c>
      <c r="G3416" s="26">
        <f>(E3416-F3416)/E3416</f>
        <v>0.41044243946299569</v>
      </c>
      <c r="H3416" s="27">
        <f>E3416-F3416</f>
        <v>794.28</v>
      </c>
      <c r="I3416" s="35">
        <f>E3416/D3416</f>
        <v>0.17999966514805107</v>
      </c>
      <c r="J3416" s="3">
        <v>185003.36</v>
      </c>
      <c r="K3416" s="26">
        <v>6.0999999999999999E-2</v>
      </c>
      <c r="L3416" s="4" t="b">
        <v>0</v>
      </c>
      <c r="M3416" s="4" t="s">
        <v>58</v>
      </c>
      <c r="N3416" s="35">
        <f>'Landed Freight Margin Tool'!$D$4</f>
        <v>0.58708499999999997</v>
      </c>
      <c r="O3416" s="30">
        <f>(MAX($F3416,MIN(0.18*$D3416,$F3416*(1+$N3416))))</f>
        <v>1810.7052765000003</v>
      </c>
      <c r="P3416" s="35">
        <f>O3416/D3416</f>
        <v>0.16842171966008809</v>
      </c>
    </row>
    <row r="3417" spans="1:16" x14ac:dyDescent="0.3">
      <c r="A3417" s="2">
        <v>45028</v>
      </c>
      <c r="B3417" s="3" t="s">
        <v>16404</v>
      </c>
      <c r="C3417" s="4" t="s">
        <v>16405</v>
      </c>
      <c r="D3417" s="27">
        <v>11948.8</v>
      </c>
      <c r="E3417" s="27">
        <v>2150.7800000000002</v>
      </c>
      <c r="F3417" s="27">
        <v>1293.06</v>
      </c>
      <c r="G3417" s="26">
        <f>(E3417-F3417)/E3417</f>
        <v>0.39879485581974922</v>
      </c>
      <c r="H3417" s="27">
        <f>E3417-F3417</f>
        <v>857.72000000000025</v>
      </c>
      <c r="I3417" s="35">
        <f>E3417/D3417</f>
        <v>0.17999966523835031</v>
      </c>
      <c r="J3417" s="3">
        <v>185003.36</v>
      </c>
      <c r="K3417" s="26">
        <v>6.0999999999999999E-2</v>
      </c>
      <c r="L3417" s="4" t="b">
        <v>0</v>
      </c>
      <c r="M3417" s="4" t="s">
        <v>58</v>
      </c>
      <c r="N3417" s="35">
        <f>'Landed Freight Margin Tool'!$D$4</f>
        <v>0.58708499999999997</v>
      </c>
      <c r="O3417" s="30">
        <f>(MAX($F3417,MIN(0.18*$D3417,$F3417*(1+$N3417))))</f>
        <v>2052.1961301000001</v>
      </c>
      <c r="P3417" s="35">
        <f>O3417/D3417</f>
        <v>0.17174914050783344</v>
      </c>
    </row>
    <row r="3418" spans="1:16" x14ac:dyDescent="0.3">
      <c r="A3418" s="2">
        <v>45047</v>
      </c>
      <c r="B3418" s="3" t="s">
        <v>9471</v>
      </c>
      <c r="C3418" s="4" t="s">
        <v>9472</v>
      </c>
      <c r="D3418" s="27">
        <v>5976.9</v>
      </c>
      <c r="E3418" s="27">
        <v>1075.8399999999999</v>
      </c>
      <c r="F3418" s="27">
        <v>977.24</v>
      </c>
      <c r="G3418" s="26">
        <f>(E3418-F3418)/E3418</f>
        <v>9.1649315883402666E-2</v>
      </c>
      <c r="H3418" s="27">
        <f>E3418-F3418</f>
        <v>98.599999999999909</v>
      </c>
      <c r="I3418" s="35">
        <f>E3418/D3418</f>
        <v>0.17999966537837339</v>
      </c>
      <c r="J3418" s="3">
        <v>185003.36</v>
      </c>
      <c r="K3418" s="26">
        <v>6.0999999999999999E-2</v>
      </c>
      <c r="L3418" s="4" t="b">
        <v>0</v>
      </c>
      <c r="M3418" s="4" t="s">
        <v>58</v>
      </c>
      <c r="N3418" s="35">
        <f>'Landed Freight Margin Tool'!$D$4</f>
        <v>0.58708499999999997</v>
      </c>
      <c r="O3418" s="30">
        <f>(MAX($F3418,MIN(0.18*$D3418,$F3418*(1+$N3418))))</f>
        <v>1075.8419999999999</v>
      </c>
      <c r="P3418" s="35">
        <f>O3418/D3418</f>
        <v>0.18</v>
      </c>
    </row>
    <row r="3419" spans="1:16" x14ac:dyDescent="0.3">
      <c r="A3419" s="2">
        <v>45124</v>
      </c>
      <c r="B3419" s="3" t="s">
        <v>15884</v>
      </c>
      <c r="C3419" s="4" t="s">
        <v>2562</v>
      </c>
      <c r="D3419" s="27">
        <v>5381.51</v>
      </c>
      <c r="E3419" s="27">
        <v>968.67</v>
      </c>
      <c r="F3419" s="27">
        <v>618.75</v>
      </c>
      <c r="G3419" s="26">
        <f>(E3419-F3419)/E3419</f>
        <v>0.36123757316733252</v>
      </c>
      <c r="H3419" s="27">
        <f>E3419-F3419</f>
        <v>349.91999999999996</v>
      </c>
      <c r="I3419" s="35">
        <f>E3419/D3419</f>
        <v>0.1799996655213871</v>
      </c>
      <c r="J3419" s="3">
        <v>185003.36</v>
      </c>
      <c r="K3419" s="26">
        <v>6.0999999999999999E-2</v>
      </c>
      <c r="L3419" s="4" t="b">
        <v>0</v>
      </c>
      <c r="M3419" s="4" t="s">
        <v>58</v>
      </c>
      <c r="N3419" s="35">
        <f>'Landed Freight Margin Tool'!$D$4</f>
        <v>0.58708499999999997</v>
      </c>
      <c r="O3419" s="30">
        <f>(MAX($F3419,MIN(0.18*$D3419,$F3419*(1+$N3419))))</f>
        <v>968.67179999999996</v>
      </c>
      <c r="P3419" s="35">
        <f>O3419/D3419</f>
        <v>0.18</v>
      </c>
    </row>
    <row r="3420" spans="1:16" x14ac:dyDescent="0.3">
      <c r="A3420" s="2">
        <v>45170</v>
      </c>
      <c r="B3420" s="3" t="s">
        <v>10888</v>
      </c>
      <c r="C3420" s="4" t="s">
        <v>10889</v>
      </c>
      <c r="D3420" s="27">
        <v>14402.86</v>
      </c>
      <c r="E3420" s="27">
        <v>2592.5100000000002</v>
      </c>
      <c r="F3420" s="27">
        <v>1852.2</v>
      </c>
      <c r="G3420" s="26">
        <f>(E3420-F3420)/E3420</f>
        <v>0.28555723989492815</v>
      </c>
      <c r="H3420" s="27">
        <f>E3420-F3420</f>
        <v>740.31000000000017</v>
      </c>
      <c r="I3420" s="35">
        <f>E3420/D3420</f>
        <v>0.17999966673285722</v>
      </c>
      <c r="J3420" s="3">
        <v>185003.36</v>
      </c>
      <c r="K3420" s="26">
        <v>6.0999999999999999E-2</v>
      </c>
      <c r="L3420" s="4" t="b">
        <v>0</v>
      </c>
      <c r="M3420" s="4" t="s">
        <v>58</v>
      </c>
      <c r="N3420" s="35">
        <f>'Landed Freight Margin Tool'!$D$4</f>
        <v>0.58708499999999997</v>
      </c>
      <c r="O3420" s="30">
        <f>(MAX($F3420,MIN(0.18*$D3420,$F3420*(1+$N3420))))</f>
        <v>2592.5147999999999</v>
      </c>
      <c r="P3420" s="35">
        <f>O3420/D3420</f>
        <v>0.18</v>
      </c>
    </row>
    <row r="3421" spans="1:16" x14ac:dyDescent="0.3">
      <c r="A3421" s="2">
        <v>44979</v>
      </c>
      <c r="B3421" s="3" t="s">
        <v>14400</v>
      </c>
      <c r="C3421" s="4" t="s">
        <v>14401</v>
      </c>
      <c r="D3421" s="27">
        <v>11403.91</v>
      </c>
      <c r="E3421" s="27">
        <v>2052.6999999999998</v>
      </c>
      <c r="F3421" s="27">
        <v>1049.8900000000001</v>
      </c>
      <c r="G3421" s="26">
        <f>(E3421-F3421)/E3421</f>
        <v>0.48853217713255703</v>
      </c>
      <c r="H3421" s="27">
        <f>E3421-F3421</f>
        <v>1002.8099999999997</v>
      </c>
      <c r="I3421" s="35">
        <f>E3421/D3421</f>
        <v>0.17999966678095494</v>
      </c>
      <c r="J3421" s="3">
        <v>185003.36</v>
      </c>
      <c r="K3421" s="26">
        <v>6.0999999999999999E-2</v>
      </c>
      <c r="L3421" s="4" t="b">
        <v>0</v>
      </c>
      <c r="M3421" s="4" t="s">
        <v>58</v>
      </c>
      <c r="N3421" s="35">
        <f>'Landed Freight Margin Tool'!$D$4</f>
        <v>0.58708499999999997</v>
      </c>
      <c r="O3421" s="30">
        <f>(MAX($F3421,MIN(0.18*$D3421,$F3421*(1+$N3421))))</f>
        <v>1666.2646706500002</v>
      </c>
      <c r="P3421" s="35">
        <f>O3421/D3421</f>
        <v>0.14611345324980646</v>
      </c>
    </row>
    <row r="3422" spans="1:16" x14ac:dyDescent="0.3">
      <c r="A3422" s="2">
        <v>45090</v>
      </c>
      <c r="B3422" s="3" t="s">
        <v>15889</v>
      </c>
      <c r="C3422" s="4" t="s">
        <v>15890</v>
      </c>
      <c r="D3422" s="27">
        <v>9006.85</v>
      </c>
      <c r="E3422" s="27">
        <v>1621.23</v>
      </c>
      <c r="F3422" s="27">
        <v>1124.6400000000001</v>
      </c>
      <c r="G3422" s="26">
        <f>(E3422-F3422)/E3422</f>
        <v>0.30630447253011595</v>
      </c>
      <c r="H3422" s="27">
        <f>E3422-F3422</f>
        <v>496.58999999999992</v>
      </c>
      <c r="I3422" s="35">
        <f>E3422/D3422</f>
        <v>0.17999966692017741</v>
      </c>
      <c r="J3422" s="3">
        <v>185003.36</v>
      </c>
      <c r="K3422" s="26">
        <v>6.0999999999999999E-2</v>
      </c>
      <c r="L3422" s="4" t="b">
        <v>0</v>
      </c>
      <c r="M3422" s="4" t="s">
        <v>58</v>
      </c>
      <c r="N3422" s="35">
        <f>'Landed Freight Margin Tool'!$D$4</f>
        <v>0.58708499999999997</v>
      </c>
      <c r="O3422" s="30">
        <f>(MAX($F3422,MIN(0.18*$D3422,$F3422*(1+$N3422))))</f>
        <v>1621.2329999999999</v>
      </c>
      <c r="P3422" s="35">
        <f>O3422/D3422</f>
        <v>0.18</v>
      </c>
    </row>
    <row r="3423" spans="1:16" x14ac:dyDescent="0.3">
      <c r="A3423" s="2">
        <v>45148</v>
      </c>
      <c r="B3423" s="3" t="s">
        <v>1466</v>
      </c>
      <c r="C3423" s="4" t="s">
        <v>1467</v>
      </c>
      <c r="D3423" s="27">
        <v>12622.69</v>
      </c>
      <c r="E3423" s="27">
        <v>2272.08</v>
      </c>
      <c r="F3423" s="27">
        <v>1596.44</v>
      </c>
      <c r="G3423" s="26">
        <f>(E3423-F3423)/E3423</f>
        <v>0.29736628991936898</v>
      </c>
      <c r="H3423" s="27">
        <f>E3423-F3423</f>
        <v>675.63999999999987</v>
      </c>
      <c r="I3423" s="35">
        <f>E3423/D3423</f>
        <v>0.1799996672658522</v>
      </c>
      <c r="J3423" s="3">
        <v>185003.36</v>
      </c>
      <c r="K3423" s="26">
        <v>6.0999999999999999E-2</v>
      </c>
      <c r="L3423" s="4" t="b">
        <v>0</v>
      </c>
      <c r="M3423" s="4" t="s">
        <v>58</v>
      </c>
      <c r="N3423" s="35">
        <f>'Landed Freight Margin Tool'!$D$4</f>
        <v>0.58708499999999997</v>
      </c>
      <c r="O3423" s="30">
        <f>(MAX($F3423,MIN(0.18*$D3423,$F3423*(1+$N3423))))</f>
        <v>2272.0841999999998</v>
      </c>
      <c r="P3423" s="35">
        <f>O3423/D3423</f>
        <v>0.17999999999999997</v>
      </c>
    </row>
    <row r="3424" spans="1:16" x14ac:dyDescent="0.3">
      <c r="A3424" s="2">
        <v>44936</v>
      </c>
      <c r="B3424" s="3" t="s">
        <v>19008</v>
      </c>
      <c r="C3424" s="4" t="s">
        <v>19009</v>
      </c>
      <c r="D3424" s="27">
        <v>13228.08</v>
      </c>
      <c r="E3424" s="27">
        <v>2381.0500000000002</v>
      </c>
      <c r="F3424" s="27">
        <v>1753.34</v>
      </c>
      <c r="G3424" s="26">
        <f>(E3424-F3424)/E3424</f>
        <v>0.26362739127695772</v>
      </c>
      <c r="H3424" s="27">
        <f>E3424-F3424</f>
        <v>627.71000000000026</v>
      </c>
      <c r="I3424" s="35">
        <f>E3424/D3424</f>
        <v>0.17999966737425235</v>
      </c>
      <c r="J3424" s="3">
        <v>185003.36</v>
      </c>
      <c r="K3424" s="26">
        <v>6.0999999999999999E-2</v>
      </c>
      <c r="L3424" s="4" t="b">
        <v>0</v>
      </c>
      <c r="M3424" s="4" t="s">
        <v>58</v>
      </c>
      <c r="N3424" s="35">
        <f>'Landed Freight Margin Tool'!$D$4</f>
        <v>0.58708499999999997</v>
      </c>
      <c r="O3424" s="30">
        <f>(MAX($F3424,MIN(0.18*$D3424,$F3424*(1+$N3424))))</f>
        <v>2381.0544</v>
      </c>
      <c r="P3424" s="35">
        <f>O3424/D3424</f>
        <v>0.18</v>
      </c>
    </row>
    <row r="3425" spans="1:16" x14ac:dyDescent="0.3">
      <c r="A3425" s="2">
        <v>45064</v>
      </c>
      <c r="B3425" s="3" t="s">
        <v>15939</v>
      </c>
      <c r="C3425" s="4" t="s">
        <v>15940</v>
      </c>
      <c r="D3425" s="27">
        <v>13829.47</v>
      </c>
      <c r="E3425" s="27">
        <v>2489.3000000000002</v>
      </c>
      <c r="F3425" s="27">
        <v>1763.54</v>
      </c>
      <c r="G3425" s="26">
        <f>(E3425-F3425)/E3425</f>
        <v>0.29155184188326044</v>
      </c>
      <c r="H3425" s="27">
        <f>E3425-F3425</f>
        <v>725.76000000000022</v>
      </c>
      <c r="I3425" s="35">
        <f>E3425/D3425</f>
        <v>0.17999966737698556</v>
      </c>
      <c r="J3425" s="3">
        <v>185003.36</v>
      </c>
      <c r="K3425" s="26">
        <v>6.0999999999999999E-2</v>
      </c>
      <c r="L3425" s="4" t="b">
        <v>0</v>
      </c>
      <c r="M3425" s="4" t="s">
        <v>58</v>
      </c>
      <c r="N3425" s="35">
        <f>'Landed Freight Margin Tool'!$D$4</f>
        <v>0.58708499999999997</v>
      </c>
      <c r="O3425" s="30">
        <f>(MAX($F3425,MIN(0.18*$D3425,$F3425*(1+$N3425))))</f>
        <v>2489.3045999999999</v>
      </c>
      <c r="P3425" s="35">
        <f>O3425/D3425</f>
        <v>0.18</v>
      </c>
    </row>
    <row r="3426" spans="1:16" x14ac:dyDescent="0.3">
      <c r="A3426" s="2">
        <v>44952</v>
      </c>
      <c r="B3426" s="3" t="s">
        <v>21647</v>
      </c>
      <c r="C3426" s="4" t="s">
        <v>21648</v>
      </c>
      <c r="D3426" s="27">
        <v>5418.51</v>
      </c>
      <c r="E3426" s="27">
        <v>975.33</v>
      </c>
      <c r="F3426" s="27">
        <v>489.54</v>
      </c>
      <c r="G3426" s="26">
        <f>(E3426-F3426)/E3426</f>
        <v>0.4980775737442712</v>
      </c>
      <c r="H3426" s="27">
        <f>E3426-F3426</f>
        <v>485.79</v>
      </c>
      <c r="I3426" s="35">
        <f>E3426/D3426</f>
        <v>0.17999966780535609</v>
      </c>
      <c r="J3426" s="3">
        <v>185003.36</v>
      </c>
      <c r="K3426" s="26">
        <v>6.0999999999999999E-2</v>
      </c>
      <c r="L3426" s="4" t="b">
        <v>0</v>
      </c>
      <c r="M3426" s="4" t="s">
        <v>58</v>
      </c>
      <c r="N3426" s="35">
        <f>'Landed Freight Margin Tool'!$D$4</f>
        <v>0.58708499999999997</v>
      </c>
      <c r="O3426" s="30">
        <f>(MAX($F3426,MIN(0.18*$D3426,$F3426*(1+$N3426))))</f>
        <v>776.94159090000005</v>
      </c>
      <c r="P3426" s="35">
        <f>O3426/D3426</f>
        <v>0.14338657507322125</v>
      </c>
    </row>
    <row r="3427" spans="1:16" x14ac:dyDescent="0.3">
      <c r="A3427" s="2">
        <v>45175</v>
      </c>
      <c r="B3427" s="3" t="s">
        <v>4526</v>
      </c>
      <c r="C3427" s="4" t="s">
        <v>4527</v>
      </c>
      <c r="D3427" s="27">
        <v>7827.57</v>
      </c>
      <c r="E3427" s="27">
        <v>1408.96</v>
      </c>
      <c r="F3427" s="27">
        <v>803</v>
      </c>
      <c r="G3427" s="26">
        <f>(E3427-F3427)/E3427</f>
        <v>0.43007608448784923</v>
      </c>
      <c r="H3427" s="27">
        <f>E3427-F3427</f>
        <v>605.96</v>
      </c>
      <c r="I3427" s="35">
        <f>E3427/D3427</f>
        <v>0.17999966784072197</v>
      </c>
      <c r="J3427" s="3">
        <v>185003.36</v>
      </c>
      <c r="K3427" s="26">
        <v>6.0999999999999999E-2</v>
      </c>
      <c r="L3427" s="4" t="b">
        <v>0</v>
      </c>
      <c r="M3427" s="4" t="s">
        <v>58</v>
      </c>
      <c r="N3427" s="35">
        <f>'Landed Freight Margin Tool'!$D$4</f>
        <v>0.58708499999999997</v>
      </c>
      <c r="O3427" s="30">
        <f>(MAX($F3427,MIN(0.18*$D3427,$F3427*(1+$N3427))))</f>
        <v>1274.429255</v>
      </c>
      <c r="P3427" s="35">
        <f>O3427/D3427</f>
        <v>0.16281288509716299</v>
      </c>
    </row>
    <row r="3428" spans="1:16" x14ac:dyDescent="0.3">
      <c r="A3428" s="2">
        <v>45005</v>
      </c>
      <c r="B3428" s="3" t="s">
        <v>15967</v>
      </c>
      <c r="C3428" s="4" t="s">
        <v>15968</v>
      </c>
      <c r="D3428" s="27">
        <v>12647.19</v>
      </c>
      <c r="E3428" s="27">
        <v>2276.4899999999998</v>
      </c>
      <c r="F3428" s="27">
        <v>1643.43</v>
      </c>
      <c r="G3428" s="26">
        <f>(E3428-F3428)/E3428</f>
        <v>0.27808600081704721</v>
      </c>
      <c r="H3428" s="27">
        <f>E3428-F3428</f>
        <v>633.05999999999972</v>
      </c>
      <c r="I3428" s="35">
        <f>E3428/D3428</f>
        <v>0.17999966791042118</v>
      </c>
      <c r="J3428" s="3">
        <v>185003.36</v>
      </c>
      <c r="K3428" s="26">
        <v>6.0999999999999999E-2</v>
      </c>
      <c r="L3428" s="4" t="b">
        <v>0</v>
      </c>
      <c r="M3428" s="4" t="s">
        <v>58</v>
      </c>
      <c r="N3428" s="35">
        <f>'Landed Freight Margin Tool'!$D$4</f>
        <v>0.58708499999999997</v>
      </c>
      <c r="O3428" s="30">
        <f>(MAX($F3428,MIN(0.18*$D3428,$F3428*(1+$N3428))))</f>
        <v>2276.4942000000001</v>
      </c>
      <c r="P3428" s="35">
        <f>O3428/D3428</f>
        <v>0.18</v>
      </c>
    </row>
    <row r="3429" spans="1:16" x14ac:dyDescent="0.3">
      <c r="A3429" s="2">
        <v>45091</v>
      </c>
      <c r="B3429" s="3" t="s">
        <v>17001</v>
      </c>
      <c r="C3429" s="4" t="s">
        <v>10177</v>
      </c>
      <c r="D3429" s="27">
        <v>12657.19</v>
      </c>
      <c r="E3429" s="27">
        <v>2278.29</v>
      </c>
      <c r="F3429" s="27">
        <v>1689.66</v>
      </c>
      <c r="G3429" s="26">
        <f>(E3429-F3429)/E3429</f>
        <v>0.25836482625126733</v>
      </c>
      <c r="H3429" s="27">
        <f>E3429-F3429</f>
        <v>588.62999999999988</v>
      </c>
      <c r="I3429" s="35">
        <f>E3429/D3429</f>
        <v>0.17999966817279348</v>
      </c>
      <c r="J3429" s="3">
        <v>185003.36</v>
      </c>
      <c r="K3429" s="26">
        <v>6.0999999999999999E-2</v>
      </c>
      <c r="L3429" s="4" t="b">
        <v>0</v>
      </c>
      <c r="M3429" s="4" t="s">
        <v>58</v>
      </c>
      <c r="N3429" s="35">
        <f>'Landed Freight Margin Tool'!$D$4</f>
        <v>0.58708499999999997</v>
      </c>
      <c r="O3429" s="30">
        <f>(MAX($F3429,MIN(0.18*$D3429,$F3429*(1+$N3429))))</f>
        <v>2278.2941999999998</v>
      </c>
      <c r="P3429" s="35">
        <f>O3429/D3429</f>
        <v>0.17999999999999997</v>
      </c>
    </row>
    <row r="3430" spans="1:16" x14ac:dyDescent="0.3">
      <c r="A3430" s="2">
        <v>45135</v>
      </c>
      <c r="B3430" s="3" t="s">
        <v>1086</v>
      </c>
      <c r="C3430" s="4" t="s">
        <v>1087</v>
      </c>
      <c r="D3430" s="27">
        <v>1808.67</v>
      </c>
      <c r="E3430" s="27">
        <v>325.56</v>
      </c>
      <c r="F3430" s="27">
        <v>154.69999999999999</v>
      </c>
      <c r="G3430" s="26">
        <f>(E3430-F3430)/E3430</f>
        <v>0.52481877380513575</v>
      </c>
      <c r="H3430" s="27">
        <f>E3430-F3430</f>
        <v>170.86</v>
      </c>
      <c r="I3430" s="35">
        <f>E3430/D3430</f>
        <v>0.17999966826452585</v>
      </c>
      <c r="J3430" s="3">
        <v>185003.36</v>
      </c>
      <c r="K3430" s="26">
        <v>6.0999999999999999E-2</v>
      </c>
      <c r="L3430" s="4" t="b">
        <v>0</v>
      </c>
      <c r="M3430" s="4" t="s">
        <v>58</v>
      </c>
      <c r="N3430" s="35">
        <f>'Landed Freight Margin Tool'!$D$4</f>
        <v>0.58708499999999997</v>
      </c>
      <c r="O3430" s="30">
        <f>(MAX($F3430,MIN(0.18*$D3430,$F3430*(1+$N3430))))</f>
        <v>245.52204949999998</v>
      </c>
      <c r="P3430" s="35">
        <f>O3430/D3430</f>
        <v>0.13574728916828385</v>
      </c>
    </row>
    <row r="3431" spans="1:16" x14ac:dyDescent="0.3">
      <c r="A3431" s="2">
        <v>45281</v>
      </c>
      <c r="B3431" s="3" t="s">
        <v>22734</v>
      </c>
      <c r="C3431" s="4" t="s">
        <v>22735</v>
      </c>
      <c r="D3431" s="27">
        <v>12063.3</v>
      </c>
      <c r="E3431" s="27">
        <v>2171.39</v>
      </c>
      <c r="F3431" s="27">
        <v>2010.81</v>
      </c>
      <c r="G3431" s="26">
        <f>(E3431-F3431)/E3431</f>
        <v>7.39526294217068E-2</v>
      </c>
      <c r="H3431" s="27">
        <f>E3431-F3431</f>
        <v>160.57999999999993</v>
      </c>
      <c r="I3431" s="35">
        <f>E3431/D3431</f>
        <v>0.17999966841577347</v>
      </c>
      <c r="J3431" s="3">
        <v>185003.36</v>
      </c>
      <c r="K3431" s="26">
        <v>6.0999999999999999E-2</v>
      </c>
      <c r="L3431" s="4" t="b">
        <v>0</v>
      </c>
      <c r="M3431" s="4" t="s">
        <v>58</v>
      </c>
      <c r="N3431" s="35">
        <f>'Landed Freight Margin Tool'!$D$4</f>
        <v>0.58708499999999997</v>
      </c>
      <c r="O3431" s="30">
        <f>(MAX($F3431,MIN(0.18*$D3431,$F3431*(1+$N3431))))</f>
        <v>2171.3939999999998</v>
      </c>
      <c r="P3431" s="35">
        <f>O3431/D3431</f>
        <v>0.18</v>
      </c>
    </row>
    <row r="3432" spans="1:16" x14ac:dyDescent="0.3">
      <c r="A3432" s="2">
        <v>45167</v>
      </c>
      <c r="B3432" s="3" t="s">
        <v>22003</v>
      </c>
      <c r="C3432" s="4" t="s">
        <v>22004</v>
      </c>
      <c r="D3432" s="27">
        <v>4827.12</v>
      </c>
      <c r="E3432" s="27">
        <v>868.88</v>
      </c>
      <c r="F3432" s="27">
        <v>597.12</v>
      </c>
      <c r="G3432" s="26">
        <f>(E3432-F3432)/E3432</f>
        <v>0.31277046312494244</v>
      </c>
      <c r="H3432" s="27">
        <f>E3432-F3432</f>
        <v>271.76</v>
      </c>
      <c r="I3432" s="35">
        <f>E3432/D3432</f>
        <v>0.17999966853941896</v>
      </c>
      <c r="J3432" s="3">
        <v>185003.36</v>
      </c>
      <c r="K3432" s="26">
        <v>6.0999999999999999E-2</v>
      </c>
      <c r="L3432" s="4" t="b">
        <v>0</v>
      </c>
      <c r="M3432" s="4" t="s">
        <v>58</v>
      </c>
      <c r="N3432" s="35">
        <f>'Landed Freight Margin Tool'!$D$4</f>
        <v>0.58708499999999997</v>
      </c>
      <c r="O3432" s="30">
        <f>(MAX($F3432,MIN(0.18*$D3432,$F3432*(1+$N3432))))</f>
        <v>868.88159999999993</v>
      </c>
      <c r="P3432" s="35">
        <f>O3432/D3432</f>
        <v>0.18</v>
      </c>
    </row>
    <row r="3433" spans="1:16" x14ac:dyDescent="0.3">
      <c r="A3433" s="2">
        <v>45051</v>
      </c>
      <c r="B3433" s="3" t="s">
        <v>6579</v>
      </c>
      <c r="C3433" s="4" t="s">
        <v>6580</v>
      </c>
      <c r="D3433" s="27">
        <v>10871.02</v>
      </c>
      <c r="E3433" s="27">
        <v>1956.78</v>
      </c>
      <c r="F3433" s="27">
        <v>1276.2</v>
      </c>
      <c r="G3433" s="26">
        <f>(E3433-F3433)/E3433</f>
        <v>0.34780608959617326</v>
      </c>
      <c r="H3433" s="27">
        <f>E3433-F3433</f>
        <v>680.57999999999993</v>
      </c>
      <c r="I3433" s="35">
        <f>E3433/D3433</f>
        <v>0.17999966884432186</v>
      </c>
      <c r="J3433" s="3">
        <v>185003.36</v>
      </c>
      <c r="K3433" s="26">
        <v>6.0999999999999999E-2</v>
      </c>
      <c r="L3433" s="4" t="b">
        <v>0</v>
      </c>
      <c r="M3433" s="4" t="s">
        <v>58</v>
      </c>
      <c r="N3433" s="35">
        <f>'Landed Freight Margin Tool'!$D$4</f>
        <v>0.58708499999999997</v>
      </c>
      <c r="O3433" s="30">
        <f>(MAX($F3433,MIN(0.18*$D3433,$F3433*(1+$N3433))))</f>
        <v>1956.7836</v>
      </c>
      <c r="P3433" s="35">
        <f>O3433/D3433</f>
        <v>0.18</v>
      </c>
    </row>
    <row r="3434" spans="1:16" x14ac:dyDescent="0.3">
      <c r="A3434" s="2">
        <v>45146</v>
      </c>
      <c r="B3434" s="3" t="s">
        <v>16295</v>
      </c>
      <c r="C3434" s="4" t="s">
        <v>16296</v>
      </c>
      <c r="D3434" s="27">
        <v>10268.129999999999</v>
      </c>
      <c r="E3434" s="27">
        <v>1848.26</v>
      </c>
      <c r="F3434" s="27">
        <v>1239.03</v>
      </c>
      <c r="G3434" s="26">
        <f>(E3434-F3434)/E3434</f>
        <v>0.32962353781394393</v>
      </c>
      <c r="H3434" s="27">
        <f>E3434-F3434</f>
        <v>609.23</v>
      </c>
      <c r="I3434" s="35">
        <f>E3434/D3434</f>
        <v>0.17999966887836444</v>
      </c>
      <c r="J3434" s="3">
        <v>185003.36</v>
      </c>
      <c r="K3434" s="26">
        <v>6.0999999999999999E-2</v>
      </c>
      <c r="L3434" s="4" t="b">
        <v>0</v>
      </c>
      <c r="M3434" s="4" t="s">
        <v>58</v>
      </c>
      <c r="N3434" s="35">
        <f>'Landed Freight Margin Tool'!$D$4</f>
        <v>0.58708499999999997</v>
      </c>
      <c r="O3434" s="30">
        <f>(MAX($F3434,MIN(0.18*$D3434,$F3434*(1+$N3434))))</f>
        <v>1848.2633999999998</v>
      </c>
      <c r="P3434" s="35">
        <f>O3434/D3434</f>
        <v>0.18</v>
      </c>
    </row>
    <row r="3435" spans="1:16" x14ac:dyDescent="0.3">
      <c r="A3435" s="2">
        <v>45217</v>
      </c>
      <c r="B3435" s="3" t="s">
        <v>5568</v>
      </c>
      <c r="C3435" s="4" t="s">
        <v>5569</v>
      </c>
      <c r="D3435" s="27">
        <v>12689.69</v>
      </c>
      <c r="E3435" s="27">
        <v>2284.14</v>
      </c>
      <c r="F3435" s="27">
        <v>1411.04</v>
      </c>
      <c r="G3435" s="26">
        <f>(E3435-F3435)/E3435</f>
        <v>0.38224452091377936</v>
      </c>
      <c r="H3435" s="27">
        <f>E3435-F3435</f>
        <v>873.09999999999991</v>
      </c>
      <c r="I3435" s="35">
        <f>E3435/D3435</f>
        <v>0.1799996690226475</v>
      </c>
      <c r="J3435" s="3">
        <v>185003.36</v>
      </c>
      <c r="K3435" s="26">
        <v>6.0999999999999999E-2</v>
      </c>
      <c r="L3435" s="4" t="b">
        <v>0</v>
      </c>
      <c r="M3435" s="4" t="s">
        <v>58</v>
      </c>
      <c r="N3435" s="35">
        <f>'Landed Freight Margin Tool'!$D$4</f>
        <v>0.58708499999999997</v>
      </c>
      <c r="O3435" s="30">
        <f>(MAX($F3435,MIN(0.18*$D3435,$F3435*(1+$N3435))))</f>
        <v>2239.4404184</v>
      </c>
      <c r="P3435" s="35">
        <f>O3435/D3435</f>
        <v>0.17647715731432367</v>
      </c>
    </row>
    <row r="3436" spans="1:16" x14ac:dyDescent="0.3">
      <c r="A3436" s="2">
        <v>45055</v>
      </c>
      <c r="B3436" s="3" t="s">
        <v>12322</v>
      </c>
      <c r="C3436" s="4" t="s">
        <v>12323</v>
      </c>
      <c r="D3436" s="27">
        <v>5443.51</v>
      </c>
      <c r="E3436" s="27">
        <v>979.83</v>
      </c>
      <c r="F3436" s="27">
        <v>704.96</v>
      </c>
      <c r="G3436" s="26">
        <f>(E3436-F3436)/E3436</f>
        <v>0.28052825490136041</v>
      </c>
      <c r="H3436" s="27">
        <f>E3436-F3436</f>
        <v>274.87</v>
      </c>
      <c r="I3436" s="35">
        <f>E3436/D3436</f>
        <v>0.17999966933100151</v>
      </c>
      <c r="J3436" s="3">
        <v>185003.36</v>
      </c>
      <c r="K3436" s="26">
        <v>6.0999999999999999E-2</v>
      </c>
      <c r="L3436" s="4" t="b">
        <v>0</v>
      </c>
      <c r="M3436" s="4" t="s">
        <v>58</v>
      </c>
      <c r="N3436" s="35">
        <f>'Landed Freight Margin Tool'!$D$4</f>
        <v>0.58708499999999997</v>
      </c>
      <c r="O3436" s="30">
        <f>(MAX($F3436,MIN(0.18*$D3436,$F3436*(1+$N3436))))</f>
        <v>979.83180000000004</v>
      </c>
      <c r="P3436" s="35">
        <f>O3436/D3436</f>
        <v>0.18</v>
      </c>
    </row>
    <row r="3437" spans="1:16" x14ac:dyDescent="0.3">
      <c r="A3437" s="2">
        <v>45097</v>
      </c>
      <c r="B3437" s="3" t="s">
        <v>7691</v>
      </c>
      <c r="C3437" s="4" t="s">
        <v>7692</v>
      </c>
      <c r="D3437" s="27">
        <v>7259.68</v>
      </c>
      <c r="E3437" s="27">
        <v>1306.74</v>
      </c>
      <c r="F3437" s="27">
        <v>754.04</v>
      </c>
      <c r="G3437" s="26">
        <f>(E3437-F3437)/E3437</f>
        <v>0.42296095627286229</v>
      </c>
      <c r="H3437" s="27">
        <f>E3437-F3437</f>
        <v>552.70000000000005</v>
      </c>
      <c r="I3437" s="35">
        <f>E3437/D3437</f>
        <v>0.179999669406916</v>
      </c>
      <c r="J3437" s="3">
        <v>185003.36</v>
      </c>
      <c r="K3437" s="26">
        <v>6.0999999999999999E-2</v>
      </c>
      <c r="L3437" s="4" t="b">
        <v>0</v>
      </c>
      <c r="M3437" s="4" t="s">
        <v>58</v>
      </c>
      <c r="N3437" s="35">
        <f>'Landed Freight Margin Tool'!$D$4</f>
        <v>0.58708499999999997</v>
      </c>
      <c r="O3437" s="30">
        <f>(MAX($F3437,MIN(0.18*$D3437,$F3437*(1+$N3437))))</f>
        <v>1196.7255734</v>
      </c>
      <c r="P3437" s="35">
        <f>O3437/D3437</f>
        <v>0.16484549916800739</v>
      </c>
    </row>
    <row r="3438" spans="1:16" x14ac:dyDescent="0.3">
      <c r="A3438" s="2">
        <v>44993</v>
      </c>
      <c r="B3438" s="3" t="s">
        <v>12473</v>
      </c>
      <c r="C3438" s="4" t="s">
        <v>1223</v>
      </c>
      <c r="D3438" s="27">
        <v>4235.2299999999996</v>
      </c>
      <c r="E3438" s="27">
        <v>762.34</v>
      </c>
      <c r="F3438" s="27">
        <v>529.03</v>
      </c>
      <c r="G3438" s="26">
        <f>(E3438-F3438)/E3438</f>
        <v>0.30604454705249634</v>
      </c>
      <c r="H3438" s="27">
        <f>E3438-F3438</f>
        <v>233.31000000000006</v>
      </c>
      <c r="I3438" s="35">
        <f>E3438/D3438</f>
        <v>0.17999966943944015</v>
      </c>
      <c r="J3438" s="3">
        <v>185003.36</v>
      </c>
      <c r="K3438" s="26">
        <v>6.0999999999999999E-2</v>
      </c>
      <c r="L3438" s="4" t="b">
        <v>0</v>
      </c>
      <c r="M3438" s="4" t="s">
        <v>58</v>
      </c>
      <c r="N3438" s="35">
        <f>'Landed Freight Margin Tool'!$D$4</f>
        <v>0.58708499999999997</v>
      </c>
      <c r="O3438" s="30">
        <f>(MAX($F3438,MIN(0.18*$D3438,$F3438*(1+$N3438))))</f>
        <v>762.34139999999991</v>
      </c>
      <c r="P3438" s="35">
        <f>O3438/D3438</f>
        <v>0.18</v>
      </c>
    </row>
    <row r="3439" spans="1:16" x14ac:dyDescent="0.3">
      <c r="A3439" s="2">
        <v>45042</v>
      </c>
      <c r="B3439" s="3" t="s">
        <v>8943</v>
      </c>
      <c r="C3439" s="4" t="s">
        <v>3211</v>
      </c>
      <c r="D3439" s="27">
        <v>14583.36</v>
      </c>
      <c r="E3439" s="27">
        <v>2625</v>
      </c>
      <c r="F3439" s="27">
        <v>1864.89</v>
      </c>
      <c r="G3439" s="26">
        <f>(E3439-F3439)/E3439</f>
        <v>0.28956571428571426</v>
      </c>
      <c r="H3439" s="27">
        <f>E3439-F3439</f>
        <v>760.1099999999999</v>
      </c>
      <c r="I3439" s="35">
        <f>E3439/D3439</f>
        <v>0.17999967085774471</v>
      </c>
      <c r="J3439" s="3">
        <v>185003.36</v>
      </c>
      <c r="K3439" s="26">
        <v>6.0999999999999999E-2</v>
      </c>
      <c r="L3439" s="4" t="b">
        <v>0</v>
      </c>
      <c r="M3439" s="4" t="s">
        <v>58</v>
      </c>
      <c r="N3439" s="35">
        <f>'Landed Freight Margin Tool'!$D$4</f>
        <v>0.58708499999999997</v>
      </c>
      <c r="O3439" s="30">
        <f>(MAX($F3439,MIN(0.18*$D3439,$F3439*(1+$N3439))))</f>
        <v>2625.0048000000002</v>
      </c>
      <c r="P3439" s="35">
        <f>O3439/D3439</f>
        <v>0.18</v>
      </c>
    </row>
    <row r="3440" spans="1:16" x14ac:dyDescent="0.3">
      <c r="A3440" s="2">
        <v>45170</v>
      </c>
      <c r="B3440" s="3" t="s">
        <v>15709</v>
      </c>
      <c r="C3440" s="4" t="s">
        <v>15710</v>
      </c>
      <c r="D3440" s="27">
        <v>12776.69</v>
      </c>
      <c r="E3440" s="27">
        <v>2299.8000000000002</v>
      </c>
      <c r="F3440" s="27">
        <v>1653.03</v>
      </c>
      <c r="G3440" s="26">
        <f>(E3440-F3440)/E3440</f>
        <v>0.28122880250456567</v>
      </c>
      <c r="H3440" s="27">
        <f>E3440-F3440</f>
        <v>646.77000000000021</v>
      </c>
      <c r="I3440" s="35">
        <f>E3440/D3440</f>
        <v>0.17999967127636346</v>
      </c>
      <c r="J3440" s="3">
        <v>185003.36</v>
      </c>
      <c r="K3440" s="26">
        <v>6.0999999999999999E-2</v>
      </c>
      <c r="L3440" s="4" t="b">
        <v>0</v>
      </c>
      <c r="M3440" s="4" t="s">
        <v>58</v>
      </c>
      <c r="N3440" s="35">
        <f>'Landed Freight Margin Tool'!$D$4</f>
        <v>0.58708499999999997</v>
      </c>
      <c r="O3440" s="30">
        <f>(MAX($F3440,MIN(0.18*$D3440,$F3440*(1+$N3440))))</f>
        <v>2299.8042</v>
      </c>
      <c r="P3440" s="35">
        <f>O3440/D3440</f>
        <v>0.18</v>
      </c>
    </row>
    <row r="3441" spans="1:16" x14ac:dyDescent="0.3">
      <c r="A3441" s="2">
        <v>45022</v>
      </c>
      <c r="B3441" s="3" t="s">
        <v>19124</v>
      </c>
      <c r="C3441" s="4" t="s">
        <v>19125</v>
      </c>
      <c r="D3441" s="27">
        <v>11563.41</v>
      </c>
      <c r="E3441" s="27">
        <v>2081.41</v>
      </c>
      <c r="F3441" s="27">
        <v>1107.32</v>
      </c>
      <c r="G3441" s="26">
        <f>(E3441-F3441)/E3441</f>
        <v>0.46799525321777063</v>
      </c>
      <c r="H3441" s="27">
        <f>E3441-F3441</f>
        <v>974.08999999999992</v>
      </c>
      <c r="I3441" s="35">
        <f>E3441/D3441</f>
        <v>0.17999967137721484</v>
      </c>
      <c r="J3441" s="3">
        <v>185003.36</v>
      </c>
      <c r="K3441" s="26">
        <v>6.0999999999999999E-2</v>
      </c>
      <c r="L3441" s="4" t="b">
        <v>0</v>
      </c>
      <c r="M3441" s="4" t="s">
        <v>58</v>
      </c>
      <c r="N3441" s="35">
        <f>'Landed Freight Margin Tool'!$D$4</f>
        <v>0.58708499999999997</v>
      </c>
      <c r="O3441" s="30">
        <f>(MAX($F3441,MIN(0.18*$D3441,$F3441*(1+$N3441))))</f>
        <v>1757.4109622000001</v>
      </c>
      <c r="P3441" s="35">
        <f>O3441/D3441</f>
        <v>0.15198033817014187</v>
      </c>
    </row>
    <row r="3442" spans="1:16" x14ac:dyDescent="0.3">
      <c r="A3442" s="2">
        <v>45040</v>
      </c>
      <c r="B3442" s="3" t="s">
        <v>18390</v>
      </c>
      <c r="C3442" s="4" t="s">
        <v>18391</v>
      </c>
      <c r="D3442" s="27">
        <v>11569.41</v>
      </c>
      <c r="E3442" s="27">
        <v>2082.4899999999998</v>
      </c>
      <c r="F3442" s="27">
        <v>805.56</v>
      </c>
      <c r="G3442" s="26">
        <f>(E3442-F3442)/E3442</f>
        <v>0.61317461308337617</v>
      </c>
      <c r="H3442" s="27">
        <f>E3442-F3442</f>
        <v>1276.9299999999998</v>
      </c>
      <c r="I3442" s="35">
        <f>E3442/D3442</f>
        <v>0.17999967154764157</v>
      </c>
      <c r="J3442" s="3">
        <v>185003.36</v>
      </c>
      <c r="K3442" s="26">
        <v>6.0999999999999999E-2</v>
      </c>
      <c r="L3442" s="4" t="b">
        <v>0</v>
      </c>
      <c r="M3442" s="4" t="s">
        <v>58</v>
      </c>
      <c r="N3442" s="35">
        <f>'Landed Freight Margin Tool'!$D$4</f>
        <v>0.58708499999999997</v>
      </c>
      <c r="O3442" s="30">
        <f>(MAX($F3442,MIN(0.18*$D3442,$F3442*(1+$N3442))))</f>
        <v>1278.4921926</v>
      </c>
      <c r="P3442" s="35">
        <f>O3442/D3442</f>
        <v>0.11050625680998426</v>
      </c>
    </row>
    <row r="3443" spans="1:16" x14ac:dyDescent="0.3">
      <c r="A3443" s="2">
        <v>44930</v>
      </c>
      <c r="B3443" s="3" t="s">
        <v>5714</v>
      </c>
      <c r="C3443" s="4" t="s">
        <v>5715</v>
      </c>
      <c r="D3443" s="27">
        <v>12184.8</v>
      </c>
      <c r="E3443" s="27">
        <v>2193.2600000000002</v>
      </c>
      <c r="F3443" s="27">
        <v>1131.83</v>
      </c>
      <c r="G3443" s="26">
        <f>(E3443-F3443)/E3443</f>
        <v>0.48395083118280557</v>
      </c>
      <c r="H3443" s="27">
        <f>E3443-F3443</f>
        <v>1061.4300000000003</v>
      </c>
      <c r="I3443" s="35">
        <f>E3443/D3443</f>
        <v>0.17999967172214565</v>
      </c>
      <c r="J3443" s="3">
        <v>185003.36</v>
      </c>
      <c r="K3443" s="26">
        <v>6.0999999999999999E-2</v>
      </c>
      <c r="L3443" s="4" t="b">
        <v>0</v>
      </c>
      <c r="M3443" s="4" t="s">
        <v>58</v>
      </c>
      <c r="N3443" s="35">
        <f>'Landed Freight Margin Tool'!$D$4</f>
        <v>0.58708499999999997</v>
      </c>
      <c r="O3443" s="30">
        <f>(MAX($F3443,MIN(0.18*$D3443,$F3443*(1+$N3443))))</f>
        <v>1796.31041555</v>
      </c>
      <c r="P3443" s="35">
        <f>O3443/D3443</f>
        <v>0.1474222322524785</v>
      </c>
    </row>
    <row r="3444" spans="1:16" x14ac:dyDescent="0.3">
      <c r="A3444" s="2">
        <v>45159</v>
      </c>
      <c r="B3444" s="3" t="s">
        <v>3850</v>
      </c>
      <c r="C3444" s="4" t="s">
        <v>3851</v>
      </c>
      <c r="D3444" s="27">
        <v>6097.4</v>
      </c>
      <c r="E3444" s="27">
        <v>1097.53</v>
      </c>
      <c r="F3444" s="27">
        <v>577.74</v>
      </c>
      <c r="G3444" s="26">
        <f>(E3444-F3444)/E3444</f>
        <v>0.47359981048354027</v>
      </c>
      <c r="H3444" s="27">
        <f>E3444-F3444</f>
        <v>519.79</v>
      </c>
      <c r="I3444" s="35">
        <f>E3444/D3444</f>
        <v>0.17999967199134057</v>
      </c>
      <c r="J3444" s="3">
        <v>185003.36</v>
      </c>
      <c r="K3444" s="26">
        <v>6.0999999999999999E-2</v>
      </c>
      <c r="L3444" s="4" t="b">
        <v>0</v>
      </c>
      <c r="M3444" s="4" t="s">
        <v>58</v>
      </c>
      <c r="N3444" s="35">
        <f>'Landed Freight Margin Tool'!$D$4</f>
        <v>0.58708499999999997</v>
      </c>
      <c r="O3444" s="30">
        <f>(MAX($F3444,MIN(0.18*$D3444,$F3444*(1+$N3444))))</f>
        <v>916.92248790000008</v>
      </c>
      <c r="P3444" s="35">
        <f>O3444/D3444</f>
        <v>0.15037925802801197</v>
      </c>
    </row>
    <row r="3445" spans="1:16" x14ac:dyDescent="0.3">
      <c r="A3445" s="2">
        <v>45196</v>
      </c>
      <c r="B3445" s="3" t="s">
        <v>22660</v>
      </c>
      <c r="C3445" s="4" t="s">
        <v>22661</v>
      </c>
      <c r="D3445" s="27">
        <v>10975.52</v>
      </c>
      <c r="E3445" s="27">
        <v>1975.59</v>
      </c>
      <c r="F3445" s="27">
        <v>1004.96</v>
      </c>
      <c r="G3445" s="26">
        <f>(E3445-F3445)/E3445</f>
        <v>0.49131145632443973</v>
      </c>
      <c r="H3445" s="27">
        <f>E3445-F3445</f>
        <v>970.62999999999988</v>
      </c>
      <c r="I3445" s="35">
        <f>E3445/D3445</f>
        <v>0.17999967199731765</v>
      </c>
      <c r="J3445" s="3">
        <v>185003.36</v>
      </c>
      <c r="K3445" s="26">
        <v>6.0999999999999999E-2</v>
      </c>
      <c r="L3445" s="4" t="b">
        <v>0</v>
      </c>
      <c r="M3445" s="4" t="s">
        <v>58</v>
      </c>
      <c r="N3445" s="35">
        <f>'Landed Freight Margin Tool'!$D$4</f>
        <v>0.58708499999999997</v>
      </c>
      <c r="O3445" s="30">
        <f>(MAX($F3445,MIN(0.18*$D3445,$F3445*(1+$N3445))))</f>
        <v>1594.9569416000002</v>
      </c>
      <c r="P3445" s="35">
        <f>O3445/D3445</f>
        <v>0.14531948751403123</v>
      </c>
    </row>
    <row r="3446" spans="1:16" x14ac:dyDescent="0.3">
      <c r="A3446" s="2">
        <v>45159</v>
      </c>
      <c r="B3446" s="3" t="s">
        <v>5572</v>
      </c>
      <c r="C3446" s="4" t="s">
        <v>5573</v>
      </c>
      <c r="D3446" s="27">
        <v>15254.25</v>
      </c>
      <c r="E3446" s="27">
        <v>2745.76</v>
      </c>
      <c r="F3446" s="27">
        <v>1576.49</v>
      </c>
      <c r="G3446" s="26">
        <f>(E3446-F3446)/E3446</f>
        <v>0.4258456675018939</v>
      </c>
      <c r="H3446" s="27">
        <f>E3446-F3446</f>
        <v>1169.2700000000002</v>
      </c>
      <c r="I3446" s="35">
        <f>E3446/D3446</f>
        <v>0.17999967222249538</v>
      </c>
      <c r="J3446" s="3">
        <v>185003.36</v>
      </c>
      <c r="K3446" s="26">
        <v>6.0999999999999999E-2</v>
      </c>
      <c r="L3446" s="4" t="b">
        <v>0</v>
      </c>
      <c r="M3446" s="4" t="s">
        <v>58</v>
      </c>
      <c r="N3446" s="35">
        <f>'Landed Freight Margin Tool'!$D$4</f>
        <v>0.58708499999999997</v>
      </c>
      <c r="O3446" s="30">
        <f>(MAX($F3446,MIN(0.18*$D3446,$F3446*(1+$N3446))))</f>
        <v>2502.02363165</v>
      </c>
      <c r="P3446" s="35">
        <f>O3446/D3446</f>
        <v>0.16402141250143404</v>
      </c>
    </row>
    <row r="3447" spans="1:16" x14ac:dyDescent="0.3">
      <c r="A3447" s="2">
        <v>44999</v>
      </c>
      <c r="B3447" s="3" t="s">
        <v>20650</v>
      </c>
      <c r="C3447" s="4" t="s">
        <v>20651</v>
      </c>
      <c r="D3447" s="27">
        <v>9762.74</v>
      </c>
      <c r="E3447" s="27">
        <v>1757.29</v>
      </c>
      <c r="F3447" s="27">
        <v>937.4</v>
      </c>
      <c r="G3447" s="26">
        <f>(E3447-F3447)/E3447</f>
        <v>0.46656499496383635</v>
      </c>
      <c r="H3447" s="27">
        <f>E3447-F3447</f>
        <v>819.89</v>
      </c>
      <c r="I3447" s="35">
        <f>E3447/D3447</f>
        <v>0.17999967222316685</v>
      </c>
      <c r="J3447" s="3">
        <v>185003.36</v>
      </c>
      <c r="K3447" s="26">
        <v>6.0999999999999999E-2</v>
      </c>
      <c r="L3447" s="4" t="b">
        <v>0</v>
      </c>
      <c r="M3447" s="4" t="s">
        <v>58</v>
      </c>
      <c r="N3447" s="35">
        <f>'Landed Freight Margin Tool'!$D$4</f>
        <v>0.58708499999999997</v>
      </c>
      <c r="O3447" s="30">
        <f>(MAX($F3447,MIN(0.18*$D3447,$F3447*(1+$N3447))))</f>
        <v>1487.733479</v>
      </c>
      <c r="P3447" s="35">
        <f>O3447/D3447</f>
        <v>0.15238892759614617</v>
      </c>
    </row>
    <row r="3448" spans="1:16" x14ac:dyDescent="0.3">
      <c r="A3448" s="2">
        <v>45002</v>
      </c>
      <c r="B3448" s="3" t="s">
        <v>8715</v>
      </c>
      <c r="C3448" s="4" t="s">
        <v>8716</v>
      </c>
      <c r="D3448" s="27">
        <v>14050.47</v>
      </c>
      <c r="E3448" s="27">
        <v>2529.08</v>
      </c>
      <c r="F3448" s="27">
        <v>1624.55</v>
      </c>
      <c r="G3448" s="26">
        <f>(E3448-F3448)/E3448</f>
        <v>0.35765179432837235</v>
      </c>
      <c r="H3448" s="27">
        <f>E3448-F3448</f>
        <v>904.53</v>
      </c>
      <c r="I3448" s="35">
        <f>E3448/D3448</f>
        <v>0.17999967260881664</v>
      </c>
      <c r="J3448" s="3">
        <v>185003.36</v>
      </c>
      <c r="K3448" s="26">
        <v>6.0999999999999999E-2</v>
      </c>
      <c r="L3448" s="4" t="b">
        <v>0</v>
      </c>
      <c r="M3448" s="4" t="s">
        <v>58</v>
      </c>
      <c r="N3448" s="35">
        <f>'Landed Freight Margin Tool'!$D$4</f>
        <v>0.58708499999999997</v>
      </c>
      <c r="O3448" s="30">
        <f>(MAX($F3448,MIN(0.18*$D3448,$F3448*(1+$N3448))))</f>
        <v>2529.0845999999997</v>
      </c>
      <c r="P3448" s="35">
        <f>O3448/D3448</f>
        <v>0.18</v>
      </c>
    </row>
    <row r="3449" spans="1:16" x14ac:dyDescent="0.3">
      <c r="A3449" s="2">
        <v>45184</v>
      </c>
      <c r="B3449" s="3" t="s">
        <v>674</v>
      </c>
      <c r="C3449" s="4" t="s">
        <v>675</v>
      </c>
      <c r="D3449" s="27">
        <v>11007.02</v>
      </c>
      <c r="E3449" s="27">
        <v>1981.26</v>
      </c>
      <c r="F3449" s="27">
        <v>1066.6199999999999</v>
      </c>
      <c r="G3449" s="26">
        <f>(E3449-F3449)/E3449</f>
        <v>0.46164561945428673</v>
      </c>
      <c r="H3449" s="27">
        <f>E3449-F3449</f>
        <v>914.6400000000001</v>
      </c>
      <c r="I3449" s="35">
        <f>E3449/D3449</f>
        <v>0.17999967293599903</v>
      </c>
      <c r="J3449" s="3">
        <v>185003.36</v>
      </c>
      <c r="K3449" s="26">
        <v>6.0999999999999999E-2</v>
      </c>
      <c r="L3449" s="4" t="b">
        <v>0</v>
      </c>
      <c r="M3449" s="4" t="s">
        <v>58</v>
      </c>
      <c r="N3449" s="35">
        <f>'Landed Freight Margin Tool'!$D$4</f>
        <v>0.58708499999999997</v>
      </c>
      <c r="O3449" s="30">
        <f>(MAX($F3449,MIN(0.18*$D3449,$F3449*(1+$N3449))))</f>
        <v>1692.8166027</v>
      </c>
      <c r="P3449" s="35">
        <f>O3449/D3449</f>
        <v>0.15379426972059648</v>
      </c>
    </row>
    <row r="3450" spans="1:16" x14ac:dyDescent="0.3">
      <c r="A3450" s="2">
        <v>44946</v>
      </c>
      <c r="B3450" s="3" t="s">
        <v>798</v>
      </c>
      <c r="C3450" s="4" t="s">
        <v>799</v>
      </c>
      <c r="D3450" s="27">
        <v>14693.36</v>
      </c>
      <c r="E3450" s="27">
        <v>2644.8</v>
      </c>
      <c r="F3450" s="27">
        <v>1388.54</v>
      </c>
      <c r="G3450" s="26">
        <f>(E3450-F3450)/E3450</f>
        <v>0.47499243799153062</v>
      </c>
      <c r="H3450" s="27">
        <f>E3450-F3450</f>
        <v>1256.2600000000002</v>
      </c>
      <c r="I3450" s="35">
        <f>E3450/D3450</f>
        <v>0.17999967332182701</v>
      </c>
      <c r="J3450" s="3">
        <v>185003.36</v>
      </c>
      <c r="K3450" s="26">
        <v>6.0999999999999999E-2</v>
      </c>
      <c r="L3450" s="4" t="b">
        <v>0</v>
      </c>
      <c r="M3450" s="4" t="s">
        <v>58</v>
      </c>
      <c r="N3450" s="35">
        <f>'Landed Freight Margin Tool'!$D$4</f>
        <v>0.58708499999999997</v>
      </c>
      <c r="O3450" s="30">
        <f>(MAX($F3450,MIN(0.18*$D3450,$F3450*(1+$N3450))))</f>
        <v>2203.7310059000001</v>
      </c>
      <c r="P3450" s="35">
        <f>O3450/D3450</f>
        <v>0.14998142058045266</v>
      </c>
    </row>
    <row r="3451" spans="1:16" x14ac:dyDescent="0.3">
      <c r="A3451" s="2">
        <v>45167</v>
      </c>
      <c r="B3451" s="3" t="s">
        <v>13919</v>
      </c>
      <c r="C3451" s="4" t="s">
        <v>13920</v>
      </c>
      <c r="D3451" s="27">
        <v>15327.25</v>
      </c>
      <c r="E3451" s="27">
        <v>2758.9</v>
      </c>
      <c r="F3451" s="27">
        <v>1592.9</v>
      </c>
      <c r="G3451" s="26">
        <f>(E3451-F3451)/E3451</f>
        <v>0.42263220848889049</v>
      </c>
      <c r="H3451" s="27">
        <f>E3451-F3451</f>
        <v>1166</v>
      </c>
      <c r="I3451" s="35">
        <f>E3451/D3451</f>
        <v>0.1799996737836207</v>
      </c>
      <c r="J3451" s="3">
        <v>185003.36</v>
      </c>
      <c r="K3451" s="26">
        <v>6.0999999999999999E-2</v>
      </c>
      <c r="L3451" s="4" t="b">
        <v>0</v>
      </c>
      <c r="M3451" s="4" t="s">
        <v>58</v>
      </c>
      <c r="N3451" s="35">
        <f>'Landed Freight Margin Tool'!$D$4</f>
        <v>0.58708499999999997</v>
      </c>
      <c r="O3451" s="30">
        <f>(MAX($F3451,MIN(0.18*$D3451,$F3451*(1+$N3451))))</f>
        <v>2528.0676965000002</v>
      </c>
      <c r="P3451" s="35">
        <f>O3451/D3451</f>
        <v>0.16493941812784421</v>
      </c>
    </row>
    <row r="3452" spans="1:16" x14ac:dyDescent="0.3">
      <c r="A3452" s="2">
        <v>45156</v>
      </c>
      <c r="B3452" s="3" t="s">
        <v>2631</v>
      </c>
      <c r="C3452" s="4" t="s">
        <v>2632</v>
      </c>
      <c r="D3452" s="27">
        <v>3069.95</v>
      </c>
      <c r="E3452" s="27">
        <v>552.59</v>
      </c>
      <c r="F3452" s="27">
        <v>391.85</v>
      </c>
      <c r="G3452" s="26">
        <f>(E3452-F3452)/E3452</f>
        <v>0.29088474275683601</v>
      </c>
      <c r="H3452" s="27">
        <f>E3452-F3452</f>
        <v>160.74</v>
      </c>
      <c r="I3452" s="35">
        <f>E3452/D3452</f>
        <v>0.17999967426179581</v>
      </c>
      <c r="J3452" s="3">
        <v>185003.36</v>
      </c>
      <c r="K3452" s="26">
        <v>6.0999999999999999E-2</v>
      </c>
      <c r="L3452" s="4" t="b">
        <v>0</v>
      </c>
      <c r="M3452" s="4" t="s">
        <v>58</v>
      </c>
      <c r="N3452" s="35">
        <f>'Landed Freight Margin Tool'!$D$4</f>
        <v>0.58708499999999997</v>
      </c>
      <c r="O3452" s="30">
        <f>(MAX($F3452,MIN(0.18*$D3452,$F3452*(1+$N3452))))</f>
        <v>552.59099999999989</v>
      </c>
      <c r="P3452" s="35">
        <f>O3452/D3452</f>
        <v>0.17999999999999997</v>
      </c>
    </row>
    <row r="3453" spans="1:16" x14ac:dyDescent="0.3">
      <c r="A3453" s="2">
        <v>44950</v>
      </c>
      <c r="B3453" s="3" t="s">
        <v>6235</v>
      </c>
      <c r="C3453" s="4" t="s">
        <v>6236</v>
      </c>
      <c r="D3453" s="27">
        <v>11059.02</v>
      </c>
      <c r="E3453" s="27">
        <v>1990.62</v>
      </c>
      <c r="F3453" s="27">
        <v>1021.68</v>
      </c>
      <c r="G3453" s="26">
        <f>(E3453-F3453)/E3453</f>
        <v>0.486752870964825</v>
      </c>
      <c r="H3453" s="27">
        <f>E3453-F3453</f>
        <v>968.93999999999994</v>
      </c>
      <c r="I3453" s="35">
        <f>E3453/D3453</f>
        <v>0.17999967447386836</v>
      </c>
      <c r="J3453" s="3">
        <v>185003.36</v>
      </c>
      <c r="K3453" s="26">
        <v>6.0999999999999999E-2</v>
      </c>
      <c r="L3453" s="4" t="b">
        <v>0</v>
      </c>
      <c r="M3453" s="4" t="s">
        <v>58</v>
      </c>
      <c r="N3453" s="35">
        <f>'Landed Freight Margin Tool'!$D$4</f>
        <v>0.58708499999999997</v>
      </c>
      <c r="O3453" s="30">
        <f>(MAX($F3453,MIN(0.18*$D3453,$F3453*(1+$N3453))))</f>
        <v>1621.4930028000001</v>
      </c>
      <c r="P3453" s="35">
        <f>O3453/D3453</f>
        <v>0.14662176239847655</v>
      </c>
    </row>
    <row r="3454" spans="1:16" x14ac:dyDescent="0.3">
      <c r="A3454" s="2">
        <v>45036</v>
      </c>
      <c r="B3454" s="3" t="s">
        <v>5008</v>
      </c>
      <c r="C3454" s="4" t="s">
        <v>5009</v>
      </c>
      <c r="D3454" s="27">
        <v>9216.35</v>
      </c>
      <c r="E3454" s="27">
        <v>1658.94</v>
      </c>
      <c r="F3454" s="27">
        <v>1123.0999999999999</v>
      </c>
      <c r="G3454" s="26">
        <f>(E3454-F3454)/E3454</f>
        <v>0.32300143465104231</v>
      </c>
      <c r="H3454" s="27">
        <f>E3454-F3454</f>
        <v>535.84000000000015</v>
      </c>
      <c r="I3454" s="35">
        <f>E3454/D3454</f>
        <v>0.17999967449152865</v>
      </c>
      <c r="J3454" s="3">
        <v>185003.36</v>
      </c>
      <c r="K3454" s="26">
        <v>6.0999999999999999E-2</v>
      </c>
      <c r="L3454" s="4" t="b">
        <v>0</v>
      </c>
      <c r="M3454" s="4" t="s">
        <v>58</v>
      </c>
      <c r="N3454" s="35">
        <f>'Landed Freight Margin Tool'!$D$4</f>
        <v>0.58708499999999997</v>
      </c>
      <c r="O3454" s="30">
        <f>(MAX($F3454,MIN(0.18*$D3454,$F3454*(1+$N3454))))</f>
        <v>1658.943</v>
      </c>
      <c r="P3454" s="35">
        <f>O3454/D3454</f>
        <v>0.18</v>
      </c>
    </row>
    <row r="3455" spans="1:16" x14ac:dyDescent="0.3">
      <c r="A3455" s="2">
        <v>45279</v>
      </c>
      <c r="B3455" s="3" t="s">
        <v>11133</v>
      </c>
      <c r="C3455" s="4" t="s">
        <v>11134</v>
      </c>
      <c r="D3455" s="27">
        <v>11066.02</v>
      </c>
      <c r="E3455" s="27">
        <v>1991.88</v>
      </c>
      <c r="F3455" s="27">
        <v>1080.3</v>
      </c>
      <c r="G3455" s="26">
        <f>(E3455-F3455)/E3455</f>
        <v>0.45764805108741496</v>
      </c>
      <c r="H3455" s="27">
        <f>E3455-F3455</f>
        <v>911.58000000000015</v>
      </c>
      <c r="I3455" s="35">
        <f>E3455/D3455</f>
        <v>0.1799996746797855</v>
      </c>
      <c r="J3455" s="3">
        <v>185003.36</v>
      </c>
      <c r="K3455" s="26">
        <v>6.0999999999999999E-2</v>
      </c>
      <c r="L3455" s="4" t="b">
        <v>0</v>
      </c>
      <c r="M3455" s="4" t="s">
        <v>58</v>
      </c>
      <c r="N3455" s="35">
        <f>'Landed Freight Margin Tool'!$D$4</f>
        <v>0.58708499999999997</v>
      </c>
      <c r="O3455" s="30">
        <f>(MAX($F3455,MIN(0.18*$D3455,$F3455*(1+$N3455))))</f>
        <v>1714.5279255</v>
      </c>
      <c r="P3455" s="35">
        <f>O3455/D3455</f>
        <v>0.15493627568900109</v>
      </c>
    </row>
    <row r="3456" spans="1:16" x14ac:dyDescent="0.3">
      <c r="A3456" s="2">
        <v>45019</v>
      </c>
      <c r="B3456" s="3" t="s">
        <v>9497</v>
      </c>
      <c r="C3456" s="4" t="s">
        <v>9498</v>
      </c>
      <c r="D3456" s="27">
        <v>14763.86</v>
      </c>
      <c r="E3456" s="27">
        <v>2657.49</v>
      </c>
      <c r="F3456" s="27">
        <v>1464.37</v>
      </c>
      <c r="G3456" s="26">
        <f>(E3456-F3456)/E3456</f>
        <v>0.44896500080903406</v>
      </c>
      <c r="H3456" s="27">
        <f>E3456-F3456</f>
        <v>1193.1199999999999</v>
      </c>
      <c r="I3456" s="35">
        <f>E3456/D3456</f>
        <v>0.1799996748817721</v>
      </c>
      <c r="J3456" s="3">
        <v>185003.36</v>
      </c>
      <c r="K3456" s="26">
        <v>6.0999999999999999E-2</v>
      </c>
      <c r="L3456" s="4" t="b">
        <v>0</v>
      </c>
      <c r="M3456" s="4" t="s">
        <v>58</v>
      </c>
      <c r="N3456" s="35">
        <f>'Landed Freight Margin Tool'!$D$4</f>
        <v>0.58708499999999997</v>
      </c>
      <c r="O3456" s="30">
        <f>(MAX($F3456,MIN(0.18*$D3456,$F3456*(1+$N3456))))</f>
        <v>2324.07966145</v>
      </c>
      <c r="P3456" s="35">
        <f>O3456/D3456</f>
        <v>0.15741680437568495</v>
      </c>
    </row>
    <row r="3457" spans="1:16" x14ac:dyDescent="0.3">
      <c r="A3457" s="2">
        <v>45268</v>
      </c>
      <c r="B3457" s="3" t="s">
        <v>14147</v>
      </c>
      <c r="C3457" s="4" t="s">
        <v>14148</v>
      </c>
      <c r="D3457" s="27">
        <v>9228.35</v>
      </c>
      <c r="E3457" s="27">
        <v>1661.1</v>
      </c>
      <c r="F3457" s="27">
        <v>1216.3900000000001</v>
      </c>
      <c r="G3457" s="26">
        <f>(E3457-F3457)/E3457</f>
        <v>0.26772018541930037</v>
      </c>
      <c r="H3457" s="27">
        <f>E3457-F3457</f>
        <v>444.70999999999981</v>
      </c>
      <c r="I3457" s="35">
        <f>E3457/D3457</f>
        <v>0.17999967491480057</v>
      </c>
      <c r="J3457" s="3">
        <v>185003.36</v>
      </c>
      <c r="K3457" s="26">
        <v>6.0999999999999999E-2</v>
      </c>
      <c r="L3457" s="4" t="b">
        <v>0</v>
      </c>
      <c r="M3457" s="4" t="s">
        <v>58</v>
      </c>
      <c r="N3457" s="35">
        <f>'Landed Freight Margin Tool'!$D$4</f>
        <v>0.58708499999999997</v>
      </c>
      <c r="O3457" s="30">
        <f>(MAX($F3457,MIN(0.18*$D3457,$F3457*(1+$N3457))))</f>
        <v>1661.1030000000001</v>
      </c>
      <c r="P3457" s="35">
        <f>O3457/D3457</f>
        <v>0.18</v>
      </c>
    </row>
    <row r="3458" spans="1:16" x14ac:dyDescent="0.3">
      <c r="A3458" s="2">
        <v>45012</v>
      </c>
      <c r="B3458" s="3" t="s">
        <v>12060</v>
      </c>
      <c r="C3458" s="4" t="s">
        <v>12061</v>
      </c>
      <c r="D3458" s="27">
        <v>12308.8</v>
      </c>
      <c r="E3458" s="27">
        <v>2215.58</v>
      </c>
      <c r="F3458" s="27">
        <v>1361.05</v>
      </c>
      <c r="G3458" s="26">
        <f>(E3458-F3458)/E3458</f>
        <v>0.38569133138952327</v>
      </c>
      <c r="H3458" s="27">
        <f>E3458-F3458</f>
        <v>854.53</v>
      </c>
      <c r="I3458" s="35">
        <f>E3458/D3458</f>
        <v>0.17999967502924738</v>
      </c>
      <c r="J3458" s="3">
        <v>185003.36</v>
      </c>
      <c r="K3458" s="26">
        <v>6.0999999999999999E-2</v>
      </c>
      <c r="L3458" s="4" t="b">
        <v>0</v>
      </c>
      <c r="M3458" s="4" t="s">
        <v>58</v>
      </c>
      <c r="N3458" s="35">
        <f>'Landed Freight Margin Tool'!$D$4</f>
        <v>0.58708499999999997</v>
      </c>
      <c r="O3458" s="30">
        <f>(MAX($F3458,MIN(0.18*$D3458,$F3458*(1+$N3458))))</f>
        <v>2160.10203925</v>
      </c>
      <c r="P3458" s="35">
        <f>O3458/D3458</f>
        <v>0.17549249636438971</v>
      </c>
    </row>
    <row r="3459" spans="1:16" x14ac:dyDescent="0.3">
      <c r="A3459" s="2">
        <v>45142</v>
      </c>
      <c r="B3459" s="3" t="s">
        <v>7105</v>
      </c>
      <c r="C3459" s="4" t="s">
        <v>7106</v>
      </c>
      <c r="D3459" s="27">
        <v>5542.01</v>
      </c>
      <c r="E3459" s="27">
        <v>997.56</v>
      </c>
      <c r="F3459" s="27">
        <v>604.04</v>
      </c>
      <c r="G3459" s="26">
        <f>(E3459-F3459)/E3459</f>
        <v>0.39448253739123462</v>
      </c>
      <c r="H3459" s="27">
        <f>E3459-F3459</f>
        <v>393.52</v>
      </c>
      <c r="I3459" s="35">
        <f>E3459/D3459</f>
        <v>0.17999967520809235</v>
      </c>
      <c r="J3459" s="3">
        <v>185003.36</v>
      </c>
      <c r="K3459" s="26">
        <v>6.0999999999999999E-2</v>
      </c>
      <c r="L3459" s="4" t="b">
        <v>0</v>
      </c>
      <c r="M3459" s="4" t="s">
        <v>58</v>
      </c>
      <c r="N3459" s="35">
        <f>'Landed Freight Margin Tool'!$D$4</f>
        <v>0.58708499999999997</v>
      </c>
      <c r="O3459" s="30">
        <f>(MAX($F3459,MIN(0.18*$D3459,$F3459*(1+$N3459))))</f>
        <v>958.66282339999998</v>
      </c>
      <c r="P3459" s="35">
        <f>O3459/D3459</f>
        <v>0.17298107065847951</v>
      </c>
    </row>
    <row r="3460" spans="1:16" x14ac:dyDescent="0.3">
      <c r="A3460" s="2">
        <v>45189</v>
      </c>
      <c r="B3460" s="3" t="s">
        <v>19650</v>
      </c>
      <c r="C3460" s="4" t="s">
        <v>19651</v>
      </c>
      <c r="D3460" s="27">
        <v>12319.8</v>
      </c>
      <c r="E3460" s="27">
        <v>2217.56</v>
      </c>
      <c r="F3460" s="27">
        <v>1485.03</v>
      </c>
      <c r="G3460" s="26">
        <f>(E3460-F3460)/E3460</f>
        <v>0.33033153556160827</v>
      </c>
      <c r="H3460" s="27">
        <f>E3460-F3460</f>
        <v>732.53</v>
      </c>
      <c r="I3460" s="35">
        <f>E3460/D3460</f>
        <v>0.17999967531940453</v>
      </c>
      <c r="J3460" s="3">
        <v>185003.36</v>
      </c>
      <c r="K3460" s="26">
        <v>6.0999999999999999E-2</v>
      </c>
      <c r="L3460" s="4" t="b">
        <v>0</v>
      </c>
      <c r="M3460" s="4" t="s">
        <v>58</v>
      </c>
      <c r="N3460" s="35">
        <f>'Landed Freight Margin Tool'!$D$4</f>
        <v>0.58708499999999997</v>
      </c>
      <c r="O3460" s="30">
        <f>(MAX($F3460,MIN(0.18*$D3460,$F3460*(1+$N3460))))</f>
        <v>2217.5639999999999</v>
      </c>
      <c r="P3460" s="35">
        <f>O3460/D3460</f>
        <v>0.18</v>
      </c>
    </row>
    <row r="3461" spans="1:16" x14ac:dyDescent="0.3">
      <c r="A3461" s="2">
        <v>45069</v>
      </c>
      <c r="B3461" s="3" t="s">
        <v>11090</v>
      </c>
      <c r="C3461" s="4" t="s">
        <v>11091</v>
      </c>
      <c r="D3461" s="27">
        <v>4316.2299999999996</v>
      </c>
      <c r="E3461" s="27">
        <v>776.92</v>
      </c>
      <c r="F3461" s="27">
        <v>391.65</v>
      </c>
      <c r="G3461" s="26">
        <f>(E3461-F3461)/E3461</f>
        <v>0.49589404314472535</v>
      </c>
      <c r="H3461" s="27">
        <f>E3461-F3461</f>
        <v>385.27</v>
      </c>
      <c r="I3461" s="35">
        <f>E3461/D3461</f>
        <v>0.17999967564286426</v>
      </c>
      <c r="J3461" s="3">
        <v>185003.36</v>
      </c>
      <c r="K3461" s="26">
        <v>6.0999999999999999E-2</v>
      </c>
      <c r="L3461" s="4" t="b">
        <v>0</v>
      </c>
      <c r="M3461" s="4" t="s">
        <v>58</v>
      </c>
      <c r="N3461" s="35">
        <f>'Landed Freight Margin Tool'!$D$4</f>
        <v>0.58708499999999997</v>
      </c>
      <c r="O3461" s="30">
        <f>(MAX($F3461,MIN(0.18*$D3461,$F3461*(1+$N3461))))</f>
        <v>621.58184025000003</v>
      </c>
      <c r="P3461" s="35">
        <f>O3461/D3461</f>
        <v>0.14401036095157119</v>
      </c>
    </row>
    <row r="3462" spans="1:16" x14ac:dyDescent="0.3">
      <c r="A3462" s="2">
        <v>44949</v>
      </c>
      <c r="B3462" s="3" t="s">
        <v>5635</v>
      </c>
      <c r="C3462" s="4" t="s">
        <v>5636</v>
      </c>
      <c r="D3462" s="27">
        <v>6175.4</v>
      </c>
      <c r="E3462" s="27">
        <v>1111.57</v>
      </c>
      <c r="F3462" s="27">
        <v>792.35</v>
      </c>
      <c r="G3462" s="26">
        <f>(E3462-F3462)/E3462</f>
        <v>0.28717939490990213</v>
      </c>
      <c r="H3462" s="27">
        <f>E3462-F3462</f>
        <v>319.21999999999991</v>
      </c>
      <c r="I3462" s="35">
        <f>E3462/D3462</f>
        <v>0.17999967613433948</v>
      </c>
      <c r="J3462" s="3">
        <v>185003.36</v>
      </c>
      <c r="K3462" s="26">
        <v>6.0999999999999999E-2</v>
      </c>
      <c r="L3462" s="4" t="b">
        <v>0</v>
      </c>
      <c r="M3462" s="4" t="s">
        <v>58</v>
      </c>
      <c r="N3462" s="35">
        <f>'Landed Freight Margin Tool'!$D$4</f>
        <v>0.58708499999999997</v>
      </c>
      <c r="O3462" s="30">
        <f>(MAX($F3462,MIN(0.18*$D3462,$F3462*(1+$N3462))))</f>
        <v>1111.5719999999999</v>
      </c>
      <c r="P3462" s="35">
        <f>O3462/D3462</f>
        <v>0.18</v>
      </c>
    </row>
    <row r="3463" spans="1:16" x14ac:dyDescent="0.3">
      <c r="A3463" s="2">
        <v>44988</v>
      </c>
      <c r="B3463" s="3" t="s">
        <v>18376</v>
      </c>
      <c r="C3463" s="4" t="s">
        <v>18377</v>
      </c>
      <c r="D3463" s="27">
        <v>14835.86</v>
      </c>
      <c r="E3463" s="27">
        <v>2670.45</v>
      </c>
      <c r="F3463" s="27">
        <v>1966.85</v>
      </c>
      <c r="G3463" s="26">
        <f>(E3463-F3463)/E3463</f>
        <v>0.26347619315096704</v>
      </c>
      <c r="H3463" s="27">
        <f>E3463-F3463</f>
        <v>703.59999999999991</v>
      </c>
      <c r="I3463" s="35">
        <f>E3463/D3463</f>
        <v>0.1799996764596053</v>
      </c>
      <c r="J3463" s="3">
        <v>185003.36</v>
      </c>
      <c r="K3463" s="26">
        <v>6.0999999999999999E-2</v>
      </c>
      <c r="L3463" s="4" t="b">
        <v>0</v>
      </c>
      <c r="M3463" s="4" t="s">
        <v>58</v>
      </c>
      <c r="N3463" s="35">
        <f>'Landed Freight Margin Tool'!$D$4</f>
        <v>0.58708499999999997</v>
      </c>
      <c r="O3463" s="30">
        <f>(MAX($F3463,MIN(0.18*$D3463,$F3463*(1+$N3463))))</f>
        <v>2670.4548</v>
      </c>
      <c r="P3463" s="35">
        <f>O3463/D3463</f>
        <v>0.18</v>
      </c>
    </row>
    <row r="3464" spans="1:16" x14ac:dyDescent="0.3">
      <c r="A3464" s="2">
        <v>45196</v>
      </c>
      <c r="B3464" s="3" t="s">
        <v>21914</v>
      </c>
      <c r="C3464" s="4" t="s">
        <v>21915</v>
      </c>
      <c r="D3464" s="27">
        <v>9275.85</v>
      </c>
      <c r="E3464" s="27">
        <v>1669.65</v>
      </c>
      <c r="F3464" s="27">
        <v>850.05</v>
      </c>
      <c r="G3464" s="26">
        <f>(E3464-F3464)/E3464</f>
        <v>0.49088132243284527</v>
      </c>
      <c r="H3464" s="27">
        <f>E3464-F3464</f>
        <v>819.60000000000014</v>
      </c>
      <c r="I3464" s="35">
        <f>E3464/D3464</f>
        <v>0.17999967657950486</v>
      </c>
      <c r="J3464" s="3">
        <v>185003.36</v>
      </c>
      <c r="K3464" s="26">
        <v>6.0999999999999999E-2</v>
      </c>
      <c r="L3464" s="4" t="b">
        <v>0</v>
      </c>
      <c r="M3464" s="4" t="s">
        <v>58</v>
      </c>
      <c r="N3464" s="35">
        <f>'Landed Freight Margin Tool'!$D$4</f>
        <v>0.58708499999999997</v>
      </c>
      <c r="O3464" s="30">
        <f>(MAX($F3464,MIN(0.18*$D3464,$F3464*(1+$N3464))))</f>
        <v>1349.10160425</v>
      </c>
      <c r="P3464" s="35">
        <f>O3464/D3464</f>
        <v>0.1454423696211129</v>
      </c>
    </row>
    <row r="3465" spans="1:16" x14ac:dyDescent="0.3">
      <c r="A3465" s="2">
        <v>45250</v>
      </c>
      <c r="B3465" s="3" t="s">
        <v>12264</v>
      </c>
      <c r="C3465" s="4" t="s">
        <v>12265</v>
      </c>
      <c r="D3465" s="27">
        <v>2479.06</v>
      </c>
      <c r="E3465" s="27">
        <v>446.23</v>
      </c>
      <c r="F3465" s="27">
        <v>406.24</v>
      </c>
      <c r="G3465" s="26">
        <f>(E3465-F3465)/E3465</f>
        <v>8.9617461847029581E-2</v>
      </c>
      <c r="H3465" s="27">
        <f>E3465-F3465</f>
        <v>39.990000000000009</v>
      </c>
      <c r="I3465" s="35">
        <f>E3465/D3465</f>
        <v>0.17999967729704003</v>
      </c>
      <c r="J3465" s="3">
        <v>185003.36</v>
      </c>
      <c r="K3465" s="26">
        <v>6.0999999999999999E-2</v>
      </c>
      <c r="L3465" s="4" t="b">
        <v>0</v>
      </c>
      <c r="M3465" s="4" t="s">
        <v>58</v>
      </c>
      <c r="N3465" s="35">
        <f>'Landed Freight Margin Tool'!$D$4</f>
        <v>0.58708499999999997</v>
      </c>
      <c r="O3465" s="30">
        <f>(MAX($F3465,MIN(0.18*$D3465,$F3465*(1+$N3465))))</f>
        <v>446.23079999999999</v>
      </c>
      <c r="P3465" s="35">
        <f>O3465/D3465</f>
        <v>0.18</v>
      </c>
    </row>
    <row r="3466" spans="1:16" x14ac:dyDescent="0.3">
      <c r="A3466" s="2">
        <v>45098</v>
      </c>
      <c r="B3466" s="3" t="s">
        <v>4059</v>
      </c>
      <c r="C3466" s="4" t="s">
        <v>4060</v>
      </c>
      <c r="D3466" s="27">
        <v>12396.8</v>
      </c>
      <c r="E3466" s="27">
        <v>2231.42</v>
      </c>
      <c r="F3466" s="27">
        <v>1464.89</v>
      </c>
      <c r="G3466" s="26">
        <f>(E3466-F3466)/E3466</f>
        <v>0.34351668444309003</v>
      </c>
      <c r="H3466" s="27">
        <f>E3466-F3466</f>
        <v>766.53</v>
      </c>
      <c r="I3466" s="35">
        <f>E3466/D3466</f>
        <v>0.17999967733608674</v>
      </c>
      <c r="J3466" s="3">
        <v>185003.36</v>
      </c>
      <c r="K3466" s="26">
        <v>6.0999999999999999E-2</v>
      </c>
      <c r="L3466" s="4" t="b">
        <v>0</v>
      </c>
      <c r="M3466" s="4" t="s">
        <v>58</v>
      </c>
      <c r="N3466" s="35">
        <f>'Landed Freight Margin Tool'!$D$4</f>
        <v>0.58708499999999997</v>
      </c>
      <c r="O3466" s="30">
        <f>(MAX($F3466,MIN(0.18*$D3466,$F3466*(1+$N3466))))</f>
        <v>2231.424</v>
      </c>
      <c r="P3466" s="35">
        <f>O3466/D3466</f>
        <v>0.18000000000000002</v>
      </c>
    </row>
    <row r="3467" spans="1:16" x14ac:dyDescent="0.3">
      <c r="A3467" s="2">
        <v>45201</v>
      </c>
      <c r="B3467" s="3" t="s">
        <v>3339</v>
      </c>
      <c r="C3467" s="4" t="s">
        <v>3340</v>
      </c>
      <c r="D3467" s="27">
        <v>13641.58</v>
      </c>
      <c r="E3467" s="27">
        <v>2455.48</v>
      </c>
      <c r="F3467" s="27">
        <v>1780.25</v>
      </c>
      <c r="G3467" s="26">
        <f>(E3467-F3467)/E3467</f>
        <v>0.27498900418655414</v>
      </c>
      <c r="H3467" s="27">
        <f>E3467-F3467</f>
        <v>675.23</v>
      </c>
      <c r="I3467" s="35">
        <f>E3467/D3467</f>
        <v>0.17999967745671688</v>
      </c>
      <c r="J3467" s="3">
        <v>185003.36</v>
      </c>
      <c r="K3467" s="26">
        <v>6.0999999999999999E-2</v>
      </c>
      <c r="L3467" s="4" t="b">
        <v>0</v>
      </c>
      <c r="M3467" s="4" t="s">
        <v>58</v>
      </c>
      <c r="N3467" s="35">
        <f>'Landed Freight Margin Tool'!$D$4</f>
        <v>0.58708499999999997</v>
      </c>
      <c r="O3467" s="30">
        <f>(MAX($F3467,MIN(0.18*$D3467,$F3467*(1+$N3467))))</f>
        <v>2455.4843999999998</v>
      </c>
      <c r="P3467" s="35">
        <f>O3467/D3467</f>
        <v>0.18</v>
      </c>
    </row>
    <row r="3468" spans="1:16" x14ac:dyDescent="0.3">
      <c r="A3468" s="2">
        <v>45184</v>
      </c>
      <c r="B3468" s="3" t="s">
        <v>19902</v>
      </c>
      <c r="C3468" s="4" t="s">
        <v>19903</v>
      </c>
      <c r="D3468" s="27">
        <v>8065.07</v>
      </c>
      <c r="E3468" s="27">
        <v>1451.71</v>
      </c>
      <c r="F3468" s="27">
        <v>941.18</v>
      </c>
      <c r="G3468" s="26">
        <f>(E3468-F3468)/E3468</f>
        <v>0.35167492129970868</v>
      </c>
      <c r="H3468" s="27">
        <f>E3468-F3468</f>
        <v>510.53000000000009</v>
      </c>
      <c r="I3468" s="35">
        <f>E3468/D3468</f>
        <v>0.17999967762214092</v>
      </c>
      <c r="J3468" s="3">
        <v>185003.36</v>
      </c>
      <c r="K3468" s="26">
        <v>6.0999999999999999E-2</v>
      </c>
      <c r="L3468" s="4" t="b">
        <v>0</v>
      </c>
      <c r="M3468" s="4" t="s">
        <v>58</v>
      </c>
      <c r="N3468" s="35">
        <f>'Landed Freight Margin Tool'!$D$4</f>
        <v>0.58708499999999997</v>
      </c>
      <c r="O3468" s="30">
        <f>(MAX($F3468,MIN(0.18*$D3468,$F3468*(1+$N3468))))</f>
        <v>1451.7125999999998</v>
      </c>
      <c r="P3468" s="35">
        <f>O3468/D3468</f>
        <v>0.18</v>
      </c>
    </row>
    <row r="3469" spans="1:16" x14ac:dyDescent="0.3">
      <c r="A3469" s="2">
        <v>45211</v>
      </c>
      <c r="B3469" s="3" t="s">
        <v>22972</v>
      </c>
      <c r="C3469" s="4" t="s">
        <v>22973</v>
      </c>
      <c r="D3469" s="27">
        <v>14278.97</v>
      </c>
      <c r="E3469" s="27">
        <v>2570.21</v>
      </c>
      <c r="F3469" s="27">
        <v>1396.48</v>
      </c>
      <c r="G3469" s="26">
        <f>(E3469-F3469)/E3469</f>
        <v>0.45666696495617087</v>
      </c>
      <c r="H3469" s="27">
        <f>E3469-F3469</f>
        <v>1173.73</v>
      </c>
      <c r="I3469" s="35">
        <f>E3469/D3469</f>
        <v>0.17999967784791202</v>
      </c>
      <c r="J3469" s="3">
        <v>185003.36</v>
      </c>
      <c r="K3469" s="26">
        <v>6.0999999999999999E-2</v>
      </c>
      <c r="L3469" s="4" t="b">
        <v>0</v>
      </c>
      <c r="M3469" s="4" t="s">
        <v>58</v>
      </c>
      <c r="N3469" s="35">
        <f>'Landed Freight Margin Tool'!$D$4</f>
        <v>0.58708499999999997</v>
      </c>
      <c r="O3469" s="30">
        <f>(MAX($F3469,MIN(0.18*$D3469,$F3469*(1+$N3469))))</f>
        <v>2216.3324608000003</v>
      </c>
      <c r="P3469" s="35">
        <f>O3469/D3469</f>
        <v>0.15521654998924994</v>
      </c>
    </row>
    <row r="3470" spans="1:16" x14ac:dyDescent="0.3">
      <c r="A3470" s="2">
        <v>45028</v>
      </c>
      <c r="B3470" s="3" t="s">
        <v>19613</v>
      </c>
      <c r="C3470" s="4" t="s">
        <v>19614</v>
      </c>
      <c r="D3470" s="27">
        <v>13660.58</v>
      </c>
      <c r="E3470" s="27">
        <v>2458.9</v>
      </c>
      <c r="F3470" s="27">
        <v>1750.21</v>
      </c>
      <c r="G3470" s="26">
        <f>(E3470-F3470)/E3470</f>
        <v>0.28821424214079466</v>
      </c>
      <c r="H3470" s="27">
        <f>E3470-F3470</f>
        <v>708.69</v>
      </c>
      <c r="I3470" s="35">
        <f>E3470/D3470</f>
        <v>0.17999967790533053</v>
      </c>
      <c r="J3470" s="3">
        <v>185003.36</v>
      </c>
      <c r="K3470" s="26">
        <v>6.0999999999999999E-2</v>
      </c>
      <c r="L3470" s="4" t="b">
        <v>0</v>
      </c>
      <c r="M3470" s="4" t="s">
        <v>58</v>
      </c>
      <c r="N3470" s="35">
        <f>'Landed Freight Margin Tool'!$D$4</f>
        <v>0.58708499999999997</v>
      </c>
      <c r="O3470" s="30">
        <f>(MAX($F3470,MIN(0.18*$D3470,$F3470*(1+$N3470))))</f>
        <v>2458.9043999999999</v>
      </c>
      <c r="P3470" s="35">
        <f>O3470/D3470</f>
        <v>0.18</v>
      </c>
    </row>
    <row r="3471" spans="1:16" x14ac:dyDescent="0.3">
      <c r="A3471" s="2">
        <v>45055</v>
      </c>
      <c r="B3471" s="3" t="s">
        <v>23521</v>
      </c>
      <c r="C3471" s="4" t="s">
        <v>11167</v>
      </c>
      <c r="D3471" s="27">
        <v>13663.08</v>
      </c>
      <c r="E3471" s="27">
        <v>2459.35</v>
      </c>
      <c r="F3471" s="27">
        <v>1758.98</v>
      </c>
      <c r="G3471" s="26">
        <f>(E3471-F3471)/E3471</f>
        <v>0.28477849838371921</v>
      </c>
      <c r="H3471" s="27">
        <f>E3471-F3471</f>
        <v>700.36999999999989</v>
      </c>
      <c r="I3471" s="35">
        <f>E3471/D3471</f>
        <v>0.17999967796426575</v>
      </c>
      <c r="J3471" s="3">
        <v>185003.36</v>
      </c>
      <c r="K3471" s="26">
        <v>6.0999999999999999E-2</v>
      </c>
      <c r="L3471" s="4" t="b">
        <v>0</v>
      </c>
      <c r="M3471" s="4" t="s">
        <v>58</v>
      </c>
      <c r="N3471" s="35">
        <f>'Landed Freight Margin Tool'!$D$4</f>
        <v>0.58708499999999997</v>
      </c>
      <c r="O3471" s="30">
        <f>(MAX($F3471,MIN(0.18*$D3471,$F3471*(1+$N3471))))</f>
        <v>2459.3543999999997</v>
      </c>
      <c r="P3471" s="35">
        <f>O3471/D3471</f>
        <v>0.18</v>
      </c>
    </row>
    <row r="3472" spans="1:16" x14ac:dyDescent="0.3">
      <c r="A3472" s="2">
        <v>45196</v>
      </c>
      <c r="B3472" s="3" t="s">
        <v>18497</v>
      </c>
      <c r="C3472" s="4" t="s">
        <v>6912</v>
      </c>
      <c r="D3472" s="27">
        <v>9940.24</v>
      </c>
      <c r="E3472" s="27">
        <v>1789.24</v>
      </c>
      <c r="F3472" s="27">
        <v>1043.98</v>
      </c>
      <c r="G3472" s="26">
        <f>(E3472-F3472)/E3472</f>
        <v>0.41652321656122154</v>
      </c>
      <c r="H3472" s="27">
        <f>E3472-F3472</f>
        <v>745.26</v>
      </c>
      <c r="I3472" s="35">
        <f>E3472/D3472</f>
        <v>0.17999967807618328</v>
      </c>
      <c r="J3472" s="3">
        <v>185003.36</v>
      </c>
      <c r="K3472" s="26">
        <v>6.0999999999999999E-2</v>
      </c>
      <c r="L3472" s="4" t="b">
        <v>0</v>
      </c>
      <c r="M3472" s="4" t="s">
        <v>58</v>
      </c>
      <c r="N3472" s="35">
        <f>'Landed Freight Margin Tool'!$D$4</f>
        <v>0.58708499999999997</v>
      </c>
      <c r="O3472" s="30">
        <f>(MAX($F3472,MIN(0.18*$D3472,$F3472*(1+$N3472))))</f>
        <v>1656.8849983</v>
      </c>
      <c r="P3472" s="35">
        <f>O3472/D3472</f>
        <v>0.16668460704168109</v>
      </c>
    </row>
    <row r="3473" spans="1:16" x14ac:dyDescent="0.3">
      <c r="A3473" s="2">
        <v>45035</v>
      </c>
      <c r="B3473" s="3" t="s">
        <v>12461</v>
      </c>
      <c r="C3473" s="4" t="s">
        <v>12462</v>
      </c>
      <c r="D3473" s="27">
        <v>6835.29</v>
      </c>
      <c r="E3473" s="27">
        <v>1230.3499999999999</v>
      </c>
      <c r="F3473" s="27">
        <v>706.22</v>
      </c>
      <c r="G3473" s="26">
        <f>(E3473-F3473)/E3473</f>
        <v>0.42600073149916684</v>
      </c>
      <c r="H3473" s="27">
        <f>E3473-F3473</f>
        <v>524.12999999999988</v>
      </c>
      <c r="I3473" s="35">
        <f>E3473/D3473</f>
        <v>0.17999967814094206</v>
      </c>
      <c r="J3473" s="3">
        <v>185003.36</v>
      </c>
      <c r="K3473" s="26">
        <v>6.0999999999999999E-2</v>
      </c>
      <c r="L3473" s="4" t="b">
        <v>0</v>
      </c>
      <c r="M3473" s="4" t="s">
        <v>58</v>
      </c>
      <c r="N3473" s="35">
        <f>'Landed Freight Margin Tool'!$D$4</f>
        <v>0.58708499999999997</v>
      </c>
      <c r="O3473" s="30">
        <f>(MAX($F3473,MIN(0.18*$D3473,$F3473*(1+$N3473))))</f>
        <v>1120.8311687</v>
      </c>
      <c r="P3473" s="35">
        <f>O3473/D3473</f>
        <v>0.16397712001977971</v>
      </c>
    </row>
    <row r="3474" spans="1:16" x14ac:dyDescent="0.3">
      <c r="A3474" s="2">
        <v>45184</v>
      </c>
      <c r="B3474" s="3" t="s">
        <v>15872</v>
      </c>
      <c r="C3474" s="4" t="s">
        <v>15873</v>
      </c>
      <c r="D3474" s="27">
        <v>9947.24</v>
      </c>
      <c r="E3474" s="27">
        <v>1790.5</v>
      </c>
      <c r="F3474" s="27">
        <v>902.55</v>
      </c>
      <c r="G3474" s="26">
        <f>(E3474-F3474)/E3474</f>
        <v>0.49592292655682774</v>
      </c>
      <c r="H3474" s="27">
        <f>E3474-F3474</f>
        <v>887.95</v>
      </c>
      <c r="I3474" s="35">
        <f>E3474/D3474</f>
        <v>0.17999967830272517</v>
      </c>
      <c r="J3474" s="3">
        <v>185003.36</v>
      </c>
      <c r="K3474" s="26">
        <v>6.0999999999999999E-2</v>
      </c>
      <c r="L3474" s="4" t="b">
        <v>0</v>
      </c>
      <c r="M3474" s="4" t="s">
        <v>58</v>
      </c>
      <c r="N3474" s="35">
        <f>'Landed Freight Margin Tool'!$D$4</f>
        <v>0.58708499999999997</v>
      </c>
      <c r="O3474" s="30">
        <f>(MAX($F3474,MIN(0.18*$D3474,$F3474*(1+$N3474))))</f>
        <v>1432.42356675</v>
      </c>
      <c r="P3474" s="35">
        <f>O3474/D3474</f>
        <v>0.14400211181694622</v>
      </c>
    </row>
    <row r="3475" spans="1:16" x14ac:dyDescent="0.3">
      <c r="A3475" s="2">
        <v>45034</v>
      </c>
      <c r="B3475" s="3" t="s">
        <v>2194</v>
      </c>
      <c r="C3475" s="4" t="s">
        <v>2195</v>
      </c>
      <c r="D3475" s="27">
        <v>14304.97</v>
      </c>
      <c r="E3475" s="27">
        <v>2574.89</v>
      </c>
      <c r="F3475" s="27">
        <v>1436.98</v>
      </c>
      <c r="G3475" s="26">
        <f>(E3475-F3475)/E3475</f>
        <v>0.44192567449483278</v>
      </c>
      <c r="H3475" s="27">
        <f>E3475-F3475</f>
        <v>1137.9099999999999</v>
      </c>
      <c r="I3475" s="35">
        <f>E3475/D3475</f>
        <v>0.17999967843343956</v>
      </c>
      <c r="J3475" s="3">
        <v>185003.36</v>
      </c>
      <c r="K3475" s="26">
        <v>6.0999999999999999E-2</v>
      </c>
      <c r="L3475" s="4" t="b">
        <v>0</v>
      </c>
      <c r="M3475" s="4" t="s">
        <v>58</v>
      </c>
      <c r="N3475" s="35">
        <f>'Landed Freight Margin Tool'!$D$4</f>
        <v>0.58708499999999997</v>
      </c>
      <c r="O3475" s="30">
        <f>(MAX($F3475,MIN(0.18*$D3475,$F3475*(1+$N3475))))</f>
        <v>2280.6094032999999</v>
      </c>
      <c r="P3475" s="35">
        <f>O3475/D3475</f>
        <v>0.1594277655458208</v>
      </c>
    </row>
    <row r="3476" spans="1:16" x14ac:dyDescent="0.3">
      <c r="A3476" s="2">
        <v>44946</v>
      </c>
      <c r="B3476" s="3" t="s">
        <v>4043</v>
      </c>
      <c r="C3476" s="4" t="s">
        <v>4044</v>
      </c>
      <c r="D3476" s="27">
        <v>8717.9599999999991</v>
      </c>
      <c r="E3476" s="27">
        <v>1569.23</v>
      </c>
      <c r="F3476" s="27">
        <v>832.51</v>
      </c>
      <c r="G3476" s="26">
        <f>(E3476-F3476)/E3476</f>
        <v>0.4694786615091478</v>
      </c>
      <c r="H3476" s="27">
        <f>E3476-F3476</f>
        <v>736.72</v>
      </c>
      <c r="I3476" s="35">
        <f>E3476/D3476</f>
        <v>0.17999967882394508</v>
      </c>
      <c r="J3476" s="3">
        <v>185003.36</v>
      </c>
      <c r="K3476" s="26">
        <v>6.0999999999999999E-2</v>
      </c>
      <c r="L3476" s="4" t="b">
        <v>0</v>
      </c>
      <c r="M3476" s="4" t="s">
        <v>58</v>
      </c>
      <c r="N3476" s="35">
        <f>'Landed Freight Margin Tool'!$D$4</f>
        <v>0.58708499999999997</v>
      </c>
      <c r="O3476" s="30">
        <f>(MAX($F3476,MIN(0.18*$D3476,$F3476*(1+$N3476))))</f>
        <v>1321.2641333500001</v>
      </c>
      <c r="P3476" s="35">
        <f>O3476/D3476</f>
        <v>0.15155657210517143</v>
      </c>
    </row>
    <row r="3477" spans="1:16" x14ac:dyDescent="0.3">
      <c r="A3477" s="2">
        <v>44987</v>
      </c>
      <c r="B3477" s="3" t="s">
        <v>11363</v>
      </c>
      <c r="C3477" s="4" t="s">
        <v>11364</v>
      </c>
      <c r="D3477" s="27">
        <v>14322.47</v>
      </c>
      <c r="E3477" s="27">
        <v>2578.04</v>
      </c>
      <c r="F3477" s="27">
        <v>1664.62</v>
      </c>
      <c r="G3477" s="26">
        <f>(E3477-F3477)/E3477</f>
        <v>0.35430792384912574</v>
      </c>
      <c r="H3477" s="27">
        <f>E3477-F3477</f>
        <v>913.42000000000007</v>
      </c>
      <c r="I3477" s="35">
        <f>E3477/D3477</f>
        <v>0.17999967882634771</v>
      </c>
      <c r="J3477" s="3">
        <v>185003.36</v>
      </c>
      <c r="K3477" s="26">
        <v>6.0999999999999999E-2</v>
      </c>
      <c r="L3477" s="4" t="b">
        <v>0</v>
      </c>
      <c r="M3477" s="4" t="s">
        <v>58</v>
      </c>
      <c r="N3477" s="35">
        <f>'Landed Freight Margin Tool'!$D$4</f>
        <v>0.58708499999999997</v>
      </c>
      <c r="O3477" s="30">
        <f>(MAX($F3477,MIN(0.18*$D3477,$F3477*(1+$N3477))))</f>
        <v>2578.0445999999997</v>
      </c>
      <c r="P3477" s="35">
        <f>O3477/D3477</f>
        <v>0.18</v>
      </c>
    </row>
    <row r="3478" spans="1:16" x14ac:dyDescent="0.3">
      <c r="A3478" s="2">
        <v>45238</v>
      </c>
      <c r="B3478" s="3" t="s">
        <v>3571</v>
      </c>
      <c r="C3478" s="4" t="s">
        <v>3572</v>
      </c>
      <c r="D3478" s="27">
        <v>14957.86</v>
      </c>
      <c r="E3478" s="27">
        <v>2692.41</v>
      </c>
      <c r="F3478" s="27">
        <v>1550.68</v>
      </c>
      <c r="G3478" s="26">
        <f>(E3478-F3478)/E3478</f>
        <v>0.42405502876604967</v>
      </c>
      <c r="H3478" s="27">
        <f>E3478-F3478</f>
        <v>1141.7299999999998</v>
      </c>
      <c r="I3478" s="35">
        <f>E3478/D3478</f>
        <v>0.17999967909848064</v>
      </c>
      <c r="J3478" s="3">
        <v>185003.36</v>
      </c>
      <c r="K3478" s="26">
        <v>6.0999999999999999E-2</v>
      </c>
      <c r="L3478" s="4" t="b">
        <v>0</v>
      </c>
      <c r="M3478" s="4" t="s">
        <v>58</v>
      </c>
      <c r="N3478" s="35">
        <f>'Landed Freight Margin Tool'!$D$4</f>
        <v>0.58708499999999997</v>
      </c>
      <c r="O3478" s="30">
        <f>(MAX($F3478,MIN(0.18*$D3478,$F3478*(1+$N3478))))</f>
        <v>2461.0609678000001</v>
      </c>
      <c r="P3478" s="35">
        <f>O3478/D3478</f>
        <v>0.16453295911313517</v>
      </c>
    </row>
    <row r="3479" spans="1:16" x14ac:dyDescent="0.3">
      <c r="A3479" s="2">
        <v>45049</v>
      </c>
      <c r="B3479" s="3" t="s">
        <v>2058</v>
      </c>
      <c r="C3479" s="4" t="s">
        <v>2059</v>
      </c>
      <c r="D3479" s="27">
        <v>15605.75</v>
      </c>
      <c r="E3479" s="27">
        <v>2809.03</v>
      </c>
      <c r="F3479" s="27">
        <v>1775</v>
      </c>
      <c r="G3479" s="26">
        <f>(E3479-F3479)/E3479</f>
        <v>0.36810927615582606</v>
      </c>
      <c r="H3479" s="27">
        <f>E3479-F3479</f>
        <v>1034.0300000000002</v>
      </c>
      <c r="I3479" s="35">
        <f>E3479/D3479</f>
        <v>0.17999967960527372</v>
      </c>
      <c r="J3479" s="3">
        <v>185003.36</v>
      </c>
      <c r="K3479" s="26">
        <v>6.0999999999999999E-2</v>
      </c>
      <c r="L3479" s="4" t="b">
        <v>0</v>
      </c>
      <c r="M3479" s="4" t="s">
        <v>58</v>
      </c>
      <c r="N3479" s="35">
        <f>'Landed Freight Margin Tool'!$D$4</f>
        <v>0.58708499999999997</v>
      </c>
      <c r="O3479" s="30">
        <f>(MAX($F3479,MIN(0.18*$D3479,$F3479*(1+$N3479))))</f>
        <v>2809.0349999999999</v>
      </c>
      <c r="P3479" s="35">
        <f>O3479/D3479</f>
        <v>0.18</v>
      </c>
    </row>
    <row r="3480" spans="1:16" x14ac:dyDescent="0.3">
      <c r="A3480" s="2">
        <v>45210</v>
      </c>
      <c r="B3480" s="3" t="s">
        <v>24691</v>
      </c>
      <c r="C3480" s="4" t="s">
        <v>24692</v>
      </c>
      <c r="D3480" s="27">
        <v>11865.91</v>
      </c>
      <c r="E3480" s="27">
        <v>2135.86</v>
      </c>
      <c r="F3480" s="27">
        <v>1541.27</v>
      </c>
      <c r="G3480" s="26">
        <f>(E3480-F3480)/E3480</f>
        <v>0.27838435103424386</v>
      </c>
      <c r="H3480" s="27">
        <f>E3480-F3480</f>
        <v>594.59000000000015</v>
      </c>
      <c r="I3480" s="35">
        <f>E3480/D3480</f>
        <v>0.17999967975486078</v>
      </c>
      <c r="J3480" s="3">
        <v>185003.36</v>
      </c>
      <c r="K3480" s="26">
        <v>6.0999999999999999E-2</v>
      </c>
      <c r="L3480" s="4" t="b">
        <v>0</v>
      </c>
      <c r="M3480" s="4" t="s">
        <v>58</v>
      </c>
      <c r="N3480" s="35">
        <f>'Landed Freight Margin Tool'!$D$4</f>
        <v>0.58708499999999997</v>
      </c>
      <c r="O3480" s="30">
        <f>(MAX($F3480,MIN(0.18*$D3480,$F3480*(1+$N3480))))</f>
        <v>2135.8638000000001</v>
      </c>
      <c r="P3480" s="35">
        <f>O3480/D3480</f>
        <v>0.18000000000000002</v>
      </c>
    </row>
    <row r="3481" spans="1:16" x14ac:dyDescent="0.3">
      <c r="A3481" s="2">
        <v>45127</v>
      </c>
      <c r="B3481" s="3" t="s">
        <v>14426</v>
      </c>
      <c r="C3481" s="4" t="s">
        <v>14427</v>
      </c>
      <c r="D3481" s="27">
        <v>6247.9</v>
      </c>
      <c r="E3481" s="27">
        <v>1124.6199999999999</v>
      </c>
      <c r="F3481" s="27">
        <v>1013.5</v>
      </c>
      <c r="G3481" s="26">
        <f>(E3481-F3481)/E3481</f>
        <v>9.8806708043605751E-2</v>
      </c>
      <c r="H3481" s="27">
        <f>E3481-F3481</f>
        <v>111.11999999999989</v>
      </c>
      <c r="I3481" s="35">
        <f>E3481/D3481</f>
        <v>0.17999967989244386</v>
      </c>
      <c r="J3481" s="3">
        <v>185003.36</v>
      </c>
      <c r="K3481" s="26">
        <v>6.0999999999999999E-2</v>
      </c>
      <c r="L3481" s="4" t="b">
        <v>0</v>
      </c>
      <c r="M3481" s="4" t="s">
        <v>58</v>
      </c>
      <c r="N3481" s="35">
        <f>'Landed Freight Margin Tool'!$D$4</f>
        <v>0.58708499999999997</v>
      </c>
      <c r="O3481" s="30">
        <f>(MAX($F3481,MIN(0.18*$D3481,$F3481*(1+$N3481))))</f>
        <v>1124.6219999999998</v>
      </c>
      <c r="P3481" s="35">
        <f>O3481/D3481</f>
        <v>0.18</v>
      </c>
    </row>
    <row r="3482" spans="1:16" x14ac:dyDescent="0.3">
      <c r="A3482" s="2">
        <v>45064</v>
      </c>
      <c r="B3482" s="3" t="s">
        <v>16908</v>
      </c>
      <c r="C3482" s="4" t="s">
        <v>16909</v>
      </c>
      <c r="D3482" s="27">
        <v>11874.41</v>
      </c>
      <c r="E3482" s="27">
        <v>2137.39</v>
      </c>
      <c r="F3482" s="27">
        <v>1995.62</v>
      </c>
      <c r="G3482" s="26">
        <f>(E3482-F3482)/E3482</f>
        <v>6.6328559598388681E-2</v>
      </c>
      <c r="H3482" s="27">
        <f>E3482-F3482</f>
        <v>141.76999999999998</v>
      </c>
      <c r="I3482" s="35">
        <f>E3482/D3482</f>
        <v>0.17999967998410024</v>
      </c>
      <c r="J3482" s="3">
        <v>185003.36</v>
      </c>
      <c r="K3482" s="26">
        <v>6.0999999999999999E-2</v>
      </c>
      <c r="L3482" s="4" t="b">
        <v>0</v>
      </c>
      <c r="M3482" s="4" t="s">
        <v>58</v>
      </c>
      <c r="N3482" s="35">
        <f>'Landed Freight Margin Tool'!$D$4</f>
        <v>0.58708499999999997</v>
      </c>
      <c r="O3482" s="30">
        <f>(MAX($F3482,MIN(0.18*$D3482,$F3482*(1+$N3482))))</f>
        <v>2137.3937999999998</v>
      </c>
      <c r="P3482" s="35">
        <f>O3482/D3482</f>
        <v>0.18</v>
      </c>
    </row>
    <row r="3483" spans="1:16" x14ac:dyDescent="0.3">
      <c r="A3483" s="2">
        <v>44957</v>
      </c>
      <c r="B3483" s="3" t="s">
        <v>17650</v>
      </c>
      <c r="C3483" s="4" t="s">
        <v>8683</v>
      </c>
      <c r="D3483" s="27">
        <v>8128.07</v>
      </c>
      <c r="E3483" s="27">
        <v>1463.05</v>
      </c>
      <c r="F3483" s="27">
        <v>955.14</v>
      </c>
      <c r="G3483" s="26">
        <f>(E3483-F3483)/E3483</f>
        <v>0.34715833361812648</v>
      </c>
      <c r="H3483" s="27">
        <f>E3483-F3483</f>
        <v>507.90999999999997</v>
      </c>
      <c r="I3483" s="35">
        <f>E3483/D3483</f>
        <v>0.17999968012086509</v>
      </c>
      <c r="J3483" s="3">
        <v>185003.36</v>
      </c>
      <c r="K3483" s="26">
        <v>6.0999999999999999E-2</v>
      </c>
      <c r="L3483" s="4" t="b">
        <v>0</v>
      </c>
      <c r="M3483" s="4" t="s">
        <v>58</v>
      </c>
      <c r="N3483" s="35">
        <f>'Landed Freight Margin Tool'!$D$4</f>
        <v>0.58708499999999997</v>
      </c>
      <c r="O3483" s="30">
        <f>(MAX($F3483,MIN(0.18*$D3483,$F3483*(1+$N3483))))</f>
        <v>1463.0526</v>
      </c>
      <c r="P3483" s="35">
        <f>O3483/D3483</f>
        <v>0.18</v>
      </c>
    </row>
    <row r="3484" spans="1:16" x14ac:dyDescent="0.3">
      <c r="A3484" s="2">
        <v>44988</v>
      </c>
      <c r="B3484" s="3" t="s">
        <v>7500</v>
      </c>
      <c r="C3484" s="4" t="s">
        <v>7501</v>
      </c>
      <c r="D3484" s="27">
        <v>10631.13</v>
      </c>
      <c r="E3484" s="27">
        <v>1913.6</v>
      </c>
      <c r="F3484" s="27">
        <v>989.56</v>
      </c>
      <c r="G3484" s="26">
        <f>(E3484-F3484)/E3484</f>
        <v>0.48288043478260873</v>
      </c>
      <c r="H3484" s="27">
        <f>E3484-F3484</f>
        <v>924.04</v>
      </c>
      <c r="I3484" s="35">
        <f>E3484/D3484</f>
        <v>0.17999968018451473</v>
      </c>
      <c r="J3484" s="3">
        <v>185003.36</v>
      </c>
      <c r="K3484" s="26">
        <v>6.0999999999999999E-2</v>
      </c>
      <c r="L3484" s="4" t="b">
        <v>0</v>
      </c>
      <c r="M3484" s="4" t="s">
        <v>58</v>
      </c>
      <c r="N3484" s="35">
        <f>'Landed Freight Margin Tool'!$D$4</f>
        <v>0.58708499999999997</v>
      </c>
      <c r="O3484" s="30">
        <f>(MAX($F3484,MIN(0.18*$D3484,$F3484*(1+$N3484))))</f>
        <v>1570.5158326000001</v>
      </c>
      <c r="P3484" s="35">
        <f>O3484/D3484</f>
        <v>0.14772802445271577</v>
      </c>
    </row>
    <row r="3485" spans="1:16" x14ac:dyDescent="0.3">
      <c r="A3485" s="2">
        <v>44946</v>
      </c>
      <c r="B3485" s="3" t="s">
        <v>8831</v>
      </c>
      <c r="C3485" s="4" t="s">
        <v>8832</v>
      </c>
      <c r="D3485" s="27">
        <v>14385.47</v>
      </c>
      <c r="E3485" s="27">
        <v>2589.38</v>
      </c>
      <c r="F3485" s="27">
        <v>1833.6</v>
      </c>
      <c r="G3485" s="26">
        <f>(E3485-F3485)/E3485</f>
        <v>0.29187681993372938</v>
      </c>
      <c r="H3485" s="27">
        <f>E3485-F3485</f>
        <v>755.7800000000002</v>
      </c>
      <c r="I3485" s="35">
        <f>E3485/D3485</f>
        <v>0.17999968023290169</v>
      </c>
      <c r="J3485" s="3">
        <v>185003.36</v>
      </c>
      <c r="K3485" s="26">
        <v>6.0999999999999999E-2</v>
      </c>
      <c r="L3485" s="4" t="b">
        <v>0</v>
      </c>
      <c r="M3485" s="4" t="s">
        <v>58</v>
      </c>
      <c r="N3485" s="35">
        <f>'Landed Freight Margin Tool'!$D$4</f>
        <v>0.58708499999999997</v>
      </c>
      <c r="O3485" s="30">
        <f>(MAX($F3485,MIN(0.18*$D3485,$F3485*(1+$N3485))))</f>
        <v>2589.3845999999999</v>
      </c>
      <c r="P3485" s="35">
        <f>O3485/D3485</f>
        <v>0.18</v>
      </c>
    </row>
    <row r="3486" spans="1:16" x14ac:dyDescent="0.3">
      <c r="A3486" s="2">
        <v>45016</v>
      </c>
      <c r="B3486" s="3" t="s">
        <v>6089</v>
      </c>
      <c r="C3486" s="4" t="s">
        <v>6090</v>
      </c>
      <c r="D3486" s="27">
        <v>2505.06</v>
      </c>
      <c r="E3486" s="27">
        <v>450.91</v>
      </c>
      <c r="F3486" s="27">
        <v>337.88</v>
      </c>
      <c r="G3486" s="26">
        <f>(E3486-F3486)/E3486</f>
        <v>0.25067086558293233</v>
      </c>
      <c r="H3486" s="27">
        <f>E3486-F3486</f>
        <v>113.03000000000003</v>
      </c>
      <c r="I3486" s="35">
        <f>E3486/D3486</f>
        <v>0.17999968064637176</v>
      </c>
      <c r="J3486" s="3">
        <v>185003.36</v>
      </c>
      <c r="K3486" s="26">
        <v>6.0999999999999999E-2</v>
      </c>
      <c r="L3486" s="4" t="b">
        <v>0</v>
      </c>
      <c r="M3486" s="4" t="s">
        <v>58</v>
      </c>
      <c r="N3486" s="35">
        <f>'Landed Freight Margin Tool'!$D$4</f>
        <v>0.58708499999999997</v>
      </c>
      <c r="O3486" s="30">
        <f>(MAX($F3486,MIN(0.18*$D3486,$F3486*(1+$N3486))))</f>
        <v>450.91079999999999</v>
      </c>
      <c r="P3486" s="35">
        <f>O3486/D3486</f>
        <v>0.18</v>
      </c>
    </row>
    <row r="3487" spans="1:16" x14ac:dyDescent="0.3">
      <c r="A3487" s="2">
        <v>44984</v>
      </c>
      <c r="B3487" s="3" t="s">
        <v>8768</v>
      </c>
      <c r="C3487" s="4" t="s">
        <v>8769</v>
      </c>
      <c r="D3487" s="27">
        <v>10020.24</v>
      </c>
      <c r="E3487" s="27">
        <v>1803.64</v>
      </c>
      <c r="F3487" s="27">
        <v>1191.77</v>
      </c>
      <c r="G3487" s="26">
        <f>(E3487-F3487)/E3487</f>
        <v>0.33924175556097674</v>
      </c>
      <c r="H3487" s="27">
        <f>E3487-F3487</f>
        <v>611.87000000000012</v>
      </c>
      <c r="I3487" s="35">
        <f>E3487/D3487</f>
        <v>0.17999968064637176</v>
      </c>
      <c r="J3487" s="3">
        <v>185003.36</v>
      </c>
      <c r="K3487" s="26">
        <v>6.0999999999999999E-2</v>
      </c>
      <c r="L3487" s="4" t="b">
        <v>0</v>
      </c>
      <c r="M3487" s="4" t="s">
        <v>58</v>
      </c>
      <c r="N3487" s="35">
        <f>'Landed Freight Margin Tool'!$D$4</f>
        <v>0.58708499999999997</v>
      </c>
      <c r="O3487" s="30">
        <f>(MAX($F3487,MIN(0.18*$D3487,$F3487*(1+$N3487))))</f>
        <v>1803.6432</v>
      </c>
      <c r="P3487" s="35">
        <f>O3487/D3487</f>
        <v>0.18</v>
      </c>
    </row>
    <row r="3488" spans="1:16" x14ac:dyDescent="0.3">
      <c r="A3488" s="2">
        <v>45176</v>
      </c>
      <c r="B3488" s="3" t="s">
        <v>1228</v>
      </c>
      <c r="C3488" s="4" t="s">
        <v>1229</v>
      </c>
      <c r="D3488" s="27">
        <v>15667.75</v>
      </c>
      <c r="E3488" s="27">
        <v>2820.19</v>
      </c>
      <c r="F3488" s="27">
        <v>1416.28</v>
      </c>
      <c r="G3488" s="26">
        <f>(E3488-F3488)/E3488</f>
        <v>0.4978068853516962</v>
      </c>
      <c r="H3488" s="27">
        <f>E3488-F3488</f>
        <v>1403.91</v>
      </c>
      <c r="I3488" s="35">
        <f>E3488/D3488</f>
        <v>0.17999968087313112</v>
      </c>
      <c r="J3488" s="3">
        <v>185003.36</v>
      </c>
      <c r="K3488" s="26">
        <v>6.0999999999999999E-2</v>
      </c>
      <c r="L3488" s="4" t="b">
        <v>0</v>
      </c>
      <c r="M3488" s="4" t="s">
        <v>58</v>
      </c>
      <c r="N3488" s="35">
        <f>'Landed Freight Margin Tool'!$D$4</f>
        <v>0.58708499999999997</v>
      </c>
      <c r="O3488" s="30">
        <f>(MAX($F3488,MIN(0.18*$D3488,$F3488*(1+$N3488))))</f>
        <v>2247.7567438000001</v>
      </c>
      <c r="P3488" s="35">
        <f>O3488/D3488</f>
        <v>0.14346391433358333</v>
      </c>
    </row>
    <row r="3489" spans="1:16" x14ac:dyDescent="0.3">
      <c r="A3489" s="2">
        <v>45056</v>
      </c>
      <c r="B3489" s="3" t="s">
        <v>2004</v>
      </c>
      <c r="C3489" s="4" t="s">
        <v>2005</v>
      </c>
      <c r="D3489" s="27">
        <v>12540.8</v>
      </c>
      <c r="E3489" s="27">
        <v>2257.34</v>
      </c>
      <c r="F3489" s="27">
        <v>1208.22</v>
      </c>
      <c r="G3489" s="26">
        <f>(E3489-F3489)/E3489</f>
        <v>0.46475940708976055</v>
      </c>
      <c r="H3489" s="27">
        <f>E3489-F3489</f>
        <v>1049.1200000000001</v>
      </c>
      <c r="I3489" s="35">
        <f>E3489/D3489</f>
        <v>0.17999968104108194</v>
      </c>
      <c r="J3489" s="3">
        <v>185003.36</v>
      </c>
      <c r="K3489" s="26">
        <v>6.0999999999999999E-2</v>
      </c>
      <c r="L3489" s="4" t="b">
        <v>0</v>
      </c>
      <c r="M3489" s="4" t="s">
        <v>58</v>
      </c>
      <c r="N3489" s="35">
        <f>'Landed Freight Margin Tool'!$D$4</f>
        <v>0.58708499999999997</v>
      </c>
      <c r="O3489" s="30">
        <f>(MAX($F3489,MIN(0.18*$D3489,$F3489*(1+$N3489))))</f>
        <v>1917.5478387000001</v>
      </c>
      <c r="P3489" s="35">
        <f>O3489/D3489</f>
        <v>0.15290474600503956</v>
      </c>
    </row>
    <row r="3490" spans="1:16" x14ac:dyDescent="0.3">
      <c r="A3490" s="2">
        <v>45208</v>
      </c>
      <c r="B3490" s="3" t="s">
        <v>10134</v>
      </c>
      <c r="C3490" s="4" t="s">
        <v>10135</v>
      </c>
      <c r="D3490" s="27">
        <v>10069.74</v>
      </c>
      <c r="E3490" s="27">
        <v>1812.55</v>
      </c>
      <c r="F3490" s="27">
        <v>1281.1199999999999</v>
      </c>
      <c r="G3490" s="26">
        <f>(E3490-F3490)/E3490</f>
        <v>0.29319467049184855</v>
      </c>
      <c r="H3490" s="27">
        <f>E3490-F3490</f>
        <v>531.43000000000006</v>
      </c>
      <c r="I3490" s="35">
        <f>E3490/D3490</f>
        <v>0.17999968221622406</v>
      </c>
      <c r="J3490" s="3">
        <v>185003.36</v>
      </c>
      <c r="K3490" s="26">
        <v>6.0999999999999999E-2</v>
      </c>
      <c r="L3490" s="4" t="b">
        <v>0</v>
      </c>
      <c r="M3490" s="4" t="s">
        <v>58</v>
      </c>
      <c r="N3490" s="35">
        <f>'Landed Freight Margin Tool'!$D$4</f>
        <v>0.58708499999999997</v>
      </c>
      <c r="O3490" s="30">
        <f>(MAX($F3490,MIN(0.18*$D3490,$F3490*(1+$N3490))))</f>
        <v>1812.5531999999998</v>
      </c>
      <c r="P3490" s="35">
        <f>O3490/D3490</f>
        <v>0.18</v>
      </c>
    </row>
    <row r="3491" spans="1:16" x14ac:dyDescent="0.3">
      <c r="A3491" s="2">
        <v>45243</v>
      </c>
      <c r="B3491" s="3" t="s">
        <v>8405</v>
      </c>
      <c r="C3491" s="4" t="s">
        <v>8406</v>
      </c>
      <c r="D3491" s="27">
        <v>13853.08</v>
      </c>
      <c r="E3491" s="27">
        <v>2493.5500000000002</v>
      </c>
      <c r="F3491" s="27">
        <v>1577.46</v>
      </c>
      <c r="G3491" s="26">
        <f>(E3491-F3491)/E3491</f>
        <v>0.36738385033386139</v>
      </c>
      <c r="H3491" s="27">
        <f>E3491-F3491</f>
        <v>916.09000000000015</v>
      </c>
      <c r="I3491" s="35">
        <f>E3491/D3491</f>
        <v>0.17999968238110226</v>
      </c>
      <c r="J3491" s="3">
        <v>185003.36</v>
      </c>
      <c r="K3491" s="26">
        <v>6.0999999999999999E-2</v>
      </c>
      <c r="L3491" s="4" t="b">
        <v>0</v>
      </c>
      <c r="M3491" s="4" t="s">
        <v>58</v>
      </c>
      <c r="N3491" s="35">
        <f>'Landed Freight Margin Tool'!$D$4</f>
        <v>0.58708499999999997</v>
      </c>
      <c r="O3491" s="30">
        <f>(MAX($F3491,MIN(0.18*$D3491,$F3491*(1+$N3491))))</f>
        <v>2493.5544</v>
      </c>
      <c r="P3491" s="35">
        <f>O3491/D3491</f>
        <v>0.18</v>
      </c>
    </row>
    <row r="3492" spans="1:16" x14ac:dyDescent="0.3">
      <c r="A3492" s="2">
        <v>45156</v>
      </c>
      <c r="B3492" s="3" t="s">
        <v>3440</v>
      </c>
      <c r="C3492" s="4" t="s">
        <v>3441</v>
      </c>
      <c r="D3492" s="27">
        <v>14485.97</v>
      </c>
      <c r="E3492" s="27">
        <v>2607.4699999999998</v>
      </c>
      <c r="F3492" s="27">
        <v>1321.92</v>
      </c>
      <c r="G3492" s="26">
        <f>(E3492-F3492)/E3492</f>
        <v>0.49302580662481249</v>
      </c>
      <c r="H3492" s="27">
        <f>E3492-F3492</f>
        <v>1285.5499999999997</v>
      </c>
      <c r="I3492" s="35">
        <f>E3492/D3492</f>
        <v>0.179999682451365</v>
      </c>
      <c r="J3492" s="3">
        <v>185003.36</v>
      </c>
      <c r="K3492" s="26">
        <v>6.0999999999999999E-2</v>
      </c>
      <c r="L3492" s="4" t="b">
        <v>0</v>
      </c>
      <c r="M3492" s="4" t="s">
        <v>58</v>
      </c>
      <c r="N3492" s="35">
        <f>'Landed Freight Margin Tool'!$D$4</f>
        <v>0.58708499999999997</v>
      </c>
      <c r="O3492" s="30">
        <f>(MAX($F3492,MIN(0.18*$D3492,$F3492*(1+$N3492))))</f>
        <v>2097.9994032000004</v>
      </c>
      <c r="P3492" s="35">
        <f>O3492/D3492</f>
        <v>0.14482974928154624</v>
      </c>
    </row>
    <row r="3493" spans="1:16" x14ac:dyDescent="0.3">
      <c r="A3493" s="2">
        <v>45077</v>
      </c>
      <c r="B3493" s="3" t="s">
        <v>12216</v>
      </c>
      <c r="C3493" s="4" t="s">
        <v>12217</v>
      </c>
      <c r="D3493" s="27">
        <v>15782.75</v>
      </c>
      <c r="E3493" s="27">
        <v>2840.89</v>
      </c>
      <c r="F3493" s="27">
        <v>2003.06</v>
      </c>
      <c r="G3493" s="26">
        <f>(E3493-F3493)/E3493</f>
        <v>0.29491814184991322</v>
      </c>
      <c r="H3493" s="27">
        <f>E3493-F3493</f>
        <v>837.82999999999993</v>
      </c>
      <c r="I3493" s="35">
        <f>E3493/D3493</f>
        <v>0.17999968319842866</v>
      </c>
      <c r="J3493" s="3">
        <v>185003.36</v>
      </c>
      <c r="K3493" s="26">
        <v>6.0999999999999999E-2</v>
      </c>
      <c r="L3493" s="4" t="b">
        <v>0</v>
      </c>
      <c r="M3493" s="4" t="s">
        <v>58</v>
      </c>
      <c r="N3493" s="35">
        <f>'Landed Freight Margin Tool'!$D$4</f>
        <v>0.58708499999999997</v>
      </c>
      <c r="O3493" s="30">
        <f>(MAX($F3493,MIN(0.18*$D3493,$F3493*(1+$N3493))))</f>
        <v>2840.895</v>
      </c>
      <c r="P3493" s="35">
        <f>O3493/D3493</f>
        <v>0.18</v>
      </c>
    </row>
    <row r="3494" spans="1:16" x14ac:dyDescent="0.3">
      <c r="A3494" s="2">
        <v>45040</v>
      </c>
      <c r="B3494" s="3" t="s">
        <v>8703</v>
      </c>
      <c r="C3494" s="4" t="s">
        <v>3493</v>
      </c>
      <c r="D3494" s="27">
        <v>10761.13</v>
      </c>
      <c r="E3494" s="27">
        <v>1937</v>
      </c>
      <c r="F3494" s="27">
        <v>696.28</v>
      </c>
      <c r="G3494" s="26">
        <f>(E3494-F3494)/E3494</f>
        <v>0.6405369127516779</v>
      </c>
      <c r="H3494" s="27">
        <f>E3494-F3494</f>
        <v>1240.72</v>
      </c>
      <c r="I3494" s="35">
        <f>E3494/D3494</f>
        <v>0.17999968404805072</v>
      </c>
      <c r="J3494" s="3">
        <v>185003.36</v>
      </c>
      <c r="K3494" s="26">
        <v>6.0999999999999999E-2</v>
      </c>
      <c r="L3494" s="4" t="b">
        <v>0</v>
      </c>
      <c r="M3494" s="4" t="s">
        <v>58</v>
      </c>
      <c r="N3494" s="35">
        <f>'Landed Freight Margin Tool'!$D$4</f>
        <v>0.58708499999999997</v>
      </c>
      <c r="O3494" s="30">
        <f>(MAX($F3494,MIN(0.18*$D3494,$F3494*(1+$N3494))))</f>
        <v>1105.0555438000001</v>
      </c>
      <c r="P3494" s="35">
        <f>O3494/D3494</f>
        <v>0.10268954503848575</v>
      </c>
    </row>
    <row r="3495" spans="1:16" x14ac:dyDescent="0.3">
      <c r="A3495" s="2">
        <v>45097</v>
      </c>
      <c r="B3495" s="3" t="s">
        <v>14566</v>
      </c>
      <c r="C3495" s="4" t="s">
        <v>14567</v>
      </c>
      <c r="D3495" s="27">
        <v>6970.29</v>
      </c>
      <c r="E3495" s="27">
        <v>1254.6500000000001</v>
      </c>
      <c r="F3495" s="27">
        <v>535.16999999999996</v>
      </c>
      <c r="G3495" s="26">
        <f>(E3495-F3495)/E3495</f>
        <v>0.57345076316104104</v>
      </c>
      <c r="H3495" s="27">
        <f>E3495-F3495</f>
        <v>719.48000000000013</v>
      </c>
      <c r="I3495" s="35">
        <f>E3495/D3495</f>
        <v>0.1799996843746817</v>
      </c>
      <c r="J3495" s="3">
        <v>185003.36</v>
      </c>
      <c r="K3495" s="26">
        <v>6.0999999999999999E-2</v>
      </c>
      <c r="L3495" s="4" t="b">
        <v>0</v>
      </c>
      <c r="M3495" s="4" t="s">
        <v>58</v>
      </c>
      <c r="N3495" s="35">
        <f>'Landed Freight Margin Tool'!$D$4</f>
        <v>0.58708499999999997</v>
      </c>
      <c r="O3495" s="30">
        <f>(MAX($F3495,MIN(0.18*$D3495,$F3495*(1+$N3495))))</f>
        <v>849.36027945000001</v>
      </c>
      <c r="P3495" s="35">
        <f>O3495/D3495</f>
        <v>0.12185436752990192</v>
      </c>
    </row>
    <row r="3496" spans="1:16" x14ac:dyDescent="0.3">
      <c r="A3496" s="2">
        <v>45062</v>
      </c>
      <c r="B3496" s="3" t="s">
        <v>17084</v>
      </c>
      <c r="C3496" s="4" t="s">
        <v>17085</v>
      </c>
      <c r="D3496" s="27">
        <v>7605.18</v>
      </c>
      <c r="E3496" s="27">
        <v>1368.93</v>
      </c>
      <c r="F3496" s="27">
        <v>832.39</v>
      </c>
      <c r="G3496" s="26">
        <f>(E3496-F3496)/E3496</f>
        <v>0.39194115111802652</v>
      </c>
      <c r="H3496" s="27">
        <f>E3496-F3496</f>
        <v>536.54000000000008</v>
      </c>
      <c r="I3496" s="35">
        <f>E3496/D3496</f>
        <v>0.17999968442561518</v>
      </c>
      <c r="J3496" s="3">
        <v>185003.36</v>
      </c>
      <c r="K3496" s="26">
        <v>6.0999999999999999E-2</v>
      </c>
      <c r="L3496" s="4" t="b">
        <v>0</v>
      </c>
      <c r="M3496" s="4" t="s">
        <v>58</v>
      </c>
      <c r="N3496" s="35">
        <f>'Landed Freight Margin Tool'!$D$4</f>
        <v>0.58708499999999997</v>
      </c>
      <c r="O3496" s="30">
        <f>(MAX($F3496,MIN(0.18*$D3496,$F3496*(1+$N3496))))</f>
        <v>1321.0736831500001</v>
      </c>
      <c r="P3496" s="35">
        <f>O3496/D3496</f>
        <v>0.17370708952976788</v>
      </c>
    </row>
    <row r="3497" spans="1:16" x14ac:dyDescent="0.3">
      <c r="A3497" s="2">
        <v>45077</v>
      </c>
      <c r="B3497" s="3" t="s">
        <v>9231</v>
      </c>
      <c r="C3497" s="4" t="s">
        <v>9232</v>
      </c>
      <c r="D3497" s="27">
        <v>10142.74</v>
      </c>
      <c r="E3497" s="27">
        <v>1825.69</v>
      </c>
      <c r="F3497" s="27">
        <v>958.33</v>
      </c>
      <c r="G3497" s="26">
        <f>(E3497-F3497)/E3497</f>
        <v>0.47508613181865483</v>
      </c>
      <c r="H3497" s="27">
        <f>E3497-F3497</f>
        <v>867.36</v>
      </c>
      <c r="I3497" s="35">
        <f>E3497/D3497</f>
        <v>0.17999968450339851</v>
      </c>
      <c r="J3497" s="3">
        <v>185003.36</v>
      </c>
      <c r="K3497" s="26">
        <v>6.0999999999999999E-2</v>
      </c>
      <c r="L3497" s="4" t="b">
        <v>0</v>
      </c>
      <c r="M3497" s="4" t="s">
        <v>58</v>
      </c>
      <c r="N3497" s="35">
        <f>'Landed Freight Margin Tool'!$D$4</f>
        <v>0.58708499999999997</v>
      </c>
      <c r="O3497" s="30">
        <f>(MAX($F3497,MIN(0.18*$D3497,$F3497*(1+$N3497))))</f>
        <v>1520.9511680500002</v>
      </c>
      <c r="P3497" s="35">
        <f>O3497/D3497</f>
        <v>0.14995466393203416</v>
      </c>
    </row>
    <row r="3498" spans="1:16" x14ac:dyDescent="0.3">
      <c r="A3498" s="2">
        <v>45181</v>
      </c>
      <c r="B3498" s="3" t="s">
        <v>11307</v>
      </c>
      <c r="C3498" s="4" t="s">
        <v>11308</v>
      </c>
      <c r="D3498" s="27">
        <v>8875.4599999999991</v>
      </c>
      <c r="E3498" s="27">
        <v>1597.58</v>
      </c>
      <c r="F3498" s="27">
        <v>881.61</v>
      </c>
      <c r="G3498" s="26">
        <f>(E3498-F3498)/E3498</f>
        <v>0.4481590906245696</v>
      </c>
      <c r="H3498" s="27">
        <f>E3498-F3498</f>
        <v>715.96999999999991</v>
      </c>
      <c r="I3498" s="35">
        <f>E3498/D3498</f>
        <v>0.17999968452339374</v>
      </c>
      <c r="J3498" s="3">
        <v>185003.36</v>
      </c>
      <c r="K3498" s="26">
        <v>6.0999999999999999E-2</v>
      </c>
      <c r="L3498" s="4" t="b">
        <v>0</v>
      </c>
      <c r="M3498" s="4" t="s">
        <v>58</v>
      </c>
      <c r="N3498" s="35">
        <f>'Landed Freight Margin Tool'!$D$4</f>
        <v>0.58708499999999997</v>
      </c>
      <c r="O3498" s="30">
        <f>(MAX($F3498,MIN(0.18*$D3498,$F3498*(1+$N3498))))</f>
        <v>1399.1900068500001</v>
      </c>
      <c r="P3498" s="35">
        <f>O3498/D3498</f>
        <v>0.157647041037873</v>
      </c>
    </row>
    <row r="3499" spans="1:16" x14ac:dyDescent="0.3">
      <c r="A3499" s="2">
        <v>45260</v>
      </c>
      <c r="B3499" s="3" t="s">
        <v>12291</v>
      </c>
      <c r="C3499" s="4" t="s">
        <v>12292</v>
      </c>
      <c r="D3499" s="27">
        <v>15226.36</v>
      </c>
      <c r="E3499" s="27">
        <v>2740.74</v>
      </c>
      <c r="F3499" s="27">
        <v>1375.19</v>
      </c>
      <c r="G3499" s="26">
        <f>(E3499-F3499)/E3499</f>
        <v>0.49824135087604071</v>
      </c>
      <c r="H3499" s="27">
        <f>E3499-F3499</f>
        <v>1365.5499999999997</v>
      </c>
      <c r="I3499" s="35">
        <f>E3499/D3499</f>
        <v>0.17999968475722364</v>
      </c>
      <c r="J3499" s="3">
        <v>185003.36</v>
      </c>
      <c r="K3499" s="26">
        <v>6.0999999999999999E-2</v>
      </c>
      <c r="L3499" s="4" t="b">
        <v>0</v>
      </c>
      <c r="M3499" s="4" t="s">
        <v>58</v>
      </c>
      <c r="N3499" s="35">
        <f>'Landed Freight Margin Tool'!$D$4</f>
        <v>0.58708499999999997</v>
      </c>
      <c r="O3499" s="30">
        <f>(MAX($F3499,MIN(0.18*$D3499,$F3499*(1+$N3499))))</f>
        <v>2182.5434211500001</v>
      </c>
      <c r="P3499" s="35">
        <f>O3499/D3499</f>
        <v>0.14333980157765874</v>
      </c>
    </row>
    <row r="3500" spans="1:16" x14ac:dyDescent="0.3">
      <c r="A3500" s="2">
        <v>45076</v>
      </c>
      <c r="B3500" s="3" t="s">
        <v>13179</v>
      </c>
      <c r="C3500" s="4" t="s">
        <v>13180</v>
      </c>
      <c r="D3500" s="27">
        <v>6980.79</v>
      </c>
      <c r="E3500" s="27">
        <v>1256.54</v>
      </c>
      <c r="F3500" s="27">
        <v>831.9</v>
      </c>
      <c r="G3500" s="26">
        <f>(E3500-F3500)/E3500</f>
        <v>0.33794387763222816</v>
      </c>
      <c r="H3500" s="27">
        <f>E3500-F3500</f>
        <v>424.64</v>
      </c>
      <c r="I3500" s="35">
        <f>E3500/D3500</f>
        <v>0.17999968484942247</v>
      </c>
      <c r="J3500" s="3">
        <v>185003.36</v>
      </c>
      <c r="K3500" s="26">
        <v>6.0999999999999999E-2</v>
      </c>
      <c r="L3500" s="4" t="b">
        <v>0</v>
      </c>
      <c r="M3500" s="4" t="s">
        <v>58</v>
      </c>
      <c r="N3500" s="35">
        <f>'Landed Freight Margin Tool'!$D$4</f>
        <v>0.58708499999999997</v>
      </c>
      <c r="O3500" s="30">
        <f>(MAX($F3500,MIN(0.18*$D3500,$F3500*(1+$N3500))))</f>
        <v>1256.5421999999999</v>
      </c>
      <c r="P3500" s="35">
        <f>O3500/D3500</f>
        <v>0.18</v>
      </c>
    </row>
    <row r="3501" spans="1:16" x14ac:dyDescent="0.3">
      <c r="A3501" s="2">
        <v>45244</v>
      </c>
      <c r="B3501" s="3" t="s">
        <v>14624</v>
      </c>
      <c r="C3501" s="4" t="s">
        <v>10127</v>
      </c>
      <c r="D3501" s="27">
        <v>13343.19</v>
      </c>
      <c r="E3501" s="27">
        <v>2401.77</v>
      </c>
      <c r="F3501" s="27">
        <v>1343.75</v>
      </c>
      <c r="G3501" s="26">
        <f>(E3501-F3501)/E3501</f>
        <v>0.44051678553733287</v>
      </c>
      <c r="H3501" s="27">
        <f>E3501-F3501</f>
        <v>1058.02</v>
      </c>
      <c r="I3501" s="35">
        <f>E3501/D3501</f>
        <v>0.17999968523269172</v>
      </c>
      <c r="J3501" s="3">
        <v>185003.36</v>
      </c>
      <c r="K3501" s="26">
        <v>6.0999999999999999E-2</v>
      </c>
      <c r="L3501" s="4" t="b">
        <v>0</v>
      </c>
      <c r="M3501" s="4" t="s">
        <v>58</v>
      </c>
      <c r="N3501" s="35">
        <f>'Landed Freight Margin Tool'!$D$4</f>
        <v>0.58708499999999997</v>
      </c>
      <c r="O3501" s="30">
        <f>(MAX($F3501,MIN(0.18*$D3501,$F3501*(1+$N3501))))</f>
        <v>2132.64546875</v>
      </c>
      <c r="P3501" s="35">
        <f>O3501/D3501</f>
        <v>0.1598302556397683</v>
      </c>
    </row>
    <row r="3502" spans="1:16" x14ac:dyDescent="0.3">
      <c r="A3502" s="2">
        <v>45096</v>
      </c>
      <c r="B3502" s="3" t="s">
        <v>6739</v>
      </c>
      <c r="C3502" s="4" t="s">
        <v>6740</v>
      </c>
      <c r="D3502" s="27">
        <v>2542.56</v>
      </c>
      <c r="E3502" s="27">
        <v>457.66</v>
      </c>
      <c r="F3502" s="27">
        <v>296.97000000000003</v>
      </c>
      <c r="G3502" s="26">
        <f>(E3502-F3502)/E3502</f>
        <v>0.35111217934711353</v>
      </c>
      <c r="H3502" s="27">
        <f>E3502-F3502</f>
        <v>160.69</v>
      </c>
      <c r="I3502" s="35">
        <f>E3502/D3502</f>
        <v>0.17999968535649111</v>
      </c>
      <c r="J3502" s="3">
        <v>185003.36</v>
      </c>
      <c r="K3502" s="26">
        <v>6.0999999999999999E-2</v>
      </c>
      <c r="L3502" s="4" t="b">
        <v>0</v>
      </c>
      <c r="M3502" s="4" t="s">
        <v>58</v>
      </c>
      <c r="N3502" s="35">
        <f>'Landed Freight Margin Tool'!$D$4</f>
        <v>0.58708499999999997</v>
      </c>
      <c r="O3502" s="30">
        <f>(MAX($F3502,MIN(0.18*$D3502,$F3502*(1+$N3502))))</f>
        <v>457.66079999999999</v>
      </c>
      <c r="P3502" s="35">
        <f>O3502/D3502</f>
        <v>0.18</v>
      </c>
    </row>
    <row r="3503" spans="1:16" x14ac:dyDescent="0.3">
      <c r="A3503" s="2">
        <v>45100</v>
      </c>
      <c r="B3503" s="3" t="s">
        <v>1564</v>
      </c>
      <c r="C3503" s="4" t="s">
        <v>1565</v>
      </c>
      <c r="D3503" s="27">
        <v>12717.8</v>
      </c>
      <c r="E3503" s="27">
        <v>2289.1999999999998</v>
      </c>
      <c r="F3503" s="27">
        <v>738.36</v>
      </c>
      <c r="G3503" s="26">
        <f>(E3503-F3503)/E3503</f>
        <v>0.67745937445395765</v>
      </c>
      <c r="H3503" s="27">
        <f>E3503-F3503</f>
        <v>1550.8399999999997</v>
      </c>
      <c r="I3503" s="35">
        <f>E3503/D3503</f>
        <v>0.1799996854801931</v>
      </c>
      <c r="J3503" s="3">
        <v>185003.36</v>
      </c>
      <c r="K3503" s="26">
        <v>6.0999999999999999E-2</v>
      </c>
      <c r="L3503" s="4" t="b">
        <v>0</v>
      </c>
      <c r="M3503" s="4" t="s">
        <v>58</v>
      </c>
      <c r="N3503" s="35">
        <f>'Landed Freight Margin Tool'!$D$4</f>
        <v>0.58708499999999997</v>
      </c>
      <c r="O3503" s="30">
        <f>(MAX($F3503,MIN(0.18*$D3503,$F3503*(1+$N3503))))</f>
        <v>1171.8400806000002</v>
      </c>
      <c r="P3503" s="35">
        <f>O3503/D3503</f>
        <v>9.2141728962556443E-2</v>
      </c>
    </row>
    <row r="3504" spans="1:16" x14ac:dyDescent="0.3">
      <c r="A3504" s="2">
        <v>45140</v>
      </c>
      <c r="B3504" s="3" t="s">
        <v>8560</v>
      </c>
      <c r="C3504" s="4" t="s">
        <v>5589</v>
      </c>
      <c r="D3504" s="27">
        <v>15920.75</v>
      </c>
      <c r="E3504" s="27">
        <v>2865.73</v>
      </c>
      <c r="F3504" s="27">
        <v>2101.4299999999998</v>
      </c>
      <c r="G3504" s="26">
        <f>(E3504-F3504)/E3504</f>
        <v>0.26670342286258658</v>
      </c>
      <c r="H3504" s="27">
        <f>E3504-F3504</f>
        <v>764.30000000000018</v>
      </c>
      <c r="I3504" s="35">
        <f>E3504/D3504</f>
        <v>0.17999968594444357</v>
      </c>
      <c r="J3504" s="3">
        <v>185003.36</v>
      </c>
      <c r="K3504" s="26">
        <v>6.0999999999999999E-2</v>
      </c>
      <c r="L3504" s="4" t="b">
        <v>0</v>
      </c>
      <c r="M3504" s="4" t="s">
        <v>58</v>
      </c>
      <c r="N3504" s="35">
        <f>'Landed Freight Margin Tool'!$D$4</f>
        <v>0.58708499999999997</v>
      </c>
      <c r="O3504" s="30">
        <f>(MAX($F3504,MIN(0.18*$D3504,$F3504*(1+$N3504))))</f>
        <v>2865.7349999999997</v>
      </c>
      <c r="P3504" s="35">
        <f>O3504/D3504</f>
        <v>0.17999999999999997</v>
      </c>
    </row>
    <row r="3505" spans="1:16" x14ac:dyDescent="0.3">
      <c r="A3505" s="2">
        <v>45110</v>
      </c>
      <c r="B3505" s="3" t="s">
        <v>11948</v>
      </c>
      <c r="C3505" s="4" t="s">
        <v>11949</v>
      </c>
      <c r="D3505" s="27">
        <v>11463.52</v>
      </c>
      <c r="E3505" s="27">
        <v>2063.4299999999998</v>
      </c>
      <c r="F3505" s="27">
        <v>1819.2</v>
      </c>
      <c r="G3505" s="26">
        <f>(E3505-F3505)/E3505</f>
        <v>0.11836117532458082</v>
      </c>
      <c r="H3505" s="27">
        <f>E3505-F3505</f>
        <v>244.22999999999979</v>
      </c>
      <c r="I3505" s="35">
        <f>E3505/D3505</f>
        <v>0.17999968596033328</v>
      </c>
      <c r="J3505" s="3">
        <v>185003.36</v>
      </c>
      <c r="K3505" s="26">
        <v>6.0999999999999999E-2</v>
      </c>
      <c r="L3505" s="4" t="b">
        <v>0</v>
      </c>
      <c r="M3505" s="4" t="s">
        <v>58</v>
      </c>
      <c r="N3505" s="35">
        <f>'Landed Freight Margin Tool'!$D$4</f>
        <v>0.58708499999999997</v>
      </c>
      <c r="O3505" s="30">
        <f>(MAX($F3505,MIN(0.18*$D3505,$F3505*(1+$N3505))))</f>
        <v>2063.4335999999998</v>
      </c>
      <c r="P3505" s="35">
        <f>O3505/D3505</f>
        <v>0.17999999999999997</v>
      </c>
    </row>
    <row r="3506" spans="1:16" x14ac:dyDescent="0.3">
      <c r="A3506" s="2">
        <v>45161</v>
      </c>
      <c r="B3506" s="3" t="s">
        <v>8754</v>
      </c>
      <c r="C3506" s="4" t="s">
        <v>8755</v>
      </c>
      <c r="D3506" s="27">
        <v>14014.58</v>
      </c>
      <c r="E3506" s="27">
        <v>2522.62</v>
      </c>
      <c r="F3506" s="27">
        <v>1789.63</v>
      </c>
      <c r="G3506" s="26">
        <f>(E3506-F3506)/E3506</f>
        <v>0.29056695023428014</v>
      </c>
      <c r="H3506" s="27">
        <f>E3506-F3506</f>
        <v>732.98999999999978</v>
      </c>
      <c r="I3506" s="35">
        <f>E3506/D3506</f>
        <v>0.17999968604125133</v>
      </c>
      <c r="J3506" s="3">
        <v>185003.36</v>
      </c>
      <c r="K3506" s="26">
        <v>6.0999999999999999E-2</v>
      </c>
      <c r="L3506" s="4" t="b">
        <v>0</v>
      </c>
      <c r="M3506" s="4" t="s">
        <v>58</v>
      </c>
      <c r="N3506" s="35">
        <f>'Landed Freight Margin Tool'!$D$4</f>
        <v>0.58708499999999997</v>
      </c>
      <c r="O3506" s="30">
        <f>(MAX($F3506,MIN(0.18*$D3506,$F3506*(1+$N3506))))</f>
        <v>2522.6243999999997</v>
      </c>
      <c r="P3506" s="35">
        <f>O3506/D3506</f>
        <v>0.17999999999999997</v>
      </c>
    </row>
    <row r="3507" spans="1:16" x14ac:dyDescent="0.3">
      <c r="A3507" s="2">
        <v>45222</v>
      </c>
      <c r="B3507" s="3" t="s">
        <v>6138</v>
      </c>
      <c r="C3507" s="4" t="s">
        <v>6139</v>
      </c>
      <c r="D3507" s="27">
        <v>5734.51</v>
      </c>
      <c r="E3507" s="27">
        <v>1032.21</v>
      </c>
      <c r="F3507" s="27">
        <v>524.12</v>
      </c>
      <c r="G3507" s="26">
        <f>(E3507-F3507)/E3507</f>
        <v>0.49223510719717889</v>
      </c>
      <c r="H3507" s="27">
        <f>E3507-F3507</f>
        <v>508.09000000000003</v>
      </c>
      <c r="I3507" s="35">
        <f>E3507/D3507</f>
        <v>0.17999968611093189</v>
      </c>
      <c r="J3507" s="3">
        <v>185003.36</v>
      </c>
      <c r="K3507" s="26">
        <v>6.0999999999999999E-2</v>
      </c>
      <c r="L3507" s="4" t="b">
        <v>0</v>
      </c>
      <c r="M3507" s="4" t="s">
        <v>58</v>
      </c>
      <c r="N3507" s="35">
        <f>'Landed Freight Margin Tool'!$D$4</f>
        <v>0.58708499999999997</v>
      </c>
      <c r="O3507" s="30">
        <f>(MAX($F3507,MIN(0.18*$D3507,$F3507*(1+$N3507))))</f>
        <v>831.82299020000005</v>
      </c>
      <c r="P3507" s="35">
        <f>O3507/D3507</f>
        <v>0.14505563512837191</v>
      </c>
    </row>
    <row r="3508" spans="1:16" x14ac:dyDescent="0.3">
      <c r="A3508" s="2">
        <v>44994</v>
      </c>
      <c r="B3508" s="3" t="s">
        <v>17459</v>
      </c>
      <c r="C3508" s="4" t="s">
        <v>17460</v>
      </c>
      <c r="D3508" s="27">
        <v>15931.25</v>
      </c>
      <c r="E3508" s="27">
        <v>2867.62</v>
      </c>
      <c r="F3508" s="27">
        <v>1413.67</v>
      </c>
      <c r="G3508" s="26">
        <f>(E3508-F3508)/E3508</f>
        <v>0.50702324575780611</v>
      </c>
      <c r="H3508" s="27">
        <f>E3508-F3508</f>
        <v>1453.9499999999998</v>
      </c>
      <c r="I3508" s="35">
        <f>E3508/D3508</f>
        <v>0.17999968615143191</v>
      </c>
      <c r="J3508" s="3">
        <v>185003.36</v>
      </c>
      <c r="K3508" s="26">
        <v>6.0999999999999999E-2</v>
      </c>
      <c r="L3508" s="4" t="b">
        <v>0</v>
      </c>
      <c r="M3508" s="4" t="s">
        <v>58</v>
      </c>
      <c r="N3508" s="35">
        <f>'Landed Freight Margin Tool'!$D$4</f>
        <v>0.58708499999999997</v>
      </c>
      <c r="O3508" s="30">
        <f>(MAX($F3508,MIN(0.18*$D3508,$F3508*(1+$N3508))))</f>
        <v>2243.6144519500003</v>
      </c>
      <c r="P3508" s="35">
        <f>O3508/D3508</f>
        <v>0.14083103660729701</v>
      </c>
    </row>
    <row r="3509" spans="1:16" x14ac:dyDescent="0.3">
      <c r="A3509" s="2">
        <v>45149</v>
      </c>
      <c r="B3509" s="3" t="s">
        <v>12983</v>
      </c>
      <c r="C3509" s="4" t="s">
        <v>12984</v>
      </c>
      <c r="D3509" s="27">
        <v>5099.62</v>
      </c>
      <c r="E3509" s="27">
        <v>917.93</v>
      </c>
      <c r="F3509" s="27">
        <v>683.51</v>
      </c>
      <c r="G3509" s="26">
        <f>(E3509-F3509)/E3509</f>
        <v>0.25537895046463233</v>
      </c>
      <c r="H3509" s="27">
        <f>E3509-F3509</f>
        <v>234.41999999999996</v>
      </c>
      <c r="I3509" s="35">
        <f>E3509/D3509</f>
        <v>0.17999968625113244</v>
      </c>
      <c r="J3509" s="3">
        <v>185003.36</v>
      </c>
      <c r="K3509" s="26">
        <v>6.0999999999999999E-2</v>
      </c>
      <c r="L3509" s="4" t="b">
        <v>0</v>
      </c>
      <c r="M3509" s="4" t="s">
        <v>58</v>
      </c>
      <c r="N3509" s="35">
        <f>'Landed Freight Margin Tool'!$D$4</f>
        <v>0.58708499999999997</v>
      </c>
      <c r="O3509" s="30">
        <f>(MAX($F3509,MIN(0.18*$D3509,$F3509*(1+$N3509))))</f>
        <v>917.9316</v>
      </c>
      <c r="P3509" s="35">
        <f>O3509/D3509</f>
        <v>0.18</v>
      </c>
    </row>
    <row r="3510" spans="1:16" x14ac:dyDescent="0.3">
      <c r="A3510" s="2">
        <v>45029</v>
      </c>
      <c r="B3510" s="3" t="s">
        <v>13263</v>
      </c>
      <c r="C3510" s="4" t="s">
        <v>13264</v>
      </c>
      <c r="D3510" s="27">
        <v>14027.58</v>
      </c>
      <c r="E3510" s="27">
        <v>2524.96</v>
      </c>
      <c r="F3510" s="27">
        <v>2558.12</v>
      </c>
      <c r="G3510" s="26">
        <f>(E3510-F3510)/E3510</f>
        <v>-1.3132881312971236E-2</v>
      </c>
      <c r="H3510" s="27">
        <f>E3510-F3510</f>
        <v>-33.159999999999854</v>
      </c>
      <c r="I3510" s="35">
        <f>E3510/D3510</f>
        <v>0.17999968633221125</v>
      </c>
      <c r="J3510" s="3">
        <v>185003.36</v>
      </c>
      <c r="K3510" s="26">
        <v>6.0999999999999999E-2</v>
      </c>
      <c r="L3510" s="4" t="b">
        <v>0</v>
      </c>
      <c r="M3510" s="4" t="s">
        <v>58</v>
      </c>
      <c r="N3510" s="35">
        <f>'Landed Freight Margin Tool'!$D$4</f>
        <v>0.58708499999999997</v>
      </c>
      <c r="O3510" s="30">
        <f>(MAX($F3510,MIN(0.18*$D3510,$F3510*(1+$N3510))))</f>
        <v>2558.12</v>
      </c>
      <c r="P3510" s="35">
        <f>O3510/D3510</f>
        <v>0.18236360084918424</v>
      </c>
    </row>
    <row r="3511" spans="1:16" x14ac:dyDescent="0.3">
      <c r="A3511" s="2">
        <v>45219</v>
      </c>
      <c r="B3511" s="3" t="s">
        <v>21506</v>
      </c>
      <c r="C3511" s="4" t="s">
        <v>18741</v>
      </c>
      <c r="D3511" s="27">
        <v>11480.52</v>
      </c>
      <c r="E3511" s="27">
        <v>2066.4899999999998</v>
      </c>
      <c r="F3511" s="27">
        <v>1450.85</v>
      </c>
      <c r="G3511" s="26">
        <f>(E3511-F3511)/E3511</f>
        <v>0.29791578957556047</v>
      </c>
      <c r="H3511" s="27">
        <f>E3511-F3511</f>
        <v>615.63999999999987</v>
      </c>
      <c r="I3511" s="35">
        <f>E3511/D3511</f>
        <v>0.17999968642535352</v>
      </c>
      <c r="J3511" s="3">
        <v>185003.36</v>
      </c>
      <c r="K3511" s="26">
        <v>6.0999999999999999E-2</v>
      </c>
      <c r="L3511" s="4" t="b">
        <v>0</v>
      </c>
      <c r="M3511" s="4" t="s">
        <v>58</v>
      </c>
      <c r="N3511" s="35">
        <f>'Landed Freight Margin Tool'!$D$4</f>
        <v>0.58708499999999997</v>
      </c>
      <c r="O3511" s="30">
        <f>(MAX($F3511,MIN(0.18*$D3511,$F3511*(1+$N3511))))</f>
        <v>2066.4935999999998</v>
      </c>
      <c r="P3511" s="35">
        <f>O3511/D3511</f>
        <v>0.17999999999999997</v>
      </c>
    </row>
    <row r="3512" spans="1:16" x14ac:dyDescent="0.3">
      <c r="A3512" s="2">
        <v>45272</v>
      </c>
      <c r="B3512" s="3" t="s">
        <v>21271</v>
      </c>
      <c r="C3512" s="4" t="s">
        <v>1129</v>
      </c>
      <c r="D3512" s="27">
        <v>6385.9</v>
      </c>
      <c r="E3512" s="27">
        <v>1149.46</v>
      </c>
      <c r="F3512" s="27">
        <v>761.38</v>
      </c>
      <c r="G3512" s="26">
        <f>(E3512-F3512)/E3512</f>
        <v>0.33761940389400241</v>
      </c>
      <c r="H3512" s="27">
        <f>E3512-F3512</f>
        <v>388.08000000000004</v>
      </c>
      <c r="I3512" s="35">
        <f>E3512/D3512</f>
        <v>0.17999968681000331</v>
      </c>
      <c r="J3512" s="3">
        <v>185003.36</v>
      </c>
      <c r="K3512" s="26">
        <v>6.0999999999999999E-2</v>
      </c>
      <c r="L3512" s="4" t="b">
        <v>0</v>
      </c>
      <c r="M3512" s="4" t="s">
        <v>58</v>
      </c>
      <c r="N3512" s="35">
        <f>'Landed Freight Margin Tool'!$D$4</f>
        <v>0.58708499999999997</v>
      </c>
      <c r="O3512" s="30">
        <f>(MAX($F3512,MIN(0.18*$D3512,$F3512*(1+$N3512))))</f>
        <v>1149.462</v>
      </c>
      <c r="P3512" s="35">
        <f>O3512/D3512</f>
        <v>0.18000000000000002</v>
      </c>
    </row>
    <row r="3513" spans="1:16" x14ac:dyDescent="0.3">
      <c r="A3513" s="2">
        <v>45100</v>
      </c>
      <c r="B3513" s="3" t="s">
        <v>6169</v>
      </c>
      <c r="C3513" s="4" t="s">
        <v>6170</v>
      </c>
      <c r="D3513" s="27">
        <v>9594.35</v>
      </c>
      <c r="E3513" s="27">
        <v>1726.98</v>
      </c>
      <c r="F3513" s="27">
        <v>1499.32</v>
      </c>
      <c r="G3513" s="26">
        <f>(E3513-F3513)/E3513</f>
        <v>0.13182549884769951</v>
      </c>
      <c r="H3513" s="27">
        <f>E3513-F3513</f>
        <v>227.66000000000008</v>
      </c>
      <c r="I3513" s="35">
        <f>E3513/D3513</f>
        <v>0.17999968731597241</v>
      </c>
      <c r="J3513" s="3">
        <v>185003.36</v>
      </c>
      <c r="K3513" s="26">
        <v>6.0999999999999999E-2</v>
      </c>
      <c r="L3513" s="4" t="b">
        <v>0</v>
      </c>
      <c r="M3513" s="4" t="s">
        <v>58</v>
      </c>
      <c r="N3513" s="35">
        <f>'Landed Freight Margin Tool'!$D$4</f>
        <v>0.58708499999999997</v>
      </c>
      <c r="O3513" s="30">
        <f>(MAX($F3513,MIN(0.18*$D3513,$F3513*(1+$N3513))))</f>
        <v>1726.9829999999999</v>
      </c>
      <c r="P3513" s="35">
        <f>O3513/D3513</f>
        <v>0.18</v>
      </c>
    </row>
    <row r="3514" spans="1:16" x14ac:dyDescent="0.3">
      <c r="A3514" s="2">
        <v>45198</v>
      </c>
      <c r="B3514" s="3" t="s">
        <v>23464</v>
      </c>
      <c r="C3514" s="4" t="s">
        <v>23465</v>
      </c>
      <c r="D3514" s="27">
        <v>5118.12</v>
      </c>
      <c r="E3514" s="27">
        <v>921.26</v>
      </c>
      <c r="F3514" s="27">
        <v>649.46</v>
      </c>
      <c r="G3514" s="26">
        <f>(E3514-F3514)/E3514</f>
        <v>0.29503071879816767</v>
      </c>
      <c r="H3514" s="27">
        <f>E3514-F3514</f>
        <v>271.79999999999995</v>
      </c>
      <c r="I3514" s="35">
        <f>E3514/D3514</f>
        <v>0.17999968738521177</v>
      </c>
      <c r="J3514" s="3">
        <v>185003.36</v>
      </c>
      <c r="K3514" s="26">
        <v>6.0999999999999999E-2</v>
      </c>
      <c r="L3514" s="4" t="b">
        <v>0</v>
      </c>
      <c r="M3514" s="4" t="s">
        <v>58</v>
      </c>
      <c r="N3514" s="35">
        <f>'Landed Freight Margin Tool'!$D$4</f>
        <v>0.58708499999999997</v>
      </c>
      <c r="O3514" s="30">
        <f>(MAX($F3514,MIN(0.18*$D3514,$F3514*(1+$N3514))))</f>
        <v>921.26159999999993</v>
      </c>
      <c r="P3514" s="35">
        <f>O3514/D3514</f>
        <v>0.18</v>
      </c>
    </row>
    <row r="3515" spans="1:16" x14ac:dyDescent="0.3">
      <c r="A3515" s="2">
        <v>44974</v>
      </c>
      <c r="B3515" s="3" t="s">
        <v>844</v>
      </c>
      <c r="C3515" s="4" t="s">
        <v>845</v>
      </c>
      <c r="D3515" s="27">
        <v>12162.91</v>
      </c>
      <c r="E3515" s="27">
        <v>2189.3200000000002</v>
      </c>
      <c r="F3515" s="27">
        <v>1520.38</v>
      </c>
      <c r="G3515" s="26">
        <f>(E3515-F3515)/E3515</f>
        <v>0.30554692781320225</v>
      </c>
      <c r="H3515" s="27">
        <f>E3515-F3515</f>
        <v>668.94</v>
      </c>
      <c r="I3515" s="35">
        <f>E3515/D3515</f>
        <v>0.17999968757476625</v>
      </c>
      <c r="J3515" s="3">
        <v>185003.36</v>
      </c>
      <c r="K3515" s="26">
        <v>6.0999999999999999E-2</v>
      </c>
      <c r="L3515" s="4" t="b">
        <v>0</v>
      </c>
      <c r="M3515" s="4" t="s">
        <v>58</v>
      </c>
      <c r="N3515" s="35">
        <f>'Landed Freight Margin Tool'!$D$4</f>
        <v>0.58708499999999997</v>
      </c>
      <c r="O3515" s="30">
        <f>(MAX($F3515,MIN(0.18*$D3515,$F3515*(1+$N3515))))</f>
        <v>2189.3238000000001</v>
      </c>
      <c r="P3515" s="35">
        <f>O3515/D3515</f>
        <v>0.18000000000000002</v>
      </c>
    </row>
    <row r="3516" spans="1:16" x14ac:dyDescent="0.3">
      <c r="A3516" s="2">
        <v>44984</v>
      </c>
      <c r="B3516" s="3" t="s">
        <v>18618</v>
      </c>
      <c r="C3516" s="4" t="s">
        <v>18619</v>
      </c>
      <c r="D3516" s="27">
        <v>13451.69</v>
      </c>
      <c r="E3516" s="27">
        <v>2421.3000000000002</v>
      </c>
      <c r="F3516" s="27">
        <v>1344.79</v>
      </c>
      <c r="G3516" s="26">
        <f>(E3516-F3516)/E3516</f>
        <v>0.44460000826002566</v>
      </c>
      <c r="H3516" s="27">
        <f>E3516-F3516</f>
        <v>1076.5100000000002</v>
      </c>
      <c r="I3516" s="35">
        <f>E3516/D3516</f>
        <v>0.17999968777157369</v>
      </c>
      <c r="J3516" s="3">
        <v>185003.36</v>
      </c>
      <c r="K3516" s="26">
        <v>6.0999999999999999E-2</v>
      </c>
      <c r="L3516" s="4" t="b">
        <v>0</v>
      </c>
      <c r="M3516" s="4" t="s">
        <v>58</v>
      </c>
      <c r="N3516" s="35">
        <f>'Landed Freight Margin Tool'!$D$4</f>
        <v>0.58708499999999997</v>
      </c>
      <c r="O3516" s="30">
        <f>(MAX($F3516,MIN(0.18*$D3516,$F3516*(1+$N3516))))</f>
        <v>2134.2960371499998</v>
      </c>
      <c r="P3516" s="35">
        <f>O3516/D3516</f>
        <v>0.15866378404126172</v>
      </c>
    </row>
    <row r="3517" spans="1:16" x14ac:dyDescent="0.3">
      <c r="A3517" s="2">
        <v>45051</v>
      </c>
      <c r="B3517" s="3" t="s">
        <v>14280</v>
      </c>
      <c r="C3517" s="4" t="s">
        <v>2564</v>
      </c>
      <c r="D3517" s="27">
        <v>6406.4</v>
      </c>
      <c r="E3517" s="27">
        <v>1153.1500000000001</v>
      </c>
      <c r="F3517" s="27">
        <v>738.01</v>
      </c>
      <c r="G3517" s="26">
        <f>(E3517-F3517)/E3517</f>
        <v>0.3600052031392274</v>
      </c>
      <c r="H3517" s="27">
        <f>E3517-F3517</f>
        <v>415.1400000000001</v>
      </c>
      <c r="I3517" s="35">
        <f>E3517/D3517</f>
        <v>0.17999968781218784</v>
      </c>
      <c r="J3517" s="3">
        <v>185003.36</v>
      </c>
      <c r="K3517" s="26">
        <v>6.0999999999999999E-2</v>
      </c>
      <c r="L3517" s="4" t="b">
        <v>0</v>
      </c>
      <c r="M3517" s="4" t="s">
        <v>58</v>
      </c>
      <c r="N3517" s="35">
        <f>'Landed Freight Margin Tool'!$D$4</f>
        <v>0.58708499999999997</v>
      </c>
      <c r="O3517" s="30">
        <f>(MAX($F3517,MIN(0.18*$D3517,$F3517*(1+$N3517))))</f>
        <v>1153.1519999999998</v>
      </c>
      <c r="P3517" s="35">
        <f>O3517/D3517</f>
        <v>0.18</v>
      </c>
    </row>
    <row r="3518" spans="1:16" x14ac:dyDescent="0.3">
      <c r="A3518" s="2">
        <v>44958</v>
      </c>
      <c r="B3518" s="3" t="s">
        <v>18331</v>
      </c>
      <c r="C3518" s="4" t="s">
        <v>18332</v>
      </c>
      <c r="D3518" s="27">
        <v>5766.51</v>
      </c>
      <c r="E3518" s="27">
        <v>1037.97</v>
      </c>
      <c r="F3518" s="27">
        <v>762.85</v>
      </c>
      <c r="G3518" s="26">
        <f>(E3518-F3518)/E3518</f>
        <v>0.2650558301299652</v>
      </c>
      <c r="H3518" s="27">
        <f>E3518-F3518</f>
        <v>275.12</v>
      </c>
      <c r="I3518" s="35">
        <f>E3518/D3518</f>
        <v>0.17999968785279138</v>
      </c>
      <c r="J3518" s="3">
        <v>185003.36</v>
      </c>
      <c r="K3518" s="26">
        <v>6.0999999999999999E-2</v>
      </c>
      <c r="L3518" s="4" t="b">
        <v>0</v>
      </c>
      <c r="M3518" s="4" t="s">
        <v>58</v>
      </c>
      <c r="N3518" s="35">
        <f>'Landed Freight Margin Tool'!$D$4</f>
        <v>0.58708499999999997</v>
      </c>
      <c r="O3518" s="30">
        <f>(MAX($F3518,MIN(0.18*$D3518,$F3518*(1+$N3518))))</f>
        <v>1037.9718</v>
      </c>
      <c r="P3518" s="35">
        <f>O3518/D3518</f>
        <v>0.18</v>
      </c>
    </row>
    <row r="3519" spans="1:16" x14ac:dyDescent="0.3">
      <c r="A3519" s="2">
        <v>45226</v>
      </c>
      <c r="B3519" s="3" t="s">
        <v>7156</v>
      </c>
      <c r="C3519" s="4" t="s">
        <v>7157</v>
      </c>
      <c r="D3519" s="27">
        <v>9614.35</v>
      </c>
      <c r="E3519" s="27">
        <v>1730.58</v>
      </c>
      <c r="F3519" s="27">
        <v>926.96</v>
      </c>
      <c r="G3519" s="26">
        <f>(E3519-F3519)/E3519</f>
        <v>0.46436454830172541</v>
      </c>
      <c r="H3519" s="27">
        <f>E3519-F3519</f>
        <v>803.61999999999989</v>
      </c>
      <c r="I3519" s="35">
        <f>E3519/D3519</f>
        <v>0.17999968796642518</v>
      </c>
      <c r="J3519" s="3">
        <v>185003.36</v>
      </c>
      <c r="K3519" s="26">
        <v>6.0999999999999999E-2</v>
      </c>
      <c r="L3519" s="4" t="b">
        <v>0</v>
      </c>
      <c r="M3519" s="4" t="s">
        <v>58</v>
      </c>
      <c r="N3519" s="35">
        <f>'Landed Freight Margin Tool'!$D$4</f>
        <v>0.58708499999999997</v>
      </c>
      <c r="O3519" s="30">
        <f>(MAX($F3519,MIN(0.18*$D3519,$F3519*(1+$N3519))))</f>
        <v>1471.1643116</v>
      </c>
      <c r="P3519" s="35">
        <f>O3519/D3519</f>
        <v>0.15301755309511303</v>
      </c>
    </row>
    <row r="3520" spans="1:16" x14ac:dyDescent="0.3">
      <c r="A3520" s="2">
        <v>44992</v>
      </c>
      <c r="B3520" s="3" t="s">
        <v>18886</v>
      </c>
      <c r="C3520" s="4" t="s">
        <v>18887</v>
      </c>
      <c r="D3520" s="27">
        <v>12823.3</v>
      </c>
      <c r="E3520" s="27">
        <v>2308.19</v>
      </c>
      <c r="F3520" s="27">
        <v>1353.96</v>
      </c>
      <c r="G3520" s="26">
        <f>(E3520-F3520)/E3520</f>
        <v>0.41341050780048438</v>
      </c>
      <c r="H3520" s="27">
        <f>E3520-F3520</f>
        <v>954.23</v>
      </c>
      <c r="I3520" s="35">
        <f>E3520/D3520</f>
        <v>0.17999968806781408</v>
      </c>
      <c r="J3520" s="3">
        <v>185003.36</v>
      </c>
      <c r="K3520" s="26">
        <v>6.0999999999999999E-2</v>
      </c>
      <c r="L3520" s="4" t="b">
        <v>0</v>
      </c>
      <c r="M3520" s="4" t="s">
        <v>58</v>
      </c>
      <c r="N3520" s="35">
        <f>'Landed Freight Margin Tool'!$D$4</f>
        <v>0.58708499999999997</v>
      </c>
      <c r="O3520" s="30">
        <f>(MAX($F3520,MIN(0.18*$D3520,$F3520*(1+$N3520))))</f>
        <v>2148.8496066000002</v>
      </c>
      <c r="P3520" s="35">
        <f>O3520/D3520</f>
        <v>0.16757383876225312</v>
      </c>
    </row>
    <row r="3521" spans="1:16" x14ac:dyDescent="0.3">
      <c r="A3521" s="2">
        <v>45236</v>
      </c>
      <c r="B3521" s="3" t="s">
        <v>21986</v>
      </c>
      <c r="C3521" s="4" t="s">
        <v>21987</v>
      </c>
      <c r="D3521" s="27">
        <v>11549.02</v>
      </c>
      <c r="E3521" s="27">
        <v>2078.8200000000002</v>
      </c>
      <c r="F3521" s="27">
        <v>1338.64</v>
      </c>
      <c r="G3521" s="26">
        <f>(E3521-F3521)/E3521</f>
        <v>0.35605776353893076</v>
      </c>
      <c r="H3521" s="27">
        <f>E3521-F3521</f>
        <v>740.18000000000006</v>
      </c>
      <c r="I3521" s="35">
        <f>E3521/D3521</f>
        <v>0.1799996882852398</v>
      </c>
      <c r="J3521" s="3">
        <v>185003.36</v>
      </c>
      <c r="K3521" s="26">
        <v>6.0999999999999999E-2</v>
      </c>
      <c r="L3521" s="4" t="b">
        <v>0</v>
      </c>
      <c r="M3521" s="4" t="s">
        <v>58</v>
      </c>
      <c r="N3521" s="35">
        <f>'Landed Freight Margin Tool'!$D$4</f>
        <v>0.58708499999999997</v>
      </c>
      <c r="O3521" s="30">
        <f>(MAX($F3521,MIN(0.18*$D3521,$F3521*(1+$N3521))))</f>
        <v>2078.8236000000002</v>
      </c>
      <c r="P3521" s="35">
        <f>O3521/D3521</f>
        <v>0.18000000000000002</v>
      </c>
    </row>
    <row r="3522" spans="1:16" x14ac:dyDescent="0.3">
      <c r="A3522" s="2">
        <v>45021</v>
      </c>
      <c r="B3522" s="3" t="s">
        <v>728</v>
      </c>
      <c r="C3522" s="4" t="s">
        <v>729</v>
      </c>
      <c r="D3522" s="27">
        <v>4492.7299999999996</v>
      </c>
      <c r="E3522" s="27">
        <v>808.69</v>
      </c>
      <c r="F3522" s="27">
        <v>461.59</v>
      </c>
      <c r="G3522" s="26">
        <f>(E3522-F3522)/E3522</f>
        <v>0.42921267729290585</v>
      </c>
      <c r="H3522" s="27">
        <f>E3522-F3522</f>
        <v>347.10000000000008</v>
      </c>
      <c r="I3522" s="35">
        <f>E3522/D3522</f>
        <v>0.17999968838545832</v>
      </c>
      <c r="J3522" s="3">
        <v>185003.36</v>
      </c>
      <c r="K3522" s="26">
        <v>6.0999999999999999E-2</v>
      </c>
      <c r="L3522" s="4" t="b">
        <v>0</v>
      </c>
      <c r="M3522" s="4" t="s">
        <v>58</v>
      </c>
      <c r="N3522" s="35">
        <f>'Landed Freight Margin Tool'!$D$4</f>
        <v>0.58708499999999997</v>
      </c>
      <c r="O3522" s="30">
        <f>(MAX($F3522,MIN(0.18*$D3522,$F3522*(1+$N3522))))</f>
        <v>732.58256515000005</v>
      </c>
      <c r="P3522" s="35">
        <f>O3522/D3522</f>
        <v>0.16305955736267261</v>
      </c>
    </row>
    <row r="3523" spans="1:16" x14ac:dyDescent="0.3">
      <c r="A3523" s="2">
        <v>45029</v>
      </c>
      <c r="B3523" s="3" t="s">
        <v>13146</v>
      </c>
      <c r="C3523" s="4" t="s">
        <v>13147</v>
      </c>
      <c r="D3523" s="27">
        <v>10286.24</v>
      </c>
      <c r="E3523" s="27">
        <v>1851.52</v>
      </c>
      <c r="F3523" s="27">
        <v>1564.5</v>
      </c>
      <c r="G3523" s="26">
        <f>(E3523-F3523)/E3523</f>
        <v>0.15501857932941582</v>
      </c>
      <c r="H3523" s="27">
        <f>E3523-F3523</f>
        <v>287.02</v>
      </c>
      <c r="I3523" s="35">
        <f>E3523/D3523</f>
        <v>0.17999968890478932</v>
      </c>
      <c r="J3523" s="3">
        <v>185003.36</v>
      </c>
      <c r="K3523" s="26">
        <v>6.0999999999999999E-2</v>
      </c>
      <c r="L3523" s="4" t="b">
        <v>0</v>
      </c>
      <c r="M3523" s="4" t="s">
        <v>58</v>
      </c>
      <c r="N3523" s="35">
        <f>'Landed Freight Margin Tool'!$D$4</f>
        <v>0.58708499999999997</v>
      </c>
      <c r="O3523" s="30">
        <f>(MAX($F3523,MIN(0.18*$D3523,$F3523*(1+$N3523))))</f>
        <v>1851.5231999999999</v>
      </c>
      <c r="P3523" s="35">
        <f>O3523/D3523</f>
        <v>0.18</v>
      </c>
    </row>
    <row r="3524" spans="1:16" x14ac:dyDescent="0.3">
      <c r="A3524" s="2">
        <v>45097</v>
      </c>
      <c r="B3524" s="3" t="s">
        <v>22494</v>
      </c>
      <c r="C3524" s="4" t="s">
        <v>22495</v>
      </c>
      <c r="D3524" s="27">
        <v>15433.86</v>
      </c>
      <c r="E3524" s="27">
        <v>2778.09</v>
      </c>
      <c r="F3524" s="27">
        <v>1265.69</v>
      </c>
      <c r="G3524" s="26">
        <f>(E3524-F3524)/E3524</f>
        <v>0.54440280912425443</v>
      </c>
      <c r="H3524" s="27">
        <f>E3524-F3524</f>
        <v>1512.4</v>
      </c>
      <c r="I3524" s="35">
        <f>E3524/D3524</f>
        <v>0.17999968899549432</v>
      </c>
      <c r="J3524" s="3">
        <v>185003.36</v>
      </c>
      <c r="K3524" s="26">
        <v>6.0999999999999999E-2</v>
      </c>
      <c r="L3524" s="4" t="b">
        <v>0</v>
      </c>
      <c r="M3524" s="4" t="s">
        <v>58</v>
      </c>
      <c r="N3524" s="35">
        <f>'Landed Freight Margin Tool'!$D$4</f>
        <v>0.58708499999999997</v>
      </c>
      <c r="O3524" s="30">
        <f>(MAX($F3524,MIN(0.18*$D3524,$F3524*(1+$N3524))))</f>
        <v>2008.7576136500002</v>
      </c>
      <c r="P3524" s="35">
        <f>O3524/D3524</f>
        <v>0.13015263930410151</v>
      </c>
    </row>
    <row r="3525" spans="1:16" x14ac:dyDescent="0.3">
      <c r="A3525" s="2">
        <v>45076</v>
      </c>
      <c r="B3525" s="3" t="s">
        <v>13247</v>
      </c>
      <c r="C3525" s="4" t="s">
        <v>13248</v>
      </c>
      <c r="D3525" s="27">
        <v>12863.3</v>
      </c>
      <c r="E3525" s="27">
        <v>2315.39</v>
      </c>
      <c r="F3525" s="27">
        <v>1547.94</v>
      </c>
      <c r="G3525" s="26">
        <f>(E3525-F3525)/E3525</f>
        <v>0.33145603980322963</v>
      </c>
      <c r="H3525" s="27">
        <f>E3525-F3525</f>
        <v>767.44999999999982</v>
      </c>
      <c r="I3525" s="35">
        <f>E3525/D3525</f>
        <v>0.17999968903780522</v>
      </c>
      <c r="J3525" s="3">
        <v>185003.36</v>
      </c>
      <c r="K3525" s="26">
        <v>6.0999999999999999E-2</v>
      </c>
      <c r="L3525" s="4" t="b">
        <v>0</v>
      </c>
      <c r="M3525" s="4" t="s">
        <v>58</v>
      </c>
      <c r="N3525" s="35">
        <f>'Landed Freight Margin Tool'!$D$4</f>
        <v>0.58708499999999997</v>
      </c>
      <c r="O3525" s="30">
        <f>(MAX($F3525,MIN(0.18*$D3525,$F3525*(1+$N3525))))</f>
        <v>2315.3939999999998</v>
      </c>
      <c r="P3525" s="35">
        <f>O3525/D3525</f>
        <v>0.18</v>
      </c>
    </row>
    <row r="3526" spans="1:16" x14ac:dyDescent="0.3">
      <c r="A3526" s="2">
        <v>44981</v>
      </c>
      <c r="B3526" s="3" t="s">
        <v>9339</v>
      </c>
      <c r="C3526" s="4" t="s">
        <v>9340</v>
      </c>
      <c r="D3526" s="27">
        <v>5146.62</v>
      </c>
      <c r="E3526" s="27">
        <v>926.39</v>
      </c>
      <c r="F3526" s="27">
        <v>496.2</v>
      </c>
      <c r="G3526" s="26">
        <f>(E3526-F3526)/E3526</f>
        <v>0.46437245652478976</v>
      </c>
      <c r="H3526" s="27">
        <f>E3526-F3526</f>
        <v>430.19</v>
      </c>
      <c r="I3526" s="35">
        <f>E3526/D3526</f>
        <v>0.17999968911635209</v>
      </c>
      <c r="J3526" s="3">
        <v>185003.36</v>
      </c>
      <c r="K3526" s="26">
        <v>6.0999999999999999E-2</v>
      </c>
      <c r="L3526" s="4" t="b">
        <v>0</v>
      </c>
      <c r="M3526" s="4" t="s">
        <v>58</v>
      </c>
      <c r="N3526" s="35">
        <f>'Landed Freight Margin Tool'!$D$4</f>
        <v>0.58708499999999997</v>
      </c>
      <c r="O3526" s="30">
        <f>(MAX($F3526,MIN(0.18*$D3526,$F3526*(1+$N3526))))</f>
        <v>787.51157699999999</v>
      </c>
      <c r="P3526" s="35">
        <f>O3526/D3526</f>
        <v>0.15301529489257026</v>
      </c>
    </row>
    <row r="3527" spans="1:16" x14ac:dyDescent="0.3">
      <c r="A3527" s="2">
        <v>45163</v>
      </c>
      <c r="B3527" s="3" t="s">
        <v>11218</v>
      </c>
      <c r="C3527" s="4" t="s">
        <v>11219</v>
      </c>
      <c r="D3527" s="27">
        <v>10294.74</v>
      </c>
      <c r="E3527" s="27">
        <v>1853.05</v>
      </c>
      <c r="F3527" s="27">
        <v>1304.8599999999999</v>
      </c>
      <c r="G3527" s="26">
        <f>(E3527-F3527)/E3527</f>
        <v>0.29583119721540169</v>
      </c>
      <c r="H3527" s="27">
        <f>E3527-F3527</f>
        <v>548.19000000000005</v>
      </c>
      <c r="I3527" s="35">
        <f>E3527/D3527</f>
        <v>0.17999968916164955</v>
      </c>
      <c r="J3527" s="3">
        <v>185003.36</v>
      </c>
      <c r="K3527" s="26">
        <v>6.0999999999999999E-2</v>
      </c>
      <c r="L3527" s="4" t="b">
        <v>0</v>
      </c>
      <c r="M3527" s="4" t="s">
        <v>58</v>
      </c>
      <c r="N3527" s="35">
        <f>'Landed Freight Margin Tool'!$D$4</f>
        <v>0.58708499999999997</v>
      </c>
      <c r="O3527" s="30">
        <f>(MAX($F3527,MIN(0.18*$D3527,$F3527*(1+$N3527))))</f>
        <v>1853.0531999999998</v>
      </c>
      <c r="P3527" s="35">
        <f>O3527/D3527</f>
        <v>0.18</v>
      </c>
    </row>
    <row r="3528" spans="1:16" x14ac:dyDescent="0.3">
      <c r="A3528" s="2">
        <v>45184</v>
      </c>
      <c r="B3528" s="3" t="s">
        <v>15616</v>
      </c>
      <c r="C3528" s="4" t="s">
        <v>15617</v>
      </c>
      <c r="D3528" s="27">
        <v>5794.01</v>
      </c>
      <c r="E3528" s="27">
        <v>1042.92</v>
      </c>
      <c r="F3528" s="27">
        <v>635.19000000000005</v>
      </c>
      <c r="G3528" s="26">
        <f>(E3528-F3528)/E3528</f>
        <v>0.39095040846853063</v>
      </c>
      <c r="H3528" s="27">
        <f>E3528-F3528</f>
        <v>407.73</v>
      </c>
      <c r="I3528" s="35">
        <f>E3528/D3528</f>
        <v>0.17999968933432978</v>
      </c>
      <c r="J3528" s="3">
        <v>185003.36</v>
      </c>
      <c r="K3528" s="26">
        <v>6.0999999999999999E-2</v>
      </c>
      <c r="L3528" s="4" t="b">
        <v>0</v>
      </c>
      <c r="M3528" s="4" t="s">
        <v>58</v>
      </c>
      <c r="N3528" s="35">
        <f>'Landed Freight Margin Tool'!$D$4</f>
        <v>0.58708499999999997</v>
      </c>
      <c r="O3528" s="30">
        <f>(MAX($F3528,MIN(0.18*$D3528,$F3528*(1+$N3528))))</f>
        <v>1008.1005211500002</v>
      </c>
      <c r="P3528" s="35">
        <f>O3528/D3528</f>
        <v>0.17399012448200818</v>
      </c>
    </row>
    <row r="3529" spans="1:16" x14ac:dyDescent="0.3">
      <c r="A3529" s="2">
        <v>45271</v>
      </c>
      <c r="B3529" s="3" t="s">
        <v>23721</v>
      </c>
      <c r="C3529" s="4" t="s">
        <v>23722</v>
      </c>
      <c r="D3529" s="27">
        <v>8378.57</v>
      </c>
      <c r="E3529" s="27">
        <v>1508.14</v>
      </c>
      <c r="F3529" s="27">
        <v>1098.44</v>
      </c>
      <c r="G3529" s="26">
        <f>(E3529-F3529)/E3529</f>
        <v>0.27165912978901163</v>
      </c>
      <c r="H3529" s="27">
        <f>E3529-F3529</f>
        <v>409.70000000000005</v>
      </c>
      <c r="I3529" s="35">
        <f>E3529/D3529</f>
        <v>0.1799996896845166</v>
      </c>
      <c r="J3529" s="3">
        <v>185003.36</v>
      </c>
      <c r="K3529" s="26">
        <v>6.0999999999999999E-2</v>
      </c>
      <c r="L3529" s="4" t="b">
        <v>0</v>
      </c>
      <c r="M3529" s="4" t="s">
        <v>58</v>
      </c>
      <c r="N3529" s="35">
        <f>'Landed Freight Margin Tool'!$D$4</f>
        <v>0.58708499999999997</v>
      </c>
      <c r="O3529" s="30">
        <f>(MAX($F3529,MIN(0.18*$D3529,$F3529*(1+$N3529))))</f>
        <v>1508.1425999999999</v>
      </c>
      <c r="P3529" s="35">
        <f>O3529/D3529</f>
        <v>0.18</v>
      </c>
    </row>
    <row r="3530" spans="1:16" x14ac:dyDescent="0.3">
      <c r="A3530" s="2">
        <v>45264</v>
      </c>
      <c r="B3530" s="3" t="s">
        <v>24896</v>
      </c>
      <c r="C3530" s="4" t="s">
        <v>24897</v>
      </c>
      <c r="D3530" s="27">
        <v>13558.19</v>
      </c>
      <c r="E3530" s="27">
        <v>2440.4699999999998</v>
      </c>
      <c r="F3530" s="27">
        <v>1713.87</v>
      </c>
      <c r="G3530" s="26">
        <f>(E3530-F3530)/E3530</f>
        <v>0.29772953570418814</v>
      </c>
      <c r="H3530" s="27">
        <f>E3530-F3530</f>
        <v>726.59999999999991</v>
      </c>
      <c r="I3530" s="35">
        <f>E3530/D3530</f>
        <v>0.17999969022413756</v>
      </c>
      <c r="J3530" s="3">
        <v>185003.36</v>
      </c>
      <c r="K3530" s="26">
        <v>6.0999999999999999E-2</v>
      </c>
      <c r="L3530" s="4" t="b">
        <v>0</v>
      </c>
      <c r="M3530" s="4" t="s">
        <v>58</v>
      </c>
      <c r="N3530" s="35">
        <f>'Landed Freight Margin Tool'!$D$4</f>
        <v>0.58708499999999997</v>
      </c>
      <c r="O3530" s="30">
        <f>(MAX($F3530,MIN(0.18*$D3530,$F3530*(1+$N3530))))</f>
        <v>2440.4742000000001</v>
      </c>
      <c r="P3530" s="35">
        <f>O3530/D3530</f>
        <v>0.18</v>
      </c>
    </row>
    <row r="3531" spans="1:16" x14ac:dyDescent="0.3">
      <c r="A3531" s="2">
        <v>45175</v>
      </c>
      <c r="B3531" s="3" t="s">
        <v>3488</v>
      </c>
      <c r="C3531" s="4" t="s">
        <v>3489</v>
      </c>
      <c r="D3531" s="27">
        <v>11624.52</v>
      </c>
      <c r="E3531" s="27">
        <v>2092.41</v>
      </c>
      <c r="F3531" s="27">
        <v>1027.04</v>
      </c>
      <c r="G3531" s="26">
        <f>(E3531-F3531)/E3531</f>
        <v>0.50915929478448296</v>
      </c>
      <c r="H3531" s="27">
        <f>E3531-F3531</f>
        <v>1065.3699999999999</v>
      </c>
      <c r="I3531" s="35">
        <f>E3531/D3531</f>
        <v>0.17999969030979343</v>
      </c>
      <c r="J3531" s="3">
        <v>185003.36</v>
      </c>
      <c r="K3531" s="26">
        <v>6.0999999999999999E-2</v>
      </c>
      <c r="L3531" s="4" t="b">
        <v>0</v>
      </c>
      <c r="M3531" s="4" t="s">
        <v>58</v>
      </c>
      <c r="N3531" s="35">
        <f>'Landed Freight Margin Tool'!$D$4</f>
        <v>0.58708499999999997</v>
      </c>
      <c r="O3531" s="30">
        <f>(MAX($F3531,MIN(0.18*$D3531,$F3531*(1+$N3531))))</f>
        <v>1629.9997784</v>
      </c>
      <c r="P3531" s="35">
        <f>O3531/D3531</f>
        <v>0.14022082446414991</v>
      </c>
    </row>
    <row r="3532" spans="1:16" x14ac:dyDescent="0.3">
      <c r="A3532" s="2">
        <v>45222</v>
      </c>
      <c r="B3532" s="3" t="s">
        <v>23662</v>
      </c>
      <c r="C3532" s="4" t="s">
        <v>23663</v>
      </c>
      <c r="D3532" s="27">
        <v>14236.08</v>
      </c>
      <c r="E3532" s="27">
        <v>2562.4899999999998</v>
      </c>
      <c r="F3532" s="27">
        <v>1825.85</v>
      </c>
      <c r="G3532" s="26">
        <f>(E3532-F3532)/E3532</f>
        <v>0.28747039012835168</v>
      </c>
      <c r="H3532" s="27">
        <f>E3532-F3532</f>
        <v>736.63999999999987</v>
      </c>
      <c r="I3532" s="35">
        <f>E3532/D3532</f>
        <v>0.17999969092615381</v>
      </c>
      <c r="J3532" s="3">
        <v>185003.36</v>
      </c>
      <c r="K3532" s="26">
        <v>6.0999999999999999E-2</v>
      </c>
      <c r="L3532" s="4" t="b">
        <v>0</v>
      </c>
      <c r="M3532" s="4" t="s">
        <v>58</v>
      </c>
      <c r="N3532" s="35">
        <f>'Landed Freight Margin Tool'!$D$4</f>
        <v>0.58708499999999997</v>
      </c>
      <c r="O3532" s="30">
        <f>(MAX($F3532,MIN(0.18*$D3532,$F3532*(1+$N3532))))</f>
        <v>2562.4944</v>
      </c>
      <c r="P3532" s="35">
        <f>O3532/D3532</f>
        <v>0.18</v>
      </c>
    </row>
    <row r="3533" spans="1:16" x14ac:dyDescent="0.3">
      <c r="A3533" s="2">
        <v>44953</v>
      </c>
      <c r="B3533" s="3" t="s">
        <v>5530</v>
      </c>
      <c r="C3533" s="4" t="s">
        <v>5531</v>
      </c>
      <c r="D3533" s="27">
        <v>13592.69</v>
      </c>
      <c r="E3533" s="27">
        <v>2446.6799999999998</v>
      </c>
      <c r="F3533" s="27">
        <v>1245.07</v>
      </c>
      <c r="G3533" s="26">
        <f>(E3533-F3533)/E3533</f>
        <v>0.49111857701047951</v>
      </c>
      <c r="H3533" s="27">
        <f>E3533-F3533</f>
        <v>1201.6099999999999</v>
      </c>
      <c r="I3533" s="35">
        <f>E3533/D3533</f>
        <v>0.17999969101038865</v>
      </c>
      <c r="J3533" s="3">
        <v>185003.36</v>
      </c>
      <c r="K3533" s="26">
        <v>6.0999999999999999E-2</v>
      </c>
      <c r="L3533" s="4" t="b">
        <v>0</v>
      </c>
      <c r="M3533" s="4" t="s">
        <v>58</v>
      </c>
      <c r="N3533" s="35">
        <f>'Landed Freight Margin Tool'!$D$4</f>
        <v>0.58708499999999997</v>
      </c>
      <c r="O3533" s="30">
        <f>(MAX($F3533,MIN(0.18*$D3533,$F3533*(1+$N3533))))</f>
        <v>1976.0319209500001</v>
      </c>
      <c r="P3533" s="35">
        <f>O3533/D3533</f>
        <v>0.14537460362518384</v>
      </c>
    </row>
    <row r="3534" spans="1:16" x14ac:dyDescent="0.3">
      <c r="A3534" s="2">
        <v>45076</v>
      </c>
      <c r="B3534" s="3" t="s">
        <v>4656</v>
      </c>
      <c r="C3534" s="4" t="s">
        <v>4657</v>
      </c>
      <c r="D3534" s="27">
        <v>7780.68</v>
      </c>
      <c r="E3534" s="27">
        <v>1400.52</v>
      </c>
      <c r="F3534" s="27">
        <v>1008.69</v>
      </c>
      <c r="G3534" s="26">
        <f>(E3534-F3534)/E3534</f>
        <v>0.27977465512809524</v>
      </c>
      <c r="H3534" s="27">
        <f>E3534-F3534</f>
        <v>391.82999999999993</v>
      </c>
      <c r="I3534" s="35">
        <f>E3534/D3534</f>
        <v>0.17999969154366968</v>
      </c>
      <c r="J3534" s="3">
        <v>185003.36</v>
      </c>
      <c r="K3534" s="26">
        <v>6.0999999999999999E-2</v>
      </c>
      <c r="L3534" s="4" t="b">
        <v>0</v>
      </c>
      <c r="M3534" s="4" t="s">
        <v>58</v>
      </c>
      <c r="N3534" s="35">
        <f>'Landed Freight Margin Tool'!$D$4</f>
        <v>0.58708499999999997</v>
      </c>
      <c r="O3534" s="30">
        <f>(MAX($F3534,MIN(0.18*$D3534,$F3534*(1+$N3534))))</f>
        <v>1400.5224000000001</v>
      </c>
      <c r="P3534" s="35">
        <f>O3534/D3534</f>
        <v>0.18</v>
      </c>
    </row>
    <row r="3535" spans="1:16" x14ac:dyDescent="0.3">
      <c r="A3535" s="2">
        <v>45163</v>
      </c>
      <c r="B3535" s="3" t="s">
        <v>17563</v>
      </c>
      <c r="C3535" s="4" t="s">
        <v>17564</v>
      </c>
      <c r="D3535" s="27">
        <v>11683.52</v>
      </c>
      <c r="E3535" s="27">
        <v>2103.0300000000002</v>
      </c>
      <c r="F3535" s="27">
        <v>1621.67</v>
      </c>
      <c r="G3535" s="26">
        <f>(E3535-F3535)/E3535</f>
        <v>0.22888879378801066</v>
      </c>
      <c r="H3535" s="27">
        <f>E3535-F3535</f>
        <v>481.36000000000013</v>
      </c>
      <c r="I3535" s="35">
        <f>E3535/D3535</f>
        <v>0.17999969187368192</v>
      </c>
      <c r="J3535" s="3">
        <v>185003.36</v>
      </c>
      <c r="K3535" s="26">
        <v>6.0999999999999999E-2</v>
      </c>
      <c r="L3535" s="4" t="b">
        <v>0</v>
      </c>
      <c r="M3535" s="4" t="s">
        <v>58</v>
      </c>
      <c r="N3535" s="35">
        <f>'Landed Freight Margin Tool'!$D$4</f>
        <v>0.58708499999999997</v>
      </c>
      <c r="O3535" s="30">
        <f>(MAX($F3535,MIN(0.18*$D3535,$F3535*(1+$N3535))))</f>
        <v>2103.0336000000002</v>
      </c>
      <c r="P3535" s="35">
        <f>O3535/D3535</f>
        <v>0.18000000000000002</v>
      </c>
    </row>
    <row r="3536" spans="1:16" x14ac:dyDescent="0.3">
      <c r="A3536" s="2">
        <v>45077</v>
      </c>
      <c r="B3536" s="3" t="s">
        <v>6584</v>
      </c>
      <c r="C3536" s="4" t="s">
        <v>6585</v>
      </c>
      <c r="D3536" s="27">
        <v>10399.74</v>
      </c>
      <c r="E3536" s="27">
        <v>1871.95</v>
      </c>
      <c r="F3536" s="27">
        <v>1351.34</v>
      </c>
      <c r="G3536" s="26">
        <f>(E3536-F3536)/E3536</f>
        <v>0.27811106065867153</v>
      </c>
      <c r="H3536" s="27">
        <f>E3536-F3536</f>
        <v>520.61000000000013</v>
      </c>
      <c r="I3536" s="35">
        <f>E3536/D3536</f>
        <v>0.17999969229999982</v>
      </c>
      <c r="J3536" s="3">
        <v>185003.36</v>
      </c>
      <c r="K3536" s="26">
        <v>6.0999999999999999E-2</v>
      </c>
      <c r="L3536" s="4" t="b">
        <v>0</v>
      </c>
      <c r="M3536" s="4" t="s">
        <v>58</v>
      </c>
      <c r="N3536" s="35">
        <f>'Landed Freight Margin Tool'!$D$4</f>
        <v>0.58708499999999997</v>
      </c>
      <c r="O3536" s="30">
        <f>(MAX($F3536,MIN(0.18*$D3536,$F3536*(1+$N3536))))</f>
        <v>1871.9531999999999</v>
      </c>
      <c r="P3536" s="35">
        <f>O3536/D3536</f>
        <v>0.18</v>
      </c>
    </row>
    <row r="3537" spans="1:16" x14ac:dyDescent="0.3">
      <c r="A3537" s="2">
        <v>44973</v>
      </c>
      <c r="B3537" s="3" t="s">
        <v>21845</v>
      </c>
      <c r="C3537" s="4" t="s">
        <v>21846</v>
      </c>
      <c r="D3537" s="27">
        <v>7803.68</v>
      </c>
      <c r="E3537" s="27">
        <v>1404.66</v>
      </c>
      <c r="F3537" s="27">
        <v>748.08</v>
      </c>
      <c r="G3537" s="26">
        <f>(E3537-F3537)/E3537</f>
        <v>0.46742984067318782</v>
      </c>
      <c r="H3537" s="27">
        <f>E3537-F3537</f>
        <v>656.58</v>
      </c>
      <c r="I3537" s="35">
        <f>E3537/D3537</f>
        <v>0.17999969245279152</v>
      </c>
      <c r="J3537" s="3">
        <v>185003.36</v>
      </c>
      <c r="K3537" s="26">
        <v>6.0999999999999999E-2</v>
      </c>
      <c r="L3537" s="4" t="b">
        <v>0</v>
      </c>
      <c r="M3537" s="4" t="s">
        <v>58</v>
      </c>
      <c r="N3537" s="35">
        <f>'Landed Freight Margin Tool'!$D$4</f>
        <v>0.58708499999999997</v>
      </c>
      <c r="O3537" s="30">
        <f>(MAX($F3537,MIN(0.18*$D3537,$F3537*(1+$N3537))))</f>
        <v>1187.2665468</v>
      </c>
      <c r="P3537" s="35">
        <f>O3537/D3537</f>
        <v>0.15214188008734339</v>
      </c>
    </row>
    <row r="3538" spans="1:16" x14ac:dyDescent="0.3">
      <c r="A3538" s="2">
        <v>44931</v>
      </c>
      <c r="B3538" s="3" t="s">
        <v>3315</v>
      </c>
      <c r="C3538" s="4" t="s">
        <v>3316</v>
      </c>
      <c r="D3538" s="27">
        <v>8470.57</v>
      </c>
      <c r="E3538" s="27">
        <v>1524.7</v>
      </c>
      <c r="F3538" s="27">
        <v>983.61</v>
      </c>
      <c r="G3538" s="26">
        <f>(E3538-F3538)/E3538</f>
        <v>0.35488292778907327</v>
      </c>
      <c r="H3538" s="27">
        <f>E3538-F3538</f>
        <v>541.09</v>
      </c>
      <c r="I3538" s="35">
        <f>E3538/D3538</f>
        <v>0.17999969305489477</v>
      </c>
      <c r="J3538" s="3">
        <v>185003.36</v>
      </c>
      <c r="K3538" s="26">
        <v>6.0999999999999999E-2</v>
      </c>
      <c r="L3538" s="4" t="b">
        <v>0</v>
      </c>
      <c r="M3538" s="4" t="s">
        <v>58</v>
      </c>
      <c r="N3538" s="35">
        <f>'Landed Freight Margin Tool'!$D$4</f>
        <v>0.58708499999999997</v>
      </c>
      <c r="O3538" s="30">
        <f>(MAX($F3538,MIN(0.18*$D3538,$F3538*(1+$N3538))))</f>
        <v>1524.7025999999998</v>
      </c>
      <c r="P3538" s="35">
        <f>O3538/D3538</f>
        <v>0.18</v>
      </c>
    </row>
    <row r="3539" spans="1:16" x14ac:dyDescent="0.3">
      <c r="A3539" s="2">
        <v>44980</v>
      </c>
      <c r="B3539" s="3" t="s">
        <v>4191</v>
      </c>
      <c r="C3539" s="4" t="s">
        <v>4192</v>
      </c>
      <c r="D3539" s="27">
        <v>5865.01</v>
      </c>
      <c r="E3539" s="27">
        <v>1055.7</v>
      </c>
      <c r="F3539" s="27">
        <v>680.96</v>
      </c>
      <c r="G3539" s="26">
        <f>(E3539-F3539)/E3539</f>
        <v>0.3549682675002368</v>
      </c>
      <c r="H3539" s="27">
        <f>E3539-F3539</f>
        <v>374.74</v>
      </c>
      <c r="I3539" s="35">
        <f>E3539/D3539</f>
        <v>0.17999969309515243</v>
      </c>
      <c r="J3539" s="3">
        <v>185003.36</v>
      </c>
      <c r="K3539" s="26">
        <v>6.0999999999999999E-2</v>
      </c>
      <c r="L3539" s="4" t="b">
        <v>0</v>
      </c>
      <c r="M3539" s="4" t="s">
        <v>58</v>
      </c>
      <c r="N3539" s="35">
        <f>'Landed Freight Margin Tool'!$D$4</f>
        <v>0.58708499999999997</v>
      </c>
      <c r="O3539" s="30">
        <f>(MAX($F3539,MIN(0.18*$D3539,$F3539*(1+$N3539))))</f>
        <v>1055.7018</v>
      </c>
      <c r="P3539" s="35">
        <f>O3539/D3539</f>
        <v>0.18</v>
      </c>
    </row>
    <row r="3540" spans="1:16" x14ac:dyDescent="0.3">
      <c r="A3540" s="2">
        <v>45020</v>
      </c>
      <c r="B3540" s="3" t="s">
        <v>12266</v>
      </c>
      <c r="C3540" s="4" t="s">
        <v>12267</v>
      </c>
      <c r="D3540" s="27">
        <v>9778.85</v>
      </c>
      <c r="E3540" s="27">
        <v>1760.19</v>
      </c>
      <c r="F3540" s="27">
        <v>1098.02</v>
      </c>
      <c r="G3540" s="26">
        <f>(E3540-F3540)/E3540</f>
        <v>0.37619234287207631</v>
      </c>
      <c r="H3540" s="27">
        <f>E3540-F3540</f>
        <v>662.17000000000007</v>
      </c>
      <c r="I3540" s="35">
        <f>E3540/D3540</f>
        <v>0.17999969321545989</v>
      </c>
      <c r="J3540" s="3">
        <v>185003.36</v>
      </c>
      <c r="K3540" s="26">
        <v>6.0999999999999999E-2</v>
      </c>
      <c r="L3540" s="4" t="b">
        <v>0</v>
      </c>
      <c r="M3540" s="4" t="s">
        <v>58</v>
      </c>
      <c r="N3540" s="35">
        <f>'Landed Freight Margin Tool'!$D$4</f>
        <v>0.58708499999999997</v>
      </c>
      <c r="O3540" s="30">
        <f>(MAX($F3540,MIN(0.18*$D3540,$F3540*(1+$N3540))))</f>
        <v>1742.6510717000001</v>
      </c>
      <c r="P3540" s="35">
        <f>O3540/D3540</f>
        <v>0.17820613586464668</v>
      </c>
    </row>
    <row r="3541" spans="1:16" x14ac:dyDescent="0.3">
      <c r="A3541" s="2">
        <v>45268</v>
      </c>
      <c r="B3541" s="3" t="s">
        <v>11550</v>
      </c>
      <c r="C3541" s="4" t="s">
        <v>11551</v>
      </c>
      <c r="D3541" s="27">
        <v>13700.69</v>
      </c>
      <c r="E3541" s="27">
        <v>2466.12</v>
      </c>
      <c r="F3541" s="27">
        <v>1588</v>
      </c>
      <c r="G3541" s="26">
        <f>(E3541-F3541)/E3541</f>
        <v>0.35607350818289457</v>
      </c>
      <c r="H3541" s="27">
        <f>E3541-F3541</f>
        <v>878.11999999999989</v>
      </c>
      <c r="I3541" s="35">
        <f>E3541/D3541</f>
        <v>0.17999969344609651</v>
      </c>
      <c r="J3541" s="3">
        <v>185003.36</v>
      </c>
      <c r="K3541" s="26">
        <v>6.0999999999999999E-2</v>
      </c>
      <c r="L3541" s="4" t="b">
        <v>0</v>
      </c>
      <c r="M3541" s="4" t="s">
        <v>58</v>
      </c>
      <c r="N3541" s="35">
        <f>'Landed Freight Margin Tool'!$D$4</f>
        <v>0.58708499999999997</v>
      </c>
      <c r="O3541" s="30">
        <f>(MAX($F3541,MIN(0.18*$D3541,$F3541*(1+$N3541))))</f>
        <v>2466.1242000000002</v>
      </c>
      <c r="P3541" s="35">
        <f>O3541/D3541</f>
        <v>0.18000000000000002</v>
      </c>
    </row>
    <row r="3542" spans="1:16" x14ac:dyDescent="0.3">
      <c r="A3542" s="2">
        <v>45125</v>
      </c>
      <c r="B3542" s="3" t="s">
        <v>21889</v>
      </c>
      <c r="C3542" s="4" t="s">
        <v>21890</v>
      </c>
      <c r="D3542" s="27">
        <v>9135.9599999999991</v>
      </c>
      <c r="E3542" s="27">
        <v>1644.47</v>
      </c>
      <c r="F3542" s="27">
        <v>900.49</v>
      </c>
      <c r="G3542" s="26">
        <f>(E3542-F3542)/E3542</f>
        <v>0.45241323952398038</v>
      </c>
      <c r="H3542" s="27">
        <f>E3542-F3542</f>
        <v>743.98</v>
      </c>
      <c r="I3542" s="35">
        <f>E3542/D3542</f>
        <v>0.17999969351879827</v>
      </c>
      <c r="J3542" s="3">
        <v>185003.36</v>
      </c>
      <c r="K3542" s="26">
        <v>6.0999999999999999E-2</v>
      </c>
      <c r="L3542" s="4" t="b">
        <v>0</v>
      </c>
      <c r="M3542" s="4" t="s">
        <v>58</v>
      </c>
      <c r="N3542" s="35">
        <f>'Landed Freight Margin Tool'!$D$4</f>
        <v>0.58708499999999997</v>
      </c>
      <c r="O3542" s="30">
        <f>(MAX($F3542,MIN(0.18*$D3542,$F3542*(1+$N3542))))</f>
        <v>1429.1541716500001</v>
      </c>
      <c r="P3542" s="35">
        <f>O3542/D3542</f>
        <v>0.1564317457223981</v>
      </c>
    </row>
    <row r="3543" spans="1:16" x14ac:dyDescent="0.3">
      <c r="A3543" s="2">
        <v>45146</v>
      </c>
      <c r="B3543" s="3" t="s">
        <v>5964</v>
      </c>
      <c r="C3543" s="4" t="s">
        <v>5965</v>
      </c>
      <c r="D3543" s="27">
        <v>11101.63</v>
      </c>
      <c r="E3543" s="27">
        <v>1998.29</v>
      </c>
      <c r="F3543" s="27">
        <v>1278.45</v>
      </c>
      <c r="G3543" s="26">
        <f>(E3543-F3543)/E3543</f>
        <v>0.36022799493566998</v>
      </c>
      <c r="H3543" s="27">
        <f>E3543-F3543</f>
        <v>719.83999999999992</v>
      </c>
      <c r="I3543" s="35">
        <f>E3543/D3543</f>
        <v>0.17999969373866723</v>
      </c>
      <c r="J3543" s="3">
        <v>185003.36</v>
      </c>
      <c r="K3543" s="26">
        <v>6.0999999999999999E-2</v>
      </c>
      <c r="L3543" s="4" t="b">
        <v>0</v>
      </c>
      <c r="M3543" s="4" t="s">
        <v>58</v>
      </c>
      <c r="N3543" s="35">
        <f>'Landed Freight Margin Tool'!$D$4</f>
        <v>0.58708499999999997</v>
      </c>
      <c r="O3543" s="30">
        <f>(MAX($F3543,MIN(0.18*$D3543,$F3543*(1+$N3543))))</f>
        <v>1998.2933999999998</v>
      </c>
      <c r="P3543" s="35">
        <f>O3543/D3543</f>
        <v>0.18</v>
      </c>
    </row>
    <row r="3544" spans="1:16" x14ac:dyDescent="0.3">
      <c r="A3544" s="2">
        <v>45238</v>
      </c>
      <c r="B3544" s="3" t="s">
        <v>22263</v>
      </c>
      <c r="C3544" s="4" t="s">
        <v>22264</v>
      </c>
      <c r="D3544" s="27">
        <v>9147.4599999999991</v>
      </c>
      <c r="E3544" s="27">
        <v>1646.54</v>
      </c>
      <c r="F3544" s="27">
        <v>897.5</v>
      </c>
      <c r="G3544" s="26">
        <f>(E3544-F3544)/E3544</f>
        <v>0.45491758475348304</v>
      </c>
      <c r="H3544" s="27">
        <f>E3544-F3544</f>
        <v>749.04</v>
      </c>
      <c r="I3544" s="35">
        <f>E3544/D3544</f>
        <v>0.17999969390410017</v>
      </c>
      <c r="J3544" s="3">
        <v>185003.36</v>
      </c>
      <c r="K3544" s="26">
        <v>6.0999999999999999E-2</v>
      </c>
      <c r="L3544" s="4" t="b">
        <v>0</v>
      </c>
      <c r="M3544" s="4" t="s">
        <v>58</v>
      </c>
      <c r="N3544" s="35">
        <f>'Landed Freight Margin Tool'!$D$4</f>
        <v>0.58708499999999997</v>
      </c>
      <c r="O3544" s="30">
        <f>(MAX($F3544,MIN(0.18*$D3544,$F3544*(1+$N3544))))</f>
        <v>1424.4087875</v>
      </c>
      <c r="P3544" s="35">
        <f>O3544/D3544</f>
        <v>0.15571631769912087</v>
      </c>
    </row>
    <row r="3545" spans="1:16" x14ac:dyDescent="0.3">
      <c r="A3545" s="2">
        <v>45114</v>
      </c>
      <c r="B3545" s="3" t="s">
        <v>4849</v>
      </c>
      <c r="C3545" s="4" t="s">
        <v>4850</v>
      </c>
      <c r="D3545" s="27">
        <v>15029.47</v>
      </c>
      <c r="E3545" s="27">
        <v>2705.3</v>
      </c>
      <c r="F3545" s="27">
        <v>2442.08</v>
      </c>
      <c r="G3545" s="26">
        <f>(E3545-F3545)/E3545</f>
        <v>9.729789672125097E-2</v>
      </c>
      <c r="H3545" s="27">
        <f>E3545-F3545</f>
        <v>263.22000000000025</v>
      </c>
      <c r="I3545" s="35">
        <f>E3545/D3545</f>
        <v>0.17999969393464973</v>
      </c>
      <c r="J3545" s="3">
        <v>185003.36</v>
      </c>
      <c r="K3545" s="26">
        <v>6.0999999999999999E-2</v>
      </c>
      <c r="L3545" s="4" t="b">
        <v>0</v>
      </c>
      <c r="M3545" s="4" t="s">
        <v>58</v>
      </c>
      <c r="N3545" s="35">
        <f>'Landed Freight Margin Tool'!$D$4</f>
        <v>0.58708499999999997</v>
      </c>
      <c r="O3545" s="30">
        <f>(MAX($F3545,MIN(0.18*$D3545,$F3545*(1+$N3545))))</f>
        <v>2705.3045999999999</v>
      </c>
      <c r="P3545" s="35">
        <f>O3545/D3545</f>
        <v>0.18</v>
      </c>
    </row>
    <row r="3546" spans="1:16" x14ac:dyDescent="0.3">
      <c r="A3546" s="2">
        <v>45106</v>
      </c>
      <c r="B3546" s="3" t="s">
        <v>18347</v>
      </c>
      <c r="C3546" s="4" t="s">
        <v>18348</v>
      </c>
      <c r="D3546" s="27">
        <v>14377.08</v>
      </c>
      <c r="E3546" s="27">
        <v>2587.87</v>
      </c>
      <c r="F3546" s="27">
        <v>2237.0700000000002</v>
      </c>
      <c r="G3546" s="26">
        <f>(E3546-F3546)/E3546</f>
        <v>0.13555549544606171</v>
      </c>
      <c r="H3546" s="27">
        <f>E3546-F3546</f>
        <v>350.79999999999973</v>
      </c>
      <c r="I3546" s="35">
        <f>E3546/D3546</f>
        <v>0.17999969395732651</v>
      </c>
      <c r="J3546" s="3">
        <v>185003.36</v>
      </c>
      <c r="K3546" s="26">
        <v>6.0999999999999999E-2</v>
      </c>
      <c r="L3546" s="4" t="b">
        <v>0</v>
      </c>
      <c r="M3546" s="4" t="s">
        <v>58</v>
      </c>
      <c r="N3546" s="35">
        <f>'Landed Freight Margin Tool'!$D$4</f>
        <v>0.58708499999999997</v>
      </c>
      <c r="O3546" s="30">
        <f>(MAX($F3546,MIN(0.18*$D3546,$F3546*(1+$N3546))))</f>
        <v>2587.8743999999997</v>
      </c>
      <c r="P3546" s="35">
        <f>O3546/D3546</f>
        <v>0.18</v>
      </c>
    </row>
    <row r="3547" spans="1:16" x14ac:dyDescent="0.3">
      <c r="A3547" s="2">
        <v>45182</v>
      </c>
      <c r="B3547" s="3" t="s">
        <v>11117</v>
      </c>
      <c r="C3547" s="4" t="s">
        <v>8237</v>
      </c>
      <c r="D3547" s="27">
        <v>11118.63</v>
      </c>
      <c r="E3547" s="27">
        <v>2001.35</v>
      </c>
      <c r="F3547" s="27">
        <v>1387.02</v>
      </c>
      <c r="G3547" s="26">
        <f>(E3547-F3547)/E3547</f>
        <v>0.30695780348264917</v>
      </c>
      <c r="H3547" s="27">
        <f>E3547-F3547</f>
        <v>614.32999999999993</v>
      </c>
      <c r="I3547" s="35">
        <f>E3547/D3547</f>
        <v>0.17999969420693018</v>
      </c>
      <c r="J3547" s="3">
        <v>185003.36</v>
      </c>
      <c r="K3547" s="26">
        <v>6.0999999999999999E-2</v>
      </c>
      <c r="L3547" s="4" t="b">
        <v>0</v>
      </c>
      <c r="M3547" s="4" t="s">
        <v>58</v>
      </c>
      <c r="N3547" s="35">
        <f>'Landed Freight Margin Tool'!$D$4</f>
        <v>0.58708499999999997</v>
      </c>
      <c r="O3547" s="30">
        <f>(MAX($F3547,MIN(0.18*$D3547,$F3547*(1+$N3547))))</f>
        <v>2001.3533999999997</v>
      </c>
      <c r="P3547" s="35">
        <f>O3547/D3547</f>
        <v>0.18</v>
      </c>
    </row>
    <row r="3548" spans="1:16" x14ac:dyDescent="0.3">
      <c r="A3548" s="2">
        <v>44999</v>
      </c>
      <c r="B3548" s="3" t="s">
        <v>3360</v>
      </c>
      <c r="C3548" s="4" t="s">
        <v>3361</v>
      </c>
      <c r="D3548" s="27">
        <v>13089.3</v>
      </c>
      <c r="E3548" s="27">
        <v>2356.0700000000002</v>
      </c>
      <c r="F3548" s="27">
        <v>1459.09</v>
      </c>
      <c r="G3548" s="26">
        <f>(E3548-F3548)/E3548</f>
        <v>0.38071025054433877</v>
      </c>
      <c r="H3548" s="27">
        <f>E3548-F3548</f>
        <v>896.98000000000025</v>
      </c>
      <c r="I3548" s="35">
        <f>E3548/D3548</f>
        <v>0.17999969440688199</v>
      </c>
      <c r="J3548" s="3">
        <v>185003.36</v>
      </c>
      <c r="K3548" s="26">
        <v>6.0999999999999999E-2</v>
      </c>
      <c r="L3548" s="4" t="b">
        <v>0</v>
      </c>
      <c r="M3548" s="4" t="s">
        <v>58</v>
      </c>
      <c r="N3548" s="35">
        <f>'Landed Freight Margin Tool'!$D$4</f>
        <v>0.58708499999999997</v>
      </c>
      <c r="O3548" s="30">
        <f>(MAX($F3548,MIN(0.18*$D3548,$F3548*(1+$N3548))))</f>
        <v>2315.6998526500001</v>
      </c>
      <c r="P3548" s="35">
        <f>O3548/D3548</f>
        <v>0.17691548460574669</v>
      </c>
    </row>
    <row r="3549" spans="1:16" x14ac:dyDescent="0.3">
      <c r="A3549" s="2">
        <v>45029</v>
      </c>
      <c r="B3549" s="3" t="s">
        <v>13189</v>
      </c>
      <c r="C3549" s="4" t="s">
        <v>13190</v>
      </c>
      <c r="D3549" s="27">
        <v>13090.8</v>
      </c>
      <c r="E3549" s="27">
        <v>2356.34</v>
      </c>
      <c r="F3549" s="27">
        <v>1348.08</v>
      </c>
      <c r="G3549" s="26">
        <f>(E3549-F3549)/E3549</f>
        <v>0.42789240941460066</v>
      </c>
      <c r="H3549" s="27">
        <f>E3549-F3549</f>
        <v>1008.2600000000002</v>
      </c>
      <c r="I3549" s="35">
        <f>E3549/D3549</f>
        <v>0.17999969444189814</v>
      </c>
      <c r="J3549" s="3">
        <v>185003.36</v>
      </c>
      <c r="K3549" s="26">
        <v>6.0999999999999999E-2</v>
      </c>
      <c r="L3549" s="4" t="b">
        <v>0</v>
      </c>
      <c r="M3549" s="4" t="s">
        <v>58</v>
      </c>
      <c r="N3549" s="35">
        <f>'Landed Freight Margin Tool'!$D$4</f>
        <v>0.58708499999999997</v>
      </c>
      <c r="O3549" s="30">
        <f>(MAX($F3549,MIN(0.18*$D3549,$F3549*(1+$N3549))))</f>
        <v>2139.5175467999998</v>
      </c>
      <c r="P3549" s="35">
        <f>O3549/D3549</f>
        <v>0.16343673013108442</v>
      </c>
    </row>
    <row r="3550" spans="1:16" x14ac:dyDescent="0.3">
      <c r="A3550" s="2">
        <v>45184</v>
      </c>
      <c r="B3550" s="3" t="s">
        <v>12295</v>
      </c>
      <c r="C3550" s="4" t="s">
        <v>12296</v>
      </c>
      <c r="D3550" s="27">
        <v>13751.69</v>
      </c>
      <c r="E3550" s="27">
        <v>2475.3000000000002</v>
      </c>
      <c r="F3550" s="27">
        <v>1421.69</v>
      </c>
      <c r="G3550" s="26">
        <f>(E3550-F3550)/E3550</f>
        <v>0.4256494162323759</v>
      </c>
      <c r="H3550" s="27">
        <f>E3550-F3550</f>
        <v>1053.6100000000001</v>
      </c>
      <c r="I3550" s="35">
        <f>E3550/D3550</f>
        <v>0.17999969458299309</v>
      </c>
      <c r="J3550" s="3">
        <v>185003.36</v>
      </c>
      <c r="K3550" s="26">
        <v>6.0999999999999999E-2</v>
      </c>
      <c r="L3550" s="4" t="b">
        <v>0</v>
      </c>
      <c r="M3550" s="4" t="s">
        <v>58</v>
      </c>
      <c r="N3550" s="35">
        <f>'Landed Freight Margin Tool'!$D$4</f>
        <v>0.58708499999999997</v>
      </c>
      <c r="O3550" s="30">
        <f>(MAX($F3550,MIN(0.18*$D3550,$F3550*(1+$N3550))))</f>
        <v>2256.34287365</v>
      </c>
      <c r="P3550" s="35">
        <f>O3550/D3550</f>
        <v>0.16407749692219648</v>
      </c>
    </row>
    <row r="3551" spans="1:16" x14ac:dyDescent="0.3">
      <c r="A3551" s="2">
        <v>45226</v>
      </c>
      <c r="B3551" s="3" t="s">
        <v>1334</v>
      </c>
      <c r="C3551" s="4" t="s">
        <v>1335</v>
      </c>
      <c r="D3551" s="27">
        <v>6549.9</v>
      </c>
      <c r="E3551" s="27">
        <v>1178.98</v>
      </c>
      <c r="F3551" s="27">
        <v>878.02</v>
      </c>
      <c r="G3551" s="26">
        <f>(E3551-F3551)/E3551</f>
        <v>0.25527150587796232</v>
      </c>
      <c r="H3551" s="27">
        <f>E3551-F3551</f>
        <v>300.96000000000004</v>
      </c>
      <c r="I3551" s="35">
        <f>E3551/D3551</f>
        <v>0.17999969465182675</v>
      </c>
      <c r="J3551" s="3">
        <v>185003.36</v>
      </c>
      <c r="K3551" s="26">
        <v>6.0999999999999999E-2</v>
      </c>
      <c r="L3551" s="4" t="b">
        <v>0</v>
      </c>
      <c r="M3551" s="4" t="s">
        <v>58</v>
      </c>
      <c r="N3551" s="35">
        <f>'Landed Freight Margin Tool'!$D$4</f>
        <v>0.58708499999999997</v>
      </c>
      <c r="O3551" s="30">
        <f>(MAX($F3551,MIN(0.18*$D3551,$F3551*(1+$N3551))))</f>
        <v>1178.982</v>
      </c>
      <c r="P3551" s="35">
        <f>O3551/D3551</f>
        <v>0.18</v>
      </c>
    </row>
    <row r="3552" spans="1:16" x14ac:dyDescent="0.3">
      <c r="A3552" s="2">
        <v>44956</v>
      </c>
      <c r="B3552" s="3" t="s">
        <v>23116</v>
      </c>
      <c r="C3552" s="4" t="s">
        <v>23117</v>
      </c>
      <c r="D3552" s="27">
        <v>11159.13</v>
      </c>
      <c r="E3552" s="27">
        <v>2008.64</v>
      </c>
      <c r="F3552" s="27">
        <v>1149.49</v>
      </c>
      <c r="G3552" s="26">
        <f>(E3552-F3552)/E3552</f>
        <v>0.42772721841644101</v>
      </c>
      <c r="H3552" s="27">
        <f>E3552-F3552</f>
        <v>859.15000000000009</v>
      </c>
      <c r="I3552" s="35">
        <f>E3552/D3552</f>
        <v>0.17999969531674961</v>
      </c>
      <c r="J3552" s="3">
        <v>185003.36</v>
      </c>
      <c r="K3552" s="26">
        <v>6.0999999999999999E-2</v>
      </c>
      <c r="L3552" s="4" t="b">
        <v>0</v>
      </c>
      <c r="M3552" s="4" t="s">
        <v>58</v>
      </c>
      <c r="N3552" s="35">
        <f>'Landed Freight Margin Tool'!$D$4</f>
        <v>0.58708499999999997</v>
      </c>
      <c r="O3552" s="30">
        <f>(MAX($F3552,MIN(0.18*$D3552,$F3552*(1+$N3552))))</f>
        <v>1824.3383366500002</v>
      </c>
      <c r="P3552" s="35">
        <f>O3552/D3552</f>
        <v>0.16348392183351215</v>
      </c>
    </row>
    <row r="3553" spans="1:16" x14ac:dyDescent="0.3">
      <c r="A3553" s="2">
        <v>45047</v>
      </c>
      <c r="B3553" s="3" t="s">
        <v>19602</v>
      </c>
      <c r="C3553" s="4" t="s">
        <v>19603</v>
      </c>
      <c r="D3553" s="27">
        <v>14444.08</v>
      </c>
      <c r="E3553" s="27">
        <v>2599.9299999999998</v>
      </c>
      <c r="F3553" s="27">
        <v>1448</v>
      </c>
      <c r="G3553" s="26">
        <f>(E3553-F3553)/E3553</f>
        <v>0.44306192859038507</v>
      </c>
      <c r="H3553" s="27">
        <f>E3553-F3553</f>
        <v>1151.9299999999998</v>
      </c>
      <c r="I3553" s="35">
        <f>E3553/D3553</f>
        <v>0.1799996953769295</v>
      </c>
      <c r="J3553" s="3">
        <v>185003.36</v>
      </c>
      <c r="K3553" s="26">
        <v>6.0999999999999999E-2</v>
      </c>
      <c r="L3553" s="4" t="b">
        <v>0</v>
      </c>
      <c r="M3553" s="4" t="s">
        <v>58</v>
      </c>
      <c r="N3553" s="35">
        <f>'Landed Freight Margin Tool'!$D$4</f>
        <v>0.58708499999999997</v>
      </c>
      <c r="O3553" s="30">
        <f>(MAX($F3553,MIN(0.18*$D3553,$F3553*(1+$N3553))))</f>
        <v>2298.09908</v>
      </c>
      <c r="P3553" s="35">
        <f>O3553/D3553</f>
        <v>0.15910318137257617</v>
      </c>
    </row>
    <row r="3554" spans="1:16" x14ac:dyDescent="0.3">
      <c r="A3554" s="2">
        <v>45127</v>
      </c>
      <c r="B3554" s="3" t="s">
        <v>21893</v>
      </c>
      <c r="C3554" s="4" t="s">
        <v>21894</v>
      </c>
      <c r="D3554" s="27">
        <v>10509.24</v>
      </c>
      <c r="E3554" s="27">
        <v>1891.66</v>
      </c>
      <c r="F3554" s="27">
        <v>1090.06</v>
      </c>
      <c r="G3554" s="26">
        <f>(E3554-F3554)/E3554</f>
        <v>0.42375479737373528</v>
      </c>
      <c r="H3554" s="27">
        <f>E3554-F3554</f>
        <v>801.60000000000014</v>
      </c>
      <c r="I3554" s="35">
        <f>E3554/D3554</f>
        <v>0.17999969550604994</v>
      </c>
      <c r="J3554" s="3">
        <v>185003.36</v>
      </c>
      <c r="K3554" s="26">
        <v>6.0999999999999999E-2</v>
      </c>
      <c r="L3554" s="4" t="b">
        <v>0</v>
      </c>
      <c r="M3554" s="4" t="s">
        <v>58</v>
      </c>
      <c r="N3554" s="35">
        <f>'Landed Freight Margin Tool'!$D$4</f>
        <v>0.58708499999999997</v>
      </c>
      <c r="O3554" s="30">
        <f>(MAX($F3554,MIN(0.18*$D3554,$F3554*(1+$N3554))))</f>
        <v>1730.0178751000001</v>
      </c>
      <c r="P3554" s="35">
        <f>O3554/D3554</f>
        <v>0.16461874265884119</v>
      </c>
    </row>
    <row r="3555" spans="1:16" x14ac:dyDescent="0.3">
      <c r="A3555" s="2">
        <v>45257</v>
      </c>
      <c r="B3555" s="3" t="s">
        <v>16691</v>
      </c>
      <c r="C3555" s="4" t="s">
        <v>16692</v>
      </c>
      <c r="D3555" s="27">
        <v>9870.85</v>
      </c>
      <c r="E3555" s="27">
        <v>1776.75</v>
      </c>
      <c r="F3555" s="27">
        <v>1201.72</v>
      </c>
      <c r="G3555" s="26">
        <f>(E3555-F3555)/E3555</f>
        <v>0.32364148023075839</v>
      </c>
      <c r="H3555" s="27">
        <f>E3555-F3555</f>
        <v>575.03</v>
      </c>
      <c r="I3555" s="35">
        <f>E3555/D3555</f>
        <v>0.17999969607480612</v>
      </c>
      <c r="J3555" s="3">
        <v>185003.36</v>
      </c>
      <c r="K3555" s="26">
        <v>6.0999999999999999E-2</v>
      </c>
      <c r="L3555" s="4" t="b">
        <v>0</v>
      </c>
      <c r="M3555" s="4" t="s">
        <v>58</v>
      </c>
      <c r="N3555" s="35">
        <f>'Landed Freight Margin Tool'!$D$4</f>
        <v>0.58708499999999997</v>
      </c>
      <c r="O3555" s="30">
        <f>(MAX($F3555,MIN(0.18*$D3555,$F3555*(1+$N3555))))</f>
        <v>1776.7529999999999</v>
      </c>
      <c r="P3555" s="35">
        <f>O3555/D3555</f>
        <v>0.18</v>
      </c>
    </row>
    <row r="3556" spans="1:16" x14ac:dyDescent="0.3">
      <c r="A3556" s="2">
        <v>45246</v>
      </c>
      <c r="B3556" s="3" t="s">
        <v>23821</v>
      </c>
      <c r="C3556" s="4" t="s">
        <v>23822</v>
      </c>
      <c r="D3556" s="27">
        <v>13823.19</v>
      </c>
      <c r="E3556" s="27">
        <v>2488.17</v>
      </c>
      <c r="F3556" s="27">
        <v>1615.43</v>
      </c>
      <c r="G3556" s="26">
        <f>(E3556-F3556)/E3556</f>
        <v>0.35075577633361066</v>
      </c>
      <c r="H3556" s="27">
        <f>E3556-F3556</f>
        <v>872.74</v>
      </c>
      <c r="I3556" s="35">
        <f>E3556/D3556</f>
        <v>0.1799996961627526</v>
      </c>
      <c r="J3556" s="3">
        <v>185003.36</v>
      </c>
      <c r="K3556" s="26">
        <v>6.0999999999999999E-2</v>
      </c>
      <c r="L3556" s="4" t="b">
        <v>0</v>
      </c>
      <c r="M3556" s="4" t="s">
        <v>58</v>
      </c>
      <c r="N3556" s="35">
        <f>'Landed Freight Margin Tool'!$D$4</f>
        <v>0.58708499999999997</v>
      </c>
      <c r="O3556" s="30">
        <f>(MAX($F3556,MIN(0.18*$D3556,$F3556*(1+$N3556))))</f>
        <v>2488.1741999999999</v>
      </c>
      <c r="P3556" s="35">
        <f>O3556/D3556</f>
        <v>0.18</v>
      </c>
    </row>
    <row r="3557" spans="1:16" x14ac:dyDescent="0.3">
      <c r="A3557" s="2">
        <v>44967</v>
      </c>
      <c r="B3557" s="3" t="s">
        <v>12923</v>
      </c>
      <c r="C3557" s="4" t="s">
        <v>12924</v>
      </c>
      <c r="D3557" s="27">
        <v>15800.86</v>
      </c>
      <c r="E3557" s="27">
        <v>2844.15</v>
      </c>
      <c r="F3557" s="27">
        <v>1883.03</v>
      </c>
      <c r="G3557" s="26">
        <f>(E3557-F3557)/E3557</f>
        <v>0.337928730903785</v>
      </c>
      <c r="H3557" s="27">
        <f>E3557-F3557</f>
        <v>961.12000000000012</v>
      </c>
      <c r="I3557" s="35">
        <f>E3557/D3557</f>
        <v>0.17999969621906656</v>
      </c>
      <c r="J3557" s="3">
        <v>185003.36</v>
      </c>
      <c r="K3557" s="26">
        <v>6.0999999999999999E-2</v>
      </c>
      <c r="L3557" s="4" t="b">
        <v>0</v>
      </c>
      <c r="M3557" s="4" t="s">
        <v>58</v>
      </c>
      <c r="N3557" s="35">
        <f>'Landed Freight Margin Tool'!$D$4</f>
        <v>0.58708499999999997</v>
      </c>
      <c r="O3557" s="30">
        <f>(MAX($F3557,MIN(0.18*$D3557,$F3557*(1+$N3557))))</f>
        <v>2844.1547999999998</v>
      </c>
      <c r="P3557" s="35">
        <f>O3557/D3557</f>
        <v>0.18</v>
      </c>
    </row>
    <row r="3558" spans="1:16" x14ac:dyDescent="0.3">
      <c r="A3558" s="2">
        <v>45056</v>
      </c>
      <c r="B3558" s="3" t="s">
        <v>15765</v>
      </c>
      <c r="C3558" s="4" t="s">
        <v>15766</v>
      </c>
      <c r="D3558" s="27">
        <v>13175.8</v>
      </c>
      <c r="E3558" s="27">
        <v>2371.64</v>
      </c>
      <c r="F3558" s="27">
        <v>1485.29</v>
      </c>
      <c r="G3558" s="26">
        <f>(E3558-F3558)/E3558</f>
        <v>0.37372872780017202</v>
      </c>
      <c r="H3558" s="27">
        <f>E3558-F3558</f>
        <v>886.34999999999991</v>
      </c>
      <c r="I3558" s="35">
        <f>E3558/D3558</f>
        <v>0.17999969641312102</v>
      </c>
      <c r="J3558" s="3">
        <v>185003.36</v>
      </c>
      <c r="K3558" s="26">
        <v>6.0999999999999999E-2</v>
      </c>
      <c r="L3558" s="4" t="b">
        <v>0</v>
      </c>
      <c r="M3558" s="4" t="s">
        <v>58</v>
      </c>
      <c r="N3558" s="35">
        <f>'Landed Freight Margin Tool'!$D$4</f>
        <v>0.58708499999999997</v>
      </c>
      <c r="O3558" s="30">
        <f>(MAX($F3558,MIN(0.18*$D3558,$F3558*(1+$N3558))))</f>
        <v>2357.2814796500002</v>
      </c>
      <c r="P3558" s="35">
        <f>O3558/D3558</f>
        <v>0.17890993181818185</v>
      </c>
    </row>
    <row r="3559" spans="1:16" x14ac:dyDescent="0.3">
      <c r="A3559" s="2">
        <v>45181</v>
      </c>
      <c r="B3559" s="3" t="s">
        <v>20471</v>
      </c>
      <c r="C3559" s="4" t="s">
        <v>20472</v>
      </c>
      <c r="D3559" s="27">
        <v>15835.86</v>
      </c>
      <c r="E3559" s="27">
        <v>2850.45</v>
      </c>
      <c r="F3559" s="27">
        <v>1555.99</v>
      </c>
      <c r="G3559" s="26">
        <f>(E3559-F3559)/E3559</f>
        <v>0.45412478731428368</v>
      </c>
      <c r="H3559" s="27">
        <f>E3559-F3559</f>
        <v>1294.4599999999998</v>
      </c>
      <c r="I3559" s="35">
        <f>E3559/D3559</f>
        <v>0.17999969689047515</v>
      </c>
      <c r="J3559" s="3">
        <v>185003.36</v>
      </c>
      <c r="K3559" s="26">
        <v>6.0999999999999999E-2</v>
      </c>
      <c r="L3559" s="4" t="b">
        <v>0</v>
      </c>
      <c r="M3559" s="4" t="s">
        <v>58</v>
      </c>
      <c r="N3559" s="35">
        <f>'Landed Freight Margin Tool'!$D$4</f>
        <v>0.58708499999999997</v>
      </c>
      <c r="O3559" s="30">
        <f>(MAX($F3559,MIN(0.18*$D3559,$F3559*(1+$N3559))))</f>
        <v>2469.4883891500003</v>
      </c>
      <c r="P3559" s="35">
        <f>O3559/D3559</f>
        <v>0.15594280254750928</v>
      </c>
    </row>
    <row r="3560" spans="1:16" x14ac:dyDescent="0.3">
      <c r="A3560" s="2">
        <v>45162</v>
      </c>
      <c r="B3560" s="3" t="s">
        <v>21067</v>
      </c>
      <c r="C3560" s="4" t="s">
        <v>21068</v>
      </c>
      <c r="D3560" s="27">
        <v>3303.45</v>
      </c>
      <c r="E3560" s="27">
        <v>594.62</v>
      </c>
      <c r="F3560" s="27">
        <v>311.33999999999997</v>
      </c>
      <c r="G3560" s="26">
        <f>(E3560-F3560)/E3560</f>
        <v>0.47640509905485862</v>
      </c>
      <c r="H3560" s="27">
        <f>E3560-F3560</f>
        <v>283.28000000000003</v>
      </c>
      <c r="I3560" s="35">
        <f>E3560/D3560</f>
        <v>0.17999969728617052</v>
      </c>
      <c r="J3560" s="3">
        <v>185003.36</v>
      </c>
      <c r="K3560" s="26">
        <v>6.0999999999999999E-2</v>
      </c>
      <c r="L3560" s="4" t="b">
        <v>0</v>
      </c>
      <c r="M3560" s="4" t="s">
        <v>58</v>
      </c>
      <c r="N3560" s="35">
        <f>'Landed Freight Margin Tool'!$D$4</f>
        <v>0.58708499999999997</v>
      </c>
      <c r="O3560" s="30">
        <f>(MAX($F3560,MIN(0.18*$D3560,$F3560*(1+$N3560))))</f>
        <v>494.12304389999997</v>
      </c>
      <c r="P3560" s="35">
        <f>O3560/D3560</f>
        <v>0.14957787885392543</v>
      </c>
    </row>
    <row r="3561" spans="1:16" x14ac:dyDescent="0.3">
      <c r="A3561" s="2">
        <v>45264</v>
      </c>
      <c r="B3561" s="3" t="s">
        <v>10963</v>
      </c>
      <c r="C3561" s="4" t="s">
        <v>1285</v>
      </c>
      <c r="D3561" s="27">
        <v>12575.91</v>
      </c>
      <c r="E3561" s="27">
        <v>2263.66</v>
      </c>
      <c r="F3561" s="27">
        <v>1353.85</v>
      </c>
      <c r="G3561" s="26">
        <f>(E3561-F3561)/E3561</f>
        <v>0.4019198996315701</v>
      </c>
      <c r="H3561" s="27">
        <f>E3561-F3561</f>
        <v>909.81</v>
      </c>
      <c r="I3561" s="35">
        <f>E3561/D3561</f>
        <v>0.17999969783498768</v>
      </c>
      <c r="J3561" s="3">
        <v>185003.36</v>
      </c>
      <c r="K3561" s="26">
        <v>6.0999999999999999E-2</v>
      </c>
      <c r="L3561" s="4" t="b">
        <v>0</v>
      </c>
      <c r="M3561" s="4" t="s">
        <v>58</v>
      </c>
      <c r="N3561" s="35">
        <f>'Landed Freight Margin Tool'!$D$4</f>
        <v>0.58708499999999997</v>
      </c>
      <c r="O3561" s="30">
        <f>(MAX($F3561,MIN(0.18*$D3561,$F3561*(1+$N3561))))</f>
        <v>2148.6750272499999</v>
      </c>
      <c r="P3561" s="35">
        <f>O3561/D3561</f>
        <v>0.17085642528055622</v>
      </c>
    </row>
    <row r="3562" spans="1:16" x14ac:dyDescent="0.3">
      <c r="A3562" s="2">
        <v>44987</v>
      </c>
      <c r="B3562" s="3" t="s">
        <v>18762</v>
      </c>
      <c r="C3562" s="4" t="s">
        <v>18763</v>
      </c>
      <c r="D3562" s="27">
        <v>11257.13</v>
      </c>
      <c r="E3562" s="27">
        <v>2026.28</v>
      </c>
      <c r="F3562" s="27">
        <v>1218.8699999999999</v>
      </c>
      <c r="G3562" s="26">
        <f>(E3562-F3562)/E3562</f>
        <v>0.39846911581814959</v>
      </c>
      <c r="H3562" s="27">
        <f>E3562-F3562</f>
        <v>807.41000000000008</v>
      </c>
      <c r="I3562" s="35">
        <f>E3562/D3562</f>
        <v>0.17999969796919821</v>
      </c>
      <c r="J3562" s="3">
        <v>185003.36</v>
      </c>
      <c r="K3562" s="26">
        <v>6.0999999999999999E-2</v>
      </c>
      <c r="L3562" s="4" t="b">
        <v>0</v>
      </c>
      <c r="M3562" s="4" t="s">
        <v>58</v>
      </c>
      <c r="N3562" s="35">
        <f>'Landed Freight Margin Tool'!$D$4</f>
        <v>0.58708499999999997</v>
      </c>
      <c r="O3562" s="30">
        <f>(MAX($F3562,MIN(0.18*$D3562,$F3562*(1+$N3562))))</f>
        <v>1934.4502939499998</v>
      </c>
      <c r="P3562" s="35">
        <f>O3562/D3562</f>
        <v>0.1718422274549552</v>
      </c>
    </row>
    <row r="3563" spans="1:16" x14ac:dyDescent="0.3">
      <c r="A3563" s="2">
        <v>45194</v>
      </c>
      <c r="B3563" s="3" t="s">
        <v>6121</v>
      </c>
      <c r="C3563" s="4" t="s">
        <v>6122</v>
      </c>
      <c r="D3563" s="27">
        <v>15901.36</v>
      </c>
      <c r="E3563" s="27">
        <v>2862.24</v>
      </c>
      <c r="F3563" s="27">
        <v>2134.79</v>
      </c>
      <c r="G3563" s="26">
        <f>(E3563-F3563)/E3563</f>
        <v>0.25415408910503656</v>
      </c>
      <c r="H3563" s="27">
        <f>E3563-F3563</f>
        <v>727.44999999999982</v>
      </c>
      <c r="I3563" s="35">
        <f>E3563/D3563</f>
        <v>0.17999969813902708</v>
      </c>
      <c r="J3563" s="3">
        <v>185003.36</v>
      </c>
      <c r="K3563" s="26">
        <v>6.0999999999999999E-2</v>
      </c>
      <c r="L3563" s="4" t="b">
        <v>0</v>
      </c>
      <c r="M3563" s="4" t="s">
        <v>58</v>
      </c>
      <c r="N3563" s="35">
        <f>'Landed Freight Margin Tool'!$D$4</f>
        <v>0.58708499999999997</v>
      </c>
      <c r="O3563" s="30">
        <f>(MAX($F3563,MIN(0.18*$D3563,$F3563*(1+$N3563))))</f>
        <v>2862.2447999999999</v>
      </c>
      <c r="P3563" s="35">
        <f>O3563/D3563</f>
        <v>0.18</v>
      </c>
    </row>
    <row r="3564" spans="1:16" x14ac:dyDescent="0.3">
      <c r="A3564" s="2">
        <v>44938</v>
      </c>
      <c r="B3564" s="3" t="s">
        <v>24095</v>
      </c>
      <c r="C3564" s="4" t="s">
        <v>24096</v>
      </c>
      <c r="D3564" s="27">
        <v>7977.18</v>
      </c>
      <c r="E3564" s="27">
        <v>1435.89</v>
      </c>
      <c r="F3564" s="27">
        <v>726.64</v>
      </c>
      <c r="G3564" s="26">
        <f>(E3564-F3564)/E3564</f>
        <v>0.49394452221270435</v>
      </c>
      <c r="H3564" s="27">
        <f>E3564-F3564</f>
        <v>709.25000000000011</v>
      </c>
      <c r="I3564" s="35">
        <f>E3564/D3564</f>
        <v>0.179999699141802</v>
      </c>
      <c r="J3564" s="3">
        <v>185003.36</v>
      </c>
      <c r="K3564" s="26">
        <v>6.0999999999999999E-2</v>
      </c>
      <c r="L3564" s="4" t="b">
        <v>0</v>
      </c>
      <c r="M3564" s="4" t="s">
        <v>58</v>
      </c>
      <c r="N3564" s="35">
        <f>'Landed Freight Margin Tool'!$D$4</f>
        <v>0.58708499999999997</v>
      </c>
      <c r="O3564" s="30">
        <f>(MAX($F3564,MIN(0.18*$D3564,$F3564*(1+$N3564))))</f>
        <v>1153.2394444000001</v>
      </c>
      <c r="P3564" s="35">
        <f>O3564/D3564</f>
        <v>0.14456730879834731</v>
      </c>
    </row>
    <row r="3565" spans="1:16" x14ac:dyDescent="0.3">
      <c r="A3565" s="2">
        <v>45026</v>
      </c>
      <c r="B3565" s="3" t="s">
        <v>21766</v>
      </c>
      <c r="C3565" s="4" t="s">
        <v>21767</v>
      </c>
      <c r="D3565" s="27">
        <v>12635.41</v>
      </c>
      <c r="E3565" s="27">
        <v>2274.37</v>
      </c>
      <c r="F3565" s="27">
        <v>1325.36</v>
      </c>
      <c r="G3565" s="26">
        <f>(E3565-F3565)/E3565</f>
        <v>0.41726280244639175</v>
      </c>
      <c r="H3565" s="27">
        <f>E3565-F3565</f>
        <v>949.01</v>
      </c>
      <c r="I3565" s="35">
        <f>E3565/D3565</f>
        <v>0.17999969925787923</v>
      </c>
      <c r="J3565" s="3">
        <v>185003.36</v>
      </c>
      <c r="K3565" s="26">
        <v>6.0999999999999999E-2</v>
      </c>
      <c r="L3565" s="4" t="b">
        <v>0</v>
      </c>
      <c r="M3565" s="4" t="s">
        <v>58</v>
      </c>
      <c r="N3565" s="35">
        <f>'Landed Freight Margin Tool'!$D$4</f>
        <v>0.58708499999999997</v>
      </c>
      <c r="O3565" s="30">
        <f>(MAX($F3565,MIN(0.18*$D3565,$F3565*(1+$N3565))))</f>
        <v>2103.4589756</v>
      </c>
      <c r="P3565" s="35">
        <f>O3565/D3565</f>
        <v>0.1664733455898938</v>
      </c>
    </row>
    <row r="3566" spans="1:16" x14ac:dyDescent="0.3">
      <c r="A3566" s="2">
        <v>44929</v>
      </c>
      <c r="B3566" s="3" t="s">
        <v>22773</v>
      </c>
      <c r="C3566" s="4" t="s">
        <v>22774</v>
      </c>
      <c r="D3566" s="27">
        <v>14635.58</v>
      </c>
      <c r="E3566" s="27">
        <v>2634.4</v>
      </c>
      <c r="F3566" s="27">
        <v>1907.92</v>
      </c>
      <c r="G3566" s="26">
        <f>(E3566-F3566)/E3566</f>
        <v>0.27576677801396904</v>
      </c>
      <c r="H3566" s="27">
        <f>E3566-F3566</f>
        <v>726.48</v>
      </c>
      <c r="I3566" s="35">
        <f>E3566/D3566</f>
        <v>0.17999969936278576</v>
      </c>
      <c r="J3566" s="3">
        <v>185003.36</v>
      </c>
      <c r="K3566" s="26">
        <v>6.0999999999999999E-2</v>
      </c>
      <c r="L3566" s="4" t="b">
        <v>0</v>
      </c>
      <c r="M3566" s="4" t="s">
        <v>58</v>
      </c>
      <c r="N3566" s="35">
        <f>'Landed Freight Margin Tool'!$D$4</f>
        <v>0.58708499999999997</v>
      </c>
      <c r="O3566" s="30">
        <f>(MAX($F3566,MIN(0.18*$D3566,$F3566*(1+$N3566))))</f>
        <v>2634.4043999999999</v>
      </c>
      <c r="P3566" s="35">
        <f>O3566/D3566</f>
        <v>0.18</v>
      </c>
    </row>
    <row r="3567" spans="1:16" x14ac:dyDescent="0.3">
      <c r="A3567" s="2">
        <v>45015</v>
      </c>
      <c r="B3567" s="3" t="s">
        <v>9401</v>
      </c>
      <c r="C3567" s="4" t="s">
        <v>9402</v>
      </c>
      <c r="D3567" s="27">
        <v>11313.63</v>
      </c>
      <c r="E3567" s="27">
        <v>2036.45</v>
      </c>
      <c r="F3567" s="27">
        <v>1723.74</v>
      </c>
      <c r="G3567" s="26">
        <f>(E3567-F3567)/E3567</f>
        <v>0.15355643399052274</v>
      </c>
      <c r="H3567" s="27">
        <f>E3567-F3567</f>
        <v>312.71000000000004</v>
      </c>
      <c r="I3567" s="35">
        <f>E3567/D3567</f>
        <v>0.17999969947753286</v>
      </c>
      <c r="J3567" s="3">
        <v>185003.36</v>
      </c>
      <c r="K3567" s="26">
        <v>6.0999999999999999E-2</v>
      </c>
      <c r="L3567" s="4" t="b">
        <v>0</v>
      </c>
      <c r="M3567" s="4" t="s">
        <v>58</v>
      </c>
      <c r="N3567" s="35">
        <f>'Landed Freight Margin Tool'!$D$4</f>
        <v>0.58708499999999997</v>
      </c>
      <c r="O3567" s="30">
        <f>(MAX($F3567,MIN(0.18*$D3567,$F3567*(1+$N3567))))</f>
        <v>2036.4533999999999</v>
      </c>
      <c r="P3567" s="35">
        <f>O3567/D3567</f>
        <v>0.18</v>
      </c>
    </row>
    <row r="3568" spans="1:16" x14ac:dyDescent="0.3">
      <c r="A3568" s="2">
        <v>45022</v>
      </c>
      <c r="B3568" s="3" t="s">
        <v>4158</v>
      </c>
      <c r="C3568" s="4" t="s">
        <v>4159</v>
      </c>
      <c r="D3568" s="27">
        <v>13318.3</v>
      </c>
      <c r="E3568" s="27">
        <v>2397.29</v>
      </c>
      <c r="F3568" s="27">
        <v>1650.06</v>
      </c>
      <c r="G3568" s="26">
        <f>(E3568-F3568)/E3568</f>
        <v>0.31169779209023524</v>
      </c>
      <c r="H3568" s="27">
        <f>E3568-F3568</f>
        <v>747.23</v>
      </c>
      <c r="I3568" s="35">
        <f>E3568/D3568</f>
        <v>0.1799996996613682</v>
      </c>
      <c r="J3568" s="3">
        <v>185003.36</v>
      </c>
      <c r="K3568" s="26">
        <v>6.0999999999999999E-2</v>
      </c>
      <c r="L3568" s="4" t="b">
        <v>0</v>
      </c>
      <c r="M3568" s="4" t="s">
        <v>58</v>
      </c>
      <c r="N3568" s="35">
        <f>'Landed Freight Margin Tool'!$D$4</f>
        <v>0.58708499999999997</v>
      </c>
      <c r="O3568" s="30">
        <f>(MAX($F3568,MIN(0.18*$D3568,$F3568*(1+$N3568))))</f>
        <v>2397.2939999999999</v>
      </c>
      <c r="P3568" s="35">
        <f>O3568/D3568</f>
        <v>0.18</v>
      </c>
    </row>
    <row r="3569" spans="1:16" x14ac:dyDescent="0.3">
      <c r="A3569" s="2">
        <v>45132</v>
      </c>
      <c r="B3569" s="3" t="s">
        <v>4483</v>
      </c>
      <c r="C3569" s="4" t="s">
        <v>4484</v>
      </c>
      <c r="D3569" s="27">
        <v>15353.97</v>
      </c>
      <c r="E3569" s="27">
        <v>2763.71</v>
      </c>
      <c r="F3569" s="27">
        <v>1569.8</v>
      </c>
      <c r="G3569" s="26">
        <f>(E3569-F3569)/E3569</f>
        <v>0.4319953974910537</v>
      </c>
      <c r="H3569" s="27">
        <f>E3569-F3569</f>
        <v>1193.9100000000001</v>
      </c>
      <c r="I3569" s="35">
        <f>E3569/D3569</f>
        <v>0.17999970040321819</v>
      </c>
      <c r="J3569" s="3">
        <v>185003.36</v>
      </c>
      <c r="K3569" s="26">
        <v>6.0999999999999999E-2</v>
      </c>
      <c r="L3569" s="4" t="b">
        <v>0</v>
      </c>
      <c r="M3569" s="4" t="s">
        <v>58</v>
      </c>
      <c r="N3569" s="35">
        <f>'Landed Freight Margin Tool'!$D$4</f>
        <v>0.58708499999999997</v>
      </c>
      <c r="O3569" s="30">
        <f>(MAX($F3569,MIN(0.18*$D3569,$F3569*(1+$N3569))))</f>
        <v>2491.4060330000002</v>
      </c>
      <c r="P3569" s="35">
        <f>O3569/D3569</f>
        <v>0.16226461514513837</v>
      </c>
    </row>
    <row r="3570" spans="1:16" x14ac:dyDescent="0.3">
      <c r="A3570" s="2">
        <v>45100</v>
      </c>
      <c r="B3570" s="3" t="s">
        <v>6644</v>
      </c>
      <c r="C3570" s="4" t="s">
        <v>6645</v>
      </c>
      <c r="D3570" s="27">
        <v>14699.58</v>
      </c>
      <c r="E3570" s="27">
        <v>2645.92</v>
      </c>
      <c r="F3570" s="27">
        <v>1683.68</v>
      </c>
      <c r="G3570" s="26">
        <f>(E3570-F3570)/E3570</f>
        <v>0.36366934752373464</v>
      </c>
      <c r="H3570" s="27">
        <f>E3570-F3570</f>
        <v>962.24</v>
      </c>
      <c r="I3570" s="35">
        <f>E3570/D3570</f>
        <v>0.17999970067171989</v>
      </c>
      <c r="J3570" s="3">
        <v>185003.36</v>
      </c>
      <c r="K3570" s="26">
        <v>6.0999999999999999E-2</v>
      </c>
      <c r="L3570" s="4" t="b">
        <v>0</v>
      </c>
      <c r="M3570" s="4" t="s">
        <v>58</v>
      </c>
      <c r="N3570" s="35">
        <f>'Landed Freight Margin Tool'!$D$4</f>
        <v>0.58708499999999997</v>
      </c>
      <c r="O3570" s="30">
        <f>(MAX($F3570,MIN(0.18*$D3570,$F3570*(1+$N3570))))</f>
        <v>2645.9243999999999</v>
      </c>
      <c r="P3570" s="35">
        <f>O3570/D3570</f>
        <v>0.18</v>
      </c>
    </row>
    <row r="3571" spans="1:16" x14ac:dyDescent="0.3">
      <c r="A3571" s="2">
        <v>45215</v>
      </c>
      <c r="B3571" s="3" t="s">
        <v>3528</v>
      </c>
      <c r="C3571" s="4" t="s">
        <v>3529</v>
      </c>
      <c r="D3571" s="27">
        <v>8019.18</v>
      </c>
      <c r="E3571" s="27">
        <v>1443.45</v>
      </c>
      <c r="F3571" s="27">
        <v>1122.52</v>
      </c>
      <c r="G3571" s="26">
        <f>(E3571-F3571)/E3571</f>
        <v>0.22233537704804465</v>
      </c>
      <c r="H3571" s="27">
        <f>E3571-F3571</f>
        <v>320.93000000000006</v>
      </c>
      <c r="I3571" s="35">
        <f>E3571/D3571</f>
        <v>0.17999970071752971</v>
      </c>
      <c r="J3571" s="3">
        <v>185003.36</v>
      </c>
      <c r="K3571" s="26">
        <v>6.0999999999999999E-2</v>
      </c>
      <c r="L3571" s="4" t="b">
        <v>0</v>
      </c>
      <c r="M3571" s="4" t="s">
        <v>58</v>
      </c>
      <c r="N3571" s="35">
        <f>'Landed Freight Margin Tool'!$D$4</f>
        <v>0.58708499999999997</v>
      </c>
      <c r="O3571" s="30">
        <f>(MAX($F3571,MIN(0.18*$D3571,$F3571*(1+$N3571))))</f>
        <v>1443.4523999999999</v>
      </c>
      <c r="P3571" s="35">
        <f>O3571/D3571</f>
        <v>0.18</v>
      </c>
    </row>
    <row r="3572" spans="1:16" x14ac:dyDescent="0.3">
      <c r="A3572" s="2">
        <v>45097</v>
      </c>
      <c r="B3572" s="3" t="s">
        <v>22105</v>
      </c>
      <c r="C3572" s="4" t="s">
        <v>22106</v>
      </c>
      <c r="D3572" s="27">
        <v>13368.8</v>
      </c>
      <c r="E3572" s="27">
        <v>2406.38</v>
      </c>
      <c r="F3572" s="27">
        <v>1490.28</v>
      </c>
      <c r="G3572" s="26">
        <f>(E3572-F3572)/E3572</f>
        <v>0.38069631562762329</v>
      </c>
      <c r="H3572" s="27">
        <f>E3572-F3572</f>
        <v>916.10000000000014</v>
      </c>
      <c r="I3572" s="35">
        <f>E3572/D3572</f>
        <v>0.17999970079588298</v>
      </c>
      <c r="J3572" s="3">
        <v>185003.36</v>
      </c>
      <c r="K3572" s="26">
        <v>6.0999999999999999E-2</v>
      </c>
      <c r="L3572" s="4" t="b">
        <v>0</v>
      </c>
      <c r="M3572" s="4" t="s">
        <v>58</v>
      </c>
      <c r="N3572" s="35">
        <f>'Landed Freight Margin Tool'!$D$4</f>
        <v>0.58708499999999997</v>
      </c>
      <c r="O3572" s="30">
        <f>(MAX($F3572,MIN(0.18*$D3572,$F3572*(1+$N3572))))</f>
        <v>2365.2010338</v>
      </c>
      <c r="P3572" s="35">
        <f>O3572/D3572</f>
        <v>0.17691947174017114</v>
      </c>
    </row>
    <row r="3573" spans="1:16" x14ac:dyDescent="0.3">
      <c r="A3573" s="2">
        <v>45229</v>
      </c>
      <c r="B3573" s="3" t="s">
        <v>9989</v>
      </c>
      <c r="C3573" s="4" t="s">
        <v>9990</v>
      </c>
      <c r="D3573" s="27">
        <v>15388.47</v>
      </c>
      <c r="E3573" s="27">
        <v>2769.92</v>
      </c>
      <c r="F3573" s="27">
        <v>1064.43</v>
      </c>
      <c r="G3573" s="26">
        <f>(E3573-F3573)/E3573</f>
        <v>0.61571814348428833</v>
      </c>
      <c r="H3573" s="27">
        <f>E3573-F3573</f>
        <v>1705.49</v>
      </c>
      <c r="I3573" s="35">
        <f>E3573/D3573</f>
        <v>0.17999970107489568</v>
      </c>
      <c r="J3573" s="3">
        <v>185003.36</v>
      </c>
      <c r="K3573" s="26">
        <v>6.0999999999999999E-2</v>
      </c>
      <c r="L3573" s="4" t="b">
        <v>0</v>
      </c>
      <c r="M3573" s="4" t="s">
        <v>58</v>
      </c>
      <c r="N3573" s="35">
        <f>'Landed Freight Margin Tool'!$D$4</f>
        <v>0.58708499999999997</v>
      </c>
      <c r="O3573" s="30">
        <f>(MAX($F3573,MIN(0.18*$D3573,$F3573*(1+$N3573))))</f>
        <v>1689.3408865500003</v>
      </c>
      <c r="P3573" s="35">
        <f>O3573/D3573</f>
        <v>0.10977965233385778</v>
      </c>
    </row>
    <row r="3574" spans="1:16" x14ac:dyDescent="0.3">
      <c r="A3574" s="2">
        <v>45044</v>
      </c>
      <c r="B3574" s="3" t="s">
        <v>12545</v>
      </c>
      <c r="C3574" s="4" t="s">
        <v>9651</v>
      </c>
      <c r="D3574" s="27">
        <v>14075.69</v>
      </c>
      <c r="E3574" s="27">
        <v>2533.62</v>
      </c>
      <c r="F3574" s="27">
        <v>1424.23</v>
      </c>
      <c r="G3574" s="26">
        <f>(E3574-F3574)/E3574</f>
        <v>0.43786755709222375</v>
      </c>
      <c r="H3574" s="27">
        <f>E3574-F3574</f>
        <v>1109.3899999999999</v>
      </c>
      <c r="I3574" s="35">
        <f>E3574/D3574</f>
        <v>0.17999970161320686</v>
      </c>
      <c r="J3574" s="3">
        <v>185003.36</v>
      </c>
      <c r="K3574" s="26">
        <v>6.0999999999999999E-2</v>
      </c>
      <c r="L3574" s="4" t="b">
        <v>0</v>
      </c>
      <c r="M3574" s="4" t="s">
        <v>58</v>
      </c>
      <c r="N3574" s="35">
        <f>'Landed Freight Margin Tool'!$D$4</f>
        <v>0.58708499999999997</v>
      </c>
      <c r="O3574" s="30">
        <f>(MAX($F3574,MIN(0.18*$D3574,$F3574*(1+$N3574))))</f>
        <v>2260.3740695500001</v>
      </c>
      <c r="P3574" s="35">
        <f>O3574/D3574</f>
        <v>0.1605870880610471</v>
      </c>
    </row>
    <row r="3575" spans="1:16" x14ac:dyDescent="0.3">
      <c r="A3575" s="2">
        <v>45044</v>
      </c>
      <c r="B3575" s="3" t="s">
        <v>21507</v>
      </c>
      <c r="C3575" s="4" t="s">
        <v>21508</v>
      </c>
      <c r="D3575" s="27">
        <v>10730.24</v>
      </c>
      <c r="E3575" s="27">
        <v>1931.44</v>
      </c>
      <c r="F3575" s="27">
        <v>1611.63</v>
      </c>
      <c r="G3575" s="26">
        <f>(E3575-F3575)/E3575</f>
        <v>0.16558112082177026</v>
      </c>
      <c r="H3575" s="27">
        <f>E3575-F3575</f>
        <v>319.80999999999995</v>
      </c>
      <c r="I3575" s="35">
        <f>E3575/D3575</f>
        <v>0.17999970177740668</v>
      </c>
      <c r="J3575" s="3">
        <v>185003.36</v>
      </c>
      <c r="K3575" s="26">
        <v>6.0999999999999999E-2</v>
      </c>
      <c r="L3575" s="4" t="b">
        <v>0</v>
      </c>
      <c r="M3575" s="4" t="s">
        <v>58</v>
      </c>
      <c r="N3575" s="35">
        <f>'Landed Freight Margin Tool'!$D$4</f>
        <v>0.58708499999999997</v>
      </c>
      <c r="O3575" s="30">
        <f>(MAX($F3575,MIN(0.18*$D3575,$F3575*(1+$N3575))))</f>
        <v>1931.4431999999999</v>
      </c>
      <c r="P3575" s="35">
        <f>O3575/D3575</f>
        <v>0.18</v>
      </c>
    </row>
    <row r="3576" spans="1:16" x14ac:dyDescent="0.3">
      <c r="A3576" s="2">
        <v>44970</v>
      </c>
      <c r="B3576" s="3" t="s">
        <v>3372</v>
      </c>
      <c r="C3576" s="4" t="s">
        <v>3373</v>
      </c>
      <c r="D3576" s="27">
        <v>6047.51</v>
      </c>
      <c r="E3576" s="27">
        <v>1088.55</v>
      </c>
      <c r="F3576" s="27">
        <v>657.21</v>
      </c>
      <c r="G3576" s="26">
        <f>(E3576-F3576)/E3576</f>
        <v>0.39625189472233702</v>
      </c>
      <c r="H3576" s="27">
        <f>E3576-F3576</f>
        <v>431.33999999999992</v>
      </c>
      <c r="I3576" s="35">
        <f>E3576/D3576</f>
        <v>0.17999970235683777</v>
      </c>
      <c r="J3576" s="3">
        <v>185003.36</v>
      </c>
      <c r="K3576" s="26">
        <v>6.0999999999999999E-2</v>
      </c>
      <c r="L3576" s="4" t="b">
        <v>0</v>
      </c>
      <c r="M3576" s="4" t="s">
        <v>58</v>
      </c>
      <c r="N3576" s="35">
        <f>'Landed Freight Margin Tool'!$D$4</f>
        <v>0.58708499999999997</v>
      </c>
      <c r="O3576" s="30">
        <f>(MAX($F3576,MIN(0.18*$D3576,$F3576*(1+$N3576))))</f>
        <v>1043.04813285</v>
      </c>
      <c r="P3576" s="35">
        <f>O3576/D3576</f>
        <v>0.17247563589808035</v>
      </c>
    </row>
    <row r="3577" spans="1:16" x14ac:dyDescent="0.3">
      <c r="A3577" s="2">
        <v>44966</v>
      </c>
      <c r="B3577" s="3" t="s">
        <v>22638</v>
      </c>
      <c r="C3577" s="4" t="s">
        <v>22639</v>
      </c>
      <c r="D3577" s="27">
        <v>6047.51</v>
      </c>
      <c r="E3577" s="27">
        <v>1088.55</v>
      </c>
      <c r="F3577" s="27">
        <v>646.13</v>
      </c>
      <c r="G3577" s="26">
        <f>(E3577-F3577)/E3577</f>
        <v>0.40643057278030403</v>
      </c>
      <c r="H3577" s="27">
        <f>E3577-F3577</f>
        <v>442.41999999999996</v>
      </c>
      <c r="I3577" s="35">
        <f>E3577/D3577</f>
        <v>0.17999970235683777</v>
      </c>
      <c r="J3577" s="3">
        <v>185003.36</v>
      </c>
      <c r="K3577" s="26">
        <v>6.0999999999999999E-2</v>
      </c>
      <c r="L3577" s="4" t="b">
        <v>0</v>
      </c>
      <c r="M3577" s="4" t="s">
        <v>58</v>
      </c>
      <c r="N3577" s="35">
        <f>'Landed Freight Margin Tool'!$D$4</f>
        <v>0.58708499999999997</v>
      </c>
      <c r="O3577" s="30">
        <f>(MAX($F3577,MIN(0.18*$D3577,$F3577*(1+$N3577))))</f>
        <v>1025.4632310500001</v>
      </c>
      <c r="P3577" s="35">
        <f>O3577/D3577</f>
        <v>0.16956784379852205</v>
      </c>
    </row>
    <row r="3578" spans="1:16" x14ac:dyDescent="0.3">
      <c r="A3578" s="2">
        <v>45177</v>
      </c>
      <c r="B3578" s="3" t="s">
        <v>11254</v>
      </c>
      <c r="C3578" s="4" t="s">
        <v>11255</v>
      </c>
      <c r="D3578" s="27">
        <v>10080.35</v>
      </c>
      <c r="E3578" s="27">
        <v>1814.46</v>
      </c>
      <c r="F3578" s="27">
        <v>1121.28</v>
      </c>
      <c r="G3578" s="26">
        <f>(E3578-F3578)/E3578</f>
        <v>0.38203101749280782</v>
      </c>
      <c r="H3578" s="27">
        <f>E3578-F3578</f>
        <v>693.18000000000006</v>
      </c>
      <c r="I3578" s="35">
        <f>E3578/D3578</f>
        <v>0.17999970239128602</v>
      </c>
      <c r="J3578" s="3">
        <v>185003.36</v>
      </c>
      <c r="K3578" s="26">
        <v>6.0999999999999999E-2</v>
      </c>
      <c r="L3578" s="4" t="b">
        <v>0</v>
      </c>
      <c r="M3578" s="4" t="s">
        <v>58</v>
      </c>
      <c r="N3578" s="35">
        <f>'Landed Freight Margin Tool'!$D$4</f>
        <v>0.58708499999999997</v>
      </c>
      <c r="O3578" s="30">
        <f>(MAX($F3578,MIN(0.18*$D3578,$F3578*(1+$N3578))))</f>
        <v>1779.5666688000001</v>
      </c>
      <c r="P3578" s="35">
        <f>O3578/D3578</f>
        <v>0.17653818258294604</v>
      </c>
    </row>
    <row r="3579" spans="1:16" x14ac:dyDescent="0.3">
      <c r="A3579" s="2">
        <v>45110</v>
      </c>
      <c r="B3579" s="3" t="s">
        <v>8177</v>
      </c>
      <c r="C3579" s="4" t="s">
        <v>8178</v>
      </c>
      <c r="D3579" s="27">
        <v>8760.07</v>
      </c>
      <c r="E3579" s="27">
        <v>1576.81</v>
      </c>
      <c r="F3579" s="27">
        <v>859.93</v>
      </c>
      <c r="G3579" s="26">
        <f>(E3579-F3579)/E3579</f>
        <v>0.45463943024207104</v>
      </c>
      <c r="H3579" s="27">
        <f>E3579-F3579</f>
        <v>716.88</v>
      </c>
      <c r="I3579" s="35">
        <f>E3579/D3579</f>
        <v>0.17999970319871872</v>
      </c>
      <c r="J3579" s="3">
        <v>185003.36</v>
      </c>
      <c r="K3579" s="26">
        <v>6.0999999999999999E-2</v>
      </c>
      <c r="L3579" s="4" t="b">
        <v>0</v>
      </c>
      <c r="M3579" s="4" t="s">
        <v>58</v>
      </c>
      <c r="N3579" s="35">
        <f>'Landed Freight Margin Tool'!$D$4</f>
        <v>0.58708499999999997</v>
      </c>
      <c r="O3579" s="30">
        <f>(MAX($F3579,MIN(0.18*$D3579,$F3579*(1+$N3579))))</f>
        <v>1364.7820040500001</v>
      </c>
      <c r="P3579" s="35">
        <f>O3579/D3579</f>
        <v>0.15579578748229181</v>
      </c>
    </row>
    <row r="3580" spans="1:16" x14ac:dyDescent="0.3">
      <c r="A3580" s="2">
        <v>45047</v>
      </c>
      <c r="B3580" s="3" t="s">
        <v>3161</v>
      </c>
      <c r="C3580" s="4" t="s">
        <v>3162</v>
      </c>
      <c r="D3580" s="27">
        <v>16173.36</v>
      </c>
      <c r="E3580" s="27">
        <v>2911.2</v>
      </c>
      <c r="F3580" s="27">
        <v>1941.49</v>
      </c>
      <c r="G3580" s="26">
        <f>(E3580-F3580)/E3580</f>
        <v>0.33309631766968945</v>
      </c>
      <c r="H3580" s="27">
        <f>E3580-F3580</f>
        <v>969.70999999999981</v>
      </c>
      <c r="I3580" s="35">
        <f>E3580/D3580</f>
        <v>0.17999970321565834</v>
      </c>
      <c r="J3580" s="3">
        <v>185003.36</v>
      </c>
      <c r="K3580" s="26">
        <v>6.0999999999999999E-2</v>
      </c>
      <c r="L3580" s="4" t="b">
        <v>0</v>
      </c>
      <c r="M3580" s="4" t="s">
        <v>58</v>
      </c>
      <c r="N3580" s="35">
        <f>'Landed Freight Margin Tool'!$D$4</f>
        <v>0.58708499999999997</v>
      </c>
      <c r="O3580" s="30">
        <f>(MAX($F3580,MIN(0.18*$D3580,$F3580*(1+$N3580))))</f>
        <v>2911.2048</v>
      </c>
      <c r="P3580" s="35">
        <f>O3580/D3580</f>
        <v>0.18</v>
      </c>
    </row>
    <row r="3581" spans="1:16" x14ac:dyDescent="0.3">
      <c r="A3581" s="2">
        <v>45218</v>
      </c>
      <c r="B3581" s="3" t="s">
        <v>16302</v>
      </c>
      <c r="C3581" s="4" t="s">
        <v>16303</v>
      </c>
      <c r="D3581" s="27">
        <v>14172.19</v>
      </c>
      <c r="E3581" s="27">
        <v>2550.9899999999998</v>
      </c>
      <c r="F3581" s="27">
        <v>1771.92</v>
      </c>
      <c r="G3581" s="26">
        <f>(E3581-F3581)/E3581</f>
        <v>0.30539908035703778</v>
      </c>
      <c r="H3581" s="27">
        <f>E3581-F3581</f>
        <v>779.06999999999971</v>
      </c>
      <c r="I3581" s="35">
        <f>E3581/D3581</f>
        <v>0.17999970364495535</v>
      </c>
      <c r="J3581" s="3">
        <v>185003.36</v>
      </c>
      <c r="K3581" s="26">
        <v>6.0999999999999999E-2</v>
      </c>
      <c r="L3581" s="4" t="b">
        <v>0</v>
      </c>
      <c r="M3581" s="4" t="s">
        <v>58</v>
      </c>
      <c r="N3581" s="35">
        <f>'Landed Freight Margin Tool'!$D$4</f>
        <v>0.58708499999999997</v>
      </c>
      <c r="O3581" s="30">
        <f>(MAX($F3581,MIN(0.18*$D3581,$F3581*(1+$N3581))))</f>
        <v>2550.9942000000001</v>
      </c>
      <c r="P3581" s="35">
        <f>O3581/D3581</f>
        <v>0.18</v>
      </c>
    </row>
    <row r="3582" spans="1:16" x14ac:dyDescent="0.3">
      <c r="A3582" s="2">
        <v>45005</v>
      </c>
      <c r="B3582" s="3" t="s">
        <v>23838</v>
      </c>
      <c r="C3582" s="4" t="s">
        <v>23839</v>
      </c>
      <c r="D3582" s="27">
        <v>12164.02</v>
      </c>
      <c r="E3582" s="27">
        <v>2189.52</v>
      </c>
      <c r="F3582" s="27">
        <v>1398.46</v>
      </c>
      <c r="G3582" s="26">
        <f>(E3582-F3582)/E3582</f>
        <v>0.36129379955424018</v>
      </c>
      <c r="H3582" s="27">
        <f>E3582-F3582</f>
        <v>791.06</v>
      </c>
      <c r="I3582" s="35">
        <f>E3582/D3582</f>
        <v>0.17999970404520874</v>
      </c>
      <c r="J3582" s="3">
        <v>185003.36</v>
      </c>
      <c r="K3582" s="26">
        <v>6.0999999999999999E-2</v>
      </c>
      <c r="L3582" s="4" t="b">
        <v>0</v>
      </c>
      <c r="M3582" s="4" t="s">
        <v>58</v>
      </c>
      <c r="N3582" s="35">
        <f>'Landed Freight Margin Tool'!$D$4</f>
        <v>0.58708499999999997</v>
      </c>
      <c r="O3582" s="30">
        <f>(MAX($F3582,MIN(0.18*$D3582,$F3582*(1+$N3582))))</f>
        <v>2189.5236</v>
      </c>
      <c r="P3582" s="35">
        <f>O3582/D3582</f>
        <v>0.18</v>
      </c>
    </row>
    <row r="3583" spans="1:16" x14ac:dyDescent="0.3">
      <c r="A3583" s="2">
        <v>44939</v>
      </c>
      <c r="B3583" s="3" t="s">
        <v>5192</v>
      </c>
      <c r="C3583" s="4" t="s">
        <v>5193</v>
      </c>
      <c r="D3583" s="27">
        <v>16221.86</v>
      </c>
      <c r="E3583" s="27">
        <v>2919.93</v>
      </c>
      <c r="F3583" s="27">
        <v>1610.94</v>
      </c>
      <c r="G3583" s="26">
        <f>(E3583-F3583)/E3583</f>
        <v>0.44829499337312878</v>
      </c>
      <c r="H3583" s="27">
        <f>E3583-F3583</f>
        <v>1308.9899999999998</v>
      </c>
      <c r="I3583" s="35">
        <f>E3583/D3583</f>
        <v>0.17999970410298202</v>
      </c>
      <c r="J3583" s="3">
        <v>185003.36</v>
      </c>
      <c r="K3583" s="26">
        <v>6.0999999999999999E-2</v>
      </c>
      <c r="L3583" s="4" t="b">
        <v>0</v>
      </c>
      <c r="M3583" s="4" t="s">
        <v>58</v>
      </c>
      <c r="N3583" s="35">
        <f>'Landed Freight Margin Tool'!$D$4</f>
        <v>0.58708499999999997</v>
      </c>
      <c r="O3583" s="30">
        <f>(MAX($F3583,MIN(0.18*$D3583,$F3583*(1+$N3583))))</f>
        <v>2556.6987099000003</v>
      </c>
      <c r="P3583" s="35">
        <f>O3583/D3583</f>
        <v>0.15760823419139361</v>
      </c>
    </row>
    <row r="3584" spans="1:16" x14ac:dyDescent="0.3">
      <c r="A3584" s="2">
        <v>45029</v>
      </c>
      <c r="B3584" s="3" t="s">
        <v>5224</v>
      </c>
      <c r="C3584" s="4" t="s">
        <v>4901</v>
      </c>
      <c r="D3584" s="27">
        <v>10819.74</v>
      </c>
      <c r="E3584" s="27">
        <v>1947.55</v>
      </c>
      <c r="F3584" s="27">
        <v>1028.24</v>
      </c>
      <c r="G3584" s="26">
        <f>(E3584-F3584)/E3584</f>
        <v>0.47203409411825115</v>
      </c>
      <c r="H3584" s="27">
        <f>E3584-F3584</f>
        <v>919.31</v>
      </c>
      <c r="I3584" s="35">
        <f>E3584/D3584</f>
        <v>0.17999970424427944</v>
      </c>
      <c r="J3584" s="3">
        <v>185003.36</v>
      </c>
      <c r="K3584" s="26">
        <v>6.0999999999999999E-2</v>
      </c>
      <c r="L3584" s="4" t="b">
        <v>0</v>
      </c>
      <c r="M3584" s="4" t="s">
        <v>58</v>
      </c>
      <c r="N3584" s="35">
        <f>'Landed Freight Margin Tool'!$D$4</f>
        <v>0.58708499999999997</v>
      </c>
      <c r="O3584" s="30">
        <f>(MAX($F3584,MIN(0.18*$D3584,$F3584*(1+$N3584))))</f>
        <v>1631.9042804000001</v>
      </c>
      <c r="P3584" s="35">
        <f>O3584/D3584</f>
        <v>0.15082657073090483</v>
      </c>
    </row>
    <row r="3585" spans="1:16" x14ac:dyDescent="0.3">
      <c r="A3585" s="2">
        <v>45119</v>
      </c>
      <c r="B3585" s="3" t="s">
        <v>20808</v>
      </c>
      <c r="C3585" s="4" t="s">
        <v>20809</v>
      </c>
      <c r="D3585" s="27">
        <v>4733.7299999999996</v>
      </c>
      <c r="E3585" s="27">
        <v>852.07</v>
      </c>
      <c r="F3585" s="27">
        <v>438.06</v>
      </c>
      <c r="G3585" s="26">
        <f>(E3585-F3585)/E3585</f>
        <v>0.48588730972807403</v>
      </c>
      <c r="H3585" s="27">
        <f>E3585-F3585</f>
        <v>414.01000000000005</v>
      </c>
      <c r="I3585" s="35">
        <f>E3585/D3585</f>
        <v>0.17999970425013681</v>
      </c>
      <c r="J3585" s="3">
        <v>185003.36</v>
      </c>
      <c r="K3585" s="26">
        <v>6.0999999999999999E-2</v>
      </c>
      <c r="L3585" s="4" t="b">
        <v>0</v>
      </c>
      <c r="M3585" s="4" t="s">
        <v>58</v>
      </c>
      <c r="N3585" s="35">
        <f>'Landed Freight Margin Tool'!$D$4</f>
        <v>0.58708499999999997</v>
      </c>
      <c r="O3585" s="30">
        <f>(MAX($F3585,MIN(0.18*$D3585,$F3585*(1+$N3585))))</f>
        <v>695.23845510000001</v>
      </c>
      <c r="P3585" s="35">
        <f>O3585/D3585</f>
        <v>0.14686905571293674</v>
      </c>
    </row>
    <row r="3586" spans="1:16" x14ac:dyDescent="0.3">
      <c r="A3586" s="2">
        <v>45140</v>
      </c>
      <c r="B3586" s="3" t="s">
        <v>18484</v>
      </c>
      <c r="C3586" s="4" t="s">
        <v>2584</v>
      </c>
      <c r="D3586" s="27">
        <v>8118.18</v>
      </c>
      <c r="E3586" s="27">
        <v>1461.27</v>
      </c>
      <c r="F3586" s="27">
        <v>547.96</v>
      </c>
      <c r="G3586" s="26">
        <f>(E3586-F3586)/E3586</f>
        <v>0.62501112046370622</v>
      </c>
      <c r="H3586" s="27">
        <f>E3586-F3586</f>
        <v>913.31</v>
      </c>
      <c r="I3586" s="35">
        <f>E3586/D3586</f>
        <v>0.179999704367235</v>
      </c>
      <c r="J3586" s="3">
        <v>185003.36</v>
      </c>
      <c r="K3586" s="26">
        <v>6.0999999999999999E-2</v>
      </c>
      <c r="L3586" s="4" t="b">
        <v>0</v>
      </c>
      <c r="M3586" s="4" t="s">
        <v>58</v>
      </c>
      <c r="N3586" s="35">
        <f>'Landed Freight Margin Tool'!$D$4</f>
        <v>0.58708499999999997</v>
      </c>
      <c r="O3586" s="30">
        <f>(MAX($F3586,MIN(0.18*$D3586,$F3586*(1+$N3586))))</f>
        <v>869.65909660000011</v>
      </c>
      <c r="P3586" s="35">
        <f>O3586/D3586</f>
        <v>0.1071248847155397</v>
      </c>
    </row>
    <row r="3587" spans="1:16" x14ac:dyDescent="0.3">
      <c r="A3587" s="2">
        <v>45078</v>
      </c>
      <c r="B3587" s="3" t="s">
        <v>24093</v>
      </c>
      <c r="C3587" s="4" t="s">
        <v>24094</v>
      </c>
      <c r="D3587" s="27">
        <v>9506.9599999999991</v>
      </c>
      <c r="E3587" s="27">
        <v>1711.25</v>
      </c>
      <c r="F3587" s="27">
        <v>1109.81</v>
      </c>
      <c r="G3587" s="26">
        <f>(E3587-F3587)/E3587</f>
        <v>0.35146238130021917</v>
      </c>
      <c r="H3587" s="27">
        <f>E3587-F3587</f>
        <v>601.44000000000005</v>
      </c>
      <c r="I3587" s="35">
        <f>E3587/D3587</f>
        <v>0.17999970547893335</v>
      </c>
      <c r="J3587" s="3">
        <v>185003.36</v>
      </c>
      <c r="K3587" s="26">
        <v>6.0999999999999999E-2</v>
      </c>
      <c r="L3587" s="4" t="b">
        <v>0</v>
      </c>
      <c r="M3587" s="4" t="s">
        <v>58</v>
      </c>
      <c r="N3587" s="35">
        <f>'Landed Freight Margin Tool'!$D$4</f>
        <v>0.58708499999999997</v>
      </c>
      <c r="O3587" s="30">
        <f>(MAX($F3587,MIN(0.18*$D3587,$F3587*(1+$N3587))))</f>
        <v>1711.2527999999998</v>
      </c>
      <c r="P3587" s="35">
        <f>O3587/D3587</f>
        <v>0.18</v>
      </c>
    </row>
    <row r="3588" spans="1:16" x14ac:dyDescent="0.3">
      <c r="A3588" s="2">
        <v>44965</v>
      </c>
      <c r="B3588" s="3" t="s">
        <v>12170</v>
      </c>
      <c r="C3588" s="4" t="s">
        <v>12171</v>
      </c>
      <c r="D3588" s="27">
        <v>3404.95</v>
      </c>
      <c r="E3588" s="27">
        <v>612.89</v>
      </c>
      <c r="F3588" s="27">
        <v>585</v>
      </c>
      <c r="G3588" s="26">
        <f>(E3588-F3588)/E3588</f>
        <v>4.5505718807616356E-2</v>
      </c>
      <c r="H3588" s="27">
        <f>E3588-F3588</f>
        <v>27.889999999999986</v>
      </c>
      <c r="I3588" s="35">
        <f>E3588/D3588</f>
        <v>0.17999970630993115</v>
      </c>
      <c r="J3588" s="3">
        <v>185003.36</v>
      </c>
      <c r="K3588" s="26">
        <v>6.0999999999999999E-2</v>
      </c>
      <c r="L3588" s="4" t="b">
        <v>0</v>
      </c>
      <c r="M3588" s="4" t="s">
        <v>58</v>
      </c>
      <c r="N3588" s="35">
        <f>'Landed Freight Margin Tool'!$D$4</f>
        <v>0.58708499999999997</v>
      </c>
      <c r="O3588" s="30">
        <f>(MAX($F3588,MIN(0.18*$D3588,$F3588*(1+$N3588))))</f>
        <v>612.89099999999996</v>
      </c>
      <c r="P3588" s="35">
        <f>O3588/D3588</f>
        <v>0.18</v>
      </c>
    </row>
    <row r="3589" spans="1:16" x14ac:dyDescent="0.3">
      <c r="A3589" s="2">
        <v>45065</v>
      </c>
      <c r="B3589" s="3" t="s">
        <v>20270</v>
      </c>
      <c r="C3589" s="4" t="s">
        <v>3978</v>
      </c>
      <c r="D3589" s="27">
        <v>12986.91</v>
      </c>
      <c r="E3589" s="27">
        <v>2337.64</v>
      </c>
      <c r="F3589" s="27">
        <v>1281.4100000000001</v>
      </c>
      <c r="G3589" s="26">
        <f>(E3589-F3589)/E3589</f>
        <v>0.45183603976660214</v>
      </c>
      <c r="H3589" s="27">
        <f>E3589-F3589</f>
        <v>1056.2299999999998</v>
      </c>
      <c r="I3589" s="35">
        <f>E3589/D3589</f>
        <v>0.17999970739767965</v>
      </c>
      <c r="J3589" s="3">
        <v>185003.36</v>
      </c>
      <c r="K3589" s="26">
        <v>6.0999999999999999E-2</v>
      </c>
      <c r="L3589" s="4" t="b">
        <v>0</v>
      </c>
      <c r="M3589" s="4" t="s">
        <v>58</v>
      </c>
      <c r="N3589" s="35">
        <f>'Landed Freight Margin Tool'!$D$4</f>
        <v>0.58708499999999997</v>
      </c>
      <c r="O3589" s="30">
        <f>(MAX($F3589,MIN(0.18*$D3589,$F3589*(1+$N3589))))</f>
        <v>2033.7065898500002</v>
      </c>
      <c r="P3589" s="35">
        <f>O3589/D3589</f>
        <v>0.1565966492298784</v>
      </c>
    </row>
    <row r="3590" spans="1:16" x14ac:dyDescent="0.3">
      <c r="A3590" s="2">
        <v>44977</v>
      </c>
      <c r="B3590" s="3" t="s">
        <v>5545</v>
      </c>
      <c r="C3590" s="4" t="s">
        <v>5546</v>
      </c>
      <c r="D3590" s="27">
        <v>16420.86</v>
      </c>
      <c r="E3590" s="27">
        <v>2955.75</v>
      </c>
      <c r="F3590" s="27">
        <v>1209.1600000000001</v>
      </c>
      <c r="G3590" s="26">
        <f>(E3590-F3590)/E3590</f>
        <v>0.59091262792861365</v>
      </c>
      <c r="H3590" s="27">
        <f>E3590-F3590</f>
        <v>1746.59</v>
      </c>
      <c r="I3590" s="35">
        <f>E3590/D3590</f>
        <v>0.17999970768887866</v>
      </c>
      <c r="J3590" s="3">
        <v>185003.36</v>
      </c>
      <c r="K3590" s="26">
        <v>6.0999999999999999E-2</v>
      </c>
      <c r="L3590" s="4" t="b">
        <v>0</v>
      </c>
      <c r="M3590" s="4" t="s">
        <v>58</v>
      </c>
      <c r="N3590" s="35">
        <f>'Landed Freight Margin Tool'!$D$4</f>
        <v>0.58708499999999997</v>
      </c>
      <c r="O3590" s="30">
        <f>(MAX($F3590,MIN(0.18*$D3590,$F3590*(1+$N3590))))</f>
        <v>1919.0396986000003</v>
      </c>
      <c r="P3590" s="35">
        <f>O3590/D3590</f>
        <v>0.11686596795782926</v>
      </c>
    </row>
    <row r="3591" spans="1:16" x14ac:dyDescent="0.3">
      <c r="A3591" s="2">
        <v>44972</v>
      </c>
      <c r="B3591" s="3" t="s">
        <v>410</v>
      </c>
      <c r="C3591" s="4" t="s">
        <v>411</v>
      </c>
      <c r="D3591" s="27">
        <v>10957.24</v>
      </c>
      <c r="E3591" s="27">
        <v>1972.3</v>
      </c>
      <c r="F3591" s="27">
        <v>1073.71</v>
      </c>
      <c r="G3591" s="26">
        <f>(E3591-F3591)/E3591</f>
        <v>0.45560513106525374</v>
      </c>
      <c r="H3591" s="27">
        <f>E3591-F3591</f>
        <v>898.58999999999992</v>
      </c>
      <c r="I3591" s="35">
        <f>E3591/D3591</f>
        <v>0.17999970795565307</v>
      </c>
      <c r="J3591" s="3">
        <v>185003.36</v>
      </c>
      <c r="K3591" s="26">
        <v>6.0999999999999999E-2</v>
      </c>
      <c r="L3591" s="4" t="b">
        <v>0</v>
      </c>
      <c r="M3591" s="4" t="s">
        <v>58</v>
      </c>
      <c r="N3591" s="35">
        <f>'Landed Freight Margin Tool'!$D$4</f>
        <v>0.58708499999999997</v>
      </c>
      <c r="O3591" s="30">
        <f>(MAX($F3591,MIN(0.18*$D3591,$F3591*(1+$N3591))))</f>
        <v>1704.0690353500001</v>
      </c>
      <c r="P3591" s="35">
        <f>O3591/D3591</f>
        <v>0.15551991517480682</v>
      </c>
    </row>
    <row r="3592" spans="1:16" x14ac:dyDescent="0.3">
      <c r="A3592" s="2">
        <v>45125</v>
      </c>
      <c r="B3592" s="3" t="s">
        <v>21143</v>
      </c>
      <c r="C3592" s="4" t="s">
        <v>18629</v>
      </c>
      <c r="D3592" s="27">
        <v>8222.68</v>
      </c>
      <c r="E3592" s="27">
        <v>1480.08</v>
      </c>
      <c r="F3592" s="27">
        <v>760.77</v>
      </c>
      <c r="G3592" s="26">
        <f>(E3592-F3592)/E3592</f>
        <v>0.48599400032430679</v>
      </c>
      <c r="H3592" s="27">
        <f>E3592-F3592</f>
        <v>719.31</v>
      </c>
      <c r="I3592" s="35">
        <f>E3592/D3592</f>
        <v>0.17999970812435848</v>
      </c>
      <c r="J3592" s="3">
        <v>185003.36</v>
      </c>
      <c r="K3592" s="26">
        <v>6.0999999999999999E-2</v>
      </c>
      <c r="L3592" s="4" t="b">
        <v>0</v>
      </c>
      <c r="M3592" s="4" t="s">
        <v>58</v>
      </c>
      <c r="N3592" s="35">
        <f>'Landed Freight Margin Tool'!$D$4</f>
        <v>0.58708499999999997</v>
      </c>
      <c r="O3592" s="30">
        <f>(MAX($F3592,MIN(0.18*$D3592,$F3592*(1+$N3592))))</f>
        <v>1207.40665545</v>
      </c>
      <c r="P3592" s="35">
        <f>O3592/D3592</f>
        <v>0.14683858005540773</v>
      </c>
    </row>
    <row r="3593" spans="1:16" x14ac:dyDescent="0.3">
      <c r="A3593" s="2">
        <v>45203</v>
      </c>
      <c r="B3593" s="3" t="s">
        <v>13676</v>
      </c>
      <c r="C3593" s="4" t="s">
        <v>13677</v>
      </c>
      <c r="D3593" s="27">
        <v>1372.28</v>
      </c>
      <c r="E3593" s="27">
        <v>247.01</v>
      </c>
      <c r="F3593" s="27">
        <v>187.84</v>
      </c>
      <c r="G3593" s="26">
        <f>(E3593-F3593)/E3593</f>
        <v>0.23954495769402046</v>
      </c>
      <c r="H3593" s="27">
        <f>E3593-F3593</f>
        <v>59.169999999999987</v>
      </c>
      <c r="I3593" s="35">
        <f>E3593/D3593</f>
        <v>0.17999970851429736</v>
      </c>
      <c r="J3593" s="3">
        <v>185003.36</v>
      </c>
      <c r="K3593" s="26">
        <v>6.0999999999999999E-2</v>
      </c>
      <c r="L3593" s="4" t="b">
        <v>0</v>
      </c>
      <c r="M3593" s="4" t="s">
        <v>58</v>
      </c>
      <c r="N3593" s="35">
        <f>'Landed Freight Margin Tool'!$D$4</f>
        <v>0.58708499999999997</v>
      </c>
      <c r="O3593" s="30">
        <f>(MAX($F3593,MIN(0.18*$D3593,$F3593*(1+$N3593))))</f>
        <v>247.01039999999998</v>
      </c>
      <c r="P3593" s="35">
        <f>O3593/D3593</f>
        <v>0.18</v>
      </c>
    </row>
    <row r="3594" spans="1:16" x14ac:dyDescent="0.3">
      <c r="A3594" s="2">
        <v>45244</v>
      </c>
      <c r="B3594" s="3" t="s">
        <v>22041</v>
      </c>
      <c r="C3594" s="4" t="s">
        <v>22042</v>
      </c>
      <c r="D3594" s="27">
        <v>17174.75</v>
      </c>
      <c r="E3594" s="27">
        <v>3091.45</v>
      </c>
      <c r="F3594" s="27">
        <v>2273.0500000000002</v>
      </c>
      <c r="G3594" s="26">
        <f>(E3594-F3594)/E3594</f>
        <v>0.26473014281324286</v>
      </c>
      <c r="H3594" s="27">
        <f>E3594-F3594</f>
        <v>818.39999999999964</v>
      </c>
      <c r="I3594" s="35">
        <f>E3594/D3594</f>
        <v>0.17999970887494723</v>
      </c>
      <c r="J3594" s="3">
        <v>185003.36</v>
      </c>
      <c r="K3594" s="26">
        <v>6.0999999999999999E-2</v>
      </c>
      <c r="L3594" s="4" t="b">
        <v>0</v>
      </c>
      <c r="M3594" s="4" t="s">
        <v>58</v>
      </c>
      <c r="N3594" s="35">
        <f>'Landed Freight Margin Tool'!$D$4</f>
        <v>0.58708499999999997</v>
      </c>
      <c r="O3594" s="30">
        <f>(MAX($F3594,MIN(0.18*$D3594,$F3594*(1+$N3594))))</f>
        <v>3091.4549999999999</v>
      </c>
      <c r="P3594" s="35">
        <f>O3594/D3594</f>
        <v>0.18</v>
      </c>
    </row>
    <row r="3595" spans="1:16" x14ac:dyDescent="0.3">
      <c r="A3595" s="2">
        <v>45056</v>
      </c>
      <c r="B3595" s="3" t="s">
        <v>15036</v>
      </c>
      <c r="C3595" s="4" t="s">
        <v>15037</v>
      </c>
      <c r="D3595" s="27">
        <v>10993.24</v>
      </c>
      <c r="E3595" s="27">
        <v>1978.78</v>
      </c>
      <c r="F3595" s="27">
        <v>1133.01</v>
      </c>
      <c r="G3595" s="26">
        <f>(E3595-F3595)/E3595</f>
        <v>0.42741992540858509</v>
      </c>
      <c r="H3595" s="27">
        <f>E3595-F3595</f>
        <v>845.77</v>
      </c>
      <c r="I3595" s="35">
        <f>E3595/D3595</f>
        <v>0.1799997089120223</v>
      </c>
      <c r="J3595" s="3">
        <v>185003.36</v>
      </c>
      <c r="K3595" s="26">
        <v>6.0999999999999999E-2</v>
      </c>
      <c r="L3595" s="4" t="b">
        <v>0</v>
      </c>
      <c r="M3595" s="4" t="s">
        <v>58</v>
      </c>
      <c r="N3595" s="35">
        <f>'Landed Freight Margin Tool'!$D$4</f>
        <v>0.58708499999999997</v>
      </c>
      <c r="O3595" s="30">
        <f>(MAX($F3595,MIN(0.18*$D3595,$F3595*(1+$N3595))))</f>
        <v>1798.18317585</v>
      </c>
      <c r="P3595" s="35">
        <f>O3595/D3595</f>
        <v>0.16357172006160151</v>
      </c>
    </row>
    <row r="3596" spans="1:16" x14ac:dyDescent="0.3">
      <c r="A3596" s="2">
        <v>45180</v>
      </c>
      <c r="B3596" s="3" t="s">
        <v>14918</v>
      </c>
      <c r="C3596" s="4" t="s">
        <v>14919</v>
      </c>
      <c r="D3596" s="27">
        <v>3438.95</v>
      </c>
      <c r="E3596" s="27">
        <v>619.01</v>
      </c>
      <c r="F3596" s="27">
        <v>393.27</v>
      </c>
      <c r="G3596" s="26">
        <f>(E3596-F3596)/E3596</f>
        <v>0.36467908434435631</v>
      </c>
      <c r="H3596" s="27">
        <f>E3596-F3596</f>
        <v>225.74</v>
      </c>
      <c r="I3596" s="35">
        <f>E3596/D3596</f>
        <v>0.17999970921356812</v>
      </c>
      <c r="J3596" s="3">
        <v>185003.36</v>
      </c>
      <c r="K3596" s="26">
        <v>6.0999999999999999E-2</v>
      </c>
      <c r="L3596" s="4" t="b">
        <v>0</v>
      </c>
      <c r="M3596" s="4" t="s">
        <v>58</v>
      </c>
      <c r="N3596" s="35">
        <f>'Landed Freight Margin Tool'!$D$4</f>
        <v>0.58708499999999997</v>
      </c>
      <c r="O3596" s="30">
        <f>(MAX($F3596,MIN(0.18*$D3596,$F3596*(1+$N3596))))</f>
        <v>619.01099999999997</v>
      </c>
      <c r="P3596" s="35">
        <f>O3596/D3596</f>
        <v>0.18</v>
      </c>
    </row>
    <row r="3597" spans="1:16" x14ac:dyDescent="0.3">
      <c r="A3597" s="2">
        <v>45240</v>
      </c>
      <c r="B3597" s="3" t="s">
        <v>9505</v>
      </c>
      <c r="C3597" s="4" t="s">
        <v>9506</v>
      </c>
      <c r="D3597" s="27">
        <v>17196.75</v>
      </c>
      <c r="E3597" s="27">
        <v>3095.41</v>
      </c>
      <c r="F3597" s="27">
        <v>2313.86</v>
      </c>
      <c r="G3597" s="26">
        <f>(E3597-F3597)/E3597</f>
        <v>0.25248674650530939</v>
      </c>
      <c r="H3597" s="27">
        <f>E3597-F3597</f>
        <v>781.54999999999973</v>
      </c>
      <c r="I3597" s="35">
        <f>E3597/D3597</f>
        <v>0.17999970924738684</v>
      </c>
      <c r="J3597" s="3">
        <v>185003.36</v>
      </c>
      <c r="K3597" s="26">
        <v>6.0999999999999999E-2</v>
      </c>
      <c r="L3597" s="4" t="b">
        <v>0</v>
      </c>
      <c r="M3597" s="4" t="s">
        <v>58</v>
      </c>
      <c r="N3597" s="35">
        <f>'Landed Freight Margin Tool'!$D$4</f>
        <v>0.58708499999999997</v>
      </c>
      <c r="O3597" s="30">
        <f>(MAX($F3597,MIN(0.18*$D3597,$F3597*(1+$N3597))))</f>
        <v>3095.415</v>
      </c>
      <c r="P3597" s="35">
        <f>O3597/D3597</f>
        <v>0.18</v>
      </c>
    </row>
    <row r="3598" spans="1:16" x14ac:dyDescent="0.3">
      <c r="A3598" s="2">
        <v>45226</v>
      </c>
      <c r="B3598" s="3" t="s">
        <v>19188</v>
      </c>
      <c r="C3598" s="4" t="s">
        <v>9137</v>
      </c>
      <c r="D3598" s="27">
        <v>13769.3</v>
      </c>
      <c r="E3598" s="27">
        <v>2478.4699999999998</v>
      </c>
      <c r="F3598" s="27">
        <v>1298.9100000000001</v>
      </c>
      <c r="G3598" s="26">
        <f>(E3598-F3598)/E3598</f>
        <v>0.47592264582585214</v>
      </c>
      <c r="H3598" s="27">
        <f>E3598-F3598</f>
        <v>1179.5599999999997</v>
      </c>
      <c r="I3598" s="35">
        <f>E3598/D3598</f>
        <v>0.17999970949866731</v>
      </c>
      <c r="J3598" s="3">
        <v>185003.36</v>
      </c>
      <c r="K3598" s="26">
        <v>6.0999999999999999E-2</v>
      </c>
      <c r="L3598" s="4" t="b">
        <v>0</v>
      </c>
      <c r="M3598" s="4" t="s">
        <v>58</v>
      </c>
      <c r="N3598" s="35">
        <f>'Landed Freight Margin Tool'!$D$4</f>
        <v>0.58708499999999997</v>
      </c>
      <c r="O3598" s="30">
        <f>(MAX($F3598,MIN(0.18*$D3598,$F3598*(1+$N3598))))</f>
        <v>2061.4805773500002</v>
      </c>
      <c r="P3598" s="35">
        <f>O3598/D3598</f>
        <v>0.14971571375088061</v>
      </c>
    </row>
    <row r="3599" spans="1:16" x14ac:dyDescent="0.3">
      <c r="A3599" s="2">
        <v>45063</v>
      </c>
      <c r="B3599" s="3" t="s">
        <v>23502</v>
      </c>
      <c r="C3599" s="4" t="s">
        <v>23503</v>
      </c>
      <c r="D3599" s="27">
        <v>6904.9</v>
      </c>
      <c r="E3599" s="27">
        <v>1242.8800000000001</v>
      </c>
      <c r="F3599" s="27">
        <v>1098.52</v>
      </c>
      <c r="G3599" s="26">
        <f>(E3599-F3599)/E3599</f>
        <v>0.11614958805355313</v>
      </c>
      <c r="H3599" s="27">
        <f>E3599-F3599</f>
        <v>144.36000000000013</v>
      </c>
      <c r="I3599" s="35">
        <f>E3599/D3599</f>
        <v>0.1799997103506206</v>
      </c>
      <c r="J3599" s="3">
        <v>185003.36</v>
      </c>
      <c r="K3599" s="26">
        <v>6.0999999999999999E-2</v>
      </c>
      <c r="L3599" s="4" t="b">
        <v>0</v>
      </c>
      <c r="M3599" s="4" t="s">
        <v>58</v>
      </c>
      <c r="N3599" s="35">
        <f>'Landed Freight Margin Tool'!$D$4</f>
        <v>0.58708499999999997</v>
      </c>
      <c r="O3599" s="30">
        <f>(MAX($F3599,MIN(0.18*$D3599,$F3599*(1+$N3599))))</f>
        <v>1242.8819999999998</v>
      </c>
      <c r="P3599" s="35">
        <f>O3599/D3599</f>
        <v>0.18</v>
      </c>
    </row>
    <row r="3600" spans="1:16" x14ac:dyDescent="0.3">
      <c r="A3600" s="2">
        <v>45155</v>
      </c>
      <c r="B3600" s="3" t="s">
        <v>16617</v>
      </c>
      <c r="C3600" s="4" t="s">
        <v>16618</v>
      </c>
      <c r="D3600" s="27">
        <v>13123.41</v>
      </c>
      <c r="E3600" s="27">
        <v>2362.21</v>
      </c>
      <c r="F3600" s="27">
        <v>1522.66</v>
      </c>
      <c r="G3600" s="26">
        <f>(E3600-F3600)/E3600</f>
        <v>0.35540870625388932</v>
      </c>
      <c r="H3600" s="27">
        <f>E3600-F3600</f>
        <v>839.55</v>
      </c>
      <c r="I3600" s="35">
        <f>E3600/D3600</f>
        <v>0.17999971044111249</v>
      </c>
      <c r="J3600" s="3">
        <v>185003.36</v>
      </c>
      <c r="K3600" s="26">
        <v>6.0999999999999999E-2</v>
      </c>
      <c r="L3600" s="4" t="b">
        <v>0</v>
      </c>
      <c r="M3600" s="4" t="s">
        <v>58</v>
      </c>
      <c r="N3600" s="35">
        <f>'Landed Freight Margin Tool'!$D$4</f>
        <v>0.58708499999999997</v>
      </c>
      <c r="O3600" s="30">
        <f>(MAX($F3600,MIN(0.18*$D3600,$F3600*(1+$N3600))))</f>
        <v>2362.2138</v>
      </c>
      <c r="P3600" s="35">
        <f>O3600/D3600</f>
        <v>0.18</v>
      </c>
    </row>
    <row r="3601" spans="1:16" x14ac:dyDescent="0.3">
      <c r="A3601" s="2">
        <v>45002</v>
      </c>
      <c r="B3601" s="3" t="s">
        <v>19958</v>
      </c>
      <c r="C3601" s="4" t="s">
        <v>19959</v>
      </c>
      <c r="D3601" s="27">
        <v>15196.58</v>
      </c>
      <c r="E3601" s="27">
        <v>2735.38</v>
      </c>
      <c r="F3601" s="27">
        <v>1804.47</v>
      </c>
      <c r="G3601" s="26">
        <f>(E3601-F3601)/E3601</f>
        <v>0.3403220027930306</v>
      </c>
      <c r="H3601" s="27">
        <f>E3601-F3601</f>
        <v>930.91000000000008</v>
      </c>
      <c r="I3601" s="35">
        <f>E3601/D3601</f>
        <v>0.17999971046116955</v>
      </c>
      <c r="J3601" s="3">
        <v>185003.36</v>
      </c>
      <c r="K3601" s="26">
        <v>6.0999999999999999E-2</v>
      </c>
      <c r="L3601" s="4" t="b">
        <v>0</v>
      </c>
      <c r="M3601" s="4" t="s">
        <v>58</v>
      </c>
      <c r="N3601" s="35">
        <f>'Landed Freight Margin Tool'!$D$4</f>
        <v>0.58708499999999997</v>
      </c>
      <c r="O3601" s="30">
        <f>(MAX($F3601,MIN(0.18*$D3601,$F3601*(1+$N3601))))</f>
        <v>2735.3843999999999</v>
      </c>
      <c r="P3601" s="35">
        <f>O3601/D3601</f>
        <v>0.18</v>
      </c>
    </row>
    <row r="3602" spans="1:16" x14ac:dyDescent="0.3">
      <c r="A3602" s="2">
        <v>45061</v>
      </c>
      <c r="B3602" s="3" t="s">
        <v>1178</v>
      </c>
      <c r="C3602" s="4" t="s">
        <v>1179</v>
      </c>
      <c r="D3602" s="27">
        <v>11763.13</v>
      </c>
      <c r="E3602" s="27">
        <v>2117.36</v>
      </c>
      <c r="F3602" s="27">
        <v>1169.82</v>
      </c>
      <c r="G3602" s="26">
        <f>(E3602-F3602)/E3602</f>
        <v>0.44751010692560556</v>
      </c>
      <c r="H3602" s="27">
        <f>E3602-F3602</f>
        <v>947.54000000000019</v>
      </c>
      <c r="I3602" s="35">
        <f>E3602/D3602</f>
        <v>0.17999971096128328</v>
      </c>
      <c r="J3602" s="3">
        <v>185003.36</v>
      </c>
      <c r="K3602" s="26">
        <v>6.0999999999999999E-2</v>
      </c>
      <c r="L3602" s="4" t="b">
        <v>0</v>
      </c>
      <c r="M3602" s="4" t="s">
        <v>58</v>
      </c>
      <c r="N3602" s="35">
        <f>'Landed Freight Margin Tool'!$D$4</f>
        <v>0.58708499999999997</v>
      </c>
      <c r="O3602" s="30">
        <f>(MAX($F3602,MIN(0.18*$D3602,$F3602*(1+$N3602))))</f>
        <v>1856.6037747</v>
      </c>
      <c r="P3602" s="35">
        <f>O3602/D3602</f>
        <v>0.15783246250785293</v>
      </c>
    </row>
    <row r="3603" spans="1:16" x14ac:dyDescent="0.3">
      <c r="A3603" s="2">
        <v>45187</v>
      </c>
      <c r="B3603" s="3" t="s">
        <v>16172</v>
      </c>
      <c r="C3603" s="4" t="s">
        <v>16173</v>
      </c>
      <c r="D3603" s="27">
        <v>17308.75</v>
      </c>
      <c r="E3603" s="27">
        <v>3115.57</v>
      </c>
      <c r="F3603" s="27">
        <v>1791.89</v>
      </c>
      <c r="G3603" s="26">
        <f>(E3603-F3603)/E3603</f>
        <v>0.42485965649945273</v>
      </c>
      <c r="H3603" s="27">
        <f>E3603-F3603</f>
        <v>1323.68</v>
      </c>
      <c r="I3603" s="35">
        <f>E3603/D3603</f>
        <v>0.17999971112876437</v>
      </c>
      <c r="J3603" s="3">
        <v>185003.36</v>
      </c>
      <c r="K3603" s="26">
        <v>6.0999999999999999E-2</v>
      </c>
      <c r="L3603" s="4" t="b">
        <v>0</v>
      </c>
      <c r="M3603" s="4" t="s">
        <v>58</v>
      </c>
      <c r="N3603" s="35">
        <f>'Landed Freight Margin Tool'!$D$4</f>
        <v>0.58708499999999997</v>
      </c>
      <c r="O3603" s="30">
        <f>(MAX($F3603,MIN(0.18*$D3603,$F3603*(1+$N3603))))</f>
        <v>2843.8817406500002</v>
      </c>
      <c r="P3603" s="35">
        <f>O3603/D3603</f>
        <v>0.16430312649093667</v>
      </c>
    </row>
    <row r="3604" spans="1:16" x14ac:dyDescent="0.3">
      <c r="A3604" s="2">
        <v>44995</v>
      </c>
      <c r="B3604" s="3" t="s">
        <v>15532</v>
      </c>
      <c r="C3604" s="4" t="s">
        <v>15533</v>
      </c>
      <c r="D3604" s="27">
        <v>15247.58</v>
      </c>
      <c r="E3604" s="27">
        <v>2744.56</v>
      </c>
      <c r="F3604" s="27">
        <v>1489.33</v>
      </c>
      <c r="G3604" s="26">
        <f>(E3604-F3604)/E3604</f>
        <v>0.45735199813449151</v>
      </c>
      <c r="H3604" s="27">
        <f>E3604-F3604</f>
        <v>1255.23</v>
      </c>
      <c r="I3604" s="35">
        <f>E3604/D3604</f>
        <v>0.17999971142961702</v>
      </c>
      <c r="J3604" s="3">
        <v>185003.36</v>
      </c>
      <c r="K3604" s="26">
        <v>6.0999999999999999E-2</v>
      </c>
      <c r="L3604" s="4" t="b">
        <v>0</v>
      </c>
      <c r="M3604" s="4" t="s">
        <v>58</v>
      </c>
      <c r="N3604" s="35">
        <f>'Landed Freight Margin Tool'!$D$4</f>
        <v>0.58708499999999997</v>
      </c>
      <c r="O3604" s="30">
        <f>(MAX($F3604,MIN(0.18*$D3604,$F3604*(1+$N3604))))</f>
        <v>2363.6933030499999</v>
      </c>
      <c r="P3604" s="35">
        <f>O3604/D3604</f>
        <v>0.15502088220229046</v>
      </c>
    </row>
    <row r="3605" spans="1:16" x14ac:dyDescent="0.3">
      <c r="A3605" s="2">
        <v>45218</v>
      </c>
      <c r="B3605" s="3" t="s">
        <v>2332</v>
      </c>
      <c r="C3605" s="4" t="s">
        <v>2333</v>
      </c>
      <c r="D3605" s="27">
        <v>4855.2299999999996</v>
      </c>
      <c r="E3605" s="27">
        <v>873.94</v>
      </c>
      <c r="F3605" s="27">
        <v>603.79999999999995</v>
      </c>
      <c r="G3605" s="26">
        <f>(E3605-F3605)/E3605</f>
        <v>0.3091058882760831</v>
      </c>
      <c r="H3605" s="27">
        <f>E3605-F3605</f>
        <v>270.1400000000001</v>
      </c>
      <c r="I3605" s="35">
        <f>E3605/D3605</f>
        <v>0.17999971165114734</v>
      </c>
      <c r="J3605" s="3">
        <v>185003.36</v>
      </c>
      <c r="K3605" s="26">
        <v>6.0999999999999999E-2</v>
      </c>
      <c r="L3605" s="4" t="b">
        <v>0</v>
      </c>
      <c r="M3605" s="4" t="s">
        <v>58</v>
      </c>
      <c r="N3605" s="35">
        <f>'Landed Freight Margin Tool'!$D$4</f>
        <v>0.58708499999999997</v>
      </c>
      <c r="O3605" s="30">
        <f>(MAX($F3605,MIN(0.18*$D3605,$F3605*(1+$N3605))))</f>
        <v>873.94139999999993</v>
      </c>
      <c r="P3605" s="35">
        <f>O3605/D3605</f>
        <v>0.18</v>
      </c>
    </row>
    <row r="3606" spans="1:16" x14ac:dyDescent="0.3">
      <c r="A3606" s="2">
        <v>45054</v>
      </c>
      <c r="B3606" s="3" t="s">
        <v>23790</v>
      </c>
      <c r="C3606" s="4" t="s">
        <v>23791</v>
      </c>
      <c r="D3606" s="27">
        <v>7630.79</v>
      </c>
      <c r="E3606" s="27">
        <v>1373.54</v>
      </c>
      <c r="F3606" s="27">
        <v>860.08</v>
      </c>
      <c r="G3606" s="26">
        <f>(E3606-F3606)/E3606</f>
        <v>0.37382238595162859</v>
      </c>
      <c r="H3606" s="27">
        <f>E3606-F3606</f>
        <v>513.45999999999992</v>
      </c>
      <c r="I3606" s="35">
        <f>E3606/D3606</f>
        <v>0.1799997116943331</v>
      </c>
      <c r="J3606" s="3">
        <v>185003.36</v>
      </c>
      <c r="K3606" s="26">
        <v>6.0999999999999999E-2</v>
      </c>
      <c r="L3606" s="4" t="b">
        <v>0</v>
      </c>
      <c r="M3606" s="4" t="s">
        <v>58</v>
      </c>
      <c r="N3606" s="35">
        <f>'Landed Freight Margin Tool'!$D$4</f>
        <v>0.58708499999999997</v>
      </c>
      <c r="O3606" s="30">
        <f>(MAX($F3606,MIN(0.18*$D3606,$F3606*(1+$N3606))))</f>
        <v>1365.0200668000002</v>
      </c>
      <c r="P3606" s="35">
        <f>O3606/D3606</f>
        <v>0.17888319122921745</v>
      </c>
    </row>
    <row r="3607" spans="1:16" x14ac:dyDescent="0.3">
      <c r="A3607" s="2">
        <v>45215</v>
      </c>
      <c r="B3607" s="3" t="s">
        <v>16076</v>
      </c>
      <c r="C3607" s="4" t="s">
        <v>16077</v>
      </c>
      <c r="D3607" s="27">
        <v>8325.18</v>
      </c>
      <c r="E3607" s="27">
        <v>1498.53</v>
      </c>
      <c r="F3607" s="27">
        <v>1099.55</v>
      </c>
      <c r="G3607" s="26">
        <f>(E3607-F3607)/E3607</f>
        <v>0.2662475893041848</v>
      </c>
      <c r="H3607" s="27">
        <f>E3607-F3607</f>
        <v>398.98</v>
      </c>
      <c r="I3607" s="35">
        <f>E3607/D3607</f>
        <v>0.17999971171794482</v>
      </c>
      <c r="J3607" s="3">
        <v>185003.36</v>
      </c>
      <c r="K3607" s="26">
        <v>6.0999999999999999E-2</v>
      </c>
      <c r="L3607" s="4" t="b">
        <v>0</v>
      </c>
      <c r="M3607" s="4" t="s">
        <v>58</v>
      </c>
      <c r="N3607" s="35">
        <f>'Landed Freight Margin Tool'!$D$4</f>
        <v>0.58708499999999997</v>
      </c>
      <c r="O3607" s="30">
        <f>(MAX($F3607,MIN(0.18*$D3607,$F3607*(1+$N3607))))</f>
        <v>1498.5324000000001</v>
      </c>
      <c r="P3607" s="35">
        <f>O3607/D3607</f>
        <v>0.18</v>
      </c>
    </row>
    <row r="3608" spans="1:16" x14ac:dyDescent="0.3">
      <c r="A3608" s="2">
        <v>45140</v>
      </c>
      <c r="B3608" s="3" t="s">
        <v>22514</v>
      </c>
      <c r="C3608" s="4" t="s">
        <v>22515</v>
      </c>
      <c r="D3608" s="27">
        <v>13876.8</v>
      </c>
      <c r="E3608" s="27">
        <v>2497.8200000000002</v>
      </c>
      <c r="F3608" s="27">
        <v>1766.08</v>
      </c>
      <c r="G3608" s="26">
        <f>(E3608-F3608)/E3608</f>
        <v>0.29295145366759823</v>
      </c>
      <c r="H3608" s="27">
        <f>E3608-F3608</f>
        <v>731.74000000000024</v>
      </c>
      <c r="I3608" s="35">
        <f>E3608/D3608</f>
        <v>0.17999971174910645</v>
      </c>
      <c r="J3608" s="3">
        <v>185003.36</v>
      </c>
      <c r="K3608" s="26">
        <v>6.0999999999999999E-2</v>
      </c>
      <c r="L3608" s="4" t="b">
        <v>0</v>
      </c>
      <c r="M3608" s="4" t="s">
        <v>58</v>
      </c>
      <c r="N3608" s="35">
        <f>'Landed Freight Margin Tool'!$D$4</f>
        <v>0.58708499999999997</v>
      </c>
      <c r="O3608" s="30">
        <f>(MAX($F3608,MIN(0.18*$D3608,$F3608*(1+$N3608))))</f>
        <v>2497.8239999999996</v>
      </c>
      <c r="P3608" s="35">
        <f>O3608/D3608</f>
        <v>0.18</v>
      </c>
    </row>
    <row r="3609" spans="1:16" x14ac:dyDescent="0.3">
      <c r="A3609" s="2">
        <v>45138</v>
      </c>
      <c r="B3609" s="3" t="s">
        <v>21165</v>
      </c>
      <c r="C3609" s="4" t="s">
        <v>21166</v>
      </c>
      <c r="D3609" s="27">
        <v>14572.69</v>
      </c>
      <c r="E3609" s="27">
        <v>2623.08</v>
      </c>
      <c r="F3609" s="27">
        <v>2135.7800000000002</v>
      </c>
      <c r="G3609" s="26">
        <f>(E3609-F3609)/E3609</f>
        <v>0.18577397563170003</v>
      </c>
      <c r="H3609" s="27">
        <f>E3609-F3609</f>
        <v>487.29999999999973</v>
      </c>
      <c r="I3609" s="35">
        <f>E3609/D3609</f>
        <v>0.17999971178965585</v>
      </c>
      <c r="J3609" s="3">
        <v>185003.36</v>
      </c>
      <c r="K3609" s="26">
        <v>6.0999999999999999E-2</v>
      </c>
      <c r="L3609" s="4" t="b">
        <v>0</v>
      </c>
      <c r="M3609" s="4" t="s">
        <v>58</v>
      </c>
      <c r="N3609" s="35">
        <f>'Landed Freight Margin Tool'!$D$4</f>
        <v>0.58708499999999997</v>
      </c>
      <c r="O3609" s="30">
        <f>(MAX($F3609,MIN(0.18*$D3609,$F3609*(1+$N3609))))</f>
        <v>2623.0841999999998</v>
      </c>
      <c r="P3609" s="35">
        <f>O3609/D3609</f>
        <v>0.17999999999999997</v>
      </c>
    </row>
    <row r="3610" spans="1:16" x14ac:dyDescent="0.3">
      <c r="A3610" s="2">
        <v>45036</v>
      </c>
      <c r="B3610" s="3" t="s">
        <v>5466</v>
      </c>
      <c r="C3610" s="4" t="s">
        <v>5467</v>
      </c>
      <c r="D3610" s="27">
        <v>3475.95</v>
      </c>
      <c r="E3610" s="27">
        <v>625.66999999999996</v>
      </c>
      <c r="F3610" s="27">
        <v>399.94</v>
      </c>
      <c r="G3610" s="26">
        <f>(E3610-F3610)/E3610</f>
        <v>0.36078124250803134</v>
      </c>
      <c r="H3610" s="27">
        <f>E3610-F3610</f>
        <v>225.72999999999996</v>
      </c>
      <c r="I3610" s="35">
        <f>E3610/D3610</f>
        <v>0.17999971230886519</v>
      </c>
      <c r="J3610" s="3">
        <v>185003.36</v>
      </c>
      <c r="K3610" s="26">
        <v>6.0999999999999999E-2</v>
      </c>
      <c r="L3610" s="4" t="b">
        <v>0</v>
      </c>
      <c r="M3610" s="4" t="s">
        <v>58</v>
      </c>
      <c r="N3610" s="35">
        <f>'Landed Freight Margin Tool'!$D$4</f>
        <v>0.58708499999999997</v>
      </c>
      <c r="O3610" s="30">
        <f>(MAX($F3610,MIN(0.18*$D3610,$F3610*(1+$N3610))))</f>
        <v>625.67099999999994</v>
      </c>
      <c r="P3610" s="35">
        <f>O3610/D3610</f>
        <v>0.18</v>
      </c>
    </row>
    <row r="3611" spans="1:16" x14ac:dyDescent="0.3">
      <c r="A3611" s="2">
        <v>45063</v>
      </c>
      <c r="B3611" s="3" t="s">
        <v>7658</v>
      </c>
      <c r="C3611" s="4" t="s">
        <v>7659</v>
      </c>
      <c r="D3611" s="27">
        <v>9039.07</v>
      </c>
      <c r="E3611" s="27">
        <v>1627.03</v>
      </c>
      <c r="F3611" s="27">
        <v>1154.47</v>
      </c>
      <c r="G3611" s="26">
        <f>(E3611-F3611)/E3611</f>
        <v>0.29044332311020693</v>
      </c>
      <c r="H3611" s="27">
        <f>E3611-F3611</f>
        <v>472.55999999999995</v>
      </c>
      <c r="I3611" s="35">
        <f>E3611/D3611</f>
        <v>0.17999971235978923</v>
      </c>
      <c r="J3611" s="3">
        <v>185003.36</v>
      </c>
      <c r="K3611" s="26">
        <v>6.0999999999999999E-2</v>
      </c>
      <c r="L3611" s="4" t="b">
        <v>0</v>
      </c>
      <c r="M3611" s="4" t="s">
        <v>58</v>
      </c>
      <c r="N3611" s="35">
        <f>'Landed Freight Margin Tool'!$D$4</f>
        <v>0.58708499999999997</v>
      </c>
      <c r="O3611" s="30">
        <f>(MAX($F3611,MIN(0.18*$D3611,$F3611*(1+$N3611))))</f>
        <v>1627.0325999999998</v>
      </c>
      <c r="P3611" s="35">
        <f>O3611/D3611</f>
        <v>0.18</v>
      </c>
    </row>
    <row r="3612" spans="1:16" x14ac:dyDescent="0.3">
      <c r="A3612" s="2">
        <v>45180</v>
      </c>
      <c r="B3612" s="3" t="s">
        <v>6063</v>
      </c>
      <c r="C3612" s="4" t="s">
        <v>6064</v>
      </c>
      <c r="D3612" s="27">
        <v>15298.58</v>
      </c>
      <c r="E3612" s="27">
        <v>2753.74</v>
      </c>
      <c r="F3612" s="27">
        <v>1585.98</v>
      </c>
      <c r="G3612" s="26">
        <f>(E3612-F3612)/E3612</f>
        <v>0.42406327394743143</v>
      </c>
      <c r="H3612" s="27">
        <f>E3612-F3612</f>
        <v>1167.7599999999998</v>
      </c>
      <c r="I3612" s="35">
        <f>E3612/D3612</f>
        <v>0.17999971239160759</v>
      </c>
      <c r="J3612" s="3">
        <v>185003.36</v>
      </c>
      <c r="K3612" s="26">
        <v>6.0999999999999999E-2</v>
      </c>
      <c r="L3612" s="4" t="b">
        <v>0</v>
      </c>
      <c r="M3612" s="4" t="s">
        <v>58</v>
      </c>
      <c r="N3612" s="35">
        <f>'Landed Freight Margin Tool'!$D$4</f>
        <v>0.58708499999999997</v>
      </c>
      <c r="O3612" s="30">
        <f>(MAX($F3612,MIN(0.18*$D3612,$F3612*(1+$N3612))))</f>
        <v>2517.0850683000003</v>
      </c>
      <c r="P3612" s="35">
        <f>O3612/D3612</f>
        <v>0.1645306341046032</v>
      </c>
    </row>
    <row r="3613" spans="1:16" x14ac:dyDescent="0.3">
      <c r="A3613" s="2">
        <v>45044</v>
      </c>
      <c r="B3613" s="3" t="s">
        <v>22159</v>
      </c>
      <c r="C3613" s="4" t="s">
        <v>22160</v>
      </c>
      <c r="D3613" s="27">
        <v>15322.08</v>
      </c>
      <c r="E3613" s="27">
        <v>2757.97</v>
      </c>
      <c r="F3613" s="27">
        <v>1545.39</v>
      </c>
      <c r="G3613" s="26">
        <f>(E3613-F3613)/E3613</f>
        <v>0.43966395573555905</v>
      </c>
      <c r="H3613" s="27">
        <f>E3613-F3613</f>
        <v>1212.5799999999997</v>
      </c>
      <c r="I3613" s="35">
        <f>E3613/D3613</f>
        <v>0.17999971283272242</v>
      </c>
      <c r="J3613" s="3">
        <v>185003.36</v>
      </c>
      <c r="K3613" s="26">
        <v>6.0999999999999999E-2</v>
      </c>
      <c r="L3613" s="4" t="b">
        <v>0</v>
      </c>
      <c r="M3613" s="4" t="s">
        <v>58</v>
      </c>
      <c r="N3613" s="35">
        <f>'Landed Freight Margin Tool'!$D$4</f>
        <v>0.58708499999999997</v>
      </c>
      <c r="O3613" s="30">
        <f>(MAX($F3613,MIN(0.18*$D3613,$F3613*(1+$N3613))))</f>
        <v>2452.6652881500004</v>
      </c>
      <c r="P3613" s="35">
        <f>O3613/D3613</f>
        <v>0.16007391216793024</v>
      </c>
    </row>
    <row r="3614" spans="1:16" x14ac:dyDescent="0.3">
      <c r="A3614" s="2">
        <v>44977</v>
      </c>
      <c r="B3614" s="3" t="s">
        <v>9204</v>
      </c>
      <c r="C3614" s="4" t="s">
        <v>2043</v>
      </c>
      <c r="D3614" s="27">
        <v>6276.51</v>
      </c>
      <c r="E3614" s="27">
        <v>1129.77</v>
      </c>
      <c r="F3614" s="27">
        <v>805.73</v>
      </c>
      <c r="G3614" s="26">
        <f>(E3614-F3614)/E3614</f>
        <v>0.28681944112518476</v>
      </c>
      <c r="H3614" s="27">
        <f>E3614-F3614</f>
        <v>324.03999999999996</v>
      </c>
      <c r="I3614" s="35">
        <f>E3614/D3614</f>
        <v>0.17999971321642122</v>
      </c>
      <c r="J3614" s="3">
        <v>185003.36</v>
      </c>
      <c r="K3614" s="26">
        <v>6.0999999999999999E-2</v>
      </c>
      <c r="L3614" s="4" t="b">
        <v>0</v>
      </c>
      <c r="M3614" s="4" t="s">
        <v>58</v>
      </c>
      <c r="N3614" s="35">
        <f>'Landed Freight Margin Tool'!$D$4</f>
        <v>0.58708499999999997</v>
      </c>
      <c r="O3614" s="30">
        <f>(MAX($F3614,MIN(0.18*$D3614,$F3614*(1+$N3614))))</f>
        <v>1129.7718</v>
      </c>
      <c r="P3614" s="35">
        <f>O3614/D3614</f>
        <v>0.18</v>
      </c>
    </row>
    <row r="3615" spans="1:16" x14ac:dyDescent="0.3">
      <c r="A3615" s="2">
        <v>45183</v>
      </c>
      <c r="B3615" s="3" t="s">
        <v>19583</v>
      </c>
      <c r="C3615" s="4" t="s">
        <v>3282</v>
      </c>
      <c r="D3615" s="27">
        <v>17435.75</v>
      </c>
      <c r="E3615" s="27">
        <v>3138.43</v>
      </c>
      <c r="F3615" s="27">
        <v>2204.2600000000002</v>
      </c>
      <c r="G3615" s="26">
        <f>(E3615-F3615)/E3615</f>
        <v>0.29765519702526411</v>
      </c>
      <c r="H3615" s="27">
        <f>E3615-F3615</f>
        <v>934.16999999999962</v>
      </c>
      <c r="I3615" s="35">
        <f>E3615/D3615</f>
        <v>0.17999971323286923</v>
      </c>
      <c r="J3615" s="3">
        <v>185003.36</v>
      </c>
      <c r="K3615" s="26">
        <v>6.0999999999999999E-2</v>
      </c>
      <c r="L3615" s="4" t="b">
        <v>0</v>
      </c>
      <c r="M3615" s="4" t="s">
        <v>58</v>
      </c>
      <c r="N3615" s="35">
        <f>'Landed Freight Margin Tool'!$D$4</f>
        <v>0.58708499999999997</v>
      </c>
      <c r="O3615" s="30">
        <f>(MAX($F3615,MIN(0.18*$D3615,$F3615*(1+$N3615))))</f>
        <v>3138.4349999999999</v>
      </c>
      <c r="P3615" s="35">
        <f>O3615/D3615</f>
        <v>0.18</v>
      </c>
    </row>
    <row r="3616" spans="1:16" x14ac:dyDescent="0.3">
      <c r="A3616" s="2">
        <v>45120</v>
      </c>
      <c r="B3616" s="3" t="s">
        <v>23727</v>
      </c>
      <c r="C3616" s="4" t="s">
        <v>3146</v>
      </c>
      <c r="D3616" s="27">
        <v>11168.24</v>
      </c>
      <c r="E3616" s="27">
        <v>2010.28</v>
      </c>
      <c r="F3616" s="27">
        <v>1458.31</v>
      </c>
      <c r="G3616" s="26">
        <f>(E3616-F3616)/E3616</f>
        <v>0.27457369122709274</v>
      </c>
      <c r="H3616" s="27">
        <f>E3616-F3616</f>
        <v>551.97</v>
      </c>
      <c r="I3616" s="35">
        <f>E3616/D3616</f>
        <v>0.17999971347320617</v>
      </c>
      <c r="J3616" s="3">
        <v>185003.36</v>
      </c>
      <c r="K3616" s="26">
        <v>6.0999999999999999E-2</v>
      </c>
      <c r="L3616" s="4" t="b">
        <v>0</v>
      </c>
      <c r="M3616" s="4" t="s">
        <v>58</v>
      </c>
      <c r="N3616" s="35">
        <f>'Landed Freight Margin Tool'!$D$4</f>
        <v>0.58708499999999997</v>
      </c>
      <c r="O3616" s="30">
        <f>(MAX($F3616,MIN(0.18*$D3616,$F3616*(1+$N3616))))</f>
        <v>2010.2831999999999</v>
      </c>
      <c r="P3616" s="35">
        <f>O3616/D3616</f>
        <v>0.18</v>
      </c>
    </row>
    <row r="3617" spans="1:16" x14ac:dyDescent="0.3">
      <c r="A3617" s="2">
        <v>45134</v>
      </c>
      <c r="B3617" s="3" t="s">
        <v>1288</v>
      </c>
      <c r="C3617" s="4" t="s">
        <v>1289</v>
      </c>
      <c r="D3617" s="27">
        <v>15385.08</v>
      </c>
      <c r="E3617" s="27">
        <v>2769.31</v>
      </c>
      <c r="F3617" s="27">
        <v>1178.5999999999999</v>
      </c>
      <c r="G3617" s="26">
        <f>(E3617-F3617)/E3617</f>
        <v>0.57440662114389507</v>
      </c>
      <c r="H3617" s="27">
        <f>E3617-F3617</f>
        <v>1590.71</v>
      </c>
      <c r="I3617" s="35">
        <f>E3617/D3617</f>
        <v>0.17999971400863693</v>
      </c>
      <c r="J3617" s="3">
        <v>185003.36</v>
      </c>
      <c r="K3617" s="26">
        <v>6.0999999999999999E-2</v>
      </c>
      <c r="L3617" s="4" t="b">
        <v>0</v>
      </c>
      <c r="M3617" s="4" t="s">
        <v>58</v>
      </c>
      <c r="N3617" s="35">
        <f>'Landed Freight Margin Tool'!$D$4</f>
        <v>0.58708499999999997</v>
      </c>
      <c r="O3617" s="30">
        <f>(MAX($F3617,MIN(0.18*$D3617,$F3617*(1+$N3617))))</f>
        <v>1870.5383809999998</v>
      </c>
      <c r="P3617" s="35">
        <f>O3617/D3617</f>
        <v>0.12158132300904512</v>
      </c>
    </row>
    <row r="3618" spans="1:16" x14ac:dyDescent="0.3">
      <c r="A3618" s="2">
        <v>45217</v>
      </c>
      <c r="B3618" s="3" t="s">
        <v>17302</v>
      </c>
      <c r="C3618" s="4" t="s">
        <v>17303</v>
      </c>
      <c r="D3618" s="27">
        <v>13289.91</v>
      </c>
      <c r="E3618" s="27">
        <v>2392.1799999999998</v>
      </c>
      <c r="F3618" s="27">
        <v>1757.8</v>
      </c>
      <c r="G3618" s="26">
        <f>(E3618-F3618)/E3618</f>
        <v>0.26518907440075579</v>
      </c>
      <c r="H3618" s="27">
        <f>E3618-F3618</f>
        <v>634.37999999999988</v>
      </c>
      <c r="I3618" s="35">
        <f>E3618/D3618</f>
        <v>0.17999971406879353</v>
      </c>
      <c r="J3618" s="3">
        <v>185003.36</v>
      </c>
      <c r="K3618" s="26">
        <v>6.0999999999999999E-2</v>
      </c>
      <c r="L3618" s="4" t="b">
        <v>0</v>
      </c>
      <c r="M3618" s="4" t="s">
        <v>58</v>
      </c>
      <c r="N3618" s="35">
        <f>'Landed Freight Margin Tool'!$D$4</f>
        <v>0.58708499999999997</v>
      </c>
      <c r="O3618" s="30">
        <f>(MAX($F3618,MIN(0.18*$D3618,$F3618*(1+$N3618))))</f>
        <v>2392.1837999999998</v>
      </c>
      <c r="P3618" s="35">
        <f>O3618/D3618</f>
        <v>0.18</v>
      </c>
    </row>
    <row r="3619" spans="1:16" x14ac:dyDescent="0.3">
      <c r="A3619" s="2">
        <v>45026</v>
      </c>
      <c r="B3619" s="3" t="s">
        <v>18927</v>
      </c>
      <c r="C3619" s="4" t="s">
        <v>18928</v>
      </c>
      <c r="D3619" s="27">
        <v>16114.97</v>
      </c>
      <c r="E3619" s="27">
        <v>2900.69</v>
      </c>
      <c r="F3619" s="27">
        <v>2061.12</v>
      </c>
      <c r="G3619" s="26">
        <f>(E3619-F3619)/E3619</f>
        <v>0.28943803026176534</v>
      </c>
      <c r="H3619" s="27">
        <f>E3619-F3619</f>
        <v>839.57000000000016</v>
      </c>
      <c r="I3619" s="35">
        <f>E3619/D3619</f>
        <v>0.17999971455112856</v>
      </c>
      <c r="J3619" s="3">
        <v>185003.36</v>
      </c>
      <c r="K3619" s="26">
        <v>6.0999999999999999E-2</v>
      </c>
      <c r="L3619" s="4" t="b">
        <v>0</v>
      </c>
      <c r="M3619" s="4" t="s">
        <v>58</v>
      </c>
      <c r="N3619" s="35">
        <f>'Landed Freight Margin Tool'!$D$4</f>
        <v>0.58708499999999997</v>
      </c>
      <c r="O3619" s="30">
        <f>(MAX($F3619,MIN(0.18*$D3619,$F3619*(1+$N3619))))</f>
        <v>2900.6945999999998</v>
      </c>
      <c r="P3619" s="35">
        <f>O3619/D3619</f>
        <v>0.18</v>
      </c>
    </row>
    <row r="3620" spans="1:16" x14ac:dyDescent="0.3">
      <c r="A3620" s="2">
        <v>45086</v>
      </c>
      <c r="B3620" s="3" t="s">
        <v>13458</v>
      </c>
      <c r="C3620" s="4" t="s">
        <v>13459</v>
      </c>
      <c r="D3620" s="27">
        <v>7007.4</v>
      </c>
      <c r="E3620" s="27">
        <v>1261.33</v>
      </c>
      <c r="F3620" s="27">
        <v>701.95</v>
      </c>
      <c r="G3620" s="26">
        <f>(E3620-F3620)/E3620</f>
        <v>0.4434842586793305</v>
      </c>
      <c r="H3620" s="27">
        <f>E3620-F3620</f>
        <v>559.37999999999988</v>
      </c>
      <c r="I3620" s="35">
        <f>E3620/D3620</f>
        <v>0.17999971458743613</v>
      </c>
      <c r="J3620" s="3">
        <v>185003.36</v>
      </c>
      <c r="K3620" s="26">
        <v>6.0999999999999999E-2</v>
      </c>
      <c r="L3620" s="4" t="b">
        <v>0</v>
      </c>
      <c r="M3620" s="4" t="s">
        <v>58</v>
      </c>
      <c r="N3620" s="35">
        <f>'Landed Freight Margin Tool'!$D$4</f>
        <v>0.58708499999999997</v>
      </c>
      <c r="O3620" s="30">
        <f>(MAX($F3620,MIN(0.18*$D3620,$F3620*(1+$N3620))))</f>
        <v>1114.0543157500001</v>
      </c>
      <c r="P3620" s="35">
        <f>O3620/D3620</f>
        <v>0.15898254926934385</v>
      </c>
    </row>
    <row r="3621" spans="1:16" x14ac:dyDescent="0.3">
      <c r="A3621" s="2">
        <v>45205</v>
      </c>
      <c r="B3621" s="3" t="s">
        <v>20772</v>
      </c>
      <c r="C3621" s="4" t="s">
        <v>20773</v>
      </c>
      <c r="D3621" s="27">
        <v>16835.86</v>
      </c>
      <c r="E3621" s="27">
        <v>3030.45</v>
      </c>
      <c r="F3621" s="27">
        <v>947.66</v>
      </c>
      <c r="G3621" s="26">
        <f>(E3621-F3621)/E3621</f>
        <v>0.68728736656272171</v>
      </c>
      <c r="H3621" s="27">
        <f>E3621-F3621</f>
        <v>2082.79</v>
      </c>
      <c r="I3621" s="35">
        <f>E3621/D3621</f>
        <v>0.17999971489427921</v>
      </c>
      <c r="J3621" s="3">
        <v>185003.36</v>
      </c>
      <c r="K3621" s="26">
        <v>6.0999999999999999E-2</v>
      </c>
      <c r="L3621" s="4" t="b">
        <v>0</v>
      </c>
      <c r="M3621" s="4" t="s">
        <v>58</v>
      </c>
      <c r="N3621" s="35">
        <f>'Landed Freight Margin Tool'!$D$4</f>
        <v>0.58708499999999997</v>
      </c>
      <c r="O3621" s="30">
        <f>(MAX($F3621,MIN(0.18*$D3621,$F3621*(1+$N3621))))</f>
        <v>1504.0169711000001</v>
      </c>
      <c r="P3621" s="35">
        <f>O3621/D3621</f>
        <v>8.933413387257913E-2</v>
      </c>
    </row>
    <row r="3622" spans="1:16" x14ac:dyDescent="0.3">
      <c r="A3622" s="2">
        <v>45035</v>
      </c>
      <c r="B3622" s="3" t="s">
        <v>576</v>
      </c>
      <c r="C3622" s="4" t="s">
        <v>577</v>
      </c>
      <c r="D3622" s="27">
        <v>6315.51</v>
      </c>
      <c r="E3622" s="27">
        <v>1136.79</v>
      </c>
      <c r="F3622" s="27">
        <v>808.44</v>
      </c>
      <c r="G3622" s="26">
        <f>(E3622-F3622)/E3622</f>
        <v>0.28883962737181001</v>
      </c>
      <c r="H3622" s="27">
        <f>E3622-F3622</f>
        <v>328.34999999999991</v>
      </c>
      <c r="I3622" s="35">
        <f>E3622/D3622</f>
        <v>0.17999971498738818</v>
      </c>
      <c r="J3622" s="3">
        <v>185003.36</v>
      </c>
      <c r="K3622" s="26">
        <v>6.0999999999999999E-2</v>
      </c>
      <c r="L3622" s="4" t="b">
        <v>0</v>
      </c>
      <c r="M3622" s="4" t="s">
        <v>58</v>
      </c>
      <c r="N3622" s="35">
        <f>'Landed Freight Margin Tool'!$D$4</f>
        <v>0.58708499999999997</v>
      </c>
      <c r="O3622" s="30">
        <f>(MAX($F3622,MIN(0.18*$D3622,$F3622*(1+$N3622))))</f>
        <v>1136.7918</v>
      </c>
      <c r="P3622" s="35">
        <f>O3622/D3622</f>
        <v>0.18</v>
      </c>
    </row>
    <row r="3623" spans="1:16" x14ac:dyDescent="0.3">
      <c r="A3623" s="2">
        <v>45244</v>
      </c>
      <c r="B3623" s="3" t="s">
        <v>24198</v>
      </c>
      <c r="C3623" s="4" t="s">
        <v>5463</v>
      </c>
      <c r="D3623" s="27">
        <v>12655.52</v>
      </c>
      <c r="E3623" s="27">
        <v>2277.9899999999998</v>
      </c>
      <c r="F3623" s="27">
        <v>1460.79</v>
      </c>
      <c r="G3623" s="26">
        <f>(E3623-F3623)/E3623</f>
        <v>0.3587373078898502</v>
      </c>
      <c r="H3623" s="27">
        <f>E3623-F3623</f>
        <v>817.19999999999982</v>
      </c>
      <c r="I3623" s="35">
        <f>E3623/D3623</f>
        <v>0.17999971553914812</v>
      </c>
      <c r="J3623" s="3">
        <v>185003.36</v>
      </c>
      <c r="K3623" s="26">
        <v>6.0999999999999999E-2</v>
      </c>
      <c r="L3623" s="4" t="b">
        <v>0</v>
      </c>
      <c r="M3623" s="4" t="s">
        <v>58</v>
      </c>
      <c r="N3623" s="35">
        <f>'Landed Freight Margin Tool'!$D$4</f>
        <v>0.58708499999999997</v>
      </c>
      <c r="O3623" s="30">
        <f>(MAX($F3623,MIN(0.18*$D3623,$F3623*(1+$N3623))))</f>
        <v>2277.9935999999998</v>
      </c>
      <c r="P3623" s="35">
        <f>O3623/D3623</f>
        <v>0.17999999999999997</v>
      </c>
    </row>
    <row r="3624" spans="1:16" x14ac:dyDescent="0.3">
      <c r="A3624" s="2">
        <v>45128</v>
      </c>
      <c r="B3624" s="3" t="s">
        <v>23076</v>
      </c>
      <c r="C3624" s="4" t="s">
        <v>23077</v>
      </c>
      <c r="D3624" s="27">
        <v>6336.51</v>
      </c>
      <c r="E3624" s="27">
        <v>1140.57</v>
      </c>
      <c r="F3624" s="27">
        <v>612.5</v>
      </c>
      <c r="G3624" s="26">
        <f>(E3624-F3624)/E3624</f>
        <v>0.46298780434344228</v>
      </c>
      <c r="H3624" s="27">
        <f>E3624-F3624</f>
        <v>528.06999999999994</v>
      </c>
      <c r="I3624" s="35">
        <f>E3624/D3624</f>
        <v>0.17999971593195621</v>
      </c>
      <c r="J3624" s="3">
        <v>185003.36</v>
      </c>
      <c r="K3624" s="26">
        <v>6.0999999999999999E-2</v>
      </c>
      <c r="L3624" s="4" t="b">
        <v>0</v>
      </c>
      <c r="M3624" s="4" t="s">
        <v>58</v>
      </c>
      <c r="N3624" s="35">
        <f>'Landed Freight Margin Tool'!$D$4</f>
        <v>0.58708499999999997</v>
      </c>
      <c r="O3624" s="30">
        <f>(MAX($F3624,MIN(0.18*$D3624,$F3624*(1+$N3624))))</f>
        <v>972.08956250000006</v>
      </c>
      <c r="P3624" s="35">
        <f>O3624/D3624</f>
        <v>0.15341087799119704</v>
      </c>
    </row>
    <row r="3625" spans="1:16" x14ac:dyDescent="0.3">
      <c r="A3625" s="2">
        <v>45103</v>
      </c>
      <c r="B3625" s="3" t="s">
        <v>17741</v>
      </c>
      <c r="C3625" s="4" t="s">
        <v>17742</v>
      </c>
      <c r="D3625" s="27">
        <v>15491.08</v>
      </c>
      <c r="E3625" s="27">
        <v>2788.39</v>
      </c>
      <c r="F3625" s="27">
        <v>1734.05</v>
      </c>
      <c r="G3625" s="26">
        <f>(E3625-F3625)/E3625</f>
        <v>0.3781178386093767</v>
      </c>
      <c r="H3625" s="27">
        <f>E3625-F3625</f>
        <v>1054.3399999999999</v>
      </c>
      <c r="I3625" s="35">
        <f>E3625/D3625</f>
        <v>0.17999971596557501</v>
      </c>
      <c r="J3625" s="3">
        <v>185003.36</v>
      </c>
      <c r="K3625" s="26">
        <v>6.0999999999999999E-2</v>
      </c>
      <c r="L3625" s="4" t="b">
        <v>0</v>
      </c>
      <c r="M3625" s="4" t="s">
        <v>58</v>
      </c>
      <c r="N3625" s="35">
        <f>'Landed Freight Margin Tool'!$D$4</f>
        <v>0.58708499999999997</v>
      </c>
      <c r="O3625" s="30">
        <f>(MAX($F3625,MIN(0.18*$D3625,$F3625*(1+$N3625))))</f>
        <v>2752.0847442499999</v>
      </c>
      <c r="P3625" s="35">
        <f>O3625/D3625</f>
        <v>0.17765609268366053</v>
      </c>
    </row>
    <row r="3626" spans="1:16" x14ac:dyDescent="0.3">
      <c r="A3626" s="2">
        <v>45099</v>
      </c>
      <c r="B3626" s="3" t="s">
        <v>23181</v>
      </c>
      <c r="C3626" s="4" t="s">
        <v>23182</v>
      </c>
      <c r="D3626" s="27">
        <v>16900.36</v>
      </c>
      <c r="E3626" s="27">
        <v>3042.06</v>
      </c>
      <c r="F3626" s="27">
        <v>2616</v>
      </c>
      <c r="G3626" s="26">
        <f>(E3626-F3626)/E3626</f>
        <v>0.14005640914380385</v>
      </c>
      <c r="H3626" s="27">
        <f>E3626-F3626</f>
        <v>426.05999999999995</v>
      </c>
      <c r="I3626" s="35">
        <f>E3626/D3626</f>
        <v>0.17999971598238143</v>
      </c>
      <c r="J3626" s="3">
        <v>185003.36</v>
      </c>
      <c r="K3626" s="26">
        <v>6.0999999999999999E-2</v>
      </c>
      <c r="L3626" s="4" t="b">
        <v>0</v>
      </c>
      <c r="M3626" s="4" t="s">
        <v>58</v>
      </c>
      <c r="N3626" s="35">
        <f>'Landed Freight Margin Tool'!$D$4</f>
        <v>0.58708499999999997</v>
      </c>
      <c r="O3626" s="30">
        <f>(MAX($F3626,MIN(0.18*$D3626,$F3626*(1+$N3626))))</f>
        <v>3042.0648000000001</v>
      </c>
      <c r="P3626" s="35">
        <f>O3626/D3626</f>
        <v>0.18</v>
      </c>
    </row>
    <row r="3627" spans="1:16" x14ac:dyDescent="0.3">
      <c r="A3627" s="2">
        <v>45035</v>
      </c>
      <c r="B3627" s="3" t="s">
        <v>2352</v>
      </c>
      <c r="C3627" s="4" t="s">
        <v>2353</v>
      </c>
      <c r="D3627" s="27">
        <v>12681.52</v>
      </c>
      <c r="E3627" s="27">
        <v>2282.67</v>
      </c>
      <c r="F3627" s="27">
        <v>1479.23</v>
      </c>
      <c r="G3627" s="26">
        <f>(E3627-F3627)/E3627</f>
        <v>0.35197378508501009</v>
      </c>
      <c r="H3627" s="27">
        <f>E3627-F3627</f>
        <v>803.44</v>
      </c>
      <c r="I3627" s="35">
        <f>E3627/D3627</f>
        <v>0.17999971612235757</v>
      </c>
      <c r="J3627" s="3">
        <v>185003.36</v>
      </c>
      <c r="K3627" s="26">
        <v>6.0999999999999999E-2</v>
      </c>
      <c r="L3627" s="4" t="b">
        <v>0</v>
      </c>
      <c r="M3627" s="4" t="s">
        <v>58</v>
      </c>
      <c r="N3627" s="35">
        <f>'Landed Freight Margin Tool'!$D$4</f>
        <v>0.58708499999999997</v>
      </c>
      <c r="O3627" s="30">
        <f>(MAX($F3627,MIN(0.18*$D3627,$F3627*(1+$N3627))))</f>
        <v>2282.6736000000001</v>
      </c>
      <c r="P3627" s="35">
        <f>O3627/D3627</f>
        <v>0.18</v>
      </c>
    </row>
    <row r="3628" spans="1:16" x14ac:dyDescent="0.3">
      <c r="A3628" s="2">
        <v>45077</v>
      </c>
      <c r="B3628" s="3" t="s">
        <v>19910</v>
      </c>
      <c r="C3628" s="4" t="s">
        <v>19911</v>
      </c>
      <c r="D3628" s="27">
        <v>17613.75</v>
      </c>
      <c r="E3628" s="27">
        <v>3170.47</v>
      </c>
      <c r="F3628" s="27">
        <v>2228.15</v>
      </c>
      <c r="G3628" s="26">
        <f>(E3628-F3628)/E3628</f>
        <v>0.29721776266610306</v>
      </c>
      <c r="H3628" s="27">
        <f>E3628-F3628</f>
        <v>942.31999999999971</v>
      </c>
      <c r="I3628" s="35">
        <f>E3628/D3628</f>
        <v>0.17999971613086366</v>
      </c>
      <c r="J3628" s="3">
        <v>185003.36</v>
      </c>
      <c r="K3628" s="26">
        <v>6.0999999999999999E-2</v>
      </c>
      <c r="L3628" s="4" t="b">
        <v>0</v>
      </c>
      <c r="M3628" s="4" t="s">
        <v>58</v>
      </c>
      <c r="N3628" s="35">
        <f>'Landed Freight Margin Tool'!$D$4</f>
        <v>0.58708499999999997</v>
      </c>
      <c r="O3628" s="30">
        <f>(MAX($F3628,MIN(0.18*$D3628,$F3628*(1+$N3628))))</f>
        <v>3170.4749999999999</v>
      </c>
      <c r="P3628" s="35">
        <f>O3628/D3628</f>
        <v>0.18</v>
      </c>
    </row>
    <row r="3629" spans="1:16" x14ac:dyDescent="0.3">
      <c r="A3629" s="2">
        <v>45121</v>
      </c>
      <c r="B3629" s="3" t="s">
        <v>2364</v>
      </c>
      <c r="C3629" s="4" t="s">
        <v>2365</v>
      </c>
      <c r="D3629" s="27">
        <v>4932.7299999999996</v>
      </c>
      <c r="E3629" s="27">
        <v>887.89</v>
      </c>
      <c r="F3629" s="27">
        <v>610.57000000000005</v>
      </c>
      <c r="G3629" s="26">
        <f>(E3629-F3629)/E3629</f>
        <v>0.31233598756602726</v>
      </c>
      <c r="H3629" s="27">
        <f>E3629-F3629</f>
        <v>277.31999999999994</v>
      </c>
      <c r="I3629" s="35">
        <f>E3629/D3629</f>
        <v>0.17999971618150598</v>
      </c>
      <c r="J3629" s="3">
        <v>185003.36</v>
      </c>
      <c r="K3629" s="26">
        <v>6.0999999999999999E-2</v>
      </c>
      <c r="L3629" s="4" t="b">
        <v>0</v>
      </c>
      <c r="M3629" s="4" t="s">
        <v>58</v>
      </c>
      <c r="N3629" s="35">
        <f>'Landed Freight Margin Tool'!$D$4</f>
        <v>0.58708499999999997</v>
      </c>
      <c r="O3629" s="30">
        <f>(MAX($F3629,MIN(0.18*$D3629,$F3629*(1+$N3629))))</f>
        <v>887.89139999999986</v>
      </c>
      <c r="P3629" s="35">
        <f>O3629/D3629</f>
        <v>0.18</v>
      </c>
    </row>
    <row r="3630" spans="1:16" x14ac:dyDescent="0.3">
      <c r="A3630" s="2">
        <v>45210</v>
      </c>
      <c r="B3630" s="3" t="s">
        <v>938</v>
      </c>
      <c r="C3630" s="4" t="s">
        <v>939</v>
      </c>
      <c r="D3630" s="27">
        <v>2819.06</v>
      </c>
      <c r="E3630" s="27">
        <v>507.43</v>
      </c>
      <c r="F3630" s="27">
        <v>378.56</v>
      </c>
      <c r="G3630" s="26">
        <f>(E3630-F3630)/E3630</f>
        <v>0.25396606428472895</v>
      </c>
      <c r="H3630" s="27">
        <f>E3630-F3630</f>
        <v>128.87</v>
      </c>
      <c r="I3630" s="35">
        <f>E3630/D3630</f>
        <v>0.17999971621746255</v>
      </c>
      <c r="J3630" s="3">
        <v>185003.36</v>
      </c>
      <c r="K3630" s="26">
        <v>6.0999999999999999E-2</v>
      </c>
      <c r="L3630" s="4" t="b">
        <v>0</v>
      </c>
      <c r="M3630" s="4" t="s">
        <v>58</v>
      </c>
      <c r="N3630" s="35">
        <f>'Landed Freight Margin Tool'!$D$4</f>
        <v>0.58708499999999997</v>
      </c>
      <c r="O3630" s="30">
        <f>(MAX($F3630,MIN(0.18*$D3630,$F3630*(1+$N3630))))</f>
        <v>507.43079999999998</v>
      </c>
      <c r="P3630" s="35">
        <f>O3630/D3630</f>
        <v>0.18</v>
      </c>
    </row>
    <row r="3631" spans="1:16" x14ac:dyDescent="0.3">
      <c r="A3631" s="2">
        <v>45202</v>
      </c>
      <c r="B3631" s="3" t="s">
        <v>11100</v>
      </c>
      <c r="C3631" s="4" t="s">
        <v>11101</v>
      </c>
      <c r="D3631" s="27">
        <v>16914.36</v>
      </c>
      <c r="E3631" s="27">
        <v>3044.58</v>
      </c>
      <c r="F3631" s="27">
        <v>1823.86</v>
      </c>
      <c r="G3631" s="26">
        <f>(E3631-F3631)/E3631</f>
        <v>0.40094857090304742</v>
      </c>
      <c r="H3631" s="27">
        <f>E3631-F3631</f>
        <v>1220.72</v>
      </c>
      <c r="I3631" s="35">
        <f>E3631/D3631</f>
        <v>0.17999971621746255</v>
      </c>
      <c r="J3631" s="3">
        <v>185003.36</v>
      </c>
      <c r="K3631" s="26">
        <v>6.0999999999999999E-2</v>
      </c>
      <c r="L3631" s="4" t="b">
        <v>0</v>
      </c>
      <c r="M3631" s="4" t="s">
        <v>58</v>
      </c>
      <c r="N3631" s="35">
        <f>'Landed Freight Margin Tool'!$D$4</f>
        <v>0.58708499999999997</v>
      </c>
      <c r="O3631" s="30">
        <f>(MAX($F3631,MIN(0.18*$D3631,$F3631*(1+$N3631))))</f>
        <v>2894.6208480999999</v>
      </c>
      <c r="P3631" s="35">
        <f>O3631/D3631</f>
        <v>0.17113392691771961</v>
      </c>
    </row>
    <row r="3632" spans="1:16" x14ac:dyDescent="0.3">
      <c r="A3632" s="2">
        <v>45190</v>
      </c>
      <c r="B3632" s="3" t="s">
        <v>23516</v>
      </c>
      <c r="C3632" s="4" t="s">
        <v>23517</v>
      </c>
      <c r="D3632" s="27">
        <v>16929.86</v>
      </c>
      <c r="E3632" s="27">
        <v>3047.37</v>
      </c>
      <c r="F3632" s="27">
        <v>1721.61</v>
      </c>
      <c r="G3632" s="26">
        <f>(E3632-F3632)/E3632</f>
        <v>0.43505055178727886</v>
      </c>
      <c r="H3632" s="27">
        <f>E3632-F3632</f>
        <v>1325.76</v>
      </c>
      <c r="I3632" s="35">
        <f>E3632/D3632</f>
        <v>0.17999971647727742</v>
      </c>
      <c r="J3632" s="3">
        <v>185003.36</v>
      </c>
      <c r="K3632" s="26">
        <v>6.0999999999999999E-2</v>
      </c>
      <c r="L3632" s="4" t="b">
        <v>0</v>
      </c>
      <c r="M3632" s="4" t="s">
        <v>58</v>
      </c>
      <c r="N3632" s="35">
        <f>'Landed Freight Margin Tool'!$D$4</f>
        <v>0.58708499999999997</v>
      </c>
      <c r="O3632" s="30">
        <f>(MAX($F3632,MIN(0.18*$D3632,$F3632*(1+$N3632))))</f>
        <v>2732.3414068500001</v>
      </c>
      <c r="P3632" s="35">
        <f>O3632/D3632</f>
        <v>0.16139184889006761</v>
      </c>
    </row>
    <row r="3633" spans="1:16" x14ac:dyDescent="0.3">
      <c r="A3633" s="2">
        <v>45176</v>
      </c>
      <c r="B3633" s="3" t="s">
        <v>24102</v>
      </c>
      <c r="C3633" s="4" t="s">
        <v>24103</v>
      </c>
      <c r="D3633" s="27">
        <v>16929.86</v>
      </c>
      <c r="E3633" s="27">
        <v>3047.37</v>
      </c>
      <c r="F3633" s="27">
        <v>1834.86</v>
      </c>
      <c r="G3633" s="26">
        <f>(E3633-F3633)/E3633</f>
        <v>0.39788735860758623</v>
      </c>
      <c r="H3633" s="27">
        <f>E3633-F3633</f>
        <v>1212.51</v>
      </c>
      <c r="I3633" s="35">
        <f>E3633/D3633</f>
        <v>0.17999971647727742</v>
      </c>
      <c r="J3633" s="3">
        <v>185003.36</v>
      </c>
      <c r="K3633" s="26">
        <v>6.0999999999999999E-2</v>
      </c>
      <c r="L3633" s="4" t="b">
        <v>0</v>
      </c>
      <c r="M3633" s="4" t="s">
        <v>58</v>
      </c>
      <c r="N3633" s="35">
        <f>'Landed Freight Margin Tool'!$D$4</f>
        <v>0.58708499999999997</v>
      </c>
      <c r="O3633" s="30">
        <f>(MAX($F3633,MIN(0.18*$D3633,$F3633*(1+$N3633))))</f>
        <v>2912.0787830999998</v>
      </c>
      <c r="P3633" s="35">
        <f>O3633/D3633</f>
        <v>0.17200843852813902</v>
      </c>
    </row>
    <row r="3634" spans="1:16" x14ac:dyDescent="0.3">
      <c r="A3634" s="2">
        <v>45275</v>
      </c>
      <c r="B3634" s="3" t="s">
        <v>14799</v>
      </c>
      <c r="C3634" s="4" t="s">
        <v>14800</v>
      </c>
      <c r="D3634" s="27">
        <v>10581.85</v>
      </c>
      <c r="E3634" s="27">
        <v>1904.73</v>
      </c>
      <c r="F3634" s="27">
        <v>1652.71</v>
      </c>
      <c r="G3634" s="26">
        <f>(E3634-F3634)/E3634</f>
        <v>0.13231271623799698</v>
      </c>
      <c r="H3634" s="27">
        <f>E3634-F3634</f>
        <v>252.01999999999998</v>
      </c>
      <c r="I3634" s="35">
        <f>E3634/D3634</f>
        <v>0.17999971649569782</v>
      </c>
      <c r="J3634" s="3">
        <v>185003.36</v>
      </c>
      <c r="K3634" s="26">
        <v>6.0999999999999999E-2</v>
      </c>
      <c r="L3634" s="4" t="b">
        <v>0</v>
      </c>
      <c r="M3634" s="4" t="s">
        <v>58</v>
      </c>
      <c r="N3634" s="35">
        <f>'Landed Freight Margin Tool'!$D$4</f>
        <v>0.58708499999999997</v>
      </c>
      <c r="O3634" s="30">
        <f>(MAX($F3634,MIN(0.18*$D3634,$F3634*(1+$N3634))))</f>
        <v>1904.7329999999999</v>
      </c>
      <c r="P3634" s="35">
        <f>O3634/D3634</f>
        <v>0.18</v>
      </c>
    </row>
    <row r="3635" spans="1:16" x14ac:dyDescent="0.3">
      <c r="A3635" s="2">
        <v>45083</v>
      </c>
      <c r="B3635" s="3" t="s">
        <v>7200</v>
      </c>
      <c r="C3635" s="4" t="s">
        <v>7201</v>
      </c>
      <c r="D3635" s="27">
        <v>17652.25</v>
      </c>
      <c r="E3635" s="27">
        <v>3177.4</v>
      </c>
      <c r="F3635" s="27">
        <v>1665.85</v>
      </c>
      <c r="G3635" s="26">
        <f>(E3635-F3635)/E3635</f>
        <v>0.4757191414363946</v>
      </c>
      <c r="H3635" s="27">
        <f>E3635-F3635</f>
        <v>1511.5500000000002</v>
      </c>
      <c r="I3635" s="35">
        <f>E3635/D3635</f>
        <v>0.17999971674998938</v>
      </c>
      <c r="J3635" s="3">
        <v>185003.36</v>
      </c>
      <c r="K3635" s="26">
        <v>6.0999999999999999E-2</v>
      </c>
      <c r="L3635" s="4" t="b">
        <v>0</v>
      </c>
      <c r="M3635" s="4" t="s">
        <v>58</v>
      </c>
      <c r="N3635" s="35">
        <f>'Landed Freight Margin Tool'!$D$4</f>
        <v>0.58708499999999997</v>
      </c>
      <c r="O3635" s="30">
        <f>(MAX($F3635,MIN(0.18*$D3635,$F3635*(1+$N3635))))</f>
        <v>2643.84554725</v>
      </c>
      <c r="P3635" s="35">
        <f>O3635/D3635</f>
        <v>0.14977385586823208</v>
      </c>
    </row>
    <row r="3636" spans="1:16" x14ac:dyDescent="0.3">
      <c r="A3636" s="2">
        <v>44965</v>
      </c>
      <c r="B3636" s="3" t="s">
        <v>18382</v>
      </c>
      <c r="C3636" s="4" t="s">
        <v>18383</v>
      </c>
      <c r="D3636" s="27">
        <v>10598.35</v>
      </c>
      <c r="E3636" s="27">
        <v>1907.7</v>
      </c>
      <c r="F3636" s="27">
        <v>1336.08</v>
      </c>
      <c r="G3636" s="26">
        <f>(E3636-F3636)/E3636</f>
        <v>0.29963830791004881</v>
      </c>
      <c r="H3636" s="27">
        <f>E3636-F3636</f>
        <v>571.62000000000012</v>
      </c>
      <c r="I3636" s="35">
        <f>E3636/D3636</f>
        <v>0.1799997169370704</v>
      </c>
      <c r="J3636" s="3">
        <v>185003.36</v>
      </c>
      <c r="K3636" s="26">
        <v>6.0999999999999999E-2</v>
      </c>
      <c r="L3636" s="4" t="b">
        <v>0</v>
      </c>
      <c r="M3636" s="4" t="s">
        <v>58</v>
      </c>
      <c r="N3636" s="35">
        <f>'Landed Freight Margin Tool'!$D$4</f>
        <v>0.58708499999999997</v>
      </c>
      <c r="O3636" s="30">
        <f>(MAX($F3636,MIN(0.18*$D3636,$F3636*(1+$N3636))))</f>
        <v>1907.703</v>
      </c>
      <c r="P3636" s="35">
        <f>O3636/D3636</f>
        <v>0.18</v>
      </c>
    </row>
    <row r="3637" spans="1:16" x14ac:dyDescent="0.3">
      <c r="A3637" s="2">
        <v>44964</v>
      </c>
      <c r="B3637" s="3" t="s">
        <v>23858</v>
      </c>
      <c r="C3637" s="4" t="s">
        <v>23859</v>
      </c>
      <c r="D3637" s="27">
        <v>2119.67</v>
      </c>
      <c r="E3637" s="27">
        <v>381.54</v>
      </c>
      <c r="F3637" s="27">
        <v>235.69</v>
      </c>
      <c r="G3637" s="26">
        <f>(E3637-F3637)/E3637</f>
        <v>0.38226660376369453</v>
      </c>
      <c r="H3637" s="27">
        <f>E3637-F3637</f>
        <v>145.85000000000002</v>
      </c>
      <c r="I3637" s="35">
        <f>E3637/D3637</f>
        <v>0.1799997169370704</v>
      </c>
      <c r="J3637" s="3">
        <v>185003.36</v>
      </c>
      <c r="K3637" s="26">
        <v>6.0999999999999999E-2</v>
      </c>
      <c r="L3637" s="4" t="b">
        <v>0</v>
      </c>
      <c r="M3637" s="4" t="s">
        <v>58</v>
      </c>
      <c r="N3637" s="35">
        <f>'Landed Freight Margin Tool'!$D$4</f>
        <v>0.58708499999999997</v>
      </c>
      <c r="O3637" s="30">
        <f>(MAX($F3637,MIN(0.18*$D3637,$F3637*(1+$N3637))))</f>
        <v>374.06006365000002</v>
      </c>
      <c r="P3637" s="35">
        <f>O3637/D3637</f>
        <v>0.17647089577622932</v>
      </c>
    </row>
    <row r="3638" spans="1:16" x14ac:dyDescent="0.3">
      <c r="A3638" s="2">
        <v>45239</v>
      </c>
      <c r="B3638" s="3" t="s">
        <v>22388</v>
      </c>
      <c r="C3638" s="4" t="s">
        <v>22389</v>
      </c>
      <c r="D3638" s="27">
        <v>8482.18</v>
      </c>
      <c r="E3638" s="27">
        <v>1526.79</v>
      </c>
      <c r="F3638" s="27">
        <v>934.39</v>
      </c>
      <c r="G3638" s="26">
        <f>(E3638-F3638)/E3638</f>
        <v>0.38800358922969103</v>
      </c>
      <c r="H3638" s="27">
        <f>E3638-F3638</f>
        <v>592.4</v>
      </c>
      <c r="I3638" s="35">
        <f>E3638/D3638</f>
        <v>0.17999971705387058</v>
      </c>
      <c r="J3638" s="3">
        <v>185003.36</v>
      </c>
      <c r="K3638" s="26">
        <v>6.0999999999999999E-2</v>
      </c>
      <c r="L3638" s="4" t="b">
        <v>0</v>
      </c>
      <c r="M3638" s="4" t="s">
        <v>58</v>
      </c>
      <c r="N3638" s="35">
        <f>'Landed Freight Margin Tool'!$D$4</f>
        <v>0.58708499999999997</v>
      </c>
      <c r="O3638" s="30">
        <f>(MAX($F3638,MIN(0.18*$D3638,$F3638*(1+$N3638))))</f>
        <v>1482.95635315</v>
      </c>
      <c r="P3638" s="35">
        <f>O3638/D3638</f>
        <v>0.17483198342289363</v>
      </c>
    </row>
    <row r="3639" spans="1:16" x14ac:dyDescent="0.3">
      <c r="A3639" s="2">
        <v>45007</v>
      </c>
      <c r="B3639" s="3" t="s">
        <v>24703</v>
      </c>
      <c r="C3639" s="4" t="s">
        <v>24704</v>
      </c>
      <c r="D3639" s="27">
        <v>2121.67</v>
      </c>
      <c r="E3639" s="27">
        <v>381.9</v>
      </c>
      <c r="F3639" s="27">
        <v>317.74</v>
      </c>
      <c r="G3639" s="26">
        <f>(E3639-F3639)/E3639</f>
        <v>0.16800209478921177</v>
      </c>
      <c r="H3639" s="27">
        <f>E3639-F3639</f>
        <v>64.159999999999968</v>
      </c>
      <c r="I3639" s="35">
        <f>E3639/D3639</f>
        <v>0.17999971720390068</v>
      </c>
      <c r="J3639" s="3">
        <v>185003.36</v>
      </c>
      <c r="K3639" s="26">
        <v>6.0999999999999999E-2</v>
      </c>
      <c r="L3639" s="4" t="b">
        <v>0</v>
      </c>
      <c r="M3639" s="4" t="s">
        <v>58</v>
      </c>
      <c r="N3639" s="35">
        <f>'Landed Freight Margin Tool'!$D$4</f>
        <v>0.58708499999999997</v>
      </c>
      <c r="O3639" s="30">
        <f>(MAX($F3639,MIN(0.18*$D3639,$F3639*(1+$N3639))))</f>
        <v>381.9006</v>
      </c>
      <c r="P3639" s="35">
        <f>O3639/D3639</f>
        <v>0.18</v>
      </c>
    </row>
    <row r="3640" spans="1:16" x14ac:dyDescent="0.3">
      <c r="A3640" s="2">
        <v>45079</v>
      </c>
      <c r="B3640" s="3" t="s">
        <v>10254</v>
      </c>
      <c r="C3640" s="4" t="s">
        <v>10255</v>
      </c>
      <c r="D3640" s="27">
        <v>14872.69</v>
      </c>
      <c r="E3640" s="27">
        <v>2677.08</v>
      </c>
      <c r="F3640" s="27">
        <v>1994.13</v>
      </c>
      <c r="G3640" s="26">
        <f>(E3640-F3640)/E3640</f>
        <v>0.25511004527320807</v>
      </c>
      <c r="H3640" s="27">
        <f>E3640-F3640</f>
        <v>682.94999999999982</v>
      </c>
      <c r="I3640" s="35">
        <f>E3640/D3640</f>
        <v>0.17999971760320424</v>
      </c>
      <c r="J3640" s="3">
        <v>185003.36</v>
      </c>
      <c r="K3640" s="26">
        <v>6.0999999999999999E-2</v>
      </c>
      <c r="L3640" s="4" t="b">
        <v>0</v>
      </c>
      <c r="M3640" s="4" t="s">
        <v>58</v>
      </c>
      <c r="N3640" s="35">
        <f>'Landed Freight Margin Tool'!$D$4</f>
        <v>0.58708499999999997</v>
      </c>
      <c r="O3640" s="30">
        <f>(MAX($F3640,MIN(0.18*$D3640,$F3640*(1+$N3640))))</f>
        <v>2677.0841999999998</v>
      </c>
      <c r="P3640" s="35">
        <f>O3640/D3640</f>
        <v>0.17999999999999997</v>
      </c>
    </row>
    <row r="3641" spans="1:16" x14ac:dyDescent="0.3">
      <c r="A3641" s="2">
        <v>45006</v>
      </c>
      <c r="B3641" s="3" t="s">
        <v>12383</v>
      </c>
      <c r="C3641" s="4" t="s">
        <v>12384</v>
      </c>
      <c r="D3641" s="27">
        <v>12754.52</v>
      </c>
      <c r="E3641" s="27">
        <v>2295.81</v>
      </c>
      <c r="F3641" s="27">
        <v>1169.1199999999999</v>
      </c>
      <c r="G3641" s="26">
        <f>(E3641-F3641)/E3641</f>
        <v>0.4907592527256176</v>
      </c>
      <c r="H3641" s="27">
        <f>E3641-F3641</f>
        <v>1126.69</v>
      </c>
      <c r="I3641" s="35">
        <f>E3641/D3641</f>
        <v>0.17999971774712023</v>
      </c>
      <c r="J3641" s="3">
        <v>185003.36</v>
      </c>
      <c r="K3641" s="26">
        <v>6.0999999999999999E-2</v>
      </c>
      <c r="L3641" s="4" t="b">
        <v>0</v>
      </c>
      <c r="M3641" s="4" t="s">
        <v>58</v>
      </c>
      <c r="N3641" s="35">
        <f>'Landed Freight Margin Tool'!$D$4</f>
        <v>0.58708499999999997</v>
      </c>
      <c r="O3641" s="30">
        <f>(MAX($F3641,MIN(0.18*$D3641,$F3641*(1+$N3641))))</f>
        <v>1855.4928152</v>
      </c>
      <c r="P3641" s="35">
        <f>O3641/D3641</f>
        <v>0.14547727513069875</v>
      </c>
    </row>
    <row r="3642" spans="1:16" x14ac:dyDescent="0.3">
      <c r="A3642" s="2">
        <v>45252</v>
      </c>
      <c r="B3642" s="3" t="s">
        <v>7890</v>
      </c>
      <c r="C3642" s="4" t="s">
        <v>7891</v>
      </c>
      <c r="D3642" s="27">
        <v>13465.91</v>
      </c>
      <c r="E3642" s="27">
        <v>2423.86</v>
      </c>
      <c r="F3642" s="27">
        <v>1745.46</v>
      </c>
      <c r="G3642" s="26">
        <f>(E3642-F3642)/E3642</f>
        <v>0.27988415172493464</v>
      </c>
      <c r="H3642" s="27">
        <f>E3642-F3642</f>
        <v>678.40000000000009</v>
      </c>
      <c r="I3642" s="35">
        <f>E3642/D3642</f>
        <v>0.17999971780592625</v>
      </c>
      <c r="J3642" s="3">
        <v>185003.36</v>
      </c>
      <c r="K3642" s="26">
        <v>6.0999999999999999E-2</v>
      </c>
      <c r="L3642" s="4" t="b">
        <v>0</v>
      </c>
      <c r="M3642" s="4" t="s">
        <v>58</v>
      </c>
      <c r="N3642" s="35">
        <f>'Landed Freight Margin Tool'!$D$4</f>
        <v>0.58708499999999997</v>
      </c>
      <c r="O3642" s="30">
        <f>(MAX($F3642,MIN(0.18*$D3642,$F3642*(1+$N3642))))</f>
        <v>2423.8638000000001</v>
      </c>
      <c r="P3642" s="35">
        <f>O3642/D3642</f>
        <v>0.18000000000000002</v>
      </c>
    </row>
    <row r="3643" spans="1:16" x14ac:dyDescent="0.3">
      <c r="A3643" s="2">
        <v>45264</v>
      </c>
      <c r="B3643" s="3" t="s">
        <v>10642</v>
      </c>
      <c r="C3643" s="4" t="s">
        <v>10643</v>
      </c>
      <c r="D3643" s="27">
        <v>14894.69</v>
      </c>
      <c r="E3643" s="27">
        <v>2681.04</v>
      </c>
      <c r="F3643" s="27">
        <v>1797.85</v>
      </c>
      <c r="G3643" s="26">
        <f>(E3643-F3643)/E3643</f>
        <v>0.32942067257482172</v>
      </c>
      <c r="H3643" s="27">
        <f>E3643-F3643</f>
        <v>883.19</v>
      </c>
      <c r="I3643" s="35">
        <f>E3643/D3643</f>
        <v>0.17999971802031461</v>
      </c>
      <c r="J3643" s="3">
        <v>185003.36</v>
      </c>
      <c r="K3643" s="26">
        <v>6.0999999999999999E-2</v>
      </c>
      <c r="L3643" s="4" t="b">
        <v>0</v>
      </c>
      <c r="M3643" s="4" t="s">
        <v>58</v>
      </c>
      <c r="N3643" s="35">
        <f>'Landed Freight Margin Tool'!$D$4</f>
        <v>0.58708499999999997</v>
      </c>
      <c r="O3643" s="30">
        <f>(MAX($F3643,MIN(0.18*$D3643,$F3643*(1+$N3643))))</f>
        <v>2681.0441999999998</v>
      </c>
      <c r="P3643" s="35">
        <f>O3643/D3643</f>
        <v>0.18</v>
      </c>
    </row>
    <row r="3644" spans="1:16" x14ac:dyDescent="0.3">
      <c r="A3644" s="2">
        <v>44942</v>
      </c>
      <c r="B3644" s="3" t="s">
        <v>3597</v>
      </c>
      <c r="C3644" s="4" t="s">
        <v>3598</v>
      </c>
      <c r="D3644" s="27">
        <v>9222.57</v>
      </c>
      <c r="E3644" s="27">
        <v>1660.06</v>
      </c>
      <c r="F3644" s="27">
        <v>1114.0999999999999</v>
      </c>
      <c r="G3644" s="26">
        <f>(E3644-F3644)/E3644</f>
        <v>0.32887967904774529</v>
      </c>
      <c r="H3644" s="27">
        <f>E3644-F3644</f>
        <v>545.96</v>
      </c>
      <c r="I3644" s="35">
        <f>E3644/D3644</f>
        <v>0.17999971808292048</v>
      </c>
      <c r="J3644" s="3">
        <v>185003.36</v>
      </c>
      <c r="K3644" s="26">
        <v>6.0999999999999999E-2</v>
      </c>
      <c r="L3644" s="4" t="b">
        <v>0</v>
      </c>
      <c r="M3644" s="4" t="s">
        <v>58</v>
      </c>
      <c r="N3644" s="35">
        <f>'Landed Freight Margin Tool'!$D$4</f>
        <v>0.58708499999999997</v>
      </c>
      <c r="O3644" s="30">
        <f>(MAX($F3644,MIN(0.18*$D3644,$F3644*(1+$N3644))))</f>
        <v>1660.0626</v>
      </c>
      <c r="P3644" s="35">
        <f>O3644/D3644</f>
        <v>0.18</v>
      </c>
    </row>
    <row r="3645" spans="1:16" x14ac:dyDescent="0.3">
      <c r="A3645" s="2">
        <v>45152</v>
      </c>
      <c r="B3645" s="3" t="s">
        <v>23902</v>
      </c>
      <c r="C3645" s="4" t="s">
        <v>4281</v>
      </c>
      <c r="D3645" s="27">
        <v>7096.4</v>
      </c>
      <c r="E3645" s="27">
        <v>1277.3499999999999</v>
      </c>
      <c r="F3645" s="27">
        <v>868.37</v>
      </c>
      <c r="G3645" s="26">
        <f>(E3645-F3645)/E3645</f>
        <v>0.32017849453947622</v>
      </c>
      <c r="H3645" s="27">
        <f>E3645-F3645</f>
        <v>408.9799999999999</v>
      </c>
      <c r="I3645" s="35">
        <f>E3645/D3645</f>
        <v>0.17999971816695789</v>
      </c>
      <c r="J3645" s="3">
        <v>185003.36</v>
      </c>
      <c r="K3645" s="26">
        <v>6.0999999999999999E-2</v>
      </c>
      <c r="L3645" s="4" t="b">
        <v>0</v>
      </c>
      <c r="M3645" s="4" t="s">
        <v>58</v>
      </c>
      <c r="N3645" s="35">
        <f>'Landed Freight Margin Tool'!$D$4</f>
        <v>0.58708499999999997</v>
      </c>
      <c r="O3645" s="30">
        <f>(MAX($F3645,MIN(0.18*$D3645,$F3645*(1+$N3645))))</f>
        <v>1277.3519999999999</v>
      </c>
      <c r="P3645" s="35">
        <f>O3645/D3645</f>
        <v>0.18</v>
      </c>
    </row>
    <row r="3646" spans="1:16" x14ac:dyDescent="0.3">
      <c r="A3646" s="2">
        <v>45107</v>
      </c>
      <c r="B3646" s="3" t="s">
        <v>4339</v>
      </c>
      <c r="C3646" s="4" t="s">
        <v>4340</v>
      </c>
      <c r="D3646" s="27">
        <v>15618.08</v>
      </c>
      <c r="E3646" s="27">
        <v>2811.25</v>
      </c>
      <c r="F3646" s="27">
        <v>963.02</v>
      </c>
      <c r="G3646" s="26">
        <f>(E3646-F3646)/E3646</f>
        <v>0.65744064028457094</v>
      </c>
      <c r="H3646" s="27">
        <f>E3646-F3646</f>
        <v>1848.23</v>
      </c>
      <c r="I3646" s="35">
        <f>E3646/D3646</f>
        <v>0.17999971827522973</v>
      </c>
      <c r="J3646" s="3">
        <v>185003.36</v>
      </c>
      <c r="K3646" s="26">
        <v>6.0999999999999999E-2</v>
      </c>
      <c r="L3646" s="4" t="b">
        <v>0</v>
      </c>
      <c r="M3646" s="4" t="s">
        <v>58</v>
      </c>
      <c r="N3646" s="35">
        <f>'Landed Freight Margin Tool'!$D$4</f>
        <v>0.58708499999999997</v>
      </c>
      <c r="O3646" s="30">
        <f>(MAX($F3646,MIN(0.18*$D3646,$F3646*(1+$N3646))))</f>
        <v>1528.3945967</v>
      </c>
      <c r="P3646" s="35">
        <f>O3646/D3646</f>
        <v>9.7860594688975858E-2</v>
      </c>
    </row>
    <row r="3647" spans="1:16" x14ac:dyDescent="0.3">
      <c r="A3647" s="2">
        <v>45093</v>
      </c>
      <c r="B3647" s="3" t="s">
        <v>15627</v>
      </c>
      <c r="C3647" s="4" t="s">
        <v>15628</v>
      </c>
      <c r="D3647" s="27">
        <v>17049.36</v>
      </c>
      <c r="E3647" s="27">
        <v>3068.88</v>
      </c>
      <c r="F3647" s="27">
        <v>1965.16</v>
      </c>
      <c r="G3647" s="26">
        <f>(E3647-F3647)/E3647</f>
        <v>0.35964912280701755</v>
      </c>
      <c r="H3647" s="27">
        <f>E3647-F3647</f>
        <v>1103.72</v>
      </c>
      <c r="I3647" s="35">
        <f>E3647/D3647</f>
        <v>0.17999971846450541</v>
      </c>
      <c r="J3647" s="3">
        <v>185003.36</v>
      </c>
      <c r="K3647" s="26">
        <v>6.0999999999999999E-2</v>
      </c>
      <c r="L3647" s="4" t="b">
        <v>0</v>
      </c>
      <c r="M3647" s="4" t="s">
        <v>58</v>
      </c>
      <c r="N3647" s="35">
        <f>'Landed Freight Margin Tool'!$D$4</f>
        <v>0.58708499999999997</v>
      </c>
      <c r="O3647" s="30">
        <f>(MAX($F3647,MIN(0.18*$D3647,$F3647*(1+$N3647))))</f>
        <v>3068.8847999999998</v>
      </c>
      <c r="P3647" s="35">
        <f>O3647/D3647</f>
        <v>0.18</v>
      </c>
    </row>
    <row r="3648" spans="1:16" x14ac:dyDescent="0.3">
      <c r="A3648" s="2">
        <v>44994</v>
      </c>
      <c r="B3648" s="3" t="s">
        <v>12947</v>
      </c>
      <c r="C3648" s="4" t="s">
        <v>12948</v>
      </c>
      <c r="D3648" s="27">
        <v>13500.91</v>
      </c>
      <c r="E3648" s="27">
        <v>2430.16</v>
      </c>
      <c r="F3648" s="27">
        <v>1639.99</v>
      </c>
      <c r="G3648" s="26">
        <f>(E3648-F3648)/E3648</f>
        <v>0.32515143035849486</v>
      </c>
      <c r="H3648" s="27">
        <f>E3648-F3648</f>
        <v>790.16999999999985</v>
      </c>
      <c r="I3648" s="35">
        <f>E3648/D3648</f>
        <v>0.17999971853749117</v>
      </c>
      <c r="J3648" s="3">
        <v>185003.36</v>
      </c>
      <c r="K3648" s="26">
        <v>6.0999999999999999E-2</v>
      </c>
      <c r="L3648" s="4" t="b">
        <v>0</v>
      </c>
      <c r="M3648" s="4" t="s">
        <v>58</v>
      </c>
      <c r="N3648" s="35">
        <f>'Landed Freight Margin Tool'!$D$4</f>
        <v>0.58708499999999997</v>
      </c>
      <c r="O3648" s="30">
        <f>(MAX($F3648,MIN(0.18*$D3648,$F3648*(1+$N3648))))</f>
        <v>2430.1637999999998</v>
      </c>
      <c r="P3648" s="35">
        <f>O3648/D3648</f>
        <v>0.18</v>
      </c>
    </row>
    <row r="3649" spans="1:16" x14ac:dyDescent="0.3">
      <c r="A3649" s="2">
        <v>45161</v>
      </c>
      <c r="B3649" s="3" t="s">
        <v>4641</v>
      </c>
      <c r="C3649" s="4" t="s">
        <v>4642</v>
      </c>
      <c r="D3649" s="27">
        <v>7106.9</v>
      </c>
      <c r="E3649" s="27">
        <v>1279.24</v>
      </c>
      <c r="F3649" s="27">
        <v>915.47</v>
      </c>
      <c r="G3649" s="26">
        <f>(E3649-F3649)/E3649</f>
        <v>0.284364153716269</v>
      </c>
      <c r="H3649" s="27">
        <f>E3649-F3649</f>
        <v>363.77</v>
      </c>
      <c r="I3649" s="35">
        <f>E3649/D3649</f>
        <v>0.17999971858334859</v>
      </c>
      <c r="J3649" s="3">
        <v>185003.36</v>
      </c>
      <c r="K3649" s="26">
        <v>6.0999999999999999E-2</v>
      </c>
      <c r="L3649" s="4" t="b">
        <v>0</v>
      </c>
      <c r="M3649" s="4" t="s">
        <v>58</v>
      </c>
      <c r="N3649" s="35">
        <f>'Landed Freight Margin Tool'!$D$4</f>
        <v>0.58708499999999997</v>
      </c>
      <c r="O3649" s="30">
        <f>(MAX($F3649,MIN(0.18*$D3649,$F3649*(1+$N3649))))</f>
        <v>1279.242</v>
      </c>
      <c r="P3649" s="35">
        <f>O3649/D3649</f>
        <v>0.18</v>
      </c>
    </row>
    <row r="3650" spans="1:16" x14ac:dyDescent="0.3">
      <c r="A3650" s="2">
        <v>45099</v>
      </c>
      <c r="B3650" s="3" t="s">
        <v>7675</v>
      </c>
      <c r="C3650" s="4" t="s">
        <v>7676</v>
      </c>
      <c r="D3650" s="27">
        <v>2133.17</v>
      </c>
      <c r="E3650" s="27">
        <v>383.97</v>
      </c>
      <c r="F3650" s="27">
        <v>201.42</v>
      </c>
      <c r="G3650" s="26">
        <f>(E3650-F3650)/E3650</f>
        <v>0.47542776779435902</v>
      </c>
      <c r="H3650" s="27">
        <f>E3650-F3650</f>
        <v>182.55000000000004</v>
      </c>
      <c r="I3650" s="35">
        <f>E3650/D3650</f>
        <v>0.17999971872846515</v>
      </c>
      <c r="J3650" s="3">
        <v>185003.36</v>
      </c>
      <c r="K3650" s="26">
        <v>6.0999999999999999E-2</v>
      </c>
      <c r="L3650" s="4" t="b">
        <v>0</v>
      </c>
      <c r="M3650" s="4" t="s">
        <v>58</v>
      </c>
      <c r="N3650" s="35">
        <f>'Landed Freight Margin Tool'!$D$4</f>
        <v>0.58708499999999997</v>
      </c>
      <c r="O3650" s="30">
        <f>(MAX($F3650,MIN(0.18*$D3650,$F3650*(1+$N3650))))</f>
        <v>319.67066069999998</v>
      </c>
      <c r="P3650" s="35">
        <f>O3650/D3650</f>
        <v>0.14985709563700969</v>
      </c>
    </row>
    <row r="3651" spans="1:16" x14ac:dyDescent="0.3">
      <c r="A3651" s="2">
        <v>45141</v>
      </c>
      <c r="B3651" s="3" t="s">
        <v>13604</v>
      </c>
      <c r="C3651" s="4" t="s">
        <v>13605</v>
      </c>
      <c r="D3651" s="27">
        <v>10668.85</v>
      </c>
      <c r="E3651" s="27">
        <v>1920.39</v>
      </c>
      <c r="F3651" s="27">
        <v>1419.21</v>
      </c>
      <c r="G3651" s="26">
        <f>(E3651-F3651)/E3651</f>
        <v>0.26097823879524473</v>
      </c>
      <c r="H3651" s="27">
        <f>E3651-F3651</f>
        <v>501.18000000000006</v>
      </c>
      <c r="I3651" s="35">
        <f>E3651/D3651</f>
        <v>0.17999971880755658</v>
      </c>
      <c r="J3651" s="3">
        <v>185003.36</v>
      </c>
      <c r="K3651" s="26">
        <v>6.0999999999999999E-2</v>
      </c>
      <c r="L3651" s="4" t="b">
        <v>0</v>
      </c>
      <c r="M3651" s="4" t="s">
        <v>58</v>
      </c>
      <c r="N3651" s="35">
        <f>'Landed Freight Margin Tool'!$D$4</f>
        <v>0.58708499999999997</v>
      </c>
      <c r="O3651" s="30">
        <f>(MAX($F3651,MIN(0.18*$D3651,$F3651*(1+$N3651))))</f>
        <v>1920.393</v>
      </c>
      <c r="P3651" s="35">
        <f>O3651/D3651</f>
        <v>0.18</v>
      </c>
    </row>
    <row r="3652" spans="1:16" x14ac:dyDescent="0.3">
      <c r="A3652" s="2">
        <v>44981</v>
      </c>
      <c r="B3652" s="3" t="s">
        <v>10852</v>
      </c>
      <c r="C3652" s="4" t="s">
        <v>10853</v>
      </c>
      <c r="D3652" s="27">
        <v>15660.08</v>
      </c>
      <c r="E3652" s="27">
        <v>2818.81</v>
      </c>
      <c r="F3652" s="27">
        <v>1905.81</v>
      </c>
      <c r="G3652" s="26">
        <f>(E3652-F3652)/E3652</f>
        <v>0.32389554457377406</v>
      </c>
      <c r="H3652" s="27">
        <f>E3652-F3652</f>
        <v>913</v>
      </c>
      <c r="I3652" s="35">
        <f>E3652/D3652</f>
        <v>0.17999971903080955</v>
      </c>
      <c r="J3652" s="3">
        <v>185003.36</v>
      </c>
      <c r="K3652" s="26">
        <v>6.0999999999999999E-2</v>
      </c>
      <c r="L3652" s="4" t="b">
        <v>0</v>
      </c>
      <c r="M3652" s="4" t="s">
        <v>58</v>
      </c>
      <c r="N3652" s="35">
        <f>'Landed Freight Margin Tool'!$D$4</f>
        <v>0.58708499999999997</v>
      </c>
      <c r="O3652" s="30">
        <f>(MAX($F3652,MIN(0.18*$D3652,$F3652*(1+$N3652))))</f>
        <v>2818.8143999999998</v>
      </c>
      <c r="P3652" s="35">
        <f>O3652/D3652</f>
        <v>0.18</v>
      </c>
    </row>
    <row r="3653" spans="1:16" x14ac:dyDescent="0.3">
      <c r="A3653" s="2">
        <v>45272</v>
      </c>
      <c r="B3653" s="3" t="s">
        <v>19322</v>
      </c>
      <c r="C3653" s="4" t="s">
        <v>19323</v>
      </c>
      <c r="D3653" s="27">
        <v>15670.08</v>
      </c>
      <c r="E3653" s="27">
        <v>2820.61</v>
      </c>
      <c r="F3653" s="27">
        <v>2051.15</v>
      </c>
      <c r="G3653" s="26">
        <f>(E3653-F3653)/E3653</f>
        <v>0.27279914628395985</v>
      </c>
      <c r="H3653" s="27">
        <f>E3653-F3653</f>
        <v>769.46</v>
      </c>
      <c r="I3653" s="35">
        <f>E3653/D3653</f>
        <v>0.17999971921011254</v>
      </c>
      <c r="J3653" s="3">
        <v>185003.36</v>
      </c>
      <c r="K3653" s="26">
        <v>6.0999999999999999E-2</v>
      </c>
      <c r="L3653" s="4" t="b">
        <v>0</v>
      </c>
      <c r="M3653" s="4" t="s">
        <v>58</v>
      </c>
      <c r="N3653" s="35">
        <f>'Landed Freight Margin Tool'!$D$4</f>
        <v>0.58708499999999997</v>
      </c>
      <c r="O3653" s="30">
        <f>(MAX($F3653,MIN(0.18*$D3653,$F3653*(1+$N3653))))</f>
        <v>2820.6143999999999</v>
      </c>
      <c r="P3653" s="35">
        <f>O3653/D3653</f>
        <v>0.18</v>
      </c>
    </row>
    <row r="3654" spans="1:16" x14ac:dyDescent="0.3">
      <c r="A3654" s="2">
        <v>45013</v>
      </c>
      <c r="B3654" s="3" t="s">
        <v>12766</v>
      </c>
      <c r="C3654" s="4" t="s">
        <v>12767</v>
      </c>
      <c r="D3654" s="27">
        <v>16390.97</v>
      </c>
      <c r="E3654" s="27">
        <v>2950.37</v>
      </c>
      <c r="F3654" s="27">
        <v>1688.19</v>
      </c>
      <c r="G3654" s="26">
        <f>(E3654-F3654)/E3654</f>
        <v>0.42780397034948153</v>
      </c>
      <c r="H3654" s="27">
        <f>E3654-F3654</f>
        <v>1262.1799999999998</v>
      </c>
      <c r="I3654" s="35">
        <f>E3654/D3654</f>
        <v>0.1799997193576707</v>
      </c>
      <c r="J3654" s="3">
        <v>185003.36</v>
      </c>
      <c r="K3654" s="26">
        <v>6.0999999999999999E-2</v>
      </c>
      <c r="L3654" s="4" t="b">
        <v>0</v>
      </c>
      <c r="M3654" s="4" t="s">
        <v>58</v>
      </c>
      <c r="N3654" s="35">
        <f>'Landed Freight Margin Tool'!$D$4</f>
        <v>0.58708499999999997</v>
      </c>
      <c r="O3654" s="30">
        <f>(MAX($F3654,MIN(0.18*$D3654,$F3654*(1+$N3654))))</f>
        <v>2679.3010261500003</v>
      </c>
      <c r="P3654" s="35">
        <f>O3654/D3654</f>
        <v>0.16346201757126028</v>
      </c>
    </row>
    <row r="3655" spans="1:16" x14ac:dyDescent="0.3">
      <c r="A3655" s="2">
        <v>44950</v>
      </c>
      <c r="B3655" s="3" t="s">
        <v>21157</v>
      </c>
      <c r="C3655" s="4" t="s">
        <v>21158</v>
      </c>
      <c r="D3655" s="27">
        <v>6415.51</v>
      </c>
      <c r="E3655" s="27">
        <v>1154.79</v>
      </c>
      <c r="F3655" s="27">
        <v>764.85</v>
      </c>
      <c r="G3655" s="26">
        <f>(E3655-F3655)/E3655</f>
        <v>0.33767178448029506</v>
      </c>
      <c r="H3655" s="27">
        <f>E3655-F3655</f>
        <v>389.93999999999994</v>
      </c>
      <c r="I3655" s="35">
        <f>E3655/D3655</f>
        <v>0.17999971942994397</v>
      </c>
      <c r="J3655" s="3">
        <v>185003.36</v>
      </c>
      <c r="K3655" s="26">
        <v>6.0999999999999999E-2</v>
      </c>
      <c r="L3655" s="4" t="b">
        <v>0</v>
      </c>
      <c r="M3655" s="4" t="s">
        <v>58</v>
      </c>
      <c r="N3655" s="35">
        <f>'Landed Freight Margin Tool'!$D$4</f>
        <v>0.58708499999999997</v>
      </c>
      <c r="O3655" s="30">
        <f>(MAX($F3655,MIN(0.18*$D3655,$F3655*(1+$N3655))))</f>
        <v>1154.7918</v>
      </c>
      <c r="P3655" s="35">
        <f>O3655/D3655</f>
        <v>0.18</v>
      </c>
    </row>
    <row r="3656" spans="1:16" x14ac:dyDescent="0.3">
      <c r="A3656" s="2">
        <v>45044</v>
      </c>
      <c r="B3656" s="3" t="s">
        <v>8792</v>
      </c>
      <c r="C3656" s="4" t="s">
        <v>8793</v>
      </c>
      <c r="D3656" s="27">
        <v>6418.51</v>
      </c>
      <c r="E3656" s="27">
        <v>1155.33</v>
      </c>
      <c r="F3656" s="27">
        <v>763.74</v>
      </c>
      <c r="G3656" s="26">
        <f>(E3656-F3656)/E3656</f>
        <v>0.33894212043312294</v>
      </c>
      <c r="H3656" s="27">
        <f>E3656-F3656</f>
        <v>391.58999999999992</v>
      </c>
      <c r="I3656" s="35">
        <f>E3656/D3656</f>
        <v>0.17999971956108191</v>
      </c>
      <c r="J3656" s="3">
        <v>185003.36</v>
      </c>
      <c r="K3656" s="26">
        <v>6.0999999999999999E-2</v>
      </c>
      <c r="L3656" s="4" t="b">
        <v>0</v>
      </c>
      <c r="M3656" s="4" t="s">
        <v>58</v>
      </c>
      <c r="N3656" s="35">
        <f>'Landed Freight Margin Tool'!$D$4</f>
        <v>0.58708499999999997</v>
      </c>
      <c r="O3656" s="30">
        <f>(MAX($F3656,MIN(0.18*$D3656,$F3656*(1+$N3656))))</f>
        <v>1155.3317999999999</v>
      </c>
      <c r="P3656" s="35">
        <f>O3656/D3656</f>
        <v>0.18</v>
      </c>
    </row>
    <row r="3657" spans="1:16" x14ac:dyDescent="0.3">
      <c r="A3657" s="2">
        <v>45117</v>
      </c>
      <c r="B3657" s="3" t="s">
        <v>19697</v>
      </c>
      <c r="C3657" s="4" t="s">
        <v>19698</v>
      </c>
      <c r="D3657" s="27">
        <v>12126.13</v>
      </c>
      <c r="E3657" s="27">
        <v>2182.6999999999998</v>
      </c>
      <c r="F3657" s="27">
        <v>1202.27</v>
      </c>
      <c r="G3657" s="26">
        <f>(E3657-F3657)/E3657</f>
        <v>0.44918220552526683</v>
      </c>
      <c r="H3657" s="27">
        <f>E3657-F3657</f>
        <v>980.42999999999984</v>
      </c>
      <c r="I3657" s="35">
        <f>E3657/D3657</f>
        <v>0.17999971961375971</v>
      </c>
      <c r="J3657" s="3">
        <v>185003.36</v>
      </c>
      <c r="K3657" s="26">
        <v>6.0999999999999999E-2</v>
      </c>
      <c r="L3657" s="4" t="b">
        <v>0</v>
      </c>
      <c r="M3657" s="4" t="s">
        <v>58</v>
      </c>
      <c r="N3657" s="35">
        <f>'Landed Freight Margin Tool'!$D$4</f>
        <v>0.58708499999999997</v>
      </c>
      <c r="O3657" s="30">
        <f>(MAX($F3657,MIN(0.18*$D3657,$F3657*(1+$N3657))))</f>
        <v>1908.1046829500001</v>
      </c>
      <c r="P3657" s="35">
        <f>O3657/D3657</f>
        <v>0.15735479356975393</v>
      </c>
    </row>
    <row r="3658" spans="1:16" x14ac:dyDescent="0.3">
      <c r="A3658" s="2">
        <v>45120</v>
      </c>
      <c r="B3658" s="3" t="s">
        <v>21393</v>
      </c>
      <c r="C3658" s="4" t="s">
        <v>21394</v>
      </c>
      <c r="D3658" s="27">
        <v>14986.19</v>
      </c>
      <c r="E3658" s="27">
        <v>2697.51</v>
      </c>
      <c r="F3658" s="27">
        <v>1648.44</v>
      </c>
      <c r="G3658" s="26">
        <f>(E3658-F3658)/E3658</f>
        <v>0.38890309952511765</v>
      </c>
      <c r="H3658" s="27">
        <f>E3658-F3658</f>
        <v>1049.0700000000002</v>
      </c>
      <c r="I3658" s="35">
        <f>E3658/D3658</f>
        <v>0.17999971974197579</v>
      </c>
      <c r="J3658" s="3">
        <v>185003.36</v>
      </c>
      <c r="K3658" s="26">
        <v>6.0999999999999999E-2</v>
      </c>
      <c r="L3658" s="4" t="b">
        <v>0</v>
      </c>
      <c r="M3658" s="4" t="s">
        <v>58</v>
      </c>
      <c r="N3658" s="35">
        <f>'Landed Freight Margin Tool'!$D$4</f>
        <v>0.58708499999999997</v>
      </c>
      <c r="O3658" s="30">
        <f>(MAX($F3658,MIN(0.18*$D3658,$F3658*(1+$N3658))))</f>
        <v>2616.2143974000001</v>
      </c>
      <c r="P3658" s="35">
        <f>O3658/D3658</f>
        <v>0.17457501856042129</v>
      </c>
    </row>
    <row r="3659" spans="1:16" x14ac:dyDescent="0.3">
      <c r="A3659" s="2">
        <v>45251</v>
      </c>
      <c r="B3659" s="3" t="s">
        <v>10686</v>
      </c>
      <c r="C3659" s="4" t="s">
        <v>10687</v>
      </c>
      <c r="D3659" s="27">
        <v>15700.58</v>
      </c>
      <c r="E3659" s="27">
        <v>2826.1</v>
      </c>
      <c r="F3659" s="27">
        <v>2113.9</v>
      </c>
      <c r="G3659" s="26">
        <f>(E3659-F3659)/E3659</f>
        <v>0.25200806765507233</v>
      </c>
      <c r="H3659" s="27">
        <f>E3659-F3659</f>
        <v>712.19999999999982</v>
      </c>
      <c r="I3659" s="35">
        <f>E3659/D3659</f>
        <v>0.17999971975557591</v>
      </c>
      <c r="J3659" s="3">
        <v>185003.36</v>
      </c>
      <c r="K3659" s="26">
        <v>6.0999999999999999E-2</v>
      </c>
      <c r="L3659" s="4" t="b">
        <v>0</v>
      </c>
      <c r="M3659" s="4" t="s">
        <v>58</v>
      </c>
      <c r="N3659" s="35">
        <f>'Landed Freight Margin Tool'!$D$4</f>
        <v>0.58708499999999997</v>
      </c>
      <c r="O3659" s="30">
        <f>(MAX($F3659,MIN(0.18*$D3659,$F3659*(1+$N3659))))</f>
        <v>2826.1043999999997</v>
      </c>
      <c r="P3659" s="35">
        <f>O3659/D3659</f>
        <v>0.18</v>
      </c>
    </row>
    <row r="3660" spans="1:16" x14ac:dyDescent="0.3">
      <c r="A3660" s="2">
        <v>45251</v>
      </c>
      <c r="B3660" s="3" t="s">
        <v>10034</v>
      </c>
      <c r="C3660" s="4" t="s">
        <v>10035</v>
      </c>
      <c r="D3660" s="27">
        <v>12858.02</v>
      </c>
      <c r="E3660" s="27">
        <v>2314.44</v>
      </c>
      <c r="F3660" s="27">
        <v>2214.27</v>
      </c>
      <c r="G3660" s="26">
        <f>(E3660-F3660)/E3660</f>
        <v>4.3280447970135354E-2</v>
      </c>
      <c r="H3660" s="27">
        <f>E3660-F3660</f>
        <v>100.17000000000007</v>
      </c>
      <c r="I3660" s="35">
        <f>E3660/D3660</f>
        <v>0.17999972001910092</v>
      </c>
      <c r="J3660" s="3">
        <v>185003.36</v>
      </c>
      <c r="K3660" s="26">
        <v>6.0999999999999999E-2</v>
      </c>
      <c r="L3660" s="4" t="b">
        <v>0</v>
      </c>
      <c r="M3660" s="4" t="s">
        <v>58</v>
      </c>
      <c r="N3660" s="35">
        <f>'Landed Freight Margin Tool'!$D$4</f>
        <v>0.58708499999999997</v>
      </c>
      <c r="O3660" s="30">
        <f>(MAX($F3660,MIN(0.18*$D3660,$F3660*(1+$N3660))))</f>
        <v>2314.4436000000001</v>
      </c>
      <c r="P3660" s="35">
        <f>O3660/D3660</f>
        <v>0.18</v>
      </c>
    </row>
    <row r="3661" spans="1:16" x14ac:dyDescent="0.3">
      <c r="A3661" s="2">
        <v>45146</v>
      </c>
      <c r="B3661" s="3" t="s">
        <v>16943</v>
      </c>
      <c r="C3661" s="4" t="s">
        <v>16944</v>
      </c>
      <c r="D3661" s="27">
        <v>9289.57</v>
      </c>
      <c r="E3661" s="27">
        <v>1672.12</v>
      </c>
      <c r="F3661" s="27">
        <v>1154.79</v>
      </c>
      <c r="G3661" s="26">
        <f>(E3661-F3661)/E3661</f>
        <v>0.3093856900222472</v>
      </c>
      <c r="H3661" s="27">
        <f>E3661-F3661</f>
        <v>517.32999999999993</v>
      </c>
      <c r="I3661" s="35">
        <f>E3661/D3661</f>
        <v>0.17999972011621634</v>
      </c>
      <c r="J3661" s="3">
        <v>185003.36</v>
      </c>
      <c r="K3661" s="26">
        <v>6.0999999999999999E-2</v>
      </c>
      <c r="L3661" s="4" t="b">
        <v>0</v>
      </c>
      <c r="M3661" s="4" t="s">
        <v>58</v>
      </c>
      <c r="N3661" s="35">
        <f>'Landed Freight Margin Tool'!$D$4</f>
        <v>0.58708499999999997</v>
      </c>
      <c r="O3661" s="30">
        <f>(MAX($F3661,MIN(0.18*$D3661,$F3661*(1+$N3661))))</f>
        <v>1672.1225999999999</v>
      </c>
      <c r="P3661" s="35">
        <f>O3661/D3661</f>
        <v>0.18</v>
      </c>
    </row>
    <row r="3662" spans="1:16" x14ac:dyDescent="0.3">
      <c r="A3662" s="2">
        <v>45084</v>
      </c>
      <c r="B3662" s="3" t="s">
        <v>6401</v>
      </c>
      <c r="C3662" s="4" t="s">
        <v>6402</v>
      </c>
      <c r="D3662" s="27">
        <v>14293.8</v>
      </c>
      <c r="E3662" s="27">
        <v>2572.88</v>
      </c>
      <c r="F3662" s="27">
        <v>1781.07</v>
      </c>
      <c r="G3662" s="26">
        <f>(E3662-F3662)/E3662</f>
        <v>0.30775240197755049</v>
      </c>
      <c r="H3662" s="27">
        <f>E3662-F3662</f>
        <v>791.81000000000017</v>
      </c>
      <c r="I3662" s="35">
        <f>E3662/D3662</f>
        <v>0.17999972015839036</v>
      </c>
      <c r="J3662" s="3">
        <v>185003.36</v>
      </c>
      <c r="K3662" s="26">
        <v>6.0999999999999999E-2</v>
      </c>
      <c r="L3662" s="4" t="b">
        <v>0</v>
      </c>
      <c r="M3662" s="4" t="s">
        <v>58</v>
      </c>
      <c r="N3662" s="35">
        <f>'Landed Freight Margin Tool'!$D$4</f>
        <v>0.58708499999999997</v>
      </c>
      <c r="O3662" s="30">
        <f>(MAX($F3662,MIN(0.18*$D3662,$F3662*(1+$N3662))))</f>
        <v>2572.8839999999996</v>
      </c>
      <c r="P3662" s="35">
        <f>O3662/D3662</f>
        <v>0.17999999999999997</v>
      </c>
    </row>
    <row r="3663" spans="1:16" x14ac:dyDescent="0.3">
      <c r="A3663" s="2">
        <v>45076</v>
      </c>
      <c r="B3663" s="3" t="s">
        <v>8812</v>
      </c>
      <c r="C3663" s="4" t="s">
        <v>2075</v>
      </c>
      <c r="D3663" s="27">
        <v>16464.47</v>
      </c>
      <c r="E3663" s="27">
        <v>2963.6</v>
      </c>
      <c r="F3663" s="27">
        <v>1883.48</v>
      </c>
      <c r="G3663" s="26">
        <f>(E3663-F3663)/E3663</f>
        <v>0.3644621406397624</v>
      </c>
      <c r="H3663" s="27">
        <f>E3663-F3663</f>
        <v>1080.1199999999999</v>
      </c>
      <c r="I3663" s="35">
        <f>E3663/D3663</f>
        <v>0.17999972061050248</v>
      </c>
      <c r="J3663" s="3">
        <v>185003.36</v>
      </c>
      <c r="K3663" s="26">
        <v>6.0999999999999999E-2</v>
      </c>
      <c r="L3663" s="4" t="b">
        <v>0</v>
      </c>
      <c r="M3663" s="4" t="s">
        <v>58</v>
      </c>
      <c r="N3663" s="35">
        <f>'Landed Freight Margin Tool'!$D$4</f>
        <v>0.58708499999999997</v>
      </c>
      <c r="O3663" s="30">
        <f>(MAX($F3663,MIN(0.18*$D3663,$F3663*(1+$N3663))))</f>
        <v>2963.6046000000001</v>
      </c>
      <c r="P3663" s="35">
        <f>O3663/D3663</f>
        <v>0.18</v>
      </c>
    </row>
    <row r="3664" spans="1:16" x14ac:dyDescent="0.3">
      <c r="A3664" s="2">
        <v>45212</v>
      </c>
      <c r="B3664" s="3" t="s">
        <v>5190</v>
      </c>
      <c r="C3664" s="4" t="s">
        <v>5191</v>
      </c>
      <c r="D3664" s="27">
        <v>17183.36</v>
      </c>
      <c r="E3664" s="27">
        <v>3093</v>
      </c>
      <c r="F3664" s="27">
        <v>3106.85</v>
      </c>
      <c r="G3664" s="26">
        <f>(E3664-F3664)/E3664</f>
        <v>-4.4778532169414513E-3</v>
      </c>
      <c r="H3664" s="27">
        <f>E3664-F3664</f>
        <v>-13.849999999999909</v>
      </c>
      <c r="I3664" s="35">
        <f>E3664/D3664</f>
        <v>0.17999972065998732</v>
      </c>
      <c r="J3664" s="3">
        <v>185003.36</v>
      </c>
      <c r="K3664" s="26">
        <v>6.0999999999999999E-2</v>
      </c>
      <c r="L3664" s="4" t="b">
        <v>0</v>
      </c>
      <c r="M3664" s="4" t="s">
        <v>58</v>
      </c>
      <c r="N3664" s="35">
        <f>'Landed Freight Margin Tool'!$D$4</f>
        <v>0.58708499999999997</v>
      </c>
      <c r="O3664" s="30">
        <f>(MAX($F3664,MIN(0.18*$D3664,$F3664*(1+$N3664))))</f>
        <v>3106.85</v>
      </c>
      <c r="P3664" s="35">
        <f>O3664/D3664</f>
        <v>0.18080573298819322</v>
      </c>
    </row>
    <row r="3665" spans="1:16" x14ac:dyDescent="0.3">
      <c r="A3665" s="2">
        <v>45191</v>
      </c>
      <c r="B3665" s="3" t="s">
        <v>12888</v>
      </c>
      <c r="C3665" s="4" t="s">
        <v>12889</v>
      </c>
      <c r="D3665" s="27">
        <v>15051.19</v>
      </c>
      <c r="E3665" s="27">
        <v>2709.21</v>
      </c>
      <c r="F3665" s="27">
        <v>1620.02</v>
      </c>
      <c r="G3665" s="26">
        <f>(E3665-F3665)/E3665</f>
        <v>0.40203232676684347</v>
      </c>
      <c r="H3665" s="27">
        <f>E3665-F3665</f>
        <v>1089.19</v>
      </c>
      <c r="I3665" s="35">
        <f>E3665/D3665</f>
        <v>0.1799997209522968</v>
      </c>
      <c r="J3665" s="3">
        <v>185003.36</v>
      </c>
      <c r="K3665" s="26">
        <v>6.0999999999999999E-2</v>
      </c>
      <c r="L3665" s="4" t="b">
        <v>0</v>
      </c>
      <c r="M3665" s="4" t="s">
        <v>58</v>
      </c>
      <c r="N3665" s="35">
        <f>'Landed Freight Margin Tool'!$D$4</f>
        <v>0.58708499999999997</v>
      </c>
      <c r="O3665" s="30">
        <f>(MAX($F3665,MIN(0.18*$D3665,$F3665*(1+$N3665))))</f>
        <v>2571.1094416999999</v>
      </c>
      <c r="P3665" s="35">
        <f>O3665/D3665</f>
        <v>0.17082432961779101</v>
      </c>
    </row>
    <row r="3666" spans="1:16" x14ac:dyDescent="0.3">
      <c r="A3666" s="2">
        <v>45079</v>
      </c>
      <c r="B3666" s="3" t="s">
        <v>11617</v>
      </c>
      <c r="C3666" s="4" t="s">
        <v>11618</v>
      </c>
      <c r="D3666" s="27">
        <v>9320.57</v>
      </c>
      <c r="E3666" s="27">
        <v>1677.7</v>
      </c>
      <c r="F3666" s="27">
        <v>1096.2</v>
      </c>
      <c r="G3666" s="26">
        <f>(E3666-F3666)/E3666</f>
        <v>0.34660547177683732</v>
      </c>
      <c r="H3666" s="27">
        <f>E3666-F3666</f>
        <v>581.5</v>
      </c>
      <c r="I3666" s="35">
        <f>E3666/D3666</f>
        <v>0.17999972104710335</v>
      </c>
      <c r="J3666" s="3">
        <v>185003.36</v>
      </c>
      <c r="K3666" s="26">
        <v>6.0999999999999999E-2</v>
      </c>
      <c r="L3666" s="4" t="b">
        <v>0</v>
      </c>
      <c r="M3666" s="4" t="s">
        <v>58</v>
      </c>
      <c r="N3666" s="35">
        <f>'Landed Freight Margin Tool'!$D$4</f>
        <v>0.58708499999999997</v>
      </c>
      <c r="O3666" s="30">
        <f>(MAX($F3666,MIN(0.18*$D3666,$F3666*(1+$N3666))))</f>
        <v>1677.7025999999998</v>
      </c>
      <c r="P3666" s="35">
        <f>O3666/D3666</f>
        <v>0.18</v>
      </c>
    </row>
    <row r="3667" spans="1:16" x14ac:dyDescent="0.3">
      <c r="A3667" s="2">
        <v>45183</v>
      </c>
      <c r="B3667" s="3" t="s">
        <v>20740</v>
      </c>
      <c r="C3667" s="4" t="s">
        <v>20741</v>
      </c>
      <c r="D3667" s="27">
        <v>8609.18</v>
      </c>
      <c r="E3667" s="27">
        <v>1549.65</v>
      </c>
      <c r="F3667" s="27">
        <v>946.46</v>
      </c>
      <c r="G3667" s="26">
        <f>(E3667-F3667)/E3667</f>
        <v>0.38924273222985839</v>
      </c>
      <c r="H3667" s="27">
        <f>E3667-F3667</f>
        <v>603.19000000000005</v>
      </c>
      <c r="I3667" s="35">
        <f>E3667/D3667</f>
        <v>0.17999972122780566</v>
      </c>
      <c r="J3667" s="3">
        <v>185003.36</v>
      </c>
      <c r="K3667" s="26">
        <v>6.0999999999999999E-2</v>
      </c>
      <c r="L3667" s="4" t="b">
        <v>0</v>
      </c>
      <c r="M3667" s="4" t="s">
        <v>58</v>
      </c>
      <c r="N3667" s="35">
        <f>'Landed Freight Margin Tool'!$D$4</f>
        <v>0.58708499999999997</v>
      </c>
      <c r="O3667" s="30">
        <f>(MAX($F3667,MIN(0.18*$D3667,$F3667*(1+$N3667))))</f>
        <v>1502.1124691000002</v>
      </c>
      <c r="P3667" s="35">
        <f>O3667/D3667</f>
        <v>0.17447799547692117</v>
      </c>
    </row>
    <row r="3668" spans="1:16" x14ac:dyDescent="0.3">
      <c r="A3668" s="2">
        <v>45051</v>
      </c>
      <c r="B3668" s="3" t="s">
        <v>9640</v>
      </c>
      <c r="C3668" s="4" t="s">
        <v>9641</v>
      </c>
      <c r="D3668" s="27">
        <v>15787.08</v>
      </c>
      <c r="E3668" s="27">
        <v>2841.67</v>
      </c>
      <c r="F3668" s="27">
        <v>1094.47</v>
      </c>
      <c r="G3668" s="26">
        <f>(E3668-F3668)/E3668</f>
        <v>0.6148497186513564</v>
      </c>
      <c r="H3668" s="27">
        <f>E3668-F3668</f>
        <v>1747.2</v>
      </c>
      <c r="I3668" s="35">
        <f>E3668/D3668</f>
        <v>0.17999972129108108</v>
      </c>
      <c r="J3668" s="3">
        <v>185003.36</v>
      </c>
      <c r="K3668" s="26">
        <v>6.0999999999999999E-2</v>
      </c>
      <c r="L3668" s="4" t="b">
        <v>0</v>
      </c>
      <c r="M3668" s="4" t="s">
        <v>58</v>
      </c>
      <c r="N3668" s="35">
        <f>'Landed Freight Margin Tool'!$D$4</f>
        <v>0.58708499999999997</v>
      </c>
      <c r="O3668" s="30">
        <f>(MAX($F3668,MIN(0.18*$D3668,$F3668*(1+$N3668))))</f>
        <v>1737.0169199500001</v>
      </c>
      <c r="P3668" s="35">
        <f>O3668/D3668</f>
        <v>0.11002775180400683</v>
      </c>
    </row>
    <row r="3669" spans="1:16" x14ac:dyDescent="0.3">
      <c r="A3669" s="2">
        <v>45251</v>
      </c>
      <c r="B3669" s="3" t="s">
        <v>19314</v>
      </c>
      <c r="C3669" s="4" t="s">
        <v>19315</v>
      </c>
      <c r="D3669" s="27">
        <v>17943.25</v>
      </c>
      <c r="E3669" s="27">
        <v>3229.78</v>
      </c>
      <c r="F3669" s="27">
        <v>2112.84</v>
      </c>
      <c r="G3669" s="26">
        <f>(E3669-F3669)/E3669</f>
        <v>0.34582541225718161</v>
      </c>
      <c r="H3669" s="27">
        <f>E3669-F3669</f>
        <v>1116.94</v>
      </c>
      <c r="I3669" s="35">
        <f>E3669/D3669</f>
        <v>0.17999972134368078</v>
      </c>
      <c r="J3669" s="3">
        <v>185003.36</v>
      </c>
      <c r="K3669" s="26">
        <v>6.0999999999999999E-2</v>
      </c>
      <c r="L3669" s="4" t="b">
        <v>0</v>
      </c>
      <c r="M3669" s="4" t="s">
        <v>58</v>
      </c>
      <c r="N3669" s="35">
        <f>'Landed Freight Margin Tool'!$D$4</f>
        <v>0.58708499999999997</v>
      </c>
      <c r="O3669" s="30">
        <f>(MAX($F3669,MIN(0.18*$D3669,$F3669*(1+$N3669))))</f>
        <v>3229.7849999999999</v>
      </c>
      <c r="P3669" s="35">
        <f>O3669/D3669</f>
        <v>0.18</v>
      </c>
    </row>
    <row r="3670" spans="1:16" x14ac:dyDescent="0.3">
      <c r="A3670" s="2">
        <v>45048</v>
      </c>
      <c r="B3670" s="3" t="s">
        <v>1667</v>
      </c>
      <c r="C3670" s="4" t="s">
        <v>1668</v>
      </c>
      <c r="D3670" s="27">
        <v>15080.19</v>
      </c>
      <c r="E3670" s="27">
        <v>2714.43</v>
      </c>
      <c r="F3670" s="27">
        <v>1604.75</v>
      </c>
      <c r="G3670" s="26">
        <f>(E3670-F3670)/E3670</f>
        <v>0.40880774232527634</v>
      </c>
      <c r="H3670" s="27">
        <f>E3670-F3670</f>
        <v>1109.6799999999998</v>
      </c>
      <c r="I3670" s="35">
        <f>E3670/D3670</f>
        <v>0.17999972148892021</v>
      </c>
      <c r="J3670" s="3">
        <v>185003.36</v>
      </c>
      <c r="K3670" s="26">
        <v>6.0999999999999999E-2</v>
      </c>
      <c r="L3670" s="4" t="b">
        <v>0</v>
      </c>
      <c r="M3670" s="4" t="s">
        <v>58</v>
      </c>
      <c r="N3670" s="35">
        <f>'Landed Freight Margin Tool'!$D$4</f>
        <v>0.58708499999999997</v>
      </c>
      <c r="O3670" s="30">
        <f>(MAX($F3670,MIN(0.18*$D3670,$F3670*(1+$N3670))))</f>
        <v>2546.8746537500001</v>
      </c>
      <c r="P3670" s="35">
        <f>O3670/D3670</f>
        <v>0.16888876424965468</v>
      </c>
    </row>
    <row r="3671" spans="1:16" x14ac:dyDescent="0.3">
      <c r="A3671" s="2">
        <v>45104</v>
      </c>
      <c r="B3671" s="3" t="s">
        <v>2935</v>
      </c>
      <c r="C3671" s="4" t="s">
        <v>2936</v>
      </c>
      <c r="D3671" s="27">
        <v>7901.79</v>
      </c>
      <c r="E3671" s="27">
        <v>1422.32</v>
      </c>
      <c r="F3671" s="27">
        <v>884.91</v>
      </c>
      <c r="G3671" s="26">
        <f>(E3671-F3671)/E3671</f>
        <v>0.37784042972045673</v>
      </c>
      <c r="H3671" s="27">
        <f>E3671-F3671</f>
        <v>537.41</v>
      </c>
      <c r="I3671" s="35">
        <f>E3671/D3671</f>
        <v>0.17999972158207189</v>
      </c>
      <c r="J3671" s="3">
        <v>185003.36</v>
      </c>
      <c r="K3671" s="26">
        <v>6.0999999999999999E-2</v>
      </c>
      <c r="L3671" s="4" t="b">
        <v>0</v>
      </c>
      <c r="M3671" s="4" t="s">
        <v>58</v>
      </c>
      <c r="N3671" s="35">
        <f>'Landed Freight Margin Tool'!$D$4</f>
        <v>0.58708499999999997</v>
      </c>
      <c r="O3671" s="30">
        <f>(MAX($F3671,MIN(0.18*$D3671,$F3671*(1+$N3671))))</f>
        <v>1404.4273873500001</v>
      </c>
      <c r="P3671" s="35">
        <f>O3671/D3671</f>
        <v>0.17773534697201521</v>
      </c>
    </row>
    <row r="3672" spans="1:16" x14ac:dyDescent="0.3">
      <c r="A3672" s="2">
        <v>45085</v>
      </c>
      <c r="B3672" s="3" t="s">
        <v>3913</v>
      </c>
      <c r="C3672" s="4" t="s">
        <v>3914</v>
      </c>
      <c r="D3672" s="27">
        <v>12212.13</v>
      </c>
      <c r="E3672" s="27">
        <v>2198.1799999999998</v>
      </c>
      <c r="F3672" s="27">
        <v>1294.3599999999999</v>
      </c>
      <c r="G3672" s="26">
        <f>(E3672-F3672)/E3672</f>
        <v>0.4111674203204469</v>
      </c>
      <c r="H3672" s="27">
        <f>E3672-F3672</f>
        <v>903.81999999999994</v>
      </c>
      <c r="I3672" s="35">
        <f>E3672/D3672</f>
        <v>0.17999972158828967</v>
      </c>
      <c r="J3672" s="3">
        <v>185003.36</v>
      </c>
      <c r="K3672" s="26">
        <v>6.0999999999999999E-2</v>
      </c>
      <c r="L3672" s="4" t="b">
        <v>0</v>
      </c>
      <c r="M3672" s="4" t="s">
        <v>58</v>
      </c>
      <c r="N3672" s="35">
        <f>'Landed Freight Margin Tool'!$D$4</f>
        <v>0.58708499999999997</v>
      </c>
      <c r="O3672" s="30">
        <f>(MAX($F3672,MIN(0.18*$D3672,$F3672*(1+$N3672))))</f>
        <v>2054.2593406000001</v>
      </c>
      <c r="P3672" s="35">
        <f>O3672/D3672</f>
        <v>0.16821466366637108</v>
      </c>
    </row>
    <row r="3673" spans="1:16" x14ac:dyDescent="0.3">
      <c r="A3673" s="2">
        <v>45091</v>
      </c>
      <c r="B3673" s="3" t="s">
        <v>22460</v>
      </c>
      <c r="C3673" s="4" t="s">
        <v>22461</v>
      </c>
      <c r="D3673" s="27">
        <v>12225.13</v>
      </c>
      <c r="E3673" s="27">
        <v>2200.52</v>
      </c>
      <c r="F3673" s="27">
        <v>1419.01</v>
      </c>
      <c r="G3673" s="26">
        <f>(E3673-F3673)/E3673</f>
        <v>0.35514787413883991</v>
      </c>
      <c r="H3673" s="27">
        <f>E3673-F3673</f>
        <v>781.51</v>
      </c>
      <c r="I3673" s="35">
        <f>E3673/D3673</f>
        <v>0.17999972188434807</v>
      </c>
      <c r="J3673" s="3">
        <v>185003.36</v>
      </c>
      <c r="K3673" s="26">
        <v>6.0999999999999999E-2</v>
      </c>
      <c r="L3673" s="4" t="b">
        <v>0</v>
      </c>
      <c r="M3673" s="4" t="s">
        <v>58</v>
      </c>
      <c r="N3673" s="35">
        <f>'Landed Freight Margin Tool'!$D$4</f>
        <v>0.58708499999999997</v>
      </c>
      <c r="O3673" s="30">
        <f>(MAX($F3673,MIN(0.18*$D3673,$F3673*(1+$N3673))))</f>
        <v>2200.5233999999996</v>
      </c>
      <c r="P3673" s="35">
        <f>O3673/D3673</f>
        <v>0.17999999999999997</v>
      </c>
    </row>
    <row r="3674" spans="1:16" x14ac:dyDescent="0.3">
      <c r="A3674" s="2">
        <v>45174</v>
      </c>
      <c r="B3674" s="3" t="s">
        <v>9648</v>
      </c>
      <c r="C3674" s="4" t="s">
        <v>9649</v>
      </c>
      <c r="D3674" s="27">
        <v>15836.08</v>
      </c>
      <c r="E3674" s="27">
        <v>2850.49</v>
      </c>
      <c r="F3674" s="27">
        <v>1971.3</v>
      </c>
      <c r="G3674" s="26">
        <f>(E3674-F3674)/E3674</f>
        <v>0.30843469017607494</v>
      </c>
      <c r="H3674" s="27">
        <f>E3674-F3674</f>
        <v>879.18999999999983</v>
      </c>
      <c r="I3674" s="35">
        <f>E3674/D3674</f>
        <v>0.17999972215346222</v>
      </c>
      <c r="J3674" s="3">
        <v>185003.36</v>
      </c>
      <c r="K3674" s="26">
        <v>6.0999999999999999E-2</v>
      </c>
      <c r="L3674" s="4" t="b">
        <v>0</v>
      </c>
      <c r="M3674" s="4" t="s">
        <v>58</v>
      </c>
      <c r="N3674" s="35">
        <f>'Landed Freight Margin Tool'!$D$4</f>
        <v>0.58708499999999997</v>
      </c>
      <c r="O3674" s="30">
        <f>(MAX($F3674,MIN(0.18*$D3674,$F3674*(1+$N3674))))</f>
        <v>2850.4944</v>
      </c>
      <c r="P3674" s="35">
        <f>O3674/D3674</f>
        <v>0.18</v>
      </c>
    </row>
    <row r="3675" spans="1:16" x14ac:dyDescent="0.3">
      <c r="A3675" s="2">
        <v>45107</v>
      </c>
      <c r="B3675" s="3" t="s">
        <v>24687</v>
      </c>
      <c r="C3675" s="4" t="s">
        <v>24688</v>
      </c>
      <c r="D3675" s="27">
        <v>12237.13</v>
      </c>
      <c r="E3675" s="27">
        <v>2202.6799999999998</v>
      </c>
      <c r="F3675" s="27">
        <v>1121.56</v>
      </c>
      <c r="G3675" s="26">
        <f>(E3675-F3675)/E3675</f>
        <v>0.49082027348502733</v>
      </c>
      <c r="H3675" s="27">
        <f>E3675-F3675</f>
        <v>1081.1199999999999</v>
      </c>
      <c r="I3675" s="35">
        <f>E3675/D3675</f>
        <v>0.17999972215707441</v>
      </c>
      <c r="J3675" s="3">
        <v>185003.36</v>
      </c>
      <c r="K3675" s="26">
        <v>6.0999999999999999E-2</v>
      </c>
      <c r="L3675" s="4" t="b">
        <v>0</v>
      </c>
      <c r="M3675" s="4" t="s">
        <v>58</v>
      </c>
      <c r="N3675" s="35">
        <f>'Landed Freight Margin Tool'!$D$4</f>
        <v>0.58708499999999997</v>
      </c>
      <c r="O3675" s="30">
        <f>(MAX($F3675,MIN(0.18*$D3675,$F3675*(1+$N3675))))</f>
        <v>1780.0110526000001</v>
      </c>
      <c r="P3675" s="35">
        <f>O3675/D3675</f>
        <v>0.14545984659801769</v>
      </c>
    </row>
    <row r="3676" spans="1:16" x14ac:dyDescent="0.3">
      <c r="A3676" s="2">
        <v>45002</v>
      </c>
      <c r="B3676" s="3" t="s">
        <v>7591</v>
      </c>
      <c r="C3676" s="4" t="s">
        <v>7592</v>
      </c>
      <c r="D3676" s="27">
        <v>12247.13</v>
      </c>
      <c r="E3676" s="27">
        <v>2204.48</v>
      </c>
      <c r="F3676" s="27">
        <v>818.43</v>
      </c>
      <c r="G3676" s="26">
        <f>(E3676-F3676)/E3676</f>
        <v>0.62874237915517495</v>
      </c>
      <c r="H3676" s="27">
        <f>E3676-F3676</f>
        <v>1386.0500000000002</v>
      </c>
      <c r="I3676" s="35">
        <f>E3676/D3676</f>
        <v>0.17999972238393813</v>
      </c>
      <c r="J3676" s="3">
        <v>185003.36</v>
      </c>
      <c r="K3676" s="26">
        <v>6.0999999999999999E-2</v>
      </c>
      <c r="L3676" s="4" t="b">
        <v>0</v>
      </c>
      <c r="M3676" s="4" t="s">
        <v>58</v>
      </c>
      <c r="N3676" s="35">
        <f>'Landed Freight Margin Tool'!$D$4</f>
        <v>0.58708499999999997</v>
      </c>
      <c r="O3676" s="30">
        <f>(MAX($F3676,MIN(0.18*$D3676,$F3676*(1+$N3676))))</f>
        <v>1298.91797655</v>
      </c>
      <c r="P3676" s="35">
        <f>O3676/D3676</f>
        <v>0.10605896863591716</v>
      </c>
    </row>
    <row r="3677" spans="1:16" x14ac:dyDescent="0.3">
      <c r="A3677" s="2">
        <v>44956</v>
      </c>
      <c r="B3677" s="3" t="s">
        <v>2617</v>
      </c>
      <c r="C3677" s="4" t="s">
        <v>2618</v>
      </c>
      <c r="D3677" s="27">
        <v>2882.56</v>
      </c>
      <c r="E3677" s="27">
        <v>518.86</v>
      </c>
      <c r="F3677" s="27">
        <v>336.8</v>
      </c>
      <c r="G3677" s="26">
        <f>(E3677-F3677)/E3677</f>
        <v>0.35088463169255674</v>
      </c>
      <c r="H3677" s="27">
        <f>E3677-F3677</f>
        <v>182.06</v>
      </c>
      <c r="I3677" s="35">
        <f>E3677/D3677</f>
        <v>0.17999972246891652</v>
      </c>
      <c r="J3677" s="3">
        <v>185003.36</v>
      </c>
      <c r="K3677" s="26">
        <v>6.0999999999999999E-2</v>
      </c>
      <c r="L3677" s="4" t="b">
        <v>0</v>
      </c>
      <c r="M3677" s="4" t="s">
        <v>58</v>
      </c>
      <c r="N3677" s="35">
        <f>'Landed Freight Margin Tool'!$D$4</f>
        <v>0.58708499999999997</v>
      </c>
      <c r="O3677" s="30">
        <f>(MAX($F3677,MIN(0.18*$D3677,$F3677*(1+$N3677))))</f>
        <v>518.86079999999993</v>
      </c>
      <c r="P3677" s="35">
        <f>O3677/D3677</f>
        <v>0.17999999999999997</v>
      </c>
    </row>
    <row r="3678" spans="1:16" x14ac:dyDescent="0.3">
      <c r="A3678" s="2">
        <v>45163</v>
      </c>
      <c r="B3678" s="3" t="s">
        <v>23372</v>
      </c>
      <c r="C3678" s="4" t="s">
        <v>23373</v>
      </c>
      <c r="D3678" s="27">
        <v>9383.07</v>
      </c>
      <c r="E3678" s="27">
        <v>1688.95</v>
      </c>
      <c r="F3678" s="27">
        <v>1096.1400000000001</v>
      </c>
      <c r="G3678" s="26">
        <f>(E3678-F3678)/E3678</f>
        <v>0.35099322064004257</v>
      </c>
      <c r="H3678" s="27">
        <f>E3678-F3678</f>
        <v>592.80999999999995</v>
      </c>
      <c r="I3678" s="35">
        <f>E3678/D3678</f>
        <v>0.1799997229051899</v>
      </c>
      <c r="J3678" s="3">
        <v>185003.36</v>
      </c>
      <c r="K3678" s="26">
        <v>6.0999999999999999E-2</v>
      </c>
      <c r="L3678" s="4" t="b">
        <v>0</v>
      </c>
      <c r="M3678" s="4" t="s">
        <v>58</v>
      </c>
      <c r="N3678" s="35">
        <f>'Landed Freight Margin Tool'!$D$4</f>
        <v>0.58708499999999997</v>
      </c>
      <c r="O3678" s="30">
        <f>(MAX($F3678,MIN(0.18*$D3678,$F3678*(1+$N3678))))</f>
        <v>1688.9525999999998</v>
      </c>
      <c r="P3678" s="35">
        <f>O3678/D3678</f>
        <v>0.18</v>
      </c>
    </row>
    <row r="3679" spans="1:16" x14ac:dyDescent="0.3">
      <c r="A3679" s="2">
        <v>45232</v>
      </c>
      <c r="B3679" s="3" t="s">
        <v>12246</v>
      </c>
      <c r="C3679" s="4" t="s">
        <v>12247</v>
      </c>
      <c r="D3679" s="27">
        <v>2167.67</v>
      </c>
      <c r="E3679" s="27">
        <v>390.18</v>
      </c>
      <c r="F3679" s="27">
        <v>276.69</v>
      </c>
      <c r="G3679" s="26">
        <f>(E3679-F3679)/E3679</f>
        <v>0.2908657542672613</v>
      </c>
      <c r="H3679" s="27">
        <f>E3679-F3679</f>
        <v>113.49000000000001</v>
      </c>
      <c r="I3679" s="35">
        <f>E3679/D3679</f>
        <v>0.17999972320510041</v>
      </c>
      <c r="J3679" s="3">
        <v>185003.36</v>
      </c>
      <c r="K3679" s="26">
        <v>6.0999999999999999E-2</v>
      </c>
      <c r="L3679" s="4" t="b">
        <v>0</v>
      </c>
      <c r="M3679" s="4" t="s">
        <v>58</v>
      </c>
      <c r="N3679" s="35">
        <f>'Landed Freight Margin Tool'!$D$4</f>
        <v>0.58708499999999997</v>
      </c>
      <c r="O3679" s="30">
        <f>(MAX($F3679,MIN(0.18*$D3679,$F3679*(1+$N3679))))</f>
        <v>390.18060000000003</v>
      </c>
      <c r="P3679" s="35">
        <f>O3679/D3679</f>
        <v>0.18</v>
      </c>
    </row>
    <row r="3680" spans="1:16" x14ac:dyDescent="0.3">
      <c r="A3680" s="2">
        <v>45096</v>
      </c>
      <c r="B3680" s="3" t="s">
        <v>10040</v>
      </c>
      <c r="C3680" s="4" t="s">
        <v>10041</v>
      </c>
      <c r="D3680" s="27">
        <v>18071.25</v>
      </c>
      <c r="E3680" s="27">
        <v>3252.82</v>
      </c>
      <c r="F3680" s="27">
        <v>1908.53</v>
      </c>
      <c r="G3680" s="26">
        <f>(E3680-F3680)/E3680</f>
        <v>0.41326910188697813</v>
      </c>
      <c r="H3680" s="27">
        <f>E3680-F3680</f>
        <v>1344.2900000000002</v>
      </c>
      <c r="I3680" s="35">
        <f>E3680/D3680</f>
        <v>0.17999972331742409</v>
      </c>
      <c r="J3680" s="3">
        <v>185003.36</v>
      </c>
      <c r="K3680" s="26">
        <v>6.0999999999999999E-2</v>
      </c>
      <c r="L3680" s="4" t="b">
        <v>0</v>
      </c>
      <c r="M3680" s="4" t="s">
        <v>58</v>
      </c>
      <c r="N3680" s="35">
        <f>'Landed Freight Margin Tool'!$D$4</f>
        <v>0.58708499999999997</v>
      </c>
      <c r="O3680" s="30">
        <f>(MAX($F3680,MIN(0.18*$D3680,$F3680*(1+$N3680))))</f>
        <v>3028.9993350499999</v>
      </c>
      <c r="P3680" s="35">
        <f>O3680/D3680</f>
        <v>0.16761426769315901</v>
      </c>
    </row>
    <row r="3681" spans="1:16" x14ac:dyDescent="0.3">
      <c r="A3681" s="2">
        <v>45245</v>
      </c>
      <c r="B3681" s="3" t="s">
        <v>23200</v>
      </c>
      <c r="C3681" s="4" t="s">
        <v>23201</v>
      </c>
      <c r="D3681" s="27">
        <v>13016.02</v>
      </c>
      <c r="E3681" s="27">
        <v>2342.88</v>
      </c>
      <c r="F3681" s="27">
        <v>1387.81</v>
      </c>
      <c r="G3681" s="26">
        <f>(E3681-F3681)/E3681</f>
        <v>0.40764785221607597</v>
      </c>
      <c r="H3681" s="27">
        <f>E3681-F3681</f>
        <v>955.07000000000016</v>
      </c>
      <c r="I3681" s="35">
        <f>E3681/D3681</f>
        <v>0.1799997234177575</v>
      </c>
      <c r="J3681" s="3">
        <v>185003.36</v>
      </c>
      <c r="K3681" s="26">
        <v>6.0999999999999999E-2</v>
      </c>
      <c r="L3681" s="4" t="b">
        <v>0</v>
      </c>
      <c r="M3681" s="4" t="s">
        <v>58</v>
      </c>
      <c r="N3681" s="35">
        <f>'Landed Freight Margin Tool'!$D$4</f>
        <v>0.58708499999999997</v>
      </c>
      <c r="O3681" s="30">
        <f>(MAX($F3681,MIN(0.18*$D3681,$F3681*(1+$N3681))))</f>
        <v>2202.5724338499999</v>
      </c>
      <c r="P3681" s="35">
        <f>O3681/D3681</f>
        <v>0.16922011750519744</v>
      </c>
    </row>
    <row r="3682" spans="1:16" x14ac:dyDescent="0.3">
      <c r="A3682" s="2">
        <v>45015</v>
      </c>
      <c r="B3682" s="3" t="s">
        <v>1240</v>
      </c>
      <c r="C3682" s="4" t="s">
        <v>1241</v>
      </c>
      <c r="D3682" s="27">
        <v>15205.19</v>
      </c>
      <c r="E3682" s="27">
        <v>2736.93</v>
      </c>
      <c r="F3682" s="27">
        <v>1494.28</v>
      </c>
      <c r="G3682" s="26">
        <f>(E3682-F3682)/E3682</f>
        <v>0.45403061093999481</v>
      </c>
      <c r="H3682" s="27">
        <f>E3682-F3682</f>
        <v>1242.6499999999999</v>
      </c>
      <c r="I3682" s="35">
        <f>E3682/D3682</f>
        <v>0.17999972377852561</v>
      </c>
      <c r="J3682" s="3">
        <v>185003.36</v>
      </c>
      <c r="K3682" s="26">
        <v>6.0999999999999999E-2</v>
      </c>
      <c r="L3682" s="4" t="b">
        <v>0</v>
      </c>
      <c r="M3682" s="4" t="s">
        <v>58</v>
      </c>
      <c r="N3682" s="35">
        <f>'Landed Freight Margin Tool'!$D$4</f>
        <v>0.58708499999999997</v>
      </c>
      <c r="O3682" s="30">
        <f>(MAX($F3682,MIN(0.18*$D3682,$F3682*(1+$N3682))))</f>
        <v>2371.5493738</v>
      </c>
      <c r="P3682" s="35">
        <f>O3682/D3682</f>
        <v>0.15596972966467371</v>
      </c>
    </row>
    <row r="3683" spans="1:16" x14ac:dyDescent="0.3">
      <c r="A3683" s="2">
        <v>45037</v>
      </c>
      <c r="B3683" s="3" t="s">
        <v>8454</v>
      </c>
      <c r="C3683" s="4" t="s">
        <v>8455</v>
      </c>
      <c r="D3683" s="27">
        <v>14483.3</v>
      </c>
      <c r="E3683" s="27">
        <v>2606.9899999999998</v>
      </c>
      <c r="F3683" s="27">
        <v>1890.02</v>
      </c>
      <c r="G3683" s="26">
        <f>(E3683-F3683)/E3683</f>
        <v>0.27501831614237104</v>
      </c>
      <c r="H3683" s="27">
        <f>E3683-F3683</f>
        <v>716.9699999999998</v>
      </c>
      <c r="I3683" s="35">
        <f>E3683/D3683</f>
        <v>0.17999972381984769</v>
      </c>
      <c r="J3683" s="3">
        <v>185003.36</v>
      </c>
      <c r="K3683" s="26">
        <v>6.0999999999999999E-2</v>
      </c>
      <c r="L3683" s="4" t="b">
        <v>0</v>
      </c>
      <c r="M3683" s="4" t="s">
        <v>58</v>
      </c>
      <c r="N3683" s="35">
        <f>'Landed Freight Margin Tool'!$D$4</f>
        <v>0.58708499999999997</v>
      </c>
      <c r="O3683" s="30">
        <f>(MAX($F3683,MIN(0.18*$D3683,$F3683*(1+$N3683))))</f>
        <v>2606.9939999999997</v>
      </c>
      <c r="P3683" s="35">
        <f>O3683/D3683</f>
        <v>0.18</v>
      </c>
    </row>
    <row r="3684" spans="1:16" x14ac:dyDescent="0.3">
      <c r="A3684" s="2">
        <v>45015</v>
      </c>
      <c r="B3684" s="3" t="s">
        <v>2038</v>
      </c>
      <c r="C3684" s="4" t="s">
        <v>2039</v>
      </c>
      <c r="D3684" s="27">
        <v>10141.459999999999</v>
      </c>
      <c r="E3684" s="27">
        <v>1825.46</v>
      </c>
      <c r="F3684" s="27">
        <v>1234.25</v>
      </c>
      <c r="G3684" s="26">
        <f>(E3684-F3684)/E3684</f>
        <v>0.32386905218410705</v>
      </c>
      <c r="H3684" s="27">
        <f>E3684-F3684</f>
        <v>591.21</v>
      </c>
      <c r="I3684" s="35">
        <f>E3684/D3684</f>
        <v>0.17999972390563096</v>
      </c>
      <c r="J3684" s="3">
        <v>185003.36</v>
      </c>
      <c r="K3684" s="26">
        <v>6.0999999999999999E-2</v>
      </c>
      <c r="L3684" s="4" t="b">
        <v>0</v>
      </c>
      <c r="M3684" s="4" t="s">
        <v>58</v>
      </c>
      <c r="N3684" s="35">
        <f>'Landed Freight Margin Tool'!$D$4</f>
        <v>0.58708499999999997</v>
      </c>
      <c r="O3684" s="30">
        <f>(MAX($F3684,MIN(0.18*$D3684,$F3684*(1+$N3684))))</f>
        <v>1825.4627999999998</v>
      </c>
      <c r="P3684" s="35">
        <f>O3684/D3684</f>
        <v>0.18</v>
      </c>
    </row>
    <row r="3685" spans="1:16" x14ac:dyDescent="0.3">
      <c r="A3685" s="2">
        <v>45210</v>
      </c>
      <c r="B3685" s="3" t="s">
        <v>17346</v>
      </c>
      <c r="C3685" s="4" t="s">
        <v>17347</v>
      </c>
      <c r="D3685" s="27">
        <v>10146.959999999999</v>
      </c>
      <c r="E3685" s="27">
        <v>1826.45</v>
      </c>
      <c r="F3685" s="27">
        <v>1354.51</v>
      </c>
      <c r="G3685" s="26">
        <f>(E3685-F3685)/E3685</f>
        <v>0.2583919625503025</v>
      </c>
      <c r="H3685" s="27">
        <f>E3685-F3685</f>
        <v>471.94000000000005</v>
      </c>
      <c r="I3685" s="35">
        <f>E3685/D3685</f>
        <v>0.17999972405528358</v>
      </c>
      <c r="J3685" s="3">
        <v>185003.36</v>
      </c>
      <c r="K3685" s="26">
        <v>6.0999999999999999E-2</v>
      </c>
      <c r="L3685" s="4" t="b">
        <v>0</v>
      </c>
      <c r="M3685" s="4" t="s">
        <v>58</v>
      </c>
      <c r="N3685" s="35">
        <f>'Landed Freight Margin Tool'!$D$4</f>
        <v>0.58708499999999997</v>
      </c>
      <c r="O3685" s="30">
        <f>(MAX($F3685,MIN(0.18*$D3685,$F3685*(1+$N3685))))</f>
        <v>1826.4527999999998</v>
      </c>
      <c r="P3685" s="35">
        <f>O3685/D3685</f>
        <v>0.18</v>
      </c>
    </row>
    <row r="3686" spans="1:16" x14ac:dyDescent="0.3">
      <c r="A3686" s="2">
        <v>45194</v>
      </c>
      <c r="B3686" s="3" t="s">
        <v>10644</v>
      </c>
      <c r="C3686" s="4" t="s">
        <v>10645</v>
      </c>
      <c r="D3686" s="27">
        <v>15228.69</v>
      </c>
      <c r="E3686" s="27">
        <v>2741.16</v>
      </c>
      <c r="F3686" s="27">
        <v>1972.6</v>
      </c>
      <c r="G3686" s="26">
        <f>(E3686-F3686)/E3686</f>
        <v>0.2803776503378132</v>
      </c>
      <c r="H3686" s="27">
        <f>E3686-F3686</f>
        <v>768.56</v>
      </c>
      <c r="I3686" s="35">
        <f>E3686/D3686</f>
        <v>0.179999724204774</v>
      </c>
      <c r="J3686" s="3">
        <v>185003.36</v>
      </c>
      <c r="K3686" s="26">
        <v>6.0999999999999999E-2</v>
      </c>
      <c r="L3686" s="4" t="b">
        <v>0</v>
      </c>
      <c r="M3686" s="4" t="s">
        <v>58</v>
      </c>
      <c r="N3686" s="35">
        <f>'Landed Freight Margin Tool'!$D$4</f>
        <v>0.58708499999999997</v>
      </c>
      <c r="O3686" s="30">
        <f>(MAX($F3686,MIN(0.18*$D3686,$F3686*(1+$N3686))))</f>
        <v>2741.1642000000002</v>
      </c>
      <c r="P3686" s="35">
        <f>O3686/D3686</f>
        <v>0.18</v>
      </c>
    </row>
    <row r="3687" spans="1:16" x14ac:dyDescent="0.3">
      <c r="A3687" s="2">
        <v>44972</v>
      </c>
      <c r="B3687" s="3" t="s">
        <v>3105</v>
      </c>
      <c r="C3687" s="4" t="s">
        <v>3106</v>
      </c>
      <c r="D3687" s="27">
        <v>13782.91</v>
      </c>
      <c r="E3687" s="27">
        <v>2480.92</v>
      </c>
      <c r="F3687" s="27">
        <v>1332.57</v>
      </c>
      <c r="G3687" s="26">
        <f>(E3687-F3687)/E3687</f>
        <v>0.46287264401915423</v>
      </c>
      <c r="H3687" s="27">
        <f>E3687-F3687</f>
        <v>1148.3500000000001</v>
      </c>
      <c r="I3687" s="35">
        <f>E3687/D3687</f>
        <v>0.17999972429624805</v>
      </c>
      <c r="J3687" s="3">
        <v>185003.36</v>
      </c>
      <c r="K3687" s="26">
        <v>6.0999999999999999E-2</v>
      </c>
      <c r="L3687" s="4" t="b">
        <v>0</v>
      </c>
      <c r="M3687" s="4" t="s">
        <v>58</v>
      </c>
      <c r="N3687" s="35">
        <f>'Landed Freight Margin Tool'!$D$4</f>
        <v>0.58708499999999997</v>
      </c>
      <c r="O3687" s="30">
        <f>(MAX($F3687,MIN(0.18*$D3687,$F3687*(1+$N3687))))</f>
        <v>2114.90185845</v>
      </c>
      <c r="P3687" s="35">
        <f>O3687/D3687</f>
        <v>0.15344378352974808</v>
      </c>
    </row>
    <row r="3688" spans="1:16" x14ac:dyDescent="0.3">
      <c r="A3688" s="2">
        <v>44984</v>
      </c>
      <c r="B3688" s="3" t="s">
        <v>5061</v>
      </c>
      <c r="C3688" s="4" t="s">
        <v>5062</v>
      </c>
      <c r="D3688" s="27">
        <v>15978.08</v>
      </c>
      <c r="E3688" s="27">
        <v>2876.05</v>
      </c>
      <c r="F3688" s="27">
        <v>1022.63</v>
      </c>
      <c r="G3688" s="26">
        <f>(E3688-F3688)/E3688</f>
        <v>0.64443246814206989</v>
      </c>
      <c r="H3688" s="27">
        <f>E3688-F3688</f>
        <v>1853.42</v>
      </c>
      <c r="I3688" s="35">
        <f>E3688/D3688</f>
        <v>0.17999972462273317</v>
      </c>
      <c r="J3688" s="3">
        <v>185003.36</v>
      </c>
      <c r="K3688" s="26">
        <v>6.0999999999999999E-2</v>
      </c>
      <c r="L3688" s="4" t="b">
        <v>0</v>
      </c>
      <c r="M3688" s="4" t="s">
        <v>58</v>
      </c>
      <c r="N3688" s="35">
        <f>'Landed Freight Margin Tool'!$D$4</f>
        <v>0.58708499999999997</v>
      </c>
      <c r="O3688" s="30">
        <f>(MAX($F3688,MIN(0.18*$D3688,$F3688*(1+$N3688))))</f>
        <v>1623.0007335500002</v>
      </c>
      <c r="P3688" s="35">
        <f>O3688/D3688</f>
        <v>0.1015767059340046</v>
      </c>
    </row>
    <row r="3689" spans="1:16" x14ac:dyDescent="0.3">
      <c r="A3689" s="2">
        <v>45072</v>
      </c>
      <c r="B3689" s="3" t="s">
        <v>9604</v>
      </c>
      <c r="C3689" s="4" t="s">
        <v>9605</v>
      </c>
      <c r="D3689" s="27">
        <v>17432.86</v>
      </c>
      <c r="E3689" s="27">
        <v>3137.91</v>
      </c>
      <c r="F3689" s="27">
        <v>1309.01</v>
      </c>
      <c r="G3689" s="26">
        <f>(E3689-F3689)/E3689</f>
        <v>0.58284017068685845</v>
      </c>
      <c r="H3689" s="27">
        <f>E3689-F3689</f>
        <v>1828.8999999999999</v>
      </c>
      <c r="I3689" s="35">
        <f>E3689/D3689</f>
        <v>0.17999972465791614</v>
      </c>
      <c r="J3689" s="3">
        <v>185003.36</v>
      </c>
      <c r="K3689" s="26">
        <v>6.0999999999999999E-2</v>
      </c>
      <c r="L3689" s="4" t="b">
        <v>0</v>
      </c>
      <c r="M3689" s="4" t="s">
        <v>58</v>
      </c>
      <c r="N3689" s="35">
        <f>'Landed Freight Margin Tool'!$D$4</f>
        <v>0.58708499999999997</v>
      </c>
      <c r="O3689" s="30">
        <f>(MAX($F3689,MIN(0.18*$D3689,$F3689*(1+$N3689))))</f>
        <v>2077.5101358500001</v>
      </c>
      <c r="P3689" s="35">
        <f>O3689/D3689</f>
        <v>0.11917207709176808</v>
      </c>
    </row>
    <row r="3690" spans="1:16" x14ac:dyDescent="0.3">
      <c r="A3690" s="2">
        <v>45104</v>
      </c>
      <c r="B3690" s="3" t="s">
        <v>11448</v>
      </c>
      <c r="C3690" s="4" t="s">
        <v>11449</v>
      </c>
      <c r="D3690" s="27">
        <v>5811.62</v>
      </c>
      <c r="E3690" s="27">
        <v>1046.0899999999999</v>
      </c>
      <c r="F3690" s="27">
        <v>673.37</v>
      </c>
      <c r="G3690" s="26">
        <f>(E3690-F3690)/E3690</f>
        <v>0.35629821525872529</v>
      </c>
      <c r="H3690" s="27">
        <f>E3690-F3690</f>
        <v>372.71999999999991</v>
      </c>
      <c r="I3690" s="35">
        <f>E3690/D3690</f>
        <v>0.17999972468950137</v>
      </c>
      <c r="J3690" s="3">
        <v>185003.36</v>
      </c>
      <c r="K3690" s="26">
        <v>6.0999999999999999E-2</v>
      </c>
      <c r="L3690" s="4" t="b">
        <v>0</v>
      </c>
      <c r="M3690" s="4" t="s">
        <v>58</v>
      </c>
      <c r="N3690" s="35">
        <f>'Landed Freight Margin Tool'!$D$4</f>
        <v>0.58708499999999997</v>
      </c>
      <c r="O3690" s="30">
        <f>(MAX($F3690,MIN(0.18*$D3690,$F3690*(1+$N3690))))</f>
        <v>1046.0916</v>
      </c>
      <c r="P3690" s="35">
        <f>O3690/D3690</f>
        <v>0.18</v>
      </c>
    </row>
    <row r="3691" spans="1:16" x14ac:dyDescent="0.3">
      <c r="A3691" s="2">
        <v>45237</v>
      </c>
      <c r="B3691" s="3" t="s">
        <v>10142</v>
      </c>
      <c r="C3691" s="4" t="s">
        <v>10143</v>
      </c>
      <c r="D3691" s="27">
        <v>3632.45</v>
      </c>
      <c r="E3691" s="27">
        <v>653.84</v>
      </c>
      <c r="F3691" s="27">
        <v>392.08</v>
      </c>
      <c r="G3691" s="26">
        <f>(E3691-F3691)/E3691</f>
        <v>0.40034259145968437</v>
      </c>
      <c r="H3691" s="27">
        <f>E3691-F3691</f>
        <v>261.76000000000005</v>
      </c>
      <c r="I3691" s="35">
        <f>E3691/D3691</f>
        <v>0.17999972470371239</v>
      </c>
      <c r="J3691" s="3">
        <v>185003.36</v>
      </c>
      <c r="K3691" s="26">
        <v>6.0999999999999999E-2</v>
      </c>
      <c r="L3691" s="4" t="b">
        <v>0</v>
      </c>
      <c r="M3691" s="4" t="s">
        <v>58</v>
      </c>
      <c r="N3691" s="35">
        <f>'Landed Freight Margin Tool'!$D$4</f>
        <v>0.58708499999999997</v>
      </c>
      <c r="O3691" s="30">
        <f>(MAX($F3691,MIN(0.18*$D3691,$F3691*(1+$N3691))))</f>
        <v>622.26428680000004</v>
      </c>
      <c r="P3691" s="35">
        <f>O3691/D3691</f>
        <v>0.17130704808049665</v>
      </c>
    </row>
    <row r="3692" spans="1:16" x14ac:dyDescent="0.3">
      <c r="A3692" s="2">
        <v>44998</v>
      </c>
      <c r="B3692" s="3" t="s">
        <v>20857</v>
      </c>
      <c r="C3692" s="4" t="s">
        <v>20858</v>
      </c>
      <c r="D3692" s="27">
        <v>10171.959999999999</v>
      </c>
      <c r="E3692" s="27">
        <v>1830.95</v>
      </c>
      <c r="F3692" s="27">
        <v>744.4</v>
      </c>
      <c r="G3692" s="26">
        <f>(E3692-F3692)/E3692</f>
        <v>0.59343510199623151</v>
      </c>
      <c r="H3692" s="27">
        <f>E3692-F3692</f>
        <v>1086.5500000000002</v>
      </c>
      <c r="I3692" s="35">
        <f>E3692/D3692</f>
        <v>0.17999972473348305</v>
      </c>
      <c r="J3692" s="3">
        <v>185003.36</v>
      </c>
      <c r="K3692" s="26">
        <v>6.0999999999999999E-2</v>
      </c>
      <c r="L3692" s="4" t="b">
        <v>0</v>
      </c>
      <c r="M3692" s="4" t="s">
        <v>58</v>
      </c>
      <c r="N3692" s="35">
        <f>'Landed Freight Margin Tool'!$D$4</f>
        <v>0.58708499999999997</v>
      </c>
      <c r="O3692" s="30">
        <f>(MAX($F3692,MIN(0.18*$D3692,$F3692*(1+$N3692))))</f>
        <v>1181.426074</v>
      </c>
      <c r="P3692" s="35">
        <f>O3692/D3692</f>
        <v>0.11614537159013603</v>
      </c>
    </row>
    <row r="3693" spans="1:16" x14ac:dyDescent="0.3">
      <c r="A3693" s="2">
        <v>45016</v>
      </c>
      <c r="B3693" s="3" t="s">
        <v>17748</v>
      </c>
      <c r="C3693" s="4" t="s">
        <v>17749</v>
      </c>
      <c r="D3693" s="27">
        <v>10900.85</v>
      </c>
      <c r="E3693" s="27">
        <v>1962.15</v>
      </c>
      <c r="F3693" s="27">
        <v>1229.82</v>
      </c>
      <c r="G3693" s="26">
        <f>(E3693-F3693)/E3693</f>
        <v>0.37322834645669295</v>
      </c>
      <c r="H3693" s="27">
        <f>E3693-F3693</f>
        <v>732.33000000000015</v>
      </c>
      <c r="I3693" s="35">
        <f>E3693/D3693</f>
        <v>0.17999972479210338</v>
      </c>
      <c r="J3693" s="3">
        <v>185003.36</v>
      </c>
      <c r="K3693" s="26">
        <v>6.0999999999999999E-2</v>
      </c>
      <c r="L3693" s="4" t="b">
        <v>0</v>
      </c>
      <c r="M3693" s="4" t="s">
        <v>58</v>
      </c>
      <c r="N3693" s="35">
        <f>'Landed Freight Margin Tool'!$D$4</f>
        <v>0.58708499999999997</v>
      </c>
      <c r="O3693" s="30">
        <f>(MAX($F3693,MIN(0.18*$D3693,$F3693*(1+$N3693))))</f>
        <v>1951.8288746999999</v>
      </c>
      <c r="P3693" s="35">
        <f>O3693/D3693</f>
        <v>0.17905290639720756</v>
      </c>
    </row>
    <row r="3694" spans="1:16" x14ac:dyDescent="0.3">
      <c r="A3694" s="2">
        <v>45180</v>
      </c>
      <c r="B3694" s="3" t="s">
        <v>15757</v>
      </c>
      <c r="C3694" s="4" t="s">
        <v>15758</v>
      </c>
      <c r="D3694" s="27">
        <v>14537.8</v>
      </c>
      <c r="E3694" s="27">
        <v>2616.8000000000002</v>
      </c>
      <c r="F3694" s="27">
        <v>2307.7399999999998</v>
      </c>
      <c r="G3694" s="26">
        <f>(E3694-F3694)/E3694</f>
        <v>0.11810608376643243</v>
      </c>
      <c r="H3694" s="27">
        <f>E3694-F3694</f>
        <v>309.0600000000004</v>
      </c>
      <c r="I3694" s="35">
        <f>E3694/D3694</f>
        <v>0.17999972485520507</v>
      </c>
      <c r="J3694" s="3">
        <v>185003.36</v>
      </c>
      <c r="K3694" s="26">
        <v>6.0999999999999999E-2</v>
      </c>
      <c r="L3694" s="4" t="b">
        <v>0</v>
      </c>
      <c r="M3694" s="4" t="s">
        <v>58</v>
      </c>
      <c r="N3694" s="35">
        <f>'Landed Freight Margin Tool'!$D$4</f>
        <v>0.58708499999999997</v>
      </c>
      <c r="O3694" s="30">
        <f>(MAX($F3694,MIN(0.18*$D3694,$F3694*(1+$N3694))))</f>
        <v>2616.8039999999996</v>
      </c>
      <c r="P3694" s="35">
        <f>O3694/D3694</f>
        <v>0.18</v>
      </c>
    </row>
    <row r="3695" spans="1:16" x14ac:dyDescent="0.3">
      <c r="A3695" s="2">
        <v>45044</v>
      </c>
      <c r="B3695" s="3" t="s">
        <v>4704</v>
      </c>
      <c r="C3695" s="4" t="s">
        <v>4705</v>
      </c>
      <c r="D3695" s="27">
        <v>15995.08</v>
      </c>
      <c r="E3695" s="27">
        <v>2879.11</v>
      </c>
      <c r="F3695" s="27">
        <v>1516.88</v>
      </c>
      <c r="G3695" s="26">
        <f>(E3695-F3695)/E3695</f>
        <v>0.47314274202791834</v>
      </c>
      <c r="H3695" s="27">
        <f>E3695-F3695</f>
        <v>1362.23</v>
      </c>
      <c r="I3695" s="35">
        <f>E3695/D3695</f>
        <v>0.1799997249154115</v>
      </c>
      <c r="J3695" s="3">
        <v>185003.36</v>
      </c>
      <c r="K3695" s="26">
        <v>6.0999999999999999E-2</v>
      </c>
      <c r="L3695" s="4" t="b">
        <v>0</v>
      </c>
      <c r="M3695" s="4" t="s">
        <v>58</v>
      </c>
      <c r="N3695" s="35">
        <f>'Landed Freight Margin Tool'!$D$4</f>
        <v>0.58708499999999997</v>
      </c>
      <c r="O3695" s="30">
        <f>(MAX($F3695,MIN(0.18*$D3695,$F3695*(1+$N3695))))</f>
        <v>2407.4174948000004</v>
      </c>
      <c r="P3695" s="35">
        <f>O3695/D3695</f>
        <v>0.15050987521162759</v>
      </c>
    </row>
    <row r="3696" spans="1:16" x14ac:dyDescent="0.3">
      <c r="A3696" s="2">
        <v>44964</v>
      </c>
      <c r="B3696" s="3" t="s">
        <v>16551</v>
      </c>
      <c r="C3696" s="4" t="s">
        <v>16552</v>
      </c>
      <c r="D3696" s="27">
        <v>16758.47</v>
      </c>
      <c r="E3696" s="27">
        <v>3016.52</v>
      </c>
      <c r="F3696" s="27">
        <v>1298.18</v>
      </c>
      <c r="G3696" s="26">
        <f>(E3696-F3696)/E3696</f>
        <v>0.56964316497155665</v>
      </c>
      <c r="H3696" s="27">
        <f>E3696-F3696</f>
        <v>1718.34</v>
      </c>
      <c r="I3696" s="35">
        <f>E3696/D3696</f>
        <v>0.17999972551193513</v>
      </c>
      <c r="J3696" s="3">
        <v>185003.36</v>
      </c>
      <c r="K3696" s="26">
        <v>6.0999999999999999E-2</v>
      </c>
      <c r="L3696" s="4" t="b">
        <v>0</v>
      </c>
      <c r="M3696" s="4" t="s">
        <v>58</v>
      </c>
      <c r="N3696" s="35">
        <f>'Landed Freight Margin Tool'!$D$4</f>
        <v>0.58708499999999997</v>
      </c>
      <c r="O3696" s="30">
        <f>(MAX($F3696,MIN(0.18*$D3696,$F3696*(1+$N3696))))</f>
        <v>2060.3220053</v>
      </c>
      <c r="P3696" s="35">
        <f>O3696/D3696</f>
        <v>0.12294213047491805</v>
      </c>
    </row>
    <row r="3697" spans="1:16" x14ac:dyDescent="0.3">
      <c r="A3697" s="2">
        <v>45083</v>
      </c>
      <c r="B3697" s="3" t="s">
        <v>22181</v>
      </c>
      <c r="C3697" s="4" t="s">
        <v>22182</v>
      </c>
      <c r="D3697" s="27">
        <v>11665.24</v>
      </c>
      <c r="E3697" s="27">
        <v>2099.7399999999998</v>
      </c>
      <c r="F3697" s="27">
        <v>1104.43</v>
      </c>
      <c r="G3697" s="26">
        <f>(E3697-F3697)/E3697</f>
        <v>0.47401583053139906</v>
      </c>
      <c r="H3697" s="27">
        <f>E3697-F3697</f>
        <v>995.30999999999972</v>
      </c>
      <c r="I3697" s="35">
        <f>E3697/D3697</f>
        <v>0.17999972568074038</v>
      </c>
      <c r="J3697" s="3">
        <v>185003.36</v>
      </c>
      <c r="K3697" s="26">
        <v>6.0999999999999999E-2</v>
      </c>
      <c r="L3697" s="4" t="b">
        <v>0</v>
      </c>
      <c r="M3697" s="4" t="s">
        <v>58</v>
      </c>
      <c r="N3697" s="35">
        <f>'Landed Freight Margin Tool'!$D$4</f>
        <v>0.58708499999999997</v>
      </c>
      <c r="O3697" s="30">
        <f>(MAX($F3697,MIN(0.18*$D3697,$F3697*(1+$N3697))))</f>
        <v>1752.8242865500001</v>
      </c>
      <c r="P3697" s="35">
        <f>O3697/D3697</f>
        <v>0.15026045641152691</v>
      </c>
    </row>
    <row r="3698" spans="1:16" x14ac:dyDescent="0.3">
      <c r="A3698" s="2">
        <v>45201</v>
      </c>
      <c r="B3698" s="3" t="s">
        <v>19837</v>
      </c>
      <c r="C3698" s="4" t="s">
        <v>19838</v>
      </c>
      <c r="D3698" s="27">
        <v>13125.02</v>
      </c>
      <c r="E3698" s="27">
        <v>2362.5</v>
      </c>
      <c r="F3698" s="27">
        <v>1467.04</v>
      </c>
      <c r="G3698" s="26">
        <f>(E3698-F3698)/E3698</f>
        <v>0.37903068783068783</v>
      </c>
      <c r="H3698" s="27">
        <f>E3698-F3698</f>
        <v>895.46</v>
      </c>
      <c r="I3698" s="35">
        <f>E3698/D3698</f>
        <v>0.17999972571470366</v>
      </c>
      <c r="J3698" s="3">
        <v>185003.36</v>
      </c>
      <c r="K3698" s="26">
        <v>6.0999999999999999E-2</v>
      </c>
      <c r="L3698" s="4" t="b">
        <v>0</v>
      </c>
      <c r="M3698" s="4" t="s">
        <v>58</v>
      </c>
      <c r="N3698" s="35">
        <f>'Landed Freight Margin Tool'!$D$4</f>
        <v>0.58708499999999997</v>
      </c>
      <c r="O3698" s="30">
        <f>(MAX($F3698,MIN(0.18*$D3698,$F3698*(1+$N3698))))</f>
        <v>2328.3171784000001</v>
      </c>
      <c r="P3698" s="35">
        <f>O3698/D3698</f>
        <v>0.17739532422807736</v>
      </c>
    </row>
    <row r="3699" spans="1:16" x14ac:dyDescent="0.3">
      <c r="A3699" s="2">
        <v>44974</v>
      </c>
      <c r="B3699" s="3" t="s">
        <v>22439</v>
      </c>
      <c r="C3699" s="4" t="s">
        <v>22440</v>
      </c>
      <c r="D3699" s="27">
        <v>17517.86</v>
      </c>
      <c r="E3699" s="27">
        <v>3153.21</v>
      </c>
      <c r="F3699" s="27">
        <v>1806.46</v>
      </c>
      <c r="G3699" s="26">
        <f>(E3699-F3699)/E3699</f>
        <v>0.42710444277418885</v>
      </c>
      <c r="H3699" s="27">
        <f>E3699-F3699</f>
        <v>1346.75</v>
      </c>
      <c r="I3699" s="35">
        <f>E3699/D3699</f>
        <v>0.17999972599392847</v>
      </c>
      <c r="J3699" s="3">
        <v>185003.36</v>
      </c>
      <c r="K3699" s="26">
        <v>6.0999999999999999E-2</v>
      </c>
      <c r="L3699" s="4" t="b">
        <v>0</v>
      </c>
      <c r="M3699" s="4" t="s">
        <v>58</v>
      </c>
      <c r="N3699" s="35">
        <f>'Landed Freight Margin Tool'!$D$4</f>
        <v>0.58708499999999997</v>
      </c>
      <c r="O3699" s="30">
        <f>(MAX($F3699,MIN(0.18*$D3699,$F3699*(1+$N3699))))</f>
        <v>2867.0055691000002</v>
      </c>
      <c r="P3699" s="35">
        <f>O3699/D3699</f>
        <v>0.16366186104352931</v>
      </c>
    </row>
    <row r="3700" spans="1:16" x14ac:dyDescent="0.3">
      <c r="A3700" s="2">
        <v>45057</v>
      </c>
      <c r="B3700" s="3" t="s">
        <v>2637</v>
      </c>
      <c r="C3700" s="4" t="s">
        <v>2638</v>
      </c>
      <c r="D3700" s="27">
        <v>17536.86</v>
      </c>
      <c r="E3700" s="27">
        <v>3156.63</v>
      </c>
      <c r="F3700" s="27">
        <v>1974.5</v>
      </c>
      <c r="G3700" s="26">
        <f>(E3700-F3700)/E3700</f>
        <v>0.37449115037239084</v>
      </c>
      <c r="H3700" s="27">
        <f>E3700-F3700</f>
        <v>1182.1300000000001</v>
      </c>
      <c r="I3700" s="35">
        <f>E3700/D3700</f>
        <v>0.1799997262907955</v>
      </c>
      <c r="J3700" s="3">
        <v>185003.36</v>
      </c>
      <c r="K3700" s="26">
        <v>6.0999999999999999E-2</v>
      </c>
      <c r="L3700" s="4" t="b">
        <v>0</v>
      </c>
      <c r="M3700" s="4" t="s">
        <v>58</v>
      </c>
      <c r="N3700" s="35">
        <f>'Landed Freight Margin Tool'!$D$4</f>
        <v>0.58708499999999997</v>
      </c>
      <c r="O3700" s="30">
        <f>(MAX($F3700,MIN(0.18*$D3700,$F3700*(1+$N3700))))</f>
        <v>3133.6993325000003</v>
      </c>
      <c r="P3700" s="35">
        <f>O3700/D3700</f>
        <v>0.17869215654911999</v>
      </c>
    </row>
    <row r="3701" spans="1:16" x14ac:dyDescent="0.3">
      <c r="A3701" s="2">
        <v>44971</v>
      </c>
      <c r="B3701" s="3" t="s">
        <v>22529</v>
      </c>
      <c r="C3701" s="4" t="s">
        <v>22530</v>
      </c>
      <c r="D3701" s="27">
        <v>4384.84</v>
      </c>
      <c r="E3701" s="27">
        <v>789.27</v>
      </c>
      <c r="F3701" s="27">
        <v>526.57000000000005</v>
      </c>
      <c r="G3701" s="26">
        <f>(E3701-F3701)/E3701</f>
        <v>0.33283920584844218</v>
      </c>
      <c r="H3701" s="27">
        <f>E3701-F3701</f>
        <v>262.69999999999993</v>
      </c>
      <c r="I3701" s="35">
        <f>E3701/D3701</f>
        <v>0.17999972632980907</v>
      </c>
      <c r="J3701" s="3">
        <v>185003.36</v>
      </c>
      <c r="K3701" s="26">
        <v>6.0999999999999999E-2</v>
      </c>
      <c r="L3701" s="4" t="b">
        <v>0</v>
      </c>
      <c r="M3701" s="4" t="s">
        <v>58</v>
      </c>
      <c r="N3701" s="35">
        <f>'Landed Freight Margin Tool'!$D$4</f>
        <v>0.58708499999999997</v>
      </c>
      <c r="O3701" s="30">
        <f>(MAX($F3701,MIN(0.18*$D3701,$F3701*(1+$N3701))))</f>
        <v>789.27120000000002</v>
      </c>
      <c r="P3701" s="35">
        <f>O3701/D3701</f>
        <v>0.18</v>
      </c>
    </row>
    <row r="3702" spans="1:16" x14ac:dyDescent="0.3">
      <c r="A3702" s="2">
        <v>45212</v>
      </c>
      <c r="B3702" s="3" t="s">
        <v>22087</v>
      </c>
      <c r="C3702" s="4" t="s">
        <v>637</v>
      </c>
      <c r="D3702" s="27">
        <v>18292.75</v>
      </c>
      <c r="E3702" s="27">
        <v>3292.69</v>
      </c>
      <c r="F3702" s="27">
        <v>1762.83</v>
      </c>
      <c r="G3702" s="26">
        <f>(E3702-F3702)/E3702</f>
        <v>0.46462315006878879</v>
      </c>
      <c r="H3702" s="27">
        <f>E3702-F3702</f>
        <v>1529.8600000000001</v>
      </c>
      <c r="I3702" s="35">
        <f>E3702/D3702</f>
        <v>0.17999972666766889</v>
      </c>
      <c r="J3702" s="3">
        <v>185003.36</v>
      </c>
      <c r="K3702" s="26">
        <v>6.0999999999999999E-2</v>
      </c>
      <c r="L3702" s="4" t="b">
        <v>0</v>
      </c>
      <c r="M3702" s="4" t="s">
        <v>58</v>
      </c>
      <c r="N3702" s="35">
        <f>'Landed Freight Margin Tool'!$D$4</f>
        <v>0.58708499999999997</v>
      </c>
      <c r="O3702" s="30">
        <f>(MAX($F3702,MIN(0.18*$D3702,$F3702*(1+$N3702))))</f>
        <v>2797.7610505500002</v>
      </c>
      <c r="P3702" s="35">
        <f>O3702/D3702</f>
        <v>0.15294370996979678</v>
      </c>
    </row>
    <row r="3703" spans="1:16" x14ac:dyDescent="0.3">
      <c r="A3703" s="2">
        <v>44965</v>
      </c>
      <c r="B3703" s="3" t="s">
        <v>23612</v>
      </c>
      <c r="C3703" s="4" t="s">
        <v>23613</v>
      </c>
      <c r="D3703" s="27">
        <v>13188.02</v>
      </c>
      <c r="E3703" s="27">
        <v>2373.84</v>
      </c>
      <c r="F3703" s="27">
        <v>1452.37</v>
      </c>
      <c r="G3703" s="26">
        <f>(E3703-F3703)/E3703</f>
        <v>0.38817696222154829</v>
      </c>
      <c r="H3703" s="27">
        <f>E3703-F3703</f>
        <v>921.47000000000025</v>
      </c>
      <c r="I3703" s="35">
        <f>E3703/D3703</f>
        <v>0.17999972702498176</v>
      </c>
      <c r="J3703" s="3">
        <v>185003.36</v>
      </c>
      <c r="K3703" s="26">
        <v>6.0999999999999999E-2</v>
      </c>
      <c r="L3703" s="4" t="b">
        <v>0</v>
      </c>
      <c r="M3703" s="4" t="s">
        <v>58</v>
      </c>
      <c r="N3703" s="35">
        <f>'Landed Freight Margin Tool'!$D$4</f>
        <v>0.58708499999999997</v>
      </c>
      <c r="O3703" s="30">
        <f>(MAX($F3703,MIN(0.18*$D3703,$F3703*(1+$N3703))))</f>
        <v>2305.03464145</v>
      </c>
      <c r="P3703" s="35">
        <f>O3703/D3703</f>
        <v>0.17478246480138793</v>
      </c>
    </row>
    <row r="3704" spans="1:16" x14ac:dyDescent="0.3">
      <c r="A3704" s="2">
        <v>45169</v>
      </c>
      <c r="B3704" s="3" t="s">
        <v>22001</v>
      </c>
      <c r="C3704" s="4" t="s">
        <v>22002</v>
      </c>
      <c r="D3704" s="27">
        <v>5866.62</v>
      </c>
      <c r="E3704" s="27">
        <v>1055.99</v>
      </c>
      <c r="F3704" s="27">
        <v>566.54</v>
      </c>
      <c r="G3704" s="26">
        <f>(E3704-F3704)/E3704</f>
        <v>0.46349870737412291</v>
      </c>
      <c r="H3704" s="27">
        <f>E3704-F3704</f>
        <v>489.45000000000005</v>
      </c>
      <c r="I3704" s="35">
        <f>E3704/D3704</f>
        <v>0.17999972727055785</v>
      </c>
      <c r="J3704" s="3">
        <v>185003.36</v>
      </c>
      <c r="K3704" s="26">
        <v>6.0999999999999999E-2</v>
      </c>
      <c r="L3704" s="4" t="b">
        <v>0</v>
      </c>
      <c r="M3704" s="4" t="s">
        <v>58</v>
      </c>
      <c r="N3704" s="35">
        <f>'Landed Freight Margin Tool'!$D$4</f>
        <v>0.58708499999999997</v>
      </c>
      <c r="O3704" s="30">
        <f>(MAX($F3704,MIN(0.18*$D3704,$F3704*(1+$N3704))))</f>
        <v>899.14713589999997</v>
      </c>
      <c r="P3704" s="35">
        <f>O3704/D3704</f>
        <v>0.15326493549948692</v>
      </c>
    </row>
    <row r="3705" spans="1:16" x14ac:dyDescent="0.3">
      <c r="A3705" s="2">
        <v>44959</v>
      </c>
      <c r="B3705" s="3" t="s">
        <v>875</v>
      </c>
      <c r="C3705" s="4" t="s">
        <v>876</v>
      </c>
      <c r="D3705" s="27">
        <v>11741.74</v>
      </c>
      <c r="E3705" s="27">
        <v>2113.5100000000002</v>
      </c>
      <c r="F3705" s="27">
        <v>1444.17</v>
      </c>
      <c r="G3705" s="26">
        <f>(E3705-F3705)/E3705</f>
        <v>0.31669592289603554</v>
      </c>
      <c r="H3705" s="27">
        <f>E3705-F3705</f>
        <v>669.34000000000015</v>
      </c>
      <c r="I3705" s="35">
        <f>E3705/D3705</f>
        <v>0.17999972746799028</v>
      </c>
      <c r="J3705" s="3">
        <v>185003.36</v>
      </c>
      <c r="K3705" s="26">
        <v>6.0999999999999999E-2</v>
      </c>
      <c r="L3705" s="4" t="b">
        <v>0</v>
      </c>
      <c r="M3705" s="4" t="s">
        <v>58</v>
      </c>
      <c r="N3705" s="35">
        <f>'Landed Freight Margin Tool'!$D$4</f>
        <v>0.58708499999999997</v>
      </c>
      <c r="O3705" s="30">
        <f>(MAX($F3705,MIN(0.18*$D3705,$F3705*(1+$N3705))))</f>
        <v>2113.5131999999999</v>
      </c>
      <c r="P3705" s="35">
        <f>O3705/D3705</f>
        <v>0.18</v>
      </c>
    </row>
    <row r="3706" spans="1:16" x14ac:dyDescent="0.3">
      <c r="A3706" s="2">
        <v>45076</v>
      </c>
      <c r="B3706" s="3" t="s">
        <v>16121</v>
      </c>
      <c r="C3706" s="4" t="s">
        <v>16122</v>
      </c>
      <c r="D3706" s="27">
        <v>13943.41</v>
      </c>
      <c r="E3706" s="27">
        <v>2509.81</v>
      </c>
      <c r="F3706" s="27">
        <v>1861.76</v>
      </c>
      <c r="G3706" s="26">
        <f>(E3706-F3706)/E3706</f>
        <v>0.25820679653041462</v>
      </c>
      <c r="H3706" s="27">
        <f>E3706-F3706</f>
        <v>648.04999999999995</v>
      </c>
      <c r="I3706" s="35">
        <f>E3706/D3706</f>
        <v>0.17999972746982265</v>
      </c>
      <c r="J3706" s="3">
        <v>185003.36</v>
      </c>
      <c r="K3706" s="26">
        <v>6.0999999999999999E-2</v>
      </c>
      <c r="L3706" s="4" t="b">
        <v>0</v>
      </c>
      <c r="M3706" s="4" t="s">
        <v>58</v>
      </c>
      <c r="N3706" s="35">
        <f>'Landed Freight Margin Tool'!$D$4</f>
        <v>0.58708499999999997</v>
      </c>
      <c r="O3706" s="30">
        <f>(MAX($F3706,MIN(0.18*$D3706,$F3706*(1+$N3706))))</f>
        <v>2509.8137999999999</v>
      </c>
      <c r="P3706" s="35">
        <f>O3706/D3706</f>
        <v>0.18</v>
      </c>
    </row>
    <row r="3707" spans="1:16" x14ac:dyDescent="0.3">
      <c r="A3707" s="2">
        <v>45128</v>
      </c>
      <c r="B3707" s="3" t="s">
        <v>23606</v>
      </c>
      <c r="C3707" s="4" t="s">
        <v>23607</v>
      </c>
      <c r="D3707" s="27">
        <v>11024.35</v>
      </c>
      <c r="E3707" s="27">
        <v>1984.38</v>
      </c>
      <c r="F3707" s="27">
        <v>1467.8</v>
      </c>
      <c r="G3707" s="26">
        <f>(E3707-F3707)/E3707</f>
        <v>0.2603231235952792</v>
      </c>
      <c r="H3707" s="27">
        <f>E3707-F3707</f>
        <v>516.58000000000015</v>
      </c>
      <c r="I3707" s="35">
        <f>E3707/D3707</f>
        <v>0.17999972787511281</v>
      </c>
      <c r="J3707" s="3">
        <v>185003.36</v>
      </c>
      <c r="K3707" s="26">
        <v>6.0999999999999999E-2</v>
      </c>
      <c r="L3707" s="4" t="b">
        <v>0</v>
      </c>
      <c r="M3707" s="4" t="s">
        <v>58</v>
      </c>
      <c r="N3707" s="35">
        <f>'Landed Freight Margin Tool'!$D$4</f>
        <v>0.58708499999999997</v>
      </c>
      <c r="O3707" s="30">
        <f>(MAX($F3707,MIN(0.18*$D3707,$F3707*(1+$N3707))))</f>
        <v>1984.383</v>
      </c>
      <c r="P3707" s="35">
        <f>O3707/D3707</f>
        <v>0.18</v>
      </c>
    </row>
    <row r="3708" spans="1:16" x14ac:dyDescent="0.3">
      <c r="A3708" s="2">
        <v>44965</v>
      </c>
      <c r="B3708" s="3" t="s">
        <v>13610</v>
      </c>
      <c r="C3708" s="4" t="s">
        <v>13611</v>
      </c>
      <c r="D3708" s="27">
        <v>11040.35</v>
      </c>
      <c r="E3708" s="27">
        <v>1987.26</v>
      </c>
      <c r="F3708" s="27">
        <v>1183.06</v>
      </c>
      <c r="G3708" s="26">
        <f>(E3708-F3708)/E3708</f>
        <v>0.40467779757052424</v>
      </c>
      <c r="H3708" s="27">
        <f>E3708-F3708</f>
        <v>804.2</v>
      </c>
      <c r="I3708" s="35">
        <f>E3708/D3708</f>
        <v>0.17999972826948421</v>
      </c>
      <c r="J3708" s="3">
        <v>185003.36</v>
      </c>
      <c r="K3708" s="26">
        <v>6.0999999999999999E-2</v>
      </c>
      <c r="L3708" s="4" t="b">
        <v>0</v>
      </c>
      <c r="M3708" s="4" t="s">
        <v>58</v>
      </c>
      <c r="N3708" s="35">
        <f>'Landed Freight Margin Tool'!$D$4</f>
        <v>0.58708499999999997</v>
      </c>
      <c r="O3708" s="30">
        <f>(MAX($F3708,MIN(0.18*$D3708,$F3708*(1+$N3708))))</f>
        <v>1877.6167800999999</v>
      </c>
      <c r="P3708" s="35">
        <f>O3708/D3708</f>
        <v>0.17006859203739011</v>
      </c>
    </row>
    <row r="3709" spans="1:16" x14ac:dyDescent="0.3">
      <c r="A3709" s="2">
        <v>45042</v>
      </c>
      <c r="B3709" s="3" t="s">
        <v>14754</v>
      </c>
      <c r="C3709" s="4" t="s">
        <v>14755</v>
      </c>
      <c r="D3709" s="27">
        <v>17666.86</v>
      </c>
      <c r="E3709" s="27">
        <v>3180.03</v>
      </c>
      <c r="F3709" s="27">
        <v>2058.86</v>
      </c>
      <c r="G3709" s="26">
        <f>(E3709-F3709)/E3709</f>
        <v>0.3525658562969532</v>
      </c>
      <c r="H3709" s="27">
        <f>E3709-F3709</f>
        <v>1121.17</v>
      </c>
      <c r="I3709" s="35">
        <f>E3709/D3709</f>
        <v>0.17999972830486005</v>
      </c>
      <c r="J3709" s="3">
        <v>185003.36</v>
      </c>
      <c r="K3709" s="26">
        <v>6.0999999999999999E-2</v>
      </c>
      <c r="L3709" s="4" t="b">
        <v>0</v>
      </c>
      <c r="M3709" s="4" t="s">
        <v>58</v>
      </c>
      <c r="N3709" s="35">
        <f>'Landed Freight Margin Tool'!$D$4</f>
        <v>0.58708499999999997</v>
      </c>
      <c r="O3709" s="30">
        <f>(MAX($F3709,MIN(0.18*$D3709,$F3709*(1+$N3709))))</f>
        <v>3180.0347999999999</v>
      </c>
      <c r="P3709" s="35">
        <f>O3709/D3709</f>
        <v>0.18</v>
      </c>
    </row>
    <row r="3710" spans="1:16" x14ac:dyDescent="0.3">
      <c r="A3710" s="2">
        <v>45265</v>
      </c>
      <c r="B3710" s="3" t="s">
        <v>21159</v>
      </c>
      <c r="C3710" s="4" t="s">
        <v>21160</v>
      </c>
      <c r="D3710" s="27">
        <v>9570.07</v>
      </c>
      <c r="E3710" s="27">
        <v>1722.61</v>
      </c>
      <c r="F3710" s="27">
        <v>966.45</v>
      </c>
      <c r="G3710" s="26">
        <f>(E3710-F3710)/E3710</f>
        <v>0.43896180795420897</v>
      </c>
      <c r="H3710" s="27">
        <f>E3710-F3710</f>
        <v>756.15999999999985</v>
      </c>
      <c r="I3710" s="35">
        <f>E3710/D3710</f>
        <v>0.17999972831964656</v>
      </c>
      <c r="J3710" s="3">
        <v>185003.36</v>
      </c>
      <c r="K3710" s="26">
        <v>6.0999999999999999E-2</v>
      </c>
      <c r="L3710" s="4" t="b">
        <v>0</v>
      </c>
      <c r="M3710" s="4" t="s">
        <v>58</v>
      </c>
      <c r="N3710" s="35">
        <f>'Landed Freight Margin Tool'!$D$4</f>
        <v>0.58708499999999997</v>
      </c>
      <c r="O3710" s="30">
        <f>(MAX($F3710,MIN(0.18*$D3710,$F3710*(1+$N3710))))</f>
        <v>1533.8382982500002</v>
      </c>
      <c r="P3710" s="35">
        <f>O3710/D3710</f>
        <v>0.16027451191579584</v>
      </c>
    </row>
    <row r="3711" spans="1:16" x14ac:dyDescent="0.3">
      <c r="A3711" s="2">
        <v>45195</v>
      </c>
      <c r="B3711" s="3" t="s">
        <v>15307</v>
      </c>
      <c r="C3711" s="4" t="s">
        <v>15308</v>
      </c>
      <c r="D3711" s="27">
        <v>18424.25</v>
      </c>
      <c r="E3711" s="27">
        <v>3316.36</v>
      </c>
      <c r="F3711" s="27">
        <v>1997.9</v>
      </c>
      <c r="G3711" s="26">
        <f>(E3711-F3711)/E3711</f>
        <v>0.39756238767805668</v>
      </c>
      <c r="H3711" s="27">
        <f>E3711-F3711</f>
        <v>1318.46</v>
      </c>
      <c r="I3711" s="35">
        <f>E3711/D3711</f>
        <v>0.17999972861853264</v>
      </c>
      <c r="J3711" s="3">
        <v>185003.36</v>
      </c>
      <c r="K3711" s="26">
        <v>6.0999999999999999E-2</v>
      </c>
      <c r="L3711" s="4" t="b">
        <v>0</v>
      </c>
      <c r="M3711" s="4" t="s">
        <v>58</v>
      </c>
      <c r="N3711" s="35">
        <f>'Landed Freight Margin Tool'!$D$4</f>
        <v>0.58708499999999997</v>
      </c>
      <c r="O3711" s="30">
        <f>(MAX($F3711,MIN(0.18*$D3711,$F3711*(1+$N3711))))</f>
        <v>3170.8371215000002</v>
      </c>
      <c r="P3711" s="35">
        <f>O3711/D3711</f>
        <v>0.17210128615818826</v>
      </c>
    </row>
    <row r="3712" spans="1:16" x14ac:dyDescent="0.3">
      <c r="A3712" s="2">
        <v>44985</v>
      </c>
      <c r="B3712" s="3" t="s">
        <v>18010</v>
      </c>
      <c r="C3712" s="4" t="s">
        <v>6669</v>
      </c>
      <c r="D3712" s="27">
        <v>8108.79</v>
      </c>
      <c r="E3712" s="27">
        <v>1459.58</v>
      </c>
      <c r="F3712" s="27">
        <v>955.12</v>
      </c>
      <c r="G3712" s="26">
        <f>(E3712-F3712)/E3712</f>
        <v>0.34561997286890744</v>
      </c>
      <c r="H3712" s="27">
        <f>E3712-F3712</f>
        <v>504.45999999999992</v>
      </c>
      <c r="I3712" s="35">
        <f>E3712/D3712</f>
        <v>0.17999972868948388</v>
      </c>
      <c r="J3712" s="3">
        <v>185003.36</v>
      </c>
      <c r="K3712" s="26">
        <v>6.0999999999999999E-2</v>
      </c>
      <c r="L3712" s="4" t="b">
        <v>0</v>
      </c>
      <c r="M3712" s="4" t="s">
        <v>58</v>
      </c>
      <c r="N3712" s="35">
        <f>'Landed Freight Margin Tool'!$D$4</f>
        <v>0.58708499999999997</v>
      </c>
      <c r="O3712" s="30">
        <f>(MAX($F3712,MIN(0.18*$D3712,$F3712*(1+$N3712))))</f>
        <v>1459.5821999999998</v>
      </c>
      <c r="P3712" s="35">
        <f>O3712/D3712</f>
        <v>0.18</v>
      </c>
    </row>
    <row r="3713" spans="1:16" x14ac:dyDescent="0.3">
      <c r="A3713" s="2">
        <v>45226</v>
      </c>
      <c r="B3713" s="3" t="s">
        <v>2465</v>
      </c>
      <c r="C3713" s="4" t="s">
        <v>2466</v>
      </c>
      <c r="D3713" s="27">
        <v>17695.36</v>
      </c>
      <c r="E3713" s="27">
        <v>3185.16</v>
      </c>
      <c r="F3713" s="27">
        <v>1769</v>
      </c>
      <c r="G3713" s="26">
        <f>(E3713-F3713)/E3713</f>
        <v>0.44461188762887888</v>
      </c>
      <c r="H3713" s="27">
        <f>E3713-F3713</f>
        <v>1416.1599999999999</v>
      </c>
      <c r="I3713" s="35">
        <f>E3713/D3713</f>
        <v>0.17999972874244999</v>
      </c>
      <c r="J3713" s="3">
        <v>185003.36</v>
      </c>
      <c r="K3713" s="26">
        <v>6.0999999999999999E-2</v>
      </c>
      <c r="L3713" s="4" t="b">
        <v>0</v>
      </c>
      <c r="M3713" s="4" t="s">
        <v>58</v>
      </c>
      <c r="N3713" s="35">
        <f>'Landed Freight Margin Tool'!$D$4</f>
        <v>0.58708499999999997</v>
      </c>
      <c r="O3713" s="30">
        <f>(MAX($F3713,MIN(0.18*$D3713,$F3713*(1+$N3713))))</f>
        <v>2807.5533650000002</v>
      </c>
      <c r="P3713" s="35">
        <f>O3713/D3713</f>
        <v>0.15866042651859019</v>
      </c>
    </row>
    <row r="3714" spans="1:16" x14ac:dyDescent="0.3">
      <c r="A3714" s="2">
        <v>45036</v>
      </c>
      <c r="B3714" s="3" t="s">
        <v>9068</v>
      </c>
      <c r="C3714" s="4" t="s">
        <v>9069</v>
      </c>
      <c r="D3714" s="27">
        <v>11810.74</v>
      </c>
      <c r="E3714" s="27">
        <v>2125.9299999999998</v>
      </c>
      <c r="F3714" s="27">
        <v>1310.82</v>
      </c>
      <c r="G3714" s="26">
        <f>(E3714-F3714)/E3714</f>
        <v>0.38341337673394699</v>
      </c>
      <c r="H3714" s="27">
        <f>E3714-F3714</f>
        <v>815.1099999999999</v>
      </c>
      <c r="I3714" s="35">
        <f>E3714/D3714</f>
        <v>0.17999972906016048</v>
      </c>
      <c r="J3714" s="3">
        <v>185003.36</v>
      </c>
      <c r="K3714" s="26">
        <v>6.0999999999999999E-2</v>
      </c>
      <c r="L3714" s="4" t="b">
        <v>0</v>
      </c>
      <c r="M3714" s="4" t="s">
        <v>58</v>
      </c>
      <c r="N3714" s="35">
        <f>'Landed Freight Margin Tool'!$D$4</f>
        <v>0.58708499999999997</v>
      </c>
      <c r="O3714" s="30">
        <f>(MAX($F3714,MIN(0.18*$D3714,$F3714*(1+$N3714))))</f>
        <v>2080.3827597</v>
      </c>
      <c r="P3714" s="35">
        <f>O3714/D3714</f>
        <v>0.17614330344245999</v>
      </c>
    </row>
    <row r="3715" spans="1:16" x14ac:dyDescent="0.3">
      <c r="A3715" s="2">
        <v>45251</v>
      </c>
      <c r="B3715" s="3" t="s">
        <v>3228</v>
      </c>
      <c r="C3715" s="4" t="s">
        <v>3229</v>
      </c>
      <c r="D3715" s="27">
        <v>15504.69</v>
      </c>
      <c r="E3715" s="27">
        <v>2790.84</v>
      </c>
      <c r="F3715" s="27">
        <v>1651.12</v>
      </c>
      <c r="G3715" s="26">
        <f>(E3715-F3715)/E3715</f>
        <v>0.40837883934586011</v>
      </c>
      <c r="H3715" s="27">
        <f>E3715-F3715</f>
        <v>1139.7200000000003</v>
      </c>
      <c r="I3715" s="35">
        <f>E3715/D3715</f>
        <v>0.17999972911422285</v>
      </c>
      <c r="J3715" s="3">
        <v>185003.36</v>
      </c>
      <c r="K3715" s="26">
        <v>6.0999999999999999E-2</v>
      </c>
      <c r="L3715" s="4" t="b">
        <v>0</v>
      </c>
      <c r="M3715" s="4" t="s">
        <v>58</v>
      </c>
      <c r="N3715" s="35">
        <f>'Landed Freight Margin Tool'!$D$4</f>
        <v>0.58708499999999997</v>
      </c>
      <c r="O3715" s="30">
        <f>(MAX($F3715,MIN(0.18*$D3715,$F3715*(1+$N3715))))</f>
        <v>2620.4677852</v>
      </c>
      <c r="P3715" s="35">
        <f>O3715/D3715</f>
        <v>0.16901129820718763</v>
      </c>
    </row>
    <row r="3716" spans="1:16" x14ac:dyDescent="0.3">
      <c r="A3716" s="2">
        <v>45188</v>
      </c>
      <c r="B3716" s="3" t="s">
        <v>17461</v>
      </c>
      <c r="C3716" s="4" t="s">
        <v>17462</v>
      </c>
      <c r="D3716" s="27">
        <v>13290.52</v>
      </c>
      <c r="E3716" s="27">
        <v>2392.29</v>
      </c>
      <c r="F3716" s="27">
        <v>1437.77</v>
      </c>
      <c r="G3716" s="26">
        <f>(E3716-F3716)/E3716</f>
        <v>0.39899844918467242</v>
      </c>
      <c r="H3716" s="27">
        <f>E3716-F3716</f>
        <v>954.52</v>
      </c>
      <c r="I3716" s="35">
        <f>E3716/D3716</f>
        <v>0.17999972913023718</v>
      </c>
      <c r="J3716" s="3">
        <v>185003.36</v>
      </c>
      <c r="K3716" s="26">
        <v>6.0999999999999999E-2</v>
      </c>
      <c r="L3716" s="4" t="b">
        <v>0</v>
      </c>
      <c r="M3716" s="4" t="s">
        <v>58</v>
      </c>
      <c r="N3716" s="35">
        <f>'Landed Freight Margin Tool'!$D$4</f>
        <v>0.58708499999999997</v>
      </c>
      <c r="O3716" s="30">
        <f>(MAX($F3716,MIN(0.18*$D3716,$F3716*(1+$N3716))))</f>
        <v>2281.86320045</v>
      </c>
      <c r="P3716" s="35">
        <f>O3716/D3716</f>
        <v>0.17169103996307142</v>
      </c>
    </row>
    <row r="3717" spans="1:16" x14ac:dyDescent="0.3">
      <c r="A3717" s="2">
        <v>45147</v>
      </c>
      <c r="B3717" s="3" t="s">
        <v>12445</v>
      </c>
      <c r="C3717" s="4" t="s">
        <v>12446</v>
      </c>
      <c r="D3717" s="27">
        <v>13300.52</v>
      </c>
      <c r="E3717" s="27">
        <v>2394.09</v>
      </c>
      <c r="F3717" s="27">
        <v>1362.15</v>
      </c>
      <c r="G3717" s="26">
        <f>(E3717-F3717)/E3717</f>
        <v>0.43103642720198487</v>
      </c>
      <c r="H3717" s="27">
        <f>E3717-F3717</f>
        <v>1031.94</v>
      </c>
      <c r="I3717" s="35">
        <f>E3717/D3717</f>
        <v>0.17999972933389072</v>
      </c>
      <c r="J3717" s="3">
        <v>185003.36</v>
      </c>
      <c r="K3717" s="26">
        <v>6.0999999999999999E-2</v>
      </c>
      <c r="L3717" s="4" t="b">
        <v>0</v>
      </c>
      <c r="M3717" s="4" t="s">
        <v>58</v>
      </c>
      <c r="N3717" s="35">
        <f>'Landed Freight Margin Tool'!$D$4</f>
        <v>0.58708499999999997</v>
      </c>
      <c r="O3717" s="30">
        <f>(MAX($F3717,MIN(0.18*$D3717,$F3717*(1+$N3717))))</f>
        <v>2161.8478327500002</v>
      </c>
      <c r="P3717" s="35">
        <f>O3717/D3717</f>
        <v>0.1625385949383934</v>
      </c>
    </row>
    <row r="3718" spans="1:16" x14ac:dyDescent="0.3">
      <c r="A3718" s="2">
        <v>45229</v>
      </c>
      <c r="B3718" s="3" t="s">
        <v>21299</v>
      </c>
      <c r="C3718" s="4" t="s">
        <v>21300</v>
      </c>
      <c r="D3718" s="27">
        <v>12562.13</v>
      </c>
      <c r="E3718" s="27">
        <v>2261.1799999999998</v>
      </c>
      <c r="F3718" s="27">
        <v>1528.8</v>
      </c>
      <c r="G3718" s="26">
        <f>(E3718-F3718)/E3718</f>
        <v>0.32389283471461799</v>
      </c>
      <c r="H3718" s="27">
        <f>E3718-F3718</f>
        <v>732.37999999999988</v>
      </c>
      <c r="I3718" s="35">
        <f>E3718/D3718</f>
        <v>0.17999972934526232</v>
      </c>
      <c r="J3718" s="3">
        <v>185003.36</v>
      </c>
      <c r="K3718" s="26">
        <v>6.0999999999999999E-2</v>
      </c>
      <c r="L3718" s="4" t="b">
        <v>0</v>
      </c>
      <c r="M3718" s="4" t="s">
        <v>58</v>
      </c>
      <c r="N3718" s="35">
        <f>'Landed Freight Margin Tool'!$D$4</f>
        <v>0.58708499999999997</v>
      </c>
      <c r="O3718" s="30">
        <f>(MAX($F3718,MIN(0.18*$D3718,$F3718*(1+$N3718))))</f>
        <v>2261.1833999999999</v>
      </c>
      <c r="P3718" s="35">
        <f>O3718/D3718</f>
        <v>0.18</v>
      </c>
    </row>
    <row r="3719" spans="1:16" x14ac:dyDescent="0.3">
      <c r="A3719" s="2">
        <v>44967</v>
      </c>
      <c r="B3719" s="3" t="s">
        <v>5822</v>
      </c>
      <c r="C3719" s="4" t="s">
        <v>5823</v>
      </c>
      <c r="D3719" s="27">
        <v>5914.62</v>
      </c>
      <c r="E3719" s="27">
        <v>1064.6300000000001</v>
      </c>
      <c r="F3719" s="27">
        <v>431.09</v>
      </c>
      <c r="G3719" s="26">
        <f>(E3719-F3719)/E3719</f>
        <v>0.59507998083841351</v>
      </c>
      <c r="H3719" s="27">
        <f>E3719-F3719</f>
        <v>633.54000000000019</v>
      </c>
      <c r="I3719" s="35">
        <f>E3719/D3719</f>
        <v>0.17999972948388909</v>
      </c>
      <c r="J3719" s="3">
        <v>185003.36</v>
      </c>
      <c r="K3719" s="26">
        <v>6.0999999999999999E-2</v>
      </c>
      <c r="L3719" s="4" t="b">
        <v>0</v>
      </c>
      <c r="M3719" s="4" t="s">
        <v>58</v>
      </c>
      <c r="N3719" s="35">
        <f>'Landed Freight Margin Tool'!$D$4</f>
        <v>0.58708499999999997</v>
      </c>
      <c r="O3719" s="30">
        <f>(MAX($F3719,MIN(0.18*$D3719,$F3719*(1+$N3719))))</f>
        <v>684.17647265000005</v>
      </c>
      <c r="P3719" s="35">
        <f>O3719/D3719</f>
        <v>0.11567547410484529</v>
      </c>
    </row>
    <row r="3720" spans="1:16" x14ac:dyDescent="0.3">
      <c r="A3720" s="2">
        <v>45162</v>
      </c>
      <c r="B3720" s="3" t="s">
        <v>15287</v>
      </c>
      <c r="C3720" s="4" t="s">
        <v>15288</v>
      </c>
      <c r="D3720" s="27">
        <v>6655.51</v>
      </c>
      <c r="E3720" s="27">
        <v>1197.99</v>
      </c>
      <c r="F3720" s="27">
        <v>864.83</v>
      </c>
      <c r="G3720" s="26">
        <f>(E3720-F3720)/E3720</f>
        <v>0.27809914940859271</v>
      </c>
      <c r="H3720" s="27">
        <f>E3720-F3720</f>
        <v>333.15999999999997</v>
      </c>
      <c r="I3720" s="35">
        <f>E3720/D3720</f>
        <v>0.17999972954739757</v>
      </c>
      <c r="J3720" s="3">
        <v>185003.36</v>
      </c>
      <c r="K3720" s="26">
        <v>6.0999999999999999E-2</v>
      </c>
      <c r="L3720" s="4" t="b">
        <v>0</v>
      </c>
      <c r="M3720" s="4" t="s">
        <v>58</v>
      </c>
      <c r="N3720" s="35">
        <f>'Landed Freight Margin Tool'!$D$4</f>
        <v>0.58708499999999997</v>
      </c>
      <c r="O3720" s="30">
        <f>(MAX($F3720,MIN(0.18*$D3720,$F3720*(1+$N3720))))</f>
        <v>1197.9918</v>
      </c>
      <c r="P3720" s="35">
        <f>O3720/D3720</f>
        <v>0.18</v>
      </c>
    </row>
    <row r="3721" spans="1:16" x14ac:dyDescent="0.3">
      <c r="A3721" s="2">
        <v>45222</v>
      </c>
      <c r="B3721" s="3" t="s">
        <v>22205</v>
      </c>
      <c r="C3721" s="4" t="s">
        <v>22206</v>
      </c>
      <c r="D3721" s="27">
        <v>12576.63</v>
      </c>
      <c r="E3721" s="27">
        <v>2263.79</v>
      </c>
      <c r="F3721" s="27">
        <v>1500.58</v>
      </c>
      <c r="G3721" s="26">
        <f>(E3721-F3721)/E3721</f>
        <v>0.3371381621086762</v>
      </c>
      <c r="H3721" s="27">
        <f>E3721-F3721</f>
        <v>763.21</v>
      </c>
      <c r="I3721" s="35">
        <f>E3721/D3721</f>
        <v>0.17999972965730884</v>
      </c>
      <c r="J3721" s="3">
        <v>185003.36</v>
      </c>
      <c r="K3721" s="26">
        <v>6.0999999999999999E-2</v>
      </c>
      <c r="L3721" s="4" t="b">
        <v>0</v>
      </c>
      <c r="M3721" s="4" t="s">
        <v>58</v>
      </c>
      <c r="N3721" s="35">
        <f>'Landed Freight Margin Tool'!$D$4</f>
        <v>0.58708499999999997</v>
      </c>
      <c r="O3721" s="30">
        <f>(MAX($F3721,MIN(0.18*$D3721,$F3721*(1+$N3721))))</f>
        <v>2263.7933999999996</v>
      </c>
      <c r="P3721" s="35">
        <f>O3721/D3721</f>
        <v>0.17999999999999997</v>
      </c>
    </row>
    <row r="3722" spans="1:16" x14ac:dyDescent="0.3">
      <c r="A3722" s="2">
        <v>44936</v>
      </c>
      <c r="B3722" s="3" t="s">
        <v>21284</v>
      </c>
      <c r="C3722" s="4" t="s">
        <v>8120</v>
      </c>
      <c r="D3722" s="27">
        <v>12581.13</v>
      </c>
      <c r="E3722" s="27">
        <v>2264.6</v>
      </c>
      <c r="F3722" s="27">
        <v>1653.41</v>
      </c>
      <c r="G3722" s="26">
        <f>(E3722-F3722)/E3722</f>
        <v>0.26988872207012271</v>
      </c>
      <c r="H3722" s="27">
        <f>E3722-F3722</f>
        <v>611.18999999999983</v>
      </c>
      <c r="I3722" s="35">
        <f>E3722/D3722</f>
        <v>0.17999972975400461</v>
      </c>
      <c r="J3722" s="3">
        <v>185003.36</v>
      </c>
      <c r="K3722" s="26">
        <v>6.0999999999999999E-2</v>
      </c>
      <c r="L3722" s="4" t="b">
        <v>0</v>
      </c>
      <c r="M3722" s="4" t="s">
        <v>58</v>
      </c>
      <c r="N3722" s="35">
        <f>'Landed Freight Margin Tool'!$D$4</f>
        <v>0.58708499999999997</v>
      </c>
      <c r="O3722" s="30">
        <f>(MAX($F3722,MIN(0.18*$D3722,$F3722*(1+$N3722))))</f>
        <v>2264.6034</v>
      </c>
      <c r="P3722" s="35">
        <f>O3722/D3722</f>
        <v>0.18000000000000002</v>
      </c>
    </row>
    <row r="3723" spans="1:16" x14ac:dyDescent="0.3">
      <c r="A3723" s="2">
        <v>45093</v>
      </c>
      <c r="B3723" s="3" t="s">
        <v>16348</v>
      </c>
      <c r="C3723" s="4" t="s">
        <v>16349</v>
      </c>
      <c r="D3723" s="27">
        <v>5927.62</v>
      </c>
      <c r="E3723" s="27">
        <v>1066.97</v>
      </c>
      <c r="F3723" s="27">
        <v>705.13</v>
      </c>
      <c r="G3723" s="26">
        <f>(E3723-F3723)/E3723</f>
        <v>0.33912856031566024</v>
      </c>
      <c r="H3723" s="27">
        <f>E3723-F3723</f>
        <v>361.84000000000003</v>
      </c>
      <c r="I3723" s="35">
        <f>E3723/D3723</f>
        <v>0.17999973007716419</v>
      </c>
      <c r="J3723" s="3">
        <v>185003.36</v>
      </c>
      <c r="K3723" s="26">
        <v>6.0999999999999999E-2</v>
      </c>
      <c r="L3723" s="4" t="b">
        <v>0</v>
      </c>
      <c r="M3723" s="4" t="s">
        <v>58</v>
      </c>
      <c r="N3723" s="35">
        <f>'Landed Freight Margin Tool'!$D$4</f>
        <v>0.58708499999999997</v>
      </c>
      <c r="O3723" s="30">
        <f>(MAX($F3723,MIN(0.18*$D3723,$F3723*(1+$N3723))))</f>
        <v>1066.9715999999999</v>
      </c>
      <c r="P3723" s="35">
        <f>O3723/D3723</f>
        <v>0.17999999999999997</v>
      </c>
    </row>
    <row r="3724" spans="1:16" x14ac:dyDescent="0.3">
      <c r="A3724" s="2">
        <v>45099</v>
      </c>
      <c r="B3724" s="3" t="s">
        <v>22458</v>
      </c>
      <c r="C3724" s="4" t="s">
        <v>22459</v>
      </c>
      <c r="D3724" s="27">
        <v>17800.86</v>
      </c>
      <c r="E3724" s="27">
        <v>3204.15</v>
      </c>
      <c r="F3724" s="27">
        <v>1723.92</v>
      </c>
      <c r="G3724" s="26">
        <f>(E3724-F3724)/E3724</f>
        <v>0.46197275408454658</v>
      </c>
      <c r="H3724" s="27">
        <f>E3724-F3724</f>
        <v>1480.23</v>
      </c>
      <c r="I3724" s="35">
        <f>E3724/D3724</f>
        <v>0.17999973035010669</v>
      </c>
      <c r="J3724" s="3">
        <v>185003.36</v>
      </c>
      <c r="K3724" s="26">
        <v>6.0999999999999999E-2</v>
      </c>
      <c r="L3724" s="4" t="b">
        <v>0</v>
      </c>
      <c r="M3724" s="4" t="s">
        <v>58</v>
      </c>
      <c r="N3724" s="35">
        <f>'Landed Freight Margin Tool'!$D$4</f>
        <v>0.58708499999999997</v>
      </c>
      <c r="O3724" s="30">
        <f>(MAX($F3724,MIN(0.18*$D3724,$F3724*(1+$N3724))))</f>
        <v>2736.0075732000005</v>
      </c>
      <c r="P3724" s="35">
        <f>O3724/D3724</f>
        <v>0.15370086463238294</v>
      </c>
    </row>
    <row r="3725" spans="1:16" x14ac:dyDescent="0.3">
      <c r="A3725" s="2">
        <v>44959</v>
      </c>
      <c r="B3725" s="3" t="s">
        <v>24852</v>
      </c>
      <c r="C3725" s="4" t="s">
        <v>19378</v>
      </c>
      <c r="D3725" s="27">
        <v>15583.69</v>
      </c>
      <c r="E3725" s="27">
        <v>2805.06</v>
      </c>
      <c r="F3725" s="27">
        <v>1684.53</v>
      </c>
      <c r="G3725" s="26">
        <f>(E3725-F3725)/E3725</f>
        <v>0.39946739107184875</v>
      </c>
      <c r="H3725" s="27">
        <f>E3725-F3725</f>
        <v>1120.53</v>
      </c>
      <c r="I3725" s="35">
        <f>E3725/D3725</f>
        <v>0.17999973048745194</v>
      </c>
      <c r="J3725" s="3">
        <v>185003.36</v>
      </c>
      <c r="K3725" s="26">
        <v>6.0999999999999999E-2</v>
      </c>
      <c r="L3725" s="4" t="b">
        <v>0</v>
      </c>
      <c r="M3725" s="4" t="s">
        <v>58</v>
      </c>
      <c r="N3725" s="35">
        <f>'Landed Freight Margin Tool'!$D$4</f>
        <v>0.58708499999999997</v>
      </c>
      <c r="O3725" s="30">
        <f>(MAX($F3725,MIN(0.18*$D3725,$F3725*(1+$N3725))))</f>
        <v>2673.4922950499999</v>
      </c>
      <c r="P3725" s="35">
        <f>O3725/D3725</f>
        <v>0.17155707634392112</v>
      </c>
    </row>
    <row r="3726" spans="1:16" x14ac:dyDescent="0.3">
      <c r="A3726" s="2">
        <v>45048</v>
      </c>
      <c r="B3726" s="3" t="s">
        <v>8425</v>
      </c>
      <c r="C3726" s="4" t="s">
        <v>8426</v>
      </c>
      <c r="D3726" s="27">
        <v>8173.29</v>
      </c>
      <c r="E3726" s="27">
        <v>1471.19</v>
      </c>
      <c r="F3726" s="27">
        <v>460.46</v>
      </c>
      <c r="G3726" s="26">
        <f>(E3726-F3726)/E3726</f>
        <v>0.68701527335014512</v>
      </c>
      <c r="H3726" s="27">
        <f>E3726-F3726</f>
        <v>1010.73</v>
      </c>
      <c r="I3726" s="35">
        <f>E3726/D3726</f>
        <v>0.17999973083054682</v>
      </c>
      <c r="J3726" s="3">
        <v>185003.36</v>
      </c>
      <c r="K3726" s="26">
        <v>6.0999999999999999E-2</v>
      </c>
      <c r="L3726" s="4" t="b">
        <v>0</v>
      </c>
      <c r="M3726" s="4" t="s">
        <v>58</v>
      </c>
      <c r="N3726" s="35">
        <f>'Landed Freight Margin Tool'!$D$4</f>
        <v>0.58708499999999997</v>
      </c>
      <c r="O3726" s="30">
        <f>(MAX($F3726,MIN(0.18*$D3726,$F3726*(1+$N3726))))</f>
        <v>730.78915910000001</v>
      </c>
      <c r="P3726" s="35">
        <f>O3726/D3726</f>
        <v>8.9411871975667079E-2</v>
      </c>
    </row>
    <row r="3727" spans="1:16" x14ac:dyDescent="0.3">
      <c r="A3727" s="2">
        <v>45146</v>
      </c>
      <c r="B3727" s="3" t="s">
        <v>13655</v>
      </c>
      <c r="C3727" s="4" t="s">
        <v>13656</v>
      </c>
      <c r="D3727" s="27">
        <v>12634.63</v>
      </c>
      <c r="E3727" s="27">
        <v>2274.23</v>
      </c>
      <c r="F3727" s="27">
        <v>1692.31</v>
      </c>
      <c r="G3727" s="26">
        <f>(E3727-F3727)/E3727</f>
        <v>0.25587561504333339</v>
      </c>
      <c r="H3727" s="27">
        <f>E3727-F3727</f>
        <v>581.92000000000007</v>
      </c>
      <c r="I3727" s="35">
        <f>E3727/D3727</f>
        <v>0.1799997308983326</v>
      </c>
      <c r="J3727" s="3">
        <v>185003.36</v>
      </c>
      <c r="K3727" s="26">
        <v>6.0999999999999999E-2</v>
      </c>
      <c r="L3727" s="4" t="b">
        <v>0</v>
      </c>
      <c r="M3727" s="4" t="s">
        <v>58</v>
      </c>
      <c r="N3727" s="35">
        <f>'Landed Freight Margin Tool'!$D$4</f>
        <v>0.58708499999999997</v>
      </c>
      <c r="O3727" s="30">
        <f>(MAX($F3727,MIN(0.18*$D3727,$F3727*(1+$N3727))))</f>
        <v>2274.2333999999996</v>
      </c>
      <c r="P3727" s="35">
        <f>O3727/D3727</f>
        <v>0.18</v>
      </c>
    </row>
    <row r="3728" spans="1:16" x14ac:dyDescent="0.3">
      <c r="A3728" s="2">
        <v>45167</v>
      </c>
      <c r="B3728" s="3" t="s">
        <v>5449</v>
      </c>
      <c r="C3728" s="4" t="s">
        <v>5450</v>
      </c>
      <c r="D3728" s="27">
        <v>15617.69</v>
      </c>
      <c r="E3728" s="27">
        <v>2811.18</v>
      </c>
      <c r="F3728" s="27">
        <v>1862.27</v>
      </c>
      <c r="G3728" s="26">
        <f>(E3728-F3728)/E3728</f>
        <v>0.33754864505296706</v>
      </c>
      <c r="H3728" s="27">
        <f>E3728-F3728</f>
        <v>948.90999999999985</v>
      </c>
      <c r="I3728" s="35">
        <f>E3728/D3728</f>
        <v>0.17999973107418574</v>
      </c>
      <c r="J3728" s="3">
        <v>185003.36</v>
      </c>
      <c r="K3728" s="26">
        <v>6.0999999999999999E-2</v>
      </c>
      <c r="L3728" s="4" t="b">
        <v>0</v>
      </c>
      <c r="M3728" s="4" t="s">
        <v>58</v>
      </c>
      <c r="N3728" s="35">
        <f>'Landed Freight Margin Tool'!$D$4</f>
        <v>0.58708499999999997</v>
      </c>
      <c r="O3728" s="30">
        <f>(MAX($F3728,MIN(0.18*$D3728,$F3728*(1+$N3728))))</f>
        <v>2811.1842000000001</v>
      </c>
      <c r="P3728" s="35">
        <f>O3728/D3728</f>
        <v>0.18</v>
      </c>
    </row>
    <row r="3729" spans="1:16" x14ac:dyDescent="0.3">
      <c r="A3729" s="2">
        <v>45051</v>
      </c>
      <c r="B3729" s="3" t="s">
        <v>3537</v>
      </c>
      <c r="C3729" s="4" t="s">
        <v>3538</v>
      </c>
      <c r="D3729" s="27">
        <v>15626.69</v>
      </c>
      <c r="E3729" s="27">
        <v>2812.8</v>
      </c>
      <c r="F3729" s="27">
        <v>1665.4</v>
      </c>
      <c r="G3729" s="26">
        <f>(E3729-F3729)/E3729</f>
        <v>0.40792093287827075</v>
      </c>
      <c r="H3729" s="27">
        <f>E3729-F3729</f>
        <v>1147.4000000000001</v>
      </c>
      <c r="I3729" s="35">
        <f>E3729/D3729</f>
        <v>0.17999973122907026</v>
      </c>
      <c r="J3729" s="3">
        <v>185003.36</v>
      </c>
      <c r="K3729" s="26">
        <v>6.0999999999999999E-2</v>
      </c>
      <c r="L3729" s="4" t="b">
        <v>0</v>
      </c>
      <c r="M3729" s="4" t="s">
        <v>58</v>
      </c>
      <c r="N3729" s="35">
        <f>'Landed Freight Margin Tool'!$D$4</f>
        <v>0.58708499999999997</v>
      </c>
      <c r="O3729" s="30">
        <f>(MAX($F3729,MIN(0.18*$D3729,$F3729*(1+$N3729))))</f>
        <v>2643.1313590000004</v>
      </c>
      <c r="P3729" s="35">
        <f>O3729/D3729</f>
        <v>0.16914211256510497</v>
      </c>
    </row>
    <row r="3730" spans="1:16" x14ac:dyDescent="0.3">
      <c r="A3730" s="2">
        <v>45090</v>
      </c>
      <c r="B3730" s="3" t="s">
        <v>7829</v>
      </c>
      <c r="C3730" s="4" t="s">
        <v>7830</v>
      </c>
      <c r="D3730" s="27">
        <v>13397.02</v>
      </c>
      <c r="E3730" s="27">
        <v>2411.46</v>
      </c>
      <c r="F3730" s="27">
        <v>1468.35</v>
      </c>
      <c r="G3730" s="26">
        <f>(E3730-F3730)/E3730</f>
        <v>0.3910950212734195</v>
      </c>
      <c r="H3730" s="27">
        <f>E3730-F3730</f>
        <v>943.11000000000013</v>
      </c>
      <c r="I3730" s="35">
        <f>E3730/D3730</f>
        <v>0.17999973128352426</v>
      </c>
      <c r="J3730" s="3">
        <v>185003.36</v>
      </c>
      <c r="K3730" s="26">
        <v>6.0999999999999999E-2</v>
      </c>
      <c r="L3730" s="4" t="b">
        <v>0</v>
      </c>
      <c r="M3730" s="4" t="s">
        <v>58</v>
      </c>
      <c r="N3730" s="35">
        <f>'Landed Freight Margin Tool'!$D$4</f>
        <v>0.58708499999999997</v>
      </c>
      <c r="O3730" s="30">
        <f>(MAX($F3730,MIN(0.18*$D3730,$F3730*(1+$N3730))))</f>
        <v>2330.3962597499999</v>
      </c>
      <c r="P3730" s="35">
        <f>O3730/D3730</f>
        <v>0.17394885278591804</v>
      </c>
    </row>
    <row r="3731" spans="1:16" x14ac:dyDescent="0.3">
      <c r="A3731" s="2">
        <v>45019</v>
      </c>
      <c r="B3731" s="3" t="s">
        <v>17030</v>
      </c>
      <c r="C3731" s="4" t="s">
        <v>17031</v>
      </c>
      <c r="D3731" s="27">
        <v>13408.52</v>
      </c>
      <c r="E3731" s="27">
        <v>2413.5300000000002</v>
      </c>
      <c r="F3731" s="27">
        <v>1300.4100000000001</v>
      </c>
      <c r="G3731" s="26">
        <f>(E3731-F3731)/E3731</f>
        <v>0.46119998508408844</v>
      </c>
      <c r="H3731" s="27">
        <f>E3731-F3731</f>
        <v>1113.1200000000001</v>
      </c>
      <c r="I3731" s="35">
        <f>E3731/D3731</f>
        <v>0.17999973151399259</v>
      </c>
      <c r="J3731" s="3">
        <v>185003.36</v>
      </c>
      <c r="K3731" s="26">
        <v>6.0999999999999999E-2</v>
      </c>
      <c r="L3731" s="4" t="b">
        <v>0</v>
      </c>
      <c r="M3731" s="4" t="s">
        <v>58</v>
      </c>
      <c r="N3731" s="35">
        <f>'Landed Freight Margin Tool'!$D$4</f>
        <v>0.58708499999999997</v>
      </c>
      <c r="O3731" s="30">
        <f>(MAX($F3731,MIN(0.18*$D3731,$F3731*(1+$N3731))))</f>
        <v>2063.8612048500004</v>
      </c>
      <c r="P3731" s="35">
        <f>O3731/D3731</f>
        <v>0.15392162631297118</v>
      </c>
    </row>
    <row r="3732" spans="1:16" x14ac:dyDescent="0.3">
      <c r="A3732" s="2">
        <v>45140</v>
      </c>
      <c r="B3732" s="3" t="s">
        <v>6403</v>
      </c>
      <c r="C3732" s="4" t="s">
        <v>6404</v>
      </c>
      <c r="D3732" s="27">
        <v>11918.74</v>
      </c>
      <c r="E3732" s="27">
        <v>2145.37</v>
      </c>
      <c r="F3732" s="27">
        <v>1460.86</v>
      </c>
      <c r="G3732" s="26">
        <f>(E3732-F3732)/E3732</f>
        <v>0.31906384446505731</v>
      </c>
      <c r="H3732" s="27">
        <f>E3732-F3732</f>
        <v>684.51</v>
      </c>
      <c r="I3732" s="35">
        <f>E3732/D3732</f>
        <v>0.17999973151524407</v>
      </c>
      <c r="J3732" s="3">
        <v>185003.36</v>
      </c>
      <c r="K3732" s="26">
        <v>6.0999999999999999E-2</v>
      </c>
      <c r="L3732" s="4" t="b">
        <v>0</v>
      </c>
      <c r="M3732" s="4" t="s">
        <v>58</v>
      </c>
      <c r="N3732" s="35">
        <f>'Landed Freight Margin Tool'!$D$4</f>
        <v>0.58708499999999997</v>
      </c>
      <c r="O3732" s="30">
        <f>(MAX($F3732,MIN(0.18*$D3732,$F3732*(1+$N3732))))</f>
        <v>2145.3732</v>
      </c>
      <c r="P3732" s="35">
        <f>O3732/D3732</f>
        <v>0.18</v>
      </c>
    </row>
    <row r="3733" spans="1:16" x14ac:dyDescent="0.3">
      <c r="A3733" s="2">
        <v>44931</v>
      </c>
      <c r="B3733" s="3" t="s">
        <v>19377</v>
      </c>
      <c r="C3733" s="4" t="s">
        <v>19378</v>
      </c>
      <c r="D3733" s="27">
        <v>11175.35</v>
      </c>
      <c r="E3733" s="27">
        <v>2011.56</v>
      </c>
      <c r="F3733" s="27">
        <v>1212.01</v>
      </c>
      <c r="G3733" s="26">
        <f>(E3733-F3733)/E3733</f>
        <v>0.39747757958996999</v>
      </c>
      <c r="H3733" s="27">
        <f>E3733-F3733</f>
        <v>799.55</v>
      </c>
      <c r="I3733" s="35">
        <f>E3733/D3733</f>
        <v>0.17999973155203192</v>
      </c>
      <c r="J3733" s="3">
        <v>185003.36</v>
      </c>
      <c r="K3733" s="26">
        <v>6.0999999999999999E-2</v>
      </c>
      <c r="L3733" s="4" t="b">
        <v>0</v>
      </c>
      <c r="M3733" s="4" t="s">
        <v>58</v>
      </c>
      <c r="N3733" s="35">
        <f>'Landed Freight Margin Tool'!$D$4</f>
        <v>0.58708499999999997</v>
      </c>
      <c r="O3733" s="30">
        <f>(MAX($F3733,MIN(0.18*$D3733,$F3733*(1+$N3733))))</f>
        <v>1923.56289085</v>
      </c>
      <c r="P3733" s="35">
        <f>O3733/D3733</f>
        <v>0.17212551650283883</v>
      </c>
    </row>
    <row r="3734" spans="1:16" x14ac:dyDescent="0.3">
      <c r="A3734" s="2">
        <v>44987</v>
      </c>
      <c r="B3734" s="3" t="s">
        <v>20642</v>
      </c>
      <c r="C3734" s="4" t="s">
        <v>20643</v>
      </c>
      <c r="D3734" s="27">
        <v>11920.74</v>
      </c>
      <c r="E3734" s="27">
        <v>2145.73</v>
      </c>
      <c r="F3734" s="27">
        <v>1417.56</v>
      </c>
      <c r="G3734" s="26">
        <f>(E3734-F3734)/E3734</f>
        <v>0.33935770110871361</v>
      </c>
      <c r="H3734" s="27">
        <f>E3734-F3734</f>
        <v>728.17000000000007</v>
      </c>
      <c r="I3734" s="35">
        <f>E3734/D3734</f>
        <v>0.17999973156028903</v>
      </c>
      <c r="J3734" s="3">
        <v>185003.36</v>
      </c>
      <c r="K3734" s="26">
        <v>6.0999999999999999E-2</v>
      </c>
      <c r="L3734" s="4" t="b">
        <v>0</v>
      </c>
      <c r="M3734" s="4" t="s">
        <v>58</v>
      </c>
      <c r="N3734" s="35">
        <f>'Landed Freight Margin Tool'!$D$4</f>
        <v>0.58708499999999997</v>
      </c>
      <c r="O3734" s="30">
        <f>(MAX($F3734,MIN(0.18*$D3734,$F3734*(1+$N3734))))</f>
        <v>2145.7331999999997</v>
      </c>
      <c r="P3734" s="35">
        <f>O3734/D3734</f>
        <v>0.17999999999999997</v>
      </c>
    </row>
    <row r="3735" spans="1:16" x14ac:dyDescent="0.3">
      <c r="A3735" s="2">
        <v>44967</v>
      </c>
      <c r="B3735" s="3" t="s">
        <v>19166</v>
      </c>
      <c r="C3735" s="4" t="s">
        <v>19167</v>
      </c>
      <c r="D3735" s="27">
        <v>6711.01</v>
      </c>
      <c r="E3735" s="27">
        <v>1207.98</v>
      </c>
      <c r="F3735" s="27">
        <v>648.44000000000005</v>
      </c>
      <c r="G3735" s="26">
        <f>(E3735-F3735)/E3735</f>
        <v>0.46320303316280065</v>
      </c>
      <c r="H3735" s="27">
        <f>E3735-F3735</f>
        <v>559.54</v>
      </c>
      <c r="I3735" s="35">
        <f>E3735/D3735</f>
        <v>0.17999973178403847</v>
      </c>
      <c r="J3735" s="3">
        <v>185003.36</v>
      </c>
      <c r="K3735" s="26">
        <v>6.0999999999999999E-2</v>
      </c>
      <c r="L3735" s="4" t="b">
        <v>0</v>
      </c>
      <c r="M3735" s="4" t="s">
        <v>58</v>
      </c>
      <c r="N3735" s="35">
        <f>'Landed Freight Margin Tool'!$D$4</f>
        <v>0.58708499999999997</v>
      </c>
      <c r="O3735" s="30">
        <f>(MAX($F3735,MIN(0.18*$D3735,$F3735*(1+$N3735))))</f>
        <v>1029.1293974000002</v>
      </c>
      <c r="P3735" s="35">
        <f>O3735/D3735</f>
        <v>0.15334940603575323</v>
      </c>
    </row>
    <row r="3736" spans="1:16" x14ac:dyDescent="0.3">
      <c r="A3736" s="2">
        <v>45057</v>
      </c>
      <c r="B3736" s="3" t="s">
        <v>8783</v>
      </c>
      <c r="C3736" s="4" t="s">
        <v>8784</v>
      </c>
      <c r="D3736" s="27">
        <v>8949.18</v>
      </c>
      <c r="E3736" s="27">
        <v>1610.85</v>
      </c>
      <c r="F3736" s="27">
        <v>1443.67</v>
      </c>
      <c r="G3736" s="26">
        <f>(E3736-F3736)/E3736</f>
        <v>0.1037837166713225</v>
      </c>
      <c r="H3736" s="27">
        <f>E3736-F3736</f>
        <v>167.17999999999984</v>
      </c>
      <c r="I3736" s="35">
        <f>E3736/D3736</f>
        <v>0.17999973181900464</v>
      </c>
      <c r="J3736" s="3">
        <v>185003.36</v>
      </c>
      <c r="K3736" s="26">
        <v>6.0999999999999999E-2</v>
      </c>
      <c r="L3736" s="4" t="b">
        <v>0</v>
      </c>
      <c r="M3736" s="4" t="s">
        <v>58</v>
      </c>
      <c r="N3736" s="35">
        <f>'Landed Freight Margin Tool'!$D$4</f>
        <v>0.58708499999999997</v>
      </c>
      <c r="O3736" s="30">
        <f>(MAX($F3736,MIN(0.18*$D3736,$F3736*(1+$N3736))))</f>
        <v>1610.8524</v>
      </c>
      <c r="P3736" s="35">
        <f>O3736/D3736</f>
        <v>0.18</v>
      </c>
    </row>
    <row r="3737" spans="1:16" x14ac:dyDescent="0.3">
      <c r="A3737" s="2">
        <v>44958</v>
      </c>
      <c r="B3737" s="3" t="s">
        <v>1166</v>
      </c>
      <c r="C3737" s="4" t="s">
        <v>1167</v>
      </c>
      <c r="D3737" s="27">
        <v>8203.7900000000009</v>
      </c>
      <c r="E3737" s="27">
        <v>1476.68</v>
      </c>
      <c r="F3737" s="27">
        <v>970.35</v>
      </c>
      <c r="G3737" s="26">
        <f>(E3737-F3737)/E3737</f>
        <v>0.34288403716444998</v>
      </c>
      <c r="H3737" s="27">
        <f>E3737-F3737</f>
        <v>506.33000000000004</v>
      </c>
      <c r="I3737" s="35">
        <f>E3737/D3737</f>
        <v>0.17999973183126333</v>
      </c>
      <c r="J3737" s="3">
        <v>185003.36</v>
      </c>
      <c r="K3737" s="26">
        <v>6.0999999999999999E-2</v>
      </c>
      <c r="L3737" s="4" t="b">
        <v>0</v>
      </c>
      <c r="M3737" s="4" t="s">
        <v>58</v>
      </c>
      <c r="N3737" s="35">
        <f>'Landed Freight Margin Tool'!$D$4</f>
        <v>0.58708499999999997</v>
      </c>
      <c r="O3737" s="30">
        <f>(MAX($F3737,MIN(0.18*$D3737,$F3737*(1+$N3737))))</f>
        <v>1476.6822000000002</v>
      </c>
      <c r="P3737" s="35">
        <f>O3737/D3737</f>
        <v>0.18</v>
      </c>
    </row>
    <row r="3738" spans="1:16" x14ac:dyDescent="0.3">
      <c r="A3738" s="2">
        <v>45180</v>
      </c>
      <c r="B3738" s="3" t="s">
        <v>4316</v>
      </c>
      <c r="C3738" s="4" t="s">
        <v>4317</v>
      </c>
      <c r="D3738" s="27">
        <v>11199.85</v>
      </c>
      <c r="E3738" s="27">
        <v>2015.97</v>
      </c>
      <c r="F3738" s="27">
        <v>1122.3599999999999</v>
      </c>
      <c r="G3738" s="26">
        <f>(E3738-F3738)/E3738</f>
        <v>0.44326552478459508</v>
      </c>
      <c r="H3738" s="27">
        <f>E3738-F3738</f>
        <v>893.61000000000013</v>
      </c>
      <c r="I3738" s="35">
        <f>E3738/D3738</f>
        <v>0.17999973213926973</v>
      </c>
      <c r="J3738" s="3">
        <v>185003.36</v>
      </c>
      <c r="K3738" s="26">
        <v>6.0999999999999999E-2</v>
      </c>
      <c r="L3738" s="4" t="b">
        <v>0</v>
      </c>
      <c r="M3738" s="4" t="s">
        <v>58</v>
      </c>
      <c r="N3738" s="35">
        <f>'Landed Freight Margin Tool'!$D$4</f>
        <v>0.58708499999999997</v>
      </c>
      <c r="O3738" s="30">
        <f>(MAX($F3738,MIN(0.18*$D3738,$F3738*(1+$N3738))))</f>
        <v>1781.2807206</v>
      </c>
      <c r="P3738" s="35">
        <f>O3738/D3738</f>
        <v>0.15904505154979753</v>
      </c>
    </row>
    <row r="3739" spans="1:16" x14ac:dyDescent="0.3">
      <c r="A3739" s="2">
        <v>44935</v>
      </c>
      <c r="B3739" s="3" t="s">
        <v>18330</v>
      </c>
      <c r="C3739" s="4" t="s">
        <v>7048</v>
      </c>
      <c r="D3739" s="27">
        <v>2987.06</v>
      </c>
      <c r="E3739" s="27">
        <v>537.66999999999996</v>
      </c>
      <c r="F3739" s="27">
        <v>286.82</v>
      </c>
      <c r="G3739" s="26">
        <f>(E3739-F3739)/E3739</f>
        <v>0.46655011438242788</v>
      </c>
      <c r="H3739" s="27">
        <f>E3739-F3739</f>
        <v>250.84999999999997</v>
      </c>
      <c r="I3739" s="35">
        <f>E3739/D3739</f>
        <v>0.17999973217812831</v>
      </c>
      <c r="J3739" s="3">
        <v>185003.36</v>
      </c>
      <c r="K3739" s="26">
        <v>6.0999999999999999E-2</v>
      </c>
      <c r="L3739" s="4" t="b">
        <v>0</v>
      </c>
      <c r="M3739" s="4" t="s">
        <v>58</v>
      </c>
      <c r="N3739" s="35">
        <f>'Landed Freight Margin Tool'!$D$4</f>
        <v>0.58708499999999997</v>
      </c>
      <c r="O3739" s="30">
        <f>(MAX($F3739,MIN(0.18*$D3739,$F3739*(1+$N3739))))</f>
        <v>455.20771969999998</v>
      </c>
      <c r="P3739" s="35">
        <f>O3739/D3739</f>
        <v>0.1523932293626509</v>
      </c>
    </row>
    <row r="3740" spans="1:16" x14ac:dyDescent="0.3">
      <c r="A3740" s="2">
        <v>44953</v>
      </c>
      <c r="B3740" s="3" t="s">
        <v>21910</v>
      </c>
      <c r="C3740" s="4" t="s">
        <v>21911</v>
      </c>
      <c r="D3740" s="27">
        <v>15686.19</v>
      </c>
      <c r="E3740" s="27">
        <v>2823.51</v>
      </c>
      <c r="F3740" s="27">
        <v>1684.22</v>
      </c>
      <c r="G3740" s="26">
        <f>(E3740-F3740)/E3740</f>
        <v>0.40350131573821241</v>
      </c>
      <c r="H3740" s="27">
        <f>E3740-F3740</f>
        <v>1139.2900000000002</v>
      </c>
      <c r="I3740" s="35">
        <f>E3740/D3740</f>
        <v>0.1799997322485575</v>
      </c>
      <c r="J3740" s="3">
        <v>185003.36</v>
      </c>
      <c r="K3740" s="26">
        <v>6.0999999999999999E-2</v>
      </c>
      <c r="L3740" s="4" t="b">
        <v>0</v>
      </c>
      <c r="M3740" s="4" t="s">
        <v>58</v>
      </c>
      <c r="N3740" s="35">
        <f>'Landed Freight Margin Tool'!$D$4</f>
        <v>0.58708499999999997</v>
      </c>
      <c r="O3740" s="30">
        <f>(MAX($F3740,MIN(0.18*$D3740,$F3740*(1+$N3740))))</f>
        <v>2673.0002987000003</v>
      </c>
      <c r="P3740" s="35">
        <f>O3740/D3740</f>
        <v>0.17040468709737674</v>
      </c>
    </row>
    <row r="3741" spans="1:16" x14ac:dyDescent="0.3">
      <c r="A3741" s="2">
        <v>45029</v>
      </c>
      <c r="B3741" s="3" t="s">
        <v>18489</v>
      </c>
      <c r="C3741" s="4" t="s">
        <v>18490</v>
      </c>
      <c r="D3741" s="27">
        <v>5978.62</v>
      </c>
      <c r="E3741" s="27">
        <v>1076.1500000000001</v>
      </c>
      <c r="F3741" s="27">
        <v>672.66</v>
      </c>
      <c r="G3741" s="26">
        <f>(E3741-F3741)/E3741</f>
        <v>0.37493843795009996</v>
      </c>
      <c r="H3741" s="27">
        <f>E3741-F3741</f>
        <v>403.49000000000012</v>
      </c>
      <c r="I3741" s="35">
        <f>E3741/D3741</f>
        <v>0.17999973237971306</v>
      </c>
      <c r="J3741" s="3">
        <v>185003.36</v>
      </c>
      <c r="K3741" s="26">
        <v>6.0999999999999999E-2</v>
      </c>
      <c r="L3741" s="4" t="b">
        <v>0</v>
      </c>
      <c r="M3741" s="4" t="s">
        <v>58</v>
      </c>
      <c r="N3741" s="35">
        <f>'Landed Freight Margin Tool'!$D$4</f>
        <v>0.58708499999999997</v>
      </c>
      <c r="O3741" s="30">
        <f>(MAX($F3741,MIN(0.18*$D3741,$F3741*(1+$N3741))))</f>
        <v>1067.5685960999999</v>
      </c>
      <c r="P3741" s="35">
        <f>O3741/D3741</f>
        <v>0.17856438377083675</v>
      </c>
    </row>
    <row r="3742" spans="1:16" x14ac:dyDescent="0.3">
      <c r="A3742" s="2">
        <v>44974</v>
      </c>
      <c r="B3742" s="3" t="s">
        <v>7338</v>
      </c>
      <c r="C3742" s="4" t="s">
        <v>7339</v>
      </c>
      <c r="D3742" s="27">
        <v>1494.78</v>
      </c>
      <c r="E3742" s="27">
        <v>269.06</v>
      </c>
      <c r="F3742" s="27">
        <v>146.97999999999999</v>
      </c>
      <c r="G3742" s="26">
        <f>(E3742-F3742)/E3742</f>
        <v>0.4537277930573107</v>
      </c>
      <c r="H3742" s="27">
        <f>E3742-F3742</f>
        <v>122.08000000000001</v>
      </c>
      <c r="I3742" s="35">
        <f>E3742/D3742</f>
        <v>0.17999973240209263</v>
      </c>
      <c r="J3742" s="3">
        <v>185003.36</v>
      </c>
      <c r="K3742" s="26">
        <v>6.0999999999999999E-2</v>
      </c>
      <c r="L3742" s="4" t="b">
        <v>0</v>
      </c>
      <c r="M3742" s="4" t="s">
        <v>58</v>
      </c>
      <c r="N3742" s="35">
        <f>'Landed Freight Margin Tool'!$D$4</f>
        <v>0.58708499999999997</v>
      </c>
      <c r="O3742" s="30">
        <f>(MAX($F3742,MIN(0.18*$D3742,$F3742*(1+$N3742))))</f>
        <v>233.26975329999999</v>
      </c>
      <c r="P3742" s="35">
        <f>O3742/D3742</f>
        <v>0.15605624459786724</v>
      </c>
    </row>
    <row r="3743" spans="1:16" x14ac:dyDescent="0.3">
      <c r="A3743" s="2">
        <v>45002</v>
      </c>
      <c r="B3743" s="3" t="s">
        <v>7397</v>
      </c>
      <c r="C3743" s="4" t="s">
        <v>7398</v>
      </c>
      <c r="D3743" s="27">
        <v>8969.18</v>
      </c>
      <c r="E3743" s="27">
        <v>1614.45</v>
      </c>
      <c r="F3743" s="27">
        <v>503.4</v>
      </c>
      <c r="G3743" s="26">
        <f>(E3743-F3743)/E3743</f>
        <v>0.68819102480720995</v>
      </c>
      <c r="H3743" s="27">
        <f>E3743-F3743</f>
        <v>1111.0500000000002</v>
      </c>
      <c r="I3743" s="35">
        <f>E3743/D3743</f>
        <v>0.17999973241701026</v>
      </c>
      <c r="J3743" s="3">
        <v>185003.36</v>
      </c>
      <c r="K3743" s="26">
        <v>6.0999999999999999E-2</v>
      </c>
      <c r="L3743" s="4" t="b">
        <v>0</v>
      </c>
      <c r="M3743" s="4" t="s">
        <v>58</v>
      </c>
      <c r="N3743" s="35">
        <f>'Landed Freight Margin Tool'!$D$4</f>
        <v>0.58708499999999997</v>
      </c>
      <c r="O3743" s="30">
        <f>(MAX($F3743,MIN(0.18*$D3743,$F3743*(1+$N3743))))</f>
        <v>798.93858899999998</v>
      </c>
      <c r="P3743" s="35">
        <f>O3743/D3743</f>
        <v>8.907599011280852E-2</v>
      </c>
    </row>
    <row r="3744" spans="1:16" x14ac:dyDescent="0.3">
      <c r="A3744" s="2">
        <v>45168</v>
      </c>
      <c r="B3744" s="3" t="s">
        <v>13081</v>
      </c>
      <c r="C3744" s="4" t="s">
        <v>13082</v>
      </c>
      <c r="D3744" s="27">
        <v>3740.45</v>
      </c>
      <c r="E3744" s="27">
        <v>673.28</v>
      </c>
      <c r="F3744" s="27">
        <v>339.72</v>
      </c>
      <c r="G3744" s="26">
        <f>(E3744-F3744)/E3744</f>
        <v>0.49542538022813681</v>
      </c>
      <c r="H3744" s="27">
        <f>E3744-F3744</f>
        <v>333.55999999999995</v>
      </c>
      <c r="I3744" s="35">
        <f>E3744/D3744</f>
        <v>0.17999973265248834</v>
      </c>
      <c r="J3744" s="3">
        <v>185003.36</v>
      </c>
      <c r="K3744" s="26">
        <v>6.0999999999999999E-2</v>
      </c>
      <c r="L3744" s="4" t="b">
        <v>0</v>
      </c>
      <c r="M3744" s="4" t="s">
        <v>58</v>
      </c>
      <c r="N3744" s="35">
        <f>'Landed Freight Margin Tool'!$D$4</f>
        <v>0.58708499999999997</v>
      </c>
      <c r="O3744" s="30">
        <f>(MAX($F3744,MIN(0.18*$D3744,$F3744*(1+$N3744))))</f>
        <v>539.16451620000009</v>
      </c>
      <c r="P3744" s="35">
        <f>O3744/D3744</f>
        <v>0.14414429178307425</v>
      </c>
    </row>
    <row r="3745" spans="1:16" x14ac:dyDescent="0.3">
      <c r="A3745" s="2">
        <v>45086</v>
      </c>
      <c r="B3745" s="3" t="s">
        <v>5094</v>
      </c>
      <c r="C3745" s="4" t="s">
        <v>5095</v>
      </c>
      <c r="D3745" s="27">
        <v>9725.57</v>
      </c>
      <c r="E3745" s="27">
        <v>1750.6</v>
      </c>
      <c r="F3745" s="27">
        <v>1276.7</v>
      </c>
      <c r="G3745" s="26">
        <f>(E3745-F3745)/E3745</f>
        <v>0.27070718610762018</v>
      </c>
      <c r="H3745" s="27">
        <f>E3745-F3745</f>
        <v>473.89999999999986</v>
      </c>
      <c r="I3745" s="35">
        <f>E3745/D3745</f>
        <v>0.17999973266348399</v>
      </c>
      <c r="J3745" s="3">
        <v>185003.36</v>
      </c>
      <c r="K3745" s="26">
        <v>6.0999999999999999E-2</v>
      </c>
      <c r="L3745" s="4" t="b">
        <v>0</v>
      </c>
      <c r="M3745" s="4" t="s">
        <v>58</v>
      </c>
      <c r="N3745" s="35">
        <f>'Landed Freight Margin Tool'!$D$4</f>
        <v>0.58708499999999997</v>
      </c>
      <c r="O3745" s="30">
        <f>(MAX($F3745,MIN(0.18*$D3745,$F3745*(1+$N3745))))</f>
        <v>1750.6025999999999</v>
      </c>
      <c r="P3745" s="35">
        <f>O3745/D3745</f>
        <v>0.18</v>
      </c>
    </row>
    <row r="3746" spans="1:16" x14ac:dyDescent="0.3">
      <c r="A3746" s="2">
        <v>44957</v>
      </c>
      <c r="B3746" s="3" t="s">
        <v>18674</v>
      </c>
      <c r="C3746" s="4" t="s">
        <v>7618</v>
      </c>
      <c r="D3746" s="27">
        <v>17207.47</v>
      </c>
      <c r="E3746" s="27">
        <v>3097.34</v>
      </c>
      <c r="F3746" s="27">
        <v>2185.0500000000002</v>
      </c>
      <c r="G3746" s="26">
        <f>(E3746-F3746)/E3746</f>
        <v>0.29453983095171982</v>
      </c>
      <c r="H3746" s="27">
        <f>E3746-F3746</f>
        <v>912.29</v>
      </c>
      <c r="I3746" s="35">
        <f>E3746/D3746</f>
        <v>0.17999973267423974</v>
      </c>
      <c r="J3746" s="3">
        <v>185003.36</v>
      </c>
      <c r="K3746" s="26">
        <v>6.0999999999999999E-2</v>
      </c>
      <c r="L3746" s="4" t="b">
        <v>0</v>
      </c>
      <c r="M3746" s="4" t="s">
        <v>58</v>
      </c>
      <c r="N3746" s="35">
        <f>'Landed Freight Margin Tool'!$D$4</f>
        <v>0.58708499999999997</v>
      </c>
      <c r="O3746" s="30">
        <f>(MAX($F3746,MIN(0.18*$D3746,$F3746*(1+$N3746))))</f>
        <v>3097.3445999999999</v>
      </c>
      <c r="P3746" s="35">
        <f>O3746/D3746</f>
        <v>0.18</v>
      </c>
    </row>
    <row r="3747" spans="1:16" x14ac:dyDescent="0.3">
      <c r="A3747" s="2">
        <v>45124</v>
      </c>
      <c r="B3747" s="3" t="s">
        <v>3095</v>
      </c>
      <c r="C3747" s="4" t="s">
        <v>3096</v>
      </c>
      <c r="D3747" s="27">
        <v>9731.57</v>
      </c>
      <c r="E3747" s="27">
        <v>1751.68</v>
      </c>
      <c r="F3747" s="27">
        <v>1263.19</v>
      </c>
      <c r="G3747" s="26">
        <f>(E3747-F3747)/E3747</f>
        <v>0.27886942820606503</v>
      </c>
      <c r="H3747" s="27">
        <f>E3747-F3747</f>
        <v>488.49</v>
      </c>
      <c r="I3747" s="35">
        <f>E3747/D3747</f>
        <v>0.17999973282831033</v>
      </c>
      <c r="J3747" s="3">
        <v>185003.36</v>
      </c>
      <c r="K3747" s="26">
        <v>6.0999999999999999E-2</v>
      </c>
      <c r="L3747" s="4" t="b">
        <v>0</v>
      </c>
      <c r="M3747" s="4" t="s">
        <v>58</v>
      </c>
      <c r="N3747" s="35">
        <f>'Landed Freight Margin Tool'!$D$4</f>
        <v>0.58708499999999997</v>
      </c>
      <c r="O3747" s="30">
        <f>(MAX($F3747,MIN(0.18*$D3747,$F3747*(1+$N3747))))</f>
        <v>1751.6825999999999</v>
      </c>
      <c r="P3747" s="35">
        <f>O3747/D3747</f>
        <v>0.18</v>
      </c>
    </row>
    <row r="3748" spans="1:16" x14ac:dyDescent="0.3">
      <c r="A3748" s="2">
        <v>45167</v>
      </c>
      <c r="B3748" s="3" t="s">
        <v>3700</v>
      </c>
      <c r="C3748" s="4" t="s">
        <v>3701</v>
      </c>
      <c r="D3748" s="27">
        <v>14983.8</v>
      </c>
      <c r="E3748" s="27">
        <v>2697.08</v>
      </c>
      <c r="F3748" s="27">
        <v>1857.07</v>
      </c>
      <c r="G3748" s="26">
        <f>(E3748-F3748)/E3748</f>
        <v>0.311451644000178</v>
      </c>
      <c r="H3748" s="27">
        <f>E3748-F3748</f>
        <v>840.01</v>
      </c>
      <c r="I3748" s="35">
        <f>E3748/D3748</f>
        <v>0.17999973304502195</v>
      </c>
      <c r="J3748" s="3">
        <v>185003.36</v>
      </c>
      <c r="K3748" s="26">
        <v>6.0999999999999999E-2</v>
      </c>
      <c r="L3748" s="4" t="b">
        <v>0</v>
      </c>
      <c r="M3748" s="4" t="s">
        <v>58</v>
      </c>
      <c r="N3748" s="35">
        <f>'Landed Freight Margin Tool'!$D$4</f>
        <v>0.58708499999999997</v>
      </c>
      <c r="O3748" s="30">
        <f>(MAX($F3748,MIN(0.18*$D3748,$F3748*(1+$N3748))))</f>
        <v>2697.0839999999998</v>
      </c>
      <c r="P3748" s="35">
        <f>O3748/D3748</f>
        <v>0.18</v>
      </c>
    </row>
    <row r="3749" spans="1:16" x14ac:dyDescent="0.3">
      <c r="A3749" s="2">
        <v>45272</v>
      </c>
      <c r="B3749" s="3" t="s">
        <v>16230</v>
      </c>
      <c r="C3749" s="4" t="s">
        <v>16231</v>
      </c>
      <c r="D3749" s="27">
        <v>17231.47</v>
      </c>
      <c r="E3749" s="27">
        <v>3101.66</v>
      </c>
      <c r="F3749" s="27">
        <v>2072.38</v>
      </c>
      <c r="G3749" s="26">
        <f>(E3749-F3749)/E3749</f>
        <v>0.3318481071426268</v>
      </c>
      <c r="H3749" s="27">
        <f>E3749-F3749</f>
        <v>1029.2799999999997</v>
      </c>
      <c r="I3749" s="35">
        <f>E3749/D3749</f>
        <v>0.17999973304657116</v>
      </c>
      <c r="J3749" s="3">
        <v>185003.36</v>
      </c>
      <c r="K3749" s="26">
        <v>6.0999999999999999E-2</v>
      </c>
      <c r="L3749" s="4" t="b">
        <v>0</v>
      </c>
      <c r="M3749" s="4" t="s">
        <v>58</v>
      </c>
      <c r="N3749" s="35">
        <f>'Landed Freight Margin Tool'!$D$4</f>
        <v>0.58708499999999997</v>
      </c>
      <c r="O3749" s="30">
        <f>(MAX($F3749,MIN(0.18*$D3749,$F3749*(1+$N3749))))</f>
        <v>3101.6646000000001</v>
      </c>
      <c r="P3749" s="35">
        <f>O3749/D3749</f>
        <v>0.18</v>
      </c>
    </row>
    <row r="3750" spans="1:16" x14ac:dyDescent="0.3">
      <c r="A3750" s="2">
        <v>45210</v>
      </c>
      <c r="B3750" s="3" t="s">
        <v>10462</v>
      </c>
      <c r="C3750" s="4" t="s">
        <v>10463</v>
      </c>
      <c r="D3750" s="27">
        <v>17988.86</v>
      </c>
      <c r="E3750" s="27">
        <v>3237.99</v>
      </c>
      <c r="F3750" s="27">
        <v>2659.48</v>
      </c>
      <c r="G3750" s="26">
        <f>(E3750-F3750)/E3750</f>
        <v>0.17866330655746307</v>
      </c>
      <c r="H3750" s="27">
        <f>E3750-F3750</f>
        <v>578.50999999999976</v>
      </c>
      <c r="I3750" s="35">
        <f>E3750/D3750</f>
        <v>0.17999973316819406</v>
      </c>
      <c r="J3750" s="3">
        <v>185003.36</v>
      </c>
      <c r="K3750" s="26">
        <v>6.0999999999999999E-2</v>
      </c>
      <c r="L3750" s="4" t="b">
        <v>0</v>
      </c>
      <c r="M3750" s="4" t="s">
        <v>58</v>
      </c>
      <c r="N3750" s="35">
        <f>'Landed Freight Margin Tool'!$D$4</f>
        <v>0.58708499999999997</v>
      </c>
      <c r="O3750" s="30">
        <f>(MAX($F3750,MIN(0.18*$D3750,$F3750*(1+$N3750))))</f>
        <v>3237.9947999999999</v>
      </c>
      <c r="P3750" s="35">
        <f>O3750/D3750</f>
        <v>0.18</v>
      </c>
    </row>
    <row r="3751" spans="1:16" x14ac:dyDescent="0.3">
      <c r="A3751" s="2">
        <v>45273</v>
      </c>
      <c r="B3751" s="3" t="s">
        <v>9983</v>
      </c>
      <c r="C3751" s="4" t="s">
        <v>9984</v>
      </c>
      <c r="D3751" s="27">
        <v>18016.36</v>
      </c>
      <c r="E3751" s="27">
        <v>3242.94</v>
      </c>
      <c r="F3751" s="27">
        <v>1966.72</v>
      </c>
      <c r="G3751" s="26">
        <f>(E3751-F3751)/E3751</f>
        <v>0.39353796246615724</v>
      </c>
      <c r="H3751" s="27">
        <f>E3751-F3751</f>
        <v>1276.22</v>
      </c>
      <c r="I3751" s="35">
        <f>E3751/D3751</f>
        <v>0.1799997335754836</v>
      </c>
      <c r="J3751" s="3">
        <v>185003.36</v>
      </c>
      <c r="K3751" s="26">
        <v>6.0999999999999999E-2</v>
      </c>
      <c r="L3751" s="4" t="b">
        <v>0</v>
      </c>
      <c r="M3751" s="4" t="s">
        <v>58</v>
      </c>
      <c r="N3751" s="35">
        <f>'Landed Freight Margin Tool'!$D$4</f>
        <v>0.58708499999999997</v>
      </c>
      <c r="O3751" s="30">
        <f>(MAX($F3751,MIN(0.18*$D3751,$F3751*(1+$N3751))))</f>
        <v>3121.3518112000002</v>
      </c>
      <c r="P3751" s="35">
        <f>O3751/D3751</f>
        <v>0.17325096807568233</v>
      </c>
    </row>
    <row r="3752" spans="1:16" x14ac:dyDescent="0.3">
      <c r="A3752" s="2">
        <v>44995</v>
      </c>
      <c r="B3752" s="3" t="s">
        <v>11950</v>
      </c>
      <c r="C3752" s="4" t="s">
        <v>11951</v>
      </c>
      <c r="D3752" s="27">
        <v>9760.57</v>
      </c>
      <c r="E3752" s="27">
        <v>1756.9</v>
      </c>
      <c r="F3752" s="27">
        <v>1281.46</v>
      </c>
      <c r="G3752" s="26">
        <f>(E3752-F3752)/E3752</f>
        <v>0.27061301155444251</v>
      </c>
      <c r="H3752" s="27">
        <f>E3752-F3752</f>
        <v>475.44000000000005</v>
      </c>
      <c r="I3752" s="35">
        <f>E3752/D3752</f>
        <v>0.1799997336221143</v>
      </c>
      <c r="J3752" s="3">
        <v>185003.36</v>
      </c>
      <c r="K3752" s="26">
        <v>6.0999999999999999E-2</v>
      </c>
      <c r="L3752" s="4" t="b">
        <v>0</v>
      </c>
      <c r="M3752" s="4" t="s">
        <v>58</v>
      </c>
      <c r="N3752" s="35">
        <f>'Landed Freight Margin Tool'!$D$4</f>
        <v>0.58708499999999997</v>
      </c>
      <c r="O3752" s="30">
        <f>(MAX($F3752,MIN(0.18*$D3752,$F3752*(1+$N3752))))</f>
        <v>1756.9025999999999</v>
      </c>
      <c r="P3752" s="35">
        <f>O3752/D3752</f>
        <v>0.18</v>
      </c>
    </row>
    <row r="3753" spans="1:16" x14ac:dyDescent="0.3">
      <c r="A3753" s="2">
        <v>45047</v>
      </c>
      <c r="B3753" s="3" t="s">
        <v>14051</v>
      </c>
      <c r="C3753" s="4" t="s">
        <v>14052</v>
      </c>
      <c r="D3753" s="27">
        <v>15021.3</v>
      </c>
      <c r="E3753" s="27">
        <v>2703.83</v>
      </c>
      <c r="F3753" s="27">
        <v>1960.14</v>
      </c>
      <c r="G3753" s="26">
        <f>(E3753-F3753)/E3753</f>
        <v>0.27505057640458158</v>
      </c>
      <c r="H3753" s="27">
        <f>E3753-F3753</f>
        <v>743.68999999999983</v>
      </c>
      <c r="I3753" s="35">
        <f>E3753/D3753</f>
        <v>0.17999973371146305</v>
      </c>
      <c r="J3753" s="3">
        <v>185003.36</v>
      </c>
      <c r="K3753" s="26">
        <v>6.0999999999999999E-2</v>
      </c>
      <c r="L3753" s="4" t="b">
        <v>0</v>
      </c>
      <c r="M3753" s="4" t="s">
        <v>58</v>
      </c>
      <c r="N3753" s="35">
        <f>'Landed Freight Margin Tool'!$D$4</f>
        <v>0.58708499999999997</v>
      </c>
      <c r="O3753" s="30">
        <f>(MAX($F3753,MIN(0.18*$D3753,$F3753*(1+$N3753))))</f>
        <v>2703.8339999999998</v>
      </c>
      <c r="P3753" s="35">
        <f>O3753/D3753</f>
        <v>0.18</v>
      </c>
    </row>
    <row r="3754" spans="1:16" x14ac:dyDescent="0.3">
      <c r="A3754" s="2">
        <v>45047</v>
      </c>
      <c r="B3754" s="3" t="s">
        <v>17655</v>
      </c>
      <c r="C3754" s="4" t="s">
        <v>17656</v>
      </c>
      <c r="D3754" s="27">
        <v>13521.52</v>
      </c>
      <c r="E3754" s="27">
        <v>2433.87</v>
      </c>
      <c r="F3754" s="27">
        <v>1394.86</v>
      </c>
      <c r="G3754" s="26">
        <f>(E3754-F3754)/E3754</f>
        <v>0.42689625986597479</v>
      </c>
      <c r="H3754" s="27">
        <f>E3754-F3754</f>
        <v>1039.01</v>
      </c>
      <c r="I3754" s="35">
        <f>E3754/D3754</f>
        <v>0.1799997337577432</v>
      </c>
      <c r="J3754" s="3">
        <v>185003.36</v>
      </c>
      <c r="K3754" s="26">
        <v>6.0999999999999999E-2</v>
      </c>
      <c r="L3754" s="4" t="b">
        <v>0</v>
      </c>
      <c r="M3754" s="4" t="s">
        <v>58</v>
      </c>
      <c r="N3754" s="35">
        <f>'Landed Freight Margin Tool'!$D$4</f>
        <v>0.58708499999999997</v>
      </c>
      <c r="O3754" s="30">
        <f>(MAX($F3754,MIN(0.18*$D3754,$F3754*(1+$N3754))))</f>
        <v>2213.7613830999999</v>
      </c>
      <c r="P3754" s="35">
        <f>O3754/D3754</f>
        <v>0.16372134072944461</v>
      </c>
    </row>
    <row r="3755" spans="1:16" x14ac:dyDescent="0.3">
      <c r="A3755" s="2">
        <v>45275</v>
      </c>
      <c r="B3755" s="3" t="s">
        <v>16715</v>
      </c>
      <c r="C3755" s="4" t="s">
        <v>16716</v>
      </c>
      <c r="D3755" s="27">
        <v>8263.7900000000009</v>
      </c>
      <c r="E3755" s="27">
        <v>1487.48</v>
      </c>
      <c r="F3755" s="27">
        <v>1079.48</v>
      </c>
      <c r="G3755" s="26">
        <f>(E3755-F3755)/E3755</f>
        <v>0.2742894022104499</v>
      </c>
      <c r="H3755" s="27">
        <f>E3755-F3755</f>
        <v>408</v>
      </c>
      <c r="I3755" s="35">
        <f>E3755/D3755</f>
        <v>0.17999973377832687</v>
      </c>
      <c r="J3755" s="3">
        <v>185003.36</v>
      </c>
      <c r="K3755" s="26">
        <v>6.0999999999999999E-2</v>
      </c>
      <c r="L3755" s="4" t="b">
        <v>0</v>
      </c>
      <c r="M3755" s="4" t="s">
        <v>58</v>
      </c>
      <c r="N3755" s="35">
        <f>'Landed Freight Margin Tool'!$D$4</f>
        <v>0.58708499999999997</v>
      </c>
      <c r="O3755" s="30">
        <f>(MAX($F3755,MIN(0.18*$D3755,$F3755*(1+$N3755))))</f>
        <v>1487.4822000000001</v>
      </c>
      <c r="P3755" s="35">
        <f>O3755/D3755</f>
        <v>0.18</v>
      </c>
    </row>
    <row r="3756" spans="1:16" x14ac:dyDescent="0.3">
      <c r="A3756" s="2">
        <v>45107</v>
      </c>
      <c r="B3756" s="3" t="s">
        <v>13885</v>
      </c>
      <c r="C3756" s="4" t="s">
        <v>9556</v>
      </c>
      <c r="D3756" s="27">
        <v>11271.85</v>
      </c>
      <c r="E3756" s="27">
        <v>2028.93</v>
      </c>
      <c r="F3756" s="27">
        <v>1409.85</v>
      </c>
      <c r="G3756" s="26">
        <f>(E3756-F3756)/E3756</f>
        <v>0.30512634738507494</v>
      </c>
      <c r="H3756" s="27">
        <f>E3756-F3756</f>
        <v>619.08000000000015</v>
      </c>
      <c r="I3756" s="35">
        <f>E3756/D3756</f>
        <v>0.17999973385025528</v>
      </c>
      <c r="J3756" s="3">
        <v>185003.36</v>
      </c>
      <c r="K3756" s="26">
        <v>6.0999999999999999E-2</v>
      </c>
      <c r="L3756" s="4" t="b">
        <v>0</v>
      </c>
      <c r="M3756" s="4" t="s">
        <v>58</v>
      </c>
      <c r="N3756" s="35">
        <f>'Landed Freight Margin Tool'!$D$4</f>
        <v>0.58708499999999997</v>
      </c>
      <c r="O3756" s="30">
        <f>(MAX($F3756,MIN(0.18*$D3756,$F3756*(1+$N3756))))</f>
        <v>2028.933</v>
      </c>
      <c r="P3756" s="35">
        <f>O3756/D3756</f>
        <v>0.18</v>
      </c>
    </row>
    <row r="3757" spans="1:16" x14ac:dyDescent="0.3">
      <c r="A3757" s="2">
        <v>44980</v>
      </c>
      <c r="B3757" s="3" t="s">
        <v>6563</v>
      </c>
      <c r="C3757" s="4" t="s">
        <v>6564</v>
      </c>
      <c r="D3757" s="27">
        <v>17298.97</v>
      </c>
      <c r="E3757" s="27">
        <v>3113.81</v>
      </c>
      <c r="F3757" s="27">
        <v>2734.37</v>
      </c>
      <c r="G3757" s="26">
        <f>(E3757-F3757)/E3757</f>
        <v>0.12185714606864262</v>
      </c>
      <c r="H3757" s="27">
        <f>E3757-F3757</f>
        <v>379.44000000000005</v>
      </c>
      <c r="I3757" s="35">
        <f>E3757/D3757</f>
        <v>0.17999973408821449</v>
      </c>
      <c r="J3757" s="3">
        <v>185003.36</v>
      </c>
      <c r="K3757" s="26">
        <v>6.0999999999999999E-2</v>
      </c>
      <c r="L3757" s="4" t="b">
        <v>0</v>
      </c>
      <c r="M3757" s="4" t="s">
        <v>58</v>
      </c>
      <c r="N3757" s="35">
        <f>'Landed Freight Margin Tool'!$D$4</f>
        <v>0.58708499999999997</v>
      </c>
      <c r="O3757" s="30">
        <f>(MAX($F3757,MIN(0.18*$D3757,$F3757*(1+$N3757))))</f>
        <v>3113.8146000000002</v>
      </c>
      <c r="P3757" s="35">
        <f>O3757/D3757</f>
        <v>0.18</v>
      </c>
    </row>
    <row r="3758" spans="1:16" x14ac:dyDescent="0.3">
      <c r="A3758" s="2">
        <v>45134</v>
      </c>
      <c r="B3758" s="3" t="s">
        <v>24720</v>
      </c>
      <c r="C3758" s="4" t="s">
        <v>24721</v>
      </c>
      <c r="D3758" s="27">
        <v>5266.23</v>
      </c>
      <c r="E3758" s="27">
        <v>947.92</v>
      </c>
      <c r="F3758" s="27">
        <v>565.37</v>
      </c>
      <c r="G3758" s="26">
        <f>(E3758-F3758)/E3758</f>
        <v>0.40356781162967337</v>
      </c>
      <c r="H3758" s="27">
        <f>E3758-F3758</f>
        <v>382.54999999999995</v>
      </c>
      <c r="I3758" s="35">
        <f>E3758/D3758</f>
        <v>0.17999973415517362</v>
      </c>
      <c r="J3758" s="3">
        <v>185003.36</v>
      </c>
      <c r="K3758" s="26">
        <v>6.0999999999999999E-2</v>
      </c>
      <c r="L3758" s="4" t="b">
        <v>0</v>
      </c>
      <c r="M3758" s="4" t="s">
        <v>58</v>
      </c>
      <c r="N3758" s="35">
        <f>'Landed Freight Margin Tool'!$D$4</f>
        <v>0.58708499999999997</v>
      </c>
      <c r="O3758" s="30">
        <f>(MAX($F3758,MIN(0.18*$D3758,$F3758*(1+$N3758))))</f>
        <v>897.29024645000004</v>
      </c>
      <c r="P3758" s="35">
        <f>O3758/D3758</f>
        <v>0.17038569269667297</v>
      </c>
    </row>
    <row r="3759" spans="1:16" x14ac:dyDescent="0.3">
      <c r="A3759" s="2">
        <v>45187</v>
      </c>
      <c r="B3759" s="3" t="s">
        <v>13257</v>
      </c>
      <c r="C3759" s="4" t="s">
        <v>13258</v>
      </c>
      <c r="D3759" s="27">
        <v>18808.25</v>
      </c>
      <c r="E3759" s="27">
        <v>3385.48</v>
      </c>
      <c r="F3759" s="27">
        <v>2236.81</v>
      </c>
      <c r="G3759" s="26">
        <f>(E3759-F3759)/E3759</f>
        <v>0.33929309876295238</v>
      </c>
      <c r="H3759" s="27">
        <f>E3759-F3759</f>
        <v>1148.67</v>
      </c>
      <c r="I3759" s="35">
        <f>E3759/D3759</f>
        <v>0.17999973415921205</v>
      </c>
      <c r="J3759" s="3">
        <v>185003.36</v>
      </c>
      <c r="K3759" s="26">
        <v>6.0999999999999999E-2</v>
      </c>
      <c r="L3759" s="4" t="b">
        <v>0</v>
      </c>
      <c r="M3759" s="4" t="s">
        <v>58</v>
      </c>
      <c r="N3759" s="35">
        <f>'Landed Freight Margin Tool'!$D$4</f>
        <v>0.58708499999999997</v>
      </c>
      <c r="O3759" s="30">
        <f>(MAX($F3759,MIN(0.18*$D3759,$F3759*(1+$N3759))))</f>
        <v>3385.4849999999997</v>
      </c>
      <c r="P3759" s="35">
        <f>O3759/D3759</f>
        <v>0.18</v>
      </c>
    </row>
    <row r="3760" spans="1:16" x14ac:dyDescent="0.3">
      <c r="A3760" s="2">
        <v>45043</v>
      </c>
      <c r="B3760" s="3" t="s">
        <v>17052</v>
      </c>
      <c r="C3760" s="4" t="s">
        <v>17053</v>
      </c>
      <c r="D3760" s="27">
        <v>3762.45</v>
      </c>
      <c r="E3760" s="27">
        <v>677.24</v>
      </c>
      <c r="F3760" s="27">
        <v>356.68</v>
      </c>
      <c r="G3760" s="26">
        <f>(E3760-F3760)/E3760</f>
        <v>0.47333293957828837</v>
      </c>
      <c r="H3760" s="27">
        <f>E3760-F3760</f>
        <v>320.56</v>
      </c>
      <c r="I3760" s="35">
        <f>E3760/D3760</f>
        <v>0.17999973421573709</v>
      </c>
      <c r="J3760" s="3">
        <v>185003.36</v>
      </c>
      <c r="K3760" s="26">
        <v>6.0999999999999999E-2</v>
      </c>
      <c r="L3760" s="4" t="b">
        <v>0</v>
      </c>
      <c r="M3760" s="4" t="s">
        <v>58</v>
      </c>
      <c r="N3760" s="35">
        <f>'Landed Freight Margin Tool'!$D$4</f>
        <v>0.58708499999999997</v>
      </c>
      <c r="O3760" s="30">
        <f>(MAX($F3760,MIN(0.18*$D3760,$F3760*(1+$N3760))))</f>
        <v>566.08147780000002</v>
      </c>
      <c r="P3760" s="35">
        <f>O3760/D3760</f>
        <v>0.15045554832622363</v>
      </c>
    </row>
    <row r="3761" spans="1:16" x14ac:dyDescent="0.3">
      <c r="A3761" s="2">
        <v>44995</v>
      </c>
      <c r="B3761" s="3" t="s">
        <v>22248</v>
      </c>
      <c r="C3761" s="4" t="s">
        <v>22249</v>
      </c>
      <c r="D3761" s="27">
        <v>13553.52</v>
      </c>
      <c r="E3761" s="27">
        <v>2439.63</v>
      </c>
      <c r="F3761" s="27">
        <v>1481.48</v>
      </c>
      <c r="G3761" s="26">
        <f>(E3761-F3761)/E3761</f>
        <v>0.39274398166935154</v>
      </c>
      <c r="H3761" s="27">
        <f>E3761-F3761</f>
        <v>958.15000000000009</v>
      </c>
      <c r="I3761" s="35">
        <f>E3761/D3761</f>
        <v>0.17999973438634392</v>
      </c>
      <c r="J3761" s="3">
        <v>185003.36</v>
      </c>
      <c r="K3761" s="26">
        <v>6.0999999999999999E-2</v>
      </c>
      <c r="L3761" s="4" t="b">
        <v>0</v>
      </c>
      <c r="M3761" s="4" t="s">
        <v>58</v>
      </c>
      <c r="N3761" s="35">
        <f>'Landed Freight Margin Tool'!$D$4</f>
        <v>0.58708499999999997</v>
      </c>
      <c r="O3761" s="30">
        <f>(MAX($F3761,MIN(0.18*$D3761,$F3761*(1+$N3761))))</f>
        <v>2351.2346858000001</v>
      </c>
      <c r="P3761" s="35">
        <f>O3761/D3761</f>
        <v>0.17347778922375884</v>
      </c>
    </row>
    <row r="3762" spans="1:16" x14ac:dyDescent="0.3">
      <c r="A3762" s="2">
        <v>44970</v>
      </c>
      <c r="B3762" s="3" t="s">
        <v>19500</v>
      </c>
      <c r="C3762" s="4" t="s">
        <v>19501</v>
      </c>
      <c r="D3762" s="27">
        <v>8288.7900000000009</v>
      </c>
      <c r="E3762" s="27">
        <v>1491.98</v>
      </c>
      <c r="F3762" s="27">
        <v>814.51</v>
      </c>
      <c r="G3762" s="26">
        <f>(E3762-F3762)/E3762</f>
        <v>0.45407445140015285</v>
      </c>
      <c r="H3762" s="27">
        <f>E3762-F3762</f>
        <v>677.47</v>
      </c>
      <c r="I3762" s="35">
        <f>E3762/D3762</f>
        <v>0.17999973458128385</v>
      </c>
      <c r="J3762" s="3">
        <v>185003.36</v>
      </c>
      <c r="K3762" s="26">
        <v>6.0999999999999999E-2</v>
      </c>
      <c r="L3762" s="4" t="b">
        <v>0</v>
      </c>
      <c r="M3762" s="4" t="s">
        <v>58</v>
      </c>
      <c r="N3762" s="35">
        <f>'Landed Freight Margin Tool'!$D$4</f>
        <v>0.58708499999999997</v>
      </c>
      <c r="O3762" s="30">
        <f>(MAX($F3762,MIN(0.18*$D3762,$F3762*(1+$N3762))))</f>
        <v>1292.69660335</v>
      </c>
      <c r="P3762" s="35">
        <f>O3762/D3762</f>
        <v>0.15595721490712153</v>
      </c>
    </row>
    <row r="3763" spans="1:16" x14ac:dyDescent="0.3">
      <c r="A3763" s="2">
        <v>45079</v>
      </c>
      <c r="B3763" s="3" t="s">
        <v>16523</v>
      </c>
      <c r="C3763" s="4" t="s">
        <v>16524</v>
      </c>
      <c r="D3763" s="27">
        <v>15825.19</v>
      </c>
      <c r="E3763" s="27">
        <v>2848.53</v>
      </c>
      <c r="F3763" s="27">
        <v>1554.54</v>
      </c>
      <c r="G3763" s="26">
        <f>(E3763-F3763)/E3763</f>
        <v>0.45426588450885197</v>
      </c>
      <c r="H3763" s="27">
        <f>E3763-F3763</f>
        <v>1293.9900000000002</v>
      </c>
      <c r="I3763" s="35">
        <f>E3763/D3763</f>
        <v>0.17999973460034288</v>
      </c>
      <c r="J3763" s="3">
        <v>185003.36</v>
      </c>
      <c r="K3763" s="26">
        <v>6.0999999999999999E-2</v>
      </c>
      <c r="L3763" s="4" t="b">
        <v>0</v>
      </c>
      <c r="M3763" s="4" t="s">
        <v>58</v>
      </c>
      <c r="N3763" s="35">
        <f>'Landed Freight Margin Tool'!$D$4</f>
        <v>0.58708499999999997</v>
      </c>
      <c r="O3763" s="30">
        <f>(MAX($F3763,MIN(0.18*$D3763,$F3763*(1+$N3763))))</f>
        <v>2467.1871159000002</v>
      </c>
      <c r="P3763" s="35">
        <f>O3763/D3763</f>
        <v>0.15590252729351117</v>
      </c>
    </row>
    <row r="3764" spans="1:16" x14ac:dyDescent="0.3">
      <c r="A3764" s="2">
        <v>45019</v>
      </c>
      <c r="B3764" s="3" t="s">
        <v>18238</v>
      </c>
      <c r="C3764" s="4" t="s">
        <v>18239</v>
      </c>
      <c r="D3764" s="27">
        <v>13572.02</v>
      </c>
      <c r="E3764" s="27">
        <v>2442.96</v>
      </c>
      <c r="F3764" s="27">
        <v>1313.89</v>
      </c>
      <c r="G3764" s="26">
        <f>(E3764-F3764)/E3764</f>
        <v>0.46217293774765034</v>
      </c>
      <c r="H3764" s="27">
        <f>E3764-F3764</f>
        <v>1129.07</v>
      </c>
      <c r="I3764" s="35">
        <f>E3764/D3764</f>
        <v>0.17999973474840147</v>
      </c>
      <c r="J3764" s="3">
        <v>185003.36</v>
      </c>
      <c r="K3764" s="26">
        <v>6.0999999999999999E-2</v>
      </c>
      <c r="L3764" s="4" t="b">
        <v>0</v>
      </c>
      <c r="M3764" s="4" t="s">
        <v>58</v>
      </c>
      <c r="N3764" s="35">
        <f>'Landed Freight Margin Tool'!$D$4</f>
        <v>0.58708499999999997</v>
      </c>
      <c r="O3764" s="30">
        <f>(MAX($F3764,MIN(0.18*$D3764,$F3764*(1+$N3764))))</f>
        <v>2085.2551106500005</v>
      </c>
      <c r="P3764" s="35">
        <f>O3764/D3764</f>
        <v>0.15364368094432518</v>
      </c>
    </row>
    <row r="3765" spans="1:16" x14ac:dyDescent="0.3">
      <c r="A3765" s="2">
        <v>45089</v>
      </c>
      <c r="B3765" s="3" t="s">
        <v>2098</v>
      </c>
      <c r="C3765" s="4" t="s">
        <v>2099</v>
      </c>
      <c r="D3765" s="27">
        <v>12821.13</v>
      </c>
      <c r="E3765" s="27">
        <v>2307.8000000000002</v>
      </c>
      <c r="F3765" s="27">
        <v>2069.77</v>
      </c>
      <c r="G3765" s="26">
        <f>(E3765-F3765)/E3765</f>
        <v>0.10314152006239717</v>
      </c>
      <c r="H3765" s="27">
        <f>E3765-F3765</f>
        <v>238.0300000000002</v>
      </c>
      <c r="I3765" s="35">
        <f>E3765/D3765</f>
        <v>0.17999973481276613</v>
      </c>
      <c r="J3765" s="3">
        <v>185003.36</v>
      </c>
      <c r="K3765" s="26">
        <v>6.0999999999999999E-2</v>
      </c>
      <c r="L3765" s="4" t="b">
        <v>0</v>
      </c>
      <c r="M3765" s="4" t="s">
        <v>58</v>
      </c>
      <c r="N3765" s="35">
        <f>'Landed Freight Margin Tool'!$D$4</f>
        <v>0.58708499999999997</v>
      </c>
      <c r="O3765" s="30">
        <f>(MAX($F3765,MIN(0.18*$D3765,$F3765*(1+$N3765))))</f>
        <v>2307.8033999999998</v>
      </c>
      <c r="P3765" s="35">
        <f>O3765/D3765</f>
        <v>0.18</v>
      </c>
    </row>
    <row r="3766" spans="1:16" x14ac:dyDescent="0.3">
      <c r="A3766" s="2">
        <v>45243</v>
      </c>
      <c r="B3766" s="3" t="s">
        <v>23164</v>
      </c>
      <c r="C3766" s="4" t="s">
        <v>23165</v>
      </c>
      <c r="D3766" s="27">
        <v>9071.68</v>
      </c>
      <c r="E3766" s="27">
        <v>1632.9</v>
      </c>
      <c r="F3766" s="27">
        <v>988.32</v>
      </c>
      <c r="G3766" s="26">
        <f>(E3766-F3766)/E3766</f>
        <v>0.39474554473635864</v>
      </c>
      <c r="H3766" s="27">
        <f>E3766-F3766</f>
        <v>644.58000000000004</v>
      </c>
      <c r="I3766" s="35">
        <f>E3766/D3766</f>
        <v>0.17999973544040354</v>
      </c>
      <c r="J3766" s="3">
        <v>185003.36</v>
      </c>
      <c r="K3766" s="26">
        <v>6.0999999999999999E-2</v>
      </c>
      <c r="L3766" s="4" t="b">
        <v>0</v>
      </c>
      <c r="M3766" s="4" t="s">
        <v>58</v>
      </c>
      <c r="N3766" s="35">
        <f>'Landed Freight Margin Tool'!$D$4</f>
        <v>0.58708499999999997</v>
      </c>
      <c r="O3766" s="30">
        <f>(MAX($F3766,MIN(0.18*$D3766,$F3766*(1+$N3766))))</f>
        <v>1568.5478472000002</v>
      </c>
      <c r="P3766" s="35">
        <f>O3766/D3766</f>
        <v>0.1729059939504039</v>
      </c>
    </row>
    <row r="3767" spans="1:16" x14ac:dyDescent="0.3">
      <c r="A3767" s="2">
        <v>45140</v>
      </c>
      <c r="B3767" s="3" t="s">
        <v>2567</v>
      </c>
      <c r="C3767" s="4" t="s">
        <v>2568</v>
      </c>
      <c r="D3767" s="27">
        <v>13610.52</v>
      </c>
      <c r="E3767" s="27">
        <v>2449.89</v>
      </c>
      <c r="F3767" s="27">
        <v>1342.15</v>
      </c>
      <c r="G3767" s="26">
        <f>(E3767-F3767)/E3767</f>
        <v>0.45215907652996656</v>
      </c>
      <c r="H3767" s="27">
        <f>E3767-F3767</f>
        <v>1107.7399999999998</v>
      </c>
      <c r="I3767" s="35">
        <f>E3767/D3767</f>
        <v>0.17999973549871714</v>
      </c>
      <c r="J3767" s="3">
        <v>185003.36</v>
      </c>
      <c r="K3767" s="26">
        <v>6.0999999999999999E-2</v>
      </c>
      <c r="L3767" s="4" t="b">
        <v>0</v>
      </c>
      <c r="M3767" s="4" t="s">
        <v>58</v>
      </c>
      <c r="N3767" s="35">
        <f>'Landed Freight Margin Tool'!$D$4</f>
        <v>0.58708499999999997</v>
      </c>
      <c r="O3767" s="30">
        <f>(MAX($F3767,MIN(0.18*$D3767,$F3767*(1+$N3767))))</f>
        <v>2130.1061327500001</v>
      </c>
      <c r="P3767" s="35">
        <f>O3767/D3767</f>
        <v>0.15650439018861881</v>
      </c>
    </row>
    <row r="3768" spans="1:16" x14ac:dyDescent="0.3">
      <c r="A3768" s="2">
        <v>45040</v>
      </c>
      <c r="B3768" s="3" t="s">
        <v>21694</v>
      </c>
      <c r="C3768" s="4" t="s">
        <v>21695</v>
      </c>
      <c r="D3768" s="27">
        <v>18152.86</v>
      </c>
      <c r="E3768" s="27">
        <v>3267.51</v>
      </c>
      <c r="F3768" s="27">
        <v>2328.8200000000002</v>
      </c>
      <c r="G3768" s="26">
        <f>(E3768-F3768)/E3768</f>
        <v>0.2872799165113496</v>
      </c>
      <c r="H3768" s="27">
        <f>E3768-F3768</f>
        <v>938.69</v>
      </c>
      <c r="I3768" s="35">
        <f>E3768/D3768</f>
        <v>0.17999973557885646</v>
      </c>
      <c r="J3768" s="3">
        <v>185003.36</v>
      </c>
      <c r="K3768" s="26">
        <v>6.0999999999999999E-2</v>
      </c>
      <c r="L3768" s="4" t="b">
        <v>0</v>
      </c>
      <c r="M3768" s="4" t="s">
        <v>58</v>
      </c>
      <c r="N3768" s="35">
        <f>'Landed Freight Margin Tool'!$D$4</f>
        <v>0.58708499999999997</v>
      </c>
      <c r="O3768" s="30">
        <f>(MAX($F3768,MIN(0.18*$D3768,$F3768*(1+$N3768))))</f>
        <v>3267.5147999999999</v>
      </c>
      <c r="P3768" s="35">
        <f>O3768/D3768</f>
        <v>0.18</v>
      </c>
    </row>
    <row r="3769" spans="1:16" x14ac:dyDescent="0.3">
      <c r="A3769" s="2">
        <v>45042</v>
      </c>
      <c r="B3769" s="3" t="s">
        <v>436</v>
      </c>
      <c r="C3769" s="4" t="s">
        <v>437</v>
      </c>
      <c r="D3769" s="27">
        <v>15129.8</v>
      </c>
      <c r="E3769" s="27">
        <v>2723.36</v>
      </c>
      <c r="F3769" s="27">
        <v>1740.13</v>
      </c>
      <c r="G3769" s="26">
        <f>(E3769-F3769)/E3769</f>
        <v>0.36103563245402737</v>
      </c>
      <c r="H3769" s="27">
        <f>E3769-F3769</f>
        <v>983.23</v>
      </c>
      <c r="I3769" s="35">
        <f>E3769/D3769</f>
        <v>0.17999973562109217</v>
      </c>
      <c r="J3769" s="3">
        <v>185003.36</v>
      </c>
      <c r="K3769" s="26">
        <v>6.0999999999999999E-2</v>
      </c>
      <c r="L3769" s="4" t="b">
        <v>0</v>
      </c>
      <c r="M3769" s="4" t="s">
        <v>58</v>
      </c>
      <c r="N3769" s="35">
        <f>'Landed Freight Margin Tool'!$D$4</f>
        <v>0.58708499999999997</v>
      </c>
      <c r="O3769" s="30">
        <f>(MAX($F3769,MIN(0.18*$D3769,$F3769*(1+$N3769))))</f>
        <v>2723.3639999999996</v>
      </c>
      <c r="P3769" s="35">
        <f>O3769/D3769</f>
        <v>0.18</v>
      </c>
    </row>
    <row r="3770" spans="1:16" x14ac:dyDescent="0.3">
      <c r="A3770" s="2">
        <v>45153</v>
      </c>
      <c r="B3770" s="3" t="s">
        <v>9606</v>
      </c>
      <c r="C3770" s="4" t="s">
        <v>9607</v>
      </c>
      <c r="D3770" s="27">
        <v>10591.96</v>
      </c>
      <c r="E3770" s="27">
        <v>1906.55</v>
      </c>
      <c r="F3770" s="27">
        <v>1348.42</v>
      </c>
      <c r="G3770" s="26">
        <f>(E3770-F3770)/E3770</f>
        <v>0.29274343709842382</v>
      </c>
      <c r="H3770" s="27">
        <f>E3770-F3770</f>
        <v>558.12999999999988</v>
      </c>
      <c r="I3770" s="35">
        <f>E3770/D3770</f>
        <v>0.17999973564854854</v>
      </c>
      <c r="J3770" s="3">
        <v>185003.36</v>
      </c>
      <c r="K3770" s="26">
        <v>6.0999999999999999E-2</v>
      </c>
      <c r="L3770" s="4" t="b">
        <v>0</v>
      </c>
      <c r="M3770" s="4" t="s">
        <v>58</v>
      </c>
      <c r="N3770" s="35">
        <f>'Landed Freight Margin Tool'!$D$4</f>
        <v>0.58708499999999997</v>
      </c>
      <c r="O3770" s="30">
        <f>(MAX($F3770,MIN(0.18*$D3770,$F3770*(1+$N3770))))</f>
        <v>1906.5527999999997</v>
      </c>
      <c r="P3770" s="35">
        <f>O3770/D3770</f>
        <v>0.18</v>
      </c>
    </row>
    <row r="3771" spans="1:16" x14ac:dyDescent="0.3">
      <c r="A3771" s="2">
        <v>44950</v>
      </c>
      <c r="B3771" s="3" t="s">
        <v>12880</v>
      </c>
      <c r="C3771" s="4" t="s">
        <v>12881</v>
      </c>
      <c r="D3771" s="27">
        <v>9083.68</v>
      </c>
      <c r="E3771" s="27">
        <v>1635.06</v>
      </c>
      <c r="F3771" s="27">
        <v>1107.03</v>
      </c>
      <c r="G3771" s="26">
        <f>(E3771-F3771)/E3771</f>
        <v>0.32294227734762027</v>
      </c>
      <c r="H3771" s="27">
        <f>E3771-F3771</f>
        <v>528.03</v>
      </c>
      <c r="I3771" s="35">
        <f>E3771/D3771</f>
        <v>0.17999973578990011</v>
      </c>
      <c r="J3771" s="3">
        <v>185003.36</v>
      </c>
      <c r="K3771" s="26">
        <v>6.0999999999999999E-2</v>
      </c>
      <c r="L3771" s="4" t="b">
        <v>0</v>
      </c>
      <c r="M3771" s="4" t="s">
        <v>58</v>
      </c>
      <c r="N3771" s="35">
        <f>'Landed Freight Margin Tool'!$D$4</f>
        <v>0.58708499999999997</v>
      </c>
      <c r="O3771" s="30">
        <f>(MAX($F3771,MIN(0.18*$D3771,$F3771*(1+$N3771))))</f>
        <v>1635.0624</v>
      </c>
      <c r="P3771" s="35">
        <f>O3771/D3771</f>
        <v>0.18</v>
      </c>
    </row>
    <row r="3772" spans="1:16" x14ac:dyDescent="0.3">
      <c r="A3772" s="2">
        <v>45154</v>
      </c>
      <c r="B3772" s="3" t="s">
        <v>22071</v>
      </c>
      <c r="C3772" s="4" t="s">
        <v>22072</v>
      </c>
      <c r="D3772" s="27">
        <v>18169.36</v>
      </c>
      <c r="E3772" s="27">
        <v>3270.48</v>
      </c>
      <c r="F3772" s="27">
        <v>2289.96</v>
      </c>
      <c r="G3772" s="26">
        <f>(E3772-F3772)/E3772</f>
        <v>0.29980920231892566</v>
      </c>
      <c r="H3772" s="27">
        <f>E3772-F3772</f>
        <v>980.52</v>
      </c>
      <c r="I3772" s="35">
        <f>E3772/D3772</f>
        <v>0.17999973581898315</v>
      </c>
      <c r="J3772" s="3">
        <v>185003.36</v>
      </c>
      <c r="K3772" s="26">
        <v>6.0999999999999999E-2</v>
      </c>
      <c r="L3772" s="4" t="b">
        <v>0</v>
      </c>
      <c r="M3772" s="4" t="s">
        <v>58</v>
      </c>
      <c r="N3772" s="35">
        <f>'Landed Freight Margin Tool'!$D$4</f>
        <v>0.58708499999999997</v>
      </c>
      <c r="O3772" s="30">
        <f>(MAX($F3772,MIN(0.18*$D3772,$F3772*(1+$N3772))))</f>
        <v>3270.4848000000002</v>
      </c>
      <c r="P3772" s="35">
        <f>O3772/D3772</f>
        <v>0.18</v>
      </c>
    </row>
    <row r="3773" spans="1:16" x14ac:dyDescent="0.3">
      <c r="A3773" s="2">
        <v>44930</v>
      </c>
      <c r="B3773" s="3" t="s">
        <v>12409</v>
      </c>
      <c r="C3773" s="4" t="s">
        <v>12410</v>
      </c>
      <c r="D3773" s="27">
        <v>15899.19</v>
      </c>
      <c r="E3773" s="27">
        <v>2861.85</v>
      </c>
      <c r="F3773" s="27">
        <v>1995.45</v>
      </c>
      <c r="G3773" s="26">
        <f>(E3773-F3773)/E3773</f>
        <v>0.30274123381728596</v>
      </c>
      <c r="H3773" s="27">
        <f>E3773-F3773</f>
        <v>866.39999999999986</v>
      </c>
      <c r="I3773" s="35">
        <f>E3773/D3773</f>
        <v>0.17999973583559917</v>
      </c>
      <c r="J3773" s="3">
        <v>185003.36</v>
      </c>
      <c r="K3773" s="26">
        <v>6.0999999999999999E-2</v>
      </c>
      <c r="L3773" s="4" t="b">
        <v>0</v>
      </c>
      <c r="M3773" s="4" t="s">
        <v>58</v>
      </c>
      <c r="N3773" s="35">
        <f>'Landed Freight Margin Tool'!$D$4</f>
        <v>0.58708499999999997</v>
      </c>
      <c r="O3773" s="30">
        <f>(MAX($F3773,MIN(0.18*$D3773,$F3773*(1+$N3773))))</f>
        <v>2861.8541999999998</v>
      </c>
      <c r="P3773" s="35">
        <f>O3773/D3773</f>
        <v>0.17999999999999997</v>
      </c>
    </row>
    <row r="3774" spans="1:16" x14ac:dyDescent="0.3">
      <c r="A3774" s="2">
        <v>45001</v>
      </c>
      <c r="B3774" s="3" t="s">
        <v>8573</v>
      </c>
      <c r="C3774" s="4" t="s">
        <v>8574</v>
      </c>
      <c r="D3774" s="27">
        <v>16682.080000000002</v>
      </c>
      <c r="E3774" s="27">
        <v>3002.77</v>
      </c>
      <c r="F3774" s="27">
        <v>1957.26</v>
      </c>
      <c r="G3774" s="26">
        <f>(E3774-F3774)/E3774</f>
        <v>0.34818184542938685</v>
      </c>
      <c r="H3774" s="27">
        <f>E3774-F3774</f>
        <v>1045.51</v>
      </c>
      <c r="I3774" s="35">
        <f>E3774/D3774</f>
        <v>0.1799997362439216</v>
      </c>
      <c r="J3774" s="3">
        <v>185003.36</v>
      </c>
      <c r="K3774" s="26">
        <v>6.0999999999999999E-2</v>
      </c>
      <c r="L3774" s="4" t="b">
        <v>0</v>
      </c>
      <c r="M3774" s="4" t="s">
        <v>58</v>
      </c>
      <c r="N3774" s="35">
        <f>'Landed Freight Margin Tool'!$D$4</f>
        <v>0.58708499999999997</v>
      </c>
      <c r="O3774" s="30">
        <f>(MAX($F3774,MIN(0.18*$D3774,$F3774*(1+$N3774))))</f>
        <v>3002.7744000000002</v>
      </c>
      <c r="P3774" s="35">
        <f>O3774/D3774</f>
        <v>0.18</v>
      </c>
    </row>
    <row r="3775" spans="1:16" x14ac:dyDescent="0.3">
      <c r="A3775" s="2">
        <v>45215</v>
      </c>
      <c r="B3775" s="3" t="s">
        <v>5767</v>
      </c>
      <c r="C3775" s="4" t="s">
        <v>5768</v>
      </c>
      <c r="D3775" s="27">
        <v>4552.84</v>
      </c>
      <c r="E3775" s="27">
        <v>819.51</v>
      </c>
      <c r="F3775" s="27">
        <v>811.1</v>
      </c>
      <c r="G3775" s="26">
        <f>(E3775-F3775)/E3775</f>
        <v>1.0262229869068063E-2</v>
      </c>
      <c r="H3775" s="27">
        <f>E3775-F3775</f>
        <v>8.4099999999999682</v>
      </c>
      <c r="I3775" s="35">
        <f>E3775/D3775</f>
        <v>0.17999973642825137</v>
      </c>
      <c r="J3775" s="3">
        <v>185003.36</v>
      </c>
      <c r="K3775" s="26">
        <v>6.0999999999999999E-2</v>
      </c>
      <c r="L3775" s="4" t="b">
        <v>0</v>
      </c>
      <c r="M3775" s="4" t="s">
        <v>58</v>
      </c>
      <c r="N3775" s="35">
        <f>'Landed Freight Margin Tool'!$D$4</f>
        <v>0.58708499999999997</v>
      </c>
      <c r="O3775" s="30">
        <f>(MAX($F3775,MIN(0.18*$D3775,$F3775*(1+$N3775))))</f>
        <v>819.51120000000003</v>
      </c>
      <c r="P3775" s="35">
        <f>O3775/D3775</f>
        <v>0.18</v>
      </c>
    </row>
    <row r="3776" spans="1:16" x14ac:dyDescent="0.3">
      <c r="A3776" s="2">
        <v>44998</v>
      </c>
      <c r="B3776" s="3" t="s">
        <v>16199</v>
      </c>
      <c r="C3776" s="4" t="s">
        <v>16200</v>
      </c>
      <c r="D3776" s="27">
        <v>14430.41</v>
      </c>
      <c r="E3776" s="27">
        <v>2597.4699999999998</v>
      </c>
      <c r="F3776" s="27">
        <v>1354.41</v>
      </c>
      <c r="G3776" s="26">
        <f>(E3776-F3776)/E3776</f>
        <v>0.47856568122057225</v>
      </c>
      <c r="H3776" s="27">
        <f>E3776-F3776</f>
        <v>1243.0599999999997</v>
      </c>
      <c r="I3776" s="35">
        <f>E3776/D3776</f>
        <v>0.17999973666721872</v>
      </c>
      <c r="J3776" s="3">
        <v>185003.36</v>
      </c>
      <c r="K3776" s="26">
        <v>6.0999999999999999E-2</v>
      </c>
      <c r="L3776" s="4" t="b">
        <v>0</v>
      </c>
      <c r="M3776" s="4" t="s">
        <v>58</v>
      </c>
      <c r="N3776" s="35">
        <f>'Landed Freight Margin Tool'!$D$4</f>
        <v>0.58708499999999997</v>
      </c>
      <c r="O3776" s="30">
        <f>(MAX($F3776,MIN(0.18*$D3776,$F3776*(1+$N3776))))</f>
        <v>2149.5637948500002</v>
      </c>
      <c r="P3776" s="35">
        <f>O3776/D3776</f>
        <v>0.14896068752377792</v>
      </c>
    </row>
    <row r="3777" spans="1:16" x14ac:dyDescent="0.3">
      <c r="A3777" s="2">
        <v>44995</v>
      </c>
      <c r="B3777" s="3" t="s">
        <v>15384</v>
      </c>
      <c r="C3777" s="4" t="s">
        <v>15385</v>
      </c>
      <c r="D3777" s="27">
        <v>8355.7900000000009</v>
      </c>
      <c r="E3777" s="27">
        <v>1504.04</v>
      </c>
      <c r="F3777" s="27">
        <v>941.03</v>
      </c>
      <c r="G3777" s="26">
        <f>(E3777-F3777)/E3777</f>
        <v>0.37433179968617858</v>
      </c>
      <c r="H3777" s="27">
        <f>E3777-F3777</f>
        <v>563.01</v>
      </c>
      <c r="I3777" s="35">
        <f>E3777/D3777</f>
        <v>0.17999973670951516</v>
      </c>
      <c r="J3777" s="3">
        <v>185003.36</v>
      </c>
      <c r="K3777" s="26">
        <v>6.0999999999999999E-2</v>
      </c>
      <c r="L3777" s="4" t="b">
        <v>0</v>
      </c>
      <c r="M3777" s="4" t="s">
        <v>58</v>
      </c>
      <c r="N3777" s="35">
        <f>'Landed Freight Margin Tool'!$D$4</f>
        <v>0.58708499999999997</v>
      </c>
      <c r="O3777" s="30">
        <f>(MAX($F3777,MIN(0.18*$D3777,$F3777*(1+$N3777))))</f>
        <v>1493.49459755</v>
      </c>
      <c r="P3777" s="35">
        <f>O3777/D3777</f>
        <v>0.17873768938065698</v>
      </c>
    </row>
    <row r="3778" spans="1:16" x14ac:dyDescent="0.3">
      <c r="A3778" s="2">
        <v>44966</v>
      </c>
      <c r="B3778" s="3" t="s">
        <v>21864</v>
      </c>
      <c r="C3778" s="4" t="s">
        <v>21865</v>
      </c>
      <c r="D3778" s="27">
        <v>12926.13</v>
      </c>
      <c r="E3778" s="27">
        <v>2326.6999999999998</v>
      </c>
      <c r="F3778" s="27">
        <v>2045.12</v>
      </c>
      <c r="G3778" s="26">
        <f>(E3778-F3778)/E3778</f>
        <v>0.12102118880818324</v>
      </c>
      <c r="H3778" s="27">
        <f>E3778-F3778</f>
        <v>281.57999999999993</v>
      </c>
      <c r="I3778" s="35">
        <f>E3778/D3778</f>
        <v>0.17999973696690347</v>
      </c>
      <c r="J3778" s="3">
        <v>185003.36</v>
      </c>
      <c r="K3778" s="26">
        <v>6.0999999999999999E-2</v>
      </c>
      <c r="L3778" s="4" t="b">
        <v>0</v>
      </c>
      <c r="M3778" s="4" t="s">
        <v>58</v>
      </c>
      <c r="N3778" s="35">
        <f>'Landed Freight Margin Tool'!$D$4</f>
        <v>0.58708499999999997</v>
      </c>
      <c r="O3778" s="30">
        <f>(MAX($F3778,MIN(0.18*$D3778,$F3778*(1+$N3778))))</f>
        <v>2326.7033999999999</v>
      </c>
      <c r="P3778" s="35">
        <f>O3778/D3778</f>
        <v>0.18</v>
      </c>
    </row>
    <row r="3779" spans="1:16" x14ac:dyDescent="0.3">
      <c r="A3779" s="2">
        <v>45279</v>
      </c>
      <c r="B3779" s="3" t="s">
        <v>12748</v>
      </c>
      <c r="C3779" s="4" t="s">
        <v>12749</v>
      </c>
      <c r="D3779" s="27">
        <v>13688.02</v>
      </c>
      <c r="E3779" s="27">
        <v>2463.84</v>
      </c>
      <c r="F3779" s="27">
        <v>1677.27</v>
      </c>
      <c r="G3779" s="26">
        <f>(E3779-F3779)/E3779</f>
        <v>0.31924556789401914</v>
      </c>
      <c r="H3779" s="27">
        <f>E3779-F3779</f>
        <v>786.57000000000016</v>
      </c>
      <c r="I3779" s="35">
        <f>E3779/D3779</f>
        <v>0.17999973699629312</v>
      </c>
      <c r="J3779" s="3">
        <v>185003.36</v>
      </c>
      <c r="K3779" s="26">
        <v>6.0999999999999999E-2</v>
      </c>
      <c r="L3779" s="4" t="b">
        <v>0</v>
      </c>
      <c r="M3779" s="4" t="s">
        <v>58</v>
      </c>
      <c r="N3779" s="35">
        <f>'Landed Freight Margin Tool'!$D$4</f>
        <v>0.58708499999999997</v>
      </c>
      <c r="O3779" s="30">
        <f>(MAX($F3779,MIN(0.18*$D3779,$F3779*(1+$N3779))))</f>
        <v>2463.8436000000002</v>
      </c>
      <c r="P3779" s="35">
        <f>O3779/D3779</f>
        <v>0.18</v>
      </c>
    </row>
    <row r="3780" spans="1:16" x14ac:dyDescent="0.3">
      <c r="A3780" s="2">
        <v>45135</v>
      </c>
      <c r="B3780" s="3" t="s">
        <v>22552</v>
      </c>
      <c r="C3780" s="4" t="s">
        <v>22553</v>
      </c>
      <c r="D3780" s="27">
        <v>14449.41</v>
      </c>
      <c r="E3780" s="27">
        <v>2600.89</v>
      </c>
      <c r="F3780" s="27">
        <v>1552.8</v>
      </c>
      <c r="G3780" s="26">
        <f>(E3780-F3780)/E3780</f>
        <v>0.40297359749931755</v>
      </c>
      <c r="H3780" s="27">
        <f>E3780-F3780</f>
        <v>1048.0899999999999</v>
      </c>
      <c r="I3780" s="35">
        <f>E3780/D3780</f>
        <v>0.1799997370134836</v>
      </c>
      <c r="J3780" s="3">
        <v>185003.36</v>
      </c>
      <c r="K3780" s="26">
        <v>6.0999999999999999E-2</v>
      </c>
      <c r="L3780" s="4" t="b">
        <v>0</v>
      </c>
      <c r="M3780" s="4" t="s">
        <v>58</v>
      </c>
      <c r="N3780" s="35">
        <f>'Landed Freight Margin Tool'!$D$4</f>
        <v>0.58708499999999997</v>
      </c>
      <c r="O3780" s="30">
        <f>(MAX($F3780,MIN(0.18*$D3780,$F3780*(1+$N3780))))</f>
        <v>2464.4255880000001</v>
      </c>
      <c r="P3780" s="35">
        <f>O3780/D3780</f>
        <v>0.17055544745425594</v>
      </c>
    </row>
    <row r="3781" spans="1:16" x14ac:dyDescent="0.3">
      <c r="A3781" s="2">
        <v>44929</v>
      </c>
      <c r="B3781" s="3" t="s">
        <v>24230</v>
      </c>
      <c r="C3781" s="4" t="s">
        <v>24231</v>
      </c>
      <c r="D3781" s="27">
        <v>17507.97</v>
      </c>
      <c r="E3781" s="27">
        <v>3151.43</v>
      </c>
      <c r="F3781" s="27">
        <v>2091.62</v>
      </c>
      <c r="G3781" s="26">
        <f>(E3781-F3781)/E3781</f>
        <v>0.33629495181552499</v>
      </c>
      <c r="H3781" s="27">
        <f>E3781-F3781</f>
        <v>1059.81</v>
      </c>
      <c r="I3781" s="35">
        <f>E3781/D3781</f>
        <v>0.17999973726251528</v>
      </c>
      <c r="J3781" s="3">
        <v>185003.36</v>
      </c>
      <c r="K3781" s="26">
        <v>6.0999999999999999E-2</v>
      </c>
      <c r="L3781" s="4" t="b">
        <v>0</v>
      </c>
      <c r="M3781" s="4" t="s">
        <v>58</v>
      </c>
      <c r="N3781" s="35">
        <f>'Landed Freight Margin Tool'!$D$4</f>
        <v>0.58708499999999997</v>
      </c>
      <c r="O3781" s="30">
        <f>(MAX($F3781,MIN(0.18*$D3781,$F3781*(1+$N3781))))</f>
        <v>3151.4346</v>
      </c>
      <c r="P3781" s="35">
        <f>O3781/D3781</f>
        <v>0.18</v>
      </c>
    </row>
    <row r="3782" spans="1:16" x14ac:dyDescent="0.3">
      <c r="A3782" s="2">
        <v>44952</v>
      </c>
      <c r="B3782" s="3" t="s">
        <v>13592</v>
      </c>
      <c r="C3782" s="4" t="s">
        <v>13593</v>
      </c>
      <c r="D3782" s="27">
        <v>15236.3</v>
      </c>
      <c r="E3782" s="27">
        <v>2742.53</v>
      </c>
      <c r="F3782" s="27">
        <v>1856.5</v>
      </c>
      <c r="G3782" s="26">
        <f>(E3782-F3782)/E3782</f>
        <v>0.32307030369768064</v>
      </c>
      <c r="H3782" s="27">
        <f>E3782-F3782</f>
        <v>886.0300000000002</v>
      </c>
      <c r="I3782" s="35">
        <f>E3782/D3782</f>
        <v>0.17999973746907061</v>
      </c>
      <c r="J3782" s="3">
        <v>185003.36</v>
      </c>
      <c r="K3782" s="26">
        <v>6.0999999999999999E-2</v>
      </c>
      <c r="L3782" s="4" t="b">
        <v>0</v>
      </c>
      <c r="M3782" s="4" t="s">
        <v>58</v>
      </c>
      <c r="N3782" s="35">
        <f>'Landed Freight Margin Tool'!$D$4</f>
        <v>0.58708499999999997</v>
      </c>
      <c r="O3782" s="30">
        <f>(MAX($F3782,MIN(0.18*$D3782,$F3782*(1+$N3782))))</f>
        <v>2742.5339999999997</v>
      </c>
      <c r="P3782" s="35">
        <f>O3782/D3782</f>
        <v>0.18</v>
      </c>
    </row>
    <row r="3783" spans="1:16" x14ac:dyDescent="0.3">
      <c r="A3783" s="2">
        <v>45036</v>
      </c>
      <c r="B3783" s="3" t="s">
        <v>9782</v>
      </c>
      <c r="C3783" s="4" t="s">
        <v>9783</v>
      </c>
      <c r="D3783" s="27">
        <v>3809.45</v>
      </c>
      <c r="E3783" s="27">
        <v>685.7</v>
      </c>
      <c r="F3783" s="27">
        <v>395.11</v>
      </c>
      <c r="G3783" s="26">
        <f>(E3783-F3783)/E3783</f>
        <v>0.4237859122065043</v>
      </c>
      <c r="H3783" s="27">
        <f>E3783-F3783</f>
        <v>290.59000000000003</v>
      </c>
      <c r="I3783" s="35">
        <f>E3783/D3783</f>
        <v>0.17999973749491399</v>
      </c>
      <c r="J3783" s="3">
        <v>185003.36</v>
      </c>
      <c r="K3783" s="26">
        <v>6.0999999999999999E-2</v>
      </c>
      <c r="L3783" s="4" t="b">
        <v>0</v>
      </c>
      <c r="M3783" s="4" t="s">
        <v>58</v>
      </c>
      <c r="N3783" s="35">
        <f>'Landed Freight Margin Tool'!$D$4</f>
        <v>0.58708499999999997</v>
      </c>
      <c r="O3783" s="30">
        <f>(MAX($F3783,MIN(0.18*$D3783,$F3783*(1+$N3783))))</f>
        <v>627.0731543500001</v>
      </c>
      <c r="P3783" s="35">
        <f>O3783/D3783</f>
        <v>0.16460989233353898</v>
      </c>
    </row>
    <row r="3784" spans="1:16" x14ac:dyDescent="0.3">
      <c r="A3784" s="2">
        <v>45107</v>
      </c>
      <c r="B3784" s="3" t="s">
        <v>1886</v>
      </c>
      <c r="C3784" s="4" t="s">
        <v>1887</v>
      </c>
      <c r="D3784" s="27">
        <v>14477.41</v>
      </c>
      <c r="E3784" s="27">
        <v>2605.9299999999998</v>
      </c>
      <c r="F3784" s="27">
        <v>1457.49</v>
      </c>
      <c r="G3784" s="26">
        <f>(E3784-F3784)/E3784</f>
        <v>0.4407025514883362</v>
      </c>
      <c r="H3784" s="27">
        <f>E3784-F3784</f>
        <v>1148.4399999999998</v>
      </c>
      <c r="I3784" s="35">
        <f>E3784/D3784</f>
        <v>0.17999973752211201</v>
      </c>
      <c r="J3784" s="3">
        <v>185003.36</v>
      </c>
      <c r="K3784" s="26">
        <v>6.0999999999999999E-2</v>
      </c>
      <c r="L3784" s="4" t="b">
        <v>0</v>
      </c>
      <c r="M3784" s="4" t="s">
        <v>58</v>
      </c>
      <c r="N3784" s="35">
        <f>'Landed Freight Margin Tool'!$D$4</f>
        <v>0.58708499999999997</v>
      </c>
      <c r="O3784" s="30">
        <f>(MAX($F3784,MIN(0.18*$D3784,$F3784*(1+$N3784))))</f>
        <v>2313.1605166500003</v>
      </c>
      <c r="P3784" s="35">
        <f>O3784/D3784</f>
        <v>0.15977723340362679</v>
      </c>
    </row>
    <row r="3785" spans="1:16" x14ac:dyDescent="0.3">
      <c r="A3785" s="2">
        <v>45278</v>
      </c>
      <c r="B3785" s="3" t="s">
        <v>24228</v>
      </c>
      <c r="C3785" s="4" t="s">
        <v>24229</v>
      </c>
      <c r="D3785" s="27">
        <v>13736.52</v>
      </c>
      <c r="E3785" s="27">
        <v>2472.5700000000002</v>
      </c>
      <c r="F3785" s="27">
        <v>1719.8</v>
      </c>
      <c r="G3785" s="26">
        <f>(E3785-F3785)/E3785</f>
        <v>0.30444840793182809</v>
      </c>
      <c r="H3785" s="27">
        <f>E3785-F3785</f>
        <v>752.77000000000021</v>
      </c>
      <c r="I3785" s="35">
        <f>E3785/D3785</f>
        <v>0.17999973792488927</v>
      </c>
      <c r="J3785" s="3">
        <v>185003.36</v>
      </c>
      <c r="K3785" s="26">
        <v>6.0999999999999999E-2</v>
      </c>
      <c r="L3785" s="4" t="b">
        <v>0</v>
      </c>
      <c r="M3785" s="4" t="s">
        <v>58</v>
      </c>
      <c r="N3785" s="35">
        <f>'Landed Freight Margin Tool'!$D$4</f>
        <v>0.58708499999999997</v>
      </c>
      <c r="O3785" s="30">
        <f>(MAX($F3785,MIN(0.18*$D3785,$F3785*(1+$N3785))))</f>
        <v>2472.5736000000002</v>
      </c>
      <c r="P3785" s="35">
        <f>O3785/D3785</f>
        <v>0.18</v>
      </c>
    </row>
    <row r="3786" spans="1:16" x14ac:dyDescent="0.3">
      <c r="A3786" s="2">
        <v>45203</v>
      </c>
      <c r="B3786" s="3" t="s">
        <v>8302</v>
      </c>
      <c r="C3786" s="4" t="s">
        <v>8303</v>
      </c>
      <c r="D3786" s="27">
        <v>15264.3</v>
      </c>
      <c r="E3786" s="27">
        <v>2747.57</v>
      </c>
      <c r="F3786" s="27">
        <v>1937.35</v>
      </c>
      <c r="G3786" s="26">
        <f>(E3786-F3786)/E3786</f>
        <v>0.29488602656165275</v>
      </c>
      <c r="H3786" s="27">
        <f>E3786-F3786</f>
        <v>810.22000000000025</v>
      </c>
      <c r="I3786" s="35">
        <f>E3786/D3786</f>
        <v>0.17999973795064303</v>
      </c>
      <c r="J3786" s="3">
        <v>185003.36</v>
      </c>
      <c r="K3786" s="26">
        <v>6.0999999999999999E-2</v>
      </c>
      <c r="L3786" s="4" t="b">
        <v>0</v>
      </c>
      <c r="M3786" s="4" t="s">
        <v>58</v>
      </c>
      <c r="N3786" s="35">
        <f>'Landed Freight Margin Tool'!$D$4</f>
        <v>0.58708499999999997</v>
      </c>
      <c r="O3786" s="30">
        <f>(MAX($F3786,MIN(0.18*$D3786,$F3786*(1+$N3786))))</f>
        <v>2747.5739999999996</v>
      </c>
      <c r="P3786" s="35">
        <f>O3786/D3786</f>
        <v>0.18</v>
      </c>
    </row>
    <row r="3787" spans="1:16" x14ac:dyDescent="0.3">
      <c r="A3787" s="2">
        <v>44971</v>
      </c>
      <c r="B3787" s="3" t="s">
        <v>10100</v>
      </c>
      <c r="C3787" s="4" t="s">
        <v>10101</v>
      </c>
      <c r="D3787" s="27">
        <v>19120.75</v>
      </c>
      <c r="E3787" s="27">
        <v>3441.73</v>
      </c>
      <c r="F3787" s="27">
        <v>2302.4</v>
      </c>
      <c r="G3787" s="26">
        <f>(E3787-F3787)/E3787</f>
        <v>0.33103410203589473</v>
      </c>
      <c r="H3787" s="27">
        <f>E3787-F3787</f>
        <v>1139.33</v>
      </c>
      <c r="I3787" s="35">
        <f>E3787/D3787</f>
        <v>0.17999973850398127</v>
      </c>
      <c r="J3787" s="3">
        <v>185003.36</v>
      </c>
      <c r="K3787" s="26">
        <v>6.0999999999999999E-2</v>
      </c>
      <c r="L3787" s="4" t="b">
        <v>0</v>
      </c>
      <c r="M3787" s="4" t="s">
        <v>58</v>
      </c>
      <c r="N3787" s="35">
        <f>'Landed Freight Margin Tool'!$D$4</f>
        <v>0.58708499999999997</v>
      </c>
      <c r="O3787" s="30">
        <f>(MAX($F3787,MIN(0.18*$D3787,$F3787*(1+$N3787))))</f>
        <v>3441.7349999999997</v>
      </c>
      <c r="P3787" s="35">
        <f>O3787/D3787</f>
        <v>0.18</v>
      </c>
    </row>
    <row r="3788" spans="1:16" x14ac:dyDescent="0.3">
      <c r="A3788" s="2">
        <v>45190</v>
      </c>
      <c r="B3788" s="3" t="s">
        <v>22183</v>
      </c>
      <c r="C3788" s="4" t="s">
        <v>22184</v>
      </c>
      <c r="D3788" s="27">
        <v>16063.19</v>
      </c>
      <c r="E3788" s="27">
        <v>2891.37</v>
      </c>
      <c r="F3788" s="27">
        <v>1923.77</v>
      </c>
      <c r="G3788" s="26">
        <f>(E3788-F3788)/E3788</f>
        <v>0.33465104777320093</v>
      </c>
      <c r="H3788" s="27">
        <f>E3788-F3788</f>
        <v>967.59999999999991</v>
      </c>
      <c r="I3788" s="35">
        <f>E3788/D3788</f>
        <v>0.17999973853263268</v>
      </c>
      <c r="J3788" s="3">
        <v>185003.36</v>
      </c>
      <c r="K3788" s="26">
        <v>6.0999999999999999E-2</v>
      </c>
      <c r="L3788" s="4" t="b">
        <v>0</v>
      </c>
      <c r="M3788" s="4" t="s">
        <v>58</v>
      </c>
      <c r="N3788" s="35">
        <f>'Landed Freight Margin Tool'!$D$4</f>
        <v>0.58708499999999997</v>
      </c>
      <c r="O3788" s="30">
        <f>(MAX($F3788,MIN(0.18*$D3788,$F3788*(1+$N3788))))</f>
        <v>2891.3742000000002</v>
      </c>
      <c r="P3788" s="35">
        <f>O3788/D3788</f>
        <v>0.18</v>
      </c>
    </row>
    <row r="3789" spans="1:16" x14ac:dyDescent="0.3">
      <c r="A3789" s="2">
        <v>45177</v>
      </c>
      <c r="B3789" s="3" t="s">
        <v>20434</v>
      </c>
      <c r="C3789" s="4" t="s">
        <v>20435</v>
      </c>
      <c r="D3789" s="27">
        <v>9946.07</v>
      </c>
      <c r="E3789" s="27">
        <v>1790.29</v>
      </c>
      <c r="F3789" s="27">
        <v>1141.03</v>
      </c>
      <c r="G3789" s="26">
        <f>(E3789-F3789)/E3789</f>
        <v>0.3626563294214904</v>
      </c>
      <c r="H3789" s="27">
        <f>E3789-F3789</f>
        <v>649.26</v>
      </c>
      <c r="I3789" s="35">
        <f>E3789/D3789</f>
        <v>0.17999973859021703</v>
      </c>
      <c r="J3789" s="3">
        <v>185003.36</v>
      </c>
      <c r="K3789" s="26">
        <v>6.0999999999999999E-2</v>
      </c>
      <c r="L3789" s="4" t="b">
        <v>0</v>
      </c>
      <c r="M3789" s="4" t="s">
        <v>58</v>
      </c>
      <c r="N3789" s="35">
        <f>'Landed Freight Margin Tool'!$D$4</f>
        <v>0.58708499999999997</v>
      </c>
      <c r="O3789" s="30">
        <f>(MAX($F3789,MIN(0.18*$D3789,$F3789*(1+$N3789))))</f>
        <v>1790.2926</v>
      </c>
      <c r="P3789" s="35">
        <f>O3789/D3789</f>
        <v>0.18</v>
      </c>
    </row>
    <row r="3790" spans="1:16" x14ac:dyDescent="0.3">
      <c r="A3790" s="2">
        <v>45224</v>
      </c>
      <c r="B3790" s="3" t="s">
        <v>8569</v>
      </c>
      <c r="C3790" s="4" t="s">
        <v>8570</v>
      </c>
      <c r="D3790" s="27">
        <v>11478.35</v>
      </c>
      <c r="E3790" s="27">
        <v>2066.1</v>
      </c>
      <c r="F3790" s="27">
        <v>1382.33</v>
      </c>
      <c r="G3790" s="26">
        <f>(E3790-F3790)/E3790</f>
        <v>0.33094719519868354</v>
      </c>
      <c r="H3790" s="27">
        <f>E3790-F3790</f>
        <v>683.77</v>
      </c>
      <c r="I3790" s="35">
        <f>E3790/D3790</f>
        <v>0.17999973863839314</v>
      </c>
      <c r="J3790" s="3">
        <v>185003.36</v>
      </c>
      <c r="K3790" s="26">
        <v>6.0999999999999999E-2</v>
      </c>
      <c r="L3790" s="4" t="b">
        <v>0</v>
      </c>
      <c r="M3790" s="4" t="s">
        <v>58</v>
      </c>
      <c r="N3790" s="35">
        <f>'Landed Freight Margin Tool'!$D$4</f>
        <v>0.58708499999999997</v>
      </c>
      <c r="O3790" s="30">
        <f>(MAX($F3790,MIN(0.18*$D3790,$F3790*(1+$N3790))))</f>
        <v>2066.1030000000001</v>
      </c>
      <c r="P3790" s="35">
        <f>O3790/D3790</f>
        <v>0.18</v>
      </c>
    </row>
    <row r="3791" spans="1:16" x14ac:dyDescent="0.3">
      <c r="A3791" s="2">
        <v>45215</v>
      </c>
      <c r="B3791" s="3" t="s">
        <v>13074</v>
      </c>
      <c r="C3791" s="4" t="s">
        <v>13075</v>
      </c>
      <c r="D3791" s="27">
        <v>13777.02</v>
      </c>
      <c r="E3791" s="27">
        <v>2479.86</v>
      </c>
      <c r="F3791" s="27">
        <v>1849.26</v>
      </c>
      <c r="G3791" s="26">
        <f>(E3791-F3791)/E3791</f>
        <v>0.25428854854709543</v>
      </c>
      <c r="H3791" s="27">
        <f>E3791-F3791</f>
        <v>630.60000000000014</v>
      </c>
      <c r="I3791" s="35">
        <f>E3791/D3791</f>
        <v>0.17999973869530567</v>
      </c>
      <c r="J3791" s="3">
        <v>185003.36</v>
      </c>
      <c r="K3791" s="26">
        <v>6.0999999999999999E-2</v>
      </c>
      <c r="L3791" s="4" t="b">
        <v>0</v>
      </c>
      <c r="M3791" s="4" t="s">
        <v>58</v>
      </c>
      <c r="N3791" s="35">
        <f>'Landed Freight Margin Tool'!$D$4</f>
        <v>0.58708499999999997</v>
      </c>
      <c r="O3791" s="30">
        <f>(MAX($F3791,MIN(0.18*$D3791,$F3791*(1+$N3791))))</f>
        <v>2479.8636000000001</v>
      </c>
      <c r="P3791" s="35">
        <f>O3791/D3791</f>
        <v>0.18</v>
      </c>
    </row>
    <row r="3792" spans="1:16" x14ac:dyDescent="0.3">
      <c r="A3792" s="2">
        <v>45195</v>
      </c>
      <c r="B3792" s="3" t="s">
        <v>10067</v>
      </c>
      <c r="C3792" s="4" t="s">
        <v>10068</v>
      </c>
      <c r="D3792" s="27">
        <v>16080.19</v>
      </c>
      <c r="E3792" s="27">
        <v>2894.43</v>
      </c>
      <c r="F3792" s="27">
        <v>1687.32</v>
      </c>
      <c r="G3792" s="26">
        <f>(E3792-F3792)/E3792</f>
        <v>0.41704584322301802</v>
      </c>
      <c r="H3792" s="27">
        <f>E3792-F3792</f>
        <v>1207.1099999999999</v>
      </c>
      <c r="I3792" s="35">
        <f>E3792/D3792</f>
        <v>0.17999973880905634</v>
      </c>
      <c r="J3792" s="3">
        <v>185003.36</v>
      </c>
      <c r="K3792" s="26">
        <v>6.0999999999999999E-2</v>
      </c>
      <c r="L3792" s="4" t="b">
        <v>0</v>
      </c>
      <c r="M3792" s="4" t="s">
        <v>58</v>
      </c>
      <c r="N3792" s="35">
        <f>'Landed Freight Margin Tool'!$D$4</f>
        <v>0.58708499999999997</v>
      </c>
      <c r="O3792" s="30">
        <f>(MAX($F3792,MIN(0.18*$D3792,$F3792*(1+$N3792))))</f>
        <v>2677.9202622000003</v>
      </c>
      <c r="P3792" s="35">
        <f>O3792/D3792</f>
        <v>0.16653536197022548</v>
      </c>
    </row>
    <row r="3793" spans="1:16" x14ac:dyDescent="0.3">
      <c r="A3793" s="2">
        <v>45049</v>
      </c>
      <c r="B3793" s="3" t="s">
        <v>8063</v>
      </c>
      <c r="C3793" s="4" t="s">
        <v>8064</v>
      </c>
      <c r="D3793" s="27">
        <v>19169.75</v>
      </c>
      <c r="E3793" s="27">
        <v>3450.55</v>
      </c>
      <c r="F3793" s="27">
        <v>1214.76</v>
      </c>
      <c r="G3793" s="26">
        <f>(E3793-F3793)/E3793</f>
        <v>0.64795177580385732</v>
      </c>
      <c r="H3793" s="27">
        <f>E3793-F3793</f>
        <v>2235.79</v>
      </c>
      <c r="I3793" s="35">
        <f>E3793/D3793</f>
        <v>0.17999973917239401</v>
      </c>
      <c r="J3793" s="3">
        <v>185003.36</v>
      </c>
      <c r="K3793" s="26">
        <v>6.0999999999999999E-2</v>
      </c>
      <c r="L3793" s="4" t="b">
        <v>0</v>
      </c>
      <c r="M3793" s="4" t="s">
        <v>58</v>
      </c>
      <c r="N3793" s="35">
        <f>'Landed Freight Margin Tool'!$D$4</f>
        <v>0.58708499999999997</v>
      </c>
      <c r="O3793" s="30">
        <f>(MAX($F3793,MIN(0.18*$D3793,$F3793*(1+$N3793))))</f>
        <v>1927.9273746000001</v>
      </c>
      <c r="P3793" s="35">
        <f>O3793/D3793</f>
        <v>0.10057133632937311</v>
      </c>
    </row>
    <row r="3794" spans="1:16" x14ac:dyDescent="0.3">
      <c r="A3794" s="2">
        <v>45051</v>
      </c>
      <c r="B3794" s="3" t="s">
        <v>6743</v>
      </c>
      <c r="C3794" s="4" t="s">
        <v>6744</v>
      </c>
      <c r="D3794" s="27">
        <v>15348.8</v>
      </c>
      <c r="E3794" s="27">
        <v>2762.78</v>
      </c>
      <c r="F3794" s="27">
        <v>1781.82</v>
      </c>
      <c r="G3794" s="26">
        <f>(E3794-F3794)/E3794</f>
        <v>0.35506265428300487</v>
      </c>
      <c r="H3794" s="27">
        <f>E3794-F3794</f>
        <v>980.96000000000026</v>
      </c>
      <c r="I3794" s="35">
        <f>E3794/D3794</f>
        <v>0.17999973939330763</v>
      </c>
      <c r="J3794" s="3">
        <v>185003.36</v>
      </c>
      <c r="K3794" s="26">
        <v>6.0999999999999999E-2</v>
      </c>
      <c r="L3794" s="4" t="b">
        <v>0</v>
      </c>
      <c r="M3794" s="4" t="s">
        <v>58</v>
      </c>
      <c r="N3794" s="35">
        <f>'Landed Freight Margin Tool'!$D$4</f>
        <v>0.58708499999999997</v>
      </c>
      <c r="O3794" s="30">
        <f>(MAX($F3794,MIN(0.18*$D3794,$F3794*(1+$N3794))))</f>
        <v>2762.7839999999997</v>
      </c>
      <c r="P3794" s="35">
        <f>O3794/D3794</f>
        <v>0.18</v>
      </c>
    </row>
    <row r="3795" spans="1:16" x14ac:dyDescent="0.3">
      <c r="A3795" s="2">
        <v>45125</v>
      </c>
      <c r="B3795" s="3" t="s">
        <v>7904</v>
      </c>
      <c r="C3795" s="4" t="s">
        <v>7905</v>
      </c>
      <c r="D3795" s="27">
        <v>17654.47</v>
      </c>
      <c r="E3795" s="27">
        <v>3177.8</v>
      </c>
      <c r="F3795" s="27">
        <v>1925.02</v>
      </c>
      <c r="G3795" s="26">
        <f>(E3795-F3795)/E3795</f>
        <v>0.39422871168733092</v>
      </c>
      <c r="H3795" s="27">
        <f>E3795-F3795</f>
        <v>1252.7800000000002</v>
      </c>
      <c r="I3795" s="35">
        <f>E3795/D3795</f>
        <v>0.17999973944275868</v>
      </c>
      <c r="J3795" s="3">
        <v>185003.36</v>
      </c>
      <c r="K3795" s="26">
        <v>6.0999999999999999E-2</v>
      </c>
      <c r="L3795" s="4" t="b">
        <v>0</v>
      </c>
      <c r="M3795" s="4" t="s">
        <v>58</v>
      </c>
      <c r="N3795" s="35">
        <f>'Landed Freight Margin Tool'!$D$4</f>
        <v>0.58708499999999997</v>
      </c>
      <c r="O3795" s="30">
        <f>(MAX($F3795,MIN(0.18*$D3795,$F3795*(1+$N3795))))</f>
        <v>3055.1703667000002</v>
      </c>
      <c r="P3795" s="35">
        <f>O3795/D3795</f>
        <v>0.17305364401763407</v>
      </c>
    </row>
    <row r="3796" spans="1:16" x14ac:dyDescent="0.3">
      <c r="A3796" s="2">
        <v>45155</v>
      </c>
      <c r="B3796" s="3" t="s">
        <v>2739</v>
      </c>
      <c r="C3796" s="4" t="s">
        <v>2740</v>
      </c>
      <c r="D3796" s="27">
        <v>3838.45</v>
      </c>
      <c r="E3796" s="27">
        <v>690.92</v>
      </c>
      <c r="F3796" s="27">
        <v>490.14</v>
      </c>
      <c r="G3796" s="26">
        <f>(E3796-F3796)/E3796</f>
        <v>0.29059804318879173</v>
      </c>
      <c r="H3796" s="27">
        <f>E3796-F3796</f>
        <v>200.77999999999997</v>
      </c>
      <c r="I3796" s="35">
        <f>E3796/D3796</f>
        <v>0.17999973947817477</v>
      </c>
      <c r="J3796" s="3">
        <v>185003.36</v>
      </c>
      <c r="K3796" s="26">
        <v>6.0999999999999999E-2</v>
      </c>
      <c r="L3796" s="4" t="b">
        <v>0</v>
      </c>
      <c r="M3796" s="4" t="s">
        <v>58</v>
      </c>
      <c r="N3796" s="35">
        <f>'Landed Freight Margin Tool'!$D$4</f>
        <v>0.58708499999999997</v>
      </c>
      <c r="O3796" s="30">
        <f>(MAX($F3796,MIN(0.18*$D3796,$F3796*(1+$N3796))))</f>
        <v>690.92099999999994</v>
      </c>
      <c r="P3796" s="35">
        <f>O3796/D3796</f>
        <v>0.18</v>
      </c>
    </row>
    <row r="3797" spans="1:16" x14ac:dyDescent="0.3">
      <c r="A3797" s="2">
        <v>45232</v>
      </c>
      <c r="B3797" s="3" t="s">
        <v>22760</v>
      </c>
      <c r="C3797" s="4" t="s">
        <v>22761</v>
      </c>
      <c r="D3797" s="27">
        <v>19195.75</v>
      </c>
      <c r="E3797" s="27">
        <v>3455.23</v>
      </c>
      <c r="F3797" s="27">
        <v>1884.23</v>
      </c>
      <c r="G3797" s="26">
        <f>(E3797-F3797)/E3797</f>
        <v>0.45467306083820758</v>
      </c>
      <c r="H3797" s="27">
        <f>E3797-F3797</f>
        <v>1571</v>
      </c>
      <c r="I3797" s="35">
        <f>E3797/D3797</f>
        <v>0.17999973952567624</v>
      </c>
      <c r="J3797" s="3">
        <v>185003.36</v>
      </c>
      <c r="K3797" s="26">
        <v>6.0999999999999999E-2</v>
      </c>
      <c r="L3797" s="4" t="b">
        <v>0</v>
      </c>
      <c r="M3797" s="4" t="s">
        <v>58</v>
      </c>
      <c r="N3797" s="35">
        <f>'Landed Freight Margin Tool'!$D$4</f>
        <v>0.58708499999999997</v>
      </c>
      <c r="O3797" s="30">
        <f>(MAX($F3797,MIN(0.18*$D3797,$F3797*(1+$N3797))))</f>
        <v>2990.43316955</v>
      </c>
      <c r="P3797" s="35">
        <f>O3797/D3797</f>
        <v>0.15578621150775562</v>
      </c>
    </row>
    <row r="3798" spans="1:16" x14ac:dyDescent="0.3">
      <c r="A3798" s="2">
        <v>44938</v>
      </c>
      <c r="B3798" s="3" t="s">
        <v>9244</v>
      </c>
      <c r="C3798" s="4" t="s">
        <v>9245</v>
      </c>
      <c r="D3798" s="27">
        <v>19210.25</v>
      </c>
      <c r="E3798" s="27">
        <v>3457.84</v>
      </c>
      <c r="F3798" s="27">
        <v>1963.21</v>
      </c>
      <c r="G3798" s="26">
        <f>(E3798-F3798)/E3798</f>
        <v>0.43224382851722465</v>
      </c>
      <c r="H3798" s="27">
        <f>E3798-F3798</f>
        <v>1494.63</v>
      </c>
      <c r="I3798" s="35">
        <f>E3798/D3798</f>
        <v>0.1799997397222837</v>
      </c>
      <c r="J3798" s="3">
        <v>185003.36</v>
      </c>
      <c r="K3798" s="26">
        <v>6.0999999999999999E-2</v>
      </c>
      <c r="L3798" s="4" t="b">
        <v>0</v>
      </c>
      <c r="M3798" s="4" t="s">
        <v>58</v>
      </c>
      <c r="N3798" s="35">
        <f>'Landed Freight Margin Tool'!$D$4</f>
        <v>0.58708499999999997</v>
      </c>
      <c r="O3798" s="30">
        <f>(MAX($F3798,MIN(0.18*$D3798,$F3798*(1+$N3798))))</f>
        <v>3115.7811428500004</v>
      </c>
      <c r="P3798" s="35">
        <f>O3798/D3798</f>
        <v>0.16219368008485055</v>
      </c>
    </row>
    <row r="3799" spans="1:16" x14ac:dyDescent="0.3">
      <c r="A3799" s="2">
        <v>45223</v>
      </c>
      <c r="B3799" s="3" t="s">
        <v>12495</v>
      </c>
      <c r="C3799" s="4" t="s">
        <v>12496</v>
      </c>
      <c r="D3799" s="27">
        <v>4611.34</v>
      </c>
      <c r="E3799" s="27">
        <v>830.04</v>
      </c>
      <c r="F3799" s="27">
        <v>621.83000000000004</v>
      </c>
      <c r="G3799" s="26">
        <f>(E3799-F3799)/E3799</f>
        <v>0.25084333285142879</v>
      </c>
      <c r="H3799" s="27">
        <f>E3799-F3799</f>
        <v>208.20999999999992</v>
      </c>
      <c r="I3799" s="35">
        <f>E3799/D3799</f>
        <v>0.17999973977195347</v>
      </c>
      <c r="J3799" s="3">
        <v>185003.36</v>
      </c>
      <c r="K3799" s="26">
        <v>6.0999999999999999E-2</v>
      </c>
      <c r="L3799" s="4" t="b">
        <v>0</v>
      </c>
      <c r="M3799" s="4" t="s">
        <v>58</v>
      </c>
      <c r="N3799" s="35">
        <f>'Landed Freight Margin Tool'!$D$4</f>
        <v>0.58708499999999997</v>
      </c>
      <c r="O3799" s="30">
        <f>(MAX($F3799,MIN(0.18*$D3799,$F3799*(1+$N3799))))</f>
        <v>830.0412</v>
      </c>
      <c r="P3799" s="35">
        <f>O3799/D3799</f>
        <v>0.18</v>
      </c>
    </row>
    <row r="3800" spans="1:16" x14ac:dyDescent="0.3">
      <c r="A3800" s="2">
        <v>45142</v>
      </c>
      <c r="B3800" s="3" t="s">
        <v>12225</v>
      </c>
      <c r="C3800" s="4" t="s">
        <v>12226</v>
      </c>
      <c r="D3800" s="27">
        <v>14611.91</v>
      </c>
      <c r="E3800" s="27">
        <v>2630.14</v>
      </c>
      <c r="F3800" s="27">
        <v>1971.47</v>
      </c>
      <c r="G3800" s="26">
        <f>(E3800-F3800)/E3800</f>
        <v>0.25043153596386497</v>
      </c>
      <c r="H3800" s="27">
        <f>E3800-F3800</f>
        <v>658.66999999999985</v>
      </c>
      <c r="I3800" s="35">
        <f>E3800/D3800</f>
        <v>0.17999973993817373</v>
      </c>
      <c r="J3800" s="3">
        <v>185003.36</v>
      </c>
      <c r="K3800" s="26">
        <v>6.0999999999999999E-2</v>
      </c>
      <c r="L3800" s="4" t="b">
        <v>0</v>
      </c>
      <c r="M3800" s="4" t="s">
        <v>58</v>
      </c>
      <c r="N3800" s="35">
        <f>'Landed Freight Margin Tool'!$D$4</f>
        <v>0.58708499999999997</v>
      </c>
      <c r="O3800" s="30">
        <f>(MAX($F3800,MIN(0.18*$D3800,$F3800*(1+$N3800))))</f>
        <v>2630.1437999999998</v>
      </c>
      <c r="P3800" s="35">
        <f>O3800/D3800</f>
        <v>0.18</v>
      </c>
    </row>
    <row r="3801" spans="1:16" x14ac:dyDescent="0.3">
      <c r="A3801" s="2">
        <v>45156</v>
      </c>
      <c r="B3801" s="3" t="s">
        <v>18125</v>
      </c>
      <c r="C3801" s="4" t="s">
        <v>18126</v>
      </c>
      <c r="D3801" s="27">
        <v>13081.63</v>
      </c>
      <c r="E3801" s="27">
        <v>2354.69</v>
      </c>
      <c r="F3801" s="27">
        <v>1555.89</v>
      </c>
      <c r="G3801" s="26">
        <f>(E3801-F3801)/E3801</f>
        <v>0.33923786145947021</v>
      </c>
      <c r="H3801" s="27">
        <f>E3801-F3801</f>
        <v>798.8</v>
      </c>
      <c r="I3801" s="35">
        <f>E3801/D3801</f>
        <v>0.17999974009355105</v>
      </c>
      <c r="J3801" s="3">
        <v>185003.36</v>
      </c>
      <c r="K3801" s="26">
        <v>6.0999999999999999E-2</v>
      </c>
      <c r="L3801" s="4" t="b">
        <v>0</v>
      </c>
      <c r="M3801" s="4" t="s">
        <v>58</v>
      </c>
      <c r="N3801" s="35">
        <f>'Landed Freight Margin Tool'!$D$4</f>
        <v>0.58708499999999997</v>
      </c>
      <c r="O3801" s="30">
        <f>(MAX($F3801,MIN(0.18*$D3801,$F3801*(1+$N3801))))</f>
        <v>2354.6933999999997</v>
      </c>
      <c r="P3801" s="35">
        <f>O3801/D3801</f>
        <v>0.18</v>
      </c>
    </row>
    <row r="3802" spans="1:16" x14ac:dyDescent="0.3">
      <c r="A3802" s="2">
        <v>44964</v>
      </c>
      <c r="B3802" s="3" t="s">
        <v>18865</v>
      </c>
      <c r="C3802" s="4" t="s">
        <v>18866</v>
      </c>
      <c r="D3802" s="27">
        <v>12314.24</v>
      </c>
      <c r="E3802" s="27">
        <v>2216.56</v>
      </c>
      <c r="F3802" s="27">
        <v>1571.96</v>
      </c>
      <c r="G3802" s="26">
        <f>(E3802-F3802)/E3802</f>
        <v>0.2908109863933302</v>
      </c>
      <c r="H3802" s="27">
        <f>E3802-F3802</f>
        <v>644.59999999999991</v>
      </c>
      <c r="I3802" s="35">
        <f>E3802/D3802</f>
        <v>0.17999974013824646</v>
      </c>
      <c r="J3802" s="3">
        <v>185003.36</v>
      </c>
      <c r="K3802" s="26">
        <v>6.0999999999999999E-2</v>
      </c>
      <c r="L3802" s="4" t="b">
        <v>0</v>
      </c>
      <c r="M3802" s="4" t="s">
        <v>58</v>
      </c>
      <c r="N3802" s="35">
        <f>'Landed Freight Margin Tool'!$D$4</f>
        <v>0.58708499999999997</v>
      </c>
      <c r="O3802" s="30">
        <f>(MAX($F3802,MIN(0.18*$D3802,$F3802*(1+$N3802))))</f>
        <v>2216.5632000000001</v>
      </c>
      <c r="P3802" s="35">
        <f>O3802/D3802</f>
        <v>0.18000000000000002</v>
      </c>
    </row>
    <row r="3803" spans="1:16" x14ac:dyDescent="0.3">
      <c r="A3803" s="2">
        <v>45197</v>
      </c>
      <c r="B3803" s="3" t="s">
        <v>15232</v>
      </c>
      <c r="C3803" s="4" t="s">
        <v>15233</v>
      </c>
      <c r="D3803" s="27">
        <v>18493.86</v>
      </c>
      <c r="E3803" s="27">
        <v>3328.89</v>
      </c>
      <c r="F3803" s="27">
        <v>1722.82</v>
      </c>
      <c r="G3803" s="26">
        <f>(E3803-F3803)/E3803</f>
        <v>0.48246412467819605</v>
      </c>
      <c r="H3803" s="27">
        <f>E3803-F3803</f>
        <v>1606.07</v>
      </c>
      <c r="I3803" s="35">
        <f>E3803/D3803</f>
        <v>0.17999974045439945</v>
      </c>
      <c r="J3803" s="3">
        <v>185003.36</v>
      </c>
      <c r="K3803" s="26">
        <v>6.0999999999999999E-2</v>
      </c>
      <c r="L3803" s="4" t="b">
        <v>0</v>
      </c>
      <c r="M3803" s="4" t="s">
        <v>58</v>
      </c>
      <c r="N3803" s="35">
        <f>'Landed Freight Margin Tool'!$D$4</f>
        <v>0.58708499999999997</v>
      </c>
      <c r="O3803" s="30">
        <f>(MAX($F3803,MIN(0.18*$D3803,$F3803*(1+$N3803))))</f>
        <v>2734.2617797000003</v>
      </c>
      <c r="P3803" s="35">
        <f>O3803/D3803</f>
        <v>0.14784700325946018</v>
      </c>
    </row>
    <row r="3804" spans="1:16" x14ac:dyDescent="0.3">
      <c r="A3804" s="2">
        <v>45134</v>
      </c>
      <c r="B3804" s="3" t="s">
        <v>6540</v>
      </c>
      <c r="C3804" s="4" t="s">
        <v>5040</v>
      </c>
      <c r="D3804" s="27">
        <v>12335.24</v>
      </c>
      <c r="E3804" s="27">
        <v>2220.34</v>
      </c>
      <c r="F3804" s="27">
        <v>1639.66</v>
      </c>
      <c r="G3804" s="26">
        <f>(E3804-F3804)/E3804</f>
        <v>0.26152751380419215</v>
      </c>
      <c r="H3804" s="27">
        <f>E3804-F3804</f>
        <v>580.68000000000006</v>
      </c>
      <c r="I3804" s="35">
        <f>E3804/D3804</f>
        <v>0.17999974058064538</v>
      </c>
      <c r="J3804" s="3">
        <v>185003.36</v>
      </c>
      <c r="K3804" s="26">
        <v>6.0999999999999999E-2</v>
      </c>
      <c r="L3804" s="4" t="b">
        <v>0</v>
      </c>
      <c r="M3804" s="4" t="s">
        <v>58</v>
      </c>
      <c r="N3804" s="35">
        <f>'Landed Freight Margin Tool'!$D$4</f>
        <v>0.58708499999999997</v>
      </c>
      <c r="O3804" s="30">
        <f>(MAX($F3804,MIN(0.18*$D3804,$F3804*(1+$N3804))))</f>
        <v>2220.3431999999998</v>
      </c>
      <c r="P3804" s="35">
        <f>O3804/D3804</f>
        <v>0.18</v>
      </c>
    </row>
    <row r="3805" spans="1:16" x14ac:dyDescent="0.3">
      <c r="A3805" s="2">
        <v>45072</v>
      </c>
      <c r="B3805" s="3" t="s">
        <v>17630</v>
      </c>
      <c r="C3805" s="4" t="s">
        <v>17631</v>
      </c>
      <c r="D3805" s="27">
        <v>7714.9</v>
      </c>
      <c r="E3805" s="27">
        <v>1388.68</v>
      </c>
      <c r="F3805" s="27">
        <v>784.9</v>
      </c>
      <c r="G3805" s="26">
        <f>(E3805-F3805)/E3805</f>
        <v>0.43478699196359138</v>
      </c>
      <c r="H3805" s="27">
        <f>E3805-F3805</f>
        <v>603.78000000000009</v>
      </c>
      <c r="I3805" s="35">
        <f>E3805/D3805</f>
        <v>0.17999974076138384</v>
      </c>
      <c r="J3805" s="3">
        <v>185003.36</v>
      </c>
      <c r="K3805" s="26">
        <v>6.0999999999999999E-2</v>
      </c>
      <c r="L3805" s="4" t="b">
        <v>0</v>
      </c>
      <c r="M3805" s="4" t="s">
        <v>58</v>
      </c>
      <c r="N3805" s="35">
        <f>'Landed Freight Margin Tool'!$D$4</f>
        <v>0.58708499999999997</v>
      </c>
      <c r="O3805" s="30">
        <f>(MAX($F3805,MIN(0.18*$D3805,$F3805*(1+$N3805))))</f>
        <v>1245.7030165000001</v>
      </c>
      <c r="P3805" s="35">
        <f>O3805/D3805</f>
        <v>0.16146716308701345</v>
      </c>
    </row>
    <row r="3806" spans="1:16" x14ac:dyDescent="0.3">
      <c r="A3806" s="2">
        <v>44951</v>
      </c>
      <c r="B3806" s="3" t="s">
        <v>21642</v>
      </c>
      <c r="C3806" s="4" t="s">
        <v>21643</v>
      </c>
      <c r="D3806" s="27">
        <v>17777.47</v>
      </c>
      <c r="E3806" s="27">
        <v>3199.94</v>
      </c>
      <c r="F3806" s="27">
        <v>2479.5300000000002</v>
      </c>
      <c r="G3806" s="26">
        <f>(E3806-F3806)/E3806</f>
        <v>0.22513234623149178</v>
      </c>
      <c r="H3806" s="27">
        <f>E3806-F3806</f>
        <v>720.40999999999985</v>
      </c>
      <c r="I3806" s="35">
        <f>E3806/D3806</f>
        <v>0.17999974124552032</v>
      </c>
      <c r="J3806" s="3">
        <v>185003.36</v>
      </c>
      <c r="K3806" s="26">
        <v>6.0999999999999999E-2</v>
      </c>
      <c r="L3806" s="4" t="b">
        <v>0</v>
      </c>
      <c r="M3806" s="4" t="s">
        <v>58</v>
      </c>
      <c r="N3806" s="35">
        <f>'Landed Freight Margin Tool'!$D$4</f>
        <v>0.58708499999999997</v>
      </c>
      <c r="O3806" s="30">
        <f>(MAX($F3806,MIN(0.18*$D3806,$F3806*(1+$N3806))))</f>
        <v>3199.9446000000003</v>
      </c>
      <c r="P3806" s="35">
        <f>O3806/D3806</f>
        <v>0.18</v>
      </c>
    </row>
    <row r="3807" spans="1:16" x14ac:dyDescent="0.3">
      <c r="A3807" s="2">
        <v>44965</v>
      </c>
      <c r="B3807" s="3" t="s">
        <v>22008</v>
      </c>
      <c r="C3807" s="4" t="s">
        <v>22009</v>
      </c>
      <c r="D3807" s="27">
        <v>17786.97</v>
      </c>
      <c r="E3807" s="27">
        <v>3201.65</v>
      </c>
      <c r="F3807" s="27">
        <v>1671.61</v>
      </c>
      <c r="G3807" s="26">
        <f>(E3807-F3807)/E3807</f>
        <v>0.47789108740805525</v>
      </c>
      <c r="H3807" s="27">
        <f>E3807-F3807</f>
        <v>1530.0400000000002</v>
      </c>
      <c r="I3807" s="35">
        <f>E3807/D3807</f>
        <v>0.17999974138372077</v>
      </c>
      <c r="J3807" s="3">
        <v>185003.36</v>
      </c>
      <c r="K3807" s="26">
        <v>6.0999999999999999E-2</v>
      </c>
      <c r="L3807" s="4" t="b">
        <v>0</v>
      </c>
      <c r="M3807" s="4" t="s">
        <v>58</v>
      </c>
      <c r="N3807" s="35">
        <f>'Landed Freight Margin Tool'!$D$4</f>
        <v>0.58708499999999997</v>
      </c>
      <c r="O3807" s="30">
        <f>(MAX($F3807,MIN(0.18*$D3807,$F3807*(1+$N3807))))</f>
        <v>2652.9871568499998</v>
      </c>
      <c r="P3807" s="35">
        <f>O3807/D3807</f>
        <v>0.14915340593985371</v>
      </c>
    </row>
    <row r="3808" spans="1:16" x14ac:dyDescent="0.3">
      <c r="A3808" s="2">
        <v>45044</v>
      </c>
      <c r="B3808" s="3" t="s">
        <v>17557</v>
      </c>
      <c r="C3808" s="4" t="s">
        <v>17558</v>
      </c>
      <c r="D3808" s="27">
        <v>6964.01</v>
      </c>
      <c r="E3808" s="27">
        <v>1253.52</v>
      </c>
      <c r="F3808" s="27">
        <v>579.59</v>
      </c>
      <c r="G3808" s="26">
        <f>(E3808-F3808)/E3808</f>
        <v>0.5376300338247495</v>
      </c>
      <c r="H3808" s="27">
        <f>E3808-F3808</f>
        <v>673.93</v>
      </c>
      <c r="I3808" s="35">
        <f>E3808/D3808</f>
        <v>0.1799997415282287</v>
      </c>
      <c r="J3808" s="3">
        <v>185003.36</v>
      </c>
      <c r="K3808" s="26">
        <v>6.0999999999999999E-2</v>
      </c>
      <c r="L3808" s="4" t="b">
        <v>0</v>
      </c>
      <c r="M3808" s="4" t="s">
        <v>58</v>
      </c>
      <c r="N3808" s="35">
        <f>'Landed Freight Margin Tool'!$D$4</f>
        <v>0.58708499999999997</v>
      </c>
      <c r="O3808" s="30">
        <f>(MAX($F3808,MIN(0.18*$D3808,$F3808*(1+$N3808))))</f>
        <v>919.85859515000004</v>
      </c>
      <c r="P3808" s="35">
        <f>O3808/D3808</f>
        <v>0.13208748912623619</v>
      </c>
    </row>
    <row r="3809" spans="1:16" x14ac:dyDescent="0.3">
      <c r="A3809" s="2">
        <v>45184</v>
      </c>
      <c r="B3809" s="3" t="s">
        <v>24148</v>
      </c>
      <c r="C3809" s="4" t="s">
        <v>20944</v>
      </c>
      <c r="D3809" s="27">
        <v>14708.41</v>
      </c>
      <c r="E3809" s="27">
        <v>2647.51</v>
      </c>
      <c r="F3809" s="27">
        <v>1383.46</v>
      </c>
      <c r="G3809" s="26">
        <f>(E3809-F3809)/E3809</f>
        <v>0.47744862153495171</v>
      </c>
      <c r="H3809" s="27">
        <f>E3809-F3809</f>
        <v>1264.0500000000002</v>
      </c>
      <c r="I3809" s="35">
        <f>E3809/D3809</f>
        <v>0.17999974164440619</v>
      </c>
      <c r="J3809" s="3">
        <v>185003.36</v>
      </c>
      <c r="K3809" s="26">
        <v>6.0999999999999999E-2</v>
      </c>
      <c r="L3809" s="4" t="b">
        <v>0</v>
      </c>
      <c r="M3809" s="4" t="s">
        <v>58</v>
      </c>
      <c r="N3809" s="35">
        <f>'Landed Freight Margin Tool'!$D$4</f>
        <v>0.58708499999999997</v>
      </c>
      <c r="O3809" s="30">
        <f>(MAX($F3809,MIN(0.18*$D3809,$F3809*(1+$N3809))))</f>
        <v>2195.6686141</v>
      </c>
      <c r="P3809" s="35">
        <f>O3809/D3809</f>
        <v>0.14927980754547909</v>
      </c>
    </row>
    <row r="3810" spans="1:16" x14ac:dyDescent="0.3">
      <c r="A3810" s="2">
        <v>45084</v>
      </c>
      <c r="B3810" s="3" t="s">
        <v>524</v>
      </c>
      <c r="C3810" s="4" t="s">
        <v>525</v>
      </c>
      <c r="D3810" s="27">
        <v>19354.25</v>
      </c>
      <c r="E3810" s="27">
        <v>3483.76</v>
      </c>
      <c r="F3810" s="27">
        <v>3249.9</v>
      </c>
      <c r="G3810" s="26">
        <f>(E3810-F3810)/E3810</f>
        <v>6.7128619652329705E-2</v>
      </c>
      <c r="H3810" s="27">
        <f>E3810-F3810</f>
        <v>233.86000000000013</v>
      </c>
      <c r="I3810" s="35">
        <f>E3810/D3810</f>
        <v>0.1799997416588088</v>
      </c>
      <c r="J3810" s="3">
        <v>185003.36</v>
      </c>
      <c r="K3810" s="26">
        <v>6.0999999999999999E-2</v>
      </c>
      <c r="L3810" s="4" t="b">
        <v>0</v>
      </c>
      <c r="M3810" s="4" t="s">
        <v>58</v>
      </c>
      <c r="N3810" s="35">
        <f>'Landed Freight Margin Tool'!$D$4</f>
        <v>0.58708499999999997</v>
      </c>
      <c r="O3810" s="30">
        <f>(MAX($F3810,MIN(0.18*$D3810,$F3810*(1+$N3810))))</f>
        <v>3483.7649999999999</v>
      </c>
      <c r="P3810" s="35">
        <f>O3810/D3810</f>
        <v>0.18</v>
      </c>
    </row>
    <row r="3811" spans="1:16" x14ac:dyDescent="0.3">
      <c r="A3811" s="2">
        <v>45037</v>
      </c>
      <c r="B3811" s="3" t="s">
        <v>13304</v>
      </c>
      <c r="C3811" s="4" t="s">
        <v>13305</v>
      </c>
      <c r="D3811" s="27">
        <v>3871.45</v>
      </c>
      <c r="E3811" s="27">
        <v>696.86</v>
      </c>
      <c r="F3811" s="27">
        <v>424.82</v>
      </c>
      <c r="G3811" s="26">
        <f>(E3811-F3811)/E3811</f>
        <v>0.39037970324024912</v>
      </c>
      <c r="H3811" s="27">
        <f>E3811-F3811</f>
        <v>272.04000000000002</v>
      </c>
      <c r="I3811" s="35">
        <f>E3811/D3811</f>
        <v>0.17999974169884669</v>
      </c>
      <c r="J3811" s="3">
        <v>185003.36</v>
      </c>
      <c r="K3811" s="26">
        <v>6.0999999999999999E-2</v>
      </c>
      <c r="L3811" s="4" t="b">
        <v>0</v>
      </c>
      <c r="M3811" s="4" t="s">
        <v>58</v>
      </c>
      <c r="N3811" s="35">
        <f>'Landed Freight Margin Tool'!$D$4</f>
        <v>0.58708499999999997</v>
      </c>
      <c r="O3811" s="30">
        <f>(MAX($F3811,MIN(0.18*$D3811,$F3811*(1+$N3811))))</f>
        <v>674.22544970000001</v>
      </c>
      <c r="P3811" s="35">
        <f>O3811/D3811</f>
        <v>0.17415321125159824</v>
      </c>
    </row>
    <row r="3812" spans="1:16" x14ac:dyDescent="0.3">
      <c r="A3812" s="2">
        <v>45134</v>
      </c>
      <c r="B3812" s="3" t="s">
        <v>14362</v>
      </c>
      <c r="C3812" s="4" t="s">
        <v>14363</v>
      </c>
      <c r="D3812" s="27">
        <v>17811.47</v>
      </c>
      <c r="E3812" s="27">
        <v>3206.06</v>
      </c>
      <c r="F3812" s="27">
        <v>2074.94</v>
      </c>
      <c r="G3812" s="26">
        <f>(E3812-F3812)/E3812</f>
        <v>0.35280687198617616</v>
      </c>
      <c r="H3812" s="27">
        <f>E3812-F3812</f>
        <v>1131.1199999999999</v>
      </c>
      <c r="I3812" s="35">
        <f>E3812/D3812</f>
        <v>0.17999974173945216</v>
      </c>
      <c r="J3812" s="3">
        <v>185003.36</v>
      </c>
      <c r="K3812" s="26">
        <v>6.0999999999999999E-2</v>
      </c>
      <c r="L3812" s="4" t="b">
        <v>0</v>
      </c>
      <c r="M3812" s="4" t="s">
        <v>58</v>
      </c>
      <c r="N3812" s="35">
        <f>'Landed Freight Margin Tool'!$D$4</f>
        <v>0.58708499999999997</v>
      </c>
      <c r="O3812" s="30">
        <f>(MAX($F3812,MIN(0.18*$D3812,$F3812*(1+$N3812))))</f>
        <v>3206.0646000000002</v>
      </c>
      <c r="P3812" s="35">
        <f>O3812/D3812</f>
        <v>0.18</v>
      </c>
    </row>
    <row r="3813" spans="1:16" x14ac:dyDescent="0.3">
      <c r="A3813" s="2">
        <v>45147</v>
      </c>
      <c r="B3813" s="3" t="s">
        <v>8579</v>
      </c>
      <c r="C3813" s="4" t="s">
        <v>8580</v>
      </c>
      <c r="D3813" s="27">
        <v>6198.12</v>
      </c>
      <c r="E3813" s="27">
        <v>1115.6600000000001</v>
      </c>
      <c r="F3813" s="27">
        <v>672.95</v>
      </c>
      <c r="G3813" s="26">
        <f>(E3813-F3813)/E3813</f>
        <v>0.39681444167577934</v>
      </c>
      <c r="H3813" s="27">
        <f>E3813-F3813</f>
        <v>442.71000000000004</v>
      </c>
      <c r="I3813" s="35">
        <f>E3813/D3813</f>
        <v>0.17999974185720832</v>
      </c>
      <c r="J3813" s="3">
        <v>185003.36</v>
      </c>
      <c r="K3813" s="26">
        <v>6.0999999999999999E-2</v>
      </c>
      <c r="L3813" s="4" t="b">
        <v>0</v>
      </c>
      <c r="M3813" s="4" t="s">
        <v>58</v>
      </c>
      <c r="N3813" s="35">
        <f>'Landed Freight Margin Tool'!$D$4</f>
        <v>0.58708499999999997</v>
      </c>
      <c r="O3813" s="30">
        <f>(MAX($F3813,MIN(0.18*$D3813,$F3813*(1+$N3813))))</f>
        <v>1068.0288507500002</v>
      </c>
      <c r="P3813" s="35">
        <f>O3813/D3813</f>
        <v>0.17231496820810185</v>
      </c>
    </row>
    <row r="3814" spans="1:16" x14ac:dyDescent="0.3">
      <c r="A3814" s="2">
        <v>45125</v>
      </c>
      <c r="B3814" s="3" t="s">
        <v>14123</v>
      </c>
      <c r="C3814" s="4" t="s">
        <v>14124</v>
      </c>
      <c r="D3814" s="27">
        <v>13947.02</v>
      </c>
      <c r="E3814" s="27">
        <v>2510.46</v>
      </c>
      <c r="F3814" s="27">
        <v>1637.65</v>
      </c>
      <c r="G3814" s="26">
        <f>(E3814-F3814)/E3814</f>
        <v>0.34766935143360178</v>
      </c>
      <c r="H3814" s="27">
        <f>E3814-F3814</f>
        <v>872.81</v>
      </c>
      <c r="I3814" s="35">
        <f>E3814/D3814</f>
        <v>0.17999974188034432</v>
      </c>
      <c r="J3814" s="3">
        <v>185003.36</v>
      </c>
      <c r="K3814" s="26">
        <v>6.0999999999999999E-2</v>
      </c>
      <c r="L3814" s="4" t="b">
        <v>0</v>
      </c>
      <c r="M3814" s="4" t="s">
        <v>58</v>
      </c>
      <c r="N3814" s="35">
        <f>'Landed Freight Margin Tool'!$D$4</f>
        <v>0.58708499999999997</v>
      </c>
      <c r="O3814" s="30">
        <f>(MAX($F3814,MIN(0.18*$D3814,$F3814*(1+$N3814))))</f>
        <v>2510.4636</v>
      </c>
      <c r="P3814" s="35">
        <f>O3814/D3814</f>
        <v>0.18</v>
      </c>
    </row>
    <row r="3815" spans="1:16" x14ac:dyDescent="0.3">
      <c r="A3815" s="2">
        <v>45106</v>
      </c>
      <c r="B3815" s="3" t="s">
        <v>14774</v>
      </c>
      <c r="C3815" s="4" t="s">
        <v>14775</v>
      </c>
      <c r="D3815" s="27">
        <v>12399.74</v>
      </c>
      <c r="E3815" s="27">
        <v>2231.9499999999998</v>
      </c>
      <c r="F3815" s="27">
        <v>1491.47</v>
      </c>
      <c r="G3815" s="26">
        <f>(E3815-F3815)/E3815</f>
        <v>0.33176370438405872</v>
      </c>
      <c r="H3815" s="27">
        <f>E3815-F3815</f>
        <v>740.47999999999979</v>
      </c>
      <c r="I3815" s="35">
        <f>E3815/D3815</f>
        <v>0.1799997419300727</v>
      </c>
      <c r="J3815" s="3">
        <v>185003.36</v>
      </c>
      <c r="K3815" s="26">
        <v>6.0999999999999999E-2</v>
      </c>
      <c r="L3815" s="4" t="b">
        <v>0</v>
      </c>
      <c r="M3815" s="4" t="s">
        <v>58</v>
      </c>
      <c r="N3815" s="35">
        <f>'Landed Freight Margin Tool'!$D$4</f>
        <v>0.58708499999999997</v>
      </c>
      <c r="O3815" s="30">
        <f>(MAX($F3815,MIN(0.18*$D3815,$F3815*(1+$N3815))))</f>
        <v>2231.9531999999999</v>
      </c>
      <c r="P3815" s="35">
        <f>O3815/D3815</f>
        <v>0.18</v>
      </c>
    </row>
    <row r="3816" spans="1:16" x14ac:dyDescent="0.3">
      <c r="A3816" s="2">
        <v>45086</v>
      </c>
      <c r="B3816" s="3" t="s">
        <v>8057</v>
      </c>
      <c r="C3816" s="4" t="s">
        <v>8058</v>
      </c>
      <c r="D3816" s="27">
        <v>16277.69</v>
      </c>
      <c r="E3816" s="27">
        <v>2929.98</v>
      </c>
      <c r="F3816" s="27">
        <v>1721.59</v>
      </c>
      <c r="G3816" s="26">
        <f>(E3816-F3816)/E3816</f>
        <v>0.41242261039324501</v>
      </c>
      <c r="H3816" s="27">
        <f>E3816-F3816</f>
        <v>1208.3900000000001</v>
      </c>
      <c r="I3816" s="35">
        <f>E3816/D3816</f>
        <v>0.17999974197813079</v>
      </c>
      <c r="J3816" s="3">
        <v>185003.36</v>
      </c>
      <c r="K3816" s="26">
        <v>6.0999999999999999E-2</v>
      </c>
      <c r="L3816" s="4" t="b">
        <v>0</v>
      </c>
      <c r="M3816" s="4" t="s">
        <v>58</v>
      </c>
      <c r="N3816" s="35">
        <f>'Landed Freight Margin Tool'!$D$4</f>
        <v>0.58708499999999997</v>
      </c>
      <c r="O3816" s="30">
        <f>(MAX($F3816,MIN(0.18*$D3816,$F3816*(1+$N3816))))</f>
        <v>2732.30966515</v>
      </c>
      <c r="P3816" s="35">
        <f>O3816/D3816</f>
        <v>0.16785610643463539</v>
      </c>
    </row>
    <row r="3817" spans="1:16" x14ac:dyDescent="0.3">
      <c r="A3817" s="2">
        <v>45055</v>
      </c>
      <c r="B3817" s="3" t="s">
        <v>17916</v>
      </c>
      <c r="C3817" s="4" t="s">
        <v>17917</v>
      </c>
      <c r="D3817" s="27">
        <v>17835.97</v>
      </c>
      <c r="E3817" s="27">
        <v>3210.47</v>
      </c>
      <c r="F3817" s="27">
        <v>2357.15</v>
      </c>
      <c r="G3817" s="26">
        <f>(E3817-F3817)/E3817</f>
        <v>0.26579285898949367</v>
      </c>
      <c r="H3817" s="27">
        <f>E3817-F3817</f>
        <v>853.31999999999971</v>
      </c>
      <c r="I3817" s="35">
        <f>E3817/D3817</f>
        <v>0.17999974209420624</v>
      </c>
      <c r="J3817" s="3">
        <v>185003.36</v>
      </c>
      <c r="K3817" s="26">
        <v>6.0999999999999999E-2</v>
      </c>
      <c r="L3817" s="4" t="b">
        <v>0</v>
      </c>
      <c r="M3817" s="4" t="s">
        <v>58</v>
      </c>
      <c r="N3817" s="35">
        <f>'Landed Freight Margin Tool'!$D$4</f>
        <v>0.58708499999999997</v>
      </c>
      <c r="O3817" s="30">
        <f>(MAX($F3817,MIN(0.18*$D3817,$F3817*(1+$N3817))))</f>
        <v>3210.4746</v>
      </c>
      <c r="P3817" s="35">
        <f>O3817/D3817</f>
        <v>0.18</v>
      </c>
    </row>
    <row r="3818" spans="1:16" x14ac:dyDescent="0.3">
      <c r="A3818" s="2">
        <v>45182</v>
      </c>
      <c r="B3818" s="3" t="s">
        <v>10432</v>
      </c>
      <c r="C3818" s="4" t="s">
        <v>10433</v>
      </c>
      <c r="D3818" s="27">
        <v>3878.45</v>
      </c>
      <c r="E3818" s="27">
        <v>698.12</v>
      </c>
      <c r="F3818" s="27">
        <v>480.81</v>
      </c>
      <c r="G3818" s="26">
        <f>(E3818-F3818)/E3818</f>
        <v>0.31127886323268206</v>
      </c>
      <c r="H3818" s="27">
        <f>E3818-F3818</f>
        <v>217.31</v>
      </c>
      <c r="I3818" s="35">
        <f>E3818/D3818</f>
        <v>0.17999974216504017</v>
      </c>
      <c r="J3818" s="3">
        <v>185003.36</v>
      </c>
      <c r="K3818" s="26">
        <v>6.0999999999999999E-2</v>
      </c>
      <c r="L3818" s="4" t="b">
        <v>0</v>
      </c>
      <c r="M3818" s="4" t="s">
        <v>58</v>
      </c>
      <c r="N3818" s="35">
        <f>'Landed Freight Margin Tool'!$D$4</f>
        <v>0.58708499999999997</v>
      </c>
      <c r="O3818" s="30">
        <f>(MAX($F3818,MIN(0.18*$D3818,$F3818*(1+$N3818))))</f>
        <v>698.12099999999998</v>
      </c>
      <c r="P3818" s="35">
        <f>O3818/D3818</f>
        <v>0.18</v>
      </c>
    </row>
    <row r="3819" spans="1:16" x14ac:dyDescent="0.3">
      <c r="A3819" s="2">
        <v>45184</v>
      </c>
      <c r="B3819" s="3" t="s">
        <v>6115</v>
      </c>
      <c r="C3819" s="4" t="s">
        <v>6116</v>
      </c>
      <c r="D3819" s="27">
        <v>14752.91</v>
      </c>
      <c r="E3819" s="27">
        <v>2655.52</v>
      </c>
      <c r="F3819" s="27">
        <v>1646.78</v>
      </c>
      <c r="G3819" s="26">
        <f>(E3819-F3819)/E3819</f>
        <v>0.37986533710911613</v>
      </c>
      <c r="H3819" s="27">
        <f>E3819-F3819</f>
        <v>1008.74</v>
      </c>
      <c r="I3819" s="35">
        <f>E3819/D3819</f>
        <v>0.17999974242369809</v>
      </c>
      <c r="J3819" s="3">
        <v>185003.36</v>
      </c>
      <c r="K3819" s="26">
        <v>6.0999999999999999E-2</v>
      </c>
      <c r="L3819" s="4" t="b">
        <v>0</v>
      </c>
      <c r="M3819" s="4" t="s">
        <v>58</v>
      </c>
      <c r="N3819" s="35">
        <f>'Landed Freight Margin Tool'!$D$4</f>
        <v>0.58708499999999997</v>
      </c>
      <c r="O3819" s="30">
        <f>(MAX($F3819,MIN(0.18*$D3819,$F3819*(1+$N3819))))</f>
        <v>2613.5798362999999</v>
      </c>
      <c r="P3819" s="35">
        <f>O3819/D3819</f>
        <v>0.17715690235350179</v>
      </c>
    </row>
    <row r="3820" spans="1:16" x14ac:dyDescent="0.3">
      <c r="A3820" s="2">
        <v>45042</v>
      </c>
      <c r="B3820" s="3" t="s">
        <v>5616</v>
      </c>
      <c r="C3820" s="4" t="s">
        <v>5617</v>
      </c>
      <c r="D3820" s="27">
        <v>7774.4</v>
      </c>
      <c r="E3820" s="27">
        <v>1399.39</v>
      </c>
      <c r="F3820" s="27">
        <v>753.45</v>
      </c>
      <c r="G3820" s="26">
        <f>(E3820-F3820)/E3820</f>
        <v>0.46158683426350056</v>
      </c>
      <c r="H3820" s="27">
        <f>E3820-F3820</f>
        <v>645.94000000000005</v>
      </c>
      <c r="I3820" s="35">
        <f>E3820/D3820</f>
        <v>0.17999974274542088</v>
      </c>
      <c r="J3820" s="3">
        <v>185003.36</v>
      </c>
      <c r="K3820" s="26">
        <v>6.0999999999999999E-2</v>
      </c>
      <c r="L3820" s="4" t="b">
        <v>0</v>
      </c>
      <c r="M3820" s="4" t="s">
        <v>58</v>
      </c>
      <c r="N3820" s="35">
        <f>'Landed Freight Margin Tool'!$D$4</f>
        <v>0.58708499999999997</v>
      </c>
      <c r="O3820" s="30">
        <f>(MAX($F3820,MIN(0.18*$D3820,$F3820*(1+$N3820))))</f>
        <v>1195.7891932500002</v>
      </c>
      <c r="P3820" s="35">
        <f>O3820/D3820</f>
        <v>0.15381112281976747</v>
      </c>
    </row>
    <row r="3821" spans="1:16" x14ac:dyDescent="0.3">
      <c r="A3821" s="2">
        <v>45068</v>
      </c>
      <c r="B3821" s="3" t="s">
        <v>10785</v>
      </c>
      <c r="C3821" s="4" t="s">
        <v>1189</v>
      </c>
      <c r="D3821" s="27">
        <v>16349.19</v>
      </c>
      <c r="E3821" s="27">
        <v>2942.85</v>
      </c>
      <c r="F3821" s="27">
        <v>1617.71</v>
      </c>
      <c r="G3821" s="26">
        <f>(E3821-F3821)/E3821</f>
        <v>0.45029138420238879</v>
      </c>
      <c r="H3821" s="27">
        <f>E3821-F3821</f>
        <v>1325.1399999999999</v>
      </c>
      <c r="I3821" s="35">
        <f>E3821/D3821</f>
        <v>0.17999974310653921</v>
      </c>
      <c r="J3821" s="3">
        <v>185003.36</v>
      </c>
      <c r="K3821" s="26">
        <v>6.0999999999999999E-2</v>
      </c>
      <c r="L3821" s="4" t="b">
        <v>0</v>
      </c>
      <c r="M3821" s="4" t="s">
        <v>58</v>
      </c>
      <c r="N3821" s="35">
        <f>'Landed Freight Margin Tool'!$D$4</f>
        <v>0.58708499999999997</v>
      </c>
      <c r="O3821" s="30">
        <f>(MAX($F3821,MIN(0.18*$D3821,$F3821*(1+$N3821))))</f>
        <v>2567.44327535</v>
      </c>
      <c r="P3821" s="35">
        <f>O3821/D3821</f>
        <v>0.15703794960790107</v>
      </c>
    </row>
    <row r="3822" spans="1:16" x14ac:dyDescent="0.3">
      <c r="A3822" s="2">
        <v>45189</v>
      </c>
      <c r="B3822" s="3" t="s">
        <v>7999</v>
      </c>
      <c r="C3822" s="4" t="s">
        <v>8000</v>
      </c>
      <c r="D3822" s="27">
        <v>16378.19</v>
      </c>
      <c r="E3822" s="27">
        <v>2948.07</v>
      </c>
      <c r="F3822" s="27">
        <v>2132.11</v>
      </c>
      <c r="G3822" s="26">
        <f>(E3822-F3822)/E3822</f>
        <v>0.27677768845380196</v>
      </c>
      <c r="H3822" s="27">
        <f>E3822-F3822</f>
        <v>815.96</v>
      </c>
      <c r="I3822" s="35">
        <f>E3822/D3822</f>
        <v>0.17999974356140697</v>
      </c>
      <c r="J3822" s="3">
        <v>185003.36</v>
      </c>
      <c r="K3822" s="26">
        <v>6.0999999999999999E-2</v>
      </c>
      <c r="L3822" s="4" t="b">
        <v>0</v>
      </c>
      <c r="M3822" s="4" t="s">
        <v>58</v>
      </c>
      <c r="N3822" s="35">
        <f>'Landed Freight Margin Tool'!$D$4</f>
        <v>0.58708499999999997</v>
      </c>
      <c r="O3822" s="30">
        <f>(MAX($F3822,MIN(0.18*$D3822,$F3822*(1+$N3822))))</f>
        <v>2948.0742</v>
      </c>
      <c r="P3822" s="35">
        <f>O3822/D3822</f>
        <v>0.18</v>
      </c>
    </row>
    <row r="3823" spans="1:16" x14ac:dyDescent="0.3">
      <c r="A3823" s="2">
        <v>45217</v>
      </c>
      <c r="B3823" s="3" t="s">
        <v>16236</v>
      </c>
      <c r="C3823" s="4" t="s">
        <v>16237</v>
      </c>
      <c r="D3823" s="27">
        <v>10154.57</v>
      </c>
      <c r="E3823" s="27">
        <v>1827.82</v>
      </c>
      <c r="F3823" s="27">
        <v>1624.43</v>
      </c>
      <c r="G3823" s="26">
        <f>(E3823-F3823)/E3823</f>
        <v>0.11127463316956805</v>
      </c>
      <c r="H3823" s="27">
        <f>E3823-F3823</f>
        <v>203.38999999999987</v>
      </c>
      <c r="I3823" s="35">
        <f>E3823/D3823</f>
        <v>0.17999974395764665</v>
      </c>
      <c r="J3823" s="3">
        <v>185003.36</v>
      </c>
      <c r="K3823" s="26">
        <v>6.0999999999999999E-2</v>
      </c>
      <c r="L3823" s="4" t="b">
        <v>0</v>
      </c>
      <c r="M3823" s="4" t="s">
        <v>58</v>
      </c>
      <c r="N3823" s="35">
        <f>'Landed Freight Margin Tool'!$D$4</f>
        <v>0.58708499999999997</v>
      </c>
      <c r="O3823" s="30">
        <f>(MAX($F3823,MIN(0.18*$D3823,$F3823*(1+$N3823))))</f>
        <v>1827.8226</v>
      </c>
      <c r="P3823" s="35">
        <f>O3823/D3823</f>
        <v>0.18</v>
      </c>
    </row>
    <row r="3824" spans="1:16" x14ac:dyDescent="0.3">
      <c r="A3824" s="2">
        <v>45044</v>
      </c>
      <c r="B3824" s="3" t="s">
        <v>10795</v>
      </c>
      <c r="C3824" s="4" t="s">
        <v>10796</v>
      </c>
      <c r="D3824" s="27">
        <v>3125.06</v>
      </c>
      <c r="E3824" s="27">
        <v>562.51</v>
      </c>
      <c r="F3824" s="27">
        <v>297.68</v>
      </c>
      <c r="G3824" s="26">
        <f>(E3824-F3824)/E3824</f>
        <v>0.47080051910188259</v>
      </c>
      <c r="H3824" s="27">
        <f>E3824-F3824</f>
        <v>264.83</v>
      </c>
      <c r="I3824" s="35">
        <f>E3824/D3824</f>
        <v>0.17999974400491511</v>
      </c>
      <c r="J3824" s="3">
        <v>185003.36</v>
      </c>
      <c r="K3824" s="26">
        <v>6.0999999999999999E-2</v>
      </c>
      <c r="L3824" s="4" t="b">
        <v>0</v>
      </c>
      <c r="M3824" s="4" t="s">
        <v>58</v>
      </c>
      <c r="N3824" s="35">
        <f>'Landed Freight Margin Tool'!$D$4</f>
        <v>0.58708499999999997</v>
      </c>
      <c r="O3824" s="30">
        <f>(MAX($F3824,MIN(0.18*$D3824,$F3824*(1+$N3824))))</f>
        <v>472.44346280000002</v>
      </c>
      <c r="P3824" s="35">
        <f>O3824/D3824</f>
        <v>0.15117900545909518</v>
      </c>
    </row>
    <row r="3825" spans="1:16" x14ac:dyDescent="0.3">
      <c r="A3825" s="2">
        <v>45021</v>
      </c>
      <c r="B3825" s="3" t="s">
        <v>13415</v>
      </c>
      <c r="C3825" s="4" t="s">
        <v>13416</v>
      </c>
      <c r="D3825" s="27">
        <v>11728.85</v>
      </c>
      <c r="E3825" s="27">
        <v>2111.19</v>
      </c>
      <c r="F3825" s="27">
        <v>1570.42</v>
      </c>
      <c r="G3825" s="26">
        <f>(E3825-F3825)/E3825</f>
        <v>0.25614463880560251</v>
      </c>
      <c r="H3825" s="27">
        <f>E3825-F3825</f>
        <v>540.77</v>
      </c>
      <c r="I3825" s="35">
        <f>E3825/D3825</f>
        <v>0.17999974422044787</v>
      </c>
      <c r="J3825" s="3">
        <v>185003.36</v>
      </c>
      <c r="K3825" s="26">
        <v>6.0999999999999999E-2</v>
      </c>
      <c r="L3825" s="4" t="b">
        <v>0</v>
      </c>
      <c r="M3825" s="4" t="s">
        <v>58</v>
      </c>
      <c r="N3825" s="35">
        <f>'Landed Freight Margin Tool'!$D$4</f>
        <v>0.58708499999999997</v>
      </c>
      <c r="O3825" s="30">
        <f>(MAX($F3825,MIN(0.18*$D3825,$F3825*(1+$N3825))))</f>
        <v>2111.1930000000002</v>
      </c>
      <c r="P3825" s="35">
        <f>O3825/D3825</f>
        <v>0.18000000000000002</v>
      </c>
    </row>
    <row r="3826" spans="1:16" x14ac:dyDescent="0.3">
      <c r="A3826" s="2">
        <v>45120</v>
      </c>
      <c r="B3826" s="3" t="s">
        <v>22035</v>
      </c>
      <c r="C3826" s="4" t="s">
        <v>22036</v>
      </c>
      <c r="D3826" s="27">
        <v>10171.07</v>
      </c>
      <c r="E3826" s="27">
        <v>1830.79</v>
      </c>
      <c r="F3826" s="27">
        <v>1168.02</v>
      </c>
      <c r="G3826" s="26">
        <f>(E3826-F3826)/E3826</f>
        <v>0.3620131200192267</v>
      </c>
      <c r="H3826" s="27">
        <f>E3826-F3826</f>
        <v>662.77</v>
      </c>
      <c r="I3826" s="35">
        <f>E3826/D3826</f>
        <v>0.17999974437301092</v>
      </c>
      <c r="J3826" s="3">
        <v>185003.36</v>
      </c>
      <c r="K3826" s="26">
        <v>6.0999999999999999E-2</v>
      </c>
      <c r="L3826" s="4" t="b">
        <v>0</v>
      </c>
      <c r="M3826" s="4" t="s">
        <v>58</v>
      </c>
      <c r="N3826" s="35">
        <f>'Landed Freight Margin Tool'!$D$4</f>
        <v>0.58708499999999997</v>
      </c>
      <c r="O3826" s="30">
        <f>(MAX($F3826,MIN(0.18*$D3826,$F3826*(1+$N3826))))</f>
        <v>1830.7926</v>
      </c>
      <c r="P3826" s="35">
        <f>O3826/D3826</f>
        <v>0.18</v>
      </c>
    </row>
    <row r="3827" spans="1:16" x14ac:dyDescent="0.3">
      <c r="A3827" s="2">
        <v>45093</v>
      </c>
      <c r="B3827" s="3" t="s">
        <v>22092</v>
      </c>
      <c r="C3827" s="4" t="s">
        <v>5721</v>
      </c>
      <c r="D3827" s="27">
        <v>14103.52</v>
      </c>
      <c r="E3827" s="27">
        <v>2538.63</v>
      </c>
      <c r="F3827" s="27">
        <v>1863.83</v>
      </c>
      <c r="G3827" s="26">
        <f>(E3827-F3827)/E3827</f>
        <v>0.26581266273541249</v>
      </c>
      <c r="H3827" s="27">
        <f>E3827-F3827</f>
        <v>674.80000000000018</v>
      </c>
      <c r="I3827" s="35">
        <f>E3827/D3827</f>
        <v>0.17999974474457442</v>
      </c>
      <c r="J3827" s="3">
        <v>185003.36</v>
      </c>
      <c r="K3827" s="26">
        <v>6.0999999999999999E-2</v>
      </c>
      <c r="L3827" s="4" t="b">
        <v>0</v>
      </c>
      <c r="M3827" s="4" t="s">
        <v>58</v>
      </c>
      <c r="N3827" s="35">
        <f>'Landed Freight Margin Tool'!$D$4</f>
        <v>0.58708499999999997</v>
      </c>
      <c r="O3827" s="30">
        <f>(MAX($F3827,MIN(0.18*$D3827,$F3827*(1+$N3827))))</f>
        <v>2538.6336000000001</v>
      </c>
      <c r="P3827" s="35">
        <f>O3827/D3827</f>
        <v>0.18</v>
      </c>
    </row>
    <row r="3828" spans="1:16" x14ac:dyDescent="0.3">
      <c r="A3828" s="2">
        <v>44992</v>
      </c>
      <c r="B3828" s="3" t="s">
        <v>18904</v>
      </c>
      <c r="C3828" s="4" t="s">
        <v>17261</v>
      </c>
      <c r="D3828" s="27">
        <v>17239.080000000002</v>
      </c>
      <c r="E3828" s="27">
        <v>3103.03</v>
      </c>
      <c r="F3828" s="27">
        <v>1980.6</v>
      </c>
      <c r="G3828" s="26">
        <f>(E3828-F3828)/E3828</f>
        <v>0.3617206407930314</v>
      </c>
      <c r="H3828" s="27">
        <f>E3828-F3828</f>
        <v>1122.4300000000003</v>
      </c>
      <c r="I3828" s="35">
        <f>E3828/D3828</f>
        <v>0.17999974476596198</v>
      </c>
      <c r="J3828" s="3">
        <v>185003.36</v>
      </c>
      <c r="K3828" s="26">
        <v>6.0999999999999999E-2</v>
      </c>
      <c r="L3828" s="4" t="b">
        <v>0</v>
      </c>
      <c r="M3828" s="4" t="s">
        <v>58</v>
      </c>
      <c r="N3828" s="35">
        <f>'Landed Freight Margin Tool'!$D$4</f>
        <v>0.58708499999999997</v>
      </c>
      <c r="O3828" s="30">
        <f>(MAX($F3828,MIN(0.18*$D3828,$F3828*(1+$N3828))))</f>
        <v>3103.0344</v>
      </c>
      <c r="P3828" s="35">
        <f>O3828/D3828</f>
        <v>0.18</v>
      </c>
    </row>
    <row r="3829" spans="1:16" x14ac:dyDescent="0.3">
      <c r="A3829" s="2">
        <v>44988</v>
      </c>
      <c r="B3829" s="3" t="s">
        <v>11232</v>
      </c>
      <c r="C3829" s="4" t="s">
        <v>11233</v>
      </c>
      <c r="D3829" s="27">
        <v>19596.25</v>
      </c>
      <c r="E3829" s="27">
        <v>3527.32</v>
      </c>
      <c r="F3829" s="27">
        <v>1978.09</v>
      </c>
      <c r="G3829" s="26">
        <f>(E3829-F3829)/E3829</f>
        <v>0.43920880441808519</v>
      </c>
      <c r="H3829" s="27">
        <f>E3829-F3829</f>
        <v>1549.2300000000002</v>
      </c>
      <c r="I3829" s="35">
        <f>E3829/D3829</f>
        <v>0.17999974484914205</v>
      </c>
      <c r="J3829" s="3">
        <v>185003.36</v>
      </c>
      <c r="K3829" s="26">
        <v>6.0999999999999999E-2</v>
      </c>
      <c r="L3829" s="4" t="b">
        <v>0</v>
      </c>
      <c r="M3829" s="4" t="s">
        <v>58</v>
      </c>
      <c r="N3829" s="35">
        <f>'Landed Freight Margin Tool'!$D$4</f>
        <v>0.58708499999999997</v>
      </c>
      <c r="O3829" s="30">
        <f>(MAX($F3829,MIN(0.18*$D3829,$F3829*(1+$N3829))))</f>
        <v>3139.3969676500001</v>
      </c>
      <c r="P3829" s="35">
        <f>O3829/D3829</f>
        <v>0.16020396594501499</v>
      </c>
    </row>
    <row r="3830" spans="1:16" x14ac:dyDescent="0.3">
      <c r="A3830" s="2">
        <v>45209</v>
      </c>
      <c r="B3830" s="3" t="s">
        <v>1771</v>
      </c>
      <c r="C3830" s="4" t="s">
        <v>1772</v>
      </c>
      <c r="D3830" s="27">
        <v>9410.68</v>
      </c>
      <c r="E3830" s="27">
        <v>1693.92</v>
      </c>
      <c r="F3830" s="27">
        <v>1249.6199999999999</v>
      </c>
      <c r="G3830" s="26">
        <f>(E3830-F3830)/E3830</f>
        <v>0.26229101728535004</v>
      </c>
      <c r="H3830" s="27">
        <f>E3830-F3830</f>
        <v>444.30000000000018</v>
      </c>
      <c r="I3830" s="35">
        <f>E3830/D3830</f>
        <v>0.17999974497060786</v>
      </c>
      <c r="J3830" s="3">
        <v>185003.36</v>
      </c>
      <c r="K3830" s="26">
        <v>6.0999999999999999E-2</v>
      </c>
      <c r="L3830" s="4" t="b">
        <v>0</v>
      </c>
      <c r="M3830" s="4" t="s">
        <v>58</v>
      </c>
      <c r="N3830" s="35">
        <f>'Landed Freight Margin Tool'!$D$4</f>
        <v>0.58708499999999997</v>
      </c>
      <c r="O3830" s="30">
        <f>(MAX($F3830,MIN(0.18*$D3830,$F3830*(1+$N3830))))</f>
        <v>1693.9223999999999</v>
      </c>
      <c r="P3830" s="35">
        <f>O3830/D3830</f>
        <v>0.18</v>
      </c>
    </row>
    <row r="3831" spans="1:16" x14ac:dyDescent="0.3">
      <c r="A3831" s="2">
        <v>45156</v>
      </c>
      <c r="B3831" s="3" t="s">
        <v>3068</v>
      </c>
      <c r="C3831" s="4" t="s">
        <v>3069</v>
      </c>
      <c r="D3831" s="27">
        <v>10196.07</v>
      </c>
      <c r="E3831" s="27">
        <v>1835.29</v>
      </c>
      <c r="F3831" s="27">
        <v>1234.5899999999999</v>
      </c>
      <c r="G3831" s="26">
        <f>(E3831-F3831)/E3831</f>
        <v>0.32730522151812524</v>
      </c>
      <c r="H3831" s="27">
        <f>E3831-F3831</f>
        <v>600.70000000000005</v>
      </c>
      <c r="I3831" s="35">
        <f>E3831/D3831</f>
        <v>0.17999974499978913</v>
      </c>
      <c r="J3831" s="3">
        <v>185003.36</v>
      </c>
      <c r="K3831" s="26">
        <v>6.0999999999999999E-2</v>
      </c>
      <c r="L3831" s="4" t="b">
        <v>0</v>
      </c>
      <c r="M3831" s="4" t="s">
        <v>58</v>
      </c>
      <c r="N3831" s="35">
        <f>'Landed Freight Margin Tool'!$D$4</f>
        <v>0.58708499999999997</v>
      </c>
      <c r="O3831" s="30">
        <f>(MAX($F3831,MIN(0.18*$D3831,$F3831*(1+$N3831))))</f>
        <v>1835.2926</v>
      </c>
      <c r="P3831" s="35">
        <f>O3831/D3831</f>
        <v>0.18</v>
      </c>
    </row>
    <row r="3832" spans="1:16" x14ac:dyDescent="0.3">
      <c r="A3832" s="2">
        <v>45138</v>
      </c>
      <c r="B3832" s="3" t="s">
        <v>5269</v>
      </c>
      <c r="C3832" s="4" t="s">
        <v>5270</v>
      </c>
      <c r="D3832" s="27">
        <v>7847.4</v>
      </c>
      <c r="E3832" s="27">
        <v>1412.53</v>
      </c>
      <c r="F3832" s="27">
        <v>937.31</v>
      </c>
      <c r="G3832" s="26">
        <f>(E3832-F3832)/E3832</f>
        <v>0.33643179259909528</v>
      </c>
      <c r="H3832" s="27">
        <f>E3832-F3832</f>
        <v>475.22</v>
      </c>
      <c r="I3832" s="35">
        <f>E3832/D3832</f>
        <v>0.17999974513851721</v>
      </c>
      <c r="J3832" s="3">
        <v>185003.36</v>
      </c>
      <c r="K3832" s="26">
        <v>6.0999999999999999E-2</v>
      </c>
      <c r="L3832" s="4" t="b">
        <v>0</v>
      </c>
      <c r="M3832" s="4" t="s">
        <v>58</v>
      </c>
      <c r="N3832" s="35">
        <f>'Landed Freight Margin Tool'!$D$4</f>
        <v>0.58708499999999997</v>
      </c>
      <c r="O3832" s="30">
        <f>(MAX($F3832,MIN(0.18*$D3832,$F3832*(1+$N3832))))</f>
        <v>1412.5319999999999</v>
      </c>
      <c r="P3832" s="35">
        <f>O3832/D3832</f>
        <v>0.18</v>
      </c>
    </row>
    <row r="3833" spans="1:16" x14ac:dyDescent="0.3">
      <c r="A3833" s="2">
        <v>45070</v>
      </c>
      <c r="B3833" s="3" t="s">
        <v>20366</v>
      </c>
      <c r="C3833" s="4" t="s">
        <v>215</v>
      </c>
      <c r="D3833" s="27">
        <v>14917.41</v>
      </c>
      <c r="E3833" s="27">
        <v>2685.13</v>
      </c>
      <c r="F3833" s="27">
        <v>1348.22</v>
      </c>
      <c r="G3833" s="26">
        <f>(E3833-F3833)/E3833</f>
        <v>0.49789395671717945</v>
      </c>
      <c r="H3833" s="27">
        <f>E3833-F3833</f>
        <v>1336.91</v>
      </c>
      <c r="I3833" s="35">
        <f>E3833/D3833</f>
        <v>0.17999974526409077</v>
      </c>
      <c r="J3833" s="3">
        <v>185003.36</v>
      </c>
      <c r="K3833" s="26">
        <v>6.0999999999999999E-2</v>
      </c>
      <c r="L3833" s="4" t="b">
        <v>0</v>
      </c>
      <c r="M3833" s="4" t="s">
        <v>58</v>
      </c>
      <c r="N3833" s="35">
        <f>'Landed Freight Margin Tool'!$D$4</f>
        <v>0.58708499999999997</v>
      </c>
      <c r="O3833" s="30">
        <f>(MAX($F3833,MIN(0.18*$D3833,$F3833*(1+$N3833))))</f>
        <v>2139.7397387000001</v>
      </c>
      <c r="P3833" s="35">
        <f>O3833/D3833</f>
        <v>0.14343909155141543</v>
      </c>
    </row>
    <row r="3834" spans="1:16" x14ac:dyDescent="0.3">
      <c r="A3834" s="2">
        <v>45191</v>
      </c>
      <c r="B3834" s="3" t="s">
        <v>23618</v>
      </c>
      <c r="C3834" s="4" t="s">
        <v>23619</v>
      </c>
      <c r="D3834" s="27">
        <v>13353.13</v>
      </c>
      <c r="E3834" s="27">
        <v>2403.56</v>
      </c>
      <c r="F3834" s="27">
        <v>1524.65</v>
      </c>
      <c r="G3834" s="26">
        <f>(E3834-F3834)/E3834</f>
        <v>0.36567008936743822</v>
      </c>
      <c r="H3834" s="27">
        <f>E3834-F3834</f>
        <v>878.90999999999985</v>
      </c>
      <c r="I3834" s="35">
        <f>E3834/D3834</f>
        <v>0.17999974537804994</v>
      </c>
      <c r="J3834" s="3">
        <v>185003.36</v>
      </c>
      <c r="K3834" s="26">
        <v>6.0999999999999999E-2</v>
      </c>
      <c r="L3834" s="4" t="b">
        <v>0</v>
      </c>
      <c r="M3834" s="4" t="s">
        <v>58</v>
      </c>
      <c r="N3834" s="35">
        <f>'Landed Freight Margin Tool'!$D$4</f>
        <v>0.58708499999999997</v>
      </c>
      <c r="O3834" s="30">
        <f>(MAX($F3834,MIN(0.18*$D3834,$F3834*(1+$N3834))))</f>
        <v>2403.5633999999995</v>
      </c>
      <c r="P3834" s="35">
        <f>O3834/D3834</f>
        <v>0.17999999999999997</v>
      </c>
    </row>
    <row r="3835" spans="1:16" x14ac:dyDescent="0.3">
      <c r="A3835" s="2">
        <v>44974</v>
      </c>
      <c r="B3835" s="3" t="s">
        <v>16253</v>
      </c>
      <c r="C3835" s="4" t="s">
        <v>16254</v>
      </c>
      <c r="D3835" s="27">
        <v>11004.46</v>
      </c>
      <c r="E3835" s="27">
        <v>1980.8</v>
      </c>
      <c r="F3835" s="27">
        <v>1019.43</v>
      </c>
      <c r="G3835" s="26">
        <f>(E3835-F3835)/E3835</f>
        <v>0.48534430533117934</v>
      </c>
      <c r="H3835" s="27">
        <f>E3835-F3835</f>
        <v>961.37</v>
      </c>
      <c r="I3835" s="35">
        <f>E3835/D3835</f>
        <v>0.17999974555771026</v>
      </c>
      <c r="J3835" s="3">
        <v>185003.36</v>
      </c>
      <c r="K3835" s="26">
        <v>6.0999999999999999E-2</v>
      </c>
      <c r="L3835" s="4" t="b">
        <v>0</v>
      </c>
      <c r="M3835" s="4" t="s">
        <v>58</v>
      </c>
      <c r="N3835" s="35">
        <f>'Landed Freight Margin Tool'!$D$4</f>
        <v>0.58708499999999997</v>
      </c>
      <c r="O3835" s="30">
        <f>(MAX($F3835,MIN(0.18*$D3835,$F3835*(1+$N3835))))</f>
        <v>1617.9220615500001</v>
      </c>
      <c r="P3835" s="35">
        <f>O3835/D3835</f>
        <v>0.14702421214216782</v>
      </c>
    </row>
    <row r="3836" spans="1:16" x14ac:dyDescent="0.3">
      <c r="A3836" s="2">
        <v>45209</v>
      </c>
      <c r="B3836" s="3" t="s">
        <v>18846</v>
      </c>
      <c r="C3836" s="4" t="s">
        <v>18847</v>
      </c>
      <c r="D3836" s="27">
        <v>5503.73</v>
      </c>
      <c r="E3836" s="27">
        <v>990.67</v>
      </c>
      <c r="F3836" s="27">
        <v>541.14</v>
      </c>
      <c r="G3836" s="26">
        <f>(E3836-F3836)/E3836</f>
        <v>0.45376361452350428</v>
      </c>
      <c r="H3836" s="27">
        <f>E3836-F3836</f>
        <v>449.53</v>
      </c>
      <c r="I3836" s="35">
        <f>E3836/D3836</f>
        <v>0.17999974562705656</v>
      </c>
      <c r="J3836" s="3">
        <v>185003.36</v>
      </c>
      <c r="K3836" s="26">
        <v>6.0999999999999999E-2</v>
      </c>
      <c r="L3836" s="4" t="b">
        <v>0</v>
      </c>
      <c r="M3836" s="4" t="s">
        <v>58</v>
      </c>
      <c r="N3836" s="35">
        <f>'Landed Freight Margin Tool'!$D$4</f>
        <v>0.58708499999999997</v>
      </c>
      <c r="O3836" s="30">
        <f>(MAX($F3836,MIN(0.18*$D3836,$F3836*(1+$N3836))))</f>
        <v>858.83517689999996</v>
      </c>
      <c r="P3836" s="35">
        <f>O3836/D3836</f>
        <v>0.15604602277001234</v>
      </c>
    </row>
    <row r="3837" spans="1:16" x14ac:dyDescent="0.3">
      <c r="A3837" s="2">
        <v>45211</v>
      </c>
      <c r="B3837" s="3" t="s">
        <v>8884</v>
      </c>
      <c r="C3837" s="4" t="s">
        <v>8885</v>
      </c>
      <c r="D3837" s="27">
        <v>7081.01</v>
      </c>
      <c r="E3837" s="27">
        <v>1274.58</v>
      </c>
      <c r="F3837" s="27">
        <v>745.12</v>
      </c>
      <c r="G3837" s="26">
        <f>(E3837-F3837)/E3837</f>
        <v>0.41539958260760401</v>
      </c>
      <c r="H3837" s="27">
        <f>E3837-F3837</f>
        <v>529.45999999999992</v>
      </c>
      <c r="I3837" s="35">
        <f>E3837/D3837</f>
        <v>0.17999974579897499</v>
      </c>
      <c r="J3837" s="3">
        <v>185003.36</v>
      </c>
      <c r="K3837" s="26">
        <v>6.0999999999999999E-2</v>
      </c>
      <c r="L3837" s="4" t="b">
        <v>0</v>
      </c>
      <c r="M3837" s="4" t="s">
        <v>58</v>
      </c>
      <c r="N3837" s="35">
        <f>'Landed Freight Margin Tool'!$D$4</f>
        <v>0.58708499999999997</v>
      </c>
      <c r="O3837" s="30">
        <f>(MAX($F3837,MIN(0.18*$D3837,$F3837*(1+$N3837))))</f>
        <v>1182.5687752000001</v>
      </c>
      <c r="P3837" s="35">
        <f>O3837/D3837</f>
        <v>0.16700566376830425</v>
      </c>
    </row>
    <row r="3838" spans="1:16" x14ac:dyDescent="0.3">
      <c r="A3838" s="2">
        <v>45181</v>
      </c>
      <c r="B3838" s="3" t="s">
        <v>24976</v>
      </c>
      <c r="C3838" s="4" t="s">
        <v>24977</v>
      </c>
      <c r="D3838" s="27">
        <v>10234.57</v>
      </c>
      <c r="E3838" s="27">
        <v>1842.22</v>
      </c>
      <c r="F3838" s="27">
        <v>1230.32</v>
      </c>
      <c r="G3838" s="26">
        <f>(E3838-F3838)/E3838</f>
        <v>0.33215359729022598</v>
      </c>
      <c r="H3838" s="27">
        <f>E3838-F3838</f>
        <v>611.90000000000009</v>
      </c>
      <c r="I3838" s="35">
        <f>E3838/D3838</f>
        <v>0.17999974595903884</v>
      </c>
      <c r="J3838" s="3">
        <v>185003.36</v>
      </c>
      <c r="K3838" s="26">
        <v>6.0999999999999999E-2</v>
      </c>
      <c r="L3838" s="4" t="b">
        <v>0</v>
      </c>
      <c r="M3838" s="4" t="s">
        <v>58</v>
      </c>
      <c r="N3838" s="35">
        <f>'Landed Freight Margin Tool'!$D$4</f>
        <v>0.58708499999999997</v>
      </c>
      <c r="O3838" s="30">
        <f>(MAX($F3838,MIN(0.18*$D3838,$F3838*(1+$N3838))))</f>
        <v>1842.2225999999998</v>
      </c>
      <c r="P3838" s="35">
        <f>O3838/D3838</f>
        <v>0.18</v>
      </c>
    </row>
    <row r="3839" spans="1:16" x14ac:dyDescent="0.3">
      <c r="A3839" s="2">
        <v>45091</v>
      </c>
      <c r="B3839" s="3" t="s">
        <v>20918</v>
      </c>
      <c r="C3839" s="4" t="s">
        <v>20919</v>
      </c>
      <c r="D3839" s="27">
        <v>7095.01</v>
      </c>
      <c r="E3839" s="27">
        <v>1277.0999999999999</v>
      </c>
      <c r="F3839" s="27">
        <v>797.08</v>
      </c>
      <c r="G3839" s="26">
        <f>(E3839-F3839)/E3839</f>
        <v>0.37586719912301297</v>
      </c>
      <c r="H3839" s="27">
        <f>E3839-F3839</f>
        <v>480.01999999999987</v>
      </c>
      <c r="I3839" s="35">
        <f>E3839/D3839</f>
        <v>0.17999974630056897</v>
      </c>
      <c r="J3839" s="3">
        <v>185003.36</v>
      </c>
      <c r="K3839" s="26">
        <v>6.0999999999999999E-2</v>
      </c>
      <c r="L3839" s="4" t="b">
        <v>0</v>
      </c>
      <c r="M3839" s="4" t="s">
        <v>58</v>
      </c>
      <c r="N3839" s="35">
        <f>'Landed Freight Margin Tool'!$D$4</f>
        <v>0.58708499999999997</v>
      </c>
      <c r="O3839" s="30">
        <f>(MAX($F3839,MIN(0.18*$D3839,$F3839*(1+$N3839))))</f>
        <v>1265.0337118000002</v>
      </c>
      <c r="P3839" s="35">
        <f>O3839/D3839</f>
        <v>0.17829907382794388</v>
      </c>
    </row>
    <row r="3840" spans="1:16" x14ac:dyDescent="0.3">
      <c r="A3840" s="2">
        <v>45202</v>
      </c>
      <c r="B3840" s="3" t="s">
        <v>14293</v>
      </c>
      <c r="C3840" s="4" t="s">
        <v>14294</v>
      </c>
      <c r="D3840" s="27">
        <v>18929.36</v>
      </c>
      <c r="E3840" s="27">
        <v>3407.28</v>
      </c>
      <c r="F3840" s="27">
        <v>2152.7600000000002</v>
      </c>
      <c r="G3840" s="26">
        <f>(E3840-F3840)/E3840</f>
        <v>0.3681881148599469</v>
      </c>
      <c r="H3840" s="27">
        <f>E3840-F3840</f>
        <v>1254.52</v>
      </c>
      <c r="I3840" s="35">
        <f>E3840/D3840</f>
        <v>0.17999974642565836</v>
      </c>
      <c r="J3840" s="3">
        <v>185003.36</v>
      </c>
      <c r="K3840" s="26">
        <v>6.0999999999999999E-2</v>
      </c>
      <c r="L3840" s="4" t="b">
        <v>0</v>
      </c>
      <c r="M3840" s="4" t="s">
        <v>58</v>
      </c>
      <c r="N3840" s="35">
        <f>'Landed Freight Margin Tool'!$D$4</f>
        <v>0.58708499999999997</v>
      </c>
      <c r="O3840" s="30">
        <f>(MAX($F3840,MIN(0.18*$D3840,$F3840*(1+$N3840))))</f>
        <v>3407.2847999999999</v>
      </c>
      <c r="P3840" s="35">
        <f>O3840/D3840</f>
        <v>0.18</v>
      </c>
    </row>
    <row r="3841" spans="1:16" x14ac:dyDescent="0.3">
      <c r="A3841" s="2">
        <v>45229</v>
      </c>
      <c r="B3841" s="3" t="s">
        <v>4932</v>
      </c>
      <c r="C3841" s="4" t="s">
        <v>4933</v>
      </c>
      <c r="D3841" s="27">
        <v>6318.62</v>
      </c>
      <c r="E3841" s="27">
        <v>1137.3499999999999</v>
      </c>
      <c r="F3841" s="27">
        <v>689.06</v>
      </c>
      <c r="G3841" s="26">
        <f>(E3841-F3841)/E3841</f>
        <v>0.39415307513078646</v>
      </c>
      <c r="H3841" s="27">
        <f>E3841-F3841</f>
        <v>448.28999999999996</v>
      </c>
      <c r="I3841" s="35">
        <f>E3841/D3841</f>
        <v>0.17999974678015135</v>
      </c>
      <c r="J3841" s="3">
        <v>185003.36</v>
      </c>
      <c r="K3841" s="26">
        <v>6.0999999999999999E-2</v>
      </c>
      <c r="L3841" s="4" t="b">
        <v>0</v>
      </c>
      <c r="M3841" s="4" t="s">
        <v>58</v>
      </c>
      <c r="N3841" s="35">
        <f>'Landed Freight Margin Tool'!$D$4</f>
        <v>0.58708499999999997</v>
      </c>
      <c r="O3841" s="30">
        <f>(MAX($F3841,MIN(0.18*$D3841,$F3841*(1+$N3841))))</f>
        <v>1093.5967900999999</v>
      </c>
      <c r="P3841" s="35">
        <f>O3841/D3841</f>
        <v>0.17307525853746544</v>
      </c>
    </row>
    <row r="3842" spans="1:16" x14ac:dyDescent="0.3">
      <c r="A3842" s="2">
        <v>44938</v>
      </c>
      <c r="B3842" s="3" t="s">
        <v>23122</v>
      </c>
      <c r="C3842" s="4" t="s">
        <v>23123</v>
      </c>
      <c r="D3842" s="27">
        <v>11854.85</v>
      </c>
      <c r="E3842" s="27">
        <v>2133.87</v>
      </c>
      <c r="F3842" s="27">
        <v>1165.19</v>
      </c>
      <c r="G3842" s="26">
        <f>(E3842-F3842)/E3842</f>
        <v>0.45395455205799784</v>
      </c>
      <c r="H3842" s="27">
        <f>E3842-F3842</f>
        <v>968.67999999999984</v>
      </c>
      <c r="I3842" s="35">
        <f>E3842/D3842</f>
        <v>0.17999974693901652</v>
      </c>
      <c r="J3842" s="3">
        <v>185003.36</v>
      </c>
      <c r="K3842" s="26">
        <v>6.0999999999999999E-2</v>
      </c>
      <c r="L3842" s="4" t="b">
        <v>0</v>
      </c>
      <c r="M3842" s="4" t="s">
        <v>58</v>
      </c>
      <c r="N3842" s="35">
        <f>'Landed Freight Margin Tool'!$D$4</f>
        <v>0.58708499999999997</v>
      </c>
      <c r="O3842" s="30">
        <f>(MAX($F3842,MIN(0.18*$D3842,$F3842*(1+$N3842))))</f>
        <v>1849.2555711500002</v>
      </c>
      <c r="P3842" s="35">
        <f>O3842/D3842</f>
        <v>0.15599147784661974</v>
      </c>
    </row>
    <row r="3843" spans="1:16" x14ac:dyDescent="0.3">
      <c r="A3843" s="2">
        <v>45096</v>
      </c>
      <c r="B3843" s="3" t="s">
        <v>1954</v>
      </c>
      <c r="C3843" s="4" t="s">
        <v>1955</v>
      </c>
      <c r="D3843" s="27">
        <v>18179.47</v>
      </c>
      <c r="E3843" s="27">
        <v>3272.3</v>
      </c>
      <c r="F3843" s="27">
        <v>1686.75</v>
      </c>
      <c r="G3843" s="26">
        <f>(E3843-F3843)/E3843</f>
        <v>0.48453687009137308</v>
      </c>
      <c r="H3843" s="27">
        <f>E3843-F3843</f>
        <v>1585.5500000000002</v>
      </c>
      <c r="I3843" s="35">
        <f>E3843/D3843</f>
        <v>0.17999974696732082</v>
      </c>
      <c r="J3843" s="3">
        <v>185003.36</v>
      </c>
      <c r="K3843" s="26">
        <v>6.0999999999999999E-2</v>
      </c>
      <c r="L3843" s="4" t="b">
        <v>0</v>
      </c>
      <c r="M3843" s="4" t="s">
        <v>58</v>
      </c>
      <c r="N3843" s="35">
        <f>'Landed Freight Margin Tool'!$D$4</f>
        <v>0.58708499999999997</v>
      </c>
      <c r="O3843" s="30">
        <f>(MAX($F3843,MIN(0.18*$D3843,$F3843*(1+$N3843))))</f>
        <v>2677.01562375</v>
      </c>
      <c r="P3843" s="35">
        <f>O3843/D3843</f>
        <v>0.14725487727364989</v>
      </c>
    </row>
    <row r="3844" spans="1:16" x14ac:dyDescent="0.3">
      <c r="A3844" s="2">
        <v>45258</v>
      </c>
      <c r="B3844" s="3" t="s">
        <v>11831</v>
      </c>
      <c r="C3844" s="4" t="s">
        <v>11832</v>
      </c>
      <c r="D3844" s="27">
        <v>7131.51</v>
      </c>
      <c r="E3844" s="27">
        <v>1283.67</v>
      </c>
      <c r="F3844" s="27">
        <v>925.97</v>
      </c>
      <c r="G3844" s="26">
        <f>(E3844-F3844)/E3844</f>
        <v>0.27865417124338809</v>
      </c>
      <c r="H3844" s="27">
        <f>E3844-F3844</f>
        <v>357.70000000000005</v>
      </c>
      <c r="I3844" s="35">
        <f>E3844/D3844</f>
        <v>0.17999974759903584</v>
      </c>
      <c r="J3844" s="3">
        <v>185003.36</v>
      </c>
      <c r="K3844" s="26">
        <v>6.0999999999999999E-2</v>
      </c>
      <c r="L3844" s="4" t="b">
        <v>0</v>
      </c>
      <c r="M3844" s="4" t="s">
        <v>58</v>
      </c>
      <c r="N3844" s="35">
        <f>'Landed Freight Margin Tool'!$D$4</f>
        <v>0.58708499999999997</v>
      </c>
      <c r="O3844" s="30">
        <f>(MAX($F3844,MIN(0.18*$D3844,$F3844*(1+$N3844))))</f>
        <v>1283.6718000000001</v>
      </c>
      <c r="P3844" s="35">
        <f>O3844/D3844</f>
        <v>0.18</v>
      </c>
    </row>
    <row r="3845" spans="1:16" x14ac:dyDescent="0.3">
      <c r="A3845" s="2">
        <v>45055</v>
      </c>
      <c r="B3845" s="3" t="s">
        <v>18809</v>
      </c>
      <c r="C3845" s="4" t="s">
        <v>10109</v>
      </c>
      <c r="D3845" s="27">
        <v>6341.62</v>
      </c>
      <c r="E3845" s="27">
        <v>1141.49</v>
      </c>
      <c r="F3845" s="27">
        <v>695.77</v>
      </c>
      <c r="G3845" s="26">
        <f>(E3845-F3845)/E3845</f>
        <v>0.39047210225231938</v>
      </c>
      <c r="H3845" s="27">
        <f>E3845-F3845</f>
        <v>445.72</v>
      </c>
      <c r="I3845" s="35">
        <f>E3845/D3845</f>
        <v>0.1799997476985376</v>
      </c>
      <c r="J3845" s="3">
        <v>185003.36</v>
      </c>
      <c r="K3845" s="26">
        <v>6.0999999999999999E-2</v>
      </c>
      <c r="L3845" s="4" t="b">
        <v>0</v>
      </c>
      <c r="M3845" s="4" t="s">
        <v>58</v>
      </c>
      <c r="N3845" s="35">
        <f>'Landed Freight Margin Tool'!$D$4</f>
        <v>0.58708499999999997</v>
      </c>
      <c r="O3845" s="30">
        <f>(MAX($F3845,MIN(0.18*$D3845,$F3845*(1+$N3845))))</f>
        <v>1104.24613045</v>
      </c>
      <c r="P3845" s="35">
        <f>O3845/D3845</f>
        <v>0.17412682097792048</v>
      </c>
    </row>
    <row r="3846" spans="1:16" x14ac:dyDescent="0.3">
      <c r="A3846" s="2">
        <v>45133</v>
      </c>
      <c r="B3846" s="3" t="s">
        <v>20878</v>
      </c>
      <c r="C3846" s="4" t="s">
        <v>20879</v>
      </c>
      <c r="D3846" s="27">
        <v>16651.689999999999</v>
      </c>
      <c r="E3846" s="27">
        <v>2997.3</v>
      </c>
      <c r="F3846" s="27">
        <v>1653.74</v>
      </c>
      <c r="G3846" s="26">
        <f>(E3846-F3846)/E3846</f>
        <v>0.44825676442131257</v>
      </c>
      <c r="H3846" s="27">
        <f>E3846-F3846</f>
        <v>1343.5600000000002</v>
      </c>
      <c r="I3846" s="35">
        <f>E3846/D3846</f>
        <v>0.17999974777334915</v>
      </c>
      <c r="J3846" s="3">
        <v>185003.36</v>
      </c>
      <c r="K3846" s="26">
        <v>6.0999999999999999E-2</v>
      </c>
      <c r="L3846" s="4" t="b">
        <v>0</v>
      </c>
      <c r="M3846" s="4" t="s">
        <v>58</v>
      </c>
      <c r="N3846" s="35">
        <f>'Landed Freight Margin Tool'!$D$4</f>
        <v>0.58708499999999997</v>
      </c>
      <c r="O3846" s="30">
        <f>(MAX($F3846,MIN(0.18*$D3846,$F3846*(1+$N3846))))</f>
        <v>2624.6259479</v>
      </c>
      <c r="P3846" s="35">
        <f>O3846/D3846</f>
        <v>0.15761919348126227</v>
      </c>
    </row>
    <row r="3847" spans="1:16" x14ac:dyDescent="0.3">
      <c r="A3847" s="2">
        <v>45232</v>
      </c>
      <c r="B3847" s="3" t="s">
        <v>12182</v>
      </c>
      <c r="C3847" s="4" t="s">
        <v>905</v>
      </c>
      <c r="D3847" s="27">
        <v>18273.47</v>
      </c>
      <c r="E3847" s="27">
        <v>3289.22</v>
      </c>
      <c r="F3847" s="27">
        <v>1726.21</v>
      </c>
      <c r="G3847" s="26">
        <f>(E3847-F3847)/E3847</f>
        <v>0.47519168678288465</v>
      </c>
      <c r="H3847" s="27">
        <f>E3847-F3847</f>
        <v>1563.0099999999998</v>
      </c>
      <c r="I3847" s="35">
        <f>E3847/D3847</f>
        <v>0.1799997482689385</v>
      </c>
      <c r="J3847" s="3">
        <v>185003.36</v>
      </c>
      <c r="K3847" s="26">
        <v>6.0999999999999999E-2</v>
      </c>
      <c r="L3847" s="4" t="b">
        <v>0</v>
      </c>
      <c r="M3847" s="4" t="s">
        <v>58</v>
      </c>
      <c r="N3847" s="35">
        <f>'Landed Freight Margin Tool'!$D$4</f>
        <v>0.58708499999999997</v>
      </c>
      <c r="O3847" s="30">
        <f>(MAX($F3847,MIN(0.18*$D3847,$F3847*(1+$N3847))))</f>
        <v>2739.6419978500003</v>
      </c>
      <c r="P3847" s="35">
        <f>O3847/D3847</f>
        <v>0.14992456265011517</v>
      </c>
    </row>
    <row r="3848" spans="1:16" x14ac:dyDescent="0.3">
      <c r="A3848" s="2">
        <v>44971</v>
      </c>
      <c r="B3848" s="3" t="s">
        <v>2871</v>
      </c>
      <c r="C3848" s="4" t="s">
        <v>2872</v>
      </c>
      <c r="D3848" s="27">
        <v>17479.080000000002</v>
      </c>
      <c r="E3848" s="27">
        <v>3146.23</v>
      </c>
      <c r="F3848" s="27">
        <v>1865.32</v>
      </c>
      <c r="G3848" s="26">
        <f>(E3848-F3848)/E3848</f>
        <v>0.40712535320049714</v>
      </c>
      <c r="H3848" s="27">
        <f>E3848-F3848</f>
        <v>1280.9100000000001</v>
      </c>
      <c r="I3848" s="35">
        <f>E3848/D3848</f>
        <v>0.17999974827050391</v>
      </c>
      <c r="J3848" s="3">
        <v>185003.36</v>
      </c>
      <c r="K3848" s="26">
        <v>6.0999999999999999E-2</v>
      </c>
      <c r="L3848" s="4" t="b">
        <v>0</v>
      </c>
      <c r="M3848" s="4" t="s">
        <v>58</v>
      </c>
      <c r="N3848" s="35">
        <f>'Landed Freight Margin Tool'!$D$4</f>
        <v>0.58708499999999997</v>
      </c>
      <c r="O3848" s="30">
        <f>(MAX($F3848,MIN(0.18*$D3848,$F3848*(1+$N3848))))</f>
        <v>2960.4213921999999</v>
      </c>
      <c r="P3848" s="35">
        <f>O3848/D3848</f>
        <v>0.16936940572387102</v>
      </c>
    </row>
    <row r="3849" spans="1:16" x14ac:dyDescent="0.3">
      <c r="A3849" s="2">
        <v>45125</v>
      </c>
      <c r="B3849" s="3" t="s">
        <v>21421</v>
      </c>
      <c r="C3849" s="4" t="s">
        <v>17676</v>
      </c>
      <c r="D3849" s="27">
        <v>19073.86</v>
      </c>
      <c r="E3849" s="27">
        <v>3433.29</v>
      </c>
      <c r="F3849" s="27">
        <v>1928.06</v>
      </c>
      <c r="G3849" s="26">
        <f>(E3849-F3849)/E3849</f>
        <v>0.43842203833640619</v>
      </c>
      <c r="H3849" s="27">
        <f>E3849-F3849</f>
        <v>1505.23</v>
      </c>
      <c r="I3849" s="35">
        <f>E3849/D3849</f>
        <v>0.17999974834669016</v>
      </c>
      <c r="J3849" s="3">
        <v>185003.36</v>
      </c>
      <c r="K3849" s="26">
        <v>6.0999999999999999E-2</v>
      </c>
      <c r="L3849" s="4" t="b">
        <v>0</v>
      </c>
      <c r="M3849" s="4" t="s">
        <v>58</v>
      </c>
      <c r="N3849" s="35">
        <f>'Landed Freight Margin Tool'!$D$4</f>
        <v>0.58708499999999997</v>
      </c>
      <c r="O3849" s="30">
        <f>(MAX($F3849,MIN(0.18*$D3849,$F3849*(1+$N3849))))</f>
        <v>3059.9951051000003</v>
      </c>
      <c r="P3849" s="35">
        <f>O3849/D3849</f>
        <v>0.16042872838009717</v>
      </c>
    </row>
    <row r="3850" spans="1:16" x14ac:dyDescent="0.3">
      <c r="A3850" s="2">
        <v>45226</v>
      </c>
      <c r="B3850" s="3" t="s">
        <v>17324</v>
      </c>
      <c r="C3850" s="4" t="s">
        <v>17325</v>
      </c>
      <c r="D3850" s="27">
        <v>18292.97</v>
      </c>
      <c r="E3850" s="27">
        <v>3292.73</v>
      </c>
      <c r="F3850" s="27">
        <v>1801.6</v>
      </c>
      <c r="G3850" s="26">
        <f>(E3850-F3850)/E3850</f>
        <v>0.45285522955116275</v>
      </c>
      <c r="H3850" s="27">
        <f>E3850-F3850</f>
        <v>1491.13</v>
      </c>
      <c r="I3850" s="35">
        <f>E3850/D3850</f>
        <v>0.17999974853727962</v>
      </c>
      <c r="J3850" s="3">
        <v>185003.36</v>
      </c>
      <c r="K3850" s="26">
        <v>6.0999999999999999E-2</v>
      </c>
      <c r="L3850" s="4" t="b">
        <v>0</v>
      </c>
      <c r="M3850" s="4" t="s">
        <v>58</v>
      </c>
      <c r="N3850" s="35">
        <f>'Landed Freight Margin Tool'!$D$4</f>
        <v>0.58708499999999997</v>
      </c>
      <c r="O3850" s="30">
        <f>(MAX($F3850,MIN(0.18*$D3850,$F3850*(1+$N3850))))</f>
        <v>2859.292336</v>
      </c>
      <c r="P3850" s="35">
        <f>O3850/D3850</f>
        <v>0.15630552807991266</v>
      </c>
    </row>
    <row r="3851" spans="1:16" x14ac:dyDescent="0.3">
      <c r="A3851" s="2">
        <v>45237</v>
      </c>
      <c r="B3851" s="3" t="s">
        <v>15171</v>
      </c>
      <c r="C3851" s="4" t="s">
        <v>15172</v>
      </c>
      <c r="D3851" s="27">
        <v>10340.07</v>
      </c>
      <c r="E3851" s="27">
        <v>1861.21</v>
      </c>
      <c r="F3851" s="27">
        <v>987.24</v>
      </c>
      <c r="G3851" s="26">
        <f>(E3851-F3851)/E3851</f>
        <v>0.46957087056269847</v>
      </c>
      <c r="H3851" s="27">
        <f>E3851-F3851</f>
        <v>873.97</v>
      </c>
      <c r="I3851" s="35">
        <f>E3851/D3851</f>
        <v>0.1799997485510253</v>
      </c>
      <c r="J3851" s="3">
        <v>185003.36</v>
      </c>
      <c r="K3851" s="26">
        <v>6.0999999999999999E-2</v>
      </c>
      <c r="L3851" s="4" t="b">
        <v>0</v>
      </c>
      <c r="M3851" s="4" t="s">
        <v>58</v>
      </c>
      <c r="N3851" s="35">
        <f>'Landed Freight Margin Tool'!$D$4</f>
        <v>0.58708499999999997</v>
      </c>
      <c r="O3851" s="30">
        <f>(MAX($F3851,MIN(0.18*$D3851,$F3851*(1+$N3851))))</f>
        <v>1566.8337954000001</v>
      </c>
      <c r="P3851" s="35">
        <f>O3851/D3851</f>
        <v>0.15153028900191198</v>
      </c>
    </row>
    <row r="3852" spans="1:16" x14ac:dyDescent="0.3">
      <c r="A3852" s="2">
        <v>45022</v>
      </c>
      <c r="B3852" s="3" t="s">
        <v>16893</v>
      </c>
      <c r="C3852" s="4" t="s">
        <v>7357</v>
      </c>
      <c r="D3852" s="27">
        <v>6368.12</v>
      </c>
      <c r="E3852" s="27">
        <v>1146.26</v>
      </c>
      <c r="F3852" s="27">
        <v>633.44000000000005</v>
      </c>
      <c r="G3852" s="26">
        <f>(E3852-F3852)/E3852</f>
        <v>0.44738540994189796</v>
      </c>
      <c r="H3852" s="27">
        <f>E3852-F3852</f>
        <v>512.81999999999994</v>
      </c>
      <c r="I3852" s="35">
        <f>E3852/D3852</f>
        <v>0.17999974874845323</v>
      </c>
      <c r="J3852" s="3">
        <v>185003.36</v>
      </c>
      <c r="K3852" s="26">
        <v>6.0999999999999999E-2</v>
      </c>
      <c r="L3852" s="4" t="b">
        <v>0</v>
      </c>
      <c r="M3852" s="4" t="s">
        <v>58</v>
      </c>
      <c r="N3852" s="35">
        <f>'Landed Freight Margin Tool'!$D$4</f>
        <v>0.58708499999999997</v>
      </c>
      <c r="O3852" s="30">
        <f>(MAX($F3852,MIN(0.18*$D3852,$F3852*(1+$N3852))))</f>
        <v>1005.3231224000001</v>
      </c>
      <c r="P3852" s="35">
        <f>O3852/D3852</f>
        <v>0.15786811843997917</v>
      </c>
    </row>
    <row r="3853" spans="1:16" x14ac:dyDescent="0.3">
      <c r="A3853" s="2">
        <v>45184</v>
      </c>
      <c r="B3853" s="3" t="s">
        <v>5775</v>
      </c>
      <c r="C3853" s="4" t="s">
        <v>5776</v>
      </c>
      <c r="D3853" s="27">
        <v>15126.91</v>
      </c>
      <c r="E3853" s="27">
        <v>2722.84</v>
      </c>
      <c r="F3853" s="27">
        <v>1566.33</v>
      </c>
      <c r="G3853" s="26">
        <f>(E3853-F3853)/E3853</f>
        <v>0.42474401727607947</v>
      </c>
      <c r="H3853" s="27">
        <f>E3853-F3853</f>
        <v>1156.5100000000002</v>
      </c>
      <c r="I3853" s="35">
        <f>E3853/D3853</f>
        <v>0.17999974879205338</v>
      </c>
      <c r="J3853" s="3">
        <v>185003.36</v>
      </c>
      <c r="K3853" s="26">
        <v>6.0999999999999999E-2</v>
      </c>
      <c r="L3853" s="4" t="b">
        <v>0</v>
      </c>
      <c r="M3853" s="4" t="s">
        <v>58</v>
      </c>
      <c r="N3853" s="35">
        <f>'Landed Freight Margin Tool'!$D$4</f>
        <v>0.58708499999999997</v>
      </c>
      <c r="O3853" s="30">
        <f>(MAX($F3853,MIN(0.18*$D3853,$F3853*(1+$N3853))))</f>
        <v>2485.8988480500002</v>
      </c>
      <c r="P3853" s="35">
        <f>O3853/D3853</f>
        <v>0.16433619609358424</v>
      </c>
    </row>
    <row r="3854" spans="1:16" x14ac:dyDescent="0.3">
      <c r="A3854" s="2">
        <v>45037</v>
      </c>
      <c r="B3854" s="3" t="s">
        <v>15792</v>
      </c>
      <c r="C3854" s="4" t="s">
        <v>15793</v>
      </c>
      <c r="D3854" s="27">
        <v>15923.3</v>
      </c>
      <c r="E3854" s="27">
        <v>2866.19</v>
      </c>
      <c r="F3854" s="27">
        <v>1618.18</v>
      </c>
      <c r="G3854" s="26">
        <f>(E3854-F3854)/E3854</f>
        <v>0.43542472760005441</v>
      </c>
      <c r="H3854" s="27">
        <f>E3854-F3854</f>
        <v>1248.01</v>
      </c>
      <c r="I3854" s="35">
        <f>E3854/D3854</f>
        <v>0.17999974879578984</v>
      </c>
      <c r="J3854" s="3">
        <v>185003.36</v>
      </c>
      <c r="K3854" s="26">
        <v>6.0999999999999999E-2</v>
      </c>
      <c r="L3854" s="4" t="b">
        <v>0</v>
      </c>
      <c r="M3854" s="4" t="s">
        <v>58</v>
      </c>
      <c r="N3854" s="35">
        <f>'Landed Freight Margin Tool'!$D$4</f>
        <v>0.58708499999999997</v>
      </c>
      <c r="O3854" s="30">
        <f>(MAX($F3854,MIN(0.18*$D3854,$F3854*(1+$N3854))))</f>
        <v>2568.1892053000001</v>
      </c>
      <c r="P3854" s="35">
        <f>O3854/D3854</f>
        <v>0.16128498522919246</v>
      </c>
    </row>
    <row r="3855" spans="1:16" x14ac:dyDescent="0.3">
      <c r="A3855" s="2">
        <v>45265</v>
      </c>
      <c r="B3855" s="3" t="s">
        <v>16318</v>
      </c>
      <c r="C3855" s="4" t="s">
        <v>16319</v>
      </c>
      <c r="D3855" s="27">
        <v>19108.36</v>
      </c>
      <c r="E3855" s="27">
        <v>3439.5</v>
      </c>
      <c r="F3855" s="27">
        <v>1037.22</v>
      </c>
      <c r="G3855" s="26">
        <f>(E3855-F3855)/E3855</f>
        <v>0.69843872655909278</v>
      </c>
      <c r="H3855" s="27">
        <f>E3855-F3855</f>
        <v>2402.2799999999997</v>
      </c>
      <c r="I3855" s="35">
        <f>E3855/D3855</f>
        <v>0.17999974880104833</v>
      </c>
      <c r="J3855" s="3">
        <v>185003.36</v>
      </c>
      <c r="K3855" s="26">
        <v>6.0999999999999999E-2</v>
      </c>
      <c r="L3855" s="4" t="b">
        <v>0</v>
      </c>
      <c r="M3855" s="4" t="s">
        <v>58</v>
      </c>
      <c r="N3855" s="35">
        <f>'Landed Freight Margin Tool'!$D$4</f>
        <v>0.58708499999999997</v>
      </c>
      <c r="O3855" s="30">
        <f>(MAX($F3855,MIN(0.18*$D3855,$F3855*(1+$N3855))))</f>
        <v>1646.1563037000001</v>
      </c>
      <c r="P3855" s="35">
        <f>O3855/D3855</f>
        <v>8.6148487033947452E-2</v>
      </c>
    </row>
    <row r="3856" spans="1:16" x14ac:dyDescent="0.3">
      <c r="A3856" s="2">
        <v>45070</v>
      </c>
      <c r="B3856" s="3" t="s">
        <v>4828</v>
      </c>
      <c r="C3856" s="4" t="s">
        <v>4829</v>
      </c>
      <c r="D3856" s="27">
        <v>15924.8</v>
      </c>
      <c r="E3856" s="27">
        <v>2866.46</v>
      </c>
      <c r="F3856" s="27">
        <v>2480.4299999999998</v>
      </c>
      <c r="G3856" s="26">
        <f>(E3856-F3856)/E3856</f>
        <v>0.13467133677079052</v>
      </c>
      <c r="H3856" s="27">
        <f>E3856-F3856</f>
        <v>386.0300000000002</v>
      </c>
      <c r="I3856" s="35">
        <f>E3856/D3856</f>
        <v>0.17999974881945144</v>
      </c>
      <c r="J3856" s="3">
        <v>185003.36</v>
      </c>
      <c r="K3856" s="26">
        <v>6.0999999999999999E-2</v>
      </c>
      <c r="L3856" s="4" t="b">
        <v>0</v>
      </c>
      <c r="M3856" s="4" t="s">
        <v>58</v>
      </c>
      <c r="N3856" s="35">
        <f>'Landed Freight Margin Tool'!$D$4</f>
        <v>0.58708499999999997</v>
      </c>
      <c r="O3856" s="30">
        <f>(MAX($F3856,MIN(0.18*$D3856,$F3856*(1+$N3856))))</f>
        <v>2866.4639999999999</v>
      </c>
      <c r="P3856" s="35">
        <f>O3856/D3856</f>
        <v>0.18</v>
      </c>
    </row>
    <row r="3857" spans="1:16" x14ac:dyDescent="0.3">
      <c r="A3857" s="2">
        <v>44929</v>
      </c>
      <c r="B3857" s="3" t="s">
        <v>1472</v>
      </c>
      <c r="C3857" s="4" t="s">
        <v>1473</v>
      </c>
      <c r="D3857" s="27">
        <v>15940.3</v>
      </c>
      <c r="E3857" s="27">
        <v>2869.25</v>
      </c>
      <c r="F3857" s="27">
        <v>2010.67</v>
      </c>
      <c r="G3857" s="26">
        <f>(E3857-F3857)/E3857</f>
        <v>0.29923499172257556</v>
      </c>
      <c r="H3857" s="27">
        <f>E3857-F3857</f>
        <v>858.57999999999993</v>
      </c>
      <c r="I3857" s="35">
        <f>E3857/D3857</f>
        <v>0.17999974906369393</v>
      </c>
      <c r="J3857" s="3">
        <v>185003.36</v>
      </c>
      <c r="K3857" s="26">
        <v>6.0999999999999999E-2</v>
      </c>
      <c r="L3857" s="4" t="b">
        <v>0</v>
      </c>
      <c r="M3857" s="4" t="s">
        <v>58</v>
      </c>
      <c r="N3857" s="35">
        <f>'Landed Freight Margin Tool'!$D$4</f>
        <v>0.58708499999999997</v>
      </c>
      <c r="O3857" s="30">
        <f>(MAX($F3857,MIN(0.18*$D3857,$F3857*(1+$N3857))))</f>
        <v>2869.2539999999999</v>
      </c>
      <c r="P3857" s="35">
        <f>O3857/D3857</f>
        <v>0.18</v>
      </c>
    </row>
    <row r="3858" spans="1:16" x14ac:dyDescent="0.3">
      <c r="A3858" s="2">
        <v>44993</v>
      </c>
      <c r="B3858" s="3" t="s">
        <v>15576</v>
      </c>
      <c r="C3858" s="4" t="s">
        <v>1047</v>
      </c>
      <c r="D3858" s="27">
        <v>10363.57</v>
      </c>
      <c r="E3858" s="27">
        <v>1865.44</v>
      </c>
      <c r="F3858" s="27">
        <v>1334.85</v>
      </c>
      <c r="G3858" s="26">
        <f>(E3858-F3858)/E3858</f>
        <v>0.28443155502187156</v>
      </c>
      <c r="H3858" s="27">
        <f>E3858-F3858</f>
        <v>530.59000000000015</v>
      </c>
      <c r="I3858" s="35">
        <f>E3858/D3858</f>
        <v>0.17999974912120054</v>
      </c>
      <c r="J3858" s="3">
        <v>185003.36</v>
      </c>
      <c r="K3858" s="26">
        <v>6.0999999999999999E-2</v>
      </c>
      <c r="L3858" s="4" t="b">
        <v>0</v>
      </c>
      <c r="M3858" s="4" t="s">
        <v>58</v>
      </c>
      <c r="N3858" s="35">
        <f>'Landed Freight Margin Tool'!$D$4</f>
        <v>0.58708499999999997</v>
      </c>
      <c r="O3858" s="30">
        <f>(MAX($F3858,MIN(0.18*$D3858,$F3858*(1+$N3858))))</f>
        <v>1865.4425999999999</v>
      </c>
      <c r="P3858" s="35">
        <f>O3858/D3858</f>
        <v>0.18</v>
      </c>
    </row>
    <row r="3859" spans="1:16" x14ac:dyDescent="0.3">
      <c r="A3859" s="2">
        <v>45132</v>
      </c>
      <c r="B3859" s="3" t="s">
        <v>824</v>
      </c>
      <c r="C3859" s="4" t="s">
        <v>825</v>
      </c>
      <c r="D3859" s="27">
        <v>17577.080000000002</v>
      </c>
      <c r="E3859" s="27">
        <v>3163.87</v>
      </c>
      <c r="F3859" s="27">
        <v>2655.9</v>
      </c>
      <c r="G3859" s="26">
        <f>(E3859-F3859)/E3859</f>
        <v>0.16055337292619476</v>
      </c>
      <c r="H3859" s="27">
        <f>E3859-F3859</f>
        <v>507.9699999999998</v>
      </c>
      <c r="I3859" s="35">
        <f>E3859/D3859</f>
        <v>0.17999974967400725</v>
      </c>
      <c r="J3859" s="3">
        <v>185003.36</v>
      </c>
      <c r="K3859" s="26">
        <v>6.0999999999999999E-2</v>
      </c>
      <c r="L3859" s="4" t="b">
        <v>0</v>
      </c>
      <c r="M3859" s="4" t="s">
        <v>58</v>
      </c>
      <c r="N3859" s="35">
        <f>'Landed Freight Margin Tool'!$D$4</f>
        <v>0.58708499999999997</v>
      </c>
      <c r="O3859" s="30">
        <f>(MAX($F3859,MIN(0.18*$D3859,$F3859*(1+$N3859))))</f>
        <v>3163.8744000000002</v>
      </c>
      <c r="P3859" s="35">
        <f>O3859/D3859</f>
        <v>0.18</v>
      </c>
    </row>
    <row r="3860" spans="1:16" x14ac:dyDescent="0.3">
      <c r="A3860" s="2">
        <v>45217</v>
      </c>
      <c r="B3860" s="3" t="s">
        <v>11454</v>
      </c>
      <c r="C3860" s="4" t="s">
        <v>11455</v>
      </c>
      <c r="D3860" s="27">
        <v>7191.51</v>
      </c>
      <c r="E3860" s="27">
        <v>1294.47</v>
      </c>
      <c r="F3860" s="27">
        <v>921.27</v>
      </c>
      <c r="G3860" s="26">
        <f>(E3860-F3860)/E3860</f>
        <v>0.28830332105031403</v>
      </c>
      <c r="H3860" s="27">
        <f>E3860-F3860</f>
        <v>373.20000000000005</v>
      </c>
      <c r="I3860" s="35">
        <f>E3860/D3860</f>
        <v>0.17999974970486032</v>
      </c>
      <c r="J3860" s="3">
        <v>185003.36</v>
      </c>
      <c r="K3860" s="26">
        <v>6.0999999999999999E-2</v>
      </c>
      <c r="L3860" s="4" t="b">
        <v>0</v>
      </c>
      <c r="M3860" s="4" t="s">
        <v>58</v>
      </c>
      <c r="N3860" s="35">
        <f>'Landed Freight Margin Tool'!$D$4</f>
        <v>0.58708499999999997</v>
      </c>
      <c r="O3860" s="30">
        <f>(MAX($F3860,MIN(0.18*$D3860,$F3860*(1+$N3860))))</f>
        <v>1294.4718</v>
      </c>
      <c r="P3860" s="35">
        <f>O3860/D3860</f>
        <v>0.18</v>
      </c>
    </row>
    <row r="3861" spans="1:16" x14ac:dyDescent="0.3">
      <c r="A3861" s="2">
        <v>45236</v>
      </c>
      <c r="B3861" s="3" t="s">
        <v>11940</v>
      </c>
      <c r="C3861" s="4" t="s">
        <v>11941</v>
      </c>
      <c r="D3861" s="27">
        <v>11193.96</v>
      </c>
      <c r="E3861" s="27">
        <v>2014.91</v>
      </c>
      <c r="F3861" s="27">
        <v>1152.17</v>
      </c>
      <c r="G3861" s="26">
        <f>(E3861-F3861)/E3861</f>
        <v>0.42817793350571487</v>
      </c>
      <c r="H3861" s="27">
        <f>E3861-F3861</f>
        <v>862.74</v>
      </c>
      <c r="I3861" s="35">
        <f>E3861/D3861</f>
        <v>0.17999974986510583</v>
      </c>
      <c r="J3861" s="3">
        <v>185003.36</v>
      </c>
      <c r="K3861" s="26">
        <v>6.0999999999999999E-2</v>
      </c>
      <c r="L3861" s="4" t="b">
        <v>0</v>
      </c>
      <c r="M3861" s="4" t="s">
        <v>58</v>
      </c>
      <c r="N3861" s="35">
        <f>'Landed Freight Margin Tool'!$D$4</f>
        <v>0.58708499999999997</v>
      </c>
      <c r="O3861" s="30">
        <f>(MAX($F3861,MIN(0.18*$D3861,$F3861*(1+$N3861))))</f>
        <v>1828.5917244500001</v>
      </c>
      <c r="P3861" s="35">
        <f>O3861/D3861</f>
        <v>0.16335521338739822</v>
      </c>
    </row>
    <row r="3862" spans="1:16" x14ac:dyDescent="0.3">
      <c r="A3862" s="2">
        <v>45217</v>
      </c>
      <c r="B3862" s="3" t="s">
        <v>10596</v>
      </c>
      <c r="C3862" s="4" t="s">
        <v>10597</v>
      </c>
      <c r="D3862" s="27">
        <v>9615.18</v>
      </c>
      <c r="E3862" s="27">
        <v>1730.73</v>
      </c>
      <c r="F3862" s="27">
        <v>1229.8599999999999</v>
      </c>
      <c r="G3862" s="26">
        <f>(E3862-F3862)/E3862</f>
        <v>0.28939811524616788</v>
      </c>
      <c r="H3862" s="27">
        <f>E3862-F3862</f>
        <v>500.87000000000012</v>
      </c>
      <c r="I3862" s="35">
        <f>E3862/D3862</f>
        <v>0.17999975039468841</v>
      </c>
      <c r="J3862" s="3">
        <v>185003.36</v>
      </c>
      <c r="K3862" s="26">
        <v>6.0999999999999999E-2</v>
      </c>
      <c r="L3862" s="4" t="b">
        <v>0</v>
      </c>
      <c r="M3862" s="4" t="s">
        <v>58</v>
      </c>
      <c r="N3862" s="35">
        <f>'Landed Freight Margin Tool'!$D$4</f>
        <v>0.58708499999999997</v>
      </c>
      <c r="O3862" s="30">
        <f>(MAX($F3862,MIN(0.18*$D3862,$F3862*(1+$N3862))))</f>
        <v>1730.7324000000001</v>
      </c>
      <c r="P3862" s="35">
        <f>O3862/D3862</f>
        <v>0.18</v>
      </c>
    </row>
    <row r="3863" spans="1:16" x14ac:dyDescent="0.3">
      <c r="A3863" s="2">
        <v>45184</v>
      </c>
      <c r="B3863" s="3" t="s">
        <v>5128</v>
      </c>
      <c r="C3863" s="4" t="s">
        <v>5129</v>
      </c>
      <c r="D3863" s="27">
        <v>11234.96</v>
      </c>
      <c r="E3863" s="27">
        <v>2022.29</v>
      </c>
      <c r="F3863" s="27">
        <v>1598.32</v>
      </c>
      <c r="G3863" s="26">
        <f>(E3863-F3863)/E3863</f>
        <v>0.20964846782607838</v>
      </c>
      <c r="H3863" s="27">
        <f>E3863-F3863</f>
        <v>423.97</v>
      </c>
      <c r="I3863" s="35">
        <f>E3863/D3863</f>
        <v>0.1799997507779289</v>
      </c>
      <c r="J3863" s="3">
        <v>185003.36</v>
      </c>
      <c r="K3863" s="26">
        <v>6.0999999999999999E-2</v>
      </c>
      <c r="L3863" s="4" t="b">
        <v>0</v>
      </c>
      <c r="M3863" s="4" t="s">
        <v>58</v>
      </c>
      <c r="N3863" s="35">
        <f>'Landed Freight Margin Tool'!$D$4</f>
        <v>0.58708499999999997</v>
      </c>
      <c r="O3863" s="30">
        <f>(MAX($F3863,MIN(0.18*$D3863,$F3863*(1+$N3863))))</f>
        <v>2022.2927999999997</v>
      </c>
      <c r="P3863" s="35">
        <f>O3863/D3863</f>
        <v>0.18</v>
      </c>
    </row>
    <row r="3864" spans="1:16" x14ac:dyDescent="0.3">
      <c r="A3864" s="2">
        <v>44981</v>
      </c>
      <c r="B3864" s="3" t="s">
        <v>21519</v>
      </c>
      <c r="C3864" s="4" t="s">
        <v>21520</v>
      </c>
      <c r="D3864" s="27">
        <v>16858.189999999999</v>
      </c>
      <c r="E3864" s="27">
        <v>3034.47</v>
      </c>
      <c r="F3864" s="27">
        <v>2005.72</v>
      </c>
      <c r="G3864" s="26">
        <f>(E3864-F3864)/E3864</f>
        <v>0.33902131179415179</v>
      </c>
      <c r="H3864" s="27">
        <f>E3864-F3864</f>
        <v>1028.7499999999998</v>
      </c>
      <c r="I3864" s="35">
        <f>E3864/D3864</f>
        <v>0.17999975086293368</v>
      </c>
      <c r="J3864" s="3">
        <v>185003.36</v>
      </c>
      <c r="K3864" s="26">
        <v>6.0999999999999999E-2</v>
      </c>
      <c r="L3864" s="4" t="b">
        <v>0</v>
      </c>
      <c r="M3864" s="4" t="s">
        <v>58</v>
      </c>
      <c r="N3864" s="35">
        <f>'Landed Freight Margin Tool'!$D$4</f>
        <v>0.58708499999999997</v>
      </c>
      <c r="O3864" s="30">
        <f>(MAX($F3864,MIN(0.18*$D3864,$F3864*(1+$N3864))))</f>
        <v>3034.4741999999997</v>
      </c>
      <c r="P3864" s="35">
        <f>O3864/D3864</f>
        <v>0.18</v>
      </c>
    </row>
    <row r="3865" spans="1:16" x14ac:dyDescent="0.3">
      <c r="A3865" s="2">
        <v>45282</v>
      </c>
      <c r="B3865" s="3" t="s">
        <v>13600</v>
      </c>
      <c r="C3865" s="4" t="s">
        <v>13601</v>
      </c>
      <c r="D3865" s="27">
        <v>12854.74</v>
      </c>
      <c r="E3865" s="27">
        <v>2313.85</v>
      </c>
      <c r="F3865" s="27">
        <v>1484.73</v>
      </c>
      <c r="G3865" s="26">
        <f>(E3865-F3865)/E3865</f>
        <v>0.35832919160706178</v>
      </c>
      <c r="H3865" s="27">
        <f>E3865-F3865</f>
        <v>829.11999999999989</v>
      </c>
      <c r="I3865" s="35">
        <f>E3865/D3865</f>
        <v>0.17999975106458785</v>
      </c>
      <c r="J3865" s="3">
        <v>185003.36</v>
      </c>
      <c r="K3865" s="26">
        <v>6.0999999999999999E-2</v>
      </c>
      <c r="L3865" s="4" t="b">
        <v>0</v>
      </c>
      <c r="M3865" s="4" t="s">
        <v>58</v>
      </c>
      <c r="N3865" s="35">
        <f>'Landed Freight Margin Tool'!$D$4</f>
        <v>0.58708499999999997</v>
      </c>
      <c r="O3865" s="30">
        <f>(MAX($F3865,MIN(0.18*$D3865,$F3865*(1+$N3865))))</f>
        <v>2313.8532</v>
      </c>
      <c r="P3865" s="35">
        <f>O3865/D3865</f>
        <v>0.18</v>
      </c>
    </row>
    <row r="3866" spans="1:16" x14ac:dyDescent="0.3">
      <c r="A3866" s="2">
        <v>45062</v>
      </c>
      <c r="B3866" s="3" t="s">
        <v>17732</v>
      </c>
      <c r="C3866" s="4" t="s">
        <v>17733</v>
      </c>
      <c r="D3866" s="27">
        <v>12054.35</v>
      </c>
      <c r="E3866" s="27">
        <v>2169.7800000000002</v>
      </c>
      <c r="F3866" s="27">
        <v>1544.12</v>
      </c>
      <c r="G3866" s="26">
        <f>(E3866-F3866)/E3866</f>
        <v>0.28835181446966984</v>
      </c>
      <c r="H3866" s="27">
        <f>E3866-F3866</f>
        <v>625.66000000000031</v>
      </c>
      <c r="I3866" s="35">
        <f>E3866/D3866</f>
        <v>0.17999975112718647</v>
      </c>
      <c r="J3866" s="3">
        <v>185003.36</v>
      </c>
      <c r="K3866" s="26">
        <v>6.0999999999999999E-2</v>
      </c>
      <c r="L3866" s="4" t="b">
        <v>0</v>
      </c>
      <c r="M3866" s="4" t="s">
        <v>58</v>
      </c>
      <c r="N3866" s="35">
        <f>'Landed Freight Margin Tool'!$D$4</f>
        <v>0.58708499999999997</v>
      </c>
      <c r="O3866" s="30">
        <f>(MAX($F3866,MIN(0.18*$D3866,$F3866*(1+$N3866))))</f>
        <v>2169.7829999999999</v>
      </c>
      <c r="P3866" s="35">
        <f>O3866/D3866</f>
        <v>0.18</v>
      </c>
    </row>
    <row r="3867" spans="1:16" x14ac:dyDescent="0.3">
      <c r="A3867" s="2">
        <v>45076</v>
      </c>
      <c r="B3867" s="3" t="s">
        <v>19120</v>
      </c>
      <c r="C3867" s="4" t="s">
        <v>19121</v>
      </c>
      <c r="D3867" s="27">
        <v>14475.52</v>
      </c>
      <c r="E3867" s="27">
        <v>2605.59</v>
      </c>
      <c r="F3867" s="27">
        <v>1544.8</v>
      </c>
      <c r="G3867" s="26">
        <f>(E3867-F3867)/E3867</f>
        <v>0.40712084403148618</v>
      </c>
      <c r="H3867" s="27">
        <f>E3867-F3867</f>
        <v>1060.7900000000002</v>
      </c>
      <c r="I3867" s="35">
        <f>E3867/D3867</f>
        <v>0.17999975130427093</v>
      </c>
      <c r="J3867" s="3">
        <v>185003.36</v>
      </c>
      <c r="K3867" s="26">
        <v>6.0999999999999999E-2</v>
      </c>
      <c r="L3867" s="4" t="b">
        <v>0</v>
      </c>
      <c r="M3867" s="4" t="s">
        <v>58</v>
      </c>
      <c r="N3867" s="35">
        <f>'Landed Freight Margin Tool'!$D$4</f>
        <v>0.58708499999999997</v>
      </c>
      <c r="O3867" s="30">
        <f>(MAX($F3867,MIN(0.18*$D3867,$F3867*(1+$N3867))))</f>
        <v>2451.728908</v>
      </c>
      <c r="P3867" s="35">
        <f>O3867/D3867</f>
        <v>0.1693706967349014</v>
      </c>
    </row>
    <row r="3868" spans="1:16" x14ac:dyDescent="0.3">
      <c r="A3868" s="2">
        <v>45028</v>
      </c>
      <c r="B3868" s="3" t="s">
        <v>23148</v>
      </c>
      <c r="C3868" s="4" t="s">
        <v>23149</v>
      </c>
      <c r="D3868" s="27">
        <v>15285.41</v>
      </c>
      <c r="E3868" s="27">
        <v>2751.37</v>
      </c>
      <c r="F3868" s="27">
        <v>1936.46</v>
      </c>
      <c r="G3868" s="26">
        <f>(E3868-F3868)/E3868</f>
        <v>0.2961833559281376</v>
      </c>
      <c r="H3868" s="27">
        <f>E3868-F3868</f>
        <v>814.90999999999985</v>
      </c>
      <c r="I3868" s="35">
        <f>E3868/D3868</f>
        <v>0.17999975139692032</v>
      </c>
      <c r="J3868" s="3">
        <v>185003.36</v>
      </c>
      <c r="K3868" s="26">
        <v>6.0999999999999999E-2</v>
      </c>
      <c r="L3868" s="4" t="b">
        <v>0</v>
      </c>
      <c r="M3868" s="4" t="s">
        <v>58</v>
      </c>
      <c r="N3868" s="35">
        <f>'Landed Freight Margin Tool'!$D$4</f>
        <v>0.58708499999999997</v>
      </c>
      <c r="O3868" s="30">
        <f>(MAX($F3868,MIN(0.18*$D3868,$F3868*(1+$N3868))))</f>
        <v>2751.3737999999998</v>
      </c>
      <c r="P3868" s="35">
        <f>O3868/D3868</f>
        <v>0.18</v>
      </c>
    </row>
    <row r="3869" spans="1:16" x14ac:dyDescent="0.3">
      <c r="A3869" s="2">
        <v>44938</v>
      </c>
      <c r="B3869" s="3" t="s">
        <v>600</v>
      </c>
      <c r="C3869" s="4" t="s">
        <v>601</v>
      </c>
      <c r="D3869" s="27">
        <v>16897.689999999999</v>
      </c>
      <c r="E3869" s="27">
        <v>3041.58</v>
      </c>
      <c r="F3869" s="27">
        <v>2182.1799999999998</v>
      </c>
      <c r="G3869" s="26">
        <f>(E3869-F3869)/E3869</f>
        <v>0.28255051650786767</v>
      </c>
      <c r="H3869" s="27">
        <f>E3869-F3869</f>
        <v>859.40000000000009</v>
      </c>
      <c r="I3869" s="35">
        <f>E3869/D3869</f>
        <v>0.17999975144531591</v>
      </c>
      <c r="J3869" s="3">
        <v>185003.36</v>
      </c>
      <c r="K3869" s="26">
        <v>6.0999999999999999E-2</v>
      </c>
      <c r="L3869" s="4" t="b">
        <v>0</v>
      </c>
      <c r="M3869" s="4" t="s">
        <v>58</v>
      </c>
      <c r="N3869" s="35">
        <f>'Landed Freight Margin Tool'!$D$4</f>
        <v>0.58708499999999997</v>
      </c>
      <c r="O3869" s="30">
        <f>(MAX($F3869,MIN(0.18*$D3869,$F3869*(1+$N3869))))</f>
        <v>3041.5841999999998</v>
      </c>
      <c r="P3869" s="35">
        <f>O3869/D3869</f>
        <v>0.18</v>
      </c>
    </row>
    <row r="3870" spans="1:16" x14ac:dyDescent="0.3">
      <c r="A3870" s="2">
        <v>44964</v>
      </c>
      <c r="B3870" s="3" t="s">
        <v>21087</v>
      </c>
      <c r="C3870" s="4" t="s">
        <v>21088</v>
      </c>
      <c r="D3870" s="27">
        <v>10465.07</v>
      </c>
      <c r="E3870" s="27">
        <v>1883.71</v>
      </c>
      <c r="F3870" s="27">
        <v>1397.58</v>
      </c>
      <c r="G3870" s="26">
        <f>(E3870-F3870)/E3870</f>
        <v>0.25807050979184698</v>
      </c>
      <c r="H3870" s="27">
        <f>E3870-F3870</f>
        <v>486.13000000000011</v>
      </c>
      <c r="I3870" s="35">
        <f>E3870/D3870</f>
        <v>0.17999975155445688</v>
      </c>
      <c r="J3870" s="3">
        <v>185003.36</v>
      </c>
      <c r="K3870" s="26">
        <v>6.0999999999999999E-2</v>
      </c>
      <c r="L3870" s="4" t="b">
        <v>0</v>
      </c>
      <c r="M3870" s="4" t="s">
        <v>58</v>
      </c>
      <c r="N3870" s="35">
        <f>'Landed Freight Margin Tool'!$D$4</f>
        <v>0.58708499999999997</v>
      </c>
      <c r="O3870" s="30">
        <f>(MAX($F3870,MIN(0.18*$D3870,$F3870*(1+$N3870))))</f>
        <v>1883.7125999999998</v>
      </c>
      <c r="P3870" s="35">
        <f>O3870/D3870</f>
        <v>0.18</v>
      </c>
    </row>
    <row r="3871" spans="1:16" x14ac:dyDescent="0.3">
      <c r="A3871" s="2">
        <v>44986</v>
      </c>
      <c r="B3871" s="3" t="s">
        <v>16071</v>
      </c>
      <c r="C3871" s="4" t="s">
        <v>15487</v>
      </c>
      <c r="D3871" s="27">
        <v>15296.91</v>
      </c>
      <c r="E3871" s="27">
        <v>2753.44</v>
      </c>
      <c r="F3871" s="27">
        <v>1028.05</v>
      </c>
      <c r="G3871" s="26">
        <f>(E3871-F3871)/E3871</f>
        <v>0.62663068743099548</v>
      </c>
      <c r="H3871" s="27">
        <f>E3871-F3871</f>
        <v>1725.39</v>
      </c>
      <c r="I3871" s="35">
        <f>E3871/D3871</f>
        <v>0.17999975158381662</v>
      </c>
      <c r="J3871" s="3">
        <v>185003.36</v>
      </c>
      <c r="K3871" s="26">
        <v>6.0999999999999999E-2</v>
      </c>
      <c r="L3871" s="4" t="b">
        <v>0</v>
      </c>
      <c r="M3871" s="4" t="s">
        <v>58</v>
      </c>
      <c r="N3871" s="35">
        <f>'Landed Freight Margin Tool'!$D$4</f>
        <v>0.58708499999999997</v>
      </c>
      <c r="O3871" s="30">
        <f>(MAX($F3871,MIN(0.18*$D3871,$F3871*(1+$N3871))))</f>
        <v>1631.6027342499999</v>
      </c>
      <c r="P3871" s="35">
        <f>O3871/D3871</f>
        <v>0.10666224317525565</v>
      </c>
    </row>
    <row r="3872" spans="1:16" x14ac:dyDescent="0.3">
      <c r="A3872" s="2">
        <v>45274</v>
      </c>
      <c r="B3872" s="3" t="s">
        <v>15746</v>
      </c>
      <c r="C3872" s="4" t="s">
        <v>8757</v>
      </c>
      <c r="D3872" s="27">
        <v>14505.52</v>
      </c>
      <c r="E3872" s="27">
        <v>2610.9899999999998</v>
      </c>
      <c r="F3872" s="27">
        <v>2597.67</v>
      </c>
      <c r="G3872" s="26">
        <f>(E3872-F3872)/E3872</f>
        <v>5.10151321912367E-3</v>
      </c>
      <c r="H3872" s="27">
        <f>E3872-F3872</f>
        <v>13.319999999999709</v>
      </c>
      <c r="I3872" s="35">
        <f>E3872/D3872</f>
        <v>0.17999975181861799</v>
      </c>
      <c r="J3872" s="3">
        <v>185003.36</v>
      </c>
      <c r="K3872" s="26">
        <v>6.0999999999999999E-2</v>
      </c>
      <c r="L3872" s="4" t="b">
        <v>0</v>
      </c>
      <c r="M3872" s="4" t="s">
        <v>58</v>
      </c>
      <c r="N3872" s="35">
        <f>'Landed Freight Margin Tool'!$D$4</f>
        <v>0.58708499999999997</v>
      </c>
      <c r="O3872" s="30">
        <f>(MAX($F3872,MIN(0.18*$D3872,$F3872*(1+$N3872))))</f>
        <v>2610.9935999999998</v>
      </c>
      <c r="P3872" s="35">
        <f>O3872/D3872</f>
        <v>0.18</v>
      </c>
    </row>
    <row r="3873" spans="1:16" x14ac:dyDescent="0.3">
      <c r="A3873" s="2">
        <v>44966</v>
      </c>
      <c r="B3873" s="3" t="s">
        <v>2585</v>
      </c>
      <c r="C3873" s="4" t="s">
        <v>2586</v>
      </c>
      <c r="D3873" s="27">
        <v>12894.24</v>
      </c>
      <c r="E3873" s="27">
        <v>2320.96</v>
      </c>
      <c r="F3873" s="27">
        <v>1563.41</v>
      </c>
      <c r="G3873" s="26">
        <f>(E3873-F3873)/E3873</f>
        <v>0.32639511236729629</v>
      </c>
      <c r="H3873" s="27">
        <f>E3873-F3873</f>
        <v>757.55</v>
      </c>
      <c r="I3873" s="35">
        <f>E3873/D3873</f>
        <v>0.17999975182717246</v>
      </c>
      <c r="J3873" s="3">
        <v>185003.36</v>
      </c>
      <c r="K3873" s="26">
        <v>6.0999999999999999E-2</v>
      </c>
      <c r="L3873" s="4" t="b">
        <v>0</v>
      </c>
      <c r="M3873" s="4" t="s">
        <v>58</v>
      </c>
      <c r="N3873" s="35">
        <f>'Landed Freight Margin Tool'!$D$4</f>
        <v>0.58708499999999997</v>
      </c>
      <c r="O3873" s="30">
        <f>(MAX($F3873,MIN(0.18*$D3873,$F3873*(1+$N3873))))</f>
        <v>2320.9631999999997</v>
      </c>
      <c r="P3873" s="35">
        <f>O3873/D3873</f>
        <v>0.17999999999999997</v>
      </c>
    </row>
    <row r="3874" spans="1:16" x14ac:dyDescent="0.3">
      <c r="A3874" s="2">
        <v>45076</v>
      </c>
      <c r="B3874" s="3" t="s">
        <v>5932</v>
      </c>
      <c r="C3874" s="4" t="s">
        <v>5933</v>
      </c>
      <c r="D3874" s="27">
        <v>10487.57</v>
      </c>
      <c r="E3874" s="27">
        <v>1887.76</v>
      </c>
      <c r="F3874" s="27">
        <v>1114.78</v>
      </c>
      <c r="G3874" s="26">
        <f>(E3874-F3874)/E3874</f>
        <v>0.40946942407933212</v>
      </c>
      <c r="H3874" s="27">
        <f>E3874-F3874</f>
        <v>772.98</v>
      </c>
      <c r="I3874" s="35">
        <f>E3874/D3874</f>
        <v>0.17999975208747118</v>
      </c>
      <c r="J3874" s="3">
        <v>185003.36</v>
      </c>
      <c r="K3874" s="26">
        <v>6.0999999999999999E-2</v>
      </c>
      <c r="L3874" s="4" t="b">
        <v>0</v>
      </c>
      <c r="M3874" s="4" t="s">
        <v>58</v>
      </c>
      <c r="N3874" s="35">
        <f>'Landed Freight Margin Tool'!$D$4</f>
        <v>0.58708499999999997</v>
      </c>
      <c r="O3874" s="30">
        <f>(MAX($F3874,MIN(0.18*$D3874,$F3874*(1+$N3874))))</f>
        <v>1769.2506163</v>
      </c>
      <c r="P3874" s="35">
        <f>O3874/D3874</f>
        <v>0.16869976708617918</v>
      </c>
    </row>
    <row r="3875" spans="1:16" x14ac:dyDescent="0.3">
      <c r="A3875" s="2">
        <v>45188</v>
      </c>
      <c r="B3875" s="3" t="s">
        <v>6802</v>
      </c>
      <c r="C3875" s="4" t="s">
        <v>6803</v>
      </c>
      <c r="D3875" s="27">
        <v>16942.689999999999</v>
      </c>
      <c r="E3875" s="27">
        <v>3049.68</v>
      </c>
      <c r="F3875" s="27">
        <v>1662.41</v>
      </c>
      <c r="G3875" s="26">
        <f>(E3875-F3875)/E3875</f>
        <v>0.45489034915138632</v>
      </c>
      <c r="H3875" s="27">
        <f>E3875-F3875</f>
        <v>1387.2699999999998</v>
      </c>
      <c r="I3875" s="35">
        <f>E3875/D3875</f>
        <v>0.1799997521054803</v>
      </c>
      <c r="J3875" s="3">
        <v>185003.36</v>
      </c>
      <c r="K3875" s="26">
        <v>6.0999999999999999E-2</v>
      </c>
      <c r="L3875" s="4" t="b">
        <v>0</v>
      </c>
      <c r="M3875" s="4" t="s">
        <v>58</v>
      </c>
      <c r="N3875" s="35">
        <f>'Landed Freight Margin Tool'!$D$4</f>
        <v>0.58708499999999997</v>
      </c>
      <c r="O3875" s="30">
        <f>(MAX($F3875,MIN(0.18*$D3875,$F3875*(1+$N3875))))</f>
        <v>2638.3859748500004</v>
      </c>
      <c r="P3875" s="35">
        <f>O3875/D3875</f>
        <v>0.15572414857676087</v>
      </c>
    </row>
    <row r="3876" spans="1:16" x14ac:dyDescent="0.3">
      <c r="A3876" s="2">
        <v>45268</v>
      </c>
      <c r="B3876" s="3" t="s">
        <v>21651</v>
      </c>
      <c r="C3876" s="4" t="s">
        <v>16582</v>
      </c>
      <c r="D3876" s="27">
        <v>9682.18</v>
      </c>
      <c r="E3876" s="27">
        <v>1742.79</v>
      </c>
      <c r="F3876" s="27">
        <v>1200.8800000000001</v>
      </c>
      <c r="G3876" s="26">
        <f>(E3876-F3876)/E3876</f>
        <v>0.31094394620120602</v>
      </c>
      <c r="H3876" s="27">
        <f>E3876-F3876</f>
        <v>541.90999999999985</v>
      </c>
      <c r="I3876" s="35">
        <f>E3876/D3876</f>
        <v>0.17999975212193947</v>
      </c>
      <c r="J3876" s="3">
        <v>185003.36</v>
      </c>
      <c r="K3876" s="26">
        <v>6.0999999999999999E-2</v>
      </c>
      <c r="L3876" s="4" t="b">
        <v>0</v>
      </c>
      <c r="M3876" s="4" t="s">
        <v>58</v>
      </c>
      <c r="N3876" s="35">
        <f>'Landed Freight Margin Tool'!$D$4</f>
        <v>0.58708499999999997</v>
      </c>
      <c r="O3876" s="30">
        <f>(MAX($F3876,MIN(0.18*$D3876,$F3876*(1+$N3876))))</f>
        <v>1742.7924</v>
      </c>
      <c r="P3876" s="35">
        <f>O3876/D3876</f>
        <v>0.18</v>
      </c>
    </row>
    <row r="3877" spans="1:16" x14ac:dyDescent="0.3">
      <c r="A3877" s="2">
        <v>45260</v>
      </c>
      <c r="B3877" s="3" t="s">
        <v>10741</v>
      </c>
      <c r="C3877" s="4" t="s">
        <v>10742</v>
      </c>
      <c r="D3877" s="27">
        <v>8068.9</v>
      </c>
      <c r="E3877" s="27">
        <v>1452.4</v>
      </c>
      <c r="F3877" s="27">
        <v>900.52</v>
      </c>
      <c r="G3877" s="26">
        <f>(E3877-F3877)/E3877</f>
        <v>0.37997796750206558</v>
      </c>
      <c r="H3877" s="27">
        <f>E3877-F3877</f>
        <v>551.88000000000011</v>
      </c>
      <c r="I3877" s="35">
        <f>E3877/D3877</f>
        <v>0.17999975213473957</v>
      </c>
      <c r="J3877" s="3">
        <v>185003.36</v>
      </c>
      <c r="K3877" s="26">
        <v>6.0999999999999999E-2</v>
      </c>
      <c r="L3877" s="4" t="b">
        <v>0</v>
      </c>
      <c r="M3877" s="4" t="s">
        <v>58</v>
      </c>
      <c r="N3877" s="35">
        <f>'Landed Freight Margin Tool'!$D$4</f>
        <v>0.58708499999999997</v>
      </c>
      <c r="O3877" s="30">
        <f>(MAX($F3877,MIN(0.18*$D3877,$F3877*(1+$N3877))))</f>
        <v>1429.2017842</v>
      </c>
      <c r="P3877" s="35">
        <f>O3877/D3877</f>
        <v>0.17712473623418312</v>
      </c>
    </row>
    <row r="3878" spans="1:16" x14ac:dyDescent="0.3">
      <c r="A3878" s="2">
        <v>45237</v>
      </c>
      <c r="B3878" s="3" t="s">
        <v>18190</v>
      </c>
      <c r="C3878" s="4" t="s">
        <v>18191</v>
      </c>
      <c r="D3878" s="27">
        <v>14524.52</v>
      </c>
      <c r="E3878" s="27">
        <v>2614.41</v>
      </c>
      <c r="F3878" s="27">
        <v>2365.75</v>
      </c>
      <c r="G3878" s="26">
        <f>(E3878-F3878)/E3878</f>
        <v>9.5111325308578173E-2</v>
      </c>
      <c r="H3878" s="27">
        <f>E3878-F3878</f>
        <v>248.65999999999985</v>
      </c>
      <c r="I3878" s="35">
        <f>E3878/D3878</f>
        <v>0.17999975214327218</v>
      </c>
      <c r="J3878" s="3">
        <v>185003.36</v>
      </c>
      <c r="K3878" s="26">
        <v>6.0999999999999999E-2</v>
      </c>
      <c r="L3878" s="4" t="b">
        <v>0</v>
      </c>
      <c r="M3878" s="4" t="s">
        <v>58</v>
      </c>
      <c r="N3878" s="35">
        <f>'Landed Freight Margin Tool'!$D$4</f>
        <v>0.58708499999999997</v>
      </c>
      <c r="O3878" s="30">
        <f>(MAX($F3878,MIN(0.18*$D3878,$F3878*(1+$N3878))))</f>
        <v>2614.4135999999999</v>
      </c>
      <c r="P3878" s="35">
        <f>O3878/D3878</f>
        <v>0.18</v>
      </c>
    </row>
    <row r="3879" spans="1:16" x14ac:dyDescent="0.3">
      <c r="A3879" s="2">
        <v>45225</v>
      </c>
      <c r="B3879" s="3" t="s">
        <v>6814</v>
      </c>
      <c r="C3879" s="4" t="s">
        <v>6815</v>
      </c>
      <c r="D3879" s="27">
        <v>20176.25</v>
      </c>
      <c r="E3879" s="27">
        <v>3631.72</v>
      </c>
      <c r="F3879" s="27">
        <v>1469.68</v>
      </c>
      <c r="G3879" s="26">
        <f>(E3879-F3879)/E3879</f>
        <v>0.5953212252045863</v>
      </c>
      <c r="H3879" s="27">
        <f>E3879-F3879</f>
        <v>2162.04</v>
      </c>
      <c r="I3879" s="35">
        <f>E3879/D3879</f>
        <v>0.17999975218387956</v>
      </c>
      <c r="J3879" s="3">
        <v>185003.36</v>
      </c>
      <c r="K3879" s="26">
        <v>6.0999999999999999E-2</v>
      </c>
      <c r="L3879" s="4" t="b">
        <v>0</v>
      </c>
      <c r="M3879" s="4" t="s">
        <v>58</v>
      </c>
      <c r="N3879" s="35">
        <f>'Landed Freight Margin Tool'!$D$4</f>
        <v>0.58708499999999997</v>
      </c>
      <c r="O3879" s="30">
        <f>(MAX($F3879,MIN(0.18*$D3879,$F3879*(1+$N3879))))</f>
        <v>2332.5070828000003</v>
      </c>
      <c r="P3879" s="35">
        <f>O3879/D3879</f>
        <v>0.11560657123102659</v>
      </c>
    </row>
    <row r="3880" spans="1:16" x14ac:dyDescent="0.3">
      <c r="A3880" s="2">
        <v>45242</v>
      </c>
      <c r="B3880" s="3" t="s">
        <v>16113</v>
      </c>
      <c r="C3880" s="4" t="s">
        <v>16114</v>
      </c>
      <c r="D3880" s="27">
        <v>16151.3</v>
      </c>
      <c r="E3880" s="27">
        <v>2907.23</v>
      </c>
      <c r="F3880" s="27">
        <v>1648.12</v>
      </c>
      <c r="G3880" s="26">
        <f>(E3880-F3880)/E3880</f>
        <v>0.43309610866701298</v>
      </c>
      <c r="H3880" s="27">
        <f>E3880-F3880</f>
        <v>1259.1100000000001</v>
      </c>
      <c r="I3880" s="35">
        <f>E3880/D3880</f>
        <v>0.17999975234191676</v>
      </c>
      <c r="J3880" s="3">
        <v>185003.36</v>
      </c>
      <c r="K3880" s="26">
        <v>6.0999999999999999E-2</v>
      </c>
      <c r="L3880" s="4" t="b">
        <v>0</v>
      </c>
      <c r="M3880" s="4" t="s">
        <v>58</v>
      </c>
      <c r="N3880" s="35">
        <f>'Landed Freight Margin Tool'!$D$4</f>
        <v>0.58708499999999997</v>
      </c>
      <c r="O3880" s="30">
        <f>(MAX($F3880,MIN(0.18*$D3880,$F3880*(1+$N3880))))</f>
        <v>2615.7065302000001</v>
      </c>
      <c r="P3880" s="35">
        <f>O3880/D3880</f>
        <v>0.16195021640363316</v>
      </c>
    </row>
    <row r="3881" spans="1:16" x14ac:dyDescent="0.3">
      <c r="A3881" s="2">
        <v>45159</v>
      </c>
      <c r="B3881" s="3" t="s">
        <v>20914</v>
      </c>
      <c r="C3881" s="4" t="s">
        <v>20915</v>
      </c>
      <c r="D3881" s="27">
        <v>16981.189999999999</v>
      </c>
      <c r="E3881" s="27">
        <v>3056.61</v>
      </c>
      <c r="F3881" s="27">
        <v>2109.66</v>
      </c>
      <c r="G3881" s="26">
        <f>(E3881-F3881)/E3881</f>
        <v>0.30980399854741042</v>
      </c>
      <c r="H3881" s="27">
        <f>E3881-F3881</f>
        <v>946.95000000000027</v>
      </c>
      <c r="I3881" s="35">
        <f>E3881/D3881</f>
        <v>0.17999975266751037</v>
      </c>
      <c r="J3881" s="3">
        <v>185003.36</v>
      </c>
      <c r="K3881" s="26">
        <v>6.0999999999999999E-2</v>
      </c>
      <c r="L3881" s="4" t="b">
        <v>0</v>
      </c>
      <c r="M3881" s="4" t="s">
        <v>58</v>
      </c>
      <c r="N3881" s="35">
        <f>'Landed Freight Margin Tool'!$D$4</f>
        <v>0.58708499999999997</v>
      </c>
      <c r="O3881" s="30">
        <f>(MAX($F3881,MIN(0.18*$D3881,$F3881*(1+$N3881))))</f>
        <v>3056.6141999999995</v>
      </c>
      <c r="P3881" s="35">
        <f>O3881/D3881</f>
        <v>0.18</v>
      </c>
    </row>
    <row r="3882" spans="1:16" x14ac:dyDescent="0.3">
      <c r="A3882" s="2">
        <v>44970</v>
      </c>
      <c r="B3882" s="3" t="s">
        <v>18355</v>
      </c>
      <c r="C3882" s="4" t="s">
        <v>18356</v>
      </c>
      <c r="D3882" s="27">
        <v>16986.189999999999</v>
      </c>
      <c r="E3882" s="27">
        <v>3057.51</v>
      </c>
      <c r="F3882" s="27">
        <v>1881.3</v>
      </c>
      <c r="G3882" s="26">
        <f>(E3882-F3882)/E3882</f>
        <v>0.38469538938548042</v>
      </c>
      <c r="H3882" s="27">
        <f>E3882-F3882</f>
        <v>1176.2100000000003</v>
      </c>
      <c r="I3882" s="35">
        <f>E3882/D3882</f>
        <v>0.17999975274031438</v>
      </c>
      <c r="J3882" s="3">
        <v>185003.36</v>
      </c>
      <c r="K3882" s="26">
        <v>6.0999999999999999E-2</v>
      </c>
      <c r="L3882" s="4" t="b">
        <v>0</v>
      </c>
      <c r="M3882" s="4" t="s">
        <v>58</v>
      </c>
      <c r="N3882" s="35">
        <f>'Landed Freight Margin Tool'!$D$4</f>
        <v>0.58708499999999997</v>
      </c>
      <c r="O3882" s="30">
        <f>(MAX($F3882,MIN(0.18*$D3882,$F3882*(1+$N3882))))</f>
        <v>2985.7830105000003</v>
      </c>
      <c r="P3882" s="35">
        <f>O3882/D3882</f>
        <v>0.17577708776953516</v>
      </c>
    </row>
    <row r="3883" spans="1:16" x14ac:dyDescent="0.3">
      <c r="A3883" s="2">
        <v>45183</v>
      </c>
      <c r="B3883" s="3" t="s">
        <v>11266</v>
      </c>
      <c r="C3883" s="4" t="s">
        <v>11267</v>
      </c>
      <c r="D3883" s="27">
        <v>16187.8</v>
      </c>
      <c r="E3883" s="27">
        <v>2913.8</v>
      </c>
      <c r="F3883" s="27">
        <v>1807.65</v>
      </c>
      <c r="G3883" s="26">
        <f>(E3883-F3883)/E3883</f>
        <v>0.37962454526734851</v>
      </c>
      <c r="H3883" s="27">
        <f>E3883-F3883</f>
        <v>1106.1500000000001</v>
      </c>
      <c r="I3883" s="35">
        <f>E3883/D3883</f>
        <v>0.17999975290033238</v>
      </c>
      <c r="J3883" s="3">
        <v>185003.36</v>
      </c>
      <c r="K3883" s="26">
        <v>6.0999999999999999E-2</v>
      </c>
      <c r="L3883" s="4" t="b">
        <v>0</v>
      </c>
      <c r="M3883" s="4" t="s">
        <v>58</v>
      </c>
      <c r="N3883" s="35">
        <f>'Landed Freight Margin Tool'!$D$4</f>
        <v>0.58708499999999997</v>
      </c>
      <c r="O3883" s="30">
        <f>(MAX($F3883,MIN(0.18*$D3883,$F3883*(1+$N3883))))</f>
        <v>2868.8942002500003</v>
      </c>
      <c r="P3883" s="35">
        <f>O3883/D3883</f>
        <v>0.17722570085187614</v>
      </c>
    </row>
    <row r="3884" spans="1:16" x14ac:dyDescent="0.3">
      <c r="A3884" s="2">
        <v>45174</v>
      </c>
      <c r="B3884" s="3" t="s">
        <v>24699</v>
      </c>
      <c r="C3884" s="4" t="s">
        <v>24700</v>
      </c>
      <c r="D3884" s="27">
        <v>12146.35</v>
      </c>
      <c r="E3884" s="27">
        <v>2186.34</v>
      </c>
      <c r="F3884" s="27">
        <v>2181.12</v>
      </c>
      <c r="G3884" s="26">
        <f>(E3884-F3884)/E3884</f>
        <v>2.3875517988969025E-3</v>
      </c>
      <c r="H3884" s="27">
        <f>E3884-F3884</f>
        <v>5.2200000000002547</v>
      </c>
      <c r="I3884" s="35">
        <f>E3884/D3884</f>
        <v>0.17999975301222179</v>
      </c>
      <c r="J3884" s="3">
        <v>185003.36</v>
      </c>
      <c r="K3884" s="26">
        <v>6.0999999999999999E-2</v>
      </c>
      <c r="L3884" s="4" t="b">
        <v>0</v>
      </c>
      <c r="M3884" s="4" t="s">
        <v>58</v>
      </c>
      <c r="N3884" s="35">
        <f>'Landed Freight Margin Tool'!$D$4</f>
        <v>0.58708499999999997</v>
      </c>
      <c r="O3884" s="30">
        <f>(MAX($F3884,MIN(0.18*$D3884,$F3884*(1+$N3884))))</f>
        <v>2186.3429999999998</v>
      </c>
      <c r="P3884" s="35">
        <f>O3884/D3884</f>
        <v>0.18</v>
      </c>
    </row>
    <row r="3885" spans="1:16" x14ac:dyDescent="0.3">
      <c r="A3885" s="2">
        <v>44963</v>
      </c>
      <c r="B3885" s="3" t="s">
        <v>1418</v>
      </c>
      <c r="C3885" s="4" t="s">
        <v>1419</v>
      </c>
      <c r="D3885" s="27">
        <v>20257.75</v>
      </c>
      <c r="E3885" s="27">
        <v>3646.39</v>
      </c>
      <c r="F3885" s="27">
        <v>2395.35</v>
      </c>
      <c r="G3885" s="26">
        <f>(E3885-F3885)/E3885</f>
        <v>0.34309001505598691</v>
      </c>
      <c r="H3885" s="27">
        <f>E3885-F3885</f>
        <v>1251.04</v>
      </c>
      <c r="I3885" s="35">
        <f>E3885/D3885</f>
        <v>0.17999975318088138</v>
      </c>
      <c r="J3885" s="3">
        <v>185003.36</v>
      </c>
      <c r="K3885" s="26">
        <v>6.0999999999999999E-2</v>
      </c>
      <c r="L3885" s="4" t="b">
        <v>0</v>
      </c>
      <c r="M3885" s="4" t="s">
        <v>58</v>
      </c>
      <c r="N3885" s="35">
        <f>'Landed Freight Margin Tool'!$D$4</f>
        <v>0.58708499999999997</v>
      </c>
      <c r="O3885" s="30">
        <f>(MAX($F3885,MIN(0.18*$D3885,$F3885*(1+$N3885))))</f>
        <v>3646.395</v>
      </c>
      <c r="P3885" s="35">
        <f>O3885/D3885</f>
        <v>0.18</v>
      </c>
    </row>
    <row r="3886" spans="1:16" x14ac:dyDescent="0.3">
      <c r="A3886" s="2">
        <v>45266</v>
      </c>
      <c r="B3886" s="3" t="s">
        <v>12815</v>
      </c>
      <c r="C3886" s="4" t="s">
        <v>12816</v>
      </c>
      <c r="D3886" s="27">
        <v>16215.8</v>
      </c>
      <c r="E3886" s="27">
        <v>2918.84</v>
      </c>
      <c r="F3886" s="27">
        <v>1862.78</v>
      </c>
      <c r="G3886" s="26">
        <f>(E3886-F3886)/E3886</f>
        <v>0.36180811555275388</v>
      </c>
      <c r="H3886" s="27">
        <f>E3886-F3886</f>
        <v>1056.0600000000002</v>
      </c>
      <c r="I3886" s="35">
        <f>E3886/D3886</f>
        <v>0.17999975332700208</v>
      </c>
      <c r="J3886" s="3">
        <v>185003.36</v>
      </c>
      <c r="K3886" s="26">
        <v>6.0999999999999999E-2</v>
      </c>
      <c r="L3886" s="4" t="b">
        <v>0</v>
      </c>
      <c r="M3886" s="4" t="s">
        <v>58</v>
      </c>
      <c r="N3886" s="35">
        <f>'Landed Freight Margin Tool'!$D$4</f>
        <v>0.58708499999999997</v>
      </c>
      <c r="O3886" s="30">
        <f>(MAX($F3886,MIN(0.18*$D3886,$F3886*(1+$N3886))))</f>
        <v>2918.8439999999996</v>
      </c>
      <c r="P3886" s="35">
        <f>O3886/D3886</f>
        <v>0.18</v>
      </c>
    </row>
    <row r="3887" spans="1:16" x14ac:dyDescent="0.3">
      <c r="A3887" s="2">
        <v>45096</v>
      </c>
      <c r="B3887" s="3" t="s">
        <v>21978</v>
      </c>
      <c r="C3887" s="4" t="s">
        <v>21979</v>
      </c>
      <c r="D3887" s="27">
        <v>8111.4</v>
      </c>
      <c r="E3887" s="27">
        <v>1460.05</v>
      </c>
      <c r="F3887" s="27">
        <v>1095.05</v>
      </c>
      <c r="G3887" s="26">
        <f>(E3887-F3887)/E3887</f>
        <v>0.24999143864936132</v>
      </c>
      <c r="H3887" s="27">
        <f>E3887-F3887</f>
        <v>365</v>
      </c>
      <c r="I3887" s="35">
        <f>E3887/D3887</f>
        <v>0.17999975343343935</v>
      </c>
      <c r="J3887" s="3">
        <v>185003.36</v>
      </c>
      <c r="K3887" s="26">
        <v>6.0999999999999999E-2</v>
      </c>
      <c r="L3887" s="4" t="b">
        <v>0</v>
      </c>
      <c r="M3887" s="4" t="s">
        <v>58</v>
      </c>
      <c r="N3887" s="35">
        <f>'Landed Freight Margin Tool'!$D$4</f>
        <v>0.58708499999999997</v>
      </c>
      <c r="O3887" s="30">
        <f>(MAX($F3887,MIN(0.18*$D3887,$F3887*(1+$N3887))))</f>
        <v>1460.0519999999999</v>
      </c>
      <c r="P3887" s="35">
        <f>O3887/D3887</f>
        <v>0.18</v>
      </c>
    </row>
    <row r="3888" spans="1:16" x14ac:dyDescent="0.3">
      <c r="A3888" s="2">
        <v>44951</v>
      </c>
      <c r="B3888" s="3" t="s">
        <v>6863</v>
      </c>
      <c r="C3888" s="4" t="s">
        <v>6864</v>
      </c>
      <c r="D3888" s="27">
        <v>8928.2900000000009</v>
      </c>
      <c r="E3888" s="27">
        <v>1607.09</v>
      </c>
      <c r="F3888" s="27">
        <v>1101.3699999999999</v>
      </c>
      <c r="G3888" s="26">
        <f>(E3888-F3888)/E3888</f>
        <v>0.31468057171658093</v>
      </c>
      <c r="H3888" s="27">
        <f>E3888-F3888</f>
        <v>505.72</v>
      </c>
      <c r="I3888" s="35">
        <f>E3888/D3888</f>
        <v>0.17999975359223319</v>
      </c>
      <c r="J3888" s="3">
        <v>185003.36</v>
      </c>
      <c r="K3888" s="26">
        <v>6.0999999999999999E-2</v>
      </c>
      <c r="L3888" s="4" t="b">
        <v>0</v>
      </c>
      <c r="M3888" s="4" t="s">
        <v>58</v>
      </c>
      <c r="N3888" s="35">
        <f>'Landed Freight Margin Tool'!$D$4</f>
        <v>0.58708499999999997</v>
      </c>
      <c r="O3888" s="30">
        <f>(MAX($F3888,MIN(0.18*$D3888,$F3888*(1+$N3888))))</f>
        <v>1607.0922</v>
      </c>
      <c r="P3888" s="35">
        <f>O3888/D3888</f>
        <v>0.18</v>
      </c>
    </row>
    <row r="3889" spans="1:16" x14ac:dyDescent="0.3">
      <c r="A3889" s="2">
        <v>45040</v>
      </c>
      <c r="B3889" s="3" t="s">
        <v>3515</v>
      </c>
      <c r="C3889" s="4" t="s">
        <v>3516</v>
      </c>
      <c r="D3889" s="27">
        <v>20296.75</v>
      </c>
      <c r="E3889" s="27">
        <v>3653.41</v>
      </c>
      <c r="F3889" s="27">
        <v>2306.4</v>
      </c>
      <c r="G3889" s="26">
        <f>(E3889-F3889)/E3889</f>
        <v>0.36869937948382464</v>
      </c>
      <c r="H3889" s="27">
        <f>E3889-F3889</f>
        <v>1347.0099999999998</v>
      </c>
      <c r="I3889" s="35">
        <f>E3889/D3889</f>
        <v>0.17999975365514181</v>
      </c>
      <c r="J3889" s="3">
        <v>185003.36</v>
      </c>
      <c r="K3889" s="26">
        <v>6.0999999999999999E-2</v>
      </c>
      <c r="L3889" s="4" t="b">
        <v>0</v>
      </c>
      <c r="M3889" s="4" t="s">
        <v>58</v>
      </c>
      <c r="N3889" s="35">
        <f>'Landed Freight Margin Tool'!$D$4</f>
        <v>0.58708499999999997</v>
      </c>
      <c r="O3889" s="30">
        <f>(MAX($F3889,MIN(0.18*$D3889,$F3889*(1+$N3889))))</f>
        <v>3653.415</v>
      </c>
      <c r="P3889" s="35">
        <f>O3889/D3889</f>
        <v>0.18</v>
      </c>
    </row>
    <row r="3890" spans="1:16" x14ac:dyDescent="0.3">
      <c r="A3890" s="2">
        <v>44973</v>
      </c>
      <c r="B3890" s="3" t="s">
        <v>19930</v>
      </c>
      <c r="C3890" s="4" t="s">
        <v>19931</v>
      </c>
      <c r="D3890" s="27">
        <v>13000.24</v>
      </c>
      <c r="E3890" s="27">
        <v>2340.04</v>
      </c>
      <c r="F3890" s="27">
        <v>1472.52</v>
      </c>
      <c r="G3890" s="26">
        <f>(E3890-F3890)/E3890</f>
        <v>0.37072870549221382</v>
      </c>
      <c r="H3890" s="27">
        <f>E3890-F3890</f>
        <v>867.52</v>
      </c>
      <c r="I3890" s="35">
        <f>E3890/D3890</f>
        <v>0.17999975385069814</v>
      </c>
      <c r="J3890" s="3">
        <v>185003.36</v>
      </c>
      <c r="K3890" s="26">
        <v>6.0999999999999999E-2</v>
      </c>
      <c r="L3890" s="4" t="b">
        <v>0</v>
      </c>
      <c r="M3890" s="4" t="s">
        <v>58</v>
      </c>
      <c r="N3890" s="35">
        <f>'Landed Freight Margin Tool'!$D$4</f>
        <v>0.58708499999999997</v>
      </c>
      <c r="O3890" s="30">
        <f>(MAX($F3890,MIN(0.18*$D3890,$F3890*(1+$N3890))))</f>
        <v>2337.0144042000002</v>
      </c>
      <c r="P3890" s="35">
        <f>O3890/D3890</f>
        <v>0.17976702000886138</v>
      </c>
    </row>
    <row r="3891" spans="1:16" x14ac:dyDescent="0.3">
      <c r="A3891" s="2">
        <v>45146</v>
      </c>
      <c r="B3891" s="3" t="s">
        <v>9690</v>
      </c>
      <c r="C3891" s="4" t="s">
        <v>9691</v>
      </c>
      <c r="D3891" s="27">
        <v>13829.13</v>
      </c>
      <c r="E3891" s="27">
        <v>2489.2399999999998</v>
      </c>
      <c r="F3891" s="27">
        <v>1540.11</v>
      </c>
      <c r="G3891" s="26">
        <f>(E3891-F3891)/E3891</f>
        <v>0.38129308543973262</v>
      </c>
      <c r="H3891" s="27">
        <f>E3891-F3891</f>
        <v>949.12999999999988</v>
      </c>
      <c r="I3891" s="35">
        <f>E3891/D3891</f>
        <v>0.17999975414216224</v>
      </c>
      <c r="J3891" s="3">
        <v>185003.36</v>
      </c>
      <c r="K3891" s="26">
        <v>6.0999999999999999E-2</v>
      </c>
      <c r="L3891" s="4" t="b">
        <v>0</v>
      </c>
      <c r="M3891" s="4" t="s">
        <v>58</v>
      </c>
      <c r="N3891" s="35">
        <f>'Landed Freight Margin Tool'!$D$4</f>
        <v>0.58708499999999997</v>
      </c>
      <c r="O3891" s="30">
        <f>(MAX($F3891,MIN(0.18*$D3891,$F3891*(1+$N3891))))</f>
        <v>2444.2854793500001</v>
      </c>
      <c r="P3891" s="35">
        <f>O3891/D3891</f>
        <v>0.17674904201131961</v>
      </c>
    </row>
    <row r="3892" spans="1:16" x14ac:dyDescent="0.3">
      <c r="A3892" s="2">
        <v>45272</v>
      </c>
      <c r="B3892" s="3" t="s">
        <v>15275</v>
      </c>
      <c r="C3892" s="4" t="s">
        <v>15276</v>
      </c>
      <c r="D3892" s="27">
        <v>16270.8</v>
      </c>
      <c r="E3892" s="27">
        <v>2928.74</v>
      </c>
      <c r="F3892" s="27">
        <v>2029.38</v>
      </c>
      <c r="G3892" s="26">
        <f>(E3892-F3892)/E3892</f>
        <v>0.30708086071143215</v>
      </c>
      <c r="H3892" s="27">
        <f>E3892-F3892</f>
        <v>899.35999999999967</v>
      </c>
      <c r="I3892" s="35">
        <f>E3892/D3892</f>
        <v>0.17999975416082797</v>
      </c>
      <c r="J3892" s="3">
        <v>185003.36</v>
      </c>
      <c r="K3892" s="26">
        <v>6.0999999999999999E-2</v>
      </c>
      <c r="L3892" s="4" t="b">
        <v>0</v>
      </c>
      <c r="M3892" s="4" t="s">
        <v>58</v>
      </c>
      <c r="N3892" s="35">
        <f>'Landed Freight Margin Tool'!$D$4</f>
        <v>0.58708499999999997</v>
      </c>
      <c r="O3892" s="30">
        <f>(MAX($F3892,MIN(0.18*$D3892,$F3892*(1+$N3892))))</f>
        <v>2928.7439999999997</v>
      </c>
      <c r="P3892" s="35">
        <f>O3892/D3892</f>
        <v>0.18</v>
      </c>
    </row>
    <row r="3893" spans="1:16" x14ac:dyDescent="0.3">
      <c r="A3893" s="2">
        <v>45267</v>
      </c>
      <c r="B3893" s="3" t="s">
        <v>11029</v>
      </c>
      <c r="C3893" s="4" t="s">
        <v>11030</v>
      </c>
      <c r="D3893" s="27">
        <v>8954.2900000000009</v>
      </c>
      <c r="E3893" s="27">
        <v>1611.77</v>
      </c>
      <c r="F3893" s="27">
        <v>819.43</v>
      </c>
      <c r="G3893" s="26">
        <f>(E3893-F3893)/E3893</f>
        <v>0.49159619548694916</v>
      </c>
      <c r="H3893" s="27">
        <f>E3893-F3893</f>
        <v>792.34</v>
      </c>
      <c r="I3893" s="35">
        <f>E3893/D3893</f>
        <v>0.1799997543077117</v>
      </c>
      <c r="J3893" s="3">
        <v>185003.36</v>
      </c>
      <c r="K3893" s="26">
        <v>6.0999999999999999E-2</v>
      </c>
      <c r="L3893" s="4" t="b">
        <v>0</v>
      </c>
      <c r="M3893" s="4" t="s">
        <v>58</v>
      </c>
      <c r="N3893" s="35">
        <f>'Landed Freight Margin Tool'!$D$4</f>
        <v>0.58708499999999997</v>
      </c>
      <c r="O3893" s="30">
        <f>(MAX($F3893,MIN(0.18*$D3893,$F3893*(1+$N3893))))</f>
        <v>1300.5050615499999</v>
      </c>
      <c r="P3893" s="35">
        <f>O3893/D3893</f>
        <v>0.14523821113120078</v>
      </c>
    </row>
    <row r="3894" spans="1:16" x14ac:dyDescent="0.3">
      <c r="A3894" s="2">
        <v>44959</v>
      </c>
      <c r="B3894" s="3" t="s">
        <v>1272</v>
      </c>
      <c r="C3894" s="4" t="s">
        <v>1273</v>
      </c>
      <c r="D3894" s="27">
        <v>18744.47</v>
      </c>
      <c r="E3894" s="27">
        <v>3374</v>
      </c>
      <c r="F3894" s="27">
        <v>2385.19</v>
      </c>
      <c r="G3894" s="26">
        <f>(E3894-F3894)/E3894</f>
        <v>0.29306757557794899</v>
      </c>
      <c r="H3894" s="27">
        <f>E3894-F3894</f>
        <v>988.81</v>
      </c>
      <c r="I3894" s="35">
        <f>E3894/D3894</f>
        <v>0.17999975459428832</v>
      </c>
      <c r="J3894" s="3">
        <v>185003.36</v>
      </c>
      <c r="K3894" s="26">
        <v>6.0999999999999999E-2</v>
      </c>
      <c r="L3894" s="4" t="b">
        <v>0</v>
      </c>
      <c r="M3894" s="4" t="s">
        <v>58</v>
      </c>
      <c r="N3894" s="35">
        <f>'Landed Freight Margin Tool'!$D$4</f>
        <v>0.58708499999999997</v>
      </c>
      <c r="O3894" s="30">
        <f>(MAX($F3894,MIN(0.18*$D3894,$F3894*(1+$N3894))))</f>
        <v>3374.0046000000002</v>
      </c>
      <c r="P3894" s="35">
        <f>O3894/D3894</f>
        <v>0.18</v>
      </c>
    </row>
    <row r="3895" spans="1:16" x14ac:dyDescent="0.3">
      <c r="A3895" s="2">
        <v>45065</v>
      </c>
      <c r="B3895" s="3" t="s">
        <v>8482</v>
      </c>
      <c r="C3895" s="4" t="s">
        <v>4470</v>
      </c>
      <c r="D3895" s="27">
        <v>15486.41</v>
      </c>
      <c r="E3895" s="27">
        <v>2787.55</v>
      </c>
      <c r="F3895" s="27">
        <v>1533.97</v>
      </c>
      <c r="G3895" s="26">
        <f>(E3895-F3895)/E3895</f>
        <v>0.44970673171781672</v>
      </c>
      <c r="H3895" s="27">
        <f>E3895-F3895</f>
        <v>1253.5800000000002</v>
      </c>
      <c r="I3895" s="35">
        <f>E3895/D3895</f>
        <v>0.17999975462356996</v>
      </c>
      <c r="J3895" s="3">
        <v>185003.36</v>
      </c>
      <c r="K3895" s="26">
        <v>6.0999999999999999E-2</v>
      </c>
      <c r="L3895" s="4" t="b">
        <v>0</v>
      </c>
      <c r="M3895" s="4" t="s">
        <v>58</v>
      </c>
      <c r="N3895" s="35">
        <f>'Landed Freight Margin Tool'!$D$4</f>
        <v>0.58708499999999997</v>
      </c>
      <c r="O3895" s="30">
        <f>(MAX($F3895,MIN(0.18*$D3895,$F3895*(1+$N3895))))</f>
        <v>2434.54077745</v>
      </c>
      <c r="P3895" s="35">
        <f>O3895/D3895</f>
        <v>0.15720498020199647</v>
      </c>
    </row>
    <row r="3896" spans="1:16" x14ac:dyDescent="0.3">
      <c r="A3896" s="2">
        <v>45005</v>
      </c>
      <c r="B3896" s="3" t="s">
        <v>15380</v>
      </c>
      <c r="C3896" s="4" t="s">
        <v>15381</v>
      </c>
      <c r="D3896" s="27">
        <v>15487.41</v>
      </c>
      <c r="E3896" s="27">
        <v>2787.73</v>
      </c>
      <c r="F3896" s="27">
        <v>2011.63</v>
      </c>
      <c r="G3896" s="26">
        <f>(E3896-F3896)/E3896</f>
        <v>0.27839855366193994</v>
      </c>
      <c r="H3896" s="27">
        <f>E3896-F3896</f>
        <v>776.09999999999991</v>
      </c>
      <c r="I3896" s="35">
        <f>E3896/D3896</f>
        <v>0.17999975463941356</v>
      </c>
      <c r="J3896" s="3">
        <v>185003.36</v>
      </c>
      <c r="K3896" s="26">
        <v>6.0999999999999999E-2</v>
      </c>
      <c r="L3896" s="4" t="b">
        <v>0</v>
      </c>
      <c r="M3896" s="4" t="s">
        <v>58</v>
      </c>
      <c r="N3896" s="35">
        <f>'Landed Freight Margin Tool'!$D$4</f>
        <v>0.58708499999999997</v>
      </c>
      <c r="O3896" s="30">
        <f>(MAX($F3896,MIN(0.18*$D3896,$F3896*(1+$N3896))))</f>
        <v>2787.7338</v>
      </c>
      <c r="P3896" s="35">
        <f>O3896/D3896</f>
        <v>0.18</v>
      </c>
    </row>
    <row r="3897" spans="1:16" x14ac:dyDescent="0.3">
      <c r="A3897" s="2">
        <v>45202</v>
      </c>
      <c r="B3897" s="3" t="s">
        <v>4406</v>
      </c>
      <c r="C3897" s="4" t="s">
        <v>4407</v>
      </c>
      <c r="D3897" s="27">
        <v>13863.63</v>
      </c>
      <c r="E3897" s="27">
        <v>2495.4499999999998</v>
      </c>
      <c r="F3897" s="27">
        <v>1732.49</v>
      </c>
      <c r="G3897" s="26">
        <f>(E3897-F3897)/E3897</f>
        <v>0.30574044761465863</v>
      </c>
      <c r="H3897" s="27">
        <f>E3897-F3897</f>
        <v>762.95999999999981</v>
      </c>
      <c r="I3897" s="35">
        <f>E3897/D3897</f>
        <v>0.17999975475398577</v>
      </c>
      <c r="J3897" s="3">
        <v>185003.36</v>
      </c>
      <c r="K3897" s="26">
        <v>6.0999999999999999E-2</v>
      </c>
      <c r="L3897" s="4" t="b">
        <v>0</v>
      </c>
      <c r="M3897" s="4" t="s">
        <v>58</v>
      </c>
      <c r="N3897" s="35">
        <f>'Landed Freight Margin Tool'!$D$4</f>
        <v>0.58708499999999997</v>
      </c>
      <c r="O3897" s="30">
        <f>(MAX($F3897,MIN(0.18*$D3897,$F3897*(1+$N3897))))</f>
        <v>2495.4533999999999</v>
      </c>
      <c r="P3897" s="35">
        <f>O3897/D3897</f>
        <v>0.18</v>
      </c>
    </row>
    <row r="3898" spans="1:16" x14ac:dyDescent="0.3">
      <c r="A3898" s="2">
        <v>45195</v>
      </c>
      <c r="B3898" s="3" t="s">
        <v>17229</v>
      </c>
      <c r="C3898" s="4" t="s">
        <v>17230</v>
      </c>
      <c r="D3898" s="27">
        <v>16315.8</v>
      </c>
      <c r="E3898" s="27">
        <v>2936.84</v>
      </c>
      <c r="F3898" s="27">
        <v>1521.98</v>
      </c>
      <c r="G3898" s="26">
        <f>(E3898-F3898)/E3898</f>
        <v>0.48176271094101147</v>
      </c>
      <c r="H3898" s="27">
        <f>E3898-F3898</f>
        <v>1414.8600000000001</v>
      </c>
      <c r="I3898" s="35">
        <f>E3898/D3898</f>
        <v>0.17999975483886788</v>
      </c>
      <c r="J3898" s="3">
        <v>185003.36</v>
      </c>
      <c r="K3898" s="26">
        <v>6.0999999999999999E-2</v>
      </c>
      <c r="L3898" s="4" t="b">
        <v>0</v>
      </c>
      <c r="M3898" s="4" t="s">
        <v>58</v>
      </c>
      <c r="N3898" s="35">
        <f>'Landed Freight Margin Tool'!$D$4</f>
        <v>0.58708499999999997</v>
      </c>
      <c r="O3898" s="30">
        <f>(MAX($F3898,MIN(0.18*$D3898,$F3898*(1+$N3898))))</f>
        <v>2415.5116283000002</v>
      </c>
      <c r="P3898" s="35">
        <f>O3898/D3898</f>
        <v>0.14804739138136042</v>
      </c>
    </row>
    <row r="3899" spans="1:16" x14ac:dyDescent="0.3">
      <c r="A3899" s="2">
        <v>44956</v>
      </c>
      <c r="B3899" s="3" t="s">
        <v>15507</v>
      </c>
      <c r="C3899" s="4" t="s">
        <v>1823</v>
      </c>
      <c r="D3899" s="27">
        <v>16334.3</v>
      </c>
      <c r="E3899" s="27">
        <v>2940.17</v>
      </c>
      <c r="F3899" s="27">
        <v>1977.06</v>
      </c>
      <c r="G3899" s="26">
        <f>(E3899-F3899)/E3899</f>
        <v>0.32756949428094295</v>
      </c>
      <c r="H3899" s="27">
        <f>E3899-F3899</f>
        <v>963.11000000000013</v>
      </c>
      <c r="I3899" s="35">
        <f>E3899/D3899</f>
        <v>0.17999975511653393</v>
      </c>
      <c r="J3899" s="3">
        <v>185003.36</v>
      </c>
      <c r="K3899" s="26">
        <v>6.0999999999999999E-2</v>
      </c>
      <c r="L3899" s="4" t="b">
        <v>0</v>
      </c>
      <c r="M3899" s="4" t="s">
        <v>58</v>
      </c>
      <c r="N3899" s="35">
        <f>'Landed Freight Margin Tool'!$D$4</f>
        <v>0.58708499999999997</v>
      </c>
      <c r="O3899" s="30">
        <f>(MAX($F3899,MIN(0.18*$D3899,$F3899*(1+$N3899))))</f>
        <v>2940.174</v>
      </c>
      <c r="P3899" s="35">
        <f>O3899/D3899</f>
        <v>0.18</v>
      </c>
    </row>
    <row r="3900" spans="1:16" x14ac:dyDescent="0.3">
      <c r="A3900" s="2">
        <v>44938</v>
      </c>
      <c r="B3900" s="3" t="s">
        <v>5410</v>
      </c>
      <c r="C3900" s="4" t="s">
        <v>5411</v>
      </c>
      <c r="D3900" s="27">
        <v>13070.74</v>
      </c>
      <c r="E3900" s="27">
        <v>2352.73</v>
      </c>
      <c r="F3900" s="27">
        <v>1458.48</v>
      </c>
      <c r="G3900" s="26">
        <f>(E3900-F3900)/E3900</f>
        <v>0.38009036311008915</v>
      </c>
      <c r="H3900" s="27">
        <f>E3900-F3900</f>
        <v>894.25</v>
      </c>
      <c r="I3900" s="35">
        <f>E3900/D3900</f>
        <v>0.17999975517836023</v>
      </c>
      <c r="J3900" s="3">
        <v>185003.36</v>
      </c>
      <c r="K3900" s="26">
        <v>6.0999999999999999E-2</v>
      </c>
      <c r="L3900" s="4" t="b">
        <v>0</v>
      </c>
      <c r="M3900" s="4" t="s">
        <v>58</v>
      </c>
      <c r="N3900" s="35">
        <f>'Landed Freight Margin Tool'!$D$4</f>
        <v>0.58708499999999997</v>
      </c>
      <c r="O3900" s="30">
        <f>(MAX($F3900,MIN(0.18*$D3900,$F3900*(1+$N3900))))</f>
        <v>2314.7317308000002</v>
      </c>
      <c r="P3900" s="35">
        <f>O3900/D3900</f>
        <v>0.17709263062382086</v>
      </c>
    </row>
    <row r="3901" spans="1:16" x14ac:dyDescent="0.3">
      <c r="A3901" s="2">
        <v>45058</v>
      </c>
      <c r="B3901" s="3" t="s">
        <v>21250</v>
      </c>
      <c r="C3901" s="4" t="s">
        <v>21251</v>
      </c>
      <c r="D3901" s="27">
        <v>8172.9</v>
      </c>
      <c r="E3901" s="27">
        <v>1471.12</v>
      </c>
      <c r="F3901" s="27">
        <v>676.71</v>
      </c>
      <c r="G3901" s="26">
        <f>(E3901-F3901)/E3901</f>
        <v>0.54000353472184448</v>
      </c>
      <c r="H3901" s="27">
        <f>E3901-F3901</f>
        <v>794.40999999999985</v>
      </c>
      <c r="I3901" s="35">
        <f>E3901/D3901</f>
        <v>0.17999975528882037</v>
      </c>
      <c r="J3901" s="3">
        <v>185003.36</v>
      </c>
      <c r="K3901" s="26">
        <v>6.0999999999999999E-2</v>
      </c>
      <c r="L3901" s="4" t="b">
        <v>0</v>
      </c>
      <c r="M3901" s="4" t="s">
        <v>58</v>
      </c>
      <c r="N3901" s="35">
        <f>'Landed Freight Margin Tool'!$D$4</f>
        <v>0.58708499999999997</v>
      </c>
      <c r="O3901" s="30">
        <f>(MAX($F3901,MIN(0.18*$D3901,$F3901*(1+$N3901))))</f>
        <v>1073.9962903500002</v>
      </c>
      <c r="P3901" s="35">
        <f>O3901/D3901</f>
        <v>0.1314094495650259</v>
      </c>
    </row>
    <row r="3902" spans="1:16" x14ac:dyDescent="0.3">
      <c r="A3902" s="2">
        <v>45282</v>
      </c>
      <c r="B3902" s="3" t="s">
        <v>11027</v>
      </c>
      <c r="C3902" s="4" t="s">
        <v>11028</v>
      </c>
      <c r="D3902" s="27">
        <v>18805.97</v>
      </c>
      <c r="E3902" s="27">
        <v>3385.07</v>
      </c>
      <c r="F3902" s="27">
        <v>2398.27</v>
      </c>
      <c r="G3902" s="26">
        <f>(E3902-F3902)/E3902</f>
        <v>0.29151538963743739</v>
      </c>
      <c r="H3902" s="27">
        <f>E3902-F3902</f>
        <v>986.80000000000018</v>
      </c>
      <c r="I3902" s="35">
        <f>E3902/D3902</f>
        <v>0.17999975539682345</v>
      </c>
      <c r="J3902" s="3">
        <v>185003.36</v>
      </c>
      <c r="K3902" s="26">
        <v>6.0999999999999999E-2</v>
      </c>
      <c r="L3902" s="4" t="b">
        <v>0</v>
      </c>
      <c r="M3902" s="4" t="s">
        <v>58</v>
      </c>
      <c r="N3902" s="35">
        <f>'Landed Freight Margin Tool'!$D$4</f>
        <v>0.58708499999999997</v>
      </c>
      <c r="O3902" s="30">
        <f>(MAX($F3902,MIN(0.18*$D3902,$F3902*(1+$N3902))))</f>
        <v>3385.0745999999999</v>
      </c>
      <c r="P3902" s="35">
        <f>O3902/D3902</f>
        <v>0.18</v>
      </c>
    </row>
    <row r="3903" spans="1:16" x14ac:dyDescent="0.3">
      <c r="A3903" s="2">
        <v>45133</v>
      </c>
      <c r="B3903" s="3" t="s">
        <v>10088</v>
      </c>
      <c r="C3903" s="4" t="s">
        <v>10089</v>
      </c>
      <c r="D3903" s="27">
        <v>20442.75</v>
      </c>
      <c r="E3903" s="27">
        <v>3679.69</v>
      </c>
      <c r="F3903" s="27">
        <v>2344.85</v>
      </c>
      <c r="G3903" s="26">
        <f>(E3903-F3903)/E3903</f>
        <v>0.36275881935706544</v>
      </c>
      <c r="H3903" s="27">
        <f>E3903-F3903</f>
        <v>1334.8400000000001</v>
      </c>
      <c r="I3903" s="35">
        <f>E3903/D3903</f>
        <v>0.17999975541451127</v>
      </c>
      <c r="J3903" s="3">
        <v>185003.36</v>
      </c>
      <c r="K3903" s="26">
        <v>6.0999999999999999E-2</v>
      </c>
      <c r="L3903" s="4" t="b">
        <v>0</v>
      </c>
      <c r="M3903" s="4" t="s">
        <v>58</v>
      </c>
      <c r="N3903" s="35">
        <f>'Landed Freight Margin Tool'!$D$4</f>
        <v>0.58708499999999997</v>
      </c>
      <c r="O3903" s="30">
        <f>(MAX($F3903,MIN(0.18*$D3903,$F3903*(1+$N3903))))</f>
        <v>3679.6949999999997</v>
      </c>
      <c r="P3903" s="35">
        <f>O3903/D3903</f>
        <v>0.18</v>
      </c>
    </row>
    <row r="3904" spans="1:16" x14ac:dyDescent="0.3">
      <c r="A3904" s="2">
        <v>45083</v>
      </c>
      <c r="B3904" s="3" t="s">
        <v>3341</v>
      </c>
      <c r="C3904" s="4" t="s">
        <v>3342</v>
      </c>
      <c r="D3904" s="27">
        <v>817.89</v>
      </c>
      <c r="E3904" s="27">
        <v>147.22</v>
      </c>
      <c r="F3904" s="27">
        <v>72.400000000000006</v>
      </c>
      <c r="G3904" s="26">
        <f>(E3904-F3904)/E3904</f>
        <v>0.5082189919847846</v>
      </c>
      <c r="H3904" s="27">
        <f>E3904-F3904</f>
        <v>74.819999999999993</v>
      </c>
      <c r="I3904" s="35">
        <f>E3904/D3904</f>
        <v>0.17999975546833927</v>
      </c>
      <c r="J3904" s="3">
        <v>185003.36</v>
      </c>
      <c r="K3904" s="26">
        <v>6.0999999999999999E-2</v>
      </c>
      <c r="L3904" s="4" t="b">
        <v>0</v>
      </c>
      <c r="M3904" s="4" t="s">
        <v>58</v>
      </c>
      <c r="N3904" s="35">
        <f>'Landed Freight Margin Tool'!$D$4</f>
        <v>0.58708499999999997</v>
      </c>
      <c r="O3904" s="30">
        <f>(MAX($F3904,MIN(0.18*$D3904,$F3904*(1+$N3904))))</f>
        <v>114.90495400000002</v>
      </c>
      <c r="P3904" s="35">
        <f>O3904/D3904</f>
        <v>0.14048949614251308</v>
      </c>
    </row>
    <row r="3905" spans="1:16" x14ac:dyDescent="0.3">
      <c r="A3905" s="2">
        <v>45077</v>
      </c>
      <c r="B3905" s="3" t="s">
        <v>9545</v>
      </c>
      <c r="C3905" s="4" t="s">
        <v>9546</v>
      </c>
      <c r="D3905" s="27">
        <v>17184.689999999999</v>
      </c>
      <c r="E3905" s="27">
        <v>3093.24</v>
      </c>
      <c r="F3905" s="27">
        <v>1981.19</v>
      </c>
      <c r="G3905" s="26">
        <f>(E3905-F3905)/E3905</f>
        <v>0.35950976969132681</v>
      </c>
      <c r="H3905" s="27">
        <f>E3905-F3905</f>
        <v>1112.0499999999997</v>
      </c>
      <c r="I3905" s="35">
        <f>E3905/D3905</f>
        <v>0.17999975559640588</v>
      </c>
      <c r="J3905" s="3">
        <v>185003.36</v>
      </c>
      <c r="K3905" s="26">
        <v>6.0999999999999999E-2</v>
      </c>
      <c r="L3905" s="4" t="b">
        <v>0</v>
      </c>
      <c r="M3905" s="4" t="s">
        <v>58</v>
      </c>
      <c r="N3905" s="35">
        <f>'Landed Freight Margin Tool'!$D$4</f>
        <v>0.58708499999999997</v>
      </c>
      <c r="O3905" s="30">
        <f>(MAX($F3905,MIN(0.18*$D3905,$F3905*(1+$N3905))))</f>
        <v>3093.2441999999996</v>
      </c>
      <c r="P3905" s="35">
        <f>O3905/D3905</f>
        <v>0.18</v>
      </c>
    </row>
    <row r="3906" spans="1:16" x14ac:dyDescent="0.3">
      <c r="A3906" s="2">
        <v>45113</v>
      </c>
      <c r="B3906" s="3" t="s">
        <v>11017</v>
      </c>
      <c r="C3906" s="4" t="s">
        <v>11018</v>
      </c>
      <c r="D3906" s="27">
        <v>9830.18</v>
      </c>
      <c r="E3906" s="27">
        <v>1769.43</v>
      </c>
      <c r="F3906" s="27">
        <v>1099.42</v>
      </c>
      <c r="G3906" s="26">
        <f>(E3906-F3906)/E3906</f>
        <v>0.37865866408956556</v>
      </c>
      <c r="H3906" s="27">
        <f>E3906-F3906</f>
        <v>670.01</v>
      </c>
      <c r="I3906" s="35">
        <f>E3906/D3906</f>
        <v>0.17999975585391112</v>
      </c>
      <c r="J3906" s="3">
        <v>185003.36</v>
      </c>
      <c r="K3906" s="26">
        <v>6.0999999999999999E-2</v>
      </c>
      <c r="L3906" s="4" t="b">
        <v>0</v>
      </c>
      <c r="M3906" s="4" t="s">
        <v>58</v>
      </c>
      <c r="N3906" s="35">
        <f>'Landed Freight Margin Tool'!$D$4</f>
        <v>0.58708499999999997</v>
      </c>
      <c r="O3906" s="30">
        <f>(MAX($F3906,MIN(0.18*$D3906,$F3906*(1+$N3906))))</f>
        <v>1744.8729907000002</v>
      </c>
      <c r="P3906" s="35">
        <f>O3906/D3906</f>
        <v>0.17750163178090331</v>
      </c>
    </row>
    <row r="3907" spans="1:16" x14ac:dyDescent="0.3">
      <c r="A3907" s="2">
        <v>45085</v>
      </c>
      <c r="B3907" s="3" t="s">
        <v>14444</v>
      </c>
      <c r="C3907" s="4" t="s">
        <v>10984</v>
      </c>
      <c r="D3907" s="27">
        <v>11476.96</v>
      </c>
      <c r="E3907" s="27">
        <v>2065.85</v>
      </c>
      <c r="F3907" s="27">
        <v>1392.81</v>
      </c>
      <c r="G3907" s="26">
        <f>(E3907-F3907)/E3907</f>
        <v>0.32579325701285183</v>
      </c>
      <c r="H3907" s="27">
        <f>E3907-F3907</f>
        <v>673.04</v>
      </c>
      <c r="I3907" s="35">
        <f>E3907/D3907</f>
        <v>0.17999975603295648</v>
      </c>
      <c r="J3907" s="3">
        <v>185003.36</v>
      </c>
      <c r="K3907" s="26">
        <v>6.0999999999999999E-2</v>
      </c>
      <c r="L3907" s="4" t="b">
        <v>0</v>
      </c>
      <c r="M3907" s="4" t="s">
        <v>58</v>
      </c>
      <c r="N3907" s="35">
        <f>'Landed Freight Margin Tool'!$D$4</f>
        <v>0.58708499999999997</v>
      </c>
      <c r="O3907" s="30">
        <f>(MAX($F3907,MIN(0.18*$D3907,$F3907*(1+$N3907))))</f>
        <v>2065.8527999999997</v>
      </c>
      <c r="P3907" s="35">
        <f>O3907/D3907</f>
        <v>0.18</v>
      </c>
    </row>
    <row r="3908" spans="1:16" x14ac:dyDescent="0.3">
      <c r="A3908" s="2">
        <v>44977</v>
      </c>
      <c r="B3908" s="3" t="s">
        <v>17098</v>
      </c>
      <c r="C3908" s="4" t="s">
        <v>17099</v>
      </c>
      <c r="D3908" s="27">
        <v>4929.34</v>
      </c>
      <c r="E3908" s="27">
        <v>887.28</v>
      </c>
      <c r="F3908" s="27">
        <v>591.91999999999996</v>
      </c>
      <c r="G3908" s="26">
        <f>(E3908-F3908)/E3908</f>
        <v>0.33288251735641516</v>
      </c>
      <c r="H3908" s="27">
        <f>E3908-F3908</f>
        <v>295.36</v>
      </c>
      <c r="I3908" s="35">
        <f>E3908/D3908</f>
        <v>0.17999975655970168</v>
      </c>
      <c r="J3908" s="3">
        <v>185003.36</v>
      </c>
      <c r="K3908" s="26">
        <v>6.0999999999999999E-2</v>
      </c>
      <c r="L3908" s="4" t="b">
        <v>0</v>
      </c>
      <c r="M3908" s="4" t="s">
        <v>58</v>
      </c>
      <c r="N3908" s="35">
        <f>'Landed Freight Margin Tool'!$D$4</f>
        <v>0.58708499999999997</v>
      </c>
      <c r="O3908" s="30">
        <f>(MAX($F3908,MIN(0.18*$D3908,$F3908*(1+$N3908))))</f>
        <v>887.28120000000001</v>
      </c>
      <c r="P3908" s="35">
        <f>O3908/D3908</f>
        <v>0.18</v>
      </c>
    </row>
    <row r="3909" spans="1:16" x14ac:dyDescent="0.3">
      <c r="A3909" s="2">
        <v>45013</v>
      </c>
      <c r="B3909" s="3" t="s">
        <v>8149</v>
      </c>
      <c r="C3909" s="4" t="s">
        <v>8150</v>
      </c>
      <c r="D3909" s="27">
        <v>11508.96</v>
      </c>
      <c r="E3909" s="27">
        <v>2071.61</v>
      </c>
      <c r="F3909" s="27">
        <v>1300.45</v>
      </c>
      <c r="G3909" s="26">
        <f>(E3909-F3909)/E3909</f>
        <v>0.37225153383117482</v>
      </c>
      <c r="H3909" s="27">
        <f>E3909-F3909</f>
        <v>771.16000000000008</v>
      </c>
      <c r="I3909" s="35">
        <f>E3909/D3909</f>
        <v>0.17999975671129279</v>
      </c>
      <c r="J3909" s="3">
        <v>185003.36</v>
      </c>
      <c r="K3909" s="26">
        <v>6.0999999999999999E-2</v>
      </c>
      <c r="L3909" s="4" t="b">
        <v>0</v>
      </c>
      <c r="M3909" s="4" t="s">
        <v>58</v>
      </c>
      <c r="N3909" s="35">
        <f>'Landed Freight Margin Tool'!$D$4</f>
        <v>0.58708499999999997</v>
      </c>
      <c r="O3909" s="30">
        <f>(MAX($F3909,MIN(0.18*$D3909,$F3909*(1+$N3909))))</f>
        <v>2063.9246882500001</v>
      </c>
      <c r="P3909" s="35">
        <f>O3909/D3909</f>
        <v>0.17933198901117045</v>
      </c>
    </row>
    <row r="3910" spans="1:16" x14ac:dyDescent="0.3">
      <c r="A3910" s="2">
        <v>44978</v>
      </c>
      <c r="B3910" s="3" t="s">
        <v>9549</v>
      </c>
      <c r="C3910" s="4" t="s">
        <v>9550</v>
      </c>
      <c r="D3910" s="27">
        <v>11511.96</v>
      </c>
      <c r="E3910" s="27">
        <v>2072.15</v>
      </c>
      <c r="F3910" s="27">
        <v>1414.21</v>
      </c>
      <c r="G3910" s="26">
        <f>(E3910-F3910)/E3910</f>
        <v>0.3175156238689284</v>
      </c>
      <c r="H3910" s="27">
        <f>E3910-F3910</f>
        <v>657.94</v>
      </c>
      <c r="I3910" s="35">
        <f>E3910/D3910</f>
        <v>0.17999975677469346</v>
      </c>
      <c r="J3910" s="3">
        <v>185003.36</v>
      </c>
      <c r="K3910" s="26">
        <v>6.0999999999999999E-2</v>
      </c>
      <c r="L3910" s="4" t="b">
        <v>0</v>
      </c>
      <c r="M3910" s="4" t="s">
        <v>58</v>
      </c>
      <c r="N3910" s="35">
        <f>'Landed Freight Margin Tool'!$D$4</f>
        <v>0.58708499999999997</v>
      </c>
      <c r="O3910" s="30">
        <f>(MAX($F3910,MIN(0.18*$D3910,$F3910*(1+$N3910))))</f>
        <v>2072.1527999999998</v>
      </c>
      <c r="P3910" s="35">
        <f>O3910/D3910</f>
        <v>0.18</v>
      </c>
    </row>
    <row r="3911" spans="1:16" x14ac:dyDescent="0.3">
      <c r="A3911" s="2">
        <v>45278</v>
      </c>
      <c r="B3911" s="3" t="s">
        <v>16848</v>
      </c>
      <c r="C3911" s="4" t="s">
        <v>16849</v>
      </c>
      <c r="D3911" s="27">
        <v>19734.86</v>
      </c>
      <c r="E3911" s="27">
        <v>3552.27</v>
      </c>
      <c r="F3911" s="27">
        <v>1945.07</v>
      </c>
      <c r="G3911" s="26">
        <f>(E3911-F3911)/E3911</f>
        <v>0.45244308568886937</v>
      </c>
      <c r="H3911" s="27">
        <f>E3911-F3911</f>
        <v>1607.2</v>
      </c>
      <c r="I3911" s="35">
        <f>E3911/D3911</f>
        <v>0.17999975677557378</v>
      </c>
      <c r="J3911" s="3">
        <v>185003.36</v>
      </c>
      <c r="K3911" s="26">
        <v>6.0999999999999999E-2</v>
      </c>
      <c r="L3911" s="4" t="b">
        <v>0</v>
      </c>
      <c r="M3911" s="4" t="s">
        <v>58</v>
      </c>
      <c r="N3911" s="35">
        <f>'Landed Freight Margin Tool'!$D$4</f>
        <v>0.58708499999999997</v>
      </c>
      <c r="O3911" s="30">
        <f>(MAX($F3911,MIN(0.18*$D3911,$F3911*(1+$N3911))))</f>
        <v>3086.9914209500002</v>
      </c>
      <c r="P3911" s="35">
        <f>O3911/D3911</f>
        <v>0.15642327439617004</v>
      </c>
    </row>
    <row r="3912" spans="1:16" x14ac:dyDescent="0.3">
      <c r="A3912" s="2">
        <v>45148</v>
      </c>
      <c r="B3912" s="3" t="s">
        <v>17221</v>
      </c>
      <c r="C3912" s="4" t="s">
        <v>17222</v>
      </c>
      <c r="D3912" s="27">
        <v>19739.36</v>
      </c>
      <c r="E3912" s="27">
        <v>3553.08</v>
      </c>
      <c r="F3912" s="27">
        <v>2305.2600000000002</v>
      </c>
      <c r="G3912" s="26">
        <f>(E3912-F3912)/E3912</f>
        <v>0.35119389374852233</v>
      </c>
      <c r="H3912" s="27">
        <f>E3912-F3912</f>
        <v>1247.8199999999997</v>
      </c>
      <c r="I3912" s="35">
        <f>E3912/D3912</f>
        <v>0.17999975683102187</v>
      </c>
      <c r="J3912" s="3">
        <v>185003.36</v>
      </c>
      <c r="K3912" s="26">
        <v>6.0999999999999999E-2</v>
      </c>
      <c r="L3912" s="4" t="b">
        <v>0</v>
      </c>
      <c r="M3912" s="4" t="s">
        <v>58</v>
      </c>
      <c r="N3912" s="35">
        <f>'Landed Freight Margin Tool'!$D$4</f>
        <v>0.58708499999999997</v>
      </c>
      <c r="O3912" s="30">
        <f>(MAX($F3912,MIN(0.18*$D3912,$F3912*(1+$N3912))))</f>
        <v>3553.0848000000001</v>
      </c>
      <c r="P3912" s="35">
        <f>O3912/D3912</f>
        <v>0.18</v>
      </c>
    </row>
    <row r="3913" spans="1:16" x14ac:dyDescent="0.3">
      <c r="A3913" s="2">
        <v>45198</v>
      </c>
      <c r="B3913" s="3" t="s">
        <v>10904</v>
      </c>
      <c r="C3913" s="4" t="s">
        <v>10905</v>
      </c>
      <c r="D3913" s="27">
        <v>7404.01</v>
      </c>
      <c r="E3913" s="27">
        <v>1332.72</v>
      </c>
      <c r="F3913" s="27">
        <v>1156.8699999999999</v>
      </c>
      <c r="G3913" s="26">
        <f>(E3913-F3913)/E3913</f>
        <v>0.1319481961702384</v>
      </c>
      <c r="H3913" s="27">
        <f>E3913-F3913</f>
        <v>175.85000000000014</v>
      </c>
      <c r="I3913" s="35">
        <f>E3913/D3913</f>
        <v>0.1799997568884969</v>
      </c>
      <c r="J3913" s="3">
        <v>185003.36</v>
      </c>
      <c r="K3913" s="26">
        <v>6.0999999999999999E-2</v>
      </c>
      <c r="L3913" s="4" t="b">
        <v>0</v>
      </c>
      <c r="M3913" s="4" t="s">
        <v>58</v>
      </c>
      <c r="N3913" s="35">
        <f>'Landed Freight Margin Tool'!$D$4</f>
        <v>0.58708499999999997</v>
      </c>
      <c r="O3913" s="30">
        <f>(MAX($F3913,MIN(0.18*$D3913,$F3913*(1+$N3913))))</f>
        <v>1332.7218</v>
      </c>
      <c r="P3913" s="35">
        <f>O3913/D3913</f>
        <v>0.18</v>
      </c>
    </row>
    <row r="3914" spans="1:16" x14ac:dyDescent="0.3">
      <c r="A3914" s="2">
        <v>45098</v>
      </c>
      <c r="B3914" s="3" t="s">
        <v>16225</v>
      </c>
      <c r="C3914" s="4" t="s">
        <v>16226</v>
      </c>
      <c r="D3914" s="27">
        <v>17277.189999999999</v>
      </c>
      <c r="E3914" s="27">
        <v>3109.89</v>
      </c>
      <c r="F3914" s="27">
        <v>1965.65</v>
      </c>
      <c r="G3914" s="26">
        <f>(E3914-F3914)/E3914</f>
        <v>0.36793584338995905</v>
      </c>
      <c r="H3914" s="27">
        <f>E3914-F3914</f>
        <v>1144.2399999999998</v>
      </c>
      <c r="I3914" s="35">
        <f>E3914/D3914</f>
        <v>0.17999975690491335</v>
      </c>
      <c r="J3914" s="3">
        <v>185003.36</v>
      </c>
      <c r="K3914" s="26">
        <v>6.0999999999999999E-2</v>
      </c>
      <c r="L3914" s="4" t="b">
        <v>0</v>
      </c>
      <c r="M3914" s="4" t="s">
        <v>58</v>
      </c>
      <c r="N3914" s="35">
        <f>'Landed Freight Margin Tool'!$D$4</f>
        <v>0.58708499999999997</v>
      </c>
      <c r="O3914" s="30">
        <f>(MAX($F3914,MIN(0.18*$D3914,$F3914*(1+$N3914))))</f>
        <v>3109.8941999999997</v>
      </c>
      <c r="P3914" s="35">
        <f>O3914/D3914</f>
        <v>0.18</v>
      </c>
    </row>
    <row r="3915" spans="1:16" x14ac:dyDescent="0.3">
      <c r="A3915" s="2">
        <v>45215</v>
      </c>
      <c r="B3915" s="3" t="s">
        <v>13967</v>
      </c>
      <c r="C3915" s="4" t="s">
        <v>13968</v>
      </c>
      <c r="D3915" s="27">
        <v>12350.85</v>
      </c>
      <c r="E3915" s="27">
        <v>2223.15</v>
      </c>
      <c r="F3915" s="27">
        <v>1456.38</v>
      </c>
      <c r="G3915" s="26">
        <f>(E3915-F3915)/E3915</f>
        <v>0.34490250320491195</v>
      </c>
      <c r="H3915" s="27">
        <f>E3915-F3915</f>
        <v>766.77</v>
      </c>
      <c r="I3915" s="35">
        <f>E3915/D3915</f>
        <v>0.17999975710173793</v>
      </c>
      <c r="J3915" s="3">
        <v>185003.36</v>
      </c>
      <c r="K3915" s="26">
        <v>6.0999999999999999E-2</v>
      </c>
      <c r="L3915" s="4" t="b">
        <v>0</v>
      </c>
      <c r="M3915" s="4" t="s">
        <v>58</v>
      </c>
      <c r="N3915" s="35">
        <f>'Landed Freight Margin Tool'!$D$4</f>
        <v>0.58708499999999997</v>
      </c>
      <c r="O3915" s="30">
        <f>(MAX($F3915,MIN(0.18*$D3915,$F3915*(1+$N3915))))</f>
        <v>2223.1529999999998</v>
      </c>
      <c r="P3915" s="35">
        <f>O3915/D3915</f>
        <v>0.17999999999999997</v>
      </c>
    </row>
    <row r="3916" spans="1:16" x14ac:dyDescent="0.3">
      <c r="A3916" s="2">
        <v>45069</v>
      </c>
      <c r="B3916" s="3" t="s">
        <v>24951</v>
      </c>
      <c r="C3916" s="4" t="s">
        <v>24952</v>
      </c>
      <c r="D3916" s="27">
        <v>17315.689999999999</v>
      </c>
      <c r="E3916" s="27">
        <v>3116.82</v>
      </c>
      <c r="F3916" s="27">
        <v>2081.5700000000002</v>
      </c>
      <c r="G3916" s="26">
        <f>(E3916-F3916)/E3916</f>
        <v>0.3321494343593791</v>
      </c>
      <c r="H3916" s="27">
        <f>E3916-F3916</f>
        <v>1035.25</v>
      </c>
      <c r="I3916" s="35">
        <f>E3916/D3916</f>
        <v>0.17999975744541513</v>
      </c>
      <c r="J3916" s="3">
        <v>185003.36</v>
      </c>
      <c r="K3916" s="26">
        <v>6.0999999999999999E-2</v>
      </c>
      <c r="L3916" s="4" t="b">
        <v>0</v>
      </c>
      <c r="M3916" s="4" t="s">
        <v>58</v>
      </c>
      <c r="N3916" s="35">
        <f>'Landed Freight Margin Tool'!$D$4</f>
        <v>0.58708499999999997</v>
      </c>
      <c r="O3916" s="30">
        <f>(MAX($F3916,MIN(0.18*$D3916,$F3916*(1+$N3916))))</f>
        <v>3116.8241999999996</v>
      </c>
      <c r="P3916" s="35">
        <f>O3916/D3916</f>
        <v>0.18</v>
      </c>
    </row>
    <row r="3917" spans="1:16" x14ac:dyDescent="0.3">
      <c r="A3917" s="2">
        <v>45175</v>
      </c>
      <c r="B3917" s="3" t="s">
        <v>19829</v>
      </c>
      <c r="C3917" s="4" t="s">
        <v>19830</v>
      </c>
      <c r="D3917" s="27">
        <v>3300.06</v>
      </c>
      <c r="E3917" s="27">
        <v>594.01</v>
      </c>
      <c r="F3917" s="27">
        <v>369.87</v>
      </c>
      <c r="G3917" s="26">
        <f>(E3917-F3917)/E3917</f>
        <v>0.37733371492062423</v>
      </c>
      <c r="H3917" s="27">
        <f>E3917-F3917</f>
        <v>224.14</v>
      </c>
      <c r="I3917" s="35">
        <f>E3917/D3917</f>
        <v>0.1799997575801652</v>
      </c>
      <c r="J3917" s="3">
        <v>185003.36</v>
      </c>
      <c r="K3917" s="26">
        <v>6.0999999999999999E-2</v>
      </c>
      <c r="L3917" s="4" t="b">
        <v>0</v>
      </c>
      <c r="M3917" s="4" t="s">
        <v>58</v>
      </c>
      <c r="N3917" s="35">
        <f>'Landed Freight Margin Tool'!$D$4</f>
        <v>0.58708499999999997</v>
      </c>
      <c r="O3917" s="30">
        <f>(MAX($F3917,MIN(0.18*$D3917,$F3917*(1+$N3917))))</f>
        <v>587.01512895000008</v>
      </c>
      <c r="P3917" s="35">
        <f>O3917/D3917</f>
        <v>0.17788013822475957</v>
      </c>
    </row>
    <row r="3918" spans="1:16" x14ac:dyDescent="0.3">
      <c r="A3918" s="2">
        <v>45114</v>
      </c>
      <c r="B3918" s="3" t="s">
        <v>7912</v>
      </c>
      <c r="C3918" s="4" t="s">
        <v>7913</v>
      </c>
      <c r="D3918" s="27">
        <v>15682.41</v>
      </c>
      <c r="E3918" s="27">
        <v>2822.83</v>
      </c>
      <c r="F3918" s="27">
        <v>2947.53</v>
      </c>
      <c r="G3918" s="26">
        <f>(E3918-F3918)/E3918</f>
        <v>-4.4175525979247871E-2</v>
      </c>
      <c r="H3918" s="27">
        <f>E3918-F3918</f>
        <v>-124.70000000000027</v>
      </c>
      <c r="I3918" s="35">
        <f>E3918/D3918</f>
        <v>0.17999975769030396</v>
      </c>
      <c r="J3918" s="3">
        <v>185003.36</v>
      </c>
      <c r="K3918" s="26">
        <v>6.0999999999999999E-2</v>
      </c>
      <c r="L3918" s="4" t="b">
        <v>0</v>
      </c>
      <c r="M3918" s="4" t="s">
        <v>58</v>
      </c>
      <c r="N3918" s="35">
        <f>'Landed Freight Margin Tool'!$D$4</f>
        <v>0.58708499999999997</v>
      </c>
      <c r="O3918" s="30">
        <f>(MAX($F3918,MIN(0.18*$D3918,$F3918*(1+$N3918))))</f>
        <v>2947.53</v>
      </c>
      <c r="P3918" s="35">
        <f>O3918/D3918</f>
        <v>0.18795134166241032</v>
      </c>
    </row>
    <row r="3919" spans="1:16" x14ac:dyDescent="0.3">
      <c r="A3919" s="2">
        <v>45065</v>
      </c>
      <c r="B3919" s="3" t="s">
        <v>24573</v>
      </c>
      <c r="C3919" s="4" t="s">
        <v>24574</v>
      </c>
      <c r="D3919" s="27">
        <v>13207.24</v>
      </c>
      <c r="E3919" s="27">
        <v>2377.3000000000002</v>
      </c>
      <c r="F3919" s="27">
        <v>1501.67</v>
      </c>
      <c r="G3919" s="26">
        <f>(E3919-F3919)/E3919</f>
        <v>0.36832961763344974</v>
      </c>
      <c r="H3919" s="27">
        <f>E3919-F3919</f>
        <v>875.63000000000011</v>
      </c>
      <c r="I3919" s="35">
        <f>E3919/D3919</f>
        <v>0.17999975770865073</v>
      </c>
      <c r="J3919" s="3">
        <v>185003.36</v>
      </c>
      <c r="K3919" s="26">
        <v>6.0999999999999999E-2</v>
      </c>
      <c r="L3919" s="4" t="b">
        <v>0</v>
      </c>
      <c r="M3919" s="4" t="s">
        <v>58</v>
      </c>
      <c r="N3919" s="35">
        <f>'Landed Freight Margin Tool'!$D$4</f>
        <v>0.58708499999999997</v>
      </c>
      <c r="O3919" s="30">
        <f>(MAX($F3919,MIN(0.18*$D3919,$F3919*(1+$N3919))))</f>
        <v>2377.3031999999998</v>
      </c>
      <c r="P3919" s="35">
        <f>O3919/D3919</f>
        <v>0.18</v>
      </c>
    </row>
    <row r="3920" spans="1:16" x14ac:dyDescent="0.3">
      <c r="A3920" s="2">
        <v>45140</v>
      </c>
      <c r="B3920" s="3" t="s">
        <v>21121</v>
      </c>
      <c r="C3920" s="4" t="s">
        <v>21122</v>
      </c>
      <c r="D3920" s="27">
        <v>11563.96</v>
      </c>
      <c r="E3920" s="27">
        <v>2081.5100000000002</v>
      </c>
      <c r="F3920" s="27">
        <v>1454.25</v>
      </c>
      <c r="G3920" s="26">
        <f>(E3920-F3920)/E3920</f>
        <v>0.30134854024242025</v>
      </c>
      <c r="H3920" s="27">
        <f>E3920-F3920</f>
        <v>627.26000000000022</v>
      </c>
      <c r="I3920" s="35">
        <f>E3920/D3920</f>
        <v>0.17999975786841188</v>
      </c>
      <c r="J3920" s="3">
        <v>185003.36</v>
      </c>
      <c r="K3920" s="26">
        <v>6.0999999999999999E-2</v>
      </c>
      <c r="L3920" s="4" t="b">
        <v>0</v>
      </c>
      <c r="M3920" s="4" t="s">
        <v>58</v>
      </c>
      <c r="N3920" s="35">
        <f>'Landed Freight Margin Tool'!$D$4</f>
        <v>0.58708499999999997</v>
      </c>
      <c r="O3920" s="30">
        <f>(MAX($F3920,MIN(0.18*$D3920,$F3920*(1+$N3920))))</f>
        <v>2081.5128</v>
      </c>
      <c r="P3920" s="35">
        <f>O3920/D3920</f>
        <v>0.18000000000000002</v>
      </c>
    </row>
    <row r="3921" spans="1:16" x14ac:dyDescent="0.3">
      <c r="A3921" s="2">
        <v>44988</v>
      </c>
      <c r="B3921" s="3" t="s">
        <v>21496</v>
      </c>
      <c r="C3921" s="4" t="s">
        <v>21497</v>
      </c>
      <c r="D3921" s="27">
        <v>14043.63</v>
      </c>
      <c r="E3921" s="27">
        <v>2527.85</v>
      </c>
      <c r="F3921" s="27">
        <v>1282.6300000000001</v>
      </c>
      <c r="G3921" s="26">
        <f>(E3921-F3921)/E3921</f>
        <v>0.49260043119647123</v>
      </c>
      <c r="H3921" s="27">
        <f>E3921-F3921</f>
        <v>1245.2199999999998</v>
      </c>
      <c r="I3921" s="35">
        <f>E3921/D3921</f>
        <v>0.17999975789735276</v>
      </c>
      <c r="J3921" s="3">
        <v>185003.36</v>
      </c>
      <c r="K3921" s="26">
        <v>6.0999999999999999E-2</v>
      </c>
      <c r="L3921" s="4" t="b">
        <v>0</v>
      </c>
      <c r="M3921" s="4" t="s">
        <v>58</v>
      </c>
      <c r="N3921" s="35">
        <f>'Landed Freight Margin Tool'!$D$4</f>
        <v>0.58708499999999997</v>
      </c>
      <c r="O3921" s="30">
        <f>(MAX($F3921,MIN(0.18*$D3921,$F3921*(1+$N3921))))</f>
        <v>2035.6428335500002</v>
      </c>
      <c r="P3921" s="35">
        <f>O3921/D3921</f>
        <v>0.14495132907588709</v>
      </c>
    </row>
    <row r="3922" spans="1:16" x14ac:dyDescent="0.3">
      <c r="A3922" s="2">
        <v>45119</v>
      </c>
      <c r="B3922" s="3" t="s">
        <v>18013</v>
      </c>
      <c r="C3922" s="4" t="s">
        <v>18014</v>
      </c>
      <c r="D3922" s="27">
        <v>19007.97</v>
      </c>
      <c r="E3922" s="27">
        <v>3421.43</v>
      </c>
      <c r="F3922" s="27">
        <v>2058.4699999999998</v>
      </c>
      <c r="G3922" s="26">
        <f>(E3922-F3922)/E3922</f>
        <v>0.39835975016294362</v>
      </c>
      <c r="H3922" s="27">
        <f>E3922-F3922</f>
        <v>1362.96</v>
      </c>
      <c r="I3922" s="35">
        <f>E3922/D3922</f>
        <v>0.17999975799625104</v>
      </c>
      <c r="J3922" s="3">
        <v>185003.36</v>
      </c>
      <c r="K3922" s="26">
        <v>6.0999999999999999E-2</v>
      </c>
      <c r="L3922" s="4" t="b">
        <v>0</v>
      </c>
      <c r="M3922" s="4" t="s">
        <v>58</v>
      </c>
      <c r="N3922" s="35">
        <f>'Landed Freight Margin Tool'!$D$4</f>
        <v>0.58708499999999997</v>
      </c>
      <c r="O3922" s="30">
        <f>(MAX($F3922,MIN(0.18*$D3922,$F3922*(1+$N3922))))</f>
        <v>3266.9668599500001</v>
      </c>
      <c r="P3922" s="35">
        <f>O3922/D3922</f>
        <v>0.17187352778597609</v>
      </c>
    </row>
    <row r="3923" spans="1:16" x14ac:dyDescent="0.3">
      <c r="A3923" s="2">
        <v>44939</v>
      </c>
      <c r="B3923" s="3" t="s">
        <v>23713</v>
      </c>
      <c r="C3923" s="4" t="s">
        <v>21716</v>
      </c>
      <c r="D3923" s="27">
        <v>17364.689999999999</v>
      </c>
      <c r="E3923" s="27">
        <v>3125.64</v>
      </c>
      <c r="F3923" s="27">
        <v>2410.58</v>
      </c>
      <c r="G3923" s="26">
        <f>(E3923-F3923)/E3923</f>
        <v>0.2287723474232477</v>
      </c>
      <c r="H3923" s="27">
        <f>E3923-F3923</f>
        <v>715.06</v>
      </c>
      <c r="I3923" s="35">
        <f>E3923/D3923</f>
        <v>0.17999975812986008</v>
      </c>
      <c r="J3923" s="3">
        <v>185003.36</v>
      </c>
      <c r="K3923" s="26">
        <v>6.0999999999999999E-2</v>
      </c>
      <c r="L3923" s="4" t="b">
        <v>0</v>
      </c>
      <c r="M3923" s="4" t="s">
        <v>58</v>
      </c>
      <c r="N3923" s="35">
        <f>'Landed Freight Margin Tool'!$D$4</f>
        <v>0.58708499999999997</v>
      </c>
      <c r="O3923" s="30">
        <f>(MAX($F3923,MIN(0.18*$D3923,$F3923*(1+$N3923))))</f>
        <v>3125.6441999999997</v>
      </c>
      <c r="P3923" s="35">
        <f>O3923/D3923</f>
        <v>0.18</v>
      </c>
    </row>
    <row r="3924" spans="1:16" x14ac:dyDescent="0.3">
      <c r="A3924" s="2">
        <v>45237</v>
      </c>
      <c r="B3924" s="3" t="s">
        <v>12062</v>
      </c>
      <c r="C3924" s="4" t="s">
        <v>12063</v>
      </c>
      <c r="D3924" s="27">
        <v>9935.68</v>
      </c>
      <c r="E3924" s="27">
        <v>1788.42</v>
      </c>
      <c r="F3924" s="27">
        <v>1059.8</v>
      </c>
      <c r="G3924" s="26">
        <f>(E3924-F3924)/E3924</f>
        <v>0.40740989253083731</v>
      </c>
      <c r="H3924" s="27">
        <f>E3924-F3924</f>
        <v>728.62000000000012</v>
      </c>
      <c r="I3924" s="35">
        <f>E3924/D3924</f>
        <v>0.17999975844632676</v>
      </c>
      <c r="J3924" s="3">
        <v>185003.36</v>
      </c>
      <c r="K3924" s="26">
        <v>6.0999999999999999E-2</v>
      </c>
      <c r="L3924" s="4" t="b">
        <v>0</v>
      </c>
      <c r="M3924" s="4" t="s">
        <v>58</v>
      </c>
      <c r="N3924" s="35">
        <f>'Landed Freight Margin Tool'!$D$4</f>
        <v>0.58708499999999997</v>
      </c>
      <c r="O3924" s="30">
        <f>(MAX($F3924,MIN(0.18*$D3924,$F3924*(1+$N3924))))</f>
        <v>1681.9926829999999</v>
      </c>
      <c r="P3924" s="35">
        <f>O3924/D3924</f>
        <v>0.16928812954926084</v>
      </c>
    </row>
    <row r="3925" spans="1:16" x14ac:dyDescent="0.3">
      <c r="A3925" s="2">
        <v>45117</v>
      </c>
      <c r="B3925" s="3" t="s">
        <v>3585</v>
      </c>
      <c r="C3925" s="4" t="s">
        <v>3586</v>
      </c>
      <c r="D3925" s="27">
        <v>16564.3</v>
      </c>
      <c r="E3925" s="27">
        <v>2981.57</v>
      </c>
      <c r="F3925" s="27">
        <v>1849.47</v>
      </c>
      <c r="G3925" s="26">
        <f>(E3925-F3925)/E3925</f>
        <v>0.37969928594666569</v>
      </c>
      <c r="H3925" s="27">
        <f>E3925-F3925</f>
        <v>1132.1000000000001</v>
      </c>
      <c r="I3925" s="35">
        <f>E3925/D3925</f>
        <v>0.17999975851681027</v>
      </c>
      <c r="J3925" s="3">
        <v>185003.36</v>
      </c>
      <c r="K3925" s="26">
        <v>6.0999999999999999E-2</v>
      </c>
      <c r="L3925" s="4" t="b">
        <v>0</v>
      </c>
      <c r="M3925" s="4" t="s">
        <v>58</v>
      </c>
      <c r="N3925" s="35">
        <f>'Landed Freight Margin Tool'!$D$4</f>
        <v>0.58708499999999997</v>
      </c>
      <c r="O3925" s="30">
        <f>(MAX($F3925,MIN(0.18*$D3925,$F3925*(1+$N3925))))</f>
        <v>2935.26609495</v>
      </c>
      <c r="P3925" s="35">
        <f>O3925/D3925</f>
        <v>0.17720435484445465</v>
      </c>
    </row>
    <row r="3926" spans="1:16" x14ac:dyDescent="0.3">
      <c r="A3926" s="2">
        <v>45117</v>
      </c>
      <c r="B3926" s="3" t="s">
        <v>4944</v>
      </c>
      <c r="C3926" s="4" t="s">
        <v>4945</v>
      </c>
      <c r="D3926" s="27">
        <v>9946.18</v>
      </c>
      <c r="E3926" s="27">
        <v>1790.31</v>
      </c>
      <c r="F3926" s="27">
        <v>1667.55</v>
      </c>
      <c r="G3926" s="26">
        <f>(E3926-F3926)/E3926</f>
        <v>6.8569130485781796E-2</v>
      </c>
      <c r="H3926" s="27">
        <f>E3926-F3926</f>
        <v>122.75999999999999</v>
      </c>
      <c r="I3926" s="35">
        <f>E3926/D3926</f>
        <v>0.17999975870133056</v>
      </c>
      <c r="J3926" s="3">
        <v>185003.36</v>
      </c>
      <c r="K3926" s="26">
        <v>6.0999999999999999E-2</v>
      </c>
      <c r="L3926" s="4" t="b">
        <v>0</v>
      </c>
      <c r="M3926" s="4" t="s">
        <v>58</v>
      </c>
      <c r="N3926" s="35">
        <f>'Landed Freight Margin Tool'!$D$4</f>
        <v>0.58708499999999997</v>
      </c>
      <c r="O3926" s="30">
        <f>(MAX($F3926,MIN(0.18*$D3926,$F3926*(1+$N3926))))</f>
        <v>1790.3124</v>
      </c>
      <c r="P3926" s="35">
        <f>O3926/D3926</f>
        <v>0.18</v>
      </c>
    </row>
    <row r="3927" spans="1:16" x14ac:dyDescent="0.3">
      <c r="A3927" s="2">
        <v>45210</v>
      </c>
      <c r="B3927" s="3" t="s">
        <v>9967</v>
      </c>
      <c r="C3927" s="4" t="s">
        <v>9968</v>
      </c>
      <c r="D3927" s="27">
        <v>7460.01</v>
      </c>
      <c r="E3927" s="27">
        <v>1342.8</v>
      </c>
      <c r="F3927" s="27">
        <v>907.23</v>
      </c>
      <c r="G3927" s="26">
        <f>(E3927-F3927)/E3927</f>
        <v>0.32437444146559424</v>
      </c>
      <c r="H3927" s="27">
        <f>E3927-F3927</f>
        <v>435.56999999999994</v>
      </c>
      <c r="I3927" s="35">
        <f>E3927/D3927</f>
        <v>0.17999975871346016</v>
      </c>
      <c r="J3927" s="3">
        <v>185003.36</v>
      </c>
      <c r="K3927" s="26">
        <v>6.0999999999999999E-2</v>
      </c>
      <c r="L3927" s="4" t="b">
        <v>0</v>
      </c>
      <c r="M3927" s="4" t="s">
        <v>58</v>
      </c>
      <c r="N3927" s="35">
        <f>'Landed Freight Margin Tool'!$D$4</f>
        <v>0.58708499999999997</v>
      </c>
      <c r="O3927" s="30">
        <f>(MAX($F3927,MIN(0.18*$D3927,$F3927*(1+$N3927))))</f>
        <v>1342.8018</v>
      </c>
      <c r="P3927" s="35">
        <f>O3927/D3927</f>
        <v>0.18</v>
      </c>
    </row>
    <row r="3928" spans="1:16" x14ac:dyDescent="0.3">
      <c r="A3928" s="2">
        <v>44936</v>
      </c>
      <c r="B3928" s="3" t="s">
        <v>5524</v>
      </c>
      <c r="C3928" s="4" t="s">
        <v>5525</v>
      </c>
      <c r="D3928" s="27">
        <v>18241.580000000002</v>
      </c>
      <c r="E3928" s="27">
        <v>3283.48</v>
      </c>
      <c r="F3928" s="27">
        <v>1646.53</v>
      </c>
      <c r="G3928" s="26">
        <f>(E3928-F3928)/E3928</f>
        <v>0.4985411819167469</v>
      </c>
      <c r="H3928" s="27">
        <f>E3928-F3928</f>
        <v>1636.95</v>
      </c>
      <c r="I3928" s="35">
        <f>E3928/D3928</f>
        <v>0.17999975879282384</v>
      </c>
      <c r="J3928" s="3">
        <v>185003.36</v>
      </c>
      <c r="K3928" s="26">
        <v>6.0999999999999999E-2</v>
      </c>
      <c r="L3928" s="4" t="b">
        <v>0</v>
      </c>
      <c r="M3928" s="4" t="s">
        <v>58</v>
      </c>
      <c r="N3928" s="35">
        <f>'Landed Freight Margin Tool'!$D$4</f>
        <v>0.58708499999999997</v>
      </c>
      <c r="O3928" s="30">
        <f>(MAX($F3928,MIN(0.18*$D3928,$F3928*(1+$N3928))))</f>
        <v>2613.1830650500001</v>
      </c>
      <c r="P3928" s="35">
        <f>O3928/D3928</f>
        <v>0.14325420632697386</v>
      </c>
    </row>
    <row r="3929" spans="1:16" x14ac:dyDescent="0.3">
      <c r="A3929" s="2">
        <v>45071</v>
      </c>
      <c r="B3929" s="3" t="s">
        <v>4954</v>
      </c>
      <c r="C3929" s="4" t="s">
        <v>4955</v>
      </c>
      <c r="D3929" s="27">
        <v>20730.75</v>
      </c>
      <c r="E3929" s="27">
        <v>3731.53</v>
      </c>
      <c r="F3929" s="27">
        <v>2102.75</v>
      </c>
      <c r="G3929" s="26">
        <f>(E3929-F3929)/E3929</f>
        <v>0.43649119798045311</v>
      </c>
      <c r="H3929" s="27">
        <f>E3929-F3929</f>
        <v>1628.7800000000002</v>
      </c>
      <c r="I3929" s="35">
        <f>E3929/D3929</f>
        <v>0.17999975881239222</v>
      </c>
      <c r="J3929" s="3">
        <v>185003.36</v>
      </c>
      <c r="K3929" s="26">
        <v>6.0999999999999999E-2</v>
      </c>
      <c r="L3929" s="4" t="b">
        <v>0</v>
      </c>
      <c r="M3929" s="4" t="s">
        <v>58</v>
      </c>
      <c r="N3929" s="35">
        <f>'Landed Freight Margin Tool'!$D$4</f>
        <v>0.58708499999999997</v>
      </c>
      <c r="O3929" s="30">
        <f>(MAX($F3929,MIN(0.18*$D3929,$F3929*(1+$N3929))))</f>
        <v>3337.2429837500003</v>
      </c>
      <c r="P3929" s="35">
        <f>O3929/D3929</f>
        <v>0.16098033036672577</v>
      </c>
    </row>
    <row r="3930" spans="1:16" x14ac:dyDescent="0.3">
      <c r="A3930" s="2">
        <v>45026</v>
      </c>
      <c r="B3930" s="3" t="s">
        <v>21853</v>
      </c>
      <c r="C3930" s="4" t="s">
        <v>21854</v>
      </c>
      <c r="D3930" s="27">
        <v>11619.46</v>
      </c>
      <c r="E3930" s="27">
        <v>2091.5</v>
      </c>
      <c r="F3930" s="27">
        <v>1523.83</v>
      </c>
      <c r="G3930" s="26">
        <f>(E3930-F3930)/E3930</f>
        <v>0.27141764284006697</v>
      </c>
      <c r="H3930" s="27">
        <f>E3930-F3930</f>
        <v>567.67000000000007</v>
      </c>
      <c r="I3930" s="35">
        <f>E3930/D3930</f>
        <v>0.17999975902494608</v>
      </c>
      <c r="J3930" s="3">
        <v>185003.36</v>
      </c>
      <c r="K3930" s="26">
        <v>6.0999999999999999E-2</v>
      </c>
      <c r="L3930" s="4" t="b">
        <v>0</v>
      </c>
      <c r="M3930" s="4" t="s">
        <v>58</v>
      </c>
      <c r="N3930" s="35">
        <f>'Landed Freight Margin Tool'!$D$4</f>
        <v>0.58708499999999997</v>
      </c>
      <c r="O3930" s="30">
        <f>(MAX($F3930,MIN(0.18*$D3930,$F3930*(1+$N3930))))</f>
        <v>2091.5027999999998</v>
      </c>
      <c r="P3930" s="35">
        <f>O3930/D3930</f>
        <v>0.18</v>
      </c>
    </row>
    <row r="3931" spans="1:16" x14ac:dyDescent="0.3">
      <c r="A3931" s="2">
        <v>45135</v>
      </c>
      <c r="B3931" s="3" t="s">
        <v>21333</v>
      </c>
      <c r="C3931" s="4" t="s">
        <v>21334</v>
      </c>
      <c r="D3931" s="27">
        <v>17446.189999999999</v>
      </c>
      <c r="E3931" s="27">
        <v>3140.31</v>
      </c>
      <c r="F3931" s="27">
        <v>2255.23</v>
      </c>
      <c r="G3931" s="26">
        <f>(E3931-F3931)/E3931</f>
        <v>0.28184478602430968</v>
      </c>
      <c r="H3931" s="27">
        <f>E3931-F3931</f>
        <v>885.07999999999993</v>
      </c>
      <c r="I3931" s="35">
        <f>E3931/D3931</f>
        <v>0.17999975925975817</v>
      </c>
      <c r="J3931" s="3">
        <v>185003.36</v>
      </c>
      <c r="K3931" s="26">
        <v>6.0999999999999999E-2</v>
      </c>
      <c r="L3931" s="4" t="b">
        <v>0</v>
      </c>
      <c r="M3931" s="4" t="s">
        <v>58</v>
      </c>
      <c r="N3931" s="35">
        <f>'Landed Freight Margin Tool'!$D$4</f>
        <v>0.58708499999999997</v>
      </c>
      <c r="O3931" s="30">
        <f>(MAX($F3931,MIN(0.18*$D3931,$F3931*(1+$N3931))))</f>
        <v>3140.3141999999998</v>
      </c>
      <c r="P3931" s="35">
        <f>O3931/D3931</f>
        <v>0.18</v>
      </c>
    </row>
    <row r="3932" spans="1:16" x14ac:dyDescent="0.3">
      <c r="A3932" s="2">
        <v>45278</v>
      </c>
      <c r="B3932" s="3" t="s">
        <v>24402</v>
      </c>
      <c r="C3932" s="4" t="s">
        <v>24403</v>
      </c>
      <c r="D3932" s="27">
        <v>3323.56</v>
      </c>
      <c r="E3932" s="27">
        <v>598.24</v>
      </c>
      <c r="F3932" s="27">
        <v>434.33</v>
      </c>
      <c r="G3932" s="26">
        <f>(E3932-F3932)/E3932</f>
        <v>0.27398702861727736</v>
      </c>
      <c r="H3932" s="27">
        <f>E3932-F3932</f>
        <v>163.91000000000003</v>
      </c>
      <c r="I3932" s="35">
        <f>E3932/D3932</f>
        <v>0.17999975929425074</v>
      </c>
      <c r="J3932" s="3">
        <v>185003.36</v>
      </c>
      <c r="K3932" s="26">
        <v>6.0999999999999999E-2</v>
      </c>
      <c r="L3932" s="4" t="b">
        <v>0</v>
      </c>
      <c r="M3932" s="4" t="s">
        <v>58</v>
      </c>
      <c r="N3932" s="35">
        <f>'Landed Freight Margin Tool'!$D$4</f>
        <v>0.58708499999999997</v>
      </c>
      <c r="O3932" s="30">
        <f>(MAX($F3932,MIN(0.18*$D3932,$F3932*(1+$N3932))))</f>
        <v>598.24079999999992</v>
      </c>
      <c r="P3932" s="35">
        <f>O3932/D3932</f>
        <v>0.18</v>
      </c>
    </row>
    <row r="3933" spans="1:16" x14ac:dyDescent="0.3">
      <c r="A3933" s="2">
        <v>45188</v>
      </c>
      <c r="B3933" s="3" t="s">
        <v>21594</v>
      </c>
      <c r="C3933" s="4" t="s">
        <v>13647</v>
      </c>
      <c r="D3933" s="27">
        <v>14138.63</v>
      </c>
      <c r="E3933" s="27">
        <v>2544.9499999999998</v>
      </c>
      <c r="F3933" s="27">
        <v>840.28</v>
      </c>
      <c r="G3933" s="26">
        <f>(E3933-F3933)/E3933</f>
        <v>0.66982455450991174</v>
      </c>
      <c r="H3933" s="27">
        <f>E3933-F3933</f>
        <v>1704.6699999999998</v>
      </c>
      <c r="I3933" s="35">
        <f>E3933/D3933</f>
        <v>0.17999975952408401</v>
      </c>
      <c r="J3933" s="3">
        <v>185003.36</v>
      </c>
      <c r="K3933" s="26">
        <v>6.0999999999999999E-2</v>
      </c>
      <c r="L3933" s="4" t="b">
        <v>0</v>
      </c>
      <c r="M3933" s="4" t="s">
        <v>58</v>
      </c>
      <c r="N3933" s="35">
        <f>'Landed Freight Margin Tool'!$D$4</f>
        <v>0.58708499999999997</v>
      </c>
      <c r="O3933" s="30">
        <f>(MAX($F3933,MIN(0.18*$D3933,$F3933*(1+$N3933))))</f>
        <v>1333.5957837999999</v>
      </c>
      <c r="P3933" s="35">
        <f>O3933/D3933</f>
        <v>9.4322843429667513E-2</v>
      </c>
    </row>
    <row r="3934" spans="1:16" x14ac:dyDescent="0.3">
      <c r="A3934" s="2">
        <v>45055</v>
      </c>
      <c r="B3934" s="3" t="s">
        <v>11377</v>
      </c>
      <c r="C3934" s="4" t="s">
        <v>11378</v>
      </c>
      <c r="D3934" s="27">
        <v>20842.75</v>
      </c>
      <c r="E3934" s="27">
        <v>3751.69</v>
      </c>
      <c r="F3934" s="27">
        <v>2021.14</v>
      </c>
      <c r="G3934" s="26">
        <f>(E3934-F3934)/E3934</f>
        <v>0.46127212003123924</v>
      </c>
      <c r="H3934" s="27">
        <f>E3934-F3934</f>
        <v>1730.55</v>
      </c>
      <c r="I3934" s="35">
        <f>E3934/D3934</f>
        <v>0.179999760108431</v>
      </c>
      <c r="J3934" s="3">
        <v>185003.36</v>
      </c>
      <c r="K3934" s="26">
        <v>6.0999999999999999E-2</v>
      </c>
      <c r="L3934" s="4" t="b">
        <v>0</v>
      </c>
      <c r="M3934" s="4" t="s">
        <v>58</v>
      </c>
      <c r="N3934" s="35">
        <f>'Landed Freight Margin Tool'!$D$4</f>
        <v>0.58708499999999997</v>
      </c>
      <c r="O3934" s="30">
        <f>(MAX($F3934,MIN(0.18*$D3934,$F3934*(1+$N3934))))</f>
        <v>3207.7209769000001</v>
      </c>
      <c r="P3934" s="35">
        <f>O3934/D3934</f>
        <v>0.15390104361948401</v>
      </c>
    </row>
    <row r="3935" spans="1:16" x14ac:dyDescent="0.3">
      <c r="A3935" s="2">
        <v>45190</v>
      </c>
      <c r="B3935" s="3" t="s">
        <v>432</v>
      </c>
      <c r="C3935" s="4" t="s">
        <v>433</v>
      </c>
      <c r="D3935" s="27">
        <v>16692.8</v>
      </c>
      <c r="E3935" s="27">
        <v>3004.7</v>
      </c>
      <c r="F3935" s="27">
        <v>2046.22</v>
      </c>
      <c r="G3935" s="26">
        <f>(E3935-F3935)/E3935</f>
        <v>0.31899357672978995</v>
      </c>
      <c r="H3935" s="27">
        <f>E3935-F3935</f>
        <v>958.47999999999979</v>
      </c>
      <c r="I3935" s="35">
        <f>E3935/D3935</f>
        <v>0.17999976037573084</v>
      </c>
      <c r="J3935" s="3">
        <v>185003.36</v>
      </c>
      <c r="K3935" s="26">
        <v>6.0999999999999999E-2</v>
      </c>
      <c r="L3935" s="4" t="b">
        <v>0</v>
      </c>
      <c r="M3935" s="4" t="s">
        <v>58</v>
      </c>
      <c r="N3935" s="35">
        <f>'Landed Freight Margin Tool'!$D$4</f>
        <v>0.58708499999999997</v>
      </c>
      <c r="O3935" s="30">
        <f>(MAX($F3935,MIN(0.18*$D3935,$F3935*(1+$N3935))))</f>
        <v>3004.7039999999997</v>
      </c>
      <c r="P3935" s="35">
        <f>O3935/D3935</f>
        <v>0.18</v>
      </c>
    </row>
    <row r="3936" spans="1:16" x14ac:dyDescent="0.3">
      <c r="A3936" s="2">
        <v>45100</v>
      </c>
      <c r="B3936" s="3" t="s">
        <v>16838</v>
      </c>
      <c r="C3936" s="4" t="s">
        <v>16839</v>
      </c>
      <c r="D3936" s="27">
        <v>10856.57</v>
      </c>
      <c r="E3936" s="27">
        <v>1954.18</v>
      </c>
      <c r="F3936" s="27">
        <v>1053.8499999999999</v>
      </c>
      <c r="G3936" s="26">
        <f>(E3936-F3936)/E3936</f>
        <v>0.46072009743217113</v>
      </c>
      <c r="H3936" s="27">
        <f>E3936-F3936</f>
        <v>900.33000000000015</v>
      </c>
      <c r="I3936" s="35">
        <f>E3936/D3936</f>
        <v>0.17999976051367975</v>
      </c>
      <c r="J3936" s="3">
        <v>185003.36</v>
      </c>
      <c r="K3936" s="26">
        <v>6.0999999999999999E-2</v>
      </c>
      <c r="L3936" s="4" t="b">
        <v>0</v>
      </c>
      <c r="M3936" s="4" t="s">
        <v>58</v>
      </c>
      <c r="N3936" s="35">
        <f>'Landed Freight Margin Tool'!$D$4</f>
        <v>0.58708499999999997</v>
      </c>
      <c r="O3936" s="30">
        <f>(MAX($F3936,MIN(0.18*$D3936,$F3936*(1+$N3936))))</f>
        <v>1672.54952725</v>
      </c>
      <c r="P3936" s="35">
        <f>O3936/D3936</f>
        <v>0.15405874297775449</v>
      </c>
    </row>
    <row r="3937" spans="1:16" x14ac:dyDescent="0.3">
      <c r="A3937" s="2">
        <v>44988</v>
      </c>
      <c r="B3937" s="3" t="s">
        <v>22250</v>
      </c>
      <c r="C3937" s="4" t="s">
        <v>22251</v>
      </c>
      <c r="D3937" s="27">
        <v>14207.63</v>
      </c>
      <c r="E3937" s="27">
        <v>2557.37</v>
      </c>
      <c r="F3937" s="27">
        <v>1830.04</v>
      </c>
      <c r="G3937" s="26">
        <f>(E3937-F3937)/E3937</f>
        <v>0.28440546342531586</v>
      </c>
      <c r="H3937" s="27">
        <f>E3937-F3937</f>
        <v>727.32999999999993</v>
      </c>
      <c r="I3937" s="35">
        <f>E3937/D3937</f>
        <v>0.17999976069196622</v>
      </c>
      <c r="J3937" s="3">
        <v>185003.36</v>
      </c>
      <c r="K3937" s="26">
        <v>6.0999999999999999E-2</v>
      </c>
      <c r="L3937" s="4" t="b">
        <v>0</v>
      </c>
      <c r="M3937" s="4" t="s">
        <v>58</v>
      </c>
      <c r="N3937" s="35">
        <f>'Landed Freight Margin Tool'!$D$4</f>
        <v>0.58708499999999997</v>
      </c>
      <c r="O3937" s="30">
        <f>(MAX($F3937,MIN(0.18*$D3937,$F3937*(1+$N3937))))</f>
        <v>2557.3733999999999</v>
      </c>
      <c r="P3937" s="35">
        <f>O3937/D3937</f>
        <v>0.18</v>
      </c>
    </row>
    <row r="3938" spans="1:16" x14ac:dyDescent="0.3">
      <c r="A3938" s="2">
        <v>45050</v>
      </c>
      <c r="B3938" s="3" t="s">
        <v>2118</v>
      </c>
      <c r="C3938" s="4" t="s">
        <v>2119</v>
      </c>
      <c r="D3938" s="27">
        <v>14213.13</v>
      </c>
      <c r="E3938" s="27">
        <v>2558.36</v>
      </c>
      <c r="F3938" s="27">
        <v>1495.42</v>
      </c>
      <c r="G3938" s="26">
        <f>(E3938-F3938)/E3938</f>
        <v>0.4154771025188011</v>
      </c>
      <c r="H3938" s="27">
        <f>E3938-F3938</f>
        <v>1062.94</v>
      </c>
      <c r="I3938" s="35">
        <f>E3938/D3938</f>
        <v>0.17999976078457033</v>
      </c>
      <c r="J3938" s="3">
        <v>185003.36</v>
      </c>
      <c r="K3938" s="26">
        <v>6.0999999999999999E-2</v>
      </c>
      <c r="L3938" s="4" t="b">
        <v>0</v>
      </c>
      <c r="M3938" s="4" t="s">
        <v>58</v>
      </c>
      <c r="N3938" s="35">
        <f>'Landed Freight Margin Tool'!$D$4</f>
        <v>0.58708499999999997</v>
      </c>
      <c r="O3938" s="30">
        <f>(MAX($F3938,MIN(0.18*$D3938,$F3938*(1+$N3938))))</f>
        <v>2373.3586507000005</v>
      </c>
      <c r="P3938" s="35">
        <f>O3938/D3938</f>
        <v>0.16698353217764142</v>
      </c>
    </row>
    <row r="3939" spans="1:16" x14ac:dyDescent="0.3">
      <c r="A3939" s="2">
        <v>44978</v>
      </c>
      <c r="B3939" s="3" t="s">
        <v>23888</v>
      </c>
      <c r="C3939" s="4" t="s">
        <v>23889</v>
      </c>
      <c r="D3939" s="27">
        <v>13378.74</v>
      </c>
      <c r="E3939" s="27">
        <v>2408.17</v>
      </c>
      <c r="F3939" s="27">
        <v>1755.26</v>
      </c>
      <c r="G3939" s="26">
        <f>(E3939-F3939)/E3939</f>
        <v>0.27112288584277688</v>
      </c>
      <c r="H3939" s="27">
        <f>E3939-F3939</f>
        <v>652.91000000000008</v>
      </c>
      <c r="I3939" s="35">
        <f>E3939/D3939</f>
        <v>0.17999976081454608</v>
      </c>
      <c r="J3939" s="3">
        <v>185003.36</v>
      </c>
      <c r="K3939" s="26">
        <v>6.0999999999999999E-2</v>
      </c>
      <c r="L3939" s="4" t="b">
        <v>0</v>
      </c>
      <c r="M3939" s="4" t="s">
        <v>58</v>
      </c>
      <c r="N3939" s="35">
        <f>'Landed Freight Margin Tool'!$D$4</f>
        <v>0.58708499999999997</v>
      </c>
      <c r="O3939" s="30">
        <f>(MAX($F3939,MIN(0.18*$D3939,$F3939*(1+$N3939))))</f>
        <v>2408.1731999999997</v>
      </c>
      <c r="P3939" s="35">
        <f>O3939/D3939</f>
        <v>0.18</v>
      </c>
    </row>
    <row r="3940" spans="1:16" x14ac:dyDescent="0.3">
      <c r="A3940" s="2">
        <v>45042</v>
      </c>
      <c r="B3940" s="3" t="s">
        <v>22131</v>
      </c>
      <c r="C3940" s="4" t="s">
        <v>22132</v>
      </c>
      <c r="D3940" s="27">
        <v>15887.41</v>
      </c>
      <c r="E3940" s="27">
        <v>2859.73</v>
      </c>
      <c r="F3940" s="27">
        <v>1553.87</v>
      </c>
      <c r="G3940" s="26">
        <f>(E3940-F3940)/E3940</f>
        <v>0.45663751473041164</v>
      </c>
      <c r="H3940" s="27">
        <f>E3940-F3940</f>
        <v>1305.8600000000001</v>
      </c>
      <c r="I3940" s="35">
        <f>E3940/D3940</f>
        <v>0.17999976081689842</v>
      </c>
      <c r="J3940" s="3">
        <v>185003.36</v>
      </c>
      <c r="K3940" s="26">
        <v>6.0999999999999999E-2</v>
      </c>
      <c r="L3940" s="4" t="b">
        <v>0</v>
      </c>
      <c r="M3940" s="4" t="s">
        <v>58</v>
      </c>
      <c r="N3940" s="35">
        <f>'Landed Freight Margin Tool'!$D$4</f>
        <v>0.58708499999999997</v>
      </c>
      <c r="O3940" s="30">
        <f>(MAX($F3940,MIN(0.18*$D3940,$F3940*(1+$N3940))))</f>
        <v>2466.1237689499999</v>
      </c>
      <c r="P3940" s="35">
        <f>O3940/D3940</f>
        <v>0.15522503472560978</v>
      </c>
    </row>
    <row r="3941" spans="1:16" x14ac:dyDescent="0.3">
      <c r="A3941" s="2">
        <v>45103</v>
      </c>
      <c r="B3941" s="3" t="s">
        <v>19814</v>
      </c>
      <c r="C3941" s="4" t="s">
        <v>19815</v>
      </c>
      <c r="D3941" s="27">
        <v>20911.75</v>
      </c>
      <c r="E3941" s="27">
        <v>3764.11</v>
      </c>
      <c r="F3941" s="27">
        <v>2530.46</v>
      </c>
      <c r="G3941" s="26">
        <f>(E3941-F3941)/E3941</f>
        <v>0.32774015637162573</v>
      </c>
      <c r="H3941" s="27">
        <f>E3941-F3941</f>
        <v>1233.6500000000001</v>
      </c>
      <c r="I3941" s="35">
        <f>E3941/D3941</f>
        <v>0.17999976089997252</v>
      </c>
      <c r="J3941" s="3">
        <v>185003.36</v>
      </c>
      <c r="K3941" s="26">
        <v>6.0999999999999999E-2</v>
      </c>
      <c r="L3941" s="4" t="b">
        <v>0</v>
      </c>
      <c r="M3941" s="4" t="s">
        <v>58</v>
      </c>
      <c r="N3941" s="35">
        <f>'Landed Freight Margin Tool'!$D$4</f>
        <v>0.58708499999999997</v>
      </c>
      <c r="O3941" s="30">
        <f>(MAX($F3941,MIN(0.18*$D3941,$F3941*(1+$N3941))))</f>
        <v>3764.1149999999998</v>
      </c>
      <c r="P3941" s="35">
        <f>O3941/D3941</f>
        <v>0.18</v>
      </c>
    </row>
    <row r="3942" spans="1:16" x14ac:dyDescent="0.3">
      <c r="A3942" s="2">
        <v>44946</v>
      </c>
      <c r="B3942" s="3" t="s">
        <v>22359</v>
      </c>
      <c r="C3942" s="4" t="s">
        <v>22360</v>
      </c>
      <c r="D3942" s="27">
        <v>18409.080000000002</v>
      </c>
      <c r="E3942" s="27">
        <v>3313.63</v>
      </c>
      <c r="F3942" s="27">
        <v>1941.42</v>
      </c>
      <c r="G3942" s="26">
        <f>(E3942-F3942)/E3942</f>
        <v>0.41411080899195141</v>
      </c>
      <c r="H3942" s="27">
        <f>E3942-F3942</f>
        <v>1372.21</v>
      </c>
      <c r="I3942" s="35">
        <f>E3942/D3942</f>
        <v>0.17999976098751266</v>
      </c>
      <c r="J3942" s="3">
        <v>185003.36</v>
      </c>
      <c r="K3942" s="26">
        <v>6.0999999999999999E-2</v>
      </c>
      <c r="L3942" s="4" t="b">
        <v>0</v>
      </c>
      <c r="M3942" s="4" t="s">
        <v>58</v>
      </c>
      <c r="N3942" s="35">
        <f>'Landed Freight Margin Tool'!$D$4</f>
        <v>0.58708499999999997</v>
      </c>
      <c r="O3942" s="30">
        <f>(MAX($F3942,MIN(0.18*$D3942,$F3942*(1+$N3942))))</f>
        <v>3081.1985607000001</v>
      </c>
      <c r="P3942" s="35">
        <f>O3942/D3942</f>
        <v>0.16737384816079889</v>
      </c>
    </row>
    <row r="3943" spans="1:16" x14ac:dyDescent="0.3">
      <c r="A3943" s="2">
        <v>45155</v>
      </c>
      <c r="B3943" s="3" t="s">
        <v>1900</v>
      </c>
      <c r="C3943" s="4" t="s">
        <v>1901</v>
      </c>
      <c r="D3943" s="27">
        <v>19258.97</v>
      </c>
      <c r="E3943" s="27">
        <v>3466.61</v>
      </c>
      <c r="F3943" s="27">
        <v>1839.86</v>
      </c>
      <c r="G3943" s="26">
        <f>(E3943-F3943)/E3943</f>
        <v>0.46926247832897272</v>
      </c>
      <c r="H3943" s="27">
        <f>E3943-F3943</f>
        <v>1626.7500000000002</v>
      </c>
      <c r="I3943" s="35">
        <f>E3943/D3943</f>
        <v>0.17999976115025881</v>
      </c>
      <c r="J3943" s="3">
        <v>185003.36</v>
      </c>
      <c r="K3943" s="26">
        <v>6.0999999999999999E-2</v>
      </c>
      <c r="L3943" s="4" t="b">
        <v>0</v>
      </c>
      <c r="M3943" s="4" t="s">
        <v>58</v>
      </c>
      <c r="N3943" s="35">
        <f>'Landed Freight Margin Tool'!$D$4</f>
        <v>0.58708499999999997</v>
      </c>
      <c r="O3943" s="30">
        <f>(MAX($F3943,MIN(0.18*$D3943,$F3943*(1+$N3943))))</f>
        <v>2920.0142080999999</v>
      </c>
      <c r="P3943" s="35">
        <f>O3943/D3943</f>
        <v>0.15161839953538531</v>
      </c>
    </row>
    <row r="3944" spans="1:16" x14ac:dyDescent="0.3">
      <c r="A3944" s="2">
        <v>44964</v>
      </c>
      <c r="B3944" s="3" t="s">
        <v>1536</v>
      </c>
      <c r="C3944" s="4" t="s">
        <v>1537</v>
      </c>
      <c r="D3944" s="27">
        <v>20132.36</v>
      </c>
      <c r="E3944" s="27">
        <v>3623.82</v>
      </c>
      <c r="F3944" s="27">
        <v>2401.6799999999998</v>
      </c>
      <c r="G3944" s="26">
        <f>(E3944-F3944)/E3944</f>
        <v>0.33725185025746318</v>
      </c>
      <c r="H3944" s="27">
        <f>E3944-F3944</f>
        <v>1222.1400000000003</v>
      </c>
      <c r="I3944" s="35">
        <f>E3944/D3944</f>
        <v>0.17999976157787761</v>
      </c>
      <c r="J3944" s="3">
        <v>185003.36</v>
      </c>
      <c r="K3944" s="26">
        <v>6.0999999999999999E-2</v>
      </c>
      <c r="L3944" s="4" t="b">
        <v>0</v>
      </c>
      <c r="M3944" s="4" t="s">
        <v>58</v>
      </c>
      <c r="N3944" s="35">
        <f>'Landed Freight Margin Tool'!$D$4</f>
        <v>0.58708499999999997</v>
      </c>
      <c r="O3944" s="30">
        <f>(MAX($F3944,MIN(0.18*$D3944,$F3944*(1+$N3944))))</f>
        <v>3623.8247999999999</v>
      </c>
      <c r="P3944" s="35">
        <f>O3944/D3944</f>
        <v>0.18</v>
      </c>
    </row>
    <row r="3945" spans="1:16" x14ac:dyDescent="0.3">
      <c r="A3945" s="2">
        <v>45251</v>
      </c>
      <c r="B3945" s="3" t="s">
        <v>110</v>
      </c>
      <c r="C3945" s="4" t="s">
        <v>111</v>
      </c>
      <c r="D3945" s="27">
        <v>20133.36</v>
      </c>
      <c r="E3945" s="27">
        <v>3624</v>
      </c>
      <c r="F3945" s="27">
        <v>2357.0100000000002</v>
      </c>
      <c r="G3945" s="26">
        <f>(E3945-F3945)/E3945</f>
        <v>0.34961092715231784</v>
      </c>
      <c r="H3945" s="27">
        <f>E3945-F3945</f>
        <v>1266.9899999999998</v>
      </c>
      <c r="I3945" s="35">
        <f>E3945/D3945</f>
        <v>0.17999976158971975</v>
      </c>
      <c r="J3945" s="3">
        <v>185003.36</v>
      </c>
      <c r="K3945" s="26">
        <v>6.0999999999999999E-2</v>
      </c>
      <c r="L3945" s="4" t="b">
        <v>0</v>
      </c>
      <c r="M3945" s="4" t="s">
        <v>58</v>
      </c>
      <c r="N3945" s="35">
        <f>'Landed Freight Margin Tool'!$D$4</f>
        <v>0.58708499999999997</v>
      </c>
      <c r="O3945" s="30">
        <f>(MAX($F3945,MIN(0.18*$D3945,$F3945*(1+$N3945))))</f>
        <v>3624.0048000000002</v>
      </c>
      <c r="P3945" s="35">
        <f>O3945/D3945</f>
        <v>0.18</v>
      </c>
    </row>
    <row r="3946" spans="1:16" x14ac:dyDescent="0.3">
      <c r="A3946" s="2">
        <v>44979</v>
      </c>
      <c r="B3946" s="3" t="s">
        <v>2767</v>
      </c>
      <c r="C3946" s="4" t="s">
        <v>2768</v>
      </c>
      <c r="D3946" s="27">
        <v>15945.91</v>
      </c>
      <c r="E3946" s="27">
        <v>2870.26</v>
      </c>
      <c r="F3946" s="27">
        <v>1948.94</v>
      </c>
      <c r="G3946" s="26">
        <f>(E3946-F3946)/E3946</f>
        <v>0.32098834251949304</v>
      </c>
      <c r="H3946" s="27">
        <f>E3946-F3946</f>
        <v>921.32000000000016</v>
      </c>
      <c r="I3946" s="35">
        <f>E3946/D3946</f>
        <v>0.17999976169437806</v>
      </c>
      <c r="J3946" s="3">
        <v>185003.36</v>
      </c>
      <c r="K3946" s="26">
        <v>6.0999999999999999E-2</v>
      </c>
      <c r="L3946" s="4" t="b">
        <v>0</v>
      </c>
      <c r="M3946" s="4" t="s">
        <v>58</v>
      </c>
      <c r="N3946" s="35">
        <f>'Landed Freight Margin Tool'!$D$4</f>
        <v>0.58708499999999997</v>
      </c>
      <c r="O3946" s="30">
        <f>(MAX($F3946,MIN(0.18*$D3946,$F3946*(1+$N3946))))</f>
        <v>2870.2637999999997</v>
      </c>
      <c r="P3946" s="35">
        <f>O3946/D3946</f>
        <v>0.18</v>
      </c>
    </row>
    <row r="3947" spans="1:16" x14ac:dyDescent="0.3">
      <c r="A3947" s="2">
        <v>45288</v>
      </c>
      <c r="B3947" s="3" t="s">
        <v>17147</v>
      </c>
      <c r="C3947" s="4" t="s">
        <v>17148</v>
      </c>
      <c r="D3947" s="27">
        <v>17655.189999999999</v>
      </c>
      <c r="E3947" s="27">
        <v>3177.93</v>
      </c>
      <c r="F3947" s="27">
        <v>1013.47</v>
      </c>
      <c r="G3947" s="26">
        <f>(E3947-F3947)/E3947</f>
        <v>0.68109115052880342</v>
      </c>
      <c r="H3947" s="27">
        <f>E3947-F3947</f>
        <v>2164.46</v>
      </c>
      <c r="I3947" s="35">
        <f>E3947/D3947</f>
        <v>0.17999976210961197</v>
      </c>
      <c r="J3947" s="3">
        <v>185003.36</v>
      </c>
      <c r="K3947" s="26">
        <v>6.0999999999999999E-2</v>
      </c>
      <c r="L3947" s="4" t="b">
        <v>0</v>
      </c>
      <c r="M3947" s="4" t="s">
        <v>58</v>
      </c>
      <c r="N3947" s="35">
        <f>'Landed Freight Margin Tool'!$D$4</f>
        <v>0.58708499999999997</v>
      </c>
      <c r="O3947" s="30">
        <f>(MAX($F3947,MIN(0.18*$D3947,$F3947*(1+$N3947))))</f>
        <v>1608.4630349500001</v>
      </c>
      <c r="P3947" s="35">
        <f>O3947/D3947</f>
        <v>9.1104260840580029E-2</v>
      </c>
    </row>
    <row r="3948" spans="1:16" x14ac:dyDescent="0.3">
      <c r="A3948" s="2">
        <v>45197</v>
      </c>
      <c r="B3948" s="3" t="s">
        <v>18473</v>
      </c>
      <c r="C3948" s="4" t="s">
        <v>18474</v>
      </c>
      <c r="D3948" s="27">
        <v>15136.02</v>
      </c>
      <c r="E3948" s="27">
        <v>2724.48</v>
      </c>
      <c r="F3948" s="27">
        <v>1465.57</v>
      </c>
      <c r="G3948" s="26">
        <f>(E3948-F3948)/E3948</f>
        <v>0.46207349659384545</v>
      </c>
      <c r="H3948" s="27">
        <f>E3948-F3948</f>
        <v>1258.9100000000001</v>
      </c>
      <c r="I3948" s="35">
        <f>E3948/D3948</f>
        <v>0.17999976215676247</v>
      </c>
      <c r="J3948" s="3">
        <v>185003.36</v>
      </c>
      <c r="K3948" s="26">
        <v>6.0999999999999999E-2</v>
      </c>
      <c r="L3948" s="4" t="b">
        <v>0</v>
      </c>
      <c r="M3948" s="4" t="s">
        <v>58</v>
      </c>
      <c r="N3948" s="35">
        <f>'Landed Freight Margin Tool'!$D$4</f>
        <v>0.58708499999999997</v>
      </c>
      <c r="O3948" s="30">
        <f>(MAX($F3948,MIN(0.18*$D3948,$F3948*(1+$N3948))))</f>
        <v>2325.9841634499999</v>
      </c>
      <c r="P3948" s="35">
        <f>O3948/D3948</f>
        <v>0.15367211218338769</v>
      </c>
    </row>
    <row r="3949" spans="1:16" x14ac:dyDescent="0.3">
      <c r="A3949" s="2">
        <v>44953</v>
      </c>
      <c r="B3949" s="3" t="s">
        <v>19052</v>
      </c>
      <c r="C3949" s="4" t="s">
        <v>19053</v>
      </c>
      <c r="D3949" s="27">
        <v>19340.97</v>
      </c>
      <c r="E3949" s="27">
        <v>3481.37</v>
      </c>
      <c r="F3949" s="27">
        <v>1872.17</v>
      </c>
      <c r="G3949" s="26">
        <f>(E3949-F3949)/E3949</f>
        <v>0.46223182252963629</v>
      </c>
      <c r="H3949" s="27">
        <f>E3949-F3949</f>
        <v>1609.1999999999998</v>
      </c>
      <c r="I3949" s="35">
        <f>E3949/D3949</f>
        <v>0.17999976216291116</v>
      </c>
      <c r="J3949" s="3">
        <v>185003.36</v>
      </c>
      <c r="K3949" s="26">
        <v>6.0999999999999999E-2</v>
      </c>
      <c r="L3949" s="4" t="b">
        <v>0</v>
      </c>
      <c r="M3949" s="4" t="s">
        <v>58</v>
      </c>
      <c r="N3949" s="35">
        <f>'Landed Freight Margin Tool'!$D$4</f>
        <v>0.58708499999999997</v>
      </c>
      <c r="O3949" s="30">
        <f>(MAX($F3949,MIN(0.18*$D3949,$F3949*(1+$N3949))))</f>
        <v>2971.2929244500001</v>
      </c>
      <c r="P3949" s="35">
        <f>O3949/D3949</f>
        <v>0.15362688243919514</v>
      </c>
    </row>
    <row r="3950" spans="1:16" x14ac:dyDescent="0.3">
      <c r="A3950" s="2">
        <v>44951</v>
      </c>
      <c r="B3950" s="3" t="s">
        <v>338</v>
      </c>
      <c r="C3950" s="4" t="s">
        <v>339</v>
      </c>
      <c r="D3950" s="27">
        <v>16822.3</v>
      </c>
      <c r="E3950" s="27">
        <v>3028.01</v>
      </c>
      <c r="F3950" s="27">
        <v>2121.02</v>
      </c>
      <c r="G3950" s="26">
        <f>(E3950-F3950)/E3950</f>
        <v>0.29953335689115962</v>
      </c>
      <c r="H3950" s="27">
        <f>E3950-F3950</f>
        <v>906.99000000000024</v>
      </c>
      <c r="I3950" s="35">
        <f>E3950/D3950</f>
        <v>0.17999976222038605</v>
      </c>
      <c r="J3950" s="3">
        <v>185003.36</v>
      </c>
      <c r="K3950" s="26">
        <v>6.0999999999999999E-2</v>
      </c>
      <c r="L3950" s="4" t="b">
        <v>0</v>
      </c>
      <c r="M3950" s="4" t="s">
        <v>58</v>
      </c>
      <c r="N3950" s="35">
        <f>'Landed Freight Margin Tool'!$D$4</f>
        <v>0.58708499999999997</v>
      </c>
      <c r="O3950" s="30">
        <f>(MAX($F3950,MIN(0.18*$D3950,$F3950*(1+$N3950))))</f>
        <v>3028.0139999999997</v>
      </c>
      <c r="P3950" s="35">
        <f>O3950/D3950</f>
        <v>0.18</v>
      </c>
    </row>
    <row r="3951" spans="1:16" x14ac:dyDescent="0.3">
      <c r="A3951" s="2">
        <v>45260</v>
      </c>
      <c r="B3951" s="3" t="s">
        <v>19523</v>
      </c>
      <c r="C3951" s="4" t="s">
        <v>19524</v>
      </c>
      <c r="D3951" s="27">
        <v>15984.41</v>
      </c>
      <c r="E3951" s="27">
        <v>2877.19</v>
      </c>
      <c r="F3951" s="27">
        <v>2020.41</v>
      </c>
      <c r="G3951" s="26">
        <f>(E3951-F3951)/E3951</f>
        <v>0.2977836013610502</v>
      </c>
      <c r="H3951" s="27">
        <f>E3951-F3951</f>
        <v>856.78</v>
      </c>
      <c r="I3951" s="35">
        <f>E3951/D3951</f>
        <v>0.17999976226836023</v>
      </c>
      <c r="J3951" s="3">
        <v>185003.36</v>
      </c>
      <c r="K3951" s="26">
        <v>6.0999999999999999E-2</v>
      </c>
      <c r="L3951" s="4" t="b">
        <v>0</v>
      </c>
      <c r="M3951" s="4" t="s">
        <v>58</v>
      </c>
      <c r="N3951" s="35">
        <f>'Landed Freight Margin Tool'!$D$4</f>
        <v>0.58708499999999997</v>
      </c>
      <c r="O3951" s="30">
        <f>(MAX($F3951,MIN(0.18*$D3951,$F3951*(1+$N3951))))</f>
        <v>2877.1938</v>
      </c>
      <c r="P3951" s="35">
        <f>O3951/D3951</f>
        <v>0.18</v>
      </c>
    </row>
    <row r="3952" spans="1:16" x14ac:dyDescent="0.3">
      <c r="A3952" s="2">
        <v>45072</v>
      </c>
      <c r="B3952" s="3" t="s">
        <v>24456</v>
      </c>
      <c r="C3952" s="4" t="s">
        <v>3618</v>
      </c>
      <c r="D3952" s="27">
        <v>13465.24</v>
      </c>
      <c r="E3952" s="27">
        <v>2423.7399999999998</v>
      </c>
      <c r="F3952" s="27">
        <v>1754.21</v>
      </c>
      <c r="G3952" s="26">
        <f>(E3952-F3952)/E3952</f>
        <v>0.27623837540330226</v>
      </c>
      <c r="H3952" s="27">
        <f>E3952-F3952</f>
        <v>669.52999999999975</v>
      </c>
      <c r="I3952" s="35">
        <f>E3952/D3952</f>
        <v>0.17999976235106094</v>
      </c>
      <c r="J3952" s="3">
        <v>185003.36</v>
      </c>
      <c r="K3952" s="26">
        <v>6.0999999999999999E-2</v>
      </c>
      <c r="L3952" s="4" t="b">
        <v>0</v>
      </c>
      <c r="M3952" s="4" t="s">
        <v>58</v>
      </c>
      <c r="N3952" s="35">
        <f>'Landed Freight Margin Tool'!$D$4</f>
        <v>0.58708499999999997</v>
      </c>
      <c r="O3952" s="30">
        <f>(MAX($F3952,MIN(0.18*$D3952,$F3952*(1+$N3952))))</f>
        <v>2423.7431999999999</v>
      </c>
      <c r="P3952" s="35">
        <f>O3952/D3952</f>
        <v>0.18</v>
      </c>
    </row>
    <row r="3953" spans="1:16" x14ac:dyDescent="0.3">
      <c r="A3953" s="2">
        <v>45152</v>
      </c>
      <c r="B3953" s="3" t="s">
        <v>7776</v>
      </c>
      <c r="C3953" s="4" t="s">
        <v>7777</v>
      </c>
      <c r="D3953" s="27">
        <v>21055.75</v>
      </c>
      <c r="E3953" s="27">
        <v>3790.03</v>
      </c>
      <c r="F3953" s="27">
        <v>2127.15</v>
      </c>
      <c r="G3953" s="26">
        <f>(E3953-F3953)/E3953</f>
        <v>0.43875114445004393</v>
      </c>
      <c r="H3953" s="27">
        <f>E3953-F3953</f>
        <v>1662.88</v>
      </c>
      <c r="I3953" s="35">
        <f>E3953/D3953</f>
        <v>0.1799997625351745</v>
      </c>
      <c r="J3953" s="3">
        <v>185003.36</v>
      </c>
      <c r="K3953" s="26">
        <v>6.0999999999999999E-2</v>
      </c>
      <c r="L3953" s="4" t="b">
        <v>0</v>
      </c>
      <c r="M3953" s="4" t="s">
        <v>58</v>
      </c>
      <c r="N3953" s="35">
        <f>'Landed Freight Margin Tool'!$D$4</f>
        <v>0.58708499999999997</v>
      </c>
      <c r="O3953" s="30">
        <f>(MAX($F3953,MIN(0.18*$D3953,$F3953*(1+$N3953))))</f>
        <v>3375.9678577500003</v>
      </c>
      <c r="P3953" s="35">
        <f>O3953/D3953</f>
        <v>0.16033472366218254</v>
      </c>
    </row>
    <row r="3954" spans="1:16" x14ac:dyDescent="0.3">
      <c r="A3954" s="2">
        <v>45170</v>
      </c>
      <c r="B3954" s="3" t="s">
        <v>2955</v>
      </c>
      <c r="C3954" s="4" t="s">
        <v>2956</v>
      </c>
      <c r="D3954" s="27">
        <v>16002.91</v>
      </c>
      <c r="E3954" s="27">
        <v>2880.52</v>
      </c>
      <c r="F3954" s="27">
        <v>2133.3000000000002</v>
      </c>
      <c r="G3954" s="26">
        <f>(E3954-F3954)/E3954</f>
        <v>0.25940455195589679</v>
      </c>
      <c r="H3954" s="27">
        <f>E3954-F3954</f>
        <v>747.2199999999998</v>
      </c>
      <c r="I3954" s="35">
        <f>E3954/D3954</f>
        <v>0.17999976254318745</v>
      </c>
      <c r="J3954" s="3">
        <v>185003.36</v>
      </c>
      <c r="K3954" s="26">
        <v>6.0999999999999999E-2</v>
      </c>
      <c r="L3954" s="4" t="b">
        <v>0</v>
      </c>
      <c r="M3954" s="4" t="s">
        <v>58</v>
      </c>
      <c r="N3954" s="35">
        <f>'Landed Freight Margin Tool'!$D$4</f>
        <v>0.58708499999999997</v>
      </c>
      <c r="O3954" s="30">
        <f>(MAX($F3954,MIN(0.18*$D3954,$F3954*(1+$N3954))))</f>
        <v>2880.5237999999999</v>
      </c>
      <c r="P3954" s="35">
        <f>O3954/D3954</f>
        <v>0.18</v>
      </c>
    </row>
    <row r="3955" spans="1:16" x14ac:dyDescent="0.3">
      <c r="A3955" s="2">
        <v>44931</v>
      </c>
      <c r="B3955" s="3" t="s">
        <v>24949</v>
      </c>
      <c r="C3955" s="4" t="s">
        <v>24950</v>
      </c>
      <c r="D3955" s="27">
        <v>20214.36</v>
      </c>
      <c r="E3955" s="27">
        <v>3638.58</v>
      </c>
      <c r="F3955" s="27">
        <v>2075.25</v>
      </c>
      <c r="G3955" s="26">
        <f>(E3955-F3955)/E3955</f>
        <v>0.4296538759626008</v>
      </c>
      <c r="H3955" s="27">
        <f>E3955-F3955</f>
        <v>1563.33</v>
      </c>
      <c r="I3955" s="35">
        <f>E3955/D3955</f>
        <v>0.17999976254504224</v>
      </c>
      <c r="J3955" s="3">
        <v>185003.36</v>
      </c>
      <c r="K3955" s="26">
        <v>6.0999999999999999E-2</v>
      </c>
      <c r="L3955" s="4" t="b">
        <v>0</v>
      </c>
      <c r="M3955" s="4" t="s">
        <v>58</v>
      </c>
      <c r="N3955" s="35">
        <f>'Landed Freight Margin Tool'!$D$4</f>
        <v>0.58708499999999997</v>
      </c>
      <c r="O3955" s="30">
        <f>(MAX($F3955,MIN(0.18*$D3955,$F3955*(1+$N3955))))</f>
        <v>3293.5981462500004</v>
      </c>
      <c r="P3955" s="35">
        <f>O3955/D3955</f>
        <v>0.1629335851468956</v>
      </c>
    </row>
    <row r="3956" spans="1:16" x14ac:dyDescent="0.3">
      <c r="A3956" s="2">
        <v>45062</v>
      </c>
      <c r="B3956" s="3" t="s">
        <v>2394</v>
      </c>
      <c r="C3956" s="4" t="s">
        <v>2395</v>
      </c>
      <c r="D3956" s="27">
        <v>10955.57</v>
      </c>
      <c r="E3956" s="27">
        <v>1972</v>
      </c>
      <c r="F3956" s="27">
        <v>1200.28</v>
      </c>
      <c r="G3956" s="26">
        <f>(E3956-F3956)/E3956</f>
        <v>0.39133874239350913</v>
      </c>
      <c r="H3956" s="27">
        <f>E3956-F3956</f>
        <v>771.72</v>
      </c>
      <c r="I3956" s="35">
        <f>E3956/D3956</f>
        <v>0.17999976267779769</v>
      </c>
      <c r="J3956" s="3">
        <v>185003.36</v>
      </c>
      <c r="K3956" s="26">
        <v>6.0999999999999999E-2</v>
      </c>
      <c r="L3956" s="4" t="b">
        <v>0</v>
      </c>
      <c r="M3956" s="4" t="s">
        <v>58</v>
      </c>
      <c r="N3956" s="35">
        <f>'Landed Freight Margin Tool'!$D$4</f>
        <v>0.58708499999999997</v>
      </c>
      <c r="O3956" s="30">
        <f>(MAX($F3956,MIN(0.18*$D3956,$F3956*(1+$N3956))))</f>
        <v>1904.9463838000001</v>
      </c>
      <c r="P3956" s="35">
        <f>O3956/D3956</f>
        <v>0.17387925811254004</v>
      </c>
    </row>
    <row r="3957" spans="1:16" x14ac:dyDescent="0.3">
      <c r="A3957" s="2">
        <v>45177</v>
      </c>
      <c r="B3957" s="3" t="s">
        <v>22506</v>
      </c>
      <c r="C3957" s="4" t="s">
        <v>22507</v>
      </c>
      <c r="D3957" s="27">
        <v>3371.06</v>
      </c>
      <c r="E3957" s="27">
        <v>606.79</v>
      </c>
      <c r="F3957" s="27">
        <v>312.57</v>
      </c>
      <c r="G3957" s="26">
        <f>(E3957-F3957)/E3957</f>
        <v>0.48487944758483165</v>
      </c>
      <c r="H3957" s="27">
        <f>E3957-F3957</f>
        <v>294.21999999999997</v>
      </c>
      <c r="I3957" s="35">
        <f>E3957/D3957</f>
        <v>0.17999976268592074</v>
      </c>
      <c r="J3957" s="3">
        <v>185003.36</v>
      </c>
      <c r="K3957" s="26">
        <v>6.0999999999999999E-2</v>
      </c>
      <c r="L3957" s="4" t="b">
        <v>0</v>
      </c>
      <c r="M3957" s="4" t="s">
        <v>58</v>
      </c>
      <c r="N3957" s="35">
        <f>'Landed Freight Margin Tool'!$D$4</f>
        <v>0.58708499999999997</v>
      </c>
      <c r="O3957" s="30">
        <f>(MAX($F3957,MIN(0.18*$D3957,$F3957*(1+$N3957))))</f>
        <v>496.07515845</v>
      </c>
      <c r="P3957" s="35">
        <f>O3957/D3957</f>
        <v>0.1471570243335924</v>
      </c>
    </row>
    <row r="3958" spans="1:16" x14ac:dyDescent="0.3">
      <c r="A3958" s="2">
        <v>45281</v>
      </c>
      <c r="B3958" s="3" t="s">
        <v>20671</v>
      </c>
      <c r="C3958" s="4" t="s">
        <v>20672</v>
      </c>
      <c r="D3958" s="27">
        <v>16875.3</v>
      </c>
      <c r="E3958" s="27">
        <v>3037.55</v>
      </c>
      <c r="F3958" s="27">
        <v>2083.2199999999998</v>
      </c>
      <c r="G3958" s="26">
        <f>(E3958-F3958)/E3958</f>
        <v>0.3141775444025614</v>
      </c>
      <c r="H3958" s="27">
        <f>E3958-F3958</f>
        <v>954.33000000000038</v>
      </c>
      <c r="I3958" s="35">
        <f>E3958/D3958</f>
        <v>0.1799997629671769</v>
      </c>
      <c r="J3958" s="3">
        <v>185003.36</v>
      </c>
      <c r="K3958" s="26">
        <v>6.0999999999999999E-2</v>
      </c>
      <c r="L3958" s="4" t="b">
        <v>0</v>
      </c>
      <c r="M3958" s="4" t="s">
        <v>58</v>
      </c>
      <c r="N3958" s="35">
        <f>'Landed Freight Margin Tool'!$D$4</f>
        <v>0.58708499999999997</v>
      </c>
      <c r="O3958" s="30">
        <f>(MAX($F3958,MIN(0.18*$D3958,$F3958*(1+$N3958))))</f>
        <v>3037.5539999999996</v>
      </c>
      <c r="P3958" s="35">
        <f>O3958/D3958</f>
        <v>0.18</v>
      </c>
    </row>
    <row r="3959" spans="1:16" x14ac:dyDescent="0.3">
      <c r="A3959" s="2">
        <v>45103</v>
      </c>
      <c r="B3959" s="3" t="s">
        <v>20091</v>
      </c>
      <c r="C3959" s="4" t="s">
        <v>20092</v>
      </c>
      <c r="D3959" s="27">
        <v>18566.580000000002</v>
      </c>
      <c r="E3959" s="27">
        <v>3341.98</v>
      </c>
      <c r="F3959" s="27">
        <v>1885.61</v>
      </c>
      <c r="G3959" s="26">
        <f>(E3959-F3959)/E3959</f>
        <v>0.43578058516208956</v>
      </c>
      <c r="H3959" s="27">
        <f>E3959-F3959</f>
        <v>1456.3700000000001</v>
      </c>
      <c r="I3959" s="35">
        <f>E3959/D3959</f>
        <v>0.17999976301505177</v>
      </c>
      <c r="J3959" s="3">
        <v>185003.36</v>
      </c>
      <c r="K3959" s="26">
        <v>6.0999999999999999E-2</v>
      </c>
      <c r="L3959" s="4" t="b">
        <v>0</v>
      </c>
      <c r="M3959" s="4" t="s">
        <v>58</v>
      </c>
      <c r="N3959" s="35">
        <f>'Landed Freight Margin Tool'!$D$4</f>
        <v>0.58708499999999997</v>
      </c>
      <c r="O3959" s="30">
        <f>(MAX($F3959,MIN(0.18*$D3959,$F3959*(1+$N3959))))</f>
        <v>2992.62334685</v>
      </c>
      <c r="P3959" s="35">
        <f>O3959/D3959</f>
        <v>0.16118333838811455</v>
      </c>
    </row>
    <row r="3960" spans="1:16" x14ac:dyDescent="0.3">
      <c r="A3960" s="2">
        <v>45096</v>
      </c>
      <c r="B3960" s="3" t="s">
        <v>3287</v>
      </c>
      <c r="C3960" s="4" t="s">
        <v>3288</v>
      </c>
      <c r="D3960" s="27">
        <v>18568.080000000002</v>
      </c>
      <c r="E3960" s="27">
        <v>3342.25</v>
      </c>
      <c r="F3960" s="27">
        <v>1949.04</v>
      </c>
      <c r="G3960" s="26">
        <f>(E3960-F3960)/E3960</f>
        <v>0.41684793178248186</v>
      </c>
      <c r="H3960" s="27">
        <f>E3960-F3960</f>
        <v>1393.21</v>
      </c>
      <c r="I3960" s="35">
        <f>E3960/D3960</f>
        <v>0.17999976303419629</v>
      </c>
      <c r="J3960" s="3">
        <v>185003.36</v>
      </c>
      <c r="K3960" s="26">
        <v>6.0999999999999999E-2</v>
      </c>
      <c r="L3960" s="4" t="b">
        <v>0</v>
      </c>
      <c r="M3960" s="4" t="s">
        <v>58</v>
      </c>
      <c r="N3960" s="35">
        <f>'Landed Freight Margin Tool'!$D$4</f>
        <v>0.58708499999999997</v>
      </c>
      <c r="O3960" s="30">
        <f>(MAX($F3960,MIN(0.18*$D3960,$F3960*(1+$N3960))))</f>
        <v>3093.2921484000003</v>
      </c>
      <c r="P3960" s="35">
        <f>O3960/D3960</f>
        <v>0.16659192271898871</v>
      </c>
    </row>
    <row r="3961" spans="1:16" x14ac:dyDescent="0.3">
      <c r="A3961" s="2">
        <v>45217</v>
      </c>
      <c r="B3961" s="3" t="s">
        <v>3362</v>
      </c>
      <c r="C3961" s="4" t="s">
        <v>3363</v>
      </c>
      <c r="D3961" s="27">
        <v>19414.47</v>
      </c>
      <c r="E3961" s="27">
        <v>3494.6</v>
      </c>
      <c r="F3961" s="27">
        <v>2389.0300000000002</v>
      </c>
      <c r="G3961" s="26">
        <f>(E3961-F3961)/E3961</f>
        <v>0.31636524924168707</v>
      </c>
      <c r="H3961" s="27">
        <f>E3961-F3961</f>
        <v>1105.5699999999997</v>
      </c>
      <c r="I3961" s="35">
        <f>E3961/D3961</f>
        <v>0.17999976306332338</v>
      </c>
      <c r="J3961" s="3">
        <v>185003.36</v>
      </c>
      <c r="K3961" s="26">
        <v>6.0999999999999999E-2</v>
      </c>
      <c r="L3961" s="4" t="b">
        <v>0</v>
      </c>
      <c r="M3961" s="4" t="s">
        <v>58</v>
      </c>
      <c r="N3961" s="35">
        <f>'Landed Freight Margin Tool'!$D$4</f>
        <v>0.58708499999999997</v>
      </c>
      <c r="O3961" s="30">
        <f>(MAX($F3961,MIN(0.18*$D3961,$F3961*(1+$N3961))))</f>
        <v>3494.6046000000001</v>
      </c>
      <c r="P3961" s="35">
        <f>O3961/D3961</f>
        <v>0.18</v>
      </c>
    </row>
    <row r="3962" spans="1:16" x14ac:dyDescent="0.3">
      <c r="A3962" s="2">
        <v>45237</v>
      </c>
      <c r="B3962" s="3" t="s">
        <v>12077</v>
      </c>
      <c r="C3962" s="4" t="s">
        <v>12078</v>
      </c>
      <c r="D3962" s="27">
        <v>17732.689999999999</v>
      </c>
      <c r="E3962" s="27">
        <v>3191.88</v>
      </c>
      <c r="F3962" s="27">
        <v>2116.81</v>
      </c>
      <c r="G3962" s="26">
        <f>(E3962-F3962)/E3962</f>
        <v>0.33681404062809384</v>
      </c>
      <c r="H3962" s="27">
        <f>E3962-F3962</f>
        <v>1075.0700000000002</v>
      </c>
      <c r="I3962" s="35">
        <f>E3962/D3962</f>
        <v>0.17999976314930224</v>
      </c>
      <c r="J3962" s="3">
        <v>185003.36</v>
      </c>
      <c r="K3962" s="26">
        <v>6.0999999999999999E-2</v>
      </c>
      <c r="L3962" s="4" t="b">
        <v>0</v>
      </c>
      <c r="M3962" s="4" t="s">
        <v>58</v>
      </c>
      <c r="N3962" s="35">
        <f>'Landed Freight Margin Tool'!$D$4</f>
        <v>0.58708499999999997</v>
      </c>
      <c r="O3962" s="30">
        <f>(MAX($F3962,MIN(0.18*$D3962,$F3962*(1+$N3962))))</f>
        <v>3191.8841999999995</v>
      </c>
      <c r="P3962" s="35">
        <f>O3962/D3962</f>
        <v>0.18</v>
      </c>
    </row>
    <row r="3963" spans="1:16" x14ac:dyDescent="0.3">
      <c r="A3963" s="2">
        <v>44998</v>
      </c>
      <c r="B3963" s="3" t="s">
        <v>2945</v>
      </c>
      <c r="C3963" s="4" t="s">
        <v>2946</v>
      </c>
      <c r="D3963" s="27">
        <v>19422.47</v>
      </c>
      <c r="E3963" s="27">
        <v>3496.04</v>
      </c>
      <c r="F3963" s="27">
        <v>2588.14</v>
      </c>
      <c r="G3963" s="26">
        <f>(E3963-F3963)/E3963</f>
        <v>0.25969382501344379</v>
      </c>
      <c r="H3963" s="27">
        <f>E3963-F3963</f>
        <v>907.90000000000009</v>
      </c>
      <c r="I3963" s="35">
        <f>E3963/D3963</f>
        <v>0.17999976316091618</v>
      </c>
      <c r="J3963" s="3">
        <v>185003.36</v>
      </c>
      <c r="K3963" s="26">
        <v>6.0999999999999999E-2</v>
      </c>
      <c r="L3963" s="4" t="b">
        <v>0</v>
      </c>
      <c r="M3963" s="4" t="s">
        <v>58</v>
      </c>
      <c r="N3963" s="35">
        <f>'Landed Freight Margin Tool'!$D$4</f>
        <v>0.58708499999999997</v>
      </c>
      <c r="O3963" s="30">
        <f>(MAX($F3963,MIN(0.18*$D3963,$F3963*(1+$N3963))))</f>
        <v>3496.0446000000002</v>
      </c>
      <c r="P3963" s="35">
        <f>O3963/D3963</f>
        <v>0.18</v>
      </c>
    </row>
    <row r="3964" spans="1:16" x14ac:dyDescent="0.3">
      <c r="A3964" s="2">
        <v>45233</v>
      </c>
      <c r="B3964" s="3" t="s">
        <v>13372</v>
      </c>
      <c r="C3964" s="4" t="s">
        <v>13373</v>
      </c>
      <c r="D3964" s="27">
        <v>16899.8</v>
      </c>
      <c r="E3964" s="27">
        <v>3041.96</v>
      </c>
      <c r="F3964" s="27">
        <v>2180.2399999999998</v>
      </c>
      <c r="G3964" s="26">
        <f>(E3964-F3964)/E3964</f>
        <v>0.28327788662572823</v>
      </c>
      <c r="H3964" s="27">
        <f>E3964-F3964</f>
        <v>861.72000000000025</v>
      </c>
      <c r="I3964" s="35">
        <f>E3964/D3964</f>
        <v>0.17999976331080841</v>
      </c>
      <c r="J3964" s="3">
        <v>185003.36</v>
      </c>
      <c r="K3964" s="26">
        <v>6.0999999999999999E-2</v>
      </c>
      <c r="L3964" s="4" t="b">
        <v>0</v>
      </c>
      <c r="M3964" s="4" t="s">
        <v>58</v>
      </c>
      <c r="N3964" s="35">
        <f>'Landed Freight Margin Tool'!$D$4</f>
        <v>0.58708499999999997</v>
      </c>
      <c r="O3964" s="30">
        <f>(MAX($F3964,MIN(0.18*$D3964,$F3964*(1+$N3964))))</f>
        <v>3041.9639999999999</v>
      </c>
      <c r="P3964" s="35">
        <f>O3964/D3964</f>
        <v>0.18</v>
      </c>
    </row>
    <row r="3965" spans="1:16" x14ac:dyDescent="0.3">
      <c r="A3965" s="2">
        <v>45037</v>
      </c>
      <c r="B3965" s="3" t="s">
        <v>19004</v>
      </c>
      <c r="C3965" s="4" t="s">
        <v>19005</v>
      </c>
      <c r="D3965" s="27">
        <v>16055.41</v>
      </c>
      <c r="E3965" s="27">
        <v>2889.97</v>
      </c>
      <c r="F3965" s="27">
        <v>1932.98</v>
      </c>
      <c r="G3965" s="26">
        <f>(E3965-F3965)/E3965</f>
        <v>0.33114184576310474</v>
      </c>
      <c r="H3965" s="27">
        <f>E3965-F3965</f>
        <v>956.98999999999978</v>
      </c>
      <c r="I3965" s="35">
        <f>E3965/D3965</f>
        <v>0.17999976331965362</v>
      </c>
      <c r="J3965" s="3">
        <v>185003.36</v>
      </c>
      <c r="K3965" s="26">
        <v>6.0999999999999999E-2</v>
      </c>
      <c r="L3965" s="4" t="b">
        <v>0</v>
      </c>
      <c r="M3965" s="4" t="s">
        <v>58</v>
      </c>
      <c r="N3965" s="35">
        <f>'Landed Freight Margin Tool'!$D$4</f>
        <v>0.58708499999999997</v>
      </c>
      <c r="O3965" s="30">
        <f>(MAX($F3965,MIN(0.18*$D3965,$F3965*(1+$N3965))))</f>
        <v>2889.9737999999998</v>
      </c>
      <c r="P3965" s="35">
        <f>O3965/D3965</f>
        <v>0.18</v>
      </c>
    </row>
    <row r="3966" spans="1:16" x14ac:dyDescent="0.3">
      <c r="A3966" s="2">
        <v>44999</v>
      </c>
      <c r="B3966" s="3" t="s">
        <v>6091</v>
      </c>
      <c r="C3966" s="4" t="s">
        <v>6092</v>
      </c>
      <c r="D3966" s="27">
        <v>16902.3</v>
      </c>
      <c r="E3966" s="27">
        <v>3042.41</v>
      </c>
      <c r="F3966" s="27">
        <v>1639.8</v>
      </c>
      <c r="G3966" s="26">
        <f>(E3966-F3966)/E3966</f>
        <v>0.46101938923419261</v>
      </c>
      <c r="H3966" s="27">
        <f>E3966-F3966</f>
        <v>1402.61</v>
      </c>
      <c r="I3966" s="35">
        <f>E3966/D3966</f>
        <v>0.17999976334581685</v>
      </c>
      <c r="J3966" s="3">
        <v>185003.36</v>
      </c>
      <c r="K3966" s="26">
        <v>6.0999999999999999E-2</v>
      </c>
      <c r="L3966" s="4" t="b">
        <v>0</v>
      </c>
      <c r="M3966" s="4" t="s">
        <v>58</v>
      </c>
      <c r="N3966" s="35">
        <f>'Landed Freight Margin Tool'!$D$4</f>
        <v>0.58708499999999997</v>
      </c>
      <c r="O3966" s="30">
        <f>(MAX($F3966,MIN(0.18*$D3966,$F3966*(1+$N3966))))</f>
        <v>2602.5019830000001</v>
      </c>
      <c r="P3966" s="35">
        <f>O3966/D3966</f>
        <v>0.15397324523881367</v>
      </c>
    </row>
    <row r="3967" spans="1:16" x14ac:dyDescent="0.3">
      <c r="A3967" s="2">
        <v>45000</v>
      </c>
      <c r="B3967" s="3" t="s">
        <v>23472</v>
      </c>
      <c r="C3967" s="4" t="s">
        <v>23473</v>
      </c>
      <c r="D3967" s="27">
        <v>17754.189999999999</v>
      </c>
      <c r="E3967" s="27">
        <v>3195.75</v>
      </c>
      <c r="F3967" s="27">
        <v>3214.54</v>
      </c>
      <c r="G3967" s="26">
        <f>(E3967-F3967)/E3967</f>
        <v>-5.8796839552530591E-3</v>
      </c>
      <c r="H3967" s="27">
        <f>E3967-F3967</f>
        <v>-18.789999999999964</v>
      </c>
      <c r="I3967" s="35">
        <f>E3967/D3967</f>
        <v>0.17999976343612412</v>
      </c>
      <c r="J3967" s="3">
        <v>185003.36</v>
      </c>
      <c r="K3967" s="26">
        <v>6.0999999999999999E-2</v>
      </c>
      <c r="L3967" s="4" t="b">
        <v>0</v>
      </c>
      <c r="M3967" s="4" t="s">
        <v>58</v>
      </c>
      <c r="N3967" s="35">
        <f>'Landed Freight Margin Tool'!$D$4</f>
        <v>0.58708499999999997</v>
      </c>
      <c r="O3967" s="30">
        <f>(MAX($F3967,MIN(0.18*$D3967,$F3967*(1+$N3967))))</f>
        <v>3214.54</v>
      </c>
      <c r="P3967" s="35">
        <f>O3967/D3967</f>
        <v>0.18105810515714882</v>
      </c>
    </row>
    <row r="3968" spans="1:16" x14ac:dyDescent="0.3">
      <c r="A3968" s="2">
        <v>44973</v>
      </c>
      <c r="B3968" s="3" t="s">
        <v>13488</v>
      </c>
      <c r="C3968" s="4" t="s">
        <v>13489</v>
      </c>
      <c r="D3968" s="27">
        <v>16911.3</v>
      </c>
      <c r="E3968" s="27">
        <v>3044.03</v>
      </c>
      <c r="F3968" s="27">
        <v>2134.67</v>
      </c>
      <c r="G3968" s="26">
        <f>(E3968-F3968)/E3968</f>
        <v>0.29873555779673661</v>
      </c>
      <c r="H3968" s="27">
        <f>E3968-F3968</f>
        <v>909.36000000000013</v>
      </c>
      <c r="I3968" s="35">
        <f>E3968/D3968</f>
        <v>0.1799997634717615</v>
      </c>
      <c r="J3968" s="3">
        <v>185003.36</v>
      </c>
      <c r="K3968" s="26">
        <v>6.0999999999999999E-2</v>
      </c>
      <c r="L3968" s="4" t="b">
        <v>0</v>
      </c>
      <c r="M3968" s="4" t="s">
        <v>58</v>
      </c>
      <c r="N3968" s="35">
        <f>'Landed Freight Margin Tool'!$D$4</f>
        <v>0.58708499999999997</v>
      </c>
      <c r="O3968" s="30">
        <f>(MAX($F3968,MIN(0.18*$D3968,$F3968*(1+$N3968))))</f>
        <v>3044.0339999999997</v>
      </c>
      <c r="P3968" s="35">
        <f>O3968/D3968</f>
        <v>0.18</v>
      </c>
    </row>
    <row r="3969" spans="1:16" x14ac:dyDescent="0.3">
      <c r="A3969" s="2">
        <v>45223</v>
      </c>
      <c r="B3969" s="3" t="s">
        <v>18487</v>
      </c>
      <c r="C3969" s="4" t="s">
        <v>18488</v>
      </c>
      <c r="D3969" s="27">
        <v>845.89</v>
      </c>
      <c r="E3969" s="27">
        <v>152.26</v>
      </c>
      <c r="F3969" s="27">
        <v>101.52</v>
      </c>
      <c r="G3969" s="26">
        <f>(E3969-F3969)/E3969</f>
        <v>0.33324576382503612</v>
      </c>
      <c r="H3969" s="27">
        <f>E3969-F3969</f>
        <v>50.739999999999995</v>
      </c>
      <c r="I3969" s="35">
        <f>E3969/D3969</f>
        <v>0.17999976356263817</v>
      </c>
      <c r="J3969" s="3">
        <v>185003.36</v>
      </c>
      <c r="K3969" s="26">
        <v>6.0999999999999999E-2</v>
      </c>
      <c r="L3969" s="4" t="b">
        <v>0</v>
      </c>
      <c r="M3969" s="4" t="s">
        <v>58</v>
      </c>
      <c r="N3969" s="35">
        <f>'Landed Freight Margin Tool'!$D$4</f>
        <v>0.58708499999999997</v>
      </c>
      <c r="O3969" s="30">
        <f>(MAX($F3969,MIN(0.18*$D3969,$F3969*(1+$N3969))))</f>
        <v>152.2602</v>
      </c>
      <c r="P3969" s="35">
        <f>O3969/D3969</f>
        <v>0.18</v>
      </c>
    </row>
    <row r="3970" spans="1:16" x14ac:dyDescent="0.3">
      <c r="A3970" s="2">
        <v>45009</v>
      </c>
      <c r="B3970" s="3" t="s">
        <v>4652</v>
      </c>
      <c r="C3970" s="4" t="s">
        <v>4653</v>
      </c>
      <c r="D3970" s="27">
        <v>1693.28</v>
      </c>
      <c r="E3970" s="27">
        <v>304.79000000000002</v>
      </c>
      <c r="F3970" s="27">
        <v>156.63</v>
      </c>
      <c r="G3970" s="26">
        <f>(E3970-F3970)/E3970</f>
        <v>0.48610518717805706</v>
      </c>
      <c r="H3970" s="27">
        <f>E3970-F3970</f>
        <v>148.16000000000003</v>
      </c>
      <c r="I3970" s="35">
        <f>E3970/D3970</f>
        <v>0.17999976377208732</v>
      </c>
      <c r="J3970" s="3">
        <v>185003.36</v>
      </c>
      <c r="K3970" s="26">
        <v>6.0999999999999999E-2</v>
      </c>
      <c r="L3970" s="4" t="b">
        <v>0</v>
      </c>
      <c r="M3970" s="4" t="s">
        <v>58</v>
      </c>
      <c r="N3970" s="35">
        <f>'Landed Freight Margin Tool'!$D$4</f>
        <v>0.58708499999999997</v>
      </c>
      <c r="O3970" s="30">
        <f>(MAX($F3970,MIN(0.18*$D3970,$F3970*(1+$N3970))))</f>
        <v>248.58512354999999</v>
      </c>
      <c r="P3970" s="35">
        <f>O3970/D3970</f>
        <v>0.14680686215510724</v>
      </c>
    </row>
    <row r="3971" spans="1:16" x14ac:dyDescent="0.3">
      <c r="A3971" s="2">
        <v>45153</v>
      </c>
      <c r="B3971" s="3" t="s">
        <v>74</v>
      </c>
      <c r="C3971" s="4" t="s">
        <v>75</v>
      </c>
      <c r="D3971" s="27">
        <v>21169.25</v>
      </c>
      <c r="E3971" s="27">
        <v>3810.46</v>
      </c>
      <c r="F3971" s="27">
        <v>2115.0300000000002</v>
      </c>
      <c r="G3971" s="26">
        <f>(E3971-F3971)/E3971</f>
        <v>0.44494103074169516</v>
      </c>
      <c r="H3971" s="27">
        <f>E3971-F3971</f>
        <v>1695.4299999999998</v>
      </c>
      <c r="I3971" s="35">
        <f>E3971/D3971</f>
        <v>0.17999976380835411</v>
      </c>
      <c r="J3971" s="3">
        <v>185003.36</v>
      </c>
      <c r="K3971" s="26">
        <v>6.0999999999999999E-2</v>
      </c>
      <c r="L3971" s="4" t="b">
        <v>0</v>
      </c>
      <c r="M3971" s="4" t="s">
        <v>58</v>
      </c>
      <c r="N3971" s="35">
        <f>'Landed Freight Margin Tool'!$D$4</f>
        <v>0.58708499999999997</v>
      </c>
      <c r="O3971" s="30">
        <f>(MAX($F3971,MIN(0.18*$D3971,$F3971*(1+$N3971))))</f>
        <v>3356.7323875500006</v>
      </c>
      <c r="P3971" s="35">
        <f>O3971/D3971</f>
        <v>0.15856642949325084</v>
      </c>
    </row>
    <row r="3972" spans="1:16" x14ac:dyDescent="0.3">
      <c r="A3972" s="2">
        <v>45197</v>
      </c>
      <c r="B3972" s="3" t="s">
        <v>23811</v>
      </c>
      <c r="C3972" s="4" t="s">
        <v>23812</v>
      </c>
      <c r="D3972" s="27">
        <v>20324.86</v>
      </c>
      <c r="E3972" s="27">
        <v>3658.47</v>
      </c>
      <c r="F3972" s="27">
        <v>2344.4299999999998</v>
      </c>
      <c r="G3972" s="26">
        <f>(E3972-F3972)/E3972</f>
        <v>0.35917747036329395</v>
      </c>
      <c r="H3972" s="27">
        <f>E3972-F3972</f>
        <v>1314.04</v>
      </c>
      <c r="I3972" s="35">
        <f>E3972/D3972</f>
        <v>0.17999976383601166</v>
      </c>
      <c r="J3972" s="3">
        <v>185003.36</v>
      </c>
      <c r="K3972" s="26">
        <v>6.0999999999999999E-2</v>
      </c>
      <c r="L3972" s="4" t="b">
        <v>0</v>
      </c>
      <c r="M3972" s="4" t="s">
        <v>58</v>
      </c>
      <c r="N3972" s="35">
        <f>'Landed Freight Margin Tool'!$D$4</f>
        <v>0.58708499999999997</v>
      </c>
      <c r="O3972" s="30">
        <f>(MAX($F3972,MIN(0.18*$D3972,$F3972*(1+$N3972))))</f>
        <v>3658.4748</v>
      </c>
      <c r="P3972" s="35">
        <f>O3972/D3972</f>
        <v>0.18</v>
      </c>
    </row>
    <row r="3973" spans="1:16" x14ac:dyDescent="0.3">
      <c r="A3973" s="2">
        <v>45222</v>
      </c>
      <c r="B3973" s="3" t="s">
        <v>11007</v>
      </c>
      <c r="C3973" s="4" t="s">
        <v>11008</v>
      </c>
      <c r="D3973" s="27">
        <v>18632.080000000002</v>
      </c>
      <c r="E3973" s="27">
        <v>3353.77</v>
      </c>
      <c r="F3973" s="27">
        <v>2503.09</v>
      </c>
      <c r="G3973" s="26">
        <f>(E3973-F3973)/E3973</f>
        <v>0.25364887872453978</v>
      </c>
      <c r="H3973" s="27">
        <f>E3973-F3973</f>
        <v>850.67999999999984</v>
      </c>
      <c r="I3973" s="35">
        <f>E3973/D3973</f>
        <v>0.17999976384815863</v>
      </c>
      <c r="J3973" s="3">
        <v>185003.36</v>
      </c>
      <c r="K3973" s="26">
        <v>6.0999999999999999E-2</v>
      </c>
      <c r="L3973" s="4" t="b">
        <v>0</v>
      </c>
      <c r="M3973" s="4" t="s">
        <v>58</v>
      </c>
      <c r="N3973" s="35">
        <f>'Landed Freight Margin Tool'!$D$4</f>
        <v>0.58708499999999997</v>
      </c>
      <c r="O3973" s="30">
        <f>(MAX($F3973,MIN(0.18*$D3973,$F3973*(1+$N3973))))</f>
        <v>3353.7744000000002</v>
      </c>
      <c r="P3973" s="35">
        <f>O3973/D3973</f>
        <v>0.18</v>
      </c>
    </row>
    <row r="3974" spans="1:16" x14ac:dyDescent="0.3">
      <c r="A3974" s="2">
        <v>45000</v>
      </c>
      <c r="B3974" s="3" t="s">
        <v>16713</v>
      </c>
      <c r="C3974" s="4" t="s">
        <v>16714</v>
      </c>
      <c r="D3974" s="27">
        <v>14417.63</v>
      </c>
      <c r="E3974" s="27">
        <v>2595.17</v>
      </c>
      <c r="F3974" s="27">
        <v>1333.43</v>
      </c>
      <c r="G3974" s="26">
        <f>(E3974-F3974)/E3974</f>
        <v>0.48618780272583301</v>
      </c>
      <c r="H3974" s="27">
        <f>E3974-F3974</f>
        <v>1261.74</v>
      </c>
      <c r="I3974" s="35">
        <f>E3974/D3974</f>
        <v>0.17999976417760757</v>
      </c>
      <c r="J3974" s="3">
        <v>185003.36</v>
      </c>
      <c r="K3974" s="26">
        <v>6.0999999999999999E-2</v>
      </c>
      <c r="L3974" s="4" t="b">
        <v>0</v>
      </c>
      <c r="M3974" s="4" t="s">
        <v>58</v>
      </c>
      <c r="N3974" s="35">
        <f>'Landed Freight Margin Tool'!$D$4</f>
        <v>0.58708499999999997</v>
      </c>
      <c r="O3974" s="30">
        <f>(MAX($F3974,MIN(0.18*$D3974,$F3974*(1+$N3974))))</f>
        <v>2116.2667515500002</v>
      </c>
      <c r="P3974" s="35">
        <f>O3974/D3974</f>
        <v>0.14678326129537242</v>
      </c>
    </row>
    <row r="3975" spans="1:16" x14ac:dyDescent="0.3">
      <c r="A3975" s="2">
        <v>44939</v>
      </c>
      <c r="B3975" s="3" t="s">
        <v>6071</v>
      </c>
      <c r="C3975" s="4" t="s">
        <v>6072</v>
      </c>
      <c r="D3975" s="27">
        <v>13582.24</v>
      </c>
      <c r="E3975" s="27">
        <v>2444.8000000000002</v>
      </c>
      <c r="F3975" s="27">
        <v>1039.23</v>
      </c>
      <c r="G3975" s="26">
        <f>(E3975-F3975)/E3975</f>
        <v>0.57492228403141366</v>
      </c>
      <c r="H3975" s="27">
        <f>E3975-F3975</f>
        <v>1405.5700000000002</v>
      </c>
      <c r="I3975" s="35">
        <f>E3975/D3975</f>
        <v>0.17999976439821416</v>
      </c>
      <c r="J3975" s="3">
        <v>185003.36</v>
      </c>
      <c r="K3975" s="26">
        <v>6.0999999999999999E-2</v>
      </c>
      <c r="L3975" s="4" t="b">
        <v>0</v>
      </c>
      <c r="M3975" s="4" t="s">
        <v>58</v>
      </c>
      <c r="N3975" s="35">
        <f>'Landed Freight Margin Tool'!$D$4</f>
        <v>0.58708499999999997</v>
      </c>
      <c r="O3975" s="30">
        <f>(MAX($F3975,MIN(0.18*$D3975,$F3975*(1+$N3975))))</f>
        <v>1649.3463445500001</v>
      </c>
      <c r="P3975" s="35">
        <f>O3975/D3975</f>
        <v>0.12143404508755552</v>
      </c>
    </row>
    <row r="3976" spans="1:16" x14ac:dyDescent="0.3">
      <c r="A3976" s="2">
        <v>44939</v>
      </c>
      <c r="B3976" s="3" t="s">
        <v>21572</v>
      </c>
      <c r="C3976" s="4" t="s">
        <v>21573</v>
      </c>
      <c r="D3976" s="27">
        <v>5942.73</v>
      </c>
      <c r="E3976" s="27">
        <v>1069.69</v>
      </c>
      <c r="F3976" s="27">
        <v>717.03</v>
      </c>
      <c r="G3976" s="26">
        <f>(E3976-F3976)/E3976</f>
        <v>0.32968430105918545</v>
      </c>
      <c r="H3976" s="27">
        <f>E3976-F3976</f>
        <v>352.66000000000008</v>
      </c>
      <c r="I3976" s="35">
        <f>E3976/D3976</f>
        <v>0.17999976441803686</v>
      </c>
      <c r="J3976" s="3">
        <v>185003.36</v>
      </c>
      <c r="K3976" s="26">
        <v>6.0999999999999999E-2</v>
      </c>
      <c r="L3976" s="4" t="b">
        <v>0</v>
      </c>
      <c r="M3976" s="4" t="s">
        <v>58</v>
      </c>
      <c r="N3976" s="35">
        <f>'Landed Freight Margin Tool'!$D$4</f>
        <v>0.58708499999999997</v>
      </c>
      <c r="O3976" s="30">
        <f>(MAX($F3976,MIN(0.18*$D3976,$F3976*(1+$N3976))))</f>
        <v>1069.6913999999999</v>
      </c>
      <c r="P3976" s="35">
        <f>O3976/D3976</f>
        <v>0.18</v>
      </c>
    </row>
    <row r="3977" spans="1:16" x14ac:dyDescent="0.3">
      <c r="A3977" s="2">
        <v>45127</v>
      </c>
      <c r="B3977" s="3" t="s">
        <v>2388</v>
      </c>
      <c r="C3977" s="4" t="s">
        <v>2389</v>
      </c>
      <c r="D3977" s="27">
        <v>18687.080000000002</v>
      </c>
      <c r="E3977" s="27">
        <v>3363.67</v>
      </c>
      <c r="F3977" s="27">
        <v>2009.87</v>
      </c>
      <c r="G3977" s="26">
        <f>(E3977-F3977)/E3977</f>
        <v>0.402477056310518</v>
      </c>
      <c r="H3977" s="27">
        <f>E3977-F3977</f>
        <v>1353.8000000000002</v>
      </c>
      <c r="I3977" s="35">
        <f>E3977/D3977</f>
        <v>0.1799997645432031</v>
      </c>
      <c r="J3977" s="3">
        <v>185003.36</v>
      </c>
      <c r="K3977" s="26">
        <v>6.0999999999999999E-2</v>
      </c>
      <c r="L3977" s="4" t="b">
        <v>0</v>
      </c>
      <c r="M3977" s="4" t="s">
        <v>58</v>
      </c>
      <c r="N3977" s="35">
        <f>'Landed Freight Margin Tool'!$D$4</f>
        <v>0.58708499999999997</v>
      </c>
      <c r="O3977" s="30">
        <f>(MAX($F3977,MIN(0.18*$D3977,$F3977*(1+$N3977))))</f>
        <v>3189.8345289499998</v>
      </c>
      <c r="P3977" s="35">
        <f>O3977/D3977</f>
        <v>0.17069732290705661</v>
      </c>
    </row>
    <row r="3978" spans="1:16" x14ac:dyDescent="0.3">
      <c r="A3978" s="2">
        <v>45063</v>
      </c>
      <c r="B3978" s="3" t="s">
        <v>5173</v>
      </c>
      <c r="C3978" s="4" t="s">
        <v>5174</v>
      </c>
      <c r="D3978" s="27">
        <v>7649.01</v>
      </c>
      <c r="E3978" s="27">
        <v>1376.82</v>
      </c>
      <c r="F3978" s="27">
        <v>799.73</v>
      </c>
      <c r="G3978" s="26">
        <f>(E3978-F3978)/E3978</f>
        <v>0.41914701994450976</v>
      </c>
      <c r="H3978" s="27">
        <f>E3978-F3978</f>
        <v>577.08999999999992</v>
      </c>
      <c r="I3978" s="35">
        <f>E3978/D3978</f>
        <v>0.17999976467542858</v>
      </c>
      <c r="J3978" s="3">
        <v>185003.36</v>
      </c>
      <c r="K3978" s="26">
        <v>6.0999999999999999E-2</v>
      </c>
      <c r="L3978" s="4" t="b">
        <v>0</v>
      </c>
      <c r="M3978" s="4" t="s">
        <v>58</v>
      </c>
      <c r="N3978" s="35">
        <f>'Landed Freight Margin Tool'!$D$4</f>
        <v>0.58708499999999997</v>
      </c>
      <c r="O3978" s="30">
        <f>(MAX($F3978,MIN(0.18*$D3978,$F3978*(1+$N3978))))</f>
        <v>1269.23948705</v>
      </c>
      <c r="P3978" s="35">
        <f>O3978/D3978</f>
        <v>0.1659351323962186</v>
      </c>
    </row>
    <row r="3979" spans="1:16" x14ac:dyDescent="0.3">
      <c r="A3979" s="2">
        <v>45159</v>
      </c>
      <c r="B3979" s="3" t="s">
        <v>1657</v>
      </c>
      <c r="C3979" s="4" t="s">
        <v>1658</v>
      </c>
      <c r="D3979" s="27">
        <v>17018.8</v>
      </c>
      <c r="E3979" s="27">
        <v>3063.38</v>
      </c>
      <c r="F3979" s="27">
        <v>1738.25</v>
      </c>
      <c r="G3979" s="26">
        <f>(E3979-F3979)/E3979</f>
        <v>0.4325712121904563</v>
      </c>
      <c r="H3979" s="27">
        <f>E3979-F3979</f>
        <v>1325.13</v>
      </c>
      <c r="I3979" s="35">
        <f>E3979/D3979</f>
        <v>0.17999976496580253</v>
      </c>
      <c r="J3979" s="3">
        <v>185003.36</v>
      </c>
      <c r="K3979" s="26">
        <v>6.0999999999999999E-2</v>
      </c>
      <c r="L3979" s="4" t="b">
        <v>0</v>
      </c>
      <c r="M3979" s="4" t="s">
        <v>58</v>
      </c>
      <c r="N3979" s="35">
        <f>'Landed Freight Margin Tool'!$D$4</f>
        <v>0.58708499999999997</v>
      </c>
      <c r="O3979" s="30">
        <f>(MAX($F3979,MIN(0.18*$D3979,$F3979*(1+$N3979))))</f>
        <v>2758.7505012500001</v>
      </c>
      <c r="P3979" s="35">
        <f>O3979/D3979</f>
        <v>0.16210017752426728</v>
      </c>
    </row>
    <row r="3980" spans="1:16" x14ac:dyDescent="0.3">
      <c r="A3980" s="2">
        <v>45216</v>
      </c>
      <c r="B3980" s="3" t="s">
        <v>14055</v>
      </c>
      <c r="C3980" s="4" t="s">
        <v>14056</v>
      </c>
      <c r="D3980" s="27">
        <v>7660.51</v>
      </c>
      <c r="E3980" s="27">
        <v>1378.89</v>
      </c>
      <c r="F3980" s="27">
        <v>779.76</v>
      </c>
      <c r="G3980" s="26">
        <f>(E3980-F3980)/E3980</f>
        <v>0.43450166438222054</v>
      </c>
      <c r="H3980" s="27">
        <f>E3980-F3980</f>
        <v>599.13000000000011</v>
      </c>
      <c r="I3980" s="35">
        <f>E3980/D3980</f>
        <v>0.17999976502869913</v>
      </c>
      <c r="J3980" s="3">
        <v>185003.36</v>
      </c>
      <c r="K3980" s="26">
        <v>6.0999999999999999E-2</v>
      </c>
      <c r="L3980" s="4" t="b">
        <v>0</v>
      </c>
      <c r="M3980" s="4" t="s">
        <v>58</v>
      </c>
      <c r="N3980" s="35">
        <f>'Landed Freight Margin Tool'!$D$4</f>
        <v>0.58708499999999997</v>
      </c>
      <c r="O3980" s="30">
        <f>(MAX($F3980,MIN(0.18*$D3980,$F3980*(1+$N3980))))</f>
        <v>1237.5453996000001</v>
      </c>
      <c r="P3980" s="35">
        <f>O3980/D3980</f>
        <v>0.16154869579179454</v>
      </c>
    </row>
    <row r="3981" spans="1:16" x14ac:dyDescent="0.3">
      <c r="A3981" s="2">
        <v>45250</v>
      </c>
      <c r="B3981" s="3" t="s">
        <v>5271</v>
      </c>
      <c r="C3981" s="4" t="s">
        <v>5272</v>
      </c>
      <c r="D3981" s="27">
        <v>21279.25</v>
      </c>
      <c r="E3981" s="27">
        <v>3830.26</v>
      </c>
      <c r="F3981" s="27">
        <v>2782.22</v>
      </c>
      <c r="G3981" s="26">
        <f>(E3981-F3981)/E3981</f>
        <v>0.27362111188274435</v>
      </c>
      <c r="H3981" s="27">
        <f>E3981-F3981</f>
        <v>1048.0400000000004</v>
      </c>
      <c r="I3981" s="35">
        <f>E3981/D3981</f>
        <v>0.17999976502931261</v>
      </c>
      <c r="J3981" s="3">
        <v>185003.36</v>
      </c>
      <c r="K3981" s="26">
        <v>6.0999999999999999E-2</v>
      </c>
      <c r="L3981" s="4" t="b">
        <v>0</v>
      </c>
      <c r="M3981" s="4" t="s">
        <v>58</v>
      </c>
      <c r="N3981" s="35">
        <f>'Landed Freight Margin Tool'!$D$4</f>
        <v>0.58708499999999997</v>
      </c>
      <c r="O3981" s="30">
        <f>(MAX($F3981,MIN(0.18*$D3981,$F3981*(1+$N3981))))</f>
        <v>3830.2649999999999</v>
      </c>
      <c r="P3981" s="35">
        <f>O3981/D3981</f>
        <v>0.18</v>
      </c>
    </row>
    <row r="3982" spans="1:16" x14ac:dyDescent="0.3">
      <c r="A3982" s="2">
        <v>45029</v>
      </c>
      <c r="B3982" s="3" t="s">
        <v>3983</v>
      </c>
      <c r="C3982" s="4" t="s">
        <v>3984</v>
      </c>
      <c r="D3982" s="27">
        <v>7661.51</v>
      </c>
      <c r="E3982" s="27">
        <v>1379.07</v>
      </c>
      <c r="F3982" s="27">
        <v>717.28</v>
      </c>
      <c r="G3982" s="26">
        <f>(E3982-F3982)/E3982</f>
        <v>0.47988136932860548</v>
      </c>
      <c r="H3982" s="27">
        <f>E3982-F3982</f>
        <v>661.79</v>
      </c>
      <c r="I3982" s="35">
        <f>E3982/D3982</f>
        <v>0.17999976505936818</v>
      </c>
      <c r="J3982" s="3">
        <v>185003.36</v>
      </c>
      <c r="K3982" s="26">
        <v>6.0999999999999999E-2</v>
      </c>
      <c r="L3982" s="4" t="b">
        <v>0</v>
      </c>
      <c r="M3982" s="4" t="s">
        <v>58</v>
      </c>
      <c r="N3982" s="35">
        <f>'Landed Freight Margin Tool'!$D$4</f>
        <v>0.58708499999999997</v>
      </c>
      <c r="O3982" s="30">
        <f>(MAX($F3982,MIN(0.18*$D3982,$F3982*(1+$N3982))))</f>
        <v>1138.3843288</v>
      </c>
      <c r="P3982" s="35">
        <f>O3982/D3982</f>
        <v>0.14858485191561455</v>
      </c>
    </row>
    <row r="3983" spans="1:16" x14ac:dyDescent="0.3">
      <c r="A3983" s="2">
        <v>44979</v>
      </c>
      <c r="B3983" s="3" t="s">
        <v>17826</v>
      </c>
      <c r="C3983" s="4" t="s">
        <v>17827</v>
      </c>
      <c r="D3983" s="27">
        <v>20436.86</v>
      </c>
      <c r="E3983" s="27">
        <v>3678.63</v>
      </c>
      <c r="F3983" s="27">
        <v>3149.04</v>
      </c>
      <c r="G3983" s="26">
        <f>(E3983-F3983)/E3983</f>
        <v>0.14396392135115521</v>
      </c>
      <c r="H3983" s="27">
        <f>E3983-F3983</f>
        <v>529.59000000000015</v>
      </c>
      <c r="I3983" s="35">
        <f>E3983/D3983</f>
        <v>0.17999976513025973</v>
      </c>
      <c r="J3983" s="3">
        <v>185003.36</v>
      </c>
      <c r="K3983" s="26">
        <v>6.0999999999999999E-2</v>
      </c>
      <c r="L3983" s="4" t="b">
        <v>0</v>
      </c>
      <c r="M3983" s="4" t="s">
        <v>58</v>
      </c>
      <c r="N3983" s="35">
        <f>'Landed Freight Margin Tool'!$D$4</f>
        <v>0.58708499999999997</v>
      </c>
      <c r="O3983" s="30">
        <f>(MAX($F3983,MIN(0.18*$D3983,$F3983*(1+$N3983))))</f>
        <v>3678.6347999999998</v>
      </c>
      <c r="P3983" s="35">
        <f>O3983/D3983</f>
        <v>0.18</v>
      </c>
    </row>
    <row r="3984" spans="1:16" x14ac:dyDescent="0.3">
      <c r="A3984" s="2">
        <v>45166</v>
      </c>
      <c r="B3984" s="3" t="s">
        <v>14113</v>
      </c>
      <c r="C3984" s="4" t="s">
        <v>14114</v>
      </c>
      <c r="D3984" s="27">
        <v>18740.080000000002</v>
      </c>
      <c r="E3984" s="27">
        <v>3373.21</v>
      </c>
      <c r="F3984" s="27">
        <v>2354.91</v>
      </c>
      <c r="G3984" s="26">
        <f>(E3984-F3984)/E3984</f>
        <v>0.30187862599719562</v>
      </c>
      <c r="H3984" s="27">
        <f>E3984-F3984</f>
        <v>1018.3000000000002</v>
      </c>
      <c r="I3984" s="35">
        <f>E3984/D3984</f>
        <v>0.17999976520911329</v>
      </c>
      <c r="J3984" s="3">
        <v>185003.36</v>
      </c>
      <c r="K3984" s="26">
        <v>6.0999999999999999E-2</v>
      </c>
      <c r="L3984" s="4" t="b">
        <v>0</v>
      </c>
      <c r="M3984" s="4" t="s">
        <v>58</v>
      </c>
      <c r="N3984" s="35">
        <f>'Landed Freight Margin Tool'!$D$4</f>
        <v>0.58708499999999997</v>
      </c>
      <c r="O3984" s="30">
        <f>(MAX($F3984,MIN(0.18*$D3984,$F3984*(1+$N3984))))</f>
        <v>3373.2144000000003</v>
      </c>
      <c r="P3984" s="35">
        <f>O3984/D3984</f>
        <v>0.18</v>
      </c>
    </row>
    <row r="3985" spans="1:16" x14ac:dyDescent="0.3">
      <c r="A3985" s="2">
        <v>45107</v>
      </c>
      <c r="B3985" s="3" t="s">
        <v>11361</v>
      </c>
      <c r="C3985" s="4" t="s">
        <v>11362</v>
      </c>
      <c r="D3985" s="27">
        <v>17046.8</v>
      </c>
      <c r="E3985" s="27">
        <v>3068.42</v>
      </c>
      <c r="F3985" s="27">
        <v>2001.05</v>
      </c>
      <c r="G3985" s="26">
        <f>(E3985-F3985)/E3985</f>
        <v>0.34785655158029216</v>
      </c>
      <c r="H3985" s="27">
        <f>E3985-F3985</f>
        <v>1067.3700000000001</v>
      </c>
      <c r="I3985" s="35">
        <f>E3985/D3985</f>
        <v>0.17999976535185491</v>
      </c>
      <c r="J3985" s="3">
        <v>185003.36</v>
      </c>
      <c r="K3985" s="26">
        <v>6.0999999999999999E-2</v>
      </c>
      <c r="L3985" s="4" t="b">
        <v>0</v>
      </c>
      <c r="M3985" s="4" t="s">
        <v>58</v>
      </c>
      <c r="N3985" s="35">
        <f>'Landed Freight Margin Tool'!$D$4</f>
        <v>0.58708499999999997</v>
      </c>
      <c r="O3985" s="30">
        <f>(MAX($F3985,MIN(0.18*$D3985,$F3985*(1+$N3985))))</f>
        <v>3068.424</v>
      </c>
      <c r="P3985" s="35">
        <f>O3985/D3985</f>
        <v>0.18</v>
      </c>
    </row>
    <row r="3986" spans="1:16" x14ac:dyDescent="0.3">
      <c r="A3986" s="2">
        <v>45247</v>
      </c>
      <c r="B3986" s="3" t="s">
        <v>9790</v>
      </c>
      <c r="C3986" s="4" t="s">
        <v>9791</v>
      </c>
      <c r="D3986" s="27">
        <v>16199.91</v>
      </c>
      <c r="E3986" s="27">
        <v>2915.98</v>
      </c>
      <c r="F3986" s="27">
        <v>1849.04</v>
      </c>
      <c r="G3986" s="26">
        <f>(E3986-F3986)/E3986</f>
        <v>0.36589414193512987</v>
      </c>
      <c r="H3986" s="27">
        <f>E3986-F3986</f>
        <v>1066.94</v>
      </c>
      <c r="I3986" s="35">
        <f>E3986/D3986</f>
        <v>0.1799997654307956</v>
      </c>
      <c r="J3986" s="3">
        <v>185003.36</v>
      </c>
      <c r="K3986" s="26">
        <v>6.0999999999999999E-2</v>
      </c>
      <c r="L3986" s="4" t="b">
        <v>0</v>
      </c>
      <c r="M3986" s="4" t="s">
        <v>58</v>
      </c>
      <c r="N3986" s="35">
        <f>'Landed Freight Margin Tool'!$D$4</f>
        <v>0.58708499999999997</v>
      </c>
      <c r="O3986" s="30">
        <f>(MAX($F3986,MIN(0.18*$D3986,$F3986*(1+$N3986))))</f>
        <v>2915.9838</v>
      </c>
      <c r="P3986" s="35">
        <f>O3986/D3986</f>
        <v>0.18</v>
      </c>
    </row>
    <row r="3987" spans="1:16" x14ac:dyDescent="0.3">
      <c r="A3987" s="2">
        <v>45191</v>
      </c>
      <c r="B3987" s="3" t="s">
        <v>17070</v>
      </c>
      <c r="C3987" s="4" t="s">
        <v>17071</v>
      </c>
      <c r="D3987" s="27">
        <v>6821.62</v>
      </c>
      <c r="E3987" s="27">
        <v>1227.8900000000001</v>
      </c>
      <c r="F3987" s="27">
        <v>1197.98</v>
      </c>
      <c r="G3987" s="26">
        <f>(E3987-F3987)/E3987</f>
        <v>2.4358859506959159E-2</v>
      </c>
      <c r="H3987" s="27">
        <f>E3987-F3987</f>
        <v>29.910000000000082</v>
      </c>
      <c r="I3987" s="35">
        <f>E3987/D3987</f>
        <v>0.17999976545160828</v>
      </c>
      <c r="J3987" s="3">
        <v>185003.36</v>
      </c>
      <c r="K3987" s="26">
        <v>6.0999999999999999E-2</v>
      </c>
      <c r="L3987" s="4" t="b">
        <v>0</v>
      </c>
      <c r="M3987" s="4" t="s">
        <v>58</v>
      </c>
      <c r="N3987" s="35">
        <f>'Landed Freight Margin Tool'!$D$4</f>
        <v>0.58708499999999997</v>
      </c>
      <c r="O3987" s="30">
        <f>(MAX($F3987,MIN(0.18*$D3987,$F3987*(1+$N3987))))</f>
        <v>1227.8915999999999</v>
      </c>
      <c r="P3987" s="35">
        <f>O3987/D3987</f>
        <v>0.18</v>
      </c>
    </row>
    <row r="3988" spans="1:16" x14ac:dyDescent="0.3">
      <c r="A3988" s="2">
        <v>45042</v>
      </c>
      <c r="B3988" s="3" t="s">
        <v>11646</v>
      </c>
      <c r="C3988" s="4" t="s">
        <v>11647</v>
      </c>
      <c r="D3988" s="27">
        <v>11085.57</v>
      </c>
      <c r="E3988" s="27">
        <v>1995.4</v>
      </c>
      <c r="F3988" s="27">
        <v>1161.06</v>
      </c>
      <c r="G3988" s="26">
        <f>(E3988-F3988)/E3988</f>
        <v>0.41813170291670848</v>
      </c>
      <c r="H3988" s="27">
        <f>E3988-F3988</f>
        <v>834.34000000000015</v>
      </c>
      <c r="I3988" s="35">
        <f>E3988/D3988</f>
        <v>0.17999976546086491</v>
      </c>
      <c r="J3988" s="3">
        <v>185003.36</v>
      </c>
      <c r="K3988" s="26">
        <v>6.0999999999999999E-2</v>
      </c>
      <c r="L3988" s="4" t="b">
        <v>0</v>
      </c>
      <c r="M3988" s="4" t="s">
        <v>58</v>
      </c>
      <c r="N3988" s="35">
        <f>'Landed Freight Margin Tool'!$D$4</f>
        <v>0.58708499999999997</v>
      </c>
      <c r="O3988" s="30">
        <f>(MAX($F3988,MIN(0.18*$D3988,$F3988*(1+$N3988))))</f>
        <v>1842.7009101000001</v>
      </c>
      <c r="P3988" s="35">
        <f>O3988/D3988</f>
        <v>0.16622518373886053</v>
      </c>
    </row>
    <row r="3989" spans="1:16" x14ac:dyDescent="0.3">
      <c r="A3989" s="2">
        <v>45021</v>
      </c>
      <c r="B3989" s="3" t="s">
        <v>3107</v>
      </c>
      <c r="C3989" s="4" t="s">
        <v>3108</v>
      </c>
      <c r="D3989" s="27">
        <v>21323.25</v>
      </c>
      <c r="E3989" s="27">
        <v>3838.18</v>
      </c>
      <c r="F3989" s="27">
        <v>2116.29</v>
      </c>
      <c r="G3989" s="26">
        <f>(E3989-F3989)/E3989</f>
        <v>0.44862148205659974</v>
      </c>
      <c r="H3989" s="27">
        <f>E3989-F3989</f>
        <v>1721.8899999999999</v>
      </c>
      <c r="I3989" s="35">
        <f>E3989/D3989</f>
        <v>0.1799997655141688</v>
      </c>
      <c r="J3989" s="3">
        <v>185003.36</v>
      </c>
      <c r="K3989" s="26">
        <v>6.0999999999999999E-2</v>
      </c>
      <c r="L3989" s="4" t="b">
        <v>0</v>
      </c>
      <c r="M3989" s="4" t="s">
        <v>58</v>
      </c>
      <c r="N3989" s="35">
        <f>'Landed Freight Margin Tool'!$D$4</f>
        <v>0.58708499999999997</v>
      </c>
      <c r="O3989" s="30">
        <f>(MAX($F3989,MIN(0.18*$D3989,$F3989*(1+$N3989))))</f>
        <v>3358.7321146500003</v>
      </c>
      <c r="P3989" s="35">
        <f>O3989/D3989</f>
        <v>0.1575150183321023</v>
      </c>
    </row>
    <row r="3990" spans="1:16" x14ac:dyDescent="0.3">
      <c r="A3990" s="2">
        <v>45176</v>
      </c>
      <c r="B3990" s="3" t="s">
        <v>7362</v>
      </c>
      <c r="C3990" s="4" t="s">
        <v>7363</v>
      </c>
      <c r="D3990" s="27">
        <v>14503.63</v>
      </c>
      <c r="E3990" s="27">
        <v>2610.65</v>
      </c>
      <c r="F3990" s="27">
        <v>2717.4</v>
      </c>
      <c r="G3990" s="26">
        <f>(E3990-F3990)/E3990</f>
        <v>-4.0890199758680787E-2</v>
      </c>
      <c r="H3990" s="27">
        <f>E3990-F3990</f>
        <v>-106.75</v>
      </c>
      <c r="I3990" s="35">
        <f>E3990/D3990</f>
        <v>0.17999976557592826</v>
      </c>
      <c r="J3990" s="3">
        <v>185003.36</v>
      </c>
      <c r="K3990" s="26">
        <v>6.0999999999999999E-2</v>
      </c>
      <c r="L3990" s="4" t="b">
        <v>0</v>
      </c>
      <c r="M3990" s="4" t="s">
        <v>58</v>
      </c>
      <c r="N3990" s="35">
        <f>'Landed Freight Margin Tool'!$D$4</f>
        <v>0.58708499999999997</v>
      </c>
      <c r="O3990" s="30">
        <f>(MAX($F3990,MIN(0.18*$D3990,$F3990*(1+$N3990))))</f>
        <v>2717.4</v>
      </c>
      <c r="P3990" s="35">
        <f>O3990/D3990</f>
        <v>0.18735999194684366</v>
      </c>
    </row>
    <row r="3991" spans="1:16" x14ac:dyDescent="0.3">
      <c r="A3991" s="2">
        <v>45028</v>
      </c>
      <c r="B3991" s="3" t="s">
        <v>16508</v>
      </c>
      <c r="C3991" s="4" t="s">
        <v>16509</v>
      </c>
      <c r="D3991" s="27">
        <v>19626.97</v>
      </c>
      <c r="E3991" s="27">
        <v>3532.85</v>
      </c>
      <c r="F3991" s="27">
        <v>1932.65</v>
      </c>
      <c r="G3991" s="26">
        <f>(E3991-F3991)/E3991</f>
        <v>0.45294875242368055</v>
      </c>
      <c r="H3991" s="27">
        <f>E3991-F3991</f>
        <v>1600.1999999999998</v>
      </c>
      <c r="I3991" s="35">
        <f>E3991/D3991</f>
        <v>0.17999976562862224</v>
      </c>
      <c r="J3991" s="3">
        <v>185003.36</v>
      </c>
      <c r="K3991" s="26">
        <v>6.0999999999999999E-2</v>
      </c>
      <c r="L3991" s="4" t="b">
        <v>0</v>
      </c>
      <c r="M3991" s="4" t="s">
        <v>58</v>
      </c>
      <c r="N3991" s="35">
        <f>'Landed Freight Margin Tool'!$D$4</f>
        <v>0.58708499999999997</v>
      </c>
      <c r="O3991" s="30">
        <f>(MAX($F3991,MIN(0.18*$D3991,$F3991*(1+$N3991))))</f>
        <v>3067.2798252500002</v>
      </c>
      <c r="P3991" s="35">
        <f>O3991/D3991</f>
        <v>0.15627882578156485</v>
      </c>
    </row>
    <row r="3992" spans="1:16" x14ac:dyDescent="0.3">
      <c r="A3992" s="2">
        <v>45259</v>
      </c>
      <c r="B3992" s="3" t="s">
        <v>3070</v>
      </c>
      <c r="C3992" s="4" t="s">
        <v>3071</v>
      </c>
      <c r="D3992" s="27">
        <v>853.39</v>
      </c>
      <c r="E3992" s="27">
        <v>153.61000000000001</v>
      </c>
      <c r="F3992" s="27">
        <v>96.76</v>
      </c>
      <c r="G3992" s="26">
        <f>(E3992-F3992)/E3992</f>
        <v>0.37009309289759784</v>
      </c>
      <c r="H3992" s="27">
        <f>E3992-F3992</f>
        <v>56.850000000000009</v>
      </c>
      <c r="I3992" s="35">
        <f>E3992/D3992</f>
        <v>0.17999976564056294</v>
      </c>
      <c r="J3992" s="3">
        <v>185003.36</v>
      </c>
      <c r="K3992" s="26">
        <v>6.0999999999999999E-2</v>
      </c>
      <c r="L3992" s="4" t="b">
        <v>0</v>
      </c>
      <c r="M3992" s="4" t="s">
        <v>58</v>
      </c>
      <c r="N3992" s="35">
        <f>'Landed Freight Margin Tool'!$D$4</f>
        <v>0.58708499999999997</v>
      </c>
      <c r="O3992" s="30">
        <f>(MAX($F3992,MIN(0.18*$D3992,$F3992*(1+$N3992))))</f>
        <v>153.56634460000001</v>
      </c>
      <c r="P3992" s="35">
        <f>O3992/D3992</f>
        <v>0.17994861036571791</v>
      </c>
    </row>
    <row r="3993" spans="1:16" x14ac:dyDescent="0.3">
      <c r="A3993" s="2">
        <v>44936</v>
      </c>
      <c r="B3993" s="3" t="s">
        <v>13094</v>
      </c>
      <c r="C3993" s="4" t="s">
        <v>13095</v>
      </c>
      <c r="D3993" s="27">
        <v>8533.9</v>
      </c>
      <c r="E3993" s="27">
        <v>1536.1</v>
      </c>
      <c r="F3993" s="27">
        <v>976.6</v>
      </c>
      <c r="G3993" s="26">
        <f>(E3993-F3993)/E3993</f>
        <v>0.36423409934249068</v>
      </c>
      <c r="H3993" s="27">
        <f>E3993-F3993</f>
        <v>559.49999999999989</v>
      </c>
      <c r="I3993" s="35">
        <f>E3993/D3993</f>
        <v>0.17999976564056294</v>
      </c>
      <c r="J3993" s="3">
        <v>185003.36</v>
      </c>
      <c r="K3993" s="26">
        <v>6.0999999999999999E-2</v>
      </c>
      <c r="L3993" s="4" t="b">
        <v>0</v>
      </c>
      <c r="M3993" s="4" t="s">
        <v>58</v>
      </c>
      <c r="N3993" s="35">
        <f>'Landed Freight Margin Tool'!$D$4</f>
        <v>0.58708499999999997</v>
      </c>
      <c r="O3993" s="30">
        <f>(MAX($F3993,MIN(0.18*$D3993,$F3993*(1+$N3993))))</f>
        <v>1536.1019999999999</v>
      </c>
      <c r="P3993" s="35">
        <f>O3993/D3993</f>
        <v>0.18</v>
      </c>
    </row>
    <row r="3994" spans="1:16" x14ac:dyDescent="0.3">
      <c r="A3994" s="2">
        <v>45014</v>
      </c>
      <c r="B3994" s="3" t="s">
        <v>16727</v>
      </c>
      <c r="C3994" s="4" t="s">
        <v>16728</v>
      </c>
      <c r="D3994" s="27">
        <v>15375.02</v>
      </c>
      <c r="E3994" s="27">
        <v>2767.5</v>
      </c>
      <c r="F3994" s="27">
        <v>1928.14</v>
      </c>
      <c r="G3994" s="26">
        <f>(E3994-F3994)/E3994</f>
        <v>0.30329177958446246</v>
      </c>
      <c r="H3994" s="27">
        <f>E3994-F3994</f>
        <v>839.3599999999999</v>
      </c>
      <c r="I3994" s="35">
        <f>E3994/D3994</f>
        <v>0.1799997658539631</v>
      </c>
      <c r="J3994" s="3">
        <v>185003.36</v>
      </c>
      <c r="K3994" s="26">
        <v>6.0999999999999999E-2</v>
      </c>
      <c r="L3994" s="4" t="b">
        <v>0</v>
      </c>
      <c r="M3994" s="4" t="s">
        <v>58</v>
      </c>
      <c r="N3994" s="35">
        <f>'Landed Freight Margin Tool'!$D$4</f>
        <v>0.58708499999999997</v>
      </c>
      <c r="O3994" s="30">
        <f>(MAX($F3994,MIN(0.18*$D3994,$F3994*(1+$N3994))))</f>
        <v>2767.5036</v>
      </c>
      <c r="P3994" s="35">
        <f>O3994/D3994</f>
        <v>0.18</v>
      </c>
    </row>
    <row r="3995" spans="1:16" x14ac:dyDescent="0.3">
      <c r="A3995" s="2">
        <v>44978</v>
      </c>
      <c r="B3995" s="3" t="s">
        <v>7206</v>
      </c>
      <c r="C3995" s="4" t="s">
        <v>7207</v>
      </c>
      <c r="D3995" s="27">
        <v>8543.9</v>
      </c>
      <c r="E3995" s="27">
        <v>1537.9</v>
      </c>
      <c r="F3995" s="27">
        <v>1158.6300000000001</v>
      </c>
      <c r="G3995" s="26">
        <f>(E3995-F3995)/E3995</f>
        <v>0.24661551466285192</v>
      </c>
      <c r="H3995" s="27">
        <f>E3995-F3995</f>
        <v>379.27</v>
      </c>
      <c r="I3995" s="35">
        <f>E3995/D3995</f>
        <v>0.17999976591486325</v>
      </c>
      <c r="J3995" s="3">
        <v>185003.36</v>
      </c>
      <c r="K3995" s="26">
        <v>6.0999999999999999E-2</v>
      </c>
      <c r="L3995" s="4" t="b">
        <v>0</v>
      </c>
      <c r="M3995" s="4" t="s">
        <v>58</v>
      </c>
      <c r="N3995" s="35">
        <f>'Landed Freight Margin Tool'!$D$4</f>
        <v>0.58708499999999997</v>
      </c>
      <c r="O3995" s="30">
        <f>(MAX($F3995,MIN(0.18*$D3995,$F3995*(1+$N3995))))</f>
        <v>1537.9019999999998</v>
      </c>
      <c r="P3995" s="35">
        <f>O3995/D3995</f>
        <v>0.18</v>
      </c>
    </row>
    <row r="3996" spans="1:16" x14ac:dyDescent="0.3">
      <c r="A3996" s="2">
        <v>45251</v>
      </c>
      <c r="B3996" s="3" t="s">
        <v>22390</v>
      </c>
      <c r="C3996" s="4" t="s">
        <v>22391</v>
      </c>
      <c r="D3996" s="27">
        <v>17944.689999999999</v>
      </c>
      <c r="E3996" s="27">
        <v>3230.04</v>
      </c>
      <c r="F3996" s="27">
        <v>2398.44</v>
      </c>
      <c r="G3996" s="26">
        <f>(E3996-F3996)/E3996</f>
        <v>0.25745811197384549</v>
      </c>
      <c r="H3996" s="27">
        <f>E3996-F3996</f>
        <v>831.59999999999991</v>
      </c>
      <c r="I3996" s="35">
        <f>E3996/D3996</f>
        <v>0.17999976594747527</v>
      </c>
      <c r="J3996" s="3">
        <v>185003.36</v>
      </c>
      <c r="K3996" s="26">
        <v>6.0999999999999999E-2</v>
      </c>
      <c r="L3996" s="4" t="b">
        <v>0</v>
      </c>
      <c r="M3996" s="4" t="s">
        <v>58</v>
      </c>
      <c r="N3996" s="35">
        <f>'Landed Freight Margin Tool'!$D$4</f>
        <v>0.58708499999999997</v>
      </c>
      <c r="O3996" s="30">
        <f>(MAX($F3996,MIN(0.18*$D3996,$F3996*(1+$N3996))))</f>
        <v>3230.0441999999998</v>
      </c>
      <c r="P3996" s="35">
        <f>O3996/D3996</f>
        <v>0.18</v>
      </c>
    </row>
    <row r="3997" spans="1:16" x14ac:dyDescent="0.3">
      <c r="A3997" s="2">
        <v>45217</v>
      </c>
      <c r="B3997" s="3" t="s">
        <v>5140</v>
      </c>
      <c r="C3997" s="4" t="s">
        <v>5141</v>
      </c>
      <c r="D3997" s="27">
        <v>12818.85</v>
      </c>
      <c r="E3997" s="27">
        <v>2307.39</v>
      </c>
      <c r="F3997" s="27">
        <v>1640.15</v>
      </c>
      <c r="G3997" s="26">
        <f>(E3997-F3997)/E3997</f>
        <v>0.28917521528653578</v>
      </c>
      <c r="H3997" s="27">
        <f>E3997-F3997</f>
        <v>667.23999999999978</v>
      </c>
      <c r="I3997" s="35">
        <f>E3997/D3997</f>
        <v>0.17999976596964626</v>
      </c>
      <c r="J3997" s="3">
        <v>185003.36</v>
      </c>
      <c r="K3997" s="26">
        <v>6.0999999999999999E-2</v>
      </c>
      <c r="L3997" s="4" t="b">
        <v>0</v>
      </c>
      <c r="M3997" s="4" t="s">
        <v>58</v>
      </c>
      <c r="N3997" s="35">
        <f>'Landed Freight Margin Tool'!$D$4</f>
        <v>0.58708499999999997</v>
      </c>
      <c r="O3997" s="30">
        <f>(MAX($F3997,MIN(0.18*$D3997,$F3997*(1+$N3997))))</f>
        <v>2307.393</v>
      </c>
      <c r="P3997" s="35">
        <f>O3997/D3997</f>
        <v>0.18</v>
      </c>
    </row>
    <row r="3998" spans="1:16" x14ac:dyDescent="0.3">
      <c r="A3998" s="2">
        <v>45016</v>
      </c>
      <c r="B3998" s="3" t="s">
        <v>10214</v>
      </c>
      <c r="C3998" s="4" t="s">
        <v>10215</v>
      </c>
      <c r="D3998" s="27">
        <v>9415.7900000000009</v>
      </c>
      <c r="E3998" s="27">
        <v>1694.84</v>
      </c>
      <c r="F3998" s="27">
        <v>1006.85</v>
      </c>
      <c r="G3998" s="26">
        <f>(E3998-F3998)/E3998</f>
        <v>0.40593212338627832</v>
      </c>
      <c r="H3998" s="27">
        <f>E3998-F3998</f>
        <v>687.9899999999999</v>
      </c>
      <c r="I3998" s="35">
        <f>E3998/D3998</f>
        <v>0.1799997663499292</v>
      </c>
      <c r="J3998" s="3">
        <v>185003.36</v>
      </c>
      <c r="K3998" s="26">
        <v>6.0999999999999999E-2</v>
      </c>
      <c r="L3998" s="4" t="b">
        <v>0</v>
      </c>
      <c r="M3998" s="4" t="s">
        <v>58</v>
      </c>
      <c r="N3998" s="35">
        <f>'Landed Freight Margin Tool'!$D$4</f>
        <v>0.58708499999999997</v>
      </c>
      <c r="O3998" s="30">
        <f>(MAX($F3998,MIN(0.18*$D3998,$F3998*(1+$N3998))))</f>
        <v>1597.95653225</v>
      </c>
      <c r="P3998" s="35">
        <f>O3998/D3998</f>
        <v>0.1697102985782393</v>
      </c>
    </row>
    <row r="3999" spans="1:16" x14ac:dyDescent="0.3">
      <c r="A3999" s="2">
        <v>44998</v>
      </c>
      <c r="B3999" s="3" t="s">
        <v>996</v>
      </c>
      <c r="C3999" s="4" t="s">
        <v>997</v>
      </c>
      <c r="D3999" s="27">
        <v>19690.47</v>
      </c>
      <c r="E3999" s="27">
        <v>3544.28</v>
      </c>
      <c r="F3999" s="27">
        <v>2227.86</v>
      </c>
      <c r="G3999" s="26">
        <f>(E3999-F3999)/E3999</f>
        <v>0.37142099382667282</v>
      </c>
      <c r="H3999" s="27">
        <f>E3999-F3999</f>
        <v>1316.42</v>
      </c>
      <c r="I3999" s="35">
        <f>E3999/D3999</f>
        <v>0.17999976638444892</v>
      </c>
      <c r="J3999" s="3">
        <v>185003.36</v>
      </c>
      <c r="K3999" s="26">
        <v>6.0999999999999999E-2</v>
      </c>
      <c r="L3999" s="4" t="b">
        <v>0</v>
      </c>
      <c r="M3999" s="4" t="s">
        <v>58</v>
      </c>
      <c r="N3999" s="35">
        <f>'Landed Freight Margin Tool'!$D$4</f>
        <v>0.58708499999999997</v>
      </c>
      <c r="O3999" s="30">
        <f>(MAX($F3999,MIN(0.18*$D3999,$F3999*(1+$N3999))))</f>
        <v>3535.8031881000002</v>
      </c>
      <c r="P3999" s="35">
        <f>O3999/D3999</f>
        <v>0.17956926310545152</v>
      </c>
    </row>
    <row r="4000" spans="1:16" x14ac:dyDescent="0.3">
      <c r="A4000" s="2">
        <v>45028</v>
      </c>
      <c r="B4000" s="3" t="s">
        <v>13387</v>
      </c>
      <c r="C4000" s="4" t="s">
        <v>13388</v>
      </c>
      <c r="D4000" s="27">
        <v>21413.75</v>
      </c>
      <c r="E4000" s="27">
        <v>3854.47</v>
      </c>
      <c r="F4000" s="27">
        <v>2492.64</v>
      </c>
      <c r="G4000" s="26">
        <f>(E4000-F4000)/E4000</f>
        <v>0.35331186907668238</v>
      </c>
      <c r="H4000" s="27">
        <f>E4000-F4000</f>
        <v>1361.83</v>
      </c>
      <c r="I4000" s="35">
        <f>E4000/D4000</f>
        <v>0.17999976650516605</v>
      </c>
      <c r="J4000" s="3">
        <v>185003.36</v>
      </c>
      <c r="K4000" s="26">
        <v>6.0999999999999999E-2</v>
      </c>
      <c r="L4000" s="4" t="b">
        <v>0</v>
      </c>
      <c r="M4000" s="4" t="s">
        <v>58</v>
      </c>
      <c r="N4000" s="35">
        <f>'Landed Freight Margin Tool'!$D$4</f>
        <v>0.58708499999999997</v>
      </c>
      <c r="O4000" s="30">
        <f>(MAX($F4000,MIN(0.18*$D4000,$F4000*(1+$N4000))))</f>
        <v>3854.4749999999999</v>
      </c>
      <c r="P4000" s="35">
        <f>O4000/D4000</f>
        <v>0.18</v>
      </c>
    </row>
    <row r="4001" spans="1:16" x14ac:dyDescent="0.3">
      <c r="A4001" s="2">
        <v>45005</v>
      </c>
      <c r="B4001" s="3" t="s">
        <v>19944</v>
      </c>
      <c r="C4001" s="4" t="s">
        <v>19945</v>
      </c>
      <c r="D4001" s="27">
        <v>11993.46</v>
      </c>
      <c r="E4001" s="27">
        <v>2158.8200000000002</v>
      </c>
      <c r="F4001" s="27">
        <v>1191.1099999999999</v>
      </c>
      <c r="G4001" s="26">
        <f>(E4001-F4001)/E4001</f>
        <v>0.44825877099526601</v>
      </c>
      <c r="H4001" s="27">
        <f>E4001-F4001</f>
        <v>967.71000000000026</v>
      </c>
      <c r="I4001" s="35">
        <f>E4001/D4001</f>
        <v>0.17999976653943067</v>
      </c>
      <c r="J4001" s="3">
        <v>185003.36</v>
      </c>
      <c r="K4001" s="26">
        <v>6.0999999999999999E-2</v>
      </c>
      <c r="L4001" s="4" t="b">
        <v>0</v>
      </c>
      <c r="M4001" s="4" t="s">
        <v>58</v>
      </c>
      <c r="N4001" s="35">
        <f>'Landed Freight Margin Tool'!$D$4</f>
        <v>0.58708499999999997</v>
      </c>
      <c r="O4001" s="30">
        <f>(MAX($F4001,MIN(0.18*$D4001,$F4001*(1+$N4001))))</f>
        <v>1890.39281435</v>
      </c>
      <c r="P4001" s="35">
        <f>O4001/D4001</f>
        <v>0.15761863668616063</v>
      </c>
    </row>
    <row r="4002" spans="1:16" x14ac:dyDescent="0.3">
      <c r="A4002" s="2">
        <v>45218</v>
      </c>
      <c r="B4002" s="3" t="s">
        <v>6534</v>
      </c>
      <c r="C4002" s="4" t="s">
        <v>6535</v>
      </c>
      <c r="D4002" s="27">
        <v>14583.13</v>
      </c>
      <c r="E4002" s="27">
        <v>2624.96</v>
      </c>
      <c r="F4002" s="27">
        <v>1782.92</v>
      </c>
      <c r="G4002" s="26">
        <f>(E4002-F4002)/E4002</f>
        <v>0.32078203096428132</v>
      </c>
      <c r="H4002" s="27">
        <f>E4002-F4002</f>
        <v>842.04</v>
      </c>
      <c r="I4002" s="35">
        <f>E4002/D4002</f>
        <v>0.17999976685389216</v>
      </c>
      <c r="J4002" s="3">
        <v>185003.36</v>
      </c>
      <c r="K4002" s="26">
        <v>6.0999999999999999E-2</v>
      </c>
      <c r="L4002" s="4" t="b">
        <v>0</v>
      </c>
      <c r="M4002" s="4" t="s">
        <v>58</v>
      </c>
      <c r="N4002" s="35">
        <f>'Landed Freight Margin Tool'!$D$4</f>
        <v>0.58708499999999997</v>
      </c>
      <c r="O4002" s="30">
        <f>(MAX($F4002,MIN(0.18*$D4002,$F4002*(1+$N4002))))</f>
        <v>2624.9633999999996</v>
      </c>
      <c r="P4002" s="35">
        <f>O4002/D4002</f>
        <v>0.18</v>
      </c>
    </row>
    <row r="4003" spans="1:16" x14ac:dyDescent="0.3">
      <c r="A4003" s="2">
        <v>45181</v>
      </c>
      <c r="B4003" s="3" t="s">
        <v>14222</v>
      </c>
      <c r="C4003" s="4" t="s">
        <v>14223</v>
      </c>
      <c r="D4003" s="27">
        <v>19737.97</v>
      </c>
      <c r="E4003" s="27">
        <v>3552.83</v>
      </c>
      <c r="F4003" s="27">
        <v>1963.29</v>
      </c>
      <c r="G4003" s="26">
        <f>(E4003-F4003)/E4003</f>
        <v>0.44740108589490629</v>
      </c>
      <c r="H4003" s="27">
        <f>E4003-F4003</f>
        <v>1589.54</v>
      </c>
      <c r="I4003" s="35">
        <f>E4003/D4003</f>
        <v>0.17999976694665154</v>
      </c>
      <c r="J4003" s="3">
        <v>185003.36</v>
      </c>
      <c r="K4003" s="26">
        <v>6.0999999999999999E-2</v>
      </c>
      <c r="L4003" s="4" t="b">
        <v>0</v>
      </c>
      <c r="M4003" s="4" t="s">
        <v>58</v>
      </c>
      <c r="N4003" s="35">
        <f>'Landed Freight Margin Tool'!$D$4</f>
        <v>0.58708499999999997</v>
      </c>
      <c r="O4003" s="30">
        <f>(MAX($F4003,MIN(0.18*$D4003,$F4003*(1+$N4003))))</f>
        <v>3115.9081096499999</v>
      </c>
      <c r="P4003" s="35">
        <f>O4003/D4003</f>
        <v>0.15786365617386183</v>
      </c>
    </row>
    <row r="4004" spans="1:16" x14ac:dyDescent="0.3">
      <c r="A4004" s="2">
        <v>45273</v>
      </c>
      <c r="B4004" s="3" t="s">
        <v>14979</v>
      </c>
      <c r="C4004" s="4" t="s">
        <v>14980</v>
      </c>
      <c r="D4004" s="27">
        <v>6013.23</v>
      </c>
      <c r="E4004" s="27">
        <v>1082.3800000000001</v>
      </c>
      <c r="F4004" s="27">
        <v>819.48</v>
      </c>
      <c r="G4004" s="26">
        <f>(E4004-F4004)/E4004</f>
        <v>0.24289066686376326</v>
      </c>
      <c r="H4004" s="27">
        <f>E4004-F4004</f>
        <v>262.90000000000009</v>
      </c>
      <c r="I4004" s="35">
        <f>E4004/D4004</f>
        <v>0.17999976718003471</v>
      </c>
      <c r="J4004" s="3">
        <v>185003.36</v>
      </c>
      <c r="K4004" s="26">
        <v>6.0999999999999999E-2</v>
      </c>
      <c r="L4004" s="4" t="b">
        <v>0</v>
      </c>
      <c r="M4004" s="4" t="s">
        <v>58</v>
      </c>
      <c r="N4004" s="35">
        <f>'Landed Freight Margin Tool'!$D$4</f>
        <v>0.58708499999999997</v>
      </c>
      <c r="O4004" s="30">
        <f>(MAX($F4004,MIN(0.18*$D4004,$F4004*(1+$N4004))))</f>
        <v>1082.3814</v>
      </c>
      <c r="P4004" s="35">
        <f>O4004/D4004</f>
        <v>0.18000000000000002</v>
      </c>
    </row>
    <row r="4005" spans="1:16" x14ac:dyDescent="0.3">
      <c r="A4005" s="2">
        <v>45152</v>
      </c>
      <c r="B4005" s="3" t="s">
        <v>23206</v>
      </c>
      <c r="C4005" s="4" t="s">
        <v>23207</v>
      </c>
      <c r="D4005" s="27">
        <v>13761.74</v>
      </c>
      <c r="E4005" s="27">
        <v>2477.11</v>
      </c>
      <c r="F4005" s="27">
        <v>1735.36</v>
      </c>
      <c r="G4005" s="26">
        <f>(E4005-F4005)/E4005</f>
        <v>0.29944168809620897</v>
      </c>
      <c r="H4005" s="27">
        <f>E4005-F4005</f>
        <v>741.75000000000023</v>
      </c>
      <c r="I4005" s="35">
        <f>E4005/D4005</f>
        <v>0.17999976747126456</v>
      </c>
      <c r="J4005" s="3">
        <v>185003.36</v>
      </c>
      <c r="K4005" s="26">
        <v>6.0999999999999999E-2</v>
      </c>
      <c r="L4005" s="4" t="b">
        <v>0</v>
      </c>
      <c r="M4005" s="4" t="s">
        <v>58</v>
      </c>
      <c r="N4005" s="35">
        <f>'Landed Freight Margin Tool'!$D$4</f>
        <v>0.58708499999999997</v>
      </c>
      <c r="O4005" s="30">
        <f>(MAX($F4005,MIN(0.18*$D4005,$F4005*(1+$N4005))))</f>
        <v>2477.1131999999998</v>
      </c>
      <c r="P4005" s="35">
        <f>O4005/D4005</f>
        <v>0.18</v>
      </c>
    </row>
    <row r="4006" spans="1:16" x14ac:dyDescent="0.3">
      <c r="A4006" s="2">
        <v>45083</v>
      </c>
      <c r="B4006" s="3" t="s">
        <v>4966</v>
      </c>
      <c r="C4006" s="4" t="s">
        <v>4967</v>
      </c>
      <c r="D4006" s="27">
        <v>2583.17</v>
      </c>
      <c r="E4006" s="27">
        <v>464.97</v>
      </c>
      <c r="F4006" s="27">
        <v>267.77999999999997</v>
      </c>
      <c r="G4006" s="26">
        <f>(E4006-F4006)/E4006</f>
        <v>0.42409187689528366</v>
      </c>
      <c r="H4006" s="27">
        <f>E4006-F4006</f>
        <v>197.19000000000005</v>
      </c>
      <c r="I4006" s="35">
        <f>E4006/D4006</f>
        <v>0.17999976772724985</v>
      </c>
      <c r="J4006" s="3">
        <v>185003.36</v>
      </c>
      <c r="K4006" s="26">
        <v>6.0999999999999999E-2</v>
      </c>
      <c r="L4006" s="4" t="b">
        <v>0</v>
      </c>
      <c r="M4006" s="4" t="s">
        <v>58</v>
      </c>
      <c r="N4006" s="35">
        <f>'Landed Freight Margin Tool'!$D$4</f>
        <v>0.58708499999999997</v>
      </c>
      <c r="O4006" s="30">
        <f>(MAX($F4006,MIN(0.18*$D4006,$F4006*(1+$N4006))))</f>
        <v>424.98962129999995</v>
      </c>
      <c r="P4006" s="35">
        <f>O4006/D4006</f>
        <v>0.16452251353956571</v>
      </c>
    </row>
    <row r="4007" spans="1:16" x14ac:dyDescent="0.3">
      <c r="A4007" s="2">
        <v>45103</v>
      </c>
      <c r="B4007" s="3" t="s">
        <v>12222</v>
      </c>
      <c r="C4007" s="4" t="s">
        <v>12223</v>
      </c>
      <c r="D4007" s="27">
        <v>12055.96</v>
      </c>
      <c r="E4007" s="27">
        <v>2170.0700000000002</v>
      </c>
      <c r="F4007" s="27">
        <v>1139.96</v>
      </c>
      <c r="G4007" s="26">
        <f>(E4007-F4007)/E4007</f>
        <v>0.47468975655163198</v>
      </c>
      <c r="H4007" s="27">
        <f>E4007-F4007</f>
        <v>1030.1100000000001</v>
      </c>
      <c r="I4007" s="35">
        <f>E4007/D4007</f>
        <v>0.17999976774972712</v>
      </c>
      <c r="J4007" s="3">
        <v>185003.36</v>
      </c>
      <c r="K4007" s="26">
        <v>6.0999999999999999E-2</v>
      </c>
      <c r="L4007" s="4" t="b">
        <v>0</v>
      </c>
      <c r="M4007" s="4" t="s">
        <v>58</v>
      </c>
      <c r="N4007" s="35">
        <f>'Landed Freight Margin Tool'!$D$4</f>
        <v>0.58708499999999997</v>
      </c>
      <c r="O4007" s="30">
        <f>(MAX($F4007,MIN(0.18*$D4007,$F4007*(1+$N4007))))</f>
        <v>1809.2134166000001</v>
      </c>
      <c r="P4007" s="35">
        <f>O4007/D4007</f>
        <v>0.15006796776034428</v>
      </c>
    </row>
    <row r="4008" spans="1:16" x14ac:dyDescent="0.3">
      <c r="A4008" s="2">
        <v>45146</v>
      </c>
      <c r="B4008" s="3" t="s">
        <v>6624</v>
      </c>
      <c r="C4008" s="4" t="s">
        <v>6625</v>
      </c>
      <c r="D4008" s="27">
        <v>21532.25</v>
      </c>
      <c r="E4008" s="27">
        <v>3875.8</v>
      </c>
      <c r="F4008" s="27">
        <v>2752.38</v>
      </c>
      <c r="G4008" s="26">
        <f>(E4008-F4008)/E4008</f>
        <v>0.28985499767789874</v>
      </c>
      <c r="H4008" s="27">
        <f>E4008-F4008</f>
        <v>1123.42</v>
      </c>
      <c r="I4008" s="35">
        <f>E4008/D4008</f>
        <v>0.17999976779017521</v>
      </c>
      <c r="J4008" s="3">
        <v>185003.36</v>
      </c>
      <c r="K4008" s="26">
        <v>6.0999999999999999E-2</v>
      </c>
      <c r="L4008" s="4" t="b">
        <v>0</v>
      </c>
      <c r="M4008" s="4" t="s">
        <v>58</v>
      </c>
      <c r="N4008" s="35">
        <f>'Landed Freight Margin Tool'!$D$4</f>
        <v>0.58708499999999997</v>
      </c>
      <c r="O4008" s="30">
        <f>(MAX($F4008,MIN(0.18*$D4008,$F4008*(1+$N4008))))</f>
        <v>3875.8049999999998</v>
      </c>
      <c r="P4008" s="35">
        <f>O4008/D4008</f>
        <v>0.18</v>
      </c>
    </row>
    <row r="4009" spans="1:16" x14ac:dyDescent="0.3">
      <c r="A4009" s="2">
        <v>45243</v>
      </c>
      <c r="B4009" s="3" t="s">
        <v>2575</v>
      </c>
      <c r="C4009" s="4" t="s">
        <v>2576</v>
      </c>
      <c r="D4009" s="27">
        <v>6036.73</v>
      </c>
      <c r="E4009" s="27">
        <v>1086.6099999999999</v>
      </c>
      <c r="F4009" s="27">
        <v>731.79</v>
      </c>
      <c r="G4009" s="26">
        <f>(E4009-F4009)/E4009</f>
        <v>0.32653850047395105</v>
      </c>
      <c r="H4009" s="27">
        <f>E4009-F4009</f>
        <v>354.81999999999994</v>
      </c>
      <c r="I4009" s="35">
        <f>E4009/D4009</f>
        <v>0.17999976808636464</v>
      </c>
      <c r="J4009" s="3">
        <v>185003.36</v>
      </c>
      <c r="K4009" s="26">
        <v>6.0999999999999999E-2</v>
      </c>
      <c r="L4009" s="4" t="b">
        <v>0</v>
      </c>
      <c r="M4009" s="4" t="s">
        <v>58</v>
      </c>
      <c r="N4009" s="35">
        <f>'Landed Freight Margin Tool'!$D$4</f>
        <v>0.58708499999999997</v>
      </c>
      <c r="O4009" s="30">
        <f>(MAX($F4009,MIN(0.18*$D4009,$F4009*(1+$N4009))))</f>
        <v>1086.6113999999998</v>
      </c>
      <c r="P4009" s="35">
        <f>O4009/D4009</f>
        <v>0.17999999999999997</v>
      </c>
    </row>
    <row r="4010" spans="1:16" x14ac:dyDescent="0.3">
      <c r="A4010" s="2">
        <v>44942</v>
      </c>
      <c r="B4010" s="3" t="s">
        <v>10703</v>
      </c>
      <c r="C4010" s="4" t="s">
        <v>10704</v>
      </c>
      <c r="D4010" s="27">
        <v>21571.25</v>
      </c>
      <c r="E4010" s="27">
        <v>3882.82</v>
      </c>
      <c r="F4010" s="27">
        <v>1819.21</v>
      </c>
      <c r="G4010" s="26">
        <f>(E4010-F4010)/E4010</f>
        <v>0.53147197140222824</v>
      </c>
      <c r="H4010" s="27">
        <f>E4010-F4010</f>
        <v>2063.61</v>
      </c>
      <c r="I4010" s="35">
        <f>E4010/D4010</f>
        <v>0.17999976821000174</v>
      </c>
      <c r="J4010" s="3">
        <v>185003.36</v>
      </c>
      <c r="K4010" s="26">
        <v>6.0999999999999999E-2</v>
      </c>
      <c r="L4010" s="4" t="b">
        <v>0</v>
      </c>
      <c r="M4010" s="4" t="s">
        <v>58</v>
      </c>
      <c r="N4010" s="35">
        <f>'Landed Freight Margin Tool'!$D$4</f>
        <v>0.58708499999999997</v>
      </c>
      <c r="O4010" s="30">
        <f>(MAX($F4010,MIN(0.18*$D4010,$F4010*(1+$N4010))))</f>
        <v>2887.2409028500001</v>
      </c>
      <c r="P4010" s="35">
        <f>O4010/D4010</f>
        <v>0.13384671277046997</v>
      </c>
    </row>
    <row r="4011" spans="1:16" x14ac:dyDescent="0.3">
      <c r="A4011" s="2">
        <v>45107</v>
      </c>
      <c r="B4011" s="3" t="s">
        <v>21464</v>
      </c>
      <c r="C4011" s="4" t="s">
        <v>21465</v>
      </c>
      <c r="D4011" s="27">
        <v>21581.75</v>
      </c>
      <c r="E4011" s="27">
        <v>3884.71</v>
      </c>
      <c r="F4011" s="27">
        <v>2787.32</v>
      </c>
      <c r="G4011" s="26">
        <f>(E4011-F4011)/E4011</f>
        <v>0.28248955520489299</v>
      </c>
      <c r="H4011" s="27">
        <f>E4011-F4011</f>
        <v>1097.3899999999999</v>
      </c>
      <c r="I4011" s="35">
        <f>E4011/D4011</f>
        <v>0.1799997683227727</v>
      </c>
      <c r="J4011" s="3">
        <v>185003.36</v>
      </c>
      <c r="K4011" s="26">
        <v>6.0999999999999999E-2</v>
      </c>
      <c r="L4011" s="4" t="b">
        <v>0</v>
      </c>
      <c r="M4011" s="4" t="s">
        <v>58</v>
      </c>
      <c r="N4011" s="35">
        <f>'Landed Freight Margin Tool'!$D$4</f>
        <v>0.58708499999999997</v>
      </c>
      <c r="O4011" s="30">
        <f>(MAX($F4011,MIN(0.18*$D4011,$F4011*(1+$N4011))))</f>
        <v>3884.7149999999997</v>
      </c>
      <c r="P4011" s="35">
        <f>O4011/D4011</f>
        <v>0.18</v>
      </c>
    </row>
    <row r="4012" spans="1:16" x14ac:dyDescent="0.3">
      <c r="A4012" s="2">
        <v>45070</v>
      </c>
      <c r="B4012" s="3" t="s">
        <v>17610</v>
      </c>
      <c r="C4012" s="4" t="s">
        <v>17611</v>
      </c>
      <c r="D4012" s="27">
        <v>7770.01</v>
      </c>
      <c r="E4012" s="27">
        <v>1398.6</v>
      </c>
      <c r="F4012" s="27">
        <v>1044.48</v>
      </c>
      <c r="G4012" s="26">
        <f>(E4012-F4012)/E4012</f>
        <v>0.25319605319605315</v>
      </c>
      <c r="H4012" s="27">
        <f>E4012-F4012</f>
        <v>354.11999999999989</v>
      </c>
      <c r="I4012" s="35">
        <f>E4012/D4012</f>
        <v>0.17999976834006648</v>
      </c>
      <c r="J4012" s="3">
        <v>185003.36</v>
      </c>
      <c r="K4012" s="26">
        <v>6.0999999999999999E-2</v>
      </c>
      <c r="L4012" s="4" t="b">
        <v>0</v>
      </c>
      <c r="M4012" s="4" t="s">
        <v>58</v>
      </c>
      <c r="N4012" s="35">
        <f>'Landed Freight Margin Tool'!$D$4</f>
        <v>0.58708499999999997</v>
      </c>
      <c r="O4012" s="30">
        <f>(MAX($F4012,MIN(0.18*$D4012,$F4012*(1+$N4012))))</f>
        <v>1398.6017999999999</v>
      </c>
      <c r="P4012" s="35">
        <f>O4012/D4012</f>
        <v>0.18</v>
      </c>
    </row>
    <row r="4013" spans="1:16" x14ac:dyDescent="0.3">
      <c r="A4013" s="2">
        <v>44987</v>
      </c>
      <c r="B4013" s="3" t="s">
        <v>19012</v>
      </c>
      <c r="C4013" s="4" t="s">
        <v>19013</v>
      </c>
      <c r="D4013" s="27">
        <v>7776.01</v>
      </c>
      <c r="E4013" s="27">
        <v>1399.68</v>
      </c>
      <c r="F4013" s="27">
        <v>928.36</v>
      </c>
      <c r="G4013" s="26">
        <f>(E4013-F4013)/E4013</f>
        <v>0.33673411065386377</v>
      </c>
      <c r="H4013" s="27">
        <f>E4013-F4013</f>
        <v>471.32000000000005</v>
      </c>
      <c r="I4013" s="35">
        <f>E4013/D4013</f>
        <v>0.17999976851881622</v>
      </c>
      <c r="J4013" s="3">
        <v>185003.36</v>
      </c>
      <c r="K4013" s="26">
        <v>6.0999999999999999E-2</v>
      </c>
      <c r="L4013" s="4" t="b">
        <v>0</v>
      </c>
      <c r="M4013" s="4" t="s">
        <v>58</v>
      </c>
      <c r="N4013" s="35">
        <f>'Landed Freight Margin Tool'!$D$4</f>
        <v>0.58708499999999997</v>
      </c>
      <c r="O4013" s="30">
        <f>(MAX($F4013,MIN(0.18*$D4013,$F4013*(1+$N4013))))</f>
        <v>1399.6818000000001</v>
      </c>
      <c r="P4013" s="35">
        <f>O4013/D4013</f>
        <v>0.18</v>
      </c>
    </row>
    <row r="4014" spans="1:16" x14ac:dyDescent="0.3">
      <c r="A4014" s="2">
        <v>45016</v>
      </c>
      <c r="B4014" s="3" t="s">
        <v>13916</v>
      </c>
      <c r="C4014" s="4" t="s">
        <v>13917</v>
      </c>
      <c r="D4014" s="27">
        <v>12967.85</v>
      </c>
      <c r="E4014" s="27">
        <v>2334.21</v>
      </c>
      <c r="F4014" s="27">
        <v>1435.3</v>
      </c>
      <c r="G4014" s="26">
        <f>(E4014-F4014)/E4014</f>
        <v>0.38510245436357488</v>
      </c>
      <c r="H4014" s="27">
        <f>E4014-F4014</f>
        <v>898.91000000000008</v>
      </c>
      <c r="I4014" s="35">
        <f>E4014/D4014</f>
        <v>0.17999976865864425</v>
      </c>
      <c r="J4014" s="3">
        <v>185003.36</v>
      </c>
      <c r="K4014" s="26">
        <v>6.0999999999999999E-2</v>
      </c>
      <c r="L4014" s="4" t="b">
        <v>0</v>
      </c>
      <c r="M4014" s="4" t="s">
        <v>58</v>
      </c>
      <c r="N4014" s="35">
        <f>'Landed Freight Margin Tool'!$D$4</f>
        <v>0.58708499999999997</v>
      </c>
      <c r="O4014" s="30">
        <f>(MAX($F4014,MIN(0.18*$D4014,$F4014*(1+$N4014))))</f>
        <v>2277.9431005000001</v>
      </c>
      <c r="P4014" s="35">
        <f>O4014/D4014</f>
        <v>0.17566081505415315</v>
      </c>
    </row>
    <row r="4015" spans="1:16" x14ac:dyDescent="0.3">
      <c r="A4015" s="2">
        <v>45236</v>
      </c>
      <c r="B4015" s="3" t="s">
        <v>24308</v>
      </c>
      <c r="C4015" s="4" t="s">
        <v>24309</v>
      </c>
      <c r="D4015" s="27">
        <v>21613.75</v>
      </c>
      <c r="E4015" s="27">
        <v>3890.47</v>
      </c>
      <c r="F4015" s="27">
        <v>2199.79</v>
      </c>
      <c r="G4015" s="26">
        <f>(E4015-F4015)/E4015</f>
        <v>0.43456960213033385</v>
      </c>
      <c r="H4015" s="27">
        <f>E4015-F4015</f>
        <v>1690.6799999999998</v>
      </c>
      <c r="I4015" s="35">
        <f>E4015/D4015</f>
        <v>0.17999976866577988</v>
      </c>
      <c r="J4015" s="3">
        <v>185003.36</v>
      </c>
      <c r="K4015" s="26">
        <v>6.0999999999999999E-2</v>
      </c>
      <c r="L4015" s="4" t="b">
        <v>0</v>
      </c>
      <c r="M4015" s="4" t="s">
        <v>58</v>
      </c>
      <c r="N4015" s="35">
        <f>'Landed Freight Margin Tool'!$D$4</f>
        <v>0.58708499999999997</v>
      </c>
      <c r="O4015" s="30">
        <f>(MAX($F4015,MIN(0.18*$D4015,$F4015*(1+$N4015))))</f>
        <v>3491.25371215</v>
      </c>
      <c r="P4015" s="35">
        <f>O4015/D4015</f>
        <v>0.16152929094442195</v>
      </c>
    </row>
    <row r="4016" spans="1:16" x14ac:dyDescent="0.3">
      <c r="A4016" s="2">
        <v>45169</v>
      </c>
      <c r="B4016" s="3" t="s">
        <v>18424</v>
      </c>
      <c r="C4016" s="4" t="s">
        <v>18425</v>
      </c>
      <c r="D4016" s="27">
        <v>17302.3</v>
      </c>
      <c r="E4016" s="27">
        <v>3114.41</v>
      </c>
      <c r="F4016" s="27">
        <v>2315.7199999999998</v>
      </c>
      <c r="G4016" s="26">
        <f>(E4016-F4016)/E4016</f>
        <v>0.25644985727633807</v>
      </c>
      <c r="H4016" s="27">
        <f>E4016-F4016</f>
        <v>798.69</v>
      </c>
      <c r="I4016" s="35">
        <f>E4016/D4016</f>
        <v>0.1799997688168625</v>
      </c>
      <c r="J4016" s="3">
        <v>185003.36</v>
      </c>
      <c r="K4016" s="26">
        <v>6.0999999999999999E-2</v>
      </c>
      <c r="L4016" s="4" t="b">
        <v>0</v>
      </c>
      <c r="M4016" s="4" t="s">
        <v>58</v>
      </c>
      <c r="N4016" s="35">
        <f>'Landed Freight Margin Tool'!$D$4</f>
        <v>0.58708499999999997</v>
      </c>
      <c r="O4016" s="30">
        <f>(MAX($F4016,MIN(0.18*$D4016,$F4016*(1+$N4016))))</f>
        <v>3114.4139999999998</v>
      </c>
      <c r="P4016" s="35">
        <f>O4016/D4016</f>
        <v>0.18</v>
      </c>
    </row>
    <row r="4017" spans="1:16" x14ac:dyDescent="0.3">
      <c r="A4017" s="2">
        <v>44973</v>
      </c>
      <c r="B4017" s="3" t="s">
        <v>7416</v>
      </c>
      <c r="C4017" s="4" t="s">
        <v>7417</v>
      </c>
      <c r="D4017" s="27">
        <v>20764.86</v>
      </c>
      <c r="E4017" s="27">
        <v>3737.67</v>
      </c>
      <c r="F4017" s="27">
        <v>2144.0700000000002</v>
      </c>
      <c r="G4017" s="26">
        <f>(E4017-F4017)/E4017</f>
        <v>0.42636187785438517</v>
      </c>
      <c r="H4017" s="27">
        <f>E4017-F4017</f>
        <v>1593.6</v>
      </c>
      <c r="I4017" s="35">
        <f>E4017/D4017</f>
        <v>0.1799997688402426</v>
      </c>
      <c r="J4017" s="3">
        <v>185003.36</v>
      </c>
      <c r="K4017" s="26">
        <v>6.0999999999999999E-2</v>
      </c>
      <c r="L4017" s="4" t="b">
        <v>0</v>
      </c>
      <c r="M4017" s="4" t="s">
        <v>58</v>
      </c>
      <c r="N4017" s="35">
        <f>'Landed Freight Margin Tool'!$D$4</f>
        <v>0.58708499999999997</v>
      </c>
      <c r="O4017" s="30">
        <f>(MAX($F4017,MIN(0.18*$D4017,$F4017*(1+$N4017))))</f>
        <v>3402.8213359500005</v>
      </c>
      <c r="P4017" s="35">
        <f>O4017/D4017</f>
        <v>0.16387403218466198</v>
      </c>
    </row>
    <row r="4018" spans="1:16" x14ac:dyDescent="0.3">
      <c r="A4018" s="2">
        <v>44986</v>
      </c>
      <c r="B4018" s="3" t="s">
        <v>14234</v>
      </c>
      <c r="C4018" s="4" t="s">
        <v>14235</v>
      </c>
      <c r="D4018" s="27">
        <v>19070.580000000002</v>
      </c>
      <c r="E4018" s="27">
        <v>3432.7</v>
      </c>
      <c r="F4018" s="27">
        <v>1048.3900000000001</v>
      </c>
      <c r="G4018" s="26">
        <f>(E4018-F4018)/E4018</f>
        <v>0.69458735106475944</v>
      </c>
      <c r="H4018" s="27">
        <f>E4018-F4018</f>
        <v>2384.3099999999995</v>
      </c>
      <c r="I4018" s="35">
        <f>E4018/D4018</f>
        <v>0.17999976927812367</v>
      </c>
      <c r="J4018" s="3">
        <v>185003.36</v>
      </c>
      <c r="K4018" s="26">
        <v>6.0999999999999999E-2</v>
      </c>
      <c r="L4018" s="4" t="b">
        <v>0</v>
      </c>
      <c r="M4018" s="4" t="s">
        <v>58</v>
      </c>
      <c r="N4018" s="35">
        <f>'Landed Freight Margin Tool'!$D$4</f>
        <v>0.58708499999999997</v>
      </c>
      <c r="O4018" s="30">
        <f>(MAX($F4018,MIN(0.18*$D4018,$F4018*(1+$N4018))))</f>
        <v>1663.8840431500003</v>
      </c>
      <c r="P4018" s="35">
        <f>O4018/D4018</f>
        <v>8.7248738273822832E-2</v>
      </c>
    </row>
    <row r="4019" spans="1:16" x14ac:dyDescent="0.3">
      <c r="A4019" s="2">
        <v>45128</v>
      </c>
      <c r="B4019" s="3" t="s">
        <v>850</v>
      </c>
      <c r="C4019" s="4" t="s">
        <v>851</v>
      </c>
      <c r="D4019" s="27">
        <v>4336.45</v>
      </c>
      <c r="E4019" s="27">
        <v>780.56</v>
      </c>
      <c r="F4019" s="27">
        <v>522.29999999999995</v>
      </c>
      <c r="G4019" s="26">
        <f>(E4019-F4019)/E4019</f>
        <v>0.33086501998565132</v>
      </c>
      <c r="H4019" s="27">
        <f>E4019-F4019</f>
        <v>258.26</v>
      </c>
      <c r="I4019" s="35">
        <f>E4019/D4019</f>
        <v>0.17999976939662626</v>
      </c>
      <c r="J4019" s="3">
        <v>185003.36</v>
      </c>
      <c r="K4019" s="26">
        <v>6.0999999999999999E-2</v>
      </c>
      <c r="L4019" s="4" t="b">
        <v>0</v>
      </c>
      <c r="M4019" s="4" t="s">
        <v>58</v>
      </c>
      <c r="N4019" s="35">
        <f>'Landed Freight Margin Tool'!$D$4</f>
        <v>0.58708499999999997</v>
      </c>
      <c r="O4019" s="30">
        <f>(MAX($F4019,MIN(0.18*$D4019,$F4019*(1+$N4019))))</f>
        <v>780.56099999999992</v>
      </c>
      <c r="P4019" s="35">
        <f>O4019/D4019</f>
        <v>0.18</v>
      </c>
    </row>
    <row r="4020" spans="1:16" x14ac:dyDescent="0.3">
      <c r="A4020" s="2">
        <v>45215</v>
      </c>
      <c r="B4020" s="3" t="s">
        <v>8281</v>
      </c>
      <c r="C4020" s="4" t="s">
        <v>8282</v>
      </c>
      <c r="D4020" s="27">
        <v>12153.96</v>
      </c>
      <c r="E4020" s="27">
        <v>2187.71</v>
      </c>
      <c r="F4020" s="27">
        <v>2100.6</v>
      </c>
      <c r="G4020" s="26">
        <f>(E4020-F4020)/E4020</f>
        <v>3.9817891768104602E-2</v>
      </c>
      <c r="H4020" s="27">
        <f>E4020-F4020</f>
        <v>87.110000000000127</v>
      </c>
      <c r="I4020" s="35">
        <f>E4020/D4020</f>
        <v>0.17999976962241115</v>
      </c>
      <c r="J4020" s="3">
        <v>185003.36</v>
      </c>
      <c r="K4020" s="26">
        <v>6.0999999999999999E-2</v>
      </c>
      <c r="L4020" s="4" t="b">
        <v>0</v>
      </c>
      <c r="M4020" s="4" t="s">
        <v>58</v>
      </c>
      <c r="N4020" s="35">
        <f>'Landed Freight Margin Tool'!$D$4</f>
        <v>0.58708499999999997</v>
      </c>
      <c r="O4020" s="30">
        <f>(MAX($F4020,MIN(0.18*$D4020,$F4020*(1+$N4020))))</f>
        <v>2187.7127999999998</v>
      </c>
      <c r="P4020" s="35">
        <f>O4020/D4020</f>
        <v>0.18</v>
      </c>
    </row>
    <row r="4021" spans="1:16" x14ac:dyDescent="0.3">
      <c r="A4021" s="2">
        <v>45238</v>
      </c>
      <c r="B4021" s="3" t="s">
        <v>16038</v>
      </c>
      <c r="C4021" s="4" t="s">
        <v>16039</v>
      </c>
      <c r="D4021" s="27">
        <v>14761.63</v>
      </c>
      <c r="E4021" s="27">
        <v>2657.09</v>
      </c>
      <c r="F4021" s="27">
        <v>1739.71</v>
      </c>
      <c r="G4021" s="26">
        <f>(E4021-F4021)/E4021</f>
        <v>0.34525740565806956</v>
      </c>
      <c r="H4021" s="27">
        <f>E4021-F4021</f>
        <v>917.38000000000011</v>
      </c>
      <c r="I4021" s="35">
        <f>E4021/D4021</f>
        <v>0.17999976967313233</v>
      </c>
      <c r="J4021" s="3">
        <v>185003.36</v>
      </c>
      <c r="K4021" s="26">
        <v>6.0999999999999999E-2</v>
      </c>
      <c r="L4021" s="4" t="b">
        <v>0</v>
      </c>
      <c r="M4021" s="4" t="s">
        <v>58</v>
      </c>
      <c r="N4021" s="35">
        <f>'Landed Freight Margin Tool'!$D$4</f>
        <v>0.58708499999999997</v>
      </c>
      <c r="O4021" s="30">
        <f>(MAX($F4021,MIN(0.18*$D4021,$F4021*(1+$N4021))))</f>
        <v>2657.0933999999997</v>
      </c>
      <c r="P4021" s="35">
        <f>O4021/D4021</f>
        <v>0.18</v>
      </c>
    </row>
    <row r="4022" spans="1:16" x14ac:dyDescent="0.3">
      <c r="A4022" s="2">
        <v>45121</v>
      </c>
      <c r="B4022" s="3" t="s">
        <v>14117</v>
      </c>
      <c r="C4022" s="4" t="s">
        <v>14118</v>
      </c>
      <c r="D4022" s="27">
        <v>869.89</v>
      </c>
      <c r="E4022" s="27">
        <v>156.58000000000001</v>
      </c>
      <c r="F4022" s="27">
        <v>80.739999999999995</v>
      </c>
      <c r="G4022" s="26">
        <f>(E4022-F4022)/E4022</f>
        <v>0.4843530463660749</v>
      </c>
      <c r="H4022" s="27">
        <f>E4022-F4022</f>
        <v>75.840000000000018</v>
      </c>
      <c r="I4022" s="35">
        <f>E4022/D4022</f>
        <v>0.17999977008587295</v>
      </c>
      <c r="J4022" s="3">
        <v>185003.36</v>
      </c>
      <c r="K4022" s="26">
        <v>6.0999999999999999E-2</v>
      </c>
      <c r="L4022" s="4" t="b">
        <v>0</v>
      </c>
      <c r="M4022" s="4" t="s">
        <v>58</v>
      </c>
      <c r="N4022" s="35">
        <f>'Landed Freight Margin Tool'!$D$4</f>
        <v>0.58708499999999997</v>
      </c>
      <c r="O4022" s="30">
        <f>(MAX($F4022,MIN(0.18*$D4022,$F4022*(1+$N4022))))</f>
        <v>128.14124290000001</v>
      </c>
      <c r="P4022" s="35">
        <f>O4022/D4022</f>
        <v>0.14730741001735853</v>
      </c>
    </row>
    <row r="4023" spans="1:16" x14ac:dyDescent="0.3">
      <c r="A4023" s="2">
        <v>45132</v>
      </c>
      <c r="B4023" s="3" t="s">
        <v>8043</v>
      </c>
      <c r="C4023" s="4" t="s">
        <v>8044</v>
      </c>
      <c r="D4023" s="27">
        <v>14789.13</v>
      </c>
      <c r="E4023" s="27">
        <v>2662.04</v>
      </c>
      <c r="F4023" s="27">
        <v>1332.92</v>
      </c>
      <c r="G4023" s="26">
        <f>(E4023-F4023)/E4023</f>
        <v>0.49928626166398699</v>
      </c>
      <c r="H4023" s="27">
        <f>E4023-F4023</f>
        <v>1329.12</v>
      </c>
      <c r="I4023" s="35">
        <f>E4023/D4023</f>
        <v>0.1799997701014191</v>
      </c>
      <c r="J4023" s="3">
        <v>185003.36</v>
      </c>
      <c r="K4023" s="26">
        <v>6.0999999999999999E-2</v>
      </c>
      <c r="L4023" s="4" t="b">
        <v>0</v>
      </c>
      <c r="M4023" s="4" t="s">
        <v>58</v>
      </c>
      <c r="N4023" s="35">
        <f>'Landed Freight Margin Tool'!$D$4</f>
        <v>0.58708499999999997</v>
      </c>
      <c r="O4023" s="30">
        <f>(MAX($F4023,MIN(0.18*$D4023,$F4023*(1+$N4023))))</f>
        <v>2115.4573382000003</v>
      </c>
      <c r="P4023" s="35">
        <f>O4023/D4023</f>
        <v>0.1430413647185467</v>
      </c>
    </row>
    <row r="4024" spans="1:16" x14ac:dyDescent="0.3">
      <c r="A4024" s="2">
        <v>44979</v>
      </c>
      <c r="B4024" s="3" t="s">
        <v>19146</v>
      </c>
      <c r="C4024" s="4" t="s">
        <v>19147</v>
      </c>
      <c r="D4024" s="27">
        <v>1740.78</v>
      </c>
      <c r="E4024" s="27">
        <v>313.33999999999997</v>
      </c>
      <c r="F4024" s="27">
        <v>162.22</v>
      </c>
      <c r="G4024" s="26">
        <f>(E4024-F4024)/E4024</f>
        <v>0.48228761090189565</v>
      </c>
      <c r="H4024" s="27">
        <f>E4024-F4024</f>
        <v>151.11999999999998</v>
      </c>
      <c r="I4024" s="35">
        <f>E4024/D4024</f>
        <v>0.17999977021794827</v>
      </c>
      <c r="J4024" s="3">
        <v>185003.36</v>
      </c>
      <c r="K4024" s="26">
        <v>6.0999999999999999E-2</v>
      </c>
      <c r="L4024" s="4" t="b">
        <v>0</v>
      </c>
      <c r="M4024" s="4" t="s">
        <v>58</v>
      </c>
      <c r="N4024" s="35">
        <f>'Landed Freight Margin Tool'!$D$4</f>
        <v>0.58708499999999997</v>
      </c>
      <c r="O4024" s="30">
        <f>(MAX($F4024,MIN(0.18*$D4024,$F4024*(1+$N4024))))</f>
        <v>257.45692869999999</v>
      </c>
      <c r="P4024" s="35">
        <f>O4024/D4024</f>
        <v>0.14789745326807524</v>
      </c>
    </row>
    <row r="4025" spans="1:16" x14ac:dyDescent="0.3">
      <c r="A4025" s="2">
        <v>45118</v>
      </c>
      <c r="B4025" s="3" t="s">
        <v>10354</v>
      </c>
      <c r="C4025" s="4" t="s">
        <v>10355</v>
      </c>
      <c r="D4025" s="27">
        <v>11340.57</v>
      </c>
      <c r="E4025" s="27">
        <v>2041.3</v>
      </c>
      <c r="F4025" s="27">
        <v>1097.97</v>
      </c>
      <c r="G4025" s="26">
        <f>(E4025-F4025)/E4025</f>
        <v>0.46212217704404052</v>
      </c>
      <c r="H4025" s="27">
        <f>E4025-F4025</f>
        <v>943.32999999999993</v>
      </c>
      <c r="I4025" s="35">
        <f>E4025/D4025</f>
        <v>0.17999977073462797</v>
      </c>
      <c r="J4025" s="3">
        <v>185003.36</v>
      </c>
      <c r="K4025" s="26">
        <v>6.0999999999999999E-2</v>
      </c>
      <c r="L4025" s="4" t="b">
        <v>0</v>
      </c>
      <c r="M4025" s="4" t="s">
        <v>58</v>
      </c>
      <c r="N4025" s="35">
        <f>'Landed Freight Margin Tool'!$D$4</f>
        <v>0.58708499999999997</v>
      </c>
      <c r="O4025" s="30">
        <f>(MAX($F4025,MIN(0.18*$D4025,$F4025*(1+$N4025))))</f>
        <v>1742.5717174500001</v>
      </c>
      <c r="P4025" s="35">
        <f>O4025/D4025</f>
        <v>0.15365821272211186</v>
      </c>
    </row>
    <row r="4026" spans="1:16" x14ac:dyDescent="0.3">
      <c r="A4026" s="2">
        <v>44945</v>
      </c>
      <c r="B4026" s="3" t="s">
        <v>9738</v>
      </c>
      <c r="C4026" s="4" t="s">
        <v>9739</v>
      </c>
      <c r="D4026" s="27">
        <v>18329.189999999999</v>
      </c>
      <c r="E4026" s="27">
        <v>3299.25</v>
      </c>
      <c r="F4026" s="27">
        <v>1945.49</v>
      </c>
      <c r="G4026" s="26">
        <f>(E4026-F4026)/E4026</f>
        <v>0.41032355838448131</v>
      </c>
      <c r="H4026" s="27">
        <f>E4026-F4026</f>
        <v>1353.76</v>
      </c>
      <c r="I4026" s="35">
        <f>E4026/D4026</f>
        <v>0.17999977085730468</v>
      </c>
      <c r="J4026" s="3">
        <v>185003.36</v>
      </c>
      <c r="K4026" s="26">
        <v>6.0999999999999999E-2</v>
      </c>
      <c r="L4026" s="4" t="b">
        <v>0</v>
      </c>
      <c r="M4026" s="4" t="s">
        <v>58</v>
      </c>
      <c r="N4026" s="35">
        <f>'Landed Freight Margin Tool'!$D$4</f>
        <v>0.58708499999999997</v>
      </c>
      <c r="O4026" s="30">
        <f>(MAX($F4026,MIN(0.18*$D4026,$F4026*(1+$N4026))))</f>
        <v>3087.6579966500003</v>
      </c>
      <c r="P4026" s="35">
        <f>O4026/D4026</f>
        <v>0.16845577991444252</v>
      </c>
    </row>
    <row r="4027" spans="1:16" x14ac:dyDescent="0.3">
      <c r="A4027" s="2">
        <v>45213</v>
      </c>
      <c r="B4027" s="3" t="s">
        <v>3863</v>
      </c>
      <c r="C4027" s="4" t="s">
        <v>3864</v>
      </c>
      <c r="D4027" s="27">
        <v>17475.8</v>
      </c>
      <c r="E4027" s="27">
        <v>3145.64</v>
      </c>
      <c r="F4027" s="27">
        <v>1360.44</v>
      </c>
      <c r="G4027" s="26">
        <f>(E4027-F4027)/E4027</f>
        <v>0.56751567248636203</v>
      </c>
      <c r="H4027" s="27">
        <f>E4027-F4027</f>
        <v>1785.1999999999998</v>
      </c>
      <c r="I4027" s="35">
        <f>E4027/D4027</f>
        <v>0.17999977111205209</v>
      </c>
      <c r="J4027" s="3">
        <v>185003.36</v>
      </c>
      <c r="K4027" s="26">
        <v>6.0999999999999999E-2</v>
      </c>
      <c r="L4027" s="4" t="b">
        <v>0</v>
      </c>
      <c r="M4027" s="4" t="s">
        <v>58</v>
      </c>
      <c r="N4027" s="35">
        <f>'Landed Freight Margin Tool'!$D$4</f>
        <v>0.58708499999999997</v>
      </c>
      <c r="O4027" s="30">
        <f>(MAX($F4027,MIN(0.18*$D4027,$F4027*(1+$N4027))))</f>
        <v>2159.1339174</v>
      </c>
      <c r="P4027" s="35">
        <f>O4027/D4027</f>
        <v>0.12354993290149807</v>
      </c>
    </row>
    <row r="4028" spans="1:16" x14ac:dyDescent="0.3">
      <c r="A4028" s="2">
        <v>45142</v>
      </c>
      <c r="B4028" s="3" t="s">
        <v>11692</v>
      </c>
      <c r="C4028" s="4" t="s">
        <v>11693</v>
      </c>
      <c r="D4028" s="27">
        <v>5242.84</v>
      </c>
      <c r="E4028" s="27">
        <v>943.71</v>
      </c>
      <c r="F4028" s="27">
        <v>589.87</v>
      </c>
      <c r="G4028" s="26">
        <f>(E4028-F4028)/E4028</f>
        <v>0.37494569306248743</v>
      </c>
      <c r="H4028" s="27">
        <f>E4028-F4028</f>
        <v>353.84000000000003</v>
      </c>
      <c r="I4028" s="35">
        <f>E4028/D4028</f>
        <v>0.17999977111641782</v>
      </c>
      <c r="J4028" s="3">
        <v>185003.36</v>
      </c>
      <c r="K4028" s="26">
        <v>6.0999999999999999E-2</v>
      </c>
      <c r="L4028" s="4" t="b">
        <v>0</v>
      </c>
      <c r="M4028" s="4" t="s">
        <v>58</v>
      </c>
      <c r="N4028" s="35">
        <f>'Landed Freight Margin Tool'!$D$4</f>
        <v>0.58708499999999997</v>
      </c>
      <c r="O4028" s="30">
        <f>(MAX($F4028,MIN(0.18*$D4028,$F4028*(1+$N4028))))</f>
        <v>936.17382895000003</v>
      </c>
      <c r="P4028" s="35">
        <f>O4028/D4028</f>
        <v>0.17856234959487605</v>
      </c>
    </row>
    <row r="4029" spans="1:16" x14ac:dyDescent="0.3">
      <c r="A4029" s="2">
        <v>44931</v>
      </c>
      <c r="B4029" s="3" t="s">
        <v>24348</v>
      </c>
      <c r="C4029" s="4" t="s">
        <v>24349</v>
      </c>
      <c r="D4029" s="27">
        <v>10499.18</v>
      </c>
      <c r="E4029" s="27">
        <v>1889.85</v>
      </c>
      <c r="F4029" s="27">
        <v>1276.76</v>
      </c>
      <c r="G4029" s="26">
        <f>(E4029-F4029)/E4029</f>
        <v>0.32441199036960605</v>
      </c>
      <c r="H4029" s="27">
        <f>E4029-F4029</f>
        <v>613.08999999999992</v>
      </c>
      <c r="I4029" s="35">
        <f>E4029/D4029</f>
        <v>0.17999977141071968</v>
      </c>
      <c r="J4029" s="3">
        <v>185003.36</v>
      </c>
      <c r="K4029" s="26">
        <v>6.0999999999999999E-2</v>
      </c>
      <c r="L4029" s="4" t="b">
        <v>0</v>
      </c>
      <c r="M4029" s="4" t="s">
        <v>58</v>
      </c>
      <c r="N4029" s="35">
        <f>'Landed Freight Margin Tool'!$D$4</f>
        <v>0.58708499999999997</v>
      </c>
      <c r="O4029" s="30">
        <f>(MAX($F4029,MIN(0.18*$D4029,$F4029*(1+$N4029))))</f>
        <v>1889.8524</v>
      </c>
      <c r="P4029" s="35">
        <f>O4029/D4029</f>
        <v>0.18</v>
      </c>
    </row>
    <row r="4030" spans="1:16" x14ac:dyDescent="0.3">
      <c r="A4030" s="2">
        <v>45079</v>
      </c>
      <c r="B4030" s="3" t="s">
        <v>22099</v>
      </c>
      <c r="C4030" s="4" t="s">
        <v>22100</v>
      </c>
      <c r="D4030" s="27">
        <v>7878.01</v>
      </c>
      <c r="E4030" s="27">
        <v>1418.04</v>
      </c>
      <c r="F4030" s="27">
        <v>1026.28</v>
      </c>
      <c r="G4030" s="26">
        <f>(E4030-F4030)/E4030</f>
        <v>0.27626865250627625</v>
      </c>
      <c r="H4030" s="27">
        <f>E4030-F4030</f>
        <v>391.76</v>
      </c>
      <c r="I4030" s="35">
        <f>E4030/D4030</f>
        <v>0.17999977151590313</v>
      </c>
      <c r="J4030" s="3">
        <v>185003.36</v>
      </c>
      <c r="K4030" s="26">
        <v>6.0999999999999999E-2</v>
      </c>
      <c r="L4030" s="4" t="b">
        <v>0</v>
      </c>
      <c r="M4030" s="4" t="s">
        <v>58</v>
      </c>
      <c r="N4030" s="35">
        <f>'Landed Freight Margin Tool'!$D$4</f>
        <v>0.58708499999999997</v>
      </c>
      <c r="O4030" s="30">
        <f>(MAX($F4030,MIN(0.18*$D4030,$F4030*(1+$N4030))))</f>
        <v>1418.0418</v>
      </c>
      <c r="P4030" s="35">
        <f>O4030/D4030</f>
        <v>0.18</v>
      </c>
    </row>
    <row r="4031" spans="1:16" x14ac:dyDescent="0.3">
      <c r="A4031" s="2">
        <v>45260</v>
      </c>
      <c r="B4031" s="3" t="s">
        <v>1374</v>
      </c>
      <c r="C4031" s="4" t="s">
        <v>1375</v>
      </c>
      <c r="D4031" s="27">
        <v>21009.360000000001</v>
      </c>
      <c r="E4031" s="27">
        <v>3781.68</v>
      </c>
      <c r="F4031" s="27">
        <v>1899.58</v>
      </c>
      <c r="G4031" s="26">
        <f>(E4031-F4031)/E4031</f>
        <v>0.4976888578621142</v>
      </c>
      <c r="H4031" s="27">
        <f>E4031-F4031</f>
        <v>1882.1</v>
      </c>
      <c r="I4031" s="35">
        <f>E4031/D4031</f>
        <v>0.17999977153040359</v>
      </c>
      <c r="J4031" s="3">
        <v>185003.36</v>
      </c>
      <c r="K4031" s="26">
        <v>6.0999999999999999E-2</v>
      </c>
      <c r="L4031" s="4" t="b">
        <v>0</v>
      </c>
      <c r="M4031" s="4" t="s">
        <v>58</v>
      </c>
      <c r="N4031" s="35">
        <f>'Landed Freight Margin Tool'!$D$4</f>
        <v>0.58708499999999997</v>
      </c>
      <c r="O4031" s="30">
        <f>(MAX($F4031,MIN(0.18*$D4031,$F4031*(1+$N4031))))</f>
        <v>3014.7949242999998</v>
      </c>
      <c r="P4031" s="35">
        <f>O4031/D4031</f>
        <v>0.14349770408522677</v>
      </c>
    </row>
    <row r="4032" spans="1:16" x14ac:dyDescent="0.3">
      <c r="A4032" s="2">
        <v>45037</v>
      </c>
      <c r="B4032" s="3" t="s">
        <v>3965</v>
      </c>
      <c r="C4032" s="4" t="s">
        <v>3966</v>
      </c>
      <c r="D4032" s="27">
        <v>21009.86</v>
      </c>
      <c r="E4032" s="27">
        <v>3781.77</v>
      </c>
      <c r="F4032" s="27">
        <v>2137.88</v>
      </c>
      <c r="G4032" s="26">
        <f>(E4032-F4032)/E4032</f>
        <v>0.43468799001525738</v>
      </c>
      <c r="H4032" s="27">
        <f>E4032-F4032</f>
        <v>1643.8899999999999</v>
      </c>
      <c r="I4032" s="35">
        <f>E4032/D4032</f>
        <v>0.17999977153584079</v>
      </c>
      <c r="J4032" s="3">
        <v>185003.36</v>
      </c>
      <c r="K4032" s="26">
        <v>6.0999999999999999E-2</v>
      </c>
      <c r="L4032" s="4" t="b">
        <v>0</v>
      </c>
      <c r="M4032" s="4" t="s">
        <v>58</v>
      </c>
      <c r="N4032" s="35">
        <f>'Landed Freight Margin Tool'!$D$4</f>
        <v>0.58708499999999997</v>
      </c>
      <c r="O4032" s="30">
        <f>(MAX($F4032,MIN(0.18*$D4032,$F4032*(1+$N4032))))</f>
        <v>3392.9972798000003</v>
      </c>
      <c r="P4032" s="35">
        <f>O4032/D4032</f>
        <v>0.16149547306835935</v>
      </c>
    </row>
    <row r="4033" spans="1:16" x14ac:dyDescent="0.3">
      <c r="A4033" s="2">
        <v>44963</v>
      </c>
      <c r="B4033" s="3" t="s">
        <v>6806</v>
      </c>
      <c r="C4033" s="4" t="s">
        <v>6807</v>
      </c>
      <c r="D4033" s="27">
        <v>8760.4</v>
      </c>
      <c r="E4033" s="27">
        <v>1576.87</v>
      </c>
      <c r="F4033" s="27">
        <v>498.28</v>
      </c>
      <c r="G4033" s="26">
        <f>(E4033-F4033)/E4033</f>
        <v>0.68400692511113792</v>
      </c>
      <c r="H4033" s="27">
        <f>E4033-F4033</f>
        <v>1078.5899999999999</v>
      </c>
      <c r="I4033" s="35">
        <f>E4033/D4033</f>
        <v>0.17999977169992237</v>
      </c>
      <c r="J4033" s="3">
        <v>185003.36</v>
      </c>
      <c r="K4033" s="26">
        <v>6.0999999999999999E-2</v>
      </c>
      <c r="L4033" s="4" t="b">
        <v>0</v>
      </c>
      <c r="M4033" s="4" t="s">
        <v>58</v>
      </c>
      <c r="N4033" s="35">
        <f>'Landed Freight Margin Tool'!$D$4</f>
        <v>0.58708499999999997</v>
      </c>
      <c r="O4033" s="30">
        <f>(MAX($F4033,MIN(0.18*$D4033,$F4033*(1+$N4033))))</f>
        <v>790.81271379999998</v>
      </c>
      <c r="P4033" s="35">
        <f>O4033/D4033</f>
        <v>9.0271301972512666E-2</v>
      </c>
    </row>
    <row r="4034" spans="1:16" x14ac:dyDescent="0.3">
      <c r="A4034" s="2">
        <v>45226</v>
      </c>
      <c r="B4034" s="3" t="s">
        <v>23728</v>
      </c>
      <c r="C4034" s="4" t="s">
        <v>23729</v>
      </c>
      <c r="D4034" s="27">
        <v>2630.17</v>
      </c>
      <c r="E4034" s="27">
        <v>473.43</v>
      </c>
      <c r="F4034" s="27">
        <v>295.39999999999998</v>
      </c>
      <c r="G4034" s="26">
        <f>(E4034-F4034)/E4034</f>
        <v>0.3760429208119469</v>
      </c>
      <c r="H4034" s="27">
        <f>E4034-F4034</f>
        <v>178.03000000000003</v>
      </c>
      <c r="I4034" s="35">
        <f>E4034/D4034</f>
        <v>0.1799997718778634</v>
      </c>
      <c r="J4034" s="3">
        <v>185003.36</v>
      </c>
      <c r="K4034" s="26">
        <v>6.0999999999999999E-2</v>
      </c>
      <c r="L4034" s="4" t="b">
        <v>0</v>
      </c>
      <c r="M4034" s="4" t="s">
        <v>58</v>
      </c>
      <c r="N4034" s="35">
        <f>'Landed Freight Margin Tool'!$D$4</f>
        <v>0.58708499999999997</v>
      </c>
      <c r="O4034" s="30">
        <f>(MAX($F4034,MIN(0.18*$D4034,$F4034*(1+$N4034))))</f>
        <v>468.82490899999999</v>
      </c>
      <c r="P4034" s="35">
        <f>O4034/D4034</f>
        <v>0.17824889988099626</v>
      </c>
    </row>
    <row r="4035" spans="1:16" x14ac:dyDescent="0.3">
      <c r="A4035" s="2">
        <v>45175</v>
      </c>
      <c r="B4035" s="3" t="s">
        <v>16059</v>
      </c>
      <c r="C4035" s="4" t="s">
        <v>16060</v>
      </c>
      <c r="D4035" s="27">
        <v>5263.34</v>
      </c>
      <c r="E4035" s="27">
        <v>947.4</v>
      </c>
      <c r="F4035" s="27">
        <v>556.45000000000005</v>
      </c>
      <c r="G4035" s="26">
        <f>(E4035-F4035)/E4035</f>
        <v>0.41265568925480256</v>
      </c>
      <c r="H4035" s="27">
        <f>E4035-F4035</f>
        <v>390.94999999999993</v>
      </c>
      <c r="I4035" s="35">
        <f>E4035/D4035</f>
        <v>0.17999977200788853</v>
      </c>
      <c r="J4035" s="3">
        <v>185003.36</v>
      </c>
      <c r="K4035" s="26">
        <v>6.0999999999999999E-2</v>
      </c>
      <c r="L4035" s="4" t="b">
        <v>0</v>
      </c>
      <c r="M4035" s="4" t="s">
        <v>58</v>
      </c>
      <c r="N4035" s="35">
        <f>'Landed Freight Margin Tool'!$D$4</f>
        <v>0.58708499999999997</v>
      </c>
      <c r="O4035" s="30">
        <f>(MAX($F4035,MIN(0.18*$D4035,$F4035*(1+$N4035))))</f>
        <v>883.13344825000013</v>
      </c>
      <c r="P4035" s="35">
        <f>O4035/D4035</f>
        <v>0.16778954964908216</v>
      </c>
    </row>
    <row r="4036" spans="1:16" x14ac:dyDescent="0.3">
      <c r="A4036" s="2">
        <v>45042</v>
      </c>
      <c r="B4036" s="3" t="s">
        <v>16195</v>
      </c>
      <c r="C4036" s="4" t="s">
        <v>16196</v>
      </c>
      <c r="D4036" s="27">
        <v>13160.35</v>
      </c>
      <c r="E4036" s="27">
        <v>2368.86</v>
      </c>
      <c r="F4036" s="27">
        <v>1458.57</v>
      </c>
      <c r="G4036" s="26">
        <f>(E4036-F4036)/E4036</f>
        <v>0.38427344798763968</v>
      </c>
      <c r="H4036" s="27">
        <f>E4036-F4036</f>
        <v>910.29000000000019</v>
      </c>
      <c r="I4036" s="35">
        <f>E4036/D4036</f>
        <v>0.17999977204253687</v>
      </c>
      <c r="J4036" s="3">
        <v>185003.36</v>
      </c>
      <c r="K4036" s="26">
        <v>6.0999999999999999E-2</v>
      </c>
      <c r="L4036" s="4" t="b">
        <v>0</v>
      </c>
      <c r="M4036" s="4" t="s">
        <v>58</v>
      </c>
      <c r="N4036" s="35">
        <f>'Landed Freight Margin Tool'!$D$4</f>
        <v>0.58708499999999997</v>
      </c>
      <c r="O4036" s="30">
        <f>(MAX($F4036,MIN(0.18*$D4036,$F4036*(1+$N4036))))</f>
        <v>2314.87456845</v>
      </c>
      <c r="P4036" s="35">
        <f>O4036/D4036</f>
        <v>0.17589764470169866</v>
      </c>
    </row>
    <row r="4037" spans="1:16" x14ac:dyDescent="0.3">
      <c r="A4037" s="2">
        <v>45034</v>
      </c>
      <c r="B4037" s="3" t="s">
        <v>4272</v>
      </c>
      <c r="C4037" s="4" t="s">
        <v>4273</v>
      </c>
      <c r="D4037" s="27">
        <v>21938.25</v>
      </c>
      <c r="E4037" s="27">
        <v>3948.88</v>
      </c>
      <c r="F4037" s="27">
        <v>2872.69</v>
      </c>
      <c r="G4037" s="26">
        <f>(E4037-F4037)/E4037</f>
        <v>0.2725304390105549</v>
      </c>
      <c r="H4037" s="27">
        <f>E4037-F4037</f>
        <v>1076.19</v>
      </c>
      <c r="I4037" s="35">
        <f>E4037/D4037</f>
        <v>0.17999977208756396</v>
      </c>
      <c r="J4037" s="3">
        <v>185003.36</v>
      </c>
      <c r="K4037" s="26">
        <v>6.0999999999999999E-2</v>
      </c>
      <c r="L4037" s="4" t="b">
        <v>0</v>
      </c>
      <c r="M4037" s="4" t="s">
        <v>58</v>
      </c>
      <c r="N4037" s="35">
        <f>'Landed Freight Margin Tool'!$D$4</f>
        <v>0.58708499999999997</v>
      </c>
      <c r="O4037" s="30">
        <f>(MAX($F4037,MIN(0.18*$D4037,$F4037*(1+$N4037))))</f>
        <v>3948.8849999999998</v>
      </c>
      <c r="P4037" s="35">
        <f>O4037/D4037</f>
        <v>0.18</v>
      </c>
    </row>
    <row r="4038" spans="1:16" x14ac:dyDescent="0.3">
      <c r="A4038" s="2">
        <v>45267</v>
      </c>
      <c r="B4038" s="3" t="s">
        <v>20156</v>
      </c>
      <c r="C4038" s="4" t="s">
        <v>20157</v>
      </c>
      <c r="D4038" s="27">
        <v>10539.18</v>
      </c>
      <c r="E4038" s="27">
        <v>1897.05</v>
      </c>
      <c r="F4038" s="27">
        <v>1303.8699999999999</v>
      </c>
      <c r="G4038" s="26">
        <f>(E4038-F4038)/E4038</f>
        <v>0.31268548535884666</v>
      </c>
      <c r="H4038" s="27">
        <f>E4038-F4038</f>
        <v>593.18000000000006</v>
      </c>
      <c r="I4038" s="35">
        <f>E4038/D4038</f>
        <v>0.17999977227829869</v>
      </c>
      <c r="J4038" s="3">
        <v>185003.36</v>
      </c>
      <c r="K4038" s="26">
        <v>6.0999999999999999E-2</v>
      </c>
      <c r="L4038" s="4" t="b">
        <v>0</v>
      </c>
      <c r="M4038" s="4" t="s">
        <v>58</v>
      </c>
      <c r="N4038" s="35">
        <f>'Landed Freight Margin Tool'!$D$4</f>
        <v>0.58708499999999997</v>
      </c>
      <c r="O4038" s="30">
        <f>(MAX($F4038,MIN(0.18*$D4038,$F4038*(1+$N4038))))</f>
        <v>1897.0524</v>
      </c>
      <c r="P4038" s="35">
        <f>O4038/D4038</f>
        <v>0.18</v>
      </c>
    </row>
    <row r="4039" spans="1:16" x14ac:dyDescent="0.3">
      <c r="A4039" s="2">
        <v>45278</v>
      </c>
      <c r="B4039" s="3" t="s">
        <v>11391</v>
      </c>
      <c r="C4039" s="4" t="s">
        <v>11392</v>
      </c>
      <c r="D4039" s="27">
        <v>19324.580000000002</v>
      </c>
      <c r="E4039" s="27">
        <v>3478.42</v>
      </c>
      <c r="F4039" s="27">
        <v>2681.75</v>
      </c>
      <c r="G4039" s="26">
        <f>(E4039-F4039)/E4039</f>
        <v>0.22903214677928485</v>
      </c>
      <c r="H4039" s="27">
        <f>E4039-F4039</f>
        <v>796.67000000000007</v>
      </c>
      <c r="I4039" s="35">
        <f>E4039/D4039</f>
        <v>0.1799997723107048</v>
      </c>
      <c r="J4039" s="3">
        <v>185003.36</v>
      </c>
      <c r="K4039" s="26">
        <v>6.0999999999999999E-2</v>
      </c>
      <c r="L4039" s="4" t="b">
        <v>0</v>
      </c>
      <c r="M4039" s="4" t="s">
        <v>58</v>
      </c>
      <c r="N4039" s="35">
        <f>'Landed Freight Margin Tool'!$D$4</f>
        <v>0.58708499999999997</v>
      </c>
      <c r="O4039" s="30">
        <f>(MAX($F4039,MIN(0.18*$D4039,$F4039*(1+$N4039))))</f>
        <v>3478.4244000000003</v>
      </c>
      <c r="P4039" s="35">
        <f>O4039/D4039</f>
        <v>0.18</v>
      </c>
    </row>
    <row r="4040" spans="1:16" x14ac:dyDescent="0.3">
      <c r="A4040" s="2">
        <v>45002</v>
      </c>
      <c r="B4040" s="3" t="s">
        <v>22141</v>
      </c>
      <c r="C4040" s="4" t="s">
        <v>12822</v>
      </c>
      <c r="D4040" s="27">
        <v>19330.080000000002</v>
      </c>
      <c r="E4040" s="27">
        <v>3479.41</v>
      </c>
      <c r="F4040" s="27">
        <v>2510.48</v>
      </c>
      <c r="G4040" s="26">
        <f>(E4040-F4040)/E4040</f>
        <v>0.27847537369841435</v>
      </c>
      <c r="H4040" s="27">
        <f>E4040-F4040</f>
        <v>968.92999999999984</v>
      </c>
      <c r="I4040" s="35">
        <f>E4040/D4040</f>
        <v>0.17999977237548936</v>
      </c>
      <c r="J4040" s="3">
        <v>185003.36</v>
      </c>
      <c r="K4040" s="26">
        <v>6.0999999999999999E-2</v>
      </c>
      <c r="L4040" s="4" t="b">
        <v>0</v>
      </c>
      <c r="M4040" s="4" t="s">
        <v>58</v>
      </c>
      <c r="N4040" s="35">
        <f>'Landed Freight Margin Tool'!$D$4</f>
        <v>0.58708499999999997</v>
      </c>
      <c r="O4040" s="30">
        <f>(MAX($F4040,MIN(0.18*$D4040,$F4040*(1+$N4040))))</f>
        <v>3479.4144000000001</v>
      </c>
      <c r="P4040" s="35">
        <f>O4040/D4040</f>
        <v>0.18</v>
      </c>
    </row>
    <row r="4041" spans="1:16" x14ac:dyDescent="0.3">
      <c r="A4041" s="2">
        <v>44959</v>
      </c>
      <c r="B4041" s="3" t="s">
        <v>16160</v>
      </c>
      <c r="C4041" s="4" t="s">
        <v>16161</v>
      </c>
      <c r="D4041" s="27">
        <v>10548.18</v>
      </c>
      <c r="E4041" s="27">
        <v>1898.67</v>
      </c>
      <c r="F4041" s="27">
        <v>1373.27</v>
      </c>
      <c r="G4041" s="26">
        <f>(E4041-F4041)/E4041</f>
        <v>0.27672001980333605</v>
      </c>
      <c r="H4041" s="27">
        <f>E4041-F4041</f>
        <v>525.40000000000009</v>
      </c>
      <c r="I4041" s="35">
        <f>E4041/D4041</f>
        <v>0.17999977247259716</v>
      </c>
      <c r="J4041" s="3">
        <v>185003.36</v>
      </c>
      <c r="K4041" s="26">
        <v>6.0999999999999999E-2</v>
      </c>
      <c r="L4041" s="4" t="b">
        <v>0</v>
      </c>
      <c r="M4041" s="4" t="s">
        <v>58</v>
      </c>
      <c r="N4041" s="35">
        <f>'Landed Freight Margin Tool'!$D$4</f>
        <v>0.58708499999999997</v>
      </c>
      <c r="O4041" s="30">
        <f>(MAX($F4041,MIN(0.18*$D4041,$F4041*(1+$N4041))))</f>
        <v>1898.6723999999999</v>
      </c>
      <c r="P4041" s="35">
        <f>O4041/D4041</f>
        <v>0.18</v>
      </c>
    </row>
    <row r="4042" spans="1:16" x14ac:dyDescent="0.3">
      <c r="A4042" s="2">
        <v>45239</v>
      </c>
      <c r="B4042" s="3" t="s">
        <v>16492</v>
      </c>
      <c r="C4042" s="4" t="s">
        <v>16493</v>
      </c>
      <c r="D4042" s="27">
        <v>18474.189999999999</v>
      </c>
      <c r="E4042" s="27">
        <v>3325.35</v>
      </c>
      <c r="F4042" s="27">
        <v>1657.89</v>
      </c>
      <c r="G4042" s="26">
        <f>(E4042-F4042)/E4042</f>
        <v>0.50143894627633179</v>
      </c>
      <c r="H4042" s="27">
        <f>E4042-F4042</f>
        <v>1667.4599999999998</v>
      </c>
      <c r="I4042" s="35">
        <f>E4042/D4042</f>
        <v>0.17999977265579709</v>
      </c>
      <c r="J4042" s="3">
        <v>185003.36</v>
      </c>
      <c r="K4042" s="26">
        <v>6.0999999999999999E-2</v>
      </c>
      <c r="L4042" s="4" t="b">
        <v>0</v>
      </c>
      <c r="M4042" s="4" t="s">
        <v>58</v>
      </c>
      <c r="N4042" s="35">
        <f>'Landed Freight Margin Tool'!$D$4</f>
        <v>0.58708499999999997</v>
      </c>
      <c r="O4042" s="30">
        <f>(MAX($F4042,MIN(0.18*$D4042,$F4042*(1+$N4042))))</f>
        <v>2631.2123506500002</v>
      </c>
      <c r="P4042" s="35">
        <f>O4042/D4042</f>
        <v>0.14242639870273069</v>
      </c>
    </row>
    <row r="4043" spans="1:16" x14ac:dyDescent="0.3">
      <c r="A4043" s="2">
        <v>45051</v>
      </c>
      <c r="B4043" s="3" t="s">
        <v>8617</v>
      </c>
      <c r="C4043" s="4" t="s">
        <v>3263</v>
      </c>
      <c r="D4043" s="27">
        <v>14084.74</v>
      </c>
      <c r="E4043" s="27">
        <v>2535.25</v>
      </c>
      <c r="F4043" s="27">
        <v>889.47</v>
      </c>
      <c r="G4043" s="26">
        <f>(E4043-F4043)/E4043</f>
        <v>0.64915886007297108</v>
      </c>
      <c r="H4043" s="27">
        <f>E4043-F4043</f>
        <v>1645.78</v>
      </c>
      <c r="I4043" s="35">
        <f>E4043/D4043</f>
        <v>0.17999977280375784</v>
      </c>
      <c r="J4043" s="3">
        <v>185003.36</v>
      </c>
      <c r="K4043" s="26">
        <v>6.0999999999999999E-2</v>
      </c>
      <c r="L4043" s="4" t="b">
        <v>0</v>
      </c>
      <c r="M4043" s="4" t="s">
        <v>58</v>
      </c>
      <c r="N4043" s="35">
        <f>'Landed Freight Margin Tool'!$D$4</f>
        <v>0.58708499999999997</v>
      </c>
      <c r="O4043" s="30">
        <f>(MAX($F4043,MIN(0.18*$D4043,$F4043*(1+$N4043))))</f>
        <v>1411.6644949500001</v>
      </c>
      <c r="P4043" s="35">
        <f>O4043/D4043</f>
        <v>0.10022652139478613</v>
      </c>
    </row>
    <row r="4044" spans="1:16" x14ac:dyDescent="0.3">
      <c r="A4044" s="2">
        <v>45005</v>
      </c>
      <c r="B4044" s="3" t="s">
        <v>24510</v>
      </c>
      <c r="C4044" s="4" t="s">
        <v>16192</v>
      </c>
      <c r="D4044" s="27">
        <v>1761.28</v>
      </c>
      <c r="E4044" s="27">
        <v>317.02999999999997</v>
      </c>
      <c r="F4044" s="27">
        <v>176.34</v>
      </c>
      <c r="G4044" s="26">
        <f>(E4044-F4044)/E4044</f>
        <v>0.44377503706273846</v>
      </c>
      <c r="H4044" s="27">
        <f>E4044-F4044</f>
        <v>140.68999999999997</v>
      </c>
      <c r="I4044" s="35">
        <f>E4044/D4044</f>
        <v>0.17999977289244184</v>
      </c>
      <c r="J4044" s="3">
        <v>185003.36</v>
      </c>
      <c r="K4044" s="26">
        <v>6.0999999999999999E-2</v>
      </c>
      <c r="L4044" s="4" t="b">
        <v>0</v>
      </c>
      <c r="M4044" s="4" t="s">
        <v>58</v>
      </c>
      <c r="N4044" s="35">
        <f>'Landed Freight Margin Tool'!$D$4</f>
        <v>0.58708499999999997</v>
      </c>
      <c r="O4044" s="30">
        <f>(MAX($F4044,MIN(0.18*$D4044,$F4044*(1+$N4044))))</f>
        <v>279.8665689</v>
      </c>
      <c r="P4044" s="35">
        <f>O4044/D4044</f>
        <v>0.15889953266942225</v>
      </c>
    </row>
    <row r="4045" spans="1:16" x14ac:dyDescent="0.3">
      <c r="A4045" s="2">
        <v>44970</v>
      </c>
      <c r="B4045" s="3" t="s">
        <v>11094</v>
      </c>
      <c r="C4045" s="4" t="s">
        <v>11095</v>
      </c>
      <c r="D4045" s="27">
        <v>11450.07</v>
      </c>
      <c r="E4045" s="27">
        <v>2061.0100000000002</v>
      </c>
      <c r="F4045" s="27">
        <v>1371.37</v>
      </c>
      <c r="G4045" s="26">
        <f>(E4045-F4045)/E4045</f>
        <v>0.33461264137486002</v>
      </c>
      <c r="H4045" s="27">
        <f>E4045-F4045</f>
        <v>689.64000000000033</v>
      </c>
      <c r="I4045" s="35">
        <f>E4045/D4045</f>
        <v>0.17999977292715244</v>
      </c>
      <c r="J4045" s="3">
        <v>185003.36</v>
      </c>
      <c r="K4045" s="26">
        <v>6.0999999999999999E-2</v>
      </c>
      <c r="L4045" s="4" t="b">
        <v>0</v>
      </c>
      <c r="M4045" s="4" t="s">
        <v>58</v>
      </c>
      <c r="N4045" s="35">
        <f>'Landed Freight Margin Tool'!$D$4</f>
        <v>0.58708499999999997</v>
      </c>
      <c r="O4045" s="30">
        <f>(MAX($F4045,MIN(0.18*$D4045,$F4045*(1+$N4045))))</f>
        <v>2061.0126</v>
      </c>
      <c r="P4045" s="35">
        <f>O4045/D4045</f>
        <v>0.18</v>
      </c>
    </row>
    <row r="4046" spans="1:16" x14ac:dyDescent="0.3">
      <c r="A4046" s="2">
        <v>45180</v>
      </c>
      <c r="B4046" s="3" t="s">
        <v>13494</v>
      </c>
      <c r="C4046" s="4" t="s">
        <v>11507</v>
      </c>
      <c r="D4046" s="27">
        <v>11453.07</v>
      </c>
      <c r="E4046" s="27">
        <v>2061.5500000000002</v>
      </c>
      <c r="F4046" s="27">
        <v>1472.27</v>
      </c>
      <c r="G4046" s="26">
        <f>(E4046-F4046)/E4046</f>
        <v>0.28584317625087924</v>
      </c>
      <c r="H4046" s="27">
        <f>E4046-F4046</f>
        <v>589.2800000000002</v>
      </c>
      <c r="I4046" s="35">
        <f>E4046/D4046</f>
        <v>0.17999977298663156</v>
      </c>
      <c r="J4046" s="3">
        <v>185003.36</v>
      </c>
      <c r="K4046" s="26">
        <v>6.0999999999999999E-2</v>
      </c>
      <c r="L4046" s="4" t="b">
        <v>0</v>
      </c>
      <c r="M4046" s="4" t="s">
        <v>58</v>
      </c>
      <c r="N4046" s="35">
        <f>'Landed Freight Margin Tool'!$D$4</f>
        <v>0.58708499999999997</v>
      </c>
      <c r="O4046" s="30">
        <f>(MAX($F4046,MIN(0.18*$D4046,$F4046*(1+$N4046))))</f>
        <v>2061.5526</v>
      </c>
      <c r="P4046" s="35">
        <f>O4046/D4046</f>
        <v>0.18</v>
      </c>
    </row>
    <row r="4047" spans="1:16" x14ac:dyDescent="0.3">
      <c r="A4047" s="2">
        <v>45228</v>
      </c>
      <c r="B4047" s="3" t="s">
        <v>23215</v>
      </c>
      <c r="C4047" s="4" t="s">
        <v>23216</v>
      </c>
      <c r="D4047" s="27">
        <v>16747.91</v>
      </c>
      <c r="E4047" s="27">
        <v>3014.62</v>
      </c>
      <c r="F4047" s="27">
        <v>1904.63</v>
      </c>
      <c r="G4047" s="26">
        <f>(E4047-F4047)/E4047</f>
        <v>0.36820229415316019</v>
      </c>
      <c r="H4047" s="27">
        <f>E4047-F4047</f>
        <v>1109.9899999999998</v>
      </c>
      <c r="I4047" s="35">
        <f>E4047/D4047</f>
        <v>0.17999977310601739</v>
      </c>
      <c r="J4047" s="3">
        <v>185003.36</v>
      </c>
      <c r="K4047" s="26">
        <v>6.0999999999999999E-2</v>
      </c>
      <c r="L4047" s="4" t="b">
        <v>0</v>
      </c>
      <c r="M4047" s="4" t="s">
        <v>58</v>
      </c>
      <c r="N4047" s="35">
        <f>'Landed Freight Margin Tool'!$D$4</f>
        <v>0.58708499999999997</v>
      </c>
      <c r="O4047" s="30">
        <f>(MAX($F4047,MIN(0.18*$D4047,$F4047*(1+$N4047))))</f>
        <v>3014.6237999999998</v>
      </c>
      <c r="P4047" s="35">
        <f>O4047/D4047</f>
        <v>0.18</v>
      </c>
    </row>
    <row r="4048" spans="1:16" x14ac:dyDescent="0.3">
      <c r="A4048" s="2">
        <v>45203</v>
      </c>
      <c r="B4048" s="3" t="s">
        <v>4414</v>
      </c>
      <c r="C4048" s="4" t="s">
        <v>4415</v>
      </c>
      <c r="D4048" s="27">
        <v>10578.18</v>
      </c>
      <c r="E4048" s="27">
        <v>1904.07</v>
      </c>
      <c r="F4048" s="27">
        <v>1393.54</v>
      </c>
      <c r="G4048" s="26">
        <f>(E4048-F4048)/E4048</f>
        <v>0.26812564664114241</v>
      </c>
      <c r="H4048" s="27">
        <f>E4048-F4048</f>
        <v>510.53</v>
      </c>
      <c r="I4048" s="35">
        <f>E4048/D4048</f>
        <v>0.17999977311787094</v>
      </c>
      <c r="J4048" s="3">
        <v>185003.36</v>
      </c>
      <c r="K4048" s="26">
        <v>6.0999999999999999E-2</v>
      </c>
      <c r="L4048" s="4" t="b">
        <v>0</v>
      </c>
      <c r="M4048" s="4" t="s">
        <v>58</v>
      </c>
      <c r="N4048" s="35">
        <f>'Landed Freight Margin Tool'!$D$4</f>
        <v>0.58708499999999997</v>
      </c>
      <c r="O4048" s="30">
        <f>(MAX($F4048,MIN(0.18*$D4048,$F4048*(1+$N4048))))</f>
        <v>1904.0724</v>
      </c>
      <c r="P4048" s="35">
        <f>O4048/D4048</f>
        <v>0.18</v>
      </c>
    </row>
    <row r="4049" spans="1:16" x14ac:dyDescent="0.3">
      <c r="A4049" s="2">
        <v>44952</v>
      </c>
      <c r="B4049" s="3" t="s">
        <v>2989</v>
      </c>
      <c r="C4049" s="4" t="s">
        <v>2990</v>
      </c>
      <c r="D4049" s="27">
        <v>11479.07</v>
      </c>
      <c r="E4049" s="27">
        <v>2066.23</v>
      </c>
      <c r="F4049" s="27">
        <v>1339.14</v>
      </c>
      <c r="G4049" s="26">
        <f>(E4049-F4049)/E4049</f>
        <v>0.35189209332939697</v>
      </c>
      <c r="H4049" s="27">
        <f>E4049-F4049</f>
        <v>727.08999999999992</v>
      </c>
      <c r="I4049" s="35">
        <f>E4049/D4049</f>
        <v>0.17999977350081497</v>
      </c>
      <c r="J4049" s="3">
        <v>185003.36</v>
      </c>
      <c r="K4049" s="26">
        <v>6.0999999999999999E-2</v>
      </c>
      <c r="L4049" s="4" t="b">
        <v>0</v>
      </c>
      <c r="M4049" s="4" t="s">
        <v>58</v>
      </c>
      <c r="N4049" s="35">
        <f>'Landed Freight Margin Tool'!$D$4</f>
        <v>0.58708499999999997</v>
      </c>
      <c r="O4049" s="30">
        <f>(MAX($F4049,MIN(0.18*$D4049,$F4049*(1+$N4049))))</f>
        <v>2066.2325999999998</v>
      </c>
      <c r="P4049" s="35">
        <f>O4049/D4049</f>
        <v>0.18</v>
      </c>
    </row>
    <row r="4050" spans="1:16" x14ac:dyDescent="0.3">
      <c r="A4050" s="2">
        <v>45243</v>
      </c>
      <c r="B4050" s="3" t="s">
        <v>19960</v>
      </c>
      <c r="C4050" s="4" t="s">
        <v>19961</v>
      </c>
      <c r="D4050" s="27">
        <v>16785.91</v>
      </c>
      <c r="E4050" s="27">
        <v>3021.46</v>
      </c>
      <c r="F4050" s="27">
        <v>1810.82</v>
      </c>
      <c r="G4050" s="26">
        <f>(E4050-F4050)/E4050</f>
        <v>0.40068046573510824</v>
      </c>
      <c r="H4050" s="27">
        <f>E4050-F4050</f>
        <v>1210.6400000000001</v>
      </c>
      <c r="I4050" s="35">
        <f>E4050/D4050</f>
        <v>0.17999977361966077</v>
      </c>
      <c r="J4050" s="3">
        <v>185003.36</v>
      </c>
      <c r="K4050" s="26">
        <v>6.0999999999999999E-2</v>
      </c>
      <c r="L4050" s="4" t="b">
        <v>0</v>
      </c>
      <c r="M4050" s="4" t="s">
        <v>58</v>
      </c>
      <c r="N4050" s="35">
        <f>'Landed Freight Margin Tool'!$D$4</f>
        <v>0.58708499999999997</v>
      </c>
      <c r="O4050" s="30">
        <f>(MAX($F4050,MIN(0.18*$D4050,$F4050*(1+$N4050))))</f>
        <v>2873.9252597</v>
      </c>
      <c r="P4050" s="35">
        <f>O4050/D4050</f>
        <v>0.17121057242055987</v>
      </c>
    </row>
    <row r="4051" spans="1:16" x14ac:dyDescent="0.3">
      <c r="A4051" s="2">
        <v>45203</v>
      </c>
      <c r="B4051" s="3" t="s">
        <v>8548</v>
      </c>
      <c r="C4051" s="4" t="s">
        <v>6837</v>
      </c>
      <c r="D4051" s="27">
        <v>13253.35</v>
      </c>
      <c r="E4051" s="27">
        <v>2385.6</v>
      </c>
      <c r="F4051" s="27">
        <v>1292.54</v>
      </c>
      <c r="G4051" s="26">
        <f>(E4051-F4051)/E4051</f>
        <v>0.45819081153588193</v>
      </c>
      <c r="H4051" s="27">
        <f>E4051-F4051</f>
        <v>1093.06</v>
      </c>
      <c r="I4051" s="35">
        <f>E4051/D4051</f>
        <v>0.17999977364213576</v>
      </c>
      <c r="J4051" s="3">
        <v>185003.36</v>
      </c>
      <c r="K4051" s="26">
        <v>6.0999999999999999E-2</v>
      </c>
      <c r="L4051" s="4" t="b">
        <v>0</v>
      </c>
      <c r="M4051" s="4" t="s">
        <v>58</v>
      </c>
      <c r="N4051" s="35">
        <f>'Landed Freight Margin Tool'!$D$4</f>
        <v>0.58708499999999997</v>
      </c>
      <c r="O4051" s="30">
        <f>(MAX($F4051,MIN(0.18*$D4051,$F4051*(1+$N4051))))</f>
        <v>2051.3708458999999</v>
      </c>
      <c r="P4051" s="35">
        <f>O4051/D4051</f>
        <v>0.15478130781274169</v>
      </c>
    </row>
    <row r="4052" spans="1:16" x14ac:dyDescent="0.3">
      <c r="A4052" s="2">
        <v>45030</v>
      </c>
      <c r="B4052" s="3" t="s">
        <v>5755</v>
      </c>
      <c r="C4052" s="4" t="s">
        <v>5756</v>
      </c>
      <c r="D4052" s="27">
        <v>22092.75</v>
      </c>
      <c r="E4052" s="27">
        <v>3976.69</v>
      </c>
      <c r="F4052" s="27">
        <v>1708.62</v>
      </c>
      <c r="G4052" s="26">
        <f>(E4052-F4052)/E4052</f>
        <v>0.57034116312812921</v>
      </c>
      <c r="H4052" s="27">
        <f>E4052-F4052</f>
        <v>2268.0700000000002</v>
      </c>
      <c r="I4052" s="35">
        <f>E4052/D4052</f>
        <v>0.17999977368141132</v>
      </c>
      <c r="J4052" s="3">
        <v>185003.36</v>
      </c>
      <c r="K4052" s="26">
        <v>6.0999999999999999E-2</v>
      </c>
      <c r="L4052" s="4" t="b">
        <v>0</v>
      </c>
      <c r="M4052" s="4" t="s">
        <v>58</v>
      </c>
      <c r="N4052" s="35">
        <f>'Landed Freight Margin Tool'!$D$4</f>
        <v>0.58708499999999997</v>
      </c>
      <c r="O4052" s="30">
        <f>(MAX($F4052,MIN(0.18*$D4052,$F4052*(1+$N4052))))</f>
        <v>2711.7251726999998</v>
      </c>
      <c r="P4052" s="35">
        <f>O4052/D4052</f>
        <v>0.12274276279322401</v>
      </c>
    </row>
    <row r="4053" spans="1:16" x14ac:dyDescent="0.3">
      <c r="A4053" s="2">
        <v>45028</v>
      </c>
      <c r="B4053" s="3" t="s">
        <v>16314</v>
      </c>
      <c r="C4053" s="4" t="s">
        <v>16315</v>
      </c>
      <c r="D4053" s="27">
        <v>2651.67</v>
      </c>
      <c r="E4053" s="27">
        <v>477.3</v>
      </c>
      <c r="F4053" s="27">
        <v>348.99</v>
      </c>
      <c r="G4053" s="26">
        <f>(E4053-F4053)/E4053</f>
        <v>0.26882463859208044</v>
      </c>
      <c r="H4053" s="27">
        <f>E4053-F4053</f>
        <v>128.31</v>
      </c>
      <c r="I4053" s="35">
        <f>E4053/D4053</f>
        <v>0.17999977372750003</v>
      </c>
      <c r="J4053" s="3">
        <v>185003.36</v>
      </c>
      <c r="K4053" s="26">
        <v>6.0999999999999999E-2</v>
      </c>
      <c r="L4053" s="4" t="b">
        <v>0</v>
      </c>
      <c r="M4053" s="4" t="s">
        <v>58</v>
      </c>
      <c r="N4053" s="35">
        <f>'Landed Freight Margin Tool'!$D$4</f>
        <v>0.58708499999999997</v>
      </c>
      <c r="O4053" s="30">
        <f>(MAX($F4053,MIN(0.18*$D4053,$F4053*(1+$N4053))))</f>
        <v>477.30059999999997</v>
      </c>
      <c r="P4053" s="35">
        <f>O4053/D4053</f>
        <v>0.18</v>
      </c>
    </row>
    <row r="4054" spans="1:16" x14ac:dyDescent="0.3">
      <c r="A4054" s="2">
        <v>45167</v>
      </c>
      <c r="B4054" s="3" t="s">
        <v>7987</v>
      </c>
      <c r="C4054" s="4" t="s">
        <v>7988</v>
      </c>
      <c r="D4054" s="27">
        <v>7075.62</v>
      </c>
      <c r="E4054" s="27">
        <v>1273.6099999999999</v>
      </c>
      <c r="F4054" s="27">
        <v>511.67</v>
      </c>
      <c r="G4054" s="26">
        <f>(E4054-F4054)/E4054</f>
        <v>0.59825221221567038</v>
      </c>
      <c r="H4054" s="27">
        <f>E4054-F4054</f>
        <v>761.93999999999983</v>
      </c>
      <c r="I4054" s="35">
        <f>E4054/D4054</f>
        <v>0.17999977387140631</v>
      </c>
      <c r="J4054" s="3">
        <v>185003.36</v>
      </c>
      <c r="K4054" s="26">
        <v>6.0999999999999999E-2</v>
      </c>
      <c r="L4054" s="4" t="b">
        <v>0</v>
      </c>
      <c r="M4054" s="4" t="s">
        <v>58</v>
      </c>
      <c r="N4054" s="35">
        <f>'Landed Freight Margin Tool'!$D$4</f>
        <v>0.58708499999999997</v>
      </c>
      <c r="O4054" s="30">
        <f>(MAX($F4054,MIN(0.18*$D4054,$F4054*(1+$N4054))))</f>
        <v>812.06378195000002</v>
      </c>
      <c r="P4054" s="35">
        <f>O4054/D4054</f>
        <v>0.11476927561824972</v>
      </c>
    </row>
    <row r="4055" spans="1:16" x14ac:dyDescent="0.3">
      <c r="A4055" s="2">
        <v>44988</v>
      </c>
      <c r="B4055" s="3" t="s">
        <v>20675</v>
      </c>
      <c r="C4055" s="4" t="s">
        <v>20676</v>
      </c>
      <c r="D4055" s="27">
        <v>17689.3</v>
      </c>
      <c r="E4055" s="27">
        <v>3184.07</v>
      </c>
      <c r="F4055" s="27">
        <v>2316.59</v>
      </c>
      <c r="G4055" s="26">
        <f>(E4055-F4055)/E4055</f>
        <v>0.272443759088211</v>
      </c>
      <c r="H4055" s="27">
        <f>E4055-F4055</f>
        <v>867.48</v>
      </c>
      <c r="I4055" s="35">
        <f>E4055/D4055</f>
        <v>0.17999977387460217</v>
      </c>
      <c r="J4055" s="3">
        <v>185003.36</v>
      </c>
      <c r="K4055" s="26">
        <v>6.0999999999999999E-2</v>
      </c>
      <c r="L4055" s="4" t="b">
        <v>0</v>
      </c>
      <c r="M4055" s="4" t="s">
        <v>58</v>
      </c>
      <c r="N4055" s="35">
        <f>'Landed Freight Margin Tool'!$D$4</f>
        <v>0.58708499999999997</v>
      </c>
      <c r="O4055" s="30">
        <f>(MAX($F4055,MIN(0.18*$D4055,$F4055*(1+$N4055))))</f>
        <v>3184.0739999999996</v>
      </c>
      <c r="P4055" s="35">
        <f>O4055/D4055</f>
        <v>0.18</v>
      </c>
    </row>
    <row r="4056" spans="1:16" x14ac:dyDescent="0.3">
      <c r="A4056" s="2">
        <v>45091</v>
      </c>
      <c r="B4056" s="3" t="s">
        <v>19193</v>
      </c>
      <c r="C4056" s="4" t="s">
        <v>19194</v>
      </c>
      <c r="D4056" s="27">
        <v>15049.13</v>
      </c>
      <c r="E4056" s="27">
        <v>2708.84</v>
      </c>
      <c r="F4056" s="27">
        <v>1959.71</v>
      </c>
      <c r="G4056" s="26">
        <f>(E4056-F4056)/E4056</f>
        <v>0.27655011001018887</v>
      </c>
      <c r="H4056" s="27">
        <f>E4056-F4056</f>
        <v>749.13000000000011</v>
      </c>
      <c r="I4056" s="35">
        <f>E4056/D4056</f>
        <v>0.17999977407331855</v>
      </c>
      <c r="J4056" s="3">
        <v>185003.36</v>
      </c>
      <c r="K4056" s="26">
        <v>6.0999999999999999E-2</v>
      </c>
      <c r="L4056" s="4" t="b">
        <v>0</v>
      </c>
      <c r="M4056" s="4" t="s">
        <v>58</v>
      </c>
      <c r="N4056" s="35">
        <f>'Landed Freight Margin Tool'!$D$4</f>
        <v>0.58708499999999997</v>
      </c>
      <c r="O4056" s="30">
        <f>(MAX($F4056,MIN(0.18*$D4056,$F4056*(1+$N4056))))</f>
        <v>2708.8433999999997</v>
      </c>
      <c r="P4056" s="35">
        <f>O4056/D4056</f>
        <v>0.18</v>
      </c>
    </row>
    <row r="4057" spans="1:16" x14ac:dyDescent="0.3">
      <c r="A4057" s="2">
        <v>45219</v>
      </c>
      <c r="B4057" s="3" t="s">
        <v>3444</v>
      </c>
      <c r="C4057" s="4" t="s">
        <v>3445</v>
      </c>
      <c r="D4057" s="27">
        <v>21277.360000000001</v>
      </c>
      <c r="E4057" s="27">
        <v>3829.92</v>
      </c>
      <c r="F4057" s="27">
        <v>2840.21</v>
      </c>
      <c r="G4057" s="26">
        <f>(E4057-F4057)/E4057</f>
        <v>0.25841531938003925</v>
      </c>
      <c r="H4057" s="27">
        <f>E4057-F4057</f>
        <v>989.71</v>
      </c>
      <c r="I4057" s="35">
        <f>E4057/D4057</f>
        <v>0.17999977440810325</v>
      </c>
      <c r="J4057" s="3">
        <v>185003.36</v>
      </c>
      <c r="K4057" s="26">
        <v>6.0999999999999999E-2</v>
      </c>
      <c r="L4057" s="4" t="b">
        <v>0</v>
      </c>
      <c r="M4057" s="4" t="s">
        <v>58</v>
      </c>
      <c r="N4057" s="35">
        <f>'Landed Freight Margin Tool'!$D$4</f>
        <v>0.58708499999999997</v>
      </c>
      <c r="O4057" s="30">
        <f>(MAX($F4057,MIN(0.18*$D4057,$F4057*(1+$N4057))))</f>
        <v>3829.9247999999998</v>
      </c>
      <c r="P4057" s="35">
        <f>O4057/D4057</f>
        <v>0.18</v>
      </c>
    </row>
    <row r="4058" spans="1:16" x14ac:dyDescent="0.3">
      <c r="A4058" s="2">
        <v>45209</v>
      </c>
      <c r="B4058" s="3" t="s">
        <v>450</v>
      </c>
      <c r="C4058" s="4" t="s">
        <v>451</v>
      </c>
      <c r="D4058" s="27">
        <v>14200.24</v>
      </c>
      <c r="E4058" s="27">
        <v>2556.04</v>
      </c>
      <c r="F4058" s="27">
        <v>1445.44</v>
      </c>
      <c r="G4058" s="26">
        <f>(E4058-F4058)/E4058</f>
        <v>0.43450024256271419</v>
      </c>
      <c r="H4058" s="27">
        <f>E4058-F4058</f>
        <v>1110.5999999999999</v>
      </c>
      <c r="I4058" s="35">
        <f>E4058/D4058</f>
        <v>0.17999977465169603</v>
      </c>
      <c r="J4058" s="3">
        <v>185003.36</v>
      </c>
      <c r="K4058" s="26">
        <v>6.0999999999999999E-2</v>
      </c>
      <c r="L4058" s="4" t="b">
        <v>0</v>
      </c>
      <c r="M4058" s="4" t="s">
        <v>58</v>
      </c>
      <c r="N4058" s="35">
        <f>'Landed Freight Margin Tool'!$D$4</f>
        <v>0.58708499999999997</v>
      </c>
      <c r="O4058" s="30">
        <f>(MAX($F4058,MIN(0.18*$D4058,$F4058*(1+$N4058))))</f>
        <v>2294.0361424000002</v>
      </c>
      <c r="P4058" s="35">
        <f>O4058/D4058</f>
        <v>0.16154911060658131</v>
      </c>
    </row>
    <row r="4059" spans="1:16" x14ac:dyDescent="0.3">
      <c r="A4059" s="2">
        <v>45091</v>
      </c>
      <c r="B4059" s="3" t="s">
        <v>1032</v>
      </c>
      <c r="C4059" s="4" t="s">
        <v>1033</v>
      </c>
      <c r="D4059" s="27">
        <v>15089.13</v>
      </c>
      <c r="E4059" s="27">
        <v>2716.04</v>
      </c>
      <c r="F4059" s="27">
        <v>2214.86</v>
      </c>
      <c r="G4059" s="26">
        <f>(E4059-F4059)/E4059</f>
        <v>0.18452600108982189</v>
      </c>
      <c r="H4059" s="27">
        <f>E4059-F4059</f>
        <v>501.17999999999984</v>
      </c>
      <c r="I4059" s="35">
        <f>E4059/D4059</f>
        <v>0.17999977467223094</v>
      </c>
      <c r="J4059" s="3">
        <v>185003.36</v>
      </c>
      <c r="K4059" s="26">
        <v>6.0999999999999999E-2</v>
      </c>
      <c r="L4059" s="4" t="b">
        <v>0</v>
      </c>
      <c r="M4059" s="4" t="s">
        <v>58</v>
      </c>
      <c r="N4059" s="35">
        <f>'Landed Freight Margin Tool'!$D$4</f>
        <v>0.58708499999999997</v>
      </c>
      <c r="O4059" s="30">
        <f>(MAX($F4059,MIN(0.18*$D4059,$F4059*(1+$N4059))))</f>
        <v>2716.0433999999996</v>
      </c>
      <c r="P4059" s="35">
        <f>O4059/D4059</f>
        <v>0.18</v>
      </c>
    </row>
    <row r="4060" spans="1:16" x14ac:dyDescent="0.3">
      <c r="A4060" s="2">
        <v>44972</v>
      </c>
      <c r="B4060" s="3" t="s">
        <v>17276</v>
      </c>
      <c r="C4060" s="4" t="s">
        <v>17277</v>
      </c>
      <c r="D4060" s="27">
        <v>21302.36</v>
      </c>
      <c r="E4060" s="27">
        <v>3834.42</v>
      </c>
      <c r="F4060" s="27">
        <v>2764.41</v>
      </c>
      <c r="G4060" s="26">
        <f>(E4060-F4060)/E4060</f>
        <v>0.27905393775329779</v>
      </c>
      <c r="H4060" s="27">
        <f>E4060-F4060</f>
        <v>1070.0100000000002</v>
      </c>
      <c r="I4060" s="35">
        <f>E4060/D4060</f>
        <v>0.17999977467285314</v>
      </c>
      <c r="J4060" s="3">
        <v>185003.36</v>
      </c>
      <c r="K4060" s="26">
        <v>6.0999999999999999E-2</v>
      </c>
      <c r="L4060" s="4" t="b">
        <v>0</v>
      </c>
      <c r="M4060" s="4" t="s">
        <v>58</v>
      </c>
      <c r="N4060" s="35">
        <f>'Landed Freight Margin Tool'!$D$4</f>
        <v>0.58708499999999997</v>
      </c>
      <c r="O4060" s="30">
        <f>(MAX($F4060,MIN(0.18*$D4060,$F4060*(1+$N4060))))</f>
        <v>3834.4247999999998</v>
      </c>
      <c r="P4060" s="35">
        <f>O4060/D4060</f>
        <v>0.18</v>
      </c>
    </row>
    <row r="4061" spans="1:16" x14ac:dyDescent="0.3">
      <c r="A4061" s="2">
        <v>45163</v>
      </c>
      <c r="B4061" s="3" t="s">
        <v>21084</v>
      </c>
      <c r="C4061" s="4" t="s">
        <v>21085</v>
      </c>
      <c r="D4061" s="27">
        <v>21308.86</v>
      </c>
      <c r="E4061" s="27">
        <v>3835.59</v>
      </c>
      <c r="F4061" s="27">
        <v>1455.2</v>
      </c>
      <c r="G4061" s="26">
        <f>(E4061-F4061)/E4061</f>
        <v>0.62060595631962756</v>
      </c>
      <c r="H4061" s="27">
        <f>E4061-F4061</f>
        <v>2380.3900000000003</v>
      </c>
      <c r="I4061" s="35">
        <f>E4061/D4061</f>
        <v>0.17999977474158638</v>
      </c>
      <c r="J4061" s="3">
        <v>185003.36</v>
      </c>
      <c r="K4061" s="26">
        <v>6.0999999999999999E-2</v>
      </c>
      <c r="L4061" s="4" t="b">
        <v>0</v>
      </c>
      <c r="M4061" s="4" t="s">
        <v>58</v>
      </c>
      <c r="N4061" s="35">
        <f>'Landed Freight Margin Tool'!$D$4</f>
        <v>0.58708499999999997</v>
      </c>
      <c r="O4061" s="30">
        <f>(MAX($F4061,MIN(0.18*$D4061,$F4061*(1+$N4061))))</f>
        <v>2309.5260920000001</v>
      </c>
      <c r="P4061" s="35">
        <f>O4061/D4061</f>
        <v>0.1083833716116207</v>
      </c>
    </row>
    <row r="4062" spans="1:16" x14ac:dyDescent="0.3">
      <c r="A4062" s="2">
        <v>44979</v>
      </c>
      <c r="B4062" s="3" t="s">
        <v>20384</v>
      </c>
      <c r="C4062" s="4" t="s">
        <v>20385</v>
      </c>
      <c r="D4062" s="27">
        <v>22247.25</v>
      </c>
      <c r="E4062" s="27">
        <v>4004.5</v>
      </c>
      <c r="F4062" s="27">
        <v>1471.61</v>
      </c>
      <c r="G4062" s="26">
        <f>(E4062-F4062)/E4062</f>
        <v>0.63251092520913976</v>
      </c>
      <c r="H4062" s="27">
        <f>E4062-F4062</f>
        <v>2532.8900000000003</v>
      </c>
      <c r="I4062" s="35">
        <f>E4062/D4062</f>
        <v>0.17999977525312116</v>
      </c>
      <c r="J4062" s="3">
        <v>185003.36</v>
      </c>
      <c r="K4062" s="26">
        <v>6.0999999999999999E-2</v>
      </c>
      <c r="L4062" s="4" t="b">
        <v>0</v>
      </c>
      <c r="M4062" s="4" t="s">
        <v>58</v>
      </c>
      <c r="N4062" s="35">
        <f>'Landed Freight Margin Tool'!$D$4</f>
        <v>0.58708499999999997</v>
      </c>
      <c r="O4062" s="30">
        <f>(MAX($F4062,MIN(0.18*$D4062,$F4062*(1+$N4062))))</f>
        <v>2335.5701568499999</v>
      </c>
      <c r="P4062" s="35">
        <f>O4062/D4062</f>
        <v>0.10498242060704131</v>
      </c>
    </row>
    <row r="4063" spans="1:16" x14ac:dyDescent="0.3">
      <c r="A4063" s="2">
        <v>44964</v>
      </c>
      <c r="B4063" s="3" t="s">
        <v>12005</v>
      </c>
      <c r="C4063" s="4" t="s">
        <v>12006</v>
      </c>
      <c r="D4063" s="27">
        <v>22258.25</v>
      </c>
      <c r="E4063" s="27">
        <v>4006.48</v>
      </c>
      <c r="F4063" s="27">
        <v>2816.24</v>
      </c>
      <c r="G4063" s="26">
        <f>(E4063-F4063)/E4063</f>
        <v>0.29707873245342553</v>
      </c>
      <c r="H4063" s="27">
        <f>E4063-F4063</f>
        <v>1190.2400000000002</v>
      </c>
      <c r="I4063" s="35">
        <f>E4063/D4063</f>
        <v>0.17999977536419082</v>
      </c>
      <c r="J4063" s="3">
        <v>185003.36</v>
      </c>
      <c r="K4063" s="26">
        <v>6.0999999999999999E-2</v>
      </c>
      <c r="L4063" s="4" t="b">
        <v>0</v>
      </c>
      <c r="M4063" s="4" t="s">
        <v>58</v>
      </c>
      <c r="N4063" s="35">
        <f>'Landed Freight Margin Tool'!$D$4</f>
        <v>0.58708499999999997</v>
      </c>
      <c r="O4063" s="30">
        <f>(MAX($F4063,MIN(0.18*$D4063,$F4063*(1+$N4063))))</f>
        <v>4006.4849999999997</v>
      </c>
      <c r="P4063" s="35">
        <f>O4063/D4063</f>
        <v>0.18</v>
      </c>
    </row>
    <row r="4064" spans="1:16" x14ac:dyDescent="0.3">
      <c r="A4064" s="2">
        <v>45132</v>
      </c>
      <c r="B4064" s="3" t="s">
        <v>2801</v>
      </c>
      <c r="C4064" s="4" t="s">
        <v>2802</v>
      </c>
      <c r="D4064" s="27">
        <v>6233.23</v>
      </c>
      <c r="E4064" s="27">
        <v>1121.98</v>
      </c>
      <c r="F4064" s="27">
        <v>663.2</v>
      </c>
      <c r="G4064" s="26">
        <f>(E4064-F4064)/E4064</f>
        <v>0.40890211946737015</v>
      </c>
      <c r="H4064" s="27">
        <f>E4064-F4064</f>
        <v>458.78</v>
      </c>
      <c r="I4064" s="35">
        <f>E4064/D4064</f>
        <v>0.17999977539734618</v>
      </c>
      <c r="J4064" s="3">
        <v>185003.36</v>
      </c>
      <c r="K4064" s="26">
        <v>6.0999999999999999E-2</v>
      </c>
      <c r="L4064" s="4" t="b">
        <v>0</v>
      </c>
      <c r="M4064" s="4" t="s">
        <v>58</v>
      </c>
      <c r="N4064" s="35">
        <f>'Landed Freight Margin Tool'!$D$4</f>
        <v>0.58708499999999997</v>
      </c>
      <c r="O4064" s="30">
        <f>(MAX($F4064,MIN(0.18*$D4064,$F4064*(1+$N4064))))</f>
        <v>1052.5547720000002</v>
      </c>
      <c r="P4064" s="35">
        <f>O4064/D4064</f>
        <v>0.16886185364570219</v>
      </c>
    </row>
    <row r="4065" spans="1:16" x14ac:dyDescent="0.3">
      <c r="A4065" s="2">
        <v>45030</v>
      </c>
      <c r="B4065" s="3" t="s">
        <v>2725</v>
      </c>
      <c r="C4065" s="4" t="s">
        <v>2726</v>
      </c>
      <c r="D4065" s="27">
        <v>13372.35</v>
      </c>
      <c r="E4065" s="27">
        <v>2407.02</v>
      </c>
      <c r="F4065" s="27">
        <v>1522.99</v>
      </c>
      <c r="G4065" s="26">
        <f>(E4065-F4065)/E4065</f>
        <v>0.36727156400860816</v>
      </c>
      <c r="H4065" s="27">
        <f>E4065-F4065</f>
        <v>884.03</v>
      </c>
      <c r="I4065" s="35">
        <f>E4065/D4065</f>
        <v>0.1799997756564852</v>
      </c>
      <c r="J4065" s="3">
        <v>185003.36</v>
      </c>
      <c r="K4065" s="26">
        <v>6.0999999999999999E-2</v>
      </c>
      <c r="L4065" s="4" t="b">
        <v>0</v>
      </c>
      <c r="M4065" s="4" t="s">
        <v>58</v>
      </c>
      <c r="N4065" s="35">
        <f>'Landed Freight Margin Tool'!$D$4</f>
        <v>0.58708499999999997</v>
      </c>
      <c r="O4065" s="30">
        <f>(MAX($F4065,MIN(0.18*$D4065,$F4065*(1+$N4065))))</f>
        <v>2407.0230000000001</v>
      </c>
      <c r="P4065" s="35">
        <f>O4065/D4065</f>
        <v>0.18</v>
      </c>
    </row>
    <row r="4066" spans="1:16" x14ac:dyDescent="0.3">
      <c r="A4066" s="2">
        <v>45079</v>
      </c>
      <c r="B4066" s="3" t="s">
        <v>7113</v>
      </c>
      <c r="C4066" s="4" t="s">
        <v>4281</v>
      </c>
      <c r="D4066" s="27">
        <v>15158.63</v>
      </c>
      <c r="E4066" s="27">
        <v>2728.55</v>
      </c>
      <c r="F4066" s="27">
        <v>1376.05</v>
      </c>
      <c r="G4066" s="26">
        <f>(E4066-F4066)/E4066</f>
        <v>0.49568452108262634</v>
      </c>
      <c r="H4066" s="27">
        <f>E4066-F4066</f>
        <v>1352.5000000000002</v>
      </c>
      <c r="I4066" s="35">
        <f>E4066/D4066</f>
        <v>0.17999977570532433</v>
      </c>
      <c r="J4066" s="3">
        <v>185003.36</v>
      </c>
      <c r="K4066" s="26">
        <v>6.0999999999999999E-2</v>
      </c>
      <c r="L4066" s="4" t="b">
        <v>0</v>
      </c>
      <c r="M4066" s="4" t="s">
        <v>58</v>
      </c>
      <c r="N4066" s="35">
        <f>'Landed Freight Margin Tool'!$D$4</f>
        <v>0.58708499999999997</v>
      </c>
      <c r="O4066" s="30">
        <f>(MAX($F4066,MIN(0.18*$D4066,$F4066*(1+$N4066))))</f>
        <v>2183.9083142499999</v>
      </c>
      <c r="P4066" s="35">
        <f>O4066/D4066</f>
        <v>0.14407029621080533</v>
      </c>
    </row>
    <row r="4067" spans="1:16" x14ac:dyDescent="0.3">
      <c r="A4067" s="2">
        <v>45041</v>
      </c>
      <c r="B4067" s="3" t="s">
        <v>23992</v>
      </c>
      <c r="C4067" s="4" t="s">
        <v>23993</v>
      </c>
      <c r="D4067" s="27">
        <v>14268.24</v>
      </c>
      <c r="E4067" s="27">
        <v>2568.2800000000002</v>
      </c>
      <c r="F4067" s="27">
        <v>1607.38</v>
      </c>
      <c r="G4067" s="26">
        <f>(E4067-F4067)/E4067</f>
        <v>0.37414144875169375</v>
      </c>
      <c r="H4067" s="27">
        <f>E4067-F4067</f>
        <v>960.90000000000009</v>
      </c>
      <c r="I4067" s="35">
        <f>E4067/D4067</f>
        <v>0.17999977572566767</v>
      </c>
      <c r="J4067" s="3">
        <v>185003.36</v>
      </c>
      <c r="K4067" s="26">
        <v>6.0999999999999999E-2</v>
      </c>
      <c r="L4067" s="4" t="b">
        <v>0</v>
      </c>
      <c r="M4067" s="4" t="s">
        <v>58</v>
      </c>
      <c r="N4067" s="35">
        <f>'Landed Freight Margin Tool'!$D$4</f>
        <v>0.58708499999999997</v>
      </c>
      <c r="O4067" s="30">
        <f>(MAX($F4067,MIN(0.18*$D4067,$F4067*(1+$N4067))))</f>
        <v>2551.0486873000004</v>
      </c>
      <c r="P4067" s="35">
        <f>O4067/D4067</f>
        <v>0.17879210661581249</v>
      </c>
    </row>
    <row r="4068" spans="1:16" x14ac:dyDescent="0.3">
      <c r="A4068" s="2">
        <v>45049</v>
      </c>
      <c r="B4068" s="3" t="s">
        <v>176</v>
      </c>
      <c r="C4068" s="4" t="s">
        <v>177</v>
      </c>
      <c r="D4068" s="27">
        <v>15163.13</v>
      </c>
      <c r="E4068" s="27">
        <v>2729.36</v>
      </c>
      <c r="F4068" s="27">
        <v>2043.99</v>
      </c>
      <c r="G4068" s="26">
        <f>(E4068-F4068)/E4068</f>
        <v>0.25111015036492074</v>
      </c>
      <c r="H4068" s="27">
        <f>E4068-F4068</f>
        <v>685.37000000000012</v>
      </c>
      <c r="I4068" s="35">
        <f>E4068/D4068</f>
        <v>0.1799997757718888</v>
      </c>
      <c r="J4068" s="3">
        <v>185003.36</v>
      </c>
      <c r="K4068" s="26">
        <v>6.0999999999999999E-2</v>
      </c>
      <c r="L4068" s="4" t="b">
        <v>0</v>
      </c>
      <c r="M4068" s="4" t="s">
        <v>58</v>
      </c>
      <c r="N4068" s="35">
        <f>'Landed Freight Margin Tool'!$D$4</f>
        <v>0.58708499999999997</v>
      </c>
      <c r="O4068" s="30">
        <f>(MAX($F4068,MIN(0.18*$D4068,$F4068*(1+$N4068))))</f>
        <v>2729.3633999999997</v>
      </c>
      <c r="P4068" s="35">
        <f>O4068/D4068</f>
        <v>0.18</v>
      </c>
    </row>
    <row r="4069" spans="1:16" x14ac:dyDescent="0.3">
      <c r="A4069" s="2">
        <v>45145</v>
      </c>
      <c r="B4069" s="3" t="s">
        <v>8964</v>
      </c>
      <c r="C4069" s="4" t="s">
        <v>8965</v>
      </c>
      <c r="D4069" s="27">
        <v>1784.28</v>
      </c>
      <c r="E4069" s="27">
        <v>321.17</v>
      </c>
      <c r="F4069" s="27">
        <v>139.24</v>
      </c>
      <c r="G4069" s="26">
        <f>(E4069-F4069)/E4069</f>
        <v>0.5664601301491422</v>
      </c>
      <c r="H4069" s="27">
        <f>E4069-F4069</f>
        <v>181.93</v>
      </c>
      <c r="I4069" s="35">
        <f>E4069/D4069</f>
        <v>0.17999977581993859</v>
      </c>
      <c r="J4069" s="3">
        <v>185003.36</v>
      </c>
      <c r="K4069" s="26">
        <v>6.0999999999999999E-2</v>
      </c>
      <c r="L4069" s="4" t="b">
        <v>0</v>
      </c>
      <c r="M4069" s="4" t="s">
        <v>58</v>
      </c>
      <c r="N4069" s="35">
        <f>'Landed Freight Margin Tool'!$D$4</f>
        <v>0.58708499999999997</v>
      </c>
      <c r="O4069" s="30">
        <f>(MAX($F4069,MIN(0.18*$D4069,$F4069*(1+$N4069))))</f>
        <v>220.98571540000003</v>
      </c>
      <c r="P4069" s="35">
        <f>O4069/D4069</f>
        <v>0.12385147813123502</v>
      </c>
    </row>
    <row r="4070" spans="1:16" x14ac:dyDescent="0.3">
      <c r="A4070" s="2">
        <v>45198</v>
      </c>
      <c r="B4070" s="3" t="s">
        <v>2020</v>
      </c>
      <c r="C4070" s="4" t="s">
        <v>2021</v>
      </c>
      <c r="D4070" s="27">
        <v>10707.68</v>
      </c>
      <c r="E4070" s="27">
        <v>1927.38</v>
      </c>
      <c r="F4070" s="27">
        <v>983.09</v>
      </c>
      <c r="G4070" s="26">
        <f>(E4070-F4070)/E4070</f>
        <v>0.4899345225124262</v>
      </c>
      <c r="H4070" s="27">
        <f>E4070-F4070</f>
        <v>944.29000000000008</v>
      </c>
      <c r="I4070" s="35">
        <f>E4070/D4070</f>
        <v>0.17999977586181135</v>
      </c>
      <c r="J4070" s="3">
        <v>185003.36</v>
      </c>
      <c r="K4070" s="26">
        <v>6.0999999999999999E-2</v>
      </c>
      <c r="L4070" s="4" t="b">
        <v>0</v>
      </c>
      <c r="M4070" s="4" t="s">
        <v>58</v>
      </c>
      <c r="N4070" s="35">
        <f>'Landed Freight Margin Tool'!$D$4</f>
        <v>0.58708499999999997</v>
      </c>
      <c r="O4070" s="30">
        <f>(MAX($F4070,MIN(0.18*$D4070,$F4070*(1+$N4070))))</f>
        <v>1560.2473926500002</v>
      </c>
      <c r="P4070" s="35">
        <f>O4070/D4070</f>
        <v>0.14571292685717169</v>
      </c>
    </row>
    <row r="4071" spans="1:16" x14ac:dyDescent="0.3">
      <c r="A4071" s="2">
        <v>45231</v>
      </c>
      <c r="B4071" s="3" t="s">
        <v>10194</v>
      </c>
      <c r="C4071" s="4" t="s">
        <v>10195</v>
      </c>
      <c r="D4071" s="27">
        <v>4461.95</v>
      </c>
      <c r="E4071" s="27">
        <v>803.15</v>
      </c>
      <c r="F4071" s="27">
        <v>575.16999999999996</v>
      </c>
      <c r="G4071" s="26">
        <f>(E4071-F4071)/E4071</f>
        <v>0.28385731183465107</v>
      </c>
      <c r="H4071" s="27">
        <f>E4071-F4071</f>
        <v>227.98000000000002</v>
      </c>
      <c r="I4071" s="35">
        <f>E4071/D4071</f>
        <v>0.17999977588274185</v>
      </c>
      <c r="J4071" s="3">
        <v>185003.36</v>
      </c>
      <c r="K4071" s="26">
        <v>6.0999999999999999E-2</v>
      </c>
      <c r="L4071" s="4" t="b">
        <v>0</v>
      </c>
      <c r="M4071" s="4" t="s">
        <v>58</v>
      </c>
      <c r="N4071" s="35">
        <f>'Landed Freight Margin Tool'!$D$4</f>
        <v>0.58708499999999997</v>
      </c>
      <c r="O4071" s="30">
        <f>(MAX($F4071,MIN(0.18*$D4071,$F4071*(1+$N4071))))</f>
        <v>803.15099999999995</v>
      </c>
      <c r="P4071" s="35">
        <f>O4071/D4071</f>
        <v>0.18</v>
      </c>
    </row>
    <row r="4072" spans="1:16" x14ac:dyDescent="0.3">
      <c r="A4072" s="2">
        <v>45009</v>
      </c>
      <c r="B4072" s="3" t="s">
        <v>11720</v>
      </c>
      <c r="C4072" s="4" t="s">
        <v>11721</v>
      </c>
      <c r="D4072" s="27">
        <v>19638.580000000002</v>
      </c>
      <c r="E4072" s="27">
        <v>3534.94</v>
      </c>
      <c r="F4072" s="27">
        <v>2547.66</v>
      </c>
      <c r="G4072" s="26">
        <f>(E4072-F4072)/E4072</f>
        <v>0.27929186916892512</v>
      </c>
      <c r="H4072" s="27">
        <f>E4072-F4072</f>
        <v>987.2800000000002</v>
      </c>
      <c r="I4072" s="35">
        <f>E4072/D4072</f>
        <v>0.17999977595121439</v>
      </c>
      <c r="J4072" s="3">
        <v>185003.36</v>
      </c>
      <c r="K4072" s="26">
        <v>6.0999999999999999E-2</v>
      </c>
      <c r="L4072" s="4" t="b">
        <v>0</v>
      </c>
      <c r="M4072" s="4" t="s">
        <v>58</v>
      </c>
      <c r="N4072" s="35">
        <f>'Landed Freight Margin Tool'!$D$4</f>
        <v>0.58708499999999997</v>
      </c>
      <c r="O4072" s="30">
        <f>(MAX($F4072,MIN(0.18*$D4072,$F4072*(1+$N4072))))</f>
        <v>3534.9444000000003</v>
      </c>
      <c r="P4072" s="35">
        <f>O4072/D4072</f>
        <v>0.18</v>
      </c>
    </row>
    <row r="4073" spans="1:16" x14ac:dyDescent="0.3">
      <c r="A4073" s="2">
        <v>45161</v>
      </c>
      <c r="B4073" s="3" t="s">
        <v>14803</v>
      </c>
      <c r="C4073" s="4" t="s">
        <v>8044</v>
      </c>
      <c r="D4073" s="27">
        <v>5358.34</v>
      </c>
      <c r="E4073" s="27">
        <v>964.5</v>
      </c>
      <c r="F4073" s="27">
        <v>943.28</v>
      </c>
      <c r="G4073" s="26">
        <f>(E4073-F4073)/E4073</f>
        <v>2.200103680663559E-2</v>
      </c>
      <c r="H4073" s="27">
        <f>E4073-F4073</f>
        <v>21.220000000000027</v>
      </c>
      <c r="I4073" s="35">
        <f>E4073/D4073</f>
        <v>0.17999977605004536</v>
      </c>
      <c r="J4073" s="3">
        <v>185003.36</v>
      </c>
      <c r="K4073" s="26">
        <v>6.0999999999999999E-2</v>
      </c>
      <c r="L4073" s="4" t="b">
        <v>0</v>
      </c>
      <c r="M4073" s="4" t="s">
        <v>58</v>
      </c>
      <c r="N4073" s="35">
        <f>'Landed Freight Margin Tool'!$D$4</f>
        <v>0.58708499999999997</v>
      </c>
      <c r="O4073" s="30">
        <f>(MAX($F4073,MIN(0.18*$D4073,$F4073*(1+$N4073))))</f>
        <v>964.50120000000004</v>
      </c>
      <c r="P4073" s="35">
        <f>O4073/D4073</f>
        <v>0.18</v>
      </c>
    </row>
    <row r="4074" spans="1:16" x14ac:dyDescent="0.3">
      <c r="A4074" s="2">
        <v>45023</v>
      </c>
      <c r="B4074" s="3" t="s">
        <v>932</v>
      </c>
      <c r="C4074" s="4" t="s">
        <v>933</v>
      </c>
      <c r="D4074" s="27">
        <v>18755.689999999999</v>
      </c>
      <c r="E4074" s="27">
        <v>3376.02</v>
      </c>
      <c r="F4074" s="27">
        <v>2050.23</v>
      </c>
      <c r="G4074" s="26">
        <f>(E4074-F4074)/E4074</f>
        <v>0.3927079815877868</v>
      </c>
      <c r="H4074" s="27">
        <f>E4074-F4074</f>
        <v>1325.79</v>
      </c>
      <c r="I4074" s="35">
        <f>E4074/D4074</f>
        <v>0.17999977606795592</v>
      </c>
      <c r="J4074" s="3">
        <v>185003.36</v>
      </c>
      <c r="K4074" s="26">
        <v>6.0999999999999999E-2</v>
      </c>
      <c r="L4074" s="4" t="b">
        <v>0</v>
      </c>
      <c r="M4074" s="4" t="s">
        <v>58</v>
      </c>
      <c r="N4074" s="35">
        <f>'Landed Freight Margin Tool'!$D$4</f>
        <v>0.58708499999999997</v>
      </c>
      <c r="O4074" s="30">
        <f>(MAX($F4074,MIN(0.18*$D4074,$F4074*(1+$N4074))))</f>
        <v>3253.8892795500001</v>
      </c>
      <c r="P4074" s="35">
        <f>O4074/D4074</f>
        <v>0.1734881137164242</v>
      </c>
    </row>
    <row r="4075" spans="1:16" x14ac:dyDescent="0.3">
      <c r="A4075" s="2">
        <v>45198</v>
      </c>
      <c r="B4075" s="3" t="s">
        <v>13407</v>
      </c>
      <c r="C4075" s="4" t="s">
        <v>13408</v>
      </c>
      <c r="D4075" s="27">
        <v>13415.85</v>
      </c>
      <c r="E4075" s="27">
        <v>2414.85</v>
      </c>
      <c r="F4075" s="27">
        <v>1341.38</v>
      </c>
      <c r="G4075" s="26">
        <f>(E4075-F4075)/E4075</f>
        <v>0.44452864567157374</v>
      </c>
      <c r="H4075" s="27">
        <f>E4075-F4075</f>
        <v>1073.4699999999998</v>
      </c>
      <c r="I4075" s="35">
        <f>E4075/D4075</f>
        <v>0.1799997763839041</v>
      </c>
      <c r="J4075" s="3">
        <v>185003.36</v>
      </c>
      <c r="K4075" s="26">
        <v>6.0999999999999999E-2</v>
      </c>
      <c r="L4075" s="4" t="b">
        <v>0</v>
      </c>
      <c r="M4075" s="4" t="s">
        <v>58</v>
      </c>
      <c r="N4075" s="35">
        <f>'Landed Freight Margin Tool'!$D$4</f>
        <v>0.58708499999999997</v>
      </c>
      <c r="O4075" s="30">
        <f>(MAX($F4075,MIN(0.18*$D4075,$F4075*(1+$N4075))))</f>
        <v>2128.8840773000002</v>
      </c>
      <c r="P4075" s="35">
        <f>O4075/D4075</f>
        <v>0.15868424865364478</v>
      </c>
    </row>
    <row r="4076" spans="1:16" x14ac:dyDescent="0.3">
      <c r="A4076" s="2">
        <v>44993</v>
      </c>
      <c r="B4076" s="3" t="s">
        <v>5960</v>
      </c>
      <c r="C4076" s="4" t="s">
        <v>5961</v>
      </c>
      <c r="D4076" s="27">
        <v>20582.47</v>
      </c>
      <c r="E4076" s="27">
        <v>3704.84</v>
      </c>
      <c r="F4076" s="27">
        <v>2439.71</v>
      </c>
      <c r="G4076" s="26">
        <f>(E4076-F4076)/E4076</f>
        <v>0.3414803338335799</v>
      </c>
      <c r="H4076" s="27">
        <f>E4076-F4076</f>
        <v>1265.1300000000001</v>
      </c>
      <c r="I4076" s="35">
        <f>E4076/D4076</f>
        <v>0.17999977650884466</v>
      </c>
      <c r="J4076" s="3">
        <v>185003.36</v>
      </c>
      <c r="K4076" s="26">
        <v>6.0999999999999999E-2</v>
      </c>
      <c r="L4076" s="4" t="b">
        <v>0</v>
      </c>
      <c r="M4076" s="4" t="s">
        <v>58</v>
      </c>
      <c r="N4076" s="35">
        <f>'Landed Freight Margin Tool'!$D$4</f>
        <v>0.58708499999999997</v>
      </c>
      <c r="O4076" s="30">
        <f>(MAX($F4076,MIN(0.18*$D4076,$F4076*(1+$N4076))))</f>
        <v>3704.8445999999999</v>
      </c>
      <c r="P4076" s="35">
        <f>O4076/D4076</f>
        <v>0.18</v>
      </c>
    </row>
    <row r="4077" spans="1:16" x14ac:dyDescent="0.3">
      <c r="A4077" s="2">
        <v>45250</v>
      </c>
      <c r="B4077" s="3" t="s">
        <v>5982</v>
      </c>
      <c r="C4077" s="4" t="s">
        <v>5983</v>
      </c>
      <c r="D4077" s="27">
        <v>20585.47</v>
      </c>
      <c r="E4077" s="27">
        <v>3705.38</v>
      </c>
      <c r="F4077" s="27">
        <v>3850.37</v>
      </c>
      <c r="G4077" s="26">
        <f>(E4077-F4077)/E4077</f>
        <v>-3.9129589947589659E-2</v>
      </c>
      <c r="H4077" s="27">
        <f>E4077-F4077</f>
        <v>-144.98999999999978</v>
      </c>
      <c r="I4077" s="35">
        <f>E4077/D4077</f>
        <v>0.17999977654141489</v>
      </c>
      <c r="J4077" s="3">
        <v>185003.36</v>
      </c>
      <c r="K4077" s="26">
        <v>6.0999999999999999E-2</v>
      </c>
      <c r="L4077" s="4" t="b">
        <v>0</v>
      </c>
      <c r="M4077" s="4" t="s">
        <v>58</v>
      </c>
      <c r="N4077" s="35">
        <f>'Landed Freight Margin Tool'!$D$4</f>
        <v>0.58708499999999997</v>
      </c>
      <c r="O4077" s="30">
        <f>(MAX($F4077,MIN(0.18*$D4077,$F4077*(1+$N4077))))</f>
        <v>3850.37</v>
      </c>
      <c r="P4077" s="35">
        <f>O4077/D4077</f>
        <v>0.18704309398813823</v>
      </c>
    </row>
    <row r="4078" spans="1:16" x14ac:dyDescent="0.3">
      <c r="A4078" s="2">
        <v>45210</v>
      </c>
      <c r="B4078" s="3" t="s">
        <v>2571</v>
      </c>
      <c r="C4078" s="4" t="s">
        <v>2572</v>
      </c>
      <c r="D4078" s="27">
        <v>9845.2900000000009</v>
      </c>
      <c r="E4078" s="27">
        <v>1772.15</v>
      </c>
      <c r="F4078" s="27">
        <v>1707.61</v>
      </c>
      <c r="G4078" s="26">
        <f>(E4078-F4078)/E4078</f>
        <v>3.6419039020399058E-2</v>
      </c>
      <c r="H4078" s="27">
        <f>E4078-F4078</f>
        <v>64.540000000000191</v>
      </c>
      <c r="I4078" s="35">
        <f>E4078/D4078</f>
        <v>0.17999977654289512</v>
      </c>
      <c r="J4078" s="3">
        <v>185003.36</v>
      </c>
      <c r="K4078" s="26">
        <v>6.0999999999999999E-2</v>
      </c>
      <c r="L4078" s="4" t="b">
        <v>0</v>
      </c>
      <c r="M4078" s="4" t="s">
        <v>58</v>
      </c>
      <c r="N4078" s="35">
        <f>'Landed Freight Margin Tool'!$D$4</f>
        <v>0.58708499999999997</v>
      </c>
      <c r="O4078" s="30">
        <f>(MAX($F4078,MIN(0.18*$D4078,$F4078*(1+$N4078))))</f>
        <v>1772.1522</v>
      </c>
      <c r="P4078" s="35">
        <f>O4078/D4078</f>
        <v>0.18</v>
      </c>
    </row>
    <row r="4079" spans="1:16" x14ac:dyDescent="0.3">
      <c r="A4079" s="2">
        <v>45027</v>
      </c>
      <c r="B4079" s="3" t="s">
        <v>21048</v>
      </c>
      <c r="C4079" s="4" t="s">
        <v>21049</v>
      </c>
      <c r="D4079" s="27">
        <v>16116.52</v>
      </c>
      <c r="E4079" s="27">
        <v>2900.97</v>
      </c>
      <c r="F4079" s="27">
        <v>1993.92</v>
      </c>
      <c r="G4079" s="26">
        <f>(E4079-F4079)/E4079</f>
        <v>0.31267127891705182</v>
      </c>
      <c r="H4079" s="27">
        <f>E4079-F4079</f>
        <v>907.04999999999973</v>
      </c>
      <c r="I4079" s="35">
        <f>E4079/D4079</f>
        <v>0.17999977662671593</v>
      </c>
      <c r="J4079" s="3">
        <v>185003.36</v>
      </c>
      <c r="K4079" s="26">
        <v>6.0999999999999999E-2</v>
      </c>
      <c r="L4079" s="4" t="b">
        <v>0</v>
      </c>
      <c r="M4079" s="4" t="s">
        <v>58</v>
      </c>
      <c r="N4079" s="35">
        <f>'Landed Freight Margin Tool'!$D$4</f>
        <v>0.58708499999999997</v>
      </c>
      <c r="O4079" s="30">
        <f>(MAX($F4079,MIN(0.18*$D4079,$F4079*(1+$N4079))))</f>
        <v>2900.9735999999998</v>
      </c>
      <c r="P4079" s="35">
        <f>O4079/D4079</f>
        <v>0.18</v>
      </c>
    </row>
    <row r="4080" spans="1:16" x14ac:dyDescent="0.3">
      <c r="A4080" s="2">
        <v>45198</v>
      </c>
      <c r="B4080" s="3" t="s">
        <v>13004</v>
      </c>
      <c r="C4080" s="4" t="s">
        <v>13005</v>
      </c>
      <c r="D4080" s="27">
        <v>20597.47</v>
      </c>
      <c r="E4080" s="27">
        <v>3707.54</v>
      </c>
      <c r="F4080" s="27">
        <v>2056.48</v>
      </c>
      <c r="G4080" s="26">
        <f>(E4080-F4080)/E4080</f>
        <v>0.44532493243498383</v>
      </c>
      <c r="H4080" s="27">
        <f>E4080-F4080</f>
        <v>1651.06</v>
      </c>
      <c r="I4080" s="35">
        <f>E4080/D4080</f>
        <v>0.17999977667160091</v>
      </c>
      <c r="J4080" s="3">
        <v>185003.36</v>
      </c>
      <c r="K4080" s="26">
        <v>6.0999999999999999E-2</v>
      </c>
      <c r="L4080" s="4" t="b">
        <v>0</v>
      </c>
      <c r="M4080" s="4" t="s">
        <v>58</v>
      </c>
      <c r="N4080" s="35">
        <f>'Landed Freight Margin Tool'!$D$4</f>
        <v>0.58708499999999997</v>
      </c>
      <c r="O4080" s="30">
        <f>(MAX($F4080,MIN(0.18*$D4080,$F4080*(1+$N4080))))</f>
        <v>3263.8085608000001</v>
      </c>
      <c r="P4080" s="35">
        <f>O4080/D4080</f>
        <v>0.15845676972948619</v>
      </c>
    </row>
    <row r="4081" spans="1:16" x14ac:dyDescent="0.3">
      <c r="A4081" s="2">
        <v>45202</v>
      </c>
      <c r="B4081" s="3" t="s">
        <v>14671</v>
      </c>
      <c r="C4081" s="4" t="s">
        <v>14672</v>
      </c>
      <c r="D4081" s="27">
        <v>14329.74</v>
      </c>
      <c r="E4081" s="27">
        <v>2579.35</v>
      </c>
      <c r="F4081" s="27">
        <v>1201.95</v>
      </c>
      <c r="G4081" s="26">
        <f>(E4081-F4081)/E4081</f>
        <v>0.53401050652296123</v>
      </c>
      <c r="H4081" s="27">
        <f>E4081-F4081</f>
        <v>1377.3999999999999</v>
      </c>
      <c r="I4081" s="35">
        <f>E4081/D4081</f>
        <v>0.1799997766882023</v>
      </c>
      <c r="J4081" s="3">
        <v>185003.36</v>
      </c>
      <c r="K4081" s="26">
        <v>6.0999999999999999E-2</v>
      </c>
      <c r="L4081" s="4" t="b">
        <v>0</v>
      </c>
      <c r="M4081" s="4" t="s">
        <v>58</v>
      </c>
      <c r="N4081" s="35">
        <f>'Landed Freight Margin Tool'!$D$4</f>
        <v>0.58708499999999997</v>
      </c>
      <c r="O4081" s="30">
        <f>(MAX($F4081,MIN(0.18*$D4081,$F4081*(1+$N4081))))</f>
        <v>1907.5968157500001</v>
      </c>
      <c r="P4081" s="35">
        <f>O4081/D4081</f>
        <v>0.1331215231923259</v>
      </c>
    </row>
    <row r="4082" spans="1:16" x14ac:dyDescent="0.3">
      <c r="A4082" s="2">
        <v>45279</v>
      </c>
      <c r="B4082" s="3" t="s">
        <v>12421</v>
      </c>
      <c r="C4082" s="4" t="s">
        <v>12422</v>
      </c>
      <c r="D4082" s="27">
        <v>8060.51</v>
      </c>
      <c r="E4082" s="27">
        <v>1450.89</v>
      </c>
      <c r="F4082" s="27">
        <v>738.63</v>
      </c>
      <c r="G4082" s="26">
        <f>(E4082-F4082)/E4082</f>
        <v>0.49091247441225733</v>
      </c>
      <c r="H4082" s="27">
        <f>E4082-F4082</f>
        <v>712.2600000000001</v>
      </c>
      <c r="I4082" s="35">
        <f>E4082/D4082</f>
        <v>0.17999977668906808</v>
      </c>
      <c r="J4082" s="3">
        <v>185003.36</v>
      </c>
      <c r="K4082" s="26">
        <v>6.0999999999999999E-2</v>
      </c>
      <c r="L4082" s="4" t="b">
        <v>0</v>
      </c>
      <c r="M4082" s="4" t="s">
        <v>58</v>
      </c>
      <c r="N4082" s="35">
        <f>'Landed Freight Margin Tool'!$D$4</f>
        <v>0.58708499999999997</v>
      </c>
      <c r="O4082" s="30">
        <f>(MAX($F4082,MIN(0.18*$D4082,$F4082*(1+$N4082))))</f>
        <v>1172.2685935500001</v>
      </c>
      <c r="P4082" s="35">
        <f>O4082/D4082</f>
        <v>0.14543355117107976</v>
      </c>
    </row>
    <row r="4083" spans="1:16" x14ac:dyDescent="0.3">
      <c r="A4083" s="2">
        <v>45035</v>
      </c>
      <c r="B4083" s="3" t="s">
        <v>5988</v>
      </c>
      <c r="C4083" s="4" t="s">
        <v>5989</v>
      </c>
      <c r="D4083" s="27">
        <v>5374.34</v>
      </c>
      <c r="E4083" s="27">
        <v>967.38</v>
      </c>
      <c r="F4083" s="27">
        <v>599.46</v>
      </c>
      <c r="G4083" s="26">
        <f>(E4083-F4083)/E4083</f>
        <v>0.38032624201451337</v>
      </c>
      <c r="H4083" s="27">
        <f>E4083-F4083</f>
        <v>367.91999999999996</v>
      </c>
      <c r="I4083" s="35">
        <f>E4083/D4083</f>
        <v>0.17999977671676895</v>
      </c>
      <c r="J4083" s="3">
        <v>185003.36</v>
      </c>
      <c r="K4083" s="26">
        <v>6.0999999999999999E-2</v>
      </c>
      <c r="L4083" s="4" t="b">
        <v>0</v>
      </c>
      <c r="M4083" s="4" t="s">
        <v>58</v>
      </c>
      <c r="N4083" s="35">
        <f>'Landed Freight Margin Tool'!$D$4</f>
        <v>0.58708499999999997</v>
      </c>
      <c r="O4083" s="30">
        <f>(MAX($F4083,MIN(0.18*$D4083,$F4083*(1+$N4083))))</f>
        <v>951.39397410000015</v>
      </c>
      <c r="P4083" s="35">
        <f>O4083/D4083</f>
        <v>0.17702526712117211</v>
      </c>
    </row>
    <row r="4084" spans="1:16" x14ac:dyDescent="0.3">
      <c r="A4084" s="2">
        <v>45288</v>
      </c>
      <c r="B4084" s="3" t="s">
        <v>21488</v>
      </c>
      <c r="C4084" s="4" t="s">
        <v>21489</v>
      </c>
      <c r="D4084" s="27">
        <v>20617.47</v>
      </c>
      <c r="E4084" s="27">
        <v>3711.14</v>
      </c>
      <c r="F4084" s="27">
        <v>1992.87</v>
      </c>
      <c r="G4084" s="26">
        <f>(E4084-F4084)/E4084</f>
        <v>0.46300328201037955</v>
      </c>
      <c r="H4084" s="27">
        <f>E4084-F4084</f>
        <v>1718.27</v>
      </c>
      <c r="I4084" s="35">
        <f>E4084/D4084</f>
        <v>0.17999977688824087</v>
      </c>
      <c r="J4084" s="3">
        <v>185003.36</v>
      </c>
      <c r="K4084" s="26">
        <v>6.0999999999999999E-2</v>
      </c>
      <c r="L4084" s="4" t="b">
        <v>0</v>
      </c>
      <c r="M4084" s="4" t="s">
        <v>58</v>
      </c>
      <c r="N4084" s="35">
        <f>'Landed Freight Margin Tool'!$D$4</f>
        <v>0.58708499999999997</v>
      </c>
      <c r="O4084" s="30">
        <f>(MAX($F4084,MIN(0.18*$D4084,$F4084*(1+$N4084))))</f>
        <v>3162.8540839500001</v>
      </c>
      <c r="P4084" s="35">
        <f>O4084/D4084</f>
        <v>0.15340650836159819</v>
      </c>
    </row>
    <row r="4085" spans="1:16" x14ac:dyDescent="0.3">
      <c r="A4085" s="2">
        <v>45007</v>
      </c>
      <c r="B4085" s="3" t="s">
        <v>18102</v>
      </c>
      <c r="C4085" s="4" t="s">
        <v>18103</v>
      </c>
      <c r="D4085" s="27">
        <v>18829.189999999999</v>
      </c>
      <c r="E4085" s="27">
        <v>3389.25</v>
      </c>
      <c r="F4085" s="27">
        <v>1842.53</v>
      </c>
      <c r="G4085" s="26">
        <f>(E4085-F4085)/E4085</f>
        <v>0.45636055174448625</v>
      </c>
      <c r="H4085" s="27">
        <f>E4085-F4085</f>
        <v>1546.72</v>
      </c>
      <c r="I4085" s="35">
        <f>E4085/D4085</f>
        <v>0.17999977694207772</v>
      </c>
      <c r="J4085" s="3">
        <v>185003.36</v>
      </c>
      <c r="K4085" s="26">
        <v>6.0999999999999999E-2</v>
      </c>
      <c r="L4085" s="4" t="b">
        <v>0</v>
      </c>
      <c r="M4085" s="4" t="s">
        <v>58</v>
      </c>
      <c r="N4085" s="35">
        <f>'Landed Freight Margin Tool'!$D$4</f>
        <v>0.58708499999999997</v>
      </c>
      <c r="O4085" s="30">
        <f>(MAX($F4085,MIN(0.18*$D4085,$F4085*(1+$N4085))))</f>
        <v>2924.25172505</v>
      </c>
      <c r="P4085" s="35">
        <f>O4085/D4085</f>
        <v>0.15530417001740385</v>
      </c>
    </row>
    <row r="4086" spans="1:16" x14ac:dyDescent="0.3">
      <c r="A4086" s="2">
        <v>45225</v>
      </c>
      <c r="B4086" s="3" t="s">
        <v>11978</v>
      </c>
      <c r="C4086" s="4" t="s">
        <v>11979</v>
      </c>
      <c r="D4086" s="27">
        <v>8967.9</v>
      </c>
      <c r="E4086" s="27">
        <v>1614.22</v>
      </c>
      <c r="F4086" s="27">
        <v>984.05</v>
      </c>
      <c r="G4086" s="26">
        <f>(E4086-F4086)/E4086</f>
        <v>0.39038668830766565</v>
      </c>
      <c r="H4086" s="27">
        <f>E4086-F4086</f>
        <v>630.17000000000007</v>
      </c>
      <c r="I4086" s="35">
        <f>E4086/D4086</f>
        <v>0.17999977698234818</v>
      </c>
      <c r="J4086" s="3">
        <v>185003.36</v>
      </c>
      <c r="K4086" s="26">
        <v>6.0999999999999999E-2</v>
      </c>
      <c r="L4086" s="4" t="b">
        <v>0</v>
      </c>
      <c r="M4086" s="4" t="s">
        <v>58</v>
      </c>
      <c r="N4086" s="35">
        <f>'Landed Freight Margin Tool'!$D$4</f>
        <v>0.58708499999999997</v>
      </c>
      <c r="O4086" s="30">
        <f>(MAX($F4086,MIN(0.18*$D4086,$F4086*(1+$N4086))))</f>
        <v>1561.7709942500001</v>
      </c>
      <c r="P4086" s="35">
        <f>O4086/D4086</f>
        <v>0.17415124993030701</v>
      </c>
    </row>
    <row r="4087" spans="1:16" x14ac:dyDescent="0.3">
      <c r="A4087" s="2">
        <v>45033</v>
      </c>
      <c r="B4087" s="3" t="s">
        <v>11072</v>
      </c>
      <c r="C4087" s="4" t="s">
        <v>11073</v>
      </c>
      <c r="D4087" s="27">
        <v>21527.360000000001</v>
      </c>
      <c r="E4087" s="27">
        <v>3874.92</v>
      </c>
      <c r="F4087" s="27">
        <v>2114.9499999999998</v>
      </c>
      <c r="G4087" s="26">
        <f>(E4087-F4087)/E4087</f>
        <v>0.45419518338443121</v>
      </c>
      <c r="H4087" s="27">
        <f>E4087-F4087</f>
        <v>1759.9700000000003</v>
      </c>
      <c r="I4087" s="35">
        <f>E4087/D4087</f>
        <v>0.17999977702793096</v>
      </c>
      <c r="J4087" s="3">
        <v>185003.36</v>
      </c>
      <c r="K4087" s="26">
        <v>6.0999999999999999E-2</v>
      </c>
      <c r="L4087" s="4" t="b">
        <v>0</v>
      </c>
      <c r="M4087" s="4" t="s">
        <v>58</v>
      </c>
      <c r="N4087" s="35">
        <f>'Landed Freight Margin Tool'!$D$4</f>
        <v>0.58708499999999997</v>
      </c>
      <c r="O4087" s="30">
        <f>(MAX($F4087,MIN(0.18*$D4087,$F4087*(1+$N4087))))</f>
        <v>3356.6054207499997</v>
      </c>
      <c r="P4087" s="35">
        <f>O4087/D4087</f>
        <v>0.15592276158107635</v>
      </c>
    </row>
    <row r="4088" spans="1:16" x14ac:dyDescent="0.3">
      <c r="A4088" s="2">
        <v>44930</v>
      </c>
      <c r="B4088" s="3" t="s">
        <v>1284</v>
      </c>
      <c r="C4088" s="4" t="s">
        <v>1285</v>
      </c>
      <c r="D4088" s="27">
        <v>16150.02</v>
      </c>
      <c r="E4088" s="27">
        <v>2907</v>
      </c>
      <c r="F4088" s="27">
        <v>1897.76</v>
      </c>
      <c r="G4088" s="26">
        <f>(E4088-F4088)/E4088</f>
        <v>0.34717578259373927</v>
      </c>
      <c r="H4088" s="27">
        <f>E4088-F4088</f>
        <v>1009.24</v>
      </c>
      <c r="I4088" s="35">
        <f>E4088/D4088</f>
        <v>0.17999977709005932</v>
      </c>
      <c r="J4088" s="3">
        <v>185003.36</v>
      </c>
      <c r="K4088" s="26">
        <v>6.0999999999999999E-2</v>
      </c>
      <c r="L4088" s="4" t="b">
        <v>0</v>
      </c>
      <c r="M4088" s="4" t="s">
        <v>58</v>
      </c>
      <c r="N4088" s="35">
        <f>'Landed Freight Margin Tool'!$D$4</f>
        <v>0.58708499999999997</v>
      </c>
      <c r="O4088" s="30">
        <f>(MAX($F4088,MIN(0.18*$D4088,$F4088*(1+$N4088))))</f>
        <v>2907.0036</v>
      </c>
      <c r="P4088" s="35">
        <f>O4088/D4088</f>
        <v>0.18</v>
      </c>
    </row>
    <row r="4089" spans="1:16" x14ac:dyDescent="0.3">
      <c r="A4089" s="2">
        <v>45190</v>
      </c>
      <c r="B4089" s="3" t="s">
        <v>23856</v>
      </c>
      <c r="C4089" s="4" t="s">
        <v>23857</v>
      </c>
      <c r="D4089" s="27">
        <v>7178.12</v>
      </c>
      <c r="E4089" s="27">
        <v>1292.06</v>
      </c>
      <c r="F4089" s="27">
        <v>837.34</v>
      </c>
      <c r="G4089" s="26">
        <f>(E4089-F4089)/E4089</f>
        <v>0.35193412070646868</v>
      </c>
      <c r="H4089" s="27">
        <f>E4089-F4089</f>
        <v>454.71999999999991</v>
      </c>
      <c r="I4089" s="35">
        <f>E4089/D4089</f>
        <v>0.17999977710041068</v>
      </c>
      <c r="J4089" s="3">
        <v>185003.36</v>
      </c>
      <c r="K4089" s="26">
        <v>6.0999999999999999E-2</v>
      </c>
      <c r="L4089" s="4" t="b">
        <v>0</v>
      </c>
      <c r="M4089" s="4" t="s">
        <v>58</v>
      </c>
      <c r="N4089" s="35">
        <f>'Landed Freight Margin Tool'!$D$4</f>
        <v>0.58708499999999997</v>
      </c>
      <c r="O4089" s="30">
        <f>(MAX($F4089,MIN(0.18*$D4089,$F4089*(1+$N4089))))</f>
        <v>1292.0616</v>
      </c>
      <c r="P4089" s="35">
        <f>O4089/D4089</f>
        <v>0.18</v>
      </c>
    </row>
    <row r="4090" spans="1:16" x14ac:dyDescent="0.3">
      <c r="A4090" s="2">
        <v>45009</v>
      </c>
      <c r="B4090" s="3" t="s">
        <v>10230</v>
      </c>
      <c r="C4090" s="4" t="s">
        <v>10231</v>
      </c>
      <c r="D4090" s="27">
        <v>10772.68</v>
      </c>
      <c r="E4090" s="27">
        <v>1939.08</v>
      </c>
      <c r="F4090" s="27">
        <v>1028.6099999999999</v>
      </c>
      <c r="G4090" s="26">
        <f>(E4090-F4090)/E4090</f>
        <v>0.46953710006807353</v>
      </c>
      <c r="H4090" s="27">
        <f>E4090-F4090</f>
        <v>910.47</v>
      </c>
      <c r="I4090" s="35">
        <f>E4090/D4090</f>
        <v>0.17999977721421223</v>
      </c>
      <c r="J4090" s="3">
        <v>185003.36</v>
      </c>
      <c r="K4090" s="26">
        <v>6.0999999999999999E-2</v>
      </c>
      <c r="L4090" s="4" t="b">
        <v>0</v>
      </c>
      <c r="M4090" s="4" t="s">
        <v>58</v>
      </c>
      <c r="N4090" s="35">
        <f>'Landed Freight Margin Tool'!$D$4</f>
        <v>0.58708499999999997</v>
      </c>
      <c r="O4090" s="30">
        <f>(MAX($F4090,MIN(0.18*$D4090,$F4090*(1+$N4090))))</f>
        <v>1632.4915018499998</v>
      </c>
      <c r="P4090" s="35">
        <f>O4090/D4090</f>
        <v>0.15153996051586047</v>
      </c>
    </row>
    <row r="4091" spans="1:16" x14ac:dyDescent="0.3">
      <c r="A4091" s="2">
        <v>45219</v>
      </c>
      <c r="B4091" s="3" t="s">
        <v>23156</v>
      </c>
      <c r="C4091" s="4" t="s">
        <v>23157</v>
      </c>
      <c r="D4091" s="27">
        <v>20649.97</v>
      </c>
      <c r="E4091" s="27">
        <v>3716.99</v>
      </c>
      <c r="F4091" s="27">
        <v>2973.27</v>
      </c>
      <c r="G4091" s="26">
        <f>(E4091-F4091)/E4091</f>
        <v>0.20008662923494544</v>
      </c>
      <c r="H4091" s="27">
        <f>E4091-F4091</f>
        <v>743.7199999999998</v>
      </c>
      <c r="I4091" s="35">
        <f>E4091/D4091</f>
        <v>0.17999977723938579</v>
      </c>
      <c r="J4091" s="3">
        <v>185003.36</v>
      </c>
      <c r="K4091" s="26">
        <v>6.0999999999999999E-2</v>
      </c>
      <c r="L4091" s="4" t="b">
        <v>0</v>
      </c>
      <c r="M4091" s="4" t="s">
        <v>58</v>
      </c>
      <c r="N4091" s="35">
        <f>'Landed Freight Margin Tool'!$D$4</f>
        <v>0.58708499999999997</v>
      </c>
      <c r="O4091" s="30">
        <f>(MAX($F4091,MIN(0.18*$D4091,$F4091*(1+$N4091))))</f>
        <v>3716.9946</v>
      </c>
      <c r="P4091" s="35">
        <f>O4091/D4091</f>
        <v>0.18</v>
      </c>
    </row>
    <row r="4092" spans="1:16" x14ac:dyDescent="0.3">
      <c r="A4092" s="2">
        <v>45090</v>
      </c>
      <c r="B4092" s="3" t="s">
        <v>14891</v>
      </c>
      <c r="C4092" s="4" t="s">
        <v>14892</v>
      </c>
      <c r="D4092" s="27">
        <v>11683.07</v>
      </c>
      <c r="E4092" s="27">
        <v>2102.9499999999998</v>
      </c>
      <c r="F4092" s="27">
        <v>1110.6500000000001</v>
      </c>
      <c r="G4092" s="26">
        <f>(E4092-F4092)/E4092</f>
        <v>0.47186095722675281</v>
      </c>
      <c r="H4092" s="27">
        <f>E4092-F4092</f>
        <v>992.29999999999973</v>
      </c>
      <c r="I4092" s="35">
        <f>E4092/D4092</f>
        <v>0.17999977745575435</v>
      </c>
      <c r="J4092" s="3">
        <v>185003.36</v>
      </c>
      <c r="K4092" s="26">
        <v>6.0999999999999999E-2</v>
      </c>
      <c r="L4092" s="4" t="b">
        <v>0</v>
      </c>
      <c r="M4092" s="4" t="s">
        <v>58</v>
      </c>
      <c r="N4092" s="35">
        <f>'Landed Freight Margin Tool'!$D$4</f>
        <v>0.58708499999999997</v>
      </c>
      <c r="O4092" s="30">
        <f>(MAX($F4092,MIN(0.18*$D4092,$F4092*(1+$N4092))))</f>
        <v>1762.6959552500002</v>
      </c>
      <c r="P4092" s="35">
        <f>O4092/D4092</f>
        <v>0.15087609294902798</v>
      </c>
    </row>
    <row r="4093" spans="1:16" x14ac:dyDescent="0.3">
      <c r="A4093" s="2">
        <v>44967</v>
      </c>
      <c r="B4093" s="3" t="s">
        <v>20306</v>
      </c>
      <c r="C4093" s="4" t="s">
        <v>20307</v>
      </c>
      <c r="D4093" s="27">
        <v>22518.25</v>
      </c>
      <c r="E4093" s="27">
        <v>4053.28</v>
      </c>
      <c r="F4093" s="27">
        <v>2824.03</v>
      </c>
      <c r="G4093" s="26">
        <f>(E4093-F4093)/E4093</f>
        <v>0.30327290490664349</v>
      </c>
      <c r="H4093" s="27">
        <f>E4093-F4093</f>
        <v>1229.25</v>
      </c>
      <c r="I4093" s="35">
        <f>E4093/D4093</f>
        <v>0.17999977795787861</v>
      </c>
      <c r="J4093" s="3">
        <v>185003.36</v>
      </c>
      <c r="K4093" s="26">
        <v>6.0999999999999999E-2</v>
      </c>
      <c r="L4093" s="4" t="b">
        <v>0</v>
      </c>
      <c r="M4093" s="4" t="s">
        <v>58</v>
      </c>
      <c r="N4093" s="35">
        <f>'Landed Freight Margin Tool'!$D$4</f>
        <v>0.58708499999999997</v>
      </c>
      <c r="O4093" s="30">
        <f>(MAX($F4093,MIN(0.18*$D4093,$F4093*(1+$N4093))))</f>
        <v>4053.2849999999999</v>
      </c>
      <c r="P4093" s="35">
        <f>O4093/D4093</f>
        <v>0.18</v>
      </c>
    </row>
    <row r="4094" spans="1:16" x14ac:dyDescent="0.3">
      <c r="A4094" s="2">
        <v>45187</v>
      </c>
      <c r="B4094" s="3" t="s">
        <v>22431</v>
      </c>
      <c r="C4094" s="4" t="s">
        <v>22432</v>
      </c>
      <c r="D4094" s="27">
        <v>19816.580000000002</v>
      </c>
      <c r="E4094" s="27">
        <v>3566.98</v>
      </c>
      <c r="F4094" s="27">
        <v>2149.17</v>
      </c>
      <c r="G4094" s="26">
        <f>(E4094-F4094)/E4094</f>
        <v>0.39748190345894846</v>
      </c>
      <c r="H4094" s="27">
        <f>E4094-F4094</f>
        <v>1417.81</v>
      </c>
      <c r="I4094" s="35">
        <f>E4094/D4094</f>
        <v>0.17999977796370512</v>
      </c>
      <c r="J4094" s="3">
        <v>185003.36</v>
      </c>
      <c r="K4094" s="26">
        <v>6.0999999999999999E-2</v>
      </c>
      <c r="L4094" s="4" t="b">
        <v>0</v>
      </c>
      <c r="M4094" s="4" t="s">
        <v>58</v>
      </c>
      <c r="N4094" s="35">
        <f>'Landed Freight Margin Tool'!$D$4</f>
        <v>0.58708499999999997</v>
      </c>
      <c r="O4094" s="30">
        <f>(MAX($F4094,MIN(0.18*$D4094,$F4094*(1+$N4094))))</f>
        <v>3410.9154694500003</v>
      </c>
      <c r="P4094" s="35">
        <f>O4094/D4094</f>
        <v>0.1721243256631568</v>
      </c>
    </row>
    <row r="4095" spans="1:16" x14ac:dyDescent="0.3">
      <c r="A4095" s="2">
        <v>45078</v>
      </c>
      <c r="B4095" s="3" t="s">
        <v>13285</v>
      </c>
      <c r="C4095" s="4" t="s">
        <v>13286</v>
      </c>
      <c r="D4095" s="27">
        <v>19833.080000000002</v>
      </c>
      <c r="E4095" s="27">
        <v>3569.95</v>
      </c>
      <c r="F4095" s="27">
        <v>2555.44</v>
      </c>
      <c r="G4095" s="26">
        <f>(E4095-F4095)/E4095</f>
        <v>0.28418045070659248</v>
      </c>
      <c r="H4095" s="27">
        <f>E4095-F4095</f>
        <v>1014.5099999999998</v>
      </c>
      <c r="I4095" s="35">
        <f>E4095/D4095</f>
        <v>0.17999977814842674</v>
      </c>
      <c r="J4095" s="3">
        <v>185003.36</v>
      </c>
      <c r="K4095" s="26">
        <v>6.0999999999999999E-2</v>
      </c>
      <c r="L4095" s="4" t="b">
        <v>0</v>
      </c>
      <c r="M4095" s="4" t="s">
        <v>58</v>
      </c>
      <c r="N4095" s="35">
        <f>'Landed Freight Margin Tool'!$D$4</f>
        <v>0.58708499999999997</v>
      </c>
      <c r="O4095" s="30">
        <f>(MAX($F4095,MIN(0.18*$D4095,$F4095*(1+$N4095))))</f>
        <v>3569.9544000000001</v>
      </c>
      <c r="P4095" s="35">
        <f>O4095/D4095</f>
        <v>0.18</v>
      </c>
    </row>
    <row r="4096" spans="1:16" x14ac:dyDescent="0.3">
      <c r="A4096" s="2">
        <v>45163</v>
      </c>
      <c r="B4096" s="3" t="s">
        <v>20962</v>
      </c>
      <c r="C4096" s="4" t="s">
        <v>20963</v>
      </c>
      <c r="D4096" s="27">
        <v>3608.06</v>
      </c>
      <c r="E4096" s="27">
        <v>649.45000000000005</v>
      </c>
      <c r="F4096" s="27">
        <v>370.03</v>
      </c>
      <c r="G4096" s="26">
        <f>(E4096-F4096)/E4096</f>
        <v>0.43024097313111104</v>
      </c>
      <c r="H4096" s="27">
        <f>E4096-F4096</f>
        <v>279.42000000000007</v>
      </c>
      <c r="I4096" s="35">
        <f>E4096/D4096</f>
        <v>0.17999977827419722</v>
      </c>
      <c r="J4096" s="3">
        <v>185003.36</v>
      </c>
      <c r="K4096" s="26">
        <v>6.0999999999999999E-2</v>
      </c>
      <c r="L4096" s="4" t="b">
        <v>0</v>
      </c>
      <c r="M4096" s="4" t="s">
        <v>58</v>
      </c>
      <c r="N4096" s="35">
        <f>'Landed Freight Margin Tool'!$D$4</f>
        <v>0.58708499999999997</v>
      </c>
      <c r="O4096" s="30">
        <f>(MAX($F4096,MIN(0.18*$D4096,$F4096*(1+$N4096))))</f>
        <v>587.26906254999994</v>
      </c>
      <c r="P4096" s="35">
        <f>O4096/D4096</f>
        <v>0.16276588043158927</v>
      </c>
    </row>
    <row r="4097" spans="1:16" x14ac:dyDescent="0.3">
      <c r="A4097" s="2">
        <v>45019</v>
      </c>
      <c r="B4097" s="3" t="s">
        <v>6735</v>
      </c>
      <c r="C4097" s="4" t="s">
        <v>6736</v>
      </c>
      <c r="D4097" s="27">
        <v>18045.8</v>
      </c>
      <c r="E4097" s="27">
        <v>3248.24</v>
      </c>
      <c r="F4097" s="27">
        <v>2113.34</v>
      </c>
      <c r="G4097" s="26">
        <f>(E4097-F4097)/E4097</f>
        <v>0.34938920769401266</v>
      </c>
      <c r="H4097" s="27">
        <f>E4097-F4097</f>
        <v>1134.8999999999996</v>
      </c>
      <c r="I4097" s="35">
        <f>E4097/D4097</f>
        <v>0.1799997783417748</v>
      </c>
      <c r="J4097" s="3">
        <v>185003.36</v>
      </c>
      <c r="K4097" s="26">
        <v>6.0999999999999999E-2</v>
      </c>
      <c r="L4097" s="4" t="b">
        <v>0</v>
      </c>
      <c r="M4097" s="4" t="s">
        <v>58</v>
      </c>
      <c r="N4097" s="35">
        <f>'Landed Freight Margin Tool'!$D$4</f>
        <v>0.58708499999999997</v>
      </c>
      <c r="O4097" s="30">
        <f>(MAX($F4097,MIN(0.18*$D4097,$F4097*(1+$N4097))))</f>
        <v>3248.2439999999997</v>
      </c>
      <c r="P4097" s="35">
        <f>O4097/D4097</f>
        <v>0.18</v>
      </c>
    </row>
    <row r="4098" spans="1:16" x14ac:dyDescent="0.3">
      <c r="A4098" s="2">
        <v>45180</v>
      </c>
      <c r="B4098" s="3" t="s">
        <v>20593</v>
      </c>
      <c r="C4098" s="4" t="s">
        <v>20594</v>
      </c>
      <c r="D4098" s="27">
        <v>6317.73</v>
      </c>
      <c r="E4098" s="27">
        <v>1137.19</v>
      </c>
      <c r="F4098" s="27">
        <v>852.9</v>
      </c>
      <c r="G4098" s="26">
        <f>(E4098-F4098)/E4098</f>
        <v>0.24999340479603238</v>
      </c>
      <c r="H4098" s="27">
        <f>E4098-F4098</f>
        <v>284.29000000000008</v>
      </c>
      <c r="I4098" s="35">
        <f>E4098/D4098</f>
        <v>0.17999977840141951</v>
      </c>
      <c r="J4098" s="3">
        <v>185003.36</v>
      </c>
      <c r="K4098" s="26">
        <v>6.0999999999999999E-2</v>
      </c>
      <c r="L4098" s="4" t="b">
        <v>0</v>
      </c>
      <c r="M4098" s="4" t="s">
        <v>58</v>
      </c>
      <c r="N4098" s="35">
        <f>'Landed Freight Margin Tool'!$D$4</f>
        <v>0.58708499999999997</v>
      </c>
      <c r="O4098" s="30">
        <f>(MAX($F4098,MIN(0.18*$D4098,$F4098*(1+$N4098))))</f>
        <v>1137.1913999999999</v>
      </c>
      <c r="P4098" s="35">
        <f>O4098/D4098</f>
        <v>0.18</v>
      </c>
    </row>
    <row r="4099" spans="1:16" x14ac:dyDescent="0.3">
      <c r="A4099" s="2">
        <v>45131</v>
      </c>
      <c r="B4099" s="3" t="s">
        <v>20318</v>
      </c>
      <c r="C4099" s="4" t="s">
        <v>20319</v>
      </c>
      <c r="D4099" s="27">
        <v>22580.25</v>
      </c>
      <c r="E4099" s="27">
        <v>4064.44</v>
      </c>
      <c r="F4099" s="27">
        <v>2520.8000000000002</v>
      </c>
      <c r="G4099" s="26">
        <f>(E4099-F4099)/E4099</f>
        <v>0.37979155800061015</v>
      </c>
      <c r="H4099" s="27">
        <f>E4099-F4099</f>
        <v>1543.6399999999999</v>
      </c>
      <c r="I4099" s="35">
        <f>E4099/D4099</f>
        <v>0.1799997785675535</v>
      </c>
      <c r="J4099" s="3">
        <v>185003.36</v>
      </c>
      <c r="K4099" s="26">
        <v>6.0999999999999999E-2</v>
      </c>
      <c r="L4099" s="4" t="b">
        <v>0</v>
      </c>
      <c r="M4099" s="4" t="s">
        <v>58</v>
      </c>
      <c r="N4099" s="35">
        <f>'Landed Freight Margin Tool'!$D$4</f>
        <v>0.58708499999999997</v>
      </c>
      <c r="O4099" s="30">
        <f>(MAX($F4099,MIN(0.18*$D4099,$F4099*(1+$N4099))))</f>
        <v>4000.7238680000005</v>
      </c>
      <c r="P4099" s="35">
        <f>O4099/D4099</f>
        <v>0.1771780147695442</v>
      </c>
    </row>
    <row r="4100" spans="1:16" x14ac:dyDescent="0.3">
      <c r="A4100" s="2">
        <v>44981</v>
      </c>
      <c r="B4100" s="3" t="s">
        <v>13283</v>
      </c>
      <c r="C4100" s="4" t="s">
        <v>13284</v>
      </c>
      <c r="D4100" s="27">
        <v>20775.47</v>
      </c>
      <c r="E4100" s="27">
        <v>3739.58</v>
      </c>
      <c r="F4100" s="27">
        <v>3662.93</v>
      </c>
      <c r="G4100" s="26">
        <f>(E4100-F4100)/E4100</f>
        <v>2.0496954203413242E-2</v>
      </c>
      <c r="H4100" s="27">
        <f>E4100-F4100</f>
        <v>76.650000000000091</v>
      </c>
      <c r="I4100" s="35">
        <f>E4100/D4100</f>
        <v>0.17999977858503319</v>
      </c>
      <c r="J4100" s="3">
        <v>185003.36</v>
      </c>
      <c r="K4100" s="26">
        <v>6.0999999999999999E-2</v>
      </c>
      <c r="L4100" s="4" t="b">
        <v>0</v>
      </c>
      <c r="M4100" s="4" t="s">
        <v>58</v>
      </c>
      <c r="N4100" s="35">
        <f>'Landed Freight Margin Tool'!$D$4</f>
        <v>0.58708499999999997</v>
      </c>
      <c r="O4100" s="30">
        <f>(MAX($F4100,MIN(0.18*$D4100,$F4100*(1+$N4100))))</f>
        <v>3739.5846000000001</v>
      </c>
      <c r="P4100" s="35">
        <f>O4100/D4100</f>
        <v>0.18</v>
      </c>
    </row>
    <row r="4101" spans="1:16" x14ac:dyDescent="0.3">
      <c r="A4101" s="2">
        <v>45085</v>
      </c>
      <c r="B4101" s="3" t="s">
        <v>1118</v>
      </c>
      <c r="C4101" s="4" t="s">
        <v>1119</v>
      </c>
      <c r="D4101" s="27">
        <v>14460.24</v>
      </c>
      <c r="E4101" s="27">
        <v>2602.84</v>
      </c>
      <c r="F4101" s="27">
        <v>1633.54</v>
      </c>
      <c r="G4101" s="26">
        <f>(E4101-F4101)/E4101</f>
        <v>0.37240091592260766</v>
      </c>
      <c r="H4101" s="27">
        <f>E4101-F4101</f>
        <v>969.30000000000018</v>
      </c>
      <c r="I4101" s="35">
        <f>E4101/D4101</f>
        <v>0.17999977870353467</v>
      </c>
      <c r="J4101" s="3">
        <v>185003.36</v>
      </c>
      <c r="K4101" s="26">
        <v>6.0999999999999999E-2</v>
      </c>
      <c r="L4101" s="4" t="b">
        <v>0</v>
      </c>
      <c r="M4101" s="4" t="s">
        <v>58</v>
      </c>
      <c r="N4101" s="35">
        <f>'Landed Freight Margin Tool'!$D$4</f>
        <v>0.58708499999999997</v>
      </c>
      <c r="O4101" s="30">
        <f>(MAX($F4101,MIN(0.18*$D4101,$F4101*(1+$N4101))))</f>
        <v>2592.5668309000002</v>
      </c>
      <c r="P4101" s="35">
        <f>O4101/D4101</f>
        <v>0.17928933620050569</v>
      </c>
    </row>
    <row r="4102" spans="1:16" x14ac:dyDescent="0.3">
      <c r="A4102" s="2">
        <v>45128</v>
      </c>
      <c r="B4102" s="3" t="s">
        <v>15124</v>
      </c>
      <c r="C4102" s="4" t="s">
        <v>6019</v>
      </c>
      <c r="D4102" s="27">
        <v>5423.34</v>
      </c>
      <c r="E4102" s="27">
        <v>976.2</v>
      </c>
      <c r="F4102" s="27">
        <v>669.44</v>
      </c>
      <c r="G4102" s="26">
        <f>(E4102-F4102)/E4102</f>
        <v>0.31423888547428802</v>
      </c>
      <c r="H4102" s="27">
        <f>E4102-F4102</f>
        <v>306.76</v>
      </c>
      <c r="I4102" s="35">
        <f>E4102/D4102</f>
        <v>0.179999778734138</v>
      </c>
      <c r="J4102" s="3">
        <v>185003.36</v>
      </c>
      <c r="K4102" s="26">
        <v>6.0999999999999999E-2</v>
      </c>
      <c r="L4102" s="4" t="b">
        <v>0</v>
      </c>
      <c r="M4102" s="4" t="s">
        <v>58</v>
      </c>
      <c r="N4102" s="35">
        <f>'Landed Freight Margin Tool'!$D$4</f>
        <v>0.58708499999999997</v>
      </c>
      <c r="O4102" s="30">
        <f>(MAX($F4102,MIN(0.18*$D4102,$F4102*(1+$N4102))))</f>
        <v>976.20119999999997</v>
      </c>
      <c r="P4102" s="35">
        <f>O4102/D4102</f>
        <v>0.18</v>
      </c>
    </row>
    <row r="4103" spans="1:16" x14ac:dyDescent="0.3">
      <c r="A4103" s="2">
        <v>45134</v>
      </c>
      <c r="B4103" s="3" t="s">
        <v>14269</v>
      </c>
      <c r="C4103" s="4" t="s">
        <v>14270</v>
      </c>
      <c r="D4103" s="27">
        <v>22606.25</v>
      </c>
      <c r="E4103" s="27">
        <v>4069.12</v>
      </c>
      <c r="F4103" s="27">
        <v>1947.4</v>
      </c>
      <c r="G4103" s="26">
        <f>(E4103-F4103)/E4103</f>
        <v>0.5214198647373387</v>
      </c>
      <c r="H4103" s="27">
        <f>E4103-F4103</f>
        <v>2121.7199999999998</v>
      </c>
      <c r="I4103" s="35">
        <f>E4103/D4103</f>
        <v>0.17999977882222837</v>
      </c>
      <c r="J4103" s="3">
        <v>185003.36</v>
      </c>
      <c r="K4103" s="26">
        <v>6.0999999999999999E-2</v>
      </c>
      <c r="L4103" s="4" t="b">
        <v>0</v>
      </c>
      <c r="M4103" s="4" t="s">
        <v>58</v>
      </c>
      <c r="N4103" s="35">
        <f>'Landed Freight Margin Tool'!$D$4</f>
        <v>0.58708499999999997</v>
      </c>
      <c r="O4103" s="30">
        <f>(MAX($F4103,MIN(0.18*$D4103,$F4103*(1+$N4103))))</f>
        <v>3090.6893290000003</v>
      </c>
      <c r="P4103" s="35">
        <f>O4103/D4103</f>
        <v>0.13671835572021013</v>
      </c>
    </row>
    <row r="4104" spans="1:16" x14ac:dyDescent="0.3">
      <c r="A4104" s="2">
        <v>45079</v>
      </c>
      <c r="B4104" s="3" t="s">
        <v>13354</v>
      </c>
      <c r="C4104" s="4" t="s">
        <v>13355</v>
      </c>
      <c r="D4104" s="27">
        <v>15372.63</v>
      </c>
      <c r="E4104" s="27">
        <v>2767.07</v>
      </c>
      <c r="F4104" s="27">
        <v>1945.14</v>
      </c>
      <c r="G4104" s="26">
        <f>(E4104-F4104)/E4104</f>
        <v>0.2970398291333432</v>
      </c>
      <c r="H4104" s="27">
        <f>E4104-F4104</f>
        <v>821.93000000000006</v>
      </c>
      <c r="I4104" s="35">
        <f>E4104/D4104</f>
        <v>0.17999977882769574</v>
      </c>
      <c r="J4104" s="3">
        <v>185003.36</v>
      </c>
      <c r="K4104" s="26">
        <v>6.0999999999999999E-2</v>
      </c>
      <c r="L4104" s="4" t="b">
        <v>0</v>
      </c>
      <c r="M4104" s="4" t="s">
        <v>58</v>
      </c>
      <c r="N4104" s="35">
        <f>'Landed Freight Margin Tool'!$D$4</f>
        <v>0.58708499999999997</v>
      </c>
      <c r="O4104" s="30">
        <f>(MAX($F4104,MIN(0.18*$D4104,$F4104*(1+$N4104))))</f>
        <v>2767.0733999999998</v>
      </c>
      <c r="P4104" s="35">
        <f>O4104/D4104</f>
        <v>0.18</v>
      </c>
    </row>
    <row r="4105" spans="1:16" x14ac:dyDescent="0.3">
      <c r="A4105" s="2">
        <v>45190</v>
      </c>
      <c r="B4105" s="3" t="s">
        <v>3971</v>
      </c>
      <c r="C4105" s="4" t="s">
        <v>3972</v>
      </c>
      <c r="D4105" s="27">
        <v>8142.01</v>
      </c>
      <c r="E4105" s="27">
        <v>1465.56</v>
      </c>
      <c r="F4105" s="27">
        <v>871.1</v>
      </c>
      <c r="G4105" s="26">
        <f>(E4105-F4105)/E4105</f>
        <v>0.40561969486066757</v>
      </c>
      <c r="H4105" s="27">
        <f>E4105-F4105</f>
        <v>594.45999999999992</v>
      </c>
      <c r="I4105" s="35">
        <f>E4105/D4105</f>
        <v>0.17999977892436878</v>
      </c>
      <c r="J4105" s="3">
        <v>185003.36</v>
      </c>
      <c r="K4105" s="26">
        <v>6.0999999999999999E-2</v>
      </c>
      <c r="L4105" s="4" t="b">
        <v>0</v>
      </c>
      <c r="M4105" s="4" t="s">
        <v>58</v>
      </c>
      <c r="N4105" s="35">
        <f>'Landed Freight Margin Tool'!$D$4</f>
        <v>0.58708499999999997</v>
      </c>
      <c r="O4105" s="30">
        <f>(MAX($F4105,MIN(0.18*$D4105,$F4105*(1+$N4105))))</f>
        <v>1382.5097435</v>
      </c>
      <c r="P4105" s="35">
        <f>O4105/D4105</f>
        <v>0.16979956343703828</v>
      </c>
    </row>
    <row r="4106" spans="1:16" x14ac:dyDescent="0.3">
      <c r="A4106" s="2">
        <v>45065</v>
      </c>
      <c r="B4106" s="3" t="s">
        <v>22556</v>
      </c>
      <c r="C4106" s="4" t="s">
        <v>22557</v>
      </c>
      <c r="D4106" s="27">
        <v>16290.52</v>
      </c>
      <c r="E4106" s="27">
        <v>2932.29</v>
      </c>
      <c r="F4106" s="27">
        <v>2264.88</v>
      </c>
      <c r="G4106" s="26">
        <f>(E4106-F4106)/E4106</f>
        <v>0.22760709206797414</v>
      </c>
      <c r="H4106" s="27">
        <f>E4106-F4106</f>
        <v>667.40999999999985</v>
      </c>
      <c r="I4106" s="35">
        <f>E4106/D4106</f>
        <v>0.17999977901257908</v>
      </c>
      <c r="J4106" s="3">
        <v>185003.36</v>
      </c>
      <c r="K4106" s="26">
        <v>6.0999999999999999E-2</v>
      </c>
      <c r="L4106" s="4" t="b">
        <v>0</v>
      </c>
      <c r="M4106" s="4" t="s">
        <v>58</v>
      </c>
      <c r="N4106" s="35">
        <f>'Landed Freight Margin Tool'!$D$4</f>
        <v>0.58708499999999997</v>
      </c>
      <c r="O4106" s="30">
        <f>(MAX($F4106,MIN(0.18*$D4106,$F4106*(1+$N4106))))</f>
        <v>2932.2936</v>
      </c>
      <c r="P4106" s="35">
        <f>O4106/D4106</f>
        <v>0.18</v>
      </c>
    </row>
    <row r="4107" spans="1:16" x14ac:dyDescent="0.3">
      <c r="A4107" s="2">
        <v>45044</v>
      </c>
      <c r="B4107" s="3" t="s">
        <v>16657</v>
      </c>
      <c r="C4107" s="4" t="s">
        <v>9614</v>
      </c>
      <c r="D4107" s="27">
        <v>21748.36</v>
      </c>
      <c r="E4107" s="27">
        <v>3914.7</v>
      </c>
      <c r="F4107" s="27">
        <v>2546</v>
      </c>
      <c r="G4107" s="26">
        <f>(E4107-F4107)/E4107</f>
        <v>0.34963087848366409</v>
      </c>
      <c r="H4107" s="27">
        <f>E4107-F4107</f>
        <v>1368.6999999999998</v>
      </c>
      <c r="I4107" s="35">
        <f>E4107/D4107</f>
        <v>0.17999977929370306</v>
      </c>
      <c r="J4107" s="3">
        <v>185003.36</v>
      </c>
      <c r="K4107" s="26">
        <v>6.0999999999999999E-2</v>
      </c>
      <c r="L4107" s="4" t="b">
        <v>0</v>
      </c>
      <c r="M4107" s="4" t="s">
        <v>58</v>
      </c>
      <c r="N4107" s="35">
        <f>'Landed Freight Margin Tool'!$D$4</f>
        <v>0.58708499999999997</v>
      </c>
      <c r="O4107" s="30">
        <f>(MAX($F4107,MIN(0.18*$D4107,$F4107*(1+$N4107))))</f>
        <v>3914.7048</v>
      </c>
      <c r="P4107" s="35">
        <f>O4107/D4107</f>
        <v>0.18</v>
      </c>
    </row>
    <row r="4108" spans="1:16" x14ac:dyDescent="0.3">
      <c r="A4108" s="2">
        <v>44987</v>
      </c>
      <c r="B4108" s="3" t="s">
        <v>4181</v>
      </c>
      <c r="C4108" s="4" t="s">
        <v>4182</v>
      </c>
      <c r="D4108" s="27">
        <v>21792.36</v>
      </c>
      <c r="E4108" s="27">
        <v>3922.62</v>
      </c>
      <c r="F4108" s="27">
        <v>2375.42</v>
      </c>
      <c r="G4108" s="26">
        <f>(E4108-F4108)/E4108</f>
        <v>0.39443025324910386</v>
      </c>
      <c r="H4108" s="27">
        <f>E4108-F4108</f>
        <v>1547.1999999999998</v>
      </c>
      <c r="I4108" s="35">
        <f>E4108/D4108</f>
        <v>0.17999977973932146</v>
      </c>
      <c r="J4108" s="3">
        <v>185003.36</v>
      </c>
      <c r="K4108" s="26">
        <v>6.0999999999999999E-2</v>
      </c>
      <c r="L4108" s="4" t="b">
        <v>0</v>
      </c>
      <c r="M4108" s="4" t="s">
        <v>58</v>
      </c>
      <c r="N4108" s="35">
        <f>'Landed Freight Margin Tool'!$D$4</f>
        <v>0.58708499999999997</v>
      </c>
      <c r="O4108" s="30">
        <f>(MAX($F4108,MIN(0.18*$D4108,$F4108*(1+$N4108))))</f>
        <v>3769.9934507000003</v>
      </c>
      <c r="P4108" s="35">
        <f>O4108/D4108</f>
        <v>0.17299610738350504</v>
      </c>
    </row>
    <row r="4109" spans="1:16" x14ac:dyDescent="0.3">
      <c r="A4109" s="2">
        <v>45246</v>
      </c>
      <c r="B4109" s="3" t="s">
        <v>6664</v>
      </c>
      <c r="C4109" s="4" t="s">
        <v>6665</v>
      </c>
      <c r="D4109" s="27">
        <v>16361.02</v>
      </c>
      <c r="E4109" s="27">
        <v>2944.98</v>
      </c>
      <c r="F4109" s="27">
        <v>2195.5500000000002</v>
      </c>
      <c r="G4109" s="26">
        <f>(E4109-F4109)/E4109</f>
        <v>0.25447711020108787</v>
      </c>
      <c r="H4109" s="27">
        <f>E4109-F4109</f>
        <v>749.42999999999984</v>
      </c>
      <c r="I4109" s="35">
        <f>E4109/D4109</f>
        <v>0.17999977996481881</v>
      </c>
      <c r="J4109" s="3">
        <v>185003.36</v>
      </c>
      <c r="K4109" s="26">
        <v>6.0999999999999999E-2</v>
      </c>
      <c r="L4109" s="4" t="b">
        <v>0</v>
      </c>
      <c r="M4109" s="4" t="s">
        <v>58</v>
      </c>
      <c r="N4109" s="35">
        <f>'Landed Freight Margin Tool'!$D$4</f>
        <v>0.58708499999999997</v>
      </c>
      <c r="O4109" s="30">
        <f>(MAX($F4109,MIN(0.18*$D4109,$F4109*(1+$N4109))))</f>
        <v>2944.9836</v>
      </c>
      <c r="P4109" s="35">
        <f>O4109/D4109</f>
        <v>0.18</v>
      </c>
    </row>
    <row r="4110" spans="1:16" x14ac:dyDescent="0.3">
      <c r="A4110" s="2">
        <v>45089</v>
      </c>
      <c r="B4110" s="3" t="s">
        <v>7650</v>
      </c>
      <c r="C4110" s="4" t="s">
        <v>7651</v>
      </c>
      <c r="D4110" s="27">
        <v>5457.34</v>
      </c>
      <c r="E4110" s="27">
        <v>982.32</v>
      </c>
      <c r="F4110" s="27">
        <v>724.03</v>
      </c>
      <c r="G4110" s="26">
        <f>(E4110-F4110)/E4110</f>
        <v>0.26293875722778737</v>
      </c>
      <c r="H4110" s="27">
        <f>E4110-F4110</f>
        <v>258.29000000000008</v>
      </c>
      <c r="I4110" s="35">
        <f>E4110/D4110</f>
        <v>0.17999978011265563</v>
      </c>
      <c r="J4110" s="3">
        <v>185003.36</v>
      </c>
      <c r="K4110" s="26">
        <v>6.0999999999999999E-2</v>
      </c>
      <c r="L4110" s="4" t="b">
        <v>0</v>
      </c>
      <c r="M4110" s="4" t="s">
        <v>58</v>
      </c>
      <c r="N4110" s="35">
        <f>'Landed Freight Margin Tool'!$D$4</f>
        <v>0.58708499999999997</v>
      </c>
      <c r="O4110" s="30">
        <f>(MAX($F4110,MIN(0.18*$D4110,$F4110*(1+$N4110))))</f>
        <v>982.32119999999998</v>
      </c>
      <c r="P4110" s="35">
        <f>O4110/D4110</f>
        <v>0.18</v>
      </c>
    </row>
    <row r="4111" spans="1:16" x14ac:dyDescent="0.3">
      <c r="A4111" s="2">
        <v>44978</v>
      </c>
      <c r="B4111" s="3" t="s">
        <v>23931</v>
      </c>
      <c r="C4111" s="4" t="s">
        <v>23932</v>
      </c>
      <c r="D4111" s="27">
        <v>10007.790000000001</v>
      </c>
      <c r="E4111" s="27">
        <v>1801.4</v>
      </c>
      <c r="F4111" s="27">
        <v>1344.76</v>
      </c>
      <c r="G4111" s="26">
        <f>(E4111-F4111)/E4111</f>
        <v>0.25349172865549019</v>
      </c>
      <c r="H4111" s="27">
        <f>E4111-F4111</f>
        <v>456.6400000000001</v>
      </c>
      <c r="I4111" s="35">
        <f>E4111/D4111</f>
        <v>0.1799997801712466</v>
      </c>
      <c r="J4111" s="3">
        <v>185003.36</v>
      </c>
      <c r="K4111" s="26">
        <v>6.0999999999999999E-2</v>
      </c>
      <c r="L4111" s="4" t="b">
        <v>0</v>
      </c>
      <c r="M4111" s="4" t="s">
        <v>58</v>
      </c>
      <c r="N4111" s="35">
        <f>'Landed Freight Margin Tool'!$D$4</f>
        <v>0.58708499999999997</v>
      </c>
      <c r="O4111" s="30">
        <f>(MAX($F4111,MIN(0.18*$D4111,$F4111*(1+$N4111))))</f>
        <v>1801.4022</v>
      </c>
      <c r="P4111" s="35">
        <f>O4111/D4111</f>
        <v>0.18</v>
      </c>
    </row>
    <row r="4112" spans="1:16" x14ac:dyDescent="0.3">
      <c r="A4112" s="2">
        <v>44978</v>
      </c>
      <c r="B4112" s="3" t="s">
        <v>24344</v>
      </c>
      <c r="C4112" s="4" t="s">
        <v>24345</v>
      </c>
      <c r="D4112" s="27">
        <v>22746.25</v>
      </c>
      <c r="E4112" s="27">
        <v>4094.32</v>
      </c>
      <c r="F4112" s="27">
        <v>1366.41</v>
      </c>
      <c r="G4112" s="26">
        <f>(E4112-F4112)/E4112</f>
        <v>0.66626692588757097</v>
      </c>
      <c r="H4112" s="27">
        <f>E4112-F4112</f>
        <v>2727.91</v>
      </c>
      <c r="I4112" s="35">
        <f>E4112/D4112</f>
        <v>0.17999978018354676</v>
      </c>
      <c r="J4112" s="3">
        <v>185003.36</v>
      </c>
      <c r="K4112" s="26">
        <v>6.0999999999999999E-2</v>
      </c>
      <c r="L4112" s="4" t="b">
        <v>0</v>
      </c>
      <c r="M4112" s="4" t="s">
        <v>58</v>
      </c>
      <c r="N4112" s="35">
        <f>'Landed Freight Margin Tool'!$D$4</f>
        <v>0.58708499999999997</v>
      </c>
      <c r="O4112" s="30">
        <f>(MAX($F4112,MIN(0.18*$D4112,$F4112*(1+$N4112))))</f>
        <v>2168.6088148500003</v>
      </c>
      <c r="P4112" s="35">
        <f>O4112/D4112</f>
        <v>9.5339179638401952E-2</v>
      </c>
    </row>
    <row r="4113" spans="1:16" x14ac:dyDescent="0.3">
      <c r="A4113" s="2">
        <v>45184</v>
      </c>
      <c r="B4113" s="3" t="s">
        <v>12705</v>
      </c>
      <c r="C4113" s="4" t="s">
        <v>12706</v>
      </c>
      <c r="D4113" s="27">
        <v>20933.97</v>
      </c>
      <c r="E4113" s="27">
        <v>3768.11</v>
      </c>
      <c r="F4113" s="27">
        <v>2128.58</v>
      </c>
      <c r="G4113" s="26">
        <f>(E4113-F4113)/E4113</f>
        <v>0.43510672459137345</v>
      </c>
      <c r="H4113" s="27">
        <f>E4113-F4113</f>
        <v>1639.5300000000002</v>
      </c>
      <c r="I4113" s="35">
        <f>E4113/D4113</f>
        <v>0.17999978026146018</v>
      </c>
      <c r="J4113" s="3">
        <v>185003.36</v>
      </c>
      <c r="K4113" s="26">
        <v>6.0999999999999999E-2</v>
      </c>
      <c r="L4113" s="4" t="b">
        <v>0</v>
      </c>
      <c r="M4113" s="4" t="s">
        <v>58</v>
      </c>
      <c r="N4113" s="35">
        <f>'Landed Freight Margin Tool'!$D$4</f>
        <v>0.58708499999999997</v>
      </c>
      <c r="O4113" s="30">
        <f>(MAX($F4113,MIN(0.18*$D4113,$F4113*(1+$N4113))))</f>
        <v>3378.2373892999999</v>
      </c>
      <c r="P4113" s="35">
        <f>O4113/D4113</f>
        <v>0.16137585891734821</v>
      </c>
    </row>
    <row r="4114" spans="1:16" x14ac:dyDescent="0.3">
      <c r="A4114" s="2">
        <v>45058</v>
      </c>
      <c r="B4114" s="3" t="s">
        <v>3943</v>
      </c>
      <c r="C4114" s="4" t="s">
        <v>3944</v>
      </c>
      <c r="D4114" s="27">
        <v>4555.45</v>
      </c>
      <c r="E4114" s="27">
        <v>819.98</v>
      </c>
      <c r="F4114" s="27">
        <v>463.8</v>
      </c>
      <c r="G4114" s="26">
        <f>(E4114-F4114)/E4114</f>
        <v>0.43437644820605381</v>
      </c>
      <c r="H4114" s="27">
        <f>E4114-F4114</f>
        <v>356.18</v>
      </c>
      <c r="I4114" s="35">
        <f>E4114/D4114</f>
        <v>0.1799997804827185</v>
      </c>
      <c r="J4114" s="3">
        <v>185003.36</v>
      </c>
      <c r="K4114" s="26">
        <v>6.0999999999999999E-2</v>
      </c>
      <c r="L4114" s="4" t="b">
        <v>0</v>
      </c>
      <c r="M4114" s="4" t="s">
        <v>58</v>
      </c>
      <c r="N4114" s="35">
        <f>'Landed Freight Margin Tool'!$D$4</f>
        <v>0.58708499999999997</v>
      </c>
      <c r="O4114" s="30">
        <f>(MAX($F4114,MIN(0.18*$D4114,$F4114*(1+$N4114))))</f>
        <v>736.09002300000009</v>
      </c>
      <c r="P4114" s="35">
        <f>O4114/D4114</f>
        <v>0.16158448078674997</v>
      </c>
    </row>
    <row r="4115" spans="1:16" x14ac:dyDescent="0.3">
      <c r="A4115" s="2">
        <v>45132</v>
      </c>
      <c r="B4115" s="3" t="s">
        <v>16123</v>
      </c>
      <c r="C4115" s="4" t="s">
        <v>16124</v>
      </c>
      <c r="D4115" s="27">
        <v>11857.07</v>
      </c>
      <c r="E4115" s="27">
        <v>2134.27</v>
      </c>
      <c r="F4115" s="27">
        <v>1594.51</v>
      </c>
      <c r="G4115" s="26">
        <f>(E4115-F4115)/E4115</f>
        <v>0.25290146045252004</v>
      </c>
      <c r="H4115" s="27">
        <f>E4115-F4115</f>
        <v>539.76</v>
      </c>
      <c r="I4115" s="35">
        <f>E4115/D4115</f>
        <v>0.17999978072154418</v>
      </c>
      <c r="J4115" s="3">
        <v>185003.36</v>
      </c>
      <c r="K4115" s="26">
        <v>6.0999999999999999E-2</v>
      </c>
      <c r="L4115" s="4" t="b">
        <v>0</v>
      </c>
      <c r="M4115" s="4" t="s">
        <v>58</v>
      </c>
      <c r="N4115" s="35">
        <f>'Landed Freight Margin Tool'!$D$4</f>
        <v>0.58708499999999997</v>
      </c>
      <c r="O4115" s="30">
        <f>(MAX($F4115,MIN(0.18*$D4115,$F4115*(1+$N4115))))</f>
        <v>2134.2725999999998</v>
      </c>
      <c r="P4115" s="35">
        <f>O4115/D4115</f>
        <v>0.18</v>
      </c>
    </row>
    <row r="4116" spans="1:16" x14ac:dyDescent="0.3">
      <c r="A4116" s="2">
        <v>45198</v>
      </c>
      <c r="B4116" s="3" t="s">
        <v>20177</v>
      </c>
      <c r="C4116" s="4" t="s">
        <v>20178</v>
      </c>
      <c r="D4116" s="27">
        <v>7298.62</v>
      </c>
      <c r="E4116" s="27">
        <v>1313.75</v>
      </c>
      <c r="F4116" s="27">
        <v>1165.1600000000001</v>
      </c>
      <c r="G4116" s="26">
        <f>(E4116-F4116)/E4116</f>
        <v>0.11310371075166502</v>
      </c>
      <c r="H4116" s="27">
        <f>E4116-F4116</f>
        <v>148.58999999999992</v>
      </c>
      <c r="I4116" s="35">
        <f>E4116/D4116</f>
        <v>0.17999978078047632</v>
      </c>
      <c r="J4116" s="3">
        <v>185003.36</v>
      </c>
      <c r="K4116" s="26">
        <v>6.0999999999999999E-2</v>
      </c>
      <c r="L4116" s="4" t="b">
        <v>0</v>
      </c>
      <c r="M4116" s="4" t="s">
        <v>58</v>
      </c>
      <c r="N4116" s="35">
        <f>'Landed Freight Margin Tool'!$D$4</f>
        <v>0.58708499999999997</v>
      </c>
      <c r="O4116" s="30">
        <f>(MAX($F4116,MIN(0.18*$D4116,$F4116*(1+$N4116))))</f>
        <v>1313.7515999999998</v>
      </c>
      <c r="P4116" s="35">
        <f>O4116/D4116</f>
        <v>0.17999999999999997</v>
      </c>
    </row>
    <row r="4117" spans="1:16" x14ac:dyDescent="0.3">
      <c r="A4117" s="2">
        <v>45127</v>
      </c>
      <c r="B4117" s="3" t="s">
        <v>20700</v>
      </c>
      <c r="C4117" s="4" t="s">
        <v>20701</v>
      </c>
      <c r="D4117" s="27">
        <v>21902.86</v>
      </c>
      <c r="E4117" s="27">
        <v>3942.51</v>
      </c>
      <c r="F4117" s="27">
        <v>2243.41</v>
      </c>
      <c r="G4117" s="26">
        <f>(E4117-F4117)/E4117</f>
        <v>0.43096910343917966</v>
      </c>
      <c r="H4117" s="27">
        <f>E4117-F4117</f>
        <v>1699.1000000000004</v>
      </c>
      <c r="I4117" s="35">
        <f>E4117/D4117</f>
        <v>0.17999978085053733</v>
      </c>
      <c r="J4117" s="3">
        <v>185003.36</v>
      </c>
      <c r="K4117" s="26">
        <v>6.0999999999999999E-2</v>
      </c>
      <c r="L4117" s="4" t="b">
        <v>0</v>
      </c>
      <c r="M4117" s="4" t="s">
        <v>58</v>
      </c>
      <c r="N4117" s="35">
        <f>'Landed Freight Margin Tool'!$D$4</f>
        <v>0.58708499999999997</v>
      </c>
      <c r="O4117" s="30">
        <f>(MAX($F4117,MIN(0.18*$D4117,$F4117*(1+$N4117))))</f>
        <v>3560.4823598499997</v>
      </c>
      <c r="P4117" s="35">
        <f>O4117/D4117</f>
        <v>0.16255787417031381</v>
      </c>
    </row>
    <row r="4118" spans="1:16" x14ac:dyDescent="0.3">
      <c r="A4118" s="2">
        <v>44959</v>
      </c>
      <c r="B4118" s="3" t="s">
        <v>23046</v>
      </c>
      <c r="C4118" s="4" t="s">
        <v>23047</v>
      </c>
      <c r="D4118" s="27">
        <v>20992.47</v>
      </c>
      <c r="E4118" s="27">
        <v>3778.64</v>
      </c>
      <c r="F4118" s="27">
        <v>2269.59</v>
      </c>
      <c r="G4118" s="26">
        <f>(E4118-F4118)/E4118</f>
        <v>0.39936326297292141</v>
      </c>
      <c r="H4118" s="27">
        <f>E4118-F4118</f>
        <v>1509.0499999999997</v>
      </c>
      <c r="I4118" s="35">
        <f>E4118/D4118</f>
        <v>0.17999978087380855</v>
      </c>
      <c r="J4118" s="3">
        <v>185003.36</v>
      </c>
      <c r="K4118" s="26">
        <v>6.0999999999999999E-2</v>
      </c>
      <c r="L4118" s="4" t="b">
        <v>0</v>
      </c>
      <c r="M4118" s="4" t="s">
        <v>58</v>
      </c>
      <c r="N4118" s="35">
        <f>'Landed Freight Margin Tool'!$D$4</f>
        <v>0.58708499999999997</v>
      </c>
      <c r="O4118" s="30">
        <f>(MAX($F4118,MIN(0.18*$D4118,$F4118*(1+$N4118))))</f>
        <v>3602.0322451500006</v>
      </c>
      <c r="P4118" s="35">
        <f>O4118/D4118</f>
        <v>0.17158687115665761</v>
      </c>
    </row>
    <row r="4119" spans="1:16" x14ac:dyDescent="0.3">
      <c r="A4119" s="2">
        <v>45132</v>
      </c>
      <c r="B4119" s="3" t="s">
        <v>6134</v>
      </c>
      <c r="C4119" s="4" t="s">
        <v>6135</v>
      </c>
      <c r="D4119" s="27">
        <v>21907.86</v>
      </c>
      <c r="E4119" s="27">
        <v>3943.41</v>
      </c>
      <c r="F4119" s="27">
        <v>2023.2</v>
      </c>
      <c r="G4119" s="26">
        <f>(E4119-F4119)/E4119</f>
        <v>0.48694150494115496</v>
      </c>
      <c r="H4119" s="27">
        <f>E4119-F4119</f>
        <v>1920.2099999999998</v>
      </c>
      <c r="I4119" s="35">
        <f>E4119/D4119</f>
        <v>0.17999978090055349</v>
      </c>
      <c r="J4119" s="3">
        <v>185003.36</v>
      </c>
      <c r="K4119" s="26">
        <v>6.0999999999999999E-2</v>
      </c>
      <c r="L4119" s="4" t="b">
        <v>0</v>
      </c>
      <c r="M4119" s="4" t="s">
        <v>58</v>
      </c>
      <c r="N4119" s="35">
        <f>'Landed Freight Margin Tool'!$D$4</f>
        <v>0.58708499999999997</v>
      </c>
      <c r="O4119" s="30">
        <f>(MAX($F4119,MIN(0.18*$D4119,$F4119*(1+$N4119))))</f>
        <v>3210.9903720000002</v>
      </c>
      <c r="P4119" s="35">
        <f>O4119/D4119</f>
        <v>0.14656796108793832</v>
      </c>
    </row>
    <row r="4120" spans="1:16" x14ac:dyDescent="0.3">
      <c r="A4120" s="2">
        <v>44994</v>
      </c>
      <c r="B4120" s="3" t="s">
        <v>21409</v>
      </c>
      <c r="C4120" s="4" t="s">
        <v>21410</v>
      </c>
      <c r="D4120" s="27">
        <v>14609.74</v>
      </c>
      <c r="E4120" s="27">
        <v>2629.75</v>
      </c>
      <c r="F4120" s="27">
        <v>2584.92</v>
      </c>
      <c r="G4120" s="26">
        <f>(E4120-F4120)/E4120</f>
        <v>1.704724783724686E-2</v>
      </c>
      <c r="H4120" s="27">
        <f>E4120-F4120</f>
        <v>44.829999999999927</v>
      </c>
      <c r="I4120" s="35">
        <f>E4120/D4120</f>
        <v>0.17999978096803912</v>
      </c>
      <c r="J4120" s="3">
        <v>185003.36</v>
      </c>
      <c r="K4120" s="26">
        <v>6.0999999999999999E-2</v>
      </c>
      <c r="L4120" s="4" t="b">
        <v>0</v>
      </c>
      <c r="M4120" s="4" t="s">
        <v>58</v>
      </c>
      <c r="N4120" s="35">
        <f>'Landed Freight Margin Tool'!$D$4</f>
        <v>0.58708499999999997</v>
      </c>
      <c r="O4120" s="30">
        <f>(MAX($F4120,MIN(0.18*$D4120,$F4120*(1+$N4120))))</f>
        <v>2629.7531999999997</v>
      </c>
      <c r="P4120" s="35">
        <f>O4120/D4120</f>
        <v>0.17999999999999997</v>
      </c>
    </row>
    <row r="4121" spans="1:16" x14ac:dyDescent="0.3">
      <c r="A4121" s="2">
        <v>45019</v>
      </c>
      <c r="B4121" s="3" t="s">
        <v>5126</v>
      </c>
      <c r="C4121" s="4" t="s">
        <v>5127</v>
      </c>
      <c r="D4121" s="27">
        <v>10059.790000000001</v>
      </c>
      <c r="E4121" s="27">
        <v>1810.76</v>
      </c>
      <c r="F4121" s="27">
        <v>705.65</v>
      </c>
      <c r="G4121" s="26">
        <f>(E4121-F4121)/E4121</f>
        <v>0.61030175175064616</v>
      </c>
      <c r="H4121" s="27">
        <f>E4121-F4121</f>
        <v>1105.1100000000001</v>
      </c>
      <c r="I4121" s="35">
        <f>E4121/D4121</f>
        <v>0.17999978130756206</v>
      </c>
      <c r="J4121" s="3">
        <v>185003.36</v>
      </c>
      <c r="K4121" s="26">
        <v>6.0999999999999999E-2</v>
      </c>
      <c r="L4121" s="4" t="b">
        <v>0</v>
      </c>
      <c r="M4121" s="4" t="s">
        <v>58</v>
      </c>
      <c r="N4121" s="35">
        <f>'Landed Freight Margin Tool'!$D$4</f>
        <v>0.58708499999999997</v>
      </c>
      <c r="O4121" s="30">
        <f>(MAX($F4121,MIN(0.18*$D4121,$F4121*(1+$N4121))))</f>
        <v>1119.92653025</v>
      </c>
      <c r="P4121" s="35">
        <f>O4121/D4121</f>
        <v>0.11132702872028143</v>
      </c>
    </row>
    <row r="4122" spans="1:16" x14ac:dyDescent="0.3">
      <c r="A4122" s="2">
        <v>45079</v>
      </c>
      <c r="B4122" s="3" t="s">
        <v>23732</v>
      </c>
      <c r="C4122" s="4" t="s">
        <v>23733</v>
      </c>
      <c r="D4122" s="27">
        <v>15562.63</v>
      </c>
      <c r="E4122" s="27">
        <v>2801.27</v>
      </c>
      <c r="F4122" s="27">
        <v>1723.88</v>
      </c>
      <c r="G4122" s="26">
        <f>(E4122-F4122)/E4122</f>
        <v>0.38460769579512144</v>
      </c>
      <c r="H4122" s="27">
        <f>E4122-F4122</f>
        <v>1077.3899999999999</v>
      </c>
      <c r="I4122" s="35">
        <f>E4122/D4122</f>
        <v>0.17999978152792942</v>
      </c>
      <c r="J4122" s="3">
        <v>185003.36</v>
      </c>
      <c r="K4122" s="26">
        <v>6.0999999999999999E-2</v>
      </c>
      <c r="L4122" s="4" t="b">
        <v>0</v>
      </c>
      <c r="M4122" s="4" t="s">
        <v>58</v>
      </c>
      <c r="N4122" s="35">
        <f>'Landed Freight Margin Tool'!$D$4</f>
        <v>0.58708499999999997</v>
      </c>
      <c r="O4122" s="30">
        <f>(MAX($F4122,MIN(0.18*$D4122,$F4122*(1+$N4122))))</f>
        <v>2735.9440898000003</v>
      </c>
      <c r="P4122" s="35">
        <f>O4122/D4122</f>
        <v>0.17580216774414095</v>
      </c>
    </row>
    <row r="4123" spans="1:16" x14ac:dyDescent="0.3">
      <c r="A4123" s="2">
        <v>45208</v>
      </c>
      <c r="B4123" s="3" t="s">
        <v>10919</v>
      </c>
      <c r="C4123" s="4" t="s">
        <v>10920</v>
      </c>
      <c r="D4123" s="27">
        <v>18318.3</v>
      </c>
      <c r="E4123" s="27">
        <v>3297.29</v>
      </c>
      <c r="F4123" s="27">
        <v>1813.61</v>
      </c>
      <c r="G4123" s="26">
        <f>(E4123-F4123)/E4123</f>
        <v>0.44996952042434851</v>
      </c>
      <c r="H4123" s="27">
        <f>E4123-F4123</f>
        <v>1483.68</v>
      </c>
      <c r="I4123" s="35">
        <f>E4123/D4123</f>
        <v>0.17999978163912592</v>
      </c>
      <c r="J4123" s="3">
        <v>185003.36</v>
      </c>
      <c r="K4123" s="26">
        <v>6.0999999999999999E-2</v>
      </c>
      <c r="L4123" s="4" t="b">
        <v>0</v>
      </c>
      <c r="M4123" s="4" t="s">
        <v>58</v>
      </c>
      <c r="N4123" s="35">
        <f>'Landed Freight Margin Tool'!$D$4</f>
        <v>0.58708499999999997</v>
      </c>
      <c r="O4123" s="30">
        <f>(MAX($F4123,MIN(0.18*$D4123,$F4123*(1+$N4123))))</f>
        <v>2878.3532268499998</v>
      </c>
      <c r="P4123" s="35">
        <f>O4123/D4123</f>
        <v>0.15712993164485786</v>
      </c>
    </row>
    <row r="4124" spans="1:16" x14ac:dyDescent="0.3">
      <c r="A4124" s="2">
        <v>45069</v>
      </c>
      <c r="B4124" s="3" t="s">
        <v>4495</v>
      </c>
      <c r="C4124" s="4" t="s">
        <v>4496</v>
      </c>
      <c r="D4124" s="27">
        <v>16494.02</v>
      </c>
      <c r="E4124" s="27">
        <v>2968.92</v>
      </c>
      <c r="F4124" s="27">
        <v>1654.64</v>
      </c>
      <c r="G4124" s="26">
        <f>(E4124-F4124)/E4124</f>
        <v>0.44267949287956559</v>
      </c>
      <c r="H4124" s="27">
        <f>E4124-F4124</f>
        <v>1314.28</v>
      </c>
      <c r="I4124" s="35">
        <f>E4124/D4124</f>
        <v>0.17999978173907877</v>
      </c>
      <c r="J4124" s="3">
        <v>185003.36</v>
      </c>
      <c r="K4124" s="26">
        <v>6.0999999999999999E-2</v>
      </c>
      <c r="L4124" s="4" t="b">
        <v>0</v>
      </c>
      <c r="M4124" s="4" t="s">
        <v>58</v>
      </c>
      <c r="N4124" s="35">
        <f>'Landed Freight Margin Tool'!$D$4</f>
        <v>0.58708499999999997</v>
      </c>
      <c r="O4124" s="30">
        <f>(MAX($F4124,MIN(0.18*$D4124,$F4124*(1+$N4124))))</f>
        <v>2626.0543244000005</v>
      </c>
      <c r="P4124" s="35">
        <f>O4124/D4124</f>
        <v>0.1592125100127198</v>
      </c>
    </row>
    <row r="4125" spans="1:16" x14ac:dyDescent="0.3">
      <c r="A4125" s="2">
        <v>44937</v>
      </c>
      <c r="B4125" s="3" t="s">
        <v>24992</v>
      </c>
      <c r="C4125" s="4" t="s">
        <v>24993</v>
      </c>
      <c r="D4125" s="27">
        <v>4583.45</v>
      </c>
      <c r="E4125" s="27">
        <v>825.02</v>
      </c>
      <c r="F4125" s="27">
        <v>476.51</v>
      </c>
      <c r="G4125" s="26">
        <f>(E4125-F4125)/E4125</f>
        <v>0.42242612300307869</v>
      </c>
      <c r="H4125" s="27">
        <f>E4125-F4125</f>
        <v>348.51</v>
      </c>
      <c r="I4125" s="35">
        <f>E4125/D4125</f>
        <v>0.17999978182373541</v>
      </c>
      <c r="J4125" s="3">
        <v>185003.36</v>
      </c>
      <c r="K4125" s="26">
        <v>6.0999999999999999E-2</v>
      </c>
      <c r="L4125" s="4" t="b">
        <v>0</v>
      </c>
      <c r="M4125" s="4" t="s">
        <v>58</v>
      </c>
      <c r="N4125" s="35">
        <f>'Landed Freight Margin Tool'!$D$4</f>
        <v>0.58708499999999997</v>
      </c>
      <c r="O4125" s="30">
        <f>(MAX($F4125,MIN(0.18*$D4125,$F4125*(1+$N4125))))</f>
        <v>756.26187334999997</v>
      </c>
      <c r="P4125" s="35">
        <f>O4125/D4125</f>
        <v>0.16499839059005772</v>
      </c>
    </row>
    <row r="4126" spans="1:16" x14ac:dyDescent="0.3">
      <c r="A4126" s="2">
        <v>44951</v>
      </c>
      <c r="B4126" s="3" t="s">
        <v>12447</v>
      </c>
      <c r="C4126" s="4" t="s">
        <v>12448</v>
      </c>
      <c r="D4126" s="27">
        <v>22001.86</v>
      </c>
      <c r="E4126" s="27">
        <v>3960.33</v>
      </c>
      <c r="F4126" s="27">
        <v>2811.32</v>
      </c>
      <c r="G4126" s="26">
        <f>(E4126-F4126)/E4126</f>
        <v>0.29012986291546405</v>
      </c>
      <c r="H4126" s="27">
        <f>E4126-F4126</f>
        <v>1149.0099999999998</v>
      </c>
      <c r="I4126" s="35">
        <f>E4126/D4126</f>
        <v>0.17999978183662654</v>
      </c>
      <c r="J4126" s="3">
        <v>185003.36</v>
      </c>
      <c r="K4126" s="26">
        <v>6.0999999999999999E-2</v>
      </c>
      <c r="L4126" s="4" t="b">
        <v>0</v>
      </c>
      <c r="M4126" s="4" t="s">
        <v>58</v>
      </c>
      <c r="N4126" s="35">
        <f>'Landed Freight Margin Tool'!$D$4</f>
        <v>0.58708499999999997</v>
      </c>
      <c r="O4126" s="30">
        <f>(MAX($F4126,MIN(0.18*$D4126,$F4126*(1+$N4126))))</f>
        <v>3960.3348000000001</v>
      </c>
      <c r="P4126" s="35">
        <f>O4126/D4126</f>
        <v>0.18</v>
      </c>
    </row>
    <row r="4127" spans="1:16" x14ac:dyDescent="0.3">
      <c r="A4127" s="2">
        <v>44992</v>
      </c>
      <c r="B4127" s="3" t="s">
        <v>11586</v>
      </c>
      <c r="C4127" s="4" t="s">
        <v>11587</v>
      </c>
      <c r="D4127" s="27">
        <v>9170.4</v>
      </c>
      <c r="E4127" s="27">
        <v>1650.67</v>
      </c>
      <c r="F4127" s="27">
        <v>1074.6500000000001</v>
      </c>
      <c r="G4127" s="26">
        <f>(E4127-F4127)/E4127</f>
        <v>0.3489613308535322</v>
      </c>
      <c r="H4127" s="27">
        <f>E4127-F4127</f>
        <v>576.02</v>
      </c>
      <c r="I4127" s="35">
        <f>E4127/D4127</f>
        <v>0.17999978190700516</v>
      </c>
      <c r="J4127" s="3">
        <v>185003.36</v>
      </c>
      <c r="K4127" s="26">
        <v>6.0999999999999999E-2</v>
      </c>
      <c r="L4127" s="4" t="b">
        <v>0</v>
      </c>
      <c r="M4127" s="4" t="s">
        <v>58</v>
      </c>
      <c r="N4127" s="35">
        <f>'Landed Freight Margin Tool'!$D$4</f>
        <v>0.58708499999999997</v>
      </c>
      <c r="O4127" s="30">
        <f>(MAX($F4127,MIN(0.18*$D4127,$F4127*(1+$N4127))))</f>
        <v>1650.6719999999998</v>
      </c>
      <c r="P4127" s="35">
        <f>O4127/D4127</f>
        <v>0.18</v>
      </c>
    </row>
    <row r="4128" spans="1:16" x14ac:dyDescent="0.3">
      <c r="A4128" s="2">
        <v>45085</v>
      </c>
      <c r="B4128" s="3" t="s">
        <v>9357</v>
      </c>
      <c r="C4128" s="4" t="s">
        <v>9358</v>
      </c>
      <c r="D4128" s="27">
        <v>4586.95</v>
      </c>
      <c r="E4128" s="27">
        <v>825.65</v>
      </c>
      <c r="F4128" s="27">
        <v>544.67999999999995</v>
      </c>
      <c r="G4128" s="26">
        <f>(E4128-F4128)/E4128</f>
        <v>0.34030158057288201</v>
      </c>
      <c r="H4128" s="27">
        <f>E4128-F4128</f>
        <v>280.97000000000003</v>
      </c>
      <c r="I4128" s="35">
        <f>E4128/D4128</f>
        <v>0.17999978199021135</v>
      </c>
      <c r="J4128" s="3">
        <v>185003.36</v>
      </c>
      <c r="K4128" s="26">
        <v>6.0999999999999999E-2</v>
      </c>
      <c r="L4128" s="4" t="b">
        <v>0</v>
      </c>
      <c r="M4128" s="4" t="s">
        <v>58</v>
      </c>
      <c r="N4128" s="35">
        <f>'Landed Freight Margin Tool'!$D$4</f>
        <v>0.58708499999999997</v>
      </c>
      <c r="O4128" s="30">
        <f>(MAX($F4128,MIN(0.18*$D4128,$F4128*(1+$N4128))))</f>
        <v>825.65099999999995</v>
      </c>
      <c r="P4128" s="35">
        <f>O4128/D4128</f>
        <v>0.18</v>
      </c>
    </row>
    <row r="4129" spans="1:16" x14ac:dyDescent="0.3">
      <c r="A4129" s="2">
        <v>45161</v>
      </c>
      <c r="B4129" s="3" t="s">
        <v>16078</v>
      </c>
      <c r="C4129" s="4" t="s">
        <v>16079</v>
      </c>
      <c r="D4129" s="27">
        <v>10091.290000000001</v>
      </c>
      <c r="E4129" s="27">
        <v>1816.43</v>
      </c>
      <c r="F4129" s="27">
        <v>973.74</v>
      </c>
      <c r="G4129" s="26">
        <f>(E4129-F4129)/E4129</f>
        <v>0.46392649317617524</v>
      </c>
      <c r="H4129" s="27">
        <f>E4129-F4129</f>
        <v>842.69</v>
      </c>
      <c r="I4129" s="35">
        <f>E4129/D4129</f>
        <v>0.17999978199021135</v>
      </c>
      <c r="J4129" s="3">
        <v>185003.36</v>
      </c>
      <c r="K4129" s="26">
        <v>6.0999999999999999E-2</v>
      </c>
      <c r="L4129" s="4" t="b">
        <v>0</v>
      </c>
      <c r="M4129" s="4" t="s">
        <v>58</v>
      </c>
      <c r="N4129" s="35">
        <f>'Landed Freight Margin Tool'!$D$4</f>
        <v>0.58708499999999997</v>
      </c>
      <c r="O4129" s="30">
        <f>(MAX($F4129,MIN(0.18*$D4129,$F4129*(1+$N4129))))</f>
        <v>1545.4081479000001</v>
      </c>
      <c r="P4129" s="35">
        <f>O4129/D4129</f>
        <v>0.15314277440247975</v>
      </c>
    </row>
    <row r="4130" spans="1:16" x14ac:dyDescent="0.3">
      <c r="A4130" s="2">
        <v>45008</v>
      </c>
      <c r="B4130" s="3" t="s">
        <v>20923</v>
      </c>
      <c r="C4130" s="4" t="s">
        <v>20924</v>
      </c>
      <c r="D4130" s="27">
        <v>16517.02</v>
      </c>
      <c r="E4130" s="27">
        <v>2973.06</v>
      </c>
      <c r="F4130" s="27">
        <v>1826.22</v>
      </c>
      <c r="G4130" s="26">
        <f>(E4130-F4130)/E4130</f>
        <v>0.38574398094892132</v>
      </c>
      <c r="H4130" s="27">
        <f>E4130-F4130</f>
        <v>1146.8399999999999</v>
      </c>
      <c r="I4130" s="35">
        <f>E4130/D4130</f>
        <v>0.17999978204300776</v>
      </c>
      <c r="J4130" s="3">
        <v>185003.36</v>
      </c>
      <c r="K4130" s="26">
        <v>6.0999999999999999E-2</v>
      </c>
      <c r="L4130" s="4" t="b">
        <v>0</v>
      </c>
      <c r="M4130" s="4" t="s">
        <v>58</v>
      </c>
      <c r="N4130" s="35">
        <f>'Landed Freight Margin Tool'!$D$4</f>
        <v>0.58708499999999997</v>
      </c>
      <c r="O4130" s="30">
        <f>(MAX($F4130,MIN(0.18*$D4130,$F4130*(1+$N4130))))</f>
        <v>2898.3663687000003</v>
      </c>
      <c r="P4130" s="35">
        <f>O4130/D4130</f>
        <v>0.17547756003806983</v>
      </c>
    </row>
    <row r="4131" spans="1:16" x14ac:dyDescent="0.3">
      <c r="A4131" s="2">
        <v>45139</v>
      </c>
      <c r="B4131" s="3" t="s">
        <v>16435</v>
      </c>
      <c r="C4131" s="4" t="s">
        <v>16436</v>
      </c>
      <c r="D4131" s="27">
        <v>20188.080000000002</v>
      </c>
      <c r="E4131" s="27">
        <v>3633.85</v>
      </c>
      <c r="F4131" s="27">
        <v>2406.7199999999998</v>
      </c>
      <c r="G4131" s="26">
        <f>(E4131-F4131)/E4131</f>
        <v>0.33769418110268729</v>
      </c>
      <c r="H4131" s="27">
        <f>E4131-F4131</f>
        <v>1227.1300000000001</v>
      </c>
      <c r="I4131" s="35">
        <f>E4131/D4131</f>
        <v>0.17999978204960548</v>
      </c>
      <c r="J4131" s="3">
        <v>185003.36</v>
      </c>
      <c r="K4131" s="26">
        <v>6.0999999999999999E-2</v>
      </c>
      <c r="L4131" s="4" t="b">
        <v>0</v>
      </c>
      <c r="M4131" s="4" t="s">
        <v>58</v>
      </c>
      <c r="N4131" s="35">
        <f>'Landed Freight Margin Tool'!$D$4</f>
        <v>0.58708499999999997</v>
      </c>
      <c r="O4131" s="30">
        <f>(MAX($F4131,MIN(0.18*$D4131,$F4131*(1+$N4131))))</f>
        <v>3633.8544000000002</v>
      </c>
      <c r="P4131" s="35">
        <f>O4131/D4131</f>
        <v>0.18</v>
      </c>
    </row>
    <row r="4132" spans="1:16" x14ac:dyDescent="0.3">
      <c r="A4132" s="2">
        <v>45062</v>
      </c>
      <c r="B4132" s="3" t="s">
        <v>18373</v>
      </c>
      <c r="C4132" s="4" t="s">
        <v>18374</v>
      </c>
      <c r="D4132" s="27">
        <v>17443.91</v>
      </c>
      <c r="E4132" s="27">
        <v>3139.9</v>
      </c>
      <c r="F4132" s="27">
        <v>2679.29</v>
      </c>
      <c r="G4132" s="26">
        <f>(E4132-F4132)/E4132</f>
        <v>0.1466957546418676</v>
      </c>
      <c r="H4132" s="27">
        <f>E4132-F4132</f>
        <v>460.61000000000013</v>
      </c>
      <c r="I4132" s="35">
        <f>E4132/D4132</f>
        <v>0.17999978215893112</v>
      </c>
      <c r="J4132" s="3">
        <v>185003.36</v>
      </c>
      <c r="K4132" s="26">
        <v>6.0999999999999999E-2</v>
      </c>
      <c r="L4132" s="4" t="b">
        <v>0</v>
      </c>
      <c r="M4132" s="4" t="s">
        <v>58</v>
      </c>
      <c r="N4132" s="35">
        <f>'Landed Freight Margin Tool'!$D$4</f>
        <v>0.58708499999999997</v>
      </c>
      <c r="O4132" s="30">
        <f>(MAX($F4132,MIN(0.18*$D4132,$F4132*(1+$N4132))))</f>
        <v>3139.9038</v>
      </c>
      <c r="P4132" s="35">
        <f>O4132/D4132</f>
        <v>0.18</v>
      </c>
    </row>
    <row r="4133" spans="1:16" x14ac:dyDescent="0.3">
      <c r="A4133" s="2">
        <v>45273</v>
      </c>
      <c r="B4133" s="3" t="s">
        <v>15169</v>
      </c>
      <c r="C4133" s="4" t="s">
        <v>15170</v>
      </c>
      <c r="D4133" s="27">
        <v>21126.47</v>
      </c>
      <c r="E4133" s="27">
        <v>3802.76</v>
      </c>
      <c r="F4133" s="27">
        <v>2273.56</v>
      </c>
      <c r="G4133" s="26">
        <f>(E4133-F4133)/E4133</f>
        <v>0.40212898000399716</v>
      </c>
      <c r="H4133" s="27">
        <f>E4133-F4133</f>
        <v>1529.2000000000003</v>
      </c>
      <c r="I4133" s="35">
        <f>E4133/D4133</f>
        <v>0.17999978226367205</v>
      </c>
      <c r="J4133" s="3">
        <v>185003.36</v>
      </c>
      <c r="K4133" s="26">
        <v>6.0999999999999999E-2</v>
      </c>
      <c r="L4133" s="4" t="b">
        <v>0</v>
      </c>
      <c r="M4133" s="4" t="s">
        <v>58</v>
      </c>
      <c r="N4133" s="35">
        <f>'Landed Freight Margin Tool'!$D$4</f>
        <v>0.58708499999999997</v>
      </c>
      <c r="O4133" s="30">
        <f>(MAX($F4133,MIN(0.18*$D4133,$F4133*(1+$N4133))))</f>
        <v>3608.3329726000002</v>
      </c>
      <c r="P4133" s="35">
        <f>O4133/D4133</f>
        <v>0.17079677639473134</v>
      </c>
    </row>
    <row r="4134" spans="1:16" x14ac:dyDescent="0.3">
      <c r="A4134" s="2">
        <v>44952</v>
      </c>
      <c r="B4134" s="3" t="s">
        <v>24579</v>
      </c>
      <c r="C4134" s="4" t="s">
        <v>24580</v>
      </c>
      <c r="D4134" s="27">
        <v>22048.36</v>
      </c>
      <c r="E4134" s="27">
        <v>3968.7</v>
      </c>
      <c r="F4134" s="27">
        <v>2009.41</v>
      </c>
      <c r="G4134" s="26">
        <f>(E4134-F4134)/E4134</f>
        <v>0.49368558973971322</v>
      </c>
      <c r="H4134" s="27">
        <f>E4134-F4134</f>
        <v>1959.2899999999997</v>
      </c>
      <c r="I4134" s="35">
        <f>E4134/D4134</f>
        <v>0.17999978229673316</v>
      </c>
      <c r="J4134" s="3">
        <v>185003.36</v>
      </c>
      <c r="K4134" s="26">
        <v>6.0999999999999999E-2</v>
      </c>
      <c r="L4134" s="4" t="b">
        <v>0</v>
      </c>
      <c r="M4134" s="4" t="s">
        <v>58</v>
      </c>
      <c r="N4134" s="35">
        <f>'Landed Freight Margin Tool'!$D$4</f>
        <v>0.58708499999999997</v>
      </c>
      <c r="O4134" s="30">
        <f>(MAX($F4134,MIN(0.18*$D4134,$F4134*(1+$N4134))))</f>
        <v>3189.1044698500004</v>
      </c>
      <c r="P4134" s="35">
        <f>O4134/D4134</f>
        <v>0.14464134610692134</v>
      </c>
    </row>
    <row r="4135" spans="1:16" x14ac:dyDescent="0.3">
      <c r="A4135" s="2">
        <v>45089</v>
      </c>
      <c r="B4135" s="3" t="s">
        <v>5802</v>
      </c>
      <c r="C4135" s="4" t="s">
        <v>5803</v>
      </c>
      <c r="D4135" s="27">
        <v>16564.52</v>
      </c>
      <c r="E4135" s="27">
        <v>2981.61</v>
      </c>
      <c r="F4135" s="27">
        <v>1588.47</v>
      </c>
      <c r="G4135" s="26">
        <f>(E4135-F4135)/E4135</f>
        <v>0.46724420698884161</v>
      </c>
      <c r="H4135" s="27">
        <f>E4135-F4135</f>
        <v>1393.14</v>
      </c>
      <c r="I4135" s="35">
        <f>E4135/D4135</f>
        <v>0.17999978266801575</v>
      </c>
      <c r="J4135" s="3">
        <v>185003.36</v>
      </c>
      <c r="K4135" s="26">
        <v>6.0999999999999999E-2</v>
      </c>
      <c r="L4135" s="4" t="b">
        <v>0</v>
      </c>
      <c r="M4135" s="4" t="s">
        <v>58</v>
      </c>
      <c r="N4135" s="35">
        <f>'Landed Freight Margin Tool'!$D$4</f>
        <v>0.58708499999999997</v>
      </c>
      <c r="O4135" s="30">
        <f>(MAX($F4135,MIN(0.18*$D4135,$F4135*(1+$N4135))))</f>
        <v>2521.0369099500003</v>
      </c>
      <c r="P4135" s="35">
        <f>O4135/D4135</f>
        <v>0.15219498723476443</v>
      </c>
    </row>
    <row r="4136" spans="1:16" x14ac:dyDescent="0.3">
      <c r="A4136" s="2">
        <v>45103</v>
      </c>
      <c r="B4136" s="3" t="s">
        <v>15318</v>
      </c>
      <c r="C4136" s="4" t="s">
        <v>15319</v>
      </c>
      <c r="D4136" s="27">
        <v>18416.3</v>
      </c>
      <c r="E4136" s="27">
        <v>3314.93</v>
      </c>
      <c r="F4136" s="27">
        <v>1953.13</v>
      </c>
      <c r="G4136" s="26">
        <f>(E4136-F4136)/E4136</f>
        <v>0.41080807136198949</v>
      </c>
      <c r="H4136" s="27">
        <f>E4136-F4136</f>
        <v>1361.7999999999997</v>
      </c>
      <c r="I4136" s="35">
        <f>E4136/D4136</f>
        <v>0.17999978280110554</v>
      </c>
      <c r="J4136" s="3">
        <v>185003.36</v>
      </c>
      <c r="K4136" s="26">
        <v>6.0999999999999999E-2</v>
      </c>
      <c r="L4136" s="4" t="b">
        <v>0</v>
      </c>
      <c r="M4136" s="4" t="s">
        <v>58</v>
      </c>
      <c r="N4136" s="35">
        <f>'Landed Freight Margin Tool'!$D$4</f>
        <v>0.58708499999999997</v>
      </c>
      <c r="O4136" s="30">
        <f>(MAX($F4136,MIN(0.18*$D4136,$F4136*(1+$N4136))))</f>
        <v>3099.7833260500001</v>
      </c>
      <c r="P4136" s="35">
        <f>O4136/D4136</f>
        <v>0.16831737786906167</v>
      </c>
    </row>
    <row r="4137" spans="1:16" x14ac:dyDescent="0.3">
      <c r="A4137" s="2">
        <v>45212</v>
      </c>
      <c r="B4137" s="3" t="s">
        <v>6201</v>
      </c>
      <c r="C4137" s="4" t="s">
        <v>6202</v>
      </c>
      <c r="D4137" s="27">
        <v>6446.73</v>
      </c>
      <c r="E4137" s="27">
        <v>1160.4100000000001</v>
      </c>
      <c r="F4137" s="27">
        <v>834.18</v>
      </c>
      <c r="G4137" s="26">
        <f>(E4137-F4137)/E4137</f>
        <v>0.2811333925078206</v>
      </c>
      <c r="H4137" s="27">
        <f>E4137-F4137</f>
        <v>326.23000000000013</v>
      </c>
      <c r="I4137" s="35">
        <f>E4137/D4137</f>
        <v>0.17999978283563917</v>
      </c>
      <c r="J4137" s="3">
        <v>185003.36</v>
      </c>
      <c r="K4137" s="26">
        <v>6.0999999999999999E-2</v>
      </c>
      <c r="L4137" s="4" t="b">
        <v>0</v>
      </c>
      <c r="M4137" s="4" t="s">
        <v>58</v>
      </c>
      <c r="N4137" s="35">
        <f>'Landed Freight Margin Tool'!$D$4</f>
        <v>0.58708499999999997</v>
      </c>
      <c r="O4137" s="30">
        <f>(MAX($F4137,MIN(0.18*$D4137,$F4137*(1+$N4137))))</f>
        <v>1160.4114</v>
      </c>
      <c r="P4137" s="35">
        <f>O4137/D4137</f>
        <v>0.18</v>
      </c>
    </row>
    <row r="4138" spans="1:16" x14ac:dyDescent="0.3">
      <c r="A4138" s="2">
        <v>45020</v>
      </c>
      <c r="B4138" s="3" t="s">
        <v>21661</v>
      </c>
      <c r="C4138" s="4" t="s">
        <v>21662</v>
      </c>
      <c r="D4138" s="27">
        <v>18420.8</v>
      </c>
      <c r="E4138" s="27">
        <v>3315.74</v>
      </c>
      <c r="F4138" s="27">
        <v>2413.84</v>
      </c>
      <c r="G4138" s="26">
        <f>(E4138-F4138)/E4138</f>
        <v>0.27200564579852454</v>
      </c>
      <c r="H4138" s="27">
        <f>E4138-F4138</f>
        <v>901.89999999999964</v>
      </c>
      <c r="I4138" s="35">
        <f>E4138/D4138</f>
        <v>0.17999978285416485</v>
      </c>
      <c r="J4138" s="3">
        <v>185003.36</v>
      </c>
      <c r="K4138" s="26">
        <v>6.0999999999999999E-2</v>
      </c>
      <c r="L4138" s="4" t="b">
        <v>0</v>
      </c>
      <c r="M4138" s="4" t="s">
        <v>58</v>
      </c>
      <c r="N4138" s="35">
        <f>'Landed Freight Margin Tool'!$D$4</f>
        <v>0.58708499999999997</v>
      </c>
      <c r="O4138" s="30">
        <f>(MAX($F4138,MIN(0.18*$D4138,$F4138*(1+$N4138))))</f>
        <v>3315.7439999999997</v>
      </c>
      <c r="P4138" s="35">
        <f>O4138/D4138</f>
        <v>0.18</v>
      </c>
    </row>
    <row r="4139" spans="1:16" x14ac:dyDescent="0.3">
      <c r="A4139" s="2">
        <v>44995</v>
      </c>
      <c r="B4139" s="3" t="s">
        <v>15291</v>
      </c>
      <c r="C4139" s="4" t="s">
        <v>15292</v>
      </c>
      <c r="D4139" s="27">
        <v>18427.3</v>
      </c>
      <c r="E4139" s="27">
        <v>3316.91</v>
      </c>
      <c r="F4139" s="27">
        <v>1054.1600000000001</v>
      </c>
      <c r="G4139" s="26">
        <f>(E4139-F4139)/E4139</f>
        <v>0.68218613106777093</v>
      </c>
      <c r="H4139" s="27">
        <f>E4139-F4139</f>
        <v>2262.75</v>
      </c>
      <c r="I4139" s="35">
        <f>E4139/D4139</f>
        <v>0.17999978293076033</v>
      </c>
      <c r="J4139" s="3">
        <v>185003.36</v>
      </c>
      <c r="K4139" s="26">
        <v>6.0999999999999999E-2</v>
      </c>
      <c r="L4139" s="4" t="b">
        <v>0</v>
      </c>
      <c r="M4139" s="4" t="s">
        <v>58</v>
      </c>
      <c r="N4139" s="35">
        <f>'Landed Freight Margin Tool'!$D$4</f>
        <v>0.58708499999999997</v>
      </c>
      <c r="O4139" s="30">
        <f>(MAX($F4139,MIN(0.18*$D4139,$F4139*(1+$N4139))))</f>
        <v>1673.0415236000001</v>
      </c>
      <c r="P4139" s="35">
        <f>O4139/D4139</f>
        <v>9.0791462862166467E-2</v>
      </c>
    </row>
    <row r="4140" spans="1:16" x14ac:dyDescent="0.3">
      <c r="A4140" s="2">
        <v>45222</v>
      </c>
      <c r="B4140" s="3" t="s">
        <v>2675</v>
      </c>
      <c r="C4140" s="4" t="s">
        <v>2676</v>
      </c>
      <c r="D4140" s="27">
        <v>6457.73</v>
      </c>
      <c r="E4140" s="27">
        <v>1162.3900000000001</v>
      </c>
      <c r="F4140" s="27">
        <v>780.94</v>
      </c>
      <c r="G4140" s="26">
        <f>(E4140-F4140)/E4140</f>
        <v>0.32816008396493435</v>
      </c>
      <c r="H4140" s="27">
        <f>E4140-F4140</f>
        <v>381.45000000000005</v>
      </c>
      <c r="I4140" s="35">
        <f>E4140/D4140</f>
        <v>0.17999978320555368</v>
      </c>
      <c r="J4140" s="3">
        <v>185003.36</v>
      </c>
      <c r="K4140" s="26">
        <v>6.0999999999999999E-2</v>
      </c>
      <c r="L4140" s="4" t="b">
        <v>0</v>
      </c>
      <c r="M4140" s="4" t="s">
        <v>58</v>
      </c>
      <c r="N4140" s="35">
        <f>'Landed Freight Margin Tool'!$D$4</f>
        <v>0.58708499999999997</v>
      </c>
      <c r="O4140" s="30">
        <f>(MAX($F4140,MIN(0.18*$D4140,$F4140*(1+$N4140))))</f>
        <v>1162.3914</v>
      </c>
      <c r="P4140" s="35">
        <f>O4140/D4140</f>
        <v>0.18000000000000002</v>
      </c>
    </row>
    <row r="4141" spans="1:16" x14ac:dyDescent="0.3">
      <c r="A4141" s="2">
        <v>44932</v>
      </c>
      <c r="B4141" s="3" t="s">
        <v>1990</v>
      </c>
      <c r="C4141" s="4" t="s">
        <v>1991</v>
      </c>
      <c r="D4141" s="27">
        <v>16612.02</v>
      </c>
      <c r="E4141" s="27">
        <v>2990.16</v>
      </c>
      <c r="F4141" s="27">
        <v>1784.76</v>
      </c>
      <c r="G4141" s="26">
        <f>(E4141-F4141)/E4141</f>
        <v>0.40312224095031701</v>
      </c>
      <c r="H4141" s="27">
        <f>E4141-F4141</f>
        <v>1205.3999999999999</v>
      </c>
      <c r="I4141" s="35">
        <f>E4141/D4141</f>
        <v>0.17999978328944943</v>
      </c>
      <c r="J4141" s="3">
        <v>185003.36</v>
      </c>
      <c r="K4141" s="26">
        <v>6.0999999999999999E-2</v>
      </c>
      <c r="L4141" s="4" t="b">
        <v>0</v>
      </c>
      <c r="M4141" s="4" t="s">
        <v>58</v>
      </c>
      <c r="N4141" s="35">
        <f>'Landed Freight Margin Tool'!$D$4</f>
        <v>0.58708499999999997</v>
      </c>
      <c r="O4141" s="30">
        <f>(MAX($F4141,MIN(0.18*$D4141,$F4141*(1+$N4141))))</f>
        <v>2832.5658246000003</v>
      </c>
      <c r="P4141" s="35">
        <f>O4141/D4141</f>
        <v>0.17051302759086495</v>
      </c>
    </row>
    <row r="4142" spans="1:16" x14ac:dyDescent="0.3">
      <c r="A4142" s="2">
        <v>45019</v>
      </c>
      <c r="B4142" s="3" t="s">
        <v>1310</v>
      </c>
      <c r="C4142" s="4" t="s">
        <v>1311</v>
      </c>
      <c r="D4142" s="27">
        <v>15693.13</v>
      </c>
      <c r="E4142" s="27">
        <v>2824.76</v>
      </c>
      <c r="F4142" s="27">
        <v>1355.24</v>
      </c>
      <c r="G4142" s="26">
        <f>(E4142-F4142)/E4142</f>
        <v>0.52022826718022064</v>
      </c>
      <c r="H4142" s="27">
        <f>E4142-F4142</f>
        <v>1469.5200000000002</v>
      </c>
      <c r="I4142" s="35">
        <f>E4142/D4142</f>
        <v>0.17999978334468653</v>
      </c>
      <c r="J4142" s="3">
        <v>185003.36</v>
      </c>
      <c r="K4142" s="26">
        <v>6.0999999999999999E-2</v>
      </c>
      <c r="L4142" s="4" t="b">
        <v>0</v>
      </c>
      <c r="M4142" s="4" t="s">
        <v>58</v>
      </c>
      <c r="N4142" s="35">
        <f>'Landed Freight Margin Tool'!$D$4</f>
        <v>0.58708499999999997</v>
      </c>
      <c r="O4142" s="30">
        <f>(MAX($F4142,MIN(0.18*$D4142,$F4142*(1+$N4142))))</f>
        <v>2150.8810754000001</v>
      </c>
      <c r="P4142" s="35">
        <f>O4142/D4142</f>
        <v>0.13705876873510894</v>
      </c>
    </row>
    <row r="4143" spans="1:16" x14ac:dyDescent="0.3">
      <c r="A4143" s="2">
        <v>45015</v>
      </c>
      <c r="B4143" s="3" t="s">
        <v>2052</v>
      </c>
      <c r="C4143" s="4" t="s">
        <v>2053</v>
      </c>
      <c r="D4143" s="27">
        <v>19408.189999999999</v>
      </c>
      <c r="E4143" s="27">
        <v>3493.47</v>
      </c>
      <c r="F4143" s="27">
        <v>2073.5300000000002</v>
      </c>
      <c r="G4143" s="26">
        <f>(E4143-F4143)/E4143</f>
        <v>0.40645547263895199</v>
      </c>
      <c r="H4143" s="27">
        <f>E4143-F4143</f>
        <v>1419.9399999999996</v>
      </c>
      <c r="I4143" s="35">
        <f>E4143/D4143</f>
        <v>0.17999978359651261</v>
      </c>
      <c r="J4143" s="3">
        <v>185003.36</v>
      </c>
      <c r="K4143" s="26">
        <v>6.0999999999999999E-2</v>
      </c>
      <c r="L4143" s="4" t="b">
        <v>0</v>
      </c>
      <c r="M4143" s="4" t="s">
        <v>58</v>
      </c>
      <c r="N4143" s="35">
        <f>'Landed Freight Margin Tool'!$D$4</f>
        <v>0.58708499999999997</v>
      </c>
      <c r="O4143" s="30">
        <f>(MAX($F4143,MIN(0.18*$D4143,$F4143*(1+$N4143))))</f>
        <v>3290.8683600500003</v>
      </c>
      <c r="P4143" s="35">
        <f>O4143/D4143</f>
        <v>0.1695608070639251</v>
      </c>
    </row>
    <row r="4144" spans="1:16" x14ac:dyDescent="0.3">
      <c r="A4144" s="2">
        <v>45188</v>
      </c>
      <c r="B4144" s="3" t="s">
        <v>12132</v>
      </c>
      <c r="C4144" s="4" t="s">
        <v>12133</v>
      </c>
      <c r="D4144" s="27">
        <v>20338.080000000002</v>
      </c>
      <c r="E4144" s="27">
        <v>3660.85</v>
      </c>
      <c r="F4144" s="27">
        <v>2675.2</v>
      </c>
      <c r="G4144" s="26">
        <f>(E4144-F4144)/E4144</f>
        <v>0.26924075009902076</v>
      </c>
      <c r="H4144" s="27">
        <f>E4144-F4144</f>
        <v>985.65000000000009</v>
      </c>
      <c r="I4144" s="35">
        <f>E4144/D4144</f>
        <v>0.17999978365706101</v>
      </c>
      <c r="J4144" s="3">
        <v>185003.36</v>
      </c>
      <c r="K4144" s="26">
        <v>6.0999999999999999E-2</v>
      </c>
      <c r="L4144" s="4" t="b">
        <v>0</v>
      </c>
      <c r="M4144" s="4" t="s">
        <v>58</v>
      </c>
      <c r="N4144" s="35">
        <f>'Landed Freight Margin Tool'!$D$4</f>
        <v>0.58708499999999997</v>
      </c>
      <c r="O4144" s="30">
        <f>(MAX($F4144,MIN(0.18*$D4144,$F4144*(1+$N4144))))</f>
        <v>3660.8544000000002</v>
      </c>
      <c r="P4144" s="35">
        <f>O4144/D4144</f>
        <v>0.18</v>
      </c>
    </row>
    <row r="4145" spans="1:16" x14ac:dyDescent="0.3">
      <c r="A4145" s="2">
        <v>45162</v>
      </c>
      <c r="B4145" s="3" t="s">
        <v>20812</v>
      </c>
      <c r="C4145" s="4" t="s">
        <v>20813</v>
      </c>
      <c r="D4145" s="27">
        <v>5549.84</v>
      </c>
      <c r="E4145" s="27">
        <v>998.97</v>
      </c>
      <c r="F4145" s="27">
        <v>618.94000000000005</v>
      </c>
      <c r="G4145" s="26">
        <f>(E4145-F4145)/E4145</f>
        <v>0.38042183448952416</v>
      </c>
      <c r="H4145" s="27">
        <f>E4145-F4145</f>
        <v>380.03</v>
      </c>
      <c r="I4145" s="35">
        <f>E4145/D4145</f>
        <v>0.17999978377755035</v>
      </c>
      <c r="J4145" s="3">
        <v>185003.36</v>
      </c>
      <c r="K4145" s="26">
        <v>6.0999999999999999E-2</v>
      </c>
      <c r="L4145" s="4" t="b">
        <v>0</v>
      </c>
      <c r="M4145" s="4" t="s">
        <v>58</v>
      </c>
      <c r="N4145" s="35">
        <f>'Landed Freight Margin Tool'!$D$4</f>
        <v>0.58708499999999997</v>
      </c>
      <c r="O4145" s="30">
        <f>(MAX($F4145,MIN(0.18*$D4145,$F4145*(1+$N4145))))</f>
        <v>982.31038990000013</v>
      </c>
      <c r="P4145" s="35">
        <f>O4145/D4145</f>
        <v>0.17699796568910098</v>
      </c>
    </row>
    <row r="4146" spans="1:16" x14ac:dyDescent="0.3">
      <c r="A4146" s="2">
        <v>45097</v>
      </c>
      <c r="B4146" s="3" t="s">
        <v>21428</v>
      </c>
      <c r="C4146" s="4" t="s">
        <v>21429</v>
      </c>
      <c r="D4146" s="27">
        <v>6476.23</v>
      </c>
      <c r="E4146" s="27">
        <v>1165.72</v>
      </c>
      <c r="F4146" s="27">
        <v>716.18</v>
      </c>
      <c r="G4146" s="26">
        <f>(E4146-F4146)/E4146</f>
        <v>0.38563291356414925</v>
      </c>
      <c r="H4146" s="27">
        <f>E4146-F4146</f>
        <v>449.54000000000008</v>
      </c>
      <c r="I4146" s="35">
        <f>E4146/D4146</f>
        <v>0.17999978382484874</v>
      </c>
      <c r="J4146" s="3">
        <v>185003.36</v>
      </c>
      <c r="K4146" s="26">
        <v>6.0999999999999999E-2</v>
      </c>
      <c r="L4146" s="4" t="b">
        <v>0</v>
      </c>
      <c r="M4146" s="4" t="s">
        <v>58</v>
      </c>
      <c r="N4146" s="35">
        <f>'Landed Freight Margin Tool'!$D$4</f>
        <v>0.58708499999999997</v>
      </c>
      <c r="O4146" s="30">
        <f>(MAX($F4146,MIN(0.18*$D4146,$F4146*(1+$N4146))))</f>
        <v>1136.6385353000001</v>
      </c>
      <c r="P4146" s="35">
        <f>O4146/D4146</f>
        <v>0.1755092909455038</v>
      </c>
    </row>
    <row r="4147" spans="1:16" x14ac:dyDescent="0.3">
      <c r="A4147" s="2">
        <v>45007</v>
      </c>
      <c r="B4147" s="3" t="s">
        <v>9662</v>
      </c>
      <c r="C4147" s="4" t="s">
        <v>9663</v>
      </c>
      <c r="D4147" s="27">
        <v>22213.360000000001</v>
      </c>
      <c r="E4147" s="27">
        <v>3998.4</v>
      </c>
      <c r="F4147" s="27">
        <v>2130.4</v>
      </c>
      <c r="G4147" s="26">
        <f>(E4147-F4147)/E4147</f>
        <v>0.46718687474989995</v>
      </c>
      <c r="H4147" s="27">
        <f>E4147-F4147</f>
        <v>1868</v>
      </c>
      <c r="I4147" s="35">
        <f>E4147/D4147</f>
        <v>0.17999978391382485</v>
      </c>
      <c r="J4147" s="3">
        <v>185003.36</v>
      </c>
      <c r="K4147" s="26">
        <v>6.0999999999999999E-2</v>
      </c>
      <c r="L4147" s="4" t="b">
        <v>0</v>
      </c>
      <c r="M4147" s="4" t="s">
        <v>58</v>
      </c>
      <c r="N4147" s="35">
        <f>'Landed Freight Margin Tool'!$D$4</f>
        <v>0.58708499999999997</v>
      </c>
      <c r="O4147" s="30">
        <f>(MAX($F4147,MIN(0.18*$D4147,$F4147*(1+$N4147))))</f>
        <v>3381.1258840000005</v>
      </c>
      <c r="P4147" s="35">
        <f>O4147/D4147</f>
        <v>0.15221136667302923</v>
      </c>
    </row>
    <row r="4148" spans="1:16" x14ac:dyDescent="0.3">
      <c r="A4148" s="2">
        <v>44994</v>
      </c>
      <c r="B4148" s="3" t="s">
        <v>2299</v>
      </c>
      <c r="C4148" s="4" t="s">
        <v>2300</v>
      </c>
      <c r="D4148" s="27">
        <v>17613.91</v>
      </c>
      <c r="E4148" s="27">
        <v>3170.5</v>
      </c>
      <c r="F4148" s="27">
        <v>2110.8000000000002</v>
      </c>
      <c r="G4148" s="26">
        <f>(E4148-F4148)/E4148</f>
        <v>0.33423750197129787</v>
      </c>
      <c r="H4148" s="27">
        <f>E4148-F4148</f>
        <v>1059.6999999999998</v>
      </c>
      <c r="I4148" s="35">
        <f>E4148/D4148</f>
        <v>0.17999978426141613</v>
      </c>
      <c r="J4148" s="3">
        <v>185003.36</v>
      </c>
      <c r="K4148" s="26">
        <v>6.0999999999999999E-2</v>
      </c>
      <c r="L4148" s="4" t="b">
        <v>0</v>
      </c>
      <c r="M4148" s="4" t="s">
        <v>58</v>
      </c>
      <c r="N4148" s="35">
        <f>'Landed Freight Margin Tool'!$D$4</f>
        <v>0.58708499999999997</v>
      </c>
      <c r="O4148" s="30">
        <f>(MAX($F4148,MIN(0.18*$D4148,$F4148*(1+$N4148))))</f>
        <v>3170.5038</v>
      </c>
      <c r="P4148" s="35">
        <f>O4148/D4148</f>
        <v>0.18</v>
      </c>
    </row>
    <row r="4149" spans="1:16" x14ac:dyDescent="0.3">
      <c r="A4149" s="2">
        <v>45167</v>
      </c>
      <c r="B4149" s="3" t="s">
        <v>24593</v>
      </c>
      <c r="C4149" s="4" t="s">
        <v>24594</v>
      </c>
      <c r="D4149" s="27">
        <v>18542.8</v>
      </c>
      <c r="E4149" s="27">
        <v>3337.7</v>
      </c>
      <c r="F4149" s="27">
        <v>1672.44</v>
      </c>
      <c r="G4149" s="26">
        <f>(E4149-F4149)/E4149</f>
        <v>0.49892440902417828</v>
      </c>
      <c r="H4149" s="27">
        <f>E4149-F4149</f>
        <v>1665.2599999999998</v>
      </c>
      <c r="I4149" s="35">
        <f>E4149/D4149</f>
        <v>0.17999978428284832</v>
      </c>
      <c r="J4149" s="3">
        <v>185003.36</v>
      </c>
      <c r="K4149" s="26">
        <v>6.0999999999999999E-2</v>
      </c>
      <c r="L4149" s="4" t="b">
        <v>0</v>
      </c>
      <c r="M4149" s="4" t="s">
        <v>58</v>
      </c>
      <c r="N4149" s="35">
        <f>'Landed Freight Margin Tool'!$D$4</f>
        <v>0.58708499999999997</v>
      </c>
      <c r="O4149" s="30">
        <f>(MAX($F4149,MIN(0.18*$D4149,$F4149*(1+$N4149))))</f>
        <v>2654.3044374000001</v>
      </c>
      <c r="P4149" s="35">
        <f>O4149/D4149</f>
        <v>0.14314474822572643</v>
      </c>
    </row>
    <row r="4150" spans="1:16" x14ac:dyDescent="0.3">
      <c r="A4150" s="2">
        <v>45020</v>
      </c>
      <c r="B4150" s="3" t="s">
        <v>204</v>
      </c>
      <c r="C4150" s="4" t="s">
        <v>205</v>
      </c>
      <c r="D4150" s="27">
        <v>21337.97</v>
      </c>
      <c r="E4150" s="27">
        <v>3840.83</v>
      </c>
      <c r="F4150" s="27">
        <v>3672.92</v>
      </c>
      <c r="G4150" s="26">
        <f>(E4150-F4150)/E4150</f>
        <v>4.3717113228130343E-2</v>
      </c>
      <c r="H4150" s="27">
        <f>E4150-F4150</f>
        <v>167.90999999999985</v>
      </c>
      <c r="I4150" s="35">
        <f>E4150/D4150</f>
        <v>0.17999978442185455</v>
      </c>
      <c r="J4150" s="3">
        <v>185003.36</v>
      </c>
      <c r="K4150" s="26">
        <v>6.0999999999999999E-2</v>
      </c>
      <c r="L4150" s="4" t="b">
        <v>0</v>
      </c>
      <c r="M4150" s="4" t="s">
        <v>58</v>
      </c>
      <c r="N4150" s="35">
        <f>'Landed Freight Margin Tool'!$D$4</f>
        <v>0.58708499999999997</v>
      </c>
      <c r="O4150" s="30">
        <f>(MAX($F4150,MIN(0.18*$D4150,$F4150*(1+$N4150))))</f>
        <v>3840.8346000000001</v>
      </c>
      <c r="P4150" s="35">
        <f>O4150/D4150</f>
        <v>0.18</v>
      </c>
    </row>
    <row r="4151" spans="1:16" x14ac:dyDescent="0.3">
      <c r="A4151" s="2">
        <v>45044</v>
      </c>
      <c r="B4151" s="3" t="s">
        <v>15957</v>
      </c>
      <c r="C4151" s="4" t="s">
        <v>15958</v>
      </c>
      <c r="D4151" s="27">
        <v>20425.580000000002</v>
      </c>
      <c r="E4151" s="27">
        <v>3676.6</v>
      </c>
      <c r="F4151" s="27">
        <v>2534.48</v>
      </c>
      <c r="G4151" s="26">
        <f>(E4151-F4151)/E4151</f>
        <v>0.31064570527117441</v>
      </c>
      <c r="H4151" s="27">
        <f>E4151-F4151</f>
        <v>1142.1199999999999</v>
      </c>
      <c r="I4151" s="35">
        <f>E4151/D4151</f>
        <v>0.17999978458384044</v>
      </c>
      <c r="J4151" s="3">
        <v>185003.36</v>
      </c>
      <c r="K4151" s="26">
        <v>6.0999999999999999E-2</v>
      </c>
      <c r="L4151" s="4" t="b">
        <v>0</v>
      </c>
      <c r="M4151" s="4" t="s">
        <v>58</v>
      </c>
      <c r="N4151" s="35">
        <f>'Landed Freight Margin Tool'!$D$4</f>
        <v>0.58708499999999997</v>
      </c>
      <c r="O4151" s="30">
        <f>(MAX($F4151,MIN(0.18*$D4151,$F4151*(1+$N4151))))</f>
        <v>3676.6044000000002</v>
      </c>
      <c r="P4151" s="35">
        <f>O4151/D4151</f>
        <v>0.18</v>
      </c>
    </row>
    <row r="4152" spans="1:16" x14ac:dyDescent="0.3">
      <c r="A4152" s="2">
        <v>45223</v>
      </c>
      <c r="B4152" s="3" t="s">
        <v>20551</v>
      </c>
      <c r="C4152" s="4" t="s">
        <v>20552</v>
      </c>
      <c r="D4152" s="27">
        <v>13026.96</v>
      </c>
      <c r="E4152" s="27">
        <v>2344.85</v>
      </c>
      <c r="F4152" s="27">
        <v>1258.6500000000001</v>
      </c>
      <c r="G4152" s="26">
        <f>(E4152-F4152)/E4152</f>
        <v>0.46322792502718718</v>
      </c>
      <c r="H4152" s="27">
        <f>E4152-F4152</f>
        <v>1086.1999999999998</v>
      </c>
      <c r="I4152" s="35">
        <f>E4152/D4152</f>
        <v>0.17999978506113476</v>
      </c>
      <c r="J4152" s="3">
        <v>185003.36</v>
      </c>
      <c r="K4152" s="26">
        <v>6.0999999999999999E-2</v>
      </c>
      <c r="L4152" s="4" t="b">
        <v>0</v>
      </c>
      <c r="M4152" s="4" t="s">
        <v>58</v>
      </c>
      <c r="N4152" s="35">
        <f>'Landed Freight Margin Tool'!$D$4</f>
        <v>0.58708499999999997</v>
      </c>
      <c r="O4152" s="30">
        <f>(MAX($F4152,MIN(0.18*$D4152,$F4152*(1+$N4152))))</f>
        <v>1997.5845352500003</v>
      </c>
      <c r="P4152" s="35">
        <f>O4152/D4152</f>
        <v>0.15334234044243633</v>
      </c>
    </row>
    <row r="4153" spans="1:16" x14ac:dyDescent="0.3">
      <c r="A4153" s="2">
        <v>44935</v>
      </c>
      <c r="B4153" s="3" t="s">
        <v>2202</v>
      </c>
      <c r="C4153" s="4" t="s">
        <v>2203</v>
      </c>
      <c r="D4153" s="27">
        <v>17680.91</v>
      </c>
      <c r="E4153" s="27">
        <v>3182.56</v>
      </c>
      <c r="F4153" s="27">
        <v>1710.97</v>
      </c>
      <c r="G4153" s="26">
        <f>(E4153-F4153)/E4153</f>
        <v>0.46239191091448389</v>
      </c>
      <c r="H4153" s="27">
        <f>E4153-F4153</f>
        <v>1471.59</v>
      </c>
      <c r="I4153" s="35">
        <f>E4153/D4153</f>
        <v>0.17999978507893541</v>
      </c>
      <c r="J4153" s="3">
        <v>185003.36</v>
      </c>
      <c r="K4153" s="26">
        <v>6.0999999999999999E-2</v>
      </c>
      <c r="L4153" s="4" t="b">
        <v>0</v>
      </c>
      <c r="M4153" s="4" t="s">
        <v>58</v>
      </c>
      <c r="N4153" s="35">
        <f>'Landed Freight Margin Tool'!$D$4</f>
        <v>0.58708499999999997</v>
      </c>
      <c r="O4153" s="30">
        <f>(MAX($F4153,MIN(0.18*$D4153,$F4153*(1+$N4153))))</f>
        <v>2715.4548224500004</v>
      </c>
      <c r="P4153" s="35">
        <f>O4153/D4153</f>
        <v>0.15358116875488878</v>
      </c>
    </row>
    <row r="4154" spans="1:16" x14ac:dyDescent="0.3">
      <c r="A4154" s="2">
        <v>45181</v>
      </c>
      <c r="B4154" s="3" t="s">
        <v>3786</v>
      </c>
      <c r="C4154" s="4" t="s">
        <v>3787</v>
      </c>
      <c r="D4154" s="27">
        <v>12111.07</v>
      </c>
      <c r="E4154" s="27">
        <v>2179.9899999999998</v>
      </c>
      <c r="F4154" s="27">
        <v>1631.08</v>
      </c>
      <c r="G4154" s="26">
        <f>(E4154-F4154)/E4154</f>
        <v>0.25179473300336236</v>
      </c>
      <c r="H4154" s="27">
        <f>E4154-F4154</f>
        <v>548.90999999999985</v>
      </c>
      <c r="I4154" s="35">
        <f>E4154/D4154</f>
        <v>0.17999978532037217</v>
      </c>
      <c r="J4154" s="3">
        <v>185003.36</v>
      </c>
      <c r="K4154" s="26">
        <v>6.0999999999999999E-2</v>
      </c>
      <c r="L4154" s="4" t="b">
        <v>0</v>
      </c>
      <c r="M4154" s="4" t="s">
        <v>58</v>
      </c>
      <c r="N4154" s="35">
        <f>'Landed Freight Margin Tool'!$D$4</f>
        <v>0.58708499999999997</v>
      </c>
      <c r="O4154" s="30">
        <f>(MAX($F4154,MIN(0.18*$D4154,$F4154*(1+$N4154))))</f>
        <v>2179.9926</v>
      </c>
      <c r="P4154" s="35">
        <f>O4154/D4154</f>
        <v>0.18000000000000002</v>
      </c>
    </row>
    <row r="4155" spans="1:16" x14ac:dyDescent="0.3">
      <c r="A4155" s="2">
        <v>44945</v>
      </c>
      <c r="B4155" s="3" t="s">
        <v>9678</v>
      </c>
      <c r="C4155" s="4" t="s">
        <v>9679</v>
      </c>
      <c r="D4155" s="27">
        <v>22359.360000000001</v>
      </c>
      <c r="E4155" s="27">
        <v>4024.68</v>
      </c>
      <c r="F4155" s="27">
        <v>3996.06</v>
      </c>
      <c r="G4155" s="26">
        <f>(E4155-F4155)/E4155</f>
        <v>7.1111243626822236E-3</v>
      </c>
      <c r="H4155" s="27">
        <f>E4155-F4155</f>
        <v>28.619999999999891</v>
      </c>
      <c r="I4155" s="35">
        <f>E4155/D4155</f>
        <v>0.17999978532480357</v>
      </c>
      <c r="J4155" s="3">
        <v>185003.36</v>
      </c>
      <c r="K4155" s="26">
        <v>6.0999999999999999E-2</v>
      </c>
      <c r="L4155" s="4" t="b">
        <v>0</v>
      </c>
      <c r="M4155" s="4" t="s">
        <v>58</v>
      </c>
      <c r="N4155" s="35">
        <f>'Landed Freight Margin Tool'!$D$4</f>
        <v>0.58708499999999997</v>
      </c>
      <c r="O4155" s="30">
        <f>(MAX($F4155,MIN(0.18*$D4155,$F4155*(1+$N4155))))</f>
        <v>4024.6848</v>
      </c>
      <c r="P4155" s="35">
        <f>O4155/D4155</f>
        <v>0.18</v>
      </c>
    </row>
    <row r="4156" spans="1:16" x14ac:dyDescent="0.3">
      <c r="A4156" s="2">
        <v>44957</v>
      </c>
      <c r="B4156" s="3" t="s">
        <v>5509</v>
      </c>
      <c r="C4156" s="4" t="s">
        <v>5510</v>
      </c>
      <c r="D4156" s="27">
        <v>20518.080000000002</v>
      </c>
      <c r="E4156" s="27">
        <v>3693.25</v>
      </c>
      <c r="F4156" s="27">
        <v>1868.11</v>
      </c>
      <c r="G4156" s="26">
        <f>(E4156-F4156)/E4156</f>
        <v>0.49418263047451433</v>
      </c>
      <c r="H4156" s="27">
        <f>E4156-F4156</f>
        <v>1825.14</v>
      </c>
      <c r="I4156" s="35">
        <f>E4156/D4156</f>
        <v>0.17999978555498369</v>
      </c>
      <c r="J4156" s="3">
        <v>185003.36</v>
      </c>
      <c r="K4156" s="26">
        <v>6.0999999999999999E-2</v>
      </c>
      <c r="L4156" s="4" t="b">
        <v>0</v>
      </c>
      <c r="M4156" s="4" t="s">
        <v>58</v>
      </c>
      <c r="N4156" s="35">
        <f>'Landed Freight Margin Tool'!$D$4</f>
        <v>0.58708499999999997</v>
      </c>
      <c r="O4156" s="30">
        <f>(MAX($F4156,MIN(0.18*$D4156,$F4156*(1+$N4156))))</f>
        <v>2964.8493593500002</v>
      </c>
      <c r="P4156" s="35">
        <f>O4156/D4156</f>
        <v>0.14449935663327174</v>
      </c>
    </row>
    <row r="4157" spans="1:16" x14ac:dyDescent="0.3">
      <c r="A4157" s="2">
        <v>45194</v>
      </c>
      <c r="B4157" s="3" t="s">
        <v>19257</v>
      </c>
      <c r="C4157" s="4" t="s">
        <v>19258</v>
      </c>
      <c r="D4157" s="27">
        <v>5596.84</v>
      </c>
      <c r="E4157" s="27">
        <v>1007.43</v>
      </c>
      <c r="F4157" s="27">
        <v>921.17</v>
      </c>
      <c r="G4157" s="26">
        <f>(E4157-F4157)/E4157</f>
        <v>8.5623815054147678E-2</v>
      </c>
      <c r="H4157" s="27">
        <f>E4157-F4157</f>
        <v>86.259999999999991</v>
      </c>
      <c r="I4157" s="35">
        <f>E4157/D4157</f>
        <v>0.17999978559329907</v>
      </c>
      <c r="J4157" s="3">
        <v>185003.36</v>
      </c>
      <c r="K4157" s="26">
        <v>6.0999999999999999E-2</v>
      </c>
      <c r="L4157" s="4" t="b">
        <v>0</v>
      </c>
      <c r="M4157" s="4" t="s">
        <v>58</v>
      </c>
      <c r="N4157" s="35">
        <f>'Landed Freight Margin Tool'!$D$4</f>
        <v>0.58708499999999997</v>
      </c>
      <c r="O4157" s="30">
        <f>(MAX($F4157,MIN(0.18*$D4157,$F4157*(1+$N4157))))</f>
        <v>1007.4312</v>
      </c>
      <c r="P4157" s="35">
        <f>O4157/D4157</f>
        <v>0.18</v>
      </c>
    </row>
    <row r="4158" spans="1:16" x14ac:dyDescent="0.3">
      <c r="A4158" s="2">
        <v>44931</v>
      </c>
      <c r="B4158" s="3" t="s">
        <v>19116</v>
      </c>
      <c r="C4158" s="4" t="s">
        <v>19117</v>
      </c>
      <c r="D4158" s="27">
        <v>21455.47</v>
      </c>
      <c r="E4158" s="27">
        <v>3861.98</v>
      </c>
      <c r="F4158" s="27">
        <v>2320.3200000000002</v>
      </c>
      <c r="G4158" s="26">
        <f>(E4158-F4158)/E4158</f>
        <v>0.39918901703271376</v>
      </c>
      <c r="H4158" s="27">
        <f>E4158-F4158</f>
        <v>1541.6599999999999</v>
      </c>
      <c r="I4158" s="35">
        <f>E4158/D4158</f>
        <v>0.17999978560245941</v>
      </c>
      <c r="J4158" s="3">
        <v>185003.36</v>
      </c>
      <c r="K4158" s="26">
        <v>6.0999999999999999E-2</v>
      </c>
      <c r="L4158" s="4" t="b">
        <v>0</v>
      </c>
      <c r="M4158" s="4" t="s">
        <v>58</v>
      </c>
      <c r="N4158" s="35">
        <f>'Landed Freight Margin Tool'!$D$4</f>
        <v>0.58708499999999997</v>
      </c>
      <c r="O4158" s="30">
        <f>(MAX($F4158,MIN(0.18*$D4158,$F4158*(1+$N4158))))</f>
        <v>3682.5450672000006</v>
      </c>
      <c r="P4158" s="35">
        <f>O4158/D4158</f>
        <v>0.17163665336625114</v>
      </c>
    </row>
    <row r="4159" spans="1:16" x14ac:dyDescent="0.3">
      <c r="A4159" s="2">
        <v>45126</v>
      </c>
      <c r="B4159" s="3" t="s">
        <v>21654</v>
      </c>
      <c r="C4159" s="4" t="s">
        <v>21655</v>
      </c>
      <c r="D4159" s="27">
        <v>19591.689999999999</v>
      </c>
      <c r="E4159" s="27">
        <v>3526.5</v>
      </c>
      <c r="F4159" s="27">
        <v>2366.02</v>
      </c>
      <c r="G4159" s="26">
        <f>(E4159-F4159)/E4159</f>
        <v>0.32907415284276192</v>
      </c>
      <c r="H4159" s="27">
        <f>E4159-F4159</f>
        <v>1160.48</v>
      </c>
      <c r="I4159" s="35">
        <f>E4159/D4159</f>
        <v>0.17999978562339441</v>
      </c>
      <c r="J4159" s="3">
        <v>185003.36</v>
      </c>
      <c r="K4159" s="26">
        <v>6.0999999999999999E-2</v>
      </c>
      <c r="L4159" s="4" t="b">
        <v>0</v>
      </c>
      <c r="M4159" s="4" t="s">
        <v>58</v>
      </c>
      <c r="N4159" s="35">
        <f>'Landed Freight Margin Tool'!$D$4</f>
        <v>0.58708499999999997</v>
      </c>
      <c r="O4159" s="30">
        <f>(MAX($F4159,MIN(0.18*$D4159,$F4159*(1+$N4159))))</f>
        <v>3526.5041999999999</v>
      </c>
      <c r="P4159" s="35">
        <f>O4159/D4159</f>
        <v>0.18</v>
      </c>
    </row>
    <row r="4160" spans="1:16" x14ac:dyDescent="0.3">
      <c r="A4160" s="2">
        <v>45132</v>
      </c>
      <c r="B4160" s="3" t="s">
        <v>24087</v>
      </c>
      <c r="C4160" s="4" t="s">
        <v>24088</v>
      </c>
      <c r="D4160" s="27">
        <v>22403.360000000001</v>
      </c>
      <c r="E4160" s="27">
        <v>4032.6</v>
      </c>
      <c r="F4160" s="27">
        <v>2147.52</v>
      </c>
      <c r="G4160" s="26">
        <f>(E4160-F4160)/E4160</f>
        <v>0.46746019937509298</v>
      </c>
      <c r="H4160" s="27">
        <f>E4160-F4160</f>
        <v>1885.08</v>
      </c>
      <c r="I4160" s="35">
        <f>E4160/D4160</f>
        <v>0.17999978574642375</v>
      </c>
      <c r="J4160" s="3">
        <v>185003.36</v>
      </c>
      <c r="K4160" s="26">
        <v>6.0999999999999999E-2</v>
      </c>
      <c r="L4160" s="4" t="b">
        <v>0</v>
      </c>
      <c r="M4160" s="4" t="s">
        <v>58</v>
      </c>
      <c r="N4160" s="35">
        <f>'Landed Freight Margin Tool'!$D$4</f>
        <v>0.58708499999999997</v>
      </c>
      <c r="O4160" s="30">
        <f>(MAX($F4160,MIN(0.18*$D4160,$F4160*(1+$N4160))))</f>
        <v>3408.2967791999999</v>
      </c>
      <c r="P4160" s="35">
        <f>O4160/D4160</f>
        <v>0.1521332862213525</v>
      </c>
    </row>
    <row r="4161" spans="1:16" x14ac:dyDescent="0.3">
      <c r="A4161" s="2">
        <v>44972</v>
      </c>
      <c r="B4161" s="3" t="s">
        <v>10743</v>
      </c>
      <c r="C4161" s="4" t="s">
        <v>10744</v>
      </c>
      <c r="D4161" s="27">
        <v>6536.23</v>
      </c>
      <c r="E4161" s="27">
        <v>1176.52</v>
      </c>
      <c r="F4161" s="27">
        <v>372.43</v>
      </c>
      <c r="G4161" s="26">
        <f>(E4161-F4161)/E4161</f>
        <v>0.6834477951926019</v>
      </c>
      <c r="H4161" s="27">
        <f>E4161-F4161</f>
        <v>804.08999999999992</v>
      </c>
      <c r="I4161" s="35">
        <f>E4161/D4161</f>
        <v>0.17999978580925091</v>
      </c>
      <c r="J4161" s="3">
        <v>185003.36</v>
      </c>
      <c r="K4161" s="26">
        <v>6.0999999999999999E-2</v>
      </c>
      <c r="L4161" s="4" t="b">
        <v>0</v>
      </c>
      <c r="M4161" s="4" t="s">
        <v>58</v>
      </c>
      <c r="N4161" s="35">
        <f>'Landed Freight Margin Tool'!$D$4</f>
        <v>0.58708499999999997</v>
      </c>
      <c r="O4161" s="30">
        <f>(MAX($F4161,MIN(0.18*$D4161,$F4161*(1+$N4161))))</f>
        <v>591.07806655000002</v>
      </c>
      <c r="P4161" s="35">
        <f>O4161/D4161</f>
        <v>9.0431038465598676E-2</v>
      </c>
    </row>
    <row r="4162" spans="1:16" x14ac:dyDescent="0.3">
      <c r="A4162" s="2">
        <v>45232</v>
      </c>
      <c r="B4162" s="3" t="s">
        <v>15358</v>
      </c>
      <c r="C4162" s="4" t="s">
        <v>15359</v>
      </c>
      <c r="D4162" s="27">
        <v>12141.57</v>
      </c>
      <c r="E4162" s="27">
        <v>2185.48</v>
      </c>
      <c r="F4162" s="27">
        <v>1263.57</v>
      </c>
      <c r="G4162" s="26">
        <f>(E4162-F4162)/E4162</f>
        <v>0.42183410509361791</v>
      </c>
      <c r="H4162" s="27">
        <f>E4162-F4162</f>
        <v>921.91000000000008</v>
      </c>
      <c r="I4162" s="35">
        <f>E4162/D4162</f>
        <v>0.17999978585965407</v>
      </c>
      <c r="J4162" s="3">
        <v>185003.36</v>
      </c>
      <c r="K4162" s="26">
        <v>6.0999999999999999E-2</v>
      </c>
      <c r="L4162" s="4" t="b">
        <v>0</v>
      </c>
      <c r="M4162" s="4" t="s">
        <v>58</v>
      </c>
      <c r="N4162" s="35">
        <f>'Landed Freight Margin Tool'!$D$4</f>
        <v>0.58708499999999997</v>
      </c>
      <c r="O4162" s="30">
        <f>(MAX($F4162,MIN(0.18*$D4162,$F4162*(1+$N4162))))</f>
        <v>2005.3929934499999</v>
      </c>
      <c r="P4162" s="35">
        <f>O4162/D4162</f>
        <v>0.16516751898230625</v>
      </c>
    </row>
    <row r="4163" spans="1:16" x14ac:dyDescent="0.3">
      <c r="A4163" s="2">
        <v>45051</v>
      </c>
      <c r="B4163" s="3" t="s">
        <v>10204</v>
      </c>
      <c r="C4163" s="4" t="s">
        <v>10205</v>
      </c>
      <c r="D4163" s="27">
        <v>23398.75</v>
      </c>
      <c r="E4163" s="27">
        <v>4211.7700000000004</v>
      </c>
      <c r="F4163" s="27">
        <v>2657.79</v>
      </c>
      <c r="G4163" s="26">
        <f>(E4163-F4163)/E4163</f>
        <v>0.36896126806544527</v>
      </c>
      <c r="H4163" s="27">
        <f>E4163-F4163</f>
        <v>1553.9800000000005</v>
      </c>
      <c r="I4163" s="35">
        <f>E4163/D4163</f>
        <v>0.17999978631337146</v>
      </c>
      <c r="J4163" s="3">
        <v>185003.36</v>
      </c>
      <c r="K4163" s="26">
        <v>6.0999999999999999E-2</v>
      </c>
      <c r="L4163" s="4" t="b">
        <v>0</v>
      </c>
      <c r="M4163" s="4" t="s">
        <v>58</v>
      </c>
      <c r="N4163" s="35">
        <f>'Landed Freight Margin Tool'!$D$4</f>
        <v>0.58708499999999997</v>
      </c>
      <c r="O4163" s="30">
        <f>(MAX($F4163,MIN(0.18*$D4163,$F4163*(1+$N4163))))</f>
        <v>4211.7749999999996</v>
      </c>
      <c r="P4163" s="35">
        <f>O4163/D4163</f>
        <v>0.18</v>
      </c>
    </row>
    <row r="4164" spans="1:16" x14ac:dyDescent="0.3">
      <c r="A4164" s="2">
        <v>45023</v>
      </c>
      <c r="B4164" s="3" t="s">
        <v>5014</v>
      </c>
      <c r="C4164" s="4" t="s">
        <v>5015</v>
      </c>
      <c r="D4164" s="27">
        <v>10300.290000000001</v>
      </c>
      <c r="E4164" s="27">
        <v>1854.05</v>
      </c>
      <c r="F4164" s="27">
        <v>1101.97</v>
      </c>
      <c r="G4164" s="26">
        <f>(E4164-F4164)/E4164</f>
        <v>0.40564170329818505</v>
      </c>
      <c r="H4164" s="27">
        <f>E4164-F4164</f>
        <v>752.07999999999993</v>
      </c>
      <c r="I4164" s="35">
        <f>E4164/D4164</f>
        <v>0.17999978641378056</v>
      </c>
      <c r="J4164" s="3">
        <v>185003.36</v>
      </c>
      <c r="K4164" s="26">
        <v>6.0999999999999999E-2</v>
      </c>
      <c r="L4164" s="4" t="b">
        <v>0</v>
      </c>
      <c r="M4164" s="4" t="s">
        <v>58</v>
      </c>
      <c r="N4164" s="35">
        <f>'Landed Freight Margin Tool'!$D$4</f>
        <v>0.58708499999999997</v>
      </c>
      <c r="O4164" s="30">
        <f>(MAX($F4164,MIN(0.18*$D4164,$F4164*(1+$N4164))))</f>
        <v>1748.9200574500001</v>
      </c>
      <c r="P4164" s="35">
        <f>O4164/D4164</f>
        <v>0.16979328324251064</v>
      </c>
    </row>
    <row r="4165" spans="1:16" x14ac:dyDescent="0.3">
      <c r="A4165" s="2">
        <v>45202</v>
      </c>
      <c r="B4165" s="3" t="s">
        <v>6478</v>
      </c>
      <c r="C4165" s="4" t="s">
        <v>6479</v>
      </c>
      <c r="D4165" s="27">
        <v>15930.13</v>
      </c>
      <c r="E4165" s="27">
        <v>2867.42</v>
      </c>
      <c r="F4165" s="27">
        <v>1754.05</v>
      </c>
      <c r="G4165" s="26">
        <f>(E4165-F4165)/E4165</f>
        <v>0.38828284660077705</v>
      </c>
      <c r="H4165" s="27">
        <f>E4165-F4165</f>
        <v>1113.3700000000001</v>
      </c>
      <c r="I4165" s="35">
        <f>E4165/D4165</f>
        <v>0.179999786567969</v>
      </c>
      <c r="J4165" s="3">
        <v>185003.36</v>
      </c>
      <c r="K4165" s="26">
        <v>6.0999999999999999E-2</v>
      </c>
      <c r="L4165" s="4" t="b">
        <v>0</v>
      </c>
      <c r="M4165" s="4" t="s">
        <v>58</v>
      </c>
      <c r="N4165" s="35">
        <f>'Landed Freight Margin Tool'!$D$4</f>
        <v>0.58708499999999997</v>
      </c>
      <c r="O4165" s="30">
        <f>(MAX($F4165,MIN(0.18*$D4165,$F4165*(1+$N4165))))</f>
        <v>2783.8264442499999</v>
      </c>
      <c r="P4165" s="35">
        <f>O4165/D4165</f>
        <v>0.17475227410259678</v>
      </c>
    </row>
    <row r="4166" spans="1:16" x14ac:dyDescent="0.3">
      <c r="A4166" s="2">
        <v>45236</v>
      </c>
      <c r="B4166" s="3" t="s">
        <v>16894</v>
      </c>
      <c r="C4166" s="4" t="s">
        <v>16895</v>
      </c>
      <c r="D4166" s="27">
        <v>17811.41</v>
      </c>
      <c r="E4166" s="27">
        <v>3206.05</v>
      </c>
      <c r="F4166" s="27">
        <v>1753.91</v>
      </c>
      <c r="G4166" s="26">
        <f>(E4166-F4166)/E4166</f>
        <v>0.45293741519938868</v>
      </c>
      <c r="H4166" s="27">
        <f>E4166-F4166</f>
        <v>1452.14</v>
      </c>
      <c r="I4166" s="35">
        <f>E4166/D4166</f>
        <v>0.17999978665361138</v>
      </c>
      <c r="J4166" s="3">
        <v>185003.36</v>
      </c>
      <c r="K4166" s="26">
        <v>6.0999999999999999E-2</v>
      </c>
      <c r="L4166" s="4" t="b">
        <v>0</v>
      </c>
      <c r="M4166" s="4" t="s">
        <v>58</v>
      </c>
      <c r="N4166" s="35">
        <f>'Landed Freight Margin Tool'!$D$4</f>
        <v>0.58708499999999997</v>
      </c>
      <c r="O4166" s="30">
        <f>(MAX($F4166,MIN(0.18*$D4166,$F4166*(1+$N4166))))</f>
        <v>2783.6042523500005</v>
      </c>
      <c r="P4166" s="35">
        <f>O4166/D4166</f>
        <v>0.15628208279692626</v>
      </c>
    </row>
    <row r="4167" spans="1:16" x14ac:dyDescent="0.3">
      <c r="A4167" s="2">
        <v>45218</v>
      </c>
      <c r="B4167" s="3" t="s">
        <v>7029</v>
      </c>
      <c r="C4167" s="4" t="s">
        <v>7030</v>
      </c>
      <c r="D4167" s="27">
        <v>15001.24</v>
      </c>
      <c r="E4167" s="27">
        <v>2700.22</v>
      </c>
      <c r="F4167" s="27">
        <v>1549.07</v>
      </c>
      <c r="G4167" s="26">
        <f>(E4167-F4167)/E4167</f>
        <v>0.42631711490174873</v>
      </c>
      <c r="H4167" s="27">
        <f>E4167-F4167</f>
        <v>1151.1499999999999</v>
      </c>
      <c r="I4167" s="35">
        <f>E4167/D4167</f>
        <v>0.17999978668430075</v>
      </c>
      <c r="J4167" s="3">
        <v>185003.36</v>
      </c>
      <c r="K4167" s="26">
        <v>6.0999999999999999E-2</v>
      </c>
      <c r="L4167" s="4" t="b">
        <v>0</v>
      </c>
      <c r="M4167" s="4" t="s">
        <v>58</v>
      </c>
      <c r="N4167" s="35">
        <f>'Landed Freight Margin Tool'!$D$4</f>
        <v>0.58708499999999997</v>
      </c>
      <c r="O4167" s="30">
        <f>(MAX($F4167,MIN(0.18*$D4167,$F4167*(1+$N4167))))</f>
        <v>2458.50576095</v>
      </c>
      <c r="P4167" s="35">
        <f>O4167/D4167</f>
        <v>0.16388683608488366</v>
      </c>
    </row>
    <row r="4168" spans="1:16" x14ac:dyDescent="0.3">
      <c r="A4168" s="2">
        <v>44967</v>
      </c>
      <c r="B4168" s="3" t="s">
        <v>6140</v>
      </c>
      <c r="C4168" s="4" t="s">
        <v>6141</v>
      </c>
      <c r="D4168" s="27">
        <v>10320.790000000001</v>
      </c>
      <c r="E4168" s="27">
        <v>1857.74</v>
      </c>
      <c r="F4168" s="27">
        <v>1042.07</v>
      </c>
      <c r="G4168" s="26">
        <f>(E4168-F4168)/E4168</f>
        <v>0.43906574655226244</v>
      </c>
      <c r="H4168" s="27">
        <f>E4168-F4168</f>
        <v>815.67000000000007</v>
      </c>
      <c r="I4168" s="35">
        <f>E4168/D4168</f>
        <v>0.17999978683802303</v>
      </c>
      <c r="J4168" s="3">
        <v>185003.36</v>
      </c>
      <c r="K4168" s="26">
        <v>6.0999999999999999E-2</v>
      </c>
      <c r="L4168" s="4" t="b">
        <v>0</v>
      </c>
      <c r="M4168" s="4" t="s">
        <v>58</v>
      </c>
      <c r="N4168" s="35">
        <f>'Landed Freight Margin Tool'!$D$4</f>
        <v>0.58708499999999997</v>
      </c>
      <c r="O4168" s="30">
        <f>(MAX($F4168,MIN(0.18*$D4168,$F4168*(1+$N4168))))</f>
        <v>1653.85366595</v>
      </c>
      <c r="P4168" s="35">
        <f>O4168/D4168</f>
        <v>0.16024487136643609</v>
      </c>
    </row>
    <row r="4169" spans="1:16" x14ac:dyDescent="0.3">
      <c r="A4169" s="2">
        <v>45019</v>
      </c>
      <c r="B4169" s="3" t="s">
        <v>6098</v>
      </c>
      <c r="C4169" s="4" t="s">
        <v>6099</v>
      </c>
      <c r="D4169" s="27">
        <v>20665.580000000002</v>
      </c>
      <c r="E4169" s="27">
        <v>3719.8</v>
      </c>
      <c r="F4169" s="27">
        <v>2353.44</v>
      </c>
      <c r="G4169" s="26">
        <f>(E4169-F4169)/E4169</f>
        <v>0.36732082370019897</v>
      </c>
      <c r="H4169" s="27">
        <f>E4169-F4169</f>
        <v>1366.3600000000001</v>
      </c>
      <c r="I4169" s="35">
        <f>E4169/D4169</f>
        <v>0.17999978708557901</v>
      </c>
      <c r="J4169" s="3">
        <v>185003.36</v>
      </c>
      <c r="K4169" s="26">
        <v>6.0999999999999999E-2</v>
      </c>
      <c r="L4169" s="4" t="b">
        <v>0</v>
      </c>
      <c r="M4169" s="4" t="s">
        <v>58</v>
      </c>
      <c r="N4169" s="35">
        <f>'Landed Freight Margin Tool'!$D$4</f>
        <v>0.58708499999999997</v>
      </c>
      <c r="O4169" s="30">
        <f>(MAX($F4169,MIN(0.18*$D4169,$F4169*(1+$N4169))))</f>
        <v>3719.8044</v>
      </c>
      <c r="P4169" s="35">
        <f>O4169/D4169</f>
        <v>0.18</v>
      </c>
    </row>
    <row r="4170" spans="1:16" x14ac:dyDescent="0.3">
      <c r="A4170" s="2">
        <v>45225</v>
      </c>
      <c r="B4170" s="3" t="s">
        <v>4134</v>
      </c>
      <c r="C4170" s="4" t="s">
        <v>4135</v>
      </c>
      <c r="D4170" s="27">
        <v>14095.35</v>
      </c>
      <c r="E4170" s="27">
        <v>2537.16</v>
      </c>
      <c r="F4170" s="27">
        <v>1277.2</v>
      </c>
      <c r="G4170" s="26">
        <f>(E4170-F4170)/E4170</f>
        <v>0.49660250043355558</v>
      </c>
      <c r="H4170" s="27">
        <f>E4170-F4170</f>
        <v>1259.9599999999998</v>
      </c>
      <c r="I4170" s="35">
        <f>E4170/D4170</f>
        <v>0.1799997871638519</v>
      </c>
      <c r="J4170" s="3">
        <v>185003.36</v>
      </c>
      <c r="K4170" s="26">
        <v>6.0999999999999999E-2</v>
      </c>
      <c r="L4170" s="4" t="b">
        <v>0</v>
      </c>
      <c r="M4170" s="4" t="s">
        <v>58</v>
      </c>
      <c r="N4170" s="35">
        <f>'Landed Freight Margin Tool'!$D$4</f>
        <v>0.58708499999999997</v>
      </c>
      <c r="O4170" s="30">
        <f>(MAX($F4170,MIN(0.18*$D4170,$F4170*(1+$N4170))))</f>
        <v>2027.0249620000002</v>
      </c>
      <c r="P4170" s="35">
        <f>O4170/D4170</f>
        <v>0.14380806166572666</v>
      </c>
    </row>
    <row r="4171" spans="1:16" x14ac:dyDescent="0.3">
      <c r="A4171" s="2">
        <v>44994</v>
      </c>
      <c r="B4171" s="3" t="s">
        <v>5852</v>
      </c>
      <c r="C4171" s="4" t="s">
        <v>5853</v>
      </c>
      <c r="D4171" s="27">
        <v>22552.86</v>
      </c>
      <c r="E4171" s="27">
        <v>4059.51</v>
      </c>
      <c r="F4171" s="27">
        <v>2721.53</v>
      </c>
      <c r="G4171" s="26">
        <f>(E4171-F4171)/E4171</f>
        <v>0.32959150242270618</v>
      </c>
      <c r="H4171" s="27">
        <f>E4171-F4171</f>
        <v>1337.98</v>
      </c>
      <c r="I4171" s="35">
        <f>E4171/D4171</f>
        <v>0.17999978716668308</v>
      </c>
      <c r="J4171" s="3">
        <v>185003.36</v>
      </c>
      <c r="K4171" s="26">
        <v>6.0999999999999999E-2</v>
      </c>
      <c r="L4171" s="4" t="b">
        <v>0</v>
      </c>
      <c r="M4171" s="4" t="s">
        <v>58</v>
      </c>
      <c r="N4171" s="35">
        <f>'Landed Freight Margin Tool'!$D$4</f>
        <v>0.58708499999999997</v>
      </c>
      <c r="O4171" s="30">
        <f>(MAX($F4171,MIN(0.18*$D4171,$F4171*(1+$N4171))))</f>
        <v>4059.5147999999999</v>
      </c>
      <c r="P4171" s="35">
        <f>O4171/D4171</f>
        <v>0.18</v>
      </c>
    </row>
    <row r="4172" spans="1:16" x14ac:dyDescent="0.3">
      <c r="A4172" s="2">
        <v>45041</v>
      </c>
      <c r="B4172" s="3" t="s">
        <v>12277</v>
      </c>
      <c r="C4172" s="4" t="s">
        <v>12278</v>
      </c>
      <c r="D4172" s="27">
        <v>16919.02</v>
      </c>
      <c r="E4172" s="27">
        <v>3045.42</v>
      </c>
      <c r="F4172" s="27">
        <v>1846.34</v>
      </c>
      <c r="G4172" s="26">
        <f>(E4172-F4172)/E4172</f>
        <v>0.39373222741034081</v>
      </c>
      <c r="H4172" s="27">
        <f>E4172-F4172</f>
        <v>1199.0800000000002</v>
      </c>
      <c r="I4172" s="35">
        <f>E4172/D4172</f>
        <v>0.17999978722171853</v>
      </c>
      <c r="J4172" s="3">
        <v>185003.36</v>
      </c>
      <c r="K4172" s="26">
        <v>6.0999999999999999E-2</v>
      </c>
      <c r="L4172" s="4" t="b">
        <v>0</v>
      </c>
      <c r="M4172" s="4" t="s">
        <v>58</v>
      </c>
      <c r="N4172" s="35">
        <f>'Landed Freight Margin Tool'!$D$4</f>
        <v>0.58708499999999997</v>
      </c>
      <c r="O4172" s="30">
        <f>(MAX($F4172,MIN(0.18*$D4172,$F4172*(1+$N4172))))</f>
        <v>2930.2985189000001</v>
      </c>
      <c r="P4172" s="35">
        <f>O4172/D4172</f>
        <v>0.17319552307994199</v>
      </c>
    </row>
    <row r="4173" spans="1:16" x14ac:dyDescent="0.3">
      <c r="A4173" s="2">
        <v>45028</v>
      </c>
      <c r="B4173" s="3" t="s">
        <v>14315</v>
      </c>
      <c r="C4173" s="4" t="s">
        <v>14316</v>
      </c>
      <c r="D4173" s="27">
        <v>11285.18</v>
      </c>
      <c r="E4173" s="27">
        <v>2031.33</v>
      </c>
      <c r="F4173" s="27">
        <v>1211.96</v>
      </c>
      <c r="G4173" s="26">
        <f>(E4173-F4173)/E4173</f>
        <v>0.4033662674208523</v>
      </c>
      <c r="H4173" s="27">
        <f>E4173-F4173</f>
        <v>819.36999999999989</v>
      </c>
      <c r="I4173" s="35">
        <f>E4173/D4173</f>
        <v>0.17999978733170405</v>
      </c>
      <c r="J4173" s="3">
        <v>185003.36</v>
      </c>
      <c r="K4173" s="26">
        <v>6.0999999999999999E-2</v>
      </c>
      <c r="L4173" s="4" t="b">
        <v>0</v>
      </c>
      <c r="M4173" s="4" t="s">
        <v>58</v>
      </c>
      <c r="N4173" s="35">
        <f>'Landed Freight Margin Tool'!$D$4</f>
        <v>0.58708499999999997</v>
      </c>
      <c r="O4173" s="30">
        <f>(MAX($F4173,MIN(0.18*$D4173,$F4173*(1+$N4173))))</f>
        <v>1923.4835366000002</v>
      </c>
      <c r="P4173" s="35">
        <f>O4173/D4173</f>
        <v>0.17044331916726185</v>
      </c>
    </row>
    <row r="4174" spans="1:16" x14ac:dyDescent="0.3">
      <c r="A4174" s="2">
        <v>45201</v>
      </c>
      <c r="B4174" s="3" t="s">
        <v>8898</v>
      </c>
      <c r="C4174" s="4" t="s">
        <v>8899</v>
      </c>
      <c r="D4174" s="27">
        <v>9405.4</v>
      </c>
      <c r="E4174" s="27">
        <v>1692.97</v>
      </c>
      <c r="F4174" s="27">
        <v>853.51</v>
      </c>
      <c r="G4174" s="26">
        <f>(E4174-F4174)/E4174</f>
        <v>0.49585048760462386</v>
      </c>
      <c r="H4174" s="27">
        <f>E4174-F4174</f>
        <v>839.46</v>
      </c>
      <c r="I4174" s="35">
        <f>E4174/D4174</f>
        <v>0.17999978735619965</v>
      </c>
      <c r="J4174" s="3">
        <v>185003.36</v>
      </c>
      <c r="K4174" s="26">
        <v>6.0999999999999999E-2</v>
      </c>
      <c r="L4174" s="4" t="b">
        <v>0</v>
      </c>
      <c r="M4174" s="4" t="s">
        <v>58</v>
      </c>
      <c r="N4174" s="35">
        <f>'Landed Freight Margin Tool'!$D$4</f>
        <v>0.58708499999999997</v>
      </c>
      <c r="O4174" s="30">
        <f>(MAX($F4174,MIN(0.18*$D4174,$F4174*(1+$N4174))))</f>
        <v>1354.59291835</v>
      </c>
      <c r="P4174" s="35">
        <f>O4174/D4174</f>
        <v>0.14402289305611671</v>
      </c>
    </row>
    <row r="4175" spans="1:16" x14ac:dyDescent="0.3">
      <c r="A4175" s="2">
        <v>45188</v>
      </c>
      <c r="B4175" s="3" t="s">
        <v>18380</v>
      </c>
      <c r="C4175" s="4" t="s">
        <v>18381</v>
      </c>
      <c r="D4175" s="27">
        <v>16930.02</v>
      </c>
      <c r="E4175" s="27">
        <v>3047.4</v>
      </c>
      <c r="F4175" s="27">
        <v>2829</v>
      </c>
      <c r="G4175" s="26">
        <f>(E4175-F4175)/E4175</f>
        <v>7.1667651112423736E-2</v>
      </c>
      <c r="H4175" s="27">
        <f>E4175-F4175</f>
        <v>218.40000000000009</v>
      </c>
      <c r="I4175" s="35">
        <f>E4175/D4175</f>
        <v>0.17999978735996769</v>
      </c>
      <c r="J4175" s="3">
        <v>185003.36</v>
      </c>
      <c r="K4175" s="26">
        <v>6.0999999999999999E-2</v>
      </c>
      <c r="L4175" s="4" t="b">
        <v>0</v>
      </c>
      <c r="M4175" s="4" t="s">
        <v>58</v>
      </c>
      <c r="N4175" s="35">
        <f>'Landed Freight Margin Tool'!$D$4</f>
        <v>0.58708499999999997</v>
      </c>
      <c r="O4175" s="30">
        <f>(MAX($F4175,MIN(0.18*$D4175,$F4175*(1+$N4175))))</f>
        <v>3047.4036000000001</v>
      </c>
      <c r="P4175" s="35">
        <f>O4175/D4175</f>
        <v>0.18</v>
      </c>
    </row>
    <row r="4176" spans="1:16" x14ac:dyDescent="0.3">
      <c r="A4176" s="2">
        <v>45005</v>
      </c>
      <c r="B4176" s="3" t="s">
        <v>12250</v>
      </c>
      <c r="C4176" s="4" t="s">
        <v>12251</v>
      </c>
      <c r="D4176" s="27">
        <v>22584.86</v>
      </c>
      <c r="E4176" s="27">
        <v>4065.27</v>
      </c>
      <c r="F4176" s="27">
        <v>2837.09</v>
      </c>
      <c r="G4176" s="26">
        <f>(E4176-F4176)/E4176</f>
        <v>0.30211523465846052</v>
      </c>
      <c r="H4176" s="27">
        <f>E4176-F4176</f>
        <v>1228.1799999999998</v>
      </c>
      <c r="I4176" s="35">
        <f>E4176/D4176</f>
        <v>0.179999787468242</v>
      </c>
      <c r="J4176" s="3">
        <v>185003.36</v>
      </c>
      <c r="K4176" s="26">
        <v>6.0999999999999999E-2</v>
      </c>
      <c r="L4176" s="4" t="b">
        <v>0</v>
      </c>
      <c r="M4176" s="4" t="s">
        <v>58</v>
      </c>
      <c r="N4176" s="35">
        <f>'Landed Freight Margin Tool'!$D$4</f>
        <v>0.58708499999999997</v>
      </c>
      <c r="O4176" s="30">
        <f>(MAX($F4176,MIN(0.18*$D4176,$F4176*(1+$N4176))))</f>
        <v>4065.2748000000001</v>
      </c>
      <c r="P4176" s="35">
        <f>O4176/D4176</f>
        <v>0.18</v>
      </c>
    </row>
    <row r="4177" spans="1:16" x14ac:dyDescent="0.3">
      <c r="A4177" s="2">
        <v>44998</v>
      </c>
      <c r="B4177" s="3" t="s">
        <v>11985</v>
      </c>
      <c r="C4177" s="4" t="s">
        <v>11986</v>
      </c>
      <c r="D4177" s="27">
        <v>17890.91</v>
      </c>
      <c r="E4177" s="27">
        <v>3220.36</v>
      </c>
      <c r="F4177" s="27">
        <v>1924.56</v>
      </c>
      <c r="G4177" s="26">
        <f>(E4177-F4177)/E4177</f>
        <v>0.40237737395819106</v>
      </c>
      <c r="H4177" s="27">
        <f>E4177-F4177</f>
        <v>1295.8000000000002</v>
      </c>
      <c r="I4177" s="35">
        <f>E4177/D4177</f>
        <v>0.17999978760163682</v>
      </c>
      <c r="J4177" s="3">
        <v>185003.36</v>
      </c>
      <c r="K4177" s="26">
        <v>6.0999999999999999E-2</v>
      </c>
      <c r="L4177" s="4" t="b">
        <v>0</v>
      </c>
      <c r="M4177" s="4" t="s">
        <v>58</v>
      </c>
      <c r="N4177" s="35">
        <f>'Landed Freight Margin Tool'!$D$4</f>
        <v>0.58708499999999997</v>
      </c>
      <c r="O4177" s="30">
        <f>(MAX($F4177,MIN(0.18*$D4177,$F4177*(1+$N4177))))</f>
        <v>3054.4403075999999</v>
      </c>
      <c r="P4177" s="35">
        <f>O4177/D4177</f>
        <v>0.17072582152612695</v>
      </c>
    </row>
    <row r="4178" spans="1:16" x14ac:dyDescent="0.3">
      <c r="A4178" s="2">
        <v>45240</v>
      </c>
      <c r="B4178" s="3" t="s">
        <v>11035</v>
      </c>
      <c r="C4178" s="4" t="s">
        <v>11036</v>
      </c>
      <c r="D4178" s="27">
        <v>15075.24</v>
      </c>
      <c r="E4178" s="27">
        <v>2713.54</v>
      </c>
      <c r="F4178" s="27">
        <v>1755.24</v>
      </c>
      <c r="G4178" s="26">
        <f>(E4178-F4178)/E4178</f>
        <v>0.35315491940417315</v>
      </c>
      <c r="H4178" s="27">
        <f>E4178-F4178</f>
        <v>958.3</v>
      </c>
      <c r="I4178" s="35">
        <f>E4178/D4178</f>
        <v>0.17999978773140593</v>
      </c>
      <c r="J4178" s="3">
        <v>185003.36</v>
      </c>
      <c r="K4178" s="26">
        <v>6.0999999999999999E-2</v>
      </c>
      <c r="L4178" s="4" t="b">
        <v>0</v>
      </c>
      <c r="M4178" s="4" t="s">
        <v>58</v>
      </c>
      <c r="N4178" s="35">
        <f>'Landed Freight Margin Tool'!$D$4</f>
        <v>0.58708499999999997</v>
      </c>
      <c r="O4178" s="30">
        <f>(MAX($F4178,MIN(0.18*$D4178,$F4178*(1+$N4178))))</f>
        <v>2713.5432000000001</v>
      </c>
      <c r="P4178" s="35">
        <f>O4178/D4178</f>
        <v>0.18000000000000002</v>
      </c>
    </row>
    <row r="4179" spans="1:16" x14ac:dyDescent="0.3">
      <c r="A4179" s="2">
        <v>45139</v>
      </c>
      <c r="B4179" s="3" t="s">
        <v>17939</v>
      </c>
      <c r="C4179" s="4" t="s">
        <v>17940</v>
      </c>
      <c r="D4179" s="27">
        <v>16962.02</v>
      </c>
      <c r="E4179" s="27">
        <v>3053.16</v>
      </c>
      <c r="F4179" s="27">
        <v>1740.01</v>
      </c>
      <c r="G4179" s="26">
        <f>(E4179-F4179)/E4179</f>
        <v>0.43009537659343106</v>
      </c>
      <c r="H4179" s="27">
        <f>E4179-F4179</f>
        <v>1313.1499999999999</v>
      </c>
      <c r="I4179" s="35">
        <f>E4179/D4179</f>
        <v>0.17999978776112749</v>
      </c>
      <c r="J4179" s="3">
        <v>185003.36</v>
      </c>
      <c r="K4179" s="26">
        <v>6.0999999999999999E-2</v>
      </c>
      <c r="L4179" s="4" t="b">
        <v>0</v>
      </c>
      <c r="M4179" s="4" t="s">
        <v>58</v>
      </c>
      <c r="N4179" s="35">
        <f>'Landed Freight Margin Tool'!$D$4</f>
        <v>0.58708499999999997</v>
      </c>
      <c r="O4179" s="30">
        <f>(MAX($F4179,MIN(0.18*$D4179,$F4179*(1+$N4179))))</f>
        <v>2761.5437708500003</v>
      </c>
      <c r="P4179" s="35">
        <f>O4179/D4179</f>
        <v>0.16280748229574074</v>
      </c>
    </row>
    <row r="4180" spans="1:16" x14ac:dyDescent="0.3">
      <c r="A4180" s="2">
        <v>45007</v>
      </c>
      <c r="B4180" s="3" t="s">
        <v>4481</v>
      </c>
      <c r="C4180" s="4" t="s">
        <v>4482</v>
      </c>
      <c r="D4180" s="27">
        <v>18870.8</v>
      </c>
      <c r="E4180" s="27">
        <v>3396.74</v>
      </c>
      <c r="F4180" s="27">
        <v>2306.2800000000002</v>
      </c>
      <c r="G4180" s="26">
        <f>(E4180-F4180)/E4180</f>
        <v>0.32103134181597637</v>
      </c>
      <c r="H4180" s="27">
        <f>E4180-F4180</f>
        <v>1090.4599999999996</v>
      </c>
      <c r="I4180" s="35">
        <f>E4180/D4180</f>
        <v>0.17999978803230388</v>
      </c>
      <c r="J4180" s="3">
        <v>185003.36</v>
      </c>
      <c r="K4180" s="26">
        <v>6.0999999999999999E-2</v>
      </c>
      <c r="L4180" s="4" t="b">
        <v>0</v>
      </c>
      <c r="M4180" s="4" t="s">
        <v>58</v>
      </c>
      <c r="N4180" s="35">
        <f>'Landed Freight Margin Tool'!$D$4</f>
        <v>0.58708499999999997</v>
      </c>
      <c r="O4180" s="30">
        <f>(MAX($F4180,MIN(0.18*$D4180,$F4180*(1+$N4180))))</f>
        <v>3396.7439999999997</v>
      </c>
      <c r="P4180" s="35">
        <f>O4180/D4180</f>
        <v>0.18</v>
      </c>
    </row>
    <row r="4181" spans="1:16" x14ac:dyDescent="0.3">
      <c r="A4181" s="2">
        <v>45179</v>
      </c>
      <c r="B4181" s="3" t="s">
        <v>9595</v>
      </c>
      <c r="C4181" s="4" t="s">
        <v>9596</v>
      </c>
      <c r="D4181" s="27">
        <v>19815.689999999999</v>
      </c>
      <c r="E4181" s="27">
        <v>3566.82</v>
      </c>
      <c r="F4181" s="27">
        <v>2463.1999999999998</v>
      </c>
      <c r="G4181" s="26">
        <f>(E4181-F4181)/E4181</f>
        <v>0.30941286636275456</v>
      </c>
      <c r="H4181" s="27">
        <f>E4181-F4181</f>
        <v>1103.6200000000003</v>
      </c>
      <c r="I4181" s="35">
        <f>E4181/D4181</f>
        <v>0.1799997880467448</v>
      </c>
      <c r="J4181" s="3">
        <v>185003.36</v>
      </c>
      <c r="K4181" s="26">
        <v>6.0999999999999999E-2</v>
      </c>
      <c r="L4181" s="4" t="b">
        <v>0</v>
      </c>
      <c r="M4181" s="4" t="s">
        <v>58</v>
      </c>
      <c r="N4181" s="35">
        <f>'Landed Freight Margin Tool'!$D$4</f>
        <v>0.58708499999999997</v>
      </c>
      <c r="O4181" s="30">
        <f>(MAX($F4181,MIN(0.18*$D4181,$F4181*(1+$N4181))))</f>
        <v>3566.8241999999996</v>
      </c>
      <c r="P4181" s="35">
        <f>O4181/D4181</f>
        <v>0.18</v>
      </c>
    </row>
    <row r="4182" spans="1:16" x14ac:dyDescent="0.3">
      <c r="A4182" s="2">
        <v>45016</v>
      </c>
      <c r="B4182" s="3" t="s">
        <v>18371</v>
      </c>
      <c r="C4182" s="4" t="s">
        <v>18372</v>
      </c>
      <c r="D4182" s="27">
        <v>21704.47</v>
      </c>
      <c r="E4182" s="27">
        <v>3906.8</v>
      </c>
      <c r="F4182" s="27">
        <v>2211.56</v>
      </c>
      <c r="G4182" s="26">
        <f>(E4182-F4182)/E4182</f>
        <v>0.43392034401556268</v>
      </c>
      <c r="H4182" s="27">
        <f>E4182-F4182</f>
        <v>1695.2400000000002</v>
      </c>
      <c r="I4182" s="35">
        <f>E4182/D4182</f>
        <v>0.17999978806209044</v>
      </c>
      <c r="J4182" s="3">
        <v>185003.36</v>
      </c>
      <c r="K4182" s="26">
        <v>6.0999999999999999E-2</v>
      </c>
      <c r="L4182" s="4" t="b">
        <v>0</v>
      </c>
      <c r="M4182" s="4" t="s">
        <v>58</v>
      </c>
      <c r="N4182" s="35">
        <f>'Landed Freight Margin Tool'!$D$4</f>
        <v>0.58708499999999997</v>
      </c>
      <c r="O4182" s="30">
        <f>(MAX($F4182,MIN(0.18*$D4182,$F4182*(1+$N4182))))</f>
        <v>3509.9337026000003</v>
      </c>
      <c r="P4182" s="35">
        <f>O4182/D4182</f>
        <v>0.1617147851387295</v>
      </c>
    </row>
    <row r="4183" spans="1:16" x14ac:dyDescent="0.3">
      <c r="A4183" s="2">
        <v>45177</v>
      </c>
      <c r="B4183" s="3" t="s">
        <v>19164</v>
      </c>
      <c r="C4183" s="4" t="s">
        <v>19165</v>
      </c>
      <c r="D4183" s="27">
        <v>16042.63</v>
      </c>
      <c r="E4183" s="27">
        <v>2887.67</v>
      </c>
      <c r="F4183" s="27">
        <v>1462.4</v>
      </c>
      <c r="G4183" s="26">
        <f>(E4183-F4183)/E4183</f>
        <v>0.49357094127791606</v>
      </c>
      <c r="H4183" s="27">
        <f>E4183-F4183</f>
        <v>1425.27</v>
      </c>
      <c r="I4183" s="35">
        <f>E4183/D4183</f>
        <v>0.1799997880646752</v>
      </c>
      <c r="J4183" s="3">
        <v>185003.36</v>
      </c>
      <c r="K4183" s="26">
        <v>6.0999999999999999E-2</v>
      </c>
      <c r="L4183" s="4" t="b">
        <v>0</v>
      </c>
      <c r="M4183" s="4" t="s">
        <v>58</v>
      </c>
      <c r="N4183" s="35">
        <f>'Landed Freight Margin Tool'!$D$4</f>
        <v>0.58708499999999997</v>
      </c>
      <c r="O4183" s="30">
        <f>(MAX($F4183,MIN(0.18*$D4183,$F4183*(1+$N4183))))</f>
        <v>2320.9531040000002</v>
      </c>
      <c r="P4183" s="35">
        <f>O4183/D4183</f>
        <v>0.14467410293698729</v>
      </c>
    </row>
    <row r="4184" spans="1:16" x14ac:dyDescent="0.3">
      <c r="A4184" s="2">
        <v>44953</v>
      </c>
      <c r="B4184" s="3" t="s">
        <v>24834</v>
      </c>
      <c r="C4184" s="4" t="s">
        <v>24835</v>
      </c>
      <c r="D4184" s="27">
        <v>14156.35</v>
      </c>
      <c r="E4184" s="27">
        <v>2548.14</v>
      </c>
      <c r="F4184" s="27">
        <v>1368.5</v>
      </c>
      <c r="G4184" s="26">
        <f>(E4184-F4184)/E4184</f>
        <v>0.46294159661557055</v>
      </c>
      <c r="H4184" s="27">
        <f>E4184-F4184</f>
        <v>1179.6399999999999</v>
      </c>
      <c r="I4184" s="35">
        <f>E4184/D4184</f>
        <v>0.17999978808096717</v>
      </c>
      <c r="J4184" s="3">
        <v>185003.36</v>
      </c>
      <c r="K4184" s="26">
        <v>6.0999999999999999E-2</v>
      </c>
      <c r="L4184" s="4" t="b">
        <v>0</v>
      </c>
      <c r="M4184" s="4" t="s">
        <v>58</v>
      </c>
      <c r="N4184" s="35">
        <f>'Landed Freight Margin Tool'!$D$4</f>
        <v>0.58708499999999997</v>
      </c>
      <c r="O4184" s="30">
        <f>(MAX($F4184,MIN(0.18*$D4184,$F4184*(1+$N4184))))</f>
        <v>2171.9258225000003</v>
      </c>
      <c r="P4184" s="35">
        <f>O4184/D4184</f>
        <v>0.15342413987362563</v>
      </c>
    </row>
    <row r="4185" spans="1:16" x14ac:dyDescent="0.3">
      <c r="A4185" s="2">
        <v>44991</v>
      </c>
      <c r="B4185" s="3" t="s">
        <v>5659</v>
      </c>
      <c r="C4185" s="4" t="s">
        <v>5660</v>
      </c>
      <c r="D4185" s="27">
        <v>13217.46</v>
      </c>
      <c r="E4185" s="27">
        <v>2379.14</v>
      </c>
      <c r="F4185" s="27">
        <v>1990.15</v>
      </c>
      <c r="G4185" s="26">
        <f>(E4185-F4185)/E4185</f>
        <v>0.16350025639516791</v>
      </c>
      <c r="H4185" s="27">
        <f>E4185-F4185</f>
        <v>388.98999999999978</v>
      </c>
      <c r="I4185" s="35">
        <f>E4185/D4185</f>
        <v>0.17999978815899575</v>
      </c>
      <c r="J4185" s="3">
        <v>185003.36</v>
      </c>
      <c r="K4185" s="26">
        <v>6.0999999999999999E-2</v>
      </c>
      <c r="L4185" s="4" t="b">
        <v>0</v>
      </c>
      <c r="M4185" s="4" t="s">
        <v>58</v>
      </c>
      <c r="N4185" s="35">
        <f>'Landed Freight Margin Tool'!$D$4</f>
        <v>0.58708499999999997</v>
      </c>
      <c r="O4185" s="30">
        <f>(MAX($F4185,MIN(0.18*$D4185,$F4185*(1+$N4185))))</f>
        <v>2379.1427999999996</v>
      </c>
      <c r="P4185" s="35">
        <f>O4185/D4185</f>
        <v>0.18</v>
      </c>
    </row>
    <row r="4186" spans="1:16" x14ac:dyDescent="0.3">
      <c r="A4186" s="2">
        <v>45198</v>
      </c>
      <c r="B4186" s="3" t="s">
        <v>21411</v>
      </c>
      <c r="C4186" s="4" t="s">
        <v>21412</v>
      </c>
      <c r="D4186" s="27">
        <v>17949.91</v>
      </c>
      <c r="E4186" s="27">
        <v>3230.98</v>
      </c>
      <c r="F4186" s="27">
        <v>2059.37</v>
      </c>
      <c r="G4186" s="26">
        <f>(E4186-F4186)/E4186</f>
        <v>0.36261753399897251</v>
      </c>
      <c r="H4186" s="27">
        <f>E4186-F4186</f>
        <v>1171.6100000000001</v>
      </c>
      <c r="I4186" s="35">
        <f>E4186/D4186</f>
        <v>0.1799997882997742</v>
      </c>
      <c r="J4186" s="3">
        <v>185003.36</v>
      </c>
      <c r="K4186" s="26">
        <v>6.0999999999999999E-2</v>
      </c>
      <c r="L4186" s="4" t="b">
        <v>0</v>
      </c>
      <c r="M4186" s="4" t="s">
        <v>58</v>
      </c>
      <c r="N4186" s="35">
        <f>'Landed Freight Margin Tool'!$D$4</f>
        <v>0.58708499999999997</v>
      </c>
      <c r="O4186" s="30">
        <f>(MAX($F4186,MIN(0.18*$D4186,$F4186*(1+$N4186))))</f>
        <v>3230.9838</v>
      </c>
      <c r="P4186" s="35">
        <f>O4186/D4186</f>
        <v>0.18</v>
      </c>
    </row>
    <row r="4187" spans="1:16" x14ac:dyDescent="0.3">
      <c r="A4187" s="2">
        <v>45250</v>
      </c>
      <c r="B4187" s="3" t="s">
        <v>4128</v>
      </c>
      <c r="C4187" s="4" t="s">
        <v>4129</v>
      </c>
      <c r="D4187" s="27">
        <v>6623.73</v>
      </c>
      <c r="E4187" s="27">
        <v>1192.27</v>
      </c>
      <c r="F4187" s="27">
        <v>621.46</v>
      </c>
      <c r="G4187" s="26">
        <f>(E4187-F4187)/E4187</f>
        <v>0.47875900592986487</v>
      </c>
      <c r="H4187" s="27">
        <f>E4187-F4187</f>
        <v>570.80999999999995</v>
      </c>
      <c r="I4187" s="35">
        <f>E4187/D4187</f>
        <v>0.17999978863872773</v>
      </c>
      <c r="J4187" s="3">
        <v>185003.36</v>
      </c>
      <c r="K4187" s="26">
        <v>6.0999999999999999E-2</v>
      </c>
      <c r="L4187" s="4" t="b">
        <v>0</v>
      </c>
      <c r="M4187" s="4" t="s">
        <v>58</v>
      </c>
      <c r="N4187" s="35">
        <f>'Landed Freight Margin Tool'!$D$4</f>
        <v>0.58708499999999997</v>
      </c>
      <c r="O4187" s="30">
        <f>(MAX($F4187,MIN(0.18*$D4187,$F4187*(1+$N4187))))</f>
        <v>986.30984410000008</v>
      </c>
      <c r="P4187" s="35">
        <f>O4187/D4187</f>
        <v>0.14890550250387624</v>
      </c>
    </row>
    <row r="4188" spans="1:16" x14ac:dyDescent="0.3">
      <c r="A4188" s="2">
        <v>45027</v>
      </c>
      <c r="B4188" s="3" t="s">
        <v>24743</v>
      </c>
      <c r="C4188" s="4" t="s">
        <v>24744</v>
      </c>
      <c r="D4188" s="27">
        <v>19871.189999999999</v>
      </c>
      <c r="E4188" s="27">
        <v>3576.81</v>
      </c>
      <c r="F4188" s="27">
        <v>2388.33</v>
      </c>
      <c r="G4188" s="26">
        <f>(E4188-F4188)/E4188</f>
        <v>0.33227372994372079</v>
      </c>
      <c r="H4188" s="27">
        <f>E4188-F4188</f>
        <v>1188.48</v>
      </c>
      <c r="I4188" s="35">
        <f>E4188/D4188</f>
        <v>0.17999978863872773</v>
      </c>
      <c r="J4188" s="3">
        <v>185003.36</v>
      </c>
      <c r="K4188" s="26">
        <v>6.0999999999999999E-2</v>
      </c>
      <c r="L4188" s="4" t="b">
        <v>0</v>
      </c>
      <c r="M4188" s="4" t="s">
        <v>58</v>
      </c>
      <c r="N4188" s="35">
        <f>'Landed Freight Margin Tool'!$D$4</f>
        <v>0.58708499999999997</v>
      </c>
      <c r="O4188" s="30">
        <f>(MAX($F4188,MIN(0.18*$D4188,$F4188*(1+$N4188))))</f>
        <v>3576.8141999999998</v>
      </c>
      <c r="P4188" s="35">
        <f>O4188/D4188</f>
        <v>0.18</v>
      </c>
    </row>
    <row r="4189" spans="1:16" x14ac:dyDescent="0.3">
      <c r="A4189" s="2">
        <v>45197</v>
      </c>
      <c r="B4189" s="3" t="s">
        <v>21770</v>
      </c>
      <c r="C4189" s="4" t="s">
        <v>21771</v>
      </c>
      <c r="D4189" s="27">
        <v>16086.63</v>
      </c>
      <c r="E4189" s="27">
        <v>2895.59</v>
      </c>
      <c r="F4189" s="27">
        <v>1447.99</v>
      </c>
      <c r="G4189" s="26">
        <f>(E4189-F4189)/E4189</f>
        <v>0.49993265621168748</v>
      </c>
      <c r="H4189" s="27">
        <f>E4189-F4189</f>
        <v>1447.6000000000001</v>
      </c>
      <c r="I4189" s="35">
        <f>E4189/D4189</f>
        <v>0.17999978864435873</v>
      </c>
      <c r="J4189" s="3">
        <v>185003.36</v>
      </c>
      <c r="K4189" s="26">
        <v>6.0999999999999999E-2</v>
      </c>
      <c r="L4189" s="4" t="b">
        <v>0</v>
      </c>
      <c r="M4189" s="4" t="s">
        <v>58</v>
      </c>
      <c r="N4189" s="35">
        <f>'Landed Freight Margin Tool'!$D$4</f>
        <v>0.58708499999999997</v>
      </c>
      <c r="O4189" s="30">
        <f>(MAX($F4189,MIN(0.18*$D4189,$F4189*(1+$N4189))))</f>
        <v>2298.0832091500001</v>
      </c>
      <c r="P4189" s="35">
        <f>O4189/D4189</f>
        <v>0.14285672071465561</v>
      </c>
    </row>
    <row r="4190" spans="1:16" x14ac:dyDescent="0.3">
      <c r="A4190" s="2">
        <v>45139</v>
      </c>
      <c r="B4190" s="3" t="s">
        <v>5010</v>
      </c>
      <c r="C4190" s="4" t="s">
        <v>5011</v>
      </c>
      <c r="D4190" s="27">
        <v>15145.24</v>
      </c>
      <c r="E4190" s="27">
        <v>2726.14</v>
      </c>
      <c r="F4190" s="27">
        <v>1561.2</v>
      </c>
      <c r="G4190" s="26">
        <f>(E4190-F4190)/E4190</f>
        <v>0.42732214779871902</v>
      </c>
      <c r="H4190" s="27">
        <f>E4190-F4190</f>
        <v>1164.9399999999998</v>
      </c>
      <c r="I4190" s="35">
        <f>E4190/D4190</f>
        <v>0.17999978871249317</v>
      </c>
      <c r="J4190" s="3">
        <v>185003.36</v>
      </c>
      <c r="K4190" s="26">
        <v>6.0999999999999999E-2</v>
      </c>
      <c r="L4190" s="4" t="b">
        <v>0</v>
      </c>
      <c r="M4190" s="4" t="s">
        <v>58</v>
      </c>
      <c r="N4190" s="35">
        <f>'Landed Freight Margin Tool'!$D$4</f>
        <v>0.58708499999999997</v>
      </c>
      <c r="O4190" s="30">
        <f>(MAX($F4190,MIN(0.18*$D4190,$F4190*(1+$N4190))))</f>
        <v>2477.757102</v>
      </c>
      <c r="P4190" s="35">
        <f>O4190/D4190</f>
        <v>0.16359972519418642</v>
      </c>
    </row>
    <row r="4191" spans="1:16" x14ac:dyDescent="0.3">
      <c r="A4191" s="2">
        <v>44935</v>
      </c>
      <c r="B4191" s="3" t="s">
        <v>18778</v>
      </c>
      <c r="C4191" s="4" t="s">
        <v>18779</v>
      </c>
      <c r="D4191" s="27">
        <v>17039.02</v>
      </c>
      <c r="E4191" s="27">
        <v>3067.02</v>
      </c>
      <c r="F4191" s="27">
        <v>1593.61</v>
      </c>
      <c r="G4191" s="26">
        <f>(E4191-F4191)/E4191</f>
        <v>0.48040443166330837</v>
      </c>
      <c r="H4191" s="27">
        <f>E4191-F4191</f>
        <v>1473.41</v>
      </c>
      <c r="I4191" s="35">
        <f>E4191/D4191</f>
        <v>0.1799997887202433</v>
      </c>
      <c r="J4191" s="3">
        <v>185003.36</v>
      </c>
      <c r="K4191" s="26">
        <v>6.0999999999999999E-2</v>
      </c>
      <c r="L4191" s="4" t="b">
        <v>0</v>
      </c>
      <c r="M4191" s="4" t="s">
        <v>58</v>
      </c>
      <c r="N4191" s="35">
        <f>'Landed Freight Margin Tool'!$D$4</f>
        <v>0.58708499999999997</v>
      </c>
      <c r="O4191" s="30">
        <f>(MAX($F4191,MIN(0.18*$D4191,$F4191*(1+$N4191))))</f>
        <v>2529.1945268499999</v>
      </c>
      <c r="P4191" s="35">
        <f>O4191/D4191</f>
        <v>0.14843544563302349</v>
      </c>
    </row>
    <row r="4192" spans="1:16" x14ac:dyDescent="0.3">
      <c r="A4192" s="2">
        <v>45275</v>
      </c>
      <c r="B4192" s="3" t="s">
        <v>19255</v>
      </c>
      <c r="C4192" s="4" t="s">
        <v>19256</v>
      </c>
      <c r="D4192" s="27">
        <v>22725.86</v>
      </c>
      <c r="E4192" s="27">
        <v>4090.65</v>
      </c>
      <c r="F4192" s="27">
        <v>2681.46</v>
      </c>
      <c r="G4192" s="26">
        <f>(E4192-F4192)/E4192</f>
        <v>0.3444904843973452</v>
      </c>
      <c r="H4192" s="27">
        <f>E4192-F4192</f>
        <v>1409.19</v>
      </c>
      <c r="I4192" s="35">
        <f>E4192/D4192</f>
        <v>0.17999978878687098</v>
      </c>
      <c r="J4192" s="3">
        <v>185003.36</v>
      </c>
      <c r="K4192" s="26">
        <v>6.0999999999999999E-2</v>
      </c>
      <c r="L4192" s="4" t="b">
        <v>0</v>
      </c>
      <c r="M4192" s="4" t="s">
        <v>58</v>
      </c>
      <c r="N4192" s="35">
        <f>'Landed Freight Margin Tool'!$D$4</f>
        <v>0.58708499999999997</v>
      </c>
      <c r="O4192" s="30">
        <f>(MAX($F4192,MIN(0.18*$D4192,$F4192*(1+$N4192))))</f>
        <v>4090.6547999999998</v>
      </c>
      <c r="P4192" s="35">
        <f>O4192/D4192</f>
        <v>0.18</v>
      </c>
    </row>
    <row r="4193" spans="1:16" x14ac:dyDescent="0.3">
      <c r="A4193" s="2">
        <v>45169</v>
      </c>
      <c r="B4193" s="3" t="s">
        <v>23604</v>
      </c>
      <c r="C4193" s="4" t="s">
        <v>23605</v>
      </c>
      <c r="D4193" s="27">
        <v>18942.3</v>
      </c>
      <c r="E4193" s="27">
        <v>3409.61</v>
      </c>
      <c r="F4193" s="27">
        <v>1089.42</v>
      </c>
      <c r="G4193" s="26">
        <f>(E4193-F4193)/E4193</f>
        <v>0.68048545141526451</v>
      </c>
      <c r="H4193" s="27">
        <f>E4193-F4193</f>
        <v>2320.19</v>
      </c>
      <c r="I4193" s="35">
        <f>E4193/D4193</f>
        <v>0.17999978883240156</v>
      </c>
      <c r="J4193" s="3">
        <v>185003.36</v>
      </c>
      <c r="K4193" s="26">
        <v>6.0999999999999999E-2</v>
      </c>
      <c r="L4193" s="4" t="b">
        <v>0</v>
      </c>
      <c r="M4193" s="4" t="s">
        <v>58</v>
      </c>
      <c r="N4193" s="35">
        <f>'Landed Freight Margin Tool'!$D$4</f>
        <v>0.58708499999999997</v>
      </c>
      <c r="O4193" s="30">
        <f>(MAX($F4193,MIN(0.18*$D4193,$F4193*(1+$N4193))))</f>
        <v>1729.0021407000002</v>
      </c>
      <c r="P4193" s="35">
        <f>O4193/D4193</f>
        <v>9.127730743890658E-2</v>
      </c>
    </row>
    <row r="4194" spans="1:16" x14ac:dyDescent="0.3">
      <c r="A4194" s="2">
        <v>45201</v>
      </c>
      <c r="B4194" s="3" t="s">
        <v>24730</v>
      </c>
      <c r="C4194" s="4" t="s">
        <v>3413</v>
      </c>
      <c r="D4194" s="27">
        <v>11366.68</v>
      </c>
      <c r="E4194" s="27">
        <v>2046</v>
      </c>
      <c r="F4194" s="27">
        <v>1044.2</v>
      </c>
      <c r="G4194" s="26">
        <f>(E4194-F4194)/E4194</f>
        <v>0.48963831867057672</v>
      </c>
      <c r="H4194" s="27">
        <f>E4194-F4194</f>
        <v>1001.8</v>
      </c>
      <c r="I4194" s="35">
        <f>E4194/D4194</f>
        <v>0.17999978885655266</v>
      </c>
      <c r="J4194" s="3">
        <v>185003.36</v>
      </c>
      <c r="K4194" s="26">
        <v>6.0999999999999999E-2</v>
      </c>
      <c r="L4194" s="4" t="b">
        <v>0</v>
      </c>
      <c r="M4194" s="4" t="s">
        <v>58</v>
      </c>
      <c r="N4194" s="35">
        <f>'Landed Freight Margin Tool'!$D$4</f>
        <v>0.58708499999999997</v>
      </c>
      <c r="O4194" s="30">
        <f>(MAX($F4194,MIN(0.18*$D4194,$F4194*(1+$N4194))))</f>
        <v>1657.2341570000001</v>
      </c>
      <c r="P4194" s="35">
        <f>O4194/D4194</f>
        <v>0.14579755539876199</v>
      </c>
    </row>
    <row r="4195" spans="1:16" x14ac:dyDescent="0.3">
      <c r="A4195" s="2">
        <v>44935</v>
      </c>
      <c r="B4195" s="3" t="s">
        <v>17711</v>
      </c>
      <c r="C4195" s="4" t="s">
        <v>17712</v>
      </c>
      <c r="D4195" s="27">
        <v>20849.580000000002</v>
      </c>
      <c r="E4195" s="27">
        <v>3752.92</v>
      </c>
      <c r="F4195" s="27">
        <v>3720.22</v>
      </c>
      <c r="G4195" s="26">
        <f>(E4195-F4195)/E4195</f>
        <v>8.7132153096789351E-3</v>
      </c>
      <c r="H4195" s="27">
        <f>E4195-F4195</f>
        <v>32.700000000000273</v>
      </c>
      <c r="I4195" s="35">
        <f>E4195/D4195</f>
        <v>0.17999978896457386</v>
      </c>
      <c r="J4195" s="3">
        <v>185003.36</v>
      </c>
      <c r="K4195" s="26">
        <v>6.0999999999999999E-2</v>
      </c>
      <c r="L4195" s="4" t="b">
        <v>0</v>
      </c>
      <c r="M4195" s="4" t="s">
        <v>58</v>
      </c>
      <c r="N4195" s="35">
        <f>'Landed Freight Margin Tool'!$D$4</f>
        <v>0.58708499999999997</v>
      </c>
      <c r="O4195" s="30">
        <f>(MAX($F4195,MIN(0.18*$D4195,$F4195*(1+$N4195))))</f>
        <v>3752.9244000000003</v>
      </c>
      <c r="P4195" s="35">
        <f>O4195/D4195</f>
        <v>0.18</v>
      </c>
    </row>
    <row r="4196" spans="1:16" x14ac:dyDescent="0.3">
      <c r="A4196" s="2">
        <v>44971</v>
      </c>
      <c r="B4196" s="3" t="s">
        <v>2440</v>
      </c>
      <c r="C4196" s="4" t="s">
        <v>2441</v>
      </c>
      <c r="D4196" s="27">
        <v>15164.74</v>
      </c>
      <c r="E4196" s="27">
        <v>2729.65</v>
      </c>
      <c r="F4196" s="27">
        <v>1962.37</v>
      </c>
      <c r="G4196" s="26">
        <f>(E4196-F4196)/E4196</f>
        <v>0.28109098236037594</v>
      </c>
      <c r="H4196" s="27">
        <f>E4196-F4196</f>
        <v>767.2800000000002</v>
      </c>
      <c r="I4196" s="35">
        <f>E4196/D4196</f>
        <v>0.17999978898418306</v>
      </c>
      <c r="J4196" s="3">
        <v>185003.36</v>
      </c>
      <c r="K4196" s="26">
        <v>6.0999999999999999E-2</v>
      </c>
      <c r="L4196" s="4" t="b">
        <v>0</v>
      </c>
      <c r="M4196" s="4" t="s">
        <v>58</v>
      </c>
      <c r="N4196" s="35">
        <f>'Landed Freight Margin Tool'!$D$4</f>
        <v>0.58708499999999997</v>
      </c>
      <c r="O4196" s="30">
        <f>(MAX($F4196,MIN(0.18*$D4196,$F4196*(1+$N4196))))</f>
        <v>2729.6531999999997</v>
      </c>
      <c r="P4196" s="35">
        <f>O4196/D4196</f>
        <v>0.18</v>
      </c>
    </row>
    <row r="4197" spans="1:16" x14ac:dyDescent="0.3">
      <c r="A4197" s="2">
        <v>45113</v>
      </c>
      <c r="B4197" s="3" t="s">
        <v>15464</v>
      </c>
      <c r="C4197" s="4" t="s">
        <v>15465</v>
      </c>
      <c r="D4197" s="27">
        <v>19919.189999999999</v>
      </c>
      <c r="E4197" s="27">
        <v>3585.45</v>
      </c>
      <c r="F4197" s="27">
        <v>2299.3200000000002</v>
      </c>
      <c r="G4197" s="26">
        <f>(E4197-F4197)/E4197</f>
        <v>0.35870811195247448</v>
      </c>
      <c r="H4197" s="27">
        <f>E4197-F4197</f>
        <v>1286.1299999999997</v>
      </c>
      <c r="I4197" s="35">
        <f>E4197/D4197</f>
        <v>0.1799997891480527</v>
      </c>
      <c r="J4197" s="3">
        <v>185003.36</v>
      </c>
      <c r="K4197" s="26">
        <v>6.0999999999999999E-2</v>
      </c>
      <c r="L4197" s="4" t="b">
        <v>0</v>
      </c>
      <c r="M4197" s="4" t="s">
        <v>58</v>
      </c>
      <c r="N4197" s="35">
        <f>'Landed Freight Margin Tool'!$D$4</f>
        <v>0.58708499999999997</v>
      </c>
      <c r="O4197" s="30">
        <f>(MAX($F4197,MIN(0.18*$D4197,$F4197*(1+$N4197))))</f>
        <v>3585.4541999999997</v>
      </c>
      <c r="P4197" s="35">
        <f>O4197/D4197</f>
        <v>0.18</v>
      </c>
    </row>
    <row r="4198" spans="1:16" x14ac:dyDescent="0.3">
      <c r="A4198" s="2">
        <v>44956</v>
      </c>
      <c r="B4198" s="3" t="s">
        <v>9906</v>
      </c>
      <c r="C4198" s="4" t="s">
        <v>9907</v>
      </c>
      <c r="D4198" s="27">
        <v>11386.18</v>
      </c>
      <c r="E4198" s="27">
        <v>2049.5100000000002</v>
      </c>
      <c r="F4198" s="27">
        <v>1295.7</v>
      </c>
      <c r="G4198" s="26">
        <f>(E4198-F4198)/E4198</f>
        <v>0.36780010831857374</v>
      </c>
      <c r="H4198" s="27">
        <f>E4198-F4198</f>
        <v>753.81000000000017</v>
      </c>
      <c r="I4198" s="35">
        <f>E4198/D4198</f>
        <v>0.17999978921815746</v>
      </c>
      <c r="J4198" s="3">
        <v>185003.36</v>
      </c>
      <c r="K4198" s="26">
        <v>6.0999999999999999E-2</v>
      </c>
      <c r="L4198" s="4" t="b">
        <v>0</v>
      </c>
      <c r="M4198" s="4" t="s">
        <v>58</v>
      </c>
      <c r="N4198" s="35">
        <f>'Landed Freight Margin Tool'!$D$4</f>
        <v>0.58708499999999997</v>
      </c>
      <c r="O4198" s="30">
        <f>(MAX($F4198,MIN(0.18*$D4198,$F4198*(1+$N4198))))</f>
        <v>2049.5124000000001</v>
      </c>
      <c r="P4198" s="35">
        <f>O4198/D4198</f>
        <v>0.18</v>
      </c>
    </row>
    <row r="4199" spans="1:16" x14ac:dyDescent="0.3">
      <c r="A4199" s="2">
        <v>45072</v>
      </c>
      <c r="B4199" s="3" t="s">
        <v>3840</v>
      </c>
      <c r="C4199" s="4" t="s">
        <v>3841</v>
      </c>
      <c r="D4199" s="27">
        <v>19927.189999999999</v>
      </c>
      <c r="E4199" s="27">
        <v>3586.89</v>
      </c>
      <c r="F4199" s="27">
        <v>1958.46</v>
      </c>
      <c r="G4199" s="26">
        <f>(E4199-F4199)/E4199</f>
        <v>0.45399496499753267</v>
      </c>
      <c r="H4199" s="27">
        <f>E4199-F4199</f>
        <v>1628.4299999999998</v>
      </c>
      <c r="I4199" s="35">
        <f>E4199/D4199</f>
        <v>0.17999978923270166</v>
      </c>
      <c r="J4199" s="3">
        <v>185003.36</v>
      </c>
      <c r="K4199" s="26">
        <v>6.0999999999999999E-2</v>
      </c>
      <c r="L4199" s="4" t="b">
        <v>0</v>
      </c>
      <c r="M4199" s="4" t="s">
        <v>58</v>
      </c>
      <c r="N4199" s="35">
        <f>'Landed Freight Margin Tool'!$D$4</f>
        <v>0.58708499999999997</v>
      </c>
      <c r="O4199" s="30">
        <f>(MAX($F4199,MIN(0.18*$D4199,$F4199*(1+$N4199))))</f>
        <v>3108.2424891000001</v>
      </c>
      <c r="P4199" s="35">
        <f>O4199/D4199</f>
        <v>0.15597996953408885</v>
      </c>
    </row>
    <row r="4200" spans="1:16" x14ac:dyDescent="0.3">
      <c r="A4200" s="2">
        <v>45083</v>
      </c>
      <c r="B4200" s="3" t="s">
        <v>18532</v>
      </c>
      <c r="C4200" s="4" t="s">
        <v>18533</v>
      </c>
      <c r="D4200" s="27">
        <v>12340.07</v>
      </c>
      <c r="E4200" s="27">
        <v>2221.21</v>
      </c>
      <c r="F4200" s="27">
        <v>1484.54</v>
      </c>
      <c r="G4200" s="26">
        <f>(E4200-F4200)/E4200</f>
        <v>0.33165256774460772</v>
      </c>
      <c r="H4200" s="27">
        <f>E4200-F4200</f>
        <v>736.67000000000007</v>
      </c>
      <c r="I4200" s="35">
        <f>E4200/D4200</f>
        <v>0.17999978930427463</v>
      </c>
      <c r="J4200" s="3">
        <v>185003.36</v>
      </c>
      <c r="K4200" s="26">
        <v>6.0999999999999999E-2</v>
      </c>
      <c r="L4200" s="4" t="b">
        <v>0</v>
      </c>
      <c r="M4200" s="4" t="s">
        <v>58</v>
      </c>
      <c r="N4200" s="35">
        <f>'Landed Freight Margin Tool'!$D$4</f>
        <v>0.58708499999999997</v>
      </c>
      <c r="O4200" s="30">
        <f>(MAX($F4200,MIN(0.18*$D4200,$F4200*(1+$N4200))))</f>
        <v>2221.2125999999998</v>
      </c>
      <c r="P4200" s="35">
        <f>O4200/D4200</f>
        <v>0.18</v>
      </c>
    </row>
    <row r="4201" spans="1:16" x14ac:dyDescent="0.3">
      <c r="A4201" s="2">
        <v>44970</v>
      </c>
      <c r="B4201" s="3" t="s">
        <v>12262</v>
      </c>
      <c r="C4201" s="4" t="s">
        <v>12263</v>
      </c>
      <c r="D4201" s="27">
        <v>20896.580000000002</v>
      </c>
      <c r="E4201" s="27">
        <v>3761.38</v>
      </c>
      <c r="F4201" s="27">
        <v>1748.73</v>
      </c>
      <c r="G4201" s="26">
        <f>(E4201-F4201)/E4201</f>
        <v>0.53508286852165965</v>
      </c>
      <c r="H4201" s="27">
        <f>E4201-F4201</f>
        <v>2012.65</v>
      </c>
      <c r="I4201" s="35">
        <f>E4201/D4201</f>
        <v>0.17999978943922881</v>
      </c>
      <c r="J4201" s="3">
        <v>185003.36</v>
      </c>
      <c r="K4201" s="26">
        <v>6.0999999999999999E-2</v>
      </c>
      <c r="L4201" s="4" t="b">
        <v>0</v>
      </c>
      <c r="M4201" s="4" t="s">
        <v>58</v>
      </c>
      <c r="N4201" s="35">
        <f>'Landed Freight Margin Tool'!$D$4</f>
        <v>0.58708499999999997</v>
      </c>
      <c r="O4201" s="30">
        <f>(MAX($F4201,MIN(0.18*$D4201,$F4201*(1+$N4201))))</f>
        <v>2775.3831520500003</v>
      </c>
      <c r="P4201" s="35">
        <f>O4201/D4201</f>
        <v>0.13281518564521083</v>
      </c>
    </row>
    <row r="4202" spans="1:16" x14ac:dyDescent="0.3">
      <c r="A4202" s="2">
        <v>45056</v>
      </c>
      <c r="B4202" s="3" t="s">
        <v>9511</v>
      </c>
      <c r="C4202" s="4" t="s">
        <v>9512</v>
      </c>
      <c r="D4202" s="27">
        <v>12350.07</v>
      </c>
      <c r="E4202" s="27">
        <v>2223.0100000000002</v>
      </c>
      <c r="F4202" s="27">
        <v>1553.72</v>
      </c>
      <c r="G4202" s="26">
        <f>(E4202-F4202)/E4202</f>
        <v>0.3010737693487659</v>
      </c>
      <c r="H4202" s="27">
        <f>E4202-F4202</f>
        <v>669.29000000000019</v>
      </c>
      <c r="I4202" s="35">
        <f>E4202/D4202</f>
        <v>0.17999978947487749</v>
      </c>
      <c r="J4202" s="3">
        <v>185003.36</v>
      </c>
      <c r="K4202" s="26">
        <v>6.0999999999999999E-2</v>
      </c>
      <c r="L4202" s="4" t="b">
        <v>0</v>
      </c>
      <c r="M4202" s="4" t="s">
        <v>58</v>
      </c>
      <c r="N4202" s="35">
        <f>'Landed Freight Margin Tool'!$D$4</f>
        <v>0.58708499999999997</v>
      </c>
      <c r="O4202" s="30">
        <f>(MAX($F4202,MIN(0.18*$D4202,$F4202*(1+$N4202))))</f>
        <v>2223.0126</v>
      </c>
      <c r="P4202" s="35">
        <f>O4202/D4202</f>
        <v>0.18</v>
      </c>
    </row>
    <row r="4203" spans="1:16" x14ac:dyDescent="0.3">
      <c r="A4203" s="2">
        <v>44981</v>
      </c>
      <c r="B4203" s="3" t="s">
        <v>20931</v>
      </c>
      <c r="C4203" s="4" t="s">
        <v>20932</v>
      </c>
      <c r="D4203" s="27">
        <v>11403.18</v>
      </c>
      <c r="E4203" s="27">
        <v>2052.5700000000002</v>
      </c>
      <c r="F4203" s="27">
        <v>1139.01</v>
      </c>
      <c r="G4203" s="26">
        <f>(E4203-F4203)/E4203</f>
        <v>0.44508104473903454</v>
      </c>
      <c r="H4203" s="27">
        <f>E4203-F4203</f>
        <v>913.56000000000017</v>
      </c>
      <c r="I4203" s="35">
        <f>E4203/D4203</f>
        <v>0.17999978953239359</v>
      </c>
      <c r="J4203" s="3">
        <v>185003.36</v>
      </c>
      <c r="K4203" s="26">
        <v>6.0999999999999999E-2</v>
      </c>
      <c r="L4203" s="4" t="b">
        <v>0</v>
      </c>
      <c r="M4203" s="4" t="s">
        <v>58</v>
      </c>
      <c r="N4203" s="35">
        <f>'Landed Freight Margin Tool'!$D$4</f>
        <v>0.58708499999999997</v>
      </c>
      <c r="O4203" s="30">
        <f>(MAX($F4203,MIN(0.18*$D4203,$F4203*(1+$N4203))))</f>
        <v>1807.70568585</v>
      </c>
      <c r="P4203" s="35">
        <f>O4203/D4203</f>
        <v>0.15852645366029475</v>
      </c>
    </row>
    <row r="4204" spans="1:16" x14ac:dyDescent="0.3">
      <c r="A4204" s="2">
        <v>45274</v>
      </c>
      <c r="B4204" s="3" t="s">
        <v>21339</v>
      </c>
      <c r="C4204" s="4" t="s">
        <v>21340</v>
      </c>
      <c r="D4204" s="27">
        <v>13315.46</v>
      </c>
      <c r="E4204" s="27">
        <v>2396.7800000000002</v>
      </c>
      <c r="F4204" s="27">
        <v>1611.02</v>
      </c>
      <c r="G4204" s="26">
        <f>(E4204-F4204)/E4204</f>
        <v>0.32783985180116665</v>
      </c>
      <c r="H4204" s="27">
        <f>E4204-F4204</f>
        <v>785.76000000000022</v>
      </c>
      <c r="I4204" s="35">
        <f>E4204/D4204</f>
        <v>0.17999978971811717</v>
      </c>
      <c r="J4204" s="3">
        <v>185003.36</v>
      </c>
      <c r="K4204" s="26">
        <v>6.0999999999999999E-2</v>
      </c>
      <c r="L4204" s="4" t="b">
        <v>0</v>
      </c>
      <c r="M4204" s="4" t="s">
        <v>58</v>
      </c>
      <c r="N4204" s="35">
        <f>'Landed Freight Margin Tool'!$D$4</f>
        <v>0.58708499999999997</v>
      </c>
      <c r="O4204" s="30">
        <f>(MAX($F4204,MIN(0.18*$D4204,$F4204*(1+$N4204))))</f>
        <v>2396.7828</v>
      </c>
      <c r="P4204" s="35">
        <f>O4204/D4204</f>
        <v>0.18000000000000002</v>
      </c>
    </row>
    <row r="4205" spans="1:16" x14ac:dyDescent="0.3">
      <c r="A4205" s="2">
        <v>44994</v>
      </c>
      <c r="B4205" s="3" t="s">
        <v>12505</v>
      </c>
      <c r="C4205" s="4" t="s">
        <v>12506</v>
      </c>
      <c r="D4205" s="27">
        <v>22831.360000000001</v>
      </c>
      <c r="E4205" s="27">
        <v>4109.6400000000003</v>
      </c>
      <c r="F4205" s="27">
        <v>2848.59</v>
      </c>
      <c r="G4205" s="26">
        <f>(E4205-F4205)/E4205</f>
        <v>0.30685169503898152</v>
      </c>
      <c r="H4205" s="27">
        <f>E4205-F4205</f>
        <v>1261.0500000000002</v>
      </c>
      <c r="I4205" s="35">
        <f>E4205/D4205</f>
        <v>0.1799997897628525</v>
      </c>
      <c r="J4205" s="3">
        <v>185003.36</v>
      </c>
      <c r="K4205" s="26">
        <v>6.0999999999999999E-2</v>
      </c>
      <c r="L4205" s="4" t="b">
        <v>0</v>
      </c>
      <c r="M4205" s="4" t="s">
        <v>58</v>
      </c>
      <c r="N4205" s="35">
        <f>'Landed Freight Margin Tool'!$D$4</f>
        <v>0.58708499999999997</v>
      </c>
      <c r="O4205" s="30">
        <f>(MAX($F4205,MIN(0.18*$D4205,$F4205*(1+$N4205))))</f>
        <v>4109.6448</v>
      </c>
      <c r="P4205" s="35">
        <f>O4205/D4205</f>
        <v>0.18</v>
      </c>
    </row>
    <row r="4206" spans="1:16" x14ac:dyDescent="0.3">
      <c r="A4206" s="2">
        <v>45016</v>
      </c>
      <c r="B4206" s="3" t="s">
        <v>15069</v>
      </c>
      <c r="C4206" s="4" t="s">
        <v>15070</v>
      </c>
      <c r="D4206" s="27">
        <v>4756.95</v>
      </c>
      <c r="E4206" s="27">
        <v>856.25</v>
      </c>
      <c r="F4206" s="27">
        <v>619.54999999999995</v>
      </c>
      <c r="G4206" s="26">
        <f>(E4206-F4206)/E4206</f>
        <v>0.27643795620437961</v>
      </c>
      <c r="H4206" s="27">
        <f>E4206-F4206</f>
        <v>236.70000000000005</v>
      </c>
      <c r="I4206" s="35">
        <f>E4206/D4206</f>
        <v>0.17999978978126741</v>
      </c>
      <c r="J4206" s="3">
        <v>185003.36</v>
      </c>
      <c r="K4206" s="26">
        <v>6.0999999999999999E-2</v>
      </c>
      <c r="L4206" s="4" t="b">
        <v>0</v>
      </c>
      <c r="M4206" s="4" t="s">
        <v>58</v>
      </c>
      <c r="N4206" s="35">
        <f>'Landed Freight Margin Tool'!$D$4</f>
        <v>0.58708499999999997</v>
      </c>
      <c r="O4206" s="30">
        <f>(MAX($F4206,MIN(0.18*$D4206,$F4206*(1+$N4206))))</f>
        <v>856.25099999999998</v>
      </c>
      <c r="P4206" s="35">
        <f>O4206/D4206</f>
        <v>0.18</v>
      </c>
    </row>
    <row r="4207" spans="1:16" x14ac:dyDescent="0.3">
      <c r="A4207" s="2">
        <v>45124</v>
      </c>
      <c r="B4207" s="3" t="s">
        <v>16741</v>
      </c>
      <c r="C4207" s="4" t="s">
        <v>5351</v>
      </c>
      <c r="D4207" s="27">
        <v>16178.63</v>
      </c>
      <c r="E4207" s="27">
        <v>2912.15</v>
      </c>
      <c r="F4207" s="27">
        <v>1973.24</v>
      </c>
      <c r="G4207" s="26">
        <f>(E4207-F4207)/E4207</f>
        <v>0.32241127689164367</v>
      </c>
      <c r="H4207" s="27">
        <f>E4207-F4207</f>
        <v>938.91000000000008</v>
      </c>
      <c r="I4207" s="35">
        <f>E4207/D4207</f>
        <v>0.17999978984623544</v>
      </c>
      <c r="J4207" s="3">
        <v>185003.36</v>
      </c>
      <c r="K4207" s="26">
        <v>6.0999999999999999E-2</v>
      </c>
      <c r="L4207" s="4" t="b">
        <v>0</v>
      </c>
      <c r="M4207" s="4" t="s">
        <v>58</v>
      </c>
      <c r="N4207" s="35">
        <f>'Landed Freight Margin Tool'!$D$4</f>
        <v>0.58708499999999997</v>
      </c>
      <c r="O4207" s="30">
        <f>(MAX($F4207,MIN(0.18*$D4207,$F4207*(1+$N4207))))</f>
        <v>2912.1533999999997</v>
      </c>
      <c r="P4207" s="35">
        <f>O4207/D4207</f>
        <v>0.18</v>
      </c>
    </row>
    <row r="4208" spans="1:16" x14ac:dyDescent="0.3">
      <c r="A4208" s="2">
        <v>45215</v>
      </c>
      <c r="B4208" s="3" t="s">
        <v>10608</v>
      </c>
      <c r="C4208" s="4" t="s">
        <v>10609</v>
      </c>
      <c r="D4208" s="27">
        <v>15227.24</v>
      </c>
      <c r="E4208" s="27">
        <v>2740.9</v>
      </c>
      <c r="F4208" s="27">
        <v>1843.95</v>
      </c>
      <c r="G4208" s="26">
        <f>(E4208-F4208)/E4208</f>
        <v>0.32724652486409572</v>
      </c>
      <c r="H4208" s="27">
        <f>E4208-F4208</f>
        <v>896.95</v>
      </c>
      <c r="I4208" s="35">
        <f>E4208/D4208</f>
        <v>0.17999978985029461</v>
      </c>
      <c r="J4208" s="3">
        <v>185003.36</v>
      </c>
      <c r="K4208" s="26">
        <v>6.0999999999999999E-2</v>
      </c>
      <c r="L4208" s="4" t="b">
        <v>0</v>
      </c>
      <c r="M4208" s="4" t="s">
        <v>58</v>
      </c>
      <c r="N4208" s="35">
        <f>'Landed Freight Margin Tool'!$D$4</f>
        <v>0.58708499999999997</v>
      </c>
      <c r="O4208" s="30">
        <f>(MAX($F4208,MIN(0.18*$D4208,$F4208*(1+$N4208))))</f>
        <v>2740.9031999999997</v>
      </c>
      <c r="P4208" s="35">
        <f>O4208/D4208</f>
        <v>0.18</v>
      </c>
    </row>
    <row r="4209" spans="1:16" x14ac:dyDescent="0.3">
      <c r="A4209" s="2">
        <v>45083</v>
      </c>
      <c r="B4209" s="3" t="s">
        <v>2402</v>
      </c>
      <c r="C4209" s="4" t="s">
        <v>2403</v>
      </c>
      <c r="D4209" s="27">
        <v>4760.45</v>
      </c>
      <c r="E4209" s="27">
        <v>856.88</v>
      </c>
      <c r="F4209" s="27">
        <v>629.45000000000005</v>
      </c>
      <c r="G4209" s="26">
        <f>(E4209-F4209)/E4209</f>
        <v>0.26541639436093728</v>
      </c>
      <c r="H4209" s="27">
        <f>E4209-F4209</f>
        <v>227.42999999999995</v>
      </c>
      <c r="I4209" s="35">
        <f>E4209/D4209</f>
        <v>0.17999978993582541</v>
      </c>
      <c r="J4209" s="3">
        <v>185003.36</v>
      </c>
      <c r="K4209" s="26">
        <v>6.0999999999999999E-2</v>
      </c>
      <c r="L4209" s="4" t="b">
        <v>0</v>
      </c>
      <c r="M4209" s="4" t="s">
        <v>58</v>
      </c>
      <c r="N4209" s="35">
        <f>'Landed Freight Margin Tool'!$D$4</f>
        <v>0.58708499999999997</v>
      </c>
      <c r="O4209" s="30">
        <f>(MAX($F4209,MIN(0.18*$D4209,$F4209*(1+$N4209))))</f>
        <v>856.88099999999997</v>
      </c>
      <c r="P4209" s="35">
        <f>O4209/D4209</f>
        <v>0.18</v>
      </c>
    </row>
    <row r="4210" spans="1:16" x14ac:dyDescent="0.3">
      <c r="A4210" s="2">
        <v>45210</v>
      </c>
      <c r="B4210" s="3" t="s">
        <v>19300</v>
      </c>
      <c r="C4210" s="4" t="s">
        <v>2371</v>
      </c>
      <c r="D4210" s="27">
        <v>18091.91</v>
      </c>
      <c r="E4210" s="27">
        <v>3256.54</v>
      </c>
      <c r="F4210" s="27">
        <v>2045.84</v>
      </c>
      <c r="G4210" s="26">
        <f>(E4210-F4210)/E4210</f>
        <v>0.37177495132871086</v>
      </c>
      <c r="H4210" s="27">
        <f>E4210-F4210</f>
        <v>1210.7</v>
      </c>
      <c r="I4210" s="35">
        <f>E4210/D4210</f>
        <v>0.17999978996136948</v>
      </c>
      <c r="J4210" s="3">
        <v>185003.36</v>
      </c>
      <c r="K4210" s="26">
        <v>6.0999999999999999E-2</v>
      </c>
      <c r="L4210" s="4" t="b">
        <v>0</v>
      </c>
      <c r="M4210" s="4" t="s">
        <v>58</v>
      </c>
      <c r="N4210" s="35">
        <f>'Landed Freight Margin Tool'!$D$4</f>
        <v>0.58708499999999997</v>
      </c>
      <c r="O4210" s="30">
        <f>(MAX($F4210,MIN(0.18*$D4210,$F4210*(1+$N4210))))</f>
        <v>3246.9219763999999</v>
      </c>
      <c r="P4210" s="35">
        <f>O4210/D4210</f>
        <v>0.17946816982839292</v>
      </c>
    </row>
    <row r="4211" spans="1:16" x14ac:dyDescent="0.3">
      <c r="A4211" s="2">
        <v>45145</v>
      </c>
      <c r="B4211" s="3" t="s">
        <v>19064</v>
      </c>
      <c r="C4211" s="4" t="s">
        <v>19065</v>
      </c>
      <c r="D4211" s="27">
        <v>8573.51</v>
      </c>
      <c r="E4211" s="27">
        <v>1543.23</v>
      </c>
      <c r="F4211" s="27">
        <v>991.47</v>
      </c>
      <c r="G4211" s="26">
        <f>(E4211-F4211)/E4211</f>
        <v>0.35753581773293674</v>
      </c>
      <c r="H4211" s="27">
        <f>E4211-F4211</f>
        <v>551.76</v>
      </c>
      <c r="I4211" s="35">
        <f>E4211/D4211</f>
        <v>0.17999979005098263</v>
      </c>
      <c r="J4211" s="3">
        <v>185003.36</v>
      </c>
      <c r="K4211" s="26">
        <v>6.0999999999999999E-2</v>
      </c>
      <c r="L4211" s="4" t="b">
        <v>0</v>
      </c>
      <c r="M4211" s="4" t="s">
        <v>58</v>
      </c>
      <c r="N4211" s="35">
        <f>'Landed Freight Margin Tool'!$D$4</f>
        <v>0.58708499999999997</v>
      </c>
      <c r="O4211" s="30">
        <f>(MAX($F4211,MIN(0.18*$D4211,$F4211*(1+$N4211))))</f>
        <v>1543.2318</v>
      </c>
      <c r="P4211" s="35">
        <f>O4211/D4211</f>
        <v>0.18</v>
      </c>
    </row>
    <row r="4212" spans="1:16" x14ac:dyDescent="0.3">
      <c r="A4212" s="2">
        <v>45019</v>
      </c>
      <c r="B4212" s="3" t="s">
        <v>1671</v>
      </c>
      <c r="C4212" s="4" t="s">
        <v>1672</v>
      </c>
      <c r="D4212" s="27">
        <v>20007.689999999999</v>
      </c>
      <c r="E4212" s="27">
        <v>3601.38</v>
      </c>
      <c r="F4212" s="27">
        <v>2426.5700000000002</v>
      </c>
      <c r="G4212" s="26">
        <f>(E4212-F4212)/E4212</f>
        <v>0.32621106353675533</v>
      </c>
      <c r="H4212" s="27">
        <f>E4212-F4212</f>
        <v>1174.81</v>
      </c>
      <c r="I4212" s="35">
        <f>E4212/D4212</f>
        <v>0.17999979008071398</v>
      </c>
      <c r="J4212" s="3">
        <v>185003.36</v>
      </c>
      <c r="K4212" s="26">
        <v>6.0999999999999999E-2</v>
      </c>
      <c r="L4212" s="4" t="b">
        <v>0</v>
      </c>
      <c r="M4212" s="4" t="s">
        <v>58</v>
      </c>
      <c r="N4212" s="35">
        <f>'Landed Freight Margin Tool'!$D$4</f>
        <v>0.58708499999999997</v>
      </c>
      <c r="O4212" s="30">
        <f>(MAX($F4212,MIN(0.18*$D4212,$F4212*(1+$N4212))))</f>
        <v>3601.3841999999995</v>
      </c>
      <c r="P4212" s="35">
        <f>O4212/D4212</f>
        <v>0.18</v>
      </c>
    </row>
    <row r="4213" spans="1:16" x14ac:dyDescent="0.3">
      <c r="A4213" s="2">
        <v>45022</v>
      </c>
      <c r="B4213" s="3" t="s">
        <v>12908</v>
      </c>
      <c r="C4213" s="4" t="s">
        <v>493</v>
      </c>
      <c r="D4213" s="27">
        <v>17151.52</v>
      </c>
      <c r="E4213" s="27">
        <v>3087.27</v>
      </c>
      <c r="F4213" s="27">
        <v>1978.6</v>
      </c>
      <c r="G4213" s="26">
        <f>(E4213-F4213)/E4213</f>
        <v>0.35911015233523469</v>
      </c>
      <c r="H4213" s="27">
        <f>E4213-F4213</f>
        <v>1108.67</v>
      </c>
      <c r="I4213" s="35">
        <f>E4213/D4213</f>
        <v>0.1799997901060664</v>
      </c>
      <c r="J4213" s="3">
        <v>185003.36</v>
      </c>
      <c r="K4213" s="26">
        <v>6.0999999999999999E-2</v>
      </c>
      <c r="L4213" s="4" t="b">
        <v>0</v>
      </c>
      <c r="M4213" s="4" t="s">
        <v>58</v>
      </c>
      <c r="N4213" s="35">
        <f>'Landed Freight Margin Tool'!$D$4</f>
        <v>0.58708499999999997</v>
      </c>
      <c r="O4213" s="30">
        <f>(MAX($F4213,MIN(0.18*$D4213,$F4213*(1+$N4213))))</f>
        <v>3087.2736</v>
      </c>
      <c r="P4213" s="35">
        <f>O4213/D4213</f>
        <v>0.18</v>
      </c>
    </row>
    <row r="4214" spans="1:16" x14ac:dyDescent="0.3">
      <c r="A4214" s="2">
        <v>44952</v>
      </c>
      <c r="B4214" s="3" t="s">
        <v>6467</v>
      </c>
      <c r="C4214" s="4" t="s">
        <v>6468</v>
      </c>
      <c r="D4214" s="27">
        <v>23833.75</v>
      </c>
      <c r="E4214" s="27">
        <v>4290.07</v>
      </c>
      <c r="F4214" s="27">
        <v>3033.36</v>
      </c>
      <c r="G4214" s="26">
        <f>(E4214-F4214)/E4214</f>
        <v>0.29293461412051541</v>
      </c>
      <c r="H4214" s="27">
        <f>E4214-F4214</f>
        <v>1256.7099999999996</v>
      </c>
      <c r="I4214" s="35">
        <f>E4214/D4214</f>
        <v>0.1799997902134578</v>
      </c>
      <c r="J4214" s="3">
        <v>185003.36</v>
      </c>
      <c r="K4214" s="26">
        <v>6.0999999999999999E-2</v>
      </c>
      <c r="L4214" s="4" t="b">
        <v>0</v>
      </c>
      <c r="M4214" s="4" t="s">
        <v>58</v>
      </c>
      <c r="N4214" s="35">
        <f>'Landed Freight Margin Tool'!$D$4</f>
        <v>0.58708499999999997</v>
      </c>
      <c r="O4214" s="30">
        <f>(MAX($F4214,MIN(0.18*$D4214,$F4214*(1+$N4214))))</f>
        <v>4290.0749999999998</v>
      </c>
      <c r="P4214" s="35">
        <f>O4214/D4214</f>
        <v>0.18</v>
      </c>
    </row>
    <row r="4215" spans="1:16" x14ac:dyDescent="0.3">
      <c r="A4215" s="2">
        <v>45091</v>
      </c>
      <c r="B4215" s="3" t="s">
        <v>1048</v>
      </c>
      <c r="C4215" s="4" t="s">
        <v>1049</v>
      </c>
      <c r="D4215" s="27">
        <v>21931.97</v>
      </c>
      <c r="E4215" s="27">
        <v>3947.75</v>
      </c>
      <c r="F4215" s="27">
        <v>2083.77</v>
      </c>
      <c r="G4215" s="26">
        <f>(E4215-F4215)/E4215</f>
        <v>0.472162624279653</v>
      </c>
      <c r="H4215" s="27">
        <f>E4215-F4215</f>
        <v>1863.98</v>
      </c>
      <c r="I4215" s="35">
        <f>E4215/D4215</f>
        <v>0.17999979026051921</v>
      </c>
      <c r="J4215" s="3">
        <v>185003.36</v>
      </c>
      <c r="K4215" s="26">
        <v>6.0999999999999999E-2</v>
      </c>
      <c r="L4215" s="4" t="b">
        <v>0</v>
      </c>
      <c r="M4215" s="4" t="s">
        <v>58</v>
      </c>
      <c r="N4215" s="35">
        <f>'Landed Freight Margin Tool'!$D$4</f>
        <v>0.58708499999999997</v>
      </c>
      <c r="O4215" s="30">
        <f>(MAX($F4215,MIN(0.18*$D4215,$F4215*(1+$N4215))))</f>
        <v>3307.1201104500001</v>
      </c>
      <c r="P4215" s="35">
        <f>O4215/D4215</f>
        <v>0.15078992495658164</v>
      </c>
    </row>
    <row r="4216" spans="1:16" x14ac:dyDescent="0.3">
      <c r="A4216" s="2">
        <v>45223</v>
      </c>
      <c r="B4216" s="3" t="s">
        <v>17779</v>
      </c>
      <c r="C4216" s="4" t="s">
        <v>17780</v>
      </c>
      <c r="D4216" s="27">
        <v>9536.9</v>
      </c>
      <c r="E4216" s="27">
        <v>1716.64</v>
      </c>
      <c r="F4216" s="27">
        <v>1068.6199999999999</v>
      </c>
      <c r="G4216" s="26">
        <f>(E4216-F4216)/E4216</f>
        <v>0.37749324261347761</v>
      </c>
      <c r="H4216" s="27">
        <f>E4216-F4216</f>
        <v>648.02000000000021</v>
      </c>
      <c r="I4216" s="35">
        <f>E4216/D4216</f>
        <v>0.17999979028824881</v>
      </c>
      <c r="J4216" s="3">
        <v>185003.36</v>
      </c>
      <c r="K4216" s="26">
        <v>6.0999999999999999E-2</v>
      </c>
      <c r="L4216" s="4" t="b">
        <v>0</v>
      </c>
      <c r="M4216" s="4" t="s">
        <v>58</v>
      </c>
      <c r="N4216" s="35">
        <f>'Landed Freight Margin Tool'!$D$4</f>
        <v>0.58708499999999997</v>
      </c>
      <c r="O4216" s="30">
        <f>(MAX($F4216,MIN(0.18*$D4216,$F4216*(1+$N4216))))</f>
        <v>1695.9907727</v>
      </c>
      <c r="P4216" s="35">
        <f>O4216/D4216</f>
        <v>0.17783459747926475</v>
      </c>
    </row>
    <row r="4217" spans="1:16" x14ac:dyDescent="0.3">
      <c r="A4217" s="2">
        <v>45170</v>
      </c>
      <c r="B4217" s="3" t="s">
        <v>8724</v>
      </c>
      <c r="C4217" s="4" t="s">
        <v>8725</v>
      </c>
      <c r="D4217" s="27">
        <v>9539.9</v>
      </c>
      <c r="E4217" s="27">
        <v>1717.18</v>
      </c>
      <c r="F4217" s="27">
        <v>953.71</v>
      </c>
      <c r="G4217" s="26">
        <f>(E4217-F4217)/E4217</f>
        <v>0.44460685542575618</v>
      </c>
      <c r="H4217" s="27">
        <f>E4217-F4217</f>
        <v>763.47</v>
      </c>
      <c r="I4217" s="35">
        <f>E4217/D4217</f>
        <v>0.17999979035419661</v>
      </c>
      <c r="J4217" s="3">
        <v>185003.36</v>
      </c>
      <c r="K4217" s="26">
        <v>6.0999999999999999E-2</v>
      </c>
      <c r="L4217" s="4" t="b">
        <v>0</v>
      </c>
      <c r="M4217" s="4" t="s">
        <v>58</v>
      </c>
      <c r="N4217" s="35">
        <f>'Landed Freight Margin Tool'!$D$4</f>
        <v>0.58708499999999997</v>
      </c>
      <c r="O4217" s="30">
        <f>(MAX($F4217,MIN(0.18*$D4217,$F4217*(1+$N4217))))</f>
        <v>1513.6188353500002</v>
      </c>
      <c r="P4217" s="35">
        <f>O4217/D4217</f>
        <v>0.1586619184006122</v>
      </c>
    </row>
    <row r="4218" spans="1:16" x14ac:dyDescent="0.3">
      <c r="A4218" s="2">
        <v>45205</v>
      </c>
      <c r="B4218" s="3" t="s">
        <v>4126</v>
      </c>
      <c r="C4218" s="4" t="s">
        <v>4127</v>
      </c>
      <c r="D4218" s="27">
        <v>18137.41</v>
      </c>
      <c r="E4218" s="27">
        <v>3264.73</v>
      </c>
      <c r="F4218" s="27">
        <v>1373.04</v>
      </c>
      <c r="G4218" s="26">
        <f>(E4218-F4218)/E4218</f>
        <v>0.57943229608574065</v>
      </c>
      <c r="H4218" s="27">
        <f>E4218-F4218</f>
        <v>1891.69</v>
      </c>
      <c r="I4218" s="35">
        <f>E4218/D4218</f>
        <v>0.17999979048827811</v>
      </c>
      <c r="J4218" s="3">
        <v>185003.36</v>
      </c>
      <c r="K4218" s="26">
        <v>6.0999999999999999E-2</v>
      </c>
      <c r="L4218" s="4" t="b">
        <v>0</v>
      </c>
      <c r="M4218" s="4" t="s">
        <v>58</v>
      </c>
      <c r="N4218" s="35">
        <f>'Landed Freight Margin Tool'!$D$4</f>
        <v>0.58708499999999997</v>
      </c>
      <c r="O4218" s="30">
        <f>(MAX($F4218,MIN(0.18*$D4218,$F4218*(1+$N4218))))</f>
        <v>2179.1311884000002</v>
      </c>
      <c r="P4218" s="35">
        <f>O4218/D4218</f>
        <v>0.12014566514182566</v>
      </c>
    </row>
    <row r="4219" spans="1:16" x14ac:dyDescent="0.3">
      <c r="A4219" s="2">
        <v>45153</v>
      </c>
      <c r="B4219" s="3" t="s">
        <v>859</v>
      </c>
      <c r="C4219" s="4" t="s">
        <v>860</v>
      </c>
      <c r="D4219" s="27">
        <v>6692.23</v>
      </c>
      <c r="E4219" s="27">
        <v>1204.5999999999999</v>
      </c>
      <c r="F4219" s="27">
        <v>740.14</v>
      </c>
      <c r="G4219" s="26">
        <f>(E4219-F4219)/E4219</f>
        <v>0.38557197409928601</v>
      </c>
      <c r="H4219" s="27">
        <f>E4219-F4219</f>
        <v>464.45999999999992</v>
      </c>
      <c r="I4219" s="35">
        <f>E4219/D4219</f>
        <v>0.17999979080216907</v>
      </c>
      <c r="J4219" s="3">
        <v>185003.36</v>
      </c>
      <c r="K4219" s="26">
        <v>6.0999999999999999E-2</v>
      </c>
      <c r="L4219" s="4" t="b">
        <v>0</v>
      </c>
      <c r="M4219" s="4" t="s">
        <v>58</v>
      </c>
      <c r="N4219" s="35">
        <f>'Landed Freight Margin Tool'!$D$4</f>
        <v>0.58708499999999997</v>
      </c>
      <c r="O4219" s="30">
        <f>(MAX($F4219,MIN(0.18*$D4219,$F4219*(1+$N4219))))</f>
        <v>1174.6650919000001</v>
      </c>
      <c r="P4219" s="35">
        <f>O4219/D4219</f>
        <v>0.17552670662843331</v>
      </c>
    </row>
    <row r="4220" spans="1:16" x14ac:dyDescent="0.3">
      <c r="A4220" s="2">
        <v>45008</v>
      </c>
      <c r="B4220" s="3" t="s">
        <v>2881</v>
      </c>
      <c r="C4220" s="4" t="s">
        <v>2882</v>
      </c>
      <c r="D4220" s="27">
        <v>22953.360000000001</v>
      </c>
      <c r="E4220" s="27">
        <v>4131.6000000000004</v>
      </c>
      <c r="F4220" s="27">
        <v>2152.06</v>
      </c>
      <c r="G4220" s="26">
        <f>(E4220-F4220)/E4220</f>
        <v>0.47912188982476528</v>
      </c>
      <c r="H4220" s="27">
        <f>E4220-F4220</f>
        <v>1979.5400000000004</v>
      </c>
      <c r="I4220" s="35">
        <f>E4220/D4220</f>
        <v>0.17999979088028945</v>
      </c>
      <c r="J4220" s="3">
        <v>185003.36</v>
      </c>
      <c r="K4220" s="26">
        <v>6.0999999999999999E-2</v>
      </c>
      <c r="L4220" s="4" t="b">
        <v>0</v>
      </c>
      <c r="M4220" s="4" t="s">
        <v>58</v>
      </c>
      <c r="N4220" s="35">
        <f>'Landed Freight Margin Tool'!$D$4</f>
        <v>0.58708499999999997</v>
      </c>
      <c r="O4220" s="30">
        <f>(MAX($F4220,MIN(0.18*$D4220,$F4220*(1+$N4220))))</f>
        <v>3415.5021451000002</v>
      </c>
      <c r="P4220" s="35">
        <f>O4220/D4220</f>
        <v>0.14880183751311354</v>
      </c>
    </row>
    <row r="4221" spans="1:16" x14ac:dyDescent="0.3">
      <c r="A4221" s="2">
        <v>45029</v>
      </c>
      <c r="B4221" s="3" t="s">
        <v>18286</v>
      </c>
      <c r="C4221" s="4" t="s">
        <v>18287</v>
      </c>
      <c r="D4221" s="27">
        <v>21059.08</v>
      </c>
      <c r="E4221" s="27">
        <v>3790.63</v>
      </c>
      <c r="F4221" s="27">
        <v>2716.37</v>
      </c>
      <c r="G4221" s="26">
        <f>(E4221-F4221)/E4221</f>
        <v>0.28339880178228954</v>
      </c>
      <c r="H4221" s="27">
        <f>E4221-F4221</f>
        <v>1074.2600000000002</v>
      </c>
      <c r="I4221" s="35">
        <f>E4221/D4221</f>
        <v>0.17999979106399708</v>
      </c>
      <c r="J4221" s="3">
        <v>185003.36</v>
      </c>
      <c r="K4221" s="26">
        <v>6.0999999999999999E-2</v>
      </c>
      <c r="L4221" s="4" t="b">
        <v>0</v>
      </c>
      <c r="M4221" s="4" t="s">
        <v>58</v>
      </c>
      <c r="N4221" s="35">
        <f>'Landed Freight Margin Tool'!$D$4</f>
        <v>0.58708499999999997</v>
      </c>
      <c r="O4221" s="30">
        <f>(MAX($F4221,MIN(0.18*$D4221,$F4221*(1+$N4221))))</f>
        <v>3790.6344000000004</v>
      </c>
      <c r="P4221" s="35">
        <f>O4221/D4221</f>
        <v>0.18</v>
      </c>
    </row>
    <row r="4222" spans="1:16" x14ac:dyDescent="0.3">
      <c r="A4222" s="2">
        <v>45036</v>
      </c>
      <c r="B4222" s="3" t="s">
        <v>21022</v>
      </c>
      <c r="C4222" s="4" t="s">
        <v>21023</v>
      </c>
      <c r="D4222" s="27">
        <v>10536.29</v>
      </c>
      <c r="E4222" s="27">
        <v>1896.53</v>
      </c>
      <c r="F4222" s="27">
        <v>1390.19</v>
      </c>
      <c r="G4222" s="26">
        <f>(E4222-F4222)/E4222</f>
        <v>0.26698233088851742</v>
      </c>
      <c r="H4222" s="27">
        <f>E4222-F4222</f>
        <v>506.33999999999992</v>
      </c>
      <c r="I4222" s="35">
        <f>E4222/D4222</f>
        <v>0.17999979119785045</v>
      </c>
      <c r="J4222" s="3">
        <v>185003.36</v>
      </c>
      <c r="K4222" s="26">
        <v>6.0999999999999999E-2</v>
      </c>
      <c r="L4222" s="4" t="b">
        <v>0</v>
      </c>
      <c r="M4222" s="4" t="s">
        <v>58</v>
      </c>
      <c r="N4222" s="35">
        <f>'Landed Freight Margin Tool'!$D$4</f>
        <v>0.58708499999999997</v>
      </c>
      <c r="O4222" s="30">
        <f>(MAX($F4222,MIN(0.18*$D4222,$F4222*(1+$N4222))))</f>
        <v>1896.5322000000001</v>
      </c>
      <c r="P4222" s="35">
        <f>O4222/D4222</f>
        <v>0.18</v>
      </c>
    </row>
    <row r="4223" spans="1:16" x14ac:dyDescent="0.3">
      <c r="A4223" s="2">
        <v>44929</v>
      </c>
      <c r="B4223" s="3" t="s">
        <v>10735</v>
      </c>
      <c r="C4223" s="4" t="s">
        <v>10736</v>
      </c>
      <c r="D4223" s="27">
        <v>17272.52</v>
      </c>
      <c r="E4223" s="27">
        <v>3109.05</v>
      </c>
      <c r="F4223" s="27">
        <v>1085.8</v>
      </c>
      <c r="G4223" s="26">
        <f>(E4223-F4223)/E4223</f>
        <v>0.65076148662774802</v>
      </c>
      <c r="H4223" s="27">
        <f>E4223-F4223</f>
        <v>2023.2500000000002</v>
      </c>
      <c r="I4223" s="35">
        <f>E4223/D4223</f>
        <v>0.1799997915764463</v>
      </c>
      <c r="J4223" s="3">
        <v>185003.36</v>
      </c>
      <c r="K4223" s="26">
        <v>6.0999999999999999E-2</v>
      </c>
      <c r="L4223" s="4" t="b">
        <v>0</v>
      </c>
      <c r="M4223" s="4" t="s">
        <v>58</v>
      </c>
      <c r="N4223" s="35">
        <f>'Landed Freight Margin Tool'!$D$4</f>
        <v>0.58708499999999997</v>
      </c>
      <c r="O4223" s="30">
        <f>(MAX($F4223,MIN(0.18*$D4223,$F4223*(1+$N4223))))</f>
        <v>1723.256893</v>
      </c>
      <c r="P4223" s="35">
        <f>O4223/D4223</f>
        <v>9.976870155599761E-2</v>
      </c>
    </row>
    <row r="4224" spans="1:16" x14ac:dyDescent="0.3">
      <c r="A4224" s="2">
        <v>45030</v>
      </c>
      <c r="B4224" s="3" t="s">
        <v>6266</v>
      </c>
      <c r="C4224" s="4" t="s">
        <v>6267</v>
      </c>
      <c r="D4224" s="27">
        <v>23068.86</v>
      </c>
      <c r="E4224" s="27">
        <v>4152.3900000000003</v>
      </c>
      <c r="F4224" s="27">
        <v>2901.03</v>
      </c>
      <c r="G4224" s="26">
        <f>(E4224-F4224)/E4224</f>
        <v>0.30135897639672576</v>
      </c>
      <c r="H4224" s="27">
        <f>E4224-F4224</f>
        <v>1251.3600000000001</v>
      </c>
      <c r="I4224" s="35">
        <f>E4224/D4224</f>
        <v>0.1799997919272994</v>
      </c>
      <c r="J4224" s="3">
        <v>185003.36</v>
      </c>
      <c r="K4224" s="26">
        <v>6.0999999999999999E-2</v>
      </c>
      <c r="L4224" s="4" t="b">
        <v>0</v>
      </c>
      <c r="M4224" s="4" t="s">
        <v>58</v>
      </c>
      <c r="N4224" s="35">
        <f>'Landed Freight Margin Tool'!$D$4</f>
        <v>0.58708499999999997</v>
      </c>
      <c r="O4224" s="30">
        <f>(MAX($F4224,MIN(0.18*$D4224,$F4224*(1+$N4224))))</f>
        <v>4152.3948</v>
      </c>
      <c r="P4224" s="35">
        <f>O4224/D4224</f>
        <v>0.18</v>
      </c>
    </row>
    <row r="4225" spans="1:16" x14ac:dyDescent="0.3">
      <c r="A4225" s="2">
        <v>45176</v>
      </c>
      <c r="B4225" s="3" t="s">
        <v>12375</v>
      </c>
      <c r="C4225" s="4" t="s">
        <v>12376</v>
      </c>
      <c r="D4225" s="27">
        <v>21153.08</v>
      </c>
      <c r="E4225" s="27">
        <v>3807.55</v>
      </c>
      <c r="F4225" s="27">
        <v>2297.0500000000002</v>
      </c>
      <c r="G4225" s="26">
        <f>(E4225-F4225)/E4225</f>
        <v>0.39671179629945763</v>
      </c>
      <c r="H4225" s="27">
        <f>E4225-F4225</f>
        <v>1510.5</v>
      </c>
      <c r="I4225" s="35">
        <f>E4225/D4225</f>
        <v>0.17999979199246635</v>
      </c>
      <c r="J4225" s="3">
        <v>185003.36</v>
      </c>
      <c r="K4225" s="26">
        <v>6.0999999999999999E-2</v>
      </c>
      <c r="L4225" s="4" t="b">
        <v>0</v>
      </c>
      <c r="M4225" s="4" t="s">
        <v>58</v>
      </c>
      <c r="N4225" s="35">
        <f>'Landed Freight Margin Tool'!$D$4</f>
        <v>0.58708499999999997</v>
      </c>
      <c r="O4225" s="30">
        <f>(MAX($F4225,MIN(0.18*$D4225,$F4225*(1+$N4225))))</f>
        <v>3645.6135992500003</v>
      </c>
      <c r="P4225" s="35">
        <f>O4225/D4225</f>
        <v>0.17234433941771127</v>
      </c>
    </row>
    <row r="4226" spans="1:16" x14ac:dyDescent="0.3">
      <c r="A4226" s="2">
        <v>45069</v>
      </c>
      <c r="B4226" s="3" t="s">
        <v>14205</v>
      </c>
      <c r="C4226" s="4" t="s">
        <v>14206</v>
      </c>
      <c r="D4226" s="27">
        <v>21156.58</v>
      </c>
      <c r="E4226" s="27">
        <v>3808.18</v>
      </c>
      <c r="F4226" s="27">
        <v>2388.5700000000002</v>
      </c>
      <c r="G4226" s="26">
        <f>(E4226-F4226)/E4226</f>
        <v>0.37277912283558018</v>
      </c>
      <c r="H4226" s="27">
        <f>E4226-F4226</f>
        <v>1419.6099999999997</v>
      </c>
      <c r="I4226" s="35">
        <f>E4226/D4226</f>
        <v>0.17999979202687766</v>
      </c>
      <c r="J4226" s="3">
        <v>185003.36</v>
      </c>
      <c r="K4226" s="26">
        <v>6.0999999999999999E-2</v>
      </c>
      <c r="L4226" s="4" t="b">
        <v>0</v>
      </c>
      <c r="M4226" s="4" t="s">
        <v>58</v>
      </c>
      <c r="N4226" s="35">
        <f>'Landed Freight Margin Tool'!$D$4</f>
        <v>0.58708499999999997</v>
      </c>
      <c r="O4226" s="30">
        <f>(MAX($F4226,MIN(0.18*$D4226,$F4226*(1+$N4226))))</f>
        <v>3790.8636184500006</v>
      </c>
      <c r="P4226" s="35">
        <f>O4226/D4226</f>
        <v>0.17918130522277231</v>
      </c>
    </row>
    <row r="4227" spans="1:16" x14ac:dyDescent="0.3">
      <c r="A4227" s="2">
        <v>45023</v>
      </c>
      <c r="B4227" s="3" t="s">
        <v>7502</v>
      </c>
      <c r="C4227" s="4" t="s">
        <v>7503</v>
      </c>
      <c r="D4227" s="27">
        <v>9617.9</v>
      </c>
      <c r="E4227" s="27">
        <v>1731.22</v>
      </c>
      <c r="F4227" s="27">
        <v>1586.99</v>
      </c>
      <c r="G4227" s="26">
        <f>(E4227-F4227)/E4227</f>
        <v>8.3311190952045394E-2</v>
      </c>
      <c r="H4227" s="27">
        <f>E4227-F4227</f>
        <v>144.23000000000002</v>
      </c>
      <c r="I4227" s="35">
        <f>E4227/D4227</f>
        <v>0.17999979205439859</v>
      </c>
      <c r="J4227" s="3">
        <v>185003.36</v>
      </c>
      <c r="K4227" s="26">
        <v>6.0999999999999999E-2</v>
      </c>
      <c r="L4227" s="4" t="b">
        <v>0</v>
      </c>
      <c r="M4227" s="4" t="s">
        <v>58</v>
      </c>
      <c r="N4227" s="35">
        <f>'Landed Freight Margin Tool'!$D$4</f>
        <v>0.58708499999999997</v>
      </c>
      <c r="O4227" s="30">
        <f>(MAX($F4227,MIN(0.18*$D4227,$F4227*(1+$N4227))))</f>
        <v>1731.222</v>
      </c>
      <c r="P4227" s="35">
        <f>O4227/D4227</f>
        <v>0.18</v>
      </c>
    </row>
    <row r="4228" spans="1:16" x14ac:dyDescent="0.3">
      <c r="A4228" s="2">
        <v>45035</v>
      </c>
      <c r="B4228" s="3" t="s">
        <v>9617</v>
      </c>
      <c r="C4228" s="4" t="s">
        <v>9618</v>
      </c>
      <c r="D4228" s="27">
        <v>4808.95</v>
      </c>
      <c r="E4228" s="27">
        <v>865.61</v>
      </c>
      <c r="F4228" s="27">
        <v>608.71</v>
      </c>
      <c r="G4228" s="26">
        <f>(E4228-F4228)/E4228</f>
        <v>0.29678492623698893</v>
      </c>
      <c r="H4228" s="27">
        <f>E4228-F4228</f>
        <v>256.89999999999998</v>
      </c>
      <c r="I4228" s="35">
        <f>E4228/D4228</f>
        <v>0.17999979205439859</v>
      </c>
      <c r="J4228" s="3">
        <v>185003.36</v>
      </c>
      <c r="K4228" s="26">
        <v>6.0999999999999999E-2</v>
      </c>
      <c r="L4228" s="4" t="b">
        <v>0</v>
      </c>
      <c r="M4228" s="4" t="s">
        <v>58</v>
      </c>
      <c r="N4228" s="35">
        <f>'Landed Freight Margin Tool'!$D$4</f>
        <v>0.58708499999999997</v>
      </c>
      <c r="O4228" s="30">
        <f>(MAX($F4228,MIN(0.18*$D4228,$F4228*(1+$N4228))))</f>
        <v>865.61099999999999</v>
      </c>
      <c r="P4228" s="35">
        <f>O4228/D4228</f>
        <v>0.18</v>
      </c>
    </row>
    <row r="4229" spans="1:16" x14ac:dyDescent="0.3">
      <c r="A4229" s="2">
        <v>45127</v>
      </c>
      <c r="B4229" s="3" t="s">
        <v>14028</v>
      </c>
      <c r="C4229" s="4" t="s">
        <v>14029</v>
      </c>
      <c r="D4229" s="27">
        <v>14436.35</v>
      </c>
      <c r="E4229" s="27">
        <v>2598.54</v>
      </c>
      <c r="F4229" s="27">
        <v>924.72</v>
      </c>
      <c r="G4229" s="26">
        <f>(E4229-F4229)/E4229</f>
        <v>0.64413863169318153</v>
      </c>
      <c r="H4229" s="27">
        <f>E4229-F4229</f>
        <v>1673.82</v>
      </c>
      <c r="I4229" s="35">
        <f>E4229/D4229</f>
        <v>0.17999979219123946</v>
      </c>
      <c r="J4229" s="3">
        <v>185003.36</v>
      </c>
      <c r="K4229" s="26">
        <v>6.0999999999999999E-2</v>
      </c>
      <c r="L4229" s="4" t="b">
        <v>0</v>
      </c>
      <c r="M4229" s="4" t="s">
        <v>58</v>
      </c>
      <c r="N4229" s="35">
        <f>'Landed Freight Margin Tool'!$D$4</f>
        <v>0.58708499999999997</v>
      </c>
      <c r="O4229" s="30">
        <f>(MAX($F4229,MIN(0.18*$D4229,$F4229*(1+$N4229))))</f>
        <v>1467.6092412</v>
      </c>
      <c r="P4229" s="35">
        <f>O4229/D4229</f>
        <v>0.10166068578276365</v>
      </c>
    </row>
    <row r="4230" spans="1:16" x14ac:dyDescent="0.3">
      <c r="A4230" s="2">
        <v>45205</v>
      </c>
      <c r="B4230" s="3" t="s">
        <v>17930</v>
      </c>
      <c r="C4230" s="4" t="s">
        <v>17931</v>
      </c>
      <c r="D4230" s="27">
        <v>20234.189999999999</v>
      </c>
      <c r="E4230" s="27">
        <v>3642.15</v>
      </c>
      <c r="F4230" s="27">
        <v>2048.4899999999998</v>
      </c>
      <c r="G4230" s="26">
        <f>(E4230-F4230)/E4230</f>
        <v>0.43756023228038393</v>
      </c>
      <c r="H4230" s="27">
        <f>E4230-F4230</f>
        <v>1593.6600000000003</v>
      </c>
      <c r="I4230" s="35">
        <f>E4230/D4230</f>
        <v>0.17999979243053468</v>
      </c>
      <c r="J4230" s="3">
        <v>185003.36</v>
      </c>
      <c r="K4230" s="26">
        <v>6.0999999999999999E-2</v>
      </c>
      <c r="L4230" s="4" t="b">
        <v>0</v>
      </c>
      <c r="M4230" s="4" t="s">
        <v>58</v>
      </c>
      <c r="N4230" s="35">
        <f>'Landed Freight Margin Tool'!$D$4</f>
        <v>0.58708499999999997</v>
      </c>
      <c r="O4230" s="30">
        <f>(MAX($F4230,MIN(0.18*$D4230,$F4230*(1+$N4230))))</f>
        <v>3251.1277516499999</v>
      </c>
      <c r="P4230" s="35">
        <f>O4230/D4230</f>
        <v>0.16067496409048251</v>
      </c>
    </row>
    <row r="4231" spans="1:16" x14ac:dyDescent="0.3">
      <c r="A4231" s="2">
        <v>45090</v>
      </c>
      <c r="B4231" s="3" t="s">
        <v>23311</v>
      </c>
      <c r="C4231" s="4" t="s">
        <v>23312</v>
      </c>
      <c r="D4231" s="27">
        <v>3854.56</v>
      </c>
      <c r="E4231" s="27">
        <v>693.82</v>
      </c>
      <c r="F4231" s="27">
        <v>423.21</v>
      </c>
      <c r="G4231" s="26">
        <f>(E4231-F4231)/E4231</f>
        <v>0.39002911417947023</v>
      </c>
      <c r="H4231" s="27">
        <f>E4231-F4231</f>
        <v>270.61000000000007</v>
      </c>
      <c r="I4231" s="35">
        <f>E4231/D4231</f>
        <v>0.17999979245361339</v>
      </c>
      <c r="J4231" s="3">
        <v>185003.36</v>
      </c>
      <c r="K4231" s="26">
        <v>6.0999999999999999E-2</v>
      </c>
      <c r="L4231" s="4" t="b">
        <v>0</v>
      </c>
      <c r="M4231" s="4" t="s">
        <v>58</v>
      </c>
      <c r="N4231" s="35">
        <f>'Landed Freight Margin Tool'!$D$4</f>
        <v>0.58708499999999997</v>
      </c>
      <c r="O4231" s="30">
        <f>(MAX($F4231,MIN(0.18*$D4231,$F4231*(1+$N4231))))</f>
        <v>671.67024285000002</v>
      </c>
      <c r="P4231" s="35">
        <f>O4231/D4231</f>
        <v>0.17425341487744386</v>
      </c>
    </row>
    <row r="4232" spans="1:16" x14ac:dyDescent="0.3">
      <c r="A4232" s="2">
        <v>45245</v>
      </c>
      <c r="B4232" s="3" t="s">
        <v>18044</v>
      </c>
      <c r="C4232" s="4" t="s">
        <v>1726</v>
      </c>
      <c r="D4232" s="27">
        <v>19276.3</v>
      </c>
      <c r="E4232" s="27">
        <v>3469.73</v>
      </c>
      <c r="F4232" s="27">
        <v>2432.16</v>
      </c>
      <c r="G4232" s="26">
        <f>(E4232-F4232)/E4232</f>
        <v>0.29903479521461329</v>
      </c>
      <c r="H4232" s="27">
        <f>E4232-F4232</f>
        <v>1037.5700000000002</v>
      </c>
      <c r="I4232" s="35">
        <f>E4232/D4232</f>
        <v>0.17999979249129761</v>
      </c>
      <c r="J4232" s="3">
        <v>185003.36</v>
      </c>
      <c r="K4232" s="26">
        <v>6.0999999999999999E-2</v>
      </c>
      <c r="L4232" s="4" t="b">
        <v>0</v>
      </c>
      <c r="M4232" s="4" t="s">
        <v>58</v>
      </c>
      <c r="N4232" s="35">
        <f>'Landed Freight Margin Tool'!$D$4</f>
        <v>0.58708499999999997</v>
      </c>
      <c r="O4232" s="30">
        <f>(MAX($F4232,MIN(0.18*$D4232,$F4232*(1+$N4232))))</f>
        <v>3469.7339999999999</v>
      </c>
      <c r="P4232" s="35">
        <f>O4232/D4232</f>
        <v>0.18</v>
      </c>
    </row>
    <row r="4233" spans="1:16" x14ac:dyDescent="0.3">
      <c r="A4233" s="2">
        <v>45131</v>
      </c>
      <c r="B4233" s="3" t="s">
        <v>14018</v>
      </c>
      <c r="C4233" s="4" t="s">
        <v>14019</v>
      </c>
      <c r="D4233" s="27">
        <v>24101.75</v>
      </c>
      <c r="E4233" s="27">
        <v>4338.3100000000004</v>
      </c>
      <c r="F4233" s="27">
        <v>2644.59</v>
      </c>
      <c r="G4233" s="26">
        <f>(E4233-F4233)/E4233</f>
        <v>0.39041009056522014</v>
      </c>
      <c r="H4233" s="27">
        <f>E4233-F4233</f>
        <v>1693.7200000000003</v>
      </c>
      <c r="I4233" s="35">
        <f>E4233/D4233</f>
        <v>0.17999979254618442</v>
      </c>
      <c r="J4233" s="3">
        <v>185003.36</v>
      </c>
      <c r="K4233" s="26">
        <v>6.0999999999999999E-2</v>
      </c>
      <c r="L4233" s="4" t="b">
        <v>0</v>
      </c>
      <c r="M4233" s="4" t="s">
        <v>58</v>
      </c>
      <c r="N4233" s="35">
        <f>'Landed Freight Margin Tool'!$D$4</f>
        <v>0.58708499999999997</v>
      </c>
      <c r="O4233" s="30">
        <f>(MAX($F4233,MIN(0.18*$D4233,$F4233*(1+$N4233))))</f>
        <v>4197.1891201500002</v>
      </c>
      <c r="P4233" s="35">
        <f>O4233/D4233</f>
        <v>0.17414457954920287</v>
      </c>
    </row>
    <row r="4234" spans="1:16" x14ac:dyDescent="0.3">
      <c r="A4234" s="2">
        <v>45008</v>
      </c>
      <c r="B4234" s="3" t="s">
        <v>14024</v>
      </c>
      <c r="C4234" s="4" t="s">
        <v>14025</v>
      </c>
      <c r="D4234" s="27">
        <v>4822.95</v>
      </c>
      <c r="E4234" s="27">
        <v>868.13</v>
      </c>
      <c r="F4234" s="27">
        <v>475.86</v>
      </c>
      <c r="G4234" s="26">
        <f>(E4234-F4234)/E4234</f>
        <v>0.4518562888046721</v>
      </c>
      <c r="H4234" s="27">
        <f>E4234-F4234</f>
        <v>392.27</v>
      </c>
      <c r="I4234" s="35">
        <f>E4234/D4234</f>
        <v>0.17999979265802052</v>
      </c>
      <c r="J4234" s="3">
        <v>185003.36</v>
      </c>
      <c r="K4234" s="26">
        <v>6.0999999999999999E-2</v>
      </c>
      <c r="L4234" s="4" t="b">
        <v>0</v>
      </c>
      <c r="M4234" s="4" t="s">
        <v>58</v>
      </c>
      <c r="N4234" s="35">
        <f>'Landed Freight Margin Tool'!$D$4</f>
        <v>0.58708499999999997</v>
      </c>
      <c r="O4234" s="30">
        <f>(MAX($F4234,MIN(0.18*$D4234,$F4234*(1+$N4234))))</f>
        <v>755.2302681000001</v>
      </c>
      <c r="P4234" s="35">
        <f>O4234/D4234</f>
        <v>0.15659093876154639</v>
      </c>
    </row>
    <row r="4235" spans="1:16" x14ac:dyDescent="0.3">
      <c r="A4235" s="2">
        <v>45223</v>
      </c>
      <c r="B4235" s="3" t="s">
        <v>6059</v>
      </c>
      <c r="C4235" s="4" t="s">
        <v>6060</v>
      </c>
      <c r="D4235" s="27">
        <v>18328.91</v>
      </c>
      <c r="E4235" s="27">
        <v>3299.2</v>
      </c>
      <c r="F4235" s="27">
        <v>2036.69</v>
      </c>
      <c r="G4235" s="26">
        <f>(E4235-F4235)/E4235</f>
        <v>0.3826715567410281</v>
      </c>
      <c r="H4235" s="27">
        <f>E4235-F4235</f>
        <v>1262.5099999999998</v>
      </c>
      <c r="I4235" s="35">
        <f>E4235/D4235</f>
        <v>0.17999979267725139</v>
      </c>
      <c r="J4235" s="3">
        <v>185003.36</v>
      </c>
      <c r="K4235" s="26">
        <v>6.0999999999999999E-2</v>
      </c>
      <c r="L4235" s="4" t="b">
        <v>0</v>
      </c>
      <c r="M4235" s="4" t="s">
        <v>58</v>
      </c>
      <c r="N4235" s="35">
        <f>'Landed Freight Margin Tool'!$D$4</f>
        <v>0.58708499999999997</v>
      </c>
      <c r="O4235" s="30">
        <f>(MAX($F4235,MIN(0.18*$D4235,$F4235*(1+$N4235))))</f>
        <v>3232.4001486500001</v>
      </c>
      <c r="P4235" s="35">
        <f>O4235/D4235</f>
        <v>0.17635528510151449</v>
      </c>
    </row>
    <row r="4236" spans="1:16" x14ac:dyDescent="0.3">
      <c r="A4236" s="2">
        <v>44979</v>
      </c>
      <c r="B4236" s="3" t="s">
        <v>24627</v>
      </c>
      <c r="C4236" s="4" t="s">
        <v>24628</v>
      </c>
      <c r="D4236" s="27">
        <v>24118.25</v>
      </c>
      <c r="E4236" s="27">
        <v>4341.28</v>
      </c>
      <c r="F4236" s="27">
        <v>2937.35</v>
      </c>
      <c r="G4236" s="26">
        <f>(E4236-F4236)/E4236</f>
        <v>0.32339079718424057</v>
      </c>
      <c r="H4236" s="27">
        <f>E4236-F4236</f>
        <v>1403.9299999999998</v>
      </c>
      <c r="I4236" s="35">
        <f>E4236/D4236</f>
        <v>0.17999979268810962</v>
      </c>
      <c r="J4236" s="3">
        <v>185003.36</v>
      </c>
      <c r="K4236" s="26">
        <v>6.0999999999999999E-2</v>
      </c>
      <c r="L4236" s="4" t="b">
        <v>0</v>
      </c>
      <c r="M4236" s="4" t="s">
        <v>58</v>
      </c>
      <c r="N4236" s="35">
        <f>'Landed Freight Margin Tool'!$D$4</f>
        <v>0.58708499999999997</v>
      </c>
      <c r="O4236" s="30">
        <f>(MAX($F4236,MIN(0.18*$D4236,$F4236*(1+$N4236))))</f>
        <v>4341.2849999999999</v>
      </c>
      <c r="P4236" s="35">
        <f>O4236/D4236</f>
        <v>0.18</v>
      </c>
    </row>
    <row r="4237" spans="1:16" x14ac:dyDescent="0.3">
      <c r="A4237" s="2">
        <v>45201</v>
      </c>
      <c r="B4237" s="3" t="s">
        <v>2507</v>
      </c>
      <c r="C4237" s="4" t="s">
        <v>2508</v>
      </c>
      <c r="D4237" s="27">
        <v>23191.360000000001</v>
      </c>
      <c r="E4237" s="27">
        <v>4174.4399999999996</v>
      </c>
      <c r="F4237" s="27">
        <v>2642.79</v>
      </c>
      <c r="G4237" s="26">
        <f>(E4237-F4237)/E4237</f>
        <v>0.36691148992439698</v>
      </c>
      <c r="H4237" s="27">
        <f>E4237-F4237</f>
        <v>1531.6499999999996</v>
      </c>
      <c r="I4237" s="35">
        <f>E4237/D4237</f>
        <v>0.17999979302636843</v>
      </c>
      <c r="J4237" s="3">
        <v>185003.36</v>
      </c>
      <c r="K4237" s="26">
        <v>6.0999999999999999E-2</v>
      </c>
      <c r="L4237" s="4" t="b">
        <v>0</v>
      </c>
      <c r="M4237" s="4" t="s">
        <v>58</v>
      </c>
      <c r="N4237" s="35">
        <f>'Landed Freight Margin Tool'!$D$4</f>
        <v>0.58708499999999997</v>
      </c>
      <c r="O4237" s="30">
        <f>(MAX($F4237,MIN(0.18*$D4237,$F4237*(1+$N4237))))</f>
        <v>4174.4448000000002</v>
      </c>
      <c r="P4237" s="35">
        <f>O4237/D4237</f>
        <v>0.18</v>
      </c>
    </row>
    <row r="4238" spans="1:16" x14ac:dyDescent="0.3">
      <c r="A4238" s="2">
        <v>45216</v>
      </c>
      <c r="B4238" s="3" t="s">
        <v>8534</v>
      </c>
      <c r="C4238" s="4" t="s">
        <v>8535</v>
      </c>
      <c r="D4238" s="27">
        <v>14507.35</v>
      </c>
      <c r="E4238" s="27">
        <v>2611.3200000000002</v>
      </c>
      <c r="F4238" s="27">
        <v>1349.21</v>
      </c>
      <c r="G4238" s="26">
        <f>(E4238-F4238)/E4238</f>
        <v>0.48332261078688177</v>
      </c>
      <c r="H4238" s="27">
        <f>E4238-F4238</f>
        <v>1262.1100000000001</v>
      </c>
      <c r="I4238" s="35">
        <f>E4238/D4238</f>
        <v>0.17999979320827031</v>
      </c>
      <c r="J4238" s="3">
        <v>185003.36</v>
      </c>
      <c r="K4238" s="26">
        <v>6.0999999999999999E-2</v>
      </c>
      <c r="L4238" s="4" t="b">
        <v>0</v>
      </c>
      <c r="M4238" s="4" t="s">
        <v>58</v>
      </c>
      <c r="N4238" s="35">
        <f>'Landed Freight Margin Tool'!$D$4</f>
        <v>0.58708499999999997</v>
      </c>
      <c r="O4238" s="30">
        <f>(MAX($F4238,MIN(0.18*$D4238,$F4238*(1+$N4238))))</f>
        <v>2141.3109528500004</v>
      </c>
      <c r="P4238" s="35">
        <f>O4238/D4238</f>
        <v>0.14760179859519487</v>
      </c>
    </row>
    <row r="4239" spans="1:16" x14ac:dyDescent="0.3">
      <c r="A4239" s="2">
        <v>45026</v>
      </c>
      <c r="B4239" s="3" t="s">
        <v>6437</v>
      </c>
      <c r="C4239" s="4" t="s">
        <v>6438</v>
      </c>
      <c r="D4239" s="27">
        <v>8705.01</v>
      </c>
      <c r="E4239" s="27">
        <v>1566.9</v>
      </c>
      <c r="F4239" s="27">
        <v>1115.1600000000001</v>
      </c>
      <c r="G4239" s="26">
        <f>(E4239-F4239)/E4239</f>
        <v>0.28830174229370092</v>
      </c>
      <c r="H4239" s="27">
        <f>E4239-F4239</f>
        <v>451.74</v>
      </c>
      <c r="I4239" s="35">
        <f>E4239/D4239</f>
        <v>0.17999979322252357</v>
      </c>
      <c r="J4239" s="3">
        <v>185003.36</v>
      </c>
      <c r="K4239" s="26">
        <v>6.0999999999999999E-2</v>
      </c>
      <c r="L4239" s="4" t="b">
        <v>0</v>
      </c>
      <c r="M4239" s="4" t="s">
        <v>58</v>
      </c>
      <c r="N4239" s="35">
        <f>'Landed Freight Margin Tool'!$D$4</f>
        <v>0.58708499999999997</v>
      </c>
      <c r="O4239" s="30">
        <f>(MAX($F4239,MIN(0.18*$D4239,$F4239*(1+$N4239))))</f>
        <v>1566.9018000000001</v>
      </c>
      <c r="P4239" s="35">
        <f>O4239/D4239</f>
        <v>0.18</v>
      </c>
    </row>
    <row r="4240" spans="1:16" x14ac:dyDescent="0.3">
      <c r="A4240" s="2">
        <v>45245</v>
      </c>
      <c r="B4240" s="3" t="s">
        <v>13277</v>
      </c>
      <c r="C4240" s="4" t="s">
        <v>13278</v>
      </c>
      <c r="D4240" s="27">
        <v>23221.360000000001</v>
      </c>
      <c r="E4240" s="27">
        <v>4179.84</v>
      </c>
      <c r="F4240" s="27">
        <v>2687.59</v>
      </c>
      <c r="G4240" s="26">
        <f>(E4240-F4240)/E4240</f>
        <v>0.35701127315878117</v>
      </c>
      <c r="H4240" s="27">
        <f>E4240-F4240</f>
        <v>1492.25</v>
      </c>
      <c r="I4240" s="35">
        <f>E4240/D4240</f>
        <v>0.17999979329376056</v>
      </c>
      <c r="J4240" s="3">
        <v>185003.36</v>
      </c>
      <c r="K4240" s="26">
        <v>6.0999999999999999E-2</v>
      </c>
      <c r="L4240" s="4" t="b">
        <v>0</v>
      </c>
      <c r="M4240" s="4" t="s">
        <v>58</v>
      </c>
      <c r="N4240" s="35">
        <f>'Landed Freight Margin Tool'!$D$4</f>
        <v>0.58708499999999997</v>
      </c>
      <c r="O4240" s="30">
        <f>(MAX($F4240,MIN(0.18*$D4240,$F4240*(1+$N4240))))</f>
        <v>4179.8447999999999</v>
      </c>
      <c r="P4240" s="35">
        <f>O4240/D4240</f>
        <v>0.18</v>
      </c>
    </row>
    <row r="4241" spans="1:16" x14ac:dyDescent="0.3">
      <c r="A4241" s="2">
        <v>45146</v>
      </c>
      <c r="B4241" s="3" t="s">
        <v>14298</v>
      </c>
      <c r="C4241" s="4" t="s">
        <v>14299</v>
      </c>
      <c r="D4241" s="27">
        <v>11614.18</v>
      </c>
      <c r="E4241" s="27">
        <v>2090.5500000000002</v>
      </c>
      <c r="F4241" s="27">
        <v>1606.67</v>
      </c>
      <c r="G4241" s="26">
        <f>(E4241-F4241)/E4241</f>
        <v>0.23146062041089668</v>
      </c>
      <c r="H4241" s="27">
        <f>E4241-F4241</f>
        <v>483.88000000000011</v>
      </c>
      <c r="I4241" s="35">
        <f>E4241/D4241</f>
        <v>0.17999979335605271</v>
      </c>
      <c r="J4241" s="3">
        <v>185003.36</v>
      </c>
      <c r="K4241" s="26">
        <v>6.0999999999999999E-2</v>
      </c>
      <c r="L4241" s="4" t="b">
        <v>0</v>
      </c>
      <c r="M4241" s="4" t="s">
        <v>58</v>
      </c>
      <c r="N4241" s="35">
        <f>'Landed Freight Margin Tool'!$D$4</f>
        <v>0.58708499999999997</v>
      </c>
      <c r="O4241" s="30">
        <f>(MAX($F4241,MIN(0.18*$D4241,$F4241*(1+$N4241))))</f>
        <v>2090.5524</v>
      </c>
      <c r="P4241" s="35">
        <f>O4241/D4241</f>
        <v>0.18</v>
      </c>
    </row>
    <row r="4242" spans="1:16" x14ac:dyDescent="0.3">
      <c r="A4242" s="2">
        <v>45229</v>
      </c>
      <c r="B4242" s="3" t="s">
        <v>17388</v>
      </c>
      <c r="C4242" s="4" t="s">
        <v>17389</v>
      </c>
      <c r="D4242" s="27">
        <v>23231.360000000001</v>
      </c>
      <c r="E4242" s="27">
        <v>4181.6400000000003</v>
      </c>
      <c r="F4242" s="27">
        <v>2311.36</v>
      </c>
      <c r="G4242" s="26">
        <f>(E4242-F4242)/E4242</f>
        <v>0.44725992672731274</v>
      </c>
      <c r="H4242" s="27">
        <f>E4242-F4242</f>
        <v>1870.2800000000002</v>
      </c>
      <c r="I4242" s="35">
        <f>E4242/D4242</f>
        <v>0.17999979338273783</v>
      </c>
      <c r="J4242" s="3">
        <v>185003.36</v>
      </c>
      <c r="K4242" s="26">
        <v>6.0999999999999999E-2</v>
      </c>
      <c r="L4242" s="4" t="b">
        <v>0</v>
      </c>
      <c r="M4242" s="4" t="s">
        <v>58</v>
      </c>
      <c r="N4242" s="35">
        <f>'Landed Freight Margin Tool'!$D$4</f>
        <v>0.58708499999999997</v>
      </c>
      <c r="O4242" s="30">
        <f>(MAX($F4242,MIN(0.18*$D4242,$F4242*(1+$N4242))))</f>
        <v>3668.3247856000003</v>
      </c>
      <c r="P4242" s="35">
        <f>O4242/D4242</f>
        <v>0.15790400500013776</v>
      </c>
    </row>
    <row r="4243" spans="1:16" x14ac:dyDescent="0.3">
      <c r="A4243" s="2">
        <v>45014</v>
      </c>
      <c r="B4243" s="3" t="s">
        <v>4809</v>
      </c>
      <c r="C4243" s="4" t="s">
        <v>4810</v>
      </c>
      <c r="D4243" s="27">
        <v>10648.29</v>
      </c>
      <c r="E4243" s="27">
        <v>1916.69</v>
      </c>
      <c r="F4243" s="27">
        <v>1421.22</v>
      </c>
      <c r="G4243" s="26">
        <f>(E4243-F4243)/E4243</f>
        <v>0.25850293996420914</v>
      </c>
      <c r="H4243" s="27">
        <f>E4243-F4243</f>
        <v>495.47</v>
      </c>
      <c r="I4243" s="35">
        <f>E4243/D4243</f>
        <v>0.1799997933940567</v>
      </c>
      <c r="J4243" s="3">
        <v>185003.36</v>
      </c>
      <c r="K4243" s="26">
        <v>6.0999999999999999E-2</v>
      </c>
      <c r="L4243" s="4" t="b">
        <v>0</v>
      </c>
      <c r="M4243" s="4" t="s">
        <v>58</v>
      </c>
      <c r="N4243" s="35">
        <f>'Landed Freight Margin Tool'!$D$4</f>
        <v>0.58708499999999997</v>
      </c>
      <c r="O4243" s="30">
        <f>(MAX($F4243,MIN(0.18*$D4243,$F4243*(1+$N4243))))</f>
        <v>1916.6922000000002</v>
      </c>
      <c r="P4243" s="35">
        <f>O4243/D4243</f>
        <v>0.18</v>
      </c>
    </row>
    <row r="4244" spans="1:16" x14ac:dyDescent="0.3">
      <c r="A4244" s="2">
        <v>45044</v>
      </c>
      <c r="B4244" s="3" t="s">
        <v>7827</v>
      </c>
      <c r="C4244" s="4" t="s">
        <v>7828</v>
      </c>
      <c r="D4244" s="27">
        <v>22266.47</v>
      </c>
      <c r="E4244" s="27">
        <v>4007.96</v>
      </c>
      <c r="F4244" s="27">
        <v>2042.48</v>
      </c>
      <c r="G4244" s="26">
        <f>(E4244-F4244)/E4244</f>
        <v>0.49039411570973762</v>
      </c>
      <c r="H4244" s="27">
        <f>E4244-F4244</f>
        <v>1965.48</v>
      </c>
      <c r="I4244" s="35">
        <f>E4244/D4244</f>
        <v>0.17999979341134897</v>
      </c>
      <c r="J4244" s="3">
        <v>185003.36</v>
      </c>
      <c r="K4244" s="26">
        <v>6.0999999999999999E-2</v>
      </c>
      <c r="L4244" s="4" t="b">
        <v>0</v>
      </c>
      <c r="M4244" s="4" t="s">
        <v>58</v>
      </c>
      <c r="N4244" s="35">
        <f>'Landed Freight Margin Tool'!$D$4</f>
        <v>0.58708499999999997</v>
      </c>
      <c r="O4244" s="30">
        <f>(MAX($F4244,MIN(0.18*$D4244,$F4244*(1+$N4244))))</f>
        <v>3241.5893708000003</v>
      </c>
      <c r="P4244" s="35">
        <f>O4244/D4244</f>
        <v>0.14558164678999411</v>
      </c>
    </row>
    <row r="4245" spans="1:16" x14ac:dyDescent="0.3">
      <c r="A4245" s="2">
        <v>45079</v>
      </c>
      <c r="B4245" s="3" t="s">
        <v>10835</v>
      </c>
      <c r="C4245" s="4" t="s">
        <v>10836</v>
      </c>
      <c r="D4245" s="27">
        <v>15492.24</v>
      </c>
      <c r="E4245" s="27">
        <v>2788.6</v>
      </c>
      <c r="F4245" s="27">
        <v>1482.81</v>
      </c>
      <c r="G4245" s="26">
        <f>(E4245-F4245)/E4245</f>
        <v>0.46826005881087285</v>
      </c>
      <c r="H4245" s="27">
        <f>E4245-F4245</f>
        <v>1305.79</v>
      </c>
      <c r="I4245" s="35">
        <f>E4245/D4245</f>
        <v>0.17999979344497632</v>
      </c>
      <c r="J4245" s="3">
        <v>185003.36</v>
      </c>
      <c r="K4245" s="26">
        <v>6.0999999999999999E-2</v>
      </c>
      <c r="L4245" s="4" t="b">
        <v>0</v>
      </c>
      <c r="M4245" s="4" t="s">
        <v>58</v>
      </c>
      <c r="N4245" s="35">
        <f>'Landed Freight Margin Tool'!$D$4</f>
        <v>0.58708499999999997</v>
      </c>
      <c r="O4245" s="30">
        <f>(MAX($F4245,MIN(0.18*$D4245,$F4245*(1+$N4245))))</f>
        <v>2353.34550885</v>
      </c>
      <c r="P4245" s="35">
        <f>O4245/D4245</f>
        <v>0.15190479290599682</v>
      </c>
    </row>
    <row r="4246" spans="1:16" x14ac:dyDescent="0.3">
      <c r="A4246" s="2">
        <v>45175</v>
      </c>
      <c r="B4246" s="3" t="s">
        <v>19654</v>
      </c>
      <c r="C4246" s="4" t="s">
        <v>19655</v>
      </c>
      <c r="D4246" s="27">
        <v>18416.91</v>
      </c>
      <c r="E4246" s="27">
        <v>3315.04</v>
      </c>
      <c r="F4246" s="27">
        <v>1752.12</v>
      </c>
      <c r="G4246" s="26">
        <f>(E4246-F4246)/E4246</f>
        <v>0.47146339109030361</v>
      </c>
      <c r="H4246" s="27">
        <f>E4246-F4246</f>
        <v>1562.92</v>
      </c>
      <c r="I4246" s="35">
        <f>E4246/D4246</f>
        <v>0.17999979366788457</v>
      </c>
      <c r="J4246" s="3">
        <v>185003.36</v>
      </c>
      <c r="K4246" s="26">
        <v>6.0999999999999999E-2</v>
      </c>
      <c r="L4246" s="4" t="b">
        <v>0</v>
      </c>
      <c r="M4246" s="4" t="s">
        <v>58</v>
      </c>
      <c r="N4246" s="35">
        <f>'Landed Freight Margin Tool'!$D$4</f>
        <v>0.58708499999999997</v>
      </c>
      <c r="O4246" s="30">
        <f>(MAX($F4246,MIN(0.18*$D4246,$F4246*(1+$N4246))))</f>
        <v>2780.7633701999998</v>
      </c>
      <c r="P4246" s="35">
        <f>O4246/D4246</f>
        <v>0.15098968123317102</v>
      </c>
    </row>
    <row r="4247" spans="1:16" x14ac:dyDescent="0.3">
      <c r="A4247" s="2">
        <v>45156</v>
      </c>
      <c r="B4247" s="3" t="s">
        <v>2603</v>
      </c>
      <c r="C4247" s="4" t="s">
        <v>2604</v>
      </c>
      <c r="D4247" s="27">
        <v>18418.91</v>
      </c>
      <c r="E4247" s="27">
        <v>3315.4</v>
      </c>
      <c r="F4247" s="27">
        <v>1786.6</v>
      </c>
      <c r="G4247" s="26">
        <f>(E4247-F4247)/E4247</f>
        <v>0.46112083006575377</v>
      </c>
      <c r="H4247" s="27">
        <f>E4247-F4247</f>
        <v>1528.8000000000002</v>
      </c>
      <c r="I4247" s="35">
        <f>E4247/D4247</f>
        <v>0.17999979369028896</v>
      </c>
      <c r="J4247" s="3">
        <v>185003.36</v>
      </c>
      <c r="K4247" s="26">
        <v>6.0999999999999999E-2</v>
      </c>
      <c r="L4247" s="4" t="b">
        <v>0</v>
      </c>
      <c r="M4247" s="4" t="s">
        <v>58</v>
      </c>
      <c r="N4247" s="35">
        <f>'Landed Freight Margin Tool'!$D$4</f>
        <v>0.58708499999999997</v>
      </c>
      <c r="O4247" s="30">
        <f>(MAX($F4247,MIN(0.18*$D4247,$F4247*(1+$N4247))))</f>
        <v>2835.4860610000001</v>
      </c>
      <c r="P4247" s="35">
        <f>O4247/D4247</f>
        <v>0.15394429208894556</v>
      </c>
    </row>
    <row r="4248" spans="1:16" x14ac:dyDescent="0.3">
      <c r="A4248" s="2">
        <v>44970</v>
      </c>
      <c r="B4248" s="3" t="s">
        <v>20900</v>
      </c>
      <c r="C4248" s="4" t="s">
        <v>20901</v>
      </c>
      <c r="D4248" s="27">
        <v>4847.45</v>
      </c>
      <c r="E4248" s="27">
        <v>872.54</v>
      </c>
      <c r="F4248" s="27">
        <v>473.58</v>
      </c>
      <c r="G4248" s="26">
        <f>(E4248-F4248)/E4248</f>
        <v>0.45723978270337173</v>
      </c>
      <c r="H4248" s="27">
        <f>E4248-F4248</f>
        <v>398.96</v>
      </c>
      <c r="I4248" s="35">
        <f>E4248/D4248</f>
        <v>0.17999979370596911</v>
      </c>
      <c r="J4248" s="3">
        <v>185003.36</v>
      </c>
      <c r="K4248" s="26">
        <v>6.0999999999999999E-2</v>
      </c>
      <c r="L4248" s="4" t="b">
        <v>0</v>
      </c>
      <c r="M4248" s="4" t="s">
        <v>58</v>
      </c>
      <c r="N4248" s="35">
        <f>'Landed Freight Margin Tool'!$D$4</f>
        <v>0.58708499999999997</v>
      </c>
      <c r="O4248" s="30">
        <f>(MAX($F4248,MIN(0.18*$D4248,$F4248*(1+$N4248))))</f>
        <v>751.61171430000002</v>
      </c>
      <c r="P4248" s="35">
        <f>O4248/D4248</f>
        <v>0.15505301020123985</v>
      </c>
    </row>
    <row r="4249" spans="1:16" x14ac:dyDescent="0.3">
      <c r="A4249" s="2">
        <v>45280</v>
      </c>
      <c r="B4249" s="3" t="s">
        <v>14611</v>
      </c>
      <c r="C4249" s="4" t="s">
        <v>14612</v>
      </c>
      <c r="D4249" s="27">
        <v>23271.86</v>
      </c>
      <c r="E4249" s="27">
        <v>4188.93</v>
      </c>
      <c r="F4249" s="27">
        <v>2156.2199999999998</v>
      </c>
      <c r="G4249" s="26">
        <f>(E4249-F4249)/E4249</f>
        <v>0.48525757174266465</v>
      </c>
      <c r="H4249" s="27">
        <f>E4249-F4249</f>
        <v>2032.7100000000005</v>
      </c>
      <c r="I4249" s="35">
        <f>E4249/D4249</f>
        <v>0.17999979374231367</v>
      </c>
      <c r="J4249" s="3">
        <v>185003.36</v>
      </c>
      <c r="K4249" s="26">
        <v>6.0999999999999999E-2</v>
      </c>
      <c r="L4249" s="4" t="b">
        <v>0</v>
      </c>
      <c r="M4249" s="4" t="s">
        <v>58</v>
      </c>
      <c r="N4249" s="35">
        <f>'Landed Freight Margin Tool'!$D$4</f>
        <v>0.58708499999999997</v>
      </c>
      <c r="O4249" s="30">
        <f>(MAX($F4249,MIN(0.18*$D4249,$F4249*(1+$N4249))))</f>
        <v>3422.1044186999998</v>
      </c>
      <c r="P4249" s="35">
        <f>O4249/D4249</f>
        <v>0.14704902911499124</v>
      </c>
    </row>
    <row r="4250" spans="1:16" x14ac:dyDescent="0.3">
      <c r="A4250" s="2">
        <v>45281</v>
      </c>
      <c r="B4250" s="3" t="s">
        <v>16754</v>
      </c>
      <c r="C4250" s="4" t="s">
        <v>16755</v>
      </c>
      <c r="D4250" s="27">
        <v>21342.58</v>
      </c>
      <c r="E4250" s="27">
        <v>3841.66</v>
      </c>
      <c r="F4250" s="27">
        <v>3087.33</v>
      </c>
      <c r="G4250" s="26">
        <f>(E4250-F4250)/E4250</f>
        <v>0.19635522144073134</v>
      </c>
      <c r="H4250" s="27">
        <f>E4250-F4250</f>
        <v>754.32999999999993</v>
      </c>
      <c r="I4250" s="35">
        <f>E4250/D4250</f>
        <v>0.17999979383935774</v>
      </c>
      <c r="J4250" s="3">
        <v>185003.36</v>
      </c>
      <c r="K4250" s="26">
        <v>6.0999999999999999E-2</v>
      </c>
      <c r="L4250" s="4" t="b">
        <v>0</v>
      </c>
      <c r="M4250" s="4" t="s">
        <v>58</v>
      </c>
      <c r="N4250" s="35">
        <f>'Landed Freight Margin Tool'!$D$4</f>
        <v>0.58708499999999997</v>
      </c>
      <c r="O4250" s="30">
        <f>(MAX($F4250,MIN(0.18*$D4250,$F4250*(1+$N4250))))</f>
        <v>3841.6644000000001</v>
      </c>
      <c r="P4250" s="35">
        <f>O4250/D4250</f>
        <v>0.18</v>
      </c>
    </row>
    <row r="4251" spans="1:16" x14ac:dyDescent="0.3">
      <c r="A4251" s="2">
        <v>44966</v>
      </c>
      <c r="B4251" s="3" t="s">
        <v>19492</v>
      </c>
      <c r="C4251" s="4" t="s">
        <v>19493</v>
      </c>
      <c r="D4251" s="27">
        <v>17463.52</v>
      </c>
      <c r="E4251" s="27">
        <v>3143.43</v>
      </c>
      <c r="F4251" s="27">
        <v>2041.87</v>
      </c>
      <c r="G4251" s="26">
        <f>(E4251-F4251)/E4251</f>
        <v>0.35043248935080468</v>
      </c>
      <c r="H4251" s="27">
        <f>E4251-F4251</f>
        <v>1101.56</v>
      </c>
      <c r="I4251" s="35">
        <f>E4251/D4251</f>
        <v>0.17999979385599235</v>
      </c>
      <c r="J4251" s="3">
        <v>185003.36</v>
      </c>
      <c r="K4251" s="26">
        <v>6.0999999999999999E-2</v>
      </c>
      <c r="L4251" s="4" t="b">
        <v>0</v>
      </c>
      <c r="M4251" s="4" t="s">
        <v>58</v>
      </c>
      <c r="N4251" s="35">
        <f>'Landed Freight Margin Tool'!$D$4</f>
        <v>0.58708499999999997</v>
      </c>
      <c r="O4251" s="30">
        <f>(MAX($F4251,MIN(0.18*$D4251,$F4251*(1+$N4251))))</f>
        <v>3143.4335999999998</v>
      </c>
      <c r="P4251" s="35">
        <f>O4251/D4251</f>
        <v>0.18</v>
      </c>
    </row>
    <row r="4252" spans="1:16" x14ac:dyDescent="0.3">
      <c r="A4252" s="2">
        <v>45119</v>
      </c>
      <c r="B4252" s="3" t="s">
        <v>7569</v>
      </c>
      <c r="C4252" s="4" t="s">
        <v>7570</v>
      </c>
      <c r="D4252" s="27">
        <v>20392.689999999999</v>
      </c>
      <c r="E4252" s="27">
        <v>3670.68</v>
      </c>
      <c r="F4252" s="27">
        <v>2007.38</v>
      </c>
      <c r="G4252" s="26">
        <f>(E4252-F4252)/E4252</f>
        <v>0.45313129992263007</v>
      </c>
      <c r="H4252" s="27">
        <f>E4252-F4252</f>
        <v>1663.2999999999997</v>
      </c>
      <c r="I4252" s="35">
        <f>E4252/D4252</f>
        <v>0.17999979404384611</v>
      </c>
      <c r="J4252" s="3">
        <v>185003.36</v>
      </c>
      <c r="K4252" s="26">
        <v>6.0999999999999999E-2</v>
      </c>
      <c r="L4252" s="4" t="b">
        <v>0</v>
      </c>
      <c r="M4252" s="4" t="s">
        <v>58</v>
      </c>
      <c r="N4252" s="35">
        <f>'Landed Freight Margin Tool'!$D$4</f>
        <v>0.58708499999999997</v>
      </c>
      <c r="O4252" s="30">
        <f>(MAX($F4252,MIN(0.18*$D4252,$F4252*(1+$N4252))))</f>
        <v>3185.8826873000003</v>
      </c>
      <c r="P4252" s="35">
        <f>O4252/D4252</f>
        <v>0.15622670120028306</v>
      </c>
    </row>
    <row r="4253" spans="1:16" x14ac:dyDescent="0.3">
      <c r="A4253" s="2">
        <v>44988</v>
      </c>
      <c r="B4253" s="3" t="s">
        <v>15498</v>
      </c>
      <c r="C4253" s="4" t="s">
        <v>15499</v>
      </c>
      <c r="D4253" s="27">
        <v>22346.47</v>
      </c>
      <c r="E4253" s="27">
        <v>4022.36</v>
      </c>
      <c r="F4253" s="27">
        <v>2473.1</v>
      </c>
      <c r="G4253" s="26">
        <f>(E4253-F4253)/E4253</f>
        <v>0.38516194472896514</v>
      </c>
      <c r="H4253" s="27">
        <f>E4253-F4253</f>
        <v>1549.2600000000002</v>
      </c>
      <c r="I4253" s="35">
        <f>E4253/D4253</f>
        <v>0.17999979415093301</v>
      </c>
      <c r="J4253" s="3">
        <v>185003.36</v>
      </c>
      <c r="K4253" s="26">
        <v>6.0999999999999999E-2</v>
      </c>
      <c r="L4253" s="4" t="b">
        <v>0</v>
      </c>
      <c r="M4253" s="4" t="s">
        <v>58</v>
      </c>
      <c r="N4253" s="35">
        <f>'Landed Freight Margin Tool'!$D$4</f>
        <v>0.58708499999999997</v>
      </c>
      <c r="O4253" s="30">
        <f>(MAX($F4253,MIN(0.18*$D4253,$F4253*(1+$N4253))))</f>
        <v>3925.0199135000003</v>
      </c>
      <c r="P4253" s="35">
        <f>O4253/D4253</f>
        <v>0.17564384502339744</v>
      </c>
    </row>
    <row r="4254" spans="1:16" x14ac:dyDescent="0.3">
      <c r="A4254" s="2">
        <v>44970</v>
      </c>
      <c r="B4254" s="3" t="s">
        <v>4813</v>
      </c>
      <c r="C4254" s="4" t="s">
        <v>4814</v>
      </c>
      <c r="D4254" s="27">
        <v>5832.34</v>
      </c>
      <c r="E4254" s="27">
        <v>1049.82</v>
      </c>
      <c r="F4254" s="27">
        <v>779.36</v>
      </c>
      <c r="G4254" s="26">
        <f>(E4254-F4254)/E4254</f>
        <v>0.25762511668667004</v>
      </c>
      <c r="H4254" s="27">
        <f>E4254-F4254</f>
        <v>270.45999999999992</v>
      </c>
      <c r="I4254" s="35">
        <f>E4254/D4254</f>
        <v>0.17999979425067811</v>
      </c>
      <c r="J4254" s="3">
        <v>185003.36</v>
      </c>
      <c r="K4254" s="26">
        <v>6.0999999999999999E-2</v>
      </c>
      <c r="L4254" s="4" t="b">
        <v>0</v>
      </c>
      <c r="M4254" s="4" t="s">
        <v>58</v>
      </c>
      <c r="N4254" s="35">
        <f>'Landed Freight Margin Tool'!$D$4</f>
        <v>0.58708499999999997</v>
      </c>
      <c r="O4254" s="30">
        <f>(MAX($F4254,MIN(0.18*$D4254,$F4254*(1+$N4254))))</f>
        <v>1049.8212000000001</v>
      </c>
      <c r="P4254" s="35">
        <f>O4254/D4254</f>
        <v>0.18000000000000002</v>
      </c>
    </row>
    <row r="4255" spans="1:16" x14ac:dyDescent="0.3">
      <c r="A4255" s="2">
        <v>44979</v>
      </c>
      <c r="B4255" s="3" t="s">
        <v>19141</v>
      </c>
      <c r="C4255" s="4" t="s">
        <v>13007</v>
      </c>
      <c r="D4255" s="27">
        <v>21393.58</v>
      </c>
      <c r="E4255" s="27">
        <v>3850.84</v>
      </c>
      <c r="F4255" s="27">
        <v>2824.3</v>
      </c>
      <c r="G4255" s="26">
        <f>(E4255-F4255)/E4255</f>
        <v>0.26657560428374066</v>
      </c>
      <c r="H4255" s="27">
        <f>E4255-F4255</f>
        <v>1026.54</v>
      </c>
      <c r="I4255" s="35">
        <f>E4255/D4255</f>
        <v>0.17999979433082261</v>
      </c>
      <c r="J4255" s="3">
        <v>185003.36</v>
      </c>
      <c r="K4255" s="26">
        <v>6.0999999999999999E-2</v>
      </c>
      <c r="L4255" s="4" t="b">
        <v>0</v>
      </c>
      <c r="M4255" s="4" t="s">
        <v>58</v>
      </c>
      <c r="N4255" s="35">
        <f>'Landed Freight Margin Tool'!$D$4</f>
        <v>0.58708499999999997</v>
      </c>
      <c r="O4255" s="30">
        <f>(MAX($F4255,MIN(0.18*$D4255,$F4255*(1+$N4255))))</f>
        <v>3850.8444</v>
      </c>
      <c r="P4255" s="35">
        <f>O4255/D4255</f>
        <v>0.18</v>
      </c>
    </row>
    <row r="4256" spans="1:16" x14ac:dyDescent="0.3">
      <c r="A4256" s="2">
        <v>45028</v>
      </c>
      <c r="B4256" s="3" t="s">
        <v>5059</v>
      </c>
      <c r="C4256" s="4" t="s">
        <v>5060</v>
      </c>
      <c r="D4256" s="27">
        <v>20432.689999999999</v>
      </c>
      <c r="E4256" s="27">
        <v>3677.88</v>
      </c>
      <c r="F4256" s="27">
        <v>2521.31</v>
      </c>
      <c r="G4256" s="26">
        <f>(E4256-F4256)/E4256</f>
        <v>0.31446648612787803</v>
      </c>
      <c r="H4256" s="27">
        <f>E4256-F4256</f>
        <v>1156.5700000000002</v>
      </c>
      <c r="I4256" s="35">
        <f>E4256/D4256</f>
        <v>0.17999979444703562</v>
      </c>
      <c r="J4256" s="3">
        <v>185003.36</v>
      </c>
      <c r="K4256" s="26">
        <v>6.0999999999999999E-2</v>
      </c>
      <c r="L4256" s="4" t="b">
        <v>0</v>
      </c>
      <c r="M4256" s="4" t="s">
        <v>58</v>
      </c>
      <c r="N4256" s="35">
        <f>'Landed Freight Margin Tool'!$D$4</f>
        <v>0.58708499999999997</v>
      </c>
      <c r="O4256" s="30">
        <f>(MAX($F4256,MIN(0.18*$D4256,$F4256*(1+$N4256))))</f>
        <v>3677.8841999999995</v>
      </c>
      <c r="P4256" s="35">
        <f>O4256/D4256</f>
        <v>0.18</v>
      </c>
    </row>
    <row r="4257" spans="1:16" x14ac:dyDescent="0.3">
      <c r="A4257" s="2">
        <v>45023</v>
      </c>
      <c r="B4257" s="3" t="s">
        <v>9586</v>
      </c>
      <c r="C4257" s="4" t="s">
        <v>9587</v>
      </c>
      <c r="D4257" s="27">
        <v>12652.07</v>
      </c>
      <c r="E4257" s="27">
        <v>2277.37</v>
      </c>
      <c r="F4257" s="27">
        <v>1223.05</v>
      </c>
      <c r="G4257" s="26">
        <f>(E4257-F4257)/E4257</f>
        <v>0.46295507537203001</v>
      </c>
      <c r="H4257" s="27">
        <f>E4257-F4257</f>
        <v>1054.32</v>
      </c>
      <c r="I4257" s="35">
        <f>E4257/D4257</f>
        <v>0.17999979450003042</v>
      </c>
      <c r="J4257" s="3">
        <v>185003.36</v>
      </c>
      <c r="K4257" s="26">
        <v>6.0999999999999999E-2</v>
      </c>
      <c r="L4257" s="4" t="b">
        <v>0</v>
      </c>
      <c r="M4257" s="4" t="s">
        <v>58</v>
      </c>
      <c r="N4257" s="35">
        <f>'Landed Freight Margin Tool'!$D$4</f>
        <v>0.58708499999999997</v>
      </c>
      <c r="O4257" s="30">
        <f>(MAX($F4257,MIN(0.18*$D4257,$F4257*(1+$N4257))))</f>
        <v>1941.0843092499999</v>
      </c>
      <c r="P4257" s="35">
        <f>O4257/D4257</f>
        <v>0.15342029480156211</v>
      </c>
    </row>
    <row r="4258" spans="1:16" x14ac:dyDescent="0.3">
      <c r="A4258" s="2">
        <v>45245</v>
      </c>
      <c r="B4258" s="3" t="s">
        <v>10817</v>
      </c>
      <c r="C4258" s="4" t="s">
        <v>10818</v>
      </c>
      <c r="D4258" s="27">
        <v>20455.189999999999</v>
      </c>
      <c r="E4258" s="27">
        <v>3681.93</v>
      </c>
      <c r="F4258" s="27">
        <v>2654.52</v>
      </c>
      <c r="G4258" s="26">
        <f>(E4258-F4258)/E4258</f>
        <v>0.27904115504640226</v>
      </c>
      <c r="H4258" s="27">
        <f>E4258-F4258</f>
        <v>1027.4099999999999</v>
      </c>
      <c r="I4258" s="35">
        <f>E4258/D4258</f>
        <v>0.17999979467313676</v>
      </c>
      <c r="J4258" s="3">
        <v>185003.36</v>
      </c>
      <c r="K4258" s="26">
        <v>6.0999999999999999E-2</v>
      </c>
      <c r="L4258" s="4" t="b">
        <v>0</v>
      </c>
      <c r="M4258" s="4" t="s">
        <v>58</v>
      </c>
      <c r="N4258" s="35">
        <f>'Landed Freight Margin Tool'!$D$4</f>
        <v>0.58708499999999997</v>
      </c>
      <c r="O4258" s="30">
        <f>(MAX($F4258,MIN(0.18*$D4258,$F4258*(1+$N4258))))</f>
        <v>3681.9341999999997</v>
      </c>
      <c r="P4258" s="35">
        <f>O4258/D4258</f>
        <v>0.18</v>
      </c>
    </row>
    <row r="4259" spans="1:16" x14ac:dyDescent="0.3">
      <c r="A4259" s="2">
        <v>44986</v>
      </c>
      <c r="B4259" s="3" t="s">
        <v>23292</v>
      </c>
      <c r="C4259" s="4" t="s">
        <v>23293</v>
      </c>
      <c r="D4259" s="27">
        <v>14613.85</v>
      </c>
      <c r="E4259" s="27">
        <v>2630.49</v>
      </c>
      <c r="F4259" s="27">
        <v>1943.37</v>
      </c>
      <c r="G4259" s="26">
        <f>(E4259-F4259)/E4259</f>
        <v>0.26121369022501512</v>
      </c>
      <c r="H4259" s="27">
        <f>E4259-F4259</f>
        <v>687.11999999999989</v>
      </c>
      <c r="I4259" s="35">
        <f>E4259/D4259</f>
        <v>0.17999979471528718</v>
      </c>
      <c r="J4259" s="3">
        <v>185003.36</v>
      </c>
      <c r="K4259" s="26">
        <v>6.0999999999999999E-2</v>
      </c>
      <c r="L4259" s="4" t="b">
        <v>0</v>
      </c>
      <c r="M4259" s="4" t="s">
        <v>58</v>
      </c>
      <c r="N4259" s="35">
        <f>'Landed Freight Margin Tool'!$D$4</f>
        <v>0.58708499999999997</v>
      </c>
      <c r="O4259" s="30">
        <f>(MAX($F4259,MIN(0.18*$D4259,$F4259*(1+$N4259))))</f>
        <v>2630.4929999999999</v>
      </c>
      <c r="P4259" s="35">
        <f>O4259/D4259</f>
        <v>0.18</v>
      </c>
    </row>
    <row r="4260" spans="1:16" x14ac:dyDescent="0.3">
      <c r="A4260" s="2">
        <v>45119</v>
      </c>
      <c r="B4260" s="3" t="s">
        <v>4884</v>
      </c>
      <c r="C4260" s="4" t="s">
        <v>4885</v>
      </c>
      <c r="D4260" s="27">
        <v>1949.78</v>
      </c>
      <c r="E4260" s="27">
        <v>350.96</v>
      </c>
      <c r="F4260" s="27">
        <v>201.47</v>
      </c>
      <c r="G4260" s="26">
        <f>(E4260-F4260)/E4260</f>
        <v>0.42594597674948709</v>
      </c>
      <c r="H4260" s="27">
        <f>E4260-F4260</f>
        <v>149.48999999999998</v>
      </c>
      <c r="I4260" s="35">
        <f>E4260/D4260</f>
        <v>0.17999979484864959</v>
      </c>
      <c r="J4260" s="3">
        <v>185003.36</v>
      </c>
      <c r="K4260" s="26">
        <v>6.0999999999999999E-2</v>
      </c>
      <c r="L4260" s="4" t="b">
        <v>0</v>
      </c>
      <c r="M4260" s="4" t="s">
        <v>58</v>
      </c>
      <c r="N4260" s="35">
        <f>'Landed Freight Margin Tool'!$D$4</f>
        <v>0.58708499999999997</v>
      </c>
      <c r="O4260" s="30">
        <f>(MAX($F4260,MIN(0.18*$D4260,$F4260*(1+$N4260))))</f>
        <v>319.75001495000004</v>
      </c>
      <c r="P4260" s="35">
        <f>O4260/D4260</f>
        <v>0.16399286840053751</v>
      </c>
    </row>
    <row r="4261" spans="1:16" x14ac:dyDescent="0.3">
      <c r="A4261" s="2">
        <v>45162</v>
      </c>
      <c r="B4261" s="3" t="s">
        <v>20231</v>
      </c>
      <c r="C4261" s="4" t="s">
        <v>20232</v>
      </c>
      <c r="D4261" s="27">
        <v>19510.3</v>
      </c>
      <c r="E4261" s="27">
        <v>3511.85</v>
      </c>
      <c r="F4261" s="27">
        <v>2492.35</v>
      </c>
      <c r="G4261" s="26">
        <f>(E4261-F4261)/E4261</f>
        <v>0.29030283184076772</v>
      </c>
      <c r="H4261" s="27">
        <f>E4261-F4261</f>
        <v>1019.5</v>
      </c>
      <c r="I4261" s="35">
        <f>E4261/D4261</f>
        <v>0.17999979498008745</v>
      </c>
      <c r="J4261" s="3">
        <v>185003.36</v>
      </c>
      <c r="K4261" s="26">
        <v>6.0999999999999999E-2</v>
      </c>
      <c r="L4261" s="4" t="b">
        <v>0</v>
      </c>
      <c r="M4261" s="4" t="s">
        <v>58</v>
      </c>
      <c r="N4261" s="35">
        <f>'Landed Freight Margin Tool'!$D$4</f>
        <v>0.58708499999999997</v>
      </c>
      <c r="O4261" s="30">
        <f>(MAX($F4261,MIN(0.18*$D4261,$F4261*(1+$N4261))))</f>
        <v>3511.8539999999998</v>
      </c>
      <c r="P4261" s="35">
        <f>O4261/D4261</f>
        <v>0.18</v>
      </c>
    </row>
    <row r="4262" spans="1:16" x14ac:dyDescent="0.3">
      <c r="A4262" s="2">
        <v>45279</v>
      </c>
      <c r="B4262" s="3" t="s">
        <v>11295</v>
      </c>
      <c r="C4262" s="4" t="s">
        <v>11296</v>
      </c>
      <c r="D4262" s="27">
        <v>21491.58</v>
      </c>
      <c r="E4262" s="27">
        <v>3868.48</v>
      </c>
      <c r="F4262" s="27">
        <v>2216.2600000000002</v>
      </c>
      <c r="G4262" s="26">
        <f>(E4262-F4262)/E4262</f>
        <v>0.42709798163619817</v>
      </c>
      <c r="H4262" s="27">
        <f>E4262-F4262</f>
        <v>1652.2199999999998</v>
      </c>
      <c r="I4262" s="35">
        <f>E4262/D4262</f>
        <v>0.1799997952686587</v>
      </c>
      <c r="J4262" s="3">
        <v>185003.36</v>
      </c>
      <c r="K4262" s="26">
        <v>6.0999999999999999E-2</v>
      </c>
      <c r="L4262" s="4" t="b">
        <v>0</v>
      </c>
      <c r="M4262" s="4" t="s">
        <v>58</v>
      </c>
      <c r="N4262" s="35">
        <f>'Landed Freight Margin Tool'!$D$4</f>
        <v>0.58708499999999997</v>
      </c>
      <c r="O4262" s="30">
        <f>(MAX($F4262,MIN(0.18*$D4262,$F4262*(1+$N4262))))</f>
        <v>3517.3930021000006</v>
      </c>
      <c r="P4262" s="35">
        <f>O4262/D4262</f>
        <v>0.1636637698159</v>
      </c>
    </row>
    <row r="4263" spans="1:16" x14ac:dyDescent="0.3">
      <c r="A4263" s="2">
        <v>44987</v>
      </c>
      <c r="B4263" s="3" t="s">
        <v>14852</v>
      </c>
      <c r="C4263" s="4" t="s">
        <v>14853</v>
      </c>
      <c r="D4263" s="27">
        <v>6839.23</v>
      </c>
      <c r="E4263" s="27">
        <v>1231.06</v>
      </c>
      <c r="F4263" s="27">
        <v>922.7</v>
      </c>
      <c r="G4263" s="26">
        <f>(E4263-F4263)/E4263</f>
        <v>0.25048332331486678</v>
      </c>
      <c r="H4263" s="27">
        <f>E4263-F4263</f>
        <v>308.3599999999999</v>
      </c>
      <c r="I4263" s="35">
        <f>E4263/D4263</f>
        <v>0.17999979529859356</v>
      </c>
      <c r="J4263" s="3">
        <v>185003.36</v>
      </c>
      <c r="K4263" s="26">
        <v>6.0999999999999999E-2</v>
      </c>
      <c r="L4263" s="4" t="b">
        <v>0</v>
      </c>
      <c r="M4263" s="4" t="s">
        <v>58</v>
      </c>
      <c r="N4263" s="35">
        <f>'Landed Freight Margin Tool'!$D$4</f>
        <v>0.58708499999999997</v>
      </c>
      <c r="O4263" s="30">
        <f>(MAX($F4263,MIN(0.18*$D4263,$F4263*(1+$N4263))))</f>
        <v>1231.0613999999998</v>
      </c>
      <c r="P4263" s="35">
        <f>O4263/D4263</f>
        <v>0.18</v>
      </c>
    </row>
    <row r="4264" spans="1:16" x14ac:dyDescent="0.3">
      <c r="A4264" s="2">
        <v>45161</v>
      </c>
      <c r="B4264" s="3" t="s">
        <v>867</v>
      </c>
      <c r="C4264" s="4" t="s">
        <v>868</v>
      </c>
      <c r="D4264" s="27">
        <v>17588.02</v>
      </c>
      <c r="E4264" s="27">
        <v>3165.84</v>
      </c>
      <c r="F4264" s="27">
        <v>2214.06</v>
      </c>
      <c r="G4264" s="26">
        <f>(E4264-F4264)/E4264</f>
        <v>0.30064058827988788</v>
      </c>
      <c r="H4264" s="27">
        <f>E4264-F4264</f>
        <v>951.7800000000002</v>
      </c>
      <c r="I4264" s="35">
        <f>E4264/D4264</f>
        <v>0.17999979531522026</v>
      </c>
      <c r="J4264" s="3">
        <v>185003.36</v>
      </c>
      <c r="K4264" s="26">
        <v>6.0999999999999999E-2</v>
      </c>
      <c r="L4264" s="4" t="b">
        <v>0</v>
      </c>
      <c r="M4264" s="4" t="s">
        <v>58</v>
      </c>
      <c r="N4264" s="35">
        <f>'Landed Freight Margin Tool'!$D$4</f>
        <v>0.58708499999999997</v>
      </c>
      <c r="O4264" s="30">
        <f>(MAX($F4264,MIN(0.18*$D4264,$F4264*(1+$N4264))))</f>
        <v>3165.8436000000002</v>
      </c>
      <c r="P4264" s="35">
        <f>O4264/D4264</f>
        <v>0.18</v>
      </c>
    </row>
    <row r="4265" spans="1:16" x14ac:dyDescent="0.3">
      <c r="A4265" s="2">
        <v>45162</v>
      </c>
      <c r="B4265" s="3" t="s">
        <v>22780</v>
      </c>
      <c r="C4265" s="4" t="s">
        <v>22781</v>
      </c>
      <c r="D4265" s="27">
        <v>15637.24</v>
      </c>
      <c r="E4265" s="27">
        <v>2814.7</v>
      </c>
      <c r="F4265" s="27">
        <v>1804.88</v>
      </c>
      <c r="G4265" s="26">
        <f>(E4265-F4265)/E4265</f>
        <v>0.35876647600099471</v>
      </c>
      <c r="H4265" s="27">
        <f>E4265-F4265</f>
        <v>1009.8199999999997</v>
      </c>
      <c r="I4265" s="35">
        <f>E4265/D4265</f>
        <v>0.17999979536030655</v>
      </c>
      <c r="J4265" s="3">
        <v>185003.36</v>
      </c>
      <c r="K4265" s="26">
        <v>6.0999999999999999E-2</v>
      </c>
      <c r="L4265" s="4" t="b">
        <v>0</v>
      </c>
      <c r="M4265" s="4" t="s">
        <v>58</v>
      </c>
      <c r="N4265" s="35">
        <f>'Landed Freight Margin Tool'!$D$4</f>
        <v>0.58708499999999997</v>
      </c>
      <c r="O4265" s="30">
        <f>(MAX($F4265,MIN(0.18*$D4265,$F4265*(1+$N4265))))</f>
        <v>2814.7031999999999</v>
      </c>
      <c r="P4265" s="35">
        <f>O4265/D4265</f>
        <v>0.18</v>
      </c>
    </row>
    <row r="4266" spans="1:16" x14ac:dyDescent="0.3">
      <c r="A4266" s="2">
        <v>44936</v>
      </c>
      <c r="B4266" s="3" t="s">
        <v>18932</v>
      </c>
      <c r="C4266" s="4" t="s">
        <v>105</v>
      </c>
      <c r="D4266" s="27">
        <v>12712.57</v>
      </c>
      <c r="E4266" s="27">
        <v>2288.2600000000002</v>
      </c>
      <c r="F4266" s="27">
        <v>1685.59</v>
      </c>
      <c r="G4266" s="26">
        <f>(E4266-F4266)/E4266</f>
        <v>0.2633747913261606</v>
      </c>
      <c r="H4266" s="27">
        <f>E4266-F4266</f>
        <v>602.6700000000003</v>
      </c>
      <c r="I4266" s="35">
        <f>E4266/D4266</f>
        <v>0.17999979547801903</v>
      </c>
      <c r="J4266" s="3">
        <v>185003.36</v>
      </c>
      <c r="K4266" s="26">
        <v>6.0999999999999999E-2</v>
      </c>
      <c r="L4266" s="4" t="b">
        <v>0</v>
      </c>
      <c r="M4266" s="4" t="s">
        <v>58</v>
      </c>
      <c r="N4266" s="35">
        <f>'Landed Freight Margin Tool'!$D$4</f>
        <v>0.58708499999999997</v>
      </c>
      <c r="O4266" s="30">
        <f>(MAX($F4266,MIN(0.18*$D4266,$F4266*(1+$N4266))))</f>
        <v>2288.2626</v>
      </c>
      <c r="P4266" s="35">
        <f>O4266/D4266</f>
        <v>0.18</v>
      </c>
    </row>
    <row r="4267" spans="1:16" x14ac:dyDescent="0.3">
      <c r="A4267" s="2">
        <v>45118</v>
      </c>
      <c r="B4267" s="3" t="s">
        <v>6278</v>
      </c>
      <c r="C4267" s="4" t="s">
        <v>6279</v>
      </c>
      <c r="D4267" s="27">
        <v>17605.02</v>
      </c>
      <c r="E4267" s="27">
        <v>3168.9</v>
      </c>
      <c r="F4267" s="27">
        <v>2694.43</v>
      </c>
      <c r="G4267" s="26">
        <f>(E4267-F4267)/E4267</f>
        <v>0.14972703461769077</v>
      </c>
      <c r="H4267" s="27">
        <f>E4267-F4267</f>
        <v>474.47000000000025</v>
      </c>
      <c r="I4267" s="35">
        <f>E4267/D4267</f>
        <v>0.17999979551287076</v>
      </c>
      <c r="J4267" s="3">
        <v>185003.36</v>
      </c>
      <c r="K4267" s="26">
        <v>6.0999999999999999E-2</v>
      </c>
      <c r="L4267" s="4" t="b">
        <v>0</v>
      </c>
      <c r="M4267" s="4" t="s">
        <v>58</v>
      </c>
      <c r="N4267" s="35">
        <f>'Landed Freight Margin Tool'!$D$4</f>
        <v>0.58708499999999997</v>
      </c>
      <c r="O4267" s="30">
        <f>(MAX($F4267,MIN(0.18*$D4267,$F4267*(1+$N4267))))</f>
        <v>3168.9036000000001</v>
      </c>
      <c r="P4267" s="35">
        <f>O4267/D4267</f>
        <v>0.18</v>
      </c>
    </row>
    <row r="4268" spans="1:16" x14ac:dyDescent="0.3">
      <c r="A4268" s="2">
        <v>45001</v>
      </c>
      <c r="B4268" s="3" t="s">
        <v>9573</v>
      </c>
      <c r="C4268" s="4" t="s">
        <v>8683</v>
      </c>
      <c r="D4268" s="27">
        <v>19569.3</v>
      </c>
      <c r="E4268" s="27">
        <v>3522.47</v>
      </c>
      <c r="F4268" s="27">
        <v>2078.46</v>
      </c>
      <c r="G4268" s="26">
        <f>(E4268-F4268)/E4268</f>
        <v>0.40994245515220851</v>
      </c>
      <c r="H4268" s="27">
        <f>E4268-F4268</f>
        <v>1444.0099999999998</v>
      </c>
      <c r="I4268" s="35">
        <f>E4268/D4268</f>
        <v>0.17999979559820739</v>
      </c>
      <c r="J4268" s="3">
        <v>185003.36</v>
      </c>
      <c r="K4268" s="26">
        <v>6.0999999999999999E-2</v>
      </c>
      <c r="L4268" s="4" t="b">
        <v>0</v>
      </c>
      <c r="M4268" s="4" t="s">
        <v>58</v>
      </c>
      <c r="N4268" s="35">
        <f>'Landed Freight Margin Tool'!$D$4</f>
        <v>0.58708499999999997</v>
      </c>
      <c r="O4268" s="30">
        <f>(MAX($F4268,MIN(0.18*$D4268,$F4268*(1+$N4268))))</f>
        <v>3298.6926891000003</v>
      </c>
      <c r="P4268" s="35">
        <f>O4268/D4268</f>
        <v>0.16856467472520736</v>
      </c>
    </row>
    <row r="4269" spans="1:16" x14ac:dyDescent="0.3">
      <c r="A4269" s="2">
        <v>45065</v>
      </c>
      <c r="B4269" s="3" t="s">
        <v>13395</v>
      </c>
      <c r="C4269" s="4" t="s">
        <v>13396</v>
      </c>
      <c r="D4269" s="27">
        <v>23519.86</v>
      </c>
      <c r="E4269" s="27">
        <v>4233.57</v>
      </c>
      <c r="F4269" s="27">
        <v>4372.88</v>
      </c>
      <c r="G4269" s="26">
        <f>(E4269-F4269)/E4269</f>
        <v>-3.2906034387054049E-2</v>
      </c>
      <c r="H4269" s="27">
        <f>E4269-F4269</f>
        <v>-139.3100000000004</v>
      </c>
      <c r="I4269" s="35">
        <f>E4269/D4269</f>
        <v>0.17999979591715254</v>
      </c>
      <c r="J4269" s="3">
        <v>185003.36</v>
      </c>
      <c r="K4269" s="26">
        <v>6.0999999999999999E-2</v>
      </c>
      <c r="L4269" s="4" t="b">
        <v>0</v>
      </c>
      <c r="M4269" s="4" t="s">
        <v>58</v>
      </c>
      <c r="N4269" s="35">
        <f>'Landed Freight Margin Tool'!$D$4</f>
        <v>0.58708499999999997</v>
      </c>
      <c r="O4269" s="30">
        <f>(MAX($F4269,MIN(0.18*$D4269,$F4269*(1+$N4269))))</f>
        <v>4372.88</v>
      </c>
      <c r="P4269" s="35">
        <f>O4269/D4269</f>
        <v>0.18592287539126509</v>
      </c>
    </row>
    <row r="4270" spans="1:16" x14ac:dyDescent="0.3">
      <c r="A4270" s="2">
        <v>45257</v>
      </c>
      <c r="B4270" s="3" t="s">
        <v>17246</v>
      </c>
      <c r="C4270" s="4" t="s">
        <v>17247</v>
      </c>
      <c r="D4270" s="27">
        <v>17653.02</v>
      </c>
      <c r="E4270" s="27">
        <v>3177.54</v>
      </c>
      <c r="F4270" s="27">
        <v>1717.77</v>
      </c>
      <c r="G4270" s="26">
        <f>(E4270-F4270)/E4270</f>
        <v>0.45940255669480162</v>
      </c>
      <c r="H4270" s="27">
        <f>E4270-F4270</f>
        <v>1459.77</v>
      </c>
      <c r="I4270" s="35">
        <f>E4270/D4270</f>
        <v>0.17999979606888791</v>
      </c>
      <c r="J4270" s="3">
        <v>185003.36</v>
      </c>
      <c r="K4270" s="26">
        <v>6.0999999999999999E-2</v>
      </c>
      <c r="L4270" s="4" t="b">
        <v>0</v>
      </c>
      <c r="M4270" s="4" t="s">
        <v>58</v>
      </c>
      <c r="N4270" s="35">
        <f>'Landed Freight Margin Tool'!$D$4</f>
        <v>0.58708499999999997</v>
      </c>
      <c r="O4270" s="30">
        <f>(MAX($F4270,MIN(0.18*$D4270,$F4270*(1+$N4270))))</f>
        <v>2726.2470004500001</v>
      </c>
      <c r="P4270" s="35">
        <f>O4270/D4270</f>
        <v>0.15443516182783457</v>
      </c>
    </row>
    <row r="4271" spans="1:16" x14ac:dyDescent="0.3">
      <c r="A4271" s="2">
        <v>45198</v>
      </c>
      <c r="B4271" s="3" t="s">
        <v>15857</v>
      </c>
      <c r="C4271" s="4" t="s">
        <v>3538</v>
      </c>
      <c r="D4271" s="27">
        <v>16674.63</v>
      </c>
      <c r="E4271" s="27">
        <v>3001.43</v>
      </c>
      <c r="F4271" s="27">
        <v>2233.64</v>
      </c>
      <c r="G4271" s="26">
        <f>(E4271-F4271)/E4271</f>
        <v>0.25580806482243462</v>
      </c>
      <c r="H4271" s="27">
        <f>E4271-F4271</f>
        <v>767.79</v>
      </c>
      <c r="I4271" s="35">
        <f>E4271/D4271</f>
        <v>0.17999979609742464</v>
      </c>
      <c r="J4271" s="3">
        <v>185003.36</v>
      </c>
      <c r="K4271" s="26">
        <v>6.0999999999999999E-2</v>
      </c>
      <c r="L4271" s="4" t="b">
        <v>0</v>
      </c>
      <c r="M4271" s="4" t="s">
        <v>58</v>
      </c>
      <c r="N4271" s="35">
        <f>'Landed Freight Margin Tool'!$D$4</f>
        <v>0.58708499999999997</v>
      </c>
      <c r="O4271" s="30">
        <f>(MAX($F4271,MIN(0.18*$D4271,$F4271*(1+$N4271))))</f>
        <v>3001.4333999999999</v>
      </c>
      <c r="P4271" s="35">
        <f>O4271/D4271</f>
        <v>0.18</v>
      </c>
    </row>
    <row r="4272" spans="1:16" x14ac:dyDescent="0.3">
      <c r="A4272" s="2">
        <v>45182</v>
      </c>
      <c r="B4272" s="3" t="s">
        <v>21857</v>
      </c>
      <c r="C4272" s="4" t="s">
        <v>21858</v>
      </c>
      <c r="D4272" s="27">
        <v>12752.07</v>
      </c>
      <c r="E4272" s="27">
        <v>2295.37</v>
      </c>
      <c r="F4272" s="27">
        <v>1374.62</v>
      </c>
      <c r="G4272" s="26">
        <f>(E4272-F4272)/E4272</f>
        <v>0.40113358630634716</v>
      </c>
      <c r="H4272" s="27">
        <f>E4272-F4272</f>
        <v>920.75</v>
      </c>
      <c r="I4272" s="35">
        <f>E4272/D4272</f>
        <v>0.17999979611153327</v>
      </c>
      <c r="J4272" s="3">
        <v>185003.36</v>
      </c>
      <c r="K4272" s="26">
        <v>6.0999999999999999E-2</v>
      </c>
      <c r="L4272" s="4" t="b">
        <v>0</v>
      </c>
      <c r="M4272" s="4" t="s">
        <v>58</v>
      </c>
      <c r="N4272" s="35">
        <f>'Landed Freight Margin Tool'!$D$4</f>
        <v>0.58708499999999997</v>
      </c>
      <c r="O4272" s="30">
        <f>(MAX($F4272,MIN(0.18*$D4272,$F4272*(1+$N4272))))</f>
        <v>2181.6387826999999</v>
      </c>
      <c r="P4272" s="35">
        <f>O4272/D4272</f>
        <v>0.17108114860567736</v>
      </c>
    </row>
    <row r="4273" spans="1:16" x14ac:dyDescent="0.3">
      <c r="A4273" s="2">
        <v>44985</v>
      </c>
      <c r="B4273" s="3" t="s">
        <v>14699</v>
      </c>
      <c r="C4273" s="4" t="s">
        <v>14700</v>
      </c>
      <c r="D4273" s="27">
        <v>20604.689999999999</v>
      </c>
      <c r="E4273" s="27">
        <v>3708.84</v>
      </c>
      <c r="F4273" s="27">
        <v>2014.41</v>
      </c>
      <c r="G4273" s="26">
        <f>(E4273-F4273)/E4273</f>
        <v>0.45686252305303005</v>
      </c>
      <c r="H4273" s="27">
        <f>E4273-F4273</f>
        <v>1694.43</v>
      </c>
      <c r="I4273" s="35">
        <f>E4273/D4273</f>
        <v>0.17999979616291245</v>
      </c>
      <c r="J4273" s="3">
        <v>185003.36</v>
      </c>
      <c r="K4273" s="26">
        <v>6.0999999999999999E-2</v>
      </c>
      <c r="L4273" s="4" t="b">
        <v>0</v>
      </c>
      <c r="M4273" s="4" t="s">
        <v>58</v>
      </c>
      <c r="N4273" s="35">
        <f>'Landed Freight Margin Tool'!$D$4</f>
        <v>0.58708499999999997</v>
      </c>
      <c r="O4273" s="30">
        <f>(MAX($F4273,MIN(0.18*$D4273,$F4273*(1+$N4273))))</f>
        <v>3197.0398948500001</v>
      </c>
      <c r="P4273" s="35">
        <f>O4273/D4273</f>
        <v>0.15516078595941021</v>
      </c>
    </row>
    <row r="4274" spans="1:16" x14ac:dyDescent="0.3">
      <c r="A4274" s="2">
        <v>45126</v>
      </c>
      <c r="B4274" s="3" t="s">
        <v>8263</v>
      </c>
      <c r="C4274" s="4" t="s">
        <v>8264</v>
      </c>
      <c r="D4274" s="27">
        <v>6868.73</v>
      </c>
      <c r="E4274" s="27">
        <v>1236.3699999999999</v>
      </c>
      <c r="F4274" s="27">
        <v>1134.24</v>
      </c>
      <c r="G4274" s="26">
        <f>(E4274-F4274)/E4274</f>
        <v>8.2604721887460791E-2</v>
      </c>
      <c r="H4274" s="27">
        <f>E4274-F4274</f>
        <v>102.12999999999988</v>
      </c>
      <c r="I4274" s="35">
        <f>E4274/D4274</f>
        <v>0.17999979617775047</v>
      </c>
      <c r="J4274" s="3">
        <v>185003.36</v>
      </c>
      <c r="K4274" s="26">
        <v>6.0999999999999999E-2</v>
      </c>
      <c r="L4274" s="4" t="b">
        <v>0</v>
      </c>
      <c r="M4274" s="4" t="s">
        <v>58</v>
      </c>
      <c r="N4274" s="35">
        <f>'Landed Freight Margin Tool'!$D$4</f>
        <v>0.58708499999999997</v>
      </c>
      <c r="O4274" s="30">
        <f>(MAX($F4274,MIN(0.18*$D4274,$F4274*(1+$N4274))))</f>
        <v>1236.3713999999998</v>
      </c>
      <c r="P4274" s="35">
        <f>O4274/D4274</f>
        <v>0.17999999999999997</v>
      </c>
    </row>
    <row r="4275" spans="1:16" x14ac:dyDescent="0.3">
      <c r="A4275" s="2">
        <v>45177</v>
      </c>
      <c r="B4275" s="3" t="s">
        <v>10017</v>
      </c>
      <c r="C4275" s="4" t="s">
        <v>10018</v>
      </c>
      <c r="D4275" s="27">
        <v>10800.29</v>
      </c>
      <c r="E4275" s="27">
        <v>1944.05</v>
      </c>
      <c r="F4275" s="27">
        <v>1339.85</v>
      </c>
      <c r="G4275" s="26">
        <f>(E4275-F4275)/E4275</f>
        <v>0.3107944754507343</v>
      </c>
      <c r="H4275" s="27">
        <f>E4275-F4275</f>
        <v>604.20000000000005</v>
      </c>
      <c r="I4275" s="35">
        <f>E4275/D4275</f>
        <v>0.17999979630176596</v>
      </c>
      <c r="J4275" s="3">
        <v>185003.36</v>
      </c>
      <c r="K4275" s="26">
        <v>6.0999999999999999E-2</v>
      </c>
      <c r="L4275" s="4" t="b">
        <v>0</v>
      </c>
      <c r="M4275" s="4" t="s">
        <v>58</v>
      </c>
      <c r="N4275" s="35">
        <f>'Landed Freight Margin Tool'!$D$4</f>
        <v>0.58708499999999997</v>
      </c>
      <c r="O4275" s="30">
        <f>(MAX($F4275,MIN(0.18*$D4275,$F4275*(1+$N4275))))</f>
        <v>1944.0522000000001</v>
      </c>
      <c r="P4275" s="35">
        <f>O4275/D4275</f>
        <v>0.18</v>
      </c>
    </row>
    <row r="4276" spans="1:16" x14ac:dyDescent="0.3">
      <c r="A4276" s="2">
        <v>44981</v>
      </c>
      <c r="B4276" s="3" t="s">
        <v>3486</v>
      </c>
      <c r="C4276" s="4" t="s">
        <v>3487</v>
      </c>
      <c r="D4276" s="27">
        <v>16693.13</v>
      </c>
      <c r="E4276" s="27">
        <v>3004.76</v>
      </c>
      <c r="F4276" s="27">
        <v>982.47</v>
      </c>
      <c r="G4276" s="26">
        <f>(E4276-F4276)/E4276</f>
        <v>0.67302879431302332</v>
      </c>
      <c r="H4276" s="27">
        <f>E4276-F4276</f>
        <v>2022.2900000000002</v>
      </c>
      <c r="I4276" s="35">
        <f>E4276/D4276</f>
        <v>0.17999979632339771</v>
      </c>
      <c r="J4276" s="3">
        <v>185003.36</v>
      </c>
      <c r="K4276" s="26">
        <v>6.0999999999999999E-2</v>
      </c>
      <c r="L4276" s="4" t="b">
        <v>0</v>
      </c>
      <c r="M4276" s="4" t="s">
        <v>58</v>
      </c>
      <c r="N4276" s="35">
        <f>'Landed Freight Margin Tool'!$D$4</f>
        <v>0.58708499999999997</v>
      </c>
      <c r="O4276" s="30">
        <f>(MAX($F4276,MIN(0.18*$D4276,$F4276*(1+$N4276))))</f>
        <v>1559.2633999500001</v>
      </c>
      <c r="P4276" s="35">
        <f>O4276/D4276</f>
        <v>9.3407491581866314E-2</v>
      </c>
    </row>
    <row r="4277" spans="1:16" x14ac:dyDescent="0.3">
      <c r="A4277" s="2">
        <v>45169</v>
      </c>
      <c r="B4277" s="3" t="s">
        <v>13346</v>
      </c>
      <c r="C4277" s="4" t="s">
        <v>13347</v>
      </c>
      <c r="D4277" s="27">
        <v>24549.25</v>
      </c>
      <c r="E4277" s="27">
        <v>4418.8599999999997</v>
      </c>
      <c r="F4277" s="27">
        <v>3131.05</v>
      </c>
      <c r="G4277" s="26">
        <f>(E4277-F4277)/E4277</f>
        <v>0.29143489497291147</v>
      </c>
      <c r="H4277" s="27">
        <f>E4277-F4277</f>
        <v>1287.8099999999995</v>
      </c>
      <c r="I4277" s="35">
        <f>E4277/D4277</f>
        <v>0.17999979632779003</v>
      </c>
      <c r="J4277" s="3">
        <v>185003.36</v>
      </c>
      <c r="K4277" s="26">
        <v>6.0999999999999999E-2</v>
      </c>
      <c r="L4277" s="4" t="b">
        <v>0</v>
      </c>
      <c r="M4277" s="4" t="s">
        <v>58</v>
      </c>
      <c r="N4277" s="35">
        <f>'Landed Freight Margin Tool'!$D$4</f>
        <v>0.58708499999999997</v>
      </c>
      <c r="O4277" s="30">
        <f>(MAX($F4277,MIN(0.18*$D4277,$F4277*(1+$N4277))))</f>
        <v>4418.8649999999998</v>
      </c>
      <c r="P4277" s="35">
        <f>O4277/D4277</f>
        <v>0.18</v>
      </c>
    </row>
    <row r="4278" spans="1:16" x14ac:dyDescent="0.3">
      <c r="A4278" s="2">
        <v>45162</v>
      </c>
      <c r="B4278" s="3" t="s">
        <v>12162</v>
      </c>
      <c r="C4278" s="4" t="s">
        <v>12163</v>
      </c>
      <c r="D4278" s="27">
        <v>8841.51</v>
      </c>
      <c r="E4278" s="27">
        <v>1591.47</v>
      </c>
      <c r="F4278" s="27">
        <v>995.73</v>
      </c>
      <c r="G4278" s="26">
        <f>(E4278-F4278)/E4278</f>
        <v>0.37433316367886293</v>
      </c>
      <c r="H4278" s="27">
        <f>E4278-F4278</f>
        <v>595.74</v>
      </c>
      <c r="I4278" s="35">
        <f>E4278/D4278</f>
        <v>0.1799997964148658</v>
      </c>
      <c r="J4278" s="3">
        <v>185003.36</v>
      </c>
      <c r="K4278" s="26">
        <v>6.0999999999999999E-2</v>
      </c>
      <c r="L4278" s="4" t="b">
        <v>0</v>
      </c>
      <c r="M4278" s="4" t="s">
        <v>58</v>
      </c>
      <c r="N4278" s="35">
        <f>'Landed Freight Margin Tool'!$D$4</f>
        <v>0.58708499999999997</v>
      </c>
      <c r="O4278" s="30">
        <f>(MAX($F4278,MIN(0.18*$D4278,$F4278*(1+$N4278))))</f>
        <v>1580.3081470500001</v>
      </c>
      <c r="P4278" s="35">
        <f>O4278/D4278</f>
        <v>0.17873735900881185</v>
      </c>
    </row>
    <row r="4279" spans="1:16" x14ac:dyDescent="0.3">
      <c r="A4279" s="2">
        <v>45097</v>
      </c>
      <c r="B4279" s="3" t="s">
        <v>15403</v>
      </c>
      <c r="C4279" s="4" t="s">
        <v>15404</v>
      </c>
      <c r="D4279" s="27">
        <v>7859.12</v>
      </c>
      <c r="E4279" s="27">
        <v>1414.64</v>
      </c>
      <c r="F4279" s="27">
        <v>949.8</v>
      </c>
      <c r="G4279" s="26">
        <f>(E4279-F4279)/E4279</f>
        <v>0.32859243341062044</v>
      </c>
      <c r="H4279" s="27">
        <f>E4279-F4279</f>
        <v>464.84000000000015</v>
      </c>
      <c r="I4279" s="35">
        <f>E4279/D4279</f>
        <v>0.1799997964148658</v>
      </c>
      <c r="J4279" s="3">
        <v>185003.36</v>
      </c>
      <c r="K4279" s="26">
        <v>6.0999999999999999E-2</v>
      </c>
      <c r="L4279" s="4" t="b">
        <v>0</v>
      </c>
      <c r="M4279" s="4" t="s">
        <v>58</v>
      </c>
      <c r="N4279" s="35">
        <f>'Landed Freight Margin Tool'!$D$4</f>
        <v>0.58708499999999997</v>
      </c>
      <c r="O4279" s="30">
        <f>(MAX($F4279,MIN(0.18*$D4279,$F4279*(1+$N4279))))</f>
        <v>1414.6415999999999</v>
      </c>
      <c r="P4279" s="35">
        <f>O4279/D4279</f>
        <v>0.18</v>
      </c>
    </row>
    <row r="4280" spans="1:16" x14ac:dyDescent="0.3">
      <c r="A4280" s="2">
        <v>45180</v>
      </c>
      <c r="B4280" s="3" t="s">
        <v>9923</v>
      </c>
      <c r="C4280" s="4" t="s">
        <v>9924</v>
      </c>
      <c r="D4280" s="27">
        <v>8843.01</v>
      </c>
      <c r="E4280" s="27">
        <v>1591.74</v>
      </c>
      <c r="F4280" s="27">
        <v>1168.6400000000001</v>
      </c>
      <c r="G4280" s="26">
        <f>(E4280-F4280)/E4280</f>
        <v>0.26580974279719044</v>
      </c>
      <c r="H4280" s="27">
        <f>E4280-F4280</f>
        <v>423.09999999999991</v>
      </c>
      <c r="I4280" s="35">
        <f>E4280/D4280</f>
        <v>0.17999979644939901</v>
      </c>
      <c r="J4280" s="3">
        <v>185003.36</v>
      </c>
      <c r="K4280" s="26">
        <v>6.0999999999999999E-2</v>
      </c>
      <c r="L4280" s="4" t="b">
        <v>0</v>
      </c>
      <c r="M4280" s="4" t="s">
        <v>58</v>
      </c>
      <c r="N4280" s="35">
        <f>'Landed Freight Margin Tool'!$D$4</f>
        <v>0.58708499999999997</v>
      </c>
      <c r="O4280" s="30">
        <f>(MAX($F4280,MIN(0.18*$D4280,$F4280*(1+$N4280))))</f>
        <v>1591.7418</v>
      </c>
      <c r="P4280" s="35">
        <f>O4280/D4280</f>
        <v>0.18</v>
      </c>
    </row>
    <row r="4281" spans="1:16" x14ac:dyDescent="0.3">
      <c r="A4281" s="2">
        <v>45114</v>
      </c>
      <c r="B4281" s="3" t="s">
        <v>17270</v>
      </c>
      <c r="C4281" s="4" t="s">
        <v>17271</v>
      </c>
      <c r="D4281" s="27">
        <v>17693.02</v>
      </c>
      <c r="E4281" s="27">
        <v>3184.74</v>
      </c>
      <c r="F4281" s="27">
        <v>1635.72</v>
      </c>
      <c r="G4281" s="26">
        <f>(E4281-F4281)/E4281</f>
        <v>0.48638821379453262</v>
      </c>
      <c r="H4281" s="27">
        <f>E4281-F4281</f>
        <v>1549.0199999999998</v>
      </c>
      <c r="I4281" s="35">
        <f>E4281/D4281</f>
        <v>0.17999979652993101</v>
      </c>
      <c r="J4281" s="3">
        <v>185003.36</v>
      </c>
      <c r="K4281" s="26">
        <v>6.0999999999999999E-2</v>
      </c>
      <c r="L4281" s="4" t="b">
        <v>0</v>
      </c>
      <c r="M4281" s="4" t="s">
        <v>58</v>
      </c>
      <c r="N4281" s="35">
        <f>'Landed Freight Margin Tool'!$D$4</f>
        <v>0.58708499999999997</v>
      </c>
      <c r="O4281" s="30">
        <f>(MAX($F4281,MIN(0.18*$D4281,$F4281*(1+$N4281))))</f>
        <v>2596.0266762000001</v>
      </c>
      <c r="P4281" s="35">
        <f>O4281/D4281</f>
        <v>0.14672603525005906</v>
      </c>
    </row>
    <row r="4282" spans="1:16" x14ac:dyDescent="0.3">
      <c r="A4282" s="2">
        <v>45071</v>
      </c>
      <c r="B4282" s="3" t="s">
        <v>2314</v>
      </c>
      <c r="C4282" s="4" t="s">
        <v>2315</v>
      </c>
      <c r="D4282" s="27">
        <v>20658.189999999999</v>
      </c>
      <c r="E4282" s="27">
        <v>3718.47</v>
      </c>
      <c r="F4282" s="27">
        <v>2527.75</v>
      </c>
      <c r="G4282" s="26">
        <f>(E4282-F4282)/E4282</f>
        <v>0.32021772395635834</v>
      </c>
      <c r="H4282" s="27">
        <f>E4282-F4282</f>
        <v>1190.7199999999998</v>
      </c>
      <c r="I4282" s="35">
        <f>E4282/D4282</f>
        <v>0.17999979669080399</v>
      </c>
      <c r="J4282" s="3">
        <v>185003.36</v>
      </c>
      <c r="K4282" s="26">
        <v>6.0999999999999999E-2</v>
      </c>
      <c r="L4282" s="4" t="b">
        <v>0</v>
      </c>
      <c r="M4282" s="4" t="s">
        <v>58</v>
      </c>
      <c r="N4282" s="35">
        <f>'Landed Freight Margin Tool'!$D$4</f>
        <v>0.58708499999999997</v>
      </c>
      <c r="O4282" s="30">
        <f>(MAX($F4282,MIN(0.18*$D4282,$F4282*(1+$N4282))))</f>
        <v>3718.4741999999997</v>
      </c>
      <c r="P4282" s="35">
        <f>O4282/D4282</f>
        <v>0.18</v>
      </c>
    </row>
    <row r="4283" spans="1:16" x14ac:dyDescent="0.3">
      <c r="A4283" s="2">
        <v>45012</v>
      </c>
      <c r="B4283" s="3" t="s">
        <v>15333</v>
      </c>
      <c r="C4283" s="4" t="s">
        <v>15334</v>
      </c>
      <c r="D4283" s="27">
        <v>21647.08</v>
      </c>
      <c r="E4283" s="27">
        <v>3896.47</v>
      </c>
      <c r="F4283" s="27">
        <v>2327.64</v>
      </c>
      <c r="G4283" s="26">
        <f>(E4283-F4283)/E4283</f>
        <v>0.40262853300551527</v>
      </c>
      <c r="H4283" s="27">
        <f>E4283-F4283</f>
        <v>1568.83</v>
      </c>
      <c r="I4283" s="35">
        <f>E4283/D4283</f>
        <v>0.17999979673932925</v>
      </c>
      <c r="J4283" s="3">
        <v>185003.36</v>
      </c>
      <c r="K4283" s="26">
        <v>6.0999999999999999E-2</v>
      </c>
      <c r="L4283" s="4" t="b">
        <v>0</v>
      </c>
      <c r="M4283" s="4" t="s">
        <v>58</v>
      </c>
      <c r="N4283" s="35">
        <f>'Landed Freight Margin Tool'!$D$4</f>
        <v>0.58708499999999997</v>
      </c>
      <c r="O4283" s="30">
        <f>(MAX($F4283,MIN(0.18*$D4283,$F4283*(1+$N4283))))</f>
        <v>3694.1625294</v>
      </c>
      <c r="P4283" s="35">
        <f>O4283/D4283</f>
        <v>0.17065408033785617</v>
      </c>
    </row>
    <row r="4284" spans="1:16" x14ac:dyDescent="0.3">
      <c r="A4284" s="2">
        <v>44965</v>
      </c>
      <c r="B4284" s="3" t="s">
        <v>8416</v>
      </c>
      <c r="C4284" s="4" t="s">
        <v>8417</v>
      </c>
      <c r="D4284" s="27">
        <v>20689.689999999999</v>
      </c>
      <c r="E4284" s="27">
        <v>3724.14</v>
      </c>
      <c r="F4284" s="27">
        <v>1979.06</v>
      </c>
      <c r="G4284" s="26">
        <f>(E4284-F4284)/E4284</f>
        <v>0.46858603597072074</v>
      </c>
      <c r="H4284" s="27">
        <f>E4284-F4284</f>
        <v>1745.08</v>
      </c>
      <c r="I4284" s="35">
        <f>E4284/D4284</f>
        <v>0.17999979700034172</v>
      </c>
      <c r="J4284" s="3">
        <v>185003.36</v>
      </c>
      <c r="K4284" s="26">
        <v>6.0999999999999999E-2</v>
      </c>
      <c r="L4284" s="4" t="b">
        <v>0</v>
      </c>
      <c r="M4284" s="4" t="s">
        <v>58</v>
      </c>
      <c r="N4284" s="35">
        <f>'Landed Freight Margin Tool'!$D$4</f>
        <v>0.58708499999999997</v>
      </c>
      <c r="O4284" s="30">
        <f>(MAX($F4284,MIN(0.18*$D4284,$F4284*(1+$N4284))))</f>
        <v>3140.9364401000003</v>
      </c>
      <c r="P4284" s="35">
        <f>O4284/D4284</f>
        <v>0.15181167238851817</v>
      </c>
    </row>
    <row r="4285" spans="1:16" x14ac:dyDescent="0.3">
      <c r="A4285" s="2">
        <v>45282</v>
      </c>
      <c r="B4285" s="3" t="s">
        <v>19279</v>
      </c>
      <c r="C4285" s="4" t="s">
        <v>19280</v>
      </c>
      <c r="D4285" s="27">
        <v>18721.91</v>
      </c>
      <c r="E4285" s="27">
        <v>3369.94</v>
      </c>
      <c r="F4285" s="27">
        <v>2951.08</v>
      </c>
      <c r="G4285" s="26">
        <f>(E4285-F4285)/E4285</f>
        <v>0.12429301411894578</v>
      </c>
      <c r="H4285" s="27">
        <f>E4285-F4285</f>
        <v>418.86000000000013</v>
      </c>
      <c r="I4285" s="35">
        <f>E4285/D4285</f>
        <v>0.17999979702925609</v>
      </c>
      <c r="J4285" s="3">
        <v>185003.36</v>
      </c>
      <c r="K4285" s="26">
        <v>6.0999999999999999E-2</v>
      </c>
      <c r="L4285" s="4" t="b">
        <v>0</v>
      </c>
      <c r="M4285" s="4" t="s">
        <v>58</v>
      </c>
      <c r="N4285" s="35">
        <f>'Landed Freight Margin Tool'!$D$4</f>
        <v>0.58708499999999997</v>
      </c>
      <c r="O4285" s="30">
        <f>(MAX($F4285,MIN(0.18*$D4285,$F4285*(1+$N4285))))</f>
        <v>3369.9438</v>
      </c>
      <c r="P4285" s="35">
        <f>O4285/D4285</f>
        <v>0.18</v>
      </c>
    </row>
    <row r="4286" spans="1:16" x14ac:dyDescent="0.3">
      <c r="A4286" s="2">
        <v>45100</v>
      </c>
      <c r="B4286" s="3" t="s">
        <v>10868</v>
      </c>
      <c r="C4286" s="4" t="s">
        <v>10869</v>
      </c>
      <c r="D4286" s="27">
        <v>19725.3</v>
      </c>
      <c r="E4286" s="27">
        <v>3550.55</v>
      </c>
      <c r="F4286" s="27">
        <v>2590.5</v>
      </c>
      <c r="G4286" s="26">
        <f>(E4286-F4286)/E4286</f>
        <v>0.27039472757741762</v>
      </c>
      <c r="H4286" s="27">
        <f>E4286-F4286</f>
        <v>960.05000000000018</v>
      </c>
      <c r="I4286" s="35">
        <f>E4286/D4286</f>
        <v>0.17999979721474454</v>
      </c>
      <c r="J4286" s="3">
        <v>185003.36</v>
      </c>
      <c r="K4286" s="26">
        <v>6.0999999999999999E-2</v>
      </c>
      <c r="L4286" s="4" t="b">
        <v>0</v>
      </c>
      <c r="M4286" s="4" t="s">
        <v>58</v>
      </c>
      <c r="N4286" s="35">
        <f>'Landed Freight Margin Tool'!$D$4</f>
        <v>0.58708499999999997</v>
      </c>
      <c r="O4286" s="30">
        <f>(MAX($F4286,MIN(0.18*$D4286,$F4286*(1+$N4286))))</f>
        <v>3550.5539999999996</v>
      </c>
      <c r="P4286" s="35">
        <f>O4286/D4286</f>
        <v>0.18</v>
      </c>
    </row>
    <row r="4287" spans="1:16" x14ac:dyDescent="0.3">
      <c r="A4287" s="2">
        <v>45174</v>
      </c>
      <c r="B4287" s="3" t="s">
        <v>24764</v>
      </c>
      <c r="C4287" s="4" t="s">
        <v>24765</v>
      </c>
      <c r="D4287" s="27">
        <v>23692.86</v>
      </c>
      <c r="E4287" s="27">
        <v>4264.71</v>
      </c>
      <c r="F4287" s="27">
        <v>3934.2</v>
      </c>
      <c r="G4287" s="26">
        <f>(E4287-F4287)/E4287</f>
        <v>7.7498821725275627E-2</v>
      </c>
      <c r="H4287" s="27">
        <f>E4287-F4287</f>
        <v>330.51000000000022</v>
      </c>
      <c r="I4287" s="35">
        <f>E4287/D4287</f>
        <v>0.17999979740732017</v>
      </c>
      <c r="J4287" s="3">
        <v>185003.36</v>
      </c>
      <c r="K4287" s="26">
        <v>6.0999999999999999E-2</v>
      </c>
      <c r="L4287" s="4" t="b">
        <v>0</v>
      </c>
      <c r="M4287" s="4" t="s">
        <v>58</v>
      </c>
      <c r="N4287" s="35">
        <f>'Landed Freight Margin Tool'!$D$4</f>
        <v>0.58708499999999997</v>
      </c>
      <c r="O4287" s="30">
        <f>(MAX($F4287,MIN(0.18*$D4287,$F4287*(1+$N4287))))</f>
        <v>4264.7147999999997</v>
      </c>
      <c r="P4287" s="35">
        <f>O4287/D4287</f>
        <v>0.18</v>
      </c>
    </row>
    <row r="4288" spans="1:16" x14ac:dyDescent="0.3">
      <c r="A4288" s="2">
        <v>45176</v>
      </c>
      <c r="B4288" s="3" t="s">
        <v>16483</v>
      </c>
      <c r="C4288" s="4" t="s">
        <v>2990</v>
      </c>
      <c r="D4288" s="27">
        <v>14808.85</v>
      </c>
      <c r="E4288" s="27">
        <v>2665.59</v>
      </c>
      <c r="F4288" s="27">
        <v>1916.81</v>
      </c>
      <c r="G4288" s="26">
        <f>(E4288-F4288)/E4288</f>
        <v>0.28090591576348956</v>
      </c>
      <c r="H4288" s="27">
        <f>E4288-F4288</f>
        <v>748.7800000000002</v>
      </c>
      <c r="I4288" s="35">
        <f>E4288/D4288</f>
        <v>0.17999979741843561</v>
      </c>
      <c r="J4288" s="3">
        <v>185003.36</v>
      </c>
      <c r="K4288" s="26">
        <v>6.0999999999999999E-2</v>
      </c>
      <c r="L4288" s="4" t="b">
        <v>0</v>
      </c>
      <c r="M4288" s="4" t="s">
        <v>58</v>
      </c>
      <c r="N4288" s="35">
        <f>'Landed Freight Margin Tool'!$D$4</f>
        <v>0.58708499999999997</v>
      </c>
      <c r="O4288" s="30">
        <f>(MAX($F4288,MIN(0.18*$D4288,$F4288*(1+$N4288))))</f>
        <v>2665.5929999999998</v>
      </c>
      <c r="P4288" s="35">
        <f>O4288/D4288</f>
        <v>0.18</v>
      </c>
    </row>
    <row r="4289" spans="1:16" x14ac:dyDescent="0.3">
      <c r="A4289" s="2">
        <v>45279</v>
      </c>
      <c r="B4289" s="3" t="s">
        <v>25039</v>
      </c>
      <c r="C4289" s="4" t="s">
        <v>25040</v>
      </c>
      <c r="D4289" s="27">
        <v>18767.91</v>
      </c>
      <c r="E4289" s="27">
        <v>3378.22</v>
      </c>
      <c r="F4289" s="27">
        <v>2117.2800000000002</v>
      </c>
      <c r="G4289" s="26">
        <f>(E4289-F4289)/E4289</f>
        <v>0.37325573822900809</v>
      </c>
      <c r="H4289" s="27">
        <f>E4289-F4289</f>
        <v>1260.9399999999996</v>
      </c>
      <c r="I4289" s="35">
        <f>E4289/D4289</f>
        <v>0.17999979752673578</v>
      </c>
      <c r="J4289" s="3">
        <v>185003.36</v>
      </c>
      <c r="K4289" s="26">
        <v>6.0999999999999999E-2</v>
      </c>
      <c r="L4289" s="4" t="b">
        <v>0</v>
      </c>
      <c r="M4289" s="4" t="s">
        <v>58</v>
      </c>
      <c r="N4289" s="35">
        <f>'Landed Freight Margin Tool'!$D$4</f>
        <v>0.58708499999999997</v>
      </c>
      <c r="O4289" s="30">
        <f>(MAX($F4289,MIN(0.18*$D4289,$F4289*(1+$N4289))))</f>
        <v>3360.3033288000006</v>
      </c>
      <c r="P4289" s="35">
        <f>O4289/D4289</f>
        <v>0.17904515360527629</v>
      </c>
    </row>
    <row r="4290" spans="1:16" x14ac:dyDescent="0.3">
      <c r="A4290" s="2">
        <v>45274</v>
      </c>
      <c r="B4290" s="3" t="s">
        <v>16362</v>
      </c>
      <c r="C4290" s="4" t="s">
        <v>16363</v>
      </c>
      <c r="D4290" s="27">
        <v>18769.41</v>
      </c>
      <c r="E4290" s="27">
        <v>3378.49</v>
      </c>
      <c r="F4290" s="27">
        <v>1930.93</v>
      </c>
      <c r="G4290" s="26">
        <f>(E4290-F4290)/E4290</f>
        <v>0.42846360356253826</v>
      </c>
      <c r="H4290" s="27">
        <f>E4290-F4290</f>
        <v>1447.5599999999997</v>
      </c>
      <c r="I4290" s="35">
        <f>E4290/D4290</f>
        <v>0.1799997975429169</v>
      </c>
      <c r="J4290" s="3">
        <v>185003.36</v>
      </c>
      <c r="K4290" s="26">
        <v>6.0999999999999999E-2</v>
      </c>
      <c r="L4290" s="4" t="b">
        <v>0</v>
      </c>
      <c r="M4290" s="4" t="s">
        <v>58</v>
      </c>
      <c r="N4290" s="35">
        <f>'Landed Freight Margin Tool'!$D$4</f>
        <v>0.58708499999999997</v>
      </c>
      <c r="O4290" s="30">
        <f>(MAX($F4290,MIN(0.18*$D4290,$F4290*(1+$N4290))))</f>
        <v>3064.5500390500001</v>
      </c>
      <c r="P4290" s="35">
        <f>O4290/D4290</f>
        <v>0.16327364786905929</v>
      </c>
    </row>
    <row r="4291" spans="1:16" x14ac:dyDescent="0.3">
      <c r="A4291" s="2">
        <v>45274</v>
      </c>
      <c r="B4291" s="3" t="s">
        <v>16680</v>
      </c>
      <c r="C4291" s="4" t="s">
        <v>16681</v>
      </c>
      <c r="D4291" s="27">
        <v>20752.189999999999</v>
      </c>
      <c r="E4291" s="27">
        <v>3735.39</v>
      </c>
      <c r="F4291" s="27">
        <v>1896.8</v>
      </c>
      <c r="G4291" s="26">
        <f>(E4291-F4291)/E4291</f>
        <v>0.49220831024337486</v>
      </c>
      <c r="H4291" s="27">
        <f>E4291-F4291</f>
        <v>1838.59</v>
      </c>
      <c r="I4291" s="35">
        <f>E4291/D4291</f>
        <v>0.17999979761172194</v>
      </c>
      <c r="J4291" s="3">
        <v>185003.36</v>
      </c>
      <c r="K4291" s="26">
        <v>6.0999999999999999E-2</v>
      </c>
      <c r="L4291" s="4" t="b">
        <v>0</v>
      </c>
      <c r="M4291" s="4" t="s">
        <v>58</v>
      </c>
      <c r="N4291" s="35">
        <f>'Landed Freight Margin Tool'!$D$4</f>
        <v>0.58708499999999997</v>
      </c>
      <c r="O4291" s="30">
        <f>(MAX($F4291,MIN(0.18*$D4291,$F4291*(1+$N4291))))</f>
        <v>3010.3828280000002</v>
      </c>
      <c r="P4291" s="35">
        <f>O4291/D4291</f>
        <v>0.14506338020228229</v>
      </c>
    </row>
    <row r="4292" spans="1:16" x14ac:dyDescent="0.3">
      <c r="A4292" s="2">
        <v>44987</v>
      </c>
      <c r="B4292" s="3" t="s">
        <v>24629</v>
      </c>
      <c r="C4292" s="4" t="s">
        <v>24630</v>
      </c>
      <c r="D4292" s="27">
        <v>20764.689999999999</v>
      </c>
      <c r="E4292" s="27">
        <v>3737.64</v>
      </c>
      <c r="F4292" s="27">
        <v>1944</v>
      </c>
      <c r="G4292" s="26">
        <f>(E4292-F4292)/E4292</f>
        <v>0.47988570327800428</v>
      </c>
      <c r="H4292" s="27">
        <f>E4292-F4292</f>
        <v>1793.6399999999999</v>
      </c>
      <c r="I4292" s="35">
        <f>E4292/D4292</f>
        <v>0.17999979773355634</v>
      </c>
      <c r="J4292" s="3">
        <v>185003.36</v>
      </c>
      <c r="K4292" s="26">
        <v>6.0999999999999999E-2</v>
      </c>
      <c r="L4292" s="4" t="b">
        <v>0</v>
      </c>
      <c r="M4292" s="4" t="s">
        <v>58</v>
      </c>
      <c r="N4292" s="35">
        <f>'Landed Freight Margin Tool'!$D$4</f>
        <v>0.58708499999999997</v>
      </c>
      <c r="O4292" s="30">
        <f>(MAX($F4292,MIN(0.18*$D4292,$F4292*(1+$N4292))))</f>
        <v>3085.29324</v>
      </c>
      <c r="P4292" s="35">
        <f>O4292/D4292</f>
        <v>0.14858364078635414</v>
      </c>
    </row>
    <row r="4293" spans="1:16" x14ac:dyDescent="0.3">
      <c r="A4293" s="2">
        <v>45208</v>
      </c>
      <c r="B4293" s="3" t="s">
        <v>842</v>
      </c>
      <c r="C4293" s="4" t="s">
        <v>843</v>
      </c>
      <c r="D4293" s="27">
        <v>21758.58</v>
      </c>
      <c r="E4293" s="27">
        <v>3916.54</v>
      </c>
      <c r="F4293" s="27">
        <v>2714.02</v>
      </c>
      <c r="G4293" s="26">
        <f>(E4293-F4293)/E4293</f>
        <v>0.30703631266372872</v>
      </c>
      <c r="H4293" s="27">
        <f>E4293-F4293</f>
        <v>1202.52</v>
      </c>
      <c r="I4293" s="35">
        <f>E4293/D4293</f>
        <v>0.17999979778092134</v>
      </c>
      <c r="J4293" s="3">
        <v>185003.36</v>
      </c>
      <c r="K4293" s="26">
        <v>6.0999999999999999E-2</v>
      </c>
      <c r="L4293" s="4" t="b">
        <v>0</v>
      </c>
      <c r="M4293" s="4" t="s">
        <v>58</v>
      </c>
      <c r="N4293" s="35">
        <f>'Landed Freight Margin Tool'!$D$4</f>
        <v>0.58708499999999997</v>
      </c>
      <c r="O4293" s="30">
        <f>(MAX($F4293,MIN(0.18*$D4293,$F4293*(1+$N4293))))</f>
        <v>3916.5444000000002</v>
      </c>
      <c r="P4293" s="35">
        <f>O4293/D4293</f>
        <v>0.18</v>
      </c>
    </row>
    <row r="4294" spans="1:16" x14ac:dyDescent="0.3">
      <c r="A4294" s="2">
        <v>45042</v>
      </c>
      <c r="B4294" s="3" t="s">
        <v>7918</v>
      </c>
      <c r="C4294" s="4" t="s">
        <v>7919</v>
      </c>
      <c r="D4294" s="27">
        <v>22757.47</v>
      </c>
      <c r="E4294" s="27">
        <v>4096.34</v>
      </c>
      <c r="F4294" s="27">
        <v>2679.92</v>
      </c>
      <c r="G4294" s="26">
        <f>(E4294-F4294)/E4294</f>
        <v>0.345776961873282</v>
      </c>
      <c r="H4294" s="27">
        <f>E4294-F4294</f>
        <v>1416.42</v>
      </c>
      <c r="I4294" s="35">
        <f>E4294/D4294</f>
        <v>0.17999979786856798</v>
      </c>
      <c r="J4294" s="3">
        <v>185003.36</v>
      </c>
      <c r="K4294" s="26">
        <v>6.0999999999999999E-2</v>
      </c>
      <c r="L4294" s="4" t="b">
        <v>0</v>
      </c>
      <c r="M4294" s="4" t="s">
        <v>58</v>
      </c>
      <c r="N4294" s="35">
        <f>'Landed Freight Margin Tool'!$D$4</f>
        <v>0.58708499999999997</v>
      </c>
      <c r="O4294" s="30">
        <f>(MAX($F4294,MIN(0.18*$D4294,$F4294*(1+$N4294))))</f>
        <v>4096.3446000000004</v>
      </c>
      <c r="P4294" s="35">
        <f>O4294/D4294</f>
        <v>0.18</v>
      </c>
    </row>
    <row r="4295" spans="1:16" x14ac:dyDescent="0.3">
      <c r="A4295" s="2">
        <v>45190</v>
      </c>
      <c r="B4295" s="3" t="s">
        <v>20342</v>
      </c>
      <c r="C4295" s="4" t="s">
        <v>20343</v>
      </c>
      <c r="D4295" s="27">
        <v>15846.74</v>
      </c>
      <c r="E4295" s="27">
        <v>2852.41</v>
      </c>
      <c r="F4295" s="27">
        <v>1451.7</v>
      </c>
      <c r="G4295" s="26">
        <f>(E4295-F4295)/E4295</f>
        <v>0.49106194411041887</v>
      </c>
      <c r="H4295" s="27">
        <f>E4295-F4295</f>
        <v>1400.7099999999998</v>
      </c>
      <c r="I4295" s="35">
        <f>E4295/D4295</f>
        <v>0.17999979806572203</v>
      </c>
      <c r="J4295" s="3">
        <v>185003.36</v>
      </c>
      <c r="K4295" s="26">
        <v>6.0999999999999999E-2</v>
      </c>
      <c r="L4295" s="4" t="b">
        <v>0</v>
      </c>
      <c r="M4295" s="4" t="s">
        <v>58</v>
      </c>
      <c r="N4295" s="35">
        <f>'Landed Freight Margin Tool'!$D$4</f>
        <v>0.58708499999999997</v>
      </c>
      <c r="O4295" s="30">
        <f>(MAX($F4295,MIN(0.18*$D4295,$F4295*(1+$N4295))))</f>
        <v>2303.9712945000001</v>
      </c>
      <c r="P4295" s="35">
        <f>O4295/D4295</f>
        <v>0.14539086868971157</v>
      </c>
    </row>
    <row r="4296" spans="1:16" x14ac:dyDescent="0.3">
      <c r="A4296" s="2">
        <v>44986</v>
      </c>
      <c r="B4296" s="3" t="s">
        <v>2547</v>
      </c>
      <c r="C4296" s="4" t="s">
        <v>2548</v>
      </c>
      <c r="D4296" s="27">
        <v>16839.13</v>
      </c>
      <c r="E4296" s="27">
        <v>3031.04</v>
      </c>
      <c r="F4296" s="27">
        <v>1640.75</v>
      </c>
      <c r="G4296" s="26">
        <f>(E4296-F4296)/E4296</f>
        <v>0.45868414801520269</v>
      </c>
      <c r="H4296" s="27">
        <f>E4296-F4296</f>
        <v>1390.29</v>
      </c>
      <c r="I4296" s="35">
        <f>E4296/D4296</f>
        <v>0.1799997980893312</v>
      </c>
      <c r="J4296" s="3">
        <v>185003.36</v>
      </c>
      <c r="K4296" s="26">
        <v>6.0999999999999999E-2</v>
      </c>
      <c r="L4296" s="4" t="b">
        <v>0</v>
      </c>
      <c r="M4296" s="4" t="s">
        <v>58</v>
      </c>
      <c r="N4296" s="35">
        <f>'Landed Freight Margin Tool'!$D$4</f>
        <v>0.58708499999999997</v>
      </c>
      <c r="O4296" s="30">
        <f>(MAX($F4296,MIN(0.18*$D4296,$F4296*(1+$N4296))))</f>
        <v>2604.0097137500002</v>
      </c>
      <c r="P4296" s="35">
        <f>O4296/D4296</f>
        <v>0.15464039494617596</v>
      </c>
    </row>
    <row r="4297" spans="1:16" x14ac:dyDescent="0.3">
      <c r="A4297" s="2">
        <v>45247</v>
      </c>
      <c r="B4297" s="3" t="s">
        <v>640</v>
      </c>
      <c r="C4297" s="4" t="s">
        <v>641</v>
      </c>
      <c r="D4297" s="27">
        <v>21802.080000000002</v>
      </c>
      <c r="E4297" s="27">
        <v>3924.37</v>
      </c>
      <c r="F4297" s="27">
        <v>2225.6999999999998</v>
      </c>
      <c r="G4297" s="26">
        <f>(E4297-F4297)/E4297</f>
        <v>0.43285164242923069</v>
      </c>
      <c r="H4297" s="27">
        <f>E4297-F4297</f>
        <v>1698.67</v>
      </c>
      <c r="I4297" s="35">
        <f>E4297/D4297</f>
        <v>0.17999979818439341</v>
      </c>
      <c r="J4297" s="3">
        <v>185003.36</v>
      </c>
      <c r="K4297" s="26">
        <v>6.0999999999999999E-2</v>
      </c>
      <c r="L4297" s="4" t="b">
        <v>0</v>
      </c>
      <c r="M4297" s="4" t="s">
        <v>58</v>
      </c>
      <c r="N4297" s="35">
        <f>'Landed Freight Margin Tool'!$D$4</f>
        <v>0.58708499999999997</v>
      </c>
      <c r="O4297" s="30">
        <f>(MAX($F4297,MIN(0.18*$D4297,$F4297*(1+$N4297))))</f>
        <v>3532.3750845</v>
      </c>
      <c r="P4297" s="35">
        <f>O4297/D4297</f>
        <v>0.16202009553675611</v>
      </c>
    </row>
    <row r="4298" spans="1:16" x14ac:dyDescent="0.3">
      <c r="A4298" s="2">
        <v>45105</v>
      </c>
      <c r="B4298" s="3" t="s">
        <v>6630</v>
      </c>
      <c r="C4298" s="4" t="s">
        <v>6631</v>
      </c>
      <c r="D4298" s="27">
        <v>23784.86</v>
      </c>
      <c r="E4298" s="27">
        <v>4281.2700000000004</v>
      </c>
      <c r="F4298" s="27">
        <v>2958.4</v>
      </c>
      <c r="G4298" s="26">
        <f>(E4298-F4298)/E4298</f>
        <v>0.30899008938936351</v>
      </c>
      <c r="H4298" s="27">
        <f>E4298-F4298</f>
        <v>1322.8700000000003</v>
      </c>
      <c r="I4298" s="35">
        <f>E4298/D4298</f>
        <v>0.17999979819095005</v>
      </c>
      <c r="J4298" s="3">
        <v>185003.36</v>
      </c>
      <c r="K4298" s="26">
        <v>6.0999999999999999E-2</v>
      </c>
      <c r="L4298" s="4" t="b">
        <v>0</v>
      </c>
      <c r="M4298" s="4" t="s">
        <v>58</v>
      </c>
      <c r="N4298" s="35">
        <f>'Landed Freight Margin Tool'!$D$4</f>
        <v>0.58708499999999997</v>
      </c>
      <c r="O4298" s="30">
        <f>(MAX($F4298,MIN(0.18*$D4298,$F4298*(1+$N4298))))</f>
        <v>4281.2748000000001</v>
      </c>
      <c r="P4298" s="35">
        <f>O4298/D4298</f>
        <v>0.18</v>
      </c>
    </row>
    <row r="4299" spans="1:16" x14ac:dyDescent="0.3">
      <c r="A4299" s="2">
        <v>45126</v>
      </c>
      <c r="B4299" s="3" t="s">
        <v>12682</v>
      </c>
      <c r="C4299" s="4" t="s">
        <v>12683</v>
      </c>
      <c r="D4299" s="27">
        <v>19828.3</v>
      </c>
      <c r="E4299" s="27">
        <v>3569.09</v>
      </c>
      <c r="F4299" s="27">
        <v>2133.86</v>
      </c>
      <c r="G4299" s="26">
        <f>(E4299-F4299)/E4299</f>
        <v>0.40212771322662078</v>
      </c>
      <c r="H4299" s="27">
        <f>E4299-F4299</f>
        <v>1435.23</v>
      </c>
      <c r="I4299" s="35">
        <f>E4299/D4299</f>
        <v>0.17999979826813192</v>
      </c>
      <c r="J4299" s="3">
        <v>185003.36</v>
      </c>
      <c r="K4299" s="26">
        <v>6.0999999999999999E-2</v>
      </c>
      <c r="L4299" s="4" t="b">
        <v>0</v>
      </c>
      <c r="M4299" s="4" t="s">
        <v>58</v>
      </c>
      <c r="N4299" s="35">
        <f>'Landed Freight Margin Tool'!$D$4</f>
        <v>0.58708499999999997</v>
      </c>
      <c r="O4299" s="30">
        <f>(MAX($F4299,MIN(0.18*$D4299,$F4299*(1+$N4299))))</f>
        <v>3386.6171981000002</v>
      </c>
      <c r="P4299" s="35">
        <f>O4299/D4299</f>
        <v>0.17079715346751867</v>
      </c>
    </row>
    <row r="4300" spans="1:16" x14ac:dyDescent="0.3">
      <c r="A4300" s="2">
        <v>45105</v>
      </c>
      <c r="B4300" s="3" t="s">
        <v>18025</v>
      </c>
      <c r="C4300" s="4" t="s">
        <v>18026</v>
      </c>
      <c r="D4300" s="27">
        <v>13884.46</v>
      </c>
      <c r="E4300" s="27">
        <v>2499.1999999999998</v>
      </c>
      <c r="F4300" s="27">
        <v>1555.47</v>
      </c>
      <c r="G4300" s="26">
        <f>(E4300-F4300)/E4300</f>
        <v>0.37761283610755436</v>
      </c>
      <c r="H4300" s="27">
        <f>E4300-F4300</f>
        <v>943.72999999999979</v>
      </c>
      <c r="I4300" s="35">
        <f>E4300/D4300</f>
        <v>0.1799997983356933</v>
      </c>
      <c r="J4300" s="3">
        <v>185003.36</v>
      </c>
      <c r="K4300" s="26">
        <v>6.0999999999999999E-2</v>
      </c>
      <c r="L4300" s="4" t="b">
        <v>0</v>
      </c>
      <c r="M4300" s="4" t="s">
        <v>58</v>
      </c>
      <c r="N4300" s="35">
        <f>'Landed Freight Margin Tool'!$D$4</f>
        <v>0.58708499999999997</v>
      </c>
      <c r="O4300" s="30">
        <f>(MAX($F4300,MIN(0.18*$D4300,$F4300*(1+$N4300))))</f>
        <v>2468.6631049500002</v>
      </c>
      <c r="P4300" s="35">
        <f>O4300/D4300</f>
        <v>0.17780044056088609</v>
      </c>
    </row>
    <row r="4301" spans="1:16" x14ac:dyDescent="0.3">
      <c r="A4301" s="2">
        <v>45002</v>
      </c>
      <c r="B4301" s="3" t="s">
        <v>7808</v>
      </c>
      <c r="C4301" s="4" t="s">
        <v>7809</v>
      </c>
      <c r="D4301" s="27">
        <v>21843.58</v>
      </c>
      <c r="E4301" s="27">
        <v>3931.84</v>
      </c>
      <c r="F4301" s="27">
        <v>2343.67</v>
      </c>
      <c r="G4301" s="26">
        <f>(E4301-F4301)/E4301</f>
        <v>0.40392538862212096</v>
      </c>
      <c r="H4301" s="27">
        <f>E4301-F4301</f>
        <v>1588.17</v>
      </c>
      <c r="I4301" s="35">
        <f>E4301/D4301</f>
        <v>0.17999979856781717</v>
      </c>
      <c r="J4301" s="3">
        <v>185003.36</v>
      </c>
      <c r="K4301" s="26">
        <v>6.0999999999999999E-2</v>
      </c>
      <c r="L4301" s="4" t="b">
        <v>0</v>
      </c>
      <c r="M4301" s="4" t="s">
        <v>58</v>
      </c>
      <c r="N4301" s="35">
        <f>'Landed Freight Margin Tool'!$D$4</f>
        <v>0.58708499999999997</v>
      </c>
      <c r="O4301" s="30">
        <f>(MAX($F4301,MIN(0.18*$D4301,$F4301*(1+$N4301))))</f>
        <v>3719.6035019500005</v>
      </c>
      <c r="P4301" s="35">
        <f>O4301/D4301</f>
        <v>0.17028360286866898</v>
      </c>
    </row>
    <row r="4302" spans="1:16" x14ac:dyDescent="0.3">
      <c r="A4302" s="2">
        <v>45176</v>
      </c>
      <c r="B4302" s="3" t="s">
        <v>16775</v>
      </c>
      <c r="C4302" s="4" t="s">
        <v>16776</v>
      </c>
      <c r="D4302" s="27">
        <v>13917.46</v>
      </c>
      <c r="E4302" s="27">
        <v>2505.14</v>
      </c>
      <c r="F4302" s="27">
        <v>1493.21</v>
      </c>
      <c r="G4302" s="26">
        <f>(E4302-F4302)/E4302</f>
        <v>0.40394149628364079</v>
      </c>
      <c r="H4302" s="27">
        <f>E4302-F4302</f>
        <v>1011.9299999999998</v>
      </c>
      <c r="I4302" s="35">
        <f>E4302/D4302</f>
        <v>0.17999979881386402</v>
      </c>
      <c r="J4302" s="3">
        <v>185003.36</v>
      </c>
      <c r="K4302" s="26">
        <v>6.0999999999999999E-2</v>
      </c>
      <c r="L4302" s="4" t="b">
        <v>0</v>
      </c>
      <c r="M4302" s="4" t="s">
        <v>58</v>
      </c>
      <c r="N4302" s="35">
        <f>'Landed Freight Margin Tool'!$D$4</f>
        <v>0.58708499999999997</v>
      </c>
      <c r="O4302" s="30">
        <f>(MAX($F4302,MIN(0.18*$D4302,$F4302*(1+$N4302))))</f>
        <v>2369.8511928500002</v>
      </c>
      <c r="P4302" s="35">
        <f>O4302/D4302</f>
        <v>0.17027900154554065</v>
      </c>
    </row>
    <row r="4303" spans="1:16" x14ac:dyDescent="0.3">
      <c r="A4303" s="2">
        <v>45162</v>
      </c>
      <c r="B4303" s="3" t="s">
        <v>16581</v>
      </c>
      <c r="C4303" s="4" t="s">
        <v>16582</v>
      </c>
      <c r="D4303" s="27">
        <v>11930.18</v>
      </c>
      <c r="E4303" s="27">
        <v>2147.4299999999998</v>
      </c>
      <c r="F4303" s="27">
        <v>1356.68</v>
      </c>
      <c r="G4303" s="26">
        <f>(E4303-F4303)/E4303</f>
        <v>0.36823086200714333</v>
      </c>
      <c r="H4303" s="27">
        <f>E4303-F4303</f>
        <v>790.74999999999977</v>
      </c>
      <c r="I4303" s="35">
        <f>E4303/D4303</f>
        <v>0.17999979882952308</v>
      </c>
      <c r="J4303" s="3">
        <v>185003.36</v>
      </c>
      <c r="K4303" s="26">
        <v>6.0999999999999999E-2</v>
      </c>
      <c r="L4303" s="4" t="b">
        <v>0</v>
      </c>
      <c r="M4303" s="4" t="s">
        <v>58</v>
      </c>
      <c r="N4303" s="35">
        <f>'Landed Freight Margin Tool'!$D$4</f>
        <v>0.58708499999999997</v>
      </c>
      <c r="O4303" s="30">
        <f>(MAX($F4303,MIN(0.18*$D4303,$F4303*(1+$N4303))))</f>
        <v>2147.4324000000001</v>
      </c>
      <c r="P4303" s="35">
        <f>O4303/D4303</f>
        <v>0.18000000000000002</v>
      </c>
    </row>
    <row r="4304" spans="1:16" x14ac:dyDescent="0.3">
      <c r="A4304" s="2">
        <v>45097</v>
      </c>
      <c r="B4304" s="3" t="s">
        <v>3083</v>
      </c>
      <c r="C4304" s="4" t="s">
        <v>3084</v>
      </c>
      <c r="D4304" s="27">
        <v>19889.8</v>
      </c>
      <c r="E4304" s="27">
        <v>3580.16</v>
      </c>
      <c r="F4304" s="27">
        <v>3260.31</v>
      </c>
      <c r="G4304" s="26">
        <f>(E4304-F4304)/E4304</f>
        <v>8.9339582588487648E-2</v>
      </c>
      <c r="H4304" s="27">
        <f>E4304-F4304</f>
        <v>319.84999999999991</v>
      </c>
      <c r="I4304" s="35">
        <f>E4304/D4304</f>
        <v>0.17999979889189432</v>
      </c>
      <c r="J4304" s="3">
        <v>185003.36</v>
      </c>
      <c r="K4304" s="26">
        <v>6.0999999999999999E-2</v>
      </c>
      <c r="L4304" s="4" t="b">
        <v>0</v>
      </c>
      <c r="M4304" s="4" t="s">
        <v>58</v>
      </c>
      <c r="N4304" s="35">
        <f>'Landed Freight Margin Tool'!$D$4</f>
        <v>0.58708499999999997</v>
      </c>
      <c r="O4304" s="30">
        <f>(MAX($F4304,MIN(0.18*$D4304,$F4304*(1+$N4304))))</f>
        <v>3580.1639999999998</v>
      </c>
      <c r="P4304" s="35">
        <f>O4304/D4304</f>
        <v>0.18</v>
      </c>
    </row>
    <row r="4305" spans="1:16" x14ac:dyDescent="0.3">
      <c r="A4305" s="2">
        <v>45128</v>
      </c>
      <c r="B4305" s="3" t="s">
        <v>20277</v>
      </c>
      <c r="C4305" s="4" t="s">
        <v>20278</v>
      </c>
      <c r="D4305" s="27">
        <v>16914.63</v>
      </c>
      <c r="E4305" s="27">
        <v>3044.63</v>
      </c>
      <c r="F4305" s="27">
        <v>1588.88</v>
      </c>
      <c r="G4305" s="26">
        <f>(E4305-F4305)/E4305</f>
        <v>0.47813691647260914</v>
      </c>
      <c r="H4305" s="27">
        <f>E4305-F4305</f>
        <v>1455.75</v>
      </c>
      <c r="I4305" s="35">
        <f>E4305/D4305</f>
        <v>0.17999979899057797</v>
      </c>
      <c r="J4305" s="3">
        <v>185003.36</v>
      </c>
      <c r="K4305" s="26">
        <v>6.0999999999999999E-2</v>
      </c>
      <c r="L4305" s="4" t="b">
        <v>0</v>
      </c>
      <c r="M4305" s="4" t="s">
        <v>58</v>
      </c>
      <c r="N4305" s="35">
        <f>'Landed Freight Margin Tool'!$D$4</f>
        <v>0.58708499999999997</v>
      </c>
      <c r="O4305" s="30">
        <f>(MAX($F4305,MIN(0.18*$D4305,$F4305*(1+$N4305))))</f>
        <v>2521.6876148000001</v>
      </c>
      <c r="P4305" s="35">
        <f>O4305/D4305</f>
        <v>0.14908322646135327</v>
      </c>
    </row>
    <row r="4306" spans="1:16" x14ac:dyDescent="0.3">
      <c r="A4306" s="2">
        <v>44939</v>
      </c>
      <c r="B4306" s="3" t="s">
        <v>15759</v>
      </c>
      <c r="C4306" s="4" t="s">
        <v>15760</v>
      </c>
      <c r="D4306" s="27">
        <v>995.39</v>
      </c>
      <c r="E4306" s="27">
        <v>179.17</v>
      </c>
      <c r="F4306" s="27">
        <v>110.62</v>
      </c>
      <c r="G4306" s="26">
        <f>(E4306-F4306)/E4306</f>
        <v>0.38259753306915212</v>
      </c>
      <c r="H4306" s="27">
        <f>E4306-F4306</f>
        <v>68.549999999999983</v>
      </c>
      <c r="I4306" s="35">
        <f>E4306/D4306</f>
        <v>0.17999979907372987</v>
      </c>
      <c r="J4306" s="3">
        <v>185003.36</v>
      </c>
      <c r="K4306" s="26">
        <v>6.0999999999999999E-2</v>
      </c>
      <c r="L4306" s="4" t="b">
        <v>0</v>
      </c>
      <c r="M4306" s="4" t="s">
        <v>58</v>
      </c>
      <c r="N4306" s="35">
        <f>'Landed Freight Margin Tool'!$D$4</f>
        <v>0.58708499999999997</v>
      </c>
      <c r="O4306" s="30">
        <f>(MAX($F4306,MIN(0.18*$D4306,$F4306*(1+$N4306))))</f>
        <v>175.56334270000002</v>
      </c>
      <c r="P4306" s="35">
        <f>O4306/D4306</f>
        <v>0.17637643807954673</v>
      </c>
    </row>
    <row r="4307" spans="1:16" x14ac:dyDescent="0.3">
      <c r="A4307" s="2">
        <v>45050</v>
      </c>
      <c r="B4307" s="3" t="s">
        <v>814</v>
      </c>
      <c r="C4307" s="4" t="s">
        <v>815</v>
      </c>
      <c r="D4307" s="27">
        <v>4980.45</v>
      </c>
      <c r="E4307" s="27">
        <v>896.48</v>
      </c>
      <c r="F4307" s="27">
        <v>509.65</v>
      </c>
      <c r="G4307" s="26">
        <f>(E4307-F4307)/E4307</f>
        <v>0.43149875066928434</v>
      </c>
      <c r="H4307" s="27">
        <f>E4307-F4307</f>
        <v>386.83000000000004</v>
      </c>
      <c r="I4307" s="35">
        <f>E4307/D4307</f>
        <v>0.17999979921493039</v>
      </c>
      <c r="J4307" s="3">
        <v>185003.36</v>
      </c>
      <c r="K4307" s="26">
        <v>6.0999999999999999E-2</v>
      </c>
      <c r="L4307" s="4" t="b">
        <v>0</v>
      </c>
      <c r="M4307" s="4" t="s">
        <v>58</v>
      </c>
      <c r="N4307" s="35">
        <f>'Landed Freight Margin Tool'!$D$4</f>
        <v>0.58708499999999997</v>
      </c>
      <c r="O4307" s="30">
        <f>(MAX($F4307,MIN(0.18*$D4307,$F4307*(1+$N4307))))</f>
        <v>808.85787025000002</v>
      </c>
      <c r="P4307" s="35">
        <f>O4307/D4307</f>
        <v>0.16240658379262918</v>
      </c>
    </row>
    <row r="4308" spans="1:16" x14ac:dyDescent="0.3">
      <c r="A4308" s="2">
        <v>45069</v>
      </c>
      <c r="B4308" s="3" t="s">
        <v>18710</v>
      </c>
      <c r="C4308" s="4" t="s">
        <v>18711</v>
      </c>
      <c r="D4308" s="27">
        <v>3985.06</v>
      </c>
      <c r="E4308" s="27">
        <v>717.31</v>
      </c>
      <c r="F4308" s="27">
        <v>440.47</v>
      </c>
      <c r="G4308" s="26">
        <f>(E4308-F4308)/E4308</f>
        <v>0.38594192190266402</v>
      </c>
      <c r="H4308" s="27">
        <f>E4308-F4308</f>
        <v>276.83999999999992</v>
      </c>
      <c r="I4308" s="35">
        <f>E4308/D4308</f>
        <v>0.17999979925019949</v>
      </c>
      <c r="J4308" s="3">
        <v>185003.36</v>
      </c>
      <c r="K4308" s="26">
        <v>6.0999999999999999E-2</v>
      </c>
      <c r="L4308" s="4" t="b">
        <v>0</v>
      </c>
      <c r="M4308" s="4" t="s">
        <v>58</v>
      </c>
      <c r="N4308" s="35">
        <f>'Landed Freight Margin Tool'!$D$4</f>
        <v>0.58708499999999997</v>
      </c>
      <c r="O4308" s="30">
        <f>(MAX($F4308,MIN(0.18*$D4308,$F4308*(1+$N4308))))</f>
        <v>699.06332995000002</v>
      </c>
      <c r="P4308" s="35">
        <f>O4308/D4308</f>
        <v>0.17542103003467954</v>
      </c>
    </row>
    <row r="4309" spans="1:16" x14ac:dyDescent="0.3">
      <c r="A4309" s="2">
        <v>45209</v>
      </c>
      <c r="B4309" s="3" t="s">
        <v>12453</v>
      </c>
      <c r="C4309" s="4" t="s">
        <v>12454</v>
      </c>
      <c r="D4309" s="27">
        <v>7971.12</v>
      </c>
      <c r="E4309" s="27">
        <v>1434.8</v>
      </c>
      <c r="F4309" s="27">
        <v>871.07</v>
      </c>
      <c r="G4309" s="26">
        <f>(E4309-F4309)/E4309</f>
        <v>0.39289796487315298</v>
      </c>
      <c r="H4309" s="27">
        <f>E4309-F4309</f>
        <v>563.7299999999999</v>
      </c>
      <c r="I4309" s="35">
        <f>E4309/D4309</f>
        <v>0.17999979927538412</v>
      </c>
      <c r="J4309" s="3">
        <v>185003.36</v>
      </c>
      <c r="K4309" s="26">
        <v>6.0999999999999999E-2</v>
      </c>
      <c r="L4309" s="4" t="b">
        <v>0</v>
      </c>
      <c r="M4309" s="4" t="s">
        <v>58</v>
      </c>
      <c r="N4309" s="35">
        <f>'Landed Freight Margin Tool'!$D$4</f>
        <v>0.58708499999999997</v>
      </c>
      <c r="O4309" s="30">
        <f>(MAX($F4309,MIN(0.18*$D4309,$F4309*(1+$N4309))))</f>
        <v>1382.4621309500001</v>
      </c>
      <c r="P4309" s="35">
        <f>O4309/D4309</f>
        <v>0.17343386261278215</v>
      </c>
    </row>
    <row r="4310" spans="1:16" x14ac:dyDescent="0.3">
      <c r="A4310" s="2">
        <v>45132</v>
      </c>
      <c r="B4310" s="3" t="s">
        <v>4666</v>
      </c>
      <c r="C4310" s="4" t="s">
        <v>4667</v>
      </c>
      <c r="D4310" s="27">
        <v>21949.08</v>
      </c>
      <c r="E4310" s="27">
        <v>3950.83</v>
      </c>
      <c r="F4310" s="27">
        <v>1495.58</v>
      </c>
      <c r="G4310" s="26">
        <f>(E4310-F4310)/E4310</f>
        <v>0.62145169496029951</v>
      </c>
      <c r="H4310" s="27">
        <f>E4310-F4310</f>
        <v>2455.25</v>
      </c>
      <c r="I4310" s="35">
        <f>E4310/D4310</f>
        <v>0.17999979953601697</v>
      </c>
      <c r="J4310" s="3">
        <v>185003.36</v>
      </c>
      <c r="K4310" s="26">
        <v>6.0999999999999999E-2</v>
      </c>
      <c r="L4310" s="4" t="b">
        <v>0</v>
      </c>
      <c r="M4310" s="4" t="s">
        <v>58</v>
      </c>
      <c r="N4310" s="35">
        <f>'Landed Freight Margin Tool'!$D$4</f>
        <v>0.58708499999999997</v>
      </c>
      <c r="O4310" s="30">
        <f>(MAX($F4310,MIN(0.18*$D4310,$F4310*(1+$N4310))))</f>
        <v>2373.6125843</v>
      </c>
      <c r="P4310" s="35">
        <f>O4310/D4310</f>
        <v>0.10814178017028503</v>
      </c>
    </row>
    <row r="4311" spans="1:16" x14ac:dyDescent="0.3">
      <c r="A4311" s="2">
        <v>45169</v>
      </c>
      <c r="B4311" s="3" t="s">
        <v>15855</v>
      </c>
      <c r="C4311" s="4" t="s">
        <v>15856</v>
      </c>
      <c r="D4311" s="27">
        <v>8985.51</v>
      </c>
      <c r="E4311" s="27">
        <v>1617.39</v>
      </c>
      <c r="F4311" s="27">
        <v>1546.46</v>
      </c>
      <c r="G4311" s="26">
        <f>(E4311-F4311)/E4311</f>
        <v>4.3854605259090303E-2</v>
      </c>
      <c r="H4311" s="27">
        <f>E4311-F4311</f>
        <v>70.930000000000064</v>
      </c>
      <c r="I4311" s="35">
        <f>E4311/D4311</f>
        <v>0.17999979967748075</v>
      </c>
      <c r="J4311" s="3">
        <v>185003.36</v>
      </c>
      <c r="K4311" s="26">
        <v>6.0999999999999999E-2</v>
      </c>
      <c r="L4311" s="4" t="b">
        <v>0</v>
      </c>
      <c r="M4311" s="4" t="s">
        <v>58</v>
      </c>
      <c r="N4311" s="35">
        <f>'Landed Freight Margin Tool'!$D$4</f>
        <v>0.58708499999999997</v>
      </c>
      <c r="O4311" s="30">
        <f>(MAX($F4311,MIN(0.18*$D4311,$F4311*(1+$N4311))))</f>
        <v>1617.3917999999999</v>
      </c>
      <c r="P4311" s="35">
        <f>O4311/D4311</f>
        <v>0.18</v>
      </c>
    </row>
    <row r="4312" spans="1:16" x14ac:dyDescent="0.3">
      <c r="A4312" s="2">
        <v>45225</v>
      </c>
      <c r="B4312" s="3" t="s">
        <v>2913</v>
      </c>
      <c r="C4312" s="4" t="s">
        <v>2914</v>
      </c>
      <c r="D4312" s="27">
        <v>14977.85</v>
      </c>
      <c r="E4312" s="27">
        <v>2696.01</v>
      </c>
      <c r="F4312" s="27">
        <v>1719.4</v>
      </c>
      <c r="G4312" s="26">
        <f>(E4312-F4312)/E4312</f>
        <v>0.36224272165162597</v>
      </c>
      <c r="H4312" s="27">
        <f>E4312-F4312</f>
        <v>976.61000000000013</v>
      </c>
      <c r="I4312" s="35">
        <f>E4312/D4312</f>
        <v>0.17999979970422991</v>
      </c>
      <c r="J4312" s="3">
        <v>185003.36</v>
      </c>
      <c r="K4312" s="26">
        <v>6.0999999999999999E-2</v>
      </c>
      <c r="L4312" s="4" t="b">
        <v>0</v>
      </c>
      <c r="M4312" s="4" t="s">
        <v>58</v>
      </c>
      <c r="N4312" s="35">
        <f>'Landed Freight Margin Tool'!$D$4</f>
        <v>0.58708499999999997</v>
      </c>
      <c r="O4312" s="30">
        <f>(MAX($F4312,MIN(0.18*$D4312,$F4312*(1+$N4312))))</f>
        <v>2696.0129999999999</v>
      </c>
      <c r="P4312" s="35">
        <f>O4312/D4312</f>
        <v>0.18</v>
      </c>
    </row>
    <row r="4313" spans="1:16" x14ac:dyDescent="0.3">
      <c r="A4313" s="2">
        <v>45012</v>
      </c>
      <c r="B4313" s="3" t="s">
        <v>10873</v>
      </c>
      <c r="C4313" s="4" t="s">
        <v>5605</v>
      </c>
      <c r="D4313" s="27">
        <v>10987.79</v>
      </c>
      <c r="E4313" s="27">
        <v>1977.8</v>
      </c>
      <c r="F4313" s="27">
        <v>1050.9100000000001</v>
      </c>
      <c r="G4313" s="26">
        <f>(E4313-F4313)/E4313</f>
        <v>0.46864698149458989</v>
      </c>
      <c r="H4313" s="27">
        <f>E4313-F4313</f>
        <v>926.88999999999987</v>
      </c>
      <c r="I4313" s="35">
        <f>E4313/D4313</f>
        <v>0.17999979977775329</v>
      </c>
      <c r="J4313" s="3">
        <v>185003.36</v>
      </c>
      <c r="K4313" s="26">
        <v>6.0999999999999999E-2</v>
      </c>
      <c r="L4313" s="4" t="b">
        <v>0</v>
      </c>
      <c r="M4313" s="4" t="s">
        <v>58</v>
      </c>
      <c r="N4313" s="35">
        <f>'Landed Freight Margin Tool'!$D$4</f>
        <v>0.58708499999999997</v>
      </c>
      <c r="O4313" s="30">
        <f>(MAX($F4313,MIN(0.18*$D4313,$F4313*(1+$N4313))))</f>
        <v>1667.8834973500002</v>
      </c>
      <c r="P4313" s="35">
        <f>O4313/D4313</f>
        <v>0.15179426411953634</v>
      </c>
    </row>
    <row r="4314" spans="1:16" x14ac:dyDescent="0.3">
      <c r="A4314" s="2">
        <v>45106</v>
      </c>
      <c r="B4314" s="3" t="s">
        <v>2843</v>
      </c>
      <c r="C4314" s="4" t="s">
        <v>2844</v>
      </c>
      <c r="D4314" s="27">
        <v>21985.58</v>
      </c>
      <c r="E4314" s="27">
        <v>3957.4</v>
      </c>
      <c r="F4314" s="27">
        <v>1354.09</v>
      </c>
      <c r="G4314" s="26">
        <f>(E4314-F4314)/E4314</f>
        <v>0.65783342598675909</v>
      </c>
      <c r="H4314" s="27">
        <f>E4314-F4314</f>
        <v>2603.3100000000004</v>
      </c>
      <c r="I4314" s="35">
        <f>E4314/D4314</f>
        <v>0.17999979986882311</v>
      </c>
      <c r="J4314" s="3">
        <v>185003.36</v>
      </c>
      <c r="K4314" s="26">
        <v>6.0999999999999999E-2</v>
      </c>
      <c r="L4314" s="4" t="b">
        <v>0</v>
      </c>
      <c r="M4314" s="4" t="s">
        <v>58</v>
      </c>
      <c r="N4314" s="35">
        <f>'Landed Freight Margin Tool'!$D$4</f>
        <v>0.58708499999999997</v>
      </c>
      <c r="O4314" s="30">
        <f>(MAX($F4314,MIN(0.18*$D4314,$F4314*(1+$N4314))))</f>
        <v>2149.0559276499998</v>
      </c>
      <c r="P4314" s="35">
        <f>O4314/D4314</f>
        <v>9.7748430000482125E-2</v>
      </c>
    </row>
    <row r="4315" spans="1:16" x14ac:dyDescent="0.3">
      <c r="A4315" s="2">
        <v>45170</v>
      </c>
      <c r="B4315" s="3" t="s">
        <v>13991</v>
      </c>
      <c r="C4315" s="4" t="s">
        <v>13992</v>
      </c>
      <c r="D4315" s="27">
        <v>18003.02</v>
      </c>
      <c r="E4315" s="27">
        <v>3240.54</v>
      </c>
      <c r="F4315" s="27">
        <v>1942.48</v>
      </c>
      <c r="G4315" s="26">
        <f>(E4315-F4315)/E4315</f>
        <v>0.40056904096230872</v>
      </c>
      <c r="H4315" s="27">
        <f>E4315-F4315</f>
        <v>1298.06</v>
      </c>
      <c r="I4315" s="35">
        <f>E4315/D4315</f>
        <v>0.17999980003354993</v>
      </c>
      <c r="J4315" s="3">
        <v>185003.36</v>
      </c>
      <c r="K4315" s="26">
        <v>6.0999999999999999E-2</v>
      </c>
      <c r="L4315" s="4" t="b">
        <v>0</v>
      </c>
      <c r="M4315" s="4" t="s">
        <v>58</v>
      </c>
      <c r="N4315" s="35">
        <f>'Landed Freight Margin Tool'!$D$4</f>
        <v>0.58708499999999997</v>
      </c>
      <c r="O4315" s="30">
        <f>(MAX($F4315,MIN(0.18*$D4315,$F4315*(1+$N4315))))</f>
        <v>3082.8808708000001</v>
      </c>
      <c r="P4315" s="35">
        <f>O4315/D4315</f>
        <v>0.1712424288147211</v>
      </c>
    </row>
    <row r="4316" spans="1:16" x14ac:dyDescent="0.3">
      <c r="A4316" s="2">
        <v>45231</v>
      </c>
      <c r="B4316" s="3" t="s">
        <v>18165</v>
      </c>
      <c r="C4316" s="4" t="s">
        <v>18166</v>
      </c>
      <c r="D4316" s="27">
        <v>17019.63</v>
      </c>
      <c r="E4316" s="27">
        <v>3063.53</v>
      </c>
      <c r="F4316" s="27">
        <v>1799.47</v>
      </c>
      <c r="G4316" s="26">
        <f>(E4316-F4316)/E4316</f>
        <v>0.41261551217060061</v>
      </c>
      <c r="H4316" s="27">
        <f>E4316-F4316</f>
        <v>1264.0600000000002</v>
      </c>
      <c r="I4316" s="35">
        <f>E4316/D4316</f>
        <v>0.17999980023067483</v>
      </c>
      <c r="J4316" s="3">
        <v>185003.36</v>
      </c>
      <c r="K4316" s="26">
        <v>6.0999999999999999E-2</v>
      </c>
      <c r="L4316" s="4" t="b">
        <v>0</v>
      </c>
      <c r="M4316" s="4" t="s">
        <v>58</v>
      </c>
      <c r="N4316" s="35">
        <f>'Landed Freight Margin Tool'!$D$4</f>
        <v>0.58708499999999997</v>
      </c>
      <c r="O4316" s="30">
        <f>(MAX($F4316,MIN(0.18*$D4316,$F4316*(1+$N4316))))</f>
        <v>2855.9118449500002</v>
      </c>
      <c r="P4316" s="35">
        <f>O4316/D4316</f>
        <v>0.16780105354522984</v>
      </c>
    </row>
    <row r="4317" spans="1:16" x14ac:dyDescent="0.3">
      <c r="A4317" s="2">
        <v>45192</v>
      </c>
      <c r="B4317" s="3" t="s">
        <v>15935</v>
      </c>
      <c r="C4317" s="4" t="s">
        <v>15936</v>
      </c>
      <c r="D4317" s="27">
        <v>24035.86</v>
      </c>
      <c r="E4317" s="27">
        <v>4326.45</v>
      </c>
      <c r="F4317" s="27">
        <v>3174.71</v>
      </c>
      <c r="G4317" s="26">
        <f>(E4317-F4317)/E4317</f>
        <v>0.26620901663026264</v>
      </c>
      <c r="H4317" s="27">
        <f>E4317-F4317</f>
        <v>1151.7399999999998</v>
      </c>
      <c r="I4317" s="35">
        <f>E4317/D4317</f>
        <v>0.17999980029838747</v>
      </c>
      <c r="J4317" s="3">
        <v>185003.36</v>
      </c>
      <c r="K4317" s="26">
        <v>6.0999999999999999E-2</v>
      </c>
      <c r="L4317" s="4" t="b">
        <v>0</v>
      </c>
      <c r="M4317" s="4" t="s">
        <v>58</v>
      </c>
      <c r="N4317" s="35">
        <f>'Landed Freight Margin Tool'!$D$4</f>
        <v>0.58708499999999997</v>
      </c>
      <c r="O4317" s="30">
        <f>(MAX($F4317,MIN(0.18*$D4317,$F4317*(1+$N4317))))</f>
        <v>4326.4547999999995</v>
      </c>
      <c r="P4317" s="35">
        <f>O4317/D4317</f>
        <v>0.17999999999999997</v>
      </c>
    </row>
    <row r="4318" spans="1:16" x14ac:dyDescent="0.3">
      <c r="A4318" s="2">
        <v>45009</v>
      </c>
      <c r="B4318" s="3" t="s">
        <v>24589</v>
      </c>
      <c r="C4318" s="4" t="s">
        <v>24590</v>
      </c>
      <c r="D4318" s="27">
        <v>20035.3</v>
      </c>
      <c r="E4318" s="27">
        <v>3606.35</v>
      </c>
      <c r="F4318" s="27">
        <v>2360.31</v>
      </c>
      <c r="G4318" s="26">
        <f>(E4318-F4318)/E4318</f>
        <v>0.34551277607553343</v>
      </c>
      <c r="H4318" s="27">
        <f>E4318-F4318</f>
        <v>1246.04</v>
      </c>
      <c r="I4318" s="35">
        <f>E4318/D4318</f>
        <v>0.17999980035237806</v>
      </c>
      <c r="J4318" s="3">
        <v>185003.36</v>
      </c>
      <c r="K4318" s="26">
        <v>6.0999999999999999E-2</v>
      </c>
      <c r="L4318" s="4" t="b">
        <v>0</v>
      </c>
      <c r="M4318" s="4" t="s">
        <v>58</v>
      </c>
      <c r="N4318" s="35">
        <f>'Landed Freight Margin Tool'!$D$4</f>
        <v>0.58708499999999997</v>
      </c>
      <c r="O4318" s="30">
        <f>(MAX($F4318,MIN(0.18*$D4318,$F4318*(1+$N4318))))</f>
        <v>3606.3539999999998</v>
      </c>
      <c r="P4318" s="35">
        <f>O4318/D4318</f>
        <v>0.18</v>
      </c>
    </row>
    <row r="4319" spans="1:16" x14ac:dyDescent="0.3">
      <c r="A4319" s="2">
        <v>45196</v>
      </c>
      <c r="B4319" s="3" t="s">
        <v>4948</v>
      </c>
      <c r="C4319" s="4" t="s">
        <v>4949</v>
      </c>
      <c r="D4319" s="27">
        <v>22041.58</v>
      </c>
      <c r="E4319" s="27">
        <v>3967.48</v>
      </c>
      <c r="F4319" s="27">
        <v>2210.23</v>
      </c>
      <c r="G4319" s="26">
        <f>(E4319-F4319)/E4319</f>
        <v>0.44291338582677164</v>
      </c>
      <c r="H4319" s="27">
        <f>E4319-F4319</f>
        <v>1757.25</v>
      </c>
      <c r="I4319" s="35">
        <f>E4319/D4319</f>
        <v>0.17999980037728691</v>
      </c>
      <c r="J4319" s="3">
        <v>185003.36</v>
      </c>
      <c r="K4319" s="26">
        <v>6.0999999999999999E-2</v>
      </c>
      <c r="L4319" s="4" t="b">
        <v>0</v>
      </c>
      <c r="M4319" s="4" t="s">
        <v>58</v>
      </c>
      <c r="N4319" s="35">
        <f>'Landed Freight Margin Tool'!$D$4</f>
        <v>0.58708499999999997</v>
      </c>
      <c r="O4319" s="30">
        <f>(MAX($F4319,MIN(0.18*$D4319,$F4319*(1+$N4319))))</f>
        <v>3507.8228795500004</v>
      </c>
      <c r="P4319" s="35">
        <f>O4319/D4319</f>
        <v>0.15914570913473536</v>
      </c>
    </row>
    <row r="4320" spans="1:16" x14ac:dyDescent="0.3">
      <c r="A4320" s="2">
        <v>44929</v>
      </c>
      <c r="B4320" s="3" t="s">
        <v>6272</v>
      </c>
      <c r="C4320" s="4" t="s">
        <v>6273</v>
      </c>
      <c r="D4320" s="27">
        <v>12029.18</v>
      </c>
      <c r="E4320" s="27">
        <v>2165.25</v>
      </c>
      <c r="F4320" s="27">
        <v>1403.51</v>
      </c>
      <c r="G4320" s="26">
        <f>(E4320-F4320)/E4320</f>
        <v>0.35180233229419239</v>
      </c>
      <c r="H4320" s="27">
        <f>E4320-F4320</f>
        <v>761.74</v>
      </c>
      <c r="I4320" s="35">
        <f>E4320/D4320</f>
        <v>0.1799998004851536</v>
      </c>
      <c r="J4320" s="3">
        <v>185003.36</v>
      </c>
      <c r="K4320" s="26">
        <v>6.0999999999999999E-2</v>
      </c>
      <c r="L4320" s="4" t="b">
        <v>0</v>
      </c>
      <c r="M4320" s="4" t="s">
        <v>58</v>
      </c>
      <c r="N4320" s="35">
        <f>'Landed Freight Margin Tool'!$D$4</f>
        <v>0.58708499999999997</v>
      </c>
      <c r="O4320" s="30">
        <f>(MAX($F4320,MIN(0.18*$D4320,$F4320*(1+$N4320))))</f>
        <v>2165.2523999999999</v>
      </c>
      <c r="P4320" s="35">
        <f>O4320/D4320</f>
        <v>0.18</v>
      </c>
    </row>
    <row r="4321" spans="1:16" x14ac:dyDescent="0.3">
      <c r="A4321" s="2">
        <v>45029</v>
      </c>
      <c r="B4321" s="3" t="s">
        <v>402</v>
      </c>
      <c r="C4321" s="4" t="s">
        <v>403</v>
      </c>
      <c r="D4321" s="27">
        <v>10024.4</v>
      </c>
      <c r="E4321" s="27">
        <v>1804.39</v>
      </c>
      <c r="F4321" s="27">
        <v>1234.43</v>
      </c>
      <c r="G4321" s="26">
        <f>(E4321-F4321)/E4321</f>
        <v>0.3158740627026308</v>
      </c>
      <c r="H4321" s="27">
        <f>E4321-F4321</f>
        <v>569.96</v>
      </c>
      <c r="I4321" s="35">
        <f>E4321/D4321</f>
        <v>0.17999980048681219</v>
      </c>
      <c r="J4321" s="3">
        <v>185003.36</v>
      </c>
      <c r="K4321" s="26">
        <v>6.0999999999999999E-2</v>
      </c>
      <c r="L4321" s="4" t="b">
        <v>0</v>
      </c>
      <c r="M4321" s="4" t="s">
        <v>58</v>
      </c>
      <c r="N4321" s="35">
        <f>'Landed Freight Margin Tool'!$D$4</f>
        <v>0.58708499999999997</v>
      </c>
      <c r="O4321" s="30">
        <f>(MAX($F4321,MIN(0.18*$D4321,$F4321*(1+$N4321))))</f>
        <v>1804.3919999999998</v>
      </c>
      <c r="P4321" s="35">
        <f>O4321/D4321</f>
        <v>0.18</v>
      </c>
    </row>
    <row r="4322" spans="1:16" x14ac:dyDescent="0.3">
      <c r="A4322" s="2">
        <v>45113</v>
      </c>
      <c r="B4322" s="3" t="s">
        <v>20239</v>
      </c>
      <c r="C4322" s="4" t="s">
        <v>20240</v>
      </c>
      <c r="D4322" s="27">
        <v>20050.3</v>
      </c>
      <c r="E4322" s="27">
        <v>3609.05</v>
      </c>
      <c r="F4322" s="27">
        <v>2301.2199999999998</v>
      </c>
      <c r="G4322" s="26">
        <f>(E4322-F4322)/E4322</f>
        <v>0.36237514027237094</v>
      </c>
      <c r="H4322" s="27">
        <f>E4322-F4322</f>
        <v>1307.8300000000004</v>
      </c>
      <c r="I4322" s="35">
        <f>E4322/D4322</f>
        <v>0.17999980050173814</v>
      </c>
      <c r="J4322" s="3">
        <v>185003.36</v>
      </c>
      <c r="K4322" s="26">
        <v>6.0999999999999999E-2</v>
      </c>
      <c r="L4322" s="4" t="b">
        <v>0</v>
      </c>
      <c r="M4322" s="4" t="s">
        <v>58</v>
      </c>
      <c r="N4322" s="35">
        <f>'Landed Freight Margin Tool'!$D$4</f>
        <v>0.58708499999999997</v>
      </c>
      <c r="O4322" s="30">
        <f>(MAX($F4322,MIN(0.18*$D4322,$F4322*(1+$N4322))))</f>
        <v>3609.0539999999996</v>
      </c>
      <c r="P4322" s="35">
        <f>O4322/D4322</f>
        <v>0.18</v>
      </c>
    </row>
    <row r="4323" spans="1:16" x14ac:dyDescent="0.3">
      <c r="A4323" s="2">
        <v>45210</v>
      </c>
      <c r="B4323" s="3" t="s">
        <v>5684</v>
      </c>
      <c r="C4323" s="4" t="s">
        <v>5685</v>
      </c>
      <c r="D4323" s="27">
        <v>19049.41</v>
      </c>
      <c r="E4323" s="27">
        <v>3428.89</v>
      </c>
      <c r="F4323" s="27">
        <v>2243.5500000000002</v>
      </c>
      <c r="G4323" s="26">
        <f>(E4323-F4323)/E4323</f>
        <v>0.34569204611404847</v>
      </c>
      <c r="H4323" s="27">
        <f>E4323-F4323</f>
        <v>1185.3399999999997</v>
      </c>
      <c r="I4323" s="35">
        <f>E4323/D4323</f>
        <v>0.17999980051875622</v>
      </c>
      <c r="J4323" s="3">
        <v>185003.36</v>
      </c>
      <c r="K4323" s="26">
        <v>6.0999999999999999E-2</v>
      </c>
      <c r="L4323" s="4" t="b">
        <v>0</v>
      </c>
      <c r="M4323" s="4" t="s">
        <v>58</v>
      </c>
      <c r="N4323" s="35">
        <f>'Landed Freight Margin Tool'!$D$4</f>
        <v>0.58708499999999997</v>
      </c>
      <c r="O4323" s="30">
        <f>(MAX($F4323,MIN(0.18*$D4323,$F4323*(1+$N4323))))</f>
        <v>3428.8937999999998</v>
      </c>
      <c r="P4323" s="35">
        <f>O4323/D4323</f>
        <v>0.18</v>
      </c>
    </row>
    <row r="4324" spans="1:16" x14ac:dyDescent="0.3">
      <c r="A4324" s="2">
        <v>45281</v>
      </c>
      <c r="B4324" s="3" t="s">
        <v>20829</v>
      </c>
      <c r="C4324" s="4" t="s">
        <v>20830</v>
      </c>
      <c r="D4324" s="27">
        <v>19054.41</v>
      </c>
      <c r="E4324" s="27">
        <v>3429.79</v>
      </c>
      <c r="F4324" s="27">
        <v>2277.04</v>
      </c>
      <c r="G4324" s="26">
        <f>(E4324-F4324)/E4324</f>
        <v>0.33609929470900551</v>
      </c>
      <c r="H4324" s="27">
        <f>E4324-F4324</f>
        <v>1152.75</v>
      </c>
      <c r="I4324" s="35">
        <f>E4324/D4324</f>
        <v>0.17999980057110138</v>
      </c>
      <c r="J4324" s="3">
        <v>185003.36</v>
      </c>
      <c r="K4324" s="26">
        <v>6.0999999999999999E-2</v>
      </c>
      <c r="L4324" s="4" t="b">
        <v>0</v>
      </c>
      <c r="M4324" s="4" t="s">
        <v>58</v>
      </c>
      <c r="N4324" s="35">
        <f>'Landed Freight Margin Tool'!$D$4</f>
        <v>0.58708499999999997</v>
      </c>
      <c r="O4324" s="30">
        <f>(MAX($F4324,MIN(0.18*$D4324,$F4324*(1+$N4324))))</f>
        <v>3429.7937999999999</v>
      </c>
      <c r="P4324" s="35">
        <f>O4324/D4324</f>
        <v>0.18</v>
      </c>
    </row>
    <row r="4325" spans="1:16" x14ac:dyDescent="0.3">
      <c r="A4325" s="2">
        <v>45040</v>
      </c>
      <c r="B4325" s="3" t="s">
        <v>19677</v>
      </c>
      <c r="C4325" s="4" t="s">
        <v>19678</v>
      </c>
      <c r="D4325" s="27">
        <v>6017.84</v>
      </c>
      <c r="E4325" s="27">
        <v>1083.21</v>
      </c>
      <c r="F4325" s="27">
        <v>758.22</v>
      </c>
      <c r="G4325" s="26">
        <f>(E4325-F4325)/E4325</f>
        <v>0.30002492591464258</v>
      </c>
      <c r="H4325" s="27">
        <f>E4325-F4325</f>
        <v>324.99</v>
      </c>
      <c r="I4325" s="35">
        <f>E4325/D4325</f>
        <v>0.17999980059290377</v>
      </c>
      <c r="J4325" s="3">
        <v>185003.36</v>
      </c>
      <c r="K4325" s="26">
        <v>6.0999999999999999E-2</v>
      </c>
      <c r="L4325" s="4" t="b">
        <v>0</v>
      </c>
      <c r="M4325" s="4" t="s">
        <v>58</v>
      </c>
      <c r="N4325" s="35">
        <f>'Landed Freight Margin Tool'!$D$4</f>
        <v>0.58708499999999997</v>
      </c>
      <c r="O4325" s="30">
        <f>(MAX($F4325,MIN(0.18*$D4325,$F4325*(1+$N4325))))</f>
        <v>1083.2112</v>
      </c>
      <c r="P4325" s="35">
        <f>O4325/D4325</f>
        <v>0.18</v>
      </c>
    </row>
    <row r="4326" spans="1:16" x14ac:dyDescent="0.3">
      <c r="A4326" s="2">
        <v>45029</v>
      </c>
      <c r="B4326" s="3" t="s">
        <v>15722</v>
      </c>
      <c r="C4326" s="4" t="s">
        <v>15723</v>
      </c>
      <c r="D4326" s="27">
        <v>19075.91</v>
      </c>
      <c r="E4326" s="27">
        <v>3433.66</v>
      </c>
      <c r="F4326" s="27">
        <v>2297.9899999999998</v>
      </c>
      <c r="G4326" s="26">
        <f>(E4326-F4326)/E4326</f>
        <v>0.33074620084690975</v>
      </c>
      <c r="H4326" s="27">
        <f>E4326-F4326</f>
        <v>1135.67</v>
      </c>
      <c r="I4326" s="35">
        <f>E4326/D4326</f>
        <v>0.17999980079587291</v>
      </c>
      <c r="J4326" s="3">
        <v>185003.36</v>
      </c>
      <c r="K4326" s="26">
        <v>6.0999999999999999E-2</v>
      </c>
      <c r="L4326" s="4" t="b">
        <v>0</v>
      </c>
      <c r="M4326" s="4" t="s">
        <v>58</v>
      </c>
      <c r="N4326" s="35">
        <f>'Landed Freight Margin Tool'!$D$4</f>
        <v>0.58708499999999997</v>
      </c>
      <c r="O4326" s="30">
        <f>(MAX($F4326,MIN(0.18*$D4326,$F4326*(1+$N4326))))</f>
        <v>3433.6637999999998</v>
      </c>
      <c r="P4326" s="35">
        <f>O4326/D4326</f>
        <v>0.18</v>
      </c>
    </row>
    <row r="4327" spans="1:16" x14ac:dyDescent="0.3">
      <c r="A4327" s="2">
        <v>45083</v>
      </c>
      <c r="B4327" s="3" t="s">
        <v>21287</v>
      </c>
      <c r="C4327" s="4" t="s">
        <v>5613</v>
      </c>
      <c r="D4327" s="27">
        <v>7030.73</v>
      </c>
      <c r="E4327" s="27">
        <v>1265.53</v>
      </c>
      <c r="F4327" s="27">
        <v>644.20000000000005</v>
      </c>
      <c r="G4327" s="26">
        <f>(E4327-F4327)/E4327</f>
        <v>0.49096426003334565</v>
      </c>
      <c r="H4327" s="27">
        <f>E4327-F4327</f>
        <v>621.32999999999993</v>
      </c>
      <c r="I4327" s="35">
        <f>E4327/D4327</f>
        <v>0.17999980087416242</v>
      </c>
      <c r="J4327" s="3">
        <v>185003.36</v>
      </c>
      <c r="K4327" s="26">
        <v>6.0999999999999999E-2</v>
      </c>
      <c r="L4327" s="4" t="b">
        <v>0</v>
      </c>
      <c r="M4327" s="4" t="s">
        <v>58</v>
      </c>
      <c r="N4327" s="35">
        <f>'Landed Freight Margin Tool'!$D$4</f>
        <v>0.58708499999999997</v>
      </c>
      <c r="O4327" s="30">
        <f>(MAX($F4327,MIN(0.18*$D4327,$F4327*(1+$N4327))))</f>
        <v>1022.4001570000001</v>
      </c>
      <c r="P4327" s="35">
        <f>O4327/D4327</f>
        <v>0.14541877685531945</v>
      </c>
    </row>
    <row r="4328" spans="1:16" x14ac:dyDescent="0.3">
      <c r="A4328" s="2">
        <v>45197</v>
      </c>
      <c r="B4328" s="3" t="s">
        <v>24707</v>
      </c>
      <c r="C4328" s="4" t="s">
        <v>24708</v>
      </c>
      <c r="D4328" s="27">
        <v>12055.68</v>
      </c>
      <c r="E4328" s="27">
        <v>2170.02</v>
      </c>
      <c r="F4328" s="27">
        <v>1223.44</v>
      </c>
      <c r="G4328" s="26">
        <f>(E4328-F4328)/E4328</f>
        <v>0.43620796121694727</v>
      </c>
      <c r="H4328" s="27">
        <f>E4328-F4328</f>
        <v>946.57999999999993</v>
      </c>
      <c r="I4328" s="35">
        <f>E4328/D4328</f>
        <v>0.17999980092371395</v>
      </c>
      <c r="J4328" s="3">
        <v>185003.36</v>
      </c>
      <c r="K4328" s="26">
        <v>6.0999999999999999E-2</v>
      </c>
      <c r="L4328" s="4" t="b">
        <v>0</v>
      </c>
      <c r="M4328" s="4" t="s">
        <v>58</v>
      </c>
      <c r="N4328" s="35">
        <f>'Landed Freight Margin Tool'!$D$4</f>
        <v>0.58708499999999997</v>
      </c>
      <c r="O4328" s="30">
        <f>(MAX($F4328,MIN(0.18*$D4328,$F4328*(1+$N4328))))</f>
        <v>1941.7032724000003</v>
      </c>
      <c r="P4328" s="35">
        <f>O4328/D4328</f>
        <v>0.16106128168630887</v>
      </c>
    </row>
    <row r="4329" spans="1:16" x14ac:dyDescent="0.3">
      <c r="A4329" s="2">
        <v>45152</v>
      </c>
      <c r="B4329" s="3" t="s">
        <v>17497</v>
      </c>
      <c r="C4329" s="4" t="s">
        <v>6884</v>
      </c>
      <c r="D4329" s="27">
        <v>14072.46</v>
      </c>
      <c r="E4329" s="27">
        <v>2533.04</v>
      </c>
      <c r="F4329" s="27">
        <v>1397.26</v>
      </c>
      <c r="G4329" s="26">
        <f>(E4329-F4329)/E4329</f>
        <v>0.44838612892019075</v>
      </c>
      <c r="H4329" s="27">
        <f>E4329-F4329</f>
        <v>1135.78</v>
      </c>
      <c r="I4329" s="35">
        <f>E4329/D4329</f>
        <v>0.17999980102981286</v>
      </c>
      <c r="J4329" s="3">
        <v>185003.36</v>
      </c>
      <c r="K4329" s="26">
        <v>6.0999999999999999E-2</v>
      </c>
      <c r="L4329" s="4" t="b">
        <v>0</v>
      </c>
      <c r="M4329" s="4" t="s">
        <v>58</v>
      </c>
      <c r="N4329" s="35">
        <f>'Landed Freight Margin Tool'!$D$4</f>
        <v>0.58708499999999997</v>
      </c>
      <c r="O4329" s="30">
        <f>(MAX($F4329,MIN(0.18*$D4329,$F4329*(1+$N4329))))</f>
        <v>2217.5703871000001</v>
      </c>
      <c r="P4329" s="35">
        <f>O4329/D4329</f>
        <v>0.15758228391482371</v>
      </c>
    </row>
    <row r="4330" spans="1:16" x14ac:dyDescent="0.3">
      <c r="A4330" s="2">
        <v>44953</v>
      </c>
      <c r="B4330" s="3" t="s">
        <v>14136</v>
      </c>
      <c r="C4330" s="4" t="s">
        <v>14137</v>
      </c>
      <c r="D4330" s="27">
        <v>24144.36</v>
      </c>
      <c r="E4330" s="27">
        <v>4345.9799999999996</v>
      </c>
      <c r="F4330" s="27">
        <v>2688.3</v>
      </c>
      <c r="G4330" s="26">
        <f>(E4330-F4330)/E4330</f>
        <v>0.38142835447931184</v>
      </c>
      <c r="H4330" s="27">
        <f>E4330-F4330</f>
        <v>1657.6799999999994</v>
      </c>
      <c r="I4330" s="35">
        <f>E4330/D4330</f>
        <v>0.17999980119580719</v>
      </c>
      <c r="J4330" s="3">
        <v>185003.36</v>
      </c>
      <c r="K4330" s="26">
        <v>6.0999999999999999E-2</v>
      </c>
      <c r="L4330" s="4" t="b">
        <v>0</v>
      </c>
      <c r="M4330" s="4" t="s">
        <v>58</v>
      </c>
      <c r="N4330" s="35">
        <f>'Landed Freight Margin Tool'!$D$4</f>
        <v>0.58708499999999997</v>
      </c>
      <c r="O4330" s="30">
        <f>(MAX($F4330,MIN(0.18*$D4330,$F4330*(1+$N4330))))</f>
        <v>4266.5606055000007</v>
      </c>
      <c r="P4330" s="35">
        <f>O4330/D4330</f>
        <v>0.17671044523441501</v>
      </c>
    </row>
    <row r="4331" spans="1:16" x14ac:dyDescent="0.3">
      <c r="A4331" s="2">
        <v>45175</v>
      </c>
      <c r="B4331" s="3" t="s">
        <v>5842</v>
      </c>
      <c r="C4331" s="4" t="s">
        <v>5843</v>
      </c>
      <c r="D4331" s="27">
        <v>9055.01</v>
      </c>
      <c r="E4331" s="27">
        <v>1629.9</v>
      </c>
      <c r="F4331" s="27">
        <v>918.94</v>
      </c>
      <c r="G4331" s="26">
        <f>(E4331-F4331)/E4331</f>
        <v>0.43619853978771705</v>
      </c>
      <c r="H4331" s="27">
        <f>E4331-F4331</f>
        <v>710.96</v>
      </c>
      <c r="I4331" s="35">
        <f>E4331/D4331</f>
        <v>0.17999980121501799</v>
      </c>
      <c r="J4331" s="3">
        <v>185003.36</v>
      </c>
      <c r="K4331" s="26">
        <v>6.0999999999999999E-2</v>
      </c>
      <c r="L4331" s="4" t="b">
        <v>0</v>
      </c>
      <c r="M4331" s="4" t="s">
        <v>58</v>
      </c>
      <c r="N4331" s="35">
        <f>'Landed Freight Margin Tool'!$D$4</f>
        <v>0.58708499999999997</v>
      </c>
      <c r="O4331" s="30">
        <f>(MAX($F4331,MIN(0.18*$D4331,$F4331*(1+$N4331))))</f>
        <v>1458.4358899000001</v>
      </c>
      <c r="P4331" s="35">
        <f>O4331/D4331</f>
        <v>0.16106397341361303</v>
      </c>
    </row>
    <row r="4332" spans="1:16" x14ac:dyDescent="0.3">
      <c r="A4332" s="2">
        <v>45260</v>
      </c>
      <c r="B4332" s="3" t="s">
        <v>7896</v>
      </c>
      <c r="C4332" s="4" t="s">
        <v>7897</v>
      </c>
      <c r="D4332" s="27">
        <v>8058.62</v>
      </c>
      <c r="E4332" s="27">
        <v>1450.55</v>
      </c>
      <c r="F4332" s="27">
        <v>1052.45</v>
      </c>
      <c r="G4332" s="26">
        <f>(E4332-F4332)/E4332</f>
        <v>0.27444762331529415</v>
      </c>
      <c r="H4332" s="27">
        <f>E4332-F4332</f>
        <v>398.09999999999991</v>
      </c>
      <c r="I4332" s="35">
        <f>E4332/D4332</f>
        <v>0.17999980145483965</v>
      </c>
      <c r="J4332" s="3">
        <v>185003.36</v>
      </c>
      <c r="K4332" s="26">
        <v>6.0999999999999999E-2</v>
      </c>
      <c r="L4332" s="4" t="b">
        <v>0</v>
      </c>
      <c r="M4332" s="4" t="s">
        <v>58</v>
      </c>
      <c r="N4332" s="35">
        <f>'Landed Freight Margin Tool'!$D$4</f>
        <v>0.58708499999999997</v>
      </c>
      <c r="O4332" s="30">
        <f>(MAX($F4332,MIN(0.18*$D4332,$F4332*(1+$N4332))))</f>
        <v>1450.5516</v>
      </c>
      <c r="P4332" s="35">
        <f>O4332/D4332</f>
        <v>0.18</v>
      </c>
    </row>
    <row r="4333" spans="1:16" x14ac:dyDescent="0.3">
      <c r="A4333" s="2">
        <v>45279</v>
      </c>
      <c r="B4333" s="3" t="s">
        <v>23574</v>
      </c>
      <c r="C4333" s="4" t="s">
        <v>23575</v>
      </c>
      <c r="D4333" s="27">
        <v>3024.17</v>
      </c>
      <c r="E4333" s="27">
        <v>544.35</v>
      </c>
      <c r="F4333" s="27">
        <v>364.92</v>
      </c>
      <c r="G4333" s="26">
        <f>(E4333-F4333)/E4333</f>
        <v>0.32962248553320472</v>
      </c>
      <c r="H4333" s="27">
        <f>E4333-F4333</f>
        <v>179.43</v>
      </c>
      <c r="I4333" s="35">
        <f>E4333/D4333</f>
        <v>0.17999980159845511</v>
      </c>
      <c r="J4333" s="3">
        <v>185003.36</v>
      </c>
      <c r="K4333" s="26">
        <v>6.0999999999999999E-2</v>
      </c>
      <c r="L4333" s="4" t="b">
        <v>0</v>
      </c>
      <c r="M4333" s="4" t="s">
        <v>58</v>
      </c>
      <c r="N4333" s="35">
        <f>'Landed Freight Margin Tool'!$D$4</f>
        <v>0.58708499999999997</v>
      </c>
      <c r="O4333" s="30">
        <f>(MAX($F4333,MIN(0.18*$D4333,$F4333*(1+$N4333))))</f>
        <v>544.35059999999999</v>
      </c>
      <c r="P4333" s="35">
        <f>O4333/D4333</f>
        <v>0.18</v>
      </c>
    </row>
    <row r="4334" spans="1:16" x14ac:dyDescent="0.3">
      <c r="A4334" s="2">
        <v>45251</v>
      </c>
      <c r="B4334" s="3" t="s">
        <v>13974</v>
      </c>
      <c r="C4334" s="4" t="s">
        <v>13975</v>
      </c>
      <c r="D4334" s="27">
        <v>16152.24</v>
      </c>
      <c r="E4334" s="27">
        <v>2907.4</v>
      </c>
      <c r="F4334" s="27">
        <v>1230.1600000000001</v>
      </c>
      <c r="G4334" s="26">
        <f>(E4334-F4334)/E4334</f>
        <v>0.57688656531608995</v>
      </c>
      <c r="H4334" s="27">
        <f>E4334-F4334</f>
        <v>1677.24</v>
      </c>
      <c r="I4334" s="35">
        <f>E4334/D4334</f>
        <v>0.17999980188506362</v>
      </c>
      <c r="J4334" s="3">
        <v>185003.36</v>
      </c>
      <c r="K4334" s="26">
        <v>6.0999999999999999E-2</v>
      </c>
      <c r="L4334" s="4" t="b">
        <v>0</v>
      </c>
      <c r="M4334" s="4" t="s">
        <v>58</v>
      </c>
      <c r="N4334" s="35">
        <f>'Landed Freight Margin Tool'!$D$4</f>
        <v>0.58708499999999997</v>
      </c>
      <c r="O4334" s="30">
        <f>(MAX($F4334,MIN(0.18*$D4334,$F4334*(1+$N4334))))</f>
        <v>1952.3684836000002</v>
      </c>
      <c r="P4334" s="35">
        <f>O4334/D4334</f>
        <v>0.12087292434981156</v>
      </c>
    </row>
    <row r="4335" spans="1:16" x14ac:dyDescent="0.3">
      <c r="A4335" s="2">
        <v>45063</v>
      </c>
      <c r="B4335" s="3" t="s">
        <v>5036</v>
      </c>
      <c r="C4335" s="4" t="s">
        <v>5037</v>
      </c>
      <c r="D4335" s="27">
        <v>21201.19</v>
      </c>
      <c r="E4335" s="27">
        <v>3816.21</v>
      </c>
      <c r="F4335" s="27">
        <v>2746.39</v>
      </c>
      <c r="G4335" s="26">
        <f>(E4335-F4335)/E4335</f>
        <v>0.28033572575932669</v>
      </c>
      <c r="H4335" s="27">
        <f>E4335-F4335</f>
        <v>1069.8200000000002</v>
      </c>
      <c r="I4335" s="35">
        <f>E4335/D4335</f>
        <v>0.17999980189791234</v>
      </c>
      <c r="J4335" s="3">
        <v>185003.36</v>
      </c>
      <c r="K4335" s="26">
        <v>6.0999999999999999E-2</v>
      </c>
      <c r="L4335" s="4" t="b">
        <v>0</v>
      </c>
      <c r="M4335" s="4" t="s">
        <v>58</v>
      </c>
      <c r="N4335" s="35">
        <f>'Landed Freight Margin Tool'!$D$4</f>
        <v>0.58708499999999997</v>
      </c>
      <c r="O4335" s="30">
        <f>(MAX($F4335,MIN(0.18*$D4335,$F4335*(1+$N4335))))</f>
        <v>3816.2141999999994</v>
      </c>
      <c r="P4335" s="35">
        <f>O4335/D4335</f>
        <v>0.18</v>
      </c>
    </row>
    <row r="4336" spans="1:16" x14ac:dyDescent="0.3">
      <c r="A4336" s="2">
        <v>45089</v>
      </c>
      <c r="B4336" s="3" t="s">
        <v>14895</v>
      </c>
      <c r="C4336" s="4" t="s">
        <v>14896</v>
      </c>
      <c r="D4336" s="27">
        <v>22211.58</v>
      </c>
      <c r="E4336" s="27">
        <v>3998.08</v>
      </c>
      <c r="F4336" s="27">
        <v>2795.88</v>
      </c>
      <c r="G4336" s="26">
        <f>(E4336-F4336)/E4336</f>
        <v>0.30069433327997436</v>
      </c>
      <c r="H4336" s="27">
        <f>E4336-F4336</f>
        <v>1202.1999999999998</v>
      </c>
      <c r="I4336" s="35">
        <f>E4336/D4336</f>
        <v>0.17999980190513235</v>
      </c>
      <c r="J4336" s="3">
        <v>185003.36</v>
      </c>
      <c r="K4336" s="26">
        <v>6.0999999999999999E-2</v>
      </c>
      <c r="L4336" s="4" t="b">
        <v>0</v>
      </c>
      <c r="M4336" s="4" t="s">
        <v>58</v>
      </c>
      <c r="N4336" s="35">
        <f>'Landed Freight Margin Tool'!$D$4</f>
        <v>0.58708499999999997</v>
      </c>
      <c r="O4336" s="30">
        <f>(MAX($F4336,MIN(0.18*$D4336,$F4336*(1+$N4336))))</f>
        <v>3998.0844000000002</v>
      </c>
      <c r="P4336" s="35">
        <f>O4336/D4336</f>
        <v>0.18</v>
      </c>
    </row>
    <row r="4337" spans="1:16" x14ac:dyDescent="0.3">
      <c r="A4337" s="2">
        <v>44972</v>
      </c>
      <c r="B4337" s="3" t="s">
        <v>17278</v>
      </c>
      <c r="C4337" s="4" t="s">
        <v>17279</v>
      </c>
      <c r="D4337" s="27">
        <v>13125.57</v>
      </c>
      <c r="E4337" s="27">
        <v>2362.6</v>
      </c>
      <c r="F4337" s="27">
        <v>1387.06</v>
      </c>
      <c r="G4337" s="26">
        <f>(E4337-F4337)/E4337</f>
        <v>0.41290950647591634</v>
      </c>
      <c r="H4337" s="27">
        <f>E4337-F4337</f>
        <v>975.54</v>
      </c>
      <c r="I4337" s="35">
        <f>E4337/D4337</f>
        <v>0.17999980191336451</v>
      </c>
      <c r="J4337" s="3">
        <v>185003.36</v>
      </c>
      <c r="K4337" s="26">
        <v>6.0999999999999999E-2</v>
      </c>
      <c r="L4337" s="4" t="b">
        <v>0</v>
      </c>
      <c r="M4337" s="4" t="s">
        <v>58</v>
      </c>
      <c r="N4337" s="35">
        <f>'Landed Freight Margin Tool'!$D$4</f>
        <v>0.58708499999999997</v>
      </c>
      <c r="O4337" s="30">
        <f>(MAX($F4337,MIN(0.18*$D4337,$F4337*(1+$N4337))))</f>
        <v>2201.3821201000001</v>
      </c>
      <c r="P4337" s="35">
        <f>O4337/D4337</f>
        <v>0.16771706829493882</v>
      </c>
    </row>
    <row r="4338" spans="1:16" x14ac:dyDescent="0.3">
      <c r="A4338" s="2">
        <v>45091</v>
      </c>
      <c r="B4338" s="3" t="s">
        <v>2657</v>
      </c>
      <c r="C4338" s="4" t="s">
        <v>2658</v>
      </c>
      <c r="D4338" s="27">
        <v>18177.02</v>
      </c>
      <c r="E4338" s="27">
        <v>3271.86</v>
      </c>
      <c r="F4338" s="27">
        <v>1214.74</v>
      </c>
      <c r="G4338" s="26">
        <f>(E4338-F4338)/E4338</f>
        <v>0.62873105817486075</v>
      </c>
      <c r="H4338" s="27">
        <f>E4338-F4338</f>
        <v>2057.12</v>
      </c>
      <c r="I4338" s="35">
        <f>E4338/D4338</f>
        <v>0.17999980194773402</v>
      </c>
      <c r="J4338" s="3">
        <v>185003.36</v>
      </c>
      <c r="K4338" s="26">
        <v>6.0999999999999999E-2</v>
      </c>
      <c r="L4338" s="4" t="b">
        <v>0</v>
      </c>
      <c r="M4338" s="4" t="s">
        <v>58</v>
      </c>
      <c r="N4338" s="35">
        <f>'Landed Freight Margin Tool'!$D$4</f>
        <v>0.58708499999999997</v>
      </c>
      <c r="O4338" s="30">
        <f>(MAX($F4338,MIN(0.18*$D4338,$F4338*(1+$N4338))))</f>
        <v>1927.8956329</v>
      </c>
      <c r="P4338" s="35">
        <f>O4338/D4338</f>
        <v>0.10606224963717925</v>
      </c>
    </row>
    <row r="4339" spans="1:16" x14ac:dyDescent="0.3">
      <c r="A4339" s="2">
        <v>45243</v>
      </c>
      <c r="B4339" s="3" t="s">
        <v>22121</v>
      </c>
      <c r="C4339" s="4" t="s">
        <v>22122</v>
      </c>
      <c r="D4339" s="27">
        <v>6060.34</v>
      </c>
      <c r="E4339" s="27">
        <v>1090.8599999999999</v>
      </c>
      <c r="F4339" s="27">
        <v>667.68</v>
      </c>
      <c r="G4339" s="26">
        <f>(E4339-F4339)/E4339</f>
        <v>0.38793245696056322</v>
      </c>
      <c r="H4339" s="27">
        <f>E4339-F4339</f>
        <v>423.17999999999995</v>
      </c>
      <c r="I4339" s="35">
        <f>E4339/D4339</f>
        <v>0.17999980199130738</v>
      </c>
      <c r="J4339" s="3">
        <v>185003.36</v>
      </c>
      <c r="K4339" s="26">
        <v>6.0999999999999999E-2</v>
      </c>
      <c r="L4339" s="4" t="b">
        <v>0</v>
      </c>
      <c r="M4339" s="4" t="s">
        <v>58</v>
      </c>
      <c r="N4339" s="35">
        <f>'Landed Freight Margin Tool'!$D$4</f>
        <v>0.58708499999999997</v>
      </c>
      <c r="O4339" s="30">
        <f>(MAX($F4339,MIN(0.18*$D4339,$F4339*(1+$N4339))))</f>
        <v>1059.6649127999999</v>
      </c>
      <c r="P4339" s="35">
        <f>O4339/D4339</f>
        <v>0.1748523866317731</v>
      </c>
    </row>
    <row r="4340" spans="1:16" x14ac:dyDescent="0.3">
      <c r="A4340" s="2">
        <v>45072</v>
      </c>
      <c r="B4340" s="3" t="s">
        <v>4377</v>
      </c>
      <c r="C4340" s="4" t="s">
        <v>4378</v>
      </c>
      <c r="D4340" s="27">
        <v>24244.86</v>
      </c>
      <c r="E4340" s="27">
        <v>4364.07</v>
      </c>
      <c r="F4340" s="27">
        <v>3256.8</v>
      </c>
      <c r="G4340" s="26">
        <f>(E4340-F4340)/E4340</f>
        <v>0.2537241611614845</v>
      </c>
      <c r="H4340" s="27">
        <f>E4340-F4340</f>
        <v>1107.2699999999995</v>
      </c>
      <c r="I4340" s="35">
        <f>E4340/D4340</f>
        <v>0.17999980201989205</v>
      </c>
      <c r="J4340" s="3">
        <v>185003.36</v>
      </c>
      <c r="K4340" s="26">
        <v>6.0999999999999999E-2</v>
      </c>
      <c r="L4340" s="4" t="b">
        <v>0</v>
      </c>
      <c r="M4340" s="4" t="s">
        <v>58</v>
      </c>
      <c r="N4340" s="35">
        <f>'Landed Freight Margin Tool'!$D$4</f>
        <v>0.58708499999999997</v>
      </c>
      <c r="O4340" s="30">
        <f>(MAX($F4340,MIN(0.18*$D4340,$F4340*(1+$N4340))))</f>
        <v>4364.0748000000003</v>
      </c>
      <c r="P4340" s="35">
        <f>O4340/D4340</f>
        <v>0.18000000000000002</v>
      </c>
    </row>
    <row r="4341" spans="1:16" x14ac:dyDescent="0.3">
      <c r="A4341" s="2">
        <v>45189</v>
      </c>
      <c r="B4341" s="3" t="s">
        <v>250</v>
      </c>
      <c r="C4341" s="4" t="s">
        <v>251</v>
      </c>
      <c r="D4341" s="27">
        <v>19196.41</v>
      </c>
      <c r="E4341" s="27">
        <v>3455.35</v>
      </c>
      <c r="F4341" s="27">
        <v>1831.31</v>
      </c>
      <c r="G4341" s="26">
        <f>(E4341-F4341)/E4341</f>
        <v>0.47000737986021679</v>
      </c>
      <c r="H4341" s="27">
        <f>E4341-F4341</f>
        <v>1624.04</v>
      </c>
      <c r="I4341" s="35">
        <f>E4341/D4341</f>
        <v>0.17999980204632013</v>
      </c>
      <c r="J4341" s="3">
        <v>185003.36</v>
      </c>
      <c r="K4341" s="26">
        <v>6.0999999999999999E-2</v>
      </c>
      <c r="L4341" s="4" t="b">
        <v>0</v>
      </c>
      <c r="M4341" s="4" t="s">
        <v>58</v>
      </c>
      <c r="N4341" s="35">
        <f>'Landed Freight Margin Tool'!$D$4</f>
        <v>0.58708499999999997</v>
      </c>
      <c r="O4341" s="30">
        <f>(MAX($F4341,MIN(0.18*$D4341,$F4341*(1+$N4341))))</f>
        <v>2906.4446313500002</v>
      </c>
      <c r="P4341" s="35">
        <f>O4341/D4341</f>
        <v>0.15140563424879966</v>
      </c>
    </row>
    <row r="4342" spans="1:16" x14ac:dyDescent="0.3">
      <c r="A4342" s="2">
        <v>45086</v>
      </c>
      <c r="B4342" s="3" t="s">
        <v>16613</v>
      </c>
      <c r="C4342" s="4" t="s">
        <v>15463</v>
      </c>
      <c r="D4342" s="27">
        <v>4041.56</v>
      </c>
      <c r="E4342" s="27">
        <v>727.48</v>
      </c>
      <c r="F4342" s="27">
        <v>717.43</v>
      </c>
      <c r="G4342" s="26">
        <f>(E4342-F4342)/E4342</f>
        <v>1.3814812778358261E-2</v>
      </c>
      <c r="H4342" s="27">
        <f>E4342-F4342</f>
        <v>10.050000000000068</v>
      </c>
      <c r="I4342" s="35">
        <f>E4342/D4342</f>
        <v>0.1799998020566316</v>
      </c>
      <c r="J4342" s="3">
        <v>185003.36</v>
      </c>
      <c r="K4342" s="26">
        <v>6.0999999999999999E-2</v>
      </c>
      <c r="L4342" s="4" t="b">
        <v>0</v>
      </c>
      <c r="M4342" s="4" t="s">
        <v>58</v>
      </c>
      <c r="N4342" s="35">
        <f>'Landed Freight Margin Tool'!$D$4</f>
        <v>0.58708499999999997</v>
      </c>
      <c r="O4342" s="30">
        <f>(MAX($F4342,MIN(0.18*$D4342,$F4342*(1+$N4342))))</f>
        <v>727.48079999999993</v>
      </c>
      <c r="P4342" s="35">
        <f>O4342/D4342</f>
        <v>0.18</v>
      </c>
    </row>
    <row r="4343" spans="1:16" x14ac:dyDescent="0.3">
      <c r="A4343" s="2">
        <v>45167</v>
      </c>
      <c r="B4343" s="3" t="s">
        <v>3484</v>
      </c>
      <c r="C4343" s="4" t="s">
        <v>3485</v>
      </c>
      <c r="D4343" s="27">
        <v>11114.79</v>
      </c>
      <c r="E4343" s="27">
        <v>2000.66</v>
      </c>
      <c r="F4343" s="27">
        <v>1098.81</v>
      </c>
      <c r="G4343" s="26">
        <f>(E4343-F4343)/E4343</f>
        <v>0.45077624383953302</v>
      </c>
      <c r="H4343" s="27">
        <f>E4343-F4343</f>
        <v>901.85000000000014</v>
      </c>
      <c r="I4343" s="35">
        <f>E4343/D4343</f>
        <v>0.17999980206553609</v>
      </c>
      <c r="J4343" s="3">
        <v>185003.36</v>
      </c>
      <c r="K4343" s="26">
        <v>6.0999999999999999E-2</v>
      </c>
      <c r="L4343" s="4" t="b">
        <v>0</v>
      </c>
      <c r="M4343" s="4" t="s">
        <v>58</v>
      </c>
      <c r="N4343" s="35">
        <f>'Landed Freight Margin Tool'!$D$4</f>
        <v>0.58708499999999997</v>
      </c>
      <c r="O4343" s="30">
        <f>(MAX($F4343,MIN(0.18*$D4343,$F4343*(1+$N4343))))</f>
        <v>1743.90486885</v>
      </c>
      <c r="P4343" s="35">
        <f>O4343/D4343</f>
        <v>0.15689948877576632</v>
      </c>
    </row>
    <row r="4344" spans="1:16" x14ac:dyDescent="0.3">
      <c r="A4344" s="2">
        <v>45091</v>
      </c>
      <c r="B4344" s="3" t="s">
        <v>20049</v>
      </c>
      <c r="C4344" s="4" t="s">
        <v>20050</v>
      </c>
      <c r="D4344" s="27">
        <v>12144.68</v>
      </c>
      <c r="E4344" s="27">
        <v>2186.04</v>
      </c>
      <c r="F4344" s="27">
        <v>1300.08</v>
      </c>
      <c r="G4344" s="26">
        <f>(E4344-F4344)/E4344</f>
        <v>0.40528078168743481</v>
      </c>
      <c r="H4344" s="27">
        <f>E4344-F4344</f>
        <v>885.96</v>
      </c>
      <c r="I4344" s="35">
        <f>E4344/D4344</f>
        <v>0.17999980238260702</v>
      </c>
      <c r="J4344" s="3">
        <v>185003.36</v>
      </c>
      <c r="K4344" s="26">
        <v>6.0999999999999999E-2</v>
      </c>
      <c r="L4344" s="4" t="b">
        <v>0</v>
      </c>
      <c r="M4344" s="4" t="s">
        <v>58</v>
      </c>
      <c r="N4344" s="35">
        <f>'Landed Freight Margin Tool'!$D$4</f>
        <v>0.58708499999999997</v>
      </c>
      <c r="O4344" s="30">
        <f>(MAX($F4344,MIN(0.18*$D4344,$F4344*(1+$N4344))))</f>
        <v>2063.3374668000001</v>
      </c>
      <c r="P4344" s="35">
        <f>O4344/D4344</f>
        <v>0.16989640458208863</v>
      </c>
    </row>
    <row r="4345" spans="1:16" x14ac:dyDescent="0.3">
      <c r="A4345" s="2">
        <v>45027</v>
      </c>
      <c r="B4345" s="3" t="s">
        <v>23914</v>
      </c>
      <c r="C4345" s="4" t="s">
        <v>23915</v>
      </c>
      <c r="D4345" s="27">
        <v>14172.46</v>
      </c>
      <c r="E4345" s="27">
        <v>2551.04</v>
      </c>
      <c r="F4345" s="27">
        <v>1628.35</v>
      </c>
      <c r="G4345" s="26">
        <f>(E4345-F4345)/E4345</f>
        <v>0.36169170220772706</v>
      </c>
      <c r="H4345" s="27">
        <f>E4345-F4345</f>
        <v>922.69</v>
      </c>
      <c r="I4345" s="35">
        <f>E4345/D4345</f>
        <v>0.17999980243373417</v>
      </c>
      <c r="J4345" s="3">
        <v>185003.36</v>
      </c>
      <c r="K4345" s="26">
        <v>6.0999999999999999E-2</v>
      </c>
      <c r="L4345" s="4" t="b">
        <v>0</v>
      </c>
      <c r="M4345" s="4" t="s">
        <v>58</v>
      </c>
      <c r="N4345" s="35">
        <f>'Landed Freight Margin Tool'!$D$4</f>
        <v>0.58708499999999997</v>
      </c>
      <c r="O4345" s="30">
        <f>(MAX($F4345,MIN(0.18*$D4345,$F4345*(1+$N4345))))</f>
        <v>2551.0427999999997</v>
      </c>
      <c r="P4345" s="35">
        <f>O4345/D4345</f>
        <v>0.18</v>
      </c>
    </row>
    <row r="4346" spans="1:16" x14ac:dyDescent="0.3">
      <c r="A4346" s="2">
        <v>45159</v>
      </c>
      <c r="B4346" s="3" t="s">
        <v>130</v>
      </c>
      <c r="C4346" s="4" t="s">
        <v>131</v>
      </c>
      <c r="D4346" s="27">
        <v>22272.58</v>
      </c>
      <c r="E4346" s="27">
        <v>4009.06</v>
      </c>
      <c r="F4346" s="27">
        <v>2470.6799999999998</v>
      </c>
      <c r="G4346" s="26">
        <f>(E4346-F4346)/E4346</f>
        <v>0.38372586092500488</v>
      </c>
      <c r="H4346" s="27">
        <f>E4346-F4346</f>
        <v>1538.38</v>
      </c>
      <c r="I4346" s="35">
        <f>E4346/D4346</f>
        <v>0.1799998024476733</v>
      </c>
      <c r="J4346" s="3">
        <v>185003.36</v>
      </c>
      <c r="K4346" s="26">
        <v>6.0999999999999999E-2</v>
      </c>
      <c r="L4346" s="4" t="b">
        <v>0</v>
      </c>
      <c r="M4346" s="4" t="s">
        <v>58</v>
      </c>
      <c r="N4346" s="35">
        <f>'Landed Freight Margin Tool'!$D$4</f>
        <v>0.58708499999999997</v>
      </c>
      <c r="O4346" s="30">
        <f>(MAX($F4346,MIN(0.18*$D4346,$F4346*(1+$N4346))))</f>
        <v>3921.1791678</v>
      </c>
      <c r="P4346" s="35">
        <f>O4346/D4346</f>
        <v>0.17605410634062149</v>
      </c>
    </row>
    <row r="4347" spans="1:16" x14ac:dyDescent="0.3">
      <c r="A4347" s="2">
        <v>45093</v>
      </c>
      <c r="B4347" s="3" t="s">
        <v>18217</v>
      </c>
      <c r="C4347" s="4" t="s">
        <v>18218</v>
      </c>
      <c r="D4347" s="27">
        <v>24333.360000000001</v>
      </c>
      <c r="E4347" s="27">
        <v>4380</v>
      </c>
      <c r="F4347" s="27">
        <v>2792.81</v>
      </c>
      <c r="G4347" s="26">
        <f>(E4347-F4347)/E4347</f>
        <v>0.36237214611872148</v>
      </c>
      <c r="H4347" s="27">
        <f>E4347-F4347</f>
        <v>1587.19</v>
      </c>
      <c r="I4347" s="35">
        <f>E4347/D4347</f>
        <v>0.17999980273994221</v>
      </c>
      <c r="J4347" s="3">
        <v>185003.36</v>
      </c>
      <c r="K4347" s="26">
        <v>6.0999999999999999E-2</v>
      </c>
      <c r="L4347" s="4" t="b">
        <v>0</v>
      </c>
      <c r="M4347" s="4" t="s">
        <v>58</v>
      </c>
      <c r="N4347" s="35">
        <f>'Landed Freight Margin Tool'!$D$4</f>
        <v>0.58708499999999997</v>
      </c>
      <c r="O4347" s="30">
        <f>(MAX($F4347,MIN(0.18*$D4347,$F4347*(1+$N4347))))</f>
        <v>4380.0047999999997</v>
      </c>
      <c r="P4347" s="35">
        <f>O4347/D4347</f>
        <v>0.18</v>
      </c>
    </row>
    <row r="4348" spans="1:16" x14ac:dyDescent="0.3">
      <c r="A4348" s="2">
        <v>45061</v>
      </c>
      <c r="B4348" s="3" t="s">
        <v>17439</v>
      </c>
      <c r="C4348" s="4" t="s">
        <v>17440</v>
      </c>
      <c r="D4348" s="27">
        <v>14197.46</v>
      </c>
      <c r="E4348" s="27">
        <v>2555.54</v>
      </c>
      <c r="F4348" s="27">
        <v>1653.11</v>
      </c>
      <c r="G4348" s="26">
        <f>(E4348-F4348)/E4348</f>
        <v>0.35312693207697787</v>
      </c>
      <c r="H4348" s="27">
        <f>E4348-F4348</f>
        <v>902.43000000000006</v>
      </c>
      <c r="I4348" s="35">
        <f>E4348/D4348</f>
        <v>0.17999980278162434</v>
      </c>
      <c r="J4348" s="3">
        <v>185003.36</v>
      </c>
      <c r="K4348" s="26">
        <v>6.0999999999999999E-2</v>
      </c>
      <c r="L4348" s="4" t="b">
        <v>0</v>
      </c>
      <c r="M4348" s="4" t="s">
        <v>58</v>
      </c>
      <c r="N4348" s="35">
        <f>'Landed Freight Margin Tool'!$D$4</f>
        <v>0.58708499999999997</v>
      </c>
      <c r="O4348" s="30">
        <f>(MAX($F4348,MIN(0.18*$D4348,$F4348*(1+$N4348))))</f>
        <v>2555.5427999999997</v>
      </c>
      <c r="P4348" s="35">
        <f>O4348/D4348</f>
        <v>0.18</v>
      </c>
    </row>
    <row r="4349" spans="1:16" x14ac:dyDescent="0.3">
      <c r="A4349" s="2">
        <v>45029</v>
      </c>
      <c r="B4349" s="3" t="s">
        <v>5376</v>
      </c>
      <c r="C4349" s="4" t="s">
        <v>5377</v>
      </c>
      <c r="D4349" s="27">
        <v>24361.86</v>
      </c>
      <c r="E4349" s="27">
        <v>4385.13</v>
      </c>
      <c r="F4349" s="27">
        <v>2985.17</v>
      </c>
      <c r="G4349" s="26">
        <f>(E4349-F4349)/E4349</f>
        <v>0.31925165274461648</v>
      </c>
      <c r="H4349" s="27">
        <f>E4349-F4349</f>
        <v>1399.96</v>
      </c>
      <c r="I4349" s="35">
        <f>E4349/D4349</f>
        <v>0.17999980297070914</v>
      </c>
      <c r="J4349" s="3">
        <v>185003.36</v>
      </c>
      <c r="K4349" s="26">
        <v>6.0999999999999999E-2</v>
      </c>
      <c r="L4349" s="4" t="b">
        <v>0</v>
      </c>
      <c r="M4349" s="4" t="s">
        <v>58</v>
      </c>
      <c r="N4349" s="35">
        <f>'Landed Freight Margin Tool'!$D$4</f>
        <v>0.58708499999999997</v>
      </c>
      <c r="O4349" s="30">
        <f>(MAX($F4349,MIN(0.18*$D4349,$F4349*(1+$N4349))))</f>
        <v>4385.1347999999998</v>
      </c>
      <c r="P4349" s="35">
        <f>O4349/D4349</f>
        <v>0.18</v>
      </c>
    </row>
    <row r="4350" spans="1:16" x14ac:dyDescent="0.3">
      <c r="A4350" s="2">
        <v>45047</v>
      </c>
      <c r="B4350" s="3" t="s">
        <v>16341</v>
      </c>
      <c r="C4350" s="4" t="s">
        <v>16342</v>
      </c>
      <c r="D4350" s="27">
        <v>21316.69</v>
      </c>
      <c r="E4350" s="27">
        <v>3837</v>
      </c>
      <c r="F4350" s="27">
        <v>2032.29</v>
      </c>
      <c r="G4350" s="26">
        <f>(E4350-F4350)/E4350</f>
        <v>0.47034401876465992</v>
      </c>
      <c r="H4350" s="27">
        <f>E4350-F4350</f>
        <v>1804.71</v>
      </c>
      <c r="I4350" s="35">
        <f>E4350/D4350</f>
        <v>0.17999980297128682</v>
      </c>
      <c r="J4350" s="3">
        <v>185003.36</v>
      </c>
      <c r="K4350" s="26">
        <v>6.0999999999999999E-2</v>
      </c>
      <c r="L4350" s="4" t="b">
        <v>0</v>
      </c>
      <c r="M4350" s="4" t="s">
        <v>58</v>
      </c>
      <c r="N4350" s="35">
        <f>'Landed Freight Margin Tool'!$D$4</f>
        <v>0.58708499999999997</v>
      </c>
      <c r="O4350" s="30">
        <f>(MAX($F4350,MIN(0.18*$D4350,$F4350*(1+$N4350))))</f>
        <v>3225.4169746500002</v>
      </c>
      <c r="P4350" s="35">
        <f>O4350/D4350</f>
        <v>0.15130946571207821</v>
      </c>
    </row>
    <row r="4351" spans="1:16" x14ac:dyDescent="0.3">
      <c r="A4351" s="2">
        <v>45216</v>
      </c>
      <c r="B4351" s="3" t="s">
        <v>9551</v>
      </c>
      <c r="C4351" s="4" t="s">
        <v>9552</v>
      </c>
      <c r="D4351" s="27">
        <v>11170.79</v>
      </c>
      <c r="E4351" s="27">
        <v>2010.74</v>
      </c>
      <c r="F4351" s="27">
        <v>1463.37</v>
      </c>
      <c r="G4351" s="26">
        <f>(E4351-F4351)/E4351</f>
        <v>0.27222316162208943</v>
      </c>
      <c r="H4351" s="27">
        <f>E4351-F4351</f>
        <v>547.37000000000012</v>
      </c>
      <c r="I4351" s="35">
        <f>E4351/D4351</f>
        <v>0.17999980305779625</v>
      </c>
      <c r="J4351" s="3">
        <v>185003.36</v>
      </c>
      <c r="K4351" s="26">
        <v>6.0999999999999999E-2</v>
      </c>
      <c r="L4351" s="4" t="b">
        <v>0</v>
      </c>
      <c r="M4351" s="4" t="s">
        <v>58</v>
      </c>
      <c r="N4351" s="35">
        <f>'Landed Freight Margin Tool'!$D$4</f>
        <v>0.58708499999999997</v>
      </c>
      <c r="O4351" s="30">
        <f>(MAX($F4351,MIN(0.18*$D4351,$F4351*(1+$N4351))))</f>
        <v>2010.7422000000001</v>
      </c>
      <c r="P4351" s="35">
        <f>O4351/D4351</f>
        <v>0.18</v>
      </c>
    </row>
    <row r="4352" spans="1:16" x14ac:dyDescent="0.3">
      <c r="A4352" s="2">
        <v>45029</v>
      </c>
      <c r="B4352" s="3" t="s">
        <v>1930</v>
      </c>
      <c r="C4352" s="4" t="s">
        <v>1931</v>
      </c>
      <c r="D4352" s="27">
        <v>4062.56</v>
      </c>
      <c r="E4352" s="27">
        <v>731.26</v>
      </c>
      <c r="F4352" s="27">
        <v>676.49</v>
      </c>
      <c r="G4352" s="26">
        <f>(E4352-F4352)/E4352</f>
        <v>7.4898121051336031E-2</v>
      </c>
      <c r="H4352" s="27">
        <f>E4352-F4352</f>
        <v>54.769999999999982</v>
      </c>
      <c r="I4352" s="35">
        <f>E4352/D4352</f>
        <v>0.17999980307983143</v>
      </c>
      <c r="J4352" s="3">
        <v>185003.36</v>
      </c>
      <c r="K4352" s="26">
        <v>6.0999999999999999E-2</v>
      </c>
      <c r="L4352" s="4" t="b">
        <v>0</v>
      </c>
      <c r="M4352" s="4" t="s">
        <v>58</v>
      </c>
      <c r="N4352" s="35">
        <f>'Landed Freight Margin Tool'!$D$4</f>
        <v>0.58708499999999997</v>
      </c>
      <c r="O4352" s="30">
        <f>(MAX($F4352,MIN(0.18*$D4352,$F4352*(1+$N4352))))</f>
        <v>731.26080000000002</v>
      </c>
      <c r="P4352" s="35">
        <f>O4352/D4352</f>
        <v>0.18</v>
      </c>
    </row>
    <row r="4353" spans="1:16" x14ac:dyDescent="0.3">
      <c r="A4353" s="2">
        <v>45223</v>
      </c>
      <c r="B4353" s="3" t="s">
        <v>21020</v>
      </c>
      <c r="C4353" s="4" t="s">
        <v>21021</v>
      </c>
      <c r="D4353" s="27">
        <v>24384.86</v>
      </c>
      <c r="E4353" s="27">
        <v>4389.2700000000004</v>
      </c>
      <c r="F4353" s="27">
        <v>3039.78</v>
      </c>
      <c r="G4353" s="26">
        <f>(E4353-F4353)/E4353</f>
        <v>0.30745203644341773</v>
      </c>
      <c r="H4353" s="27">
        <f>E4353-F4353</f>
        <v>1349.4900000000002</v>
      </c>
      <c r="I4353" s="35">
        <f>E4353/D4353</f>
        <v>0.17999980315654879</v>
      </c>
      <c r="J4353" s="3">
        <v>185003.36</v>
      </c>
      <c r="K4353" s="26">
        <v>6.0999999999999999E-2</v>
      </c>
      <c r="L4353" s="4" t="b">
        <v>0</v>
      </c>
      <c r="M4353" s="4" t="s">
        <v>58</v>
      </c>
      <c r="N4353" s="35">
        <f>'Landed Freight Margin Tool'!$D$4</f>
        <v>0.58708499999999997</v>
      </c>
      <c r="O4353" s="30">
        <f>(MAX($F4353,MIN(0.18*$D4353,$F4353*(1+$N4353))))</f>
        <v>4389.2748000000001</v>
      </c>
      <c r="P4353" s="35">
        <f>O4353/D4353</f>
        <v>0.18</v>
      </c>
    </row>
    <row r="4354" spans="1:16" x14ac:dyDescent="0.3">
      <c r="A4354" s="2">
        <v>44938</v>
      </c>
      <c r="B4354" s="3" t="s">
        <v>23738</v>
      </c>
      <c r="C4354" s="4" t="s">
        <v>23739</v>
      </c>
      <c r="D4354" s="27">
        <v>15243.85</v>
      </c>
      <c r="E4354" s="27">
        <v>2743.89</v>
      </c>
      <c r="F4354" s="27">
        <v>1620.13</v>
      </c>
      <c r="G4354" s="26">
        <f>(E4354-F4354)/E4354</f>
        <v>0.40954994551530849</v>
      </c>
      <c r="H4354" s="27">
        <f>E4354-F4354</f>
        <v>1123.7599999999998</v>
      </c>
      <c r="I4354" s="35">
        <f>E4354/D4354</f>
        <v>0.17999980319932299</v>
      </c>
      <c r="J4354" s="3">
        <v>185003.36</v>
      </c>
      <c r="K4354" s="26">
        <v>6.0999999999999999E-2</v>
      </c>
      <c r="L4354" s="4" t="b">
        <v>0</v>
      </c>
      <c r="M4354" s="4" t="s">
        <v>58</v>
      </c>
      <c r="N4354" s="35">
        <f>'Landed Freight Margin Tool'!$D$4</f>
        <v>0.58708499999999997</v>
      </c>
      <c r="O4354" s="30">
        <f>(MAX($F4354,MIN(0.18*$D4354,$F4354*(1+$N4354))))</f>
        <v>2571.2840210500003</v>
      </c>
      <c r="P4354" s="35">
        <f>O4354/D4354</f>
        <v>0.16867681202911339</v>
      </c>
    </row>
    <row r="4355" spans="1:16" x14ac:dyDescent="0.3">
      <c r="A4355" s="2">
        <v>45118</v>
      </c>
      <c r="B4355" s="3" t="s">
        <v>13472</v>
      </c>
      <c r="C4355" s="4" t="s">
        <v>13473</v>
      </c>
      <c r="D4355" s="27">
        <v>11185.79</v>
      </c>
      <c r="E4355" s="27">
        <v>2013.44</v>
      </c>
      <c r="F4355" s="27">
        <v>1181.52</v>
      </c>
      <c r="G4355" s="26">
        <f>(E4355-F4355)/E4355</f>
        <v>0.41318340750158933</v>
      </c>
      <c r="H4355" s="27">
        <f>E4355-F4355</f>
        <v>831.92000000000007</v>
      </c>
      <c r="I4355" s="35">
        <f>E4355/D4355</f>
        <v>0.17999980332189322</v>
      </c>
      <c r="J4355" s="3">
        <v>185003.36</v>
      </c>
      <c r="K4355" s="26">
        <v>6.0999999999999999E-2</v>
      </c>
      <c r="L4355" s="4" t="b">
        <v>0</v>
      </c>
      <c r="M4355" s="4" t="s">
        <v>58</v>
      </c>
      <c r="N4355" s="35">
        <f>'Landed Freight Margin Tool'!$D$4</f>
        <v>0.58708499999999997</v>
      </c>
      <c r="O4355" s="30">
        <f>(MAX($F4355,MIN(0.18*$D4355,$F4355*(1+$N4355))))</f>
        <v>1875.1726692</v>
      </c>
      <c r="P4355" s="35">
        <f>O4355/D4355</f>
        <v>0.16763882293517041</v>
      </c>
    </row>
    <row r="4356" spans="1:16" x14ac:dyDescent="0.3">
      <c r="A4356" s="2">
        <v>45286</v>
      </c>
      <c r="B4356" s="3" t="s">
        <v>16586</v>
      </c>
      <c r="C4356" s="4" t="s">
        <v>16587</v>
      </c>
      <c r="D4356" s="27">
        <v>18305.52</v>
      </c>
      <c r="E4356" s="27">
        <v>3294.99</v>
      </c>
      <c r="F4356" s="27">
        <v>2349.9299999999998</v>
      </c>
      <c r="G4356" s="26">
        <f>(E4356-F4356)/E4356</f>
        <v>0.28681725892946563</v>
      </c>
      <c r="H4356" s="27">
        <f>E4356-F4356</f>
        <v>945.06</v>
      </c>
      <c r="I4356" s="35">
        <f>E4356/D4356</f>
        <v>0.1799998033380095</v>
      </c>
      <c r="J4356" s="3">
        <v>185003.36</v>
      </c>
      <c r="K4356" s="26">
        <v>6.0999999999999999E-2</v>
      </c>
      <c r="L4356" s="4" t="b">
        <v>0</v>
      </c>
      <c r="M4356" s="4" t="s">
        <v>58</v>
      </c>
      <c r="N4356" s="35">
        <f>'Landed Freight Margin Tool'!$D$4</f>
        <v>0.58708499999999997</v>
      </c>
      <c r="O4356" s="30">
        <f>(MAX($F4356,MIN(0.18*$D4356,$F4356*(1+$N4356))))</f>
        <v>3294.9935999999998</v>
      </c>
      <c r="P4356" s="35">
        <f>O4356/D4356</f>
        <v>0.18</v>
      </c>
    </row>
    <row r="4357" spans="1:16" x14ac:dyDescent="0.3">
      <c r="A4357" s="2">
        <v>45049</v>
      </c>
      <c r="B4357" s="3" t="s">
        <v>23003</v>
      </c>
      <c r="C4357" s="4" t="s">
        <v>23004</v>
      </c>
      <c r="D4357" s="27">
        <v>11186.79</v>
      </c>
      <c r="E4357" s="27">
        <v>2013.62</v>
      </c>
      <c r="F4357" s="27">
        <v>1476.05</v>
      </c>
      <c r="G4357" s="26">
        <f>(E4357-F4357)/E4357</f>
        <v>0.26696695503620343</v>
      </c>
      <c r="H4357" s="27">
        <f>E4357-F4357</f>
        <v>537.56999999999994</v>
      </c>
      <c r="I4357" s="35">
        <f>E4357/D4357</f>
        <v>0.17999980333947449</v>
      </c>
      <c r="J4357" s="3">
        <v>185003.36</v>
      </c>
      <c r="K4357" s="26">
        <v>6.0999999999999999E-2</v>
      </c>
      <c r="L4357" s="4" t="b">
        <v>0</v>
      </c>
      <c r="M4357" s="4" t="s">
        <v>58</v>
      </c>
      <c r="N4357" s="35">
        <f>'Landed Freight Margin Tool'!$D$4</f>
        <v>0.58708499999999997</v>
      </c>
      <c r="O4357" s="30">
        <f>(MAX($F4357,MIN(0.18*$D4357,$F4357*(1+$N4357))))</f>
        <v>2013.6222</v>
      </c>
      <c r="P4357" s="35">
        <f>O4357/D4357</f>
        <v>0.18</v>
      </c>
    </row>
    <row r="4358" spans="1:16" x14ac:dyDescent="0.3">
      <c r="A4358" s="2">
        <v>45040</v>
      </c>
      <c r="B4358" s="3" t="s">
        <v>11907</v>
      </c>
      <c r="C4358" s="4" t="s">
        <v>11908</v>
      </c>
      <c r="D4358" s="27">
        <v>11199.29</v>
      </c>
      <c r="E4358" s="27">
        <v>2015.87</v>
      </c>
      <c r="F4358" s="27">
        <v>1304.6199999999999</v>
      </c>
      <c r="G4358" s="26">
        <f>(E4358-F4358)/E4358</f>
        <v>0.3528253309985267</v>
      </c>
      <c r="H4358" s="27">
        <f>E4358-F4358</f>
        <v>711.25</v>
      </c>
      <c r="I4358" s="35">
        <f>E4358/D4358</f>
        <v>0.1799998035589756</v>
      </c>
      <c r="J4358" s="3">
        <v>185003.36</v>
      </c>
      <c r="K4358" s="26">
        <v>6.0999999999999999E-2</v>
      </c>
      <c r="L4358" s="4" t="b">
        <v>0</v>
      </c>
      <c r="M4358" s="4" t="s">
        <v>58</v>
      </c>
      <c r="N4358" s="35">
        <f>'Landed Freight Margin Tool'!$D$4</f>
        <v>0.58708499999999997</v>
      </c>
      <c r="O4358" s="30">
        <f>(MAX($F4358,MIN(0.18*$D4358,$F4358*(1+$N4358))))</f>
        <v>2015.8722</v>
      </c>
      <c r="P4358" s="35">
        <f>O4358/D4358</f>
        <v>0.18</v>
      </c>
    </row>
    <row r="4359" spans="1:16" x14ac:dyDescent="0.3">
      <c r="A4359" s="2">
        <v>45019</v>
      </c>
      <c r="B4359" s="3" t="s">
        <v>8093</v>
      </c>
      <c r="C4359" s="4" t="s">
        <v>8094</v>
      </c>
      <c r="D4359" s="27">
        <v>9164.01</v>
      </c>
      <c r="E4359" s="27">
        <v>1649.52</v>
      </c>
      <c r="F4359" s="27">
        <v>1070.76</v>
      </c>
      <c r="G4359" s="26">
        <f>(E4359-F4359)/E4359</f>
        <v>0.35086570638731268</v>
      </c>
      <c r="H4359" s="27">
        <f>E4359-F4359</f>
        <v>578.76</v>
      </c>
      <c r="I4359" s="35">
        <f>E4359/D4359</f>
        <v>0.17999980357943737</v>
      </c>
      <c r="J4359" s="3">
        <v>185003.36</v>
      </c>
      <c r="K4359" s="26">
        <v>6.0999999999999999E-2</v>
      </c>
      <c r="L4359" s="4" t="b">
        <v>0</v>
      </c>
      <c r="M4359" s="4" t="s">
        <v>58</v>
      </c>
      <c r="N4359" s="35">
        <f>'Landed Freight Margin Tool'!$D$4</f>
        <v>0.58708499999999997</v>
      </c>
      <c r="O4359" s="30">
        <f>(MAX($F4359,MIN(0.18*$D4359,$F4359*(1+$N4359))))</f>
        <v>1649.5218</v>
      </c>
      <c r="P4359" s="35">
        <f>O4359/D4359</f>
        <v>0.18</v>
      </c>
    </row>
    <row r="4360" spans="1:16" x14ac:dyDescent="0.3">
      <c r="A4360" s="2">
        <v>44967</v>
      </c>
      <c r="B4360" s="3" t="s">
        <v>1834</v>
      </c>
      <c r="C4360" s="4" t="s">
        <v>1835</v>
      </c>
      <c r="D4360" s="27">
        <v>22404.58</v>
      </c>
      <c r="E4360" s="27">
        <v>4032.82</v>
      </c>
      <c r="F4360" s="27">
        <v>2347.4499999999998</v>
      </c>
      <c r="G4360" s="26">
        <f>(E4360-F4360)/E4360</f>
        <v>0.41791351957191253</v>
      </c>
      <c r="H4360" s="27">
        <f>E4360-F4360</f>
        <v>1685.3700000000003</v>
      </c>
      <c r="I4360" s="35">
        <f>E4360/D4360</f>
        <v>0.17999980361158299</v>
      </c>
      <c r="J4360" s="3">
        <v>185003.36</v>
      </c>
      <c r="K4360" s="26">
        <v>6.0999999999999999E-2</v>
      </c>
      <c r="L4360" s="4" t="b">
        <v>0</v>
      </c>
      <c r="M4360" s="4" t="s">
        <v>58</v>
      </c>
      <c r="N4360" s="35">
        <f>'Landed Freight Margin Tool'!$D$4</f>
        <v>0.58708499999999997</v>
      </c>
      <c r="O4360" s="30">
        <f>(MAX($F4360,MIN(0.18*$D4360,$F4360*(1+$N4360))))</f>
        <v>3725.6026832499997</v>
      </c>
      <c r="P4360" s="35">
        <f>O4360/D4360</f>
        <v>0.16628754849454885</v>
      </c>
    </row>
    <row r="4361" spans="1:16" x14ac:dyDescent="0.3">
      <c r="A4361" s="2">
        <v>45071</v>
      </c>
      <c r="B4361" s="3" t="s">
        <v>974</v>
      </c>
      <c r="C4361" s="4" t="s">
        <v>975</v>
      </c>
      <c r="D4361" s="27">
        <v>14258.46</v>
      </c>
      <c r="E4361" s="27">
        <v>2566.52</v>
      </c>
      <c r="F4361" s="27">
        <v>1840.96</v>
      </c>
      <c r="G4361" s="26">
        <f>(E4361-F4361)/E4361</f>
        <v>0.28270186867821018</v>
      </c>
      <c r="H4361" s="27">
        <f>E4361-F4361</f>
        <v>725.56</v>
      </c>
      <c r="I4361" s="35">
        <f>E4361/D4361</f>
        <v>0.17999980362535647</v>
      </c>
      <c r="J4361" s="3">
        <v>185003.36</v>
      </c>
      <c r="K4361" s="26">
        <v>6.0999999999999999E-2</v>
      </c>
      <c r="L4361" s="4" t="b">
        <v>0</v>
      </c>
      <c r="M4361" s="4" t="s">
        <v>58</v>
      </c>
      <c r="N4361" s="35">
        <f>'Landed Freight Margin Tool'!$D$4</f>
        <v>0.58708499999999997</v>
      </c>
      <c r="O4361" s="30">
        <f>(MAX($F4361,MIN(0.18*$D4361,$F4361*(1+$N4361))))</f>
        <v>2566.5227999999997</v>
      </c>
      <c r="P4361" s="35">
        <f>O4361/D4361</f>
        <v>0.18</v>
      </c>
    </row>
    <row r="4362" spans="1:16" x14ac:dyDescent="0.3">
      <c r="A4362" s="2">
        <v>44936</v>
      </c>
      <c r="B4362" s="3" t="s">
        <v>11082</v>
      </c>
      <c r="C4362" s="4" t="s">
        <v>11083</v>
      </c>
      <c r="D4362" s="27">
        <v>17316.63</v>
      </c>
      <c r="E4362" s="27">
        <v>3116.99</v>
      </c>
      <c r="F4362" s="27">
        <v>2048.52</v>
      </c>
      <c r="G4362" s="26">
        <f>(E4362-F4362)/E4362</f>
        <v>0.34278903685927764</v>
      </c>
      <c r="H4362" s="27">
        <f>E4362-F4362</f>
        <v>1068.4699999999998</v>
      </c>
      <c r="I4362" s="35">
        <f>E4362/D4362</f>
        <v>0.17999980365694709</v>
      </c>
      <c r="J4362" s="3">
        <v>185003.36</v>
      </c>
      <c r="K4362" s="26">
        <v>6.0999999999999999E-2</v>
      </c>
      <c r="L4362" s="4" t="b">
        <v>0</v>
      </c>
      <c r="M4362" s="4" t="s">
        <v>58</v>
      </c>
      <c r="N4362" s="35">
        <f>'Landed Freight Margin Tool'!$D$4</f>
        <v>0.58708499999999997</v>
      </c>
      <c r="O4362" s="30">
        <f>(MAX($F4362,MIN(0.18*$D4362,$F4362*(1+$N4362))))</f>
        <v>3116.9934000000003</v>
      </c>
      <c r="P4362" s="35">
        <f>O4362/D4362</f>
        <v>0.18</v>
      </c>
    </row>
    <row r="4363" spans="1:16" x14ac:dyDescent="0.3">
      <c r="A4363" s="2">
        <v>45106</v>
      </c>
      <c r="B4363" s="3" t="s">
        <v>17523</v>
      </c>
      <c r="C4363" s="4" t="s">
        <v>17524</v>
      </c>
      <c r="D4363" s="27">
        <v>18343.02</v>
      </c>
      <c r="E4363" s="27">
        <v>3301.74</v>
      </c>
      <c r="F4363" s="27">
        <v>2197.15</v>
      </c>
      <c r="G4363" s="26">
        <f>(E4363-F4363)/E4363</f>
        <v>0.3345478444698855</v>
      </c>
      <c r="H4363" s="27">
        <f>E4363-F4363</f>
        <v>1104.5899999999997</v>
      </c>
      <c r="I4363" s="35">
        <f>E4363/D4363</f>
        <v>0.17999980374006025</v>
      </c>
      <c r="J4363" s="3">
        <v>185003.36</v>
      </c>
      <c r="K4363" s="26">
        <v>6.0999999999999999E-2</v>
      </c>
      <c r="L4363" s="4" t="b">
        <v>0</v>
      </c>
      <c r="M4363" s="4" t="s">
        <v>58</v>
      </c>
      <c r="N4363" s="35">
        <f>'Landed Freight Margin Tool'!$D$4</f>
        <v>0.58708499999999997</v>
      </c>
      <c r="O4363" s="30">
        <f>(MAX($F4363,MIN(0.18*$D4363,$F4363*(1+$N4363))))</f>
        <v>3301.7435999999998</v>
      </c>
      <c r="P4363" s="35">
        <f>O4363/D4363</f>
        <v>0.18</v>
      </c>
    </row>
    <row r="4364" spans="1:16" x14ac:dyDescent="0.3">
      <c r="A4364" s="2">
        <v>45139</v>
      </c>
      <c r="B4364" s="3" t="s">
        <v>9429</v>
      </c>
      <c r="C4364" s="4" t="s">
        <v>9430</v>
      </c>
      <c r="D4364" s="27">
        <v>16307.24</v>
      </c>
      <c r="E4364" s="27">
        <v>2935.3</v>
      </c>
      <c r="F4364" s="27">
        <v>2103.61</v>
      </c>
      <c r="G4364" s="26">
        <f>(E4364-F4364)/E4364</f>
        <v>0.28334071474806666</v>
      </c>
      <c r="H4364" s="27">
        <f>E4364-F4364</f>
        <v>831.69</v>
      </c>
      <c r="I4364" s="35">
        <f>E4364/D4364</f>
        <v>0.17999980376814226</v>
      </c>
      <c r="J4364" s="3">
        <v>185003.36</v>
      </c>
      <c r="K4364" s="26">
        <v>6.0999999999999999E-2</v>
      </c>
      <c r="L4364" s="4" t="b">
        <v>0</v>
      </c>
      <c r="M4364" s="4" t="s">
        <v>58</v>
      </c>
      <c r="N4364" s="35">
        <f>'Landed Freight Margin Tool'!$D$4</f>
        <v>0.58708499999999997</v>
      </c>
      <c r="O4364" s="30">
        <f>(MAX($F4364,MIN(0.18*$D4364,$F4364*(1+$N4364))))</f>
        <v>2935.3031999999998</v>
      </c>
      <c r="P4364" s="35">
        <f>O4364/D4364</f>
        <v>0.18</v>
      </c>
    </row>
    <row r="4365" spans="1:16" x14ac:dyDescent="0.3">
      <c r="A4365" s="2">
        <v>45034</v>
      </c>
      <c r="B4365" s="3" t="s">
        <v>4746</v>
      </c>
      <c r="C4365" s="4" t="s">
        <v>4747</v>
      </c>
      <c r="D4365" s="27">
        <v>23448.97</v>
      </c>
      <c r="E4365" s="27">
        <v>4220.8100000000004</v>
      </c>
      <c r="F4365" s="27">
        <v>2512.4</v>
      </c>
      <c r="G4365" s="26">
        <f>(E4365-F4365)/E4365</f>
        <v>0.40475880222042693</v>
      </c>
      <c r="H4365" s="27">
        <f>E4365-F4365</f>
        <v>1708.4100000000003</v>
      </c>
      <c r="I4365" s="35">
        <f>E4365/D4365</f>
        <v>0.17999980382933664</v>
      </c>
      <c r="J4365" s="3">
        <v>185003.36</v>
      </c>
      <c r="K4365" s="26">
        <v>6.0999999999999999E-2</v>
      </c>
      <c r="L4365" s="4" t="b">
        <v>0</v>
      </c>
      <c r="M4365" s="4" t="s">
        <v>58</v>
      </c>
      <c r="N4365" s="35">
        <f>'Landed Freight Margin Tool'!$D$4</f>
        <v>0.58708499999999997</v>
      </c>
      <c r="O4365" s="30">
        <f>(MAX($F4365,MIN(0.18*$D4365,$F4365*(1+$N4365))))</f>
        <v>3987.3923540000005</v>
      </c>
      <c r="P4365" s="35">
        <f>O4365/D4365</f>
        <v>0.17004552242593174</v>
      </c>
    </row>
    <row r="4366" spans="1:16" x14ac:dyDescent="0.3">
      <c r="A4366" s="2">
        <v>45169</v>
      </c>
      <c r="B4366" s="3" t="s">
        <v>22221</v>
      </c>
      <c r="C4366" s="4" t="s">
        <v>15110</v>
      </c>
      <c r="D4366" s="27">
        <v>19376.41</v>
      </c>
      <c r="E4366" s="27">
        <v>3487.75</v>
      </c>
      <c r="F4366" s="27">
        <v>1770.91</v>
      </c>
      <c r="G4366" s="26">
        <f>(E4366-F4366)/E4366</f>
        <v>0.49224858433087232</v>
      </c>
      <c r="H4366" s="27">
        <f>E4366-F4366</f>
        <v>1716.84</v>
      </c>
      <c r="I4366" s="35">
        <f>E4366/D4366</f>
        <v>0.17999980388523984</v>
      </c>
      <c r="J4366" s="3">
        <v>185003.36</v>
      </c>
      <c r="K4366" s="26">
        <v>6.0999999999999999E-2</v>
      </c>
      <c r="L4366" s="4" t="b">
        <v>0</v>
      </c>
      <c r="M4366" s="4" t="s">
        <v>58</v>
      </c>
      <c r="N4366" s="35">
        <f>'Landed Freight Margin Tool'!$D$4</f>
        <v>0.58708499999999997</v>
      </c>
      <c r="O4366" s="30">
        <f>(MAX($F4366,MIN(0.18*$D4366,$F4366*(1+$N4366))))</f>
        <v>2810.5846973500002</v>
      </c>
      <c r="P4366" s="35">
        <f>O4366/D4366</f>
        <v>0.14505187995867141</v>
      </c>
    </row>
    <row r="4367" spans="1:16" x14ac:dyDescent="0.3">
      <c r="A4367" s="2">
        <v>45141</v>
      </c>
      <c r="B4367" s="3" t="s">
        <v>17899</v>
      </c>
      <c r="C4367" s="4" t="s">
        <v>17900</v>
      </c>
      <c r="D4367" s="27">
        <v>23455.97</v>
      </c>
      <c r="E4367" s="27">
        <v>4222.07</v>
      </c>
      <c r="F4367" s="27">
        <v>2894.28</v>
      </c>
      <c r="G4367" s="26">
        <f>(E4367-F4367)/E4367</f>
        <v>0.31448791706437829</v>
      </c>
      <c r="H4367" s="27">
        <f>E4367-F4367</f>
        <v>1327.7899999999995</v>
      </c>
      <c r="I4367" s="35">
        <f>E4367/D4367</f>
        <v>0.17999980388788012</v>
      </c>
      <c r="J4367" s="3">
        <v>185003.36</v>
      </c>
      <c r="K4367" s="26">
        <v>6.0999999999999999E-2</v>
      </c>
      <c r="L4367" s="4" t="b">
        <v>0</v>
      </c>
      <c r="M4367" s="4" t="s">
        <v>58</v>
      </c>
      <c r="N4367" s="35">
        <f>'Landed Freight Margin Tool'!$D$4</f>
        <v>0.58708499999999997</v>
      </c>
      <c r="O4367" s="30">
        <f>(MAX($F4367,MIN(0.18*$D4367,$F4367*(1+$N4367))))</f>
        <v>4222.0745999999999</v>
      </c>
      <c r="P4367" s="35">
        <f>O4367/D4367</f>
        <v>0.18</v>
      </c>
    </row>
    <row r="4368" spans="1:16" x14ac:dyDescent="0.3">
      <c r="A4368" s="2">
        <v>45125</v>
      </c>
      <c r="B4368" s="3" t="s">
        <v>16400</v>
      </c>
      <c r="C4368" s="4" t="s">
        <v>16401</v>
      </c>
      <c r="D4368" s="27">
        <v>6120.34</v>
      </c>
      <c r="E4368" s="27">
        <v>1101.6600000000001</v>
      </c>
      <c r="F4368" s="27">
        <v>605.23</v>
      </c>
      <c r="G4368" s="26">
        <f>(E4368-F4368)/E4368</f>
        <v>0.45061997349454463</v>
      </c>
      <c r="H4368" s="27">
        <f>E4368-F4368</f>
        <v>496.43000000000006</v>
      </c>
      <c r="I4368" s="35">
        <f>E4368/D4368</f>
        <v>0.17999980393246129</v>
      </c>
      <c r="J4368" s="3">
        <v>185003.36</v>
      </c>
      <c r="K4368" s="26">
        <v>6.0999999999999999E-2</v>
      </c>
      <c r="L4368" s="4" t="b">
        <v>0</v>
      </c>
      <c r="M4368" s="4" t="s">
        <v>58</v>
      </c>
      <c r="N4368" s="35">
        <f>'Landed Freight Margin Tool'!$D$4</f>
        <v>0.58708499999999997</v>
      </c>
      <c r="O4368" s="30">
        <f>(MAX($F4368,MIN(0.18*$D4368,$F4368*(1+$N4368))))</f>
        <v>960.55145455000013</v>
      </c>
      <c r="P4368" s="35">
        <f>O4368/D4368</f>
        <v>0.15694413293215739</v>
      </c>
    </row>
    <row r="4369" spans="1:16" x14ac:dyDescent="0.3">
      <c r="A4369" s="2">
        <v>45217</v>
      </c>
      <c r="B4369" s="3" t="s">
        <v>12606</v>
      </c>
      <c r="C4369" s="4" t="s">
        <v>12607</v>
      </c>
      <c r="D4369" s="27">
        <v>18370.52</v>
      </c>
      <c r="E4369" s="27">
        <v>3306.69</v>
      </c>
      <c r="F4369" s="27">
        <v>1795.69</v>
      </c>
      <c r="G4369" s="26">
        <f>(E4369-F4369)/E4369</f>
        <v>0.45695242069864428</v>
      </c>
      <c r="H4369" s="27">
        <f>E4369-F4369</f>
        <v>1511</v>
      </c>
      <c r="I4369" s="35">
        <f>E4369/D4369</f>
        <v>0.17999980403385424</v>
      </c>
      <c r="J4369" s="3">
        <v>185003.36</v>
      </c>
      <c r="K4369" s="26">
        <v>6.0999999999999999E-2</v>
      </c>
      <c r="L4369" s="4" t="b">
        <v>0</v>
      </c>
      <c r="M4369" s="4" t="s">
        <v>58</v>
      </c>
      <c r="N4369" s="35">
        <f>'Landed Freight Margin Tool'!$D$4</f>
        <v>0.58708499999999997</v>
      </c>
      <c r="O4369" s="30">
        <f>(MAX($F4369,MIN(0.18*$D4369,$F4369*(1+$N4369))))</f>
        <v>2849.91266365</v>
      </c>
      <c r="P4369" s="35">
        <f>O4369/D4369</f>
        <v>0.15513511123528348</v>
      </c>
    </row>
    <row r="4370" spans="1:16" x14ac:dyDescent="0.3">
      <c r="A4370" s="2">
        <v>45120</v>
      </c>
      <c r="B4370" s="3" t="s">
        <v>3957</v>
      </c>
      <c r="C4370" s="4" t="s">
        <v>3958</v>
      </c>
      <c r="D4370" s="27">
        <v>23490.47</v>
      </c>
      <c r="E4370" s="27">
        <v>4228.28</v>
      </c>
      <c r="F4370" s="27">
        <v>2663.16</v>
      </c>
      <c r="G4370" s="26">
        <f>(E4370-F4370)/E4370</f>
        <v>0.37015524042873227</v>
      </c>
      <c r="H4370" s="27">
        <f>E4370-F4370</f>
        <v>1565.12</v>
      </c>
      <c r="I4370" s="35">
        <f>E4370/D4370</f>
        <v>0.17999980417590622</v>
      </c>
      <c r="J4370" s="3">
        <v>185003.36</v>
      </c>
      <c r="K4370" s="26">
        <v>6.0999999999999999E-2</v>
      </c>
      <c r="L4370" s="4" t="b">
        <v>0</v>
      </c>
      <c r="M4370" s="4" t="s">
        <v>58</v>
      </c>
      <c r="N4370" s="35">
        <f>'Landed Freight Margin Tool'!$D$4</f>
        <v>0.58708499999999997</v>
      </c>
      <c r="O4370" s="30">
        <f>(MAX($F4370,MIN(0.18*$D4370,$F4370*(1+$N4370))))</f>
        <v>4226.6612886000003</v>
      </c>
      <c r="P4370" s="35">
        <f>O4370/D4370</f>
        <v>0.17993089489482331</v>
      </c>
    </row>
    <row r="4371" spans="1:16" x14ac:dyDescent="0.3">
      <c r="A4371" s="2">
        <v>45125</v>
      </c>
      <c r="B4371" s="3" t="s">
        <v>11558</v>
      </c>
      <c r="C4371" s="4" t="s">
        <v>11559</v>
      </c>
      <c r="D4371" s="27">
        <v>23515.47</v>
      </c>
      <c r="E4371" s="27">
        <v>4232.78</v>
      </c>
      <c r="F4371" s="27">
        <v>2874.52</v>
      </c>
      <c r="G4371" s="26">
        <f>(E4371-F4371)/E4371</f>
        <v>0.32089076209961298</v>
      </c>
      <c r="H4371" s="27">
        <f>E4371-F4371</f>
        <v>1358.2599999999998</v>
      </c>
      <c r="I4371" s="35">
        <f>E4371/D4371</f>
        <v>0.17999980438409266</v>
      </c>
      <c r="J4371" s="3">
        <v>185003.36</v>
      </c>
      <c r="K4371" s="26">
        <v>6.0999999999999999E-2</v>
      </c>
      <c r="L4371" s="4" t="b">
        <v>0</v>
      </c>
      <c r="M4371" s="4" t="s">
        <v>58</v>
      </c>
      <c r="N4371" s="35">
        <f>'Landed Freight Margin Tool'!$D$4</f>
        <v>0.58708499999999997</v>
      </c>
      <c r="O4371" s="30">
        <f>(MAX($F4371,MIN(0.18*$D4371,$F4371*(1+$N4371))))</f>
        <v>4232.7846</v>
      </c>
      <c r="P4371" s="35">
        <f>O4371/D4371</f>
        <v>0.18</v>
      </c>
    </row>
    <row r="4372" spans="1:16" x14ac:dyDescent="0.3">
      <c r="A4372" s="2">
        <v>45100</v>
      </c>
      <c r="B4372" s="3" t="s">
        <v>14463</v>
      </c>
      <c r="C4372" s="4" t="s">
        <v>14464</v>
      </c>
      <c r="D4372" s="27">
        <v>20462.8</v>
      </c>
      <c r="E4372" s="27">
        <v>3683.3</v>
      </c>
      <c r="F4372" s="27">
        <v>1931.14</v>
      </c>
      <c r="G4372" s="26">
        <f>(E4372-F4372)/E4372</f>
        <v>0.47570385252355224</v>
      </c>
      <c r="H4372" s="27">
        <f>E4372-F4372</f>
        <v>1752.16</v>
      </c>
      <c r="I4372" s="35">
        <f>E4372/D4372</f>
        <v>0.17999980452333014</v>
      </c>
      <c r="J4372" s="3">
        <v>185003.36</v>
      </c>
      <c r="K4372" s="26">
        <v>6.0999999999999999E-2</v>
      </c>
      <c r="L4372" s="4" t="b">
        <v>0</v>
      </c>
      <c r="M4372" s="4" t="s">
        <v>58</v>
      </c>
      <c r="N4372" s="35">
        <f>'Landed Freight Margin Tool'!$D$4</f>
        <v>0.58708499999999997</v>
      </c>
      <c r="O4372" s="30">
        <f>(MAX($F4372,MIN(0.18*$D4372,$F4372*(1+$N4372))))</f>
        <v>3064.8833269000002</v>
      </c>
      <c r="P4372" s="35">
        <f>O4372/D4372</f>
        <v>0.14977829656254277</v>
      </c>
    </row>
    <row r="4373" spans="1:16" x14ac:dyDescent="0.3">
      <c r="A4373" s="2">
        <v>45166</v>
      </c>
      <c r="B4373" s="3" t="s">
        <v>23290</v>
      </c>
      <c r="C4373" s="4" t="s">
        <v>23291</v>
      </c>
      <c r="D4373" s="27">
        <v>13306.57</v>
      </c>
      <c r="E4373" s="27">
        <v>2395.1799999999998</v>
      </c>
      <c r="F4373" s="27">
        <v>1248.77</v>
      </c>
      <c r="G4373" s="26">
        <f>(E4373-F4373)/E4373</f>
        <v>0.4786320861062634</v>
      </c>
      <c r="H4373" s="27">
        <f>E4373-F4373</f>
        <v>1146.4099999999999</v>
      </c>
      <c r="I4373" s="35">
        <f>E4373/D4373</f>
        <v>0.17999980460779899</v>
      </c>
      <c r="J4373" s="3">
        <v>185003.36</v>
      </c>
      <c r="K4373" s="26">
        <v>6.0999999999999999E-2</v>
      </c>
      <c r="L4373" s="4" t="b">
        <v>0</v>
      </c>
      <c r="M4373" s="4" t="s">
        <v>58</v>
      </c>
      <c r="N4373" s="35">
        <f>'Landed Freight Margin Tool'!$D$4</f>
        <v>0.58708499999999997</v>
      </c>
      <c r="O4373" s="30">
        <f>(MAX($F4373,MIN(0.18*$D4373,$F4373*(1+$N4373))))</f>
        <v>1981.90413545</v>
      </c>
      <c r="P4373" s="35">
        <f>O4373/D4373</f>
        <v>0.14894177353367546</v>
      </c>
    </row>
    <row r="4374" spans="1:16" x14ac:dyDescent="0.3">
      <c r="A4374" s="2">
        <v>45034</v>
      </c>
      <c r="B4374" s="3" t="s">
        <v>3430</v>
      </c>
      <c r="C4374" s="4" t="s">
        <v>3431</v>
      </c>
      <c r="D4374" s="27">
        <v>22565.08</v>
      </c>
      <c r="E4374" s="27">
        <v>4061.71</v>
      </c>
      <c r="F4374" s="27">
        <v>2312.66</v>
      </c>
      <c r="G4374" s="26">
        <f>(E4374-F4374)/E4374</f>
        <v>0.4306191234726261</v>
      </c>
      <c r="H4374" s="27">
        <f>E4374-F4374</f>
        <v>1749.0500000000002</v>
      </c>
      <c r="I4374" s="35">
        <f>E4374/D4374</f>
        <v>0.17999980500844667</v>
      </c>
      <c r="J4374" s="3">
        <v>185003.36</v>
      </c>
      <c r="K4374" s="26">
        <v>6.0999999999999999E-2</v>
      </c>
      <c r="L4374" s="4" t="b">
        <v>0</v>
      </c>
      <c r="M4374" s="4" t="s">
        <v>58</v>
      </c>
      <c r="N4374" s="35">
        <f>'Landed Freight Margin Tool'!$D$4</f>
        <v>0.58708499999999997</v>
      </c>
      <c r="O4374" s="30">
        <f>(MAX($F4374,MIN(0.18*$D4374,$F4374*(1+$N4374))))</f>
        <v>3670.3879960999998</v>
      </c>
      <c r="P4374" s="35">
        <f>O4374/D4374</f>
        <v>0.16265787651096295</v>
      </c>
    </row>
    <row r="4375" spans="1:16" x14ac:dyDescent="0.3">
      <c r="A4375" s="2">
        <v>45078</v>
      </c>
      <c r="B4375" s="3" t="s">
        <v>13425</v>
      </c>
      <c r="C4375" s="4" t="s">
        <v>13426</v>
      </c>
      <c r="D4375" s="27">
        <v>21542.19</v>
      </c>
      <c r="E4375" s="27">
        <v>3877.59</v>
      </c>
      <c r="F4375" s="27">
        <v>2060.23</v>
      </c>
      <c r="G4375" s="26">
        <f>(E4375-F4375)/E4375</f>
        <v>0.4686828674511746</v>
      </c>
      <c r="H4375" s="27">
        <f>E4375-F4375</f>
        <v>1817.3600000000001</v>
      </c>
      <c r="I4375" s="35">
        <f>E4375/D4375</f>
        <v>0.17999980503375007</v>
      </c>
      <c r="J4375" s="3">
        <v>185003.36</v>
      </c>
      <c r="K4375" s="26">
        <v>6.0999999999999999E-2</v>
      </c>
      <c r="L4375" s="4" t="b">
        <v>0</v>
      </c>
      <c r="M4375" s="4" t="s">
        <v>58</v>
      </c>
      <c r="N4375" s="35">
        <f>'Landed Freight Margin Tool'!$D$4</f>
        <v>0.58708499999999997</v>
      </c>
      <c r="O4375" s="30">
        <f>(MAX($F4375,MIN(0.18*$D4375,$F4375*(1+$N4375))))</f>
        <v>3269.7601295500003</v>
      </c>
      <c r="P4375" s="35">
        <f>O4375/D4375</f>
        <v>0.15178401683162207</v>
      </c>
    </row>
    <row r="4376" spans="1:16" x14ac:dyDescent="0.3">
      <c r="A4376" s="2">
        <v>44979</v>
      </c>
      <c r="B4376" s="3" t="s">
        <v>12338</v>
      </c>
      <c r="C4376" s="4" t="s">
        <v>12339</v>
      </c>
      <c r="D4376" s="27">
        <v>8222.6200000000008</v>
      </c>
      <c r="E4376" s="27">
        <v>1480.07</v>
      </c>
      <c r="F4376" s="27">
        <v>953.06</v>
      </c>
      <c r="G4376" s="26">
        <f>(E4376-F4376)/E4376</f>
        <v>0.35607099664205072</v>
      </c>
      <c r="H4376" s="27">
        <f>E4376-F4376</f>
        <v>527.01</v>
      </c>
      <c r="I4376" s="35">
        <f>E4376/D4376</f>
        <v>0.17999980541481911</v>
      </c>
      <c r="J4376" s="3">
        <v>185003.36</v>
      </c>
      <c r="K4376" s="26">
        <v>6.0999999999999999E-2</v>
      </c>
      <c r="L4376" s="4" t="b">
        <v>0</v>
      </c>
      <c r="M4376" s="4" t="s">
        <v>58</v>
      </c>
      <c r="N4376" s="35">
        <f>'Landed Freight Margin Tool'!$D$4</f>
        <v>0.58708499999999997</v>
      </c>
      <c r="O4376" s="30">
        <f>(MAX($F4376,MIN(0.18*$D4376,$F4376*(1+$N4376))))</f>
        <v>1480.0716</v>
      </c>
      <c r="P4376" s="35">
        <f>O4376/D4376</f>
        <v>0.18</v>
      </c>
    </row>
    <row r="4377" spans="1:16" x14ac:dyDescent="0.3">
      <c r="A4377" s="2">
        <v>45069</v>
      </c>
      <c r="B4377" s="3" t="s">
        <v>12309</v>
      </c>
      <c r="C4377" s="4" t="s">
        <v>12310</v>
      </c>
      <c r="D4377" s="27">
        <v>20590.8</v>
      </c>
      <c r="E4377" s="27">
        <v>3706.34</v>
      </c>
      <c r="F4377" s="27">
        <v>2017.3</v>
      </c>
      <c r="G4377" s="26">
        <f>(E4377-F4377)/E4377</f>
        <v>0.45571642105149557</v>
      </c>
      <c r="H4377" s="27">
        <f>E4377-F4377</f>
        <v>1689.0400000000002</v>
      </c>
      <c r="I4377" s="35">
        <f>E4377/D4377</f>
        <v>0.17999980573848517</v>
      </c>
      <c r="J4377" s="3">
        <v>185003.36</v>
      </c>
      <c r="K4377" s="26">
        <v>6.0999999999999999E-2</v>
      </c>
      <c r="L4377" s="4" t="b">
        <v>0</v>
      </c>
      <c r="M4377" s="4" t="s">
        <v>58</v>
      </c>
      <c r="N4377" s="35">
        <f>'Landed Freight Margin Tool'!$D$4</f>
        <v>0.58708499999999997</v>
      </c>
      <c r="O4377" s="30">
        <f>(MAX($F4377,MIN(0.18*$D4377,$F4377*(1+$N4377))))</f>
        <v>3201.6265705000001</v>
      </c>
      <c r="P4377" s="35">
        <f>O4377/D4377</f>
        <v>0.15548820689336987</v>
      </c>
    </row>
    <row r="4378" spans="1:16" x14ac:dyDescent="0.3">
      <c r="A4378" s="2">
        <v>45154</v>
      </c>
      <c r="B4378" s="3" t="s">
        <v>526</v>
      </c>
      <c r="C4378" s="4" t="s">
        <v>527</v>
      </c>
      <c r="D4378" s="27">
        <v>12355.18</v>
      </c>
      <c r="E4378" s="27">
        <v>2223.9299999999998</v>
      </c>
      <c r="F4378" s="27">
        <v>1310.57</v>
      </c>
      <c r="G4378" s="26">
        <f>(E4378-F4378)/E4378</f>
        <v>0.410696379832099</v>
      </c>
      <c r="H4378" s="27">
        <f>E4378-F4378</f>
        <v>913.3599999999999</v>
      </c>
      <c r="I4378" s="35">
        <f>E4378/D4378</f>
        <v>0.17999980574949129</v>
      </c>
      <c r="J4378" s="3">
        <v>185003.36</v>
      </c>
      <c r="K4378" s="26">
        <v>6.0999999999999999E-2</v>
      </c>
      <c r="L4378" s="4" t="b">
        <v>0</v>
      </c>
      <c r="M4378" s="4" t="s">
        <v>58</v>
      </c>
      <c r="N4378" s="35">
        <f>'Landed Freight Margin Tool'!$D$4</f>
        <v>0.58708499999999997</v>
      </c>
      <c r="O4378" s="30">
        <f>(MAX($F4378,MIN(0.18*$D4378,$F4378*(1+$N4378))))</f>
        <v>2079.9859884500001</v>
      </c>
      <c r="P4378" s="35">
        <f>O4378/D4378</f>
        <v>0.16834930680491908</v>
      </c>
    </row>
    <row r="4379" spans="1:16" x14ac:dyDescent="0.3">
      <c r="A4379" s="2">
        <v>44963</v>
      </c>
      <c r="B4379" s="3" t="s">
        <v>18819</v>
      </c>
      <c r="C4379" s="4" t="s">
        <v>18820</v>
      </c>
      <c r="D4379" s="27">
        <v>7209.73</v>
      </c>
      <c r="E4379" s="27">
        <v>1297.75</v>
      </c>
      <c r="F4379" s="27">
        <v>802.52</v>
      </c>
      <c r="G4379" s="26">
        <f>(E4379-F4379)/E4379</f>
        <v>0.38160662685417068</v>
      </c>
      <c r="H4379" s="27">
        <f>E4379-F4379</f>
        <v>495.23</v>
      </c>
      <c r="I4379" s="35">
        <f>E4379/D4379</f>
        <v>0.17999980581797101</v>
      </c>
      <c r="J4379" s="3">
        <v>185003.36</v>
      </c>
      <c r="K4379" s="26">
        <v>6.0999999999999999E-2</v>
      </c>
      <c r="L4379" s="4" t="b">
        <v>0</v>
      </c>
      <c r="M4379" s="4" t="s">
        <v>58</v>
      </c>
      <c r="N4379" s="35">
        <f>'Landed Freight Margin Tool'!$D$4</f>
        <v>0.58708499999999997</v>
      </c>
      <c r="O4379" s="30">
        <f>(MAX($F4379,MIN(0.18*$D4379,$F4379*(1+$N4379))))</f>
        <v>1273.6674542000001</v>
      </c>
      <c r="P4379" s="35">
        <f>O4379/D4379</f>
        <v>0.17665952181288344</v>
      </c>
    </row>
    <row r="4380" spans="1:16" x14ac:dyDescent="0.3">
      <c r="A4380" s="2">
        <v>45020</v>
      </c>
      <c r="B4380" s="3" t="s">
        <v>20896</v>
      </c>
      <c r="C4380" s="4" t="s">
        <v>20897</v>
      </c>
      <c r="D4380" s="27">
        <v>11329.79</v>
      </c>
      <c r="E4380" s="27">
        <v>2039.36</v>
      </c>
      <c r="F4380" s="27">
        <v>1485.28</v>
      </c>
      <c r="G4380" s="26">
        <f>(E4380-F4380)/E4380</f>
        <v>0.27169308018201788</v>
      </c>
      <c r="H4380" s="27">
        <f>E4380-F4380</f>
        <v>554.07999999999993</v>
      </c>
      <c r="I4380" s="35">
        <f>E4380/D4380</f>
        <v>0.17999980582164363</v>
      </c>
      <c r="J4380" s="3">
        <v>185003.36</v>
      </c>
      <c r="K4380" s="26">
        <v>6.0999999999999999E-2</v>
      </c>
      <c r="L4380" s="4" t="b">
        <v>0</v>
      </c>
      <c r="M4380" s="4" t="s">
        <v>58</v>
      </c>
      <c r="N4380" s="35">
        <f>'Landed Freight Margin Tool'!$D$4</f>
        <v>0.58708499999999997</v>
      </c>
      <c r="O4380" s="30">
        <f>(MAX($F4380,MIN(0.18*$D4380,$F4380*(1+$N4380))))</f>
        <v>2039.3622</v>
      </c>
      <c r="P4380" s="35">
        <f>O4380/D4380</f>
        <v>0.18</v>
      </c>
    </row>
    <row r="4381" spans="1:16" x14ac:dyDescent="0.3">
      <c r="A4381" s="2">
        <v>44953</v>
      </c>
      <c r="B4381" s="3" t="s">
        <v>18880</v>
      </c>
      <c r="C4381" s="4" t="s">
        <v>18881</v>
      </c>
      <c r="D4381" s="27">
        <v>19577.41</v>
      </c>
      <c r="E4381" s="27">
        <v>3523.93</v>
      </c>
      <c r="F4381" s="27">
        <v>1945.59</v>
      </c>
      <c r="G4381" s="26">
        <f>(E4381-F4381)/E4381</f>
        <v>0.44789198423351201</v>
      </c>
      <c r="H4381" s="27">
        <f>E4381-F4381</f>
        <v>1578.34</v>
      </c>
      <c r="I4381" s="35">
        <f>E4381/D4381</f>
        <v>0.17999980589873738</v>
      </c>
      <c r="J4381" s="3">
        <v>185003.36</v>
      </c>
      <c r="K4381" s="26">
        <v>6.0999999999999999E-2</v>
      </c>
      <c r="L4381" s="4" t="b">
        <v>0</v>
      </c>
      <c r="M4381" s="4" t="s">
        <v>58</v>
      </c>
      <c r="N4381" s="35">
        <f>'Landed Freight Margin Tool'!$D$4</f>
        <v>0.58708499999999997</v>
      </c>
      <c r="O4381" s="30">
        <f>(MAX($F4381,MIN(0.18*$D4381,$F4381*(1+$N4381))))</f>
        <v>3087.81670515</v>
      </c>
      <c r="P4381" s="35">
        <f>O4381/D4381</f>
        <v>0.15772345295674964</v>
      </c>
    </row>
    <row r="4382" spans="1:16" x14ac:dyDescent="0.3">
      <c r="A4382" s="2">
        <v>44939</v>
      </c>
      <c r="B4382" s="3" t="s">
        <v>2242</v>
      </c>
      <c r="C4382" s="4" t="s">
        <v>2243</v>
      </c>
      <c r="D4382" s="27">
        <v>24733.86</v>
      </c>
      <c r="E4382" s="27">
        <v>4452.09</v>
      </c>
      <c r="F4382" s="27">
        <v>3331.32</v>
      </c>
      <c r="G4382" s="26">
        <f>(E4382-F4382)/E4382</f>
        <v>0.25174019393138952</v>
      </c>
      <c r="H4382" s="27">
        <f>E4382-F4382</f>
        <v>1120.77</v>
      </c>
      <c r="I4382" s="35">
        <f>E4382/D4382</f>
        <v>0.17999980593405154</v>
      </c>
      <c r="J4382" s="3">
        <v>185003.36</v>
      </c>
      <c r="K4382" s="26">
        <v>6.0999999999999999E-2</v>
      </c>
      <c r="L4382" s="4" t="b">
        <v>0</v>
      </c>
      <c r="M4382" s="4" t="s">
        <v>58</v>
      </c>
      <c r="N4382" s="35">
        <f>'Landed Freight Margin Tool'!$D$4</f>
        <v>0.58708499999999997</v>
      </c>
      <c r="O4382" s="30">
        <f>(MAX($F4382,MIN(0.18*$D4382,$F4382*(1+$N4382))))</f>
        <v>4452.0947999999999</v>
      </c>
      <c r="P4382" s="35">
        <f>O4382/D4382</f>
        <v>0.18</v>
      </c>
    </row>
    <row r="4383" spans="1:16" x14ac:dyDescent="0.3">
      <c r="A4383" s="2">
        <v>45272</v>
      </c>
      <c r="B4383" s="3" t="s">
        <v>22580</v>
      </c>
      <c r="C4383" s="4" t="s">
        <v>22581</v>
      </c>
      <c r="D4383" s="27">
        <v>6185.34</v>
      </c>
      <c r="E4383" s="27">
        <v>1113.3599999999999</v>
      </c>
      <c r="F4383" s="27">
        <v>718.25</v>
      </c>
      <c r="G4383" s="26">
        <f>(E4383-F4383)/E4383</f>
        <v>0.35488072141984617</v>
      </c>
      <c r="H4383" s="27">
        <f>E4383-F4383</f>
        <v>395.1099999999999</v>
      </c>
      <c r="I4383" s="35">
        <f>E4383/D4383</f>
        <v>0.17999980599287993</v>
      </c>
      <c r="J4383" s="3">
        <v>185003.36</v>
      </c>
      <c r="K4383" s="26">
        <v>6.0999999999999999E-2</v>
      </c>
      <c r="L4383" s="4" t="b">
        <v>0</v>
      </c>
      <c r="M4383" s="4" t="s">
        <v>58</v>
      </c>
      <c r="N4383" s="35">
        <f>'Landed Freight Margin Tool'!$D$4</f>
        <v>0.58708499999999997</v>
      </c>
      <c r="O4383" s="30">
        <f>(MAX($F4383,MIN(0.18*$D4383,$F4383*(1+$N4383))))</f>
        <v>1113.3612000000001</v>
      </c>
      <c r="P4383" s="35">
        <f>O4383/D4383</f>
        <v>0.18</v>
      </c>
    </row>
    <row r="4384" spans="1:16" x14ac:dyDescent="0.3">
      <c r="A4384" s="2">
        <v>45147</v>
      </c>
      <c r="B4384" s="3" t="s">
        <v>4924</v>
      </c>
      <c r="C4384" s="4" t="s">
        <v>4925</v>
      </c>
      <c r="D4384" s="27">
        <v>20651.3</v>
      </c>
      <c r="E4384" s="27">
        <v>3717.23</v>
      </c>
      <c r="F4384" s="27">
        <v>2774.77</v>
      </c>
      <c r="G4384" s="26">
        <f>(E4384-F4384)/E4384</f>
        <v>0.25353825294641441</v>
      </c>
      <c r="H4384" s="27">
        <f>E4384-F4384</f>
        <v>942.46</v>
      </c>
      <c r="I4384" s="35">
        <f>E4384/D4384</f>
        <v>0.17999980630759324</v>
      </c>
      <c r="J4384" s="3">
        <v>185003.36</v>
      </c>
      <c r="K4384" s="26">
        <v>6.0999999999999999E-2</v>
      </c>
      <c r="L4384" s="4" t="b">
        <v>0</v>
      </c>
      <c r="M4384" s="4" t="s">
        <v>58</v>
      </c>
      <c r="N4384" s="35">
        <f>'Landed Freight Margin Tool'!$D$4</f>
        <v>0.58708499999999997</v>
      </c>
      <c r="O4384" s="30">
        <f>(MAX($F4384,MIN(0.18*$D4384,$F4384*(1+$N4384))))</f>
        <v>3717.2339999999999</v>
      </c>
      <c r="P4384" s="35">
        <f>O4384/D4384</f>
        <v>0.18</v>
      </c>
    </row>
    <row r="4385" spans="1:16" x14ac:dyDescent="0.3">
      <c r="A4385" s="2">
        <v>44931</v>
      </c>
      <c r="B4385" s="3" t="s">
        <v>8585</v>
      </c>
      <c r="C4385" s="4" t="s">
        <v>8586</v>
      </c>
      <c r="D4385" s="27">
        <v>21689.69</v>
      </c>
      <c r="E4385" s="27">
        <v>3904.14</v>
      </c>
      <c r="F4385" s="27">
        <v>2905.29</v>
      </c>
      <c r="G4385" s="26">
        <f>(E4385-F4385)/E4385</f>
        <v>0.25584379658516343</v>
      </c>
      <c r="H4385" s="27">
        <f>E4385-F4385</f>
        <v>998.84999999999991</v>
      </c>
      <c r="I4385" s="35">
        <f>E4385/D4385</f>
        <v>0.17999980635961141</v>
      </c>
      <c r="J4385" s="3">
        <v>185003.36</v>
      </c>
      <c r="K4385" s="26">
        <v>6.0999999999999999E-2</v>
      </c>
      <c r="L4385" s="4" t="b">
        <v>0</v>
      </c>
      <c r="M4385" s="4" t="s">
        <v>58</v>
      </c>
      <c r="N4385" s="35">
        <f>'Landed Freight Margin Tool'!$D$4</f>
        <v>0.58708499999999997</v>
      </c>
      <c r="O4385" s="30">
        <f>(MAX($F4385,MIN(0.18*$D4385,$F4385*(1+$N4385))))</f>
        <v>3904.1441999999997</v>
      </c>
      <c r="P4385" s="35">
        <f>O4385/D4385</f>
        <v>0.18</v>
      </c>
    </row>
    <row r="4386" spans="1:16" x14ac:dyDescent="0.3">
      <c r="A4386" s="2">
        <v>45135</v>
      </c>
      <c r="B4386" s="3" t="s">
        <v>13166</v>
      </c>
      <c r="C4386" s="4" t="s">
        <v>13167</v>
      </c>
      <c r="D4386" s="27">
        <v>8270.1200000000008</v>
      </c>
      <c r="E4386" s="27">
        <v>1488.62</v>
      </c>
      <c r="F4386" s="27">
        <v>769.91</v>
      </c>
      <c r="G4386" s="26">
        <f>(E4386-F4386)/E4386</f>
        <v>0.48280286439789871</v>
      </c>
      <c r="H4386" s="27">
        <f>E4386-F4386</f>
        <v>718.70999999999992</v>
      </c>
      <c r="I4386" s="35">
        <f>E4386/D4386</f>
        <v>0.17999980653243239</v>
      </c>
      <c r="J4386" s="3">
        <v>185003.36</v>
      </c>
      <c r="K4386" s="26">
        <v>6.0999999999999999E-2</v>
      </c>
      <c r="L4386" s="4" t="b">
        <v>0</v>
      </c>
      <c r="M4386" s="4" t="s">
        <v>58</v>
      </c>
      <c r="N4386" s="35">
        <f>'Landed Freight Margin Tool'!$D$4</f>
        <v>0.58708499999999997</v>
      </c>
      <c r="O4386" s="30">
        <f>(MAX($F4386,MIN(0.18*$D4386,$F4386*(1+$N4386))))</f>
        <v>1221.91261235</v>
      </c>
      <c r="P4386" s="35">
        <f>O4386/D4386</f>
        <v>0.14775028806716226</v>
      </c>
    </row>
    <row r="4387" spans="1:16" x14ac:dyDescent="0.3">
      <c r="A4387" s="2">
        <v>44937</v>
      </c>
      <c r="B4387" s="3" t="s">
        <v>2783</v>
      </c>
      <c r="C4387" s="4" t="s">
        <v>2784</v>
      </c>
      <c r="D4387" s="27">
        <v>22748.58</v>
      </c>
      <c r="E4387" s="27">
        <v>4094.74</v>
      </c>
      <c r="F4387" s="27">
        <v>2187.08</v>
      </c>
      <c r="G4387" s="26">
        <f>(E4387-F4387)/E4387</f>
        <v>0.46588061757278848</v>
      </c>
      <c r="H4387" s="27">
        <f>E4387-F4387</f>
        <v>1907.6599999999999</v>
      </c>
      <c r="I4387" s="35">
        <f>E4387/D4387</f>
        <v>0.17999980658133385</v>
      </c>
      <c r="J4387" s="3">
        <v>185003.36</v>
      </c>
      <c r="K4387" s="26">
        <v>6.0999999999999999E-2</v>
      </c>
      <c r="L4387" s="4" t="b">
        <v>0</v>
      </c>
      <c r="M4387" s="4" t="s">
        <v>58</v>
      </c>
      <c r="N4387" s="35">
        <f>'Landed Freight Margin Tool'!$D$4</f>
        <v>0.58708499999999997</v>
      </c>
      <c r="O4387" s="30">
        <f>(MAX($F4387,MIN(0.18*$D4387,$F4387*(1+$N4387))))</f>
        <v>3471.0818617999998</v>
      </c>
      <c r="P4387" s="35">
        <f>O4387/D4387</f>
        <v>0.15258455085108608</v>
      </c>
    </row>
    <row r="4388" spans="1:16" x14ac:dyDescent="0.3">
      <c r="A4388" s="2">
        <v>45000</v>
      </c>
      <c r="B4388" s="3" t="s">
        <v>14742</v>
      </c>
      <c r="C4388" s="4" t="s">
        <v>14743</v>
      </c>
      <c r="D4388" s="27">
        <v>19658.41</v>
      </c>
      <c r="E4388" s="27">
        <v>3538.51</v>
      </c>
      <c r="F4388" s="27">
        <v>2959.32</v>
      </c>
      <c r="G4388" s="26">
        <f>(E4388-F4388)/E4388</f>
        <v>0.16368188870456774</v>
      </c>
      <c r="H4388" s="27">
        <f>E4388-F4388</f>
        <v>579.19000000000005</v>
      </c>
      <c r="I4388" s="35">
        <f>E4388/D4388</f>
        <v>0.17999980669850715</v>
      </c>
      <c r="J4388" s="3">
        <v>185003.36</v>
      </c>
      <c r="K4388" s="26">
        <v>6.0999999999999999E-2</v>
      </c>
      <c r="L4388" s="4" t="b">
        <v>0</v>
      </c>
      <c r="M4388" s="4" t="s">
        <v>58</v>
      </c>
      <c r="N4388" s="35">
        <f>'Landed Freight Margin Tool'!$D$4</f>
        <v>0.58708499999999997</v>
      </c>
      <c r="O4388" s="30">
        <f>(MAX($F4388,MIN(0.18*$D4388,$F4388*(1+$N4388))))</f>
        <v>3538.5137999999997</v>
      </c>
      <c r="P4388" s="35">
        <f>O4388/D4388</f>
        <v>0.18</v>
      </c>
    </row>
    <row r="4389" spans="1:16" x14ac:dyDescent="0.3">
      <c r="A4389" s="2">
        <v>45264</v>
      </c>
      <c r="B4389" s="3" t="s">
        <v>20995</v>
      </c>
      <c r="C4389" s="4" t="s">
        <v>20996</v>
      </c>
      <c r="D4389" s="27">
        <v>8283.6200000000008</v>
      </c>
      <c r="E4389" s="27">
        <v>1491.05</v>
      </c>
      <c r="F4389" s="27">
        <v>867.16</v>
      </c>
      <c r="G4389" s="26">
        <f>(E4389-F4389)/E4389</f>
        <v>0.41842325877737163</v>
      </c>
      <c r="H4389" s="27">
        <f>E4389-F4389</f>
        <v>623.89</v>
      </c>
      <c r="I4389" s="35">
        <f>E4389/D4389</f>
        <v>0.17999980684773079</v>
      </c>
      <c r="J4389" s="3">
        <v>185003.36</v>
      </c>
      <c r="K4389" s="26">
        <v>6.0999999999999999E-2</v>
      </c>
      <c r="L4389" s="4" t="b">
        <v>0</v>
      </c>
      <c r="M4389" s="4" t="s">
        <v>58</v>
      </c>
      <c r="N4389" s="35">
        <f>'Landed Freight Margin Tool'!$D$4</f>
        <v>0.58708499999999997</v>
      </c>
      <c r="O4389" s="30">
        <f>(MAX($F4389,MIN(0.18*$D4389,$F4389*(1+$N4389))))</f>
        <v>1376.2566286000001</v>
      </c>
      <c r="P4389" s="35">
        <f>O4389/D4389</f>
        <v>0.16614193173998806</v>
      </c>
    </row>
    <row r="4390" spans="1:16" x14ac:dyDescent="0.3">
      <c r="A4390" s="2">
        <v>45211</v>
      </c>
      <c r="B4390" s="3" t="s">
        <v>15796</v>
      </c>
      <c r="C4390" s="4" t="s">
        <v>15797</v>
      </c>
      <c r="D4390" s="27">
        <v>7250.73</v>
      </c>
      <c r="E4390" s="27">
        <v>1305.1300000000001</v>
      </c>
      <c r="F4390" s="27">
        <v>968.53</v>
      </c>
      <c r="G4390" s="26">
        <f>(E4390-F4390)/E4390</f>
        <v>0.25790534276278998</v>
      </c>
      <c r="H4390" s="27">
        <f>E4390-F4390</f>
        <v>336.60000000000014</v>
      </c>
      <c r="I4390" s="35">
        <f>E4390/D4390</f>
        <v>0.17999980691599332</v>
      </c>
      <c r="J4390" s="3">
        <v>185003.36</v>
      </c>
      <c r="K4390" s="26">
        <v>6.0999999999999999E-2</v>
      </c>
      <c r="L4390" s="4" t="b">
        <v>0</v>
      </c>
      <c r="M4390" s="4" t="s">
        <v>58</v>
      </c>
      <c r="N4390" s="35">
        <f>'Landed Freight Margin Tool'!$D$4</f>
        <v>0.58708499999999997</v>
      </c>
      <c r="O4390" s="30">
        <f>(MAX($F4390,MIN(0.18*$D4390,$F4390*(1+$N4390))))</f>
        <v>1305.1314</v>
      </c>
      <c r="P4390" s="35">
        <f>O4390/D4390</f>
        <v>0.18000000000000002</v>
      </c>
    </row>
    <row r="4391" spans="1:16" x14ac:dyDescent="0.3">
      <c r="A4391" s="2">
        <v>45232</v>
      </c>
      <c r="B4391" s="3" t="s">
        <v>18638</v>
      </c>
      <c r="C4391" s="4" t="s">
        <v>18639</v>
      </c>
      <c r="D4391" s="27">
        <v>14501.96</v>
      </c>
      <c r="E4391" s="27">
        <v>2610.35</v>
      </c>
      <c r="F4391" s="27">
        <v>2462.23</v>
      </c>
      <c r="G4391" s="26">
        <f>(E4391-F4391)/E4391</f>
        <v>5.6743348593100505E-2</v>
      </c>
      <c r="H4391" s="27">
        <f>E4391-F4391</f>
        <v>148.11999999999989</v>
      </c>
      <c r="I4391" s="35">
        <f>E4391/D4391</f>
        <v>0.17999980692265047</v>
      </c>
      <c r="J4391" s="3">
        <v>185003.36</v>
      </c>
      <c r="K4391" s="26">
        <v>6.0999999999999999E-2</v>
      </c>
      <c r="L4391" s="4" t="b">
        <v>0</v>
      </c>
      <c r="M4391" s="4" t="s">
        <v>58</v>
      </c>
      <c r="N4391" s="35">
        <f>'Landed Freight Margin Tool'!$D$4</f>
        <v>0.58708499999999997</v>
      </c>
      <c r="O4391" s="30">
        <f>(MAX($F4391,MIN(0.18*$D4391,$F4391*(1+$N4391))))</f>
        <v>2610.3527999999997</v>
      </c>
      <c r="P4391" s="35">
        <f>O4391/D4391</f>
        <v>0.18</v>
      </c>
    </row>
    <row r="4392" spans="1:16" x14ac:dyDescent="0.3">
      <c r="A4392" s="2">
        <v>45084</v>
      </c>
      <c r="B4392" s="3" t="s">
        <v>234</v>
      </c>
      <c r="C4392" s="4" t="s">
        <v>235</v>
      </c>
      <c r="D4392" s="27">
        <v>19682.91</v>
      </c>
      <c r="E4392" s="27">
        <v>3542.92</v>
      </c>
      <c r="F4392" s="27">
        <v>1999.74</v>
      </c>
      <c r="G4392" s="26">
        <f>(E4392-F4392)/E4392</f>
        <v>0.43556727219355784</v>
      </c>
      <c r="H4392" s="27">
        <f>E4392-F4392</f>
        <v>1543.18</v>
      </c>
      <c r="I4392" s="35">
        <f>E4392/D4392</f>
        <v>0.17999980693911621</v>
      </c>
      <c r="J4392" s="3">
        <v>185003.36</v>
      </c>
      <c r="K4392" s="26">
        <v>6.0999999999999999E-2</v>
      </c>
      <c r="L4392" s="4" t="b">
        <v>0</v>
      </c>
      <c r="M4392" s="4" t="s">
        <v>58</v>
      </c>
      <c r="N4392" s="35">
        <f>'Landed Freight Margin Tool'!$D$4</f>
        <v>0.58708499999999997</v>
      </c>
      <c r="O4392" s="30">
        <f>(MAX($F4392,MIN(0.18*$D4392,$F4392*(1+$N4392))))</f>
        <v>3173.7573579</v>
      </c>
      <c r="P4392" s="35">
        <f>O4392/D4392</f>
        <v>0.16124431590145968</v>
      </c>
    </row>
    <row r="4393" spans="1:16" x14ac:dyDescent="0.3">
      <c r="A4393" s="2">
        <v>44929</v>
      </c>
      <c r="B4393" s="3" t="s">
        <v>11216</v>
      </c>
      <c r="C4393" s="4" t="s">
        <v>11217</v>
      </c>
      <c r="D4393" s="27">
        <v>12444.18</v>
      </c>
      <c r="E4393" s="27">
        <v>2239.9499999999998</v>
      </c>
      <c r="F4393" s="27">
        <v>1215.5</v>
      </c>
      <c r="G4393" s="26">
        <f>(E4393-F4393)/E4393</f>
        <v>0.45735395879372304</v>
      </c>
      <c r="H4393" s="27">
        <f>E4393-F4393</f>
        <v>1024.4499999999998</v>
      </c>
      <c r="I4393" s="35">
        <f>E4393/D4393</f>
        <v>0.17999980713875882</v>
      </c>
      <c r="J4393" s="3">
        <v>185003.36</v>
      </c>
      <c r="K4393" s="26">
        <v>6.0999999999999999E-2</v>
      </c>
      <c r="L4393" s="4" t="b">
        <v>0</v>
      </c>
      <c r="M4393" s="4" t="s">
        <v>58</v>
      </c>
      <c r="N4393" s="35">
        <f>'Landed Freight Margin Tool'!$D$4</f>
        <v>0.58708499999999997</v>
      </c>
      <c r="O4393" s="30">
        <f>(MAX($F4393,MIN(0.18*$D4393,$F4393*(1+$N4393))))</f>
        <v>1929.1018175000002</v>
      </c>
      <c r="P4393" s="35">
        <f>O4393/D4393</f>
        <v>0.15502040451841745</v>
      </c>
    </row>
    <row r="4394" spans="1:16" x14ac:dyDescent="0.3">
      <c r="A4394" s="2">
        <v>45261</v>
      </c>
      <c r="B4394" s="3" t="s">
        <v>10906</v>
      </c>
      <c r="C4394" s="4" t="s">
        <v>10907</v>
      </c>
      <c r="D4394" s="27">
        <v>9334.01</v>
      </c>
      <c r="E4394" s="27">
        <v>1680.12</v>
      </c>
      <c r="F4394" s="27">
        <v>913.2</v>
      </c>
      <c r="G4394" s="26">
        <f>(E4394-F4394)/E4394</f>
        <v>0.45646739518605806</v>
      </c>
      <c r="H4394" s="27">
        <f>E4394-F4394</f>
        <v>766.91999999999985</v>
      </c>
      <c r="I4394" s="35">
        <f>E4394/D4394</f>
        <v>0.17999980715683825</v>
      </c>
      <c r="J4394" s="3">
        <v>185003.36</v>
      </c>
      <c r="K4394" s="26">
        <v>6.0999999999999999E-2</v>
      </c>
      <c r="L4394" s="4" t="b">
        <v>0</v>
      </c>
      <c r="M4394" s="4" t="s">
        <v>58</v>
      </c>
      <c r="N4394" s="35">
        <f>'Landed Freight Margin Tool'!$D$4</f>
        <v>0.58708499999999997</v>
      </c>
      <c r="O4394" s="30">
        <f>(MAX($F4394,MIN(0.18*$D4394,$F4394*(1+$N4394))))</f>
        <v>1449.3260220000002</v>
      </c>
      <c r="P4394" s="35">
        <f>O4394/D4394</f>
        <v>0.15527367358723637</v>
      </c>
    </row>
    <row r="4395" spans="1:16" x14ac:dyDescent="0.3">
      <c r="A4395" s="2">
        <v>44964</v>
      </c>
      <c r="B4395" s="3" t="s">
        <v>15048</v>
      </c>
      <c r="C4395" s="4" t="s">
        <v>15049</v>
      </c>
      <c r="D4395" s="27">
        <v>16594.740000000002</v>
      </c>
      <c r="E4395" s="27">
        <v>2987.05</v>
      </c>
      <c r="F4395" s="27">
        <v>2117.89</v>
      </c>
      <c r="G4395" s="26">
        <f>(E4395-F4395)/E4395</f>
        <v>0.29097604660116178</v>
      </c>
      <c r="H4395" s="27">
        <f>E4395-F4395</f>
        <v>869.16000000000031</v>
      </c>
      <c r="I4395" s="35">
        <f>E4395/D4395</f>
        <v>0.17999980716781341</v>
      </c>
      <c r="J4395" s="3">
        <v>185003.36</v>
      </c>
      <c r="K4395" s="26">
        <v>6.0999999999999999E-2</v>
      </c>
      <c r="L4395" s="4" t="b">
        <v>0</v>
      </c>
      <c r="M4395" s="4" t="s">
        <v>58</v>
      </c>
      <c r="N4395" s="35">
        <f>'Landed Freight Margin Tool'!$D$4</f>
        <v>0.58708499999999997</v>
      </c>
      <c r="O4395" s="30">
        <f>(MAX($F4395,MIN(0.18*$D4395,$F4395*(1+$N4395))))</f>
        <v>2987.0532000000003</v>
      </c>
      <c r="P4395" s="35">
        <f>O4395/D4395</f>
        <v>0.18</v>
      </c>
    </row>
    <row r="4396" spans="1:16" x14ac:dyDescent="0.3">
      <c r="A4396" s="2">
        <v>45174</v>
      </c>
      <c r="B4396" s="3" t="s">
        <v>6022</v>
      </c>
      <c r="C4396" s="4" t="s">
        <v>6023</v>
      </c>
      <c r="D4396" s="27">
        <v>16597.240000000002</v>
      </c>
      <c r="E4396" s="27">
        <v>2987.5</v>
      </c>
      <c r="F4396" s="27">
        <v>1680.24</v>
      </c>
      <c r="G4396" s="26">
        <f>(E4396-F4396)/E4396</f>
        <v>0.4375765690376569</v>
      </c>
      <c r="H4396" s="27">
        <f>E4396-F4396</f>
        <v>1307.26</v>
      </c>
      <c r="I4396" s="35">
        <f>E4396/D4396</f>
        <v>0.17999980719685921</v>
      </c>
      <c r="J4396" s="3">
        <v>185003.36</v>
      </c>
      <c r="K4396" s="26">
        <v>6.0999999999999999E-2</v>
      </c>
      <c r="L4396" s="4" t="b">
        <v>0</v>
      </c>
      <c r="M4396" s="4" t="s">
        <v>58</v>
      </c>
      <c r="N4396" s="35">
        <f>'Landed Freight Margin Tool'!$D$4</f>
        <v>0.58708499999999997</v>
      </c>
      <c r="O4396" s="30">
        <f>(MAX($F4396,MIN(0.18*$D4396,$F4396*(1+$N4396))))</f>
        <v>2666.6837004000004</v>
      </c>
      <c r="P4396" s="35">
        <f>O4396/D4396</f>
        <v>0.16067031026845427</v>
      </c>
    </row>
    <row r="4397" spans="1:16" x14ac:dyDescent="0.3">
      <c r="A4397" s="2">
        <v>45063</v>
      </c>
      <c r="B4397" s="3" t="s">
        <v>8563</v>
      </c>
      <c r="C4397" s="4" t="s">
        <v>8564</v>
      </c>
      <c r="D4397" s="27">
        <v>17640.63</v>
      </c>
      <c r="E4397" s="27">
        <v>3175.31</v>
      </c>
      <c r="F4397" s="27">
        <v>1915.33</v>
      </c>
      <c r="G4397" s="26">
        <f>(E4397-F4397)/E4397</f>
        <v>0.39680535128853561</v>
      </c>
      <c r="H4397" s="27">
        <f>E4397-F4397</f>
        <v>1259.98</v>
      </c>
      <c r="I4397" s="35">
        <f>E4397/D4397</f>
        <v>0.17999980726311929</v>
      </c>
      <c r="J4397" s="3">
        <v>185003.36</v>
      </c>
      <c r="K4397" s="26">
        <v>6.0999999999999999E-2</v>
      </c>
      <c r="L4397" s="4" t="b">
        <v>0</v>
      </c>
      <c r="M4397" s="4" t="s">
        <v>58</v>
      </c>
      <c r="N4397" s="35">
        <f>'Landed Freight Margin Tool'!$D$4</f>
        <v>0.58708499999999997</v>
      </c>
      <c r="O4397" s="30">
        <f>(MAX($F4397,MIN(0.18*$D4397,$F4397*(1+$N4397))))</f>
        <v>3039.79151305</v>
      </c>
      <c r="P4397" s="35">
        <f>O4397/D4397</f>
        <v>0.17231762771794432</v>
      </c>
    </row>
    <row r="4398" spans="1:16" x14ac:dyDescent="0.3">
      <c r="A4398" s="2">
        <v>45197</v>
      </c>
      <c r="B4398" s="3" t="s">
        <v>7184</v>
      </c>
      <c r="C4398" s="4" t="s">
        <v>7185</v>
      </c>
      <c r="D4398" s="27">
        <v>7270.73</v>
      </c>
      <c r="E4398" s="27">
        <v>1308.73</v>
      </c>
      <c r="F4398" s="27">
        <v>843.66</v>
      </c>
      <c r="G4398" s="26">
        <f>(E4398-F4398)/E4398</f>
        <v>0.35535977627165272</v>
      </c>
      <c r="H4398" s="27">
        <f>E4398-F4398</f>
        <v>465.07000000000005</v>
      </c>
      <c r="I4398" s="35">
        <f>E4398/D4398</f>
        <v>0.17999980744712019</v>
      </c>
      <c r="J4398" s="3">
        <v>185003.36</v>
      </c>
      <c r="K4398" s="26">
        <v>6.0999999999999999E-2</v>
      </c>
      <c r="L4398" s="4" t="b">
        <v>0</v>
      </c>
      <c r="M4398" s="4" t="s">
        <v>58</v>
      </c>
      <c r="N4398" s="35">
        <f>'Landed Freight Margin Tool'!$D$4</f>
        <v>0.58708499999999997</v>
      </c>
      <c r="O4398" s="30">
        <f>(MAX($F4398,MIN(0.18*$D4398,$F4398*(1+$N4398))))</f>
        <v>1308.7313999999999</v>
      </c>
      <c r="P4398" s="35">
        <f>O4398/D4398</f>
        <v>0.18</v>
      </c>
    </row>
    <row r="4399" spans="1:16" x14ac:dyDescent="0.3">
      <c r="A4399" s="2">
        <v>45022</v>
      </c>
      <c r="B4399" s="3" t="s">
        <v>9820</v>
      </c>
      <c r="C4399" s="4" t="s">
        <v>9821</v>
      </c>
      <c r="D4399" s="27">
        <v>24931.86</v>
      </c>
      <c r="E4399" s="27">
        <v>4487.7299999999996</v>
      </c>
      <c r="F4399" s="27">
        <v>2588.54</v>
      </c>
      <c r="G4399" s="26">
        <f>(E4399-F4399)/E4399</f>
        <v>0.42319613702250353</v>
      </c>
      <c r="H4399" s="27">
        <f>E4399-F4399</f>
        <v>1899.1899999999996</v>
      </c>
      <c r="I4399" s="35">
        <f>E4399/D4399</f>
        <v>0.17999980747525454</v>
      </c>
      <c r="J4399" s="3">
        <v>185003.36</v>
      </c>
      <c r="K4399" s="26">
        <v>6.0999999999999999E-2</v>
      </c>
      <c r="L4399" s="4" t="b">
        <v>0</v>
      </c>
      <c r="M4399" s="4" t="s">
        <v>58</v>
      </c>
      <c r="N4399" s="35">
        <f>'Landed Freight Margin Tool'!$D$4</f>
        <v>0.58708499999999997</v>
      </c>
      <c r="O4399" s="30">
        <f>(MAX($F4399,MIN(0.18*$D4399,$F4399*(1+$N4399))))</f>
        <v>4108.2330059000005</v>
      </c>
      <c r="P4399" s="35">
        <f>O4399/D4399</f>
        <v>0.16477844035302622</v>
      </c>
    </row>
    <row r="4400" spans="1:16" x14ac:dyDescent="0.3">
      <c r="A4400" s="2">
        <v>45222</v>
      </c>
      <c r="B4400" s="3" t="s">
        <v>14404</v>
      </c>
      <c r="C4400" s="4" t="s">
        <v>14405</v>
      </c>
      <c r="D4400" s="27">
        <v>22865.58</v>
      </c>
      <c r="E4400" s="27">
        <v>4115.8</v>
      </c>
      <c r="F4400" s="27">
        <v>2168.61</v>
      </c>
      <c r="G4400" s="26">
        <f>(E4400-F4400)/E4400</f>
        <v>0.47310121968997521</v>
      </c>
      <c r="H4400" s="27">
        <f>E4400-F4400</f>
        <v>1947.19</v>
      </c>
      <c r="I4400" s="35">
        <f>E4400/D4400</f>
        <v>0.17999980757103035</v>
      </c>
      <c r="J4400" s="3">
        <v>185003.36</v>
      </c>
      <c r="K4400" s="26">
        <v>6.0999999999999999E-2</v>
      </c>
      <c r="L4400" s="4" t="b">
        <v>0</v>
      </c>
      <c r="M4400" s="4" t="s">
        <v>58</v>
      </c>
      <c r="N4400" s="35">
        <f>'Landed Freight Margin Tool'!$D$4</f>
        <v>0.58708499999999997</v>
      </c>
      <c r="O4400" s="30">
        <f>(MAX($F4400,MIN(0.18*$D4400,$F4400*(1+$N4400))))</f>
        <v>3441.7684018500004</v>
      </c>
      <c r="P4400" s="35">
        <f>O4400/D4400</f>
        <v>0.15052180621921685</v>
      </c>
    </row>
    <row r="4401" spans="1:16" x14ac:dyDescent="0.3">
      <c r="A4401" s="2">
        <v>45110</v>
      </c>
      <c r="B4401" s="3" t="s">
        <v>7282</v>
      </c>
      <c r="C4401" s="4" t="s">
        <v>7283</v>
      </c>
      <c r="D4401" s="27">
        <v>23923.97</v>
      </c>
      <c r="E4401" s="27">
        <v>4306.3100000000004</v>
      </c>
      <c r="F4401" s="27">
        <v>2157.1799999999998</v>
      </c>
      <c r="G4401" s="26">
        <f>(E4401-F4401)/E4401</f>
        <v>0.49906532506949114</v>
      </c>
      <c r="H4401" s="27">
        <f>E4401-F4401</f>
        <v>2149.1300000000006</v>
      </c>
      <c r="I4401" s="35">
        <f>E4401/D4401</f>
        <v>0.1799998077242197</v>
      </c>
      <c r="J4401" s="3">
        <v>185003.36</v>
      </c>
      <c r="K4401" s="26">
        <v>6.0999999999999999E-2</v>
      </c>
      <c r="L4401" s="4" t="b">
        <v>0</v>
      </c>
      <c r="M4401" s="4" t="s">
        <v>58</v>
      </c>
      <c r="N4401" s="35">
        <f>'Landed Freight Margin Tool'!$D$4</f>
        <v>0.58708499999999997</v>
      </c>
      <c r="O4401" s="30">
        <f>(MAX($F4401,MIN(0.18*$D4401,$F4401*(1+$N4401))))</f>
        <v>3423.6280203000001</v>
      </c>
      <c r="P4401" s="35">
        <f>O4401/D4401</f>
        <v>0.14310451067694868</v>
      </c>
    </row>
    <row r="4402" spans="1:16" x14ac:dyDescent="0.3">
      <c r="A4402" s="2">
        <v>45142</v>
      </c>
      <c r="B4402" s="3" t="s">
        <v>21131</v>
      </c>
      <c r="C4402" s="4" t="s">
        <v>21132</v>
      </c>
      <c r="D4402" s="27">
        <v>17685.63</v>
      </c>
      <c r="E4402" s="27">
        <v>3183.41</v>
      </c>
      <c r="F4402" s="27">
        <v>1869.09</v>
      </c>
      <c r="G4402" s="26">
        <f>(E4402-F4402)/E4402</f>
        <v>0.41286544931378616</v>
      </c>
      <c r="H4402" s="27">
        <f>E4402-F4402</f>
        <v>1314.32</v>
      </c>
      <c r="I4402" s="35">
        <f>E4402/D4402</f>
        <v>0.17999980775352642</v>
      </c>
      <c r="J4402" s="3">
        <v>185003.36</v>
      </c>
      <c r="K4402" s="26">
        <v>6.0999999999999999E-2</v>
      </c>
      <c r="L4402" s="4" t="b">
        <v>0</v>
      </c>
      <c r="M4402" s="4" t="s">
        <v>58</v>
      </c>
      <c r="N4402" s="35">
        <f>'Landed Freight Margin Tool'!$D$4</f>
        <v>0.58708499999999997</v>
      </c>
      <c r="O4402" s="30">
        <f>(MAX($F4402,MIN(0.18*$D4402,$F4402*(1+$N4402))))</f>
        <v>2966.4047026500002</v>
      </c>
      <c r="P4402" s="35">
        <f>O4402/D4402</f>
        <v>0.16772965976614912</v>
      </c>
    </row>
    <row r="4403" spans="1:16" x14ac:dyDescent="0.3">
      <c r="A4403" s="2">
        <v>44995</v>
      </c>
      <c r="B4403" s="3" t="s">
        <v>8972</v>
      </c>
      <c r="C4403" s="4" t="s">
        <v>8973</v>
      </c>
      <c r="D4403" s="27">
        <v>21857.69</v>
      </c>
      <c r="E4403" s="27">
        <v>3934.38</v>
      </c>
      <c r="F4403" s="27">
        <v>2639.4</v>
      </c>
      <c r="G4403" s="26">
        <f>(E4403-F4403)/E4403</f>
        <v>0.32914461744925505</v>
      </c>
      <c r="H4403" s="27">
        <f>E4403-F4403</f>
        <v>1294.98</v>
      </c>
      <c r="I4403" s="35">
        <f>E4403/D4403</f>
        <v>0.17999980784794736</v>
      </c>
      <c r="J4403" s="3">
        <v>185003.36</v>
      </c>
      <c r="K4403" s="26">
        <v>6.0999999999999999E-2</v>
      </c>
      <c r="L4403" s="4" t="b">
        <v>0</v>
      </c>
      <c r="M4403" s="4" t="s">
        <v>58</v>
      </c>
      <c r="N4403" s="35">
        <f>'Landed Freight Margin Tool'!$D$4</f>
        <v>0.58708499999999997</v>
      </c>
      <c r="O4403" s="30">
        <f>(MAX($F4403,MIN(0.18*$D4403,$F4403*(1+$N4403))))</f>
        <v>3934.3841999999995</v>
      </c>
      <c r="P4403" s="35">
        <f>O4403/D4403</f>
        <v>0.18</v>
      </c>
    </row>
    <row r="4404" spans="1:16" x14ac:dyDescent="0.3">
      <c r="A4404" s="2">
        <v>45100</v>
      </c>
      <c r="B4404" s="3" t="s">
        <v>7015</v>
      </c>
      <c r="C4404" s="4" t="s">
        <v>7016</v>
      </c>
      <c r="D4404" s="27">
        <v>22906.58</v>
      </c>
      <c r="E4404" s="27">
        <v>4123.18</v>
      </c>
      <c r="F4404" s="27">
        <v>2593.79</v>
      </c>
      <c r="G4404" s="26">
        <f>(E4404-F4404)/E4404</f>
        <v>0.37092486866932811</v>
      </c>
      <c r="H4404" s="27">
        <f>E4404-F4404</f>
        <v>1529.3900000000003</v>
      </c>
      <c r="I4404" s="35">
        <f>E4404/D4404</f>
        <v>0.17999980791545486</v>
      </c>
      <c r="J4404" s="3">
        <v>185003.36</v>
      </c>
      <c r="K4404" s="26">
        <v>6.0999999999999999E-2</v>
      </c>
      <c r="L4404" s="4" t="b">
        <v>0</v>
      </c>
      <c r="M4404" s="4" t="s">
        <v>58</v>
      </c>
      <c r="N4404" s="35">
        <f>'Landed Freight Margin Tool'!$D$4</f>
        <v>0.58708499999999997</v>
      </c>
      <c r="O4404" s="30">
        <f>(MAX($F4404,MIN(0.18*$D4404,$F4404*(1+$N4404))))</f>
        <v>4116.56520215</v>
      </c>
      <c r="P4404" s="35">
        <f>O4404/D4404</f>
        <v>0.17971103508904426</v>
      </c>
    </row>
    <row r="4405" spans="1:16" x14ac:dyDescent="0.3">
      <c r="A4405" s="2">
        <v>45218</v>
      </c>
      <c r="B4405" s="3" t="s">
        <v>21816</v>
      </c>
      <c r="C4405" s="4" t="s">
        <v>21817</v>
      </c>
      <c r="D4405" s="27">
        <v>11456.29</v>
      </c>
      <c r="E4405" s="27">
        <v>2062.13</v>
      </c>
      <c r="F4405" s="27">
        <v>709.03</v>
      </c>
      <c r="G4405" s="26">
        <f>(E4405-F4405)/E4405</f>
        <v>0.65616619708747759</v>
      </c>
      <c r="H4405" s="27">
        <f>E4405-F4405</f>
        <v>1353.1000000000001</v>
      </c>
      <c r="I4405" s="35">
        <f>E4405/D4405</f>
        <v>0.17999980796575504</v>
      </c>
      <c r="J4405" s="3">
        <v>185003.36</v>
      </c>
      <c r="K4405" s="26">
        <v>6.0999999999999999E-2</v>
      </c>
      <c r="L4405" s="4" t="b">
        <v>0</v>
      </c>
      <c r="M4405" s="4" t="s">
        <v>58</v>
      </c>
      <c r="N4405" s="35">
        <f>'Landed Freight Margin Tool'!$D$4</f>
        <v>0.58708499999999997</v>
      </c>
      <c r="O4405" s="30">
        <f>(MAX($F4405,MIN(0.18*$D4405,$F4405*(1+$N4405))))</f>
        <v>1125.29087755</v>
      </c>
      <c r="P4405" s="35">
        <f>O4405/D4405</f>
        <v>9.8224720005342034E-2</v>
      </c>
    </row>
    <row r="4406" spans="1:16" x14ac:dyDescent="0.3">
      <c r="A4406" s="2">
        <v>45083</v>
      </c>
      <c r="B4406" s="3" t="s">
        <v>8837</v>
      </c>
      <c r="C4406" s="4" t="s">
        <v>8838</v>
      </c>
      <c r="D4406" s="27">
        <v>19813.91</v>
      </c>
      <c r="E4406" s="27">
        <v>3566.5</v>
      </c>
      <c r="F4406" s="27">
        <v>2460.98</v>
      </c>
      <c r="G4406" s="26">
        <f>(E4406-F4406)/E4406</f>
        <v>0.30997336324127295</v>
      </c>
      <c r="H4406" s="27">
        <f>E4406-F4406</f>
        <v>1105.52</v>
      </c>
      <c r="I4406" s="35">
        <f>E4406/D4406</f>
        <v>0.17999980821554151</v>
      </c>
      <c r="J4406" s="3">
        <v>185003.36</v>
      </c>
      <c r="K4406" s="26">
        <v>6.0999999999999999E-2</v>
      </c>
      <c r="L4406" s="4" t="b">
        <v>0</v>
      </c>
      <c r="M4406" s="4" t="s">
        <v>58</v>
      </c>
      <c r="N4406" s="35">
        <f>'Landed Freight Margin Tool'!$D$4</f>
        <v>0.58708499999999997</v>
      </c>
      <c r="O4406" s="30">
        <f>(MAX($F4406,MIN(0.18*$D4406,$F4406*(1+$N4406))))</f>
        <v>3566.5038</v>
      </c>
      <c r="P4406" s="35">
        <f>O4406/D4406</f>
        <v>0.18</v>
      </c>
    </row>
    <row r="4407" spans="1:16" x14ac:dyDescent="0.3">
      <c r="A4407" s="2">
        <v>44929</v>
      </c>
      <c r="B4407" s="3" t="s">
        <v>13490</v>
      </c>
      <c r="C4407" s="4" t="s">
        <v>13491</v>
      </c>
      <c r="D4407" s="27">
        <v>14600.96</v>
      </c>
      <c r="E4407" s="27">
        <v>2628.17</v>
      </c>
      <c r="F4407" s="27">
        <v>1362.86</v>
      </c>
      <c r="G4407" s="26">
        <f>(E4407-F4407)/E4407</f>
        <v>0.48144145926633364</v>
      </c>
      <c r="H4407" s="27">
        <f>E4407-F4407</f>
        <v>1265.3100000000002</v>
      </c>
      <c r="I4407" s="35">
        <f>E4407/D4407</f>
        <v>0.17999980823178752</v>
      </c>
      <c r="J4407" s="3">
        <v>185003.36</v>
      </c>
      <c r="K4407" s="26">
        <v>6.0999999999999999E-2</v>
      </c>
      <c r="L4407" s="4" t="b">
        <v>0</v>
      </c>
      <c r="M4407" s="4" t="s">
        <v>58</v>
      </c>
      <c r="N4407" s="35">
        <f>'Landed Freight Margin Tool'!$D$4</f>
        <v>0.58708499999999997</v>
      </c>
      <c r="O4407" s="30">
        <f>(MAX($F4407,MIN(0.18*$D4407,$F4407*(1+$N4407))))</f>
        <v>2162.9746630999998</v>
      </c>
      <c r="P4407" s="35">
        <f>O4407/D4407</f>
        <v>0.1481392088670882</v>
      </c>
    </row>
    <row r="4408" spans="1:16" x14ac:dyDescent="0.3">
      <c r="A4408" s="2">
        <v>44970</v>
      </c>
      <c r="B4408" s="3" t="s">
        <v>1747</v>
      </c>
      <c r="C4408" s="4" t="s">
        <v>1748</v>
      </c>
      <c r="D4408" s="27">
        <v>17741.13</v>
      </c>
      <c r="E4408" s="27">
        <v>3193.4</v>
      </c>
      <c r="F4408" s="27">
        <v>1606.84</v>
      </c>
      <c r="G4408" s="26">
        <f>(E4408-F4408)/E4408</f>
        <v>0.49682470094570053</v>
      </c>
      <c r="H4408" s="27">
        <f>E4408-F4408</f>
        <v>1586.5600000000002</v>
      </c>
      <c r="I4408" s="35">
        <f>E4408/D4408</f>
        <v>0.17999980835493568</v>
      </c>
      <c r="J4408" s="3">
        <v>185003.36</v>
      </c>
      <c r="K4408" s="26">
        <v>6.0999999999999999E-2</v>
      </c>
      <c r="L4408" s="4" t="b">
        <v>0</v>
      </c>
      <c r="M4408" s="4" t="s">
        <v>58</v>
      </c>
      <c r="N4408" s="35">
        <f>'Landed Freight Margin Tool'!$D$4</f>
        <v>0.58708499999999997</v>
      </c>
      <c r="O4408" s="30">
        <f>(MAX($F4408,MIN(0.18*$D4408,$F4408*(1+$N4408))))</f>
        <v>2550.1916614000002</v>
      </c>
      <c r="P4408" s="35">
        <f>O4408/D4408</f>
        <v>0.14374460146563381</v>
      </c>
    </row>
    <row r="4409" spans="1:16" x14ac:dyDescent="0.3">
      <c r="A4409" s="2">
        <v>45275</v>
      </c>
      <c r="B4409" s="3" t="s">
        <v>19966</v>
      </c>
      <c r="C4409" s="4" t="s">
        <v>19967</v>
      </c>
      <c r="D4409" s="27">
        <v>16704.240000000002</v>
      </c>
      <c r="E4409" s="27">
        <v>3006.76</v>
      </c>
      <c r="F4409" s="27">
        <v>2863.66</v>
      </c>
      <c r="G4409" s="26">
        <f>(E4409-F4409)/E4409</f>
        <v>4.7592757652755911E-2</v>
      </c>
      <c r="H4409" s="27">
        <f>E4409-F4409</f>
        <v>143.10000000000036</v>
      </c>
      <c r="I4409" s="35">
        <f>E4409/D4409</f>
        <v>0.17999980843187119</v>
      </c>
      <c r="J4409" s="3">
        <v>185003.36</v>
      </c>
      <c r="K4409" s="26">
        <v>6.0999999999999999E-2</v>
      </c>
      <c r="L4409" s="4" t="b">
        <v>0</v>
      </c>
      <c r="M4409" s="4" t="s">
        <v>58</v>
      </c>
      <c r="N4409" s="35">
        <f>'Landed Freight Margin Tool'!$D$4</f>
        <v>0.58708499999999997</v>
      </c>
      <c r="O4409" s="30">
        <f>(MAX($F4409,MIN(0.18*$D4409,$F4409*(1+$N4409))))</f>
        <v>3006.7632000000003</v>
      </c>
      <c r="P4409" s="35">
        <f>O4409/D4409</f>
        <v>0.18</v>
      </c>
    </row>
    <row r="4410" spans="1:16" x14ac:dyDescent="0.3">
      <c r="A4410" s="2">
        <v>44937</v>
      </c>
      <c r="B4410" s="3" t="s">
        <v>1140</v>
      </c>
      <c r="C4410" s="4" t="s">
        <v>1141</v>
      </c>
      <c r="D4410" s="27">
        <v>13573.07</v>
      </c>
      <c r="E4410" s="27">
        <v>2443.15</v>
      </c>
      <c r="F4410" s="27">
        <v>2433.63</v>
      </c>
      <c r="G4410" s="26">
        <f>(E4410-F4410)/E4410</f>
        <v>3.8966088860692065E-3</v>
      </c>
      <c r="H4410" s="27">
        <f>E4410-F4410</f>
        <v>9.5199999999999818</v>
      </c>
      <c r="I4410" s="35">
        <f>E4410/D4410</f>
        <v>0.17999980844422081</v>
      </c>
      <c r="J4410" s="3">
        <v>185003.36</v>
      </c>
      <c r="K4410" s="26">
        <v>6.0999999999999999E-2</v>
      </c>
      <c r="L4410" s="4" t="b">
        <v>0</v>
      </c>
      <c r="M4410" s="4" t="s">
        <v>58</v>
      </c>
      <c r="N4410" s="35">
        <f>'Landed Freight Margin Tool'!$D$4</f>
        <v>0.58708499999999997</v>
      </c>
      <c r="O4410" s="30">
        <f>(MAX($F4410,MIN(0.18*$D4410,$F4410*(1+$N4410))))</f>
        <v>2443.1525999999999</v>
      </c>
      <c r="P4410" s="35">
        <f>O4410/D4410</f>
        <v>0.18</v>
      </c>
    </row>
    <row r="4411" spans="1:16" x14ac:dyDescent="0.3">
      <c r="A4411" s="2">
        <v>45092</v>
      </c>
      <c r="B4411" s="3" t="s">
        <v>24186</v>
      </c>
      <c r="C4411" s="4" t="s">
        <v>24187</v>
      </c>
      <c r="D4411" s="27">
        <v>24015.97</v>
      </c>
      <c r="E4411" s="27">
        <v>4322.87</v>
      </c>
      <c r="F4411" s="27">
        <v>2589.0700000000002</v>
      </c>
      <c r="G4411" s="26">
        <f>(E4411-F4411)/E4411</f>
        <v>0.4010761369182973</v>
      </c>
      <c r="H4411" s="27">
        <f>E4411-F4411</f>
        <v>1733.7999999999997</v>
      </c>
      <c r="I4411" s="35">
        <f>E4411/D4411</f>
        <v>0.1799998084607867</v>
      </c>
      <c r="J4411" s="3">
        <v>185003.36</v>
      </c>
      <c r="K4411" s="26">
        <v>6.0999999999999999E-2</v>
      </c>
      <c r="L4411" s="4" t="b">
        <v>0</v>
      </c>
      <c r="M4411" s="4" t="s">
        <v>58</v>
      </c>
      <c r="N4411" s="35">
        <f>'Landed Freight Margin Tool'!$D$4</f>
        <v>0.58708499999999997</v>
      </c>
      <c r="O4411" s="30">
        <f>(MAX($F4411,MIN(0.18*$D4411,$F4411*(1+$N4411))))</f>
        <v>4109.0741609500001</v>
      </c>
      <c r="P4411" s="35">
        <f>O4411/D4411</f>
        <v>0.17109757219675073</v>
      </c>
    </row>
    <row r="4412" spans="1:16" x14ac:dyDescent="0.3">
      <c r="A4412" s="2">
        <v>45036</v>
      </c>
      <c r="B4412" s="3" t="s">
        <v>3979</v>
      </c>
      <c r="C4412" s="4" t="s">
        <v>3980</v>
      </c>
      <c r="D4412" s="27">
        <v>3135.17</v>
      </c>
      <c r="E4412" s="27">
        <v>564.33000000000004</v>
      </c>
      <c r="F4412" s="27">
        <v>334.49</v>
      </c>
      <c r="G4412" s="26">
        <f>(E4412-F4412)/E4412</f>
        <v>0.40727942870306383</v>
      </c>
      <c r="H4412" s="27">
        <f>E4412-F4412</f>
        <v>229.84000000000003</v>
      </c>
      <c r="I4412" s="35">
        <f>E4412/D4412</f>
        <v>0.17999980862281792</v>
      </c>
      <c r="J4412" s="3">
        <v>185003.36</v>
      </c>
      <c r="K4412" s="26">
        <v>6.0999999999999999E-2</v>
      </c>
      <c r="L4412" s="4" t="b">
        <v>0</v>
      </c>
      <c r="M4412" s="4" t="s">
        <v>58</v>
      </c>
      <c r="N4412" s="35">
        <f>'Landed Freight Margin Tool'!$D$4</f>
        <v>0.58708499999999997</v>
      </c>
      <c r="O4412" s="30">
        <f>(MAX($F4412,MIN(0.18*$D4412,$F4412*(1+$N4412))))</f>
        <v>530.86406165000005</v>
      </c>
      <c r="P4412" s="35">
        <f>O4412/D4412</f>
        <v>0.16932544699330501</v>
      </c>
    </row>
    <row r="4413" spans="1:16" x14ac:dyDescent="0.3">
      <c r="A4413" s="2">
        <v>45159</v>
      </c>
      <c r="B4413" s="3" t="s">
        <v>18622</v>
      </c>
      <c r="C4413" s="4" t="s">
        <v>18623</v>
      </c>
      <c r="D4413" s="27">
        <v>24041.47</v>
      </c>
      <c r="E4413" s="27">
        <v>4327.46</v>
      </c>
      <c r="F4413" s="27">
        <v>2631.28</v>
      </c>
      <c r="G4413" s="26">
        <f>(E4413-F4413)/E4413</f>
        <v>0.3919574068853322</v>
      </c>
      <c r="H4413" s="27">
        <f>E4413-F4413</f>
        <v>1696.1799999999998</v>
      </c>
      <c r="I4413" s="35">
        <f>E4413/D4413</f>
        <v>0.17999980866394608</v>
      </c>
      <c r="J4413" s="3">
        <v>185003.36</v>
      </c>
      <c r="K4413" s="26">
        <v>6.0999999999999999E-2</v>
      </c>
      <c r="L4413" s="4" t="b">
        <v>0</v>
      </c>
      <c r="M4413" s="4" t="s">
        <v>58</v>
      </c>
      <c r="N4413" s="35">
        <f>'Landed Freight Margin Tool'!$D$4</f>
        <v>0.58708499999999997</v>
      </c>
      <c r="O4413" s="30">
        <f>(MAX($F4413,MIN(0.18*$D4413,$F4413*(1+$N4413))))</f>
        <v>4176.0650188000009</v>
      </c>
      <c r="P4413" s="35">
        <f>O4413/D4413</f>
        <v>0.17370256555859523</v>
      </c>
    </row>
    <row r="4414" spans="1:16" x14ac:dyDescent="0.3">
      <c r="A4414" s="2">
        <v>45236</v>
      </c>
      <c r="B4414" s="3" t="s">
        <v>3511</v>
      </c>
      <c r="C4414" s="4" t="s">
        <v>3512</v>
      </c>
      <c r="D4414" s="27">
        <v>19862.41</v>
      </c>
      <c r="E4414" s="27">
        <v>3575.23</v>
      </c>
      <c r="F4414" s="27">
        <v>1865.17</v>
      </c>
      <c r="G4414" s="26">
        <f>(E4414-F4414)/E4414</f>
        <v>0.47830768929551382</v>
      </c>
      <c r="H4414" s="27">
        <f>E4414-F4414</f>
        <v>1710.06</v>
      </c>
      <c r="I4414" s="35">
        <f>E4414/D4414</f>
        <v>0.1799998086838405</v>
      </c>
      <c r="J4414" s="3">
        <v>185003.36</v>
      </c>
      <c r="K4414" s="26">
        <v>6.0999999999999999E-2</v>
      </c>
      <c r="L4414" s="4" t="b">
        <v>0</v>
      </c>
      <c r="M4414" s="4" t="s">
        <v>58</v>
      </c>
      <c r="N4414" s="35">
        <f>'Landed Freight Margin Tool'!$D$4</f>
        <v>0.58708499999999997</v>
      </c>
      <c r="O4414" s="30">
        <f>(MAX($F4414,MIN(0.18*$D4414,$F4414*(1+$N4414))))</f>
        <v>2960.1833294500002</v>
      </c>
      <c r="P4414" s="35">
        <f>O4414/D4414</f>
        <v>0.14903444896414889</v>
      </c>
    </row>
    <row r="4415" spans="1:16" x14ac:dyDescent="0.3">
      <c r="A4415" s="2">
        <v>45105</v>
      </c>
      <c r="B4415" s="3" t="s">
        <v>14220</v>
      </c>
      <c r="C4415" s="4" t="s">
        <v>14221</v>
      </c>
      <c r="D4415" s="27">
        <v>14637.46</v>
      </c>
      <c r="E4415" s="27">
        <v>2634.74</v>
      </c>
      <c r="F4415" s="27">
        <v>1299.3499999999999</v>
      </c>
      <c r="G4415" s="26">
        <f>(E4415-F4415)/E4415</f>
        <v>0.50683938453130095</v>
      </c>
      <c r="H4415" s="27">
        <f>E4415-F4415</f>
        <v>1335.3899999999999</v>
      </c>
      <c r="I4415" s="35">
        <f>E4415/D4415</f>
        <v>0.17999980870998111</v>
      </c>
      <c r="J4415" s="3">
        <v>185003.36</v>
      </c>
      <c r="K4415" s="26">
        <v>6.0999999999999999E-2</v>
      </c>
      <c r="L4415" s="4" t="b">
        <v>0</v>
      </c>
      <c r="M4415" s="4" t="s">
        <v>58</v>
      </c>
      <c r="N4415" s="35">
        <f>'Landed Freight Margin Tool'!$D$4</f>
        <v>0.58708499999999997</v>
      </c>
      <c r="O4415" s="30">
        <f>(MAX($F4415,MIN(0.18*$D4415,$F4415*(1+$N4415))))</f>
        <v>2062.1788947499999</v>
      </c>
      <c r="P4415" s="35">
        <f>O4415/D4415</f>
        <v>0.14088365705183822</v>
      </c>
    </row>
    <row r="4416" spans="1:16" x14ac:dyDescent="0.3">
      <c r="A4416" s="2">
        <v>45170</v>
      </c>
      <c r="B4416" s="3" t="s">
        <v>10621</v>
      </c>
      <c r="C4416" s="4" t="s">
        <v>10622</v>
      </c>
      <c r="D4416" s="27">
        <v>6277.34</v>
      </c>
      <c r="E4416" s="27">
        <v>1129.92</v>
      </c>
      <c r="F4416" s="27">
        <v>666.32</v>
      </c>
      <c r="G4416" s="26">
        <f>(E4416-F4416)/E4416</f>
        <v>0.41029453412630984</v>
      </c>
      <c r="H4416" s="27">
        <f>E4416-F4416</f>
        <v>463.6</v>
      </c>
      <c r="I4416" s="35">
        <f>E4416/D4416</f>
        <v>0.17999980883622682</v>
      </c>
      <c r="J4416" s="3">
        <v>185003.36</v>
      </c>
      <c r="K4416" s="26">
        <v>6.0999999999999999E-2</v>
      </c>
      <c r="L4416" s="4" t="b">
        <v>0</v>
      </c>
      <c r="M4416" s="4" t="s">
        <v>58</v>
      </c>
      <c r="N4416" s="35">
        <f>'Landed Freight Margin Tool'!$D$4</f>
        <v>0.58708499999999997</v>
      </c>
      <c r="O4416" s="30">
        <f>(MAX($F4416,MIN(0.18*$D4416,$F4416*(1+$N4416))))</f>
        <v>1057.5064772000001</v>
      </c>
      <c r="P4416" s="35">
        <f>O4416/D4416</f>
        <v>0.16846410696250322</v>
      </c>
    </row>
    <row r="4417" spans="1:16" x14ac:dyDescent="0.3">
      <c r="A4417" s="2">
        <v>44978</v>
      </c>
      <c r="B4417" s="3" t="s">
        <v>10303</v>
      </c>
      <c r="C4417" s="4" t="s">
        <v>10304</v>
      </c>
      <c r="D4417" s="27">
        <v>23039.08</v>
      </c>
      <c r="E4417" s="27">
        <v>4147.03</v>
      </c>
      <c r="F4417" s="27">
        <v>4140.8500000000004</v>
      </c>
      <c r="G4417" s="26">
        <f>(E4417-F4417)/E4417</f>
        <v>1.4902231235364542E-3</v>
      </c>
      <c r="H4417" s="27">
        <f>E4417-F4417</f>
        <v>6.1799999999993815</v>
      </c>
      <c r="I4417" s="35">
        <f>E4417/D4417</f>
        <v>0.17999980902015184</v>
      </c>
      <c r="J4417" s="3">
        <v>185003.36</v>
      </c>
      <c r="K4417" s="26">
        <v>6.0999999999999999E-2</v>
      </c>
      <c r="L4417" s="4" t="b">
        <v>0</v>
      </c>
      <c r="M4417" s="4" t="s">
        <v>58</v>
      </c>
      <c r="N4417" s="35">
        <f>'Landed Freight Margin Tool'!$D$4</f>
        <v>0.58708499999999997</v>
      </c>
      <c r="O4417" s="30">
        <f>(MAX($F4417,MIN(0.18*$D4417,$F4417*(1+$N4417))))</f>
        <v>4147.0344000000005</v>
      </c>
      <c r="P4417" s="35">
        <f>O4417/D4417</f>
        <v>0.18</v>
      </c>
    </row>
    <row r="4418" spans="1:16" x14ac:dyDescent="0.3">
      <c r="A4418" s="2">
        <v>45280</v>
      </c>
      <c r="B4418" s="3" t="s">
        <v>20794</v>
      </c>
      <c r="C4418" s="4" t="s">
        <v>20795</v>
      </c>
      <c r="D4418" s="27">
        <v>8382.1200000000008</v>
      </c>
      <c r="E4418" s="27">
        <v>1508.78</v>
      </c>
      <c r="F4418" s="27">
        <v>885.88</v>
      </c>
      <c r="G4418" s="26">
        <f>(E4418-F4418)/E4418</f>
        <v>0.41285011731332599</v>
      </c>
      <c r="H4418" s="27">
        <f>E4418-F4418</f>
        <v>622.9</v>
      </c>
      <c r="I4418" s="35">
        <f>E4418/D4418</f>
        <v>0.17999980911750246</v>
      </c>
      <c r="J4418" s="3">
        <v>185003.36</v>
      </c>
      <c r="K4418" s="26">
        <v>6.0999999999999999E-2</v>
      </c>
      <c r="L4418" s="4" t="b">
        <v>0</v>
      </c>
      <c r="M4418" s="4" t="s">
        <v>58</v>
      </c>
      <c r="N4418" s="35">
        <f>'Landed Freight Margin Tool'!$D$4</f>
        <v>0.58708499999999997</v>
      </c>
      <c r="O4418" s="30">
        <f>(MAX($F4418,MIN(0.18*$D4418,$F4418*(1+$N4418))))</f>
        <v>1405.9668598000001</v>
      </c>
      <c r="P4418" s="35">
        <f>O4418/D4418</f>
        <v>0.16773404100633252</v>
      </c>
    </row>
    <row r="4419" spans="1:16" x14ac:dyDescent="0.3">
      <c r="A4419" s="2">
        <v>45184</v>
      </c>
      <c r="B4419" s="3" t="s">
        <v>24844</v>
      </c>
      <c r="C4419" s="4" t="s">
        <v>24845</v>
      </c>
      <c r="D4419" s="27">
        <v>22008.19</v>
      </c>
      <c r="E4419" s="27">
        <v>3961.47</v>
      </c>
      <c r="F4419" s="27">
        <v>2346.13</v>
      </c>
      <c r="G4419" s="26">
        <f>(E4419-F4419)/E4419</f>
        <v>0.40776277492950841</v>
      </c>
      <c r="H4419" s="27">
        <f>E4419-F4419</f>
        <v>1615.3399999999997</v>
      </c>
      <c r="I4419" s="35">
        <f>E4419/D4419</f>
        <v>0.17999980916195291</v>
      </c>
      <c r="J4419" s="3">
        <v>185003.36</v>
      </c>
      <c r="K4419" s="26">
        <v>6.0999999999999999E-2</v>
      </c>
      <c r="L4419" s="4" t="b">
        <v>0</v>
      </c>
      <c r="M4419" s="4" t="s">
        <v>58</v>
      </c>
      <c r="N4419" s="35">
        <f>'Landed Freight Margin Tool'!$D$4</f>
        <v>0.58708499999999997</v>
      </c>
      <c r="O4419" s="30">
        <f>(MAX($F4419,MIN(0.18*$D4419,$F4419*(1+$N4419))))</f>
        <v>3723.5077310500005</v>
      </c>
      <c r="P4419" s="35">
        <f>O4419/D4419</f>
        <v>0.1691873675686188</v>
      </c>
    </row>
    <row r="4420" spans="1:16" x14ac:dyDescent="0.3">
      <c r="A4420" s="2">
        <v>45016</v>
      </c>
      <c r="B4420" s="3" t="s">
        <v>10949</v>
      </c>
      <c r="C4420" s="4" t="s">
        <v>10950</v>
      </c>
      <c r="D4420" s="27">
        <v>24107.97</v>
      </c>
      <c r="E4420" s="27">
        <v>4339.43</v>
      </c>
      <c r="F4420" s="27">
        <v>2689.41</v>
      </c>
      <c r="G4420" s="26">
        <f>(E4420-F4420)/E4420</f>
        <v>0.38023887929981592</v>
      </c>
      <c r="H4420" s="27">
        <f>E4420-F4420</f>
        <v>1650.0200000000004</v>
      </c>
      <c r="I4420" s="35">
        <f>E4420/D4420</f>
        <v>0.17999980919173203</v>
      </c>
      <c r="J4420" s="3">
        <v>185003.36</v>
      </c>
      <c r="K4420" s="26">
        <v>6.0999999999999999E-2</v>
      </c>
      <c r="L4420" s="4" t="b">
        <v>0</v>
      </c>
      <c r="M4420" s="4" t="s">
        <v>58</v>
      </c>
      <c r="N4420" s="35">
        <f>'Landed Freight Margin Tool'!$D$4</f>
        <v>0.58708499999999997</v>
      </c>
      <c r="O4420" s="30">
        <f>(MAX($F4420,MIN(0.18*$D4420,$F4420*(1+$N4420))))</f>
        <v>4268.3222698500003</v>
      </c>
      <c r="P4420" s="35">
        <f>O4420/D4420</f>
        <v>0.17705025640275809</v>
      </c>
    </row>
    <row r="4421" spans="1:16" x14ac:dyDescent="0.3">
      <c r="A4421" s="2">
        <v>44935</v>
      </c>
      <c r="B4421" s="3" t="s">
        <v>15335</v>
      </c>
      <c r="C4421" s="4" t="s">
        <v>15336</v>
      </c>
      <c r="D4421" s="27">
        <v>18880.02</v>
      </c>
      <c r="E4421" s="27">
        <v>3398.4</v>
      </c>
      <c r="F4421" s="27">
        <v>2719.66</v>
      </c>
      <c r="G4421" s="26">
        <f>(E4421-F4421)/E4421</f>
        <v>0.1997233992467044</v>
      </c>
      <c r="H4421" s="27">
        <f>E4421-F4421</f>
        <v>678.74000000000024</v>
      </c>
      <c r="I4421" s="35">
        <f>E4421/D4421</f>
        <v>0.17999980932223589</v>
      </c>
      <c r="J4421" s="3">
        <v>185003.36</v>
      </c>
      <c r="K4421" s="26">
        <v>6.0999999999999999E-2</v>
      </c>
      <c r="L4421" s="4" t="b">
        <v>0</v>
      </c>
      <c r="M4421" s="4" t="s">
        <v>58</v>
      </c>
      <c r="N4421" s="35">
        <f>'Landed Freight Margin Tool'!$D$4</f>
        <v>0.58708499999999997</v>
      </c>
      <c r="O4421" s="30">
        <f>(MAX($F4421,MIN(0.18*$D4421,$F4421*(1+$N4421))))</f>
        <v>3398.4036000000001</v>
      </c>
      <c r="P4421" s="35">
        <f>O4421/D4421</f>
        <v>0.18</v>
      </c>
    </row>
    <row r="4422" spans="1:16" x14ac:dyDescent="0.3">
      <c r="A4422" s="2">
        <v>45209</v>
      </c>
      <c r="B4422" s="3" t="s">
        <v>5898</v>
      </c>
      <c r="C4422" s="4" t="s">
        <v>5899</v>
      </c>
      <c r="D4422" s="27">
        <v>17844.63</v>
      </c>
      <c r="E4422" s="27">
        <v>3212.03</v>
      </c>
      <c r="F4422" s="27">
        <v>2199.7199999999998</v>
      </c>
      <c r="G4422" s="26">
        <f>(E4422-F4422)/E4422</f>
        <v>0.3151620626208349</v>
      </c>
      <c r="H4422" s="27">
        <f>E4422-F4422</f>
        <v>1012.3100000000004</v>
      </c>
      <c r="I4422" s="35">
        <f>E4422/D4422</f>
        <v>0.17999980946648936</v>
      </c>
      <c r="J4422" s="3">
        <v>185003.36</v>
      </c>
      <c r="K4422" s="26">
        <v>6.0999999999999999E-2</v>
      </c>
      <c r="L4422" s="4" t="b">
        <v>0</v>
      </c>
      <c r="M4422" s="4" t="s">
        <v>58</v>
      </c>
      <c r="N4422" s="35">
        <f>'Landed Freight Margin Tool'!$D$4</f>
        <v>0.58708499999999997</v>
      </c>
      <c r="O4422" s="30">
        <f>(MAX($F4422,MIN(0.18*$D4422,$F4422*(1+$N4422))))</f>
        <v>3212.0334000000003</v>
      </c>
      <c r="P4422" s="35">
        <f>O4422/D4422</f>
        <v>0.18</v>
      </c>
    </row>
    <row r="4423" spans="1:16" x14ac:dyDescent="0.3">
      <c r="A4423" s="2">
        <v>45264</v>
      </c>
      <c r="B4423" s="3" t="s">
        <v>23456</v>
      </c>
      <c r="C4423" s="4" t="s">
        <v>23457</v>
      </c>
      <c r="D4423" s="27">
        <v>16804.740000000002</v>
      </c>
      <c r="E4423" s="27">
        <v>3024.85</v>
      </c>
      <c r="F4423" s="27">
        <v>1759.56</v>
      </c>
      <c r="G4423" s="26">
        <f>(E4423-F4423)/E4423</f>
        <v>0.41829842802122419</v>
      </c>
      <c r="H4423" s="27">
        <f>E4423-F4423</f>
        <v>1265.29</v>
      </c>
      <c r="I4423" s="35">
        <f>E4423/D4423</f>
        <v>0.17999980957753584</v>
      </c>
      <c r="J4423" s="3">
        <v>185003.36</v>
      </c>
      <c r="K4423" s="26">
        <v>6.0999999999999999E-2</v>
      </c>
      <c r="L4423" s="4" t="b">
        <v>0</v>
      </c>
      <c r="M4423" s="4" t="s">
        <v>58</v>
      </c>
      <c r="N4423" s="35">
        <f>'Landed Freight Margin Tool'!$D$4</f>
        <v>0.58708499999999997</v>
      </c>
      <c r="O4423" s="30">
        <f>(MAX($F4423,MIN(0.18*$D4423,$F4423*(1+$N4423))))</f>
        <v>2792.5712825999999</v>
      </c>
      <c r="P4423" s="35">
        <f>O4423/D4423</f>
        <v>0.16617759528561582</v>
      </c>
    </row>
    <row r="4424" spans="1:16" x14ac:dyDescent="0.3">
      <c r="A4424" s="2">
        <v>45189</v>
      </c>
      <c r="B4424" s="3" t="s">
        <v>23708</v>
      </c>
      <c r="C4424" s="4" t="s">
        <v>23709</v>
      </c>
      <c r="D4424" s="27">
        <v>22062.19</v>
      </c>
      <c r="E4424" s="27">
        <v>3971.19</v>
      </c>
      <c r="F4424" s="27">
        <v>2075.96</v>
      </c>
      <c r="G4424" s="26">
        <f>(E4424-F4424)/E4424</f>
        <v>0.47724485607588657</v>
      </c>
      <c r="H4424" s="27">
        <f>E4424-F4424</f>
        <v>1895.23</v>
      </c>
      <c r="I4424" s="35">
        <f>E4424/D4424</f>
        <v>0.17999980962905315</v>
      </c>
      <c r="J4424" s="3">
        <v>185003.36</v>
      </c>
      <c r="K4424" s="26">
        <v>6.0999999999999999E-2</v>
      </c>
      <c r="L4424" s="4" t="b">
        <v>0</v>
      </c>
      <c r="M4424" s="4" t="s">
        <v>58</v>
      </c>
      <c r="N4424" s="35">
        <f>'Landed Freight Margin Tool'!$D$4</f>
        <v>0.58708499999999997</v>
      </c>
      <c r="O4424" s="30">
        <f>(MAX($F4424,MIN(0.18*$D4424,$F4424*(1+$N4424))))</f>
        <v>3294.7249766000004</v>
      </c>
      <c r="P4424" s="35">
        <f>O4424/D4424</f>
        <v>0.14933807462450466</v>
      </c>
    </row>
    <row r="4425" spans="1:16" x14ac:dyDescent="0.3">
      <c r="A4425" s="2">
        <v>45016</v>
      </c>
      <c r="B4425" s="3" t="s">
        <v>14396</v>
      </c>
      <c r="C4425" s="4" t="s">
        <v>14397</v>
      </c>
      <c r="D4425" s="27">
        <v>22076.69</v>
      </c>
      <c r="E4425" s="27">
        <v>3973.8</v>
      </c>
      <c r="F4425" s="27">
        <v>2386.9499999999998</v>
      </c>
      <c r="G4425" s="26">
        <f>(E4425-F4425)/E4425</f>
        <v>0.39932809904876954</v>
      </c>
      <c r="H4425" s="27">
        <f>E4425-F4425</f>
        <v>1586.8500000000004</v>
      </c>
      <c r="I4425" s="35">
        <f>E4425/D4425</f>
        <v>0.17999980975408905</v>
      </c>
      <c r="J4425" s="3">
        <v>185003.36</v>
      </c>
      <c r="K4425" s="26">
        <v>6.0999999999999999E-2</v>
      </c>
      <c r="L4425" s="4" t="b">
        <v>0</v>
      </c>
      <c r="M4425" s="4" t="s">
        <v>58</v>
      </c>
      <c r="N4425" s="35">
        <f>'Landed Freight Margin Tool'!$D$4</f>
        <v>0.58708499999999997</v>
      </c>
      <c r="O4425" s="30">
        <f>(MAX($F4425,MIN(0.18*$D4425,$F4425*(1+$N4425))))</f>
        <v>3788.2925407499997</v>
      </c>
      <c r="P4425" s="35">
        <f>O4425/D4425</f>
        <v>0.17159694414108273</v>
      </c>
    </row>
    <row r="4426" spans="1:16" x14ac:dyDescent="0.3">
      <c r="A4426" s="2">
        <v>44958</v>
      </c>
      <c r="B4426" s="3" t="s">
        <v>4572</v>
      </c>
      <c r="C4426" s="4" t="s">
        <v>4573</v>
      </c>
      <c r="D4426" s="27">
        <v>24185.97</v>
      </c>
      <c r="E4426" s="27">
        <v>4353.47</v>
      </c>
      <c r="F4426" s="27">
        <v>2246.69</v>
      </c>
      <c r="G4426" s="26">
        <f>(E4426-F4426)/E4426</f>
        <v>0.48393120889772989</v>
      </c>
      <c r="H4426" s="27">
        <f>E4426-F4426</f>
        <v>2106.7800000000002</v>
      </c>
      <c r="I4426" s="35">
        <f>E4426/D4426</f>
        <v>0.17999980980709065</v>
      </c>
      <c r="J4426" s="3">
        <v>185003.36</v>
      </c>
      <c r="K4426" s="26">
        <v>6.0999999999999999E-2</v>
      </c>
      <c r="L4426" s="4" t="b">
        <v>0</v>
      </c>
      <c r="M4426" s="4" t="s">
        <v>58</v>
      </c>
      <c r="N4426" s="35">
        <f>'Landed Freight Margin Tool'!$D$4</f>
        <v>0.58708499999999997</v>
      </c>
      <c r="O4426" s="30">
        <f>(MAX($F4426,MIN(0.18*$D4426,$F4426*(1+$N4426))))</f>
        <v>3565.6879986500003</v>
      </c>
      <c r="P4426" s="35">
        <f>O4426/D4426</f>
        <v>0.1474279509422198</v>
      </c>
    </row>
    <row r="4427" spans="1:16" x14ac:dyDescent="0.3">
      <c r="A4427" s="2">
        <v>45272</v>
      </c>
      <c r="B4427" s="3" t="s">
        <v>12906</v>
      </c>
      <c r="C4427" s="4" t="s">
        <v>12907</v>
      </c>
      <c r="D4427" s="27">
        <v>20005.91</v>
      </c>
      <c r="E4427" s="27">
        <v>3601.06</v>
      </c>
      <c r="F4427" s="27">
        <v>1842.18</v>
      </c>
      <c r="G4427" s="26">
        <f>(E4427-F4427)/E4427</f>
        <v>0.48843396111145049</v>
      </c>
      <c r="H4427" s="27">
        <f>E4427-F4427</f>
        <v>1758.8799999999999</v>
      </c>
      <c r="I4427" s="35">
        <f>E4427/D4427</f>
        <v>0.17999981005612842</v>
      </c>
      <c r="J4427" s="3">
        <v>185003.36</v>
      </c>
      <c r="K4427" s="26">
        <v>6.0999999999999999E-2</v>
      </c>
      <c r="L4427" s="4" t="b">
        <v>0</v>
      </c>
      <c r="M4427" s="4" t="s">
        <v>58</v>
      </c>
      <c r="N4427" s="35">
        <f>'Landed Freight Margin Tool'!$D$4</f>
        <v>0.58708499999999997</v>
      </c>
      <c r="O4427" s="30">
        <f>(MAX($F4427,MIN(0.18*$D4427,$F4427*(1+$N4427))))</f>
        <v>2923.6962453000001</v>
      </c>
      <c r="P4427" s="35">
        <f>O4427/D4427</f>
        <v>0.14614162741409914</v>
      </c>
    </row>
    <row r="4428" spans="1:16" x14ac:dyDescent="0.3">
      <c r="A4428" s="2">
        <v>45121</v>
      </c>
      <c r="B4428" s="3" t="s">
        <v>10900</v>
      </c>
      <c r="C4428" s="4" t="s">
        <v>10901</v>
      </c>
      <c r="D4428" s="27">
        <v>13690.07</v>
      </c>
      <c r="E4428" s="27">
        <v>2464.21</v>
      </c>
      <c r="F4428" s="27">
        <v>1233.33</v>
      </c>
      <c r="G4428" s="26">
        <f>(E4428-F4428)/E4428</f>
        <v>0.49950288327699349</v>
      </c>
      <c r="H4428" s="27">
        <f>E4428-F4428</f>
        <v>1230.8800000000001</v>
      </c>
      <c r="I4428" s="35">
        <f>E4428/D4428</f>
        <v>0.17999981008132174</v>
      </c>
      <c r="J4428" s="3">
        <v>185003.36</v>
      </c>
      <c r="K4428" s="26">
        <v>6.0999999999999999E-2</v>
      </c>
      <c r="L4428" s="4" t="b">
        <v>0</v>
      </c>
      <c r="M4428" s="4" t="s">
        <v>58</v>
      </c>
      <c r="N4428" s="35">
        <f>'Landed Freight Margin Tool'!$D$4</f>
        <v>0.58708499999999997</v>
      </c>
      <c r="O4428" s="30">
        <f>(MAX($F4428,MIN(0.18*$D4428,$F4428*(1+$N4428))))</f>
        <v>1957.3995430499999</v>
      </c>
      <c r="P4428" s="35">
        <f>O4428/D4428</f>
        <v>0.14297951311059767</v>
      </c>
    </row>
    <row r="4429" spans="1:16" x14ac:dyDescent="0.3">
      <c r="A4429" s="2">
        <v>45222</v>
      </c>
      <c r="B4429" s="3" t="s">
        <v>9919</v>
      </c>
      <c r="C4429" s="4" t="s">
        <v>9920</v>
      </c>
      <c r="D4429" s="27">
        <v>22121.19</v>
      </c>
      <c r="E4429" s="27">
        <v>3981.81</v>
      </c>
      <c r="F4429" s="27">
        <v>2108.4299999999998</v>
      </c>
      <c r="G4429" s="26">
        <f>(E4429-F4429)/E4429</f>
        <v>0.47048452839286659</v>
      </c>
      <c r="H4429" s="27">
        <f>E4429-F4429</f>
        <v>1873.38</v>
      </c>
      <c r="I4429" s="35">
        <f>E4429/D4429</f>
        <v>0.17999981013679645</v>
      </c>
      <c r="J4429" s="3">
        <v>185003.36</v>
      </c>
      <c r="K4429" s="26">
        <v>6.0999999999999999E-2</v>
      </c>
      <c r="L4429" s="4" t="b">
        <v>0</v>
      </c>
      <c r="M4429" s="4" t="s">
        <v>58</v>
      </c>
      <c r="N4429" s="35">
        <f>'Landed Freight Margin Tool'!$D$4</f>
        <v>0.58708499999999997</v>
      </c>
      <c r="O4429" s="30">
        <f>(MAX($F4429,MIN(0.18*$D4429,$F4429*(1+$N4429))))</f>
        <v>3346.2576265499997</v>
      </c>
      <c r="P4429" s="35">
        <f>O4429/D4429</f>
        <v>0.15126933164761933</v>
      </c>
    </row>
    <row r="4430" spans="1:16" x14ac:dyDescent="0.3">
      <c r="A4430" s="2">
        <v>45057</v>
      </c>
      <c r="B4430" s="3" t="s">
        <v>21585</v>
      </c>
      <c r="C4430" s="4" t="s">
        <v>21586</v>
      </c>
      <c r="D4430" s="27">
        <v>21083.3</v>
      </c>
      <c r="E4430" s="27">
        <v>3794.99</v>
      </c>
      <c r="F4430" s="27">
        <v>1441.06</v>
      </c>
      <c r="G4430" s="26">
        <f>(E4430-F4430)/E4430</f>
        <v>0.62027304419774487</v>
      </c>
      <c r="H4430" s="27">
        <f>E4430-F4430</f>
        <v>2353.9299999999998</v>
      </c>
      <c r="I4430" s="35">
        <f>E4430/D4430</f>
        <v>0.17999981027637987</v>
      </c>
      <c r="J4430" s="3">
        <v>185003.36</v>
      </c>
      <c r="K4430" s="26">
        <v>6.0999999999999999E-2</v>
      </c>
      <c r="L4430" s="4" t="b">
        <v>0</v>
      </c>
      <c r="M4430" s="4" t="s">
        <v>58</v>
      </c>
      <c r="N4430" s="35">
        <f>'Landed Freight Margin Tool'!$D$4</f>
        <v>0.58708499999999997</v>
      </c>
      <c r="O4430" s="30">
        <f>(MAX($F4430,MIN(0.18*$D4430,$F4430*(1+$N4430))))</f>
        <v>2287.0847100999999</v>
      </c>
      <c r="P4430" s="35">
        <f>O4430/D4430</f>
        <v>0.10847849767825719</v>
      </c>
    </row>
    <row r="4431" spans="1:16" x14ac:dyDescent="0.3">
      <c r="A4431" s="2">
        <v>45174</v>
      </c>
      <c r="B4431" s="3" t="s">
        <v>16227</v>
      </c>
      <c r="C4431" s="4" t="s">
        <v>14441</v>
      </c>
      <c r="D4431" s="27">
        <v>13720.57</v>
      </c>
      <c r="E4431" s="27">
        <v>2469.6999999999998</v>
      </c>
      <c r="F4431" s="27">
        <v>1633.07</v>
      </c>
      <c r="G4431" s="26">
        <f>(E4431-F4431)/E4431</f>
        <v>0.33875774385552898</v>
      </c>
      <c r="H4431" s="27">
        <f>E4431-F4431</f>
        <v>836.62999999999988</v>
      </c>
      <c r="I4431" s="35">
        <f>E4431/D4431</f>
        <v>0.17999981050349947</v>
      </c>
      <c r="J4431" s="3">
        <v>185003.36</v>
      </c>
      <c r="K4431" s="26">
        <v>6.0999999999999999E-2</v>
      </c>
      <c r="L4431" s="4" t="b">
        <v>0</v>
      </c>
      <c r="M4431" s="4" t="s">
        <v>58</v>
      </c>
      <c r="N4431" s="35">
        <f>'Landed Freight Margin Tool'!$D$4</f>
        <v>0.58708499999999997</v>
      </c>
      <c r="O4431" s="30">
        <f>(MAX($F4431,MIN(0.18*$D4431,$F4431*(1+$N4431))))</f>
        <v>2469.7026000000001</v>
      </c>
      <c r="P4431" s="35">
        <f>O4431/D4431</f>
        <v>0.18000000000000002</v>
      </c>
    </row>
    <row r="4432" spans="1:16" x14ac:dyDescent="0.3">
      <c r="A4432" s="2">
        <v>45209</v>
      </c>
      <c r="B4432" s="3" t="s">
        <v>1878</v>
      </c>
      <c r="C4432" s="4" t="s">
        <v>1879</v>
      </c>
      <c r="D4432" s="27">
        <v>13727.57</v>
      </c>
      <c r="E4432" s="27">
        <v>2470.96</v>
      </c>
      <c r="F4432" s="27">
        <v>1460.65</v>
      </c>
      <c r="G4432" s="26">
        <f>(E4432-F4432)/E4432</f>
        <v>0.408873474277204</v>
      </c>
      <c r="H4432" s="27">
        <f>E4432-F4432</f>
        <v>1010.31</v>
      </c>
      <c r="I4432" s="35">
        <f>E4432/D4432</f>
        <v>0.17999981060012807</v>
      </c>
      <c r="J4432" s="3">
        <v>185003.36</v>
      </c>
      <c r="K4432" s="26">
        <v>6.0999999999999999E-2</v>
      </c>
      <c r="L4432" s="4" t="b">
        <v>0</v>
      </c>
      <c r="M4432" s="4" t="s">
        <v>58</v>
      </c>
      <c r="N4432" s="35">
        <f>'Landed Freight Margin Tool'!$D$4</f>
        <v>0.58708499999999997</v>
      </c>
      <c r="O4432" s="30">
        <f>(MAX($F4432,MIN(0.18*$D4432,$F4432*(1+$N4432))))</f>
        <v>2318.1757052500002</v>
      </c>
      <c r="P4432" s="35">
        <f>O4432/D4432</f>
        <v>0.16887006988491046</v>
      </c>
    </row>
    <row r="4433" spans="1:16" x14ac:dyDescent="0.3">
      <c r="A4433" s="2">
        <v>45112</v>
      </c>
      <c r="B4433" s="3" t="s">
        <v>1864</v>
      </c>
      <c r="C4433" s="4" t="s">
        <v>1865</v>
      </c>
      <c r="D4433" s="27">
        <v>23232.080000000002</v>
      </c>
      <c r="E4433" s="27">
        <v>4181.7700000000004</v>
      </c>
      <c r="F4433" s="27">
        <v>2108.77</v>
      </c>
      <c r="G4433" s="26">
        <f>(E4433-F4433)/E4433</f>
        <v>0.49572310289662036</v>
      </c>
      <c r="H4433" s="27">
        <f>E4433-F4433</f>
        <v>2073.0000000000005</v>
      </c>
      <c r="I4433" s="35">
        <f>E4433/D4433</f>
        <v>0.1799998106067128</v>
      </c>
      <c r="J4433" s="3">
        <v>185003.36</v>
      </c>
      <c r="K4433" s="26">
        <v>6.0999999999999999E-2</v>
      </c>
      <c r="L4433" s="4" t="b">
        <v>0</v>
      </c>
      <c r="M4433" s="4" t="s">
        <v>58</v>
      </c>
      <c r="N4433" s="35">
        <f>'Landed Freight Margin Tool'!$D$4</f>
        <v>0.58708499999999997</v>
      </c>
      <c r="O4433" s="30">
        <f>(MAX($F4433,MIN(0.18*$D4433,$F4433*(1+$N4433))))</f>
        <v>3346.7972354500002</v>
      </c>
      <c r="P4433" s="35">
        <f>O4433/D4433</f>
        <v>0.14405930228589089</v>
      </c>
    </row>
    <row r="4434" spans="1:16" x14ac:dyDescent="0.3">
      <c r="A4434" s="2">
        <v>44973</v>
      </c>
      <c r="B4434" s="3" t="s">
        <v>3601</v>
      </c>
      <c r="C4434" s="4" t="s">
        <v>3602</v>
      </c>
      <c r="D4434" s="27">
        <v>11631.79</v>
      </c>
      <c r="E4434" s="27">
        <v>2093.7199999999998</v>
      </c>
      <c r="F4434" s="27">
        <v>1265.71</v>
      </c>
      <c r="G4434" s="26">
        <f>(E4434-F4434)/E4434</f>
        <v>0.39547312916722382</v>
      </c>
      <c r="H4434" s="27">
        <f>E4434-F4434</f>
        <v>828.00999999999976</v>
      </c>
      <c r="I4434" s="35">
        <f>E4434/D4434</f>
        <v>0.17999981086316033</v>
      </c>
      <c r="J4434" s="3">
        <v>185003.36</v>
      </c>
      <c r="K4434" s="26">
        <v>6.0999999999999999E-2</v>
      </c>
      <c r="L4434" s="4" t="b">
        <v>0</v>
      </c>
      <c r="M4434" s="4" t="s">
        <v>58</v>
      </c>
      <c r="N4434" s="35">
        <f>'Landed Freight Margin Tool'!$D$4</f>
        <v>0.58708499999999997</v>
      </c>
      <c r="O4434" s="30">
        <f>(MAX($F4434,MIN(0.18*$D4434,$F4434*(1+$N4434))))</f>
        <v>2008.7893553500001</v>
      </c>
      <c r="P4434" s="35">
        <f>O4434/D4434</f>
        <v>0.1726982137186108</v>
      </c>
    </row>
    <row r="4435" spans="1:16" x14ac:dyDescent="0.3">
      <c r="A4435" s="2">
        <v>45093</v>
      </c>
      <c r="B4435" s="3" t="s">
        <v>6223</v>
      </c>
      <c r="C4435" s="4" t="s">
        <v>6224</v>
      </c>
      <c r="D4435" s="27">
        <v>24325.97</v>
      </c>
      <c r="E4435" s="27">
        <v>4378.67</v>
      </c>
      <c r="F4435" s="27">
        <v>3049.34</v>
      </c>
      <c r="G4435" s="26">
        <f>(E4435-F4435)/E4435</f>
        <v>0.30359218666855459</v>
      </c>
      <c r="H4435" s="27">
        <f>E4435-F4435</f>
        <v>1329.33</v>
      </c>
      <c r="I4435" s="35">
        <f>E4435/D4435</f>
        <v>0.17999981090168243</v>
      </c>
      <c r="J4435" s="3">
        <v>185003.36</v>
      </c>
      <c r="K4435" s="26">
        <v>6.0999999999999999E-2</v>
      </c>
      <c r="L4435" s="4" t="b">
        <v>0</v>
      </c>
      <c r="M4435" s="4" t="s">
        <v>58</v>
      </c>
      <c r="N4435" s="35">
        <f>'Landed Freight Margin Tool'!$D$4</f>
        <v>0.58708499999999997</v>
      </c>
      <c r="O4435" s="30">
        <f>(MAX($F4435,MIN(0.18*$D4435,$F4435*(1+$N4435))))</f>
        <v>4378.6746000000003</v>
      </c>
      <c r="P4435" s="35">
        <f>O4435/D4435</f>
        <v>0.18</v>
      </c>
    </row>
    <row r="4436" spans="1:16" x14ac:dyDescent="0.3">
      <c r="A4436" s="2">
        <v>45246</v>
      </c>
      <c r="B4436" s="3" t="s">
        <v>4650</v>
      </c>
      <c r="C4436" s="4" t="s">
        <v>4651</v>
      </c>
      <c r="D4436" s="27">
        <v>15871.35</v>
      </c>
      <c r="E4436" s="27">
        <v>2856.84</v>
      </c>
      <c r="F4436" s="27">
        <v>2015.03</v>
      </c>
      <c r="G4436" s="26">
        <f>(E4436-F4436)/E4436</f>
        <v>0.29466473446185298</v>
      </c>
      <c r="H4436" s="27">
        <f>E4436-F4436</f>
        <v>841.81000000000017</v>
      </c>
      <c r="I4436" s="35">
        <f>E4436/D4436</f>
        <v>0.17999981098016238</v>
      </c>
      <c r="J4436" s="3">
        <v>185003.36</v>
      </c>
      <c r="K4436" s="26">
        <v>6.0999999999999999E-2</v>
      </c>
      <c r="L4436" s="4" t="b">
        <v>0</v>
      </c>
      <c r="M4436" s="4" t="s">
        <v>58</v>
      </c>
      <c r="N4436" s="35">
        <f>'Landed Freight Margin Tool'!$D$4</f>
        <v>0.58708499999999997</v>
      </c>
      <c r="O4436" s="30">
        <f>(MAX($F4436,MIN(0.18*$D4436,$F4436*(1+$N4436))))</f>
        <v>2856.8429999999998</v>
      </c>
      <c r="P4436" s="35">
        <f>O4436/D4436</f>
        <v>0.18</v>
      </c>
    </row>
    <row r="4437" spans="1:16" x14ac:dyDescent="0.3">
      <c r="A4437" s="2">
        <v>45104</v>
      </c>
      <c r="B4437" s="3" t="s">
        <v>17322</v>
      </c>
      <c r="C4437" s="4" t="s">
        <v>17323</v>
      </c>
      <c r="D4437" s="27">
        <v>19055.02</v>
      </c>
      <c r="E4437" s="27">
        <v>3429.9</v>
      </c>
      <c r="F4437" s="27">
        <v>2075.77</v>
      </c>
      <c r="G4437" s="26">
        <f>(E4437-F4437)/E4437</f>
        <v>0.39480159771421908</v>
      </c>
      <c r="H4437" s="27">
        <f>E4437-F4437</f>
        <v>1354.13</v>
      </c>
      <c r="I4437" s="35">
        <f>E4437/D4437</f>
        <v>0.17999981107340743</v>
      </c>
      <c r="J4437" s="3">
        <v>185003.36</v>
      </c>
      <c r="K4437" s="26">
        <v>6.0999999999999999E-2</v>
      </c>
      <c r="L4437" s="4" t="b">
        <v>0</v>
      </c>
      <c r="M4437" s="4" t="s">
        <v>58</v>
      </c>
      <c r="N4437" s="35">
        <f>'Landed Freight Margin Tool'!$D$4</f>
        <v>0.58708499999999997</v>
      </c>
      <c r="O4437" s="30">
        <f>(MAX($F4437,MIN(0.18*$D4437,$F4437*(1+$N4437))))</f>
        <v>3294.4234304500001</v>
      </c>
      <c r="P4437" s="35">
        <f>O4437/D4437</f>
        <v>0.1728900536682722</v>
      </c>
    </row>
    <row r="4438" spans="1:16" x14ac:dyDescent="0.3">
      <c r="A4438" s="2">
        <v>45124</v>
      </c>
      <c r="B4438" s="3" t="s">
        <v>14922</v>
      </c>
      <c r="C4438" s="4" t="s">
        <v>14923</v>
      </c>
      <c r="D4438" s="27">
        <v>16952.240000000002</v>
      </c>
      <c r="E4438" s="27">
        <v>3051.4</v>
      </c>
      <c r="F4438" s="27">
        <v>2184.27</v>
      </c>
      <c r="G4438" s="26">
        <f>(E4438-F4438)/E4438</f>
        <v>0.28417447728911321</v>
      </c>
      <c r="H4438" s="27">
        <f>E4438-F4438</f>
        <v>867.13000000000011</v>
      </c>
      <c r="I4438" s="35">
        <f>E4438/D4438</f>
        <v>0.17999981123438552</v>
      </c>
      <c r="J4438" s="3">
        <v>185003.36</v>
      </c>
      <c r="K4438" s="26">
        <v>6.0999999999999999E-2</v>
      </c>
      <c r="L4438" s="4" t="b">
        <v>0</v>
      </c>
      <c r="M4438" s="4" t="s">
        <v>58</v>
      </c>
      <c r="N4438" s="35">
        <f>'Landed Freight Margin Tool'!$D$4</f>
        <v>0.58708499999999997</v>
      </c>
      <c r="O4438" s="30">
        <f>(MAX($F4438,MIN(0.18*$D4438,$F4438*(1+$N4438))))</f>
        <v>3051.4032000000002</v>
      </c>
      <c r="P4438" s="35">
        <f>O4438/D4438</f>
        <v>0.18</v>
      </c>
    </row>
    <row r="4439" spans="1:16" x14ac:dyDescent="0.3">
      <c r="A4439" s="2">
        <v>45089</v>
      </c>
      <c r="B4439" s="3" t="s">
        <v>24809</v>
      </c>
      <c r="C4439" s="4" t="s">
        <v>24810</v>
      </c>
      <c r="D4439" s="27">
        <v>23338.58</v>
      </c>
      <c r="E4439" s="27">
        <v>4200.9399999999996</v>
      </c>
      <c r="F4439" s="27">
        <v>2610.02</v>
      </c>
      <c r="G4439" s="26">
        <f>(E4439-F4439)/E4439</f>
        <v>0.378705718244012</v>
      </c>
      <c r="H4439" s="27">
        <f>E4439-F4439</f>
        <v>1590.9199999999996</v>
      </c>
      <c r="I4439" s="35">
        <f>E4439/D4439</f>
        <v>0.1799998114709635</v>
      </c>
      <c r="J4439" s="3">
        <v>185003.36</v>
      </c>
      <c r="K4439" s="26">
        <v>6.0999999999999999E-2</v>
      </c>
      <c r="L4439" s="4" t="b">
        <v>0</v>
      </c>
      <c r="M4439" s="4" t="s">
        <v>58</v>
      </c>
      <c r="N4439" s="35">
        <f>'Landed Freight Margin Tool'!$D$4</f>
        <v>0.58708499999999997</v>
      </c>
      <c r="O4439" s="30">
        <f>(MAX($F4439,MIN(0.18*$D4439,$F4439*(1+$N4439))))</f>
        <v>4142.3235917000002</v>
      </c>
      <c r="P4439" s="35">
        <f>O4439/D4439</f>
        <v>0.17748824443046662</v>
      </c>
    </row>
    <row r="4440" spans="1:16" x14ac:dyDescent="0.3">
      <c r="A4440" s="2">
        <v>45132</v>
      </c>
      <c r="B4440" s="3" t="s">
        <v>4160</v>
      </c>
      <c r="C4440" s="4" t="s">
        <v>4161</v>
      </c>
      <c r="D4440" s="27">
        <v>15913.35</v>
      </c>
      <c r="E4440" s="27">
        <v>2864.4</v>
      </c>
      <c r="F4440" s="27">
        <v>1346.88</v>
      </c>
      <c r="G4440" s="26">
        <f>(E4440-F4440)/E4440</f>
        <v>0.52978634268956848</v>
      </c>
      <c r="H4440" s="27">
        <f>E4440-F4440</f>
        <v>1517.52</v>
      </c>
      <c r="I4440" s="35">
        <f>E4440/D4440</f>
        <v>0.17999981147904118</v>
      </c>
      <c r="J4440" s="3">
        <v>185003.36</v>
      </c>
      <c r="K4440" s="26">
        <v>6.0999999999999999E-2</v>
      </c>
      <c r="L4440" s="4" t="b">
        <v>0</v>
      </c>
      <c r="M4440" s="4" t="s">
        <v>58</v>
      </c>
      <c r="N4440" s="35">
        <f>'Landed Freight Margin Tool'!$D$4</f>
        <v>0.58708499999999997</v>
      </c>
      <c r="O4440" s="30">
        <f>(MAX($F4440,MIN(0.18*$D4440,$F4440*(1+$N4440))))</f>
        <v>2137.6130448000004</v>
      </c>
      <c r="P4440" s="35">
        <f>O4440/D4440</f>
        <v>0.13432828692889934</v>
      </c>
    </row>
    <row r="4441" spans="1:16" x14ac:dyDescent="0.3">
      <c r="A4441" s="2">
        <v>45223</v>
      </c>
      <c r="B4441" s="3" t="s">
        <v>1154</v>
      </c>
      <c r="C4441" s="4" t="s">
        <v>1155</v>
      </c>
      <c r="D4441" s="27">
        <v>22287.69</v>
      </c>
      <c r="E4441" s="27">
        <v>4011.78</v>
      </c>
      <c r="F4441" s="27">
        <v>2007.72</v>
      </c>
      <c r="G4441" s="26">
        <f>(E4441-F4441)/E4441</f>
        <v>0.49954384338124225</v>
      </c>
      <c r="H4441" s="27">
        <f>E4441-F4441</f>
        <v>2004.0600000000002</v>
      </c>
      <c r="I4441" s="35">
        <f>E4441/D4441</f>
        <v>0.17999981155516792</v>
      </c>
      <c r="J4441" s="3">
        <v>185003.36</v>
      </c>
      <c r="K4441" s="26">
        <v>6.0999999999999999E-2</v>
      </c>
      <c r="L4441" s="4" t="b">
        <v>0</v>
      </c>
      <c r="M4441" s="4" t="s">
        <v>58</v>
      </c>
      <c r="N4441" s="35">
        <f>'Landed Freight Margin Tool'!$D$4</f>
        <v>0.58708499999999997</v>
      </c>
      <c r="O4441" s="30">
        <f>(MAX($F4441,MIN(0.18*$D4441,$F4441*(1+$N4441))))</f>
        <v>3186.4222962000003</v>
      </c>
      <c r="P4441" s="35">
        <f>O4441/D4441</f>
        <v>0.14296781300350106</v>
      </c>
    </row>
    <row r="4442" spans="1:16" x14ac:dyDescent="0.3">
      <c r="A4442" s="2">
        <v>45132</v>
      </c>
      <c r="B4442" s="3" t="s">
        <v>8413</v>
      </c>
      <c r="C4442" s="4" t="s">
        <v>2960</v>
      </c>
      <c r="D4442" s="27">
        <v>19117.52</v>
      </c>
      <c r="E4442" s="27">
        <v>3441.15</v>
      </c>
      <c r="F4442" s="27">
        <v>1943.46</v>
      </c>
      <c r="G4442" s="26">
        <f>(E4442-F4442)/E4442</f>
        <v>0.43522950176539821</v>
      </c>
      <c r="H4442" s="27">
        <f>E4442-F4442</f>
        <v>1497.69</v>
      </c>
      <c r="I4442" s="35">
        <f>E4442/D4442</f>
        <v>0.17999981169105617</v>
      </c>
      <c r="J4442" s="3">
        <v>185003.36</v>
      </c>
      <c r="K4442" s="26">
        <v>6.0999999999999999E-2</v>
      </c>
      <c r="L4442" s="4" t="b">
        <v>0</v>
      </c>
      <c r="M4442" s="4" t="s">
        <v>58</v>
      </c>
      <c r="N4442" s="35">
        <f>'Landed Freight Margin Tool'!$D$4</f>
        <v>0.58708499999999997</v>
      </c>
      <c r="O4442" s="30">
        <f>(MAX($F4442,MIN(0.18*$D4442,$F4442*(1+$N4442))))</f>
        <v>3084.4362141000001</v>
      </c>
      <c r="P4442" s="35">
        <f>O4442/D4442</f>
        <v>0.16134081272570919</v>
      </c>
    </row>
    <row r="4443" spans="1:16" x14ac:dyDescent="0.3">
      <c r="A4443" s="2">
        <v>45021</v>
      </c>
      <c r="B4443" s="3" t="s">
        <v>4168</v>
      </c>
      <c r="C4443" s="4" t="s">
        <v>4169</v>
      </c>
      <c r="D4443" s="27">
        <v>18057.13</v>
      </c>
      <c r="E4443" s="27">
        <v>3250.28</v>
      </c>
      <c r="F4443" s="27">
        <v>1209.8800000000001</v>
      </c>
      <c r="G4443" s="26">
        <f>(E4443-F4443)/E4443</f>
        <v>0.62776130056487445</v>
      </c>
      <c r="H4443" s="27">
        <f>E4443-F4443</f>
        <v>2040.4</v>
      </c>
      <c r="I4443" s="35">
        <f>E4443/D4443</f>
        <v>0.1799998117087267</v>
      </c>
      <c r="J4443" s="3">
        <v>185003.36</v>
      </c>
      <c r="K4443" s="26">
        <v>6.0999999999999999E-2</v>
      </c>
      <c r="L4443" s="4" t="b">
        <v>0</v>
      </c>
      <c r="M4443" s="4" t="s">
        <v>58</v>
      </c>
      <c r="N4443" s="35">
        <f>'Landed Freight Margin Tool'!$D$4</f>
        <v>0.58708499999999997</v>
      </c>
      <c r="O4443" s="30">
        <f>(MAX($F4443,MIN(0.18*$D4443,$F4443*(1+$N4443))))</f>
        <v>1920.1823998000002</v>
      </c>
      <c r="P4443" s="35">
        <f>O4443/D4443</f>
        <v>0.10633929089506472</v>
      </c>
    </row>
    <row r="4444" spans="1:16" x14ac:dyDescent="0.3">
      <c r="A4444" s="2">
        <v>45133</v>
      </c>
      <c r="B4444" s="3" t="s">
        <v>20563</v>
      </c>
      <c r="C4444" s="4" t="s">
        <v>20564</v>
      </c>
      <c r="D4444" s="27">
        <v>18065.13</v>
      </c>
      <c r="E4444" s="27">
        <v>3251.72</v>
      </c>
      <c r="F4444" s="27">
        <v>1767.03</v>
      </c>
      <c r="G4444" s="26">
        <f>(E4444-F4444)/E4444</f>
        <v>0.45658605291968557</v>
      </c>
      <c r="H4444" s="27">
        <f>E4444-F4444</f>
        <v>1484.6899999999998</v>
      </c>
      <c r="I4444" s="35">
        <f>E4444/D4444</f>
        <v>0.17999981179210997</v>
      </c>
      <c r="J4444" s="3">
        <v>185003.36</v>
      </c>
      <c r="K4444" s="26">
        <v>6.0999999999999999E-2</v>
      </c>
      <c r="L4444" s="4" t="b">
        <v>0</v>
      </c>
      <c r="M4444" s="4" t="s">
        <v>58</v>
      </c>
      <c r="N4444" s="35">
        <f>'Landed Freight Margin Tool'!$D$4</f>
        <v>0.58708499999999997</v>
      </c>
      <c r="O4444" s="30">
        <f>(MAX($F4444,MIN(0.18*$D4444,$F4444*(1+$N4444))))</f>
        <v>2804.4268075499999</v>
      </c>
      <c r="P4444" s="35">
        <f>O4444/D4444</f>
        <v>0.15523978003756406</v>
      </c>
    </row>
    <row r="4445" spans="1:16" x14ac:dyDescent="0.3">
      <c r="A4445" s="2">
        <v>44963</v>
      </c>
      <c r="B4445" s="3" t="s">
        <v>12287</v>
      </c>
      <c r="C4445" s="4" t="s">
        <v>12288</v>
      </c>
      <c r="D4445" s="27">
        <v>22316.69</v>
      </c>
      <c r="E4445" s="27">
        <v>4017</v>
      </c>
      <c r="F4445" s="27">
        <v>2824.9</v>
      </c>
      <c r="G4445" s="26">
        <f>(E4445-F4445)/E4445</f>
        <v>0.29676375404530742</v>
      </c>
      <c r="H4445" s="27">
        <f>E4445-F4445</f>
        <v>1192.0999999999999</v>
      </c>
      <c r="I4445" s="35">
        <f>E4445/D4445</f>
        <v>0.17999981180004743</v>
      </c>
      <c r="J4445" s="3">
        <v>185003.36</v>
      </c>
      <c r="K4445" s="26">
        <v>6.0999999999999999E-2</v>
      </c>
      <c r="L4445" s="4" t="b">
        <v>0</v>
      </c>
      <c r="M4445" s="4" t="s">
        <v>58</v>
      </c>
      <c r="N4445" s="35">
        <f>'Landed Freight Margin Tool'!$D$4</f>
        <v>0.58708499999999997</v>
      </c>
      <c r="O4445" s="30">
        <f>(MAX($F4445,MIN(0.18*$D4445,$F4445*(1+$N4445))))</f>
        <v>4017.0041999999994</v>
      </c>
      <c r="P4445" s="35">
        <f>O4445/D4445</f>
        <v>0.18</v>
      </c>
    </row>
    <row r="4446" spans="1:16" x14ac:dyDescent="0.3">
      <c r="A4446" s="2">
        <v>45118</v>
      </c>
      <c r="B4446" s="3" t="s">
        <v>3881</v>
      </c>
      <c r="C4446" s="4" t="s">
        <v>3882</v>
      </c>
      <c r="D4446" s="27">
        <v>17008.240000000002</v>
      </c>
      <c r="E4446" s="27">
        <v>3061.48</v>
      </c>
      <c r="F4446" s="27">
        <v>2081.0500000000002</v>
      </c>
      <c r="G4446" s="26">
        <f>(E4446-F4446)/E4446</f>
        <v>0.32024707004455355</v>
      </c>
      <c r="H4446" s="27">
        <f>E4446-F4446</f>
        <v>980.42999999999984</v>
      </c>
      <c r="I4446" s="35">
        <f>E4446/D4446</f>
        <v>0.17999981185590042</v>
      </c>
      <c r="J4446" s="3">
        <v>185003.36</v>
      </c>
      <c r="K4446" s="26">
        <v>6.0999999999999999E-2</v>
      </c>
      <c r="L4446" s="4" t="b">
        <v>0</v>
      </c>
      <c r="M4446" s="4" t="s">
        <v>58</v>
      </c>
      <c r="N4446" s="35">
        <f>'Landed Freight Margin Tool'!$D$4</f>
        <v>0.58708499999999997</v>
      </c>
      <c r="O4446" s="30">
        <f>(MAX($F4446,MIN(0.18*$D4446,$F4446*(1+$N4446))))</f>
        <v>3061.4832000000001</v>
      </c>
      <c r="P4446" s="35">
        <f>O4446/D4446</f>
        <v>0.18</v>
      </c>
    </row>
    <row r="4447" spans="1:16" x14ac:dyDescent="0.3">
      <c r="A4447" s="2">
        <v>45160</v>
      </c>
      <c r="B4447" s="3" t="s">
        <v>15959</v>
      </c>
      <c r="C4447" s="4" t="s">
        <v>15960</v>
      </c>
      <c r="D4447" s="27">
        <v>20197.41</v>
      </c>
      <c r="E4447" s="27">
        <v>3635.53</v>
      </c>
      <c r="F4447" s="27">
        <v>1884.03</v>
      </c>
      <c r="G4447" s="26">
        <f>(E4447-F4447)/E4447</f>
        <v>0.48177294644797325</v>
      </c>
      <c r="H4447" s="27">
        <f>E4447-F4447</f>
        <v>1751.5000000000002</v>
      </c>
      <c r="I4447" s="35">
        <f>E4447/D4447</f>
        <v>0.17999981185706485</v>
      </c>
      <c r="J4447" s="3">
        <v>185003.36</v>
      </c>
      <c r="K4447" s="26">
        <v>6.0999999999999999E-2</v>
      </c>
      <c r="L4447" s="4" t="b">
        <v>0</v>
      </c>
      <c r="M4447" s="4" t="s">
        <v>58</v>
      </c>
      <c r="N4447" s="35">
        <f>'Landed Freight Margin Tool'!$D$4</f>
        <v>0.58708499999999997</v>
      </c>
      <c r="O4447" s="30">
        <f>(MAX($F4447,MIN(0.18*$D4447,$F4447*(1+$N4447))))</f>
        <v>2990.1157525500003</v>
      </c>
      <c r="P4447" s="35">
        <f>O4447/D4447</f>
        <v>0.14804451424959936</v>
      </c>
    </row>
    <row r="4448" spans="1:16" x14ac:dyDescent="0.3">
      <c r="A4448" s="2">
        <v>45114</v>
      </c>
      <c r="B4448" s="3" t="s">
        <v>16473</v>
      </c>
      <c r="C4448" s="4" t="s">
        <v>16474</v>
      </c>
      <c r="D4448" s="27">
        <v>24463.97</v>
      </c>
      <c r="E4448" s="27">
        <v>4403.51</v>
      </c>
      <c r="F4448" s="27">
        <v>3079.97</v>
      </c>
      <c r="G4448" s="26">
        <f>(E4448-F4448)/E4448</f>
        <v>0.30056477673492288</v>
      </c>
      <c r="H4448" s="27">
        <f>E4448-F4448</f>
        <v>1323.5400000000004</v>
      </c>
      <c r="I4448" s="35">
        <f>E4448/D4448</f>
        <v>0.17999981196837636</v>
      </c>
      <c r="J4448" s="3">
        <v>185003.36</v>
      </c>
      <c r="K4448" s="26">
        <v>6.0999999999999999E-2</v>
      </c>
      <c r="L4448" s="4" t="b">
        <v>0</v>
      </c>
      <c r="M4448" s="4" t="s">
        <v>58</v>
      </c>
      <c r="N4448" s="35">
        <f>'Landed Freight Margin Tool'!$D$4</f>
        <v>0.58708499999999997</v>
      </c>
      <c r="O4448" s="30">
        <f>(MAX($F4448,MIN(0.18*$D4448,$F4448*(1+$N4448))))</f>
        <v>4403.5146000000004</v>
      </c>
      <c r="P4448" s="35">
        <f>O4448/D4448</f>
        <v>0.18000000000000002</v>
      </c>
    </row>
    <row r="4449" spans="1:16" x14ac:dyDescent="0.3">
      <c r="A4449" s="2">
        <v>45127</v>
      </c>
      <c r="B4449" s="3" t="s">
        <v>20831</v>
      </c>
      <c r="C4449" s="4" t="s">
        <v>20832</v>
      </c>
      <c r="D4449" s="27">
        <v>15962.85</v>
      </c>
      <c r="E4449" s="27">
        <v>2873.31</v>
      </c>
      <c r="F4449" s="27">
        <v>2054.5300000000002</v>
      </c>
      <c r="G4449" s="26">
        <f>(E4449-F4449)/E4449</f>
        <v>0.28496055072372967</v>
      </c>
      <c r="H4449" s="27">
        <f>E4449-F4449</f>
        <v>818.77999999999975</v>
      </c>
      <c r="I4449" s="35">
        <f>E4449/D4449</f>
        <v>0.17999981206363524</v>
      </c>
      <c r="J4449" s="3">
        <v>185003.36</v>
      </c>
      <c r="K4449" s="26">
        <v>6.0999999999999999E-2</v>
      </c>
      <c r="L4449" s="4" t="b">
        <v>0</v>
      </c>
      <c r="M4449" s="4" t="s">
        <v>58</v>
      </c>
      <c r="N4449" s="35">
        <f>'Landed Freight Margin Tool'!$D$4</f>
        <v>0.58708499999999997</v>
      </c>
      <c r="O4449" s="30">
        <f>(MAX($F4449,MIN(0.18*$D4449,$F4449*(1+$N4449))))</f>
        <v>2873.3130000000001</v>
      </c>
      <c r="P4449" s="35">
        <f>O4449/D4449</f>
        <v>0.18</v>
      </c>
    </row>
    <row r="4450" spans="1:16" x14ac:dyDescent="0.3">
      <c r="A4450" s="2">
        <v>45147</v>
      </c>
      <c r="B4450" s="3" t="s">
        <v>16153</v>
      </c>
      <c r="C4450" s="4" t="s">
        <v>4971</v>
      </c>
      <c r="D4450" s="27">
        <v>12780.18</v>
      </c>
      <c r="E4450" s="27">
        <v>2300.4299999999998</v>
      </c>
      <c r="F4450" s="27">
        <v>1529.12</v>
      </c>
      <c r="G4450" s="26">
        <f>(E4450-F4450)/E4450</f>
        <v>0.33528948935633773</v>
      </c>
      <c r="H4450" s="27">
        <f>E4450-F4450</f>
        <v>771.31</v>
      </c>
      <c r="I4450" s="35">
        <f>E4450/D4450</f>
        <v>0.17999981220921768</v>
      </c>
      <c r="J4450" s="3">
        <v>185003.36</v>
      </c>
      <c r="K4450" s="26">
        <v>6.0999999999999999E-2</v>
      </c>
      <c r="L4450" s="4" t="b">
        <v>0</v>
      </c>
      <c r="M4450" s="4" t="s">
        <v>58</v>
      </c>
      <c r="N4450" s="35">
        <f>'Landed Freight Margin Tool'!$D$4</f>
        <v>0.58708499999999997</v>
      </c>
      <c r="O4450" s="30">
        <f>(MAX($F4450,MIN(0.18*$D4450,$F4450*(1+$N4450))))</f>
        <v>2300.4324000000001</v>
      </c>
      <c r="P4450" s="35">
        <f>O4450/D4450</f>
        <v>0.18</v>
      </c>
    </row>
    <row r="4451" spans="1:16" x14ac:dyDescent="0.3">
      <c r="A4451" s="2">
        <v>45210</v>
      </c>
      <c r="B4451" s="3" t="s">
        <v>12929</v>
      </c>
      <c r="C4451" s="4" t="s">
        <v>12930</v>
      </c>
      <c r="D4451" s="27">
        <v>7455.73</v>
      </c>
      <c r="E4451" s="27">
        <v>1342.03</v>
      </c>
      <c r="F4451" s="27">
        <v>1297.94</v>
      </c>
      <c r="G4451" s="26">
        <f>(E4451-F4451)/E4451</f>
        <v>3.2853214905777008E-2</v>
      </c>
      <c r="H4451" s="27">
        <f>E4451-F4451</f>
        <v>44.089999999999918</v>
      </c>
      <c r="I4451" s="35">
        <f>E4451/D4451</f>
        <v>0.17999981222495987</v>
      </c>
      <c r="J4451" s="3">
        <v>185003.36</v>
      </c>
      <c r="K4451" s="26">
        <v>6.0999999999999999E-2</v>
      </c>
      <c r="L4451" s="4" t="b">
        <v>0</v>
      </c>
      <c r="M4451" s="4" t="s">
        <v>58</v>
      </c>
      <c r="N4451" s="35">
        <f>'Landed Freight Margin Tool'!$D$4</f>
        <v>0.58708499999999997</v>
      </c>
      <c r="O4451" s="30">
        <f>(MAX($F4451,MIN(0.18*$D4451,$F4451*(1+$N4451))))</f>
        <v>1342.0313999999998</v>
      </c>
      <c r="P4451" s="35">
        <f>O4451/D4451</f>
        <v>0.18</v>
      </c>
    </row>
    <row r="4452" spans="1:16" x14ac:dyDescent="0.3">
      <c r="A4452" s="2">
        <v>45271</v>
      </c>
      <c r="B4452" s="3" t="s">
        <v>20201</v>
      </c>
      <c r="C4452" s="4" t="s">
        <v>20202</v>
      </c>
      <c r="D4452" s="27">
        <v>22373.19</v>
      </c>
      <c r="E4452" s="27">
        <v>4027.17</v>
      </c>
      <c r="F4452" s="27">
        <v>2990.15</v>
      </c>
      <c r="G4452" s="26">
        <f>(E4452-F4452)/E4452</f>
        <v>0.25750589123379442</v>
      </c>
      <c r="H4452" s="27">
        <f>E4452-F4452</f>
        <v>1037.02</v>
      </c>
      <c r="I4452" s="35">
        <f>E4452/D4452</f>
        <v>0.17999981227531703</v>
      </c>
      <c r="J4452" s="3">
        <v>185003.36</v>
      </c>
      <c r="K4452" s="26">
        <v>6.0999999999999999E-2</v>
      </c>
      <c r="L4452" s="4" t="b">
        <v>0</v>
      </c>
      <c r="M4452" s="4" t="s">
        <v>58</v>
      </c>
      <c r="N4452" s="35">
        <f>'Landed Freight Margin Tool'!$D$4</f>
        <v>0.58708499999999997</v>
      </c>
      <c r="O4452" s="30">
        <f>(MAX($F4452,MIN(0.18*$D4452,$F4452*(1+$N4452))))</f>
        <v>4027.1741999999995</v>
      </c>
      <c r="P4452" s="35">
        <f>O4452/D4452</f>
        <v>0.18</v>
      </c>
    </row>
    <row r="4453" spans="1:16" x14ac:dyDescent="0.3">
      <c r="A4453" s="2">
        <v>44974</v>
      </c>
      <c r="B4453" s="3" t="s">
        <v>8864</v>
      </c>
      <c r="C4453" s="4" t="s">
        <v>8865</v>
      </c>
      <c r="D4453" s="27">
        <v>20248.41</v>
      </c>
      <c r="E4453" s="27">
        <v>3644.71</v>
      </c>
      <c r="F4453" s="27">
        <v>1918.05</v>
      </c>
      <c r="G4453" s="26">
        <f>(E4453-F4453)/E4453</f>
        <v>0.47374413876549853</v>
      </c>
      <c r="H4453" s="27">
        <f>E4453-F4453</f>
        <v>1726.66</v>
      </c>
      <c r="I4453" s="35">
        <f>E4453/D4453</f>
        <v>0.17999981233094353</v>
      </c>
      <c r="J4453" s="3">
        <v>185003.36</v>
      </c>
      <c r="K4453" s="26">
        <v>6.0999999999999999E-2</v>
      </c>
      <c r="L4453" s="4" t="b">
        <v>0</v>
      </c>
      <c r="M4453" s="4" t="s">
        <v>58</v>
      </c>
      <c r="N4453" s="35">
        <f>'Landed Freight Margin Tool'!$D$4</f>
        <v>0.58708499999999997</v>
      </c>
      <c r="O4453" s="30">
        <f>(MAX($F4453,MIN(0.18*$D4453,$F4453*(1+$N4453))))</f>
        <v>3044.1083842500002</v>
      </c>
      <c r="P4453" s="35">
        <f>O4453/D4453</f>
        <v>0.15033814429132955</v>
      </c>
    </row>
    <row r="4454" spans="1:16" x14ac:dyDescent="0.3">
      <c r="A4454" s="2">
        <v>45040</v>
      </c>
      <c r="B4454" s="3" t="s">
        <v>4120</v>
      </c>
      <c r="C4454" s="4" t="s">
        <v>4121</v>
      </c>
      <c r="D4454" s="27">
        <v>15986.85</v>
      </c>
      <c r="E4454" s="27">
        <v>2877.63</v>
      </c>
      <c r="F4454" s="27">
        <v>1786.52</v>
      </c>
      <c r="G4454" s="26">
        <f>(E4454-F4454)/E4454</f>
        <v>0.37916966392482704</v>
      </c>
      <c r="H4454" s="27">
        <f>E4454-F4454</f>
        <v>1091.1100000000001</v>
      </c>
      <c r="I4454" s="35">
        <f>E4454/D4454</f>
        <v>0.17999981234577167</v>
      </c>
      <c r="J4454" s="3">
        <v>185003.36</v>
      </c>
      <c r="K4454" s="26">
        <v>6.0999999999999999E-2</v>
      </c>
      <c r="L4454" s="4" t="b">
        <v>0</v>
      </c>
      <c r="M4454" s="4" t="s">
        <v>58</v>
      </c>
      <c r="N4454" s="35">
        <f>'Landed Freight Margin Tool'!$D$4</f>
        <v>0.58708499999999997</v>
      </c>
      <c r="O4454" s="30">
        <f>(MAX($F4454,MIN(0.18*$D4454,$F4454*(1+$N4454))))</f>
        <v>2835.3590942000001</v>
      </c>
      <c r="P4454" s="35">
        <f>O4454/D4454</f>
        <v>0.17735570760969172</v>
      </c>
    </row>
    <row r="4455" spans="1:16" x14ac:dyDescent="0.3">
      <c r="A4455" s="2">
        <v>45147</v>
      </c>
      <c r="B4455" s="3" t="s">
        <v>11710</v>
      </c>
      <c r="C4455" s="4" t="s">
        <v>11711</v>
      </c>
      <c r="D4455" s="27">
        <v>8531.1200000000008</v>
      </c>
      <c r="E4455" s="27">
        <v>1535.6</v>
      </c>
      <c r="F4455" s="27">
        <v>771.72</v>
      </c>
      <c r="G4455" s="26">
        <f>(E4455-F4455)/E4455</f>
        <v>0.49744725188851258</v>
      </c>
      <c r="H4455" s="27">
        <f>E4455-F4455</f>
        <v>763.87999999999988</v>
      </c>
      <c r="I4455" s="35">
        <f>E4455/D4455</f>
        <v>0.17999981245135455</v>
      </c>
      <c r="J4455" s="3">
        <v>185003.36</v>
      </c>
      <c r="K4455" s="26">
        <v>6.0999999999999999E-2</v>
      </c>
      <c r="L4455" s="4" t="b">
        <v>0</v>
      </c>
      <c r="M4455" s="4" t="s">
        <v>58</v>
      </c>
      <c r="N4455" s="35">
        <f>'Landed Freight Margin Tool'!$D$4</f>
        <v>0.58708499999999997</v>
      </c>
      <c r="O4455" s="30">
        <f>(MAX($F4455,MIN(0.18*$D4455,$F4455*(1+$N4455))))</f>
        <v>1224.7852362000001</v>
      </c>
      <c r="P4455" s="35">
        <f>O4455/D4455</f>
        <v>0.14356675749491274</v>
      </c>
    </row>
    <row r="4456" spans="1:16" x14ac:dyDescent="0.3">
      <c r="A4456" s="2">
        <v>45168</v>
      </c>
      <c r="B4456" s="3" t="s">
        <v>10436</v>
      </c>
      <c r="C4456" s="4" t="s">
        <v>10437</v>
      </c>
      <c r="D4456" s="27">
        <v>10667.9</v>
      </c>
      <c r="E4456" s="27">
        <v>1920.22</v>
      </c>
      <c r="F4456" s="27">
        <v>1248.58</v>
      </c>
      <c r="G4456" s="26">
        <f>(E4456-F4456)/E4456</f>
        <v>0.34977242190998953</v>
      </c>
      <c r="H4456" s="27">
        <f>E4456-F4456</f>
        <v>671.6400000000001</v>
      </c>
      <c r="I4456" s="35">
        <f>E4456/D4456</f>
        <v>0.17999981252167718</v>
      </c>
      <c r="J4456" s="3">
        <v>185003.36</v>
      </c>
      <c r="K4456" s="26">
        <v>6.0999999999999999E-2</v>
      </c>
      <c r="L4456" s="4" t="b">
        <v>0</v>
      </c>
      <c r="M4456" s="4" t="s">
        <v>58</v>
      </c>
      <c r="N4456" s="35">
        <f>'Landed Freight Margin Tool'!$D$4</f>
        <v>0.58708499999999997</v>
      </c>
      <c r="O4456" s="30">
        <f>(MAX($F4456,MIN(0.18*$D4456,$F4456*(1+$N4456))))</f>
        <v>1920.2219999999998</v>
      </c>
      <c r="P4456" s="35">
        <f>O4456/D4456</f>
        <v>0.18</v>
      </c>
    </row>
    <row r="4457" spans="1:16" x14ac:dyDescent="0.3">
      <c r="A4457" s="2">
        <v>44998</v>
      </c>
      <c r="B4457" s="3" t="s">
        <v>20326</v>
      </c>
      <c r="C4457" s="4" t="s">
        <v>20327</v>
      </c>
      <c r="D4457" s="27">
        <v>17071.240000000002</v>
      </c>
      <c r="E4457" s="27">
        <v>3072.82</v>
      </c>
      <c r="F4457" s="27">
        <v>1623.38</v>
      </c>
      <c r="G4457" s="26">
        <f>(E4457-F4457)/E4457</f>
        <v>0.47169700796011482</v>
      </c>
      <c r="H4457" s="27">
        <f>E4457-F4457</f>
        <v>1449.44</v>
      </c>
      <c r="I4457" s="35">
        <f>E4457/D4457</f>
        <v>0.17999981255023068</v>
      </c>
      <c r="J4457" s="3">
        <v>185003.36</v>
      </c>
      <c r="K4457" s="26">
        <v>6.0999999999999999E-2</v>
      </c>
      <c r="L4457" s="4" t="b">
        <v>0</v>
      </c>
      <c r="M4457" s="4" t="s">
        <v>58</v>
      </c>
      <c r="N4457" s="35">
        <f>'Landed Freight Margin Tool'!$D$4</f>
        <v>0.58708499999999997</v>
      </c>
      <c r="O4457" s="30">
        <f>(MAX($F4457,MIN(0.18*$D4457,$F4457*(1+$N4457))))</f>
        <v>2576.4420473000005</v>
      </c>
      <c r="P4457" s="35">
        <f>O4457/D4457</f>
        <v>0.15092295857242943</v>
      </c>
    </row>
    <row r="4458" spans="1:16" x14ac:dyDescent="0.3">
      <c r="A4458" s="2">
        <v>45131</v>
      </c>
      <c r="B4458" s="3" t="s">
        <v>17754</v>
      </c>
      <c r="C4458" s="4" t="s">
        <v>17755</v>
      </c>
      <c r="D4458" s="27">
        <v>9611.51</v>
      </c>
      <c r="E4458" s="27">
        <v>1730.07</v>
      </c>
      <c r="F4458" s="27">
        <v>1003.75</v>
      </c>
      <c r="G4458" s="26">
        <f>(E4458-F4458)/E4458</f>
        <v>0.41982116330553099</v>
      </c>
      <c r="H4458" s="27">
        <f>E4458-F4458</f>
        <v>726.31999999999994</v>
      </c>
      <c r="I4458" s="35">
        <f>E4458/D4458</f>
        <v>0.17999981272453547</v>
      </c>
      <c r="J4458" s="3">
        <v>185003.36</v>
      </c>
      <c r="K4458" s="26">
        <v>6.0999999999999999E-2</v>
      </c>
      <c r="L4458" s="4" t="b">
        <v>0</v>
      </c>
      <c r="M4458" s="4" t="s">
        <v>58</v>
      </c>
      <c r="N4458" s="35">
        <f>'Landed Freight Margin Tool'!$D$4</f>
        <v>0.58708499999999997</v>
      </c>
      <c r="O4458" s="30">
        <f>(MAX($F4458,MIN(0.18*$D4458,$F4458*(1+$N4458))))</f>
        <v>1593.03656875</v>
      </c>
      <c r="P4458" s="35">
        <f>O4458/D4458</f>
        <v>0.16574259078438247</v>
      </c>
    </row>
    <row r="4459" spans="1:16" x14ac:dyDescent="0.3">
      <c r="A4459" s="2">
        <v>45176</v>
      </c>
      <c r="B4459" s="3" t="s">
        <v>19160</v>
      </c>
      <c r="C4459" s="4" t="s">
        <v>19161</v>
      </c>
      <c r="D4459" s="27">
        <v>10679.9</v>
      </c>
      <c r="E4459" s="27">
        <v>1922.38</v>
      </c>
      <c r="F4459" s="27">
        <v>627.38</v>
      </c>
      <c r="G4459" s="26">
        <f>(E4459-F4459)/E4459</f>
        <v>0.67364412863221623</v>
      </c>
      <c r="H4459" s="27">
        <f>E4459-F4459</f>
        <v>1295</v>
      </c>
      <c r="I4459" s="35">
        <f>E4459/D4459</f>
        <v>0.17999981273232898</v>
      </c>
      <c r="J4459" s="3">
        <v>185003.36</v>
      </c>
      <c r="K4459" s="26">
        <v>6.0999999999999999E-2</v>
      </c>
      <c r="L4459" s="4" t="b">
        <v>0</v>
      </c>
      <c r="M4459" s="4" t="s">
        <v>58</v>
      </c>
      <c r="N4459" s="35">
        <f>'Landed Freight Margin Tool'!$D$4</f>
        <v>0.58708499999999997</v>
      </c>
      <c r="O4459" s="30">
        <f>(MAX($F4459,MIN(0.18*$D4459,$F4459*(1+$N4459))))</f>
        <v>995.7053873000001</v>
      </c>
      <c r="P4459" s="35">
        <f>O4459/D4459</f>
        <v>9.3231714463618581E-2</v>
      </c>
    </row>
    <row r="4460" spans="1:16" x14ac:dyDescent="0.3">
      <c r="A4460" s="2">
        <v>45044</v>
      </c>
      <c r="B4460" s="3" t="s">
        <v>3923</v>
      </c>
      <c r="C4460" s="4" t="s">
        <v>3924</v>
      </c>
      <c r="D4460" s="27">
        <v>24569.97</v>
      </c>
      <c r="E4460" s="27">
        <v>4422.59</v>
      </c>
      <c r="F4460" s="27">
        <v>2777.05</v>
      </c>
      <c r="G4460" s="26">
        <f>(E4460-F4460)/E4460</f>
        <v>0.37207609115925283</v>
      </c>
      <c r="H4460" s="27">
        <f>E4460-F4460</f>
        <v>1645.54</v>
      </c>
      <c r="I4460" s="35">
        <f>E4460/D4460</f>
        <v>0.17999981277958418</v>
      </c>
      <c r="J4460" s="3">
        <v>185003.36</v>
      </c>
      <c r="K4460" s="26">
        <v>6.0999999999999999E-2</v>
      </c>
      <c r="L4460" s="4" t="b">
        <v>0</v>
      </c>
      <c r="M4460" s="4" t="s">
        <v>58</v>
      </c>
      <c r="N4460" s="35">
        <f>'Landed Freight Margin Tool'!$D$4</f>
        <v>0.58708499999999997</v>
      </c>
      <c r="O4460" s="30">
        <f>(MAX($F4460,MIN(0.18*$D4460,$F4460*(1+$N4460))))</f>
        <v>4407.4143992500003</v>
      </c>
      <c r="P4460" s="35">
        <f>O4460/D4460</f>
        <v>0.17938216445726227</v>
      </c>
    </row>
    <row r="4461" spans="1:16" x14ac:dyDescent="0.3">
      <c r="A4461" s="2">
        <v>45121</v>
      </c>
      <c r="B4461" s="3" t="s">
        <v>17721</v>
      </c>
      <c r="C4461" s="4" t="s">
        <v>6318</v>
      </c>
      <c r="D4461" s="27">
        <v>19245.52</v>
      </c>
      <c r="E4461" s="27">
        <v>3464.19</v>
      </c>
      <c r="F4461" s="27">
        <v>2415.5700000000002</v>
      </c>
      <c r="G4461" s="26">
        <f>(E4461-F4461)/E4461</f>
        <v>0.30270279632468194</v>
      </c>
      <c r="H4461" s="27">
        <f>E4461-F4461</f>
        <v>1048.6199999999999</v>
      </c>
      <c r="I4461" s="35">
        <f>E4461/D4461</f>
        <v>0.17999981294347983</v>
      </c>
      <c r="J4461" s="3">
        <v>185003.36</v>
      </c>
      <c r="K4461" s="26">
        <v>6.0999999999999999E-2</v>
      </c>
      <c r="L4461" s="4" t="b">
        <v>0</v>
      </c>
      <c r="M4461" s="4" t="s">
        <v>58</v>
      </c>
      <c r="N4461" s="35">
        <f>'Landed Freight Margin Tool'!$D$4</f>
        <v>0.58708499999999997</v>
      </c>
      <c r="O4461" s="30">
        <f>(MAX($F4461,MIN(0.18*$D4461,$F4461*(1+$N4461))))</f>
        <v>3464.1936000000001</v>
      </c>
      <c r="P4461" s="35">
        <f>O4461/D4461</f>
        <v>0.18</v>
      </c>
    </row>
    <row r="4462" spans="1:16" x14ac:dyDescent="0.3">
      <c r="A4462" s="2">
        <v>45090</v>
      </c>
      <c r="B4462" s="3" t="s">
        <v>4132</v>
      </c>
      <c r="C4462" s="4" t="s">
        <v>4133</v>
      </c>
      <c r="D4462" s="27">
        <v>22457.69</v>
      </c>
      <c r="E4462" s="27">
        <v>4042.38</v>
      </c>
      <c r="F4462" s="27">
        <v>2447.85</v>
      </c>
      <c r="G4462" s="26">
        <f>(E4462-F4462)/E4462</f>
        <v>0.39445326762946586</v>
      </c>
      <c r="H4462" s="27">
        <f>E4462-F4462</f>
        <v>1594.5300000000002</v>
      </c>
      <c r="I4462" s="35">
        <f>E4462/D4462</f>
        <v>0.17999981298165574</v>
      </c>
      <c r="J4462" s="3">
        <v>185003.36</v>
      </c>
      <c r="K4462" s="26">
        <v>6.0999999999999999E-2</v>
      </c>
      <c r="L4462" s="4" t="b">
        <v>0</v>
      </c>
      <c r="M4462" s="4" t="s">
        <v>58</v>
      </c>
      <c r="N4462" s="35">
        <f>'Landed Freight Margin Tool'!$D$4</f>
        <v>0.58708499999999997</v>
      </c>
      <c r="O4462" s="30">
        <f>(MAX($F4462,MIN(0.18*$D4462,$F4462*(1+$N4462))))</f>
        <v>3884.9460172499998</v>
      </c>
      <c r="P4462" s="35">
        <f>O4462/D4462</f>
        <v>0.17298956469921883</v>
      </c>
    </row>
    <row r="4463" spans="1:16" x14ac:dyDescent="0.3">
      <c r="A4463" s="2">
        <v>45041</v>
      </c>
      <c r="B4463" s="3" t="s">
        <v>13483</v>
      </c>
      <c r="C4463" s="4" t="s">
        <v>13484</v>
      </c>
      <c r="D4463" s="27">
        <v>24605.47</v>
      </c>
      <c r="E4463" s="27">
        <v>4428.9799999999996</v>
      </c>
      <c r="F4463" s="27">
        <v>2979.08</v>
      </c>
      <c r="G4463" s="26">
        <f>(E4463-F4463)/E4463</f>
        <v>0.32736657198722952</v>
      </c>
      <c r="H4463" s="27">
        <f>E4463-F4463</f>
        <v>1449.8999999999996</v>
      </c>
      <c r="I4463" s="35">
        <f>E4463/D4463</f>
        <v>0.17999981304969989</v>
      </c>
      <c r="J4463" s="3">
        <v>185003.36</v>
      </c>
      <c r="K4463" s="26">
        <v>6.0999999999999999E-2</v>
      </c>
      <c r="L4463" s="4" t="b">
        <v>0</v>
      </c>
      <c r="M4463" s="4" t="s">
        <v>58</v>
      </c>
      <c r="N4463" s="35">
        <f>'Landed Freight Margin Tool'!$D$4</f>
        <v>0.58708499999999997</v>
      </c>
      <c r="O4463" s="30">
        <f>(MAX($F4463,MIN(0.18*$D4463,$F4463*(1+$N4463))))</f>
        <v>4428.9845999999998</v>
      </c>
      <c r="P4463" s="35">
        <f>O4463/D4463</f>
        <v>0.18</v>
      </c>
    </row>
    <row r="4464" spans="1:16" x14ac:dyDescent="0.3">
      <c r="A4464" s="2">
        <v>44957</v>
      </c>
      <c r="B4464" s="3" t="s">
        <v>14806</v>
      </c>
      <c r="C4464" s="4" t="s">
        <v>2786</v>
      </c>
      <c r="D4464" s="27">
        <v>23547.08</v>
      </c>
      <c r="E4464" s="27">
        <v>4238.47</v>
      </c>
      <c r="F4464" s="27">
        <v>2221.8200000000002</v>
      </c>
      <c r="G4464" s="26">
        <f>(E4464-F4464)/E4464</f>
        <v>0.4757966907870057</v>
      </c>
      <c r="H4464" s="27">
        <f>E4464-F4464</f>
        <v>2016.65</v>
      </c>
      <c r="I4464" s="35">
        <f>E4464/D4464</f>
        <v>0.17999981314031294</v>
      </c>
      <c r="J4464" s="3">
        <v>185003.36</v>
      </c>
      <c r="K4464" s="26">
        <v>6.0999999999999999E-2</v>
      </c>
      <c r="L4464" s="4" t="b">
        <v>0</v>
      </c>
      <c r="M4464" s="4" t="s">
        <v>58</v>
      </c>
      <c r="N4464" s="35">
        <f>'Landed Freight Margin Tool'!$D$4</f>
        <v>0.58708499999999997</v>
      </c>
      <c r="O4464" s="30">
        <f>(MAX($F4464,MIN(0.18*$D4464,$F4464*(1+$N4464))))</f>
        <v>3526.2171947000006</v>
      </c>
      <c r="P4464" s="35">
        <f>O4464/D4464</f>
        <v>0.14975178216152493</v>
      </c>
    </row>
    <row r="4465" spans="1:16" x14ac:dyDescent="0.3">
      <c r="A4465" s="2">
        <v>44939</v>
      </c>
      <c r="B4465" s="3" t="s">
        <v>21044</v>
      </c>
      <c r="C4465" s="4" t="s">
        <v>21045</v>
      </c>
      <c r="D4465" s="27">
        <v>19272.52</v>
      </c>
      <c r="E4465" s="27">
        <v>3469.05</v>
      </c>
      <c r="F4465" s="27">
        <v>2542.13</v>
      </c>
      <c r="G4465" s="26">
        <f>(E4465-F4465)/E4465</f>
        <v>0.26719707124428876</v>
      </c>
      <c r="H4465" s="27">
        <f>E4465-F4465</f>
        <v>926.92000000000007</v>
      </c>
      <c r="I4465" s="35">
        <f>E4465/D4465</f>
        <v>0.17999981320553826</v>
      </c>
      <c r="J4465" s="3">
        <v>185003.36</v>
      </c>
      <c r="K4465" s="26">
        <v>6.0999999999999999E-2</v>
      </c>
      <c r="L4465" s="4" t="b">
        <v>0</v>
      </c>
      <c r="M4465" s="4" t="s">
        <v>58</v>
      </c>
      <c r="N4465" s="35">
        <f>'Landed Freight Margin Tool'!$D$4</f>
        <v>0.58708499999999997</v>
      </c>
      <c r="O4465" s="30">
        <f>(MAX($F4465,MIN(0.18*$D4465,$F4465*(1+$N4465))))</f>
        <v>3469.0535999999997</v>
      </c>
      <c r="P4465" s="35">
        <f>O4465/D4465</f>
        <v>0.18</v>
      </c>
    </row>
    <row r="4466" spans="1:16" x14ac:dyDescent="0.3">
      <c r="A4466" s="2">
        <v>45079</v>
      </c>
      <c r="B4466" s="3" t="s">
        <v>10819</v>
      </c>
      <c r="C4466" s="4" t="s">
        <v>10820</v>
      </c>
      <c r="D4466" s="27">
        <v>12888.18</v>
      </c>
      <c r="E4466" s="27">
        <v>2319.87</v>
      </c>
      <c r="F4466" s="27">
        <v>1369.38</v>
      </c>
      <c r="G4466" s="26">
        <f>(E4466-F4466)/E4466</f>
        <v>0.40971692379314351</v>
      </c>
      <c r="H4466" s="27">
        <f>E4466-F4466</f>
        <v>950.48999999999978</v>
      </c>
      <c r="I4466" s="35">
        <f>E4466/D4466</f>
        <v>0.17999981378286151</v>
      </c>
      <c r="J4466" s="3">
        <v>185003.36</v>
      </c>
      <c r="K4466" s="26">
        <v>6.0999999999999999E-2</v>
      </c>
      <c r="L4466" s="4" t="b">
        <v>0</v>
      </c>
      <c r="M4466" s="4" t="s">
        <v>58</v>
      </c>
      <c r="N4466" s="35">
        <f>'Landed Freight Margin Tool'!$D$4</f>
        <v>0.58708499999999997</v>
      </c>
      <c r="O4466" s="30">
        <f>(MAX($F4466,MIN(0.18*$D4466,$F4466*(1+$N4466))))</f>
        <v>2173.3224573000002</v>
      </c>
      <c r="P4466" s="35">
        <f>O4466/D4466</f>
        <v>0.16862912042662348</v>
      </c>
    </row>
    <row r="4467" spans="1:16" x14ac:dyDescent="0.3">
      <c r="A4467" s="2">
        <v>45155</v>
      </c>
      <c r="B4467" s="3" t="s">
        <v>10968</v>
      </c>
      <c r="C4467" s="4" t="s">
        <v>10969</v>
      </c>
      <c r="D4467" s="27">
        <v>16121.85</v>
      </c>
      <c r="E4467" s="27">
        <v>2901.93</v>
      </c>
      <c r="F4467" s="27">
        <v>2077.96</v>
      </c>
      <c r="G4467" s="26">
        <f>(E4467-F4467)/E4467</f>
        <v>0.28393862015968679</v>
      </c>
      <c r="H4467" s="27">
        <f>E4467-F4467</f>
        <v>823.9699999999998</v>
      </c>
      <c r="I4467" s="35">
        <f>E4467/D4467</f>
        <v>0.17999981391713729</v>
      </c>
      <c r="J4467" s="3">
        <v>185003.36</v>
      </c>
      <c r="K4467" s="26">
        <v>6.0999999999999999E-2</v>
      </c>
      <c r="L4467" s="4" t="b">
        <v>0</v>
      </c>
      <c r="M4467" s="4" t="s">
        <v>58</v>
      </c>
      <c r="N4467" s="35">
        <f>'Landed Freight Margin Tool'!$D$4</f>
        <v>0.58708499999999997</v>
      </c>
      <c r="O4467" s="30">
        <f>(MAX($F4467,MIN(0.18*$D4467,$F4467*(1+$N4467))))</f>
        <v>2901.933</v>
      </c>
      <c r="P4467" s="35">
        <f>O4467/D4467</f>
        <v>0.18</v>
      </c>
    </row>
    <row r="4468" spans="1:16" x14ac:dyDescent="0.3">
      <c r="A4468" s="2">
        <v>44966</v>
      </c>
      <c r="B4468" s="3" t="s">
        <v>22939</v>
      </c>
      <c r="C4468" s="4" t="s">
        <v>22940</v>
      </c>
      <c r="D4468" s="27">
        <v>19353.52</v>
      </c>
      <c r="E4468" s="27">
        <v>3483.63</v>
      </c>
      <c r="F4468" s="27">
        <v>2367.0500000000002</v>
      </c>
      <c r="G4468" s="26">
        <f>(E4468-F4468)/E4468</f>
        <v>0.32052198425205891</v>
      </c>
      <c r="H4468" s="27">
        <f>E4468-F4468</f>
        <v>1116.58</v>
      </c>
      <c r="I4468" s="35">
        <f>E4468/D4468</f>
        <v>0.17999981398732634</v>
      </c>
      <c r="J4468" s="3">
        <v>185003.36</v>
      </c>
      <c r="K4468" s="26">
        <v>6.0999999999999999E-2</v>
      </c>
      <c r="L4468" s="4" t="b">
        <v>0</v>
      </c>
      <c r="M4468" s="4" t="s">
        <v>58</v>
      </c>
      <c r="N4468" s="35">
        <f>'Landed Freight Margin Tool'!$D$4</f>
        <v>0.58708499999999997</v>
      </c>
      <c r="O4468" s="30">
        <f>(MAX($F4468,MIN(0.18*$D4468,$F4468*(1+$N4468))))</f>
        <v>3483.6336000000001</v>
      </c>
      <c r="P4468" s="35">
        <f>O4468/D4468</f>
        <v>0.18</v>
      </c>
    </row>
    <row r="4469" spans="1:16" x14ac:dyDescent="0.3">
      <c r="A4469" s="2">
        <v>45071</v>
      </c>
      <c r="B4469" s="3" t="s">
        <v>19520</v>
      </c>
      <c r="C4469" s="4" t="s">
        <v>19521</v>
      </c>
      <c r="D4469" s="27">
        <v>8603.6200000000008</v>
      </c>
      <c r="E4469" s="27">
        <v>1548.65</v>
      </c>
      <c r="F4469" s="27">
        <v>989.09</v>
      </c>
      <c r="G4469" s="26">
        <f>(E4469-F4469)/E4469</f>
        <v>0.36132115067962423</v>
      </c>
      <c r="H4469" s="27">
        <f>E4469-F4469</f>
        <v>559.56000000000006</v>
      </c>
      <c r="I4469" s="35">
        <f>E4469/D4469</f>
        <v>0.17999981403176801</v>
      </c>
      <c r="J4469" s="3">
        <v>185003.36</v>
      </c>
      <c r="K4469" s="26">
        <v>6.0999999999999999E-2</v>
      </c>
      <c r="L4469" s="4" t="b">
        <v>0</v>
      </c>
      <c r="M4469" s="4" t="s">
        <v>58</v>
      </c>
      <c r="N4469" s="35">
        <f>'Landed Freight Margin Tool'!$D$4</f>
        <v>0.58708499999999997</v>
      </c>
      <c r="O4469" s="30">
        <f>(MAX($F4469,MIN(0.18*$D4469,$F4469*(1+$N4469))))</f>
        <v>1548.6516000000001</v>
      </c>
      <c r="P4469" s="35">
        <f>O4469/D4469</f>
        <v>0.18</v>
      </c>
    </row>
    <row r="4470" spans="1:16" x14ac:dyDescent="0.3">
      <c r="A4470" s="2">
        <v>45169</v>
      </c>
      <c r="B4470" s="3" t="s">
        <v>1920</v>
      </c>
      <c r="C4470" s="4" t="s">
        <v>1921</v>
      </c>
      <c r="D4470" s="27">
        <v>18288.63</v>
      </c>
      <c r="E4470" s="27">
        <v>3291.95</v>
      </c>
      <c r="F4470" s="27">
        <v>1937.66</v>
      </c>
      <c r="G4470" s="26">
        <f>(E4470-F4470)/E4470</f>
        <v>0.41139446224881904</v>
      </c>
      <c r="H4470" s="27">
        <f>E4470-F4470</f>
        <v>1354.2899999999997</v>
      </c>
      <c r="I4470" s="35">
        <f>E4470/D4470</f>
        <v>0.17999981409214358</v>
      </c>
      <c r="J4470" s="3">
        <v>185003.36</v>
      </c>
      <c r="K4470" s="26">
        <v>6.0999999999999999E-2</v>
      </c>
      <c r="L4470" s="4" t="b">
        <v>0</v>
      </c>
      <c r="M4470" s="4" t="s">
        <v>58</v>
      </c>
      <c r="N4470" s="35">
        <f>'Landed Freight Margin Tool'!$D$4</f>
        <v>0.58708499999999997</v>
      </c>
      <c r="O4470" s="30">
        <f>(MAX($F4470,MIN(0.18*$D4470,$F4470*(1+$N4470))))</f>
        <v>3075.2311211000001</v>
      </c>
      <c r="P4470" s="35">
        <f>O4470/D4470</f>
        <v>0.16814988990974172</v>
      </c>
    </row>
    <row r="4471" spans="1:16" x14ac:dyDescent="0.3">
      <c r="A4471" s="2">
        <v>45170</v>
      </c>
      <c r="B4471" s="3" t="s">
        <v>6507</v>
      </c>
      <c r="C4471" s="4" t="s">
        <v>6508</v>
      </c>
      <c r="D4471" s="27">
        <v>24748.47</v>
      </c>
      <c r="E4471" s="27">
        <v>4454.72</v>
      </c>
      <c r="F4471" s="27">
        <v>2417.9699999999998</v>
      </c>
      <c r="G4471" s="26">
        <f>(E4471-F4471)/E4471</f>
        <v>0.45721167660369233</v>
      </c>
      <c r="H4471" s="27">
        <f>E4471-F4471</f>
        <v>2036.7500000000005</v>
      </c>
      <c r="I4471" s="35">
        <f>E4471/D4471</f>
        <v>0.179999814129924</v>
      </c>
      <c r="J4471" s="3">
        <v>185003.36</v>
      </c>
      <c r="K4471" s="26">
        <v>6.0999999999999999E-2</v>
      </c>
      <c r="L4471" s="4" t="b">
        <v>0</v>
      </c>
      <c r="M4471" s="4" t="s">
        <v>58</v>
      </c>
      <c r="N4471" s="35">
        <f>'Landed Freight Margin Tool'!$D$4</f>
        <v>0.58708499999999997</v>
      </c>
      <c r="O4471" s="30">
        <f>(MAX($F4471,MIN(0.18*$D4471,$F4471*(1+$N4471))))</f>
        <v>3837.5239174499998</v>
      </c>
      <c r="P4471" s="35">
        <f>O4471/D4471</f>
        <v>0.15506105700473605</v>
      </c>
    </row>
    <row r="4472" spans="1:16" x14ac:dyDescent="0.3">
      <c r="A4472" s="2">
        <v>45131</v>
      </c>
      <c r="B4472" s="3" t="s">
        <v>14499</v>
      </c>
      <c r="C4472" s="4" t="s">
        <v>14500</v>
      </c>
      <c r="D4472" s="27">
        <v>9687.01</v>
      </c>
      <c r="E4472" s="27">
        <v>1743.66</v>
      </c>
      <c r="F4472" s="27">
        <v>1134.52</v>
      </c>
      <c r="G4472" s="26">
        <f>(E4472-F4472)/E4472</f>
        <v>0.34934562930846613</v>
      </c>
      <c r="H4472" s="27">
        <f>E4472-F4472</f>
        <v>609.1400000000001</v>
      </c>
      <c r="I4472" s="35">
        <f>E4472/D4472</f>
        <v>0.1799998141841497</v>
      </c>
      <c r="J4472" s="3">
        <v>185003.36</v>
      </c>
      <c r="K4472" s="26">
        <v>6.0999999999999999E-2</v>
      </c>
      <c r="L4472" s="4" t="b">
        <v>0</v>
      </c>
      <c r="M4472" s="4" t="s">
        <v>58</v>
      </c>
      <c r="N4472" s="35">
        <f>'Landed Freight Margin Tool'!$D$4</f>
        <v>0.58708499999999997</v>
      </c>
      <c r="O4472" s="30">
        <f>(MAX($F4472,MIN(0.18*$D4472,$F4472*(1+$N4472))))</f>
        <v>1743.6618000000001</v>
      </c>
      <c r="P4472" s="35">
        <f>O4472/D4472</f>
        <v>0.18</v>
      </c>
    </row>
    <row r="4473" spans="1:16" x14ac:dyDescent="0.3">
      <c r="A4473" s="2">
        <v>44935</v>
      </c>
      <c r="B4473" s="3" t="s">
        <v>12312</v>
      </c>
      <c r="C4473" s="4" t="s">
        <v>12313</v>
      </c>
      <c r="D4473" s="27">
        <v>19374.52</v>
      </c>
      <c r="E4473" s="27">
        <v>3487.41</v>
      </c>
      <c r="F4473" s="27">
        <v>1775.87</v>
      </c>
      <c r="G4473" s="26">
        <f>(E4473-F4473)/E4473</f>
        <v>0.49077682291442648</v>
      </c>
      <c r="H4473" s="27">
        <f>E4473-F4473</f>
        <v>1711.54</v>
      </c>
      <c r="I4473" s="35">
        <f>E4473/D4473</f>
        <v>0.17999981418894506</v>
      </c>
      <c r="J4473" s="3">
        <v>185003.36</v>
      </c>
      <c r="K4473" s="26">
        <v>6.0999999999999999E-2</v>
      </c>
      <c r="L4473" s="4" t="b">
        <v>0</v>
      </c>
      <c r="M4473" s="4" t="s">
        <v>58</v>
      </c>
      <c r="N4473" s="35">
        <f>'Landed Freight Margin Tool'!$D$4</f>
        <v>0.58708499999999997</v>
      </c>
      <c r="O4473" s="30">
        <f>(MAX($F4473,MIN(0.18*$D4473,$F4473*(1+$N4473))))</f>
        <v>2818.4566389500001</v>
      </c>
      <c r="P4473" s="35">
        <f>O4473/D4473</f>
        <v>0.14547233371200938</v>
      </c>
    </row>
    <row r="4474" spans="1:16" x14ac:dyDescent="0.3">
      <c r="A4474" s="2">
        <v>45139</v>
      </c>
      <c r="B4474" s="3" t="s">
        <v>7654</v>
      </c>
      <c r="C4474" s="4" t="s">
        <v>7655</v>
      </c>
      <c r="D4474" s="27">
        <v>20454.41</v>
      </c>
      <c r="E4474" s="27">
        <v>3681.79</v>
      </c>
      <c r="F4474" s="27">
        <v>2350.17</v>
      </c>
      <c r="G4474" s="26">
        <f>(E4474-F4474)/E4474</f>
        <v>0.36167733629566051</v>
      </c>
      <c r="H4474" s="27">
        <f>E4474-F4474</f>
        <v>1331.62</v>
      </c>
      <c r="I4474" s="35">
        <f>E4474/D4474</f>
        <v>0.17999981422099195</v>
      </c>
      <c r="J4474" s="3">
        <v>185003.36</v>
      </c>
      <c r="K4474" s="26">
        <v>6.0999999999999999E-2</v>
      </c>
      <c r="L4474" s="4" t="b">
        <v>0</v>
      </c>
      <c r="M4474" s="4" t="s">
        <v>58</v>
      </c>
      <c r="N4474" s="35">
        <f>'Landed Freight Margin Tool'!$D$4</f>
        <v>0.58708499999999997</v>
      </c>
      <c r="O4474" s="30">
        <f>(MAX($F4474,MIN(0.18*$D4474,$F4474*(1+$N4474))))</f>
        <v>3681.7937999999999</v>
      </c>
      <c r="P4474" s="35">
        <f>O4474/D4474</f>
        <v>0.18</v>
      </c>
    </row>
    <row r="4475" spans="1:16" x14ac:dyDescent="0.3">
      <c r="A4475" s="2">
        <v>45265</v>
      </c>
      <c r="B4475" s="3" t="s">
        <v>3975</v>
      </c>
      <c r="C4475" s="4" t="s">
        <v>3976</v>
      </c>
      <c r="D4475" s="27">
        <v>16157.85</v>
      </c>
      <c r="E4475" s="27">
        <v>2908.41</v>
      </c>
      <c r="F4475" s="27">
        <v>1800.92</v>
      </c>
      <c r="G4475" s="26">
        <f>(E4475-F4475)/E4475</f>
        <v>0.38078881588221736</v>
      </c>
      <c r="H4475" s="27">
        <f>E4475-F4475</f>
        <v>1107.4899999999998</v>
      </c>
      <c r="I4475" s="35">
        <f>E4475/D4475</f>
        <v>0.17999981433173348</v>
      </c>
      <c r="J4475" s="3">
        <v>185003.36</v>
      </c>
      <c r="K4475" s="26">
        <v>6.0999999999999999E-2</v>
      </c>
      <c r="L4475" s="4" t="b">
        <v>0</v>
      </c>
      <c r="M4475" s="4" t="s">
        <v>58</v>
      </c>
      <c r="N4475" s="35">
        <f>'Landed Freight Margin Tool'!$D$4</f>
        <v>0.58708499999999997</v>
      </c>
      <c r="O4475" s="30">
        <f>(MAX($F4475,MIN(0.18*$D4475,$F4475*(1+$N4475))))</f>
        <v>2858.2131182000003</v>
      </c>
      <c r="P4475" s="35">
        <f>O4475/D4475</f>
        <v>0.17689315832242533</v>
      </c>
    </row>
    <row r="4476" spans="1:16" x14ac:dyDescent="0.3">
      <c r="A4476" s="2">
        <v>44937</v>
      </c>
      <c r="B4476" s="3" t="s">
        <v>18976</v>
      </c>
      <c r="C4476" s="4" t="s">
        <v>18977</v>
      </c>
      <c r="D4476" s="27">
        <v>18316.13</v>
      </c>
      <c r="E4476" s="27">
        <v>3296.9</v>
      </c>
      <c r="F4476" s="27">
        <v>2370.7600000000002</v>
      </c>
      <c r="G4476" s="26">
        <f>(E4476-F4476)/E4476</f>
        <v>0.280912372228457</v>
      </c>
      <c r="H4476" s="27">
        <f>E4476-F4476</f>
        <v>926.13999999999987</v>
      </c>
      <c r="I4476" s="35">
        <f>E4476/D4476</f>
        <v>0.17999981437126727</v>
      </c>
      <c r="J4476" s="3">
        <v>185003.36</v>
      </c>
      <c r="K4476" s="26">
        <v>6.0999999999999999E-2</v>
      </c>
      <c r="L4476" s="4" t="b">
        <v>0</v>
      </c>
      <c r="M4476" s="4" t="s">
        <v>58</v>
      </c>
      <c r="N4476" s="35">
        <f>'Landed Freight Margin Tool'!$D$4</f>
        <v>0.58708499999999997</v>
      </c>
      <c r="O4476" s="30">
        <f>(MAX($F4476,MIN(0.18*$D4476,$F4476*(1+$N4476))))</f>
        <v>3296.9034000000001</v>
      </c>
      <c r="P4476" s="35">
        <f>O4476/D4476</f>
        <v>0.18</v>
      </c>
    </row>
    <row r="4477" spans="1:16" x14ac:dyDescent="0.3">
      <c r="A4477" s="2">
        <v>44971</v>
      </c>
      <c r="B4477" s="3" t="s">
        <v>17296</v>
      </c>
      <c r="C4477" s="4" t="s">
        <v>17297</v>
      </c>
      <c r="D4477" s="27">
        <v>24781.47</v>
      </c>
      <c r="E4477" s="27">
        <v>4460.66</v>
      </c>
      <c r="F4477" s="27">
        <v>3206.21</v>
      </c>
      <c r="G4477" s="26">
        <f>(E4477-F4477)/E4477</f>
        <v>0.2812251998583169</v>
      </c>
      <c r="H4477" s="27">
        <f>E4477-F4477</f>
        <v>1254.4499999999998</v>
      </c>
      <c r="I4477" s="35">
        <f>E4477/D4477</f>
        <v>0.17999981437743603</v>
      </c>
      <c r="J4477" s="3">
        <v>185003.36</v>
      </c>
      <c r="K4477" s="26">
        <v>6.0999999999999999E-2</v>
      </c>
      <c r="L4477" s="4" t="b">
        <v>0</v>
      </c>
      <c r="M4477" s="4" t="s">
        <v>58</v>
      </c>
      <c r="N4477" s="35">
        <f>'Landed Freight Margin Tool'!$D$4</f>
        <v>0.58708499999999997</v>
      </c>
      <c r="O4477" s="30">
        <f>(MAX($F4477,MIN(0.18*$D4477,$F4477*(1+$N4477))))</f>
        <v>4460.6646000000001</v>
      </c>
      <c r="P4477" s="35">
        <f>O4477/D4477</f>
        <v>0.18</v>
      </c>
    </row>
    <row r="4478" spans="1:16" x14ac:dyDescent="0.3">
      <c r="A4478" s="2">
        <v>44936</v>
      </c>
      <c r="B4478" s="3" t="s">
        <v>18917</v>
      </c>
      <c r="C4478" s="4" t="s">
        <v>18918</v>
      </c>
      <c r="D4478" s="27">
        <v>14017.57</v>
      </c>
      <c r="E4478" s="27">
        <v>2523.16</v>
      </c>
      <c r="F4478" s="27">
        <v>1543.21</v>
      </c>
      <c r="G4478" s="26">
        <f>(E4478-F4478)/E4478</f>
        <v>0.38838202888441475</v>
      </c>
      <c r="H4478" s="27">
        <f>E4478-F4478</f>
        <v>979.94999999999982</v>
      </c>
      <c r="I4478" s="35">
        <f>E4478/D4478</f>
        <v>0.17999981451849356</v>
      </c>
      <c r="J4478" s="3">
        <v>185003.36</v>
      </c>
      <c r="K4478" s="26">
        <v>6.0999999999999999E-2</v>
      </c>
      <c r="L4478" s="4" t="b">
        <v>0</v>
      </c>
      <c r="M4478" s="4" t="s">
        <v>58</v>
      </c>
      <c r="N4478" s="35">
        <f>'Landed Freight Margin Tool'!$D$4</f>
        <v>0.58708499999999997</v>
      </c>
      <c r="O4478" s="30">
        <f>(MAX($F4478,MIN(0.18*$D4478,$F4478*(1+$N4478))))</f>
        <v>2449.2054428500001</v>
      </c>
      <c r="P4478" s="35">
        <f>O4478/D4478</f>
        <v>0.1747239673388469</v>
      </c>
    </row>
    <row r="4479" spans="1:16" x14ac:dyDescent="0.3">
      <c r="A4479" s="2">
        <v>45153</v>
      </c>
      <c r="B4479" s="3" t="s">
        <v>6158</v>
      </c>
      <c r="C4479" s="4" t="s">
        <v>6159</v>
      </c>
      <c r="D4479" s="27">
        <v>11871.79</v>
      </c>
      <c r="E4479" s="27">
        <v>2136.92</v>
      </c>
      <c r="F4479" s="27">
        <v>1588.6</v>
      </c>
      <c r="G4479" s="26">
        <f>(E4479-F4479)/E4479</f>
        <v>0.25659360200662645</v>
      </c>
      <c r="H4479" s="27">
        <f>E4479-F4479</f>
        <v>548.32000000000016</v>
      </c>
      <c r="I4479" s="35">
        <f>E4479/D4479</f>
        <v>0.179999814686749</v>
      </c>
      <c r="J4479" s="3">
        <v>185003.36</v>
      </c>
      <c r="K4479" s="26">
        <v>6.0999999999999999E-2</v>
      </c>
      <c r="L4479" s="4" t="b">
        <v>0</v>
      </c>
      <c r="M4479" s="4" t="s">
        <v>58</v>
      </c>
      <c r="N4479" s="35">
        <f>'Landed Freight Margin Tool'!$D$4</f>
        <v>0.58708499999999997</v>
      </c>
      <c r="O4479" s="30">
        <f>(MAX($F4479,MIN(0.18*$D4479,$F4479*(1+$N4479))))</f>
        <v>2136.9222</v>
      </c>
      <c r="P4479" s="35">
        <f>O4479/D4479</f>
        <v>0.18</v>
      </c>
    </row>
    <row r="4480" spans="1:16" x14ac:dyDescent="0.3">
      <c r="A4480" s="2">
        <v>45205</v>
      </c>
      <c r="B4480" s="3" t="s">
        <v>12374</v>
      </c>
      <c r="C4480" s="4" t="s">
        <v>3069</v>
      </c>
      <c r="D4480" s="27">
        <v>16188.85</v>
      </c>
      <c r="E4480" s="27">
        <v>2913.99</v>
      </c>
      <c r="F4480" s="27">
        <v>2093.36</v>
      </c>
      <c r="G4480" s="26">
        <f>(E4480-F4480)/E4480</f>
        <v>0.28161730136342256</v>
      </c>
      <c r="H4480" s="27">
        <f>E4480-F4480</f>
        <v>820.62999999999965</v>
      </c>
      <c r="I4480" s="35">
        <f>E4480/D4480</f>
        <v>0.17999981468726931</v>
      </c>
      <c r="J4480" s="3">
        <v>185003.36</v>
      </c>
      <c r="K4480" s="26">
        <v>6.0999999999999999E-2</v>
      </c>
      <c r="L4480" s="4" t="b">
        <v>0</v>
      </c>
      <c r="M4480" s="4" t="s">
        <v>58</v>
      </c>
      <c r="N4480" s="35">
        <f>'Landed Freight Margin Tool'!$D$4</f>
        <v>0.58708499999999997</v>
      </c>
      <c r="O4480" s="30">
        <f>(MAX($F4480,MIN(0.18*$D4480,$F4480*(1+$N4480))))</f>
        <v>2913.9929999999999</v>
      </c>
      <c r="P4480" s="35">
        <f>O4480/D4480</f>
        <v>0.18</v>
      </c>
    </row>
    <row r="4481" spans="1:16" x14ac:dyDescent="0.3">
      <c r="A4481" s="2">
        <v>45012</v>
      </c>
      <c r="B4481" s="3" t="s">
        <v>1092</v>
      </c>
      <c r="C4481" s="4" t="s">
        <v>1093</v>
      </c>
      <c r="D4481" s="27">
        <v>18350.63</v>
      </c>
      <c r="E4481" s="27">
        <v>3303.11</v>
      </c>
      <c r="F4481" s="27">
        <v>2046.82</v>
      </c>
      <c r="G4481" s="26">
        <f>(E4481-F4481)/E4481</f>
        <v>0.38033550199660326</v>
      </c>
      <c r="H4481" s="27">
        <f>E4481-F4481</f>
        <v>1256.2900000000002</v>
      </c>
      <c r="I4481" s="35">
        <f>E4481/D4481</f>
        <v>0.17999981472025756</v>
      </c>
      <c r="J4481" s="3">
        <v>185003.36</v>
      </c>
      <c r="K4481" s="26">
        <v>6.0999999999999999E-2</v>
      </c>
      <c r="L4481" s="4" t="b">
        <v>0</v>
      </c>
      <c r="M4481" s="4" t="s">
        <v>58</v>
      </c>
      <c r="N4481" s="35">
        <f>'Landed Freight Margin Tool'!$D$4</f>
        <v>0.58708499999999997</v>
      </c>
      <c r="O4481" s="30">
        <f>(MAX($F4481,MIN(0.18*$D4481,$F4481*(1+$N4481))))</f>
        <v>3248.4773197</v>
      </c>
      <c r="P4481" s="35">
        <f>O4481/D4481</f>
        <v>0.17702265915121168</v>
      </c>
    </row>
    <row r="4482" spans="1:16" x14ac:dyDescent="0.3">
      <c r="A4482" s="2">
        <v>45159</v>
      </c>
      <c r="B4482" s="3" t="s">
        <v>6150</v>
      </c>
      <c r="C4482" s="4" t="s">
        <v>6151</v>
      </c>
      <c r="D4482" s="27">
        <v>22672.19</v>
      </c>
      <c r="E4482" s="27">
        <v>4080.99</v>
      </c>
      <c r="F4482" s="27">
        <v>2265.65</v>
      </c>
      <c r="G4482" s="26">
        <f>(E4482-F4482)/E4482</f>
        <v>0.44482833822185297</v>
      </c>
      <c r="H4482" s="27">
        <f>E4482-F4482</f>
        <v>1815.3399999999997</v>
      </c>
      <c r="I4482" s="35">
        <f>E4482/D4482</f>
        <v>0.17999981475102317</v>
      </c>
      <c r="J4482" s="3">
        <v>185003.36</v>
      </c>
      <c r="K4482" s="26">
        <v>6.0999999999999999E-2</v>
      </c>
      <c r="L4482" s="4" t="b">
        <v>0</v>
      </c>
      <c r="M4482" s="4" t="s">
        <v>58</v>
      </c>
      <c r="N4482" s="35">
        <f>'Landed Freight Margin Tool'!$D$4</f>
        <v>0.58708499999999997</v>
      </c>
      <c r="O4482" s="30">
        <f>(MAX($F4482,MIN(0.18*$D4482,$F4482*(1+$N4482))))</f>
        <v>3595.7791302500004</v>
      </c>
      <c r="P4482" s="35">
        <f>O4482/D4482</f>
        <v>0.15859866780624196</v>
      </c>
    </row>
    <row r="4483" spans="1:16" x14ac:dyDescent="0.3">
      <c r="A4483" s="2">
        <v>45035</v>
      </c>
      <c r="B4483" s="3" t="s">
        <v>19759</v>
      </c>
      <c r="C4483" s="4" t="s">
        <v>19760</v>
      </c>
      <c r="D4483" s="27">
        <v>18356.13</v>
      </c>
      <c r="E4483" s="27">
        <v>3304.1</v>
      </c>
      <c r="F4483" s="27">
        <v>2247.98</v>
      </c>
      <c r="G4483" s="26">
        <f>(E4483-F4483)/E4483</f>
        <v>0.31963923610060224</v>
      </c>
      <c r="H4483" s="27">
        <f>E4483-F4483</f>
        <v>1056.1199999999999</v>
      </c>
      <c r="I4483" s="35">
        <f>E4483/D4483</f>
        <v>0.17999981477577243</v>
      </c>
      <c r="J4483" s="3">
        <v>185003.36</v>
      </c>
      <c r="K4483" s="26">
        <v>6.0999999999999999E-2</v>
      </c>
      <c r="L4483" s="4" t="b">
        <v>0</v>
      </c>
      <c r="M4483" s="4" t="s">
        <v>58</v>
      </c>
      <c r="N4483" s="35">
        <f>'Landed Freight Margin Tool'!$D$4</f>
        <v>0.58708499999999997</v>
      </c>
      <c r="O4483" s="30">
        <f>(MAX($F4483,MIN(0.18*$D4483,$F4483*(1+$N4483))))</f>
        <v>3304.1034</v>
      </c>
      <c r="P4483" s="35">
        <f>O4483/D4483</f>
        <v>0.18</v>
      </c>
    </row>
    <row r="4484" spans="1:16" x14ac:dyDescent="0.3">
      <c r="A4484" s="2">
        <v>45231</v>
      </c>
      <c r="B4484" s="3" t="s">
        <v>17542</v>
      </c>
      <c r="C4484" s="4" t="s">
        <v>17543</v>
      </c>
      <c r="D4484" s="27">
        <v>22676.69</v>
      </c>
      <c r="E4484" s="27">
        <v>4081.8</v>
      </c>
      <c r="F4484" s="27">
        <v>2801.12</v>
      </c>
      <c r="G4484" s="26">
        <f>(E4484-F4484)/E4484</f>
        <v>0.31375373609682011</v>
      </c>
      <c r="H4484" s="27">
        <f>E4484-F4484</f>
        <v>1280.6800000000003</v>
      </c>
      <c r="I4484" s="35">
        <f>E4484/D4484</f>
        <v>0.17999981478778429</v>
      </c>
      <c r="J4484" s="3">
        <v>185003.36</v>
      </c>
      <c r="K4484" s="26">
        <v>6.0999999999999999E-2</v>
      </c>
      <c r="L4484" s="4" t="b">
        <v>0</v>
      </c>
      <c r="M4484" s="4" t="s">
        <v>58</v>
      </c>
      <c r="N4484" s="35">
        <f>'Landed Freight Margin Tool'!$D$4</f>
        <v>0.58708499999999997</v>
      </c>
      <c r="O4484" s="30">
        <f>(MAX($F4484,MIN(0.18*$D4484,$F4484*(1+$N4484))))</f>
        <v>4081.8041999999996</v>
      </c>
      <c r="P4484" s="35">
        <f>O4484/D4484</f>
        <v>0.18</v>
      </c>
    </row>
    <row r="4485" spans="1:16" x14ac:dyDescent="0.3">
      <c r="A4485" s="2">
        <v>44957</v>
      </c>
      <c r="B4485" s="3" t="s">
        <v>12417</v>
      </c>
      <c r="C4485" s="4" t="s">
        <v>12418</v>
      </c>
      <c r="D4485" s="27">
        <v>8641.1200000000008</v>
      </c>
      <c r="E4485" s="27">
        <v>1555.4</v>
      </c>
      <c r="F4485" s="27">
        <v>1012.71</v>
      </c>
      <c r="G4485" s="26">
        <f>(E4485-F4485)/E4485</f>
        <v>0.3489070335604989</v>
      </c>
      <c r="H4485" s="27">
        <f>E4485-F4485</f>
        <v>542.69000000000005</v>
      </c>
      <c r="I4485" s="35">
        <f>E4485/D4485</f>
        <v>0.17999981483881719</v>
      </c>
      <c r="J4485" s="3">
        <v>185003.36</v>
      </c>
      <c r="K4485" s="26">
        <v>6.0999999999999999E-2</v>
      </c>
      <c r="L4485" s="4" t="b">
        <v>0</v>
      </c>
      <c r="M4485" s="4" t="s">
        <v>58</v>
      </c>
      <c r="N4485" s="35">
        <f>'Landed Freight Margin Tool'!$D$4</f>
        <v>0.58708499999999997</v>
      </c>
      <c r="O4485" s="30">
        <f>(MAX($F4485,MIN(0.18*$D4485,$F4485*(1+$N4485))))</f>
        <v>1555.4016000000001</v>
      </c>
      <c r="P4485" s="35">
        <f>O4485/D4485</f>
        <v>0.18</v>
      </c>
    </row>
    <row r="4486" spans="1:16" x14ac:dyDescent="0.3">
      <c r="A4486" s="2">
        <v>44978</v>
      </c>
      <c r="B4486" s="3" t="s">
        <v>23842</v>
      </c>
      <c r="C4486" s="4" t="s">
        <v>23843</v>
      </c>
      <c r="D4486" s="27">
        <v>11891.79</v>
      </c>
      <c r="E4486" s="27">
        <v>2140.52</v>
      </c>
      <c r="F4486" s="27">
        <v>1342.79</v>
      </c>
      <c r="G4486" s="26">
        <f>(E4486-F4486)/E4486</f>
        <v>0.37268047016612788</v>
      </c>
      <c r="H4486" s="27">
        <f>E4486-F4486</f>
        <v>797.73</v>
      </c>
      <c r="I4486" s="35">
        <f>E4486/D4486</f>
        <v>0.17999981499841486</v>
      </c>
      <c r="J4486" s="3">
        <v>185003.36</v>
      </c>
      <c r="K4486" s="26">
        <v>6.0999999999999999E-2</v>
      </c>
      <c r="L4486" s="4" t="b">
        <v>0</v>
      </c>
      <c r="M4486" s="4" t="s">
        <v>58</v>
      </c>
      <c r="N4486" s="35">
        <f>'Landed Freight Margin Tool'!$D$4</f>
        <v>0.58708499999999997</v>
      </c>
      <c r="O4486" s="30">
        <f>(MAX($F4486,MIN(0.18*$D4486,$F4486*(1+$N4486))))</f>
        <v>2131.1218671500001</v>
      </c>
      <c r="P4486" s="35">
        <f>O4486/D4486</f>
        <v>0.17920951069183025</v>
      </c>
    </row>
    <row r="4487" spans="1:16" x14ac:dyDescent="0.3">
      <c r="A4487" s="2">
        <v>45064</v>
      </c>
      <c r="B4487" s="3" t="s">
        <v>8571</v>
      </c>
      <c r="C4487" s="4" t="s">
        <v>8572</v>
      </c>
      <c r="D4487" s="27">
        <v>20557.41</v>
      </c>
      <c r="E4487" s="27">
        <v>3700.33</v>
      </c>
      <c r="F4487" s="27">
        <v>2690.03</v>
      </c>
      <c r="G4487" s="26">
        <f>(E4487-F4487)/E4487</f>
        <v>0.27302970275624061</v>
      </c>
      <c r="H4487" s="27">
        <f>E4487-F4487</f>
        <v>1010.2999999999997</v>
      </c>
      <c r="I4487" s="35">
        <f>E4487/D4487</f>
        <v>0.17999981515181143</v>
      </c>
      <c r="J4487" s="3">
        <v>185003.36</v>
      </c>
      <c r="K4487" s="26">
        <v>6.0999999999999999E-2</v>
      </c>
      <c r="L4487" s="4" t="b">
        <v>0</v>
      </c>
      <c r="M4487" s="4" t="s">
        <v>58</v>
      </c>
      <c r="N4487" s="35">
        <f>'Landed Freight Margin Tool'!$D$4</f>
        <v>0.58708499999999997</v>
      </c>
      <c r="O4487" s="30">
        <f>(MAX($F4487,MIN(0.18*$D4487,$F4487*(1+$N4487))))</f>
        <v>3700.3337999999999</v>
      </c>
      <c r="P4487" s="35">
        <f>O4487/D4487</f>
        <v>0.18</v>
      </c>
    </row>
    <row r="4488" spans="1:16" x14ac:dyDescent="0.3">
      <c r="A4488" s="2">
        <v>45145</v>
      </c>
      <c r="B4488" s="3" t="s">
        <v>24857</v>
      </c>
      <c r="C4488" s="4" t="s">
        <v>24858</v>
      </c>
      <c r="D4488" s="27">
        <v>11927.29</v>
      </c>
      <c r="E4488" s="27">
        <v>2146.91</v>
      </c>
      <c r="F4488" s="27">
        <v>1229.4100000000001</v>
      </c>
      <c r="G4488" s="26">
        <f>(E4488-F4488)/E4488</f>
        <v>0.42735838949932686</v>
      </c>
      <c r="H4488" s="27">
        <f>E4488-F4488</f>
        <v>917.49999999999977</v>
      </c>
      <c r="I4488" s="35">
        <f>E4488/D4488</f>
        <v>0.17999981554904759</v>
      </c>
      <c r="J4488" s="3">
        <v>185003.36</v>
      </c>
      <c r="K4488" s="26">
        <v>6.0999999999999999E-2</v>
      </c>
      <c r="L4488" s="4" t="b">
        <v>0</v>
      </c>
      <c r="M4488" s="4" t="s">
        <v>58</v>
      </c>
      <c r="N4488" s="35">
        <f>'Landed Freight Margin Tool'!$D$4</f>
        <v>0.58708499999999997</v>
      </c>
      <c r="O4488" s="30">
        <f>(MAX($F4488,MIN(0.18*$D4488,$F4488*(1+$N4488))))</f>
        <v>1951.1781698500001</v>
      </c>
      <c r="P4488" s="35">
        <f>O4488/D4488</f>
        <v>0.16358939623753593</v>
      </c>
    </row>
    <row r="4489" spans="1:16" x14ac:dyDescent="0.3">
      <c r="A4489" s="2">
        <v>45029</v>
      </c>
      <c r="B4489" s="3" t="s">
        <v>18180</v>
      </c>
      <c r="C4489" s="4" t="s">
        <v>18181</v>
      </c>
      <c r="D4489" s="27">
        <v>2168.7800000000002</v>
      </c>
      <c r="E4489" s="27">
        <v>390.38</v>
      </c>
      <c r="F4489" s="27">
        <v>288.97000000000003</v>
      </c>
      <c r="G4489" s="26">
        <f>(E4489-F4489)/E4489</f>
        <v>0.25977252933039596</v>
      </c>
      <c r="H4489" s="27">
        <f>E4489-F4489</f>
        <v>101.40999999999997</v>
      </c>
      <c r="I4489" s="35">
        <f>E4489/D4489</f>
        <v>0.17999981556451092</v>
      </c>
      <c r="J4489" s="3">
        <v>185003.36</v>
      </c>
      <c r="K4489" s="26">
        <v>6.0999999999999999E-2</v>
      </c>
      <c r="L4489" s="4" t="b">
        <v>0</v>
      </c>
      <c r="M4489" s="4" t="s">
        <v>58</v>
      </c>
      <c r="N4489" s="35">
        <f>'Landed Freight Margin Tool'!$D$4</f>
        <v>0.58708499999999997</v>
      </c>
      <c r="O4489" s="30">
        <f>(MAX($F4489,MIN(0.18*$D4489,$F4489*(1+$N4489))))</f>
        <v>390.38040000000001</v>
      </c>
      <c r="P4489" s="35">
        <f>O4489/D4489</f>
        <v>0.18</v>
      </c>
    </row>
    <row r="4490" spans="1:16" x14ac:dyDescent="0.3">
      <c r="A4490" s="2">
        <v>45086</v>
      </c>
      <c r="B4490" s="3" t="s">
        <v>24201</v>
      </c>
      <c r="C4490" s="4" t="s">
        <v>24202</v>
      </c>
      <c r="D4490" s="27">
        <v>21695.3</v>
      </c>
      <c r="E4490" s="27">
        <v>3905.15</v>
      </c>
      <c r="F4490" s="27">
        <v>2343.46</v>
      </c>
      <c r="G4490" s="26">
        <f>(E4490-F4490)/E4490</f>
        <v>0.39990525331933474</v>
      </c>
      <c r="H4490" s="27">
        <f>E4490-F4490</f>
        <v>1561.69</v>
      </c>
      <c r="I4490" s="35">
        <f>E4490/D4490</f>
        <v>0.17999981562826972</v>
      </c>
      <c r="J4490" s="3">
        <v>185003.36</v>
      </c>
      <c r="K4490" s="26">
        <v>6.0999999999999999E-2</v>
      </c>
      <c r="L4490" s="4" t="b">
        <v>0</v>
      </c>
      <c r="M4490" s="4" t="s">
        <v>58</v>
      </c>
      <c r="N4490" s="35">
        <f>'Landed Freight Margin Tool'!$D$4</f>
        <v>0.58708499999999997</v>
      </c>
      <c r="O4490" s="30">
        <f>(MAX($F4490,MIN(0.18*$D4490,$F4490*(1+$N4490))))</f>
        <v>3719.2702141000004</v>
      </c>
      <c r="P4490" s="35">
        <f>O4490/D4490</f>
        <v>0.17143207119053439</v>
      </c>
    </row>
    <row r="4491" spans="1:16" x14ac:dyDescent="0.3">
      <c r="A4491" s="2">
        <v>45126</v>
      </c>
      <c r="B4491" s="3" t="s">
        <v>7114</v>
      </c>
      <c r="C4491" s="4" t="s">
        <v>7115</v>
      </c>
      <c r="D4491" s="27">
        <v>18445.13</v>
      </c>
      <c r="E4491" s="27">
        <v>3320.12</v>
      </c>
      <c r="F4491" s="27">
        <v>2282.0100000000002</v>
      </c>
      <c r="G4491" s="26">
        <f>(E4491-F4491)/E4491</f>
        <v>0.31267243352649893</v>
      </c>
      <c r="H4491" s="27">
        <f>E4491-F4491</f>
        <v>1038.1099999999997</v>
      </c>
      <c r="I4491" s="35">
        <f>E4491/D4491</f>
        <v>0.17999981566950191</v>
      </c>
      <c r="J4491" s="3">
        <v>185003.36</v>
      </c>
      <c r="K4491" s="26">
        <v>6.0999999999999999E-2</v>
      </c>
      <c r="L4491" s="4" t="b">
        <v>0</v>
      </c>
      <c r="M4491" s="4" t="s">
        <v>58</v>
      </c>
      <c r="N4491" s="35">
        <f>'Landed Freight Margin Tool'!$D$4</f>
        <v>0.58708499999999997</v>
      </c>
      <c r="O4491" s="30">
        <f>(MAX($F4491,MIN(0.18*$D4491,$F4491*(1+$N4491))))</f>
        <v>3320.1233999999999</v>
      </c>
      <c r="P4491" s="35">
        <f>O4491/D4491</f>
        <v>0.18</v>
      </c>
    </row>
    <row r="4492" spans="1:16" x14ac:dyDescent="0.3">
      <c r="A4492" s="2">
        <v>45271</v>
      </c>
      <c r="B4492" s="3" t="s">
        <v>20721</v>
      </c>
      <c r="C4492" s="4" t="s">
        <v>20722</v>
      </c>
      <c r="D4492" s="27">
        <v>7596.23</v>
      </c>
      <c r="E4492" s="27">
        <v>1367.32</v>
      </c>
      <c r="F4492" s="27">
        <v>908.38</v>
      </c>
      <c r="G4492" s="26">
        <f>(E4492-F4492)/E4492</f>
        <v>0.33564929935933063</v>
      </c>
      <c r="H4492" s="27">
        <f>E4492-F4492</f>
        <v>458.93999999999994</v>
      </c>
      <c r="I4492" s="35">
        <f>E4492/D4492</f>
        <v>0.17999981569805021</v>
      </c>
      <c r="J4492" s="3">
        <v>185003.36</v>
      </c>
      <c r="K4492" s="26">
        <v>6.0999999999999999E-2</v>
      </c>
      <c r="L4492" s="4" t="b">
        <v>0</v>
      </c>
      <c r="M4492" s="4" t="s">
        <v>58</v>
      </c>
      <c r="N4492" s="35">
        <f>'Landed Freight Margin Tool'!$D$4</f>
        <v>0.58708499999999997</v>
      </c>
      <c r="O4492" s="30">
        <f>(MAX($F4492,MIN(0.18*$D4492,$F4492*(1+$N4492))))</f>
        <v>1367.3213999999998</v>
      </c>
      <c r="P4492" s="35">
        <f>O4492/D4492</f>
        <v>0.18</v>
      </c>
    </row>
    <row r="4493" spans="1:16" x14ac:dyDescent="0.3">
      <c r="A4493" s="2">
        <v>45205</v>
      </c>
      <c r="B4493" s="3" t="s">
        <v>7059</v>
      </c>
      <c r="C4493" s="4" t="s">
        <v>7060</v>
      </c>
      <c r="D4493" s="27">
        <v>24976.47</v>
      </c>
      <c r="E4493" s="27">
        <v>4495.76</v>
      </c>
      <c r="F4493" s="27">
        <v>3186.68</v>
      </c>
      <c r="G4493" s="26">
        <f>(E4493-F4493)/E4493</f>
        <v>0.29118102389807293</v>
      </c>
      <c r="H4493" s="27">
        <f>E4493-F4493</f>
        <v>1309.0800000000004</v>
      </c>
      <c r="I4493" s="35">
        <f>E4493/D4493</f>
        <v>0.17999981582665606</v>
      </c>
      <c r="J4493" s="3">
        <v>185003.36</v>
      </c>
      <c r="K4493" s="26">
        <v>6.0999999999999999E-2</v>
      </c>
      <c r="L4493" s="4" t="b">
        <v>0</v>
      </c>
      <c r="M4493" s="4" t="s">
        <v>58</v>
      </c>
      <c r="N4493" s="35">
        <f>'Landed Freight Margin Tool'!$D$4</f>
        <v>0.58708499999999997</v>
      </c>
      <c r="O4493" s="30">
        <f>(MAX($F4493,MIN(0.18*$D4493,$F4493*(1+$N4493))))</f>
        <v>4495.7646000000004</v>
      </c>
      <c r="P4493" s="35">
        <f>O4493/D4493</f>
        <v>0.18000000000000002</v>
      </c>
    </row>
    <row r="4494" spans="1:16" x14ac:dyDescent="0.3">
      <c r="A4494" s="2">
        <v>45215</v>
      </c>
      <c r="B4494" s="3" t="s">
        <v>19777</v>
      </c>
      <c r="C4494" s="4" t="s">
        <v>19778</v>
      </c>
      <c r="D4494" s="27">
        <v>17375.240000000002</v>
      </c>
      <c r="E4494" s="27">
        <v>3127.54</v>
      </c>
      <c r="F4494" s="27">
        <v>2813.79</v>
      </c>
      <c r="G4494" s="26">
        <f>(E4494-F4494)/E4494</f>
        <v>0.1003184611547734</v>
      </c>
      <c r="H4494" s="27">
        <f>E4494-F4494</f>
        <v>313.75</v>
      </c>
      <c r="I4494" s="35">
        <f>E4494/D4494</f>
        <v>0.17999981582988203</v>
      </c>
      <c r="J4494" s="3">
        <v>185003.36</v>
      </c>
      <c r="K4494" s="26">
        <v>6.0999999999999999E-2</v>
      </c>
      <c r="L4494" s="4" t="b">
        <v>0</v>
      </c>
      <c r="M4494" s="4" t="s">
        <v>58</v>
      </c>
      <c r="N4494" s="35">
        <f>'Landed Freight Margin Tool'!$D$4</f>
        <v>0.58708499999999997</v>
      </c>
      <c r="O4494" s="30">
        <f>(MAX($F4494,MIN(0.18*$D4494,$F4494*(1+$N4494))))</f>
        <v>3127.5432000000001</v>
      </c>
      <c r="P4494" s="35">
        <f>O4494/D4494</f>
        <v>0.18</v>
      </c>
    </row>
    <row r="4495" spans="1:16" x14ac:dyDescent="0.3">
      <c r="A4495" s="2">
        <v>45188</v>
      </c>
      <c r="B4495" s="3" t="s">
        <v>9463</v>
      </c>
      <c r="C4495" s="4" t="s">
        <v>9464</v>
      </c>
      <c r="D4495" s="27">
        <v>10867.4</v>
      </c>
      <c r="E4495" s="27">
        <v>1956.13</v>
      </c>
      <c r="F4495" s="27">
        <v>1198.49</v>
      </c>
      <c r="G4495" s="26">
        <f>(E4495-F4495)/E4495</f>
        <v>0.387315771446683</v>
      </c>
      <c r="H4495" s="27">
        <f>E4495-F4495</f>
        <v>757.6400000000001</v>
      </c>
      <c r="I4495" s="35">
        <f>E4495/D4495</f>
        <v>0.17999981596333992</v>
      </c>
      <c r="J4495" s="3">
        <v>185003.36</v>
      </c>
      <c r="K4495" s="26">
        <v>6.0999999999999999E-2</v>
      </c>
      <c r="L4495" s="4" t="b">
        <v>0</v>
      </c>
      <c r="M4495" s="4" t="s">
        <v>58</v>
      </c>
      <c r="N4495" s="35">
        <f>'Landed Freight Margin Tool'!$D$4</f>
        <v>0.58708499999999997</v>
      </c>
      <c r="O4495" s="30">
        <f>(MAX($F4495,MIN(0.18*$D4495,$F4495*(1+$N4495))))</f>
        <v>1902.1055016500002</v>
      </c>
      <c r="P4495" s="35">
        <f>O4495/D4495</f>
        <v>0.17502857184331122</v>
      </c>
    </row>
    <row r="4496" spans="1:16" x14ac:dyDescent="0.3">
      <c r="A4496" s="2">
        <v>44952</v>
      </c>
      <c r="B4496" s="3" t="s">
        <v>9395</v>
      </c>
      <c r="C4496" s="4" t="s">
        <v>9396</v>
      </c>
      <c r="D4496" s="27">
        <v>22840.69</v>
      </c>
      <c r="E4496" s="27">
        <v>4111.32</v>
      </c>
      <c r="F4496" s="27">
        <v>2749.55</v>
      </c>
      <c r="G4496" s="26">
        <f>(E4496-F4496)/E4496</f>
        <v>0.33122452156485011</v>
      </c>
      <c r="H4496" s="27">
        <f>E4496-F4496</f>
        <v>1361.7699999999995</v>
      </c>
      <c r="I4496" s="35">
        <f>E4496/D4496</f>
        <v>0.17999981611763918</v>
      </c>
      <c r="J4496" s="3">
        <v>185003.36</v>
      </c>
      <c r="K4496" s="26">
        <v>6.0999999999999999E-2</v>
      </c>
      <c r="L4496" s="4" t="b">
        <v>0</v>
      </c>
      <c r="M4496" s="4" t="s">
        <v>58</v>
      </c>
      <c r="N4496" s="35">
        <f>'Landed Freight Margin Tool'!$D$4</f>
        <v>0.58708499999999997</v>
      </c>
      <c r="O4496" s="30">
        <f>(MAX($F4496,MIN(0.18*$D4496,$F4496*(1+$N4496))))</f>
        <v>4111.3242</v>
      </c>
      <c r="P4496" s="35">
        <f>O4496/D4496</f>
        <v>0.18000000000000002</v>
      </c>
    </row>
    <row r="4497" spans="1:16" x14ac:dyDescent="0.3">
      <c r="A4497" s="2">
        <v>45276</v>
      </c>
      <c r="B4497" s="3" t="s">
        <v>8205</v>
      </c>
      <c r="C4497" s="4" t="s">
        <v>8206</v>
      </c>
      <c r="D4497" s="27">
        <v>20676.41</v>
      </c>
      <c r="E4497" s="27">
        <v>3721.75</v>
      </c>
      <c r="F4497" s="27">
        <v>2344.02</v>
      </c>
      <c r="G4497" s="26">
        <f>(E4497-F4497)/E4497</f>
        <v>0.37018338147376906</v>
      </c>
      <c r="H4497" s="27">
        <f>E4497-F4497</f>
        <v>1377.73</v>
      </c>
      <c r="I4497" s="35">
        <f>E4497/D4497</f>
        <v>0.17999981621567768</v>
      </c>
      <c r="J4497" s="3">
        <v>185003.36</v>
      </c>
      <c r="K4497" s="26">
        <v>6.0999999999999999E-2</v>
      </c>
      <c r="L4497" s="4" t="b">
        <v>0</v>
      </c>
      <c r="M4497" s="4" t="s">
        <v>58</v>
      </c>
      <c r="N4497" s="35">
        <f>'Landed Freight Margin Tool'!$D$4</f>
        <v>0.58708499999999997</v>
      </c>
      <c r="O4497" s="30">
        <f>(MAX($F4497,MIN(0.18*$D4497,$F4497*(1+$N4497))))</f>
        <v>3720.1589817000004</v>
      </c>
      <c r="P4497" s="35">
        <f>O4497/D4497</f>
        <v>0.1799228677367106</v>
      </c>
    </row>
    <row r="4498" spans="1:16" x14ac:dyDescent="0.3">
      <c r="A4498" s="2">
        <v>45125</v>
      </c>
      <c r="B4498" s="3" t="s">
        <v>17471</v>
      </c>
      <c r="C4498" s="4" t="s">
        <v>17472</v>
      </c>
      <c r="D4498" s="27">
        <v>22857.69</v>
      </c>
      <c r="E4498" s="27">
        <v>4114.38</v>
      </c>
      <c r="F4498" s="27">
        <v>2219.21</v>
      </c>
      <c r="G4498" s="26">
        <f>(E4498-F4498)/E4498</f>
        <v>0.46062104132335857</v>
      </c>
      <c r="H4498" s="27">
        <f>E4498-F4498</f>
        <v>1895.17</v>
      </c>
      <c r="I4498" s="35">
        <f>E4498/D4498</f>
        <v>0.17999981625439843</v>
      </c>
      <c r="J4498" s="3">
        <v>185003.36</v>
      </c>
      <c r="K4498" s="26">
        <v>6.0999999999999999E-2</v>
      </c>
      <c r="L4498" s="4" t="b">
        <v>0</v>
      </c>
      <c r="M4498" s="4" t="s">
        <v>58</v>
      </c>
      <c r="N4498" s="35">
        <f>'Landed Freight Margin Tool'!$D$4</f>
        <v>0.58708499999999997</v>
      </c>
      <c r="O4498" s="30">
        <f>(MAX($F4498,MIN(0.18*$D4498,$F4498*(1+$N4498))))</f>
        <v>3522.0749028500004</v>
      </c>
      <c r="P4498" s="35">
        <f>O4498/D4498</f>
        <v>0.15408708854000561</v>
      </c>
    </row>
    <row r="4499" spans="1:16" x14ac:dyDescent="0.3">
      <c r="A4499" s="2">
        <v>45028</v>
      </c>
      <c r="B4499" s="3" t="s">
        <v>14563</v>
      </c>
      <c r="C4499" s="4" t="s">
        <v>14564</v>
      </c>
      <c r="D4499" s="27">
        <v>21769.8</v>
      </c>
      <c r="E4499" s="27">
        <v>3918.56</v>
      </c>
      <c r="F4499" s="27">
        <v>2458.81</v>
      </c>
      <c r="G4499" s="26">
        <f>(E4499-F4499)/E4499</f>
        <v>0.37252204891592833</v>
      </c>
      <c r="H4499" s="27">
        <f>E4499-F4499</f>
        <v>1459.75</v>
      </c>
      <c r="I4499" s="35">
        <f>E4499/D4499</f>
        <v>0.17999981625922148</v>
      </c>
      <c r="J4499" s="3">
        <v>185003.36</v>
      </c>
      <c r="K4499" s="26">
        <v>6.0999999999999999E-2</v>
      </c>
      <c r="L4499" s="4" t="b">
        <v>0</v>
      </c>
      <c r="M4499" s="4" t="s">
        <v>58</v>
      </c>
      <c r="N4499" s="35">
        <f>'Landed Freight Margin Tool'!$D$4</f>
        <v>0.58708499999999997</v>
      </c>
      <c r="O4499" s="30">
        <f>(MAX($F4499,MIN(0.18*$D4499,$F4499*(1+$N4499))))</f>
        <v>3902.34046885</v>
      </c>
      <c r="P4499" s="35">
        <f>O4499/D4499</f>
        <v>0.17925476893908074</v>
      </c>
    </row>
    <row r="4500" spans="1:16" x14ac:dyDescent="0.3">
      <c r="A4500" s="2">
        <v>45006</v>
      </c>
      <c r="B4500" s="3" t="s">
        <v>1932</v>
      </c>
      <c r="C4500" s="4" t="s">
        <v>1933</v>
      </c>
      <c r="D4500" s="27">
        <v>8711.1200000000008</v>
      </c>
      <c r="E4500" s="27">
        <v>1568</v>
      </c>
      <c r="F4500" s="27">
        <v>989.22</v>
      </c>
      <c r="G4500" s="26">
        <f>(E4500-F4500)/E4500</f>
        <v>0.36911989795918365</v>
      </c>
      <c r="H4500" s="27">
        <f>E4500-F4500</f>
        <v>578.78</v>
      </c>
      <c r="I4500" s="35">
        <f>E4500/D4500</f>
        <v>0.17999981632671802</v>
      </c>
      <c r="J4500" s="3">
        <v>185003.36</v>
      </c>
      <c r="K4500" s="26">
        <v>6.0999999999999999E-2</v>
      </c>
      <c r="L4500" s="4" t="b">
        <v>0</v>
      </c>
      <c r="M4500" s="4" t="s">
        <v>58</v>
      </c>
      <c r="N4500" s="35">
        <f>'Landed Freight Margin Tool'!$D$4</f>
        <v>0.58708499999999997</v>
      </c>
      <c r="O4500" s="30">
        <f>(MAX($F4500,MIN(0.18*$D4500,$F4500*(1+$N4500))))</f>
        <v>1568.0016000000001</v>
      </c>
      <c r="P4500" s="35">
        <f>O4500/D4500</f>
        <v>0.18</v>
      </c>
    </row>
    <row r="4501" spans="1:16" x14ac:dyDescent="0.3">
      <c r="A4501" s="2">
        <v>45107</v>
      </c>
      <c r="B4501" s="3" t="s">
        <v>1910</v>
      </c>
      <c r="C4501" s="4" t="s">
        <v>1911</v>
      </c>
      <c r="D4501" s="27">
        <v>8711.6200000000008</v>
      </c>
      <c r="E4501" s="27">
        <v>1568.09</v>
      </c>
      <c r="F4501" s="27">
        <v>1153.06</v>
      </c>
      <c r="G4501" s="26">
        <f>(E4501-F4501)/E4501</f>
        <v>0.26467230834964828</v>
      </c>
      <c r="H4501" s="27">
        <f>E4501-F4501</f>
        <v>415.03</v>
      </c>
      <c r="I4501" s="35">
        <f>E4501/D4501</f>
        <v>0.17999981633725987</v>
      </c>
      <c r="J4501" s="3">
        <v>185003.36</v>
      </c>
      <c r="K4501" s="26">
        <v>6.0999999999999999E-2</v>
      </c>
      <c r="L4501" s="4" t="b">
        <v>0</v>
      </c>
      <c r="M4501" s="4" t="s">
        <v>58</v>
      </c>
      <c r="N4501" s="35">
        <f>'Landed Freight Margin Tool'!$D$4</f>
        <v>0.58708499999999997</v>
      </c>
      <c r="O4501" s="30">
        <f>(MAX($F4501,MIN(0.18*$D4501,$F4501*(1+$N4501))))</f>
        <v>1568.0916000000002</v>
      </c>
      <c r="P4501" s="35">
        <f>O4501/D4501</f>
        <v>0.18</v>
      </c>
    </row>
    <row r="4502" spans="1:16" x14ac:dyDescent="0.3">
      <c r="A4502" s="2">
        <v>45092</v>
      </c>
      <c r="B4502" s="3" t="s">
        <v>16368</v>
      </c>
      <c r="C4502" s="4" t="s">
        <v>16369</v>
      </c>
      <c r="D4502" s="27">
        <v>18526.63</v>
      </c>
      <c r="E4502" s="27">
        <v>3334.79</v>
      </c>
      <c r="F4502" s="27">
        <v>1097.1600000000001</v>
      </c>
      <c r="G4502" s="26">
        <f>(E4502-F4502)/E4502</f>
        <v>0.67099577484639217</v>
      </c>
      <c r="H4502" s="27">
        <f>E4502-F4502</f>
        <v>2237.63</v>
      </c>
      <c r="I4502" s="35">
        <f>E4502/D4502</f>
        <v>0.17999981648038524</v>
      </c>
      <c r="J4502" s="3">
        <v>185003.36</v>
      </c>
      <c r="K4502" s="26">
        <v>6.0999999999999999E-2</v>
      </c>
      <c r="L4502" s="4" t="b">
        <v>0</v>
      </c>
      <c r="M4502" s="4" t="s">
        <v>58</v>
      </c>
      <c r="N4502" s="35">
        <f>'Landed Freight Margin Tool'!$D$4</f>
        <v>0.58708499999999997</v>
      </c>
      <c r="O4502" s="30">
        <f>(MAX($F4502,MIN(0.18*$D4502,$F4502*(1+$N4502))))</f>
        <v>1741.2861786000003</v>
      </c>
      <c r="P4502" s="35">
        <f>O4502/D4502</f>
        <v>9.3988284895849927E-2</v>
      </c>
    </row>
    <row r="4503" spans="1:16" x14ac:dyDescent="0.3">
      <c r="A4503" s="2">
        <v>45162</v>
      </c>
      <c r="B4503" s="3" t="s">
        <v>14326</v>
      </c>
      <c r="C4503" s="4" t="s">
        <v>14327</v>
      </c>
      <c r="D4503" s="27">
        <v>22901.19</v>
      </c>
      <c r="E4503" s="27">
        <v>4122.21</v>
      </c>
      <c r="F4503" s="27">
        <v>2996.01</v>
      </c>
      <c r="G4503" s="26">
        <f>(E4503-F4503)/E4503</f>
        <v>0.27320296636998109</v>
      </c>
      <c r="H4503" s="27">
        <f>E4503-F4503</f>
        <v>1126.1999999999998</v>
      </c>
      <c r="I4503" s="35">
        <f>E4503/D4503</f>
        <v>0.17999981660341668</v>
      </c>
      <c r="J4503" s="3">
        <v>185003.36</v>
      </c>
      <c r="K4503" s="26">
        <v>6.0999999999999999E-2</v>
      </c>
      <c r="L4503" s="4" t="b">
        <v>0</v>
      </c>
      <c r="M4503" s="4" t="s">
        <v>58</v>
      </c>
      <c r="N4503" s="35">
        <f>'Landed Freight Margin Tool'!$D$4</f>
        <v>0.58708499999999997</v>
      </c>
      <c r="O4503" s="30">
        <f>(MAX($F4503,MIN(0.18*$D4503,$F4503*(1+$N4503))))</f>
        <v>4122.2141999999994</v>
      </c>
      <c r="P4503" s="35">
        <f>O4503/D4503</f>
        <v>0.18</v>
      </c>
    </row>
    <row r="4504" spans="1:16" x14ac:dyDescent="0.3">
      <c r="A4504" s="2">
        <v>45097</v>
      </c>
      <c r="B4504" s="3" t="s">
        <v>1916</v>
      </c>
      <c r="C4504" s="4" t="s">
        <v>1917</v>
      </c>
      <c r="D4504" s="27">
        <v>14186.57</v>
      </c>
      <c r="E4504" s="27">
        <v>2553.58</v>
      </c>
      <c r="F4504" s="27">
        <v>1690.65</v>
      </c>
      <c r="G4504" s="26">
        <f>(E4504-F4504)/E4504</f>
        <v>0.33792949506183473</v>
      </c>
      <c r="H4504" s="27">
        <f>E4504-F4504</f>
        <v>862.92999999999984</v>
      </c>
      <c r="I4504" s="35">
        <f>E4504/D4504</f>
        <v>0.1799998167280745</v>
      </c>
      <c r="J4504" s="3">
        <v>185003.36</v>
      </c>
      <c r="K4504" s="26">
        <v>6.0999999999999999E-2</v>
      </c>
      <c r="L4504" s="4" t="b">
        <v>0</v>
      </c>
      <c r="M4504" s="4" t="s">
        <v>58</v>
      </c>
      <c r="N4504" s="35">
        <f>'Landed Freight Margin Tool'!$D$4</f>
        <v>0.58708499999999997</v>
      </c>
      <c r="O4504" s="30">
        <f>(MAX($F4504,MIN(0.18*$D4504,$F4504*(1+$N4504))))</f>
        <v>2553.5825999999997</v>
      </c>
      <c r="P4504" s="35">
        <f>O4504/D4504</f>
        <v>0.18</v>
      </c>
    </row>
    <row r="4505" spans="1:16" x14ac:dyDescent="0.3">
      <c r="A4505" s="2">
        <v>45208</v>
      </c>
      <c r="B4505" s="3" t="s">
        <v>2859</v>
      </c>
      <c r="C4505" s="4" t="s">
        <v>2860</v>
      </c>
      <c r="D4505" s="27">
        <v>16375.35</v>
      </c>
      <c r="E4505" s="27">
        <v>2947.56</v>
      </c>
      <c r="F4505" s="27">
        <v>2027.39</v>
      </c>
      <c r="G4505" s="26">
        <f>(E4505-F4505)/E4505</f>
        <v>0.31218024399842575</v>
      </c>
      <c r="H4505" s="27">
        <f>E4505-F4505</f>
        <v>920.16999999999985</v>
      </c>
      <c r="I4505" s="35">
        <f>E4505/D4505</f>
        <v>0.17999981679780888</v>
      </c>
      <c r="J4505" s="3">
        <v>185003.36</v>
      </c>
      <c r="K4505" s="26">
        <v>6.0999999999999999E-2</v>
      </c>
      <c r="L4505" s="4" t="b">
        <v>0</v>
      </c>
      <c r="M4505" s="4" t="s">
        <v>58</v>
      </c>
      <c r="N4505" s="35">
        <f>'Landed Freight Margin Tool'!$D$4</f>
        <v>0.58708499999999997</v>
      </c>
      <c r="O4505" s="30">
        <f>(MAX($F4505,MIN(0.18*$D4505,$F4505*(1+$N4505))))</f>
        <v>2947.5630000000001</v>
      </c>
      <c r="P4505" s="35">
        <f>O4505/D4505</f>
        <v>0.18</v>
      </c>
    </row>
    <row r="4506" spans="1:16" x14ac:dyDescent="0.3">
      <c r="A4506" s="2">
        <v>45156</v>
      </c>
      <c r="B4506" s="3" t="s">
        <v>20990</v>
      </c>
      <c r="C4506" s="4" t="s">
        <v>13818</v>
      </c>
      <c r="D4506" s="27">
        <v>16382.35</v>
      </c>
      <c r="E4506" s="27">
        <v>2948.82</v>
      </c>
      <c r="F4506" s="27">
        <v>1882.52</v>
      </c>
      <c r="G4506" s="26">
        <f>(E4506-F4506)/E4506</f>
        <v>0.36160226802585443</v>
      </c>
      <c r="H4506" s="27">
        <f>E4506-F4506</f>
        <v>1066.3000000000002</v>
      </c>
      <c r="I4506" s="35">
        <f>E4506/D4506</f>
        <v>0.17999981687608921</v>
      </c>
      <c r="J4506" s="3">
        <v>185003.36</v>
      </c>
      <c r="K4506" s="26">
        <v>6.0999999999999999E-2</v>
      </c>
      <c r="L4506" s="4" t="b">
        <v>0</v>
      </c>
      <c r="M4506" s="4" t="s">
        <v>58</v>
      </c>
      <c r="N4506" s="35">
        <f>'Landed Freight Margin Tool'!$D$4</f>
        <v>0.58708499999999997</v>
      </c>
      <c r="O4506" s="30">
        <f>(MAX($F4506,MIN(0.18*$D4506,$F4506*(1+$N4506))))</f>
        <v>2948.8229999999999</v>
      </c>
      <c r="P4506" s="35">
        <f>O4506/D4506</f>
        <v>0.18</v>
      </c>
    </row>
    <row r="4507" spans="1:16" x14ac:dyDescent="0.3">
      <c r="A4507" s="2">
        <v>45268</v>
      </c>
      <c r="B4507" s="3" t="s">
        <v>12630</v>
      </c>
      <c r="C4507" s="4" t="s">
        <v>12631</v>
      </c>
      <c r="D4507" s="27">
        <v>22963.69</v>
      </c>
      <c r="E4507" s="27">
        <v>4133.46</v>
      </c>
      <c r="F4507" s="27">
        <v>2582.52</v>
      </c>
      <c r="G4507" s="26">
        <f>(E4507-F4507)/E4507</f>
        <v>0.37521592080242705</v>
      </c>
      <c r="H4507" s="27">
        <f>E4507-F4507</f>
        <v>1550.94</v>
      </c>
      <c r="I4507" s="35">
        <f>E4507/D4507</f>
        <v>0.17999981710256496</v>
      </c>
      <c r="J4507" s="3">
        <v>185003.36</v>
      </c>
      <c r="K4507" s="26">
        <v>6.0999999999999999E-2</v>
      </c>
      <c r="L4507" s="4" t="b">
        <v>0</v>
      </c>
      <c r="M4507" s="4" t="s">
        <v>58</v>
      </c>
      <c r="N4507" s="35">
        <f>'Landed Freight Margin Tool'!$D$4</f>
        <v>0.58708499999999997</v>
      </c>
      <c r="O4507" s="30">
        <f>(MAX($F4507,MIN(0.18*$D4507,$F4507*(1+$N4507))))</f>
        <v>4098.6787542000002</v>
      </c>
      <c r="P4507" s="35">
        <f>O4507/D4507</f>
        <v>0.17848519790155679</v>
      </c>
    </row>
    <row r="4508" spans="1:16" x14ac:dyDescent="0.3">
      <c r="A4508" s="2">
        <v>45016</v>
      </c>
      <c r="B4508" s="3" t="s">
        <v>13980</v>
      </c>
      <c r="C4508" s="4" t="s">
        <v>13981</v>
      </c>
      <c r="D4508" s="27">
        <v>21887.8</v>
      </c>
      <c r="E4508" s="27">
        <v>3939.8</v>
      </c>
      <c r="F4508" s="27">
        <v>2574.04</v>
      </c>
      <c r="G4508" s="26">
        <f>(E4508-F4508)/E4508</f>
        <v>0.34665719072034118</v>
      </c>
      <c r="H4508" s="27">
        <f>E4508-F4508</f>
        <v>1365.7600000000002</v>
      </c>
      <c r="I4508" s="35">
        <f>E4508/D4508</f>
        <v>0.17999981724979214</v>
      </c>
      <c r="J4508" s="3">
        <v>185003.36</v>
      </c>
      <c r="K4508" s="26">
        <v>6.0999999999999999E-2</v>
      </c>
      <c r="L4508" s="4" t="b">
        <v>0</v>
      </c>
      <c r="M4508" s="4" t="s">
        <v>58</v>
      </c>
      <c r="N4508" s="35">
        <f>'Landed Freight Margin Tool'!$D$4</f>
        <v>0.58708499999999997</v>
      </c>
      <c r="O4508" s="30">
        <f>(MAX($F4508,MIN(0.18*$D4508,$F4508*(1+$N4508))))</f>
        <v>3939.8039999999996</v>
      </c>
      <c r="P4508" s="35">
        <f>O4508/D4508</f>
        <v>0.18</v>
      </c>
    </row>
    <row r="4509" spans="1:16" x14ac:dyDescent="0.3">
      <c r="A4509" s="2">
        <v>45138</v>
      </c>
      <c r="B4509" s="3" t="s">
        <v>14781</v>
      </c>
      <c r="C4509" s="4" t="s">
        <v>14782</v>
      </c>
      <c r="D4509" s="27">
        <v>16419.349999999999</v>
      </c>
      <c r="E4509" s="27">
        <v>2955.48</v>
      </c>
      <c r="F4509" s="27">
        <v>1563.65</v>
      </c>
      <c r="G4509" s="26">
        <f>(E4509-F4509)/E4509</f>
        <v>0.47093196367425932</v>
      </c>
      <c r="H4509" s="27">
        <f>E4509-F4509</f>
        <v>1391.83</v>
      </c>
      <c r="I4509" s="35">
        <f>E4509/D4509</f>
        <v>0.17999981728874775</v>
      </c>
      <c r="J4509" s="3">
        <v>185003.36</v>
      </c>
      <c r="K4509" s="26">
        <v>6.0999999999999999E-2</v>
      </c>
      <c r="L4509" s="4" t="b">
        <v>0</v>
      </c>
      <c r="M4509" s="4" t="s">
        <v>58</v>
      </c>
      <c r="N4509" s="35">
        <f>'Landed Freight Margin Tool'!$D$4</f>
        <v>0.58708499999999997</v>
      </c>
      <c r="O4509" s="30">
        <f>(MAX($F4509,MIN(0.18*$D4509,$F4509*(1+$N4509))))</f>
        <v>2481.6454602500003</v>
      </c>
      <c r="P4509" s="35">
        <f>O4509/D4509</f>
        <v>0.15114151657952357</v>
      </c>
    </row>
    <row r="4510" spans="1:16" x14ac:dyDescent="0.3">
      <c r="A4510" s="2">
        <v>45201</v>
      </c>
      <c r="B4510" s="3" t="s">
        <v>7426</v>
      </c>
      <c r="C4510" s="4" t="s">
        <v>7427</v>
      </c>
      <c r="D4510" s="27">
        <v>18610.13</v>
      </c>
      <c r="E4510" s="27">
        <v>3349.82</v>
      </c>
      <c r="F4510" s="27">
        <v>2005.68</v>
      </c>
      <c r="G4510" s="26">
        <f>(E4510-F4510)/E4510</f>
        <v>0.40125738099360564</v>
      </c>
      <c r="H4510" s="27">
        <f>E4510-F4510</f>
        <v>1344.14</v>
      </c>
      <c r="I4510" s="35">
        <f>E4510/D4510</f>
        <v>0.17999981730380174</v>
      </c>
      <c r="J4510" s="3">
        <v>185003.36</v>
      </c>
      <c r="K4510" s="26">
        <v>6.0999999999999999E-2</v>
      </c>
      <c r="L4510" s="4" t="b">
        <v>0</v>
      </c>
      <c r="M4510" s="4" t="s">
        <v>58</v>
      </c>
      <c r="N4510" s="35">
        <f>'Landed Freight Margin Tool'!$D$4</f>
        <v>0.58708499999999997</v>
      </c>
      <c r="O4510" s="30">
        <f>(MAX($F4510,MIN(0.18*$D4510,$F4510*(1+$N4510))))</f>
        <v>3183.1846428000003</v>
      </c>
      <c r="P4510" s="35">
        <f>O4510/D4510</f>
        <v>0.17104580369938308</v>
      </c>
    </row>
    <row r="4511" spans="1:16" x14ac:dyDescent="0.3">
      <c r="A4511" s="2">
        <v>45184</v>
      </c>
      <c r="B4511" s="3" t="s">
        <v>17362</v>
      </c>
      <c r="C4511" s="4" t="s">
        <v>16726</v>
      </c>
      <c r="D4511" s="27">
        <v>13138.18</v>
      </c>
      <c r="E4511" s="27">
        <v>2364.87</v>
      </c>
      <c r="F4511" s="27">
        <v>1531.41</v>
      </c>
      <c r="G4511" s="26">
        <f>(E4511-F4511)/E4511</f>
        <v>0.35243374900100211</v>
      </c>
      <c r="H4511" s="27">
        <f>E4511-F4511</f>
        <v>833.45999999999981</v>
      </c>
      <c r="I4511" s="35">
        <f>E4511/D4511</f>
        <v>0.17999981732629633</v>
      </c>
      <c r="J4511" s="3">
        <v>185003.36</v>
      </c>
      <c r="K4511" s="26">
        <v>6.0999999999999999E-2</v>
      </c>
      <c r="L4511" s="4" t="b">
        <v>0</v>
      </c>
      <c r="M4511" s="4" t="s">
        <v>58</v>
      </c>
      <c r="N4511" s="35">
        <f>'Landed Freight Margin Tool'!$D$4</f>
        <v>0.58708499999999997</v>
      </c>
      <c r="O4511" s="30">
        <f>(MAX($F4511,MIN(0.18*$D4511,$F4511*(1+$N4511))))</f>
        <v>2364.8723999999997</v>
      </c>
      <c r="P4511" s="35">
        <f>O4511/D4511</f>
        <v>0.17999999999999997</v>
      </c>
    </row>
    <row r="4512" spans="1:16" x14ac:dyDescent="0.3">
      <c r="A4512" s="2">
        <v>45048</v>
      </c>
      <c r="B4512" s="3" t="s">
        <v>9016</v>
      </c>
      <c r="C4512" s="4" t="s">
        <v>9017</v>
      </c>
      <c r="D4512" s="27">
        <v>15334.96</v>
      </c>
      <c r="E4512" s="27">
        <v>2760.29</v>
      </c>
      <c r="F4512" s="27">
        <v>1776.17</v>
      </c>
      <c r="G4512" s="26">
        <f>(E4512-F4512)/E4512</f>
        <v>0.35652775614156479</v>
      </c>
      <c r="H4512" s="27">
        <f>E4512-F4512</f>
        <v>984.11999999999989</v>
      </c>
      <c r="I4512" s="35">
        <f>E4512/D4512</f>
        <v>0.1799998174106747</v>
      </c>
      <c r="J4512" s="3">
        <v>185003.36</v>
      </c>
      <c r="K4512" s="26">
        <v>6.0999999999999999E-2</v>
      </c>
      <c r="L4512" s="4" t="b">
        <v>0</v>
      </c>
      <c r="M4512" s="4" t="s">
        <v>58</v>
      </c>
      <c r="N4512" s="35">
        <f>'Landed Freight Margin Tool'!$D$4</f>
        <v>0.58708499999999997</v>
      </c>
      <c r="O4512" s="30">
        <f>(MAX($F4512,MIN(0.18*$D4512,$F4512*(1+$N4512))))</f>
        <v>2760.2927999999997</v>
      </c>
      <c r="P4512" s="35">
        <f>O4512/D4512</f>
        <v>0.18</v>
      </c>
    </row>
    <row r="4513" spans="1:16" x14ac:dyDescent="0.3">
      <c r="A4513" s="2">
        <v>45170</v>
      </c>
      <c r="B4513" s="3" t="s">
        <v>21294</v>
      </c>
      <c r="C4513" s="4" t="s">
        <v>21295</v>
      </c>
      <c r="D4513" s="27">
        <v>17531.240000000002</v>
      </c>
      <c r="E4513" s="27">
        <v>3155.62</v>
      </c>
      <c r="F4513" s="27">
        <v>1704.29</v>
      </c>
      <c r="G4513" s="26">
        <f>(E4513-F4513)/E4513</f>
        <v>0.4599191284121662</v>
      </c>
      <c r="H4513" s="27">
        <f>E4513-F4513</f>
        <v>1451.33</v>
      </c>
      <c r="I4513" s="35">
        <f>E4513/D4513</f>
        <v>0.17999981746870156</v>
      </c>
      <c r="J4513" s="3">
        <v>185003.36</v>
      </c>
      <c r="K4513" s="26">
        <v>6.0999999999999999E-2</v>
      </c>
      <c r="L4513" s="4" t="b">
        <v>0</v>
      </c>
      <c r="M4513" s="4" t="s">
        <v>58</v>
      </c>
      <c r="N4513" s="35">
        <f>'Landed Freight Margin Tool'!$D$4</f>
        <v>0.58708499999999997</v>
      </c>
      <c r="O4513" s="30">
        <f>(MAX($F4513,MIN(0.18*$D4513,$F4513*(1+$N4513))))</f>
        <v>2704.85309465</v>
      </c>
      <c r="P4513" s="35">
        <f>O4513/D4513</f>
        <v>0.15428760855763768</v>
      </c>
    </row>
    <row r="4514" spans="1:16" x14ac:dyDescent="0.3">
      <c r="A4514" s="2">
        <v>45223</v>
      </c>
      <c r="B4514" s="3" t="s">
        <v>12196</v>
      </c>
      <c r="C4514" s="4" t="s">
        <v>12197</v>
      </c>
      <c r="D4514" s="27">
        <v>19730.52</v>
      </c>
      <c r="E4514" s="27">
        <v>3551.49</v>
      </c>
      <c r="F4514" s="27">
        <v>1979.11</v>
      </c>
      <c r="G4514" s="26">
        <f>(E4514-F4514)/E4514</f>
        <v>0.44273811836722049</v>
      </c>
      <c r="H4514" s="27">
        <f>E4514-F4514</f>
        <v>1572.3799999999999</v>
      </c>
      <c r="I4514" s="35">
        <f>E4514/D4514</f>
        <v>0.17999981754155489</v>
      </c>
      <c r="J4514" s="3">
        <v>185003.36</v>
      </c>
      <c r="K4514" s="26">
        <v>6.0999999999999999E-2</v>
      </c>
      <c r="L4514" s="4" t="b">
        <v>0</v>
      </c>
      <c r="M4514" s="4" t="s">
        <v>58</v>
      </c>
      <c r="N4514" s="35">
        <f>'Landed Freight Margin Tool'!$D$4</f>
        <v>0.58708499999999997</v>
      </c>
      <c r="O4514" s="30">
        <f>(MAX($F4514,MIN(0.18*$D4514,$F4514*(1+$N4514))))</f>
        <v>3141.0157943499999</v>
      </c>
      <c r="P4514" s="35">
        <f>O4514/D4514</f>
        <v>0.15919579384375068</v>
      </c>
    </row>
    <row r="4515" spans="1:16" x14ac:dyDescent="0.3">
      <c r="A4515" s="2">
        <v>45100</v>
      </c>
      <c r="B4515" s="3" t="s">
        <v>15311</v>
      </c>
      <c r="C4515" s="4" t="s">
        <v>12663</v>
      </c>
      <c r="D4515" s="27">
        <v>24118.58</v>
      </c>
      <c r="E4515" s="27">
        <v>4341.34</v>
      </c>
      <c r="F4515" s="27">
        <v>2189.66</v>
      </c>
      <c r="G4515" s="26">
        <f>(E4515-F4515)/E4515</f>
        <v>0.49562577453044454</v>
      </c>
      <c r="H4515" s="27">
        <f>E4515-F4515</f>
        <v>2151.6800000000003</v>
      </c>
      <c r="I4515" s="35">
        <f>E4515/D4515</f>
        <v>0.1799998175680326</v>
      </c>
      <c r="J4515" s="3">
        <v>185003.36</v>
      </c>
      <c r="K4515" s="26">
        <v>6.0999999999999999E-2</v>
      </c>
      <c r="L4515" s="4" t="b">
        <v>0</v>
      </c>
      <c r="M4515" s="4" t="s">
        <v>58</v>
      </c>
      <c r="N4515" s="35">
        <f>'Landed Freight Margin Tool'!$D$4</f>
        <v>0.58708499999999997</v>
      </c>
      <c r="O4515" s="30">
        <f>(MAX($F4515,MIN(0.18*$D4515,$F4515*(1+$N4515))))</f>
        <v>3475.1765411000001</v>
      </c>
      <c r="P4515" s="35">
        <f>O4515/D4515</f>
        <v>0.14408711213927189</v>
      </c>
    </row>
    <row r="4516" spans="1:16" x14ac:dyDescent="0.3">
      <c r="A4516" s="2">
        <v>45154</v>
      </c>
      <c r="B4516" s="3" t="s">
        <v>21976</v>
      </c>
      <c r="C4516" s="4" t="s">
        <v>21977</v>
      </c>
      <c r="D4516" s="27">
        <v>14263.07</v>
      </c>
      <c r="E4516" s="27">
        <v>2567.35</v>
      </c>
      <c r="F4516" s="27">
        <v>1495.33</v>
      </c>
      <c r="G4516" s="26">
        <f>(E4516-F4516)/E4516</f>
        <v>0.41755896157516509</v>
      </c>
      <c r="H4516" s="27">
        <f>E4516-F4516</f>
        <v>1072.02</v>
      </c>
      <c r="I4516" s="35">
        <f>E4516/D4516</f>
        <v>0.17999981771105378</v>
      </c>
      <c r="J4516" s="3">
        <v>185003.36</v>
      </c>
      <c r="K4516" s="26">
        <v>6.0999999999999999E-2</v>
      </c>
      <c r="L4516" s="4" t="b">
        <v>0</v>
      </c>
      <c r="M4516" s="4" t="s">
        <v>58</v>
      </c>
      <c r="N4516" s="35">
        <f>'Landed Freight Margin Tool'!$D$4</f>
        <v>0.58708499999999997</v>
      </c>
      <c r="O4516" s="30">
        <f>(MAX($F4516,MIN(0.18*$D4516,$F4516*(1+$N4516))))</f>
        <v>2373.2158130500002</v>
      </c>
      <c r="P4516" s="35">
        <f>O4516/D4516</f>
        <v>0.16638884987944391</v>
      </c>
    </row>
    <row r="4517" spans="1:16" x14ac:dyDescent="0.3">
      <c r="A4517" s="2">
        <v>44965</v>
      </c>
      <c r="B4517" s="3" t="s">
        <v>18131</v>
      </c>
      <c r="C4517" s="4" t="s">
        <v>18132</v>
      </c>
      <c r="D4517" s="27">
        <v>24150.080000000002</v>
      </c>
      <c r="E4517" s="27">
        <v>4347.01</v>
      </c>
      <c r="F4517" s="27">
        <v>2271.87</v>
      </c>
      <c r="G4517" s="26">
        <f>(E4517-F4517)/E4517</f>
        <v>0.47737180268736445</v>
      </c>
      <c r="H4517" s="27">
        <f>E4517-F4517</f>
        <v>2075.1400000000003</v>
      </c>
      <c r="I4517" s="35">
        <f>E4517/D4517</f>
        <v>0.17999981780598656</v>
      </c>
      <c r="J4517" s="3">
        <v>185003.36</v>
      </c>
      <c r="K4517" s="26">
        <v>6.0999999999999999E-2</v>
      </c>
      <c r="L4517" s="4" t="b">
        <v>0</v>
      </c>
      <c r="M4517" s="4" t="s">
        <v>58</v>
      </c>
      <c r="N4517" s="35">
        <f>'Landed Freight Margin Tool'!$D$4</f>
        <v>0.58708499999999997</v>
      </c>
      <c r="O4517" s="30">
        <f>(MAX($F4517,MIN(0.18*$D4517,$F4517*(1+$N4517))))</f>
        <v>3605.6507989500001</v>
      </c>
      <c r="P4517" s="35">
        <f>O4517/D4517</f>
        <v>0.14930181593394307</v>
      </c>
    </row>
    <row r="4518" spans="1:16" x14ac:dyDescent="0.3">
      <c r="A4518" s="2">
        <v>44936</v>
      </c>
      <c r="B4518" s="3" t="s">
        <v>4758</v>
      </c>
      <c r="C4518" s="4" t="s">
        <v>4759</v>
      </c>
      <c r="D4518" s="27">
        <v>12077.29</v>
      </c>
      <c r="E4518" s="27">
        <v>2173.91</v>
      </c>
      <c r="F4518" s="27">
        <v>1289.17</v>
      </c>
      <c r="G4518" s="26">
        <f>(E4518-F4518)/E4518</f>
        <v>0.40698096977335763</v>
      </c>
      <c r="H4518" s="27">
        <f>E4518-F4518</f>
        <v>884.73999999999978</v>
      </c>
      <c r="I4518" s="35">
        <f>E4518/D4518</f>
        <v>0.1799998178399293</v>
      </c>
      <c r="J4518" s="3">
        <v>185003.36</v>
      </c>
      <c r="K4518" s="26">
        <v>6.0999999999999999E-2</v>
      </c>
      <c r="L4518" s="4" t="b">
        <v>0</v>
      </c>
      <c r="M4518" s="4" t="s">
        <v>58</v>
      </c>
      <c r="N4518" s="35">
        <f>'Landed Freight Margin Tool'!$D$4</f>
        <v>0.58708499999999997</v>
      </c>
      <c r="O4518" s="30">
        <f>(MAX($F4518,MIN(0.18*$D4518,$F4518*(1+$N4518))))</f>
        <v>2046.0223694500003</v>
      </c>
      <c r="P4518" s="35">
        <f>O4518/D4518</f>
        <v>0.16941071792181855</v>
      </c>
    </row>
    <row r="4519" spans="1:16" x14ac:dyDescent="0.3">
      <c r="A4519" s="2">
        <v>44984</v>
      </c>
      <c r="B4519" s="3" t="s">
        <v>9215</v>
      </c>
      <c r="C4519" s="4" t="s">
        <v>9216</v>
      </c>
      <c r="D4519" s="27">
        <v>21993.3</v>
      </c>
      <c r="E4519" s="27">
        <v>3958.79</v>
      </c>
      <c r="F4519" s="27">
        <v>1376.83</v>
      </c>
      <c r="G4519" s="26">
        <f>(E4519-F4519)/E4519</f>
        <v>0.65220938721174904</v>
      </c>
      <c r="H4519" s="27">
        <f>E4519-F4519</f>
        <v>2581.96</v>
      </c>
      <c r="I4519" s="35">
        <f>E4519/D4519</f>
        <v>0.17999981812642943</v>
      </c>
      <c r="J4519" s="3">
        <v>185003.36</v>
      </c>
      <c r="K4519" s="26">
        <v>6.0999999999999999E-2</v>
      </c>
      <c r="L4519" s="4" t="b">
        <v>0</v>
      </c>
      <c r="M4519" s="4" t="s">
        <v>58</v>
      </c>
      <c r="N4519" s="35">
        <f>'Landed Freight Margin Tool'!$D$4</f>
        <v>0.58708499999999997</v>
      </c>
      <c r="O4519" s="30">
        <f>(MAX($F4519,MIN(0.18*$D4519,$F4519*(1+$N4519))))</f>
        <v>2185.1462405500001</v>
      </c>
      <c r="P4519" s="35">
        <f>O4519/D4519</f>
        <v>9.9355087256118912E-2</v>
      </c>
    </row>
    <row r="4520" spans="1:16" x14ac:dyDescent="0.3">
      <c r="A4520" s="2">
        <v>45273</v>
      </c>
      <c r="B4520" s="3" t="s">
        <v>13734</v>
      </c>
      <c r="C4520" s="4" t="s">
        <v>13735</v>
      </c>
      <c r="D4520" s="27">
        <v>23101.19</v>
      </c>
      <c r="E4520" s="27">
        <v>4158.21</v>
      </c>
      <c r="F4520" s="27">
        <v>2291.73</v>
      </c>
      <c r="G4520" s="26">
        <f>(E4520-F4520)/E4520</f>
        <v>0.44886621887783446</v>
      </c>
      <c r="H4520" s="27">
        <f>E4520-F4520</f>
        <v>1866.48</v>
      </c>
      <c r="I4520" s="35">
        <f>E4520/D4520</f>
        <v>0.1799998181911841</v>
      </c>
      <c r="J4520" s="3">
        <v>185003.36</v>
      </c>
      <c r="K4520" s="26">
        <v>6.0999999999999999E-2</v>
      </c>
      <c r="L4520" s="4" t="b">
        <v>0</v>
      </c>
      <c r="M4520" s="4" t="s">
        <v>58</v>
      </c>
      <c r="N4520" s="35">
        <f>'Landed Freight Margin Tool'!$D$4</f>
        <v>0.58708499999999997</v>
      </c>
      <c r="O4520" s="30">
        <f>(MAX($F4520,MIN(0.18*$D4520,$F4520*(1+$N4520))))</f>
        <v>3637.1703070500002</v>
      </c>
      <c r="P4520" s="35">
        <f>O4520/D4520</f>
        <v>0.1574451492347364</v>
      </c>
    </row>
    <row r="4521" spans="1:16" x14ac:dyDescent="0.3">
      <c r="A4521" s="2">
        <v>45124</v>
      </c>
      <c r="B4521" s="3" t="s">
        <v>18491</v>
      </c>
      <c r="C4521" s="4" t="s">
        <v>18492</v>
      </c>
      <c r="D4521" s="27">
        <v>13205.18</v>
      </c>
      <c r="E4521" s="27">
        <v>2376.9299999999998</v>
      </c>
      <c r="F4521" s="27">
        <v>1276.72</v>
      </c>
      <c r="G4521" s="26">
        <f>(E4521-F4521)/E4521</f>
        <v>0.46287017287004661</v>
      </c>
      <c r="H4521" s="27">
        <f>E4521-F4521</f>
        <v>1100.2099999999998</v>
      </c>
      <c r="I4521" s="35">
        <f>E4521/D4521</f>
        <v>0.17999981825314004</v>
      </c>
      <c r="J4521" s="3">
        <v>185003.36</v>
      </c>
      <c r="K4521" s="26">
        <v>6.0999999999999999E-2</v>
      </c>
      <c r="L4521" s="4" t="b">
        <v>0</v>
      </c>
      <c r="M4521" s="4" t="s">
        <v>58</v>
      </c>
      <c r="N4521" s="35">
        <f>'Landed Freight Margin Tool'!$D$4</f>
        <v>0.58708499999999997</v>
      </c>
      <c r="O4521" s="30">
        <f>(MAX($F4521,MIN(0.18*$D4521,$F4521*(1+$N4521))))</f>
        <v>2026.2631612000002</v>
      </c>
      <c r="P4521" s="35">
        <f>O4521/D4521</f>
        <v>0.15344456957042615</v>
      </c>
    </row>
    <row r="4522" spans="1:16" x14ac:dyDescent="0.3">
      <c r="A4522" s="2">
        <v>45194</v>
      </c>
      <c r="B4522" s="3" t="s">
        <v>17011</v>
      </c>
      <c r="C4522" s="4" t="s">
        <v>17012</v>
      </c>
      <c r="D4522" s="27">
        <v>12104.79</v>
      </c>
      <c r="E4522" s="27">
        <v>2178.86</v>
      </c>
      <c r="F4522" s="27">
        <v>1976.43</v>
      </c>
      <c r="G4522" s="26">
        <f>(E4522-F4522)/E4522</f>
        <v>9.2906382236582458E-2</v>
      </c>
      <c r="H4522" s="27">
        <f>E4522-F4522</f>
        <v>202.43000000000006</v>
      </c>
      <c r="I4522" s="35">
        <f>E4522/D4522</f>
        <v>0.17999981825376565</v>
      </c>
      <c r="J4522" s="3">
        <v>185003.36</v>
      </c>
      <c r="K4522" s="26">
        <v>6.0999999999999999E-2</v>
      </c>
      <c r="L4522" s="4" t="b">
        <v>0</v>
      </c>
      <c r="M4522" s="4" t="s">
        <v>58</v>
      </c>
      <c r="N4522" s="35">
        <f>'Landed Freight Margin Tool'!$D$4</f>
        <v>0.58708499999999997</v>
      </c>
      <c r="O4522" s="30">
        <f>(MAX($F4522,MIN(0.18*$D4522,$F4522*(1+$N4522))))</f>
        <v>2178.8622</v>
      </c>
      <c r="P4522" s="35">
        <f>O4522/D4522</f>
        <v>0.18</v>
      </c>
    </row>
    <row r="4523" spans="1:16" x14ac:dyDescent="0.3">
      <c r="A4523" s="2">
        <v>44938</v>
      </c>
      <c r="B4523" s="3" t="s">
        <v>11796</v>
      </c>
      <c r="C4523" s="4" t="s">
        <v>11797</v>
      </c>
      <c r="D4523" s="27">
        <v>20932.91</v>
      </c>
      <c r="E4523" s="27">
        <v>3767.92</v>
      </c>
      <c r="F4523" s="27">
        <v>2193.31</v>
      </c>
      <c r="G4523" s="26">
        <f>(E4523-F4523)/E4523</f>
        <v>0.41789899997876817</v>
      </c>
      <c r="H4523" s="27">
        <f>E4523-F4523</f>
        <v>1574.6100000000001</v>
      </c>
      <c r="I4523" s="35">
        <f>E4523/D4523</f>
        <v>0.17999981846766647</v>
      </c>
      <c r="J4523" s="3">
        <v>185003.36</v>
      </c>
      <c r="K4523" s="26">
        <v>6.0999999999999999E-2</v>
      </c>
      <c r="L4523" s="4" t="b">
        <v>0</v>
      </c>
      <c r="M4523" s="4" t="s">
        <v>58</v>
      </c>
      <c r="N4523" s="35">
        <f>'Landed Freight Margin Tool'!$D$4</f>
        <v>0.58708499999999997</v>
      </c>
      <c r="O4523" s="30">
        <f>(MAX($F4523,MIN(0.18*$D4523,$F4523*(1+$N4523))))</f>
        <v>3480.9694013500002</v>
      </c>
      <c r="P4523" s="35">
        <f>O4523/D4523</f>
        <v>0.16629171010385083</v>
      </c>
    </row>
    <row r="4524" spans="1:16" x14ac:dyDescent="0.3">
      <c r="A4524" s="2">
        <v>45278</v>
      </c>
      <c r="B4524" s="3" t="s">
        <v>19467</v>
      </c>
      <c r="C4524" s="4" t="s">
        <v>111</v>
      </c>
      <c r="D4524" s="27">
        <v>19844.52</v>
      </c>
      <c r="E4524" s="27">
        <v>3572.01</v>
      </c>
      <c r="F4524" s="27">
        <v>2141.48</v>
      </c>
      <c r="G4524" s="26">
        <f>(E4524-F4524)/E4524</f>
        <v>0.40048320133482274</v>
      </c>
      <c r="H4524" s="27">
        <f>E4524-F4524</f>
        <v>1430.5300000000002</v>
      </c>
      <c r="I4524" s="35">
        <f>E4524/D4524</f>
        <v>0.17999981858971648</v>
      </c>
      <c r="J4524" s="3">
        <v>185003.36</v>
      </c>
      <c r="K4524" s="26">
        <v>6.0999999999999999E-2</v>
      </c>
      <c r="L4524" s="4" t="b">
        <v>0</v>
      </c>
      <c r="M4524" s="4" t="s">
        <v>58</v>
      </c>
      <c r="N4524" s="35">
        <f>'Landed Freight Margin Tool'!$D$4</f>
        <v>0.58708499999999997</v>
      </c>
      <c r="O4524" s="30">
        <f>(MAX($F4524,MIN(0.18*$D4524,$F4524*(1+$N4524))))</f>
        <v>3398.7107858000004</v>
      </c>
      <c r="P4524" s="35">
        <f>O4524/D4524</f>
        <v>0.17126696870471045</v>
      </c>
    </row>
    <row r="4525" spans="1:16" x14ac:dyDescent="0.3">
      <c r="A4525" s="2">
        <v>45127</v>
      </c>
      <c r="B4525" s="3" t="s">
        <v>17441</v>
      </c>
      <c r="C4525" s="4" t="s">
        <v>17442</v>
      </c>
      <c r="D4525" s="27">
        <v>13247.68</v>
      </c>
      <c r="E4525" s="27">
        <v>2384.58</v>
      </c>
      <c r="F4525" s="27">
        <v>1639.52</v>
      </c>
      <c r="G4525" s="26">
        <f>(E4525-F4525)/E4525</f>
        <v>0.31244915247129473</v>
      </c>
      <c r="H4525" s="27">
        <f>E4525-F4525</f>
        <v>745.06</v>
      </c>
      <c r="I4525" s="35">
        <f>E4525/D4525</f>
        <v>0.17999981883620375</v>
      </c>
      <c r="J4525" s="3">
        <v>185003.36</v>
      </c>
      <c r="K4525" s="26">
        <v>6.0999999999999999E-2</v>
      </c>
      <c r="L4525" s="4" t="b">
        <v>0</v>
      </c>
      <c r="M4525" s="4" t="s">
        <v>58</v>
      </c>
      <c r="N4525" s="35">
        <f>'Landed Freight Margin Tool'!$D$4</f>
        <v>0.58708499999999997</v>
      </c>
      <c r="O4525" s="30">
        <f>(MAX($F4525,MIN(0.18*$D4525,$F4525*(1+$N4525))))</f>
        <v>2384.5823999999998</v>
      </c>
      <c r="P4525" s="35">
        <f>O4525/D4525</f>
        <v>0.17999999999999997</v>
      </c>
    </row>
    <row r="4526" spans="1:16" x14ac:dyDescent="0.3">
      <c r="A4526" s="2">
        <v>45117</v>
      </c>
      <c r="B4526" s="3" t="s">
        <v>10368</v>
      </c>
      <c r="C4526" s="4" t="s">
        <v>10310</v>
      </c>
      <c r="D4526" s="27">
        <v>11045.9</v>
      </c>
      <c r="E4526" s="27">
        <v>1988.26</v>
      </c>
      <c r="F4526" s="27">
        <v>1221.8399999999999</v>
      </c>
      <c r="G4526" s="26">
        <f>(E4526-F4526)/E4526</f>
        <v>0.38547272489513446</v>
      </c>
      <c r="H4526" s="27">
        <f>E4526-F4526</f>
        <v>766.42000000000007</v>
      </c>
      <c r="I4526" s="35">
        <f>E4526/D4526</f>
        <v>0.17999981893734326</v>
      </c>
      <c r="J4526" s="3">
        <v>185003.36</v>
      </c>
      <c r="K4526" s="26">
        <v>6.0999999999999999E-2</v>
      </c>
      <c r="L4526" s="4" t="b">
        <v>0</v>
      </c>
      <c r="M4526" s="4" t="s">
        <v>58</v>
      </c>
      <c r="N4526" s="35">
        <f>'Landed Freight Margin Tool'!$D$4</f>
        <v>0.58708499999999997</v>
      </c>
      <c r="O4526" s="30">
        <f>(MAX($F4526,MIN(0.18*$D4526,$F4526*(1+$N4526))))</f>
        <v>1939.1639364</v>
      </c>
      <c r="P4526" s="35">
        <f>O4526/D4526</f>
        <v>0.17555508708208475</v>
      </c>
    </row>
    <row r="4527" spans="1:16" x14ac:dyDescent="0.3">
      <c r="A4527" s="2">
        <v>45196</v>
      </c>
      <c r="B4527" s="3" t="s">
        <v>5152</v>
      </c>
      <c r="C4527" s="4" t="s">
        <v>5153</v>
      </c>
      <c r="D4527" s="27">
        <v>9945.51</v>
      </c>
      <c r="E4527" s="27">
        <v>1790.19</v>
      </c>
      <c r="F4527" s="27">
        <v>1099.52</v>
      </c>
      <c r="G4527" s="26">
        <f>(E4527-F4527)/E4527</f>
        <v>0.38580821030169987</v>
      </c>
      <c r="H4527" s="27">
        <f>E4527-F4527</f>
        <v>690.67000000000007</v>
      </c>
      <c r="I4527" s="35">
        <f>E4527/D4527</f>
        <v>0.17999981901380624</v>
      </c>
      <c r="J4527" s="3">
        <v>185003.36</v>
      </c>
      <c r="K4527" s="26">
        <v>6.0999999999999999E-2</v>
      </c>
      <c r="L4527" s="4" t="b">
        <v>0</v>
      </c>
      <c r="M4527" s="4" t="s">
        <v>58</v>
      </c>
      <c r="N4527" s="35">
        <f>'Landed Freight Margin Tool'!$D$4</f>
        <v>0.58708499999999997</v>
      </c>
      <c r="O4527" s="30">
        <f>(MAX($F4527,MIN(0.18*$D4527,$F4527*(1+$N4527))))</f>
        <v>1745.0316992</v>
      </c>
      <c r="P4527" s="35">
        <f>O4527/D4527</f>
        <v>0.17545924735885843</v>
      </c>
    </row>
    <row r="4528" spans="1:16" x14ac:dyDescent="0.3">
      <c r="A4528" s="2">
        <v>45099</v>
      </c>
      <c r="B4528" s="3" t="s">
        <v>4879</v>
      </c>
      <c r="C4528" s="4" t="s">
        <v>4880</v>
      </c>
      <c r="D4528" s="27">
        <v>23221.19</v>
      </c>
      <c r="E4528" s="27">
        <v>4179.8100000000004</v>
      </c>
      <c r="F4528" s="27">
        <v>2786.54</v>
      </c>
      <c r="G4528" s="26">
        <f>(E4528-F4528)/E4528</f>
        <v>0.33333333333333343</v>
      </c>
      <c r="H4528" s="27">
        <f>E4528-F4528</f>
        <v>1393.2700000000004</v>
      </c>
      <c r="I4528" s="35">
        <f>E4528/D4528</f>
        <v>0.17999981913071642</v>
      </c>
      <c r="J4528" s="3">
        <v>185003.36</v>
      </c>
      <c r="K4528" s="26">
        <v>6.0999999999999999E-2</v>
      </c>
      <c r="L4528" s="4" t="b">
        <v>0</v>
      </c>
      <c r="M4528" s="4" t="s">
        <v>58</v>
      </c>
      <c r="N4528" s="35">
        <f>'Landed Freight Margin Tool'!$D$4</f>
        <v>0.58708499999999997</v>
      </c>
      <c r="O4528" s="30">
        <f>(MAX($F4528,MIN(0.18*$D4528,$F4528*(1+$N4528))))</f>
        <v>4179.8141999999998</v>
      </c>
      <c r="P4528" s="35">
        <f>O4528/D4528</f>
        <v>0.18</v>
      </c>
    </row>
    <row r="4529" spans="1:16" x14ac:dyDescent="0.3">
      <c r="A4529" s="2">
        <v>45077</v>
      </c>
      <c r="B4529" s="3" t="s">
        <v>4600</v>
      </c>
      <c r="C4529" s="4" t="s">
        <v>4601</v>
      </c>
      <c r="D4529" s="27">
        <v>16588.849999999999</v>
      </c>
      <c r="E4529" s="27">
        <v>2985.99</v>
      </c>
      <c r="F4529" s="27">
        <v>1828.49</v>
      </c>
      <c r="G4529" s="26">
        <f>(E4529-F4529)/E4529</f>
        <v>0.38764362908114219</v>
      </c>
      <c r="H4529" s="27">
        <f>E4529-F4529</f>
        <v>1157.4999999999998</v>
      </c>
      <c r="I4529" s="35">
        <f>E4529/D4529</f>
        <v>0.17999981915563767</v>
      </c>
      <c r="J4529" s="3">
        <v>185003.36</v>
      </c>
      <c r="K4529" s="26">
        <v>6.0999999999999999E-2</v>
      </c>
      <c r="L4529" s="4" t="b">
        <v>0</v>
      </c>
      <c r="M4529" s="4" t="s">
        <v>58</v>
      </c>
      <c r="N4529" s="35">
        <f>'Landed Freight Margin Tool'!$D$4</f>
        <v>0.58708499999999997</v>
      </c>
      <c r="O4529" s="30">
        <f>(MAX($F4529,MIN(0.18*$D4529,$F4529*(1+$N4529))))</f>
        <v>2901.96905165</v>
      </c>
      <c r="P4529" s="35">
        <f>O4529/D4529</f>
        <v>0.17493491421346266</v>
      </c>
    </row>
    <row r="4530" spans="1:16" x14ac:dyDescent="0.3">
      <c r="A4530" s="2">
        <v>45126</v>
      </c>
      <c r="B4530" s="3" t="s">
        <v>2297</v>
      </c>
      <c r="C4530" s="4" t="s">
        <v>2298</v>
      </c>
      <c r="D4530" s="27">
        <v>18816.63</v>
      </c>
      <c r="E4530" s="27">
        <v>3386.99</v>
      </c>
      <c r="F4530" s="27">
        <v>1889.2</v>
      </c>
      <c r="G4530" s="26">
        <f>(E4530-F4530)/E4530</f>
        <v>0.44221860708180416</v>
      </c>
      <c r="H4530" s="27">
        <f>E4530-F4530</f>
        <v>1497.7899999999997</v>
      </c>
      <c r="I4530" s="35">
        <f>E4530/D4530</f>
        <v>0.17999981930877099</v>
      </c>
      <c r="J4530" s="3">
        <v>185003.36</v>
      </c>
      <c r="K4530" s="26">
        <v>6.0999999999999999E-2</v>
      </c>
      <c r="L4530" s="4" t="b">
        <v>0</v>
      </c>
      <c r="M4530" s="4" t="s">
        <v>58</v>
      </c>
      <c r="N4530" s="35">
        <f>'Landed Freight Margin Tool'!$D$4</f>
        <v>0.58708499999999997</v>
      </c>
      <c r="O4530" s="30">
        <f>(MAX($F4530,MIN(0.18*$D4530,$F4530*(1+$N4530))))</f>
        <v>2998.3209820000002</v>
      </c>
      <c r="P4530" s="35">
        <f>O4530/D4530</f>
        <v>0.15934420680004868</v>
      </c>
    </row>
    <row r="4531" spans="1:16" x14ac:dyDescent="0.3">
      <c r="A4531" s="2">
        <v>44962</v>
      </c>
      <c r="B4531" s="3" t="s">
        <v>6327</v>
      </c>
      <c r="C4531" s="4" t="s">
        <v>6328</v>
      </c>
      <c r="D4531" s="27">
        <v>22155.8</v>
      </c>
      <c r="E4531" s="27">
        <v>3988.04</v>
      </c>
      <c r="F4531" s="27">
        <v>2552.63</v>
      </c>
      <c r="G4531" s="26">
        <f>(E4531-F4531)/E4531</f>
        <v>0.35992868677345258</v>
      </c>
      <c r="H4531" s="27">
        <f>E4531-F4531</f>
        <v>1435.4099999999999</v>
      </c>
      <c r="I4531" s="35">
        <f>E4531/D4531</f>
        <v>0.17999981946036703</v>
      </c>
      <c r="J4531" s="3">
        <v>185003.36</v>
      </c>
      <c r="K4531" s="26">
        <v>6.0999999999999999E-2</v>
      </c>
      <c r="L4531" s="4" t="b">
        <v>0</v>
      </c>
      <c r="M4531" s="4" t="s">
        <v>58</v>
      </c>
      <c r="N4531" s="35">
        <f>'Landed Freight Margin Tool'!$D$4</f>
        <v>0.58708499999999997</v>
      </c>
      <c r="O4531" s="30">
        <f>(MAX($F4531,MIN(0.18*$D4531,$F4531*(1+$N4531))))</f>
        <v>3988.0439999999999</v>
      </c>
      <c r="P4531" s="35">
        <f>O4531/D4531</f>
        <v>0.18</v>
      </c>
    </row>
    <row r="4532" spans="1:16" x14ac:dyDescent="0.3">
      <c r="A4532" s="2">
        <v>45051</v>
      </c>
      <c r="B4532" s="3" t="s">
        <v>3299</v>
      </c>
      <c r="C4532" s="4" t="s">
        <v>3300</v>
      </c>
      <c r="D4532" s="27">
        <v>21048.41</v>
      </c>
      <c r="E4532" s="27">
        <v>3788.71</v>
      </c>
      <c r="F4532" s="27">
        <v>2392.9</v>
      </c>
      <c r="G4532" s="26">
        <f>(E4532-F4532)/E4532</f>
        <v>0.36841299545227796</v>
      </c>
      <c r="H4532" s="27">
        <f>E4532-F4532</f>
        <v>1395.81</v>
      </c>
      <c r="I4532" s="35">
        <f>E4532/D4532</f>
        <v>0.17999981946379798</v>
      </c>
      <c r="J4532" s="3">
        <v>185003.36</v>
      </c>
      <c r="K4532" s="26">
        <v>6.0999999999999999E-2</v>
      </c>
      <c r="L4532" s="4" t="b">
        <v>0</v>
      </c>
      <c r="M4532" s="4" t="s">
        <v>58</v>
      </c>
      <c r="N4532" s="35">
        <f>'Landed Freight Margin Tool'!$D$4</f>
        <v>0.58708499999999997</v>
      </c>
      <c r="O4532" s="30">
        <f>(MAX($F4532,MIN(0.18*$D4532,$F4532*(1+$N4532))))</f>
        <v>3788.7138</v>
      </c>
      <c r="P4532" s="35">
        <f>O4532/D4532</f>
        <v>0.18</v>
      </c>
    </row>
    <row r="4533" spans="1:16" x14ac:dyDescent="0.3">
      <c r="A4533" s="2">
        <v>45082</v>
      </c>
      <c r="B4533" s="3" t="s">
        <v>21172</v>
      </c>
      <c r="C4533" s="4" t="s">
        <v>275</v>
      </c>
      <c r="D4533" s="27">
        <v>14407.57</v>
      </c>
      <c r="E4533" s="27">
        <v>2593.36</v>
      </c>
      <c r="F4533" s="27">
        <v>1651.7</v>
      </c>
      <c r="G4533" s="26">
        <f>(E4533-F4533)/E4533</f>
        <v>0.36310423543202641</v>
      </c>
      <c r="H4533" s="27">
        <f>E4533-F4533</f>
        <v>941.66000000000008</v>
      </c>
      <c r="I4533" s="35">
        <f>E4533/D4533</f>
        <v>0.17999981953931163</v>
      </c>
      <c r="J4533" s="3">
        <v>185003.36</v>
      </c>
      <c r="K4533" s="26">
        <v>6.0999999999999999E-2</v>
      </c>
      <c r="L4533" s="4" t="b">
        <v>0</v>
      </c>
      <c r="M4533" s="4" t="s">
        <v>58</v>
      </c>
      <c r="N4533" s="35">
        <f>'Landed Freight Margin Tool'!$D$4</f>
        <v>0.58708499999999997</v>
      </c>
      <c r="O4533" s="30">
        <f>(MAX($F4533,MIN(0.18*$D4533,$F4533*(1+$N4533))))</f>
        <v>2593.3625999999999</v>
      </c>
      <c r="P4533" s="35">
        <f>O4533/D4533</f>
        <v>0.18</v>
      </c>
    </row>
    <row r="4534" spans="1:16" x14ac:dyDescent="0.3">
      <c r="A4534" s="2">
        <v>45260</v>
      </c>
      <c r="B4534" s="3" t="s">
        <v>16102</v>
      </c>
      <c r="C4534" s="4" t="s">
        <v>16103</v>
      </c>
      <c r="D4534" s="27">
        <v>23278.19</v>
      </c>
      <c r="E4534" s="27">
        <v>4190.07</v>
      </c>
      <c r="F4534" s="27">
        <v>2694.6</v>
      </c>
      <c r="G4534" s="26">
        <f>(E4534-F4534)/E4534</f>
        <v>0.35690811848012083</v>
      </c>
      <c r="H4534" s="27">
        <f>E4534-F4534</f>
        <v>1495.4699999999998</v>
      </c>
      <c r="I4534" s="35">
        <f>E4534/D4534</f>
        <v>0.17999981957360087</v>
      </c>
      <c r="J4534" s="3">
        <v>185003.36</v>
      </c>
      <c r="K4534" s="26">
        <v>6.0999999999999999E-2</v>
      </c>
      <c r="L4534" s="4" t="b">
        <v>0</v>
      </c>
      <c r="M4534" s="4" t="s">
        <v>58</v>
      </c>
      <c r="N4534" s="35">
        <f>'Landed Freight Margin Tool'!$D$4</f>
        <v>0.58708499999999997</v>
      </c>
      <c r="O4534" s="30">
        <f>(MAX($F4534,MIN(0.18*$D4534,$F4534*(1+$N4534))))</f>
        <v>4190.0742</v>
      </c>
      <c r="P4534" s="35">
        <f>O4534/D4534</f>
        <v>0.18000000000000002</v>
      </c>
    </row>
    <row r="4535" spans="1:16" x14ac:dyDescent="0.3">
      <c r="A4535" s="2">
        <v>45044</v>
      </c>
      <c r="B4535" s="3" t="s">
        <v>10234</v>
      </c>
      <c r="C4535" s="4" t="s">
        <v>10235</v>
      </c>
      <c r="D4535" s="27">
        <v>7763.73</v>
      </c>
      <c r="E4535" s="27">
        <v>1397.47</v>
      </c>
      <c r="F4535" s="27">
        <v>1199.4000000000001</v>
      </c>
      <c r="G4535" s="26">
        <f>(E4535-F4535)/E4535</f>
        <v>0.14173470629065377</v>
      </c>
      <c r="H4535" s="27">
        <f>E4535-F4535</f>
        <v>198.06999999999994</v>
      </c>
      <c r="I4535" s="35">
        <f>E4535/D4535</f>
        <v>0.17999981967430606</v>
      </c>
      <c r="J4535" s="3">
        <v>185003.36</v>
      </c>
      <c r="K4535" s="26">
        <v>6.0999999999999999E-2</v>
      </c>
      <c r="L4535" s="4" t="b">
        <v>0</v>
      </c>
      <c r="M4535" s="4" t="s">
        <v>58</v>
      </c>
      <c r="N4535" s="35">
        <f>'Landed Freight Margin Tool'!$D$4</f>
        <v>0.58708499999999997</v>
      </c>
      <c r="O4535" s="30">
        <f>(MAX($F4535,MIN(0.18*$D4535,$F4535*(1+$N4535))))</f>
        <v>1397.4713999999999</v>
      </c>
      <c r="P4535" s="35">
        <f>O4535/D4535</f>
        <v>0.18</v>
      </c>
    </row>
    <row r="4536" spans="1:16" x14ac:dyDescent="0.3">
      <c r="A4536" s="2">
        <v>45068</v>
      </c>
      <c r="B4536" s="3" t="s">
        <v>5373</v>
      </c>
      <c r="C4536" s="4" t="s">
        <v>5374</v>
      </c>
      <c r="D4536" s="27">
        <v>14434.57</v>
      </c>
      <c r="E4536" s="27">
        <v>2598.2199999999998</v>
      </c>
      <c r="F4536" s="27">
        <v>1906.35</v>
      </c>
      <c r="G4536" s="26">
        <f>(E4536-F4536)/E4536</f>
        <v>0.26628614974867409</v>
      </c>
      <c r="H4536" s="27">
        <f>E4536-F4536</f>
        <v>691.86999999999989</v>
      </c>
      <c r="I4536" s="35">
        <f>E4536/D4536</f>
        <v>0.17999981987686503</v>
      </c>
      <c r="J4536" s="3">
        <v>185003.36</v>
      </c>
      <c r="K4536" s="26">
        <v>6.0999999999999999E-2</v>
      </c>
      <c r="L4536" s="4" t="b">
        <v>0</v>
      </c>
      <c r="M4536" s="4" t="s">
        <v>58</v>
      </c>
      <c r="N4536" s="35">
        <f>'Landed Freight Margin Tool'!$D$4</f>
        <v>0.58708499999999997</v>
      </c>
      <c r="O4536" s="30">
        <f>(MAX($F4536,MIN(0.18*$D4536,$F4536*(1+$N4536))))</f>
        <v>2598.2226000000001</v>
      </c>
      <c r="P4536" s="35">
        <f>O4536/D4536</f>
        <v>0.18000000000000002</v>
      </c>
    </row>
    <row r="4537" spans="1:16" x14ac:dyDescent="0.3">
      <c r="A4537" s="2">
        <v>45180</v>
      </c>
      <c r="B4537" s="3" t="s">
        <v>1653</v>
      </c>
      <c r="C4537" s="4" t="s">
        <v>1654</v>
      </c>
      <c r="D4537" s="27">
        <v>18881.13</v>
      </c>
      <c r="E4537" s="27">
        <v>3398.6</v>
      </c>
      <c r="F4537" s="27">
        <v>2190.38</v>
      </c>
      <c r="G4537" s="26">
        <f>(E4537-F4537)/E4537</f>
        <v>0.35550520802683455</v>
      </c>
      <c r="H4537" s="27">
        <f>E4537-F4537</f>
        <v>1208.2199999999998</v>
      </c>
      <c r="I4537" s="35">
        <f>E4537/D4537</f>
        <v>0.17999981992603195</v>
      </c>
      <c r="J4537" s="3">
        <v>185003.36</v>
      </c>
      <c r="K4537" s="26">
        <v>6.0999999999999999E-2</v>
      </c>
      <c r="L4537" s="4" t="b">
        <v>0</v>
      </c>
      <c r="M4537" s="4" t="s">
        <v>58</v>
      </c>
      <c r="N4537" s="35">
        <f>'Landed Freight Margin Tool'!$D$4</f>
        <v>0.58708499999999997</v>
      </c>
      <c r="O4537" s="30">
        <f>(MAX($F4537,MIN(0.18*$D4537,$F4537*(1+$N4537))))</f>
        <v>3398.6034</v>
      </c>
      <c r="P4537" s="35">
        <f>O4537/D4537</f>
        <v>0.18</v>
      </c>
    </row>
    <row r="4538" spans="1:16" x14ac:dyDescent="0.3">
      <c r="A4538" s="2">
        <v>45085</v>
      </c>
      <c r="B4538" s="3" t="s">
        <v>24747</v>
      </c>
      <c r="C4538" s="4" t="s">
        <v>24748</v>
      </c>
      <c r="D4538" s="27">
        <v>10001.51</v>
      </c>
      <c r="E4538" s="27">
        <v>1800.27</v>
      </c>
      <c r="F4538" s="27">
        <v>1332.77</v>
      </c>
      <c r="G4538" s="26">
        <f>(E4538-F4538)/E4538</f>
        <v>0.25968326973176248</v>
      </c>
      <c r="H4538" s="27">
        <f>E4538-F4538</f>
        <v>467.5</v>
      </c>
      <c r="I4538" s="35">
        <f>E4538/D4538</f>
        <v>0.17999982002717588</v>
      </c>
      <c r="J4538" s="3">
        <v>185003.36</v>
      </c>
      <c r="K4538" s="26">
        <v>6.0999999999999999E-2</v>
      </c>
      <c r="L4538" s="4" t="b">
        <v>0</v>
      </c>
      <c r="M4538" s="4" t="s">
        <v>58</v>
      </c>
      <c r="N4538" s="35">
        <f>'Landed Freight Margin Tool'!$D$4</f>
        <v>0.58708499999999997</v>
      </c>
      <c r="O4538" s="30">
        <f>(MAX($F4538,MIN(0.18*$D4538,$F4538*(1+$N4538))))</f>
        <v>1800.2718</v>
      </c>
      <c r="P4538" s="35">
        <f>O4538/D4538</f>
        <v>0.18</v>
      </c>
    </row>
    <row r="4539" spans="1:16" x14ac:dyDescent="0.3">
      <c r="A4539" s="2">
        <v>44938</v>
      </c>
      <c r="B4539" s="3" t="s">
        <v>23140</v>
      </c>
      <c r="C4539" s="4" t="s">
        <v>23141</v>
      </c>
      <c r="D4539" s="27">
        <v>10003.51</v>
      </c>
      <c r="E4539" s="27">
        <v>1800.63</v>
      </c>
      <c r="F4539" s="27">
        <v>1015.53</v>
      </c>
      <c r="G4539" s="26">
        <f>(E4539-F4539)/E4539</f>
        <v>0.43601406174505597</v>
      </c>
      <c r="H4539" s="27">
        <f>E4539-F4539</f>
        <v>785.10000000000014</v>
      </c>
      <c r="I4539" s="35">
        <f>E4539/D4539</f>
        <v>0.17999982006315784</v>
      </c>
      <c r="J4539" s="3">
        <v>185003.36</v>
      </c>
      <c r="K4539" s="26">
        <v>6.0999999999999999E-2</v>
      </c>
      <c r="L4539" s="4" t="b">
        <v>0</v>
      </c>
      <c r="M4539" s="4" t="s">
        <v>58</v>
      </c>
      <c r="N4539" s="35">
        <f>'Landed Freight Margin Tool'!$D$4</f>
        <v>0.58708499999999997</v>
      </c>
      <c r="O4539" s="30">
        <f>(MAX($F4539,MIN(0.18*$D4539,$F4539*(1+$N4539))))</f>
        <v>1611.7324300499999</v>
      </c>
      <c r="P4539" s="35">
        <f>O4539/D4539</f>
        <v>0.16111669104644269</v>
      </c>
    </row>
    <row r="4540" spans="1:16" x14ac:dyDescent="0.3">
      <c r="A4540" s="2">
        <v>45086</v>
      </c>
      <c r="B4540" s="3" t="s">
        <v>21359</v>
      </c>
      <c r="C4540" s="4" t="s">
        <v>14109</v>
      </c>
      <c r="D4540" s="27">
        <v>20014.02</v>
      </c>
      <c r="E4540" s="27">
        <v>3602.52</v>
      </c>
      <c r="F4540" s="27">
        <v>1960.88</v>
      </c>
      <c r="G4540" s="26">
        <f>(E4540-F4540)/E4540</f>
        <v>0.45569212662247532</v>
      </c>
      <c r="H4540" s="27">
        <f>E4540-F4540</f>
        <v>1641.6399999999999</v>
      </c>
      <c r="I4540" s="35">
        <f>E4540/D4540</f>
        <v>0.17999982012609161</v>
      </c>
      <c r="J4540" s="3">
        <v>185003.36</v>
      </c>
      <c r="K4540" s="26">
        <v>6.0999999999999999E-2</v>
      </c>
      <c r="L4540" s="4" t="b">
        <v>0</v>
      </c>
      <c r="M4540" s="4" t="s">
        <v>58</v>
      </c>
      <c r="N4540" s="35">
        <f>'Landed Freight Margin Tool'!$D$4</f>
        <v>0.58708499999999997</v>
      </c>
      <c r="O4540" s="30">
        <f>(MAX($F4540,MIN(0.18*$D4540,$F4540*(1+$N4540))))</f>
        <v>3112.0832348000004</v>
      </c>
      <c r="P4540" s="35">
        <f>O4540/D4540</f>
        <v>0.15549515963309721</v>
      </c>
    </row>
    <row r="4541" spans="1:16" x14ac:dyDescent="0.3">
      <c r="A4541" s="2">
        <v>45274</v>
      </c>
      <c r="B4541" s="3" t="s">
        <v>14074</v>
      </c>
      <c r="C4541" s="4" t="s">
        <v>14075</v>
      </c>
      <c r="D4541" s="27">
        <v>11136.9</v>
      </c>
      <c r="E4541" s="27">
        <v>2004.64</v>
      </c>
      <c r="F4541" s="27">
        <v>1482.24</v>
      </c>
      <c r="G4541" s="26">
        <f>(E4541-F4541)/E4541</f>
        <v>0.26059541862878127</v>
      </c>
      <c r="H4541" s="27">
        <f>E4541-F4541</f>
        <v>522.40000000000009</v>
      </c>
      <c r="I4541" s="35">
        <f>E4541/D4541</f>
        <v>0.17999982041681259</v>
      </c>
      <c r="J4541" s="3">
        <v>185003.36</v>
      </c>
      <c r="K4541" s="26">
        <v>6.0999999999999999E-2</v>
      </c>
      <c r="L4541" s="4" t="b">
        <v>0</v>
      </c>
      <c r="M4541" s="4" t="s">
        <v>58</v>
      </c>
      <c r="N4541" s="35">
        <f>'Landed Freight Margin Tool'!$D$4</f>
        <v>0.58708499999999997</v>
      </c>
      <c r="O4541" s="30">
        <f>(MAX($F4541,MIN(0.18*$D4541,$F4541*(1+$N4541))))</f>
        <v>2004.6419999999998</v>
      </c>
      <c r="P4541" s="35">
        <f>O4541/D4541</f>
        <v>0.18</v>
      </c>
    </row>
    <row r="4542" spans="1:16" x14ac:dyDescent="0.3">
      <c r="A4542" s="2">
        <v>45093</v>
      </c>
      <c r="B4542" s="3" t="s">
        <v>21082</v>
      </c>
      <c r="C4542" s="4" t="s">
        <v>21083</v>
      </c>
      <c r="D4542" s="27">
        <v>23407.19</v>
      </c>
      <c r="E4542" s="27">
        <v>4213.29</v>
      </c>
      <c r="F4542" s="27">
        <v>2725.74</v>
      </c>
      <c r="G4542" s="26">
        <f>(E4542-F4542)/E4542</f>
        <v>0.35306138433385792</v>
      </c>
      <c r="H4542" s="27">
        <f>E4542-F4542</f>
        <v>1487.5500000000002</v>
      </c>
      <c r="I4542" s="35">
        <f>E4542/D4542</f>
        <v>0.17999982056795369</v>
      </c>
      <c r="J4542" s="3">
        <v>185003.36</v>
      </c>
      <c r="K4542" s="26">
        <v>6.0999999999999999E-2</v>
      </c>
      <c r="L4542" s="4" t="b">
        <v>0</v>
      </c>
      <c r="M4542" s="4" t="s">
        <v>58</v>
      </c>
      <c r="N4542" s="35">
        <f>'Landed Freight Margin Tool'!$D$4</f>
        <v>0.58708499999999997</v>
      </c>
      <c r="O4542" s="30">
        <f>(MAX($F4542,MIN(0.18*$D4542,$F4542*(1+$N4542))))</f>
        <v>4213.2941999999994</v>
      </c>
      <c r="P4542" s="35">
        <f>O4542/D4542</f>
        <v>0.18</v>
      </c>
    </row>
    <row r="4543" spans="1:16" x14ac:dyDescent="0.3">
      <c r="A4543" s="2">
        <v>44932</v>
      </c>
      <c r="B4543" s="3" t="s">
        <v>3617</v>
      </c>
      <c r="C4543" s="4" t="s">
        <v>3618</v>
      </c>
      <c r="D4543" s="27">
        <v>22343.3</v>
      </c>
      <c r="E4543" s="27">
        <v>4021.79</v>
      </c>
      <c r="F4543" s="27">
        <v>2117.04</v>
      </c>
      <c r="G4543" s="26">
        <f>(E4543-F4543)/E4543</f>
        <v>0.47360752301835751</v>
      </c>
      <c r="H4543" s="27">
        <f>E4543-F4543</f>
        <v>1904.75</v>
      </c>
      <c r="I4543" s="35">
        <f>E4543/D4543</f>
        <v>0.17999982097541545</v>
      </c>
      <c r="J4543" s="3">
        <v>185003.36</v>
      </c>
      <c r="K4543" s="26">
        <v>6.0999999999999999E-2</v>
      </c>
      <c r="L4543" s="4" t="b">
        <v>0</v>
      </c>
      <c r="M4543" s="4" t="s">
        <v>58</v>
      </c>
      <c r="N4543" s="35">
        <f>'Landed Freight Margin Tool'!$D$4</f>
        <v>0.58708499999999997</v>
      </c>
      <c r="O4543" s="30">
        <f>(MAX($F4543,MIN(0.18*$D4543,$F4543*(1+$N4543))))</f>
        <v>3359.9224284000002</v>
      </c>
      <c r="P4543" s="35">
        <f>O4543/D4543</f>
        <v>0.150377179217036</v>
      </c>
    </row>
    <row r="4544" spans="1:16" x14ac:dyDescent="0.3">
      <c r="A4544" s="2">
        <v>45134</v>
      </c>
      <c r="B4544" s="3" t="s">
        <v>790</v>
      </c>
      <c r="C4544" s="4" t="s">
        <v>791</v>
      </c>
      <c r="D4544" s="27">
        <v>23469.19</v>
      </c>
      <c r="E4544" s="27">
        <v>4224.45</v>
      </c>
      <c r="F4544" s="27">
        <v>2322.5</v>
      </c>
      <c r="G4544" s="26">
        <f>(E4544-F4544)/E4544</f>
        <v>0.45022428955248611</v>
      </c>
      <c r="H4544" s="27">
        <f>E4544-F4544</f>
        <v>1901.9499999999998</v>
      </c>
      <c r="I4544" s="35">
        <f>E4544/D4544</f>
        <v>0.17999982104197035</v>
      </c>
      <c r="J4544" s="3">
        <v>185003.36</v>
      </c>
      <c r="K4544" s="26">
        <v>6.0999999999999999E-2</v>
      </c>
      <c r="L4544" s="4" t="b">
        <v>0</v>
      </c>
      <c r="M4544" s="4" t="s">
        <v>58</v>
      </c>
      <c r="N4544" s="35">
        <f>'Landed Freight Margin Tool'!$D$4</f>
        <v>0.58708499999999997</v>
      </c>
      <c r="O4544" s="30">
        <f>(MAX($F4544,MIN(0.18*$D4544,$F4544*(1+$N4544))))</f>
        <v>3686.0049125</v>
      </c>
      <c r="P4544" s="35">
        <f>O4544/D4544</f>
        <v>0.15705718486662729</v>
      </c>
    </row>
    <row r="4545" spans="1:16" x14ac:dyDescent="0.3">
      <c r="A4545" s="2">
        <v>45092</v>
      </c>
      <c r="B4545" s="3" t="s">
        <v>20328</v>
      </c>
      <c r="C4545" s="4" t="s">
        <v>20329</v>
      </c>
      <c r="D4545" s="27">
        <v>12293.79</v>
      </c>
      <c r="E4545" s="27">
        <v>2212.88</v>
      </c>
      <c r="F4545" s="27">
        <v>1857.4</v>
      </c>
      <c r="G4545" s="26">
        <f>(E4545-F4545)/E4545</f>
        <v>0.16064133617728932</v>
      </c>
      <c r="H4545" s="27">
        <f>E4545-F4545</f>
        <v>355.48</v>
      </c>
      <c r="I4545" s="35">
        <f>E4545/D4545</f>
        <v>0.17999982104786239</v>
      </c>
      <c r="J4545" s="3">
        <v>185003.36</v>
      </c>
      <c r="K4545" s="26">
        <v>6.0999999999999999E-2</v>
      </c>
      <c r="L4545" s="4" t="b">
        <v>0</v>
      </c>
      <c r="M4545" s="4" t="s">
        <v>58</v>
      </c>
      <c r="N4545" s="35">
        <f>'Landed Freight Margin Tool'!$D$4</f>
        <v>0.58708499999999997</v>
      </c>
      <c r="O4545" s="30">
        <f>(MAX($F4545,MIN(0.18*$D4545,$F4545*(1+$N4545))))</f>
        <v>2212.8822</v>
      </c>
      <c r="P4545" s="35">
        <f>O4545/D4545</f>
        <v>0.18</v>
      </c>
    </row>
    <row r="4546" spans="1:16" x14ac:dyDescent="0.3">
      <c r="A4546" s="2">
        <v>45195</v>
      </c>
      <c r="B4546" s="3" t="s">
        <v>3796</v>
      </c>
      <c r="C4546" s="4" t="s">
        <v>3797</v>
      </c>
      <c r="D4546" s="27">
        <v>24592.080000000002</v>
      </c>
      <c r="E4546" s="27">
        <v>4426.57</v>
      </c>
      <c r="F4546" s="27">
        <v>2340.29</v>
      </c>
      <c r="G4546" s="26">
        <f>(E4546-F4546)/E4546</f>
        <v>0.47130848489914312</v>
      </c>
      <c r="H4546" s="27">
        <f>E4546-F4546</f>
        <v>2086.2799999999997</v>
      </c>
      <c r="I4546" s="35">
        <f>E4546/D4546</f>
        <v>0.17999982108060805</v>
      </c>
      <c r="J4546" s="3">
        <v>185003.36</v>
      </c>
      <c r="K4546" s="26">
        <v>6.0999999999999999E-2</v>
      </c>
      <c r="L4546" s="4" t="b">
        <v>0</v>
      </c>
      <c r="M4546" s="4" t="s">
        <v>58</v>
      </c>
      <c r="N4546" s="35">
        <f>'Landed Freight Margin Tool'!$D$4</f>
        <v>0.58708499999999997</v>
      </c>
      <c r="O4546" s="30">
        <f>(MAX($F4546,MIN(0.18*$D4546,$F4546*(1+$N4546))))</f>
        <v>3714.2391546500003</v>
      </c>
      <c r="P4546" s="35">
        <f>O4546/D4546</f>
        <v>0.1510339570564995</v>
      </c>
    </row>
    <row r="4547" spans="1:16" x14ac:dyDescent="0.3">
      <c r="A4547" s="2">
        <v>45019</v>
      </c>
      <c r="B4547" s="3" t="s">
        <v>6951</v>
      </c>
      <c r="C4547" s="4" t="s">
        <v>1788</v>
      </c>
      <c r="D4547" s="27">
        <v>13418.18</v>
      </c>
      <c r="E4547" s="27">
        <v>2415.27</v>
      </c>
      <c r="F4547" s="27">
        <v>1571.06</v>
      </c>
      <c r="G4547" s="26">
        <f>(E4547-F4547)/E4547</f>
        <v>0.34953028025852184</v>
      </c>
      <c r="H4547" s="27">
        <f>E4547-F4547</f>
        <v>844.21</v>
      </c>
      <c r="I4547" s="35">
        <f>E4547/D4547</f>
        <v>0.17999982113818713</v>
      </c>
      <c r="J4547" s="3">
        <v>185003.36</v>
      </c>
      <c r="K4547" s="26">
        <v>6.0999999999999999E-2</v>
      </c>
      <c r="L4547" s="4" t="b">
        <v>0</v>
      </c>
      <c r="M4547" s="4" t="s">
        <v>58</v>
      </c>
      <c r="N4547" s="35">
        <f>'Landed Freight Margin Tool'!$D$4</f>
        <v>0.58708499999999997</v>
      </c>
      <c r="O4547" s="30">
        <f>(MAX($F4547,MIN(0.18*$D4547,$F4547*(1+$N4547))))</f>
        <v>2415.2723999999998</v>
      </c>
      <c r="P4547" s="35">
        <f>O4547/D4547</f>
        <v>0.18</v>
      </c>
    </row>
    <row r="4548" spans="1:16" x14ac:dyDescent="0.3">
      <c r="A4548" s="2">
        <v>45271</v>
      </c>
      <c r="B4548" s="3" t="s">
        <v>3867</v>
      </c>
      <c r="C4548" s="4" t="s">
        <v>3868</v>
      </c>
      <c r="D4548" s="27">
        <v>20145.02</v>
      </c>
      <c r="E4548" s="27">
        <v>3626.1</v>
      </c>
      <c r="F4548" s="27">
        <v>1880.8</v>
      </c>
      <c r="G4548" s="26">
        <f>(E4548-F4548)/E4548</f>
        <v>0.48131601445078737</v>
      </c>
      <c r="H4548" s="27">
        <f>E4548-F4548</f>
        <v>1745.3</v>
      </c>
      <c r="I4548" s="35">
        <f>E4548/D4548</f>
        <v>0.17999982129578426</v>
      </c>
      <c r="J4548" s="3">
        <v>185003.36</v>
      </c>
      <c r="K4548" s="26">
        <v>6.0999999999999999E-2</v>
      </c>
      <c r="L4548" s="4" t="b">
        <v>0</v>
      </c>
      <c r="M4548" s="4" t="s">
        <v>58</v>
      </c>
      <c r="N4548" s="35">
        <f>'Landed Freight Margin Tool'!$D$4</f>
        <v>0.58708499999999997</v>
      </c>
      <c r="O4548" s="30">
        <f>(MAX($F4548,MIN(0.18*$D4548,$F4548*(1+$N4548))))</f>
        <v>2984.9894680000002</v>
      </c>
      <c r="P4548" s="35">
        <f>O4548/D4548</f>
        <v>0.14817505606844769</v>
      </c>
    </row>
    <row r="4549" spans="1:16" x14ac:dyDescent="0.3">
      <c r="A4549" s="2">
        <v>45077</v>
      </c>
      <c r="B4549" s="3" t="s">
        <v>25029</v>
      </c>
      <c r="C4549" s="4" t="s">
        <v>25030</v>
      </c>
      <c r="D4549" s="27">
        <v>7839.73</v>
      </c>
      <c r="E4549" s="27">
        <v>1411.15</v>
      </c>
      <c r="F4549" s="27">
        <v>1013.11</v>
      </c>
      <c r="G4549" s="26">
        <f>(E4549-F4549)/E4549</f>
        <v>0.28206781702866462</v>
      </c>
      <c r="H4549" s="27">
        <f>E4549-F4549</f>
        <v>398.04000000000008</v>
      </c>
      <c r="I4549" s="35">
        <f>E4549/D4549</f>
        <v>0.17999982142242146</v>
      </c>
      <c r="J4549" s="3">
        <v>185003.36</v>
      </c>
      <c r="K4549" s="26">
        <v>6.0999999999999999E-2</v>
      </c>
      <c r="L4549" s="4" t="b">
        <v>0</v>
      </c>
      <c r="M4549" s="4" t="s">
        <v>58</v>
      </c>
      <c r="N4549" s="35">
        <f>'Landed Freight Margin Tool'!$D$4</f>
        <v>0.58708499999999997</v>
      </c>
      <c r="O4549" s="30">
        <f>(MAX($F4549,MIN(0.18*$D4549,$F4549*(1+$N4549))))</f>
        <v>1411.1514</v>
      </c>
      <c r="P4549" s="35">
        <f>O4549/D4549</f>
        <v>0.18</v>
      </c>
    </row>
    <row r="4550" spans="1:16" x14ac:dyDescent="0.3">
      <c r="A4550" s="2">
        <v>45155</v>
      </c>
      <c r="B4550" s="3" t="s">
        <v>14159</v>
      </c>
      <c r="C4550" s="4" t="s">
        <v>14160</v>
      </c>
      <c r="D4550" s="27">
        <v>6719.84</v>
      </c>
      <c r="E4550" s="27">
        <v>1209.57</v>
      </c>
      <c r="F4550" s="27">
        <v>786.79</v>
      </c>
      <c r="G4550" s="26">
        <f>(E4550-F4550)/E4550</f>
        <v>0.34952917152376461</v>
      </c>
      <c r="H4550" s="27">
        <f>E4550-F4550</f>
        <v>422.78</v>
      </c>
      <c r="I4550" s="35">
        <f>E4550/D4550</f>
        <v>0.17999982142431961</v>
      </c>
      <c r="J4550" s="3">
        <v>185003.36</v>
      </c>
      <c r="K4550" s="26">
        <v>6.0999999999999999E-2</v>
      </c>
      <c r="L4550" s="4" t="b">
        <v>0</v>
      </c>
      <c r="M4550" s="4" t="s">
        <v>58</v>
      </c>
      <c r="N4550" s="35">
        <f>'Landed Freight Margin Tool'!$D$4</f>
        <v>0.58708499999999997</v>
      </c>
      <c r="O4550" s="30">
        <f>(MAX($F4550,MIN(0.18*$D4550,$F4550*(1+$N4550))))</f>
        <v>1209.5712000000001</v>
      </c>
      <c r="P4550" s="35">
        <f>O4550/D4550</f>
        <v>0.18000000000000002</v>
      </c>
    </row>
    <row r="4551" spans="1:16" x14ac:dyDescent="0.3">
      <c r="A4551" s="2">
        <v>45187</v>
      </c>
      <c r="B4551" s="3" t="s">
        <v>3973</v>
      </c>
      <c r="C4551" s="4" t="s">
        <v>3974</v>
      </c>
      <c r="D4551" s="27">
        <v>6725.34</v>
      </c>
      <c r="E4551" s="27">
        <v>1210.56</v>
      </c>
      <c r="F4551" s="27">
        <v>784.3</v>
      </c>
      <c r="G4551" s="26">
        <f>(E4551-F4551)/E4551</f>
        <v>0.3521180280200899</v>
      </c>
      <c r="H4551" s="27">
        <f>E4551-F4551</f>
        <v>426.26</v>
      </c>
      <c r="I4551" s="35">
        <f>E4551/D4551</f>
        <v>0.17999982157035926</v>
      </c>
      <c r="J4551" s="3">
        <v>185003.36</v>
      </c>
      <c r="K4551" s="26">
        <v>6.0999999999999999E-2</v>
      </c>
      <c r="L4551" s="4" t="b">
        <v>0</v>
      </c>
      <c r="M4551" s="4" t="s">
        <v>58</v>
      </c>
      <c r="N4551" s="35">
        <f>'Landed Freight Margin Tool'!$D$4</f>
        <v>0.58708499999999997</v>
      </c>
      <c r="O4551" s="30">
        <f>(MAX($F4551,MIN(0.18*$D4551,$F4551*(1+$N4551))))</f>
        <v>1210.5611999999999</v>
      </c>
      <c r="P4551" s="35">
        <f>O4551/D4551</f>
        <v>0.17999999999999997</v>
      </c>
    </row>
    <row r="4552" spans="1:16" x14ac:dyDescent="0.3">
      <c r="A4552" s="2">
        <v>45237</v>
      </c>
      <c r="B4552" s="3" t="s">
        <v>4037</v>
      </c>
      <c r="C4552" s="4" t="s">
        <v>4038</v>
      </c>
      <c r="D4552" s="27">
        <v>22422.799999999999</v>
      </c>
      <c r="E4552" s="27">
        <v>4036.1</v>
      </c>
      <c r="F4552" s="27">
        <v>2297.27</v>
      </c>
      <c r="G4552" s="26">
        <f>(E4552-F4552)/E4552</f>
        <v>0.43081935531825277</v>
      </c>
      <c r="H4552" s="27">
        <f>E4552-F4552</f>
        <v>1738.83</v>
      </c>
      <c r="I4552" s="35">
        <f>E4552/D4552</f>
        <v>0.17999982161014683</v>
      </c>
      <c r="J4552" s="3">
        <v>185003.36</v>
      </c>
      <c r="K4552" s="26">
        <v>6.0999999999999999E-2</v>
      </c>
      <c r="L4552" s="4" t="b">
        <v>0</v>
      </c>
      <c r="M4552" s="4" t="s">
        <v>58</v>
      </c>
      <c r="N4552" s="35">
        <f>'Landed Freight Margin Tool'!$D$4</f>
        <v>0.58708499999999997</v>
      </c>
      <c r="O4552" s="30">
        <f>(MAX($F4552,MIN(0.18*$D4552,$F4552*(1+$N4552))))</f>
        <v>3645.9627579500002</v>
      </c>
      <c r="P4552" s="35">
        <f>O4552/D4552</f>
        <v>0.16260069027730703</v>
      </c>
    </row>
    <row r="4553" spans="1:16" x14ac:dyDescent="0.3">
      <c r="A4553" s="2">
        <v>45084</v>
      </c>
      <c r="B4553" s="3" t="s">
        <v>1106</v>
      </c>
      <c r="C4553" s="4" t="s">
        <v>1107</v>
      </c>
      <c r="D4553" s="27">
        <v>20181.02</v>
      </c>
      <c r="E4553" s="27">
        <v>3632.58</v>
      </c>
      <c r="F4553" s="27">
        <v>2167.66</v>
      </c>
      <c r="G4553" s="26">
        <f>(E4553-F4553)/E4553</f>
        <v>0.40327260514565411</v>
      </c>
      <c r="H4553" s="27">
        <f>E4553-F4553</f>
        <v>1464.92</v>
      </c>
      <c r="I4553" s="35">
        <f>E4553/D4553</f>
        <v>0.17999982161456654</v>
      </c>
      <c r="J4553" s="3">
        <v>185003.36</v>
      </c>
      <c r="K4553" s="26">
        <v>6.0999999999999999E-2</v>
      </c>
      <c r="L4553" s="4" t="b">
        <v>0</v>
      </c>
      <c r="M4553" s="4" t="s">
        <v>58</v>
      </c>
      <c r="N4553" s="35">
        <f>'Landed Freight Margin Tool'!$D$4</f>
        <v>0.58708499999999997</v>
      </c>
      <c r="O4553" s="30">
        <f>(MAX($F4553,MIN(0.18*$D4553,$F4553*(1+$N4553))))</f>
        <v>3440.2606710999999</v>
      </c>
      <c r="P4553" s="35">
        <f>O4553/D4553</f>
        <v>0.1704701086020429</v>
      </c>
    </row>
    <row r="4554" spans="1:16" x14ac:dyDescent="0.3">
      <c r="A4554" s="2">
        <v>45257</v>
      </c>
      <c r="B4554" s="3" t="s">
        <v>9778</v>
      </c>
      <c r="C4554" s="4" t="s">
        <v>9779</v>
      </c>
      <c r="D4554" s="27">
        <v>2243.7800000000002</v>
      </c>
      <c r="E4554" s="27">
        <v>403.88</v>
      </c>
      <c r="F4554" s="27">
        <v>234.9</v>
      </c>
      <c r="G4554" s="26">
        <f>(E4554-F4554)/E4554</f>
        <v>0.41839160146578191</v>
      </c>
      <c r="H4554" s="27">
        <f>E4554-F4554</f>
        <v>168.98</v>
      </c>
      <c r="I4554" s="35">
        <f>E4554/D4554</f>
        <v>0.17999982172940304</v>
      </c>
      <c r="J4554" s="3">
        <v>185003.36</v>
      </c>
      <c r="K4554" s="26">
        <v>6.0999999999999999E-2</v>
      </c>
      <c r="L4554" s="4" t="b">
        <v>0</v>
      </c>
      <c r="M4554" s="4" t="s">
        <v>58</v>
      </c>
      <c r="N4554" s="35">
        <f>'Landed Freight Margin Tool'!$D$4</f>
        <v>0.58708499999999997</v>
      </c>
      <c r="O4554" s="30">
        <f>(MAX($F4554,MIN(0.18*$D4554,$F4554*(1+$N4554))))</f>
        <v>372.80626650000005</v>
      </c>
      <c r="P4554" s="35">
        <f>O4554/D4554</f>
        <v>0.16615098917897478</v>
      </c>
    </row>
    <row r="4555" spans="1:16" x14ac:dyDescent="0.3">
      <c r="A4555" s="2">
        <v>45138</v>
      </c>
      <c r="B4555" s="3" t="s">
        <v>21789</v>
      </c>
      <c r="C4555" s="4" t="s">
        <v>21790</v>
      </c>
      <c r="D4555" s="27">
        <v>11218.9</v>
      </c>
      <c r="E4555" s="27">
        <v>2019.4</v>
      </c>
      <c r="F4555" s="27">
        <v>1723.36</v>
      </c>
      <c r="G4555" s="26">
        <f>(E4555-F4555)/E4555</f>
        <v>0.14659799940576418</v>
      </c>
      <c r="H4555" s="27">
        <f>E4555-F4555</f>
        <v>296.04000000000019</v>
      </c>
      <c r="I4555" s="35">
        <f>E4555/D4555</f>
        <v>0.17999982172940307</v>
      </c>
      <c r="J4555" s="3">
        <v>185003.36</v>
      </c>
      <c r="K4555" s="26">
        <v>6.0999999999999999E-2</v>
      </c>
      <c r="L4555" s="4" t="b">
        <v>0</v>
      </c>
      <c r="M4555" s="4" t="s">
        <v>58</v>
      </c>
      <c r="N4555" s="35">
        <f>'Landed Freight Margin Tool'!$D$4</f>
        <v>0.58708499999999997</v>
      </c>
      <c r="O4555" s="30">
        <f>(MAX($F4555,MIN(0.18*$D4555,$F4555*(1+$N4555))))</f>
        <v>2019.4019999999998</v>
      </c>
      <c r="P4555" s="35">
        <f>O4555/D4555</f>
        <v>0.18</v>
      </c>
    </row>
    <row r="4556" spans="1:16" x14ac:dyDescent="0.3">
      <c r="A4556" s="2">
        <v>45043</v>
      </c>
      <c r="B4556" s="3" t="s">
        <v>8061</v>
      </c>
      <c r="C4556" s="4" t="s">
        <v>8062</v>
      </c>
      <c r="D4556" s="27">
        <v>21324.91</v>
      </c>
      <c r="E4556" s="27">
        <v>3838.48</v>
      </c>
      <c r="F4556" s="27">
        <v>2738.62</v>
      </c>
      <c r="G4556" s="26">
        <f>(E4556-F4556)/E4556</f>
        <v>0.286535295221025</v>
      </c>
      <c r="H4556" s="27">
        <f>E4556-F4556</f>
        <v>1099.8600000000001</v>
      </c>
      <c r="I4556" s="35">
        <f>E4556/D4556</f>
        <v>0.17999982180464069</v>
      </c>
      <c r="J4556" s="3">
        <v>185003.36</v>
      </c>
      <c r="K4556" s="26">
        <v>6.0999999999999999E-2</v>
      </c>
      <c r="L4556" s="4" t="b">
        <v>0</v>
      </c>
      <c r="M4556" s="4" t="s">
        <v>58</v>
      </c>
      <c r="N4556" s="35">
        <f>'Landed Freight Margin Tool'!$D$4</f>
        <v>0.58708499999999997</v>
      </c>
      <c r="O4556" s="30">
        <f>(MAX($F4556,MIN(0.18*$D4556,$F4556*(1+$N4556))))</f>
        <v>3838.4838</v>
      </c>
      <c r="P4556" s="35">
        <f>O4556/D4556</f>
        <v>0.18</v>
      </c>
    </row>
    <row r="4557" spans="1:16" x14ac:dyDescent="0.3">
      <c r="A4557" s="2">
        <v>45139</v>
      </c>
      <c r="B4557" s="3" t="s">
        <v>10473</v>
      </c>
      <c r="C4557" s="4" t="s">
        <v>10474</v>
      </c>
      <c r="D4557" s="27">
        <v>8984.6200000000008</v>
      </c>
      <c r="E4557" s="27">
        <v>1617.23</v>
      </c>
      <c r="F4557" s="27">
        <v>1141.2</v>
      </c>
      <c r="G4557" s="26">
        <f>(E4557-F4557)/E4557</f>
        <v>0.29434897942778698</v>
      </c>
      <c r="H4557" s="27">
        <f>E4557-F4557</f>
        <v>476.03</v>
      </c>
      <c r="I4557" s="35">
        <f>E4557/D4557</f>
        <v>0.17999982191789968</v>
      </c>
      <c r="J4557" s="3">
        <v>185003.36</v>
      </c>
      <c r="K4557" s="26">
        <v>6.0999999999999999E-2</v>
      </c>
      <c r="L4557" s="4" t="b">
        <v>0</v>
      </c>
      <c r="M4557" s="4" t="s">
        <v>58</v>
      </c>
      <c r="N4557" s="35">
        <f>'Landed Freight Margin Tool'!$D$4</f>
        <v>0.58708499999999997</v>
      </c>
      <c r="O4557" s="30">
        <f>(MAX($F4557,MIN(0.18*$D4557,$F4557*(1+$N4557))))</f>
        <v>1617.2316000000001</v>
      </c>
      <c r="P4557" s="35">
        <f>O4557/D4557</f>
        <v>0.18</v>
      </c>
    </row>
    <row r="4558" spans="1:16" x14ac:dyDescent="0.3">
      <c r="A4558" s="2">
        <v>45065</v>
      </c>
      <c r="B4558" s="3" t="s">
        <v>4477</v>
      </c>
      <c r="C4558" s="4" t="s">
        <v>4478</v>
      </c>
      <c r="D4558" s="27">
        <v>22465.3</v>
      </c>
      <c r="E4558" s="27">
        <v>4043.75</v>
      </c>
      <c r="F4558" s="27">
        <v>2912.22</v>
      </c>
      <c r="G4558" s="26">
        <f>(E4558-F4558)/E4558</f>
        <v>0.27982194744976818</v>
      </c>
      <c r="H4558" s="27">
        <f>E4558-F4558</f>
        <v>1131.5300000000002</v>
      </c>
      <c r="I4558" s="35">
        <f>E4558/D4558</f>
        <v>0.1799998219476259</v>
      </c>
      <c r="J4558" s="3">
        <v>185003.36</v>
      </c>
      <c r="K4558" s="26">
        <v>6.0999999999999999E-2</v>
      </c>
      <c r="L4558" s="4" t="b">
        <v>0</v>
      </c>
      <c r="M4558" s="4" t="s">
        <v>58</v>
      </c>
      <c r="N4558" s="35">
        <f>'Landed Freight Margin Tool'!$D$4</f>
        <v>0.58708499999999997</v>
      </c>
      <c r="O4558" s="30">
        <f>(MAX($F4558,MIN(0.18*$D4558,$F4558*(1+$N4558))))</f>
        <v>4043.7539999999999</v>
      </c>
      <c r="P4558" s="35">
        <f>O4558/D4558</f>
        <v>0.18</v>
      </c>
    </row>
    <row r="4559" spans="1:16" x14ac:dyDescent="0.3">
      <c r="A4559" s="2">
        <v>44971</v>
      </c>
      <c r="B4559" s="3" t="s">
        <v>4544</v>
      </c>
      <c r="C4559" s="4" t="s">
        <v>4545</v>
      </c>
      <c r="D4559" s="27">
        <v>23612.19</v>
      </c>
      <c r="E4559" s="27">
        <v>4250.1899999999996</v>
      </c>
      <c r="F4559" s="27">
        <v>2145.54</v>
      </c>
      <c r="G4559" s="26">
        <f>(E4559-F4559)/E4559</f>
        <v>0.49518962681668344</v>
      </c>
      <c r="H4559" s="27">
        <f>E4559-F4559</f>
        <v>2104.6499999999996</v>
      </c>
      <c r="I4559" s="35">
        <f>E4559/D4559</f>
        <v>0.17999982212577487</v>
      </c>
      <c r="J4559" s="3">
        <v>185003.36</v>
      </c>
      <c r="K4559" s="26">
        <v>6.0999999999999999E-2</v>
      </c>
      <c r="L4559" s="4" t="b">
        <v>0</v>
      </c>
      <c r="M4559" s="4" t="s">
        <v>58</v>
      </c>
      <c r="N4559" s="35">
        <f>'Landed Freight Margin Tool'!$D$4</f>
        <v>0.58708499999999997</v>
      </c>
      <c r="O4559" s="30">
        <f>(MAX($F4559,MIN(0.18*$D4559,$F4559*(1+$N4559))))</f>
        <v>3405.1543509000003</v>
      </c>
      <c r="P4559" s="35">
        <f>O4559/D4559</f>
        <v>0.14421171229352298</v>
      </c>
    </row>
    <row r="4560" spans="1:16" x14ac:dyDescent="0.3">
      <c r="A4560" s="2">
        <v>45044</v>
      </c>
      <c r="B4560" s="3" t="s">
        <v>5146</v>
      </c>
      <c r="C4560" s="4" t="s">
        <v>5147</v>
      </c>
      <c r="D4560" s="27">
        <v>5622.95</v>
      </c>
      <c r="E4560" s="27">
        <v>1012.13</v>
      </c>
      <c r="F4560" s="27">
        <v>603.42999999999995</v>
      </c>
      <c r="G4560" s="26">
        <f>(E4560-F4560)/E4560</f>
        <v>0.40380188315730198</v>
      </c>
      <c r="H4560" s="27">
        <f>E4560-F4560</f>
        <v>408.70000000000005</v>
      </c>
      <c r="I4560" s="35">
        <f>E4560/D4560</f>
        <v>0.17999982215740848</v>
      </c>
      <c r="J4560" s="3">
        <v>185003.36</v>
      </c>
      <c r="K4560" s="26">
        <v>6.0999999999999999E-2</v>
      </c>
      <c r="L4560" s="4" t="b">
        <v>0</v>
      </c>
      <c r="M4560" s="4" t="s">
        <v>58</v>
      </c>
      <c r="N4560" s="35">
        <f>'Landed Freight Margin Tool'!$D$4</f>
        <v>0.58708499999999997</v>
      </c>
      <c r="O4560" s="30">
        <f>(MAX($F4560,MIN(0.18*$D4560,$F4560*(1+$N4560))))</f>
        <v>957.69470154999999</v>
      </c>
      <c r="P4560" s="35">
        <f>O4560/D4560</f>
        <v>0.1703189076107737</v>
      </c>
    </row>
    <row r="4561" spans="1:16" x14ac:dyDescent="0.3">
      <c r="A4561" s="2">
        <v>44993</v>
      </c>
      <c r="B4561" s="3" t="s">
        <v>1892</v>
      </c>
      <c r="C4561" s="4" t="s">
        <v>1893</v>
      </c>
      <c r="D4561" s="27">
        <v>18012.240000000002</v>
      </c>
      <c r="E4561" s="27">
        <v>3242.2</v>
      </c>
      <c r="F4561" s="27">
        <v>2262.11</v>
      </c>
      <c r="G4561" s="26">
        <f>(E4561-F4561)/E4561</f>
        <v>0.30229165381531053</v>
      </c>
      <c r="H4561" s="27">
        <f>E4561-F4561</f>
        <v>980.08999999999969</v>
      </c>
      <c r="I4561" s="35">
        <f>E4561/D4561</f>
        <v>0.17999982234302894</v>
      </c>
      <c r="J4561" s="3">
        <v>185003.36</v>
      </c>
      <c r="K4561" s="26">
        <v>6.0999999999999999E-2</v>
      </c>
      <c r="L4561" s="4" t="b">
        <v>0</v>
      </c>
      <c r="M4561" s="4" t="s">
        <v>58</v>
      </c>
      <c r="N4561" s="35">
        <f>'Landed Freight Margin Tool'!$D$4</f>
        <v>0.58708499999999997</v>
      </c>
      <c r="O4561" s="30">
        <f>(MAX($F4561,MIN(0.18*$D4561,$F4561*(1+$N4561))))</f>
        <v>3242.2032000000004</v>
      </c>
      <c r="P4561" s="35">
        <f>O4561/D4561</f>
        <v>0.18</v>
      </c>
    </row>
    <row r="4562" spans="1:16" x14ac:dyDescent="0.3">
      <c r="A4562" s="2">
        <v>45103</v>
      </c>
      <c r="B4562" s="3" t="s">
        <v>4031</v>
      </c>
      <c r="C4562" s="4" t="s">
        <v>4032</v>
      </c>
      <c r="D4562" s="27">
        <v>15763.96</v>
      </c>
      <c r="E4562" s="27">
        <v>2837.51</v>
      </c>
      <c r="F4562" s="27">
        <v>2013.75</v>
      </c>
      <c r="G4562" s="26">
        <f>(E4562-F4562)/E4562</f>
        <v>0.29031087115111492</v>
      </c>
      <c r="H4562" s="27">
        <f>E4562-F4562</f>
        <v>823.76000000000022</v>
      </c>
      <c r="I4562" s="35">
        <f>E4562/D4562</f>
        <v>0.17999982237965589</v>
      </c>
      <c r="J4562" s="3">
        <v>185003.36</v>
      </c>
      <c r="K4562" s="26">
        <v>6.0999999999999999E-2</v>
      </c>
      <c r="L4562" s="4" t="b">
        <v>0</v>
      </c>
      <c r="M4562" s="4" t="s">
        <v>58</v>
      </c>
      <c r="N4562" s="35">
        <f>'Landed Freight Margin Tool'!$D$4</f>
        <v>0.58708499999999997</v>
      </c>
      <c r="O4562" s="30">
        <f>(MAX($F4562,MIN(0.18*$D4562,$F4562*(1+$N4562))))</f>
        <v>2837.5127999999995</v>
      </c>
      <c r="P4562" s="35">
        <f>O4562/D4562</f>
        <v>0.17999999999999997</v>
      </c>
    </row>
    <row r="4563" spans="1:16" x14ac:dyDescent="0.3">
      <c r="A4563" s="2">
        <v>45009</v>
      </c>
      <c r="B4563" s="3" t="s">
        <v>3615</v>
      </c>
      <c r="C4563" s="4" t="s">
        <v>3616</v>
      </c>
      <c r="D4563" s="27">
        <v>12387.79</v>
      </c>
      <c r="E4563" s="27">
        <v>2229.8000000000002</v>
      </c>
      <c r="F4563" s="27">
        <v>1225.6099999999999</v>
      </c>
      <c r="G4563" s="26">
        <f>(E4563-F4563)/E4563</f>
        <v>0.45034980715759271</v>
      </c>
      <c r="H4563" s="27">
        <f>E4563-F4563</f>
        <v>1004.1900000000003</v>
      </c>
      <c r="I4563" s="35">
        <f>E4563/D4563</f>
        <v>0.17999982240577214</v>
      </c>
      <c r="J4563" s="3">
        <v>185003.36</v>
      </c>
      <c r="K4563" s="26">
        <v>6.0999999999999999E-2</v>
      </c>
      <c r="L4563" s="4" t="b">
        <v>0</v>
      </c>
      <c r="M4563" s="4" t="s">
        <v>58</v>
      </c>
      <c r="N4563" s="35">
        <f>'Landed Freight Margin Tool'!$D$4</f>
        <v>0.58708499999999997</v>
      </c>
      <c r="O4563" s="30">
        <f>(MAX($F4563,MIN(0.18*$D4563,$F4563*(1+$N4563))))</f>
        <v>1945.1472468499999</v>
      </c>
      <c r="P4563" s="35">
        <f>O4563/D4563</f>
        <v>0.15702132881248387</v>
      </c>
    </row>
    <row r="4564" spans="1:16" x14ac:dyDescent="0.3">
      <c r="A4564" s="2">
        <v>45040</v>
      </c>
      <c r="B4564" s="3" t="s">
        <v>23162</v>
      </c>
      <c r="C4564" s="4" t="s">
        <v>23163</v>
      </c>
      <c r="D4564" s="27">
        <v>2255.2800000000002</v>
      </c>
      <c r="E4564" s="27">
        <v>405.95</v>
      </c>
      <c r="F4564" s="27">
        <v>125.96</v>
      </c>
      <c r="G4564" s="26">
        <f>(E4564-F4564)/E4564</f>
        <v>0.68971548220224166</v>
      </c>
      <c r="H4564" s="27">
        <f>E4564-F4564</f>
        <v>279.99</v>
      </c>
      <c r="I4564" s="35">
        <f>E4564/D4564</f>
        <v>0.17999982263843067</v>
      </c>
      <c r="J4564" s="3">
        <v>185003.36</v>
      </c>
      <c r="K4564" s="26">
        <v>6.0999999999999999E-2</v>
      </c>
      <c r="L4564" s="4" t="b">
        <v>0</v>
      </c>
      <c r="M4564" s="4" t="s">
        <v>58</v>
      </c>
      <c r="N4564" s="35">
        <f>'Landed Freight Margin Tool'!$D$4</f>
        <v>0.58708499999999997</v>
      </c>
      <c r="O4564" s="30">
        <f>(MAX($F4564,MIN(0.18*$D4564,$F4564*(1+$N4564))))</f>
        <v>199.90922660000001</v>
      </c>
      <c r="P4564" s="35">
        <f>O4564/D4564</f>
        <v>8.8640535365896916E-2</v>
      </c>
    </row>
    <row r="4565" spans="1:16" x14ac:dyDescent="0.3">
      <c r="A4565" s="2">
        <v>45289</v>
      </c>
      <c r="B4565" s="3" t="s">
        <v>12064</v>
      </c>
      <c r="C4565" s="4" t="s">
        <v>12065</v>
      </c>
      <c r="D4565" s="27">
        <v>14662.57</v>
      </c>
      <c r="E4565" s="27">
        <v>2639.26</v>
      </c>
      <c r="F4565" s="27">
        <v>1960.62</v>
      </c>
      <c r="G4565" s="26">
        <f>(E4565-F4565)/E4565</f>
        <v>0.25713268113031695</v>
      </c>
      <c r="H4565" s="27">
        <f>E4565-F4565</f>
        <v>678.64000000000033</v>
      </c>
      <c r="I4565" s="35">
        <f>E4565/D4565</f>
        <v>0.17999982267774342</v>
      </c>
      <c r="J4565" s="3">
        <v>185003.36</v>
      </c>
      <c r="K4565" s="26">
        <v>6.0999999999999999E-2</v>
      </c>
      <c r="L4565" s="4" t="b">
        <v>0</v>
      </c>
      <c r="M4565" s="4" t="s">
        <v>58</v>
      </c>
      <c r="N4565" s="35">
        <f>'Landed Freight Margin Tool'!$D$4</f>
        <v>0.58708499999999997</v>
      </c>
      <c r="O4565" s="30">
        <f>(MAX($F4565,MIN(0.18*$D4565,$F4565*(1+$N4565))))</f>
        <v>2639.2626</v>
      </c>
      <c r="P4565" s="35">
        <f>O4565/D4565</f>
        <v>0.18</v>
      </c>
    </row>
    <row r="4566" spans="1:16" x14ac:dyDescent="0.3">
      <c r="A4566" s="2">
        <v>45142</v>
      </c>
      <c r="B4566" s="3" t="s">
        <v>5790</v>
      </c>
      <c r="C4566" s="4" t="s">
        <v>5791</v>
      </c>
      <c r="D4566" s="27">
        <v>16925.849999999999</v>
      </c>
      <c r="E4566" s="27">
        <v>3046.65</v>
      </c>
      <c r="F4566" s="27">
        <v>1172.52</v>
      </c>
      <c r="G4566" s="26">
        <f>(E4566-F4566)/E4566</f>
        <v>0.61514450297868151</v>
      </c>
      <c r="H4566" s="27">
        <f>E4566-F4566</f>
        <v>1874.13</v>
      </c>
      <c r="I4566" s="35">
        <f>E4566/D4566</f>
        <v>0.17999982275631654</v>
      </c>
      <c r="J4566" s="3">
        <v>185003.36</v>
      </c>
      <c r="K4566" s="26">
        <v>6.0999999999999999E-2</v>
      </c>
      <c r="L4566" s="4" t="b">
        <v>0</v>
      </c>
      <c r="M4566" s="4" t="s">
        <v>58</v>
      </c>
      <c r="N4566" s="35">
        <f>'Landed Freight Margin Tool'!$D$4</f>
        <v>0.58708499999999997</v>
      </c>
      <c r="O4566" s="30">
        <f>(MAX($F4566,MIN(0.18*$D4566,$F4566*(1+$N4566))))</f>
        <v>1860.8889042000001</v>
      </c>
      <c r="P4566" s="35">
        <f>O4566/D4566</f>
        <v>0.1099436013080584</v>
      </c>
    </row>
    <row r="4567" spans="1:16" x14ac:dyDescent="0.3">
      <c r="A4567" s="2">
        <v>45071</v>
      </c>
      <c r="B4567" s="3" t="s">
        <v>9118</v>
      </c>
      <c r="C4567" s="4" t="s">
        <v>9119</v>
      </c>
      <c r="D4567" s="27">
        <v>21446.91</v>
      </c>
      <c r="E4567" s="27">
        <v>3860.44</v>
      </c>
      <c r="F4567" s="27">
        <v>3234.54</v>
      </c>
      <c r="G4567" s="26">
        <f>(E4567-F4567)/E4567</f>
        <v>0.16213177772481896</v>
      </c>
      <c r="H4567" s="27">
        <f>E4567-F4567</f>
        <v>625.90000000000009</v>
      </c>
      <c r="I4567" s="35">
        <f>E4567/D4567</f>
        <v>0.17999982281829877</v>
      </c>
      <c r="J4567" s="3">
        <v>185003.36</v>
      </c>
      <c r="K4567" s="26">
        <v>6.0999999999999999E-2</v>
      </c>
      <c r="L4567" s="4" t="b">
        <v>0</v>
      </c>
      <c r="M4567" s="4" t="s">
        <v>58</v>
      </c>
      <c r="N4567" s="35">
        <f>'Landed Freight Margin Tool'!$D$4</f>
        <v>0.58708499999999997</v>
      </c>
      <c r="O4567" s="30">
        <f>(MAX($F4567,MIN(0.18*$D4567,$F4567*(1+$N4567))))</f>
        <v>3860.4438</v>
      </c>
      <c r="P4567" s="35">
        <f>O4567/D4567</f>
        <v>0.18</v>
      </c>
    </row>
    <row r="4568" spans="1:16" x14ac:dyDescent="0.3">
      <c r="A4568" s="2">
        <v>45251</v>
      </c>
      <c r="B4568" s="3" t="s">
        <v>12519</v>
      </c>
      <c r="C4568" s="4" t="s">
        <v>12520</v>
      </c>
      <c r="D4568" s="27">
        <v>24834.080000000002</v>
      </c>
      <c r="E4568" s="27">
        <v>4470.13</v>
      </c>
      <c r="F4568" s="27">
        <v>2374.27</v>
      </c>
      <c r="G4568" s="26">
        <f>(E4568-F4568)/E4568</f>
        <v>0.46885884750555357</v>
      </c>
      <c r="H4568" s="27">
        <f>E4568-F4568</f>
        <v>2095.86</v>
      </c>
      <c r="I4568" s="35">
        <f>E4568/D4568</f>
        <v>0.17999982282411911</v>
      </c>
      <c r="J4568" s="3">
        <v>185003.36</v>
      </c>
      <c r="K4568" s="26">
        <v>6.0999999999999999E-2</v>
      </c>
      <c r="L4568" s="4" t="b">
        <v>0</v>
      </c>
      <c r="M4568" s="4" t="s">
        <v>58</v>
      </c>
      <c r="N4568" s="35">
        <f>'Landed Freight Margin Tool'!$D$4</f>
        <v>0.58708499999999997</v>
      </c>
      <c r="O4568" s="30">
        <f>(MAX($F4568,MIN(0.18*$D4568,$F4568*(1+$N4568))))</f>
        <v>3768.16830295</v>
      </c>
      <c r="P4568" s="35">
        <f>O4568/D4568</f>
        <v>0.15173375872792549</v>
      </c>
    </row>
    <row r="4569" spans="1:16" x14ac:dyDescent="0.3">
      <c r="A4569" s="2">
        <v>45079</v>
      </c>
      <c r="B4569" s="3" t="s">
        <v>21071</v>
      </c>
      <c r="C4569" s="4" t="s">
        <v>21072</v>
      </c>
      <c r="D4569" s="27">
        <v>19195.13</v>
      </c>
      <c r="E4569" s="27">
        <v>3455.12</v>
      </c>
      <c r="F4569" s="27">
        <v>2315.9499999999998</v>
      </c>
      <c r="G4569" s="26">
        <f>(E4569-F4569)/E4569</f>
        <v>0.32970490171108385</v>
      </c>
      <c r="H4569" s="27">
        <f>E4569-F4569</f>
        <v>1139.17</v>
      </c>
      <c r="I4569" s="35">
        <f>E4569/D4569</f>
        <v>0.1799998228717388</v>
      </c>
      <c r="J4569" s="3">
        <v>185003.36</v>
      </c>
      <c r="K4569" s="26">
        <v>6.0999999999999999E-2</v>
      </c>
      <c r="L4569" s="4" t="b">
        <v>0</v>
      </c>
      <c r="M4569" s="4" t="s">
        <v>58</v>
      </c>
      <c r="N4569" s="35">
        <f>'Landed Freight Margin Tool'!$D$4</f>
        <v>0.58708499999999997</v>
      </c>
      <c r="O4569" s="30">
        <f>(MAX($F4569,MIN(0.18*$D4569,$F4569*(1+$N4569))))</f>
        <v>3455.1233999999999</v>
      </c>
      <c r="P4569" s="35">
        <f>O4569/D4569</f>
        <v>0.18</v>
      </c>
    </row>
    <row r="4570" spans="1:16" x14ac:dyDescent="0.3">
      <c r="A4570" s="2">
        <v>45148</v>
      </c>
      <c r="B4570" s="3" t="s">
        <v>21872</v>
      </c>
      <c r="C4570" s="4" t="s">
        <v>21873</v>
      </c>
      <c r="D4570" s="27">
        <v>14681.57</v>
      </c>
      <c r="E4570" s="27">
        <v>2642.68</v>
      </c>
      <c r="F4570" s="27">
        <v>1583.57</v>
      </c>
      <c r="G4570" s="26">
        <f>(E4570-F4570)/E4570</f>
        <v>0.40077118682549534</v>
      </c>
      <c r="H4570" s="27">
        <f>E4570-F4570</f>
        <v>1059.1099999999999</v>
      </c>
      <c r="I4570" s="35">
        <f>E4570/D4570</f>
        <v>0.17999982290722313</v>
      </c>
      <c r="J4570" s="3">
        <v>185003.36</v>
      </c>
      <c r="K4570" s="26">
        <v>6.0999999999999999E-2</v>
      </c>
      <c r="L4570" s="4" t="b">
        <v>0</v>
      </c>
      <c r="M4570" s="4" t="s">
        <v>58</v>
      </c>
      <c r="N4570" s="35">
        <f>'Landed Freight Margin Tool'!$D$4</f>
        <v>0.58708499999999997</v>
      </c>
      <c r="O4570" s="30">
        <f>(MAX($F4570,MIN(0.18*$D4570,$F4570*(1+$N4570))))</f>
        <v>2513.2601934499999</v>
      </c>
      <c r="P4570" s="35">
        <f>O4570/D4570</f>
        <v>0.17118470255224746</v>
      </c>
    </row>
    <row r="4571" spans="1:16" x14ac:dyDescent="0.3">
      <c r="A4571" s="2">
        <v>45118</v>
      </c>
      <c r="B4571" s="3" t="s">
        <v>80</v>
      </c>
      <c r="C4571" s="4" t="s">
        <v>81</v>
      </c>
      <c r="D4571" s="27">
        <v>7906.73</v>
      </c>
      <c r="E4571" s="27">
        <v>1423.21</v>
      </c>
      <c r="F4571" s="27">
        <v>817.94</v>
      </c>
      <c r="G4571" s="26">
        <f>(E4571-F4571)/E4571</f>
        <v>0.42528509496139005</v>
      </c>
      <c r="H4571" s="27">
        <f>E4571-F4571</f>
        <v>605.27</v>
      </c>
      <c r="I4571" s="35">
        <f>E4571/D4571</f>
        <v>0.17999982293565103</v>
      </c>
      <c r="J4571" s="3">
        <v>185003.36</v>
      </c>
      <c r="K4571" s="26">
        <v>6.0999999999999999E-2</v>
      </c>
      <c r="L4571" s="4" t="b">
        <v>0</v>
      </c>
      <c r="M4571" s="4" t="s">
        <v>58</v>
      </c>
      <c r="N4571" s="35">
        <f>'Landed Freight Margin Tool'!$D$4</f>
        <v>0.58708499999999997</v>
      </c>
      <c r="O4571" s="30">
        <f>(MAX($F4571,MIN(0.18*$D4571,$F4571*(1+$N4571))))</f>
        <v>1298.1403049</v>
      </c>
      <c r="P4571" s="35">
        <f>O4571/D4571</f>
        <v>0.16418169140719363</v>
      </c>
    </row>
    <row r="4572" spans="1:16" x14ac:dyDescent="0.3">
      <c r="A4572" s="2">
        <v>45191</v>
      </c>
      <c r="B4572" s="3" t="s">
        <v>23998</v>
      </c>
      <c r="C4572" s="4" t="s">
        <v>23999</v>
      </c>
      <c r="D4572" s="27">
        <v>24857.08</v>
      </c>
      <c r="E4572" s="27">
        <v>4474.2700000000004</v>
      </c>
      <c r="F4572" s="27">
        <v>2873.71</v>
      </c>
      <c r="G4572" s="26">
        <f>(E4572-F4572)/E4572</f>
        <v>0.35772539431013334</v>
      </c>
      <c r="H4572" s="27">
        <f>E4572-F4572</f>
        <v>1600.5600000000004</v>
      </c>
      <c r="I4572" s="35">
        <f>E4572/D4572</f>
        <v>0.17999982298805814</v>
      </c>
      <c r="J4572" s="3">
        <v>185003.36</v>
      </c>
      <c r="K4572" s="26">
        <v>6.0999999999999999E-2</v>
      </c>
      <c r="L4572" s="4" t="b">
        <v>0</v>
      </c>
      <c r="M4572" s="4" t="s">
        <v>58</v>
      </c>
      <c r="N4572" s="35">
        <f>'Landed Freight Margin Tool'!$D$4</f>
        <v>0.58708499999999997</v>
      </c>
      <c r="O4572" s="30">
        <f>(MAX($F4572,MIN(0.18*$D4572,$F4572*(1+$N4572))))</f>
        <v>4474.2744000000002</v>
      </c>
      <c r="P4572" s="35">
        <f>O4572/D4572</f>
        <v>0.18</v>
      </c>
    </row>
    <row r="4573" spans="1:16" x14ac:dyDescent="0.3">
      <c r="A4573" s="2">
        <v>45196</v>
      </c>
      <c r="B4573" s="3" t="s">
        <v>22788</v>
      </c>
      <c r="C4573" s="4" t="s">
        <v>4388</v>
      </c>
      <c r="D4573" s="27">
        <v>5651.95</v>
      </c>
      <c r="E4573" s="27">
        <v>1017.35</v>
      </c>
      <c r="F4573" s="27">
        <v>714.95</v>
      </c>
      <c r="G4573" s="26">
        <f>(E4573-F4573)/E4573</f>
        <v>0.29724283678183511</v>
      </c>
      <c r="H4573" s="27">
        <f>E4573-F4573</f>
        <v>302.39999999999998</v>
      </c>
      <c r="I4573" s="35">
        <f>E4573/D4573</f>
        <v>0.17999982306991394</v>
      </c>
      <c r="J4573" s="3">
        <v>185003.36</v>
      </c>
      <c r="K4573" s="26">
        <v>6.0999999999999999E-2</v>
      </c>
      <c r="L4573" s="4" t="b">
        <v>0</v>
      </c>
      <c r="M4573" s="4" t="s">
        <v>58</v>
      </c>
      <c r="N4573" s="35">
        <f>'Landed Freight Margin Tool'!$D$4</f>
        <v>0.58708499999999997</v>
      </c>
      <c r="O4573" s="30">
        <f>(MAX($F4573,MIN(0.18*$D4573,$F4573*(1+$N4573))))</f>
        <v>1017.3509999999999</v>
      </c>
      <c r="P4573" s="35">
        <f>O4573/D4573</f>
        <v>0.18</v>
      </c>
    </row>
    <row r="4574" spans="1:16" x14ac:dyDescent="0.3">
      <c r="A4574" s="2">
        <v>45086</v>
      </c>
      <c r="B4574" s="3" t="s">
        <v>20736</v>
      </c>
      <c r="C4574" s="4" t="s">
        <v>20737</v>
      </c>
      <c r="D4574" s="27">
        <v>18088.740000000002</v>
      </c>
      <c r="E4574" s="27">
        <v>3255.97</v>
      </c>
      <c r="F4574" s="27">
        <v>1963.31</v>
      </c>
      <c r="G4574" s="26">
        <f>(E4574-F4574)/E4574</f>
        <v>0.39701225748394486</v>
      </c>
      <c r="H4574" s="27">
        <f>E4574-F4574</f>
        <v>1292.6599999999999</v>
      </c>
      <c r="I4574" s="35">
        <f>E4574/D4574</f>
        <v>0.17999982309436696</v>
      </c>
      <c r="J4574" s="3">
        <v>185003.36</v>
      </c>
      <c r="K4574" s="26">
        <v>6.0999999999999999E-2</v>
      </c>
      <c r="L4574" s="4" t="b">
        <v>0</v>
      </c>
      <c r="M4574" s="4" t="s">
        <v>58</v>
      </c>
      <c r="N4574" s="35">
        <f>'Landed Freight Margin Tool'!$D$4</f>
        <v>0.58708499999999997</v>
      </c>
      <c r="O4574" s="30">
        <f>(MAX($F4574,MIN(0.18*$D4574,$F4574*(1+$N4574))))</f>
        <v>3115.93985135</v>
      </c>
      <c r="P4574" s="35">
        <f>O4574/D4574</f>
        <v>0.17225853494217949</v>
      </c>
    </row>
    <row r="4575" spans="1:16" x14ac:dyDescent="0.3">
      <c r="A4575" s="2">
        <v>44995</v>
      </c>
      <c r="B4575" s="3" t="s">
        <v>4766</v>
      </c>
      <c r="C4575" s="4" t="s">
        <v>4767</v>
      </c>
      <c r="D4575" s="27">
        <v>22614.3</v>
      </c>
      <c r="E4575" s="27">
        <v>4070.57</v>
      </c>
      <c r="F4575" s="27">
        <v>2974.64</v>
      </c>
      <c r="G4575" s="26">
        <f>(E4575-F4575)/E4575</f>
        <v>0.26923256448114152</v>
      </c>
      <c r="H4575" s="27">
        <f>E4575-F4575</f>
        <v>1095.9300000000003</v>
      </c>
      <c r="I4575" s="35">
        <f>E4575/D4575</f>
        <v>0.17999982312076873</v>
      </c>
      <c r="J4575" s="3">
        <v>185003.36</v>
      </c>
      <c r="K4575" s="26">
        <v>6.0999999999999999E-2</v>
      </c>
      <c r="L4575" s="4" t="b">
        <v>0</v>
      </c>
      <c r="M4575" s="4" t="s">
        <v>58</v>
      </c>
      <c r="N4575" s="35">
        <f>'Landed Freight Margin Tool'!$D$4</f>
        <v>0.58708499999999997</v>
      </c>
      <c r="O4575" s="30">
        <f>(MAX($F4575,MIN(0.18*$D4575,$F4575*(1+$N4575))))</f>
        <v>4070.5739999999996</v>
      </c>
      <c r="P4575" s="35">
        <f>O4575/D4575</f>
        <v>0.18</v>
      </c>
    </row>
    <row r="4576" spans="1:16" x14ac:dyDescent="0.3">
      <c r="A4576" s="2">
        <v>44959</v>
      </c>
      <c r="B4576" s="3" t="s">
        <v>1494</v>
      </c>
      <c r="C4576" s="4" t="s">
        <v>1495</v>
      </c>
      <c r="D4576" s="27">
        <v>3393.17</v>
      </c>
      <c r="E4576" s="27">
        <v>610.77</v>
      </c>
      <c r="F4576" s="27">
        <v>384.33</v>
      </c>
      <c r="G4576" s="26">
        <f>(E4576-F4576)/E4576</f>
        <v>0.37074512500613982</v>
      </c>
      <c r="H4576" s="27">
        <f>E4576-F4576</f>
        <v>226.44</v>
      </c>
      <c r="I4576" s="35">
        <f>E4576/D4576</f>
        <v>0.17999982317419994</v>
      </c>
      <c r="J4576" s="3">
        <v>185003.36</v>
      </c>
      <c r="K4576" s="26">
        <v>6.0999999999999999E-2</v>
      </c>
      <c r="L4576" s="4" t="b">
        <v>0</v>
      </c>
      <c r="M4576" s="4" t="s">
        <v>58</v>
      </c>
      <c r="N4576" s="35">
        <f>'Landed Freight Margin Tool'!$D$4</f>
        <v>0.58708499999999997</v>
      </c>
      <c r="O4576" s="30">
        <f>(MAX($F4576,MIN(0.18*$D4576,$F4576*(1+$N4576))))</f>
        <v>609.96437805000005</v>
      </c>
      <c r="P4576" s="35">
        <f>O4576/D4576</f>
        <v>0.17976239859777141</v>
      </c>
    </row>
    <row r="4577" spans="1:16" x14ac:dyDescent="0.3">
      <c r="A4577" s="2">
        <v>45175</v>
      </c>
      <c r="B4577" s="3" t="s">
        <v>20521</v>
      </c>
      <c r="C4577" s="4" t="s">
        <v>20522</v>
      </c>
      <c r="D4577" s="27">
        <v>11313.4</v>
      </c>
      <c r="E4577" s="27">
        <v>2036.41</v>
      </c>
      <c r="F4577" s="27">
        <v>1097.46</v>
      </c>
      <c r="G4577" s="26">
        <f>(E4577-F4577)/E4577</f>
        <v>0.46108102003034751</v>
      </c>
      <c r="H4577" s="27">
        <f>E4577-F4577</f>
        <v>938.95</v>
      </c>
      <c r="I4577" s="35">
        <f>E4577/D4577</f>
        <v>0.17999982321848429</v>
      </c>
      <c r="J4577" s="3">
        <v>185003.36</v>
      </c>
      <c r="K4577" s="26">
        <v>6.0999999999999999E-2</v>
      </c>
      <c r="L4577" s="4" t="b">
        <v>0</v>
      </c>
      <c r="M4577" s="4" t="s">
        <v>58</v>
      </c>
      <c r="N4577" s="35">
        <f>'Landed Freight Margin Tool'!$D$4</f>
        <v>0.58708499999999997</v>
      </c>
      <c r="O4577" s="30">
        <f>(MAX($F4577,MIN(0.18*$D4577,$F4577*(1+$N4577))))</f>
        <v>1741.7623041000002</v>
      </c>
      <c r="P4577" s="35">
        <f>O4577/D4577</f>
        <v>0.15395569007548573</v>
      </c>
    </row>
    <row r="4578" spans="1:16" x14ac:dyDescent="0.3">
      <c r="A4578" s="2">
        <v>45180</v>
      </c>
      <c r="B4578" s="3" t="s">
        <v>14603</v>
      </c>
      <c r="C4578" s="4" t="s">
        <v>14604</v>
      </c>
      <c r="D4578" s="27">
        <v>12455.29</v>
      </c>
      <c r="E4578" s="27">
        <v>2241.9499999999998</v>
      </c>
      <c r="F4578" s="27">
        <v>1535.61</v>
      </c>
      <c r="G4578" s="26">
        <f>(E4578-F4578)/E4578</f>
        <v>0.31505608956488768</v>
      </c>
      <c r="H4578" s="27">
        <f>E4578-F4578</f>
        <v>706.33999999999992</v>
      </c>
      <c r="I4578" s="35">
        <f>E4578/D4578</f>
        <v>0.17999982336822343</v>
      </c>
      <c r="J4578" s="3">
        <v>185003.36</v>
      </c>
      <c r="K4578" s="26">
        <v>6.0999999999999999E-2</v>
      </c>
      <c r="L4578" s="4" t="b">
        <v>0</v>
      </c>
      <c r="M4578" s="4" t="s">
        <v>58</v>
      </c>
      <c r="N4578" s="35">
        <f>'Landed Freight Margin Tool'!$D$4</f>
        <v>0.58708499999999997</v>
      </c>
      <c r="O4578" s="30">
        <f>(MAX($F4578,MIN(0.18*$D4578,$F4578*(1+$N4578))))</f>
        <v>2241.9522000000002</v>
      </c>
      <c r="P4578" s="35">
        <f>O4578/D4578</f>
        <v>0.18</v>
      </c>
    </row>
    <row r="4579" spans="1:16" x14ac:dyDescent="0.3">
      <c r="A4579" s="2">
        <v>45069</v>
      </c>
      <c r="B4579" s="3" t="s">
        <v>7508</v>
      </c>
      <c r="C4579" s="4" t="s">
        <v>7509</v>
      </c>
      <c r="D4579" s="27">
        <v>24925.58</v>
      </c>
      <c r="E4579" s="27">
        <v>4486.6000000000004</v>
      </c>
      <c r="F4579" s="27">
        <v>3196.97</v>
      </c>
      <c r="G4579" s="26">
        <f>(E4579-F4579)/E4579</f>
        <v>0.28744037801453226</v>
      </c>
      <c r="H4579" s="27">
        <f>E4579-F4579</f>
        <v>1289.6300000000006</v>
      </c>
      <c r="I4579" s="35">
        <f>E4579/D4579</f>
        <v>0.17999982347451896</v>
      </c>
      <c r="J4579" s="3">
        <v>185003.36</v>
      </c>
      <c r="K4579" s="26">
        <v>6.0999999999999999E-2</v>
      </c>
      <c r="L4579" s="4" t="b">
        <v>0</v>
      </c>
      <c r="M4579" s="4" t="s">
        <v>58</v>
      </c>
      <c r="N4579" s="35">
        <f>'Landed Freight Margin Tool'!$D$4</f>
        <v>0.58708499999999997</v>
      </c>
      <c r="O4579" s="30">
        <f>(MAX($F4579,MIN(0.18*$D4579,$F4579*(1+$N4579))))</f>
        <v>4486.6044000000002</v>
      </c>
      <c r="P4579" s="35">
        <f>O4579/D4579</f>
        <v>0.18</v>
      </c>
    </row>
    <row r="4580" spans="1:16" x14ac:dyDescent="0.3">
      <c r="A4580" s="2">
        <v>45124</v>
      </c>
      <c r="B4580" s="3" t="s">
        <v>22554</v>
      </c>
      <c r="C4580" s="4" t="s">
        <v>22555</v>
      </c>
      <c r="D4580" s="27">
        <v>21530.91</v>
      </c>
      <c r="E4580" s="27">
        <v>3875.56</v>
      </c>
      <c r="F4580" s="27">
        <v>2811.33</v>
      </c>
      <c r="G4580" s="26">
        <f>(E4580-F4580)/E4580</f>
        <v>0.2746003158253259</v>
      </c>
      <c r="H4580" s="27">
        <f>E4580-F4580</f>
        <v>1064.23</v>
      </c>
      <c r="I4580" s="35">
        <f>E4580/D4580</f>
        <v>0.17999982350954977</v>
      </c>
      <c r="J4580" s="3">
        <v>185003.36</v>
      </c>
      <c r="K4580" s="26">
        <v>6.0999999999999999E-2</v>
      </c>
      <c r="L4580" s="4" t="b">
        <v>0</v>
      </c>
      <c r="M4580" s="4" t="s">
        <v>58</v>
      </c>
      <c r="N4580" s="35">
        <f>'Landed Freight Margin Tool'!$D$4</f>
        <v>0.58708499999999997</v>
      </c>
      <c r="O4580" s="30">
        <f>(MAX($F4580,MIN(0.18*$D4580,$F4580*(1+$N4580))))</f>
        <v>3875.5637999999999</v>
      </c>
      <c r="P4580" s="35">
        <f>O4580/D4580</f>
        <v>0.18</v>
      </c>
    </row>
    <row r="4581" spans="1:16" x14ac:dyDescent="0.3">
      <c r="A4581" s="2">
        <v>45274</v>
      </c>
      <c r="B4581" s="3" t="s">
        <v>20884</v>
      </c>
      <c r="C4581" s="4" t="s">
        <v>20885</v>
      </c>
      <c r="D4581" s="27">
        <v>21539.91</v>
      </c>
      <c r="E4581" s="27">
        <v>3877.18</v>
      </c>
      <c r="F4581" s="27">
        <v>2145.14</v>
      </c>
      <c r="G4581" s="26">
        <f>(E4581-F4581)/E4581</f>
        <v>0.44672674469588725</v>
      </c>
      <c r="H4581" s="27">
        <f>E4581-F4581</f>
        <v>1732.04</v>
      </c>
      <c r="I4581" s="35">
        <f>E4581/D4581</f>
        <v>0.17999982358329258</v>
      </c>
      <c r="J4581" s="3">
        <v>185003.36</v>
      </c>
      <c r="K4581" s="26">
        <v>6.0999999999999999E-2</v>
      </c>
      <c r="L4581" s="4" t="b">
        <v>0</v>
      </c>
      <c r="M4581" s="4" t="s">
        <v>58</v>
      </c>
      <c r="N4581" s="35">
        <f>'Landed Freight Margin Tool'!$D$4</f>
        <v>0.58708499999999997</v>
      </c>
      <c r="O4581" s="30">
        <f>(MAX($F4581,MIN(0.18*$D4581,$F4581*(1+$N4581))))</f>
        <v>3404.5195168999999</v>
      </c>
      <c r="P4581" s="35">
        <f>O4581/D4581</f>
        <v>0.15805634828093523</v>
      </c>
    </row>
    <row r="4582" spans="1:16" x14ac:dyDescent="0.3">
      <c r="A4582" s="2">
        <v>45065</v>
      </c>
      <c r="B4582" s="3" t="s">
        <v>7142</v>
      </c>
      <c r="C4582" s="4" t="s">
        <v>7143</v>
      </c>
      <c r="D4582" s="27">
        <v>10206.01</v>
      </c>
      <c r="E4582" s="27">
        <v>1837.08</v>
      </c>
      <c r="F4582" s="27">
        <v>754.71</v>
      </c>
      <c r="G4582" s="26">
        <f>(E4582-F4582)/E4582</f>
        <v>0.5891795675746293</v>
      </c>
      <c r="H4582" s="27">
        <f>E4582-F4582</f>
        <v>1082.3699999999999</v>
      </c>
      <c r="I4582" s="35">
        <f>E4582/D4582</f>
        <v>0.17999982363332975</v>
      </c>
      <c r="J4582" s="3">
        <v>185003.36</v>
      </c>
      <c r="K4582" s="26">
        <v>6.0999999999999999E-2</v>
      </c>
      <c r="L4582" s="4" t="b">
        <v>0</v>
      </c>
      <c r="M4582" s="4" t="s">
        <v>58</v>
      </c>
      <c r="N4582" s="35">
        <f>'Landed Freight Margin Tool'!$D$4</f>
        <v>0.58708499999999997</v>
      </c>
      <c r="O4582" s="30">
        <f>(MAX($F4582,MIN(0.18*$D4582,$F4582*(1+$N4582))))</f>
        <v>1197.7889203500001</v>
      </c>
      <c r="P4582" s="35">
        <f>O4582/D4582</f>
        <v>0.11736113528695348</v>
      </c>
    </row>
    <row r="4583" spans="1:16" x14ac:dyDescent="0.3">
      <c r="A4583" s="2">
        <v>45105</v>
      </c>
      <c r="B4583" s="3" t="s">
        <v>1591</v>
      </c>
      <c r="C4583" s="4" t="s">
        <v>1592</v>
      </c>
      <c r="D4583" s="27">
        <v>22686.3</v>
      </c>
      <c r="E4583" s="27">
        <v>4083.53</v>
      </c>
      <c r="F4583" s="27">
        <v>2051.77</v>
      </c>
      <c r="G4583" s="26">
        <f>(E4583-F4583)/E4583</f>
        <v>0.49754991392251313</v>
      </c>
      <c r="H4583" s="27">
        <f>E4583-F4583</f>
        <v>2031.7600000000002</v>
      </c>
      <c r="I4583" s="35">
        <f>E4583/D4583</f>
        <v>0.17999982368213416</v>
      </c>
      <c r="J4583" s="3">
        <v>185003.36</v>
      </c>
      <c r="K4583" s="26">
        <v>6.0999999999999999E-2</v>
      </c>
      <c r="L4583" s="4" t="b">
        <v>0</v>
      </c>
      <c r="M4583" s="4" t="s">
        <v>58</v>
      </c>
      <c r="N4583" s="35">
        <f>'Landed Freight Margin Tool'!$D$4</f>
        <v>0.58708499999999997</v>
      </c>
      <c r="O4583" s="30">
        <f>(MAX($F4583,MIN(0.18*$D4583,$F4583*(1+$N4583))))</f>
        <v>3256.33339045</v>
      </c>
      <c r="P4583" s="35">
        <f>O4583/D4583</f>
        <v>0.14353743847388073</v>
      </c>
    </row>
    <row r="4584" spans="1:16" x14ac:dyDescent="0.3">
      <c r="A4584" s="2">
        <v>45202</v>
      </c>
      <c r="B4584" s="3" t="s">
        <v>2915</v>
      </c>
      <c r="C4584" s="4" t="s">
        <v>2916</v>
      </c>
      <c r="D4584" s="27">
        <v>19286.63</v>
      </c>
      <c r="E4584" s="27">
        <v>3471.59</v>
      </c>
      <c r="F4584" s="27">
        <v>1817.58</v>
      </c>
      <c r="G4584" s="26">
        <f>(E4584-F4584)/E4584</f>
        <v>0.47644163049208005</v>
      </c>
      <c r="H4584" s="27">
        <f>E4584-F4584</f>
        <v>1654.0100000000002</v>
      </c>
      <c r="I4584" s="35">
        <f>E4584/D4584</f>
        <v>0.17999982371207413</v>
      </c>
      <c r="J4584" s="3">
        <v>185003.36</v>
      </c>
      <c r="K4584" s="26">
        <v>6.0999999999999999E-2</v>
      </c>
      <c r="L4584" s="4" t="b">
        <v>0</v>
      </c>
      <c r="M4584" s="4" t="s">
        <v>58</v>
      </c>
      <c r="N4584" s="35">
        <f>'Landed Freight Margin Tool'!$D$4</f>
        <v>0.58708499999999997</v>
      </c>
      <c r="O4584" s="30">
        <f>(MAX($F4584,MIN(0.18*$D4584,$F4584*(1+$N4584))))</f>
        <v>2884.6539542999999</v>
      </c>
      <c r="P4584" s="35">
        <f>O4584/D4584</f>
        <v>0.14956754779347142</v>
      </c>
    </row>
    <row r="4585" spans="1:16" x14ac:dyDescent="0.3">
      <c r="A4585" s="2">
        <v>44993</v>
      </c>
      <c r="B4585" s="3" t="s">
        <v>17078</v>
      </c>
      <c r="C4585" s="4" t="s">
        <v>17079</v>
      </c>
      <c r="D4585" s="27">
        <v>9086.1200000000008</v>
      </c>
      <c r="E4585" s="27">
        <v>1635.5</v>
      </c>
      <c r="F4585" s="27">
        <v>1155.3800000000001</v>
      </c>
      <c r="G4585" s="26">
        <f>(E4585-F4585)/E4585</f>
        <v>0.29356160195658815</v>
      </c>
      <c r="H4585" s="27">
        <f>E4585-F4585</f>
        <v>480.11999999999989</v>
      </c>
      <c r="I4585" s="35">
        <f>E4585/D4585</f>
        <v>0.17999982390723432</v>
      </c>
      <c r="J4585" s="3">
        <v>185003.36</v>
      </c>
      <c r="K4585" s="26">
        <v>6.0999999999999999E-2</v>
      </c>
      <c r="L4585" s="4" t="b">
        <v>0</v>
      </c>
      <c r="M4585" s="4" t="s">
        <v>58</v>
      </c>
      <c r="N4585" s="35">
        <f>'Landed Freight Margin Tool'!$D$4</f>
        <v>0.58708499999999997</v>
      </c>
      <c r="O4585" s="30">
        <f>(MAX($F4585,MIN(0.18*$D4585,$F4585*(1+$N4585))))</f>
        <v>1635.5016000000001</v>
      </c>
      <c r="P4585" s="35">
        <f>O4585/D4585</f>
        <v>0.18</v>
      </c>
    </row>
    <row r="4586" spans="1:16" x14ac:dyDescent="0.3">
      <c r="A4586" s="2">
        <v>45198</v>
      </c>
      <c r="B4586" s="3" t="s">
        <v>1434</v>
      </c>
      <c r="C4586" s="4" t="s">
        <v>1435</v>
      </c>
      <c r="D4586" s="27">
        <v>24991.58</v>
      </c>
      <c r="E4586" s="27">
        <v>4498.4799999999996</v>
      </c>
      <c r="F4586" s="27">
        <v>3111.85</v>
      </c>
      <c r="G4586" s="26">
        <f>(E4586-F4586)/E4586</f>
        <v>0.30824411801319551</v>
      </c>
      <c r="H4586" s="27">
        <f>E4586-F4586</f>
        <v>1386.6299999999997</v>
      </c>
      <c r="I4586" s="35">
        <f>E4586/D4586</f>
        <v>0.17999982394070319</v>
      </c>
      <c r="J4586" s="3">
        <v>185003.36</v>
      </c>
      <c r="K4586" s="26">
        <v>6.0999999999999999E-2</v>
      </c>
      <c r="L4586" s="4" t="b">
        <v>0</v>
      </c>
      <c r="M4586" s="4" t="s">
        <v>58</v>
      </c>
      <c r="N4586" s="35">
        <f>'Landed Freight Margin Tool'!$D$4</f>
        <v>0.58708499999999997</v>
      </c>
      <c r="O4586" s="30">
        <f>(MAX($F4586,MIN(0.18*$D4586,$F4586*(1+$N4586))))</f>
        <v>4498.4844000000003</v>
      </c>
      <c r="P4586" s="35">
        <f>O4586/D4586</f>
        <v>0.18</v>
      </c>
    </row>
    <row r="4587" spans="1:16" x14ac:dyDescent="0.3">
      <c r="A4587" s="2">
        <v>45006</v>
      </c>
      <c r="B4587" s="3" t="s">
        <v>24734</v>
      </c>
      <c r="C4587" s="4" t="s">
        <v>24735</v>
      </c>
      <c r="D4587" s="27">
        <v>17045.849999999999</v>
      </c>
      <c r="E4587" s="27">
        <v>3068.25</v>
      </c>
      <c r="F4587" s="27">
        <v>1920.98</v>
      </c>
      <c r="G4587" s="26">
        <f>(E4587-F4587)/E4587</f>
        <v>0.37391672777641977</v>
      </c>
      <c r="H4587" s="27">
        <f>E4587-F4587</f>
        <v>1147.27</v>
      </c>
      <c r="I4587" s="35">
        <f>E4587/D4587</f>
        <v>0.17999982400408313</v>
      </c>
      <c r="J4587" s="3">
        <v>185003.36</v>
      </c>
      <c r="K4587" s="26">
        <v>6.0999999999999999E-2</v>
      </c>
      <c r="L4587" s="4" t="b">
        <v>0</v>
      </c>
      <c r="M4587" s="4" t="s">
        <v>58</v>
      </c>
      <c r="N4587" s="35">
        <f>'Landed Freight Margin Tool'!$D$4</f>
        <v>0.58708499999999997</v>
      </c>
      <c r="O4587" s="30">
        <f>(MAX($F4587,MIN(0.18*$D4587,$F4587*(1+$N4587))))</f>
        <v>3048.7585433000004</v>
      </c>
      <c r="P4587" s="35">
        <f>O4587/D4587</f>
        <v>0.17885635173957301</v>
      </c>
    </row>
    <row r="4588" spans="1:16" x14ac:dyDescent="0.3">
      <c r="A4588" s="2">
        <v>45182</v>
      </c>
      <c r="B4588" s="3" t="s">
        <v>15563</v>
      </c>
      <c r="C4588" s="4" t="s">
        <v>15564</v>
      </c>
      <c r="D4588" s="27">
        <v>7957.23</v>
      </c>
      <c r="E4588" s="27">
        <v>1432.3</v>
      </c>
      <c r="F4588" s="27">
        <v>976.77</v>
      </c>
      <c r="G4588" s="26">
        <f>(E4588-F4588)/E4588</f>
        <v>0.31804091321650491</v>
      </c>
      <c r="H4588" s="27">
        <f>E4588-F4588</f>
        <v>455.53</v>
      </c>
      <c r="I4588" s="35">
        <f>E4588/D4588</f>
        <v>0.17999982405937745</v>
      </c>
      <c r="J4588" s="3">
        <v>185003.36</v>
      </c>
      <c r="K4588" s="26">
        <v>6.0999999999999999E-2</v>
      </c>
      <c r="L4588" s="4" t="b">
        <v>0</v>
      </c>
      <c r="M4588" s="4" t="s">
        <v>58</v>
      </c>
      <c r="N4588" s="35">
        <f>'Landed Freight Margin Tool'!$D$4</f>
        <v>0.58708499999999997</v>
      </c>
      <c r="O4588" s="30">
        <f>(MAX($F4588,MIN(0.18*$D4588,$F4588*(1+$N4588))))</f>
        <v>1432.3013999999998</v>
      </c>
      <c r="P4588" s="35">
        <f>O4588/D4588</f>
        <v>0.18</v>
      </c>
    </row>
    <row r="4589" spans="1:16" x14ac:dyDescent="0.3">
      <c r="A4589" s="2">
        <v>45126</v>
      </c>
      <c r="B4589" s="3" t="s">
        <v>22648</v>
      </c>
      <c r="C4589" s="4" t="s">
        <v>22649</v>
      </c>
      <c r="D4589" s="27">
        <v>7961.73</v>
      </c>
      <c r="E4589" s="27">
        <v>1433.11</v>
      </c>
      <c r="F4589" s="27">
        <v>821.43</v>
      </c>
      <c r="G4589" s="26">
        <f>(E4589-F4589)/E4589</f>
        <v>0.42681999288261191</v>
      </c>
      <c r="H4589" s="27">
        <f>E4589-F4589</f>
        <v>611.67999999999995</v>
      </c>
      <c r="I4589" s="35">
        <f>E4589/D4589</f>
        <v>0.17999982415881974</v>
      </c>
      <c r="J4589" s="3">
        <v>185003.36</v>
      </c>
      <c r="K4589" s="26">
        <v>6.0999999999999999E-2</v>
      </c>
      <c r="L4589" s="4" t="b">
        <v>0</v>
      </c>
      <c r="M4589" s="4" t="s">
        <v>58</v>
      </c>
      <c r="N4589" s="35">
        <f>'Landed Freight Margin Tool'!$D$4</f>
        <v>0.58708499999999997</v>
      </c>
      <c r="O4589" s="30">
        <f>(MAX($F4589,MIN(0.18*$D4589,$F4589*(1+$N4589))))</f>
        <v>1303.6792315499999</v>
      </c>
      <c r="P4589" s="35">
        <f>O4589/D4589</f>
        <v>0.16374321052710905</v>
      </c>
    </row>
    <row r="4590" spans="1:16" x14ac:dyDescent="0.3">
      <c r="A4590" s="2">
        <v>45118</v>
      </c>
      <c r="B4590" s="3" t="s">
        <v>1436</v>
      </c>
      <c r="C4590" s="4" t="s">
        <v>1437</v>
      </c>
      <c r="D4590" s="27">
        <v>13654.18</v>
      </c>
      <c r="E4590" s="27">
        <v>2457.75</v>
      </c>
      <c r="F4590" s="27">
        <v>1238.73</v>
      </c>
      <c r="G4590" s="26">
        <f>(E4590-F4590)/E4590</f>
        <v>0.49599023497101008</v>
      </c>
      <c r="H4590" s="27">
        <f>E4590-F4590</f>
        <v>1219.02</v>
      </c>
      <c r="I4590" s="35">
        <f>E4590/D4590</f>
        <v>0.17999982422964983</v>
      </c>
      <c r="J4590" s="3">
        <v>185003.36</v>
      </c>
      <c r="K4590" s="26">
        <v>6.0999999999999999E-2</v>
      </c>
      <c r="L4590" s="4" t="b">
        <v>0</v>
      </c>
      <c r="M4590" s="4" t="s">
        <v>58</v>
      </c>
      <c r="N4590" s="35">
        <f>'Landed Freight Margin Tool'!$D$4</f>
        <v>0.58708499999999997</v>
      </c>
      <c r="O4590" s="30">
        <f>(MAX($F4590,MIN(0.18*$D4590,$F4590*(1+$N4590))))</f>
        <v>1965.9698020500002</v>
      </c>
      <c r="P4590" s="35">
        <f>O4590/D4590</f>
        <v>0.14398300022776908</v>
      </c>
    </row>
    <row r="4591" spans="1:16" x14ac:dyDescent="0.3">
      <c r="A4591" s="2">
        <v>44949</v>
      </c>
      <c r="B4591" s="3" t="s">
        <v>8161</v>
      </c>
      <c r="C4591" s="4" t="s">
        <v>8162</v>
      </c>
      <c r="D4591" s="27">
        <v>23905.69</v>
      </c>
      <c r="E4591" s="27">
        <v>4303.0200000000004</v>
      </c>
      <c r="F4591" s="27">
        <v>3035.01</v>
      </c>
      <c r="G4591" s="26">
        <f>(E4591-F4591)/E4591</f>
        <v>0.29467908585133235</v>
      </c>
      <c r="H4591" s="27">
        <f>E4591-F4591</f>
        <v>1268.0100000000002</v>
      </c>
      <c r="I4591" s="35">
        <f>E4591/D4591</f>
        <v>0.17999982430961001</v>
      </c>
      <c r="J4591" s="3">
        <v>185003.36</v>
      </c>
      <c r="K4591" s="26">
        <v>6.0999999999999999E-2</v>
      </c>
      <c r="L4591" s="4" t="b">
        <v>0</v>
      </c>
      <c r="M4591" s="4" t="s">
        <v>58</v>
      </c>
      <c r="N4591" s="35">
        <f>'Landed Freight Margin Tool'!$D$4</f>
        <v>0.58708499999999997</v>
      </c>
      <c r="O4591" s="30">
        <f>(MAX($F4591,MIN(0.18*$D4591,$F4591*(1+$N4591))))</f>
        <v>4303.0241999999998</v>
      </c>
      <c r="P4591" s="35">
        <f>O4591/D4591</f>
        <v>0.18</v>
      </c>
    </row>
    <row r="4592" spans="1:16" x14ac:dyDescent="0.3">
      <c r="A4592" s="2">
        <v>44931</v>
      </c>
      <c r="B4592" s="3" t="s">
        <v>4233</v>
      </c>
      <c r="C4592" s="4" t="s">
        <v>4234</v>
      </c>
      <c r="D4592" s="27">
        <v>22785.3</v>
      </c>
      <c r="E4592" s="27">
        <v>4101.3500000000004</v>
      </c>
      <c r="F4592" s="27">
        <v>2211.11</v>
      </c>
      <c r="G4592" s="26">
        <f>(E4592-F4592)/E4592</f>
        <v>0.46088239238299589</v>
      </c>
      <c r="H4592" s="27">
        <f>E4592-F4592</f>
        <v>1890.2400000000002</v>
      </c>
      <c r="I4592" s="35">
        <f>E4592/D4592</f>
        <v>0.17999982444821883</v>
      </c>
      <c r="J4592" s="3">
        <v>185003.36</v>
      </c>
      <c r="K4592" s="26">
        <v>6.0999999999999999E-2</v>
      </c>
      <c r="L4592" s="4" t="b">
        <v>0</v>
      </c>
      <c r="M4592" s="4" t="s">
        <v>58</v>
      </c>
      <c r="N4592" s="35">
        <f>'Landed Freight Margin Tool'!$D$4</f>
        <v>0.58708499999999997</v>
      </c>
      <c r="O4592" s="30">
        <f>(MAX($F4592,MIN(0.18*$D4592,$F4592*(1+$N4592))))</f>
        <v>3509.2195143500003</v>
      </c>
      <c r="P4592" s="35">
        <f>O4592/D4592</f>
        <v>0.15401243408469498</v>
      </c>
    </row>
    <row r="4593" spans="1:16" x14ac:dyDescent="0.3">
      <c r="A4593" s="2">
        <v>45177</v>
      </c>
      <c r="B4593" s="3" t="s">
        <v>8699</v>
      </c>
      <c r="C4593" s="4" t="s">
        <v>8700</v>
      </c>
      <c r="D4593" s="27">
        <v>15963.46</v>
      </c>
      <c r="E4593" s="27">
        <v>2873.42</v>
      </c>
      <c r="F4593" s="27">
        <v>2129.4499999999998</v>
      </c>
      <c r="G4593" s="26">
        <f>(E4593-F4593)/E4593</f>
        <v>0.25891446429690063</v>
      </c>
      <c r="H4593" s="27">
        <f>E4593-F4593</f>
        <v>743.97000000000025</v>
      </c>
      <c r="I4593" s="35">
        <f>E4593/D4593</f>
        <v>0.17999982459942895</v>
      </c>
      <c r="J4593" s="3">
        <v>185003.36</v>
      </c>
      <c r="K4593" s="26">
        <v>6.0999999999999999E-2</v>
      </c>
      <c r="L4593" s="4" t="b">
        <v>0</v>
      </c>
      <c r="M4593" s="4" t="s">
        <v>58</v>
      </c>
      <c r="N4593" s="35">
        <f>'Landed Freight Margin Tool'!$D$4</f>
        <v>0.58708499999999997</v>
      </c>
      <c r="O4593" s="30">
        <f>(MAX($F4593,MIN(0.18*$D4593,$F4593*(1+$N4593))))</f>
        <v>2873.4227999999998</v>
      </c>
      <c r="P4593" s="35">
        <f>O4593/D4593</f>
        <v>0.18</v>
      </c>
    </row>
    <row r="4594" spans="1:16" x14ac:dyDescent="0.3">
      <c r="A4594" s="2">
        <v>44943</v>
      </c>
      <c r="B4594" s="3" t="s">
        <v>2086</v>
      </c>
      <c r="C4594" s="4" t="s">
        <v>2087</v>
      </c>
      <c r="D4594" s="27">
        <v>15968.46</v>
      </c>
      <c r="E4594" s="27">
        <v>2874.32</v>
      </c>
      <c r="F4594" s="27">
        <v>1676.71</v>
      </c>
      <c r="G4594" s="26">
        <f>(E4594-F4594)/E4594</f>
        <v>0.41665854880458686</v>
      </c>
      <c r="H4594" s="27">
        <f>E4594-F4594</f>
        <v>1197.6100000000001</v>
      </c>
      <c r="I4594" s="35">
        <f>E4594/D4594</f>
        <v>0.17999982465434991</v>
      </c>
      <c r="J4594" s="3">
        <v>185003.36</v>
      </c>
      <c r="K4594" s="26">
        <v>6.0999999999999999E-2</v>
      </c>
      <c r="L4594" s="4" t="b">
        <v>0</v>
      </c>
      <c r="M4594" s="4" t="s">
        <v>58</v>
      </c>
      <c r="N4594" s="35">
        <f>'Landed Freight Margin Tool'!$D$4</f>
        <v>0.58708499999999997</v>
      </c>
      <c r="O4594" s="30">
        <f>(MAX($F4594,MIN(0.18*$D4594,$F4594*(1+$N4594))))</f>
        <v>2661.08129035</v>
      </c>
      <c r="P4594" s="35">
        <f>O4594/D4594</f>
        <v>0.16664608173549611</v>
      </c>
    </row>
    <row r="4595" spans="1:16" x14ac:dyDescent="0.3">
      <c r="A4595" s="2">
        <v>45146</v>
      </c>
      <c r="B4595" s="3" t="s">
        <v>6443</v>
      </c>
      <c r="C4595" s="4" t="s">
        <v>6444</v>
      </c>
      <c r="D4595" s="27">
        <v>17123.849999999999</v>
      </c>
      <c r="E4595" s="27">
        <v>3082.29</v>
      </c>
      <c r="F4595" s="27">
        <v>1987.76</v>
      </c>
      <c r="G4595" s="26">
        <f>(E4595-F4595)/E4595</f>
        <v>0.35510286183324735</v>
      </c>
      <c r="H4595" s="27">
        <f>E4595-F4595</f>
        <v>1094.53</v>
      </c>
      <c r="I4595" s="35">
        <f>E4595/D4595</f>
        <v>0.17999982480575338</v>
      </c>
      <c r="J4595" s="3">
        <v>185003.36</v>
      </c>
      <c r="K4595" s="26">
        <v>6.0999999999999999E-2</v>
      </c>
      <c r="L4595" s="4" t="b">
        <v>0</v>
      </c>
      <c r="M4595" s="4" t="s">
        <v>58</v>
      </c>
      <c r="N4595" s="35">
        <f>'Landed Freight Margin Tool'!$D$4</f>
        <v>0.58708499999999997</v>
      </c>
      <c r="O4595" s="30">
        <f>(MAX($F4595,MIN(0.18*$D4595,$F4595*(1+$N4595))))</f>
        <v>3082.2929999999997</v>
      </c>
      <c r="P4595" s="35">
        <f>O4595/D4595</f>
        <v>0.18</v>
      </c>
    </row>
    <row r="4596" spans="1:16" x14ac:dyDescent="0.3">
      <c r="A4596" s="2">
        <v>45246</v>
      </c>
      <c r="B4596" s="3" t="s">
        <v>17009</v>
      </c>
      <c r="C4596" s="4" t="s">
        <v>17010</v>
      </c>
      <c r="D4596" s="27">
        <v>21694.41</v>
      </c>
      <c r="E4596" s="27">
        <v>3904.99</v>
      </c>
      <c r="F4596" s="27">
        <v>2555.84</v>
      </c>
      <c r="G4596" s="26">
        <f>(E4596-F4596)/E4596</f>
        <v>0.34549384249383475</v>
      </c>
      <c r="H4596" s="27">
        <f>E4596-F4596</f>
        <v>1349.1499999999996</v>
      </c>
      <c r="I4596" s="35">
        <f>E4596/D4596</f>
        <v>0.17999982483967067</v>
      </c>
      <c r="J4596" s="3">
        <v>185003.36</v>
      </c>
      <c r="K4596" s="26">
        <v>6.0999999999999999E-2</v>
      </c>
      <c r="L4596" s="4" t="b">
        <v>0</v>
      </c>
      <c r="M4596" s="4" t="s">
        <v>58</v>
      </c>
      <c r="N4596" s="35">
        <f>'Landed Freight Margin Tool'!$D$4</f>
        <v>0.58708499999999997</v>
      </c>
      <c r="O4596" s="30">
        <f>(MAX($F4596,MIN(0.18*$D4596,$F4596*(1+$N4596))))</f>
        <v>3904.9937999999997</v>
      </c>
      <c r="P4596" s="35">
        <f>O4596/D4596</f>
        <v>0.18</v>
      </c>
    </row>
    <row r="4597" spans="1:16" x14ac:dyDescent="0.3">
      <c r="A4597" s="2">
        <v>45118</v>
      </c>
      <c r="B4597" s="3" t="s">
        <v>4055</v>
      </c>
      <c r="C4597" s="4" t="s">
        <v>4056</v>
      </c>
      <c r="D4597" s="27">
        <v>24016.69</v>
      </c>
      <c r="E4597" s="27">
        <v>4323</v>
      </c>
      <c r="F4597" s="27">
        <v>2670.54</v>
      </c>
      <c r="G4597" s="26">
        <f>(E4597-F4597)/E4597</f>
        <v>0.38224843858431645</v>
      </c>
      <c r="H4597" s="27">
        <f>E4597-F4597</f>
        <v>1652.46</v>
      </c>
      <c r="I4597" s="35">
        <f>E4597/D4597</f>
        <v>0.17999982512161336</v>
      </c>
      <c r="J4597" s="3">
        <v>185003.36</v>
      </c>
      <c r="K4597" s="26">
        <v>6.0999999999999999E-2</v>
      </c>
      <c r="L4597" s="4" t="b">
        <v>0</v>
      </c>
      <c r="M4597" s="4" t="s">
        <v>58</v>
      </c>
      <c r="N4597" s="35">
        <f>'Landed Freight Margin Tool'!$D$4</f>
        <v>0.58708499999999997</v>
      </c>
      <c r="O4597" s="30">
        <f>(MAX($F4597,MIN(0.18*$D4597,$F4597*(1+$N4597))))</f>
        <v>4238.3739759</v>
      </c>
      <c r="P4597" s="35">
        <f>O4597/D4597</f>
        <v>0.17647619117788504</v>
      </c>
    </row>
    <row r="4598" spans="1:16" x14ac:dyDescent="0.3">
      <c r="A4598" s="2">
        <v>45009</v>
      </c>
      <c r="B4598" s="3" t="s">
        <v>14070</v>
      </c>
      <c r="C4598" s="4" t="s">
        <v>14071</v>
      </c>
      <c r="D4598" s="27">
        <v>24023.19</v>
      </c>
      <c r="E4598" s="27">
        <v>4324.17</v>
      </c>
      <c r="F4598" s="27">
        <v>3063.48</v>
      </c>
      <c r="G4598" s="26">
        <f>(E4598-F4598)/E4598</f>
        <v>0.29154496701101024</v>
      </c>
      <c r="H4598" s="27">
        <f>E4598-F4598</f>
        <v>1260.69</v>
      </c>
      <c r="I4598" s="35">
        <f>E4598/D4598</f>
        <v>0.17999982516893054</v>
      </c>
      <c r="J4598" s="3">
        <v>185003.36</v>
      </c>
      <c r="K4598" s="26">
        <v>6.0999999999999999E-2</v>
      </c>
      <c r="L4598" s="4" t="b">
        <v>0</v>
      </c>
      <c r="M4598" s="4" t="s">
        <v>58</v>
      </c>
      <c r="N4598" s="35">
        <f>'Landed Freight Margin Tool'!$D$4</f>
        <v>0.58708499999999997</v>
      </c>
      <c r="O4598" s="30">
        <f>(MAX($F4598,MIN(0.18*$D4598,$F4598*(1+$N4598))))</f>
        <v>4324.1741999999995</v>
      </c>
      <c r="P4598" s="35">
        <f>O4598/D4598</f>
        <v>0.18</v>
      </c>
    </row>
    <row r="4599" spans="1:16" x14ac:dyDescent="0.3">
      <c r="A4599" s="2">
        <v>45065</v>
      </c>
      <c r="B4599" s="3" t="s">
        <v>4185</v>
      </c>
      <c r="C4599" s="4" t="s">
        <v>4186</v>
      </c>
      <c r="D4599" s="27">
        <v>4580.5600000000004</v>
      </c>
      <c r="E4599" s="27">
        <v>824.5</v>
      </c>
      <c r="F4599" s="27">
        <v>475.03</v>
      </c>
      <c r="G4599" s="26">
        <f>(E4599-F4599)/E4599</f>
        <v>0.42385688295936935</v>
      </c>
      <c r="H4599" s="27">
        <f>E4599-F4599</f>
        <v>349.47</v>
      </c>
      <c r="I4599" s="35">
        <f>E4599/D4599</f>
        <v>0.17999982534886563</v>
      </c>
      <c r="J4599" s="3">
        <v>185003.36</v>
      </c>
      <c r="K4599" s="26">
        <v>6.0999999999999999E-2</v>
      </c>
      <c r="L4599" s="4" t="b">
        <v>0</v>
      </c>
      <c r="M4599" s="4" t="s">
        <v>58</v>
      </c>
      <c r="N4599" s="35">
        <f>'Landed Freight Margin Tool'!$D$4</f>
        <v>0.58708499999999997</v>
      </c>
      <c r="O4599" s="30">
        <f>(MAX($F4599,MIN(0.18*$D4599,$F4599*(1+$N4599))))</f>
        <v>753.91298755000003</v>
      </c>
      <c r="P4599" s="35">
        <f>O4599/D4599</f>
        <v>0.16458969810459856</v>
      </c>
    </row>
    <row r="4600" spans="1:16" x14ac:dyDescent="0.3">
      <c r="A4600" s="2">
        <v>45205</v>
      </c>
      <c r="B4600" s="3" t="s">
        <v>17689</v>
      </c>
      <c r="C4600" s="4" t="s">
        <v>17690</v>
      </c>
      <c r="D4600" s="27">
        <v>8017.73</v>
      </c>
      <c r="E4600" s="27">
        <v>1443.19</v>
      </c>
      <c r="F4600" s="27">
        <v>894.33</v>
      </c>
      <c r="G4600" s="26">
        <f>(E4600-F4600)/E4600</f>
        <v>0.38031028485507801</v>
      </c>
      <c r="H4600" s="27">
        <f>E4600-F4600</f>
        <v>548.86</v>
      </c>
      <c r="I4600" s="35">
        <f>E4600/D4600</f>
        <v>0.17999982538698611</v>
      </c>
      <c r="J4600" s="3">
        <v>185003.36</v>
      </c>
      <c r="K4600" s="26">
        <v>6.0999999999999999E-2</v>
      </c>
      <c r="L4600" s="4" t="b">
        <v>0</v>
      </c>
      <c r="M4600" s="4" t="s">
        <v>58</v>
      </c>
      <c r="N4600" s="35">
        <f>'Landed Freight Margin Tool'!$D$4</f>
        <v>0.58708499999999997</v>
      </c>
      <c r="O4600" s="30">
        <f>(MAX($F4600,MIN(0.18*$D4600,$F4600*(1+$N4600))))</f>
        <v>1419.3777280500001</v>
      </c>
      <c r="P4600" s="35">
        <f>O4600/D4600</f>
        <v>0.17702987354899705</v>
      </c>
    </row>
    <row r="4601" spans="1:16" x14ac:dyDescent="0.3">
      <c r="A4601" s="2">
        <v>44995</v>
      </c>
      <c r="B4601" s="3" t="s">
        <v>17479</v>
      </c>
      <c r="C4601" s="4" t="s">
        <v>17480</v>
      </c>
      <c r="D4601" s="27">
        <v>17185.849999999999</v>
      </c>
      <c r="E4601" s="27">
        <v>3093.45</v>
      </c>
      <c r="F4601" s="27">
        <v>2285.36</v>
      </c>
      <c r="G4601" s="26">
        <f>(E4601-F4601)/E4601</f>
        <v>0.26122613910035714</v>
      </c>
      <c r="H4601" s="27">
        <f>E4601-F4601</f>
        <v>808.08999999999969</v>
      </c>
      <c r="I4601" s="35">
        <f>E4601/D4601</f>
        <v>0.17999982543778748</v>
      </c>
      <c r="J4601" s="3">
        <v>185003.36</v>
      </c>
      <c r="K4601" s="26">
        <v>6.0999999999999999E-2</v>
      </c>
      <c r="L4601" s="4" t="b">
        <v>0</v>
      </c>
      <c r="M4601" s="4" t="s">
        <v>58</v>
      </c>
      <c r="N4601" s="35">
        <f>'Landed Freight Margin Tool'!$D$4</f>
        <v>0.58708499999999997</v>
      </c>
      <c r="O4601" s="30">
        <f>(MAX($F4601,MIN(0.18*$D4601,$F4601*(1+$N4601))))</f>
        <v>3093.4529999999995</v>
      </c>
      <c r="P4601" s="35">
        <f>O4601/D4601</f>
        <v>0.18</v>
      </c>
    </row>
    <row r="4602" spans="1:16" x14ac:dyDescent="0.3">
      <c r="A4602" s="2">
        <v>45049</v>
      </c>
      <c r="B4602" s="3" t="s">
        <v>5282</v>
      </c>
      <c r="C4602" s="4" t="s">
        <v>5283</v>
      </c>
      <c r="D4602" s="27">
        <v>14905.07</v>
      </c>
      <c r="E4602" s="27">
        <v>2682.91</v>
      </c>
      <c r="F4602" s="27">
        <v>1483.09</v>
      </c>
      <c r="G4602" s="26">
        <f>(E4602-F4602)/E4602</f>
        <v>0.44720844158022444</v>
      </c>
      <c r="H4602" s="27">
        <f>E4602-F4602</f>
        <v>1199.82</v>
      </c>
      <c r="I4602" s="35">
        <f>E4602/D4602</f>
        <v>0.17999982556271121</v>
      </c>
      <c r="J4602" s="3">
        <v>185003.36</v>
      </c>
      <c r="K4602" s="26">
        <v>6.0999999999999999E-2</v>
      </c>
      <c r="L4602" s="4" t="b">
        <v>0</v>
      </c>
      <c r="M4602" s="4" t="s">
        <v>58</v>
      </c>
      <c r="N4602" s="35">
        <f>'Landed Freight Margin Tool'!$D$4</f>
        <v>0.58708499999999997</v>
      </c>
      <c r="O4602" s="30">
        <f>(MAX($F4602,MIN(0.18*$D4602,$F4602*(1+$N4602))))</f>
        <v>2353.7898926500002</v>
      </c>
      <c r="P4602" s="35">
        <f>O4602/D4602</f>
        <v>0.15791874125046043</v>
      </c>
    </row>
    <row r="4603" spans="1:16" x14ac:dyDescent="0.3">
      <c r="A4603" s="2">
        <v>45049</v>
      </c>
      <c r="B4603" s="3" t="s">
        <v>2366</v>
      </c>
      <c r="C4603" s="4" t="s">
        <v>2367</v>
      </c>
      <c r="D4603" s="27">
        <v>18354.740000000002</v>
      </c>
      <c r="E4603" s="27">
        <v>3303.85</v>
      </c>
      <c r="F4603" s="27">
        <v>1999.64</v>
      </c>
      <c r="G4603" s="26">
        <f>(E4603-F4603)/E4603</f>
        <v>0.39475460447659544</v>
      </c>
      <c r="H4603" s="27">
        <f>E4603-F4603</f>
        <v>1304.2099999999998</v>
      </c>
      <c r="I4603" s="35">
        <f>E4603/D4603</f>
        <v>0.17999982565811337</v>
      </c>
      <c r="J4603" s="3">
        <v>185003.36</v>
      </c>
      <c r="K4603" s="26">
        <v>6.0999999999999999E-2</v>
      </c>
      <c r="L4603" s="4" t="b">
        <v>0</v>
      </c>
      <c r="M4603" s="4" t="s">
        <v>58</v>
      </c>
      <c r="N4603" s="35">
        <f>'Landed Freight Margin Tool'!$D$4</f>
        <v>0.58708499999999997</v>
      </c>
      <c r="O4603" s="30">
        <f>(MAX($F4603,MIN(0.18*$D4603,$F4603*(1+$N4603))))</f>
        <v>3173.5986494000003</v>
      </c>
      <c r="P4603" s="35">
        <f>O4603/D4603</f>
        <v>0.17290349247115461</v>
      </c>
    </row>
    <row r="4604" spans="1:16" x14ac:dyDescent="0.3">
      <c r="A4604" s="2">
        <v>45071</v>
      </c>
      <c r="B4604" s="3" t="s">
        <v>23522</v>
      </c>
      <c r="C4604" s="4" t="s">
        <v>23523</v>
      </c>
      <c r="D4604" s="27">
        <v>12620.79</v>
      </c>
      <c r="E4604" s="27">
        <v>2271.7399999999998</v>
      </c>
      <c r="F4604" s="27">
        <v>1688.65</v>
      </c>
      <c r="G4604" s="26">
        <f>(E4604-F4604)/E4604</f>
        <v>0.25667109792493847</v>
      </c>
      <c r="H4604" s="27">
        <f>E4604-F4604</f>
        <v>583.08999999999969</v>
      </c>
      <c r="I4604" s="35">
        <f>E4604/D4604</f>
        <v>0.17999982568444603</v>
      </c>
      <c r="J4604" s="3">
        <v>185003.36</v>
      </c>
      <c r="K4604" s="26">
        <v>6.0999999999999999E-2</v>
      </c>
      <c r="L4604" s="4" t="b">
        <v>0</v>
      </c>
      <c r="M4604" s="4" t="s">
        <v>58</v>
      </c>
      <c r="N4604" s="35">
        <f>'Landed Freight Margin Tool'!$D$4</f>
        <v>0.58708499999999997</v>
      </c>
      <c r="O4604" s="30">
        <f>(MAX($F4604,MIN(0.18*$D4604,$F4604*(1+$N4604))))</f>
        <v>2271.7422000000001</v>
      </c>
      <c r="P4604" s="35">
        <f>O4604/D4604</f>
        <v>0.18</v>
      </c>
    </row>
    <row r="4605" spans="1:16" x14ac:dyDescent="0.3">
      <c r="A4605" s="2">
        <v>45035</v>
      </c>
      <c r="B4605" s="3" t="s">
        <v>19476</v>
      </c>
      <c r="C4605" s="4" t="s">
        <v>19477</v>
      </c>
      <c r="D4605" s="27">
        <v>11474.4</v>
      </c>
      <c r="E4605" s="27">
        <v>2065.39</v>
      </c>
      <c r="F4605" s="27">
        <v>1089.78</v>
      </c>
      <c r="G4605" s="26">
        <f>(E4605-F4605)/E4605</f>
        <v>0.47236115213107449</v>
      </c>
      <c r="H4605" s="27">
        <f>E4605-F4605</f>
        <v>975.6099999999999</v>
      </c>
      <c r="I4605" s="35">
        <f>E4605/D4605</f>
        <v>0.17999982569894721</v>
      </c>
      <c r="J4605" s="3">
        <v>185003.36</v>
      </c>
      <c r="K4605" s="26">
        <v>6.0999999999999999E-2</v>
      </c>
      <c r="L4605" s="4" t="b">
        <v>0</v>
      </c>
      <c r="M4605" s="4" t="s">
        <v>58</v>
      </c>
      <c r="N4605" s="35">
        <f>'Landed Freight Margin Tool'!$D$4</f>
        <v>0.58708499999999997</v>
      </c>
      <c r="O4605" s="30">
        <f>(MAX($F4605,MIN(0.18*$D4605,$F4605*(1+$N4605))))</f>
        <v>1729.5734913000001</v>
      </c>
      <c r="P4605" s="35">
        <f>O4605/D4605</f>
        <v>0.1507332401955658</v>
      </c>
    </row>
    <row r="4606" spans="1:16" x14ac:dyDescent="0.3">
      <c r="A4606" s="2">
        <v>45072</v>
      </c>
      <c r="B4606" s="3" t="s">
        <v>11759</v>
      </c>
      <c r="C4606" s="4" t="s">
        <v>11760</v>
      </c>
      <c r="D4606" s="27">
        <v>6885.34</v>
      </c>
      <c r="E4606" s="27">
        <v>1239.3599999999999</v>
      </c>
      <c r="F4606" s="27">
        <v>787.49</v>
      </c>
      <c r="G4606" s="26">
        <f>(E4606-F4606)/E4606</f>
        <v>0.36459947069455195</v>
      </c>
      <c r="H4606" s="27">
        <f>E4606-F4606</f>
        <v>451.86999999999989</v>
      </c>
      <c r="I4606" s="35">
        <f>E4606/D4606</f>
        <v>0.17999982571666756</v>
      </c>
      <c r="J4606" s="3">
        <v>185003.36</v>
      </c>
      <c r="K4606" s="26">
        <v>6.0999999999999999E-2</v>
      </c>
      <c r="L4606" s="4" t="b">
        <v>0</v>
      </c>
      <c r="M4606" s="4" t="s">
        <v>58</v>
      </c>
      <c r="N4606" s="35">
        <f>'Landed Freight Margin Tool'!$D$4</f>
        <v>0.58708499999999997</v>
      </c>
      <c r="O4606" s="30">
        <f>(MAX($F4606,MIN(0.18*$D4606,$F4606*(1+$N4606))))</f>
        <v>1239.3612000000001</v>
      </c>
      <c r="P4606" s="35">
        <f>O4606/D4606</f>
        <v>0.18</v>
      </c>
    </row>
    <row r="4607" spans="1:16" x14ac:dyDescent="0.3">
      <c r="A4607" s="2">
        <v>45085</v>
      </c>
      <c r="B4607" s="3" t="s">
        <v>14991</v>
      </c>
      <c r="C4607" s="4" t="s">
        <v>14992</v>
      </c>
      <c r="D4607" s="27">
        <v>20656.52</v>
      </c>
      <c r="E4607" s="27">
        <v>3718.17</v>
      </c>
      <c r="F4607" s="27">
        <v>1362.15</v>
      </c>
      <c r="G4607" s="26">
        <f>(E4607-F4607)/E4607</f>
        <v>0.63365042480575118</v>
      </c>
      <c r="H4607" s="27">
        <f>E4607-F4607</f>
        <v>2356.02</v>
      </c>
      <c r="I4607" s="35">
        <f>E4607/D4607</f>
        <v>0.17999982572088619</v>
      </c>
      <c r="J4607" s="3">
        <v>185003.36</v>
      </c>
      <c r="K4607" s="26">
        <v>6.0999999999999999E-2</v>
      </c>
      <c r="L4607" s="4" t="b">
        <v>0</v>
      </c>
      <c r="M4607" s="4" t="s">
        <v>58</v>
      </c>
      <c r="N4607" s="35">
        <f>'Landed Freight Margin Tool'!$D$4</f>
        <v>0.58708499999999997</v>
      </c>
      <c r="O4607" s="30">
        <f>(MAX($F4607,MIN(0.18*$D4607,$F4607*(1+$N4607))))</f>
        <v>2161.8478327500002</v>
      </c>
      <c r="P4607" s="35">
        <f>O4607/D4607</f>
        <v>0.10465692346774771</v>
      </c>
    </row>
    <row r="4608" spans="1:16" x14ac:dyDescent="0.3">
      <c r="A4608" s="2">
        <v>45030</v>
      </c>
      <c r="B4608" s="3" t="s">
        <v>18543</v>
      </c>
      <c r="C4608" s="4" t="s">
        <v>18544</v>
      </c>
      <c r="D4608" s="27">
        <v>9182.1200000000008</v>
      </c>
      <c r="E4608" s="27">
        <v>1652.78</v>
      </c>
      <c r="F4608" s="27">
        <v>1035.42</v>
      </c>
      <c r="G4608" s="26">
        <f>(E4608-F4608)/E4608</f>
        <v>0.37352823727295825</v>
      </c>
      <c r="H4608" s="27">
        <f>E4608-F4608</f>
        <v>617.3599999999999</v>
      </c>
      <c r="I4608" s="35">
        <f>E4608/D4608</f>
        <v>0.17999982574830212</v>
      </c>
      <c r="J4608" s="3">
        <v>185003.36</v>
      </c>
      <c r="K4608" s="26">
        <v>6.0999999999999999E-2</v>
      </c>
      <c r="L4608" s="4" t="b">
        <v>0</v>
      </c>
      <c r="M4608" s="4" t="s">
        <v>58</v>
      </c>
      <c r="N4608" s="35">
        <f>'Landed Freight Margin Tool'!$D$4</f>
        <v>0.58708499999999997</v>
      </c>
      <c r="O4608" s="30">
        <f>(MAX($F4608,MIN(0.18*$D4608,$F4608*(1+$N4608))))</f>
        <v>1643.2995507000003</v>
      </c>
      <c r="P4608" s="35">
        <f>O4608/D4608</f>
        <v>0.17896733550639723</v>
      </c>
    </row>
    <row r="4609" spans="1:16" x14ac:dyDescent="0.3">
      <c r="A4609" s="2">
        <v>45005</v>
      </c>
      <c r="B4609" s="3" t="s">
        <v>23487</v>
      </c>
      <c r="C4609" s="4" t="s">
        <v>9404</v>
      </c>
      <c r="D4609" s="27">
        <v>22974.799999999999</v>
      </c>
      <c r="E4609" s="27">
        <v>4135.46</v>
      </c>
      <c r="F4609" s="27">
        <v>2219.14</v>
      </c>
      <c r="G4609" s="26">
        <f>(E4609-F4609)/E4609</f>
        <v>0.46338738616743969</v>
      </c>
      <c r="H4609" s="27">
        <f>E4609-F4609</f>
        <v>1916.3200000000002</v>
      </c>
      <c r="I4609" s="35">
        <f>E4609/D4609</f>
        <v>0.17999982589619931</v>
      </c>
      <c r="J4609" s="3">
        <v>185003.36</v>
      </c>
      <c r="K4609" s="26">
        <v>6.0999999999999999E-2</v>
      </c>
      <c r="L4609" s="4" t="b">
        <v>0</v>
      </c>
      <c r="M4609" s="4" t="s">
        <v>58</v>
      </c>
      <c r="N4609" s="35">
        <f>'Landed Freight Margin Tool'!$D$4</f>
        <v>0.58708499999999997</v>
      </c>
      <c r="O4609" s="30">
        <f>(MAX($F4609,MIN(0.18*$D4609,$F4609*(1+$N4609))))</f>
        <v>3521.9638068999998</v>
      </c>
      <c r="P4609" s="35">
        <f>O4609/D4609</f>
        <v>0.15329682116492852</v>
      </c>
    </row>
    <row r="4610" spans="1:16" x14ac:dyDescent="0.3">
      <c r="A4610" s="2">
        <v>45043</v>
      </c>
      <c r="B4610" s="3" t="s">
        <v>5308</v>
      </c>
      <c r="C4610" s="4" t="s">
        <v>5309</v>
      </c>
      <c r="D4610" s="27">
        <v>12669.79</v>
      </c>
      <c r="E4610" s="27">
        <v>2280.56</v>
      </c>
      <c r="F4610" s="27">
        <v>1472.21</v>
      </c>
      <c r="G4610" s="26">
        <f>(E4610-F4610)/E4610</f>
        <v>0.35445241519626758</v>
      </c>
      <c r="H4610" s="27">
        <f>E4610-F4610</f>
        <v>808.34999999999991</v>
      </c>
      <c r="I4610" s="35">
        <f>E4610/D4610</f>
        <v>0.17999982635860576</v>
      </c>
      <c r="J4610" s="3">
        <v>185003.36</v>
      </c>
      <c r="K4610" s="26">
        <v>6.0999999999999999E-2</v>
      </c>
      <c r="L4610" s="4" t="b">
        <v>0</v>
      </c>
      <c r="M4610" s="4" t="s">
        <v>58</v>
      </c>
      <c r="N4610" s="35">
        <f>'Landed Freight Margin Tool'!$D$4</f>
        <v>0.58708499999999997</v>
      </c>
      <c r="O4610" s="30">
        <f>(MAX($F4610,MIN(0.18*$D4610,$F4610*(1+$N4610))))</f>
        <v>2280.5621999999998</v>
      </c>
      <c r="P4610" s="35">
        <f>O4610/D4610</f>
        <v>0.17999999999999997</v>
      </c>
    </row>
    <row r="4611" spans="1:16" x14ac:dyDescent="0.3">
      <c r="A4611" s="2">
        <v>45245</v>
      </c>
      <c r="B4611" s="3" t="s">
        <v>6385</v>
      </c>
      <c r="C4611" s="4" t="s">
        <v>6386</v>
      </c>
      <c r="D4611" s="27">
        <v>18441.240000000002</v>
      </c>
      <c r="E4611" s="27">
        <v>3319.42</v>
      </c>
      <c r="F4611" s="27">
        <v>1795.4</v>
      </c>
      <c r="G4611" s="26">
        <f>(E4611-F4611)/E4611</f>
        <v>0.4591223768007664</v>
      </c>
      <c r="H4611" s="27">
        <f>E4611-F4611</f>
        <v>1524.02</v>
      </c>
      <c r="I4611" s="35">
        <f>E4611/D4611</f>
        <v>0.1799998264758769</v>
      </c>
      <c r="J4611" s="3">
        <v>185003.36</v>
      </c>
      <c r="K4611" s="26">
        <v>6.0999999999999999E-2</v>
      </c>
      <c r="L4611" s="4" t="b">
        <v>0</v>
      </c>
      <c r="M4611" s="4" t="s">
        <v>58</v>
      </c>
      <c r="N4611" s="35">
        <f>'Landed Freight Margin Tool'!$D$4</f>
        <v>0.58708499999999997</v>
      </c>
      <c r="O4611" s="30">
        <f>(MAX($F4611,MIN(0.18*$D4611,$F4611*(1+$N4611))))</f>
        <v>2849.4524090000004</v>
      </c>
      <c r="P4611" s="35">
        <f>O4611/D4611</f>
        <v>0.15451522831436498</v>
      </c>
    </row>
    <row r="4612" spans="1:16" x14ac:dyDescent="0.3">
      <c r="A4612" s="2">
        <v>45187</v>
      </c>
      <c r="B4612" s="3" t="s">
        <v>18242</v>
      </c>
      <c r="C4612" s="4" t="s">
        <v>18243</v>
      </c>
      <c r="D4612" s="27">
        <v>23055.8</v>
      </c>
      <c r="E4612" s="27">
        <v>4150.04</v>
      </c>
      <c r="F4612" s="27">
        <v>3210.82</v>
      </c>
      <c r="G4612" s="26">
        <f>(E4612-F4612)/E4612</f>
        <v>0.22631589093117171</v>
      </c>
      <c r="H4612" s="27">
        <f>E4612-F4612</f>
        <v>939.2199999999998</v>
      </c>
      <c r="I4612" s="35">
        <f>E4612/D4612</f>
        <v>0.17999982650786353</v>
      </c>
      <c r="J4612" s="3">
        <v>185003.36</v>
      </c>
      <c r="K4612" s="26">
        <v>6.0999999999999999E-2</v>
      </c>
      <c r="L4612" s="4" t="b">
        <v>0</v>
      </c>
      <c r="M4612" s="4" t="s">
        <v>58</v>
      </c>
      <c r="N4612" s="35">
        <f>'Landed Freight Margin Tool'!$D$4</f>
        <v>0.58708499999999997</v>
      </c>
      <c r="O4612" s="30">
        <f>(MAX($F4612,MIN(0.18*$D4612,$F4612*(1+$N4612))))</f>
        <v>4150.0439999999999</v>
      </c>
      <c r="P4612" s="35">
        <f>O4612/D4612</f>
        <v>0.18</v>
      </c>
    </row>
    <row r="4613" spans="1:16" x14ac:dyDescent="0.3">
      <c r="A4613" s="2">
        <v>45092</v>
      </c>
      <c r="B4613" s="3" t="s">
        <v>6219</v>
      </c>
      <c r="C4613" s="4" t="s">
        <v>6220</v>
      </c>
      <c r="D4613" s="27">
        <v>17302.849999999999</v>
      </c>
      <c r="E4613" s="27">
        <v>3114.51</v>
      </c>
      <c r="F4613" s="27">
        <v>2014.23</v>
      </c>
      <c r="G4613" s="26">
        <f>(E4613-F4613)/E4613</f>
        <v>0.35327547511486562</v>
      </c>
      <c r="H4613" s="27">
        <f>E4613-F4613</f>
        <v>1100.2800000000002</v>
      </c>
      <c r="I4613" s="35">
        <f>E4613/D4613</f>
        <v>0.1799998266181583</v>
      </c>
      <c r="J4613" s="3">
        <v>185003.36</v>
      </c>
      <c r="K4613" s="26">
        <v>6.0999999999999999E-2</v>
      </c>
      <c r="L4613" s="4" t="b">
        <v>0</v>
      </c>
      <c r="M4613" s="4" t="s">
        <v>58</v>
      </c>
      <c r="N4613" s="35">
        <f>'Landed Freight Margin Tool'!$D$4</f>
        <v>0.58708499999999997</v>
      </c>
      <c r="O4613" s="30">
        <f>(MAX($F4613,MIN(0.18*$D4613,$F4613*(1+$N4613))))</f>
        <v>3114.5129999999995</v>
      </c>
      <c r="P4613" s="35">
        <f>O4613/D4613</f>
        <v>0.18</v>
      </c>
    </row>
    <row r="4614" spans="1:16" x14ac:dyDescent="0.3">
      <c r="A4614" s="2">
        <v>45028</v>
      </c>
      <c r="B4614" s="3" t="s">
        <v>4443</v>
      </c>
      <c r="C4614" s="4" t="s">
        <v>4444</v>
      </c>
      <c r="D4614" s="27">
        <v>13848.18</v>
      </c>
      <c r="E4614" s="27">
        <v>2492.67</v>
      </c>
      <c r="F4614" s="27">
        <v>1346.05</v>
      </c>
      <c r="G4614" s="26">
        <f>(E4614-F4614)/E4614</f>
        <v>0.4599967103547602</v>
      </c>
      <c r="H4614" s="27">
        <f>E4614-F4614</f>
        <v>1146.6200000000001</v>
      </c>
      <c r="I4614" s="35">
        <f>E4614/D4614</f>
        <v>0.17999982669202741</v>
      </c>
      <c r="J4614" s="3">
        <v>185003.36</v>
      </c>
      <c r="K4614" s="26">
        <v>6.0999999999999999E-2</v>
      </c>
      <c r="L4614" s="4" t="b">
        <v>0</v>
      </c>
      <c r="M4614" s="4" t="s">
        <v>58</v>
      </c>
      <c r="N4614" s="35">
        <f>'Landed Freight Margin Tool'!$D$4</f>
        <v>0.58708499999999997</v>
      </c>
      <c r="O4614" s="30">
        <f>(MAX($F4614,MIN(0.18*$D4614,$F4614*(1+$N4614))))</f>
        <v>2136.29576425</v>
      </c>
      <c r="P4614" s="35">
        <f>O4614/D4614</f>
        <v>0.15426545324006477</v>
      </c>
    </row>
    <row r="4615" spans="1:16" x14ac:dyDescent="0.3">
      <c r="A4615" s="2">
        <v>45244</v>
      </c>
      <c r="B4615" s="3" t="s">
        <v>19743</v>
      </c>
      <c r="C4615" s="4" t="s">
        <v>19744</v>
      </c>
      <c r="D4615" s="27">
        <v>11541.4</v>
      </c>
      <c r="E4615" s="27">
        <v>2077.4499999999998</v>
      </c>
      <c r="F4615" s="27">
        <v>2170.3200000000002</v>
      </c>
      <c r="G4615" s="26">
        <f>(E4615-F4615)/E4615</f>
        <v>-4.4703843654480421E-2</v>
      </c>
      <c r="H4615" s="27">
        <f>E4615-F4615</f>
        <v>-92.870000000000346</v>
      </c>
      <c r="I4615" s="35">
        <f>E4615/D4615</f>
        <v>0.17999982671079764</v>
      </c>
      <c r="J4615" s="3">
        <v>185003.36</v>
      </c>
      <c r="K4615" s="26">
        <v>6.0999999999999999E-2</v>
      </c>
      <c r="L4615" s="4" t="b">
        <v>0</v>
      </c>
      <c r="M4615" s="4" t="s">
        <v>58</v>
      </c>
      <c r="N4615" s="35">
        <f>'Landed Freight Margin Tool'!$D$4</f>
        <v>0.58708499999999997</v>
      </c>
      <c r="O4615" s="30">
        <f>(MAX($F4615,MIN(0.18*$D4615,$F4615*(1+$N4615))))</f>
        <v>2170.3200000000002</v>
      </c>
      <c r="P4615" s="35">
        <f>O4615/D4615</f>
        <v>0.18804651082191071</v>
      </c>
    </row>
    <row r="4616" spans="1:16" x14ac:dyDescent="0.3">
      <c r="A4616" s="2">
        <v>45211</v>
      </c>
      <c r="B4616" s="3" t="s">
        <v>10176</v>
      </c>
      <c r="C4616" s="4" t="s">
        <v>10177</v>
      </c>
      <c r="D4616" s="27">
        <v>11554.9</v>
      </c>
      <c r="E4616" s="27">
        <v>2079.88</v>
      </c>
      <c r="F4616" s="27">
        <v>1245.02</v>
      </c>
      <c r="G4616" s="26">
        <f>(E4616-F4616)/E4616</f>
        <v>0.4013981575860146</v>
      </c>
      <c r="H4616" s="27">
        <f>E4616-F4616</f>
        <v>834.86000000000013</v>
      </c>
      <c r="I4616" s="35">
        <f>E4616/D4616</f>
        <v>0.17999982691325758</v>
      </c>
      <c r="J4616" s="3">
        <v>185003.36</v>
      </c>
      <c r="K4616" s="26">
        <v>6.0999999999999999E-2</v>
      </c>
      <c r="L4616" s="4" t="b">
        <v>0</v>
      </c>
      <c r="M4616" s="4" t="s">
        <v>58</v>
      </c>
      <c r="N4616" s="35">
        <f>'Landed Freight Margin Tool'!$D$4</f>
        <v>0.58708499999999997</v>
      </c>
      <c r="O4616" s="30">
        <f>(MAX($F4616,MIN(0.18*$D4616,$F4616*(1+$N4616))))</f>
        <v>1975.9525667</v>
      </c>
      <c r="P4616" s="35">
        <f>O4616/D4616</f>
        <v>0.17100559647422306</v>
      </c>
    </row>
    <row r="4617" spans="1:16" x14ac:dyDescent="0.3">
      <c r="A4617" s="2">
        <v>45098</v>
      </c>
      <c r="B4617" s="3" t="s">
        <v>10124</v>
      </c>
      <c r="C4617" s="4" t="s">
        <v>10125</v>
      </c>
      <c r="D4617" s="27">
        <v>8090.23</v>
      </c>
      <c r="E4617" s="27">
        <v>1456.24</v>
      </c>
      <c r="F4617" s="27">
        <v>770.33</v>
      </c>
      <c r="G4617" s="26">
        <f>(E4617-F4617)/E4617</f>
        <v>0.47101439323188482</v>
      </c>
      <c r="H4617" s="27">
        <f>E4617-F4617</f>
        <v>685.91</v>
      </c>
      <c r="I4617" s="35">
        <f>E4617/D4617</f>
        <v>0.17999982695176775</v>
      </c>
      <c r="J4617" s="3">
        <v>185003.36</v>
      </c>
      <c r="K4617" s="26">
        <v>6.0999999999999999E-2</v>
      </c>
      <c r="L4617" s="4" t="b">
        <v>0</v>
      </c>
      <c r="M4617" s="4" t="s">
        <v>58</v>
      </c>
      <c r="N4617" s="35">
        <f>'Landed Freight Margin Tool'!$D$4</f>
        <v>0.58708499999999997</v>
      </c>
      <c r="O4617" s="30">
        <f>(MAX($F4617,MIN(0.18*$D4617,$F4617*(1+$N4617))))</f>
        <v>1222.5791880500001</v>
      </c>
      <c r="P4617" s="35">
        <f>O4617/D4617</f>
        <v>0.15111797662736415</v>
      </c>
    </row>
    <row r="4618" spans="1:16" x14ac:dyDescent="0.3">
      <c r="A4618" s="2">
        <v>45029</v>
      </c>
      <c r="B4618" s="3" t="s">
        <v>16471</v>
      </c>
      <c r="C4618" s="4" t="s">
        <v>16472</v>
      </c>
      <c r="D4618" s="27">
        <v>11561.4</v>
      </c>
      <c r="E4618" s="27">
        <v>2081.0500000000002</v>
      </c>
      <c r="F4618" s="27">
        <v>1480.46</v>
      </c>
      <c r="G4618" s="26">
        <f>(E4618-F4618)/E4618</f>
        <v>0.28859950505754312</v>
      </c>
      <c r="H4618" s="27">
        <f>E4618-F4618</f>
        <v>600.59000000000015</v>
      </c>
      <c r="I4618" s="35">
        <f>E4618/D4618</f>
        <v>0.17999982701056969</v>
      </c>
      <c r="J4618" s="3">
        <v>185003.36</v>
      </c>
      <c r="K4618" s="26">
        <v>6.0999999999999999E-2</v>
      </c>
      <c r="L4618" s="4" t="b">
        <v>0</v>
      </c>
      <c r="M4618" s="4" t="s">
        <v>58</v>
      </c>
      <c r="N4618" s="35">
        <f>'Landed Freight Margin Tool'!$D$4</f>
        <v>0.58708499999999997</v>
      </c>
      <c r="O4618" s="30">
        <f>(MAX($F4618,MIN(0.18*$D4618,$F4618*(1+$N4618))))</f>
        <v>2081.0519999999997</v>
      </c>
      <c r="P4618" s="35">
        <f>O4618/D4618</f>
        <v>0.17999999999999997</v>
      </c>
    </row>
    <row r="4619" spans="1:16" x14ac:dyDescent="0.3">
      <c r="A4619" s="2">
        <v>45182</v>
      </c>
      <c r="B4619" s="3" t="s">
        <v>7760</v>
      </c>
      <c r="C4619" s="4" t="s">
        <v>1684</v>
      </c>
      <c r="D4619" s="27">
        <v>21972.91</v>
      </c>
      <c r="E4619" s="27">
        <v>3955.12</v>
      </c>
      <c r="F4619" s="27">
        <v>2581.85</v>
      </c>
      <c r="G4619" s="26">
        <f>(E4619-F4619)/E4619</f>
        <v>0.34721323246829428</v>
      </c>
      <c r="H4619" s="27">
        <f>E4619-F4619</f>
        <v>1373.27</v>
      </c>
      <c r="I4619" s="35">
        <f>E4619/D4619</f>
        <v>0.17999982705977496</v>
      </c>
      <c r="J4619" s="3">
        <v>185003.36</v>
      </c>
      <c r="K4619" s="26">
        <v>6.0999999999999999E-2</v>
      </c>
      <c r="L4619" s="4" t="b">
        <v>0</v>
      </c>
      <c r="M4619" s="4" t="s">
        <v>58</v>
      </c>
      <c r="N4619" s="35">
        <f>'Landed Freight Margin Tool'!$D$4</f>
        <v>0.58708499999999997</v>
      </c>
      <c r="O4619" s="30">
        <f>(MAX($F4619,MIN(0.18*$D4619,$F4619*(1+$N4619))))</f>
        <v>3955.1237999999998</v>
      </c>
      <c r="P4619" s="35">
        <f>O4619/D4619</f>
        <v>0.18</v>
      </c>
    </row>
    <row r="4620" spans="1:16" x14ac:dyDescent="0.3">
      <c r="A4620" s="2">
        <v>45055</v>
      </c>
      <c r="B4620" s="3" t="s">
        <v>19734</v>
      </c>
      <c r="C4620" s="4" t="s">
        <v>19735</v>
      </c>
      <c r="D4620" s="27">
        <v>5782.45</v>
      </c>
      <c r="E4620" s="27">
        <v>1040.8399999999999</v>
      </c>
      <c r="F4620" s="27">
        <v>707.99</v>
      </c>
      <c r="G4620" s="26">
        <f>(E4620-F4620)/E4620</f>
        <v>0.31978978517351364</v>
      </c>
      <c r="H4620" s="27">
        <f>E4620-F4620</f>
        <v>332.84999999999991</v>
      </c>
      <c r="I4620" s="35">
        <f>E4620/D4620</f>
        <v>0.17999982706292314</v>
      </c>
      <c r="J4620" s="3">
        <v>185003.36</v>
      </c>
      <c r="K4620" s="26">
        <v>6.0999999999999999E-2</v>
      </c>
      <c r="L4620" s="4" t="b">
        <v>0</v>
      </c>
      <c r="M4620" s="4" t="s">
        <v>58</v>
      </c>
      <c r="N4620" s="35">
        <f>'Landed Freight Margin Tool'!$D$4</f>
        <v>0.58708499999999997</v>
      </c>
      <c r="O4620" s="30">
        <f>(MAX($F4620,MIN(0.18*$D4620,$F4620*(1+$N4620))))</f>
        <v>1040.8409999999999</v>
      </c>
      <c r="P4620" s="35">
        <f>O4620/D4620</f>
        <v>0.18</v>
      </c>
    </row>
    <row r="4621" spans="1:16" x14ac:dyDescent="0.3">
      <c r="A4621" s="2">
        <v>45278</v>
      </c>
      <c r="B4621" s="3" t="s">
        <v>21470</v>
      </c>
      <c r="C4621" s="4" t="s">
        <v>21471</v>
      </c>
      <c r="D4621" s="27">
        <v>24287.69</v>
      </c>
      <c r="E4621" s="27">
        <v>4371.78</v>
      </c>
      <c r="F4621" s="27">
        <v>2595.6</v>
      </c>
      <c r="G4621" s="26">
        <f>(E4621-F4621)/E4621</f>
        <v>0.40628302430588914</v>
      </c>
      <c r="H4621" s="27">
        <f>E4621-F4621</f>
        <v>1776.1799999999998</v>
      </c>
      <c r="I4621" s="35">
        <f>E4621/D4621</f>
        <v>0.17999982707289167</v>
      </c>
      <c r="J4621" s="3">
        <v>185003.36</v>
      </c>
      <c r="K4621" s="26">
        <v>6.0999999999999999E-2</v>
      </c>
      <c r="L4621" s="4" t="b">
        <v>0</v>
      </c>
      <c r="M4621" s="4" t="s">
        <v>58</v>
      </c>
      <c r="N4621" s="35">
        <f>'Landed Freight Margin Tool'!$D$4</f>
        <v>0.58708499999999997</v>
      </c>
      <c r="O4621" s="30">
        <f>(MAX($F4621,MIN(0.18*$D4621,$F4621*(1+$N4621))))</f>
        <v>4119.4378260000003</v>
      </c>
      <c r="P4621" s="35">
        <f>O4621/D4621</f>
        <v>0.16961011220087216</v>
      </c>
    </row>
    <row r="4622" spans="1:16" x14ac:dyDescent="0.3">
      <c r="A4622" s="2">
        <v>45169</v>
      </c>
      <c r="B4622" s="3" t="s">
        <v>7842</v>
      </c>
      <c r="C4622" s="4" t="s">
        <v>7843</v>
      </c>
      <c r="D4622" s="27">
        <v>21999.41</v>
      </c>
      <c r="E4622" s="27">
        <v>3959.89</v>
      </c>
      <c r="F4622" s="27">
        <v>2137.12</v>
      </c>
      <c r="G4622" s="26">
        <f>(E4622-F4622)/E4622</f>
        <v>0.46030824088547917</v>
      </c>
      <c r="H4622" s="27">
        <f>E4622-F4622</f>
        <v>1822.77</v>
      </c>
      <c r="I4622" s="35">
        <f>E4622/D4622</f>
        <v>0.17999982726809491</v>
      </c>
      <c r="J4622" s="3">
        <v>185003.36</v>
      </c>
      <c r="K4622" s="26">
        <v>6.0999999999999999E-2</v>
      </c>
      <c r="L4622" s="4" t="b">
        <v>0</v>
      </c>
      <c r="M4622" s="4" t="s">
        <v>58</v>
      </c>
      <c r="N4622" s="35">
        <f>'Landed Freight Margin Tool'!$D$4</f>
        <v>0.58708499999999997</v>
      </c>
      <c r="O4622" s="30">
        <f>(MAX($F4622,MIN(0.18*$D4622,$F4622*(1+$N4622))))</f>
        <v>3391.7910952000002</v>
      </c>
      <c r="P4622" s="35">
        <f>O4622/D4622</f>
        <v>0.15417645724135329</v>
      </c>
    </row>
    <row r="4623" spans="1:16" x14ac:dyDescent="0.3">
      <c r="A4623" s="2">
        <v>45126</v>
      </c>
      <c r="B4623" s="3" t="s">
        <v>17016</v>
      </c>
      <c r="C4623" s="4" t="s">
        <v>17017</v>
      </c>
      <c r="D4623" s="27">
        <v>22031.41</v>
      </c>
      <c r="E4623" s="27">
        <v>3965.65</v>
      </c>
      <c r="F4623" s="27">
        <v>2840.87</v>
      </c>
      <c r="G4623" s="26">
        <f>(E4623-F4623)/E4623</f>
        <v>0.28363067845119971</v>
      </c>
      <c r="H4623" s="27">
        <f>E4623-F4623</f>
        <v>1124.7800000000002</v>
      </c>
      <c r="I4623" s="35">
        <f>E4623/D4623</f>
        <v>0.17999982751898314</v>
      </c>
      <c r="J4623" s="3">
        <v>185003.36</v>
      </c>
      <c r="K4623" s="26">
        <v>6.0999999999999999E-2</v>
      </c>
      <c r="L4623" s="4" t="b">
        <v>0</v>
      </c>
      <c r="M4623" s="4" t="s">
        <v>58</v>
      </c>
      <c r="N4623" s="35">
        <f>'Landed Freight Margin Tool'!$D$4</f>
        <v>0.58708499999999997</v>
      </c>
      <c r="O4623" s="30">
        <f>(MAX($F4623,MIN(0.18*$D4623,$F4623*(1+$N4623))))</f>
        <v>3965.6538</v>
      </c>
      <c r="P4623" s="35">
        <f>O4623/D4623</f>
        <v>0.18</v>
      </c>
    </row>
    <row r="4624" spans="1:16" x14ac:dyDescent="0.3">
      <c r="A4624" s="2">
        <v>45216</v>
      </c>
      <c r="B4624" s="3" t="s">
        <v>22375</v>
      </c>
      <c r="C4624" s="4" t="s">
        <v>22376</v>
      </c>
      <c r="D4624" s="27">
        <v>8129.23</v>
      </c>
      <c r="E4624" s="27">
        <v>1463.26</v>
      </c>
      <c r="F4624" s="27">
        <v>828.82</v>
      </c>
      <c r="G4624" s="26">
        <f>(E4624-F4624)/E4624</f>
        <v>0.43357981493377795</v>
      </c>
      <c r="H4624" s="27">
        <f>E4624-F4624</f>
        <v>634.43999999999994</v>
      </c>
      <c r="I4624" s="35">
        <f>E4624/D4624</f>
        <v>0.17999982778196705</v>
      </c>
      <c r="J4624" s="3">
        <v>185003.36</v>
      </c>
      <c r="K4624" s="26">
        <v>6.0999999999999999E-2</v>
      </c>
      <c r="L4624" s="4" t="b">
        <v>0</v>
      </c>
      <c r="M4624" s="4" t="s">
        <v>58</v>
      </c>
      <c r="N4624" s="35">
        <f>'Landed Freight Margin Tool'!$D$4</f>
        <v>0.58708499999999997</v>
      </c>
      <c r="O4624" s="30">
        <f>(MAX($F4624,MIN(0.18*$D4624,$F4624*(1+$N4624))))</f>
        <v>1315.4077897000002</v>
      </c>
      <c r="P4624" s="35">
        <f>O4624/D4624</f>
        <v>0.16181210147824582</v>
      </c>
    </row>
    <row r="4625" spans="1:16" x14ac:dyDescent="0.3">
      <c r="A4625" s="2">
        <v>45226</v>
      </c>
      <c r="B4625" s="3" t="s">
        <v>6662</v>
      </c>
      <c r="C4625" s="4" t="s">
        <v>6663</v>
      </c>
      <c r="D4625" s="27">
        <v>15098.57</v>
      </c>
      <c r="E4625" s="27">
        <v>2717.74</v>
      </c>
      <c r="F4625" s="27">
        <v>1453.4</v>
      </c>
      <c r="G4625" s="26">
        <f>(E4625-F4625)/E4625</f>
        <v>0.46521742330024202</v>
      </c>
      <c r="H4625" s="27">
        <f>E4625-F4625</f>
        <v>1264.3399999999997</v>
      </c>
      <c r="I4625" s="35">
        <f>E4625/D4625</f>
        <v>0.17999982779826168</v>
      </c>
      <c r="J4625" s="3">
        <v>185003.36</v>
      </c>
      <c r="K4625" s="26">
        <v>6.0999999999999999E-2</v>
      </c>
      <c r="L4625" s="4" t="b">
        <v>0</v>
      </c>
      <c r="M4625" s="4" t="s">
        <v>58</v>
      </c>
      <c r="N4625" s="35">
        <f>'Landed Freight Margin Tool'!$D$4</f>
        <v>0.58708499999999997</v>
      </c>
      <c r="O4625" s="30">
        <f>(MAX($F4625,MIN(0.18*$D4625,$F4625*(1+$N4625))))</f>
        <v>2306.669339</v>
      </c>
      <c r="P4625" s="35">
        <f>O4625/D4625</f>
        <v>0.15277402687804209</v>
      </c>
    </row>
    <row r="4626" spans="1:16" x14ac:dyDescent="0.3">
      <c r="A4626" s="2">
        <v>45167</v>
      </c>
      <c r="B4626" s="3" t="s">
        <v>10118</v>
      </c>
      <c r="C4626" s="4" t="s">
        <v>10119</v>
      </c>
      <c r="D4626" s="27">
        <v>12777.79</v>
      </c>
      <c r="E4626" s="27">
        <v>2300</v>
      </c>
      <c r="F4626" s="27">
        <v>1240.04</v>
      </c>
      <c r="G4626" s="26">
        <f>(E4626-F4626)/E4626</f>
        <v>0.46085217391304351</v>
      </c>
      <c r="H4626" s="27">
        <f>E4626-F4626</f>
        <v>1059.96</v>
      </c>
      <c r="I4626" s="35">
        <f>E4626/D4626</f>
        <v>0.17999982782625162</v>
      </c>
      <c r="J4626" s="3">
        <v>185003.36</v>
      </c>
      <c r="K4626" s="26">
        <v>6.0999999999999999E-2</v>
      </c>
      <c r="L4626" s="4" t="b">
        <v>0</v>
      </c>
      <c r="M4626" s="4" t="s">
        <v>58</v>
      </c>
      <c r="N4626" s="35">
        <f>'Landed Freight Margin Tool'!$D$4</f>
        <v>0.58708499999999997</v>
      </c>
      <c r="O4626" s="30">
        <f>(MAX($F4626,MIN(0.18*$D4626,$F4626*(1+$N4626))))</f>
        <v>1968.0488834</v>
      </c>
      <c r="P4626" s="35">
        <f>O4626/D4626</f>
        <v>0.15402106963723772</v>
      </c>
    </row>
    <row r="4627" spans="1:16" x14ac:dyDescent="0.3">
      <c r="A4627" s="2">
        <v>45146</v>
      </c>
      <c r="B4627" s="3" t="s">
        <v>2559</v>
      </c>
      <c r="C4627" s="4" t="s">
        <v>2560</v>
      </c>
      <c r="D4627" s="27">
        <v>20912.02</v>
      </c>
      <c r="E4627" s="27">
        <v>3764.16</v>
      </c>
      <c r="F4627" s="27">
        <v>2380.59</v>
      </c>
      <c r="G4627" s="26">
        <f>(E4627-F4627)/E4627</f>
        <v>0.36756407804131591</v>
      </c>
      <c r="H4627" s="27">
        <f>E4627-F4627</f>
        <v>1383.5699999999997</v>
      </c>
      <c r="I4627" s="35">
        <f>E4627/D4627</f>
        <v>0.17999982785020288</v>
      </c>
      <c r="J4627" s="3">
        <v>185003.36</v>
      </c>
      <c r="K4627" s="26">
        <v>6.0999999999999999E-2</v>
      </c>
      <c r="L4627" s="4" t="b">
        <v>0</v>
      </c>
      <c r="M4627" s="4" t="s">
        <v>58</v>
      </c>
      <c r="N4627" s="35">
        <f>'Landed Freight Margin Tool'!$D$4</f>
        <v>0.58708499999999997</v>
      </c>
      <c r="O4627" s="30">
        <f>(MAX($F4627,MIN(0.18*$D4627,$F4627*(1+$N4627))))</f>
        <v>3764.1635999999999</v>
      </c>
      <c r="P4627" s="35">
        <f>O4627/D4627</f>
        <v>0.18</v>
      </c>
    </row>
    <row r="4628" spans="1:16" x14ac:dyDescent="0.3">
      <c r="A4628" s="2">
        <v>45049</v>
      </c>
      <c r="B4628" s="3" t="s">
        <v>7186</v>
      </c>
      <c r="C4628" s="4" t="s">
        <v>7187</v>
      </c>
      <c r="D4628" s="27">
        <v>18598.740000000002</v>
      </c>
      <c r="E4628" s="27">
        <v>3347.77</v>
      </c>
      <c r="F4628" s="27">
        <v>2122.29</v>
      </c>
      <c r="G4628" s="26">
        <f>(E4628-F4628)/E4628</f>
        <v>0.3660586002025229</v>
      </c>
      <c r="H4628" s="27">
        <f>E4628-F4628</f>
        <v>1225.48</v>
      </c>
      <c r="I4628" s="35">
        <f>E4628/D4628</f>
        <v>0.17999982794533392</v>
      </c>
      <c r="J4628" s="3">
        <v>185003.36</v>
      </c>
      <c r="K4628" s="26">
        <v>6.0999999999999999E-2</v>
      </c>
      <c r="L4628" s="4" t="b">
        <v>0</v>
      </c>
      <c r="M4628" s="4" t="s">
        <v>58</v>
      </c>
      <c r="N4628" s="35">
        <f>'Landed Freight Margin Tool'!$D$4</f>
        <v>0.58708499999999997</v>
      </c>
      <c r="O4628" s="30">
        <f>(MAX($F4628,MIN(0.18*$D4628,$F4628*(1+$N4628))))</f>
        <v>3347.7732000000001</v>
      </c>
      <c r="P4628" s="35">
        <f>O4628/D4628</f>
        <v>0.18</v>
      </c>
    </row>
    <row r="4629" spans="1:16" x14ac:dyDescent="0.3">
      <c r="A4629" s="2">
        <v>44985</v>
      </c>
      <c r="B4629" s="3" t="s">
        <v>18920</v>
      </c>
      <c r="C4629" s="4" t="s">
        <v>11661</v>
      </c>
      <c r="D4629" s="27">
        <v>23256.3</v>
      </c>
      <c r="E4629" s="27">
        <v>4186.13</v>
      </c>
      <c r="F4629" s="27">
        <v>2435.92</v>
      </c>
      <c r="G4629" s="26">
        <f>(E4629-F4629)/E4629</f>
        <v>0.41809738350218462</v>
      </c>
      <c r="H4629" s="27">
        <f>E4629-F4629</f>
        <v>1750.21</v>
      </c>
      <c r="I4629" s="35">
        <f>E4629/D4629</f>
        <v>0.17999982800359474</v>
      </c>
      <c r="J4629" s="3">
        <v>185003.36</v>
      </c>
      <c r="K4629" s="26">
        <v>6.0999999999999999E-2</v>
      </c>
      <c r="L4629" s="4" t="b">
        <v>0</v>
      </c>
      <c r="M4629" s="4" t="s">
        <v>58</v>
      </c>
      <c r="N4629" s="35">
        <f>'Landed Freight Margin Tool'!$D$4</f>
        <v>0.58708499999999997</v>
      </c>
      <c r="O4629" s="30">
        <f>(MAX($F4629,MIN(0.18*$D4629,$F4629*(1+$N4629))))</f>
        <v>3866.0120932000004</v>
      </c>
      <c r="P4629" s="35">
        <f>O4629/D4629</f>
        <v>0.166235045695145</v>
      </c>
    </row>
    <row r="4630" spans="1:16" x14ac:dyDescent="0.3">
      <c r="A4630" s="2">
        <v>44999</v>
      </c>
      <c r="B4630" s="3" t="s">
        <v>7750</v>
      </c>
      <c r="C4630" s="4" t="s">
        <v>7751</v>
      </c>
      <c r="D4630" s="27">
        <v>20957.52</v>
      </c>
      <c r="E4630" s="27">
        <v>3772.35</v>
      </c>
      <c r="F4630" s="27">
        <v>2730.54</v>
      </c>
      <c r="G4630" s="26">
        <f>(E4630-F4630)/E4630</f>
        <v>0.27617002664121831</v>
      </c>
      <c r="H4630" s="27">
        <f>E4630-F4630</f>
        <v>1041.81</v>
      </c>
      <c r="I4630" s="35">
        <f>E4630/D4630</f>
        <v>0.17999982822395016</v>
      </c>
      <c r="J4630" s="3">
        <v>185003.36</v>
      </c>
      <c r="K4630" s="26">
        <v>6.0999999999999999E-2</v>
      </c>
      <c r="L4630" s="4" t="b">
        <v>0</v>
      </c>
      <c r="M4630" s="4" t="s">
        <v>58</v>
      </c>
      <c r="N4630" s="35">
        <f>'Landed Freight Margin Tool'!$D$4</f>
        <v>0.58708499999999997</v>
      </c>
      <c r="O4630" s="30">
        <f>(MAX($F4630,MIN(0.18*$D4630,$F4630*(1+$N4630))))</f>
        <v>3772.3535999999999</v>
      </c>
      <c r="P4630" s="35">
        <f>O4630/D4630</f>
        <v>0.18</v>
      </c>
    </row>
    <row r="4631" spans="1:16" x14ac:dyDescent="0.3">
      <c r="A4631" s="2">
        <v>45258</v>
      </c>
      <c r="B4631" s="3" t="s">
        <v>13205</v>
      </c>
      <c r="C4631" s="4" t="s">
        <v>13206</v>
      </c>
      <c r="D4631" s="27">
        <v>15142.07</v>
      </c>
      <c r="E4631" s="27">
        <v>2725.57</v>
      </c>
      <c r="F4631" s="27">
        <v>1381.95</v>
      </c>
      <c r="G4631" s="26">
        <f>(E4631-F4631)/E4631</f>
        <v>0.49296844329809913</v>
      </c>
      <c r="H4631" s="27">
        <f>E4631-F4631</f>
        <v>1343.6200000000001</v>
      </c>
      <c r="I4631" s="35">
        <f>E4631/D4631</f>
        <v>0.17999982829296127</v>
      </c>
      <c r="J4631" s="3">
        <v>185003.36</v>
      </c>
      <c r="K4631" s="26">
        <v>6.0999999999999999E-2</v>
      </c>
      <c r="L4631" s="4" t="b">
        <v>0</v>
      </c>
      <c r="M4631" s="4" t="s">
        <v>58</v>
      </c>
      <c r="N4631" s="35">
        <f>'Landed Freight Margin Tool'!$D$4</f>
        <v>0.58708499999999997</v>
      </c>
      <c r="O4631" s="30">
        <f>(MAX($F4631,MIN(0.18*$D4631,$F4631*(1+$N4631))))</f>
        <v>2193.27211575</v>
      </c>
      <c r="P4631" s="35">
        <f>O4631/D4631</f>
        <v>0.14484625389725447</v>
      </c>
    </row>
    <row r="4632" spans="1:16" x14ac:dyDescent="0.3">
      <c r="A4632" s="2">
        <v>44957</v>
      </c>
      <c r="B4632" s="3" t="s">
        <v>23499</v>
      </c>
      <c r="C4632" s="4" t="s">
        <v>23500</v>
      </c>
      <c r="D4632" s="27">
        <v>11650.4</v>
      </c>
      <c r="E4632" s="27">
        <v>2097.0700000000002</v>
      </c>
      <c r="F4632" s="27">
        <v>1382.45</v>
      </c>
      <c r="G4632" s="26">
        <f>(E4632-F4632)/E4632</f>
        <v>0.34077069434973561</v>
      </c>
      <c r="H4632" s="27">
        <f>E4632-F4632</f>
        <v>714.62000000000012</v>
      </c>
      <c r="I4632" s="35">
        <f>E4632/D4632</f>
        <v>0.17999982833207445</v>
      </c>
      <c r="J4632" s="3">
        <v>185003.36</v>
      </c>
      <c r="K4632" s="26">
        <v>6.0999999999999999E-2</v>
      </c>
      <c r="L4632" s="4" t="b">
        <v>0</v>
      </c>
      <c r="M4632" s="4" t="s">
        <v>58</v>
      </c>
      <c r="N4632" s="35">
        <f>'Landed Freight Margin Tool'!$D$4</f>
        <v>0.58708499999999997</v>
      </c>
      <c r="O4632" s="30">
        <f>(MAX($F4632,MIN(0.18*$D4632,$F4632*(1+$N4632))))</f>
        <v>2097.0719999999997</v>
      </c>
      <c r="P4632" s="35">
        <f>O4632/D4632</f>
        <v>0.17999999999999997</v>
      </c>
    </row>
    <row r="4633" spans="1:16" x14ac:dyDescent="0.3">
      <c r="A4633" s="2">
        <v>45054</v>
      </c>
      <c r="B4633" s="3" t="s">
        <v>22640</v>
      </c>
      <c r="C4633" s="4" t="s">
        <v>22641</v>
      </c>
      <c r="D4633" s="27">
        <v>22152.91</v>
      </c>
      <c r="E4633" s="27">
        <v>3987.52</v>
      </c>
      <c r="F4633" s="27">
        <v>2070.0500000000002</v>
      </c>
      <c r="G4633" s="26">
        <f>(E4633-F4633)/E4633</f>
        <v>0.48086780755958586</v>
      </c>
      <c r="H4633" s="27">
        <f>E4633-F4633</f>
        <v>1917.4699999999998</v>
      </c>
      <c r="I4633" s="35">
        <f>E4633/D4633</f>
        <v>0.17999982846497367</v>
      </c>
      <c r="J4633" s="3">
        <v>185003.36</v>
      </c>
      <c r="K4633" s="26">
        <v>6.0999999999999999E-2</v>
      </c>
      <c r="L4633" s="4" t="b">
        <v>0</v>
      </c>
      <c r="M4633" s="4" t="s">
        <v>58</v>
      </c>
      <c r="N4633" s="35">
        <f>'Landed Freight Margin Tool'!$D$4</f>
        <v>0.58708499999999997</v>
      </c>
      <c r="O4633" s="30">
        <f>(MAX($F4633,MIN(0.18*$D4633,$F4633*(1+$N4633))))</f>
        <v>3285.3453042500005</v>
      </c>
      <c r="P4633" s="35">
        <f>O4633/D4633</f>
        <v>0.14830310348617859</v>
      </c>
    </row>
    <row r="4634" spans="1:16" x14ac:dyDescent="0.3">
      <c r="A4634" s="2">
        <v>44936</v>
      </c>
      <c r="B4634" s="3" t="s">
        <v>23706</v>
      </c>
      <c r="C4634" s="4" t="s">
        <v>23707</v>
      </c>
      <c r="D4634" s="27">
        <v>20987.52</v>
      </c>
      <c r="E4634" s="27">
        <v>3777.75</v>
      </c>
      <c r="F4634" s="27">
        <v>2268.9699999999998</v>
      </c>
      <c r="G4634" s="26">
        <f>(E4634-F4634)/E4634</f>
        <v>0.39938587783733709</v>
      </c>
      <c r="H4634" s="27">
        <f>E4634-F4634</f>
        <v>1508.7800000000002</v>
      </c>
      <c r="I4634" s="35">
        <f>E4634/D4634</f>
        <v>0.17999982846949045</v>
      </c>
      <c r="J4634" s="3">
        <v>185003.36</v>
      </c>
      <c r="K4634" s="26">
        <v>6.0999999999999999E-2</v>
      </c>
      <c r="L4634" s="4" t="b">
        <v>0</v>
      </c>
      <c r="M4634" s="4" t="s">
        <v>58</v>
      </c>
      <c r="N4634" s="35">
        <f>'Landed Freight Margin Tool'!$D$4</f>
        <v>0.58708499999999997</v>
      </c>
      <c r="O4634" s="30">
        <f>(MAX($F4634,MIN(0.18*$D4634,$F4634*(1+$N4634))))</f>
        <v>3601.0482524499998</v>
      </c>
      <c r="P4634" s="35">
        <f>O4634/D4634</f>
        <v>0.17158045602577149</v>
      </c>
    </row>
    <row r="4635" spans="1:16" x14ac:dyDescent="0.3">
      <c r="A4635" s="2">
        <v>44952</v>
      </c>
      <c r="B4635" s="3" t="s">
        <v>4724</v>
      </c>
      <c r="C4635" s="4" t="s">
        <v>4725</v>
      </c>
      <c r="D4635" s="27">
        <v>2332.2800000000002</v>
      </c>
      <c r="E4635" s="27">
        <v>419.81</v>
      </c>
      <c r="F4635" s="27">
        <v>310.64999999999998</v>
      </c>
      <c r="G4635" s="26">
        <f>(E4635-F4635)/E4635</f>
        <v>0.26002239108167985</v>
      </c>
      <c r="H4635" s="27">
        <f>E4635-F4635</f>
        <v>109.16000000000003</v>
      </c>
      <c r="I4635" s="35">
        <f>E4635/D4635</f>
        <v>0.17999982849400586</v>
      </c>
      <c r="J4635" s="3">
        <v>185003.36</v>
      </c>
      <c r="K4635" s="26">
        <v>6.0999999999999999E-2</v>
      </c>
      <c r="L4635" s="4" t="b">
        <v>0</v>
      </c>
      <c r="M4635" s="4" t="s">
        <v>58</v>
      </c>
      <c r="N4635" s="35">
        <f>'Landed Freight Margin Tool'!$D$4</f>
        <v>0.58708499999999997</v>
      </c>
      <c r="O4635" s="30">
        <f>(MAX($F4635,MIN(0.18*$D4635,$F4635*(1+$N4635))))</f>
        <v>419.81040000000002</v>
      </c>
      <c r="P4635" s="35">
        <f>O4635/D4635</f>
        <v>0.18</v>
      </c>
    </row>
    <row r="4636" spans="1:16" x14ac:dyDescent="0.3">
      <c r="A4636" s="2">
        <v>44956</v>
      </c>
      <c r="B4636" s="3" t="s">
        <v>4861</v>
      </c>
      <c r="C4636" s="4" t="s">
        <v>4862</v>
      </c>
      <c r="D4636" s="27">
        <v>2332.2800000000002</v>
      </c>
      <c r="E4636" s="27">
        <v>419.81</v>
      </c>
      <c r="F4636" s="27">
        <v>178.21</v>
      </c>
      <c r="G4636" s="26">
        <f>(E4636-F4636)/E4636</f>
        <v>0.57549843977037229</v>
      </c>
      <c r="H4636" s="27">
        <f>E4636-F4636</f>
        <v>241.6</v>
      </c>
      <c r="I4636" s="35">
        <f>E4636/D4636</f>
        <v>0.17999982849400586</v>
      </c>
      <c r="J4636" s="3">
        <v>185003.36</v>
      </c>
      <c r="K4636" s="26">
        <v>6.0999999999999999E-2</v>
      </c>
      <c r="L4636" s="4" t="b">
        <v>0</v>
      </c>
      <c r="M4636" s="4" t="s">
        <v>58</v>
      </c>
      <c r="N4636" s="35">
        <f>'Landed Freight Margin Tool'!$D$4</f>
        <v>0.58708499999999997</v>
      </c>
      <c r="O4636" s="30">
        <f>(MAX($F4636,MIN(0.18*$D4636,$F4636*(1+$N4636))))</f>
        <v>282.83441785000002</v>
      </c>
      <c r="P4636" s="35">
        <f>O4636/D4636</f>
        <v>0.12126949502203851</v>
      </c>
    </row>
    <row r="4637" spans="1:16" x14ac:dyDescent="0.3">
      <c r="A4637" s="2">
        <v>45280</v>
      </c>
      <c r="B4637" s="3" t="s">
        <v>12126</v>
      </c>
      <c r="C4637" s="4" t="s">
        <v>12127</v>
      </c>
      <c r="D4637" s="27">
        <v>1166.3900000000001</v>
      </c>
      <c r="E4637" s="27">
        <v>209.95</v>
      </c>
      <c r="F4637" s="27">
        <v>146.35</v>
      </c>
      <c r="G4637" s="26">
        <f>(E4637-F4637)/E4637</f>
        <v>0.30292926887354132</v>
      </c>
      <c r="H4637" s="27">
        <f>E4637-F4637</f>
        <v>63.599999999999994</v>
      </c>
      <c r="I4637" s="35">
        <f>E4637/D4637</f>
        <v>0.17999982853076585</v>
      </c>
      <c r="J4637" s="3">
        <v>185003.36</v>
      </c>
      <c r="K4637" s="26">
        <v>6.0999999999999999E-2</v>
      </c>
      <c r="L4637" s="4" t="b">
        <v>0</v>
      </c>
      <c r="M4637" s="4" t="s">
        <v>58</v>
      </c>
      <c r="N4637" s="35">
        <f>'Landed Freight Margin Tool'!$D$4</f>
        <v>0.58708499999999997</v>
      </c>
      <c r="O4637" s="30">
        <f>(MAX($F4637,MIN(0.18*$D4637,$F4637*(1+$N4637))))</f>
        <v>209.95020000000002</v>
      </c>
      <c r="P4637" s="35">
        <f>O4637/D4637</f>
        <v>0.18</v>
      </c>
    </row>
    <row r="4638" spans="1:16" x14ac:dyDescent="0.3">
      <c r="A4638" s="2">
        <v>45180</v>
      </c>
      <c r="B4638" s="3" t="s">
        <v>22612</v>
      </c>
      <c r="C4638" s="4" t="s">
        <v>10322</v>
      </c>
      <c r="D4638" s="27">
        <v>24499.69</v>
      </c>
      <c r="E4638" s="27">
        <v>4409.9399999999996</v>
      </c>
      <c r="F4638" s="27">
        <v>3079.62</v>
      </c>
      <c r="G4638" s="26">
        <f>(E4638-F4638)/E4638</f>
        <v>0.30166396821725461</v>
      </c>
      <c r="H4638" s="27">
        <f>E4638-F4638</f>
        <v>1330.3199999999997</v>
      </c>
      <c r="I4638" s="35">
        <f>E4638/D4638</f>
        <v>0.17999982856925945</v>
      </c>
      <c r="J4638" s="3">
        <v>185003.36</v>
      </c>
      <c r="K4638" s="26">
        <v>6.0999999999999999E-2</v>
      </c>
      <c r="L4638" s="4" t="b">
        <v>0</v>
      </c>
      <c r="M4638" s="4" t="s">
        <v>58</v>
      </c>
      <c r="N4638" s="35">
        <f>'Landed Freight Margin Tool'!$D$4</f>
        <v>0.58708499999999997</v>
      </c>
      <c r="O4638" s="30">
        <f>(MAX($F4638,MIN(0.18*$D4638,$F4638*(1+$N4638))))</f>
        <v>4409.9441999999999</v>
      </c>
      <c r="P4638" s="35">
        <f>O4638/D4638</f>
        <v>0.18</v>
      </c>
    </row>
    <row r="4639" spans="1:16" x14ac:dyDescent="0.3">
      <c r="A4639" s="2">
        <v>45106</v>
      </c>
      <c r="B4639" s="3" t="s">
        <v>3806</v>
      </c>
      <c r="C4639" s="4" t="s">
        <v>3807</v>
      </c>
      <c r="D4639" s="27">
        <v>21000.02</v>
      </c>
      <c r="E4639" s="27">
        <v>3780</v>
      </c>
      <c r="F4639" s="27">
        <v>2623.58</v>
      </c>
      <c r="G4639" s="26">
        <f>(E4639-F4639)/E4639</f>
        <v>0.30593121693121694</v>
      </c>
      <c r="H4639" s="27">
        <f>E4639-F4639</f>
        <v>1156.42</v>
      </c>
      <c r="I4639" s="35">
        <f>E4639/D4639</f>
        <v>0.17999982857159183</v>
      </c>
      <c r="J4639" s="3">
        <v>185003.36</v>
      </c>
      <c r="K4639" s="26">
        <v>6.0999999999999999E-2</v>
      </c>
      <c r="L4639" s="4" t="b">
        <v>0</v>
      </c>
      <c r="M4639" s="4" t="s">
        <v>58</v>
      </c>
      <c r="N4639" s="35">
        <f>'Landed Freight Margin Tool'!$D$4</f>
        <v>0.58708499999999997</v>
      </c>
      <c r="O4639" s="30">
        <f>(MAX($F4639,MIN(0.18*$D4639,$F4639*(1+$N4639))))</f>
        <v>3780.0036</v>
      </c>
      <c r="P4639" s="35">
        <f>O4639/D4639</f>
        <v>0.18</v>
      </c>
    </row>
    <row r="4640" spans="1:16" x14ac:dyDescent="0.3">
      <c r="A4640" s="2">
        <v>45079</v>
      </c>
      <c r="B4640" s="3" t="s">
        <v>15149</v>
      </c>
      <c r="C4640" s="4" t="s">
        <v>15150</v>
      </c>
      <c r="D4640" s="27">
        <v>16341.96</v>
      </c>
      <c r="E4640" s="27">
        <v>2941.55</v>
      </c>
      <c r="F4640" s="27">
        <v>1520.48</v>
      </c>
      <c r="G4640" s="26">
        <f>(E4640-F4640)/E4640</f>
        <v>0.48310244598935936</v>
      </c>
      <c r="H4640" s="27">
        <f>E4640-F4640</f>
        <v>1421.0700000000002</v>
      </c>
      <c r="I4640" s="35">
        <f>E4640/D4640</f>
        <v>0.17999982866192307</v>
      </c>
      <c r="J4640" s="3">
        <v>185003.36</v>
      </c>
      <c r="K4640" s="26">
        <v>6.0999999999999999E-2</v>
      </c>
      <c r="L4640" s="4" t="b">
        <v>0</v>
      </c>
      <c r="M4640" s="4" t="s">
        <v>58</v>
      </c>
      <c r="N4640" s="35">
        <f>'Landed Freight Margin Tool'!$D$4</f>
        <v>0.58708499999999997</v>
      </c>
      <c r="O4640" s="30">
        <f>(MAX($F4640,MIN(0.18*$D4640,$F4640*(1+$N4640))))</f>
        <v>2413.1310008</v>
      </c>
      <c r="P4640" s="35">
        <f>O4640/D4640</f>
        <v>0.14766472325229044</v>
      </c>
    </row>
    <row r="4641" spans="1:16" x14ac:dyDescent="0.3">
      <c r="A4641" s="2">
        <v>45198</v>
      </c>
      <c r="B4641" s="3" t="s">
        <v>18361</v>
      </c>
      <c r="C4641" s="4" t="s">
        <v>18362</v>
      </c>
      <c r="D4641" s="27">
        <v>14042.18</v>
      </c>
      <c r="E4641" s="27">
        <v>2527.59</v>
      </c>
      <c r="F4641" s="27">
        <v>1473.68</v>
      </c>
      <c r="G4641" s="26">
        <f>(E4641-F4641)/E4641</f>
        <v>0.41696240292135989</v>
      </c>
      <c r="H4641" s="27">
        <f>E4641-F4641</f>
        <v>1053.9100000000001</v>
      </c>
      <c r="I4641" s="35">
        <f>E4641/D4641</f>
        <v>0.17999982908636694</v>
      </c>
      <c r="J4641" s="3">
        <v>185003.36</v>
      </c>
      <c r="K4641" s="26">
        <v>6.0999999999999999E-2</v>
      </c>
      <c r="L4641" s="4" t="b">
        <v>0</v>
      </c>
      <c r="M4641" s="4" t="s">
        <v>58</v>
      </c>
      <c r="N4641" s="35">
        <f>'Landed Freight Margin Tool'!$D$4</f>
        <v>0.58708499999999997</v>
      </c>
      <c r="O4641" s="30">
        <f>(MAX($F4641,MIN(0.18*$D4641,$F4641*(1+$N4641))))</f>
        <v>2338.8554228000003</v>
      </c>
      <c r="P4641" s="35">
        <f>O4641/D4641</f>
        <v>0.16655928230516914</v>
      </c>
    </row>
    <row r="4642" spans="1:16" x14ac:dyDescent="0.3">
      <c r="A4642" s="2">
        <v>45058</v>
      </c>
      <c r="B4642" s="3" t="s">
        <v>22578</v>
      </c>
      <c r="C4642" s="4" t="s">
        <v>22579</v>
      </c>
      <c r="D4642" s="27">
        <v>11702.9</v>
      </c>
      <c r="E4642" s="27">
        <v>2106.52</v>
      </c>
      <c r="F4642" s="27">
        <v>1071.4000000000001</v>
      </c>
      <c r="G4642" s="26">
        <f>(E4642-F4642)/E4642</f>
        <v>0.49138864098133411</v>
      </c>
      <c r="H4642" s="27">
        <f>E4642-F4642</f>
        <v>1035.1199999999999</v>
      </c>
      <c r="I4642" s="35">
        <f>E4642/D4642</f>
        <v>0.17999982910218834</v>
      </c>
      <c r="J4642" s="3">
        <v>185003.36</v>
      </c>
      <c r="K4642" s="26">
        <v>6.0999999999999999E-2</v>
      </c>
      <c r="L4642" s="4" t="b">
        <v>0</v>
      </c>
      <c r="M4642" s="4" t="s">
        <v>58</v>
      </c>
      <c r="N4642" s="35">
        <f>'Landed Freight Margin Tool'!$D$4</f>
        <v>0.58708499999999997</v>
      </c>
      <c r="O4642" s="30">
        <f>(MAX($F4642,MIN(0.18*$D4642,$F4642*(1+$N4642))))</f>
        <v>1700.4028690000002</v>
      </c>
      <c r="P4642" s="35">
        <f>O4642/D4642</f>
        <v>0.14529756462073506</v>
      </c>
    </row>
    <row r="4643" spans="1:16" x14ac:dyDescent="0.3">
      <c r="A4643" s="2">
        <v>45244</v>
      </c>
      <c r="B4643" s="3" t="s">
        <v>16297</v>
      </c>
      <c r="C4643" s="4" t="s">
        <v>15244</v>
      </c>
      <c r="D4643" s="27">
        <v>18733.740000000002</v>
      </c>
      <c r="E4643" s="27">
        <v>3372.07</v>
      </c>
      <c r="F4643" s="27">
        <v>2890.66</v>
      </c>
      <c r="G4643" s="26">
        <f>(E4643-F4643)/E4643</f>
        <v>0.14276394025035075</v>
      </c>
      <c r="H4643" s="27">
        <f>E4643-F4643</f>
        <v>481.41000000000031</v>
      </c>
      <c r="I4643" s="35">
        <f>E4643/D4643</f>
        <v>0.17999982918520274</v>
      </c>
      <c r="J4643" s="3">
        <v>185003.36</v>
      </c>
      <c r="K4643" s="26">
        <v>6.0999999999999999E-2</v>
      </c>
      <c r="L4643" s="4" t="b">
        <v>0</v>
      </c>
      <c r="M4643" s="4" t="s">
        <v>58</v>
      </c>
      <c r="N4643" s="35">
        <f>'Landed Freight Margin Tool'!$D$4</f>
        <v>0.58708499999999997</v>
      </c>
      <c r="O4643" s="30">
        <f>(MAX($F4643,MIN(0.18*$D4643,$F4643*(1+$N4643))))</f>
        <v>3372.0732000000003</v>
      </c>
      <c r="P4643" s="35">
        <f>O4643/D4643</f>
        <v>0.18</v>
      </c>
    </row>
    <row r="4644" spans="1:16" x14ac:dyDescent="0.3">
      <c r="A4644" s="2">
        <v>45139</v>
      </c>
      <c r="B4644" s="3" t="s">
        <v>14459</v>
      </c>
      <c r="C4644" s="4" t="s">
        <v>14460</v>
      </c>
      <c r="D4644" s="27">
        <v>2341.7800000000002</v>
      </c>
      <c r="E4644" s="27">
        <v>421.52</v>
      </c>
      <c r="F4644" s="27">
        <v>414.05</v>
      </c>
      <c r="G4644" s="26">
        <f>(E4644-F4644)/E4644</f>
        <v>1.7721579047257473E-2</v>
      </c>
      <c r="H4644" s="27">
        <f>E4644-F4644</f>
        <v>7.4699999999999704</v>
      </c>
      <c r="I4644" s="35">
        <f>E4644/D4644</f>
        <v>0.17999982918976162</v>
      </c>
      <c r="J4644" s="3">
        <v>185003.36</v>
      </c>
      <c r="K4644" s="26">
        <v>6.0999999999999999E-2</v>
      </c>
      <c r="L4644" s="4" t="b">
        <v>0</v>
      </c>
      <c r="M4644" s="4" t="s">
        <v>58</v>
      </c>
      <c r="N4644" s="35">
        <f>'Landed Freight Margin Tool'!$D$4</f>
        <v>0.58708499999999997</v>
      </c>
      <c r="O4644" s="30">
        <f>(MAX($F4644,MIN(0.18*$D4644,$F4644*(1+$N4644))))</f>
        <v>421.5204</v>
      </c>
      <c r="P4644" s="35">
        <f>O4644/D4644</f>
        <v>0.18</v>
      </c>
    </row>
    <row r="4645" spans="1:16" x14ac:dyDescent="0.3">
      <c r="A4645" s="2">
        <v>45058</v>
      </c>
      <c r="B4645" s="3" t="s">
        <v>17404</v>
      </c>
      <c r="C4645" s="4" t="s">
        <v>17405</v>
      </c>
      <c r="D4645" s="27">
        <v>14064.68</v>
      </c>
      <c r="E4645" s="27">
        <v>2531.64</v>
      </c>
      <c r="F4645" s="27">
        <v>1522.01</v>
      </c>
      <c r="G4645" s="26">
        <f>(E4645-F4645)/E4645</f>
        <v>0.39880472737040018</v>
      </c>
      <c r="H4645" s="27">
        <f>E4645-F4645</f>
        <v>1009.6299999999999</v>
      </c>
      <c r="I4645" s="35">
        <f>E4645/D4645</f>
        <v>0.17999982935978634</v>
      </c>
      <c r="J4645" s="3">
        <v>185003.36</v>
      </c>
      <c r="K4645" s="26">
        <v>6.0999999999999999E-2</v>
      </c>
      <c r="L4645" s="4" t="b">
        <v>0</v>
      </c>
      <c r="M4645" s="4" t="s">
        <v>58</v>
      </c>
      <c r="N4645" s="35">
        <f>'Landed Freight Margin Tool'!$D$4</f>
        <v>0.58708499999999997</v>
      </c>
      <c r="O4645" s="30">
        <f>(MAX($F4645,MIN(0.18*$D4645,$F4645*(1+$N4645))))</f>
        <v>2415.5592408500002</v>
      </c>
      <c r="P4645" s="35">
        <f>O4645/D4645</f>
        <v>0.17174647705102428</v>
      </c>
    </row>
    <row r="4646" spans="1:16" x14ac:dyDescent="0.3">
      <c r="A4646" s="2">
        <v>45082</v>
      </c>
      <c r="B4646" s="3" t="s">
        <v>16592</v>
      </c>
      <c r="C4646" s="4" t="s">
        <v>16593</v>
      </c>
      <c r="D4646" s="27">
        <v>8218.23</v>
      </c>
      <c r="E4646" s="27">
        <v>1479.28</v>
      </c>
      <c r="F4646" s="27">
        <v>871.59</v>
      </c>
      <c r="G4646" s="26">
        <f>(E4646-F4646)/E4646</f>
        <v>0.41080120058406788</v>
      </c>
      <c r="H4646" s="27">
        <f>E4646-F4646</f>
        <v>607.68999999999994</v>
      </c>
      <c r="I4646" s="35">
        <f>E4646/D4646</f>
        <v>0.17999982964701647</v>
      </c>
      <c r="J4646" s="3">
        <v>185003.36</v>
      </c>
      <c r="K4646" s="26">
        <v>6.0999999999999999E-2</v>
      </c>
      <c r="L4646" s="4" t="b">
        <v>0</v>
      </c>
      <c r="M4646" s="4" t="s">
        <v>58</v>
      </c>
      <c r="N4646" s="35">
        <f>'Landed Freight Margin Tool'!$D$4</f>
        <v>0.58708499999999997</v>
      </c>
      <c r="O4646" s="30">
        <f>(MAX($F4646,MIN(0.18*$D4646,$F4646*(1+$N4646))))</f>
        <v>1383.28741515</v>
      </c>
      <c r="P4646" s="35">
        <f>O4646/D4646</f>
        <v>0.16831938448425027</v>
      </c>
    </row>
    <row r="4647" spans="1:16" x14ac:dyDescent="0.3">
      <c r="A4647" s="2">
        <v>45034</v>
      </c>
      <c r="B4647" s="3" t="s">
        <v>20195</v>
      </c>
      <c r="C4647" s="4" t="s">
        <v>20196</v>
      </c>
      <c r="D4647" s="27">
        <v>7044.84</v>
      </c>
      <c r="E4647" s="27">
        <v>1268.07</v>
      </c>
      <c r="F4647" s="27">
        <v>745.11</v>
      </c>
      <c r="G4647" s="26">
        <f>(E4647-F4647)/E4647</f>
        <v>0.41240625517518748</v>
      </c>
      <c r="H4647" s="27">
        <f>E4647-F4647</f>
        <v>522.95999999999992</v>
      </c>
      <c r="I4647" s="35">
        <f>E4647/D4647</f>
        <v>0.17999982966256153</v>
      </c>
      <c r="J4647" s="3">
        <v>185003.36</v>
      </c>
      <c r="K4647" s="26">
        <v>6.0999999999999999E-2</v>
      </c>
      <c r="L4647" s="4" t="b">
        <v>0</v>
      </c>
      <c r="M4647" s="4" t="s">
        <v>58</v>
      </c>
      <c r="N4647" s="35">
        <f>'Landed Freight Margin Tool'!$D$4</f>
        <v>0.58708499999999997</v>
      </c>
      <c r="O4647" s="30">
        <f>(MAX($F4647,MIN(0.18*$D4647,$F4647*(1+$N4647))))</f>
        <v>1182.5529043500001</v>
      </c>
      <c r="P4647" s="35">
        <f>O4647/D4647</f>
        <v>0.1678608604808626</v>
      </c>
    </row>
    <row r="4648" spans="1:16" x14ac:dyDescent="0.3">
      <c r="A4648" s="2">
        <v>45231</v>
      </c>
      <c r="B4648" s="3" t="s">
        <v>3019</v>
      </c>
      <c r="C4648" s="4" t="s">
        <v>3020</v>
      </c>
      <c r="D4648" s="27">
        <v>23489.8</v>
      </c>
      <c r="E4648" s="27">
        <v>4228.16</v>
      </c>
      <c r="F4648" s="27">
        <v>3006.4</v>
      </c>
      <c r="G4648" s="26">
        <f>(E4648-F4648)/E4648</f>
        <v>0.28895784454703699</v>
      </c>
      <c r="H4648" s="27">
        <f>E4648-F4648</f>
        <v>1221.7599999999998</v>
      </c>
      <c r="I4648" s="35">
        <f>E4648/D4648</f>
        <v>0.17999982971332237</v>
      </c>
      <c r="J4648" s="3">
        <v>185003.36</v>
      </c>
      <c r="K4648" s="26">
        <v>6.0999999999999999E-2</v>
      </c>
      <c r="L4648" s="4" t="b">
        <v>0</v>
      </c>
      <c r="M4648" s="4" t="s">
        <v>58</v>
      </c>
      <c r="N4648" s="35">
        <f>'Landed Freight Margin Tool'!$D$4</f>
        <v>0.58708499999999997</v>
      </c>
      <c r="O4648" s="30">
        <f>(MAX($F4648,MIN(0.18*$D4648,$F4648*(1+$N4648))))</f>
        <v>4228.1639999999998</v>
      </c>
      <c r="P4648" s="35">
        <f>O4648/D4648</f>
        <v>0.18</v>
      </c>
    </row>
    <row r="4649" spans="1:16" x14ac:dyDescent="0.3">
      <c r="A4649" s="2">
        <v>45097</v>
      </c>
      <c r="B4649" s="3" t="s">
        <v>6441</v>
      </c>
      <c r="C4649" s="4" t="s">
        <v>6442</v>
      </c>
      <c r="D4649" s="27">
        <v>10572.01</v>
      </c>
      <c r="E4649" s="27">
        <v>1902.96</v>
      </c>
      <c r="F4649" s="27">
        <v>1058.17</v>
      </c>
      <c r="G4649" s="26">
        <f>(E4649-F4649)/E4649</f>
        <v>0.44393471223777692</v>
      </c>
      <c r="H4649" s="27">
        <f>E4649-F4649</f>
        <v>844.79</v>
      </c>
      <c r="I4649" s="35">
        <f>E4649/D4649</f>
        <v>0.17999982973909409</v>
      </c>
      <c r="J4649" s="3">
        <v>185003.36</v>
      </c>
      <c r="K4649" s="26">
        <v>6.0999999999999999E-2</v>
      </c>
      <c r="L4649" s="4" t="b">
        <v>0</v>
      </c>
      <c r="M4649" s="4" t="s">
        <v>58</v>
      </c>
      <c r="N4649" s="35">
        <f>'Landed Freight Margin Tool'!$D$4</f>
        <v>0.58708499999999997</v>
      </c>
      <c r="O4649" s="30">
        <f>(MAX($F4649,MIN(0.18*$D4649,$F4649*(1+$N4649))))</f>
        <v>1679.4057344500002</v>
      </c>
      <c r="P4649" s="35">
        <f>O4649/D4649</f>
        <v>0.15885396764191484</v>
      </c>
    </row>
    <row r="4650" spans="1:16" x14ac:dyDescent="0.3">
      <c r="A4650" s="2">
        <v>45167</v>
      </c>
      <c r="B4650" s="3" t="s">
        <v>15908</v>
      </c>
      <c r="C4650" s="4" t="s">
        <v>15909</v>
      </c>
      <c r="D4650" s="27">
        <v>16461.46</v>
      </c>
      <c r="E4650" s="27">
        <v>2963.06</v>
      </c>
      <c r="F4650" s="27">
        <v>1891</v>
      </c>
      <c r="G4650" s="26">
        <f>(E4650-F4650)/E4650</f>
        <v>0.36180840077487458</v>
      </c>
      <c r="H4650" s="27">
        <f>E4650-F4650</f>
        <v>1072.06</v>
      </c>
      <c r="I4650" s="35">
        <f>E4650/D4650</f>
        <v>0.17999982990573132</v>
      </c>
      <c r="J4650" s="3">
        <v>185003.36</v>
      </c>
      <c r="K4650" s="26">
        <v>6.0999999999999999E-2</v>
      </c>
      <c r="L4650" s="4" t="b">
        <v>0</v>
      </c>
      <c r="M4650" s="4" t="s">
        <v>58</v>
      </c>
      <c r="N4650" s="35">
        <f>'Landed Freight Margin Tool'!$D$4</f>
        <v>0.58708499999999997</v>
      </c>
      <c r="O4650" s="30">
        <f>(MAX($F4650,MIN(0.18*$D4650,$F4650*(1+$N4650))))</f>
        <v>2963.0627999999997</v>
      </c>
      <c r="P4650" s="35">
        <f>O4650/D4650</f>
        <v>0.18</v>
      </c>
    </row>
    <row r="4651" spans="1:16" x14ac:dyDescent="0.3">
      <c r="A4651" s="2">
        <v>44963</v>
      </c>
      <c r="B4651" s="3" t="s">
        <v>2611</v>
      </c>
      <c r="C4651" s="4" t="s">
        <v>2612</v>
      </c>
      <c r="D4651" s="27">
        <v>3528.17</v>
      </c>
      <c r="E4651" s="27">
        <v>635.07000000000005</v>
      </c>
      <c r="F4651" s="27">
        <v>351.66</v>
      </c>
      <c r="G4651" s="26">
        <f>(E4651-F4651)/E4651</f>
        <v>0.44626576597855355</v>
      </c>
      <c r="H4651" s="27">
        <f>E4651-F4651</f>
        <v>283.41000000000003</v>
      </c>
      <c r="I4651" s="35">
        <f>E4651/D4651</f>
        <v>0.17999982994016731</v>
      </c>
      <c r="J4651" s="3">
        <v>185003.36</v>
      </c>
      <c r="K4651" s="26">
        <v>6.0999999999999999E-2</v>
      </c>
      <c r="L4651" s="4" t="b">
        <v>0</v>
      </c>
      <c r="M4651" s="4" t="s">
        <v>58</v>
      </c>
      <c r="N4651" s="35">
        <f>'Landed Freight Margin Tool'!$D$4</f>
        <v>0.58708499999999997</v>
      </c>
      <c r="O4651" s="30">
        <f>(MAX($F4651,MIN(0.18*$D4651,$F4651*(1+$N4651))))</f>
        <v>558.11431110000012</v>
      </c>
      <c r="P4651" s="35">
        <f>O4651/D4651</f>
        <v>0.15818804397180411</v>
      </c>
    </row>
    <row r="4652" spans="1:16" x14ac:dyDescent="0.3">
      <c r="A4652" s="2">
        <v>45142</v>
      </c>
      <c r="B4652" s="3" t="s">
        <v>21113</v>
      </c>
      <c r="C4652" s="4" t="s">
        <v>21114</v>
      </c>
      <c r="D4652" s="27">
        <v>11765.9</v>
      </c>
      <c r="E4652" s="27">
        <v>2117.86</v>
      </c>
      <c r="F4652" s="27">
        <v>1324</v>
      </c>
      <c r="G4652" s="26">
        <f>(E4652-F4652)/E4652</f>
        <v>0.37484064102443038</v>
      </c>
      <c r="H4652" s="27">
        <f>E4652-F4652</f>
        <v>793.86000000000013</v>
      </c>
      <c r="I4652" s="35">
        <f>E4652/D4652</f>
        <v>0.17999983001725325</v>
      </c>
      <c r="J4652" s="3">
        <v>185003.36</v>
      </c>
      <c r="K4652" s="26">
        <v>6.0999999999999999E-2</v>
      </c>
      <c r="L4652" s="4" t="b">
        <v>0</v>
      </c>
      <c r="M4652" s="4" t="s">
        <v>58</v>
      </c>
      <c r="N4652" s="35">
        <f>'Landed Freight Margin Tool'!$D$4</f>
        <v>0.58708499999999997</v>
      </c>
      <c r="O4652" s="30">
        <f>(MAX($F4652,MIN(0.18*$D4652,$F4652*(1+$N4652))))</f>
        <v>2101.3005400000002</v>
      </c>
      <c r="P4652" s="35">
        <f>O4652/D4652</f>
        <v>0.17859241876949492</v>
      </c>
    </row>
    <row r="4653" spans="1:16" x14ac:dyDescent="0.3">
      <c r="A4653" s="2">
        <v>44967</v>
      </c>
      <c r="B4653" s="3" t="s">
        <v>21171</v>
      </c>
      <c r="C4653" s="4" t="s">
        <v>16726</v>
      </c>
      <c r="D4653" s="27">
        <v>2353.2800000000002</v>
      </c>
      <c r="E4653" s="27">
        <v>423.59</v>
      </c>
      <c r="F4653" s="27">
        <v>214.1</v>
      </c>
      <c r="G4653" s="26">
        <f>(E4653-F4653)/E4653</f>
        <v>0.49455841733751976</v>
      </c>
      <c r="H4653" s="27">
        <f>E4653-F4653</f>
        <v>209.48999999999998</v>
      </c>
      <c r="I4653" s="35">
        <f>E4653/D4653</f>
        <v>0.17999983002447645</v>
      </c>
      <c r="J4653" s="3">
        <v>185003.36</v>
      </c>
      <c r="K4653" s="26">
        <v>6.0999999999999999E-2</v>
      </c>
      <c r="L4653" s="4" t="b">
        <v>0</v>
      </c>
      <c r="M4653" s="4" t="s">
        <v>58</v>
      </c>
      <c r="N4653" s="35">
        <f>'Landed Freight Margin Tool'!$D$4</f>
        <v>0.58708499999999997</v>
      </c>
      <c r="O4653" s="30">
        <f>(MAX($F4653,MIN(0.18*$D4653,$F4653*(1+$N4653))))</f>
        <v>339.79489849999999</v>
      </c>
      <c r="P4653" s="35">
        <f>O4653/D4653</f>
        <v>0.14439203940882511</v>
      </c>
    </row>
    <row r="4654" spans="1:16" x14ac:dyDescent="0.3">
      <c r="A4654" s="2">
        <v>45166</v>
      </c>
      <c r="B4654" s="3" t="s">
        <v>3452</v>
      </c>
      <c r="C4654" s="4" t="s">
        <v>3453</v>
      </c>
      <c r="D4654" s="27">
        <v>8236.73</v>
      </c>
      <c r="E4654" s="27">
        <v>1482.61</v>
      </c>
      <c r="F4654" s="27">
        <v>975.51</v>
      </c>
      <c r="G4654" s="26">
        <f>(E4654-F4654)/E4654</f>
        <v>0.34203195715663587</v>
      </c>
      <c r="H4654" s="27">
        <f>E4654-F4654</f>
        <v>507.09999999999991</v>
      </c>
      <c r="I4654" s="35">
        <f>E4654/D4654</f>
        <v>0.17999983002963554</v>
      </c>
      <c r="J4654" s="3">
        <v>185003.36</v>
      </c>
      <c r="K4654" s="26">
        <v>6.0999999999999999E-2</v>
      </c>
      <c r="L4654" s="4" t="b">
        <v>0</v>
      </c>
      <c r="M4654" s="4" t="s">
        <v>58</v>
      </c>
      <c r="N4654" s="35">
        <f>'Landed Freight Margin Tool'!$D$4</f>
        <v>0.58708499999999997</v>
      </c>
      <c r="O4654" s="30">
        <f>(MAX($F4654,MIN(0.18*$D4654,$F4654*(1+$N4654))))</f>
        <v>1482.6113999999998</v>
      </c>
      <c r="P4654" s="35">
        <f>O4654/D4654</f>
        <v>0.18</v>
      </c>
    </row>
    <row r="4655" spans="1:16" x14ac:dyDescent="0.3">
      <c r="A4655" s="2">
        <v>45105</v>
      </c>
      <c r="B4655" s="3" t="s">
        <v>14228</v>
      </c>
      <c r="C4655" s="4" t="s">
        <v>14229</v>
      </c>
      <c r="D4655" s="27">
        <v>17653.849999999999</v>
      </c>
      <c r="E4655" s="27">
        <v>3177.69</v>
      </c>
      <c r="F4655" s="27">
        <v>1600.41</v>
      </c>
      <c r="G4655" s="26">
        <f>(E4655-F4655)/E4655</f>
        <v>0.49636056380578342</v>
      </c>
      <c r="H4655" s="27">
        <f>E4655-F4655</f>
        <v>1577.28</v>
      </c>
      <c r="I4655" s="35">
        <f>E4655/D4655</f>
        <v>0.17999983006539652</v>
      </c>
      <c r="J4655" s="3">
        <v>185003.36</v>
      </c>
      <c r="K4655" s="26">
        <v>6.0999999999999999E-2</v>
      </c>
      <c r="L4655" s="4" t="b">
        <v>0</v>
      </c>
      <c r="M4655" s="4" t="s">
        <v>58</v>
      </c>
      <c r="N4655" s="35">
        <f>'Landed Freight Margin Tool'!$D$4</f>
        <v>0.58708499999999997</v>
      </c>
      <c r="O4655" s="30">
        <f>(MAX($F4655,MIN(0.18*$D4655,$F4655*(1+$N4655))))</f>
        <v>2539.9867048500005</v>
      </c>
      <c r="P4655" s="35">
        <f>O4655/D4655</f>
        <v>0.14387721119472527</v>
      </c>
    </row>
    <row r="4656" spans="1:16" x14ac:dyDescent="0.3">
      <c r="A4656" s="2">
        <v>45177</v>
      </c>
      <c r="B4656" s="3" t="s">
        <v>5148</v>
      </c>
      <c r="C4656" s="4" t="s">
        <v>5149</v>
      </c>
      <c r="D4656" s="27">
        <v>11770.9</v>
      </c>
      <c r="E4656" s="27">
        <v>2118.7600000000002</v>
      </c>
      <c r="F4656" s="27">
        <v>1224.24</v>
      </c>
      <c r="G4656" s="26">
        <f>(E4656-F4656)/E4656</f>
        <v>0.42219033774471865</v>
      </c>
      <c r="H4656" s="27">
        <f>E4656-F4656</f>
        <v>894.52000000000021</v>
      </c>
      <c r="I4656" s="35">
        <f>E4656/D4656</f>
        <v>0.17999983008945791</v>
      </c>
      <c r="J4656" s="3">
        <v>185003.36</v>
      </c>
      <c r="K4656" s="26">
        <v>6.0999999999999999E-2</v>
      </c>
      <c r="L4656" s="4" t="b">
        <v>0</v>
      </c>
      <c r="M4656" s="4" t="s">
        <v>58</v>
      </c>
      <c r="N4656" s="35">
        <f>'Landed Freight Margin Tool'!$D$4</f>
        <v>0.58708499999999997</v>
      </c>
      <c r="O4656" s="30">
        <f>(MAX($F4656,MIN(0.18*$D4656,$F4656*(1+$N4656))))</f>
        <v>1942.9729404000002</v>
      </c>
      <c r="P4656" s="35">
        <f>O4656/D4656</f>
        <v>0.16506579279409392</v>
      </c>
    </row>
    <row r="4657" spans="1:16" x14ac:dyDescent="0.3">
      <c r="A4657" s="2">
        <v>45282</v>
      </c>
      <c r="B4657" s="3" t="s">
        <v>11868</v>
      </c>
      <c r="C4657" s="4" t="s">
        <v>10264</v>
      </c>
      <c r="D4657" s="27">
        <v>22368.41</v>
      </c>
      <c r="E4657" s="27">
        <v>4026.31</v>
      </c>
      <c r="F4657" s="27">
        <v>2774.55</v>
      </c>
      <c r="G4657" s="26">
        <f>(E4657-F4657)/E4657</f>
        <v>0.31089508756156375</v>
      </c>
      <c r="H4657" s="27">
        <f>E4657-F4657</f>
        <v>1251.7599999999998</v>
      </c>
      <c r="I4657" s="35">
        <f>E4657/D4657</f>
        <v>0.17999983011756313</v>
      </c>
      <c r="J4657" s="3">
        <v>185003.36</v>
      </c>
      <c r="K4657" s="26">
        <v>6.0999999999999999E-2</v>
      </c>
      <c r="L4657" s="4" t="b">
        <v>0</v>
      </c>
      <c r="M4657" s="4" t="s">
        <v>58</v>
      </c>
      <c r="N4657" s="35">
        <f>'Landed Freight Margin Tool'!$D$4</f>
        <v>0.58708499999999997</v>
      </c>
      <c r="O4657" s="30">
        <f>(MAX($F4657,MIN(0.18*$D4657,$F4657*(1+$N4657))))</f>
        <v>4026.3137999999999</v>
      </c>
      <c r="P4657" s="35">
        <f>O4657/D4657</f>
        <v>0.18</v>
      </c>
    </row>
    <row r="4658" spans="1:16" x14ac:dyDescent="0.3">
      <c r="A4658" s="2">
        <v>45069</v>
      </c>
      <c r="B4658" s="3" t="s">
        <v>21216</v>
      </c>
      <c r="C4658" s="4" t="s">
        <v>21217</v>
      </c>
      <c r="D4658" s="27">
        <v>1178.3900000000001</v>
      </c>
      <c r="E4658" s="27">
        <v>212.11</v>
      </c>
      <c r="F4658" s="27">
        <v>154.21</v>
      </c>
      <c r="G4658" s="26">
        <f>(E4658-F4658)/E4658</f>
        <v>0.27297157135448591</v>
      </c>
      <c r="H4658" s="27">
        <f>E4658-F4658</f>
        <v>57.900000000000006</v>
      </c>
      <c r="I4658" s="35">
        <f>E4658/D4658</f>
        <v>0.17999983027690322</v>
      </c>
      <c r="J4658" s="3">
        <v>185003.36</v>
      </c>
      <c r="K4658" s="26">
        <v>6.0999999999999999E-2</v>
      </c>
      <c r="L4658" s="4" t="b">
        <v>0</v>
      </c>
      <c r="M4658" s="4" t="s">
        <v>58</v>
      </c>
      <c r="N4658" s="35">
        <f>'Landed Freight Margin Tool'!$D$4</f>
        <v>0.58708499999999997</v>
      </c>
      <c r="O4658" s="30">
        <f>(MAX($F4658,MIN(0.18*$D4658,$F4658*(1+$N4658))))</f>
        <v>212.11020000000002</v>
      </c>
      <c r="P4658" s="35">
        <f>O4658/D4658</f>
        <v>0.18</v>
      </c>
    </row>
    <row r="4659" spans="1:16" x14ac:dyDescent="0.3">
      <c r="A4659" s="2">
        <v>45252</v>
      </c>
      <c r="B4659" s="3" t="s">
        <v>8468</v>
      </c>
      <c r="C4659" s="4" t="s">
        <v>8469</v>
      </c>
      <c r="D4659" s="27">
        <v>21213.02</v>
      </c>
      <c r="E4659" s="27">
        <v>3818.34</v>
      </c>
      <c r="F4659" s="27">
        <v>1968.51</v>
      </c>
      <c r="G4659" s="26">
        <f>(E4659-F4659)/E4659</f>
        <v>0.48445921526108204</v>
      </c>
      <c r="H4659" s="27">
        <f>E4659-F4659</f>
        <v>1849.8300000000002</v>
      </c>
      <c r="I4659" s="35">
        <f>E4659/D4659</f>
        <v>0.17999983029290503</v>
      </c>
      <c r="J4659" s="3">
        <v>185003.36</v>
      </c>
      <c r="K4659" s="26">
        <v>6.0999999999999999E-2</v>
      </c>
      <c r="L4659" s="4" t="b">
        <v>0</v>
      </c>
      <c r="M4659" s="4" t="s">
        <v>58</v>
      </c>
      <c r="N4659" s="35">
        <f>'Landed Freight Margin Tool'!$D$4</f>
        <v>0.58708499999999997</v>
      </c>
      <c r="O4659" s="30">
        <f>(MAX($F4659,MIN(0.18*$D4659,$F4659*(1+$N4659))))</f>
        <v>3124.1926933500004</v>
      </c>
      <c r="P4659" s="35">
        <f>O4659/D4659</f>
        <v>0.1472771294869849</v>
      </c>
    </row>
    <row r="4660" spans="1:16" x14ac:dyDescent="0.3">
      <c r="A4660" s="2">
        <v>45030</v>
      </c>
      <c r="B4660" s="3" t="s">
        <v>5594</v>
      </c>
      <c r="C4660" s="4" t="s">
        <v>5595</v>
      </c>
      <c r="D4660" s="27">
        <v>18865.740000000002</v>
      </c>
      <c r="E4660" s="27">
        <v>3395.83</v>
      </c>
      <c r="F4660" s="27">
        <v>2179.4299999999998</v>
      </c>
      <c r="G4660" s="26">
        <f>(E4660-F4660)/E4660</f>
        <v>0.35820403259291544</v>
      </c>
      <c r="H4660" s="27">
        <f>E4660-F4660</f>
        <v>1216.4000000000001</v>
      </c>
      <c r="I4660" s="35">
        <f>E4660/D4660</f>
        <v>0.17999983038036141</v>
      </c>
      <c r="J4660" s="3">
        <v>185003.36</v>
      </c>
      <c r="K4660" s="26">
        <v>6.0999999999999999E-2</v>
      </c>
      <c r="L4660" s="4" t="b">
        <v>0</v>
      </c>
      <c r="M4660" s="4" t="s">
        <v>58</v>
      </c>
      <c r="N4660" s="35">
        <f>'Landed Freight Margin Tool'!$D$4</f>
        <v>0.58708499999999997</v>
      </c>
      <c r="O4660" s="30">
        <f>(MAX($F4660,MIN(0.18*$D4660,$F4660*(1+$N4660))))</f>
        <v>3395.8332</v>
      </c>
      <c r="P4660" s="35">
        <f>O4660/D4660</f>
        <v>0.18</v>
      </c>
    </row>
    <row r="4661" spans="1:16" x14ac:dyDescent="0.3">
      <c r="A4661" s="2">
        <v>45064</v>
      </c>
      <c r="B4661" s="3" t="s">
        <v>16721</v>
      </c>
      <c r="C4661" s="4" t="s">
        <v>16722</v>
      </c>
      <c r="D4661" s="27">
        <v>9445.6200000000008</v>
      </c>
      <c r="E4661" s="27">
        <v>1700.21</v>
      </c>
      <c r="F4661" s="27">
        <v>859.06</v>
      </c>
      <c r="G4661" s="26">
        <f>(E4661-F4661)/E4661</f>
        <v>0.49473300357014727</v>
      </c>
      <c r="H4661" s="27">
        <f>E4661-F4661</f>
        <v>841.15000000000009</v>
      </c>
      <c r="I4661" s="35">
        <f>E4661/D4661</f>
        <v>0.17999983060931943</v>
      </c>
      <c r="J4661" s="3">
        <v>185003.36</v>
      </c>
      <c r="K4661" s="26">
        <v>6.0999999999999999E-2</v>
      </c>
      <c r="L4661" s="4" t="b">
        <v>0</v>
      </c>
      <c r="M4661" s="4" t="s">
        <v>58</v>
      </c>
      <c r="N4661" s="35">
        <f>'Landed Freight Margin Tool'!$D$4</f>
        <v>0.58708499999999997</v>
      </c>
      <c r="O4661" s="30">
        <f>(MAX($F4661,MIN(0.18*$D4661,$F4661*(1+$N4661))))</f>
        <v>1363.4012401</v>
      </c>
      <c r="P4661" s="35">
        <f>O4661/D4661</f>
        <v>0.14434216495052732</v>
      </c>
    </row>
    <row r="4662" spans="1:16" x14ac:dyDescent="0.3">
      <c r="A4662" s="2">
        <v>45009</v>
      </c>
      <c r="B4662" s="3" t="s">
        <v>12529</v>
      </c>
      <c r="C4662" s="4" t="s">
        <v>12530</v>
      </c>
      <c r="D4662" s="27">
        <v>10628.01</v>
      </c>
      <c r="E4662" s="27">
        <v>1913.04</v>
      </c>
      <c r="F4662" s="27">
        <v>979.08</v>
      </c>
      <c r="G4662" s="26">
        <f>(E4662-F4662)/E4662</f>
        <v>0.48820725128591141</v>
      </c>
      <c r="H4662" s="27">
        <f>E4662-F4662</f>
        <v>933.95999999999992</v>
      </c>
      <c r="I4662" s="35">
        <f>E4662/D4662</f>
        <v>0.17999983063621505</v>
      </c>
      <c r="J4662" s="3">
        <v>185003.36</v>
      </c>
      <c r="K4662" s="26">
        <v>6.0999999999999999E-2</v>
      </c>
      <c r="L4662" s="4" t="b">
        <v>0</v>
      </c>
      <c r="M4662" s="4" t="s">
        <v>58</v>
      </c>
      <c r="N4662" s="35">
        <f>'Landed Freight Margin Tool'!$D$4</f>
        <v>0.58708499999999997</v>
      </c>
      <c r="O4662" s="30">
        <f>(MAX($F4662,MIN(0.18*$D4662,$F4662*(1+$N4662))))</f>
        <v>1553.8831818000001</v>
      </c>
      <c r="P4662" s="35">
        <f>O4662/D4662</f>
        <v>0.14620640945953195</v>
      </c>
    </row>
    <row r="4663" spans="1:16" s="56" customFormat="1" x14ac:dyDescent="0.3">
      <c r="A4663" s="2">
        <v>44965</v>
      </c>
      <c r="B4663" s="3" t="s">
        <v>8957</v>
      </c>
      <c r="C4663" s="4" t="s">
        <v>8958</v>
      </c>
      <c r="D4663" s="27">
        <v>14177.18</v>
      </c>
      <c r="E4663" s="27">
        <v>2551.89</v>
      </c>
      <c r="F4663" s="27">
        <v>1328.42</v>
      </c>
      <c r="G4663" s="26">
        <f>(E4663-F4663)/E4663</f>
        <v>0.47943680958035018</v>
      </c>
      <c r="H4663" s="27">
        <f>E4663-F4663</f>
        <v>1223.4699999999998</v>
      </c>
      <c r="I4663" s="35">
        <f>E4663/D4663</f>
        <v>0.17999983071386552</v>
      </c>
      <c r="J4663" s="3">
        <v>185003.36</v>
      </c>
      <c r="K4663" s="26">
        <v>6.0999999999999999E-2</v>
      </c>
      <c r="L4663" s="4" t="b">
        <v>0</v>
      </c>
      <c r="M4663" s="4" t="s">
        <v>58</v>
      </c>
      <c r="N4663" s="35">
        <f>'Landed Freight Margin Tool'!$D$4</f>
        <v>0.58708499999999997</v>
      </c>
      <c r="O4663" s="30">
        <f>(MAX($F4663,MIN(0.18*$D4663,$F4663*(1+$N4663))))</f>
        <v>2108.3154557000003</v>
      </c>
      <c r="P4663" s="35">
        <f>O4663/D4663</f>
        <v>0.14871190573160531</v>
      </c>
    </row>
    <row r="4664" spans="1:16" x14ac:dyDescent="0.3">
      <c r="A4664" s="2">
        <v>45148</v>
      </c>
      <c r="B4664" s="3" t="s">
        <v>17308</v>
      </c>
      <c r="C4664" s="4" t="s">
        <v>17309</v>
      </c>
      <c r="D4664" s="27">
        <v>21266.52</v>
      </c>
      <c r="E4664" s="27">
        <v>3827.97</v>
      </c>
      <c r="F4664" s="27">
        <v>2948.57</v>
      </c>
      <c r="G4664" s="26">
        <f>(E4664-F4664)/E4664</f>
        <v>0.22973011805212676</v>
      </c>
      <c r="H4664" s="27">
        <f>E4664-F4664</f>
        <v>879.39999999999964</v>
      </c>
      <c r="I4664" s="35">
        <f>E4664/D4664</f>
        <v>0.17999983071983566</v>
      </c>
      <c r="J4664" s="3">
        <v>185003.36</v>
      </c>
      <c r="K4664" s="26">
        <v>6.0999999999999999E-2</v>
      </c>
      <c r="L4664" s="4" t="b">
        <v>0</v>
      </c>
      <c r="M4664" s="4" t="s">
        <v>58</v>
      </c>
      <c r="N4664" s="35">
        <f>'Landed Freight Margin Tool'!$D$4</f>
        <v>0.58708499999999997</v>
      </c>
      <c r="O4664" s="30">
        <f>(MAX($F4664,MIN(0.18*$D4664,$F4664*(1+$N4664))))</f>
        <v>3827.9735999999998</v>
      </c>
      <c r="P4664" s="35">
        <f>O4664/D4664</f>
        <v>0.18</v>
      </c>
    </row>
    <row r="4665" spans="1:16" x14ac:dyDescent="0.3">
      <c r="A4665" s="2">
        <v>45054</v>
      </c>
      <c r="B4665" s="3" t="s">
        <v>1308</v>
      </c>
      <c r="C4665" s="4" t="s">
        <v>1309</v>
      </c>
      <c r="D4665" s="27">
        <v>17740.349999999999</v>
      </c>
      <c r="E4665" s="27">
        <v>3193.26</v>
      </c>
      <c r="F4665" s="27">
        <v>2143.58</v>
      </c>
      <c r="G4665" s="26">
        <f>(E4665-F4665)/E4665</f>
        <v>0.32871736094148307</v>
      </c>
      <c r="H4665" s="27">
        <f>E4665-F4665</f>
        <v>1049.6800000000003</v>
      </c>
      <c r="I4665" s="35">
        <f>E4665/D4665</f>
        <v>0.179999830893979</v>
      </c>
      <c r="J4665" s="3">
        <v>185003.36</v>
      </c>
      <c r="K4665" s="26">
        <v>6.0999999999999999E-2</v>
      </c>
      <c r="L4665" s="4" t="b">
        <v>0</v>
      </c>
      <c r="M4665" s="4" t="s">
        <v>58</v>
      </c>
      <c r="N4665" s="35">
        <f>'Landed Freight Margin Tool'!$D$4</f>
        <v>0.58708499999999997</v>
      </c>
      <c r="O4665" s="30">
        <f>(MAX($F4665,MIN(0.18*$D4665,$F4665*(1+$N4665))))</f>
        <v>3193.2629999999995</v>
      </c>
      <c r="P4665" s="35">
        <f>O4665/D4665</f>
        <v>0.18</v>
      </c>
    </row>
    <row r="4666" spans="1:16" x14ac:dyDescent="0.3">
      <c r="A4666" s="2">
        <v>44952</v>
      </c>
      <c r="B4666" s="3" t="s">
        <v>18738</v>
      </c>
      <c r="C4666" s="4" t="s">
        <v>18739</v>
      </c>
      <c r="D4666" s="27">
        <v>16580.96</v>
      </c>
      <c r="E4666" s="27">
        <v>2984.57</v>
      </c>
      <c r="F4666" s="27">
        <v>1818.33</v>
      </c>
      <c r="G4666" s="26">
        <f>(E4666-F4666)/E4666</f>
        <v>0.39075645737912001</v>
      </c>
      <c r="H4666" s="27">
        <f>E4666-F4666</f>
        <v>1166.2400000000002</v>
      </c>
      <c r="I4666" s="35">
        <f>E4666/D4666</f>
        <v>0.17999983113161122</v>
      </c>
      <c r="J4666" s="3">
        <v>185003.36</v>
      </c>
      <c r="K4666" s="26">
        <v>6.0999999999999999E-2</v>
      </c>
      <c r="L4666" s="4" t="b">
        <v>0</v>
      </c>
      <c r="M4666" s="4" t="s">
        <v>58</v>
      </c>
      <c r="N4666" s="35">
        <f>'Landed Freight Margin Tool'!$D$4</f>
        <v>0.58708499999999997</v>
      </c>
      <c r="O4666" s="30">
        <f>(MAX($F4666,MIN(0.18*$D4666,$F4666*(1+$N4666))))</f>
        <v>2885.8442680500002</v>
      </c>
      <c r="P4666" s="35">
        <f>O4666/D4666</f>
        <v>0.17404566852884273</v>
      </c>
    </row>
    <row r="4667" spans="1:16" x14ac:dyDescent="0.3">
      <c r="A4667" s="2">
        <v>45152</v>
      </c>
      <c r="B4667" s="3" t="s">
        <v>13799</v>
      </c>
      <c r="C4667" s="4" t="s">
        <v>13800</v>
      </c>
      <c r="D4667" s="27">
        <v>24873.19</v>
      </c>
      <c r="E4667" s="27">
        <v>4477.17</v>
      </c>
      <c r="F4667" s="27">
        <v>2929.82</v>
      </c>
      <c r="G4667" s="26">
        <f>(E4667-F4667)/E4667</f>
        <v>0.34560894493619854</v>
      </c>
      <c r="H4667" s="27">
        <f>E4667-F4667</f>
        <v>1547.35</v>
      </c>
      <c r="I4667" s="35">
        <f>E4667/D4667</f>
        <v>0.17999983114349227</v>
      </c>
      <c r="J4667" s="3">
        <v>185003.36</v>
      </c>
      <c r="K4667" s="26">
        <v>6.0999999999999999E-2</v>
      </c>
      <c r="L4667" s="4" t="b">
        <v>0</v>
      </c>
      <c r="M4667" s="4" t="s">
        <v>58</v>
      </c>
      <c r="N4667" s="35">
        <f>'Landed Freight Margin Tool'!$D$4</f>
        <v>0.58708499999999997</v>
      </c>
      <c r="O4667" s="30">
        <f>(MAX($F4667,MIN(0.18*$D4667,$F4667*(1+$N4667))))</f>
        <v>4477.1741999999995</v>
      </c>
      <c r="P4667" s="35">
        <f>O4667/D4667</f>
        <v>0.18</v>
      </c>
    </row>
    <row r="4668" spans="1:16" x14ac:dyDescent="0.3">
      <c r="A4668" s="2">
        <v>45252</v>
      </c>
      <c r="B4668" s="3" t="s">
        <v>5350</v>
      </c>
      <c r="C4668" s="4" t="s">
        <v>5351</v>
      </c>
      <c r="D4668" s="27">
        <v>23695.8</v>
      </c>
      <c r="E4668" s="27">
        <v>4265.24</v>
      </c>
      <c r="F4668" s="27">
        <v>2133.7199999999998</v>
      </c>
      <c r="G4668" s="26">
        <f>(E4668-F4668)/E4668</f>
        <v>0.49974210126511054</v>
      </c>
      <c r="H4668" s="27">
        <f>E4668-F4668</f>
        <v>2131.52</v>
      </c>
      <c r="I4668" s="35">
        <f>E4668/D4668</f>
        <v>0.17999983119371366</v>
      </c>
      <c r="J4668" s="3">
        <v>185003.36</v>
      </c>
      <c r="K4668" s="26">
        <v>6.0999999999999999E-2</v>
      </c>
      <c r="L4668" s="4" t="b">
        <v>0</v>
      </c>
      <c r="M4668" s="4" t="s">
        <v>58</v>
      </c>
      <c r="N4668" s="35">
        <f>'Landed Freight Margin Tool'!$D$4</f>
        <v>0.58708499999999997</v>
      </c>
      <c r="O4668" s="30">
        <f>(MAX($F4668,MIN(0.18*$D4668,$F4668*(1+$N4668))))</f>
        <v>3386.3950061999999</v>
      </c>
      <c r="P4668" s="35">
        <f>O4668/D4668</f>
        <v>0.14291119127440305</v>
      </c>
    </row>
    <row r="4669" spans="1:16" x14ac:dyDescent="0.3">
      <c r="A4669" s="2">
        <v>45022</v>
      </c>
      <c r="B4669" s="3" t="s">
        <v>20453</v>
      </c>
      <c r="C4669" s="4" t="s">
        <v>20454</v>
      </c>
      <c r="D4669" s="27">
        <v>2371.2800000000002</v>
      </c>
      <c r="E4669" s="27">
        <v>426.83</v>
      </c>
      <c r="F4669" s="27">
        <v>386.83</v>
      </c>
      <c r="G4669" s="26">
        <f>(E4669-F4669)/E4669</f>
        <v>9.3714125061499898E-2</v>
      </c>
      <c r="H4669" s="27">
        <f>E4669-F4669</f>
        <v>40</v>
      </c>
      <c r="I4669" s="35">
        <f>E4669/D4669</f>
        <v>0.17999983131473296</v>
      </c>
      <c r="J4669" s="3">
        <v>185003.36</v>
      </c>
      <c r="K4669" s="26">
        <v>6.0999999999999999E-2</v>
      </c>
      <c r="L4669" s="4" t="b">
        <v>0</v>
      </c>
      <c r="M4669" s="4" t="s">
        <v>58</v>
      </c>
      <c r="N4669" s="35">
        <f>'Landed Freight Margin Tool'!$D$4</f>
        <v>0.58708499999999997</v>
      </c>
      <c r="O4669" s="30">
        <f>(MAX($F4669,MIN(0.18*$D4669,$F4669*(1+$N4669))))</f>
        <v>426.8304</v>
      </c>
      <c r="P4669" s="35">
        <f>O4669/D4669</f>
        <v>0.18</v>
      </c>
    </row>
    <row r="4670" spans="1:16" x14ac:dyDescent="0.3">
      <c r="A4670" s="2">
        <v>45170</v>
      </c>
      <c r="B4670" s="3" t="s">
        <v>19848</v>
      </c>
      <c r="C4670" s="4" t="s">
        <v>19849</v>
      </c>
      <c r="D4670" s="27">
        <v>24905.69</v>
      </c>
      <c r="E4670" s="27">
        <v>4483.0200000000004</v>
      </c>
      <c r="F4670" s="27">
        <v>2707.93</v>
      </c>
      <c r="G4670" s="26">
        <f>(E4670-F4670)/E4670</f>
        <v>0.3959585279566008</v>
      </c>
      <c r="H4670" s="27">
        <f>E4670-F4670</f>
        <v>1775.0900000000006</v>
      </c>
      <c r="I4670" s="35">
        <f>E4670/D4670</f>
        <v>0.17999983136383696</v>
      </c>
      <c r="J4670" s="3">
        <v>185003.36</v>
      </c>
      <c r="K4670" s="26">
        <v>6.0999999999999999E-2</v>
      </c>
      <c r="L4670" s="4" t="b">
        <v>0</v>
      </c>
      <c r="M4670" s="4" t="s">
        <v>58</v>
      </c>
      <c r="N4670" s="35">
        <f>'Landed Freight Margin Tool'!$D$4</f>
        <v>0.58708499999999997</v>
      </c>
      <c r="O4670" s="30">
        <f>(MAX($F4670,MIN(0.18*$D4670,$F4670*(1+$N4670))))</f>
        <v>4297.7150840499999</v>
      </c>
      <c r="P4670" s="35">
        <f>O4670/D4670</f>
        <v>0.17255956707282552</v>
      </c>
    </row>
    <row r="4671" spans="1:16" x14ac:dyDescent="0.3">
      <c r="A4671" s="2">
        <v>45020</v>
      </c>
      <c r="B4671" s="3" t="s">
        <v>646</v>
      </c>
      <c r="C4671" s="4" t="s">
        <v>647</v>
      </c>
      <c r="D4671" s="27">
        <v>20167.13</v>
      </c>
      <c r="E4671" s="27">
        <v>3630.08</v>
      </c>
      <c r="F4671" s="27">
        <v>2346.52</v>
      </c>
      <c r="G4671" s="26">
        <f>(E4671-F4671)/E4671</f>
        <v>0.3535900035260931</v>
      </c>
      <c r="H4671" s="27">
        <f>E4671-F4671</f>
        <v>1283.56</v>
      </c>
      <c r="I4671" s="35">
        <f>E4671/D4671</f>
        <v>0.17999983140883208</v>
      </c>
      <c r="J4671" s="3">
        <v>185003.36</v>
      </c>
      <c r="K4671" s="26">
        <v>6.0999999999999999E-2</v>
      </c>
      <c r="L4671" s="4" t="b">
        <v>0</v>
      </c>
      <c r="M4671" s="4" t="s">
        <v>58</v>
      </c>
      <c r="N4671" s="35">
        <f>'Landed Freight Margin Tool'!$D$4</f>
        <v>0.58708499999999997</v>
      </c>
      <c r="O4671" s="30">
        <f>(MAX($F4671,MIN(0.18*$D4671,$F4671*(1+$N4671))))</f>
        <v>3630.0834</v>
      </c>
      <c r="P4671" s="35">
        <f>O4671/D4671</f>
        <v>0.18</v>
      </c>
    </row>
    <row r="4672" spans="1:16" x14ac:dyDescent="0.3">
      <c r="A4672" s="2">
        <v>44993</v>
      </c>
      <c r="B4672" s="3" t="s">
        <v>3260</v>
      </c>
      <c r="C4672" s="4" t="s">
        <v>3261</v>
      </c>
      <c r="D4672" s="27">
        <v>13053.79</v>
      </c>
      <c r="E4672" s="27">
        <v>2349.6799999999998</v>
      </c>
      <c r="F4672" s="27">
        <v>1667.73</v>
      </c>
      <c r="G4672" s="26">
        <f>(E4672-F4672)/E4672</f>
        <v>0.29023101018010955</v>
      </c>
      <c r="H4672" s="27">
        <f>E4672-F4672</f>
        <v>681.94999999999982</v>
      </c>
      <c r="I4672" s="35">
        <f>E4672/D4672</f>
        <v>0.17999983146657023</v>
      </c>
      <c r="J4672" s="3">
        <v>185003.36</v>
      </c>
      <c r="K4672" s="26">
        <v>6.0999999999999999E-2</v>
      </c>
      <c r="L4672" s="4" t="b">
        <v>0</v>
      </c>
      <c r="M4672" s="4" t="s">
        <v>58</v>
      </c>
      <c r="N4672" s="35">
        <f>'Landed Freight Margin Tool'!$D$4</f>
        <v>0.58708499999999997</v>
      </c>
      <c r="O4672" s="30">
        <f>(MAX($F4672,MIN(0.18*$D4672,$F4672*(1+$N4672))))</f>
        <v>2349.6822000000002</v>
      </c>
      <c r="P4672" s="35">
        <f>O4672/D4672</f>
        <v>0.18</v>
      </c>
    </row>
    <row r="4673" spans="1:16" x14ac:dyDescent="0.3">
      <c r="A4673" s="2">
        <v>45187</v>
      </c>
      <c r="B4673" s="3" t="s">
        <v>18509</v>
      </c>
      <c r="C4673" s="4" t="s">
        <v>18510</v>
      </c>
      <c r="D4673" s="27">
        <v>24957.19</v>
      </c>
      <c r="E4673" s="27">
        <v>4492.29</v>
      </c>
      <c r="F4673" s="27">
        <v>3820.62</v>
      </c>
      <c r="G4673" s="26">
        <f>(E4673-F4673)/E4673</f>
        <v>0.14951617103971473</v>
      </c>
      <c r="H4673" s="27">
        <f>E4673-F4673</f>
        <v>671.67000000000007</v>
      </c>
      <c r="I4673" s="35">
        <f>E4673/D4673</f>
        <v>0.17999983171182332</v>
      </c>
      <c r="J4673" s="3">
        <v>185003.36</v>
      </c>
      <c r="K4673" s="26">
        <v>6.0999999999999999E-2</v>
      </c>
      <c r="L4673" s="4" t="b">
        <v>0</v>
      </c>
      <c r="M4673" s="4" t="s">
        <v>58</v>
      </c>
      <c r="N4673" s="35">
        <f>'Landed Freight Margin Tool'!$D$4</f>
        <v>0.58708499999999997</v>
      </c>
      <c r="O4673" s="30">
        <f>(MAX($F4673,MIN(0.18*$D4673,$F4673*(1+$N4673))))</f>
        <v>4492.2941999999994</v>
      </c>
      <c r="P4673" s="35">
        <f>O4673/D4673</f>
        <v>0.18</v>
      </c>
    </row>
    <row r="4674" spans="1:16" x14ac:dyDescent="0.3">
      <c r="A4674" s="2">
        <v>45063</v>
      </c>
      <c r="B4674" s="3" t="s">
        <v>22470</v>
      </c>
      <c r="C4674" s="4" t="s">
        <v>22471</v>
      </c>
      <c r="D4674" s="27">
        <v>20206.13</v>
      </c>
      <c r="E4674" s="27">
        <v>3637.1</v>
      </c>
      <c r="F4674" s="27">
        <v>3186.37</v>
      </c>
      <c r="G4674" s="26">
        <f>(E4674-F4674)/E4674</f>
        <v>0.1239256550548514</v>
      </c>
      <c r="H4674" s="27">
        <f>E4674-F4674</f>
        <v>450.73</v>
      </c>
      <c r="I4674" s="35">
        <f>E4674/D4674</f>
        <v>0.17999983173423112</v>
      </c>
      <c r="J4674" s="3">
        <v>185003.36</v>
      </c>
      <c r="K4674" s="26">
        <v>6.0999999999999999E-2</v>
      </c>
      <c r="L4674" s="4" t="b">
        <v>0</v>
      </c>
      <c r="M4674" s="4" t="s">
        <v>58</v>
      </c>
      <c r="N4674" s="35">
        <f>'Landed Freight Margin Tool'!$D$4</f>
        <v>0.58708499999999997</v>
      </c>
      <c r="O4674" s="30">
        <f>(MAX($F4674,MIN(0.18*$D4674,$F4674*(1+$N4674))))</f>
        <v>3637.1034</v>
      </c>
      <c r="P4674" s="35">
        <f>O4674/D4674</f>
        <v>0.18</v>
      </c>
    </row>
    <row r="4675" spans="1:16" x14ac:dyDescent="0.3">
      <c r="A4675" s="2">
        <v>45121</v>
      </c>
      <c r="B4675" s="3" t="s">
        <v>17036</v>
      </c>
      <c r="C4675" s="4" t="s">
        <v>17037</v>
      </c>
      <c r="D4675" s="27">
        <v>21412.02</v>
      </c>
      <c r="E4675" s="27">
        <v>3854.16</v>
      </c>
      <c r="F4675" s="27">
        <v>1189.56</v>
      </c>
      <c r="G4675" s="26">
        <f>(E4675-F4675)/E4675</f>
        <v>0.69135687153621028</v>
      </c>
      <c r="H4675" s="27">
        <f>E4675-F4675</f>
        <v>2664.6</v>
      </c>
      <c r="I4675" s="35">
        <f>E4675/D4675</f>
        <v>0.17999983187013649</v>
      </c>
      <c r="J4675" s="3">
        <v>185003.36</v>
      </c>
      <c r="K4675" s="26">
        <v>6.0999999999999999E-2</v>
      </c>
      <c r="L4675" s="4" t="b">
        <v>0</v>
      </c>
      <c r="M4675" s="4" t="s">
        <v>58</v>
      </c>
      <c r="N4675" s="35">
        <f>'Landed Freight Margin Tool'!$D$4</f>
        <v>0.58708499999999997</v>
      </c>
      <c r="O4675" s="30">
        <f>(MAX($F4675,MIN(0.18*$D4675,$F4675*(1+$N4675))))</f>
        <v>1887.9328326</v>
      </c>
      <c r="P4675" s="35">
        <f>O4675/D4675</f>
        <v>8.8171635959615205E-2</v>
      </c>
    </row>
    <row r="4676" spans="1:16" x14ac:dyDescent="0.3">
      <c r="A4676" s="2">
        <v>45092</v>
      </c>
      <c r="B4676" s="3" t="s">
        <v>9049</v>
      </c>
      <c r="C4676" s="4" t="s">
        <v>9050</v>
      </c>
      <c r="D4676" s="27">
        <v>22630.91</v>
      </c>
      <c r="E4676" s="27">
        <v>4073.56</v>
      </c>
      <c r="F4676" s="27">
        <v>2310.9899999999998</v>
      </c>
      <c r="G4676" s="26">
        <f>(E4676-F4676)/E4676</f>
        <v>0.43268541521421072</v>
      </c>
      <c r="H4676" s="27">
        <f>E4676-F4676</f>
        <v>1762.5700000000002</v>
      </c>
      <c r="I4676" s="35">
        <f>E4676/D4676</f>
        <v>0.17999983208806009</v>
      </c>
      <c r="J4676" s="3">
        <v>185003.36</v>
      </c>
      <c r="K4676" s="26">
        <v>6.0999999999999999E-2</v>
      </c>
      <c r="L4676" s="4" t="b">
        <v>0</v>
      </c>
      <c r="M4676" s="4" t="s">
        <v>58</v>
      </c>
      <c r="N4676" s="35">
        <f>'Landed Freight Margin Tool'!$D$4</f>
        <v>0.58708499999999997</v>
      </c>
      <c r="O4676" s="30">
        <f>(MAX($F4676,MIN(0.18*$D4676,$F4676*(1+$N4676))))</f>
        <v>3667.7375641499998</v>
      </c>
      <c r="P4676" s="35">
        <f>O4676/D4676</f>
        <v>0.16206761301909645</v>
      </c>
    </row>
    <row r="4677" spans="1:16" x14ac:dyDescent="0.3">
      <c r="A4677" s="2">
        <v>45210</v>
      </c>
      <c r="B4677" s="3" t="s">
        <v>14348</v>
      </c>
      <c r="C4677" s="4" t="s">
        <v>14349</v>
      </c>
      <c r="D4677" s="27">
        <v>7152.84</v>
      </c>
      <c r="E4677" s="27">
        <v>1287.51</v>
      </c>
      <c r="F4677" s="27">
        <v>681.7</v>
      </c>
      <c r="G4677" s="26">
        <f>(E4677-F4677)/E4677</f>
        <v>0.47052838424555921</v>
      </c>
      <c r="H4677" s="27">
        <f>E4677-F4677</f>
        <v>605.80999999999995</v>
      </c>
      <c r="I4677" s="35">
        <f>E4677/D4677</f>
        <v>0.17999983223446911</v>
      </c>
      <c r="J4677" s="3">
        <v>185003.36</v>
      </c>
      <c r="K4677" s="26">
        <v>6.0999999999999999E-2</v>
      </c>
      <c r="L4677" s="4" t="b">
        <v>0</v>
      </c>
      <c r="M4677" s="4" t="s">
        <v>58</v>
      </c>
      <c r="N4677" s="35">
        <f>'Landed Freight Margin Tool'!$D$4</f>
        <v>0.58708499999999997</v>
      </c>
      <c r="O4677" s="30">
        <f>(MAX($F4677,MIN(0.18*$D4677,$F4677*(1+$N4677))))</f>
        <v>1081.9158445</v>
      </c>
      <c r="P4677" s="35">
        <f>O4677/D4677</f>
        <v>0.15125682169599769</v>
      </c>
    </row>
    <row r="4678" spans="1:16" x14ac:dyDescent="0.3">
      <c r="A4678" s="2">
        <v>45267</v>
      </c>
      <c r="B4678" s="3" t="s">
        <v>20640</v>
      </c>
      <c r="C4678" s="4" t="s">
        <v>20641</v>
      </c>
      <c r="D4678" s="27">
        <v>14320.18</v>
      </c>
      <c r="E4678" s="27">
        <v>2577.63</v>
      </c>
      <c r="F4678" s="27">
        <v>1798.05</v>
      </c>
      <c r="G4678" s="26">
        <f>(E4678-F4678)/E4678</f>
        <v>0.30244061405244355</v>
      </c>
      <c r="H4678" s="27">
        <f>E4678-F4678</f>
        <v>779.58000000000015</v>
      </c>
      <c r="I4678" s="35">
        <f>E4678/D4678</f>
        <v>0.17999983240434128</v>
      </c>
      <c r="J4678" s="3">
        <v>185003.36</v>
      </c>
      <c r="K4678" s="26">
        <v>6.0999999999999999E-2</v>
      </c>
      <c r="L4678" s="4" t="b">
        <v>0</v>
      </c>
      <c r="M4678" s="4" t="s">
        <v>58</v>
      </c>
      <c r="N4678" s="35">
        <f>'Landed Freight Margin Tool'!$D$4</f>
        <v>0.58708499999999997</v>
      </c>
      <c r="O4678" s="30">
        <f>(MAX($F4678,MIN(0.18*$D4678,$F4678*(1+$N4678))))</f>
        <v>2577.6324</v>
      </c>
      <c r="P4678" s="35">
        <f>O4678/D4678</f>
        <v>0.18</v>
      </c>
    </row>
    <row r="4679" spans="1:16" x14ac:dyDescent="0.3">
      <c r="A4679" s="2">
        <v>45183</v>
      </c>
      <c r="B4679" s="3" t="s">
        <v>6850</v>
      </c>
      <c r="C4679" s="4" t="s">
        <v>6851</v>
      </c>
      <c r="D4679" s="27">
        <v>11959.4</v>
      </c>
      <c r="E4679" s="27">
        <v>2152.69</v>
      </c>
      <c r="F4679" s="27">
        <v>1343.26</v>
      </c>
      <c r="G4679" s="26">
        <f>(E4679-F4679)/E4679</f>
        <v>0.37600862177090061</v>
      </c>
      <c r="H4679" s="27">
        <f>E4679-F4679</f>
        <v>809.43000000000006</v>
      </c>
      <c r="I4679" s="35">
        <f>E4679/D4679</f>
        <v>0.17999983276753015</v>
      </c>
      <c r="J4679" s="3">
        <v>185003.36</v>
      </c>
      <c r="K4679" s="26">
        <v>6.0999999999999999E-2</v>
      </c>
      <c r="L4679" s="4" t="b">
        <v>0</v>
      </c>
      <c r="M4679" s="4" t="s">
        <v>58</v>
      </c>
      <c r="N4679" s="35">
        <f>'Landed Freight Margin Tool'!$D$4</f>
        <v>0.58708499999999997</v>
      </c>
      <c r="O4679" s="30">
        <f>(MAX($F4679,MIN(0.18*$D4679,$F4679*(1+$N4679))))</f>
        <v>2131.8677971000002</v>
      </c>
      <c r="P4679" s="35">
        <f>O4679/D4679</f>
        <v>0.17825875855812168</v>
      </c>
    </row>
    <row r="4680" spans="1:16" x14ac:dyDescent="0.3">
      <c r="A4680" s="2">
        <v>45152</v>
      </c>
      <c r="B4680" s="3" t="s">
        <v>14428</v>
      </c>
      <c r="C4680" s="4" t="s">
        <v>14429</v>
      </c>
      <c r="D4680" s="27">
        <v>15550.07</v>
      </c>
      <c r="E4680" s="27">
        <v>2799.01</v>
      </c>
      <c r="F4680" s="27">
        <v>2042.79</v>
      </c>
      <c r="G4680" s="26">
        <f>(E4680-F4680)/E4680</f>
        <v>0.27017409727010627</v>
      </c>
      <c r="H4680" s="27">
        <f>E4680-F4680</f>
        <v>756.22000000000025</v>
      </c>
      <c r="I4680" s="35">
        <f>E4680/D4680</f>
        <v>0.17999983279818035</v>
      </c>
      <c r="J4680" s="3">
        <v>185003.36</v>
      </c>
      <c r="K4680" s="26">
        <v>6.0999999999999999E-2</v>
      </c>
      <c r="L4680" s="4" t="b">
        <v>0</v>
      </c>
      <c r="M4680" s="4" t="s">
        <v>58</v>
      </c>
      <c r="N4680" s="35">
        <f>'Landed Freight Margin Tool'!$D$4</f>
        <v>0.58708499999999997</v>
      </c>
      <c r="O4680" s="30">
        <f>(MAX($F4680,MIN(0.18*$D4680,$F4680*(1+$N4680))))</f>
        <v>2799.0126</v>
      </c>
      <c r="P4680" s="35">
        <f>O4680/D4680</f>
        <v>0.18</v>
      </c>
    </row>
    <row r="4681" spans="1:16" x14ac:dyDescent="0.3">
      <c r="A4681" s="2">
        <v>45231</v>
      </c>
      <c r="B4681" s="3" t="s">
        <v>14972</v>
      </c>
      <c r="C4681" s="4" t="s">
        <v>14973</v>
      </c>
      <c r="D4681" s="27">
        <v>19192.740000000002</v>
      </c>
      <c r="E4681" s="27">
        <v>3454.69</v>
      </c>
      <c r="F4681" s="27">
        <v>2080.0500000000002</v>
      </c>
      <c r="G4681" s="26">
        <f>(E4681-F4681)/E4681</f>
        <v>0.39790545606118055</v>
      </c>
      <c r="H4681" s="27">
        <f>E4681-F4681</f>
        <v>1374.6399999999999</v>
      </c>
      <c r="I4681" s="35">
        <f>E4681/D4681</f>
        <v>0.17999983327028865</v>
      </c>
      <c r="J4681" s="3">
        <v>185003.36</v>
      </c>
      <c r="K4681" s="26">
        <v>6.0999999999999999E-2</v>
      </c>
      <c r="L4681" s="4" t="b">
        <v>0</v>
      </c>
      <c r="M4681" s="4" t="s">
        <v>58</v>
      </c>
      <c r="N4681" s="35">
        <f>'Landed Freight Margin Tool'!$D$4</f>
        <v>0.58708499999999997</v>
      </c>
      <c r="O4681" s="30">
        <f>(MAX($F4681,MIN(0.18*$D4681,$F4681*(1+$N4681))))</f>
        <v>3301.2161542500003</v>
      </c>
      <c r="P4681" s="35">
        <f>O4681/D4681</f>
        <v>0.17200338014530495</v>
      </c>
    </row>
    <row r="4682" spans="1:16" x14ac:dyDescent="0.3">
      <c r="A4682" s="2">
        <v>45182</v>
      </c>
      <c r="B4682" s="3" t="s">
        <v>16396</v>
      </c>
      <c r="C4682" s="4" t="s">
        <v>16397</v>
      </c>
      <c r="D4682" s="27">
        <v>11999.4</v>
      </c>
      <c r="E4682" s="27">
        <v>2159.89</v>
      </c>
      <c r="F4682" s="27">
        <v>1266.6300000000001</v>
      </c>
      <c r="G4682" s="26">
        <f>(E4682-F4682)/E4682</f>
        <v>0.4135673575969146</v>
      </c>
      <c r="H4682" s="27">
        <f>E4682-F4682</f>
        <v>893.25999999999976</v>
      </c>
      <c r="I4682" s="35">
        <f>E4682/D4682</f>
        <v>0.17999983332499958</v>
      </c>
      <c r="J4682" s="3">
        <v>185003.36</v>
      </c>
      <c r="K4682" s="26">
        <v>6.0999999999999999E-2</v>
      </c>
      <c r="L4682" s="4" t="b">
        <v>0</v>
      </c>
      <c r="M4682" s="4" t="s">
        <v>58</v>
      </c>
      <c r="N4682" s="35">
        <f>'Landed Freight Margin Tool'!$D$4</f>
        <v>0.58708499999999997</v>
      </c>
      <c r="O4682" s="30">
        <f>(MAX($F4682,MIN(0.18*$D4682,$F4682*(1+$N4682))))</f>
        <v>2010.2494735500002</v>
      </c>
      <c r="P4682" s="35">
        <f>O4682/D4682</f>
        <v>0.16752916592079606</v>
      </c>
    </row>
    <row r="4683" spans="1:16" x14ac:dyDescent="0.3">
      <c r="A4683" s="2">
        <v>45196</v>
      </c>
      <c r="B4683" s="3" t="s">
        <v>14195</v>
      </c>
      <c r="C4683" s="4" t="s">
        <v>14196</v>
      </c>
      <c r="D4683" s="27">
        <v>13210.79</v>
      </c>
      <c r="E4683" s="27">
        <v>2377.94</v>
      </c>
      <c r="F4683" s="27">
        <v>1556.81</v>
      </c>
      <c r="G4683" s="26">
        <f>(E4683-F4683)/E4683</f>
        <v>0.3453114880947375</v>
      </c>
      <c r="H4683" s="27">
        <f>E4683-F4683</f>
        <v>821.13000000000011</v>
      </c>
      <c r="I4683" s="35">
        <f>E4683/D4683</f>
        <v>0.17999983346945941</v>
      </c>
      <c r="J4683" s="3">
        <v>185003.36</v>
      </c>
      <c r="K4683" s="26">
        <v>6.0999999999999999E-2</v>
      </c>
      <c r="L4683" s="4" t="b">
        <v>0</v>
      </c>
      <c r="M4683" s="4" t="s">
        <v>58</v>
      </c>
      <c r="N4683" s="35">
        <f>'Landed Freight Margin Tool'!$D$4</f>
        <v>0.58708499999999997</v>
      </c>
      <c r="O4683" s="30">
        <f>(MAX($F4683,MIN(0.18*$D4683,$F4683*(1+$N4683))))</f>
        <v>2377.9422</v>
      </c>
      <c r="P4683" s="35">
        <f>O4683/D4683</f>
        <v>0.18</v>
      </c>
    </row>
    <row r="4684" spans="1:16" x14ac:dyDescent="0.3">
      <c r="A4684" s="2">
        <v>45127</v>
      </c>
      <c r="B4684" s="3" t="s">
        <v>1691</v>
      </c>
      <c r="C4684" s="4" t="s">
        <v>1692</v>
      </c>
      <c r="D4684" s="27">
        <v>9610.1200000000008</v>
      </c>
      <c r="E4684" s="27">
        <v>1729.82</v>
      </c>
      <c r="F4684" s="27">
        <v>1096.73</v>
      </c>
      <c r="G4684" s="26">
        <f>(E4684-F4684)/E4684</f>
        <v>0.36598605635268405</v>
      </c>
      <c r="H4684" s="27">
        <f>E4684-F4684</f>
        <v>633.08999999999992</v>
      </c>
      <c r="I4684" s="35">
        <f>E4684/D4684</f>
        <v>0.17999983350884274</v>
      </c>
      <c r="J4684" s="3">
        <v>185003.36</v>
      </c>
      <c r="K4684" s="26">
        <v>6.0999999999999999E-2</v>
      </c>
      <c r="L4684" s="4" t="b">
        <v>0</v>
      </c>
      <c r="M4684" s="4" t="s">
        <v>58</v>
      </c>
      <c r="N4684" s="35">
        <f>'Landed Freight Margin Tool'!$D$4</f>
        <v>0.58708499999999997</v>
      </c>
      <c r="O4684" s="30">
        <f>(MAX($F4684,MIN(0.18*$D4684,$F4684*(1+$N4684))))</f>
        <v>1729.8216</v>
      </c>
      <c r="P4684" s="35">
        <f>O4684/D4684</f>
        <v>0.18</v>
      </c>
    </row>
    <row r="4685" spans="1:16" x14ac:dyDescent="0.3">
      <c r="A4685" s="2">
        <v>45044</v>
      </c>
      <c r="B4685" s="3" t="s">
        <v>1252</v>
      </c>
      <c r="C4685" s="4" t="s">
        <v>1253</v>
      </c>
      <c r="D4685" s="27">
        <v>20423.13</v>
      </c>
      <c r="E4685" s="27">
        <v>3676.16</v>
      </c>
      <c r="F4685" s="27">
        <v>2524.64</v>
      </c>
      <c r="G4685" s="26">
        <f>(E4685-F4685)/E4685</f>
        <v>0.31323990250696382</v>
      </c>
      <c r="H4685" s="27">
        <f>E4685-F4685</f>
        <v>1151.52</v>
      </c>
      <c r="I4685" s="35">
        <f>E4685/D4685</f>
        <v>0.1799998335220899</v>
      </c>
      <c r="J4685" s="3">
        <v>185003.36</v>
      </c>
      <c r="K4685" s="26">
        <v>6.0999999999999999E-2</v>
      </c>
      <c r="L4685" s="4" t="b">
        <v>0</v>
      </c>
      <c r="M4685" s="4" t="s">
        <v>58</v>
      </c>
      <c r="N4685" s="35">
        <f>'Landed Freight Margin Tool'!$D$4</f>
        <v>0.58708499999999997</v>
      </c>
      <c r="O4685" s="30">
        <f>(MAX($F4685,MIN(0.18*$D4685,$F4685*(1+$N4685))))</f>
        <v>3676.1633999999999</v>
      </c>
      <c r="P4685" s="35">
        <f>O4685/D4685</f>
        <v>0.18</v>
      </c>
    </row>
    <row r="4686" spans="1:16" x14ac:dyDescent="0.3">
      <c r="A4686" s="2">
        <v>45132</v>
      </c>
      <c r="B4686" s="3" t="s">
        <v>21555</v>
      </c>
      <c r="C4686" s="4" t="s">
        <v>21556</v>
      </c>
      <c r="D4686" s="27">
        <v>14417.18</v>
      </c>
      <c r="E4686" s="27">
        <v>2595.09</v>
      </c>
      <c r="F4686" s="27">
        <v>1645.77</v>
      </c>
      <c r="G4686" s="26">
        <f>(E4686-F4686)/E4686</f>
        <v>0.36581390240800904</v>
      </c>
      <c r="H4686" s="27">
        <f>E4686-F4686</f>
        <v>949.32000000000016</v>
      </c>
      <c r="I4686" s="35">
        <f>E4686/D4686</f>
        <v>0.17999983353193899</v>
      </c>
      <c r="J4686" s="3">
        <v>185003.36</v>
      </c>
      <c r="K4686" s="26">
        <v>6.0999999999999999E-2</v>
      </c>
      <c r="L4686" s="4" t="b">
        <v>0</v>
      </c>
      <c r="M4686" s="4" t="s">
        <v>58</v>
      </c>
      <c r="N4686" s="35">
        <f>'Landed Freight Margin Tool'!$D$4</f>
        <v>0.58708499999999997</v>
      </c>
      <c r="O4686" s="30">
        <f>(MAX($F4686,MIN(0.18*$D4686,$F4686*(1+$N4686))))</f>
        <v>2595.0924</v>
      </c>
      <c r="P4686" s="35">
        <f>O4686/D4686</f>
        <v>0.18</v>
      </c>
    </row>
    <row r="4687" spans="1:16" x14ac:dyDescent="0.3">
      <c r="A4687" s="2">
        <v>44939</v>
      </c>
      <c r="B4687" s="3" t="s">
        <v>24941</v>
      </c>
      <c r="C4687" s="4" t="s">
        <v>24942</v>
      </c>
      <c r="D4687" s="27">
        <v>20443.63</v>
      </c>
      <c r="E4687" s="27">
        <v>3679.85</v>
      </c>
      <c r="F4687" s="27">
        <v>2540.69</v>
      </c>
      <c r="G4687" s="26">
        <f>(E4687-F4687)/E4687</f>
        <v>0.3095669660448116</v>
      </c>
      <c r="H4687" s="27">
        <f>E4687-F4687</f>
        <v>1139.1599999999999</v>
      </c>
      <c r="I4687" s="35">
        <f>E4687/D4687</f>
        <v>0.17999983368902683</v>
      </c>
      <c r="J4687" s="3">
        <v>185003.36</v>
      </c>
      <c r="K4687" s="26">
        <v>6.0999999999999999E-2</v>
      </c>
      <c r="L4687" s="4" t="b">
        <v>0</v>
      </c>
      <c r="M4687" s="4" t="s">
        <v>58</v>
      </c>
      <c r="N4687" s="35">
        <f>'Landed Freight Margin Tool'!$D$4</f>
        <v>0.58708499999999997</v>
      </c>
      <c r="O4687" s="30">
        <f>(MAX($F4687,MIN(0.18*$D4687,$F4687*(1+$N4687))))</f>
        <v>3679.8534</v>
      </c>
      <c r="P4687" s="35">
        <f>O4687/D4687</f>
        <v>0.18</v>
      </c>
    </row>
    <row r="4688" spans="1:16" x14ac:dyDescent="0.3">
      <c r="A4688" s="2">
        <v>45047</v>
      </c>
      <c r="B4688" s="3" t="s">
        <v>16762</v>
      </c>
      <c r="C4688" s="4" t="s">
        <v>16763</v>
      </c>
      <c r="D4688" s="27">
        <v>4811.5600000000004</v>
      </c>
      <c r="E4688" s="27">
        <v>866.08</v>
      </c>
      <c r="F4688" s="27">
        <v>543.72</v>
      </c>
      <c r="G4688" s="26">
        <f>(E4688-F4688)/E4688</f>
        <v>0.37220580084980603</v>
      </c>
      <c r="H4688" s="27">
        <f>E4688-F4688</f>
        <v>322.36</v>
      </c>
      <c r="I4688" s="35">
        <f>E4688/D4688</f>
        <v>0.17999983373375786</v>
      </c>
      <c r="J4688" s="3">
        <v>185003.36</v>
      </c>
      <c r="K4688" s="26">
        <v>6.0999999999999999E-2</v>
      </c>
      <c r="L4688" s="4" t="b">
        <v>0</v>
      </c>
      <c r="M4688" s="4" t="s">
        <v>58</v>
      </c>
      <c r="N4688" s="35">
        <f>'Landed Freight Margin Tool'!$D$4</f>
        <v>0.58708499999999997</v>
      </c>
      <c r="O4688" s="30">
        <f>(MAX($F4688,MIN(0.18*$D4688,$F4688*(1+$N4688))))</f>
        <v>862.92985620000013</v>
      </c>
      <c r="P4688" s="35">
        <f>O4688/D4688</f>
        <v>0.17934513051900008</v>
      </c>
    </row>
    <row r="4689" spans="1:16" x14ac:dyDescent="0.3">
      <c r="A4689" s="2">
        <v>45093</v>
      </c>
      <c r="B4689" s="3" t="s">
        <v>3953</v>
      </c>
      <c r="C4689" s="4" t="s">
        <v>3954</v>
      </c>
      <c r="D4689" s="27">
        <v>8422.73</v>
      </c>
      <c r="E4689" s="27">
        <v>1516.09</v>
      </c>
      <c r="F4689" s="27">
        <v>784.46</v>
      </c>
      <c r="G4689" s="26">
        <f>(E4689-F4689)/E4689</f>
        <v>0.48257689187317371</v>
      </c>
      <c r="H4689" s="27">
        <f>E4689-F4689</f>
        <v>731.62999999999988</v>
      </c>
      <c r="I4689" s="35">
        <f>E4689/D4689</f>
        <v>0.17999983378310833</v>
      </c>
      <c r="J4689" s="3">
        <v>185003.36</v>
      </c>
      <c r="K4689" s="26">
        <v>6.0999999999999999E-2</v>
      </c>
      <c r="L4689" s="4" t="b">
        <v>0</v>
      </c>
      <c r="M4689" s="4" t="s">
        <v>58</v>
      </c>
      <c r="N4689" s="35">
        <f>'Landed Freight Margin Tool'!$D$4</f>
        <v>0.58708499999999997</v>
      </c>
      <c r="O4689" s="30">
        <f>(MAX($F4689,MIN(0.18*$D4689,$F4689*(1+$N4689))))</f>
        <v>1245.0046991000002</v>
      </c>
      <c r="P4689" s="35">
        <f>O4689/D4689</f>
        <v>0.14781486514467401</v>
      </c>
    </row>
    <row r="4690" spans="1:16" x14ac:dyDescent="0.3">
      <c r="A4690" s="2">
        <v>45092</v>
      </c>
      <c r="B4690" s="3" t="s">
        <v>14010</v>
      </c>
      <c r="C4690" s="4" t="s">
        <v>14011</v>
      </c>
      <c r="D4690" s="27">
        <v>22877.91</v>
      </c>
      <c r="E4690" s="27">
        <v>4118.0200000000004</v>
      </c>
      <c r="F4690" s="27">
        <v>2679.73</v>
      </c>
      <c r="G4690" s="26">
        <f>(E4690-F4690)/E4690</f>
        <v>0.34926736635567585</v>
      </c>
      <c r="H4690" s="27">
        <f>E4690-F4690</f>
        <v>1438.2900000000004</v>
      </c>
      <c r="I4690" s="35">
        <f>E4690/D4690</f>
        <v>0.17999983390091143</v>
      </c>
      <c r="J4690" s="3">
        <v>185003.36</v>
      </c>
      <c r="K4690" s="26">
        <v>6.0999999999999999E-2</v>
      </c>
      <c r="L4690" s="4" t="b">
        <v>0</v>
      </c>
      <c r="M4690" s="4" t="s">
        <v>58</v>
      </c>
      <c r="N4690" s="35">
        <f>'Landed Freight Margin Tool'!$D$4</f>
        <v>0.58708499999999997</v>
      </c>
      <c r="O4690" s="30">
        <f>(MAX($F4690,MIN(0.18*$D4690,$F4690*(1+$N4690))))</f>
        <v>4118.0237999999999</v>
      </c>
      <c r="P4690" s="35">
        <f>O4690/D4690</f>
        <v>0.18</v>
      </c>
    </row>
    <row r="4691" spans="1:16" x14ac:dyDescent="0.3">
      <c r="A4691" s="2">
        <v>45135</v>
      </c>
      <c r="B4691" s="3" t="s">
        <v>21797</v>
      </c>
      <c r="C4691" s="4" t="s">
        <v>21798</v>
      </c>
      <c r="D4691" s="27">
        <v>12042.4</v>
      </c>
      <c r="E4691" s="27">
        <v>2167.63</v>
      </c>
      <c r="F4691" s="27">
        <v>1382.35</v>
      </c>
      <c r="G4691" s="26">
        <f>(E4691-F4691)/E4691</f>
        <v>0.36227584966068938</v>
      </c>
      <c r="H4691" s="27">
        <f>E4691-F4691</f>
        <v>785.2800000000002</v>
      </c>
      <c r="I4691" s="35">
        <f>E4691/D4691</f>
        <v>0.17999983392014882</v>
      </c>
      <c r="J4691" s="3">
        <v>185003.36</v>
      </c>
      <c r="K4691" s="26">
        <v>6.0999999999999999E-2</v>
      </c>
      <c r="L4691" s="4" t="b">
        <v>0</v>
      </c>
      <c r="M4691" s="4" t="s">
        <v>58</v>
      </c>
      <c r="N4691" s="35">
        <f>'Landed Freight Margin Tool'!$D$4</f>
        <v>0.58708499999999997</v>
      </c>
      <c r="O4691" s="30">
        <f>(MAX($F4691,MIN(0.18*$D4691,$F4691*(1+$N4691))))</f>
        <v>2167.6320000000001</v>
      </c>
      <c r="P4691" s="35">
        <f>O4691/D4691</f>
        <v>0.18000000000000002</v>
      </c>
    </row>
    <row r="4692" spans="1:16" x14ac:dyDescent="0.3">
      <c r="A4692" s="2">
        <v>45006</v>
      </c>
      <c r="B4692" s="3" t="s">
        <v>5386</v>
      </c>
      <c r="C4692" s="4" t="s">
        <v>5387</v>
      </c>
      <c r="D4692" s="27">
        <v>20542.63</v>
      </c>
      <c r="E4692" s="27">
        <v>3697.67</v>
      </c>
      <c r="F4692" s="27">
        <v>2001.49</v>
      </c>
      <c r="G4692" s="26">
        <f>(E4692-F4692)/E4692</f>
        <v>0.45871589406301805</v>
      </c>
      <c r="H4692" s="27">
        <f>E4692-F4692</f>
        <v>1696.18</v>
      </c>
      <c r="I4692" s="35">
        <f>E4692/D4692</f>
        <v>0.17999983449052043</v>
      </c>
      <c r="J4692" s="3">
        <v>185003.36</v>
      </c>
      <c r="K4692" s="26">
        <v>6.0999999999999999E-2</v>
      </c>
      <c r="L4692" s="4" t="b">
        <v>0</v>
      </c>
      <c r="M4692" s="4" t="s">
        <v>58</v>
      </c>
      <c r="N4692" s="35">
        <f>'Landed Freight Margin Tool'!$D$4</f>
        <v>0.58708499999999997</v>
      </c>
      <c r="O4692" s="30">
        <f>(MAX($F4692,MIN(0.18*$D4692,$F4692*(1+$N4692))))</f>
        <v>3176.53475665</v>
      </c>
      <c r="P4692" s="35">
        <f>O4692/D4692</f>
        <v>0.15463135716556253</v>
      </c>
    </row>
    <row r="4693" spans="1:16" x14ac:dyDescent="0.3">
      <c r="A4693" s="2">
        <v>45042</v>
      </c>
      <c r="B4693" s="3" t="s">
        <v>9314</v>
      </c>
      <c r="C4693" s="4" t="s">
        <v>9315</v>
      </c>
      <c r="D4693" s="27">
        <v>24172.3</v>
      </c>
      <c r="E4693" s="27">
        <v>4351.01</v>
      </c>
      <c r="F4693" s="27">
        <v>1687.92</v>
      </c>
      <c r="G4693" s="26">
        <f>(E4693-F4693)/E4693</f>
        <v>0.6120624866410328</v>
      </c>
      <c r="H4693" s="27">
        <f>E4693-F4693</f>
        <v>2663.09</v>
      </c>
      <c r="I4693" s="35">
        <f>E4693/D4693</f>
        <v>0.17999983452133228</v>
      </c>
      <c r="J4693" s="3">
        <v>185003.36</v>
      </c>
      <c r="K4693" s="26">
        <v>6.0999999999999999E-2</v>
      </c>
      <c r="L4693" s="4" t="b">
        <v>0</v>
      </c>
      <c r="M4693" s="4" t="s">
        <v>58</v>
      </c>
      <c r="N4693" s="35">
        <f>'Landed Freight Margin Tool'!$D$4</f>
        <v>0.58708499999999997</v>
      </c>
      <c r="O4693" s="30">
        <f>(MAX($F4693,MIN(0.18*$D4693,$F4693*(1+$N4693))))</f>
        <v>2678.8725132000004</v>
      </c>
      <c r="P4693" s="35">
        <f>O4693/D4693</f>
        <v>0.11082406362654776</v>
      </c>
    </row>
    <row r="4694" spans="1:16" x14ac:dyDescent="0.3">
      <c r="A4694" s="2">
        <v>45105</v>
      </c>
      <c r="B4694" s="3" t="s">
        <v>12070</v>
      </c>
      <c r="C4694" s="4" t="s">
        <v>12071</v>
      </c>
      <c r="D4694" s="27">
        <v>22968.41</v>
      </c>
      <c r="E4694" s="27">
        <v>4134.3100000000004</v>
      </c>
      <c r="F4694" s="27">
        <v>2713.27</v>
      </c>
      <c r="G4694" s="26">
        <f>(E4694-F4694)/E4694</f>
        <v>0.34371878257798771</v>
      </c>
      <c r="H4694" s="27">
        <f>E4694-F4694</f>
        <v>1421.0400000000004</v>
      </c>
      <c r="I4694" s="35">
        <f>E4694/D4694</f>
        <v>0.17999983455537411</v>
      </c>
      <c r="J4694" s="3">
        <v>185003.36</v>
      </c>
      <c r="K4694" s="26">
        <v>6.0999999999999999E-2</v>
      </c>
      <c r="L4694" s="4" t="b">
        <v>0</v>
      </c>
      <c r="M4694" s="4" t="s">
        <v>58</v>
      </c>
      <c r="N4694" s="35">
        <f>'Landed Freight Margin Tool'!$D$4</f>
        <v>0.58708499999999997</v>
      </c>
      <c r="O4694" s="30">
        <f>(MAX($F4694,MIN(0.18*$D4694,$F4694*(1+$N4694))))</f>
        <v>4134.3137999999999</v>
      </c>
      <c r="P4694" s="35">
        <f>O4694/D4694</f>
        <v>0.18</v>
      </c>
    </row>
    <row r="4695" spans="1:16" x14ac:dyDescent="0.3">
      <c r="A4695" s="2">
        <v>45062</v>
      </c>
      <c r="B4695" s="3" t="s">
        <v>13413</v>
      </c>
      <c r="C4695" s="4" t="s">
        <v>13414</v>
      </c>
      <c r="D4695" s="27">
        <v>22983.91</v>
      </c>
      <c r="E4695" s="27">
        <v>4137.1000000000004</v>
      </c>
      <c r="F4695" s="27">
        <v>2936.08</v>
      </c>
      <c r="G4695" s="26">
        <f>(E4695-F4695)/E4695</f>
        <v>0.29030480288124538</v>
      </c>
      <c r="H4695" s="27">
        <f>E4695-F4695</f>
        <v>1201.0200000000004</v>
      </c>
      <c r="I4695" s="35">
        <f>E4695/D4695</f>
        <v>0.17999983466694747</v>
      </c>
      <c r="J4695" s="3">
        <v>185003.36</v>
      </c>
      <c r="K4695" s="26">
        <v>6.0999999999999999E-2</v>
      </c>
      <c r="L4695" s="4" t="b">
        <v>0</v>
      </c>
      <c r="M4695" s="4" t="s">
        <v>58</v>
      </c>
      <c r="N4695" s="35">
        <f>'Landed Freight Margin Tool'!$D$4</f>
        <v>0.58708499999999997</v>
      </c>
      <c r="O4695" s="30">
        <f>(MAX($F4695,MIN(0.18*$D4695,$F4695*(1+$N4695))))</f>
        <v>4137.1037999999999</v>
      </c>
      <c r="P4695" s="35">
        <f>O4695/D4695</f>
        <v>0.18</v>
      </c>
    </row>
    <row r="4696" spans="1:16" x14ac:dyDescent="0.3">
      <c r="A4696" s="2">
        <v>45128</v>
      </c>
      <c r="B4696" s="3" t="s">
        <v>20764</v>
      </c>
      <c r="C4696" s="4" t="s">
        <v>20765</v>
      </c>
      <c r="D4696" s="27">
        <v>19362.740000000002</v>
      </c>
      <c r="E4696" s="27">
        <v>3485.29</v>
      </c>
      <c r="F4696" s="27">
        <v>2036.1</v>
      </c>
      <c r="G4696" s="26">
        <f>(E4696-F4696)/E4696</f>
        <v>0.41580184145365234</v>
      </c>
      <c r="H4696" s="27">
        <f>E4696-F4696</f>
        <v>1449.19</v>
      </c>
      <c r="I4696" s="35">
        <f>E4696/D4696</f>
        <v>0.1799998347341337</v>
      </c>
      <c r="J4696" s="3">
        <v>185003.36</v>
      </c>
      <c r="K4696" s="26">
        <v>6.0999999999999999E-2</v>
      </c>
      <c r="L4696" s="4" t="b">
        <v>0</v>
      </c>
      <c r="M4696" s="4" t="s">
        <v>58</v>
      </c>
      <c r="N4696" s="35">
        <f>'Landed Freight Margin Tool'!$D$4</f>
        <v>0.58708499999999997</v>
      </c>
      <c r="O4696" s="30">
        <f>(MAX($F4696,MIN(0.18*$D4696,$F4696*(1+$N4696))))</f>
        <v>3231.4637685000002</v>
      </c>
      <c r="P4696" s="35">
        <f>O4696/D4696</f>
        <v>0.16689083097226942</v>
      </c>
    </row>
    <row r="4697" spans="1:16" x14ac:dyDescent="0.3">
      <c r="A4697" s="2">
        <v>44988</v>
      </c>
      <c r="B4697" s="3" t="s">
        <v>16856</v>
      </c>
      <c r="C4697" s="4" t="s">
        <v>16857</v>
      </c>
      <c r="D4697" s="27">
        <v>19368.240000000002</v>
      </c>
      <c r="E4697" s="27">
        <v>3486.28</v>
      </c>
      <c r="F4697" s="27">
        <v>1940.35</v>
      </c>
      <c r="G4697" s="26">
        <f>(E4697-F4697)/E4697</f>
        <v>0.44343254127608805</v>
      </c>
      <c r="H4697" s="27">
        <f>E4697-F4697</f>
        <v>1545.9300000000003</v>
      </c>
      <c r="I4697" s="35">
        <f>E4697/D4697</f>
        <v>0.17999983478106427</v>
      </c>
      <c r="J4697" s="3">
        <v>185003.36</v>
      </c>
      <c r="K4697" s="26">
        <v>6.0999999999999999E-2</v>
      </c>
      <c r="L4697" s="4" t="b">
        <v>0</v>
      </c>
      <c r="M4697" s="4" t="s">
        <v>58</v>
      </c>
      <c r="N4697" s="35">
        <f>'Landed Freight Margin Tool'!$D$4</f>
        <v>0.58708499999999997</v>
      </c>
      <c r="O4697" s="30">
        <f>(MAX($F4697,MIN(0.18*$D4697,$F4697*(1+$N4697))))</f>
        <v>3079.5003797499999</v>
      </c>
      <c r="P4697" s="35">
        <f>O4697/D4697</f>
        <v>0.1589974298000231</v>
      </c>
    </row>
    <row r="4698" spans="1:16" x14ac:dyDescent="0.3">
      <c r="A4698" s="2">
        <v>45191</v>
      </c>
      <c r="B4698" s="3" t="s">
        <v>1114</v>
      </c>
      <c r="C4698" s="4" t="s">
        <v>1115</v>
      </c>
      <c r="D4698" s="27">
        <v>20589.63</v>
      </c>
      <c r="E4698" s="27">
        <v>3706.13</v>
      </c>
      <c r="F4698" s="27">
        <v>1997.86</v>
      </c>
      <c r="G4698" s="26">
        <f>(E4698-F4698)/E4698</f>
        <v>0.46093094413849489</v>
      </c>
      <c r="H4698" s="27">
        <f>E4698-F4698</f>
        <v>1708.2700000000002</v>
      </c>
      <c r="I4698" s="35">
        <f>E4698/D4698</f>
        <v>0.17999983486832935</v>
      </c>
      <c r="J4698" s="3">
        <v>185003.36</v>
      </c>
      <c r="K4698" s="26">
        <v>6.0999999999999999E-2</v>
      </c>
      <c r="L4698" s="4" t="b">
        <v>0</v>
      </c>
      <c r="M4698" s="4" t="s">
        <v>58</v>
      </c>
      <c r="N4698" s="35">
        <f>'Landed Freight Margin Tool'!$D$4</f>
        <v>0.58708499999999997</v>
      </c>
      <c r="O4698" s="30">
        <f>(MAX($F4698,MIN(0.18*$D4698,$F4698*(1+$N4698))))</f>
        <v>3170.7736381</v>
      </c>
      <c r="P4698" s="35">
        <f>O4698/D4698</f>
        <v>0.15399857297581354</v>
      </c>
    </row>
    <row r="4699" spans="1:16" x14ac:dyDescent="0.3">
      <c r="A4699" s="2">
        <v>45161</v>
      </c>
      <c r="B4699" s="3" t="s">
        <v>15922</v>
      </c>
      <c r="C4699" s="4" t="s">
        <v>15923</v>
      </c>
      <c r="D4699" s="27">
        <v>20591.13</v>
      </c>
      <c r="E4699" s="27">
        <v>3706.4</v>
      </c>
      <c r="F4699" s="27">
        <v>2635.2</v>
      </c>
      <c r="G4699" s="26">
        <f>(E4699-F4699)/E4699</f>
        <v>0.28901359810058286</v>
      </c>
      <c r="H4699" s="27">
        <f>E4699-F4699</f>
        <v>1071.2000000000003</v>
      </c>
      <c r="I4699" s="35">
        <f>E4699/D4699</f>
        <v>0.17999983488035867</v>
      </c>
      <c r="J4699" s="3">
        <v>185003.36</v>
      </c>
      <c r="K4699" s="26">
        <v>6.0999999999999999E-2</v>
      </c>
      <c r="L4699" s="4" t="b">
        <v>0</v>
      </c>
      <c r="M4699" s="4" t="s">
        <v>58</v>
      </c>
      <c r="N4699" s="35">
        <f>'Landed Freight Margin Tool'!$D$4</f>
        <v>0.58708499999999997</v>
      </c>
      <c r="O4699" s="30">
        <f>(MAX($F4699,MIN(0.18*$D4699,$F4699*(1+$N4699))))</f>
        <v>3706.4034000000001</v>
      </c>
      <c r="P4699" s="35">
        <f>O4699/D4699</f>
        <v>0.18</v>
      </c>
    </row>
    <row r="4700" spans="1:16" x14ac:dyDescent="0.3">
      <c r="A4700" s="2">
        <v>45118</v>
      </c>
      <c r="B4700" s="3" t="s">
        <v>13411</v>
      </c>
      <c r="C4700" s="4" t="s">
        <v>13412</v>
      </c>
      <c r="D4700" s="27">
        <v>7269.34</v>
      </c>
      <c r="E4700" s="27">
        <v>1308.48</v>
      </c>
      <c r="F4700" s="27">
        <v>742.57</v>
      </c>
      <c r="G4700" s="26">
        <f>(E4700-F4700)/E4700</f>
        <v>0.43249419173392023</v>
      </c>
      <c r="H4700" s="27">
        <f>E4700-F4700</f>
        <v>565.91</v>
      </c>
      <c r="I4700" s="35">
        <f>E4700/D4700</f>
        <v>0.17999983492311544</v>
      </c>
      <c r="J4700" s="3">
        <v>185003.36</v>
      </c>
      <c r="K4700" s="26">
        <v>6.0999999999999999E-2</v>
      </c>
      <c r="L4700" s="4" t="b">
        <v>0</v>
      </c>
      <c r="M4700" s="4" t="s">
        <v>58</v>
      </c>
      <c r="N4700" s="35">
        <f>'Landed Freight Margin Tool'!$D$4</f>
        <v>0.58708499999999997</v>
      </c>
      <c r="O4700" s="30">
        <f>(MAX($F4700,MIN(0.18*$D4700,$F4700*(1+$N4700))))</f>
        <v>1178.5217084500002</v>
      </c>
      <c r="P4700" s="35">
        <f>O4700/D4700</f>
        <v>0.16212224334671377</v>
      </c>
    </row>
    <row r="4701" spans="1:16" x14ac:dyDescent="0.3">
      <c r="A4701" s="2">
        <v>45188</v>
      </c>
      <c r="B4701" s="3" t="s">
        <v>11875</v>
      </c>
      <c r="C4701" s="4" t="s">
        <v>11876</v>
      </c>
      <c r="D4701" s="27">
        <v>4849.5600000000004</v>
      </c>
      <c r="E4701" s="27">
        <v>872.92</v>
      </c>
      <c r="F4701" s="27">
        <v>509.98</v>
      </c>
      <c r="G4701" s="26">
        <f>(E4701-F4701)/E4701</f>
        <v>0.41577693259405207</v>
      </c>
      <c r="H4701" s="27">
        <f>E4701-F4701</f>
        <v>362.93999999999994</v>
      </c>
      <c r="I4701" s="35">
        <f>E4701/D4701</f>
        <v>0.17999983503658062</v>
      </c>
      <c r="J4701" s="3">
        <v>185003.36</v>
      </c>
      <c r="K4701" s="26">
        <v>6.0999999999999999E-2</v>
      </c>
      <c r="L4701" s="4" t="b">
        <v>0</v>
      </c>
      <c r="M4701" s="4" t="s">
        <v>58</v>
      </c>
      <c r="N4701" s="35">
        <f>'Landed Freight Margin Tool'!$D$4</f>
        <v>0.58708499999999997</v>
      </c>
      <c r="O4701" s="30">
        <f>(MAX($F4701,MIN(0.18*$D4701,$F4701*(1+$N4701))))</f>
        <v>809.38160830000004</v>
      </c>
      <c r="P4701" s="35">
        <f>O4701/D4701</f>
        <v>0.16689794709210731</v>
      </c>
    </row>
    <row r="4702" spans="1:16" x14ac:dyDescent="0.3">
      <c r="A4702" s="2">
        <v>45169</v>
      </c>
      <c r="B4702" s="3" t="s">
        <v>22669</v>
      </c>
      <c r="C4702" s="4" t="s">
        <v>22670</v>
      </c>
      <c r="D4702" s="27">
        <v>13343.29</v>
      </c>
      <c r="E4702" s="27">
        <v>2401.79</v>
      </c>
      <c r="F4702" s="27">
        <v>1203.5</v>
      </c>
      <c r="G4702" s="26">
        <f>(E4702-F4702)/E4702</f>
        <v>0.49891539226993198</v>
      </c>
      <c r="H4702" s="27">
        <f>E4702-F4702</f>
        <v>1198.29</v>
      </c>
      <c r="I4702" s="35">
        <f>E4702/D4702</f>
        <v>0.17999983512312179</v>
      </c>
      <c r="J4702" s="3">
        <v>185003.36</v>
      </c>
      <c r="K4702" s="26">
        <v>6.0999999999999999E-2</v>
      </c>
      <c r="L4702" s="4" t="b">
        <v>0</v>
      </c>
      <c r="M4702" s="4" t="s">
        <v>58</v>
      </c>
      <c r="N4702" s="35">
        <f>'Landed Freight Margin Tool'!$D$4</f>
        <v>0.58708499999999997</v>
      </c>
      <c r="O4702" s="30">
        <f>(MAX($F4702,MIN(0.18*$D4702,$F4702*(1+$N4702))))</f>
        <v>1910.0567975000001</v>
      </c>
      <c r="P4702" s="35">
        <f>O4702/D4702</f>
        <v>0.14314736451804616</v>
      </c>
    </row>
    <row r="4703" spans="1:16" x14ac:dyDescent="0.3">
      <c r="A4703" s="2">
        <v>45258</v>
      </c>
      <c r="B4703" s="3" t="s">
        <v>9880</v>
      </c>
      <c r="C4703" s="4" t="s">
        <v>9881</v>
      </c>
      <c r="D4703" s="27">
        <v>23055.91</v>
      </c>
      <c r="E4703" s="27">
        <v>4150.0600000000004</v>
      </c>
      <c r="F4703" s="27">
        <v>2082.1799999999998</v>
      </c>
      <c r="G4703" s="26">
        <f>(E4703-F4703)/E4703</f>
        <v>0.49827713334265056</v>
      </c>
      <c r="H4703" s="27">
        <f>E4703-F4703</f>
        <v>2067.8800000000006</v>
      </c>
      <c r="I4703" s="35">
        <f>E4703/D4703</f>
        <v>0.17999983518325671</v>
      </c>
      <c r="J4703" s="3">
        <v>185003.36</v>
      </c>
      <c r="K4703" s="26">
        <v>6.0999999999999999E-2</v>
      </c>
      <c r="L4703" s="4" t="b">
        <v>0</v>
      </c>
      <c r="M4703" s="4" t="s">
        <v>58</v>
      </c>
      <c r="N4703" s="35">
        <f>'Landed Freight Margin Tool'!$D$4</f>
        <v>0.58708499999999997</v>
      </c>
      <c r="O4703" s="30">
        <f>(MAX($F4703,MIN(0.18*$D4703,$F4703*(1+$N4703))))</f>
        <v>3304.5966453000001</v>
      </c>
      <c r="P4703" s="35">
        <f>O4703/D4703</f>
        <v>0.1433296992094435</v>
      </c>
    </row>
    <row r="4704" spans="1:16" x14ac:dyDescent="0.3">
      <c r="A4704" s="2">
        <v>45013</v>
      </c>
      <c r="B4704" s="3" t="s">
        <v>19810</v>
      </c>
      <c r="C4704" s="4" t="s">
        <v>19811</v>
      </c>
      <c r="D4704" s="27">
        <v>24280.3</v>
      </c>
      <c r="E4704" s="27">
        <v>4370.45</v>
      </c>
      <c r="F4704" s="27">
        <v>2236.21</v>
      </c>
      <c r="G4704" s="26">
        <f>(E4704-F4704)/E4704</f>
        <v>0.4883341532336487</v>
      </c>
      <c r="H4704" s="27">
        <f>E4704-F4704</f>
        <v>2134.2399999999998</v>
      </c>
      <c r="I4704" s="35">
        <f>E4704/D4704</f>
        <v>0.17999983525738975</v>
      </c>
      <c r="J4704" s="3">
        <v>185003.36</v>
      </c>
      <c r="K4704" s="26">
        <v>6.0999999999999999E-2</v>
      </c>
      <c r="L4704" s="4" t="b">
        <v>0</v>
      </c>
      <c r="M4704" s="4" t="s">
        <v>58</v>
      </c>
      <c r="N4704" s="35">
        <f>'Landed Freight Margin Tool'!$D$4</f>
        <v>0.58708499999999997</v>
      </c>
      <c r="O4704" s="30">
        <f>(MAX($F4704,MIN(0.18*$D4704,$F4704*(1+$N4704))))</f>
        <v>3549.0553478500001</v>
      </c>
      <c r="P4704" s="35">
        <f>O4704/D4704</f>
        <v>0.1461701604943102</v>
      </c>
    </row>
    <row r="4705" spans="1:16" x14ac:dyDescent="0.3">
      <c r="A4705" s="2">
        <v>45231</v>
      </c>
      <c r="B4705" s="3" t="s">
        <v>7305</v>
      </c>
      <c r="C4705" s="4" t="s">
        <v>7306</v>
      </c>
      <c r="D4705" s="27">
        <v>2429.7800000000002</v>
      </c>
      <c r="E4705" s="27">
        <v>437.36</v>
      </c>
      <c r="F4705" s="27">
        <v>302.26</v>
      </c>
      <c r="G4705" s="26">
        <f>(E4705-F4705)/E4705</f>
        <v>0.30889884763124204</v>
      </c>
      <c r="H4705" s="27">
        <f>E4705-F4705</f>
        <v>135.10000000000002</v>
      </c>
      <c r="I4705" s="35">
        <f>E4705/D4705</f>
        <v>0.17999983537604228</v>
      </c>
      <c r="J4705" s="3">
        <v>185003.36</v>
      </c>
      <c r="K4705" s="26">
        <v>6.0999999999999999E-2</v>
      </c>
      <c r="L4705" s="4" t="b">
        <v>0</v>
      </c>
      <c r="M4705" s="4" t="s">
        <v>58</v>
      </c>
      <c r="N4705" s="35">
        <f>'Landed Freight Margin Tool'!$D$4</f>
        <v>0.58708499999999997</v>
      </c>
      <c r="O4705" s="30">
        <f>(MAX($F4705,MIN(0.18*$D4705,$F4705*(1+$N4705))))</f>
        <v>437.36040000000003</v>
      </c>
      <c r="P4705" s="35">
        <f>O4705/D4705</f>
        <v>0.18</v>
      </c>
    </row>
    <row r="4706" spans="1:16" x14ac:dyDescent="0.3">
      <c r="A4706" s="2">
        <v>45015</v>
      </c>
      <c r="B4706" s="3" t="s">
        <v>21678</v>
      </c>
      <c r="C4706" s="4" t="s">
        <v>21679</v>
      </c>
      <c r="D4706" s="27">
        <v>10938.01</v>
      </c>
      <c r="E4706" s="27">
        <v>1968.84</v>
      </c>
      <c r="F4706" s="27">
        <v>1307.82</v>
      </c>
      <c r="G4706" s="26">
        <f>(E4706-F4706)/E4706</f>
        <v>0.33574084232339857</v>
      </c>
      <c r="H4706" s="27">
        <f>E4706-F4706</f>
        <v>661.02</v>
      </c>
      <c r="I4706" s="35">
        <f>E4706/D4706</f>
        <v>0.17999983543624479</v>
      </c>
      <c r="J4706" s="3">
        <v>185003.36</v>
      </c>
      <c r="K4706" s="26">
        <v>6.0999999999999999E-2</v>
      </c>
      <c r="L4706" s="4" t="b">
        <v>0</v>
      </c>
      <c r="M4706" s="4" t="s">
        <v>58</v>
      </c>
      <c r="N4706" s="35">
        <f>'Landed Freight Margin Tool'!$D$4</f>
        <v>0.58708499999999997</v>
      </c>
      <c r="O4706" s="30">
        <f>(MAX($F4706,MIN(0.18*$D4706,$F4706*(1+$N4706))))</f>
        <v>1968.8417999999999</v>
      </c>
      <c r="P4706" s="35">
        <f>O4706/D4706</f>
        <v>0.18</v>
      </c>
    </row>
    <row r="4707" spans="1:16" x14ac:dyDescent="0.3">
      <c r="A4707" s="2">
        <v>45117</v>
      </c>
      <c r="B4707" s="3" t="s">
        <v>24125</v>
      </c>
      <c r="C4707" s="4" t="s">
        <v>24126</v>
      </c>
      <c r="D4707" s="27">
        <v>21917.02</v>
      </c>
      <c r="E4707" s="27">
        <v>3945.06</v>
      </c>
      <c r="F4707" s="27">
        <v>2729.84</v>
      </c>
      <c r="G4707" s="26">
        <f>(E4707-F4707)/E4707</f>
        <v>0.30803587271169508</v>
      </c>
      <c r="H4707" s="27">
        <f>E4707-F4707</f>
        <v>1215.2199999999998</v>
      </c>
      <c r="I4707" s="35">
        <f>E4707/D4707</f>
        <v>0.17999983574409295</v>
      </c>
      <c r="J4707" s="3">
        <v>185003.36</v>
      </c>
      <c r="K4707" s="26">
        <v>6.0999999999999999E-2</v>
      </c>
      <c r="L4707" s="4" t="b">
        <v>0</v>
      </c>
      <c r="M4707" s="4" t="s">
        <v>58</v>
      </c>
      <c r="N4707" s="35">
        <f>'Landed Freight Margin Tool'!$D$4</f>
        <v>0.58708499999999997</v>
      </c>
      <c r="O4707" s="30">
        <f>(MAX($F4707,MIN(0.18*$D4707,$F4707*(1+$N4707))))</f>
        <v>3945.0636</v>
      </c>
      <c r="P4707" s="35">
        <f>O4707/D4707</f>
        <v>0.18</v>
      </c>
    </row>
    <row r="4708" spans="1:16" x14ac:dyDescent="0.3">
      <c r="A4708" s="2">
        <v>44978</v>
      </c>
      <c r="B4708" s="3" t="s">
        <v>2695</v>
      </c>
      <c r="C4708" s="4" t="s">
        <v>2696</v>
      </c>
      <c r="D4708" s="27">
        <v>17051.46</v>
      </c>
      <c r="E4708" s="27">
        <v>3069.26</v>
      </c>
      <c r="F4708" s="27">
        <v>2001.01</v>
      </c>
      <c r="G4708" s="26">
        <f>(E4708-F4708)/E4708</f>
        <v>0.34804806370265151</v>
      </c>
      <c r="H4708" s="27">
        <f>E4708-F4708</f>
        <v>1068.2500000000002</v>
      </c>
      <c r="I4708" s="35">
        <f>E4708/D4708</f>
        <v>0.17999983579118742</v>
      </c>
      <c r="J4708" s="3">
        <v>185003.36</v>
      </c>
      <c r="K4708" s="26">
        <v>6.0999999999999999E-2</v>
      </c>
      <c r="L4708" s="4" t="b">
        <v>0</v>
      </c>
      <c r="M4708" s="4" t="s">
        <v>58</v>
      </c>
      <c r="N4708" s="35">
        <f>'Landed Freight Margin Tool'!$D$4</f>
        <v>0.58708499999999997</v>
      </c>
      <c r="O4708" s="30">
        <f>(MAX($F4708,MIN(0.18*$D4708,$F4708*(1+$N4708))))</f>
        <v>3069.2627999999995</v>
      </c>
      <c r="P4708" s="35">
        <f>O4708/D4708</f>
        <v>0.18</v>
      </c>
    </row>
    <row r="4709" spans="1:16" x14ac:dyDescent="0.3">
      <c r="A4709" s="2">
        <v>44945</v>
      </c>
      <c r="B4709" s="3" t="s">
        <v>23364</v>
      </c>
      <c r="C4709" s="4" t="s">
        <v>1666</v>
      </c>
      <c r="D4709" s="27">
        <v>18281.349999999999</v>
      </c>
      <c r="E4709" s="27">
        <v>3290.64</v>
      </c>
      <c r="F4709" s="27">
        <v>2323.64</v>
      </c>
      <c r="G4709" s="26">
        <f>(E4709-F4709)/E4709</f>
        <v>0.29386380764836023</v>
      </c>
      <c r="H4709" s="27">
        <f>E4709-F4709</f>
        <v>967</v>
      </c>
      <c r="I4709" s="35">
        <f>E4709/D4709</f>
        <v>0.17999983589833354</v>
      </c>
      <c r="J4709" s="3">
        <v>185003.36</v>
      </c>
      <c r="K4709" s="26">
        <v>6.0999999999999999E-2</v>
      </c>
      <c r="L4709" s="4" t="b">
        <v>0</v>
      </c>
      <c r="M4709" s="4" t="s">
        <v>58</v>
      </c>
      <c r="N4709" s="35">
        <f>'Landed Freight Margin Tool'!$D$4</f>
        <v>0.58708499999999997</v>
      </c>
      <c r="O4709" s="30">
        <f>(MAX($F4709,MIN(0.18*$D4709,$F4709*(1+$N4709))))</f>
        <v>3290.6429999999996</v>
      </c>
      <c r="P4709" s="35">
        <f>O4709/D4709</f>
        <v>0.18</v>
      </c>
    </row>
    <row r="4710" spans="1:16" x14ac:dyDescent="0.3">
      <c r="A4710" s="2">
        <v>45148</v>
      </c>
      <c r="B4710" s="3" t="s">
        <v>6688</v>
      </c>
      <c r="C4710" s="4" t="s">
        <v>6689</v>
      </c>
      <c r="D4710" s="27">
        <v>23187.41</v>
      </c>
      <c r="E4710" s="27">
        <v>4173.7299999999996</v>
      </c>
      <c r="F4710" s="27">
        <v>2765.08</v>
      </c>
      <c r="G4710" s="26">
        <f>(E4710-F4710)/E4710</f>
        <v>0.33750386345067834</v>
      </c>
      <c r="H4710" s="27">
        <f>E4710-F4710</f>
        <v>1408.6499999999996</v>
      </c>
      <c r="I4710" s="35">
        <f>E4710/D4710</f>
        <v>0.17999983611796228</v>
      </c>
      <c r="J4710" s="3">
        <v>185003.36</v>
      </c>
      <c r="K4710" s="26">
        <v>6.0999999999999999E-2</v>
      </c>
      <c r="L4710" s="4" t="b">
        <v>0</v>
      </c>
      <c r="M4710" s="4" t="s">
        <v>58</v>
      </c>
      <c r="N4710" s="35">
        <f>'Landed Freight Margin Tool'!$D$4</f>
        <v>0.58708499999999997</v>
      </c>
      <c r="O4710" s="30">
        <f>(MAX($F4710,MIN(0.18*$D4710,$F4710*(1+$N4710))))</f>
        <v>4173.7338</v>
      </c>
      <c r="P4710" s="35">
        <f>O4710/D4710</f>
        <v>0.18</v>
      </c>
    </row>
    <row r="4711" spans="1:16" x14ac:dyDescent="0.3">
      <c r="A4711" s="2">
        <v>44986</v>
      </c>
      <c r="B4711" s="3" t="s">
        <v>3754</v>
      </c>
      <c r="C4711" s="4" t="s">
        <v>3755</v>
      </c>
      <c r="D4711" s="27">
        <v>7325.34</v>
      </c>
      <c r="E4711" s="27">
        <v>1318.56</v>
      </c>
      <c r="F4711" s="27">
        <v>673.84</v>
      </c>
      <c r="G4711" s="26">
        <f>(E4711-F4711)/E4711</f>
        <v>0.48895765077053749</v>
      </c>
      <c r="H4711" s="27">
        <f>E4711-F4711</f>
        <v>644.71999999999991</v>
      </c>
      <c r="I4711" s="35">
        <f>E4711/D4711</f>
        <v>0.17999983618507809</v>
      </c>
      <c r="J4711" s="3">
        <v>185003.36</v>
      </c>
      <c r="K4711" s="26">
        <v>6.0999999999999999E-2</v>
      </c>
      <c r="L4711" s="4" t="b">
        <v>0</v>
      </c>
      <c r="M4711" s="4" t="s">
        <v>58</v>
      </c>
      <c r="N4711" s="35">
        <f>'Landed Freight Margin Tool'!$D$4</f>
        <v>0.58708499999999997</v>
      </c>
      <c r="O4711" s="30">
        <f>(MAX($F4711,MIN(0.18*$D4711,$F4711*(1+$N4711))))</f>
        <v>1069.4413564000001</v>
      </c>
      <c r="P4711" s="35">
        <f>O4711/D4711</f>
        <v>0.14599204356384823</v>
      </c>
    </row>
    <row r="4712" spans="1:16" x14ac:dyDescent="0.3">
      <c r="A4712" s="2">
        <v>45271</v>
      </c>
      <c r="B4712" s="3" t="s">
        <v>23646</v>
      </c>
      <c r="C4712" s="4" t="s">
        <v>23647</v>
      </c>
      <c r="D4712" s="27">
        <v>24420.3</v>
      </c>
      <c r="E4712" s="27">
        <v>4395.6499999999996</v>
      </c>
      <c r="F4712" s="27">
        <v>3626.34</v>
      </c>
      <c r="G4712" s="26">
        <f>(E4712-F4712)/E4712</f>
        <v>0.17501620920682937</v>
      </c>
      <c r="H4712" s="27">
        <f>E4712-F4712</f>
        <v>769.30999999999949</v>
      </c>
      <c r="I4712" s="35">
        <f>E4712/D4712</f>
        <v>0.17999983620184845</v>
      </c>
      <c r="J4712" s="3">
        <v>185003.36</v>
      </c>
      <c r="K4712" s="26">
        <v>6.0999999999999999E-2</v>
      </c>
      <c r="L4712" s="4" t="b">
        <v>0</v>
      </c>
      <c r="M4712" s="4" t="s">
        <v>58</v>
      </c>
      <c r="N4712" s="35">
        <f>'Landed Freight Margin Tool'!$D$4</f>
        <v>0.58708499999999997</v>
      </c>
      <c r="O4712" s="30">
        <f>(MAX($F4712,MIN(0.18*$D4712,$F4712*(1+$N4712))))</f>
        <v>4395.6539999999995</v>
      </c>
      <c r="P4712" s="35">
        <f>O4712/D4712</f>
        <v>0.18</v>
      </c>
    </row>
    <row r="4713" spans="1:16" x14ac:dyDescent="0.3">
      <c r="A4713" s="2">
        <v>45065</v>
      </c>
      <c r="B4713" s="3" t="s">
        <v>4930</v>
      </c>
      <c r="C4713" s="4" t="s">
        <v>4931</v>
      </c>
      <c r="D4713" s="27">
        <v>24423.3</v>
      </c>
      <c r="E4713" s="27">
        <v>4396.1899999999996</v>
      </c>
      <c r="F4713" s="27">
        <v>3070.93</v>
      </c>
      <c r="G4713" s="26">
        <f>(E4713-F4713)/E4713</f>
        <v>0.30145648845932499</v>
      </c>
      <c r="H4713" s="27">
        <f>E4713-F4713</f>
        <v>1325.2599999999998</v>
      </c>
      <c r="I4713" s="35">
        <f>E4713/D4713</f>
        <v>0.17999983622196836</v>
      </c>
      <c r="J4713" s="3">
        <v>185003.36</v>
      </c>
      <c r="K4713" s="26">
        <v>6.0999999999999999E-2</v>
      </c>
      <c r="L4713" s="4" t="b">
        <v>0</v>
      </c>
      <c r="M4713" s="4" t="s">
        <v>58</v>
      </c>
      <c r="N4713" s="35">
        <f>'Landed Freight Margin Tool'!$D$4</f>
        <v>0.58708499999999997</v>
      </c>
      <c r="O4713" s="30">
        <f>(MAX($F4713,MIN(0.18*$D4713,$F4713*(1+$N4713))))</f>
        <v>4396.1939999999995</v>
      </c>
      <c r="P4713" s="35">
        <f>O4713/D4713</f>
        <v>0.18</v>
      </c>
    </row>
    <row r="4714" spans="1:16" x14ac:dyDescent="0.3">
      <c r="A4714" s="2">
        <v>45168</v>
      </c>
      <c r="B4714" s="3" t="s">
        <v>21246</v>
      </c>
      <c r="C4714" s="4" t="s">
        <v>21247</v>
      </c>
      <c r="D4714" s="27">
        <v>12219.4</v>
      </c>
      <c r="E4714" s="27">
        <v>2199.4899999999998</v>
      </c>
      <c r="F4714" s="27">
        <v>1349.87</v>
      </c>
      <c r="G4714" s="26">
        <f>(E4714-F4714)/E4714</f>
        <v>0.38628045592387322</v>
      </c>
      <c r="H4714" s="27">
        <f>E4714-F4714</f>
        <v>849.61999999999989</v>
      </c>
      <c r="I4714" s="35">
        <f>E4714/D4714</f>
        <v>0.17999983632584249</v>
      </c>
      <c r="J4714" s="3">
        <v>185003.36</v>
      </c>
      <c r="K4714" s="26">
        <v>6.0999999999999999E-2</v>
      </c>
      <c r="L4714" s="4" t="b">
        <v>0</v>
      </c>
      <c r="M4714" s="4" t="s">
        <v>58</v>
      </c>
      <c r="N4714" s="35">
        <f>'Landed Freight Margin Tool'!$D$4</f>
        <v>0.58708499999999997</v>
      </c>
      <c r="O4714" s="30">
        <f>(MAX($F4714,MIN(0.18*$D4714,$F4714*(1+$N4714))))</f>
        <v>2142.35842895</v>
      </c>
      <c r="P4714" s="35">
        <f>O4714/D4714</f>
        <v>0.17532435544707597</v>
      </c>
    </row>
    <row r="4715" spans="1:16" x14ac:dyDescent="0.3">
      <c r="A4715" s="2">
        <v>45105</v>
      </c>
      <c r="B4715" s="3" t="s">
        <v>1050</v>
      </c>
      <c r="C4715" s="4" t="s">
        <v>1051</v>
      </c>
      <c r="D4715" s="27">
        <v>3666.67</v>
      </c>
      <c r="E4715" s="27">
        <v>660</v>
      </c>
      <c r="F4715" s="27">
        <v>346.47</v>
      </c>
      <c r="G4715" s="26">
        <f>(E4715-F4715)/E4715</f>
        <v>0.47504545454545449</v>
      </c>
      <c r="H4715" s="27">
        <f>E4715-F4715</f>
        <v>313.52999999999997</v>
      </c>
      <c r="I4715" s="35">
        <f>E4715/D4715</f>
        <v>0.17999983636378511</v>
      </c>
      <c r="J4715" s="3">
        <v>185003.36</v>
      </c>
      <c r="K4715" s="26">
        <v>6.0999999999999999E-2</v>
      </c>
      <c r="L4715" s="4" t="b">
        <v>0</v>
      </c>
      <c r="M4715" s="4" t="s">
        <v>58</v>
      </c>
      <c r="N4715" s="35">
        <f>'Landed Freight Margin Tool'!$D$4</f>
        <v>0.58708499999999997</v>
      </c>
      <c r="O4715" s="30">
        <f>(MAX($F4715,MIN(0.18*$D4715,$F4715*(1+$N4715))))</f>
        <v>549.87733995000008</v>
      </c>
      <c r="P4715" s="35">
        <f>O4715/D4715</f>
        <v>0.14996641092599008</v>
      </c>
    </row>
    <row r="4716" spans="1:16" x14ac:dyDescent="0.3">
      <c r="A4716" s="2">
        <v>45174</v>
      </c>
      <c r="B4716" s="3" t="s">
        <v>24335</v>
      </c>
      <c r="C4716" s="4" t="s">
        <v>24336</v>
      </c>
      <c r="D4716" s="27">
        <v>22012.52</v>
      </c>
      <c r="E4716" s="27">
        <v>3962.25</v>
      </c>
      <c r="F4716" s="27">
        <v>2953.38</v>
      </c>
      <c r="G4716" s="26">
        <f>(E4716-F4716)/E4716</f>
        <v>0.25462048078743138</v>
      </c>
      <c r="H4716" s="27">
        <f>E4716-F4716</f>
        <v>1008.8699999999999</v>
      </c>
      <c r="I4716" s="35">
        <f>E4716/D4716</f>
        <v>0.17999983645670736</v>
      </c>
      <c r="J4716" s="3">
        <v>185003.36</v>
      </c>
      <c r="K4716" s="26">
        <v>6.0999999999999999E-2</v>
      </c>
      <c r="L4716" s="4" t="b">
        <v>0</v>
      </c>
      <c r="M4716" s="4" t="s">
        <v>58</v>
      </c>
      <c r="N4716" s="35">
        <f>'Landed Freight Margin Tool'!$D$4</f>
        <v>0.58708499999999997</v>
      </c>
      <c r="O4716" s="30">
        <f>(MAX($F4716,MIN(0.18*$D4716,$F4716*(1+$N4716))))</f>
        <v>3962.2536</v>
      </c>
      <c r="P4716" s="35">
        <f>O4716/D4716</f>
        <v>0.18</v>
      </c>
    </row>
    <row r="4717" spans="1:16" x14ac:dyDescent="0.3">
      <c r="A4717" s="2">
        <v>45065</v>
      </c>
      <c r="B4717" s="3" t="s">
        <v>1677</v>
      </c>
      <c r="C4717" s="4" t="s">
        <v>1678</v>
      </c>
      <c r="D4717" s="27">
        <v>17124.46</v>
      </c>
      <c r="E4717" s="27">
        <v>3082.4</v>
      </c>
      <c r="F4717" s="27">
        <v>2062.8000000000002</v>
      </c>
      <c r="G4717" s="26">
        <f>(E4717-F4717)/E4717</f>
        <v>0.33078120944718398</v>
      </c>
      <c r="H4717" s="27">
        <f>E4717-F4717</f>
        <v>1019.5999999999999</v>
      </c>
      <c r="I4717" s="35">
        <f>E4717/D4717</f>
        <v>0.17999983649119447</v>
      </c>
      <c r="J4717" s="3">
        <v>185003.36</v>
      </c>
      <c r="K4717" s="26">
        <v>6.0999999999999999E-2</v>
      </c>
      <c r="L4717" s="4" t="b">
        <v>0</v>
      </c>
      <c r="M4717" s="4" t="s">
        <v>58</v>
      </c>
      <c r="N4717" s="35">
        <f>'Landed Freight Margin Tool'!$D$4</f>
        <v>0.58708499999999997</v>
      </c>
      <c r="O4717" s="30">
        <f>(MAX($F4717,MIN(0.18*$D4717,$F4717*(1+$N4717))))</f>
        <v>3082.4027999999998</v>
      </c>
      <c r="P4717" s="35">
        <f>O4717/D4717</f>
        <v>0.18</v>
      </c>
    </row>
    <row r="4718" spans="1:16" x14ac:dyDescent="0.3">
      <c r="A4718" s="2">
        <v>45014</v>
      </c>
      <c r="B4718" s="3" t="s">
        <v>8071</v>
      </c>
      <c r="C4718" s="4" t="s">
        <v>8072</v>
      </c>
      <c r="D4718" s="27">
        <v>19578.240000000002</v>
      </c>
      <c r="E4718" s="27">
        <v>3524.08</v>
      </c>
      <c r="F4718" s="27">
        <v>1935.43</v>
      </c>
      <c r="G4718" s="26">
        <f>(E4718-F4718)/E4718</f>
        <v>0.4507985062768155</v>
      </c>
      <c r="H4718" s="27">
        <f>E4718-F4718</f>
        <v>1588.6499999999999</v>
      </c>
      <c r="I4718" s="35">
        <f>E4718/D4718</f>
        <v>0.17999983655323459</v>
      </c>
      <c r="J4718" s="3">
        <v>185003.36</v>
      </c>
      <c r="K4718" s="26">
        <v>6.0999999999999999E-2</v>
      </c>
      <c r="L4718" s="4" t="b">
        <v>0</v>
      </c>
      <c r="M4718" s="4" t="s">
        <v>58</v>
      </c>
      <c r="N4718" s="35">
        <f>'Landed Freight Margin Tool'!$D$4</f>
        <v>0.58708499999999997</v>
      </c>
      <c r="O4718" s="30">
        <f>(MAX($F4718,MIN(0.18*$D4718,$F4718*(1+$N4718))))</f>
        <v>3071.6919215500002</v>
      </c>
      <c r="P4718" s="35">
        <f>O4718/D4718</f>
        <v>0.15689315901480419</v>
      </c>
    </row>
    <row r="4719" spans="1:16" x14ac:dyDescent="0.3">
      <c r="A4719" s="2">
        <v>45083</v>
      </c>
      <c r="B4719" s="3" t="s">
        <v>20061</v>
      </c>
      <c r="C4719" s="4" t="s">
        <v>20062</v>
      </c>
      <c r="D4719" s="27">
        <v>14687.68</v>
      </c>
      <c r="E4719" s="27">
        <v>2643.78</v>
      </c>
      <c r="F4719" s="27">
        <v>1397.93</v>
      </c>
      <c r="G4719" s="26">
        <f>(E4719-F4719)/E4719</f>
        <v>0.47123815143468822</v>
      </c>
      <c r="H4719" s="27">
        <f>E4719-F4719</f>
        <v>1245.8500000000001</v>
      </c>
      <c r="I4719" s="35">
        <f>E4719/D4719</f>
        <v>0.17999983659774724</v>
      </c>
      <c r="J4719" s="3">
        <v>185003.36</v>
      </c>
      <c r="K4719" s="26">
        <v>6.0999999999999999E-2</v>
      </c>
      <c r="L4719" s="4" t="b">
        <v>0</v>
      </c>
      <c r="M4719" s="4" t="s">
        <v>58</v>
      </c>
      <c r="N4719" s="35">
        <f>'Landed Freight Margin Tool'!$D$4</f>
        <v>0.58708499999999997</v>
      </c>
      <c r="O4719" s="30">
        <f>(MAX($F4719,MIN(0.18*$D4719,$F4719*(1+$N4719))))</f>
        <v>2218.6337340500004</v>
      </c>
      <c r="P4719" s="35">
        <f>O4719/D4719</f>
        <v>0.15105406259191378</v>
      </c>
    </row>
    <row r="4720" spans="1:16" x14ac:dyDescent="0.3">
      <c r="A4720" s="2">
        <v>44999</v>
      </c>
      <c r="B4720" s="3" t="s">
        <v>23466</v>
      </c>
      <c r="C4720" s="4" t="s">
        <v>23467</v>
      </c>
      <c r="D4720" s="27">
        <v>20810.13</v>
      </c>
      <c r="E4720" s="27">
        <v>3745.82</v>
      </c>
      <c r="F4720" s="27">
        <v>1956.69</v>
      </c>
      <c r="G4720" s="26">
        <f>(E4720-F4720)/E4720</f>
        <v>0.47763373573743534</v>
      </c>
      <c r="H4720" s="27">
        <f>E4720-F4720</f>
        <v>1789.13</v>
      </c>
      <c r="I4720" s="35">
        <f>E4720/D4720</f>
        <v>0.17999983661803171</v>
      </c>
      <c r="J4720" s="3">
        <v>185003.36</v>
      </c>
      <c r="K4720" s="26">
        <v>6.0999999999999999E-2</v>
      </c>
      <c r="L4720" s="4" t="b">
        <v>0</v>
      </c>
      <c r="M4720" s="4" t="s">
        <v>58</v>
      </c>
      <c r="N4720" s="35">
        <f>'Landed Freight Margin Tool'!$D$4</f>
        <v>0.58708499999999997</v>
      </c>
      <c r="O4720" s="30">
        <f>(MAX($F4720,MIN(0.18*$D4720,$F4720*(1+$N4720))))</f>
        <v>3105.4333486500004</v>
      </c>
      <c r="P4720" s="35">
        <f>O4720/D4720</f>
        <v>0.14922700380295559</v>
      </c>
    </row>
    <row r="4721" spans="1:16" x14ac:dyDescent="0.3">
      <c r="A4721" s="2">
        <v>44977</v>
      </c>
      <c r="B4721" s="3" t="s">
        <v>15264</v>
      </c>
      <c r="C4721" s="4" t="s">
        <v>15265</v>
      </c>
      <c r="D4721" s="27">
        <v>4903.5600000000004</v>
      </c>
      <c r="E4721" s="27">
        <v>882.64</v>
      </c>
      <c r="F4721" s="27">
        <v>695.36</v>
      </c>
      <c r="G4721" s="26">
        <f>(E4721-F4721)/E4721</f>
        <v>0.21218163690745942</v>
      </c>
      <c r="H4721" s="27">
        <f>E4721-F4721</f>
        <v>187.27999999999997</v>
      </c>
      <c r="I4721" s="35">
        <f>E4721/D4721</f>
        <v>0.17999983685322499</v>
      </c>
      <c r="J4721" s="3">
        <v>185003.36</v>
      </c>
      <c r="K4721" s="26">
        <v>6.0999999999999999E-2</v>
      </c>
      <c r="L4721" s="4" t="b">
        <v>0</v>
      </c>
      <c r="M4721" s="4" t="s">
        <v>58</v>
      </c>
      <c r="N4721" s="35">
        <f>'Landed Freight Margin Tool'!$D$4</f>
        <v>0.58708499999999997</v>
      </c>
      <c r="O4721" s="30">
        <f>(MAX($F4721,MIN(0.18*$D4721,$F4721*(1+$N4721))))</f>
        <v>882.64080000000001</v>
      </c>
      <c r="P4721" s="35">
        <f>O4721/D4721</f>
        <v>0.18</v>
      </c>
    </row>
    <row r="4722" spans="1:16" x14ac:dyDescent="0.3">
      <c r="A4722" s="2">
        <v>44988</v>
      </c>
      <c r="B4722" s="3" t="s">
        <v>12823</v>
      </c>
      <c r="C4722" s="4" t="s">
        <v>12824</v>
      </c>
      <c r="D4722" s="27">
        <v>14713.18</v>
      </c>
      <c r="E4722" s="27">
        <v>2648.37</v>
      </c>
      <c r="F4722" s="27">
        <v>1831.08</v>
      </c>
      <c r="G4722" s="26">
        <f>(E4722-F4722)/E4722</f>
        <v>0.30860113956886687</v>
      </c>
      <c r="H4722" s="27">
        <f>E4722-F4722</f>
        <v>817.29</v>
      </c>
      <c r="I4722" s="35">
        <f>E4722/D4722</f>
        <v>0.1799998368809462</v>
      </c>
      <c r="J4722" s="3">
        <v>185003.36</v>
      </c>
      <c r="K4722" s="26">
        <v>6.0999999999999999E-2</v>
      </c>
      <c r="L4722" s="4" t="b">
        <v>0</v>
      </c>
      <c r="M4722" s="4" t="s">
        <v>58</v>
      </c>
      <c r="N4722" s="35">
        <f>'Landed Freight Margin Tool'!$D$4</f>
        <v>0.58708499999999997</v>
      </c>
      <c r="O4722" s="30">
        <f>(MAX($F4722,MIN(0.18*$D4722,$F4722*(1+$N4722))))</f>
        <v>2648.3723999999997</v>
      </c>
      <c r="P4722" s="35">
        <f>O4722/D4722</f>
        <v>0.17999999999999997</v>
      </c>
    </row>
    <row r="4723" spans="1:16" x14ac:dyDescent="0.3">
      <c r="A4723" s="2">
        <v>44946</v>
      </c>
      <c r="B4723" s="3" t="s">
        <v>18913</v>
      </c>
      <c r="C4723" s="4" t="s">
        <v>3110</v>
      </c>
      <c r="D4723" s="27">
        <v>2452.2800000000002</v>
      </c>
      <c r="E4723" s="27">
        <v>441.41</v>
      </c>
      <c r="F4723" s="27">
        <v>316.18</v>
      </c>
      <c r="G4723" s="26">
        <f>(E4723-F4723)/E4723</f>
        <v>0.28370449242201129</v>
      </c>
      <c r="H4723" s="27">
        <f>E4723-F4723</f>
        <v>125.23000000000002</v>
      </c>
      <c r="I4723" s="35">
        <f>E4723/D4723</f>
        <v>0.1799998368864893</v>
      </c>
      <c r="J4723" s="3">
        <v>185003.36</v>
      </c>
      <c r="K4723" s="26">
        <v>6.0999999999999999E-2</v>
      </c>
      <c r="L4723" s="4" t="b">
        <v>0</v>
      </c>
      <c r="M4723" s="4" t="s">
        <v>58</v>
      </c>
      <c r="N4723" s="35">
        <f>'Landed Freight Margin Tool'!$D$4</f>
        <v>0.58708499999999997</v>
      </c>
      <c r="O4723" s="30">
        <f>(MAX($F4723,MIN(0.18*$D4723,$F4723*(1+$N4723))))</f>
        <v>441.41040000000004</v>
      </c>
      <c r="P4723" s="35">
        <f>O4723/D4723</f>
        <v>0.18</v>
      </c>
    </row>
    <row r="4724" spans="1:16" x14ac:dyDescent="0.3">
      <c r="A4724" s="2">
        <v>44939</v>
      </c>
      <c r="B4724" s="3" t="s">
        <v>24781</v>
      </c>
      <c r="C4724" s="4" t="s">
        <v>24782</v>
      </c>
      <c r="D4724" s="27">
        <v>15948.57</v>
      </c>
      <c r="E4724" s="27">
        <v>2870.74</v>
      </c>
      <c r="F4724" s="27">
        <v>1807.61</v>
      </c>
      <c r="G4724" s="26">
        <f>(E4724-F4724)/E4724</f>
        <v>0.37033308484920263</v>
      </c>
      <c r="H4724" s="27">
        <f>E4724-F4724</f>
        <v>1063.1299999999999</v>
      </c>
      <c r="I4724" s="35">
        <f>E4724/D4724</f>
        <v>0.17999983697597965</v>
      </c>
      <c r="J4724" s="3">
        <v>185003.36</v>
      </c>
      <c r="K4724" s="26">
        <v>6.0999999999999999E-2</v>
      </c>
      <c r="L4724" s="4" t="b">
        <v>0</v>
      </c>
      <c r="M4724" s="4" t="s">
        <v>58</v>
      </c>
      <c r="N4724" s="35">
        <f>'Landed Freight Margin Tool'!$D$4</f>
        <v>0.58708499999999997</v>
      </c>
      <c r="O4724" s="30">
        <f>(MAX($F4724,MIN(0.18*$D4724,$F4724*(1+$N4724))))</f>
        <v>2868.83071685</v>
      </c>
      <c r="P4724" s="35">
        <f>O4724/D4724</f>
        <v>0.17988012197018291</v>
      </c>
    </row>
    <row r="4725" spans="1:16" x14ac:dyDescent="0.3">
      <c r="A4725" s="2">
        <v>45078</v>
      </c>
      <c r="B4725" s="3" t="s">
        <v>1424</v>
      </c>
      <c r="C4725" s="4" t="s">
        <v>1425</v>
      </c>
      <c r="D4725" s="27">
        <v>18457.849999999999</v>
      </c>
      <c r="E4725" s="27">
        <v>3322.41</v>
      </c>
      <c r="F4725" s="27">
        <v>2204.41</v>
      </c>
      <c r="G4725" s="26">
        <f>(E4725-F4725)/E4725</f>
        <v>0.33650271941151155</v>
      </c>
      <c r="H4725" s="27">
        <f>E4725-F4725</f>
        <v>1118</v>
      </c>
      <c r="I4725" s="35">
        <f>E4725/D4725</f>
        <v>0.17999983746752737</v>
      </c>
      <c r="J4725" s="3">
        <v>185003.36</v>
      </c>
      <c r="K4725" s="26">
        <v>6.0999999999999999E-2</v>
      </c>
      <c r="L4725" s="4" t="b">
        <v>0</v>
      </c>
      <c r="M4725" s="4" t="s">
        <v>58</v>
      </c>
      <c r="N4725" s="35">
        <f>'Landed Freight Margin Tool'!$D$4</f>
        <v>0.58708499999999997</v>
      </c>
      <c r="O4725" s="30">
        <f>(MAX($F4725,MIN(0.18*$D4725,$F4725*(1+$N4725))))</f>
        <v>3322.4129999999996</v>
      </c>
      <c r="P4725" s="35">
        <f>O4725/D4725</f>
        <v>0.18</v>
      </c>
    </row>
    <row r="4726" spans="1:16" x14ac:dyDescent="0.3">
      <c r="A4726" s="2">
        <v>44952</v>
      </c>
      <c r="B4726" s="3" t="s">
        <v>11798</v>
      </c>
      <c r="C4726" s="4" t="s">
        <v>11799</v>
      </c>
      <c r="D4726" s="27">
        <v>18517.349999999999</v>
      </c>
      <c r="E4726" s="27">
        <v>3333.12</v>
      </c>
      <c r="F4726" s="27">
        <v>2142.3000000000002</v>
      </c>
      <c r="G4726" s="26">
        <f>(E4726-F4726)/E4726</f>
        <v>0.35726886520737322</v>
      </c>
      <c r="H4726" s="27">
        <f>E4726-F4726</f>
        <v>1190.8199999999997</v>
      </c>
      <c r="I4726" s="35">
        <f>E4726/D4726</f>
        <v>0.17999983798977717</v>
      </c>
      <c r="J4726" s="3">
        <v>185003.36</v>
      </c>
      <c r="K4726" s="26">
        <v>6.0999999999999999E-2</v>
      </c>
      <c r="L4726" s="4" t="b">
        <v>0</v>
      </c>
      <c r="M4726" s="4" t="s">
        <v>58</v>
      </c>
      <c r="N4726" s="35">
        <f>'Landed Freight Margin Tool'!$D$4</f>
        <v>0.58708499999999997</v>
      </c>
      <c r="O4726" s="30">
        <f>(MAX($F4726,MIN(0.18*$D4726,$F4726*(1+$N4726))))</f>
        <v>3333.1229999999996</v>
      </c>
      <c r="P4726" s="35">
        <f>O4726/D4726</f>
        <v>0.18</v>
      </c>
    </row>
    <row r="4727" spans="1:16" x14ac:dyDescent="0.3">
      <c r="A4727" s="2">
        <v>45085</v>
      </c>
      <c r="B4727" s="3" t="s">
        <v>19693</v>
      </c>
      <c r="C4727" s="4" t="s">
        <v>19694</v>
      </c>
      <c r="D4727" s="27">
        <v>20990.13</v>
      </c>
      <c r="E4727" s="27">
        <v>3778.22</v>
      </c>
      <c r="F4727" s="27">
        <v>2647.63</v>
      </c>
      <c r="G4727" s="26">
        <f>(E4727-F4727)/E4727</f>
        <v>0.29923879498811601</v>
      </c>
      <c r="H4727" s="27">
        <f>E4727-F4727</f>
        <v>1130.5899999999997</v>
      </c>
      <c r="I4727" s="35">
        <f>E4727/D4727</f>
        <v>0.17999983801910704</v>
      </c>
      <c r="J4727" s="3">
        <v>185003.36</v>
      </c>
      <c r="K4727" s="26">
        <v>6.0999999999999999E-2</v>
      </c>
      <c r="L4727" s="4" t="b">
        <v>0</v>
      </c>
      <c r="M4727" s="4" t="s">
        <v>58</v>
      </c>
      <c r="N4727" s="35">
        <f>'Landed Freight Margin Tool'!$D$4</f>
        <v>0.58708499999999997</v>
      </c>
      <c r="O4727" s="30">
        <f>(MAX($F4727,MIN(0.18*$D4727,$F4727*(1+$N4727))))</f>
        <v>3778.2233999999999</v>
      </c>
      <c r="P4727" s="35">
        <f>O4727/D4727</f>
        <v>0.18</v>
      </c>
    </row>
    <row r="4728" spans="1:16" x14ac:dyDescent="0.3">
      <c r="A4728" s="2">
        <v>45000</v>
      </c>
      <c r="B4728" s="3" t="s">
        <v>11439</v>
      </c>
      <c r="C4728" s="4" t="s">
        <v>11440</v>
      </c>
      <c r="D4728" s="27">
        <v>16060.07</v>
      </c>
      <c r="E4728" s="27">
        <v>2890.81</v>
      </c>
      <c r="F4728" s="27">
        <v>2084.89</v>
      </c>
      <c r="G4728" s="26">
        <f>(E4728-F4728)/E4728</f>
        <v>0.27878691439423553</v>
      </c>
      <c r="H4728" s="27">
        <f>E4728-F4728</f>
        <v>805.92000000000007</v>
      </c>
      <c r="I4728" s="35">
        <f>E4728/D4728</f>
        <v>0.17999983810780401</v>
      </c>
      <c r="J4728" s="3">
        <v>185003.36</v>
      </c>
      <c r="K4728" s="26">
        <v>6.0999999999999999E-2</v>
      </c>
      <c r="L4728" s="4" t="b">
        <v>0</v>
      </c>
      <c r="M4728" s="4" t="s">
        <v>58</v>
      </c>
      <c r="N4728" s="35">
        <f>'Landed Freight Margin Tool'!$D$4</f>
        <v>0.58708499999999997</v>
      </c>
      <c r="O4728" s="30">
        <f>(MAX($F4728,MIN(0.18*$D4728,$F4728*(1+$N4728))))</f>
        <v>2890.8125999999997</v>
      </c>
      <c r="P4728" s="35">
        <f>O4728/D4728</f>
        <v>0.18</v>
      </c>
    </row>
    <row r="4729" spans="1:16" x14ac:dyDescent="0.3">
      <c r="A4729" s="2">
        <v>45006</v>
      </c>
      <c r="B4729" s="3" t="s">
        <v>4845</v>
      </c>
      <c r="C4729" s="4" t="s">
        <v>4846</v>
      </c>
      <c r="D4729" s="27">
        <v>22255.02</v>
      </c>
      <c r="E4729" s="27">
        <v>4005.9</v>
      </c>
      <c r="F4729" s="27">
        <v>2527.58</v>
      </c>
      <c r="G4729" s="26">
        <f>(E4729-F4729)/E4729</f>
        <v>0.36903567238323476</v>
      </c>
      <c r="H4729" s="27">
        <f>E4729-F4729</f>
        <v>1478.3200000000002</v>
      </c>
      <c r="I4729" s="35">
        <f>E4729/D4729</f>
        <v>0.17999983823874344</v>
      </c>
      <c r="J4729" s="3">
        <v>185003.36</v>
      </c>
      <c r="K4729" s="26">
        <v>6.0999999999999999E-2</v>
      </c>
      <c r="L4729" s="4" t="b">
        <v>0</v>
      </c>
      <c r="M4729" s="4" t="s">
        <v>58</v>
      </c>
      <c r="N4729" s="35">
        <f>'Landed Freight Margin Tool'!$D$4</f>
        <v>0.58708499999999997</v>
      </c>
      <c r="O4729" s="30">
        <f>(MAX($F4729,MIN(0.18*$D4729,$F4729*(1+$N4729))))</f>
        <v>4005.9036000000001</v>
      </c>
      <c r="P4729" s="35">
        <f>O4729/D4729</f>
        <v>0.18</v>
      </c>
    </row>
    <row r="4730" spans="1:16" x14ac:dyDescent="0.3">
      <c r="A4730" s="2">
        <v>44980</v>
      </c>
      <c r="B4730" s="3" t="s">
        <v>8304</v>
      </c>
      <c r="C4730" s="4" t="s">
        <v>8305</v>
      </c>
      <c r="D4730" s="27">
        <v>19801.740000000002</v>
      </c>
      <c r="E4730" s="27">
        <v>3564.31</v>
      </c>
      <c r="F4730" s="27">
        <v>2140.89</v>
      </c>
      <c r="G4730" s="26">
        <f>(E4730-F4730)/E4730</f>
        <v>0.39935359157873473</v>
      </c>
      <c r="H4730" s="27">
        <f>E4730-F4730</f>
        <v>1423.42</v>
      </c>
      <c r="I4730" s="35">
        <f>E4730/D4730</f>
        <v>0.17999983839803976</v>
      </c>
      <c r="J4730" s="3">
        <v>185003.36</v>
      </c>
      <c r="K4730" s="26">
        <v>6.0999999999999999E-2</v>
      </c>
      <c r="L4730" s="4" t="b">
        <v>0</v>
      </c>
      <c r="M4730" s="4" t="s">
        <v>58</v>
      </c>
      <c r="N4730" s="35">
        <f>'Landed Freight Margin Tool'!$D$4</f>
        <v>0.58708499999999997</v>
      </c>
      <c r="O4730" s="30">
        <f>(MAX($F4730,MIN(0.18*$D4730,$F4730*(1+$N4730))))</f>
        <v>3397.7744056500001</v>
      </c>
      <c r="P4730" s="35">
        <f>O4730/D4730</f>
        <v>0.17158968886825096</v>
      </c>
    </row>
    <row r="4731" spans="1:16" x14ac:dyDescent="0.3">
      <c r="A4731" s="2">
        <v>45106</v>
      </c>
      <c r="B4731" s="3" t="s">
        <v>960</v>
      </c>
      <c r="C4731" s="4" t="s">
        <v>961</v>
      </c>
      <c r="D4731" s="27">
        <v>12387.9</v>
      </c>
      <c r="E4731" s="27">
        <v>2229.8200000000002</v>
      </c>
      <c r="F4731" s="27">
        <v>1960.62</v>
      </c>
      <c r="G4731" s="26">
        <f>(E4731-F4731)/E4731</f>
        <v>0.1207272335883615</v>
      </c>
      <c r="H4731" s="27">
        <f>E4731-F4731</f>
        <v>269.20000000000027</v>
      </c>
      <c r="I4731" s="35">
        <f>E4731/D4731</f>
        <v>0.17999983855213558</v>
      </c>
      <c r="J4731" s="3">
        <v>185003.36</v>
      </c>
      <c r="K4731" s="26">
        <v>6.0999999999999999E-2</v>
      </c>
      <c r="L4731" s="4" t="b">
        <v>0</v>
      </c>
      <c r="M4731" s="4" t="s">
        <v>58</v>
      </c>
      <c r="N4731" s="35">
        <f>'Landed Freight Margin Tool'!$D$4</f>
        <v>0.58708499999999997</v>
      </c>
      <c r="O4731" s="30">
        <f>(MAX($F4731,MIN(0.18*$D4731,$F4731*(1+$N4731))))</f>
        <v>2229.8219999999997</v>
      </c>
      <c r="P4731" s="35">
        <f>O4731/D4731</f>
        <v>0.17999999999999997</v>
      </c>
    </row>
    <row r="4732" spans="1:16" x14ac:dyDescent="0.3">
      <c r="A4732" s="2">
        <v>45049</v>
      </c>
      <c r="B4732" s="3" t="s">
        <v>13381</v>
      </c>
      <c r="C4732" s="4" t="s">
        <v>13382</v>
      </c>
      <c r="D4732" s="27">
        <v>19829.240000000002</v>
      </c>
      <c r="E4732" s="27">
        <v>3569.26</v>
      </c>
      <c r="F4732" s="27">
        <v>2589.1999999999998</v>
      </c>
      <c r="G4732" s="26">
        <f>(E4732-F4732)/E4732</f>
        <v>0.27458352711766593</v>
      </c>
      <c r="H4732" s="27">
        <f>E4732-F4732</f>
        <v>980.0600000000004</v>
      </c>
      <c r="I4732" s="35">
        <f>E4732/D4732</f>
        <v>0.17999983862215596</v>
      </c>
      <c r="J4732" s="3">
        <v>185003.36</v>
      </c>
      <c r="K4732" s="26">
        <v>6.0999999999999999E-2</v>
      </c>
      <c r="L4732" s="4" t="b">
        <v>0</v>
      </c>
      <c r="M4732" s="4" t="s">
        <v>58</v>
      </c>
      <c r="N4732" s="35">
        <f>'Landed Freight Margin Tool'!$D$4</f>
        <v>0.58708499999999997</v>
      </c>
      <c r="O4732" s="30">
        <f>(MAX($F4732,MIN(0.18*$D4732,$F4732*(1+$N4732))))</f>
        <v>3569.2632000000003</v>
      </c>
      <c r="P4732" s="35">
        <f>O4732/D4732</f>
        <v>0.18</v>
      </c>
    </row>
    <row r="4733" spans="1:16" x14ac:dyDescent="0.3">
      <c r="A4733" s="2">
        <v>45083</v>
      </c>
      <c r="B4733" s="3" t="s">
        <v>2939</v>
      </c>
      <c r="C4733" s="4" t="s">
        <v>2940</v>
      </c>
      <c r="D4733" s="27">
        <v>17361.46</v>
      </c>
      <c r="E4733" s="27">
        <v>3125.06</v>
      </c>
      <c r="F4733" s="27">
        <v>1760.12</v>
      </c>
      <c r="G4733" s="26">
        <f>(E4733-F4733)/E4733</f>
        <v>0.43677241396965183</v>
      </c>
      <c r="H4733" s="27">
        <f>E4733-F4733</f>
        <v>1364.94</v>
      </c>
      <c r="I4733" s="35">
        <f>E4733/D4733</f>
        <v>0.17999983872324102</v>
      </c>
      <c r="J4733" s="3">
        <v>185003.36</v>
      </c>
      <c r="K4733" s="26">
        <v>6.0999999999999999E-2</v>
      </c>
      <c r="L4733" s="4" t="b">
        <v>0</v>
      </c>
      <c r="M4733" s="4" t="s">
        <v>58</v>
      </c>
      <c r="N4733" s="35">
        <f>'Landed Freight Margin Tool'!$D$4</f>
        <v>0.58708499999999997</v>
      </c>
      <c r="O4733" s="30">
        <f>(MAX($F4733,MIN(0.18*$D4733,$F4733*(1+$N4733))))</f>
        <v>2793.4600501999998</v>
      </c>
      <c r="P4733" s="35">
        <f>O4733/D4733</f>
        <v>0.16090006544380483</v>
      </c>
    </row>
    <row r="4734" spans="1:16" x14ac:dyDescent="0.3">
      <c r="A4734" s="2">
        <v>45223</v>
      </c>
      <c r="B4734" s="3" t="s">
        <v>20271</v>
      </c>
      <c r="C4734" s="4" t="s">
        <v>20272</v>
      </c>
      <c r="D4734" s="27">
        <v>1240.3900000000001</v>
      </c>
      <c r="E4734" s="27">
        <v>223.27</v>
      </c>
      <c r="F4734" s="27">
        <v>121.57</v>
      </c>
      <c r="G4734" s="26">
        <f>(E4734-F4734)/E4734</f>
        <v>0.45550230662426666</v>
      </c>
      <c r="H4734" s="27">
        <f>E4734-F4734</f>
        <v>101.70000000000002</v>
      </c>
      <c r="I4734" s="35">
        <f>E4734/D4734</f>
        <v>0.17999983876038986</v>
      </c>
      <c r="J4734" s="3">
        <v>185003.36</v>
      </c>
      <c r="K4734" s="26">
        <v>6.0999999999999999E-2</v>
      </c>
      <c r="L4734" s="4" t="b">
        <v>0</v>
      </c>
      <c r="M4734" s="4" t="s">
        <v>58</v>
      </c>
      <c r="N4734" s="35">
        <f>'Landed Freight Margin Tool'!$D$4</f>
        <v>0.58708499999999997</v>
      </c>
      <c r="O4734" s="30">
        <f>(MAX($F4734,MIN(0.18*$D4734,$F4734*(1+$N4734))))</f>
        <v>192.94192344999999</v>
      </c>
      <c r="P4734" s="35">
        <f>O4734/D4734</f>
        <v>0.15554940256693459</v>
      </c>
    </row>
    <row r="4735" spans="1:16" x14ac:dyDescent="0.3">
      <c r="A4735" s="2">
        <v>45083</v>
      </c>
      <c r="B4735" s="3" t="s">
        <v>24811</v>
      </c>
      <c r="C4735" s="4" t="s">
        <v>24812</v>
      </c>
      <c r="D4735" s="27">
        <v>22337.52</v>
      </c>
      <c r="E4735" s="27">
        <v>4020.75</v>
      </c>
      <c r="F4735" s="27">
        <v>2264.85</v>
      </c>
      <c r="G4735" s="26">
        <f>(E4735-F4735)/E4735</f>
        <v>0.43670956911024067</v>
      </c>
      <c r="H4735" s="27">
        <f>E4735-F4735</f>
        <v>1755.9</v>
      </c>
      <c r="I4735" s="35">
        <f>E4735/D4735</f>
        <v>0.17999983883618234</v>
      </c>
      <c r="J4735" s="3">
        <v>185003.36</v>
      </c>
      <c r="K4735" s="26">
        <v>6.0999999999999999E-2</v>
      </c>
      <c r="L4735" s="4" t="b">
        <v>0</v>
      </c>
      <c r="M4735" s="4" t="s">
        <v>58</v>
      </c>
      <c r="N4735" s="35">
        <f>'Landed Freight Margin Tool'!$D$4</f>
        <v>0.58708499999999997</v>
      </c>
      <c r="O4735" s="30">
        <f>(MAX($F4735,MIN(0.18*$D4735,$F4735*(1+$N4735))))</f>
        <v>3594.5094622500001</v>
      </c>
      <c r="P4735" s="35">
        <f>O4735/D4735</f>
        <v>0.16091801875275322</v>
      </c>
    </row>
    <row r="4736" spans="1:16" x14ac:dyDescent="0.3">
      <c r="A4736" s="2">
        <v>45132</v>
      </c>
      <c r="B4736" s="3" t="s">
        <v>6776</v>
      </c>
      <c r="C4736" s="4" t="s">
        <v>6777</v>
      </c>
      <c r="D4736" s="27">
        <v>18615.349999999999</v>
      </c>
      <c r="E4736" s="27">
        <v>3350.76</v>
      </c>
      <c r="F4736" s="27">
        <v>1965.63</v>
      </c>
      <c r="G4736" s="26">
        <f>(E4736-F4736)/E4736</f>
        <v>0.41337786054507036</v>
      </c>
      <c r="H4736" s="27">
        <f>E4736-F4736</f>
        <v>1385.13</v>
      </c>
      <c r="I4736" s="35">
        <f>E4736/D4736</f>
        <v>0.17999983884267556</v>
      </c>
      <c r="J4736" s="3">
        <v>185003.36</v>
      </c>
      <c r="K4736" s="26">
        <v>6.0999999999999999E-2</v>
      </c>
      <c r="L4736" s="4" t="b">
        <v>0</v>
      </c>
      <c r="M4736" s="4" t="s">
        <v>58</v>
      </c>
      <c r="N4736" s="35">
        <f>'Landed Freight Margin Tool'!$D$4</f>
        <v>0.58708499999999997</v>
      </c>
      <c r="O4736" s="30">
        <f>(MAX($F4736,MIN(0.18*$D4736,$F4736*(1+$N4736))))</f>
        <v>3119.6218885500002</v>
      </c>
      <c r="P4736" s="35">
        <f>O4736/D4736</f>
        <v>0.16758330563486587</v>
      </c>
    </row>
    <row r="4737" spans="1:16" x14ac:dyDescent="0.3">
      <c r="A4737" s="2">
        <v>45260</v>
      </c>
      <c r="B4737" s="3" t="s">
        <v>17666</v>
      </c>
      <c r="C4737" s="4" t="s">
        <v>17667</v>
      </c>
      <c r="D4737" s="27">
        <v>23583.91</v>
      </c>
      <c r="E4737" s="27">
        <v>4245.1000000000004</v>
      </c>
      <c r="F4737" s="27">
        <v>3481.83</v>
      </c>
      <c r="G4737" s="26">
        <f>(E4737-F4737)/E4737</f>
        <v>0.17980024027702537</v>
      </c>
      <c r="H4737" s="27">
        <f>E4737-F4737</f>
        <v>763.27000000000044</v>
      </c>
      <c r="I4737" s="35">
        <f>E4737/D4737</f>
        <v>0.1799998388731979</v>
      </c>
      <c r="J4737" s="3">
        <v>185003.36</v>
      </c>
      <c r="K4737" s="26">
        <v>6.0999999999999999E-2</v>
      </c>
      <c r="L4737" s="4" t="b">
        <v>0</v>
      </c>
      <c r="M4737" s="4" t="s">
        <v>58</v>
      </c>
      <c r="N4737" s="35">
        <f>'Landed Freight Margin Tool'!$D$4</f>
        <v>0.58708499999999997</v>
      </c>
      <c r="O4737" s="30">
        <f>(MAX($F4737,MIN(0.18*$D4737,$F4737*(1+$N4737))))</f>
        <v>4245.1037999999999</v>
      </c>
      <c r="P4737" s="35">
        <f>O4737/D4737</f>
        <v>0.18</v>
      </c>
    </row>
    <row r="4738" spans="1:16" x14ac:dyDescent="0.3">
      <c r="A4738" s="2">
        <v>45259</v>
      </c>
      <c r="B4738" s="3" t="s">
        <v>20555</v>
      </c>
      <c r="C4738" s="4" t="s">
        <v>20556</v>
      </c>
      <c r="D4738" s="27">
        <v>21112.63</v>
      </c>
      <c r="E4738" s="27">
        <v>3800.27</v>
      </c>
      <c r="F4738" s="27">
        <v>2367.33</v>
      </c>
      <c r="G4738" s="26">
        <f>(E4738-F4738)/E4738</f>
        <v>0.37706268238835661</v>
      </c>
      <c r="H4738" s="27">
        <f>E4738-F4738</f>
        <v>1432.94</v>
      </c>
      <c r="I4738" s="35">
        <f>E4738/D4738</f>
        <v>0.17999983895895488</v>
      </c>
      <c r="J4738" s="3">
        <v>185003.36</v>
      </c>
      <c r="K4738" s="26">
        <v>6.0999999999999999E-2</v>
      </c>
      <c r="L4738" s="4" t="b">
        <v>0</v>
      </c>
      <c r="M4738" s="4" t="s">
        <v>58</v>
      </c>
      <c r="N4738" s="35">
        <f>'Landed Freight Margin Tool'!$D$4</f>
        <v>0.58708499999999997</v>
      </c>
      <c r="O4738" s="30">
        <f>(MAX($F4738,MIN(0.18*$D4738,$F4738*(1+$N4738))))</f>
        <v>3757.15393305</v>
      </c>
      <c r="P4738" s="35">
        <f>O4738/D4738</f>
        <v>0.17795764587595198</v>
      </c>
    </row>
    <row r="4739" spans="1:16" x14ac:dyDescent="0.3">
      <c r="A4739" s="2">
        <v>45170</v>
      </c>
      <c r="B4739" s="3" t="s">
        <v>18537</v>
      </c>
      <c r="C4739" s="4" t="s">
        <v>18538</v>
      </c>
      <c r="D4739" s="27">
        <v>11179.51</v>
      </c>
      <c r="E4739" s="27">
        <v>2012.31</v>
      </c>
      <c r="F4739" s="27">
        <v>1227.46</v>
      </c>
      <c r="G4739" s="26">
        <f>(E4739-F4739)/E4739</f>
        <v>0.3900243998191133</v>
      </c>
      <c r="H4739" s="27">
        <f>E4739-F4739</f>
        <v>784.84999999999991</v>
      </c>
      <c r="I4739" s="35">
        <f>E4739/D4739</f>
        <v>0.17999983899115435</v>
      </c>
      <c r="J4739" s="3">
        <v>185003.36</v>
      </c>
      <c r="K4739" s="26">
        <v>6.0999999999999999E-2</v>
      </c>
      <c r="L4739" s="4" t="b">
        <v>0</v>
      </c>
      <c r="M4739" s="4" t="s">
        <v>58</v>
      </c>
      <c r="N4739" s="35">
        <f>'Landed Freight Margin Tool'!$D$4</f>
        <v>0.58708499999999997</v>
      </c>
      <c r="O4739" s="30">
        <f>(MAX($F4739,MIN(0.18*$D4739,$F4739*(1+$N4739))))</f>
        <v>1948.0833541000002</v>
      </c>
      <c r="P4739" s="35">
        <f>O4739/D4739</f>
        <v>0.17425480670440835</v>
      </c>
    </row>
    <row r="4740" spans="1:16" x14ac:dyDescent="0.3">
      <c r="A4740" s="2">
        <v>45033</v>
      </c>
      <c r="B4740" s="3" t="s">
        <v>3820</v>
      </c>
      <c r="C4740" s="4" t="s">
        <v>3821</v>
      </c>
      <c r="D4740" s="27">
        <v>12423.4</v>
      </c>
      <c r="E4740" s="27">
        <v>2236.21</v>
      </c>
      <c r="F4740" s="27">
        <v>1634.85</v>
      </c>
      <c r="G4740" s="26">
        <f>(E4740-F4740)/E4740</f>
        <v>0.26891928754455086</v>
      </c>
      <c r="H4740" s="27">
        <f>E4740-F4740</f>
        <v>601.36000000000013</v>
      </c>
      <c r="I4740" s="35">
        <f>E4740/D4740</f>
        <v>0.17999983901347458</v>
      </c>
      <c r="J4740" s="3">
        <v>185003.36</v>
      </c>
      <c r="K4740" s="26">
        <v>6.0999999999999999E-2</v>
      </c>
      <c r="L4740" s="4" t="b">
        <v>0</v>
      </c>
      <c r="M4740" s="4" t="s">
        <v>58</v>
      </c>
      <c r="N4740" s="35">
        <f>'Landed Freight Margin Tool'!$D$4</f>
        <v>0.58708499999999997</v>
      </c>
      <c r="O4740" s="30">
        <f>(MAX($F4740,MIN(0.18*$D4740,$F4740*(1+$N4740))))</f>
        <v>2236.212</v>
      </c>
      <c r="P4740" s="35">
        <f>O4740/D4740</f>
        <v>0.18</v>
      </c>
    </row>
    <row r="4741" spans="1:16" x14ac:dyDescent="0.3">
      <c r="A4741" s="2">
        <v>45224</v>
      </c>
      <c r="B4741" s="3" t="s">
        <v>16174</v>
      </c>
      <c r="C4741" s="4" t="s">
        <v>16175</v>
      </c>
      <c r="D4741" s="27">
        <v>18639.349999999999</v>
      </c>
      <c r="E4741" s="27">
        <v>3355.08</v>
      </c>
      <c r="F4741" s="27">
        <v>2374.98</v>
      </c>
      <c r="G4741" s="26">
        <f>(E4741-F4741)/E4741</f>
        <v>0.2921241818376909</v>
      </c>
      <c r="H4741" s="27">
        <f>E4741-F4741</f>
        <v>980.09999999999991</v>
      </c>
      <c r="I4741" s="35">
        <f>E4741/D4741</f>
        <v>0.17999983905018149</v>
      </c>
      <c r="J4741" s="3">
        <v>185003.36</v>
      </c>
      <c r="K4741" s="26">
        <v>6.0999999999999999E-2</v>
      </c>
      <c r="L4741" s="4" t="b">
        <v>0</v>
      </c>
      <c r="M4741" s="4" t="s">
        <v>58</v>
      </c>
      <c r="N4741" s="35">
        <f>'Landed Freight Margin Tool'!$D$4</f>
        <v>0.58708499999999997</v>
      </c>
      <c r="O4741" s="30">
        <f>(MAX($F4741,MIN(0.18*$D4741,$F4741*(1+$N4741))))</f>
        <v>3355.0829999999996</v>
      </c>
      <c r="P4741" s="35">
        <f>O4741/D4741</f>
        <v>0.18</v>
      </c>
    </row>
    <row r="4742" spans="1:16" x14ac:dyDescent="0.3">
      <c r="A4742" s="2">
        <v>45126</v>
      </c>
      <c r="B4742" s="3" t="s">
        <v>3506</v>
      </c>
      <c r="C4742" s="4" t="s">
        <v>1873</v>
      </c>
      <c r="D4742" s="27">
        <v>16166.07</v>
      </c>
      <c r="E4742" s="27">
        <v>2909.89</v>
      </c>
      <c r="F4742" s="27">
        <v>1591.09</v>
      </c>
      <c r="G4742" s="26">
        <f>(E4742-F4742)/E4742</f>
        <v>0.45321300805185077</v>
      </c>
      <c r="H4742" s="27">
        <f>E4742-F4742</f>
        <v>1318.8</v>
      </c>
      <c r="I4742" s="35">
        <f>E4742/D4742</f>
        <v>0.17999983916932191</v>
      </c>
      <c r="J4742" s="3">
        <v>185003.36</v>
      </c>
      <c r="K4742" s="26">
        <v>6.0999999999999999E-2</v>
      </c>
      <c r="L4742" s="4" t="b">
        <v>0</v>
      </c>
      <c r="M4742" s="4" t="s">
        <v>58</v>
      </c>
      <c r="N4742" s="35">
        <f>'Landed Freight Margin Tool'!$D$4</f>
        <v>0.58708499999999997</v>
      </c>
      <c r="O4742" s="30">
        <f>(MAX($F4742,MIN(0.18*$D4742,$F4742*(1+$N4742))))</f>
        <v>2525.1950726499999</v>
      </c>
      <c r="P4742" s="35">
        <f>O4742/D4742</f>
        <v>0.15620339839243552</v>
      </c>
    </row>
    <row r="4743" spans="1:16" x14ac:dyDescent="0.3">
      <c r="A4743" s="2">
        <v>45259</v>
      </c>
      <c r="B4743" s="3" t="s">
        <v>20504</v>
      </c>
      <c r="C4743" s="4" t="s">
        <v>20505</v>
      </c>
      <c r="D4743" s="27">
        <v>16173.57</v>
      </c>
      <c r="E4743" s="27">
        <v>2911.24</v>
      </c>
      <c r="F4743" s="27">
        <v>2455.7199999999998</v>
      </c>
      <c r="G4743" s="26">
        <f>(E4743-F4743)/E4743</f>
        <v>0.15646940822467403</v>
      </c>
      <c r="H4743" s="27">
        <f>E4743-F4743</f>
        <v>455.52</v>
      </c>
      <c r="I4743" s="35">
        <f>E4743/D4743</f>
        <v>0.17999983924390223</v>
      </c>
      <c r="J4743" s="3">
        <v>185003.36</v>
      </c>
      <c r="K4743" s="26">
        <v>6.0999999999999999E-2</v>
      </c>
      <c r="L4743" s="4" t="b">
        <v>0</v>
      </c>
      <c r="M4743" s="4" t="s">
        <v>58</v>
      </c>
      <c r="N4743" s="35">
        <f>'Landed Freight Margin Tool'!$D$4</f>
        <v>0.58708499999999997</v>
      </c>
      <c r="O4743" s="30">
        <f>(MAX($F4743,MIN(0.18*$D4743,$F4743*(1+$N4743))))</f>
        <v>2911.2426</v>
      </c>
      <c r="P4743" s="35">
        <f>O4743/D4743</f>
        <v>0.18</v>
      </c>
    </row>
    <row r="4744" spans="1:16" x14ac:dyDescent="0.3">
      <c r="A4744" s="2">
        <v>45222</v>
      </c>
      <c r="B4744" s="3" t="s">
        <v>15546</v>
      </c>
      <c r="C4744" s="4" t="s">
        <v>15547</v>
      </c>
      <c r="D4744" s="27">
        <v>6221.45</v>
      </c>
      <c r="E4744" s="27">
        <v>1119.8599999999999</v>
      </c>
      <c r="F4744" s="27">
        <v>1095.43</v>
      </c>
      <c r="G4744" s="26">
        <f>(E4744-F4744)/E4744</f>
        <v>2.1815226903362777E-2</v>
      </c>
      <c r="H4744" s="27">
        <f>E4744-F4744</f>
        <v>24.429999999999836</v>
      </c>
      <c r="I4744" s="35">
        <f>E4744/D4744</f>
        <v>0.17999983926576602</v>
      </c>
      <c r="J4744" s="3">
        <v>185003.36</v>
      </c>
      <c r="K4744" s="26">
        <v>6.0999999999999999E-2</v>
      </c>
      <c r="L4744" s="4" t="b">
        <v>0</v>
      </c>
      <c r="M4744" s="4" t="s">
        <v>58</v>
      </c>
      <c r="N4744" s="35">
        <f>'Landed Freight Margin Tool'!$D$4</f>
        <v>0.58708499999999997</v>
      </c>
      <c r="O4744" s="30">
        <f>(MAX($F4744,MIN(0.18*$D4744,$F4744*(1+$N4744))))</f>
        <v>1119.8609999999999</v>
      </c>
      <c r="P4744" s="35">
        <f>O4744/D4744</f>
        <v>0.18</v>
      </c>
    </row>
    <row r="4745" spans="1:16" x14ac:dyDescent="0.3">
      <c r="A4745" s="2">
        <v>45058</v>
      </c>
      <c r="B4745" s="3" t="s">
        <v>3784</v>
      </c>
      <c r="C4745" s="4" t="s">
        <v>3785</v>
      </c>
      <c r="D4745" s="27">
        <v>8712.73</v>
      </c>
      <c r="E4745" s="27">
        <v>1568.29</v>
      </c>
      <c r="F4745" s="27">
        <v>1042.7</v>
      </c>
      <c r="G4745" s="26">
        <f>(E4745-F4745)/E4745</f>
        <v>0.33513572107199557</v>
      </c>
      <c r="H4745" s="27">
        <f>E4745-F4745</f>
        <v>525.58999999999992</v>
      </c>
      <c r="I4745" s="35">
        <f>E4745/D4745</f>
        <v>0.17999983931557617</v>
      </c>
      <c r="J4745" s="3">
        <v>185003.36</v>
      </c>
      <c r="K4745" s="26">
        <v>6.0999999999999999E-2</v>
      </c>
      <c r="L4745" s="4" t="b">
        <v>0</v>
      </c>
      <c r="M4745" s="4" t="s">
        <v>58</v>
      </c>
      <c r="N4745" s="35">
        <f>'Landed Freight Margin Tool'!$D$4</f>
        <v>0.58708499999999997</v>
      </c>
      <c r="O4745" s="30">
        <f>(MAX($F4745,MIN(0.18*$D4745,$F4745*(1+$N4745))))</f>
        <v>1568.2913999999998</v>
      </c>
      <c r="P4745" s="35">
        <f>O4745/D4745</f>
        <v>0.18</v>
      </c>
    </row>
    <row r="4746" spans="1:16" x14ac:dyDescent="0.3">
      <c r="A4746" s="2">
        <v>44942</v>
      </c>
      <c r="B4746" s="3" t="s">
        <v>22681</v>
      </c>
      <c r="C4746" s="4" t="s">
        <v>22682</v>
      </c>
      <c r="D4746" s="27">
        <v>18670.349999999999</v>
      </c>
      <c r="E4746" s="27">
        <v>3360.66</v>
      </c>
      <c r="F4746" s="27">
        <v>1685.33</v>
      </c>
      <c r="G4746" s="26">
        <f>(E4746-F4746)/E4746</f>
        <v>0.49851219700892085</v>
      </c>
      <c r="H4746" s="27">
        <f>E4746-F4746</f>
        <v>1675.33</v>
      </c>
      <c r="I4746" s="35">
        <f>E4746/D4746</f>
        <v>0.17999983931742042</v>
      </c>
      <c r="J4746" s="3">
        <v>185003.36</v>
      </c>
      <c r="K4746" s="26">
        <v>6.0999999999999999E-2</v>
      </c>
      <c r="L4746" s="4" t="b">
        <v>0</v>
      </c>
      <c r="M4746" s="4" t="s">
        <v>58</v>
      </c>
      <c r="N4746" s="35">
        <f>'Landed Freight Margin Tool'!$D$4</f>
        <v>0.58708499999999997</v>
      </c>
      <c r="O4746" s="30">
        <f>(MAX($F4746,MIN(0.18*$D4746,$F4746*(1+$N4746))))</f>
        <v>2674.7619630499998</v>
      </c>
      <c r="P4746" s="35">
        <f>O4746/D4746</f>
        <v>0.14326255067794658</v>
      </c>
    </row>
    <row r="4747" spans="1:16" x14ac:dyDescent="0.3">
      <c r="A4747" s="2">
        <v>45215</v>
      </c>
      <c r="B4747" s="3" t="s">
        <v>18351</v>
      </c>
      <c r="C4747" s="4" t="s">
        <v>18352</v>
      </c>
      <c r="D4747" s="27">
        <v>18674.849999999999</v>
      </c>
      <c r="E4747" s="27">
        <v>3361.47</v>
      </c>
      <c r="F4747" s="27">
        <v>2073.25</v>
      </c>
      <c r="G4747" s="26">
        <f>(E4747-F4747)/E4747</f>
        <v>0.38323114589747936</v>
      </c>
      <c r="H4747" s="27">
        <f>E4747-F4747</f>
        <v>1288.2199999999998</v>
      </c>
      <c r="I4747" s="35">
        <f>E4747/D4747</f>
        <v>0.17999983935613942</v>
      </c>
      <c r="J4747" s="3">
        <v>185003.36</v>
      </c>
      <c r="K4747" s="26">
        <v>6.0999999999999999E-2</v>
      </c>
      <c r="L4747" s="4" t="b">
        <v>0</v>
      </c>
      <c r="M4747" s="4" t="s">
        <v>58</v>
      </c>
      <c r="N4747" s="35">
        <f>'Landed Freight Margin Tool'!$D$4</f>
        <v>0.58708499999999997</v>
      </c>
      <c r="O4747" s="30">
        <f>(MAX($F4747,MIN(0.18*$D4747,$F4747*(1+$N4747))))</f>
        <v>3290.4239762500001</v>
      </c>
      <c r="P4747" s="35">
        <f>O4747/D4747</f>
        <v>0.17619547017780601</v>
      </c>
    </row>
    <row r="4748" spans="1:16" x14ac:dyDescent="0.3">
      <c r="A4748" s="2">
        <v>45099</v>
      </c>
      <c r="B4748" s="3" t="s">
        <v>15608</v>
      </c>
      <c r="C4748" s="4" t="s">
        <v>15609</v>
      </c>
      <c r="D4748" s="27">
        <v>18694.349999999999</v>
      </c>
      <c r="E4748" s="27">
        <v>3364.98</v>
      </c>
      <c r="F4748" s="27">
        <v>2218.36</v>
      </c>
      <c r="G4748" s="26">
        <f>(E4748-F4748)/E4748</f>
        <v>0.34075091085236758</v>
      </c>
      <c r="H4748" s="27">
        <f>E4748-F4748</f>
        <v>1146.6199999999999</v>
      </c>
      <c r="I4748" s="35">
        <f>E4748/D4748</f>
        <v>0.17999983952370638</v>
      </c>
      <c r="J4748" s="3">
        <v>185003.36</v>
      </c>
      <c r="K4748" s="26">
        <v>6.0999999999999999E-2</v>
      </c>
      <c r="L4748" s="4" t="b">
        <v>0</v>
      </c>
      <c r="M4748" s="4" t="s">
        <v>58</v>
      </c>
      <c r="N4748" s="35">
        <f>'Landed Freight Margin Tool'!$D$4</f>
        <v>0.58708499999999997</v>
      </c>
      <c r="O4748" s="30">
        <f>(MAX($F4748,MIN(0.18*$D4748,$F4748*(1+$N4748))))</f>
        <v>3364.9829999999997</v>
      </c>
      <c r="P4748" s="35">
        <f>O4748/D4748</f>
        <v>0.18</v>
      </c>
    </row>
    <row r="4749" spans="1:16" x14ac:dyDescent="0.3">
      <c r="A4749" s="2">
        <v>45076</v>
      </c>
      <c r="B4749" s="3" t="s">
        <v>18579</v>
      </c>
      <c r="C4749" s="4" t="s">
        <v>18580</v>
      </c>
      <c r="D4749" s="27">
        <v>12472.9</v>
      </c>
      <c r="E4749" s="27">
        <v>2245.12</v>
      </c>
      <c r="F4749" s="27">
        <v>873.49</v>
      </c>
      <c r="G4749" s="26">
        <f>(E4749-F4749)/E4749</f>
        <v>0.61093839082098056</v>
      </c>
      <c r="H4749" s="27">
        <f>E4749-F4749</f>
        <v>1371.6299999999999</v>
      </c>
      <c r="I4749" s="35">
        <f>E4749/D4749</f>
        <v>0.17999983965236632</v>
      </c>
      <c r="J4749" s="3">
        <v>185003.36</v>
      </c>
      <c r="K4749" s="26">
        <v>6.0999999999999999E-2</v>
      </c>
      <c r="L4749" s="4" t="b">
        <v>0</v>
      </c>
      <c r="M4749" s="4" t="s">
        <v>58</v>
      </c>
      <c r="N4749" s="35">
        <f>'Landed Freight Margin Tool'!$D$4</f>
        <v>0.58708499999999997</v>
      </c>
      <c r="O4749" s="30">
        <f>(MAX($F4749,MIN(0.18*$D4749,$F4749*(1+$N4749))))</f>
        <v>1386.3028766500001</v>
      </c>
      <c r="P4749" s="35">
        <f>O4749/D4749</f>
        <v>0.1111451929102294</v>
      </c>
    </row>
    <row r="4750" spans="1:16" x14ac:dyDescent="0.3">
      <c r="A4750" s="2">
        <v>45282</v>
      </c>
      <c r="B4750" s="3" t="s">
        <v>23980</v>
      </c>
      <c r="C4750" s="4" t="s">
        <v>1469</v>
      </c>
      <c r="D4750" s="27">
        <v>19974.240000000002</v>
      </c>
      <c r="E4750" s="27">
        <v>3595.36</v>
      </c>
      <c r="F4750" s="27">
        <v>1799.68</v>
      </c>
      <c r="G4750" s="26">
        <f>(E4750-F4750)/E4750</f>
        <v>0.49944372747096255</v>
      </c>
      <c r="H4750" s="27">
        <f>E4750-F4750</f>
        <v>1795.68</v>
      </c>
      <c r="I4750" s="35">
        <f>E4750/D4750</f>
        <v>0.17999983979365422</v>
      </c>
      <c r="J4750" s="3">
        <v>185003.36</v>
      </c>
      <c r="K4750" s="26">
        <v>6.0999999999999999E-2</v>
      </c>
      <c r="L4750" s="4" t="b">
        <v>0</v>
      </c>
      <c r="M4750" s="4" t="s">
        <v>58</v>
      </c>
      <c r="N4750" s="35">
        <f>'Landed Freight Margin Tool'!$D$4</f>
        <v>0.58708499999999997</v>
      </c>
      <c r="O4750" s="30">
        <f>(MAX($F4750,MIN(0.18*$D4750,$F4750*(1+$N4750))))</f>
        <v>2856.2451328000002</v>
      </c>
      <c r="P4750" s="35">
        <f>O4750/D4750</f>
        <v>0.14299643604963191</v>
      </c>
    </row>
    <row r="4751" spans="1:16" x14ac:dyDescent="0.3">
      <c r="A4751" s="2">
        <v>44979</v>
      </c>
      <c r="B4751" s="3" t="s">
        <v>9393</v>
      </c>
      <c r="C4751" s="4" t="s">
        <v>9394</v>
      </c>
      <c r="D4751" s="27">
        <v>19990.240000000002</v>
      </c>
      <c r="E4751" s="27">
        <v>3598.24</v>
      </c>
      <c r="F4751" s="27">
        <v>1896.65</v>
      </c>
      <c r="G4751" s="26">
        <f>(E4751-F4751)/E4751</f>
        <v>0.47289508204010844</v>
      </c>
      <c r="H4751" s="27">
        <f>E4751-F4751</f>
        <v>1701.5899999999997</v>
      </c>
      <c r="I4751" s="35">
        <f>E4751/D4751</f>
        <v>0.17999983992188184</v>
      </c>
      <c r="J4751" s="3">
        <v>185003.36</v>
      </c>
      <c r="K4751" s="26">
        <v>6.0999999999999999E-2</v>
      </c>
      <c r="L4751" s="4" t="b">
        <v>0</v>
      </c>
      <c r="M4751" s="4" t="s">
        <v>58</v>
      </c>
      <c r="N4751" s="35">
        <f>'Landed Freight Margin Tool'!$D$4</f>
        <v>0.58708499999999997</v>
      </c>
      <c r="O4751" s="30">
        <f>(MAX($F4751,MIN(0.18*$D4751,$F4751*(1+$N4751))))</f>
        <v>3010.1447652500001</v>
      </c>
      <c r="P4751" s="35">
        <f>O4751/D4751</f>
        <v>0.15058072165466746</v>
      </c>
    </row>
    <row r="4752" spans="1:16" x14ac:dyDescent="0.3">
      <c r="A4752" s="2">
        <v>45247</v>
      </c>
      <c r="B4752" s="3" t="s">
        <v>21656</v>
      </c>
      <c r="C4752" s="4" t="s">
        <v>8350</v>
      </c>
      <c r="D4752" s="27">
        <v>22500.02</v>
      </c>
      <c r="E4752" s="27">
        <v>4050</v>
      </c>
      <c r="F4752" s="27">
        <v>2414.2199999999998</v>
      </c>
      <c r="G4752" s="26">
        <f>(E4752-F4752)/E4752</f>
        <v>0.40389629629629636</v>
      </c>
      <c r="H4752" s="27">
        <f>E4752-F4752</f>
        <v>1635.7800000000002</v>
      </c>
      <c r="I4752" s="35">
        <f>E4752/D4752</f>
        <v>0.17999984000014221</v>
      </c>
      <c r="J4752" s="3">
        <v>185003.36</v>
      </c>
      <c r="K4752" s="26">
        <v>6.0999999999999999E-2</v>
      </c>
      <c r="L4752" s="4" t="b">
        <v>0</v>
      </c>
      <c r="M4752" s="4" t="s">
        <v>58</v>
      </c>
      <c r="N4752" s="35">
        <f>'Landed Freight Margin Tool'!$D$4</f>
        <v>0.58708499999999997</v>
      </c>
      <c r="O4752" s="30">
        <f>(MAX($F4752,MIN(0.18*$D4752,$F4752*(1+$N4752))))</f>
        <v>3831.5723487</v>
      </c>
      <c r="P4752" s="35">
        <f>O4752/D4752</f>
        <v>0.17029195301604177</v>
      </c>
    </row>
    <row r="4753" spans="1:16" x14ac:dyDescent="0.3">
      <c r="A4753" s="2">
        <v>45180</v>
      </c>
      <c r="B4753" s="3" t="s">
        <v>21881</v>
      </c>
      <c r="C4753" s="4" t="s">
        <v>21882</v>
      </c>
      <c r="D4753" s="27">
        <v>18760.349999999999</v>
      </c>
      <c r="E4753" s="27">
        <v>3376.86</v>
      </c>
      <c r="F4753" s="27">
        <v>2348.9499999999998</v>
      </c>
      <c r="G4753" s="26">
        <f>(E4753-F4753)/E4753</f>
        <v>0.30439816871294645</v>
      </c>
      <c r="H4753" s="27">
        <f>E4753-F4753</f>
        <v>1027.9100000000003</v>
      </c>
      <c r="I4753" s="35">
        <f>E4753/D4753</f>
        <v>0.1799998400882713</v>
      </c>
      <c r="J4753" s="3">
        <v>185003.36</v>
      </c>
      <c r="K4753" s="26">
        <v>6.0999999999999999E-2</v>
      </c>
      <c r="L4753" s="4" t="b">
        <v>0</v>
      </c>
      <c r="M4753" s="4" t="s">
        <v>58</v>
      </c>
      <c r="N4753" s="35">
        <f>'Landed Freight Margin Tool'!$D$4</f>
        <v>0.58708499999999997</v>
      </c>
      <c r="O4753" s="30">
        <f>(MAX($F4753,MIN(0.18*$D4753,$F4753*(1+$N4753))))</f>
        <v>3376.8629999999998</v>
      </c>
      <c r="P4753" s="35">
        <f>O4753/D4753</f>
        <v>0.18</v>
      </c>
    </row>
    <row r="4754" spans="1:16" x14ac:dyDescent="0.3">
      <c r="A4754" s="2">
        <v>45162</v>
      </c>
      <c r="B4754" s="3" t="s">
        <v>18328</v>
      </c>
      <c r="C4754" s="4" t="s">
        <v>18329</v>
      </c>
      <c r="D4754" s="27">
        <v>8756.23</v>
      </c>
      <c r="E4754" s="27">
        <v>1576.12</v>
      </c>
      <c r="F4754" s="27">
        <v>1098.8399999999999</v>
      </c>
      <c r="G4754" s="26">
        <f>(E4754-F4754)/E4754</f>
        <v>0.30281958226530975</v>
      </c>
      <c r="H4754" s="27">
        <f>E4754-F4754</f>
        <v>477.28</v>
      </c>
      <c r="I4754" s="35">
        <f>E4754/D4754</f>
        <v>0.17999984011383893</v>
      </c>
      <c r="J4754" s="3">
        <v>185003.36</v>
      </c>
      <c r="K4754" s="26">
        <v>6.0999999999999999E-2</v>
      </c>
      <c r="L4754" s="4" t="b">
        <v>0</v>
      </c>
      <c r="M4754" s="4" t="s">
        <v>58</v>
      </c>
      <c r="N4754" s="35">
        <f>'Landed Freight Margin Tool'!$D$4</f>
        <v>0.58708499999999997</v>
      </c>
      <c r="O4754" s="30">
        <f>(MAX($F4754,MIN(0.18*$D4754,$F4754*(1+$N4754))))</f>
        <v>1576.1213999999998</v>
      </c>
      <c r="P4754" s="35">
        <f>O4754/D4754</f>
        <v>0.18</v>
      </c>
    </row>
    <row r="4755" spans="1:16" x14ac:dyDescent="0.3">
      <c r="A4755" s="2">
        <v>45230</v>
      </c>
      <c r="B4755" s="3" t="s">
        <v>24758</v>
      </c>
      <c r="C4755" s="4" t="s">
        <v>24759</v>
      </c>
      <c r="D4755" s="27">
        <v>17549.46</v>
      </c>
      <c r="E4755" s="27">
        <v>3158.9</v>
      </c>
      <c r="F4755" s="27">
        <v>2350.86</v>
      </c>
      <c r="G4755" s="26">
        <f>(E4755-F4755)/E4755</f>
        <v>0.25579790433378707</v>
      </c>
      <c r="H4755" s="27">
        <f>E4755-F4755</f>
        <v>808.04</v>
      </c>
      <c r="I4755" s="35">
        <f>E4755/D4755</f>
        <v>0.17999984045093126</v>
      </c>
      <c r="J4755" s="3">
        <v>185003.36</v>
      </c>
      <c r="K4755" s="26">
        <v>6.0999999999999999E-2</v>
      </c>
      <c r="L4755" s="4" t="b">
        <v>0</v>
      </c>
      <c r="M4755" s="4" t="s">
        <v>58</v>
      </c>
      <c r="N4755" s="35">
        <f>'Landed Freight Margin Tool'!$D$4</f>
        <v>0.58708499999999997</v>
      </c>
      <c r="O4755" s="30">
        <f>(MAX($F4755,MIN(0.18*$D4755,$F4755*(1+$N4755))))</f>
        <v>3158.9027999999998</v>
      </c>
      <c r="P4755" s="35">
        <f>O4755/D4755</f>
        <v>0.18</v>
      </c>
    </row>
    <row r="4756" spans="1:16" x14ac:dyDescent="0.3">
      <c r="A4756" s="2">
        <v>45250</v>
      </c>
      <c r="B4756" s="3" t="s">
        <v>9436</v>
      </c>
      <c r="C4756" s="4" t="s">
        <v>9437</v>
      </c>
      <c r="D4756" s="27">
        <v>23821.41</v>
      </c>
      <c r="E4756" s="27">
        <v>4287.8500000000004</v>
      </c>
      <c r="F4756" s="27">
        <v>2585.11</v>
      </c>
      <c r="G4756" s="26">
        <f>(E4756-F4756)/E4756</f>
        <v>0.39710810779294986</v>
      </c>
      <c r="H4756" s="27">
        <f>E4756-F4756</f>
        <v>1702.7400000000002</v>
      </c>
      <c r="I4756" s="35">
        <f>E4756/D4756</f>
        <v>0.17999984047963577</v>
      </c>
      <c r="J4756" s="3">
        <v>185003.36</v>
      </c>
      <c r="K4756" s="26">
        <v>6.0999999999999999E-2</v>
      </c>
      <c r="L4756" s="4" t="b">
        <v>0</v>
      </c>
      <c r="M4756" s="4" t="s">
        <v>58</v>
      </c>
      <c r="N4756" s="35">
        <f>'Landed Freight Margin Tool'!$D$4</f>
        <v>0.58708499999999997</v>
      </c>
      <c r="O4756" s="30">
        <f>(MAX($F4756,MIN(0.18*$D4756,$F4756*(1+$N4756))))</f>
        <v>4102.7893043500007</v>
      </c>
      <c r="P4756" s="35">
        <f>O4756/D4756</f>
        <v>0.17223116953824316</v>
      </c>
    </row>
    <row r="4757" spans="1:16" x14ac:dyDescent="0.3">
      <c r="A4757" s="2">
        <v>45280</v>
      </c>
      <c r="B4757" s="3" t="s">
        <v>14445</v>
      </c>
      <c r="C4757" s="4" t="s">
        <v>14446</v>
      </c>
      <c r="D4757" s="27">
        <v>22577.02</v>
      </c>
      <c r="E4757" s="27">
        <v>4063.86</v>
      </c>
      <c r="F4757" s="27">
        <v>2682.75</v>
      </c>
      <c r="G4757" s="26">
        <f>(E4757-F4757)/E4757</f>
        <v>0.33985176654707594</v>
      </c>
      <c r="H4757" s="27">
        <f>E4757-F4757</f>
        <v>1381.1100000000001</v>
      </c>
      <c r="I4757" s="35">
        <f>E4757/D4757</f>
        <v>0.17999984054582935</v>
      </c>
      <c r="J4757" s="3">
        <v>185003.36</v>
      </c>
      <c r="K4757" s="26">
        <v>6.0999999999999999E-2</v>
      </c>
      <c r="L4757" s="4" t="b">
        <v>0</v>
      </c>
      <c r="M4757" s="4" t="s">
        <v>58</v>
      </c>
      <c r="N4757" s="35">
        <f>'Landed Freight Margin Tool'!$D$4</f>
        <v>0.58708499999999997</v>
      </c>
      <c r="O4757" s="30">
        <f>(MAX($F4757,MIN(0.18*$D4757,$F4757*(1+$N4757))))</f>
        <v>4063.8636000000001</v>
      </c>
      <c r="P4757" s="35">
        <f>O4757/D4757</f>
        <v>0.18</v>
      </c>
    </row>
    <row r="4758" spans="1:16" x14ac:dyDescent="0.3">
      <c r="A4758" s="2">
        <v>45041</v>
      </c>
      <c r="B4758" s="3" t="s">
        <v>6952</v>
      </c>
      <c r="C4758" s="4" t="s">
        <v>77</v>
      </c>
      <c r="D4758" s="27">
        <v>7527.34</v>
      </c>
      <c r="E4758" s="27">
        <v>1354.92</v>
      </c>
      <c r="F4758" s="27">
        <v>950.37</v>
      </c>
      <c r="G4758" s="26">
        <f>(E4758-F4758)/E4758</f>
        <v>0.29857851386059697</v>
      </c>
      <c r="H4758" s="27">
        <f>E4758-F4758</f>
        <v>404.55000000000007</v>
      </c>
      <c r="I4758" s="35">
        <f>E4758/D4758</f>
        <v>0.17999984058113491</v>
      </c>
      <c r="J4758" s="3">
        <v>185003.36</v>
      </c>
      <c r="K4758" s="26">
        <v>6.0999999999999999E-2</v>
      </c>
      <c r="L4758" s="4" t="b">
        <v>0</v>
      </c>
      <c r="M4758" s="4" t="s">
        <v>58</v>
      </c>
      <c r="N4758" s="35">
        <f>'Landed Freight Margin Tool'!$D$4</f>
        <v>0.58708499999999997</v>
      </c>
      <c r="O4758" s="30">
        <f>(MAX($F4758,MIN(0.18*$D4758,$F4758*(1+$N4758))))</f>
        <v>1354.9212</v>
      </c>
      <c r="P4758" s="35">
        <f>O4758/D4758</f>
        <v>0.18</v>
      </c>
    </row>
    <row r="4759" spans="1:16" x14ac:dyDescent="0.3">
      <c r="A4759" s="2">
        <v>45198</v>
      </c>
      <c r="B4759" s="3" t="s">
        <v>1382</v>
      </c>
      <c r="C4759" s="4" t="s">
        <v>1383</v>
      </c>
      <c r="D4759" s="27">
        <v>16335.07</v>
      </c>
      <c r="E4759" s="27">
        <v>2940.31</v>
      </c>
      <c r="F4759" s="27">
        <v>2189.56</v>
      </c>
      <c r="G4759" s="26">
        <f>(E4759-F4759)/E4759</f>
        <v>0.25533022028289537</v>
      </c>
      <c r="H4759" s="27">
        <f>E4759-F4759</f>
        <v>750.75</v>
      </c>
      <c r="I4759" s="35">
        <f>E4759/D4759</f>
        <v>0.17999984083325019</v>
      </c>
      <c r="J4759" s="3">
        <v>185003.36</v>
      </c>
      <c r="K4759" s="26">
        <v>6.0999999999999999E-2</v>
      </c>
      <c r="L4759" s="4" t="b">
        <v>0</v>
      </c>
      <c r="M4759" s="4" t="s">
        <v>58</v>
      </c>
      <c r="N4759" s="35">
        <f>'Landed Freight Margin Tool'!$D$4</f>
        <v>0.58708499999999997</v>
      </c>
      <c r="O4759" s="30">
        <f>(MAX($F4759,MIN(0.18*$D4759,$F4759*(1+$N4759))))</f>
        <v>2940.3125999999997</v>
      </c>
      <c r="P4759" s="35">
        <f>O4759/D4759</f>
        <v>0.18</v>
      </c>
    </row>
    <row r="4760" spans="1:16" x14ac:dyDescent="0.3">
      <c r="A4760" s="2">
        <v>44993</v>
      </c>
      <c r="B4760" s="3" t="s">
        <v>16151</v>
      </c>
      <c r="C4760" s="4" t="s">
        <v>16152</v>
      </c>
      <c r="D4760" s="27">
        <v>21371.13</v>
      </c>
      <c r="E4760" s="27">
        <v>3846.8</v>
      </c>
      <c r="F4760" s="27">
        <v>1333.46</v>
      </c>
      <c r="G4760" s="26">
        <f>(E4760-F4760)/E4760</f>
        <v>0.65335863574919417</v>
      </c>
      <c r="H4760" s="27">
        <f>E4760-F4760</f>
        <v>2513.34</v>
      </c>
      <c r="I4760" s="35">
        <f>E4760/D4760</f>
        <v>0.1799998409068683</v>
      </c>
      <c r="J4760" s="3">
        <v>185003.36</v>
      </c>
      <c r="K4760" s="26">
        <v>6.0999999999999999E-2</v>
      </c>
      <c r="L4760" s="4" t="b">
        <v>0</v>
      </c>
      <c r="M4760" s="4" t="s">
        <v>58</v>
      </c>
      <c r="N4760" s="35">
        <f>'Landed Freight Margin Tool'!$D$4</f>
        <v>0.58708499999999997</v>
      </c>
      <c r="O4760" s="30">
        <f>(MAX($F4760,MIN(0.18*$D4760,$F4760*(1+$N4760))))</f>
        <v>2116.3143641000001</v>
      </c>
      <c r="P4760" s="35">
        <f>O4760/D4760</f>
        <v>9.9026788199781668E-2</v>
      </c>
    </row>
    <row r="4761" spans="1:16" x14ac:dyDescent="0.3">
      <c r="A4761" s="2">
        <v>44972</v>
      </c>
      <c r="B4761" s="3" t="s">
        <v>21924</v>
      </c>
      <c r="C4761" s="4" t="s">
        <v>21925</v>
      </c>
      <c r="D4761" s="27">
        <v>8806.73</v>
      </c>
      <c r="E4761" s="27">
        <v>1585.21</v>
      </c>
      <c r="F4761" s="27">
        <v>866.16</v>
      </c>
      <c r="G4761" s="26">
        <f>(E4761-F4761)/E4761</f>
        <v>0.45359920767595463</v>
      </c>
      <c r="H4761" s="27">
        <f>E4761-F4761</f>
        <v>719.05000000000007</v>
      </c>
      <c r="I4761" s="35">
        <f>E4761/D4761</f>
        <v>0.17999984103066632</v>
      </c>
      <c r="J4761" s="3">
        <v>185003.36</v>
      </c>
      <c r="K4761" s="26">
        <v>6.0999999999999999E-2</v>
      </c>
      <c r="L4761" s="4" t="b">
        <v>0</v>
      </c>
      <c r="M4761" s="4" t="s">
        <v>58</v>
      </c>
      <c r="N4761" s="35">
        <f>'Landed Freight Margin Tool'!$D$4</f>
        <v>0.58708499999999997</v>
      </c>
      <c r="O4761" s="30">
        <f>(MAX($F4761,MIN(0.18*$D4761,$F4761*(1+$N4761))))</f>
        <v>1374.6695436</v>
      </c>
      <c r="P4761" s="35">
        <f>O4761/D4761</f>
        <v>0.15609307241166701</v>
      </c>
    </row>
    <row r="4762" spans="1:16" x14ac:dyDescent="0.3">
      <c r="A4762" s="2">
        <v>45013</v>
      </c>
      <c r="B4762" s="3" t="s">
        <v>12900</v>
      </c>
      <c r="C4762" s="4" t="s">
        <v>157</v>
      </c>
      <c r="D4762" s="27">
        <v>11327.51</v>
      </c>
      <c r="E4762" s="27">
        <v>2038.95</v>
      </c>
      <c r="F4762" s="27">
        <v>2072.98</v>
      </c>
      <c r="G4762" s="26">
        <f>(E4762-F4762)/E4762</f>
        <v>-1.668996297113709E-2</v>
      </c>
      <c r="H4762" s="27">
        <f>E4762-F4762</f>
        <v>-34.029999999999973</v>
      </c>
      <c r="I4762" s="35">
        <f>E4762/D4762</f>
        <v>0.17999984109482137</v>
      </c>
      <c r="J4762" s="3">
        <v>185003.36</v>
      </c>
      <c r="K4762" s="26">
        <v>6.0999999999999999E-2</v>
      </c>
      <c r="L4762" s="4" t="b">
        <v>0</v>
      </c>
      <c r="M4762" s="4" t="s">
        <v>58</v>
      </c>
      <c r="N4762" s="35">
        <f>'Landed Freight Margin Tool'!$D$4</f>
        <v>0.58708499999999997</v>
      </c>
      <c r="O4762" s="30">
        <f>(MAX($F4762,MIN(0.18*$D4762,$F4762*(1+$N4762))))</f>
        <v>2072.98</v>
      </c>
      <c r="P4762" s="35">
        <f>O4762/D4762</f>
        <v>0.18300403177750449</v>
      </c>
    </row>
    <row r="4763" spans="1:16" x14ac:dyDescent="0.3">
      <c r="A4763" s="2">
        <v>45148</v>
      </c>
      <c r="B4763" s="3" t="s">
        <v>24172</v>
      </c>
      <c r="C4763" s="4" t="s">
        <v>24173</v>
      </c>
      <c r="D4763" s="27">
        <v>12587.4</v>
      </c>
      <c r="E4763" s="27">
        <v>2265.73</v>
      </c>
      <c r="F4763" s="27">
        <v>1672.11</v>
      </c>
      <c r="G4763" s="26">
        <f>(E4763-F4763)/E4763</f>
        <v>0.26199944388784197</v>
      </c>
      <c r="H4763" s="27">
        <f>E4763-F4763</f>
        <v>593.62000000000012</v>
      </c>
      <c r="I4763" s="35">
        <f>E4763/D4763</f>
        <v>0.17999984111095224</v>
      </c>
      <c r="J4763" s="3">
        <v>185003.36</v>
      </c>
      <c r="K4763" s="26">
        <v>6.0999999999999999E-2</v>
      </c>
      <c r="L4763" s="4" t="b">
        <v>0</v>
      </c>
      <c r="M4763" s="4" t="s">
        <v>58</v>
      </c>
      <c r="N4763" s="35">
        <f>'Landed Freight Margin Tool'!$D$4</f>
        <v>0.58708499999999997</v>
      </c>
      <c r="O4763" s="30">
        <f>(MAX($F4763,MIN(0.18*$D4763,$F4763*(1+$N4763))))</f>
        <v>2265.732</v>
      </c>
      <c r="P4763" s="35">
        <f>O4763/D4763</f>
        <v>0.18</v>
      </c>
    </row>
    <row r="4764" spans="1:16" x14ac:dyDescent="0.3">
      <c r="A4764" s="2">
        <v>45040</v>
      </c>
      <c r="B4764" s="3" t="s">
        <v>9282</v>
      </c>
      <c r="C4764" s="4" t="s">
        <v>9283</v>
      </c>
      <c r="D4764" s="27">
        <v>11339.51</v>
      </c>
      <c r="E4764" s="27">
        <v>2041.11</v>
      </c>
      <c r="F4764" s="27">
        <v>1490.92</v>
      </c>
      <c r="G4764" s="26">
        <f>(E4764-F4764)/E4764</f>
        <v>0.26955431113462763</v>
      </c>
      <c r="H4764" s="27">
        <f>E4764-F4764</f>
        <v>550.18999999999983</v>
      </c>
      <c r="I4764" s="35">
        <f>E4764/D4764</f>
        <v>0.17999984126298224</v>
      </c>
      <c r="J4764" s="3">
        <v>185003.36</v>
      </c>
      <c r="K4764" s="26">
        <v>6.0999999999999999E-2</v>
      </c>
      <c r="L4764" s="4" t="b">
        <v>0</v>
      </c>
      <c r="M4764" s="4" t="s">
        <v>58</v>
      </c>
      <c r="N4764" s="35">
        <f>'Landed Freight Margin Tool'!$D$4</f>
        <v>0.58708499999999997</v>
      </c>
      <c r="O4764" s="30">
        <f>(MAX($F4764,MIN(0.18*$D4764,$F4764*(1+$N4764))))</f>
        <v>2041.1117999999999</v>
      </c>
      <c r="P4764" s="35">
        <f>O4764/D4764</f>
        <v>0.18</v>
      </c>
    </row>
    <row r="4765" spans="1:16" x14ac:dyDescent="0.3">
      <c r="A4765" s="2">
        <v>45117</v>
      </c>
      <c r="B4765" s="3" t="s">
        <v>15891</v>
      </c>
      <c r="C4765" s="4" t="s">
        <v>15892</v>
      </c>
      <c r="D4765" s="27">
        <v>21427.13</v>
      </c>
      <c r="E4765" s="27">
        <v>3856.88</v>
      </c>
      <c r="F4765" s="27">
        <v>2049.5700000000002</v>
      </c>
      <c r="G4765" s="26">
        <f>(E4765-F4765)/E4765</f>
        <v>0.46859378565057763</v>
      </c>
      <c r="H4765" s="27">
        <f>E4765-F4765</f>
        <v>1807.31</v>
      </c>
      <c r="I4765" s="35">
        <f>E4765/D4765</f>
        <v>0.17999984132265964</v>
      </c>
      <c r="J4765" s="3">
        <v>185003.36</v>
      </c>
      <c r="K4765" s="26">
        <v>6.0999999999999999E-2</v>
      </c>
      <c r="L4765" s="4" t="b">
        <v>0</v>
      </c>
      <c r="M4765" s="4" t="s">
        <v>58</v>
      </c>
      <c r="N4765" s="35">
        <f>'Landed Freight Margin Tool'!$D$4</f>
        <v>0.58708499999999997</v>
      </c>
      <c r="O4765" s="30">
        <f>(MAX($F4765,MIN(0.18*$D4765,$F4765*(1+$N4765))))</f>
        <v>3252.8418034500005</v>
      </c>
      <c r="P4765" s="35">
        <f>O4765/D4765</f>
        <v>0.1518094958797562</v>
      </c>
    </row>
    <row r="4766" spans="1:16" x14ac:dyDescent="0.3">
      <c r="A4766" s="2">
        <v>45209</v>
      </c>
      <c r="B4766" s="3" t="s">
        <v>15376</v>
      </c>
      <c r="C4766" s="4" t="s">
        <v>15377</v>
      </c>
      <c r="D4766" s="27">
        <v>15150.18</v>
      </c>
      <c r="E4766" s="27">
        <v>2727.03</v>
      </c>
      <c r="F4766" s="27">
        <v>1496.49</v>
      </c>
      <c r="G4766" s="26">
        <f>(E4766-F4766)/E4766</f>
        <v>0.45123816019625751</v>
      </c>
      <c r="H4766" s="27">
        <f>E4766-F4766</f>
        <v>1230.5400000000002</v>
      </c>
      <c r="I4766" s="35">
        <f>E4766/D4766</f>
        <v>0.17999984158604057</v>
      </c>
      <c r="J4766" s="3">
        <v>185003.36</v>
      </c>
      <c r="K4766" s="26">
        <v>6.0999999999999999E-2</v>
      </c>
      <c r="L4766" s="4" t="b">
        <v>0</v>
      </c>
      <c r="M4766" s="4" t="s">
        <v>58</v>
      </c>
      <c r="N4766" s="35">
        <f>'Landed Freight Margin Tool'!$D$4</f>
        <v>0.58708499999999997</v>
      </c>
      <c r="O4766" s="30">
        <f>(MAX($F4766,MIN(0.18*$D4766,$F4766*(1+$N4766))))</f>
        <v>2375.0568316500003</v>
      </c>
      <c r="P4766" s="35">
        <f>O4766/D4766</f>
        <v>0.15676756524674956</v>
      </c>
    </row>
    <row r="4767" spans="1:16" x14ac:dyDescent="0.3">
      <c r="A4767" s="2">
        <v>45044</v>
      </c>
      <c r="B4767" s="3" t="s">
        <v>15040</v>
      </c>
      <c r="C4767" s="4" t="s">
        <v>15041</v>
      </c>
      <c r="D4767" s="27">
        <v>13891.29</v>
      </c>
      <c r="E4767" s="27">
        <v>2500.4299999999998</v>
      </c>
      <c r="F4767" s="27">
        <v>1458.18</v>
      </c>
      <c r="G4767" s="26">
        <f>(E4767-F4767)/E4767</f>
        <v>0.41682830553144851</v>
      </c>
      <c r="H4767" s="27">
        <f>E4767-F4767</f>
        <v>1042.2499999999998</v>
      </c>
      <c r="I4767" s="35">
        <f>E4767/D4767</f>
        <v>0.17999984162737945</v>
      </c>
      <c r="J4767" s="3">
        <v>185003.36</v>
      </c>
      <c r="K4767" s="26">
        <v>6.0999999999999999E-2</v>
      </c>
      <c r="L4767" s="4" t="b">
        <v>0</v>
      </c>
      <c r="M4767" s="4" t="s">
        <v>58</v>
      </c>
      <c r="N4767" s="35">
        <f>'Landed Freight Margin Tool'!$D$4</f>
        <v>0.58708499999999997</v>
      </c>
      <c r="O4767" s="30">
        <f>(MAX($F4767,MIN(0.18*$D4767,$F4767*(1+$N4767))))</f>
        <v>2314.2556053000003</v>
      </c>
      <c r="P4767" s="35">
        <f>O4767/D4767</f>
        <v>0.16659760218813371</v>
      </c>
    </row>
    <row r="4768" spans="1:16" x14ac:dyDescent="0.3">
      <c r="A4768" s="2">
        <v>45124</v>
      </c>
      <c r="B4768" s="3" t="s">
        <v>12866</v>
      </c>
      <c r="C4768" s="4" t="s">
        <v>12867</v>
      </c>
      <c r="D4768" s="27">
        <v>21480.13</v>
      </c>
      <c r="E4768" s="27">
        <v>3866.42</v>
      </c>
      <c r="F4768" s="27">
        <v>2398.52</v>
      </c>
      <c r="G4768" s="26">
        <f>(E4768-F4768)/E4768</f>
        <v>0.37965352962171728</v>
      </c>
      <c r="H4768" s="27">
        <f>E4768-F4768</f>
        <v>1467.9</v>
      </c>
      <c r="I4768" s="35">
        <f>E4768/D4768</f>
        <v>0.17999984171417957</v>
      </c>
      <c r="J4768" s="3">
        <v>185003.36</v>
      </c>
      <c r="K4768" s="26">
        <v>6.0999999999999999E-2</v>
      </c>
      <c r="L4768" s="4" t="b">
        <v>0</v>
      </c>
      <c r="M4768" s="4" t="s">
        <v>58</v>
      </c>
      <c r="N4768" s="35">
        <f>'Landed Freight Margin Tool'!$D$4</f>
        <v>0.58708499999999997</v>
      </c>
      <c r="O4768" s="30">
        <f>(MAX($F4768,MIN(0.18*$D4768,$F4768*(1+$N4768))))</f>
        <v>3806.6551142000003</v>
      </c>
      <c r="P4768" s="35">
        <f>O4768/D4768</f>
        <v>0.17721750819012735</v>
      </c>
    </row>
    <row r="4769" spans="1:16" x14ac:dyDescent="0.3">
      <c r="A4769" s="2">
        <v>44944</v>
      </c>
      <c r="B4769" s="3" t="s">
        <v>466</v>
      </c>
      <c r="C4769" s="4" t="s">
        <v>467</v>
      </c>
      <c r="D4769" s="27">
        <v>7585.84</v>
      </c>
      <c r="E4769" s="27">
        <v>1365.45</v>
      </c>
      <c r="F4769" s="27">
        <v>1007.17</v>
      </c>
      <c r="G4769" s="26">
        <f>(E4769-F4769)/E4769</f>
        <v>0.26238968838111981</v>
      </c>
      <c r="H4769" s="27">
        <f>E4769-F4769</f>
        <v>358.28000000000009</v>
      </c>
      <c r="I4769" s="35">
        <f>E4769/D4769</f>
        <v>0.17999984181053119</v>
      </c>
      <c r="J4769" s="3">
        <v>185003.36</v>
      </c>
      <c r="K4769" s="26">
        <v>6.0999999999999999E-2</v>
      </c>
      <c r="L4769" s="4" t="b">
        <v>0</v>
      </c>
      <c r="M4769" s="4" t="s">
        <v>58</v>
      </c>
      <c r="N4769" s="35">
        <f>'Landed Freight Margin Tool'!$D$4</f>
        <v>0.58708499999999997</v>
      </c>
      <c r="O4769" s="30">
        <f>(MAX($F4769,MIN(0.18*$D4769,$F4769*(1+$N4769))))</f>
        <v>1365.4512</v>
      </c>
      <c r="P4769" s="35">
        <f>O4769/D4769</f>
        <v>0.18</v>
      </c>
    </row>
    <row r="4770" spans="1:16" x14ac:dyDescent="0.3">
      <c r="A4770" s="2">
        <v>44979</v>
      </c>
      <c r="B4770" s="3" t="s">
        <v>22599</v>
      </c>
      <c r="C4770" s="4" t="s">
        <v>22600</v>
      </c>
      <c r="D4770" s="27">
        <v>21509.63</v>
      </c>
      <c r="E4770" s="27">
        <v>3871.73</v>
      </c>
      <c r="F4770" s="27">
        <v>2084.73</v>
      </c>
      <c r="G4770" s="26">
        <f>(E4770-F4770)/E4770</f>
        <v>0.46155077962564539</v>
      </c>
      <c r="H4770" s="27">
        <f>E4770-F4770</f>
        <v>1787</v>
      </c>
      <c r="I4770" s="35">
        <f>E4770/D4770</f>
        <v>0.1799998419312652</v>
      </c>
      <c r="J4770" s="3">
        <v>185003.36</v>
      </c>
      <c r="K4770" s="26">
        <v>6.0999999999999999E-2</v>
      </c>
      <c r="L4770" s="4" t="b">
        <v>0</v>
      </c>
      <c r="M4770" s="4" t="s">
        <v>58</v>
      </c>
      <c r="N4770" s="35">
        <f>'Landed Freight Margin Tool'!$D$4</f>
        <v>0.58708499999999997</v>
      </c>
      <c r="O4770" s="30">
        <f>(MAX($F4770,MIN(0.18*$D4770,$F4770*(1+$N4770))))</f>
        <v>3308.64371205</v>
      </c>
      <c r="P4770" s="35">
        <f>O4770/D4770</f>
        <v>0.15382150748525195</v>
      </c>
    </row>
    <row r="4771" spans="1:16" x14ac:dyDescent="0.3">
      <c r="A4771" s="2">
        <v>45029</v>
      </c>
      <c r="B4771" s="3" t="s">
        <v>9003</v>
      </c>
      <c r="C4771" s="4" t="s">
        <v>9004</v>
      </c>
      <c r="D4771" s="27">
        <v>15186.68</v>
      </c>
      <c r="E4771" s="27">
        <v>2733.6</v>
      </c>
      <c r="F4771" s="27">
        <v>1899.85</v>
      </c>
      <c r="G4771" s="26">
        <f>(E4771-F4771)/E4771</f>
        <v>0.30500073163593799</v>
      </c>
      <c r="H4771" s="27">
        <f>E4771-F4771</f>
        <v>833.75</v>
      </c>
      <c r="I4771" s="35">
        <f>E4771/D4771</f>
        <v>0.17999984196677615</v>
      </c>
      <c r="J4771" s="3">
        <v>185003.36</v>
      </c>
      <c r="K4771" s="26">
        <v>6.0999999999999999E-2</v>
      </c>
      <c r="L4771" s="4" t="b">
        <v>0</v>
      </c>
      <c r="M4771" s="4" t="s">
        <v>58</v>
      </c>
      <c r="N4771" s="35">
        <f>'Landed Freight Margin Tool'!$D$4</f>
        <v>0.58708499999999997</v>
      </c>
      <c r="O4771" s="30">
        <f>(MAX($F4771,MIN(0.18*$D4771,$F4771*(1+$N4771))))</f>
        <v>2733.6023999999998</v>
      </c>
      <c r="P4771" s="35">
        <f>O4771/D4771</f>
        <v>0.18</v>
      </c>
    </row>
    <row r="4772" spans="1:16" x14ac:dyDescent="0.3">
      <c r="A4772" s="2">
        <v>45061</v>
      </c>
      <c r="B4772" s="3" t="s">
        <v>17848</v>
      </c>
      <c r="C4772" s="4" t="s">
        <v>17849</v>
      </c>
      <c r="D4772" s="27">
        <v>20259.740000000002</v>
      </c>
      <c r="E4772" s="27">
        <v>3646.75</v>
      </c>
      <c r="F4772" s="27">
        <v>2665.54</v>
      </c>
      <c r="G4772" s="26">
        <f>(E4772-F4772)/E4772</f>
        <v>0.26906423527798728</v>
      </c>
      <c r="H4772" s="27">
        <f>E4772-F4772</f>
        <v>981.21</v>
      </c>
      <c r="I4772" s="35">
        <f>E4772/D4772</f>
        <v>0.17999984205128</v>
      </c>
      <c r="J4772" s="3">
        <v>185003.36</v>
      </c>
      <c r="K4772" s="26">
        <v>6.0999999999999999E-2</v>
      </c>
      <c r="L4772" s="4" t="b">
        <v>0</v>
      </c>
      <c r="M4772" s="4" t="s">
        <v>58</v>
      </c>
      <c r="N4772" s="35">
        <f>'Landed Freight Margin Tool'!$D$4</f>
        <v>0.58708499999999997</v>
      </c>
      <c r="O4772" s="30">
        <f>(MAX($F4772,MIN(0.18*$D4772,$F4772*(1+$N4772))))</f>
        <v>3646.7532000000001</v>
      </c>
      <c r="P4772" s="35">
        <f>O4772/D4772</f>
        <v>0.18</v>
      </c>
    </row>
    <row r="4773" spans="1:16" x14ac:dyDescent="0.3">
      <c r="A4773" s="2">
        <v>45055</v>
      </c>
      <c r="B4773" s="3" t="s">
        <v>1888</v>
      </c>
      <c r="C4773" s="4" t="s">
        <v>1889</v>
      </c>
      <c r="D4773" s="27">
        <v>13929.29</v>
      </c>
      <c r="E4773" s="27">
        <v>2507.27</v>
      </c>
      <c r="F4773" s="27">
        <v>1842.82</v>
      </c>
      <c r="G4773" s="26">
        <f>(E4773-F4773)/E4773</f>
        <v>0.26500935280205168</v>
      </c>
      <c r="H4773" s="27">
        <f>E4773-F4773</f>
        <v>664.45</v>
      </c>
      <c r="I4773" s="35">
        <f>E4773/D4773</f>
        <v>0.17999984205943015</v>
      </c>
      <c r="J4773" s="3">
        <v>185003.36</v>
      </c>
      <c r="K4773" s="26">
        <v>6.0999999999999999E-2</v>
      </c>
      <c r="L4773" s="4" t="b">
        <v>0</v>
      </c>
      <c r="M4773" s="4" t="s">
        <v>58</v>
      </c>
      <c r="N4773" s="35">
        <f>'Landed Freight Margin Tool'!$D$4</f>
        <v>0.58708499999999997</v>
      </c>
      <c r="O4773" s="30">
        <f>(MAX($F4773,MIN(0.18*$D4773,$F4773*(1+$N4773))))</f>
        <v>2507.2721999999999</v>
      </c>
      <c r="P4773" s="35">
        <f>O4773/D4773</f>
        <v>0.18</v>
      </c>
    </row>
    <row r="4774" spans="1:16" x14ac:dyDescent="0.3">
      <c r="A4774" s="2">
        <v>45124</v>
      </c>
      <c r="B4774" s="3" t="s">
        <v>24943</v>
      </c>
      <c r="C4774" s="4" t="s">
        <v>24944</v>
      </c>
      <c r="D4774" s="27">
        <v>15195.68</v>
      </c>
      <c r="E4774" s="27">
        <v>2735.22</v>
      </c>
      <c r="F4774" s="27">
        <v>1811.89</v>
      </c>
      <c r="G4774" s="26">
        <f>(E4774-F4774)/E4774</f>
        <v>0.33757065245208784</v>
      </c>
      <c r="H4774" s="27">
        <f>E4774-F4774</f>
        <v>923.3299999999997</v>
      </c>
      <c r="I4774" s="35">
        <f>E4774/D4774</f>
        <v>0.17999984206037503</v>
      </c>
      <c r="J4774" s="3">
        <v>185003.36</v>
      </c>
      <c r="K4774" s="26">
        <v>6.0999999999999999E-2</v>
      </c>
      <c r="L4774" s="4" t="b">
        <v>0</v>
      </c>
      <c r="M4774" s="4" t="s">
        <v>58</v>
      </c>
      <c r="N4774" s="35">
        <f>'Landed Freight Margin Tool'!$D$4</f>
        <v>0.58708499999999997</v>
      </c>
      <c r="O4774" s="30">
        <f>(MAX($F4774,MIN(0.18*$D4774,$F4774*(1+$N4774))))</f>
        <v>2735.2224000000001</v>
      </c>
      <c r="P4774" s="35">
        <f>O4774/D4774</f>
        <v>0.18</v>
      </c>
    </row>
    <row r="4775" spans="1:16" x14ac:dyDescent="0.3">
      <c r="A4775" s="2">
        <v>45273</v>
      </c>
      <c r="B4775" s="3" t="s">
        <v>18114</v>
      </c>
      <c r="C4775" s="4" t="s">
        <v>18115</v>
      </c>
      <c r="D4775" s="27">
        <v>21527.63</v>
      </c>
      <c r="E4775" s="27">
        <v>3874.97</v>
      </c>
      <c r="F4775" s="27">
        <v>1948.14</v>
      </c>
      <c r="G4775" s="26">
        <f>(E4775-F4775)/E4775</f>
        <v>0.49725030129265513</v>
      </c>
      <c r="H4775" s="27">
        <f>E4775-F4775</f>
        <v>1926.8299999999997</v>
      </c>
      <c r="I4775" s="35">
        <f>E4775/D4775</f>
        <v>0.17999984206343195</v>
      </c>
      <c r="J4775" s="3">
        <v>185003.36</v>
      </c>
      <c r="K4775" s="26">
        <v>6.0999999999999999E-2</v>
      </c>
      <c r="L4775" s="4" t="b">
        <v>0</v>
      </c>
      <c r="M4775" s="4" t="s">
        <v>58</v>
      </c>
      <c r="N4775" s="35">
        <f>'Landed Freight Margin Tool'!$D$4</f>
        <v>0.58708499999999997</v>
      </c>
      <c r="O4775" s="30">
        <f>(MAX($F4775,MIN(0.18*$D4775,$F4775*(1+$N4775))))</f>
        <v>3091.8637719000003</v>
      </c>
      <c r="P4775" s="35">
        <f>O4775/D4775</f>
        <v>0.14362304498451525</v>
      </c>
    </row>
    <row r="4776" spans="1:16" x14ac:dyDescent="0.3">
      <c r="A4776" s="2">
        <v>45015</v>
      </c>
      <c r="B4776" s="3" t="s">
        <v>1186</v>
      </c>
      <c r="C4776" s="4" t="s">
        <v>1187</v>
      </c>
      <c r="D4776" s="27">
        <v>22809.02</v>
      </c>
      <c r="E4776" s="27">
        <v>4105.62</v>
      </c>
      <c r="F4776" s="27">
        <v>1458.77</v>
      </c>
      <c r="G4776" s="26">
        <f>(E4776-F4776)/E4776</f>
        <v>0.64468947442773561</v>
      </c>
      <c r="H4776" s="27">
        <f>E4776-F4776</f>
        <v>2646.85</v>
      </c>
      <c r="I4776" s="35">
        <f>E4776/D4776</f>
        <v>0.17999984216770382</v>
      </c>
      <c r="J4776" s="3">
        <v>185003.36</v>
      </c>
      <c r="K4776" s="26">
        <v>6.0999999999999999E-2</v>
      </c>
      <c r="L4776" s="4" t="b">
        <v>0</v>
      </c>
      <c r="M4776" s="4" t="s">
        <v>58</v>
      </c>
      <c r="N4776" s="35">
        <f>'Landed Freight Margin Tool'!$D$4</f>
        <v>0.58708499999999997</v>
      </c>
      <c r="O4776" s="30">
        <f>(MAX($F4776,MIN(0.18*$D4776,$F4776*(1+$N4776))))</f>
        <v>2315.1919854500002</v>
      </c>
      <c r="P4776" s="35">
        <f>O4776/D4776</f>
        <v>0.10150335198311897</v>
      </c>
    </row>
    <row r="4777" spans="1:16" x14ac:dyDescent="0.3">
      <c r="A4777" s="2">
        <v>45134</v>
      </c>
      <c r="B4777" s="3" t="s">
        <v>7714</v>
      </c>
      <c r="C4777" s="4" t="s">
        <v>7715</v>
      </c>
      <c r="D4777" s="27">
        <v>16474.07</v>
      </c>
      <c r="E4777" s="27">
        <v>2965.33</v>
      </c>
      <c r="F4777" s="27">
        <v>1222.01</v>
      </c>
      <c r="G4777" s="26">
        <f>(E4777-F4777)/E4777</f>
        <v>0.58790084071587312</v>
      </c>
      <c r="H4777" s="27">
        <f>E4777-F4777</f>
        <v>1743.32</v>
      </c>
      <c r="I4777" s="35">
        <f>E4777/D4777</f>
        <v>0.17999984217621995</v>
      </c>
      <c r="J4777" s="3">
        <v>185003.36</v>
      </c>
      <c r="K4777" s="26">
        <v>6.0999999999999999E-2</v>
      </c>
      <c r="L4777" s="4" t="b">
        <v>0</v>
      </c>
      <c r="M4777" s="4" t="s">
        <v>58</v>
      </c>
      <c r="N4777" s="35">
        <f>'Landed Freight Margin Tool'!$D$4</f>
        <v>0.58708499999999997</v>
      </c>
      <c r="O4777" s="30">
        <f>(MAX($F4777,MIN(0.18*$D4777,$F4777*(1+$N4777))))</f>
        <v>1939.43374085</v>
      </c>
      <c r="P4777" s="35">
        <f>O4777/D4777</f>
        <v>0.11772644773574473</v>
      </c>
    </row>
    <row r="4778" spans="1:16" x14ac:dyDescent="0.3">
      <c r="A4778" s="2">
        <v>45002</v>
      </c>
      <c r="B4778" s="3" t="s">
        <v>893</v>
      </c>
      <c r="C4778" s="4" t="s">
        <v>894</v>
      </c>
      <c r="D4778" s="27">
        <v>21565.63</v>
      </c>
      <c r="E4778" s="27">
        <v>3881.81</v>
      </c>
      <c r="F4778" s="27">
        <v>2702.75</v>
      </c>
      <c r="G4778" s="26">
        <f>(E4778-F4778)/E4778</f>
        <v>0.30373975027113637</v>
      </c>
      <c r="H4778" s="27">
        <f>E4778-F4778</f>
        <v>1179.06</v>
      </c>
      <c r="I4778" s="35">
        <f>E4778/D4778</f>
        <v>0.17999984234172614</v>
      </c>
      <c r="J4778" s="3">
        <v>185003.36</v>
      </c>
      <c r="K4778" s="26">
        <v>6.0999999999999999E-2</v>
      </c>
      <c r="L4778" s="4" t="b">
        <v>0</v>
      </c>
      <c r="M4778" s="4" t="s">
        <v>58</v>
      </c>
      <c r="N4778" s="35">
        <f>'Landed Freight Margin Tool'!$D$4</f>
        <v>0.58708499999999997</v>
      </c>
      <c r="O4778" s="30">
        <f>(MAX($F4778,MIN(0.18*$D4778,$F4778*(1+$N4778))))</f>
        <v>3881.8134</v>
      </c>
      <c r="P4778" s="35">
        <f>O4778/D4778</f>
        <v>0.18</v>
      </c>
    </row>
    <row r="4779" spans="1:16" x14ac:dyDescent="0.3">
      <c r="A4779" s="2">
        <v>45223</v>
      </c>
      <c r="B4779" s="3" t="s">
        <v>5239</v>
      </c>
      <c r="C4779" s="4" t="s">
        <v>5240</v>
      </c>
      <c r="D4779" s="27">
        <v>2537.2800000000002</v>
      </c>
      <c r="E4779" s="27">
        <v>456.71</v>
      </c>
      <c r="F4779" s="27">
        <v>418.15</v>
      </c>
      <c r="G4779" s="26">
        <f>(E4779-F4779)/E4779</f>
        <v>8.4429944603796728E-2</v>
      </c>
      <c r="H4779" s="27">
        <f>E4779-F4779</f>
        <v>38.56</v>
      </c>
      <c r="I4779" s="35">
        <f>E4779/D4779</f>
        <v>0.17999984235086389</v>
      </c>
      <c r="J4779" s="3">
        <v>185003.36</v>
      </c>
      <c r="K4779" s="26">
        <v>6.0999999999999999E-2</v>
      </c>
      <c r="L4779" s="4" t="b">
        <v>0</v>
      </c>
      <c r="M4779" s="4" t="s">
        <v>58</v>
      </c>
      <c r="N4779" s="35">
        <f>'Landed Freight Margin Tool'!$D$4</f>
        <v>0.58708499999999997</v>
      </c>
      <c r="O4779" s="30">
        <f>(MAX($F4779,MIN(0.18*$D4779,$F4779*(1+$N4779))))</f>
        <v>456.71039999999999</v>
      </c>
      <c r="P4779" s="35">
        <f>O4779/D4779</f>
        <v>0.18</v>
      </c>
    </row>
    <row r="4780" spans="1:16" x14ac:dyDescent="0.3">
      <c r="A4780" s="2">
        <v>44949</v>
      </c>
      <c r="B4780" s="3" t="s">
        <v>18872</v>
      </c>
      <c r="C4780" s="4" t="s">
        <v>2632</v>
      </c>
      <c r="D4780" s="27">
        <v>22835.52</v>
      </c>
      <c r="E4780" s="27">
        <v>4110.3900000000003</v>
      </c>
      <c r="F4780" s="27">
        <v>2689.35</v>
      </c>
      <c r="G4780" s="26">
        <f>(E4780-F4780)/E4780</f>
        <v>0.34571901936312621</v>
      </c>
      <c r="H4780" s="27">
        <f>E4780-F4780</f>
        <v>1421.0400000000004</v>
      </c>
      <c r="I4780" s="35">
        <f>E4780/D4780</f>
        <v>0.17999984235086391</v>
      </c>
      <c r="J4780" s="3">
        <v>185003.36</v>
      </c>
      <c r="K4780" s="26">
        <v>6.0999999999999999E-2</v>
      </c>
      <c r="L4780" s="4" t="b">
        <v>0</v>
      </c>
      <c r="M4780" s="4" t="s">
        <v>58</v>
      </c>
      <c r="N4780" s="35">
        <f>'Landed Freight Margin Tool'!$D$4</f>
        <v>0.58708499999999997</v>
      </c>
      <c r="O4780" s="30">
        <f>(MAX($F4780,MIN(0.18*$D4780,$F4780*(1+$N4780))))</f>
        <v>4110.3936000000003</v>
      </c>
      <c r="P4780" s="35">
        <f>O4780/D4780</f>
        <v>0.18000000000000002</v>
      </c>
    </row>
    <row r="4781" spans="1:16" x14ac:dyDescent="0.3">
      <c r="A4781" s="2">
        <v>45257</v>
      </c>
      <c r="B4781" s="3" t="s">
        <v>14591</v>
      </c>
      <c r="C4781" s="4" t="s">
        <v>14592</v>
      </c>
      <c r="D4781" s="27">
        <v>24129.41</v>
      </c>
      <c r="E4781" s="27">
        <v>4343.29</v>
      </c>
      <c r="F4781" s="27">
        <v>2473.94</v>
      </c>
      <c r="G4781" s="26">
        <f>(E4781-F4781)/E4781</f>
        <v>0.43039953583573742</v>
      </c>
      <c r="H4781" s="27">
        <f>E4781-F4781</f>
        <v>1869.35</v>
      </c>
      <c r="I4781" s="35">
        <f>E4781/D4781</f>
        <v>0.17999984251583442</v>
      </c>
      <c r="J4781" s="3">
        <v>185003.36</v>
      </c>
      <c r="K4781" s="26">
        <v>6.0999999999999999E-2</v>
      </c>
      <c r="L4781" s="4" t="b">
        <v>0</v>
      </c>
      <c r="M4781" s="4" t="s">
        <v>58</v>
      </c>
      <c r="N4781" s="35">
        <f>'Landed Freight Margin Tool'!$D$4</f>
        <v>0.58708499999999997</v>
      </c>
      <c r="O4781" s="30">
        <f>(MAX($F4781,MIN(0.18*$D4781,$F4781*(1+$N4781))))</f>
        <v>3926.3530649000004</v>
      </c>
      <c r="P4781" s="35">
        <f>O4781/D4781</f>
        <v>0.16272064111389381</v>
      </c>
    </row>
    <row r="4782" spans="1:16" x14ac:dyDescent="0.3">
      <c r="A4782" s="2">
        <v>44991</v>
      </c>
      <c r="B4782" s="3" t="s">
        <v>9925</v>
      </c>
      <c r="C4782" s="4" t="s">
        <v>9926</v>
      </c>
      <c r="D4782" s="27">
        <v>13972.79</v>
      </c>
      <c r="E4782" s="27">
        <v>2515.1</v>
      </c>
      <c r="F4782" s="27">
        <v>2414.8200000000002</v>
      </c>
      <c r="G4782" s="26">
        <f>(E4782-F4782)/E4782</f>
        <v>3.9871178084370303E-2</v>
      </c>
      <c r="H4782" s="27">
        <f>E4782-F4782</f>
        <v>100.27999999999975</v>
      </c>
      <c r="I4782" s="35">
        <f>E4782/D4782</f>
        <v>0.17999984255112972</v>
      </c>
      <c r="J4782" s="3">
        <v>185003.36</v>
      </c>
      <c r="K4782" s="26">
        <v>6.0999999999999999E-2</v>
      </c>
      <c r="L4782" s="4" t="b">
        <v>0</v>
      </c>
      <c r="M4782" s="4" t="s">
        <v>58</v>
      </c>
      <c r="N4782" s="35">
        <f>'Landed Freight Margin Tool'!$D$4</f>
        <v>0.58708499999999997</v>
      </c>
      <c r="O4782" s="30">
        <f>(MAX($F4782,MIN(0.18*$D4782,$F4782*(1+$N4782))))</f>
        <v>2515.1022000000003</v>
      </c>
      <c r="P4782" s="35">
        <f>O4782/D4782</f>
        <v>0.18000000000000002</v>
      </c>
    </row>
    <row r="4783" spans="1:16" x14ac:dyDescent="0.3">
      <c r="A4783" s="2">
        <v>45233</v>
      </c>
      <c r="B4783" s="3" t="s">
        <v>17314</v>
      </c>
      <c r="C4783" s="4" t="s">
        <v>17315</v>
      </c>
      <c r="D4783" s="27">
        <v>21602.13</v>
      </c>
      <c r="E4783" s="27">
        <v>3888.38</v>
      </c>
      <c r="F4783" s="27">
        <v>2874.37</v>
      </c>
      <c r="G4783" s="26">
        <f>(E4783-F4783)/E4783</f>
        <v>0.26077955343870718</v>
      </c>
      <c r="H4783" s="27">
        <f>E4783-F4783</f>
        <v>1014.0100000000002</v>
      </c>
      <c r="I4783" s="35">
        <f>E4783/D4783</f>
        <v>0.17999984260811316</v>
      </c>
      <c r="J4783" s="3">
        <v>185003.36</v>
      </c>
      <c r="K4783" s="26">
        <v>6.0999999999999999E-2</v>
      </c>
      <c r="L4783" s="4" t="b">
        <v>0</v>
      </c>
      <c r="M4783" s="4" t="s">
        <v>58</v>
      </c>
      <c r="N4783" s="35">
        <f>'Landed Freight Margin Tool'!$D$4</f>
        <v>0.58708499999999997</v>
      </c>
      <c r="O4783" s="30">
        <f>(MAX($F4783,MIN(0.18*$D4783,$F4783*(1+$N4783))))</f>
        <v>3888.3834000000002</v>
      </c>
      <c r="P4783" s="35">
        <f>O4783/D4783</f>
        <v>0.18</v>
      </c>
    </row>
    <row r="4784" spans="1:16" x14ac:dyDescent="0.3">
      <c r="A4784" s="2">
        <v>44936</v>
      </c>
      <c r="B4784" s="3" t="s">
        <v>15218</v>
      </c>
      <c r="C4784" s="4" t="s">
        <v>15219</v>
      </c>
      <c r="D4784" s="27">
        <v>17799.96</v>
      </c>
      <c r="E4784" s="27">
        <v>3203.99</v>
      </c>
      <c r="F4784" s="27">
        <v>2731.28</v>
      </c>
      <c r="G4784" s="26">
        <f>(E4784-F4784)/E4784</f>
        <v>0.14753791366390021</v>
      </c>
      <c r="H4784" s="27">
        <f>E4784-F4784</f>
        <v>472.70999999999958</v>
      </c>
      <c r="I4784" s="35">
        <f>E4784/D4784</f>
        <v>0.17999984269627572</v>
      </c>
      <c r="J4784" s="3">
        <v>185003.36</v>
      </c>
      <c r="K4784" s="26">
        <v>6.0999999999999999E-2</v>
      </c>
      <c r="L4784" s="4" t="b">
        <v>0</v>
      </c>
      <c r="M4784" s="4" t="s">
        <v>58</v>
      </c>
      <c r="N4784" s="35">
        <f>'Landed Freight Margin Tool'!$D$4</f>
        <v>0.58708499999999997</v>
      </c>
      <c r="O4784" s="30">
        <f>(MAX($F4784,MIN(0.18*$D4784,$F4784*(1+$N4784))))</f>
        <v>3203.9927999999995</v>
      </c>
      <c r="P4784" s="35">
        <f>O4784/D4784</f>
        <v>0.18</v>
      </c>
    </row>
    <row r="4785" spans="1:16" x14ac:dyDescent="0.3">
      <c r="A4785" s="2">
        <v>45197</v>
      </c>
      <c r="B4785" s="3" t="s">
        <v>15975</v>
      </c>
      <c r="C4785" s="4" t="s">
        <v>15976</v>
      </c>
      <c r="D4785" s="27">
        <v>22925.52</v>
      </c>
      <c r="E4785" s="27">
        <v>4126.59</v>
      </c>
      <c r="F4785" s="27">
        <v>2946.74</v>
      </c>
      <c r="G4785" s="26">
        <f>(E4785-F4785)/E4785</f>
        <v>0.2859140355596268</v>
      </c>
      <c r="H4785" s="27">
        <f>E4785-F4785</f>
        <v>1179.8500000000004</v>
      </c>
      <c r="I4785" s="35">
        <f>E4785/D4785</f>
        <v>0.17999984296975599</v>
      </c>
      <c r="J4785" s="3">
        <v>185003.36</v>
      </c>
      <c r="K4785" s="26">
        <v>6.0999999999999999E-2</v>
      </c>
      <c r="L4785" s="4" t="b">
        <v>0</v>
      </c>
      <c r="M4785" s="4" t="s">
        <v>58</v>
      </c>
      <c r="N4785" s="35">
        <f>'Landed Freight Margin Tool'!$D$4</f>
        <v>0.58708499999999997</v>
      </c>
      <c r="O4785" s="30">
        <f>(MAX($F4785,MIN(0.18*$D4785,$F4785*(1+$N4785))))</f>
        <v>4126.5936000000002</v>
      </c>
      <c r="P4785" s="35">
        <f>O4785/D4785</f>
        <v>0.18</v>
      </c>
    </row>
    <row r="4786" spans="1:16" x14ac:dyDescent="0.3">
      <c r="A4786" s="2">
        <v>44987</v>
      </c>
      <c r="B4786" s="3" t="s">
        <v>19852</v>
      </c>
      <c r="C4786" s="4" t="s">
        <v>18183</v>
      </c>
      <c r="D4786" s="27">
        <v>22944.52</v>
      </c>
      <c r="E4786" s="27">
        <v>4130.01</v>
      </c>
      <c r="F4786" s="27">
        <v>2671.08</v>
      </c>
      <c r="G4786" s="26">
        <f>(E4786-F4786)/E4786</f>
        <v>0.35325096065142703</v>
      </c>
      <c r="H4786" s="27">
        <f>E4786-F4786</f>
        <v>1458.9300000000003</v>
      </c>
      <c r="I4786" s="35">
        <f>E4786/D4786</f>
        <v>0.17999984309979028</v>
      </c>
      <c r="J4786" s="3">
        <v>185003.36</v>
      </c>
      <c r="K4786" s="26">
        <v>6.0999999999999999E-2</v>
      </c>
      <c r="L4786" s="4" t="b">
        <v>0</v>
      </c>
      <c r="M4786" s="4" t="s">
        <v>58</v>
      </c>
      <c r="N4786" s="35">
        <f>'Landed Freight Margin Tool'!$D$4</f>
        <v>0.58708499999999997</v>
      </c>
      <c r="O4786" s="30">
        <f>(MAX($F4786,MIN(0.18*$D4786,$F4786*(1+$N4786))))</f>
        <v>4130.0136000000002</v>
      </c>
      <c r="P4786" s="35">
        <f>O4786/D4786</f>
        <v>0.18</v>
      </c>
    </row>
    <row r="4787" spans="1:16" x14ac:dyDescent="0.3">
      <c r="A4787" s="2">
        <v>45002</v>
      </c>
      <c r="B4787" s="3" t="s">
        <v>9725</v>
      </c>
      <c r="C4787" s="4" t="s">
        <v>3624</v>
      </c>
      <c r="D4787" s="27">
        <v>6376.95</v>
      </c>
      <c r="E4787" s="27">
        <v>1147.8499999999999</v>
      </c>
      <c r="F4787" s="27">
        <v>1003.28</v>
      </c>
      <c r="G4787" s="26">
        <f>(E4787-F4787)/E4787</f>
        <v>0.1259485124362939</v>
      </c>
      <c r="H4787" s="27">
        <f>E4787-F4787</f>
        <v>144.56999999999994</v>
      </c>
      <c r="I4787" s="35">
        <f>E4787/D4787</f>
        <v>0.17999984318522178</v>
      </c>
      <c r="J4787" s="3">
        <v>185003.36</v>
      </c>
      <c r="K4787" s="26">
        <v>6.0999999999999999E-2</v>
      </c>
      <c r="L4787" s="4" t="b">
        <v>0</v>
      </c>
      <c r="M4787" s="4" t="s">
        <v>58</v>
      </c>
      <c r="N4787" s="35">
        <f>'Landed Freight Margin Tool'!$D$4</f>
        <v>0.58708499999999997</v>
      </c>
      <c r="O4787" s="30">
        <f>(MAX($F4787,MIN(0.18*$D4787,$F4787*(1+$N4787))))</f>
        <v>1147.8509999999999</v>
      </c>
      <c r="P4787" s="35">
        <f>O4787/D4787</f>
        <v>0.18</v>
      </c>
    </row>
    <row r="4788" spans="1:16" x14ac:dyDescent="0.3">
      <c r="A4788" s="2">
        <v>45182</v>
      </c>
      <c r="B4788" s="3" t="s">
        <v>18505</v>
      </c>
      <c r="C4788" s="4" t="s">
        <v>18506</v>
      </c>
      <c r="D4788" s="27">
        <v>14048.29</v>
      </c>
      <c r="E4788" s="27">
        <v>2528.69</v>
      </c>
      <c r="F4788" s="27">
        <v>1536.07</v>
      </c>
      <c r="G4788" s="26">
        <f>(E4788-F4788)/E4788</f>
        <v>0.39254317452910403</v>
      </c>
      <c r="H4788" s="27">
        <f>E4788-F4788</f>
        <v>992.62000000000012</v>
      </c>
      <c r="I4788" s="35">
        <f>E4788/D4788</f>
        <v>0.17999984339731026</v>
      </c>
      <c r="J4788" s="3">
        <v>185003.36</v>
      </c>
      <c r="K4788" s="26">
        <v>6.0999999999999999E-2</v>
      </c>
      <c r="L4788" s="4" t="b">
        <v>0</v>
      </c>
      <c r="M4788" s="4" t="s">
        <v>58</v>
      </c>
      <c r="N4788" s="35">
        <f>'Landed Freight Margin Tool'!$D$4</f>
        <v>0.58708499999999997</v>
      </c>
      <c r="O4788" s="30">
        <f>(MAX($F4788,MIN(0.18*$D4788,$F4788*(1+$N4788))))</f>
        <v>2437.8736559499998</v>
      </c>
      <c r="P4788" s="35">
        <f>O4788/D4788</f>
        <v>0.17353525987504526</v>
      </c>
    </row>
    <row r="4789" spans="1:16" x14ac:dyDescent="0.3">
      <c r="A4789" s="2">
        <v>45002</v>
      </c>
      <c r="B4789" s="3" t="s">
        <v>19203</v>
      </c>
      <c r="C4789" s="4" t="s">
        <v>14761</v>
      </c>
      <c r="D4789" s="27">
        <v>8954.73</v>
      </c>
      <c r="E4789" s="27">
        <v>1611.85</v>
      </c>
      <c r="F4789" s="27">
        <v>1039.57</v>
      </c>
      <c r="G4789" s="26">
        <f>(E4789-F4789)/E4789</f>
        <v>0.35504544467537302</v>
      </c>
      <c r="H4789" s="27">
        <f>E4789-F4789</f>
        <v>572.28</v>
      </c>
      <c r="I4789" s="35">
        <f>E4789/D4789</f>
        <v>0.17999984365804442</v>
      </c>
      <c r="J4789" s="3">
        <v>185003.36</v>
      </c>
      <c r="K4789" s="26">
        <v>6.0999999999999999E-2</v>
      </c>
      <c r="L4789" s="4" t="b">
        <v>0</v>
      </c>
      <c r="M4789" s="4" t="s">
        <v>58</v>
      </c>
      <c r="N4789" s="35">
        <f>'Landed Freight Margin Tool'!$D$4</f>
        <v>0.58708499999999997</v>
      </c>
      <c r="O4789" s="30">
        <f>(MAX($F4789,MIN(0.18*$D4789,$F4789*(1+$N4789))))</f>
        <v>1611.8513999999998</v>
      </c>
      <c r="P4789" s="35">
        <f>O4789/D4789</f>
        <v>0.18</v>
      </c>
    </row>
    <row r="4790" spans="1:16" x14ac:dyDescent="0.3">
      <c r="A4790" s="2">
        <v>45139</v>
      </c>
      <c r="B4790" s="3" t="s">
        <v>7819</v>
      </c>
      <c r="C4790" s="4" t="s">
        <v>7820</v>
      </c>
      <c r="D4790" s="27">
        <v>24311.41</v>
      </c>
      <c r="E4790" s="27">
        <v>4376.05</v>
      </c>
      <c r="F4790" s="27">
        <v>2975.47</v>
      </c>
      <c r="G4790" s="26">
        <f>(E4790-F4790)/E4790</f>
        <v>0.32005575804664033</v>
      </c>
      <c r="H4790" s="27">
        <f>E4790-F4790</f>
        <v>1400.5800000000004</v>
      </c>
      <c r="I4790" s="35">
        <f>E4790/D4790</f>
        <v>0.17999984369479188</v>
      </c>
      <c r="J4790" s="3">
        <v>185003.36</v>
      </c>
      <c r="K4790" s="26">
        <v>6.0999999999999999E-2</v>
      </c>
      <c r="L4790" s="4" t="b">
        <v>0</v>
      </c>
      <c r="M4790" s="4" t="s">
        <v>58</v>
      </c>
      <c r="N4790" s="35">
        <f>'Landed Freight Margin Tool'!$D$4</f>
        <v>0.58708499999999997</v>
      </c>
      <c r="O4790" s="30">
        <f>(MAX($F4790,MIN(0.18*$D4790,$F4790*(1+$N4790))))</f>
        <v>4376.0537999999997</v>
      </c>
      <c r="P4790" s="35">
        <f>O4790/D4790</f>
        <v>0.18</v>
      </c>
    </row>
    <row r="4791" spans="1:16" x14ac:dyDescent="0.3">
      <c r="A4791" s="2">
        <v>45043</v>
      </c>
      <c r="B4791" s="3" t="s">
        <v>20273</v>
      </c>
      <c r="C4791" s="4" t="s">
        <v>20274</v>
      </c>
      <c r="D4791" s="27">
        <v>21764.13</v>
      </c>
      <c r="E4791" s="27">
        <v>3917.54</v>
      </c>
      <c r="F4791" s="27">
        <v>2728.39</v>
      </c>
      <c r="G4791" s="26">
        <f>(E4791-F4791)/E4791</f>
        <v>0.30354508186259749</v>
      </c>
      <c r="H4791" s="27">
        <f>E4791-F4791</f>
        <v>1189.1500000000001</v>
      </c>
      <c r="I4791" s="35">
        <f>E4791/D4791</f>
        <v>0.17999984377965028</v>
      </c>
      <c r="J4791" s="3">
        <v>185003.36</v>
      </c>
      <c r="K4791" s="26">
        <v>6.0999999999999999E-2</v>
      </c>
      <c r="L4791" s="4" t="b">
        <v>0</v>
      </c>
      <c r="M4791" s="4" t="s">
        <v>58</v>
      </c>
      <c r="N4791" s="35">
        <f>'Landed Freight Margin Tool'!$D$4</f>
        <v>0.58708499999999997</v>
      </c>
      <c r="O4791" s="30">
        <f>(MAX($F4791,MIN(0.18*$D4791,$F4791*(1+$N4791))))</f>
        <v>3917.5434</v>
      </c>
      <c r="P4791" s="35">
        <f>O4791/D4791</f>
        <v>0.18</v>
      </c>
    </row>
    <row r="4792" spans="1:16" x14ac:dyDescent="0.3">
      <c r="A4792" s="2">
        <v>45078</v>
      </c>
      <c r="B4792" s="3" t="s">
        <v>14893</v>
      </c>
      <c r="C4792" s="4" t="s">
        <v>14894</v>
      </c>
      <c r="D4792" s="27">
        <v>15373.68</v>
      </c>
      <c r="E4792" s="27">
        <v>2767.26</v>
      </c>
      <c r="F4792" s="27">
        <v>2052.7199999999998</v>
      </c>
      <c r="G4792" s="26">
        <f>(E4792-F4792)/E4792</f>
        <v>0.2582120942737583</v>
      </c>
      <c r="H4792" s="27">
        <f>E4792-F4792</f>
        <v>714.54000000000042</v>
      </c>
      <c r="I4792" s="35">
        <f>E4792/D4792</f>
        <v>0.17999984388903634</v>
      </c>
      <c r="J4792" s="3">
        <v>185003.36</v>
      </c>
      <c r="K4792" s="26">
        <v>6.0999999999999999E-2</v>
      </c>
      <c r="L4792" s="4" t="b">
        <v>0</v>
      </c>
      <c r="M4792" s="4" t="s">
        <v>58</v>
      </c>
      <c r="N4792" s="35">
        <f>'Landed Freight Margin Tool'!$D$4</f>
        <v>0.58708499999999997</v>
      </c>
      <c r="O4792" s="30">
        <f>(MAX($F4792,MIN(0.18*$D4792,$F4792*(1+$N4792))))</f>
        <v>2767.2624000000001</v>
      </c>
      <c r="P4792" s="35">
        <f>O4792/D4792</f>
        <v>0.18</v>
      </c>
    </row>
    <row r="4793" spans="1:16" x14ac:dyDescent="0.3">
      <c r="A4793" s="2">
        <v>45114</v>
      </c>
      <c r="B4793" s="3" t="s">
        <v>18588</v>
      </c>
      <c r="C4793" s="4" t="s">
        <v>18589</v>
      </c>
      <c r="D4793" s="27">
        <v>20499.240000000002</v>
      </c>
      <c r="E4793" s="27">
        <v>3689.86</v>
      </c>
      <c r="F4793" s="27">
        <v>2710.24</v>
      </c>
      <c r="G4793" s="26">
        <f>(E4793-F4793)/E4793</f>
        <v>0.26548974757849902</v>
      </c>
      <c r="H4793" s="27">
        <f>E4793-F4793</f>
        <v>979.62000000000035</v>
      </c>
      <c r="I4793" s="35">
        <f>E4793/D4793</f>
        <v>0.17999984389665177</v>
      </c>
      <c r="J4793" s="3">
        <v>185003.36</v>
      </c>
      <c r="K4793" s="26">
        <v>6.0999999999999999E-2</v>
      </c>
      <c r="L4793" s="4" t="b">
        <v>0</v>
      </c>
      <c r="M4793" s="4" t="s">
        <v>58</v>
      </c>
      <c r="N4793" s="35">
        <f>'Landed Freight Margin Tool'!$D$4</f>
        <v>0.58708499999999997</v>
      </c>
      <c r="O4793" s="30">
        <f>(MAX($F4793,MIN(0.18*$D4793,$F4793*(1+$N4793))))</f>
        <v>3689.8632000000002</v>
      </c>
      <c r="P4793" s="35">
        <f>O4793/D4793</f>
        <v>0.18</v>
      </c>
    </row>
    <row r="4794" spans="1:16" x14ac:dyDescent="0.3">
      <c r="A4794" s="2">
        <v>45181</v>
      </c>
      <c r="B4794" s="3" t="s">
        <v>4105</v>
      </c>
      <c r="C4794" s="4" t="s">
        <v>4106</v>
      </c>
      <c r="D4794" s="27">
        <v>17954.46</v>
      </c>
      <c r="E4794" s="27">
        <v>3231.8</v>
      </c>
      <c r="F4794" s="27">
        <v>2181.7199999999998</v>
      </c>
      <c r="G4794" s="26">
        <f>(E4794-F4794)/E4794</f>
        <v>0.32492109660251262</v>
      </c>
      <c r="H4794" s="27">
        <f>E4794-F4794</f>
        <v>1050.0800000000004</v>
      </c>
      <c r="I4794" s="35">
        <f>E4794/D4794</f>
        <v>0.17999984404989069</v>
      </c>
      <c r="J4794" s="3">
        <v>185003.36</v>
      </c>
      <c r="K4794" s="26">
        <v>6.0999999999999999E-2</v>
      </c>
      <c r="L4794" s="4" t="b">
        <v>0</v>
      </c>
      <c r="M4794" s="4" t="s">
        <v>58</v>
      </c>
      <c r="N4794" s="35">
        <f>'Landed Freight Margin Tool'!$D$4</f>
        <v>0.58708499999999997</v>
      </c>
      <c r="O4794" s="30">
        <f>(MAX($F4794,MIN(0.18*$D4794,$F4794*(1+$N4794))))</f>
        <v>3231.8027999999999</v>
      </c>
      <c r="P4794" s="35">
        <f>O4794/D4794</f>
        <v>0.18</v>
      </c>
    </row>
    <row r="4795" spans="1:16" x14ac:dyDescent="0.3">
      <c r="A4795" s="2">
        <v>45020</v>
      </c>
      <c r="B4795" s="3" t="s">
        <v>10057</v>
      </c>
      <c r="C4795" s="4" t="s">
        <v>10058</v>
      </c>
      <c r="D4795" s="27">
        <v>23094.02</v>
      </c>
      <c r="E4795" s="27">
        <v>4156.92</v>
      </c>
      <c r="F4795" s="27">
        <v>2460.1</v>
      </c>
      <c r="G4795" s="26">
        <f>(E4795-F4795)/E4795</f>
        <v>0.4081916418887061</v>
      </c>
      <c r="H4795" s="27">
        <f>E4795-F4795</f>
        <v>1696.8200000000002</v>
      </c>
      <c r="I4795" s="35">
        <f>E4795/D4795</f>
        <v>0.17999984411548964</v>
      </c>
      <c r="J4795" s="3">
        <v>185003.36</v>
      </c>
      <c r="K4795" s="26">
        <v>6.0999999999999999E-2</v>
      </c>
      <c r="L4795" s="4" t="b">
        <v>0</v>
      </c>
      <c r="M4795" s="4" t="s">
        <v>58</v>
      </c>
      <c r="N4795" s="35">
        <f>'Landed Freight Margin Tool'!$D$4</f>
        <v>0.58708499999999997</v>
      </c>
      <c r="O4795" s="30">
        <f>(MAX($F4795,MIN(0.18*$D4795,$F4795*(1+$N4795))))</f>
        <v>3904.3878085000001</v>
      </c>
      <c r="P4795" s="35">
        <f>O4795/D4795</f>
        <v>0.16906488383139878</v>
      </c>
    </row>
    <row r="4796" spans="1:16" x14ac:dyDescent="0.3">
      <c r="A4796" s="2">
        <v>45224</v>
      </c>
      <c r="B4796" s="3" t="s">
        <v>1440</v>
      </c>
      <c r="C4796" s="4" t="s">
        <v>1441</v>
      </c>
      <c r="D4796" s="27">
        <v>23122.02</v>
      </c>
      <c r="E4796" s="27">
        <v>4161.96</v>
      </c>
      <c r="F4796" s="27">
        <v>2164.86</v>
      </c>
      <c r="G4796" s="26">
        <f>(E4796-F4796)/E4796</f>
        <v>0.47984603408009685</v>
      </c>
      <c r="H4796" s="27">
        <f>E4796-F4796</f>
        <v>1997.1</v>
      </c>
      <c r="I4796" s="35">
        <f>E4796/D4796</f>
        <v>0.17999984430426061</v>
      </c>
      <c r="J4796" s="3">
        <v>185003.36</v>
      </c>
      <c r="K4796" s="26">
        <v>6.0999999999999999E-2</v>
      </c>
      <c r="L4796" s="4" t="b">
        <v>0</v>
      </c>
      <c r="M4796" s="4" t="s">
        <v>58</v>
      </c>
      <c r="N4796" s="35">
        <f>'Landed Freight Margin Tool'!$D$4</f>
        <v>0.58708499999999997</v>
      </c>
      <c r="O4796" s="30">
        <f>(MAX($F4796,MIN(0.18*$D4796,$F4796*(1+$N4796))))</f>
        <v>3435.8168331000002</v>
      </c>
      <c r="P4796" s="35">
        <f>O4796/D4796</f>
        <v>0.14859501172907905</v>
      </c>
    </row>
    <row r="4797" spans="1:16" x14ac:dyDescent="0.3">
      <c r="A4797" s="2">
        <v>45161</v>
      </c>
      <c r="B4797" s="3" t="s">
        <v>17548</v>
      </c>
      <c r="C4797" s="4" t="s">
        <v>17549</v>
      </c>
      <c r="D4797" s="27">
        <v>10276.620000000001</v>
      </c>
      <c r="E4797" s="27">
        <v>1849.79</v>
      </c>
      <c r="F4797" s="27">
        <v>1277.78</v>
      </c>
      <c r="G4797" s="26">
        <f>(E4797-F4797)/E4797</f>
        <v>0.30922969634390929</v>
      </c>
      <c r="H4797" s="27">
        <f>E4797-F4797</f>
        <v>572.01</v>
      </c>
      <c r="I4797" s="35">
        <f>E4797/D4797</f>
        <v>0.17999984430678567</v>
      </c>
      <c r="J4797" s="3">
        <v>185003.36</v>
      </c>
      <c r="K4797" s="26">
        <v>6.0999999999999999E-2</v>
      </c>
      <c r="L4797" s="4" t="b">
        <v>0</v>
      </c>
      <c r="M4797" s="4" t="s">
        <v>58</v>
      </c>
      <c r="N4797" s="35">
        <f>'Landed Freight Margin Tool'!$D$4</f>
        <v>0.58708499999999997</v>
      </c>
      <c r="O4797" s="30">
        <f>(MAX($F4797,MIN(0.18*$D4797,$F4797*(1+$N4797))))</f>
        <v>1849.7916</v>
      </c>
      <c r="P4797" s="35">
        <f>O4797/D4797</f>
        <v>0.18</v>
      </c>
    </row>
    <row r="4798" spans="1:16" x14ac:dyDescent="0.3">
      <c r="A4798" s="2">
        <v>45068</v>
      </c>
      <c r="B4798" s="3" t="s">
        <v>10050</v>
      </c>
      <c r="C4798" s="4" t="s">
        <v>10051</v>
      </c>
      <c r="D4798" s="27">
        <v>19335.849999999999</v>
      </c>
      <c r="E4798" s="27">
        <v>3480.45</v>
      </c>
      <c r="F4798" s="27">
        <v>1845.93</v>
      </c>
      <c r="G4798" s="26">
        <f>(E4798-F4798)/E4798</f>
        <v>0.46962892729388439</v>
      </c>
      <c r="H4798" s="27">
        <f>E4798-F4798</f>
        <v>1634.5199999999998</v>
      </c>
      <c r="I4798" s="35">
        <f>E4798/D4798</f>
        <v>0.17999984484778275</v>
      </c>
      <c r="J4798" s="3">
        <v>185003.36</v>
      </c>
      <c r="K4798" s="26">
        <v>6.0999999999999999E-2</v>
      </c>
      <c r="L4798" s="4" t="b">
        <v>0</v>
      </c>
      <c r="M4798" s="4" t="s">
        <v>58</v>
      </c>
      <c r="N4798" s="35">
        <f>'Landed Freight Margin Tool'!$D$4</f>
        <v>0.58708499999999997</v>
      </c>
      <c r="O4798" s="30">
        <f>(MAX($F4798,MIN(0.18*$D4798,$F4798*(1+$N4798))))</f>
        <v>2929.6478140500003</v>
      </c>
      <c r="P4798" s="35">
        <f>O4798/D4798</f>
        <v>0.15151378470819749</v>
      </c>
    </row>
    <row r="4799" spans="1:16" x14ac:dyDescent="0.3">
      <c r="A4799" s="2">
        <v>45251</v>
      </c>
      <c r="B4799" s="3" t="s">
        <v>7623</v>
      </c>
      <c r="C4799" s="4" t="s">
        <v>7624</v>
      </c>
      <c r="D4799" s="27">
        <v>23224.02</v>
      </c>
      <c r="E4799" s="27">
        <v>4180.32</v>
      </c>
      <c r="F4799" s="27">
        <v>3779.54</v>
      </c>
      <c r="G4799" s="26">
        <f>(E4799-F4799)/E4799</f>
        <v>9.5873043212002851E-2</v>
      </c>
      <c r="H4799" s="27">
        <f>E4799-F4799</f>
        <v>400.77999999999975</v>
      </c>
      <c r="I4799" s="35">
        <f>E4799/D4799</f>
        <v>0.17999984498807697</v>
      </c>
      <c r="J4799" s="3">
        <v>185003.36</v>
      </c>
      <c r="K4799" s="26">
        <v>6.0999999999999999E-2</v>
      </c>
      <c r="L4799" s="4" t="b">
        <v>0</v>
      </c>
      <c r="M4799" s="4" t="s">
        <v>58</v>
      </c>
      <c r="N4799" s="35">
        <f>'Landed Freight Margin Tool'!$D$4</f>
        <v>0.58708499999999997</v>
      </c>
      <c r="O4799" s="30">
        <f>(MAX($F4799,MIN(0.18*$D4799,$F4799*(1+$N4799))))</f>
        <v>4180.3235999999997</v>
      </c>
      <c r="P4799" s="35">
        <f>O4799/D4799</f>
        <v>0.18</v>
      </c>
    </row>
    <row r="4800" spans="1:16" x14ac:dyDescent="0.3">
      <c r="A4800" s="2">
        <v>45183</v>
      </c>
      <c r="B4800" s="3" t="s">
        <v>17632</v>
      </c>
      <c r="C4800" s="4" t="s">
        <v>17633</v>
      </c>
      <c r="D4800" s="27">
        <v>12920.9</v>
      </c>
      <c r="E4800" s="27">
        <v>2325.7600000000002</v>
      </c>
      <c r="F4800" s="27">
        <v>2265.6799999999998</v>
      </c>
      <c r="G4800" s="26">
        <f>(E4800-F4800)/E4800</f>
        <v>2.5832416070445952E-2</v>
      </c>
      <c r="H4800" s="27">
        <f>E4800-F4800</f>
        <v>60.080000000000382</v>
      </c>
      <c r="I4800" s="35">
        <f>E4800/D4800</f>
        <v>0.17999984521202086</v>
      </c>
      <c r="J4800" s="3">
        <v>185003.36</v>
      </c>
      <c r="K4800" s="26">
        <v>6.0999999999999999E-2</v>
      </c>
      <c r="L4800" s="4" t="b">
        <v>0</v>
      </c>
      <c r="M4800" s="4" t="s">
        <v>58</v>
      </c>
      <c r="N4800" s="35">
        <f>'Landed Freight Margin Tool'!$D$4</f>
        <v>0.58708499999999997</v>
      </c>
      <c r="O4800" s="30">
        <f>(MAX($F4800,MIN(0.18*$D4800,$F4800*(1+$N4800))))</f>
        <v>2325.7619999999997</v>
      </c>
      <c r="P4800" s="35">
        <f>O4800/D4800</f>
        <v>0.18</v>
      </c>
    </row>
    <row r="4801" spans="1:16" x14ac:dyDescent="0.3">
      <c r="A4801" s="2">
        <v>45034</v>
      </c>
      <c r="B4801" s="3" t="s">
        <v>10202</v>
      </c>
      <c r="C4801" s="4" t="s">
        <v>10203</v>
      </c>
      <c r="D4801" s="27">
        <v>15508.18</v>
      </c>
      <c r="E4801" s="27">
        <v>2791.47</v>
      </c>
      <c r="F4801" s="27">
        <v>1645.08</v>
      </c>
      <c r="G4801" s="26">
        <f>(E4801-F4801)/E4801</f>
        <v>0.41067609539060063</v>
      </c>
      <c r="H4801" s="27">
        <f>E4801-F4801</f>
        <v>1146.3899999999999</v>
      </c>
      <c r="I4801" s="35">
        <f>E4801/D4801</f>
        <v>0.17999984524296209</v>
      </c>
      <c r="J4801" s="3">
        <v>185003.36</v>
      </c>
      <c r="K4801" s="26">
        <v>6.0999999999999999E-2</v>
      </c>
      <c r="L4801" s="4" t="b">
        <v>0</v>
      </c>
      <c r="M4801" s="4" t="s">
        <v>58</v>
      </c>
      <c r="N4801" s="35">
        <f>'Landed Freight Margin Tool'!$D$4</f>
        <v>0.58708499999999997</v>
      </c>
      <c r="O4801" s="30">
        <f>(MAX($F4801,MIN(0.18*$D4801,$F4801*(1+$N4801))))</f>
        <v>2610.8817918</v>
      </c>
      <c r="P4801" s="35">
        <f>O4801/D4801</f>
        <v>0.1683551385011007</v>
      </c>
    </row>
    <row r="4802" spans="1:16" x14ac:dyDescent="0.3">
      <c r="A4802" s="2">
        <v>45083</v>
      </c>
      <c r="B4802" s="3" t="s">
        <v>19504</v>
      </c>
      <c r="C4802" s="4" t="s">
        <v>19505</v>
      </c>
      <c r="D4802" s="27">
        <v>14220.79</v>
      </c>
      <c r="E4802" s="27">
        <v>2559.7399999999998</v>
      </c>
      <c r="F4802" s="27">
        <v>1479.88</v>
      </c>
      <c r="G4802" s="26">
        <f>(E4802-F4802)/E4802</f>
        <v>0.42186315797698193</v>
      </c>
      <c r="H4802" s="27">
        <f>E4802-F4802</f>
        <v>1079.8599999999997</v>
      </c>
      <c r="I4802" s="35">
        <f>E4802/D4802</f>
        <v>0.1799998452969209</v>
      </c>
      <c r="J4802" s="3">
        <v>185003.36</v>
      </c>
      <c r="K4802" s="26">
        <v>6.0999999999999999E-2</v>
      </c>
      <c r="L4802" s="4" t="b">
        <v>0</v>
      </c>
      <c r="M4802" s="4" t="s">
        <v>58</v>
      </c>
      <c r="N4802" s="35">
        <f>'Landed Freight Margin Tool'!$D$4</f>
        <v>0.58708499999999997</v>
      </c>
      <c r="O4802" s="30">
        <f>(MAX($F4802,MIN(0.18*$D4802,$F4802*(1+$N4802))))</f>
        <v>2348.6953498000003</v>
      </c>
      <c r="P4802" s="35">
        <f>O4802/D4802</f>
        <v>0.16515927383781071</v>
      </c>
    </row>
    <row r="4803" spans="1:16" x14ac:dyDescent="0.3">
      <c r="A4803" s="2">
        <v>45049</v>
      </c>
      <c r="B4803" s="3" t="s">
        <v>16147</v>
      </c>
      <c r="C4803" s="4" t="s">
        <v>16148</v>
      </c>
      <c r="D4803" s="27">
        <v>23276.02</v>
      </c>
      <c r="E4803" s="27">
        <v>4189.68</v>
      </c>
      <c r="F4803" s="27">
        <v>3207.76</v>
      </c>
      <c r="G4803" s="26">
        <f>(E4803-F4803)/E4803</f>
        <v>0.23436634778789789</v>
      </c>
      <c r="H4803" s="27">
        <f>E4803-F4803</f>
        <v>981.92000000000007</v>
      </c>
      <c r="I4803" s="35">
        <f>E4803/D4803</f>
        <v>0.17999984533438279</v>
      </c>
      <c r="J4803" s="3">
        <v>185003.36</v>
      </c>
      <c r="K4803" s="26">
        <v>6.0999999999999999E-2</v>
      </c>
      <c r="L4803" s="4" t="b">
        <v>0</v>
      </c>
      <c r="M4803" s="4" t="s">
        <v>58</v>
      </c>
      <c r="N4803" s="35">
        <f>'Landed Freight Margin Tool'!$D$4</f>
        <v>0.58708499999999997</v>
      </c>
      <c r="O4803" s="30">
        <f>(MAX($F4803,MIN(0.18*$D4803,$F4803*(1+$N4803))))</f>
        <v>4189.6836000000003</v>
      </c>
      <c r="P4803" s="35">
        <f>O4803/D4803</f>
        <v>0.18000000000000002</v>
      </c>
    </row>
    <row r="4804" spans="1:16" x14ac:dyDescent="0.3">
      <c r="A4804" s="2">
        <v>44984</v>
      </c>
      <c r="B4804" s="3" t="s">
        <v>6288</v>
      </c>
      <c r="C4804" s="4" t="s">
        <v>6289</v>
      </c>
      <c r="D4804" s="27">
        <v>19399.349999999999</v>
      </c>
      <c r="E4804" s="27">
        <v>3491.88</v>
      </c>
      <c r="F4804" s="27">
        <v>2473.12</v>
      </c>
      <c r="G4804" s="26">
        <f>(E4804-F4804)/E4804</f>
        <v>0.29175114837852395</v>
      </c>
      <c r="H4804" s="27">
        <f>E4804-F4804</f>
        <v>1018.7600000000002</v>
      </c>
      <c r="I4804" s="35">
        <f>E4804/D4804</f>
        <v>0.17999984535564337</v>
      </c>
      <c r="J4804" s="3">
        <v>185003.36</v>
      </c>
      <c r="K4804" s="26">
        <v>6.0999999999999999E-2</v>
      </c>
      <c r="L4804" s="4" t="b">
        <v>0</v>
      </c>
      <c r="M4804" s="4" t="s">
        <v>58</v>
      </c>
      <c r="N4804" s="35">
        <f>'Landed Freight Margin Tool'!$D$4</f>
        <v>0.58708499999999997</v>
      </c>
      <c r="O4804" s="30">
        <f>(MAX($F4804,MIN(0.18*$D4804,$F4804*(1+$N4804))))</f>
        <v>3491.8829999999998</v>
      </c>
      <c r="P4804" s="35">
        <f>O4804/D4804</f>
        <v>0.18</v>
      </c>
    </row>
    <row r="4805" spans="1:16" x14ac:dyDescent="0.3">
      <c r="A4805" s="2">
        <v>45119</v>
      </c>
      <c r="B4805" s="3" t="s">
        <v>15178</v>
      </c>
      <c r="C4805" s="4" t="s">
        <v>15179</v>
      </c>
      <c r="D4805" s="27">
        <v>7766.34</v>
      </c>
      <c r="E4805" s="27">
        <v>1397.94</v>
      </c>
      <c r="F4805" s="27">
        <v>1031.81</v>
      </c>
      <c r="G4805" s="26">
        <f>(E4805-F4805)/E4805</f>
        <v>0.26190680572842906</v>
      </c>
      <c r="H4805" s="27">
        <f>E4805-F4805</f>
        <v>366.13000000000011</v>
      </c>
      <c r="I4805" s="35">
        <f>E4805/D4805</f>
        <v>0.17999984548706341</v>
      </c>
      <c r="J4805" s="3">
        <v>185003.36</v>
      </c>
      <c r="K4805" s="26">
        <v>6.0999999999999999E-2</v>
      </c>
      <c r="L4805" s="4" t="b">
        <v>0</v>
      </c>
      <c r="M4805" s="4" t="s">
        <v>58</v>
      </c>
      <c r="N4805" s="35">
        <f>'Landed Freight Margin Tool'!$D$4</f>
        <v>0.58708499999999997</v>
      </c>
      <c r="O4805" s="30">
        <f>(MAX($F4805,MIN(0.18*$D4805,$F4805*(1+$N4805))))</f>
        <v>1397.9412</v>
      </c>
      <c r="P4805" s="35">
        <f>O4805/D4805</f>
        <v>0.18</v>
      </c>
    </row>
    <row r="4806" spans="1:16" x14ac:dyDescent="0.3">
      <c r="A4806" s="2">
        <v>45168</v>
      </c>
      <c r="B4806" s="3" t="s">
        <v>16366</v>
      </c>
      <c r="C4806" s="4" t="s">
        <v>16367</v>
      </c>
      <c r="D4806" s="27">
        <v>24594.41</v>
      </c>
      <c r="E4806" s="27">
        <v>4426.99</v>
      </c>
      <c r="F4806" s="27">
        <v>3288.39</v>
      </c>
      <c r="G4806" s="26">
        <f>(E4806-F4806)/E4806</f>
        <v>0.25719506933605002</v>
      </c>
      <c r="H4806" s="27">
        <f>E4806-F4806</f>
        <v>1138.5999999999999</v>
      </c>
      <c r="I4806" s="35">
        <f>E4806/D4806</f>
        <v>0.17999984549334583</v>
      </c>
      <c r="J4806" s="3">
        <v>185003.36</v>
      </c>
      <c r="K4806" s="26">
        <v>6.0999999999999999E-2</v>
      </c>
      <c r="L4806" s="4" t="b">
        <v>0</v>
      </c>
      <c r="M4806" s="4" t="s">
        <v>58</v>
      </c>
      <c r="N4806" s="35">
        <f>'Landed Freight Margin Tool'!$D$4</f>
        <v>0.58708499999999997</v>
      </c>
      <c r="O4806" s="30">
        <f>(MAX($F4806,MIN(0.18*$D4806,$F4806*(1+$N4806))))</f>
        <v>4426.9938000000002</v>
      </c>
      <c r="P4806" s="35">
        <f>O4806/D4806</f>
        <v>0.18000000000000002</v>
      </c>
    </row>
    <row r="4807" spans="1:16" x14ac:dyDescent="0.3">
      <c r="A4807" s="2">
        <v>45029</v>
      </c>
      <c r="B4807" s="3" t="s">
        <v>20624</v>
      </c>
      <c r="C4807" s="4" t="s">
        <v>20625</v>
      </c>
      <c r="D4807" s="27">
        <v>9062.23</v>
      </c>
      <c r="E4807" s="27">
        <v>1631.2</v>
      </c>
      <c r="F4807" s="27">
        <v>1059.46</v>
      </c>
      <c r="G4807" s="26">
        <f>(E4807-F4807)/E4807</f>
        <v>0.35050269740068662</v>
      </c>
      <c r="H4807" s="27">
        <f>E4807-F4807</f>
        <v>571.74</v>
      </c>
      <c r="I4807" s="35">
        <f>E4807/D4807</f>
        <v>0.17999984551263873</v>
      </c>
      <c r="J4807" s="3">
        <v>185003.36</v>
      </c>
      <c r="K4807" s="26">
        <v>6.0999999999999999E-2</v>
      </c>
      <c r="L4807" s="4" t="b">
        <v>0</v>
      </c>
      <c r="M4807" s="4" t="s">
        <v>58</v>
      </c>
      <c r="N4807" s="35">
        <f>'Landed Freight Margin Tool'!$D$4</f>
        <v>0.58708499999999997</v>
      </c>
      <c r="O4807" s="30">
        <f>(MAX($F4807,MIN(0.18*$D4807,$F4807*(1+$N4807))))</f>
        <v>1631.2013999999999</v>
      </c>
      <c r="P4807" s="35">
        <f>O4807/D4807</f>
        <v>0.18</v>
      </c>
    </row>
    <row r="4808" spans="1:16" x14ac:dyDescent="0.3">
      <c r="A4808" s="2">
        <v>45071</v>
      </c>
      <c r="B4808" s="3" t="s">
        <v>11763</v>
      </c>
      <c r="C4808" s="4" t="s">
        <v>11764</v>
      </c>
      <c r="D4808" s="27">
        <v>11678.51</v>
      </c>
      <c r="E4808" s="27">
        <v>2102.13</v>
      </c>
      <c r="F4808" s="27">
        <v>1531.63</v>
      </c>
      <c r="G4808" s="26">
        <f>(E4808-F4808)/E4808</f>
        <v>0.27139139824844322</v>
      </c>
      <c r="H4808" s="27">
        <f>E4808-F4808</f>
        <v>570.5</v>
      </c>
      <c r="I4808" s="35">
        <f>E4808/D4808</f>
        <v>0.17999984587074894</v>
      </c>
      <c r="J4808" s="3">
        <v>185003.36</v>
      </c>
      <c r="K4808" s="26">
        <v>6.0999999999999999E-2</v>
      </c>
      <c r="L4808" s="4" t="b">
        <v>0</v>
      </c>
      <c r="M4808" s="4" t="s">
        <v>58</v>
      </c>
      <c r="N4808" s="35">
        <f>'Landed Freight Margin Tool'!$D$4</f>
        <v>0.58708499999999997</v>
      </c>
      <c r="O4808" s="30">
        <f>(MAX($F4808,MIN(0.18*$D4808,$F4808*(1+$N4808))))</f>
        <v>2102.1318000000001</v>
      </c>
      <c r="P4808" s="35">
        <f>O4808/D4808</f>
        <v>0.18</v>
      </c>
    </row>
    <row r="4809" spans="1:16" x14ac:dyDescent="0.3">
      <c r="A4809" s="2">
        <v>44950</v>
      </c>
      <c r="B4809" s="3" t="s">
        <v>19867</v>
      </c>
      <c r="C4809" s="4" t="s">
        <v>19868</v>
      </c>
      <c r="D4809" s="27">
        <v>19473.849999999999</v>
      </c>
      <c r="E4809" s="27">
        <v>3505.29</v>
      </c>
      <c r="F4809" s="27">
        <v>2393.19</v>
      </c>
      <c r="G4809" s="26">
        <f>(E4809-F4809)/E4809</f>
        <v>0.31726333627174924</v>
      </c>
      <c r="H4809" s="27">
        <f>E4809-F4809</f>
        <v>1112.0999999999999</v>
      </c>
      <c r="I4809" s="35">
        <f>E4809/D4809</f>
        <v>0.17999984594725749</v>
      </c>
      <c r="J4809" s="3">
        <v>185003.36</v>
      </c>
      <c r="K4809" s="26">
        <v>6.0999999999999999E-2</v>
      </c>
      <c r="L4809" s="4" t="b">
        <v>0</v>
      </c>
      <c r="M4809" s="4" t="s">
        <v>58</v>
      </c>
      <c r="N4809" s="35">
        <f>'Landed Freight Margin Tool'!$D$4</f>
        <v>0.58708499999999997</v>
      </c>
      <c r="O4809" s="30">
        <f>(MAX($F4809,MIN(0.18*$D4809,$F4809*(1+$N4809))))</f>
        <v>3505.2929999999997</v>
      </c>
      <c r="P4809" s="35">
        <f>O4809/D4809</f>
        <v>0.18</v>
      </c>
    </row>
    <row r="4810" spans="1:16" x14ac:dyDescent="0.3">
      <c r="A4810" s="2">
        <v>45127</v>
      </c>
      <c r="B4810" s="3" t="s">
        <v>12899</v>
      </c>
      <c r="C4810" s="4" t="s">
        <v>8226</v>
      </c>
      <c r="D4810" s="27">
        <v>18182.96</v>
      </c>
      <c r="E4810" s="27">
        <v>3272.93</v>
      </c>
      <c r="F4810" s="27">
        <v>1746.65</v>
      </c>
      <c r="G4810" s="26">
        <f>(E4810-F4810)/E4810</f>
        <v>0.46633444650511924</v>
      </c>
      <c r="H4810" s="27">
        <f>E4810-F4810</f>
        <v>1526.2799999999997</v>
      </c>
      <c r="I4810" s="35">
        <f>E4810/D4810</f>
        <v>0.17999984600967059</v>
      </c>
      <c r="J4810" s="3">
        <v>185003.36</v>
      </c>
      <c r="K4810" s="26">
        <v>6.0999999999999999E-2</v>
      </c>
      <c r="L4810" s="4" t="b">
        <v>0</v>
      </c>
      <c r="M4810" s="4" t="s">
        <v>58</v>
      </c>
      <c r="N4810" s="35">
        <f>'Landed Freight Margin Tool'!$D$4</f>
        <v>0.58708499999999997</v>
      </c>
      <c r="O4810" s="30">
        <f>(MAX($F4810,MIN(0.18*$D4810,$F4810*(1+$N4810))))</f>
        <v>2772.0820152500005</v>
      </c>
      <c r="P4810" s="35">
        <f>O4810/D4810</f>
        <v>0.15245493666872723</v>
      </c>
    </row>
    <row r="4811" spans="1:16" x14ac:dyDescent="0.3">
      <c r="A4811" s="2">
        <v>45029</v>
      </c>
      <c r="B4811" s="3" t="s">
        <v>11837</v>
      </c>
      <c r="C4811" s="4" t="s">
        <v>11838</v>
      </c>
      <c r="D4811" s="27">
        <v>19486.849999999999</v>
      </c>
      <c r="E4811" s="27">
        <v>3507.63</v>
      </c>
      <c r="F4811" s="27">
        <v>1911.51</v>
      </c>
      <c r="G4811" s="26">
        <f>(E4811-F4811)/E4811</f>
        <v>0.45504229351442427</v>
      </c>
      <c r="H4811" s="27">
        <f>E4811-F4811</f>
        <v>1596.1200000000001</v>
      </c>
      <c r="I4811" s="35">
        <f>E4811/D4811</f>
        <v>0.17999984605002864</v>
      </c>
      <c r="J4811" s="3">
        <v>185003.36</v>
      </c>
      <c r="K4811" s="26">
        <v>6.0999999999999999E-2</v>
      </c>
      <c r="L4811" s="4" t="b">
        <v>0</v>
      </c>
      <c r="M4811" s="4" t="s">
        <v>58</v>
      </c>
      <c r="N4811" s="35">
        <f>'Landed Freight Margin Tool'!$D$4</f>
        <v>0.58708499999999997</v>
      </c>
      <c r="O4811" s="30">
        <f>(MAX($F4811,MIN(0.18*$D4811,$F4811*(1+$N4811))))</f>
        <v>3033.7288483500001</v>
      </c>
      <c r="P4811" s="35">
        <f>O4811/D4811</f>
        <v>0.15568082313714121</v>
      </c>
    </row>
    <row r="4812" spans="1:16" x14ac:dyDescent="0.3">
      <c r="A4812" s="2">
        <v>45162</v>
      </c>
      <c r="B4812" s="3" t="s">
        <v>12931</v>
      </c>
      <c r="C4812" s="4" t="s">
        <v>12932</v>
      </c>
      <c r="D4812" s="27">
        <v>22088.13</v>
      </c>
      <c r="E4812" s="27">
        <v>3975.86</v>
      </c>
      <c r="F4812" s="27">
        <v>2428.0300000000002</v>
      </c>
      <c r="G4812" s="26">
        <f>(E4812-F4812)/E4812</f>
        <v>0.38930696754915917</v>
      </c>
      <c r="H4812" s="27">
        <f>E4812-F4812</f>
        <v>1547.83</v>
      </c>
      <c r="I4812" s="35">
        <f>E4812/D4812</f>
        <v>0.17999984607117034</v>
      </c>
      <c r="J4812" s="3">
        <v>185003.36</v>
      </c>
      <c r="K4812" s="26">
        <v>6.0999999999999999E-2</v>
      </c>
      <c r="L4812" s="4" t="b">
        <v>0</v>
      </c>
      <c r="M4812" s="4" t="s">
        <v>58</v>
      </c>
      <c r="N4812" s="35">
        <f>'Landed Freight Margin Tool'!$D$4</f>
        <v>0.58708499999999997</v>
      </c>
      <c r="O4812" s="30">
        <f>(MAX($F4812,MIN(0.18*$D4812,$F4812*(1+$N4812))))</f>
        <v>3853.4899925500004</v>
      </c>
      <c r="P4812" s="35">
        <f>O4812/D4812</f>
        <v>0.17445976606213384</v>
      </c>
    </row>
    <row r="4813" spans="1:16" x14ac:dyDescent="0.3">
      <c r="A4813" s="2">
        <v>45106</v>
      </c>
      <c r="B4813" s="3" t="s">
        <v>3230</v>
      </c>
      <c r="C4813" s="4" t="s">
        <v>3231</v>
      </c>
      <c r="D4813" s="27">
        <v>16898.57</v>
      </c>
      <c r="E4813" s="27">
        <v>3041.74</v>
      </c>
      <c r="F4813" s="27">
        <v>1927.7</v>
      </c>
      <c r="G4813" s="26">
        <f>(E4813-F4813)/E4813</f>
        <v>0.36625089586881188</v>
      </c>
      <c r="H4813" s="27">
        <f>E4813-F4813</f>
        <v>1114.0399999999997</v>
      </c>
      <c r="I4813" s="35">
        <f>E4813/D4813</f>
        <v>0.17999984614082729</v>
      </c>
      <c r="J4813" s="3">
        <v>185003.36</v>
      </c>
      <c r="K4813" s="26">
        <v>6.0999999999999999E-2</v>
      </c>
      <c r="L4813" s="4" t="b">
        <v>0</v>
      </c>
      <c r="M4813" s="4" t="s">
        <v>58</v>
      </c>
      <c r="N4813" s="35">
        <f>'Landed Freight Margin Tool'!$D$4</f>
        <v>0.58708499999999997</v>
      </c>
      <c r="O4813" s="30">
        <f>(MAX($F4813,MIN(0.18*$D4813,$F4813*(1+$N4813))))</f>
        <v>3041.7426</v>
      </c>
      <c r="P4813" s="35">
        <f>O4813/D4813</f>
        <v>0.18</v>
      </c>
    </row>
    <row r="4814" spans="1:16" x14ac:dyDescent="0.3">
      <c r="A4814" s="2">
        <v>45153</v>
      </c>
      <c r="B4814" s="3" t="s">
        <v>9421</v>
      </c>
      <c r="C4814" s="4" t="s">
        <v>9422</v>
      </c>
      <c r="D4814" s="27">
        <v>23402.52</v>
      </c>
      <c r="E4814" s="27">
        <v>4212.45</v>
      </c>
      <c r="F4814" s="27">
        <v>2426.31</v>
      </c>
      <c r="G4814" s="26">
        <f>(E4814-F4814)/E4814</f>
        <v>0.42401452836235443</v>
      </c>
      <c r="H4814" s="27">
        <f>E4814-F4814</f>
        <v>1786.1399999999999</v>
      </c>
      <c r="I4814" s="35">
        <f>E4814/D4814</f>
        <v>0.1799998461704124</v>
      </c>
      <c r="J4814" s="3">
        <v>185003.36</v>
      </c>
      <c r="K4814" s="26">
        <v>6.0999999999999999E-2</v>
      </c>
      <c r="L4814" s="4" t="b">
        <v>0</v>
      </c>
      <c r="M4814" s="4" t="s">
        <v>58</v>
      </c>
      <c r="N4814" s="35">
        <f>'Landed Freight Margin Tool'!$D$4</f>
        <v>0.58708499999999997</v>
      </c>
      <c r="O4814" s="30">
        <f>(MAX($F4814,MIN(0.18*$D4814,$F4814*(1+$N4814))))</f>
        <v>3850.7602063500003</v>
      </c>
      <c r="P4814" s="35">
        <f>O4814/D4814</f>
        <v>0.1645446817842694</v>
      </c>
    </row>
    <row r="4815" spans="1:16" x14ac:dyDescent="0.3">
      <c r="A4815" s="2">
        <v>45154</v>
      </c>
      <c r="B4815" s="3" t="s">
        <v>5167</v>
      </c>
      <c r="C4815" s="4" t="s">
        <v>5168</v>
      </c>
      <c r="D4815" s="27">
        <v>11706.51</v>
      </c>
      <c r="E4815" s="27">
        <v>2107.17</v>
      </c>
      <c r="F4815" s="27">
        <v>1122.3900000000001</v>
      </c>
      <c r="G4815" s="26">
        <f>(E4815-F4815)/E4815</f>
        <v>0.46734720027335236</v>
      </c>
      <c r="H4815" s="27">
        <f>E4815-F4815</f>
        <v>984.78</v>
      </c>
      <c r="I4815" s="35">
        <f>E4815/D4815</f>
        <v>0.17999984623940013</v>
      </c>
      <c r="J4815" s="3">
        <v>185003.36</v>
      </c>
      <c r="K4815" s="26">
        <v>6.0999999999999999E-2</v>
      </c>
      <c r="L4815" s="4" t="b">
        <v>0</v>
      </c>
      <c r="M4815" s="4" t="s">
        <v>58</v>
      </c>
      <c r="N4815" s="35">
        <f>'Landed Freight Margin Tool'!$D$4</f>
        <v>0.58708499999999997</v>
      </c>
      <c r="O4815" s="30">
        <f>(MAX($F4815,MIN(0.18*$D4815,$F4815*(1+$N4815))))</f>
        <v>1781.3283331500002</v>
      </c>
      <c r="P4815" s="35">
        <f>O4815/D4815</f>
        <v>0.15216561837387915</v>
      </c>
    </row>
    <row r="4816" spans="1:16" x14ac:dyDescent="0.3">
      <c r="A4816" s="2">
        <v>45191</v>
      </c>
      <c r="B4816" s="3" t="s">
        <v>18594</v>
      </c>
      <c r="C4816" s="4" t="s">
        <v>18595</v>
      </c>
      <c r="D4816" s="27">
        <v>5203.0600000000004</v>
      </c>
      <c r="E4816" s="27">
        <v>936.55</v>
      </c>
      <c r="F4816" s="27">
        <v>565.17999999999995</v>
      </c>
      <c r="G4816" s="26">
        <f>(E4816-F4816)/E4816</f>
        <v>0.39652981688110622</v>
      </c>
      <c r="H4816" s="27">
        <f>E4816-F4816</f>
        <v>371.37</v>
      </c>
      <c r="I4816" s="35">
        <f>E4816/D4816</f>
        <v>0.17999984624432544</v>
      </c>
      <c r="J4816" s="3">
        <v>185003.36</v>
      </c>
      <c r="K4816" s="26">
        <v>6.0999999999999999E-2</v>
      </c>
      <c r="L4816" s="4" t="b">
        <v>0</v>
      </c>
      <c r="M4816" s="4" t="s">
        <v>58</v>
      </c>
      <c r="N4816" s="35">
        <f>'Landed Freight Margin Tool'!$D$4</f>
        <v>0.58708499999999997</v>
      </c>
      <c r="O4816" s="30">
        <f>(MAX($F4816,MIN(0.18*$D4816,$F4816*(1+$N4816))))</f>
        <v>896.9887003</v>
      </c>
      <c r="P4816" s="35">
        <f>O4816/D4816</f>
        <v>0.17239637834274446</v>
      </c>
    </row>
    <row r="4817" spans="1:16" x14ac:dyDescent="0.3">
      <c r="A4817" s="2">
        <v>45069</v>
      </c>
      <c r="B4817" s="3" t="s">
        <v>25003</v>
      </c>
      <c r="C4817" s="4" t="s">
        <v>25004</v>
      </c>
      <c r="D4817" s="27">
        <v>14322.29</v>
      </c>
      <c r="E4817" s="27">
        <v>2578.0100000000002</v>
      </c>
      <c r="F4817" s="27">
        <v>1573.22</v>
      </c>
      <c r="G4817" s="26">
        <f>(E4817-F4817)/E4817</f>
        <v>0.38975411266829846</v>
      </c>
      <c r="H4817" s="27">
        <f>E4817-F4817</f>
        <v>1004.7900000000002</v>
      </c>
      <c r="I4817" s="35">
        <f>E4817/D4817</f>
        <v>0.17999984639327929</v>
      </c>
      <c r="J4817" s="3">
        <v>185003.36</v>
      </c>
      <c r="K4817" s="26">
        <v>6.0999999999999999E-2</v>
      </c>
      <c r="L4817" s="4" t="b">
        <v>0</v>
      </c>
      <c r="M4817" s="4" t="s">
        <v>58</v>
      </c>
      <c r="N4817" s="35">
        <f>'Landed Freight Margin Tool'!$D$4</f>
        <v>0.58708499999999997</v>
      </c>
      <c r="O4817" s="30">
        <f>(MAX($F4817,MIN(0.18*$D4817,$F4817*(1+$N4817))))</f>
        <v>2496.8338637000002</v>
      </c>
      <c r="P4817" s="35">
        <f>O4817/D4817</f>
        <v>0.1743320281672833</v>
      </c>
    </row>
    <row r="4818" spans="1:16" x14ac:dyDescent="0.3">
      <c r="A4818" s="2">
        <v>45028</v>
      </c>
      <c r="B4818" s="3" t="s">
        <v>12112</v>
      </c>
      <c r="C4818" s="4" t="s">
        <v>12113</v>
      </c>
      <c r="D4818" s="27">
        <v>19540.349999999999</v>
      </c>
      <c r="E4818" s="27">
        <v>3517.26</v>
      </c>
      <c r="F4818" s="27">
        <v>2127.81</v>
      </c>
      <c r="G4818" s="26">
        <f>(E4818-F4818)/E4818</f>
        <v>0.39503761450674679</v>
      </c>
      <c r="H4818" s="27">
        <f>E4818-F4818</f>
        <v>1389.4500000000003</v>
      </c>
      <c r="I4818" s="35">
        <f>E4818/D4818</f>
        <v>0.179999846471532</v>
      </c>
      <c r="J4818" s="3">
        <v>185003.36</v>
      </c>
      <c r="K4818" s="26">
        <v>6.0999999999999999E-2</v>
      </c>
      <c r="L4818" s="4" t="b">
        <v>0</v>
      </c>
      <c r="M4818" s="4" t="s">
        <v>58</v>
      </c>
      <c r="N4818" s="35">
        <f>'Landed Freight Margin Tool'!$D$4</f>
        <v>0.58708499999999997</v>
      </c>
      <c r="O4818" s="30">
        <f>(MAX($F4818,MIN(0.18*$D4818,$F4818*(1+$N4818))))</f>
        <v>3377.0153338499999</v>
      </c>
      <c r="P4818" s="35">
        <f>O4818/D4818</f>
        <v>0.17282266355771519</v>
      </c>
    </row>
    <row r="4819" spans="1:16" x14ac:dyDescent="0.3">
      <c r="A4819" s="2">
        <v>45034</v>
      </c>
      <c r="B4819" s="3" t="s">
        <v>398</v>
      </c>
      <c r="C4819" s="4" t="s">
        <v>399</v>
      </c>
      <c r="D4819" s="27">
        <v>24751.41</v>
      </c>
      <c r="E4819" s="27">
        <v>4455.25</v>
      </c>
      <c r="F4819" s="27">
        <v>4426.6400000000003</v>
      </c>
      <c r="G4819" s="26">
        <f>(E4819-F4819)/E4819</f>
        <v>6.4216373940855559E-3</v>
      </c>
      <c r="H4819" s="27">
        <f>E4819-F4819</f>
        <v>28.609999999999673</v>
      </c>
      <c r="I4819" s="35">
        <f>E4819/D4819</f>
        <v>0.17999984647339284</v>
      </c>
      <c r="J4819" s="3">
        <v>185003.36</v>
      </c>
      <c r="K4819" s="26">
        <v>6.0999999999999999E-2</v>
      </c>
      <c r="L4819" s="4" t="b">
        <v>0</v>
      </c>
      <c r="M4819" s="4" t="s">
        <v>58</v>
      </c>
      <c r="N4819" s="35">
        <f>'Landed Freight Margin Tool'!$D$4</f>
        <v>0.58708499999999997</v>
      </c>
      <c r="O4819" s="30">
        <f>(MAX($F4819,MIN(0.18*$D4819,$F4819*(1+$N4819))))</f>
        <v>4455.2537999999995</v>
      </c>
      <c r="P4819" s="35">
        <f>O4819/D4819</f>
        <v>0.18</v>
      </c>
    </row>
    <row r="4820" spans="1:16" x14ac:dyDescent="0.3">
      <c r="A4820" s="2">
        <v>45082</v>
      </c>
      <c r="B4820" s="3" t="s">
        <v>17818</v>
      </c>
      <c r="C4820" s="4" t="s">
        <v>17819</v>
      </c>
      <c r="D4820" s="27">
        <v>24757.41</v>
      </c>
      <c r="E4820" s="27">
        <v>4456.33</v>
      </c>
      <c r="F4820" s="27">
        <v>2613.3200000000002</v>
      </c>
      <c r="G4820" s="26">
        <f>(E4820-F4820)/E4820</f>
        <v>0.41357125706579179</v>
      </c>
      <c r="H4820" s="27">
        <f>E4820-F4820</f>
        <v>1843.0099999999998</v>
      </c>
      <c r="I4820" s="35">
        <f>E4820/D4820</f>
        <v>0.17999984651060025</v>
      </c>
      <c r="J4820" s="3">
        <v>185003.36</v>
      </c>
      <c r="K4820" s="26">
        <v>6.0999999999999999E-2</v>
      </c>
      <c r="L4820" s="4" t="b">
        <v>0</v>
      </c>
      <c r="M4820" s="4" t="s">
        <v>58</v>
      </c>
      <c r="N4820" s="35">
        <f>'Landed Freight Margin Tool'!$D$4</f>
        <v>0.58708499999999997</v>
      </c>
      <c r="O4820" s="30">
        <f>(MAX($F4820,MIN(0.18*$D4820,$F4820*(1+$N4820))))</f>
        <v>4147.5609722000008</v>
      </c>
      <c r="P4820" s="35">
        <f>O4820/D4820</f>
        <v>0.16752806421188648</v>
      </c>
    </row>
    <row r="4821" spans="1:16" x14ac:dyDescent="0.3">
      <c r="A4821" s="2">
        <v>45058</v>
      </c>
      <c r="B4821" s="3" t="s">
        <v>982</v>
      </c>
      <c r="C4821" s="4" t="s">
        <v>983</v>
      </c>
      <c r="D4821" s="27">
        <v>20850.740000000002</v>
      </c>
      <c r="E4821" s="27">
        <v>3753.13</v>
      </c>
      <c r="F4821" s="27">
        <v>2811.66</v>
      </c>
      <c r="G4821" s="26">
        <f>(E4821-F4821)/E4821</f>
        <v>0.2508492911250077</v>
      </c>
      <c r="H4821" s="27">
        <f>E4821-F4821</f>
        <v>941.47000000000025</v>
      </c>
      <c r="I4821" s="35">
        <f>E4821/D4821</f>
        <v>0.17999984652822873</v>
      </c>
      <c r="J4821" s="3">
        <v>185003.36</v>
      </c>
      <c r="K4821" s="26">
        <v>6.0999999999999999E-2</v>
      </c>
      <c r="L4821" s="4" t="b">
        <v>0</v>
      </c>
      <c r="M4821" s="4" t="s">
        <v>58</v>
      </c>
      <c r="N4821" s="35">
        <f>'Landed Freight Margin Tool'!$D$4</f>
        <v>0.58708499999999997</v>
      </c>
      <c r="O4821" s="30">
        <f>(MAX($F4821,MIN(0.18*$D4821,$F4821*(1+$N4821))))</f>
        <v>3753.1332000000002</v>
      </c>
      <c r="P4821" s="35">
        <f>O4821/D4821</f>
        <v>0.18</v>
      </c>
    </row>
    <row r="4822" spans="1:16" x14ac:dyDescent="0.3">
      <c r="A4822" s="2">
        <v>44935</v>
      </c>
      <c r="B4822" s="3" t="s">
        <v>23031</v>
      </c>
      <c r="C4822" s="4" t="s">
        <v>23032</v>
      </c>
      <c r="D4822" s="27">
        <v>11741.51</v>
      </c>
      <c r="E4822" s="27">
        <v>2113.4699999999998</v>
      </c>
      <c r="F4822" s="27">
        <v>1335.56</v>
      </c>
      <c r="G4822" s="26">
        <f>(E4822-F4822)/E4822</f>
        <v>0.36807241172100852</v>
      </c>
      <c r="H4822" s="27">
        <f>E4822-F4822</f>
        <v>777.90999999999985</v>
      </c>
      <c r="I4822" s="35">
        <f>E4822/D4822</f>
        <v>0.17999984669774158</v>
      </c>
      <c r="J4822" s="3">
        <v>185003.36</v>
      </c>
      <c r="K4822" s="26">
        <v>6.0999999999999999E-2</v>
      </c>
      <c r="L4822" s="4" t="b">
        <v>0</v>
      </c>
      <c r="M4822" s="4" t="s">
        <v>58</v>
      </c>
      <c r="N4822" s="35">
        <f>'Landed Freight Margin Tool'!$D$4</f>
        <v>0.58708499999999997</v>
      </c>
      <c r="O4822" s="30">
        <f>(MAX($F4822,MIN(0.18*$D4822,$F4822*(1+$N4822))))</f>
        <v>2113.4717999999998</v>
      </c>
      <c r="P4822" s="35">
        <f>O4822/D4822</f>
        <v>0.18</v>
      </c>
    </row>
    <row r="4823" spans="1:16" x14ac:dyDescent="0.3">
      <c r="A4823" s="2">
        <v>45084</v>
      </c>
      <c r="B4823" s="3" t="s">
        <v>2026</v>
      </c>
      <c r="C4823" s="4" t="s">
        <v>2027</v>
      </c>
      <c r="D4823" s="27">
        <v>3915.17</v>
      </c>
      <c r="E4823" s="27">
        <v>704.73</v>
      </c>
      <c r="F4823" s="27">
        <v>478.94</v>
      </c>
      <c r="G4823" s="26">
        <f>(E4823-F4823)/E4823</f>
        <v>0.3203922069445036</v>
      </c>
      <c r="H4823" s="27">
        <f>E4823-F4823</f>
        <v>225.79000000000002</v>
      </c>
      <c r="I4823" s="35">
        <f>E4823/D4823</f>
        <v>0.17999984674994957</v>
      </c>
      <c r="J4823" s="3">
        <v>185003.36</v>
      </c>
      <c r="K4823" s="26">
        <v>6.0999999999999999E-2</v>
      </c>
      <c r="L4823" s="4" t="b">
        <v>0</v>
      </c>
      <c r="M4823" s="4" t="s">
        <v>58</v>
      </c>
      <c r="N4823" s="35">
        <f>'Landed Freight Margin Tool'!$D$4</f>
        <v>0.58708499999999997</v>
      </c>
      <c r="O4823" s="30">
        <f>(MAX($F4823,MIN(0.18*$D4823,$F4823*(1+$N4823))))</f>
        <v>704.73059999999998</v>
      </c>
      <c r="P4823" s="35">
        <f>O4823/D4823</f>
        <v>0.18</v>
      </c>
    </row>
    <row r="4824" spans="1:16" x14ac:dyDescent="0.3">
      <c r="A4824" s="2">
        <v>45194</v>
      </c>
      <c r="B4824" s="3" t="s">
        <v>9186</v>
      </c>
      <c r="C4824" s="4" t="s">
        <v>9187</v>
      </c>
      <c r="D4824" s="27">
        <v>18275.96</v>
      </c>
      <c r="E4824" s="27">
        <v>3289.67</v>
      </c>
      <c r="F4824" s="27">
        <v>1778.16</v>
      </c>
      <c r="G4824" s="26">
        <f>(E4824-F4824)/E4824</f>
        <v>0.45947161873379394</v>
      </c>
      <c r="H4824" s="27">
        <f>E4824-F4824</f>
        <v>1511.51</v>
      </c>
      <c r="I4824" s="35">
        <f>E4824/D4824</f>
        <v>0.1799998467932738</v>
      </c>
      <c r="J4824" s="3">
        <v>185003.36</v>
      </c>
      <c r="K4824" s="26">
        <v>6.0999999999999999E-2</v>
      </c>
      <c r="L4824" s="4" t="b">
        <v>0</v>
      </c>
      <c r="M4824" s="4" t="s">
        <v>58</v>
      </c>
      <c r="N4824" s="35">
        <f>'Landed Freight Margin Tool'!$D$4</f>
        <v>0.58708499999999997</v>
      </c>
      <c r="O4824" s="30">
        <f>(MAX($F4824,MIN(0.18*$D4824,$F4824*(1+$N4824))))</f>
        <v>2822.0910636000003</v>
      </c>
      <c r="P4824" s="35">
        <f>O4824/D4824</f>
        <v>0.15441547604612837</v>
      </c>
    </row>
    <row r="4825" spans="1:16" x14ac:dyDescent="0.3">
      <c r="A4825" s="2">
        <v>45021</v>
      </c>
      <c r="B4825" s="3" t="s">
        <v>19555</v>
      </c>
      <c r="C4825" s="4" t="s">
        <v>19556</v>
      </c>
      <c r="D4825" s="27">
        <v>14362.79</v>
      </c>
      <c r="E4825" s="27">
        <v>2585.3000000000002</v>
      </c>
      <c r="F4825" s="27">
        <v>1586.61</v>
      </c>
      <c r="G4825" s="26">
        <f>(E4825-F4825)/E4825</f>
        <v>0.38629559432174226</v>
      </c>
      <c r="H4825" s="27">
        <f>E4825-F4825</f>
        <v>998.69000000000028</v>
      </c>
      <c r="I4825" s="35">
        <f>E4825/D4825</f>
        <v>0.17999984682641743</v>
      </c>
      <c r="J4825" s="3">
        <v>185003.36</v>
      </c>
      <c r="K4825" s="26">
        <v>6.0999999999999999E-2</v>
      </c>
      <c r="L4825" s="4" t="b">
        <v>0</v>
      </c>
      <c r="M4825" s="4" t="s">
        <v>58</v>
      </c>
      <c r="N4825" s="35">
        <f>'Landed Freight Margin Tool'!$D$4</f>
        <v>0.58708499999999997</v>
      </c>
      <c r="O4825" s="30">
        <f>(MAX($F4825,MIN(0.18*$D4825,$F4825*(1+$N4825))))</f>
        <v>2518.08493185</v>
      </c>
      <c r="P4825" s="35">
        <f>O4825/D4825</f>
        <v>0.17532004101222673</v>
      </c>
    </row>
    <row r="4826" spans="1:16" x14ac:dyDescent="0.3">
      <c r="A4826" s="2">
        <v>45155</v>
      </c>
      <c r="B4826" s="3" t="s">
        <v>19448</v>
      </c>
      <c r="C4826" s="4" t="s">
        <v>19449</v>
      </c>
      <c r="D4826" s="27">
        <v>24869.41</v>
      </c>
      <c r="E4826" s="27">
        <v>4476.49</v>
      </c>
      <c r="F4826" s="27">
        <v>3308.99</v>
      </c>
      <c r="G4826" s="26">
        <f>(E4826-F4826)/E4826</f>
        <v>0.26080701621136204</v>
      </c>
      <c r="H4826" s="27">
        <f>E4826-F4826</f>
        <v>1167.5</v>
      </c>
      <c r="I4826" s="35">
        <f>E4826/D4826</f>
        <v>0.17999984720184353</v>
      </c>
      <c r="J4826" s="3">
        <v>185003.36</v>
      </c>
      <c r="K4826" s="26">
        <v>6.0999999999999999E-2</v>
      </c>
      <c r="L4826" s="4" t="b">
        <v>0</v>
      </c>
      <c r="M4826" s="4" t="s">
        <v>58</v>
      </c>
      <c r="N4826" s="35">
        <f>'Landed Freight Margin Tool'!$D$4</f>
        <v>0.58708499999999997</v>
      </c>
      <c r="O4826" s="30">
        <f>(MAX($F4826,MIN(0.18*$D4826,$F4826*(1+$N4826))))</f>
        <v>4476.4938000000002</v>
      </c>
      <c r="P4826" s="35">
        <f>O4826/D4826</f>
        <v>0.18000000000000002</v>
      </c>
    </row>
    <row r="4827" spans="1:16" x14ac:dyDescent="0.3">
      <c r="A4827" s="2">
        <v>45141</v>
      </c>
      <c r="B4827" s="3" t="s">
        <v>5294</v>
      </c>
      <c r="C4827" s="4" t="s">
        <v>5295</v>
      </c>
      <c r="D4827" s="27">
        <v>13094.9</v>
      </c>
      <c r="E4827" s="27">
        <v>2357.08</v>
      </c>
      <c r="F4827" s="27">
        <v>1697.44</v>
      </c>
      <c r="G4827" s="26">
        <f>(E4827-F4827)/E4827</f>
        <v>0.27985473552021989</v>
      </c>
      <c r="H4827" s="27">
        <f>E4827-F4827</f>
        <v>659.63999999999987</v>
      </c>
      <c r="I4827" s="35">
        <f>E4827/D4827</f>
        <v>0.17999984726878404</v>
      </c>
      <c r="J4827" s="3">
        <v>185003.36</v>
      </c>
      <c r="K4827" s="26">
        <v>6.0999999999999999E-2</v>
      </c>
      <c r="L4827" s="4" t="b">
        <v>0</v>
      </c>
      <c r="M4827" s="4" t="s">
        <v>58</v>
      </c>
      <c r="N4827" s="35">
        <f>'Landed Freight Margin Tool'!$D$4</f>
        <v>0.58708499999999997</v>
      </c>
      <c r="O4827" s="30">
        <f>(MAX($F4827,MIN(0.18*$D4827,$F4827*(1+$N4827))))</f>
        <v>2357.0819999999999</v>
      </c>
      <c r="P4827" s="35">
        <f>O4827/D4827</f>
        <v>0.18</v>
      </c>
    </row>
    <row r="4828" spans="1:16" x14ac:dyDescent="0.3">
      <c r="A4828" s="2">
        <v>45146</v>
      </c>
      <c r="B4828" s="3" t="s">
        <v>19964</v>
      </c>
      <c r="C4828" s="4" t="s">
        <v>19965</v>
      </c>
      <c r="D4828" s="27">
        <v>14409.29</v>
      </c>
      <c r="E4828" s="27">
        <v>2593.67</v>
      </c>
      <c r="F4828" s="27">
        <v>1334.62</v>
      </c>
      <c r="G4828" s="26">
        <f>(E4828-F4828)/E4828</f>
        <v>0.48543183982542115</v>
      </c>
      <c r="H4828" s="27">
        <f>E4828-F4828</f>
        <v>1259.0500000000002</v>
      </c>
      <c r="I4828" s="35">
        <f>E4828/D4828</f>
        <v>0.17999984732072155</v>
      </c>
      <c r="J4828" s="3">
        <v>185003.36</v>
      </c>
      <c r="K4828" s="26">
        <v>6.0999999999999999E-2</v>
      </c>
      <c r="L4828" s="4" t="b">
        <v>0</v>
      </c>
      <c r="M4828" s="4" t="s">
        <v>58</v>
      </c>
      <c r="N4828" s="35">
        <f>'Landed Freight Margin Tool'!$D$4</f>
        <v>0.58708499999999997</v>
      </c>
      <c r="O4828" s="30">
        <f>(MAX($F4828,MIN(0.18*$D4828,$F4828*(1+$N4828))))</f>
        <v>2118.1553826999998</v>
      </c>
      <c r="P4828" s="35">
        <f>O4828/D4828</f>
        <v>0.14699928884074093</v>
      </c>
    </row>
    <row r="4829" spans="1:16" x14ac:dyDescent="0.3">
      <c r="A4829" s="2">
        <v>45061</v>
      </c>
      <c r="B4829" s="3" t="s">
        <v>13650</v>
      </c>
      <c r="C4829" s="4" t="s">
        <v>13651</v>
      </c>
      <c r="D4829" s="27">
        <v>23585.02</v>
      </c>
      <c r="E4829" s="27">
        <v>4245.3</v>
      </c>
      <c r="F4829" s="27">
        <v>2531.61</v>
      </c>
      <c r="G4829" s="26">
        <f>(E4829-F4829)/E4829</f>
        <v>0.40366758532965868</v>
      </c>
      <c r="H4829" s="27">
        <f>E4829-F4829</f>
        <v>1713.69</v>
      </c>
      <c r="I4829" s="35">
        <f>E4829/D4829</f>
        <v>0.17999984736074001</v>
      </c>
      <c r="J4829" s="3">
        <v>185003.36</v>
      </c>
      <c r="K4829" s="26">
        <v>6.0999999999999999E-2</v>
      </c>
      <c r="L4829" s="4" t="b">
        <v>0</v>
      </c>
      <c r="M4829" s="4" t="s">
        <v>58</v>
      </c>
      <c r="N4829" s="35">
        <f>'Landed Freight Margin Tool'!$D$4</f>
        <v>0.58708499999999997</v>
      </c>
      <c r="O4829" s="30">
        <f>(MAX($F4829,MIN(0.18*$D4829,$F4829*(1+$N4829))))</f>
        <v>4017.8802568500005</v>
      </c>
      <c r="P4829" s="35">
        <f>O4829/D4829</f>
        <v>0.17035729699826416</v>
      </c>
    </row>
    <row r="4830" spans="1:16" x14ac:dyDescent="0.3">
      <c r="A4830" s="2">
        <v>45288</v>
      </c>
      <c r="B4830" s="3" t="s">
        <v>21559</v>
      </c>
      <c r="C4830" s="4" t="s">
        <v>21560</v>
      </c>
      <c r="D4830" s="27">
        <v>5245.56</v>
      </c>
      <c r="E4830" s="27">
        <v>944.2</v>
      </c>
      <c r="F4830" s="27">
        <v>551.84</v>
      </c>
      <c r="G4830" s="26">
        <f>(E4830-F4830)/E4830</f>
        <v>0.41554755348443123</v>
      </c>
      <c r="H4830" s="27">
        <f>E4830-F4830</f>
        <v>392.36</v>
      </c>
      <c r="I4830" s="35">
        <f>E4830/D4830</f>
        <v>0.17999984749006778</v>
      </c>
      <c r="J4830" s="3">
        <v>185003.36</v>
      </c>
      <c r="K4830" s="26">
        <v>6.0999999999999999E-2</v>
      </c>
      <c r="L4830" s="4" t="b">
        <v>0</v>
      </c>
      <c r="M4830" s="4" t="s">
        <v>58</v>
      </c>
      <c r="N4830" s="35">
        <f>'Landed Freight Margin Tool'!$D$4</f>
        <v>0.58708499999999997</v>
      </c>
      <c r="O4830" s="30">
        <f>(MAX($F4830,MIN(0.18*$D4830,$F4830*(1+$N4830))))</f>
        <v>875.81698640000013</v>
      </c>
      <c r="P4830" s="35">
        <f>O4830/D4830</f>
        <v>0.16696348652956025</v>
      </c>
    </row>
    <row r="4831" spans="1:16" x14ac:dyDescent="0.3">
      <c r="A4831" s="2">
        <v>45273</v>
      </c>
      <c r="B4831" s="3" t="s">
        <v>13726</v>
      </c>
      <c r="C4831" s="4" t="s">
        <v>13727</v>
      </c>
      <c r="D4831" s="27">
        <v>22294.63</v>
      </c>
      <c r="E4831" s="27">
        <v>4013.03</v>
      </c>
      <c r="F4831" s="27">
        <v>3406.92</v>
      </c>
      <c r="G4831" s="26">
        <f>(E4831-F4831)/E4831</f>
        <v>0.1510355018527148</v>
      </c>
      <c r="H4831" s="27">
        <f>E4831-F4831</f>
        <v>606.11000000000013</v>
      </c>
      <c r="I4831" s="35">
        <f>E4831/D4831</f>
        <v>0.17999984749690845</v>
      </c>
      <c r="J4831" s="3">
        <v>185003.36</v>
      </c>
      <c r="K4831" s="26">
        <v>6.0999999999999999E-2</v>
      </c>
      <c r="L4831" s="4" t="b">
        <v>0</v>
      </c>
      <c r="M4831" s="4" t="s">
        <v>58</v>
      </c>
      <c r="N4831" s="35">
        <f>'Landed Freight Margin Tool'!$D$4</f>
        <v>0.58708499999999997</v>
      </c>
      <c r="O4831" s="30">
        <f>(MAX($F4831,MIN(0.18*$D4831,$F4831*(1+$N4831))))</f>
        <v>4013.0334000000003</v>
      </c>
      <c r="P4831" s="35">
        <f>O4831/D4831</f>
        <v>0.18</v>
      </c>
    </row>
    <row r="4832" spans="1:16" x14ac:dyDescent="0.3">
      <c r="A4832" s="2">
        <v>45005</v>
      </c>
      <c r="B4832" s="3" t="s">
        <v>6907</v>
      </c>
      <c r="C4832" s="4" t="s">
        <v>6908</v>
      </c>
      <c r="D4832" s="27">
        <v>23607.52</v>
      </c>
      <c r="E4832" s="27">
        <v>4249.3500000000004</v>
      </c>
      <c r="F4832" s="27">
        <v>3313.94</v>
      </c>
      <c r="G4832" s="26">
        <f>(E4832-F4832)/E4832</f>
        <v>0.22013013755044894</v>
      </c>
      <c r="H4832" s="27">
        <f>E4832-F4832</f>
        <v>935.41000000000031</v>
      </c>
      <c r="I4832" s="35">
        <f>E4832/D4832</f>
        <v>0.17999984750621836</v>
      </c>
      <c r="J4832" s="3">
        <v>185003.36</v>
      </c>
      <c r="K4832" s="26">
        <v>6.0999999999999999E-2</v>
      </c>
      <c r="L4832" s="4" t="b">
        <v>0</v>
      </c>
      <c r="M4832" s="4" t="s">
        <v>58</v>
      </c>
      <c r="N4832" s="35">
        <f>'Landed Freight Margin Tool'!$D$4</f>
        <v>0.58708499999999997</v>
      </c>
      <c r="O4832" s="30">
        <f>(MAX($F4832,MIN(0.18*$D4832,$F4832*(1+$N4832))))</f>
        <v>4249.3536000000004</v>
      </c>
      <c r="P4832" s="35">
        <f>O4832/D4832</f>
        <v>0.18000000000000002</v>
      </c>
    </row>
    <row r="4833" spans="1:16" x14ac:dyDescent="0.3">
      <c r="A4833" s="2">
        <v>45076</v>
      </c>
      <c r="B4833" s="3" t="s">
        <v>21758</v>
      </c>
      <c r="C4833" s="4" t="s">
        <v>21759</v>
      </c>
      <c r="D4833" s="27">
        <v>3936.17</v>
      </c>
      <c r="E4833" s="27">
        <v>708.51</v>
      </c>
      <c r="F4833" s="27">
        <v>368.39</v>
      </c>
      <c r="G4833" s="26">
        <f>(E4833-F4833)/E4833</f>
        <v>0.48004968172644003</v>
      </c>
      <c r="H4833" s="27">
        <f>E4833-F4833</f>
        <v>340.12</v>
      </c>
      <c r="I4833" s="35">
        <f>E4833/D4833</f>
        <v>0.17999984756755932</v>
      </c>
      <c r="J4833" s="3">
        <v>185003.36</v>
      </c>
      <c r="K4833" s="26">
        <v>6.0999999999999999E-2</v>
      </c>
      <c r="L4833" s="4" t="b">
        <v>0</v>
      </c>
      <c r="M4833" s="4" t="s">
        <v>58</v>
      </c>
      <c r="N4833" s="35">
        <f>'Landed Freight Margin Tool'!$D$4</f>
        <v>0.58708499999999997</v>
      </c>
      <c r="O4833" s="30">
        <f>(MAX($F4833,MIN(0.18*$D4833,$F4833*(1+$N4833))))</f>
        <v>584.66624315000001</v>
      </c>
      <c r="P4833" s="35">
        <f>O4833/D4833</f>
        <v>0.14853683736982906</v>
      </c>
    </row>
    <row r="4834" spans="1:16" x14ac:dyDescent="0.3">
      <c r="A4834" s="2">
        <v>45117</v>
      </c>
      <c r="B4834" s="3" t="s">
        <v>19549</v>
      </c>
      <c r="C4834" s="4" t="s">
        <v>19550</v>
      </c>
      <c r="D4834" s="27">
        <v>15757.18</v>
      </c>
      <c r="E4834" s="27">
        <v>2836.29</v>
      </c>
      <c r="F4834" s="27">
        <v>1973.6</v>
      </c>
      <c r="G4834" s="26">
        <f>(E4834-F4834)/E4834</f>
        <v>0.30416142213948505</v>
      </c>
      <c r="H4834" s="27">
        <f>E4834-F4834</f>
        <v>862.69</v>
      </c>
      <c r="I4834" s="35">
        <f>E4834/D4834</f>
        <v>0.17999984768848232</v>
      </c>
      <c r="J4834" s="3">
        <v>185003.36</v>
      </c>
      <c r="K4834" s="26">
        <v>6.0999999999999999E-2</v>
      </c>
      <c r="L4834" s="4" t="b">
        <v>0</v>
      </c>
      <c r="M4834" s="4" t="s">
        <v>58</v>
      </c>
      <c r="N4834" s="35">
        <f>'Landed Freight Margin Tool'!$D$4</f>
        <v>0.58708499999999997</v>
      </c>
      <c r="O4834" s="30">
        <f>(MAX($F4834,MIN(0.18*$D4834,$F4834*(1+$N4834))))</f>
        <v>2836.2923999999998</v>
      </c>
      <c r="P4834" s="35">
        <f>O4834/D4834</f>
        <v>0.18</v>
      </c>
    </row>
    <row r="4835" spans="1:16" x14ac:dyDescent="0.3">
      <c r="A4835" s="2">
        <v>44964</v>
      </c>
      <c r="B4835" s="3" t="s">
        <v>23298</v>
      </c>
      <c r="C4835" s="4" t="s">
        <v>23299</v>
      </c>
      <c r="D4835" s="27">
        <v>22337.63</v>
      </c>
      <c r="E4835" s="27">
        <v>4020.77</v>
      </c>
      <c r="F4835" s="27">
        <v>2330.81</v>
      </c>
      <c r="G4835" s="26">
        <f>(E4835-F4835)/E4835</f>
        <v>0.42030755303088713</v>
      </c>
      <c r="H4835" s="27">
        <f>E4835-F4835</f>
        <v>1689.96</v>
      </c>
      <c r="I4835" s="35">
        <f>E4835/D4835</f>
        <v>0.17999984779047731</v>
      </c>
      <c r="J4835" s="3">
        <v>185003.36</v>
      </c>
      <c r="K4835" s="26">
        <v>6.0999999999999999E-2</v>
      </c>
      <c r="L4835" s="4" t="b">
        <v>0</v>
      </c>
      <c r="M4835" s="4" t="s">
        <v>58</v>
      </c>
      <c r="N4835" s="35">
        <f>'Landed Freight Margin Tool'!$D$4</f>
        <v>0.58708499999999997</v>
      </c>
      <c r="O4835" s="30">
        <f>(MAX($F4835,MIN(0.18*$D4835,$F4835*(1+$N4835))))</f>
        <v>3699.1935888500002</v>
      </c>
      <c r="P4835" s="35">
        <f>O4835/D4835</f>
        <v>0.16560367365964965</v>
      </c>
    </row>
    <row r="4836" spans="1:16" x14ac:dyDescent="0.3">
      <c r="A4836" s="2">
        <v>45153</v>
      </c>
      <c r="B4836" s="3" t="s">
        <v>22562</v>
      </c>
      <c r="C4836" s="4" t="s">
        <v>22563</v>
      </c>
      <c r="D4836" s="27">
        <v>23654.52</v>
      </c>
      <c r="E4836" s="27">
        <v>4257.8100000000004</v>
      </c>
      <c r="F4836" s="27">
        <v>2480.7800000000002</v>
      </c>
      <c r="G4836" s="26">
        <f>(E4836-F4836)/E4836</f>
        <v>0.4173577496412475</v>
      </c>
      <c r="H4836" s="27">
        <f>E4836-F4836</f>
        <v>1777.0300000000002</v>
      </c>
      <c r="I4836" s="35">
        <f>E4836/D4836</f>
        <v>0.17999984780921363</v>
      </c>
      <c r="J4836" s="3">
        <v>185003.36</v>
      </c>
      <c r="K4836" s="26">
        <v>6.0999999999999999E-2</v>
      </c>
      <c r="L4836" s="4" t="b">
        <v>0</v>
      </c>
      <c r="M4836" s="4" t="s">
        <v>58</v>
      </c>
      <c r="N4836" s="35">
        <f>'Landed Freight Margin Tool'!$D$4</f>
        <v>0.58708499999999997</v>
      </c>
      <c r="O4836" s="30">
        <f>(MAX($F4836,MIN(0.18*$D4836,$F4836*(1+$N4836))))</f>
        <v>3937.2087263000003</v>
      </c>
      <c r="P4836" s="35">
        <f>O4836/D4836</f>
        <v>0.16644635893266913</v>
      </c>
    </row>
    <row r="4837" spans="1:16" x14ac:dyDescent="0.3">
      <c r="A4837" s="2">
        <v>45114</v>
      </c>
      <c r="B4837" s="3" t="s">
        <v>19224</v>
      </c>
      <c r="C4837" s="4" t="s">
        <v>19225</v>
      </c>
      <c r="D4837" s="27">
        <v>9214.23</v>
      </c>
      <c r="E4837" s="27">
        <v>1658.56</v>
      </c>
      <c r="F4837" s="27">
        <v>984.91</v>
      </c>
      <c r="G4837" s="26">
        <f>(E4837-F4837)/E4837</f>
        <v>0.40616558942697278</v>
      </c>
      <c r="H4837" s="27">
        <f>E4837-F4837</f>
        <v>673.65</v>
      </c>
      <c r="I4837" s="35">
        <f>E4837/D4837</f>
        <v>0.17999984806109681</v>
      </c>
      <c r="J4837" s="3">
        <v>185003.36</v>
      </c>
      <c r="K4837" s="26">
        <v>6.0999999999999999E-2</v>
      </c>
      <c r="L4837" s="4" t="b">
        <v>0</v>
      </c>
      <c r="M4837" s="4" t="s">
        <v>58</v>
      </c>
      <c r="N4837" s="35">
        <f>'Landed Freight Margin Tool'!$D$4</f>
        <v>0.58708499999999997</v>
      </c>
      <c r="O4837" s="30">
        <f>(MAX($F4837,MIN(0.18*$D4837,$F4837*(1+$N4837))))</f>
        <v>1563.1358873500001</v>
      </c>
      <c r="P4837" s="35">
        <f>O4837/D4837</f>
        <v>0.16964368019357018</v>
      </c>
    </row>
    <row r="4838" spans="1:16" x14ac:dyDescent="0.3">
      <c r="A4838" s="2">
        <v>45037</v>
      </c>
      <c r="B4838" s="3" t="s">
        <v>1498</v>
      </c>
      <c r="C4838" s="4" t="s">
        <v>1499</v>
      </c>
      <c r="D4838" s="27">
        <v>22378.63</v>
      </c>
      <c r="E4838" s="27">
        <v>4028.15</v>
      </c>
      <c r="F4838" s="27">
        <v>2703.21</v>
      </c>
      <c r="G4838" s="26">
        <f>(E4838-F4838)/E4838</f>
        <v>0.32892022392413389</v>
      </c>
      <c r="H4838" s="27">
        <f>E4838-F4838</f>
        <v>1324.94</v>
      </c>
      <c r="I4838" s="35">
        <f>E4838/D4838</f>
        <v>0.17999984806934116</v>
      </c>
      <c r="J4838" s="3">
        <v>185003.36</v>
      </c>
      <c r="K4838" s="26">
        <v>6.0999999999999999E-2</v>
      </c>
      <c r="L4838" s="4" t="b">
        <v>0</v>
      </c>
      <c r="M4838" s="4" t="s">
        <v>58</v>
      </c>
      <c r="N4838" s="35">
        <f>'Landed Freight Margin Tool'!$D$4</f>
        <v>0.58708499999999997</v>
      </c>
      <c r="O4838" s="30">
        <f>(MAX($F4838,MIN(0.18*$D4838,$F4838*(1+$N4838))))</f>
        <v>4028.1534000000001</v>
      </c>
      <c r="P4838" s="35">
        <f>O4838/D4838</f>
        <v>0.18</v>
      </c>
    </row>
    <row r="4839" spans="1:16" x14ac:dyDescent="0.3">
      <c r="A4839" s="2">
        <v>45223</v>
      </c>
      <c r="B4839" s="3" t="s">
        <v>1362</v>
      </c>
      <c r="C4839" s="4" t="s">
        <v>1363</v>
      </c>
      <c r="D4839" s="27">
        <v>13174.4</v>
      </c>
      <c r="E4839" s="27">
        <v>2371.39</v>
      </c>
      <c r="F4839" s="27">
        <v>1548.01</v>
      </c>
      <c r="G4839" s="26">
        <f>(E4839-F4839)/E4839</f>
        <v>0.34721408119288683</v>
      </c>
      <c r="H4839" s="27">
        <f>E4839-F4839</f>
        <v>823.37999999999988</v>
      </c>
      <c r="I4839" s="35">
        <f>E4839/D4839</f>
        <v>0.17999984819042991</v>
      </c>
      <c r="J4839" s="3">
        <v>185003.36</v>
      </c>
      <c r="K4839" s="26">
        <v>6.0999999999999999E-2</v>
      </c>
      <c r="L4839" s="4" t="b">
        <v>0</v>
      </c>
      <c r="M4839" s="4" t="s">
        <v>58</v>
      </c>
      <c r="N4839" s="35">
        <f>'Landed Freight Margin Tool'!$D$4</f>
        <v>0.58708499999999997</v>
      </c>
      <c r="O4839" s="30">
        <f>(MAX($F4839,MIN(0.18*$D4839,$F4839*(1+$N4839))))</f>
        <v>2371.3919999999998</v>
      </c>
      <c r="P4839" s="35">
        <f>O4839/D4839</f>
        <v>0.18</v>
      </c>
    </row>
    <row r="4840" spans="1:16" x14ac:dyDescent="0.3">
      <c r="A4840" s="2">
        <v>44995</v>
      </c>
      <c r="B4840" s="3" t="s">
        <v>24913</v>
      </c>
      <c r="C4840" s="4" t="s">
        <v>24914</v>
      </c>
      <c r="D4840" s="27">
        <v>23729.02</v>
      </c>
      <c r="E4840" s="27">
        <v>4271.22</v>
      </c>
      <c r="F4840" s="27">
        <v>2308.7600000000002</v>
      </c>
      <c r="G4840" s="26">
        <f>(E4840-F4840)/E4840</f>
        <v>0.45946123121731025</v>
      </c>
      <c r="H4840" s="27">
        <f>E4840-F4840</f>
        <v>1962.46</v>
      </c>
      <c r="I4840" s="35">
        <f>E4840/D4840</f>
        <v>0.17999984828703419</v>
      </c>
      <c r="J4840" s="3">
        <v>185003.36</v>
      </c>
      <c r="K4840" s="26">
        <v>6.0999999999999999E-2</v>
      </c>
      <c r="L4840" s="4" t="b">
        <v>0</v>
      </c>
      <c r="M4840" s="4" t="s">
        <v>58</v>
      </c>
      <c r="N4840" s="35">
        <f>'Landed Freight Margin Tool'!$D$4</f>
        <v>0.58708499999999997</v>
      </c>
      <c r="O4840" s="30">
        <f>(MAX($F4840,MIN(0.18*$D4840,$F4840*(1+$N4840))))</f>
        <v>3664.1983646000003</v>
      </c>
      <c r="P4840" s="35">
        <f>O4840/D4840</f>
        <v>0.15441844478195899</v>
      </c>
    </row>
    <row r="4841" spans="1:16" x14ac:dyDescent="0.3">
      <c r="A4841" s="2">
        <v>45266</v>
      </c>
      <c r="B4841" s="3" t="s">
        <v>21578</v>
      </c>
      <c r="C4841" s="4" t="s">
        <v>20934</v>
      </c>
      <c r="D4841" s="27">
        <v>19776.349999999999</v>
      </c>
      <c r="E4841" s="27">
        <v>3559.74</v>
      </c>
      <c r="F4841" s="27">
        <v>2520.77</v>
      </c>
      <c r="G4841" s="26">
        <f>(E4841-F4841)/E4841</f>
        <v>0.29186682173417156</v>
      </c>
      <c r="H4841" s="27">
        <f>E4841-F4841</f>
        <v>1038.9699999999998</v>
      </c>
      <c r="I4841" s="35">
        <f>E4841/D4841</f>
        <v>0.17999984830365562</v>
      </c>
      <c r="J4841" s="3">
        <v>185003.36</v>
      </c>
      <c r="K4841" s="26">
        <v>6.0999999999999999E-2</v>
      </c>
      <c r="L4841" s="4" t="b">
        <v>0</v>
      </c>
      <c r="M4841" s="4" t="s">
        <v>58</v>
      </c>
      <c r="N4841" s="35">
        <f>'Landed Freight Margin Tool'!$D$4</f>
        <v>0.58708499999999997</v>
      </c>
      <c r="O4841" s="30">
        <f>(MAX($F4841,MIN(0.18*$D4841,$F4841*(1+$N4841))))</f>
        <v>3559.7429999999995</v>
      </c>
      <c r="P4841" s="35">
        <f>O4841/D4841</f>
        <v>0.18</v>
      </c>
    </row>
    <row r="4842" spans="1:16" x14ac:dyDescent="0.3">
      <c r="A4842" s="2">
        <v>45028</v>
      </c>
      <c r="B4842" s="3" t="s">
        <v>20602</v>
      </c>
      <c r="C4842" s="4" t="s">
        <v>20603</v>
      </c>
      <c r="D4842" s="27">
        <v>18477.46</v>
      </c>
      <c r="E4842" s="27">
        <v>3325.94</v>
      </c>
      <c r="F4842" s="27">
        <v>2080.21</v>
      </c>
      <c r="G4842" s="26">
        <f>(E4842-F4842)/E4842</f>
        <v>0.37454975134849094</v>
      </c>
      <c r="H4842" s="27">
        <f>E4842-F4842</f>
        <v>1245.73</v>
      </c>
      <c r="I4842" s="35">
        <f>E4842/D4842</f>
        <v>0.17999984846402051</v>
      </c>
      <c r="J4842" s="3">
        <v>185003.36</v>
      </c>
      <c r="K4842" s="26">
        <v>6.0999999999999999E-2</v>
      </c>
      <c r="L4842" s="4" t="b">
        <v>0</v>
      </c>
      <c r="M4842" s="4" t="s">
        <v>58</v>
      </c>
      <c r="N4842" s="35">
        <f>'Landed Freight Margin Tool'!$D$4</f>
        <v>0.58708499999999997</v>
      </c>
      <c r="O4842" s="30">
        <f>(MAX($F4842,MIN(0.18*$D4842,$F4842*(1+$N4842))))</f>
        <v>3301.4700878500003</v>
      </c>
      <c r="P4842" s="35">
        <f>O4842/D4842</f>
        <v>0.17867553699750943</v>
      </c>
    </row>
    <row r="4843" spans="1:16" x14ac:dyDescent="0.3">
      <c r="A4843" s="2">
        <v>45174</v>
      </c>
      <c r="B4843" s="3" t="s">
        <v>22083</v>
      </c>
      <c r="C4843" s="4" t="s">
        <v>22084</v>
      </c>
      <c r="D4843" s="27">
        <v>9248.23</v>
      </c>
      <c r="E4843" s="27">
        <v>1664.68</v>
      </c>
      <c r="F4843" s="27">
        <v>1709.83</v>
      </c>
      <c r="G4843" s="26">
        <f>(E4843-F4843)/E4843</f>
        <v>-2.7122329817141952E-2</v>
      </c>
      <c r="H4843" s="27">
        <f>E4843-F4843</f>
        <v>-45.149999999999864</v>
      </c>
      <c r="I4843" s="35">
        <f>E4843/D4843</f>
        <v>0.17999984861968182</v>
      </c>
      <c r="J4843" s="3">
        <v>185003.36</v>
      </c>
      <c r="K4843" s="26">
        <v>6.0999999999999999E-2</v>
      </c>
      <c r="L4843" s="4" t="b">
        <v>0</v>
      </c>
      <c r="M4843" s="4" t="s">
        <v>58</v>
      </c>
      <c r="N4843" s="35">
        <f>'Landed Freight Margin Tool'!$D$4</f>
        <v>0.58708499999999997</v>
      </c>
      <c r="O4843" s="30">
        <f>(MAX($F4843,MIN(0.18*$D4843,$F4843*(1+$N4843))))</f>
        <v>1709.83</v>
      </c>
      <c r="P4843" s="35">
        <f>O4843/D4843</f>
        <v>0.18488186388098046</v>
      </c>
    </row>
    <row r="4844" spans="1:16" x14ac:dyDescent="0.3">
      <c r="A4844" s="2">
        <v>45135</v>
      </c>
      <c r="B4844" s="3" t="s">
        <v>1406</v>
      </c>
      <c r="C4844" s="4" t="s">
        <v>1407</v>
      </c>
      <c r="D4844" s="27">
        <v>21210.240000000002</v>
      </c>
      <c r="E4844" s="27">
        <v>3817.84</v>
      </c>
      <c r="F4844" s="27">
        <v>2222.13</v>
      </c>
      <c r="G4844" s="26">
        <f>(E4844-F4844)/E4844</f>
        <v>0.41796146512163945</v>
      </c>
      <c r="H4844" s="27">
        <f>E4844-F4844</f>
        <v>1595.71</v>
      </c>
      <c r="I4844" s="35">
        <f>E4844/D4844</f>
        <v>0.17999984912947709</v>
      </c>
      <c r="J4844" s="3">
        <v>185003.36</v>
      </c>
      <c r="K4844" s="26">
        <v>6.0999999999999999E-2</v>
      </c>
      <c r="L4844" s="4" t="b">
        <v>0</v>
      </c>
      <c r="M4844" s="4" t="s">
        <v>58</v>
      </c>
      <c r="N4844" s="35">
        <f>'Landed Freight Margin Tool'!$D$4</f>
        <v>0.58708499999999997</v>
      </c>
      <c r="O4844" s="30">
        <f>(MAX($F4844,MIN(0.18*$D4844,$F4844*(1+$N4844))))</f>
        <v>3526.7091910500003</v>
      </c>
      <c r="P4844" s="35">
        <f>O4844/D4844</f>
        <v>0.16627389369710102</v>
      </c>
    </row>
    <row r="4845" spans="1:16" x14ac:dyDescent="0.3">
      <c r="A4845" s="2">
        <v>44985</v>
      </c>
      <c r="B4845" s="3" t="s">
        <v>538</v>
      </c>
      <c r="C4845" s="4" t="s">
        <v>539</v>
      </c>
      <c r="D4845" s="27">
        <v>23878.02</v>
      </c>
      <c r="E4845" s="27">
        <v>4298.04</v>
      </c>
      <c r="F4845" s="27">
        <v>3102.23</v>
      </c>
      <c r="G4845" s="26">
        <f>(E4845-F4845)/E4845</f>
        <v>0.27822216638281633</v>
      </c>
      <c r="H4845" s="27">
        <f>E4845-F4845</f>
        <v>1195.81</v>
      </c>
      <c r="I4845" s="35">
        <f>E4845/D4845</f>
        <v>0.17999984923373044</v>
      </c>
      <c r="J4845" s="3">
        <v>185003.36</v>
      </c>
      <c r="K4845" s="26">
        <v>6.0999999999999999E-2</v>
      </c>
      <c r="L4845" s="4" t="b">
        <v>0</v>
      </c>
      <c r="M4845" s="4" t="s">
        <v>58</v>
      </c>
      <c r="N4845" s="35">
        <f>'Landed Freight Margin Tool'!$D$4</f>
        <v>0.58708499999999997</v>
      </c>
      <c r="O4845" s="30">
        <f>(MAX($F4845,MIN(0.18*$D4845,$F4845*(1+$N4845))))</f>
        <v>4298.0436</v>
      </c>
      <c r="P4845" s="35">
        <f>O4845/D4845</f>
        <v>0.18</v>
      </c>
    </row>
    <row r="4846" spans="1:16" x14ac:dyDescent="0.3">
      <c r="A4846" s="2">
        <v>45104</v>
      </c>
      <c r="B4846" s="3" t="s">
        <v>24142</v>
      </c>
      <c r="C4846" s="4" t="s">
        <v>24143</v>
      </c>
      <c r="D4846" s="27">
        <v>9289.23</v>
      </c>
      <c r="E4846" s="27">
        <v>1672.06</v>
      </c>
      <c r="F4846" s="27">
        <v>1108.8499999999999</v>
      </c>
      <c r="G4846" s="26">
        <f>(E4846-F4846)/E4846</f>
        <v>0.33683599870818037</v>
      </c>
      <c r="H4846" s="27">
        <f>E4846-F4846</f>
        <v>563.21</v>
      </c>
      <c r="I4846" s="35">
        <f>E4846/D4846</f>
        <v>0.17999984928783119</v>
      </c>
      <c r="J4846" s="3">
        <v>185003.36</v>
      </c>
      <c r="K4846" s="26">
        <v>6.0999999999999999E-2</v>
      </c>
      <c r="L4846" s="4" t="b">
        <v>0</v>
      </c>
      <c r="M4846" s="4" t="s">
        <v>58</v>
      </c>
      <c r="N4846" s="35">
        <f>'Landed Freight Margin Tool'!$D$4</f>
        <v>0.58708499999999997</v>
      </c>
      <c r="O4846" s="30">
        <f>(MAX($F4846,MIN(0.18*$D4846,$F4846*(1+$N4846))))</f>
        <v>1672.0613999999998</v>
      </c>
      <c r="P4846" s="35">
        <f>O4846/D4846</f>
        <v>0.18</v>
      </c>
    </row>
    <row r="4847" spans="1:16" x14ac:dyDescent="0.3">
      <c r="A4847" s="2">
        <v>45245</v>
      </c>
      <c r="B4847" s="3" t="s">
        <v>5940</v>
      </c>
      <c r="C4847" s="4" t="s">
        <v>5941</v>
      </c>
      <c r="D4847" s="27">
        <v>19906.349999999999</v>
      </c>
      <c r="E4847" s="27">
        <v>3583.14</v>
      </c>
      <c r="F4847" s="27">
        <v>2055.6</v>
      </c>
      <c r="G4847" s="26">
        <f>(E4847-F4847)/E4847</f>
        <v>0.42631323364423385</v>
      </c>
      <c r="H4847" s="27">
        <f>E4847-F4847</f>
        <v>1527.54</v>
      </c>
      <c r="I4847" s="35">
        <f>E4847/D4847</f>
        <v>0.17999984929432067</v>
      </c>
      <c r="J4847" s="3">
        <v>185003.36</v>
      </c>
      <c r="K4847" s="26">
        <v>6.0999999999999999E-2</v>
      </c>
      <c r="L4847" s="4" t="b">
        <v>0</v>
      </c>
      <c r="M4847" s="4" t="s">
        <v>58</v>
      </c>
      <c r="N4847" s="35">
        <f>'Landed Freight Margin Tool'!$D$4</f>
        <v>0.58708499999999997</v>
      </c>
      <c r="O4847" s="30">
        <f>(MAX($F4847,MIN(0.18*$D4847,$F4847*(1+$N4847))))</f>
        <v>3262.4119260000002</v>
      </c>
      <c r="P4847" s="35">
        <f>O4847/D4847</f>
        <v>0.16388800186875044</v>
      </c>
    </row>
    <row r="4848" spans="1:16" x14ac:dyDescent="0.3">
      <c r="A4848" s="2">
        <v>44972</v>
      </c>
      <c r="B4848" s="3" t="s">
        <v>1200</v>
      </c>
      <c r="C4848" s="4" t="s">
        <v>1201</v>
      </c>
      <c r="D4848" s="27">
        <v>14607.79</v>
      </c>
      <c r="E4848" s="27">
        <v>2629.4</v>
      </c>
      <c r="F4848" s="27">
        <v>1342.05</v>
      </c>
      <c r="G4848" s="26">
        <f>(E4848-F4848)/E4848</f>
        <v>0.48959838746482093</v>
      </c>
      <c r="H4848" s="27">
        <f>E4848-F4848</f>
        <v>1287.3500000000001</v>
      </c>
      <c r="I4848" s="35">
        <f>E4848/D4848</f>
        <v>0.17999984939542532</v>
      </c>
      <c r="J4848" s="3">
        <v>185003.36</v>
      </c>
      <c r="K4848" s="26">
        <v>6.0999999999999999E-2</v>
      </c>
      <c r="L4848" s="4" t="b">
        <v>0</v>
      </c>
      <c r="M4848" s="4" t="s">
        <v>58</v>
      </c>
      <c r="N4848" s="35">
        <f>'Landed Freight Margin Tool'!$D$4</f>
        <v>0.58708499999999997</v>
      </c>
      <c r="O4848" s="30">
        <f>(MAX($F4848,MIN(0.18*$D4848,$F4848*(1+$N4848))))</f>
        <v>2129.94742425</v>
      </c>
      <c r="P4848" s="35">
        <f>O4848/D4848</f>
        <v>0.14580901178412339</v>
      </c>
    </row>
    <row r="4849" spans="1:16" x14ac:dyDescent="0.3">
      <c r="A4849" s="2">
        <v>45036</v>
      </c>
      <c r="B4849" s="3" t="s">
        <v>24417</v>
      </c>
      <c r="C4849" s="4" t="s">
        <v>24418</v>
      </c>
      <c r="D4849" s="27">
        <v>21251.74</v>
      </c>
      <c r="E4849" s="27">
        <v>3825.31</v>
      </c>
      <c r="F4849" s="27">
        <v>2265.39</v>
      </c>
      <c r="G4849" s="26">
        <f>(E4849-F4849)/E4849</f>
        <v>0.40778917264221726</v>
      </c>
      <c r="H4849" s="27">
        <f>E4849-F4849</f>
        <v>1559.92</v>
      </c>
      <c r="I4849" s="35">
        <f>E4849/D4849</f>
        <v>0.17999984942409419</v>
      </c>
      <c r="J4849" s="3">
        <v>185003.36</v>
      </c>
      <c r="K4849" s="26">
        <v>6.0999999999999999E-2</v>
      </c>
      <c r="L4849" s="4" t="b">
        <v>0</v>
      </c>
      <c r="M4849" s="4" t="s">
        <v>58</v>
      </c>
      <c r="N4849" s="35">
        <f>'Landed Freight Margin Tool'!$D$4</f>
        <v>0.58708499999999997</v>
      </c>
      <c r="O4849" s="30">
        <f>(MAX($F4849,MIN(0.18*$D4849,$F4849*(1+$N4849))))</f>
        <v>3595.3664881499999</v>
      </c>
      <c r="P4849" s="35">
        <f>O4849/D4849</f>
        <v>0.16917986424405718</v>
      </c>
    </row>
    <row r="4850" spans="1:16" x14ac:dyDescent="0.3">
      <c r="A4850" s="2">
        <v>45149</v>
      </c>
      <c r="B4850" s="3" t="s">
        <v>22644</v>
      </c>
      <c r="C4850" s="4" t="s">
        <v>22645</v>
      </c>
      <c r="D4850" s="27">
        <v>10635.12</v>
      </c>
      <c r="E4850" s="27">
        <v>1914.32</v>
      </c>
      <c r="F4850" s="27">
        <v>1301.07</v>
      </c>
      <c r="G4850" s="26">
        <f>(E4850-F4850)/E4850</f>
        <v>0.32034874002256675</v>
      </c>
      <c r="H4850" s="27">
        <f>E4850-F4850</f>
        <v>613.25</v>
      </c>
      <c r="I4850" s="35">
        <f>E4850/D4850</f>
        <v>0.17999984955505907</v>
      </c>
      <c r="J4850" s="3">
        <v>185003.36</v>
      </c>
      <c r="K4850" s="26">
        <v>6.0999999999999999E-2</v>
      </c>
      <c r="L4850" s="4" t="b">
        <v>0</v>
      </c>
      <c r="M4850" s="4" t="s">
        <v>58</v>
      </c>
      <c r="N4850" s="35">
        <f>'Landed Freight Margin Tool'!$D$4</f>
        <v>0.58708499999999997</v>
      </c>
      <c r="O4850" s="30">
        <f>(MAX($F4850,MIN(0.18*$D4850,$F4850*(1+$N4850))))</f>
        <v>1914.3216</v>
      </c>
      <c r="P4850" s="35">
        <f>O4850/D4850</f>
        <v>0.18</v>
      </c>
    </row>
    <row r="4851" spans="1:16" x14ac:dyDescent="0.3">
      <c r="A4851" s="2">
        <v>45029</v>
      </c>
      <c r="B4851" s="3" t="s">
        <v>14902</v>
      </c>
      <c r="C4851" s="4" t="s">
        <v>14903</v>
      </c>
      <c r="D4851" s="27">
        <v>19952.349999999999</v>
      </c>
      <c r="E4851" s="27">
        <v>3591.42</v>
      </c>
      <c r="F4851" s="27">
        <v>2317.54</v>
      </c>
      <c r="G4851" s="26">
        <f>(E4851-F4851)/E4851</f>
        <v>0.35470092609608456</v>
      </c>
      <c r="H4851" s="27">
        <f>E4851-F4851</f>
        <v>1273.8800000000001</v>
      </c>
      <c r="I4851" s="35">
        <f>E4851/D4851</f>
        <v>0.17999984964177154</v>
      </c>
      <c r="J4851" s="3">
        <v>185003.36</v>
      </c>
      <c r="K4851" s="26">
        <v>6.0999999999999999E-2</v>
      </c>
      <c r="L4851" s="4" t="b">
        <v>0</v>
      </c>
      <c r="M4851" s="4" t="s">
        <v>58</v>
      </c>
      <c r="N4851" s="35">
        <f>'Landed Freight Margin Tool'!$D$4</f>
        <v>0.58708499999999997</v>
      </c>
      <c r="O4851" s="30">
        <f>(MAX($F4851,MIN(0.18*$D4851,$F4851*(1+$N4851))))</f>
        <v>3591.4229999999998</v>
      </c>
      <c r="P4851" s="35">
        <f>O4851/D4851</f>
        <v>0.18</v>
      </c>
    </row>
    <row r="4852" spans="1:16" x14ac:dyDescent="0.3">
      <c r="A4852" s="2">
        <v>45078</v>
      </c>
      <c r="B4852" s="3" t="s">
        <v>3200</v>
      </c>
      <c r="C4852" s="4" t="s">
        <v>3201</v>
      </c>
      <c r="D4852" s="27">
        <v>21296.74</v>
      </c>
      <c r="E4852" s="27">
        <v>3833.41</v>
      </c>
      <c r="F4852" s="27">
        <v>2485.5300000000002</v>
      </c>
      <c r="G4852" s="26">
        <f>(E4852-F4852)/E4852</f>
        <v>0.35161383728847156</v>
      </c>
      <c r="H4852" s="27">
        <f>E4852-F4852</f>
        <v>1347.8799999999997</v>
      </c>
      <c r="I4852" s="35">
        <f>E4852/D4852</f>
        <v>0.17999984974226099</v>
      </c>
      <c r="J4852" s="3">
        <v>185003.36</v>
      </c>
      <c r="K4852" s="26">
        <v>6.0999999999999999E-2</v>
      </c>
      <c r="L4852" s="4" t="b">
        <v>0</v>
      </c>
      <c r="M4852" s="4" t="s">
        <v>58</v>
      </c>
      <c r="N4852" s="35">
        <f>'Landed Freight Margin Tool'!$D$4</f>
        <v>0.58708499999999997</v>
      </c>
      <c r="O4852" s="30">
        <f>(MAX($F4852,MIN(0.18*$D4852,$F4852*(1+$N4852))))</f>
        <v>3833.4132</v>
      </c>
      <c r="P4852" s="35">
        <f>O4852/D4852</f>
        <v>0.18</v>
      </c>
    </row>
    <row r="4853" spans="1:16" x14ac:dyDescent="0.3">
      <c r="A4853" s="2">
        <v>45070</v>
      </c>
      <c r="B4853" s="3" t="s">
        <v>9242</v>
      </c>
      <c r="C4853" s="4" t="s">
        <v>9243</v>
      </c>
      <c r="D4853" s="27">
        <v>13311.4</v>
      </c>
      <c r="E4853" s="27">
        <v>2396.0500000000002</v>
      </c>
      <c r="F4853" s="27">
        <v>1238.74</v>
      </c>
      <c r="G4853" s="26">
        <f>(E4853-F4853)/E4853</f>
        <v>0.48300744976106513</v>
      </c>
      <c r="H4853" s="27">
        <f>E4853-F4853</f>
        <v>1157.3100000000002</v>
      </c>
      <c r="I4853" s="35">
        <f>E4853/D4853</f>
        <v>0.17999984975284344</v>
      </c>
      <c r="J4853" s="3">
        <v>185003.36</v>
      </c>
      <c r="K4853" s="26">
        <v>6.0999999999999999E-2</v>
      </c>
      <c r="L4853" s="4" t="b">
        <v>0</v>
      </c>
      <c r="M4853" s="4" t="s">
        <v>58</v>
      </c>
      <c r="N4853" s="35">
        <f>'Landed Freight Margin Tool'!$D$4</f>
        <v>0.58708499999999997</v>
      </c>
      <c r="O4853" s="30">
        <f>(MAX($F4853,MIN(0.18*$D4853,$F4853*(1+$N4853))))</f>
        <v>1965.9856729000001</v>
      </c>
      <c r="P4853" s="35">
        <f>O4853/D4853</f>
        <v>0.14769187860780986</v>
      </c>
    </row>
    <row r="4854" spans="1:16" x14ac:dyDescent="0.3">
      <c r="A4854" s="2">
        <v>45191</v>
      </c>
      <c r="B4854" s="3" t="s">
        <v>24954</v>
      </c>
      <c r="C4854" s="4" t="s">
        <v>24955</v>
      </c>
      <c r="D4854" s="27">
        <v>21312.240000000002</v>
      </c>
      <c r="E4854" s="27">
        <v>3836.2</v>
      </c>
      <c r="F4854" s="27">
        <v>2873.45</v>
      </c>
      <c r="G4854" s="26">
        <f>(E4854-F4854)/E4854</f>
        <v>0.25096449611594807</v>
      </c>
      <c r="H4854" s="27">
        <f>E4854-F4854</f>
        <v>962.75</v>
      </c>
      <c r="I4854" s="35">
        <f>E4854/D4854</f>
        <v>0.17999984985154069</v>
      </c>
      <c r="J4854" s="3">
        <v>185003.36</v>
      </c>
      <c r="K4854" s="26">
        <v>6.0999999999999999E-2</v>
      </c>
      <c r="L4854" s="4" t="b">
        <v>0</v>
      </c>
      <c r="M4854" s="4" t="s">
        <v>58</v>
      </c>
      <c r="N4854" s="35">
        <f>'Landed Freight Margin Tool'!$D$4</f>
        <v>0.58708499999999997</v>
      </c>
      <c r="O4854" s="30">
        <f>(MAX($F4854,MIN(0.18*$D4854,$F4854*(1+$N4854))))</f>
        <v>3836.2031999999999</v>
      </c>
      <c r="P4854" s="35">
        <f>O4854/D4854</f>
        <v>0.18</v>
      </c>
    </row>
    <row r="4855" spans="1:16" x14ac:dyDescent="0.3">
      <c r="A4855" s="2">
        <v>44994</v>
      </c>
      <c r="B4855" s="3" t="s">
        <v>18040</v>
      </c>
      <c r="C4855" s="4" t="s">
        <v>18041</v>
      </c>
      <c r="D4855" s="27">
        <v>18654.46</v>
      </c>
      <c r="E4855" s="27">
        <v>3357.8</v>
      </c>
      <c r="F4855" s="27">
        <v>1741.93</v>
      </c>
      <c r="G4855" s="26">
        <f>(E4855-F4855)/E4855</f>
        <v>0.48122878074930014</v>
      </c>
      <c r="H4855" s="27">
        <f>E4855-F4855</f>
        <v>1615.8700000000001</v>
      </c>
      <c r="I4855" s="35">
        <f>E4855/D4855</f>
        <v>0.17999984990184656</v>
      </c>
      <c r="J4855" s="3">
        <v>185003.36</v>
      </c>
      <c r="K4855" s="26">
        <v>6.0999999999999999E-2</v>
      </c>
      <c r="L4855" s="4" t="b">
        <v>0</v>
      </c>
      <c r="M4855" s="4" t="s">
        <v>58</v>
      </c>
      <c r="N4855" s="35">
        <f>'Landed Freight Margin Tool'!$D$4</f>
        <v>0.58708499999999997</v>
      </c>
      <c r="O4855" s="30">
        <f>(MAX($F4855,MIN(0.18*$D4855,$F4855*(1+$N4855))))</f>
        <v>2764.5909740500001</v>
      </c>
      <c r="P4855" s="35">
        <f>O4855/D4855</f>
        <v>0.14820000010989332</v>
      </c>
    </row>
    <row r="4856" spans="1:16" x14ac:dyDescent="0.3">
      <c r="A4856" s="2">
        <v>44972</v>
      </c>
      <c r="B4856" s="3" t="s">
        <v>366</v>
      </c>
      <c r="C4856" s="4" t="s">
        <v>367</v>
      </c>
      <c r="D4856" s="27">
        <v>14658.29</v>
      </c>
      <c r="E4856" s="27">
        <v>2638.49</v>
      </c>
      <c r="F4856" s="27">
        <v>1918.71</v>
      </c>
      <c r="G4856" s="26">
        <f>(E4856-F4856)/E4856</f>
        <v>0.27279997271166456</v>
      </c>
      <c r="H4856" s="27">
        <f>E4856-F4856</f>
        <v>719.77999999999975</v>
      </c>
      <c r="I4856" s="35">
        <f>E4856/D4856</f>
        <v>0.17999984991428056</v>
      </c>
      <c r="J4856" s="3">
        <v>185003.36</v>
      </c>
      <c r="K4856" s="26">
        <v>6.0999999999999999E-2</v>
      </c>
      <c r="L4856" s="4" t="b">
        <v>0</v>
      </c>
      <c r="M4856" s="4" t="s">
        <v>58</v>
      </c>
      <c r="N4856" s="35">
        <f>'Landed Freight Margin Tool'!$D$4</f>
        <v>0.58708499999999997</v>
      </c>
      <c r="O4856" s="30">
        <f>(MAX($F4856,MIN(0.18*$D4856,$F4856*(1+$N4856))))</f>
        <v>2638.4922000000001</v>
      </c>
      <c r="P4856" s="35">
        <f>O4856/D4856</f>
        <v>0.18</v>
      </c>
    </row>
    <row r="4857" spans="1:16" x14ac:dyDescent="0.3">
      <c r="A4857" s="2">
        <v>45121</v>
      </c>
      <c r="B4857" s="3" t="s">
        <v>14570</v>
      </c>
      <c r="C4857" s="4" t="s">
        <v>14571</v>
      </c>
      <c r="D4857" s="27">
        <v>21321.74</v>
      </c>
      <c r="E4857" s="27">
        <v>3837.91</v>
      </c>
      <c r="F4857" s="27">
        <v>2687.37</v>
      </c>
      <c r="G4857" s="26">
        <f>(E4857-F4857)/E4857</f>
        <v>0.29978295478528677</v>
      </c>
      <c r="H4857" s="27">
        <f>E4857-F4857</f>
        <v>1150.54</v>
      </c>
      <c r="I4857" s="35">
        <f>E4857/D4857</f>
        <v>0.17999984991844004</v>
      </c>
      <c r="J4857" s="3">
        <v>185003.36</v>
      </c>
      <c r="K4857" s="26">
        <v>6.0999999999999999E-2</v>
      </c>
      <c r="L4857" s="4" t="b">
        <v>0</v>
      </c>
      <c r="M4857" s="4" t="s">
        <v>58</v>
      </c>
      <c r="N4857" s="35">
        <f>'Landed Freight Margin Tool'!$D$4</f>
        <v>0.58708499999999997</v>
      </c>
      <c r="O4857" s="30">
        <f>(MAX($F4857,MIN(0.18*$D4857,$F4857*(1+$N4857))))</f>
        <v>3837.9132</v>
      </c>
      <c r="P4857" s="35">
        <f>O4857/D4857</f>
        <v>0.18</v>
      </c>
    </row>
    <row r="4858" spans="1:16" x14ac:dyDescent="0.3">
      <c r="A4858" s="2">
        <v>44991</v>
      </c>
      <c r="B4858" s="3" t="s">
        <v>2450</v>
      </c>
      <c r="C4858" s="4" t="s">
        <v>2451</v>
      </c>
      <c r="D4858" s="27">
        <v>17326.07</v>
      </c>
      <c r="E4858" s="27">
        <v>3118.69</v>
      </c>
      <c r="F4858" s="27">
        <v>2085.52</v>
      </c>
      <c r="G4858" s="26">
        <f>(E4858-F4858)/E4858</f>
        <v>0.33128332729447302</v>
      </c>
      <c r="H4858" s="27">
        <f>E4858-F4858</f>
        <v>1033.17</v>
      </c>
      <c r="I4858" s="35">
        <f>E4858/D4858</f>
        <v>0.1799998499371179</v>
      </c>
      <c r="J4858" s="3">
        <v>185003.36</v>
      </c>
      <c r="K4858" s="26">
        <v>6.0999999999999999E-2</v>
      </c>
      <c r="L4858" s="4" t="b">
        <v>0</v>
      </c>
      <c r="M4858" s="4" t="s">
        <v>58</v>
      </c>
      <c r="N4858" s="35">
        <f>'Landed Freight Margin Tool'!$D$4</f>
        <v>0.58708499999999997</v>
      </c>
      <c r="O4858" s="30">
        <f>(MAX($F4858,MIN(0.18*$D4858,$F4858*(1+$N4858))))</f>
        <v>3118.6925999999999</v>
      </c>
      <c r="P4858" s="35">
        <f>O4858/D4858</f>
        <v>0.18</v>
      </c>
    </row>
    <row r="4859" spans="1:16" x14ac:dyDescent="0.3">
      <c r="A4859" s="2">
        <v>44942</v>
      </c>
      <c r="B4859" s="3" t="s">
        <v>7381</v>
      </c>
      <c r="C4859" s="4" t="s">
        <v>7382</v>
      </c>
      <c r="D4859" s="27">
        <v>11997.51</v>
      </c>
      <c r="E4859" s="27">
        <v>2159.5500000000002</v>
      </c>
      <c r="F4859" s="27">
        <v>1966.56</v>
      </c>
      <c r="G4859" s="26">
        <f>(E4859-F4859)/E4859</f>
        <v>8.936584010557766E-2</v>
      </c>
      <c r="H4859" s="27">
        <f>E4859-F4859</f>
        <v>192.99000000000024</v>
      </c>
      <c r="I4859" s="35">
        <f>E4859/D4859</f>
        <v>0.17999984996886856</v>
      </c>
      <c r="J4859" s="3">
        <v>185003.36</v>
      </c>
      <c r="K4859" s="26">
        <v>6.0999999999999999E-2</v>
      </c>
      <c r="L4859" s="4" t="b">
        <v>0</v>
      </c>
      <c r="M4859" s="4" t="s">
        <v>58</v>
      </c>
      <c r="N4859" s="35">
        <f>'Landed Freight Margin Tool'!$D$4</f>
        <v>0.58708499999999997</v>
      </c>
      <c r="O4859" s="30">
        <f>(MAX($F4859,MIN(0.18*$D4859,$F4859*(1+$N4859))))</f>
        <v>2159.5518000000002</v>
      </c>
      <c r="P4859" s="35">
        <f>O4859/D4859</f>
        <v>0.18000000000000002</v>
      </c>
    </row>
    <row r="4860" spans="1:16" x14ac:dyDescent="0.3">
      <c r="A4860" s="2">
        <v>44936</v>
      </c>
      <c r="B4860" s="3" t="s">
        <v>18672</v>
      </c>
      <c r="C4860" s="4" t="s">
        <v>18673</v>
      </c>
      <c r="D4860" s="27">
        <v>4001.17</v>
      </c>
      <c r="E4860" s="27">
        <v>720.21</v>
      </c>
      <c r="F4860" s="27">
        <v>494.57</v>
      </c>
      <c r="G4860" s="26">
        <f>(E4860-F4860)/E4860</f>
        <v>0.31329751044834148</v>
      </c>
      <c r="H4860" s="27">
        <f>E4860-F4860</f>
        <v>225.64000000000004</v>
      </c>
      <c r="I4860" s="35">
        <f>E4860/D4860</f>
        <v>0.17999985004386218</v>
      </c>
      <c r="J4860" s="3">
        <v>185003.36</v>
      </c>
      <c r="K4860" s="26">
        <v>6.0999999999999999E-2</v>
      </c>
      <c r="L4860" s="4" t="b">
        <v>0</v>
      </c>
      <c r="M4860" s="4" t="s">
        <v>58</v>
      </c>
      <c r="N4860" s="35">
        <f>'Landed Freight Margin Tool'!$D$4</f>
        <v>0.58708499999999997</v>
      </c>
      <c r="O4860" s="30">
        <f>(MAX($F4860,MIN(0.18*$D4860,$F4860*(1+$N4860))))</f>
        <v>720.2106</v>
      </c>
      <c r="P4860" s="35">
        <f>O4860/D4860</f>
        <v>0.18</v>
      </c>
    </row>
    <row r="4861" spans="1:16" x14ac:dyDescent="0.3">
      <c r="A4861" s="2">
        <v>45272</v>
      </c>
      <c r="B4861" s="3" t="s">
        <v>24915</v>
      </c>
      <c r="C4861" s="4" t="s">
        <v>24916</v>
      </c>
      <c r="D4861" s="27">
        <v>6673.95</v>
      </c>
      <c r="E4861" s="27">
        <v>1201.31</v>
      </c>
      <c r="F4861" s="27">
        <v>828.1</v>
      </c>
      <c r="G4861" s="26">
        <f>(E4861-F4861)/E4861</f>
        <v>0.31066918613846545</v>
      </c>
      <c r="H4861" s="27">
        <f>E4861-F4861</f>
        <v>373.20999999999992</v>
      </c>
      <c r="I4861" s="35">
        <f>E4861/D4861</f>
        <v>0.17999985016369616</v>
      </c>
      <c r="J4861" s="3">
        <v>185003.36</v>
      </c>
      <c r="K4861" s="26">
        <v>6.0999999999999999E-2</v>
      </c>
      <c r="L4861" s="4" t="b">
        <v>0</v>
      </c>
      <c r="M4861" s="4" t="s">
        <v>58</v>
      </c>
      <c r="N4861" s="35">
        <f>'Landed Freight Margin Tool'!$D$4</f>
        <v>0.58708499999999997</v>
      </c>
      <c r="O4861" s="30">
        <f>(MAX($F4861,MIN(0.18*$D4861,$F4861*(1+$N4861))))</f>
        <v>1201.3109999999999</v>
      </c>
      <c r="P4861" s="35">
        <f>O4861/D4861</f>
        <v>0.18</v>
      </c>
    </row>
    <row r="4862" spans="1:16" x14ac:dyDescent="0.3">
      <c r="A4862" s="2">
        <v>45040</v>
      </c>
      <c r="B4862" s="3" t="s">
        <v>16249</v>
      </c>
      <c r="C4862" s="4" t="s">
        <v>16250</v>
      </c>
      <c r="D4862" s="27">
        <v>5344.56</v>
      </c>
      <c r="E4862" s="27">
        <v>962.02</v>
      </c>
      <c r="F4862" s="27">
        <v>509.03</v>
      </c>
      <c r="G4862" s="26">
        <f>(E4862-F4862)/E4862</f>
        <v>0.470873786407767</v>
      </c>
      <c r="H4862" s="27">
        <f>E4862-F4862</f>
        <v>452.99</v>
      </c>
      <c r="I4862" s="35">
        <f>E4862/D4862</f>
        <v>0.17999985031508672</v>
      </c>
      <c r="J4862" s="3">
        <v>185003.36</v>
      </c>
      <c r="K4862" s="26">
        <v>6.0999999999999999E-2</v>
      </c>
      <c r="L4862" s="4" t="b">
        <v>0</v>
      </c>
      <c r="M4862" s="4" t="s">
        <v>58</v>
      </c>
      <c r="N4862" s="35">
        <f>'Landed Freight Margin Tool'!$D$4</f>
        <v>0.58708499999999997</v>
      </c>
      <c r="O4862" s="30">
        <f>(MAX($F4862,MIN(0.18*$D4862,$F4862*(1+$N4862))))</f>
        <v>807.87387754999997</v>
      </c>
      <c r="P4862" s="35">
        <f>O4862/D4862</f>
        <v>0.15115816410518357</v>
      </c>
    </row>
    <row r="4863" spans="1:16" x14ac:dyDescent="0.3">
      <c r="A4863" s="2">
        <v>45040</v>
      </c>
      <c r="B4863" s="3" t="s">
        <v>16221</v>
      </c>
      <c r="C4863" s="4" t="s">
        <v>16222</v>
      </c>
      <c r="D4863" s="27">
        <v>9355.23</v>
      </c>
      <c r="E4863" s="27">
        <v>1683.94</v>
      </c>
      <c r="F4863" s="27">
        <v>855.06</v>
      </c>
      <c r="G4863" s="26">
        <f>(E4863-F4863)/E4863</f>
        <v>0.49222656389182518</v>
      </c>
      <c r="H4863" s="27">
        <f>E4863-F4863</f>
        <v>828.88000000000011</v>
      </c>
      <c r="I4863" s="35">
        <f>E4863/D4863</f>
        <v>0.17999985035108707</v>
      </c>
      <c r="J4863" s="3">
        <v>185003.36</v>
      </c>
      <c r="K4863" s="26">
        <v>6.0999999999999999E-2</v>
      </c>
      <c r="L4863" s="4" t="b">
        <v>0</v>
      </c>
      <c r="M4863" s="4" t="s">
        <v>58</v>
      </c>
      <c r="N4863" s="35">
        <f>'Landed Freight Margin Tool'!$D$4</f>
        <v>0.58708499999999997</v>
      </c>
      <c r="O4863" s="30">
        <f>(MAX($F4863,MIN(0.18*$D4863,$F4863*(1+$N4863))))</f>
        <v>1357.0529001</v>
      </c>
      <c r="P4863" s="35">
        <f>O4863/D4863</f>
        <v>0.145058208093227</v>
      </c>
    </row>
    <row r="4864" spans="1:16" x14ac:dyDescent="0.3">
      <c r="A4864" s="2">
        <v>44987</v>
      </c>
      <c r="B4864" s="3" t="s">
        <v>6280</v>
      </c>
      <c r="C4864" s="4" t="s">
        <v>6281</v>
      </c>
      <c r="D4864" s="27">
        <v>10694.62</v>
      </c>
      <c r="E4864" s="27">
        <v>1925.03</v>
      </c>
      <c r="F4864" s="27">
        <v>1140.82</v>
      </c>
      <c r="G4864" s="26">
        <f>(E4864-F4864)/E4864</f>
        <v>0.40737546947320302</v>
      </c>
      <c r="H4864" s="27">
        <f>E4864-F4864</f>
        <v>784.21</v>
      </c>
      <c r="I4864" s="35">
        <f>E4864/D4864</f>
        <v>0.17999985039206629</v>
      </c>
      <c r="J4864" s="3">
        <v>185003.36</v>
      </c>
      <c r="K4864" s="26">
        <v>6.0999999999999999E-2</v>
      </c>
      <c r="L4864" s="4" t="b">
        <v>0</v>
      </c>
      <c r="M4864" s="4" t="s">
        <v>58</v>
      </c>
      <c r="N4864" s="35">
        <f>'Landed Freight Margin Tool'!$D$4</f>
        <v>0.58708499999999997</v>
      </c>
      <c r="O4864" s="30">
        <f>(MAX($F4864,MIN(0.18*$D4864,$F4864*(1+$N4864))))</f>
        <v>1810.5783097000001</v>
      </c>
      <c r="P4864" s="35">
        <f>O4864/D4864</f>
        <v>0.1692980498325326</v>
      </c>
    </row>
    <row r="4865" spans="1:16" x14ac:dyDescent="0.3">
      <c r="A4865" s="2">
        <v>45064</v>
      </c>
      <c r="B4865" s="3" t="s">
        <v>15823</v>
      </c>
      <c r="C4865" s="4" t="s">
        <v>15824</v>
      </c>
      <c r="D4865" s="27">
        <v>17392.07</v>
      </c>
      <c r="E4865" s="27">
        <v>3130.57</v>
      </c>
      <c r="F4865" s="27">
        <v>2236.23</v>
      </c>
      <c r="G4865" s="26">
        <f>(E4865-F4865)/E4865</f>
        <v>0.28567960467263154</v>
      </c>
      <c r="H4865" s="27">
        <f>E4865-F4865</f>
        <v>894.34000000000015</v>
      </c>
      <c r="I4865" s="35">
        <f>E4865/D4865</f>
        <v>0.17999985050658146</v>
      </c>
      <c r="J4865" s="3">
        <v>185003.36</v>
      </c>
      <c r="K4865" s="26">
        <v>6.0999999999999999E-2</v>
      </c>
      <c r="L4865" s="4" t="b">
        <v>0</v>
      </c>
      <c r="M4865" s="4" t="s">
        <v>58</v>
      </c>
      <c r="N4865" s="35">
        <f>'Landed Freight Margin Tool'!$D$4</f>
        <v>0.58708499999999997</v>
      </c>
      <c r="O4865" s="30">
        <f>(MAX($F4865,MIN(0.18*$D4865,$F4865*(1+$N4865))))</f>
        <v>3130.5726</v>
      </c>
      <c r="P4865" s="35">
        <f>O4865/D4865</f>
        <v>0.18</v>
      </c>
    </row>
    <row r="4866" spans="1:16" x14ac:dyDescent="0.3">
      <c r="A4866" s="2">
        <v>44963</v>
      </c>
      <c r="B4866" s="3" t="s">
        <v>2643</v>
      </c>
      <c r="C4866" s="4" t="s">
        <v>2644</v>
      </c>
      <c r="D4866" s="27">
        <v>5355.56</v>
      </c>
      <c r="E4866" s="27">
        <v>964</v>
      </c>
      <c r="F4866" s="27">
        <v>772.41</v>
      </c>
      <c r="G4866" s="26">
        <f>(E4866-F4866)/E4866</f>
        <v>0.19874481327800833</v>
      </c>
      <c r="H4866" s="27">
        <f>E4866-F4866</f>
        <v>191.59000000000003</v>
      </c>
      <c r="I4866" s="35">
        <f>E4866/D4866</f>
        <v>0.1799998506225306</v>
      </c>
      <c r="J4866" s="3">
        <v>185003.36</v>
      </c>
      <c r="K4866" s="26">
        <v>6.0999999999999999E-2</v>
      </c>
      <c r="L4866" s="4" t="b">
        <v>0</v>
      </c>
      <c r="M4866" s="4" t="s">
        <v>58</v>
      </c>
      <c r="N4866" s="35">
        <f>'Landed Freight Margin Tool'!$D$4</f>
        <v>0.58708499999999997</v>
      </c>
      <c r="O4866" s="30">
        <f>(MAX($F4866,MIN(0.18*$D4866,$F4866*(1+$N4866))))</f>
        <v>964.00080000000003</v>
      </c>
      <c r="P4866" s="35">
        <f>O4866/D4866</f>
        <v>0.18</v>
      </c>
    </row>
    <row r="4867" spans="1:16" x14ac:dyDescent="0.3">
      <c r="A4867" s="2">
        <v>45033</v>
      </c>
      <c r="B4867" s="3" t="s">
        <v>16030</v>
      </c>
      <c r="C4867" s="4" t="s">
        <v>11749</v>
      </c>
      <c r="D4867" s="27">
        <v>21430.240000000002</v>
      </c>
      <c r="E4867" s="27">
        <v>3857.44</v>
      </c>
      <c r="F4867" s="27">
        <v>1784</v>
      </c>
      <c r="G4867" s="26">
        <f>(E4867-F4867)/E4867</f>
        <v>0.53751710979302336</v>
      </c>
      <c r="H4867" s="27">
        <f>E4867-F4867</f>
        <v>2073.44</v>
      </c>
      <c r="I4867" s="35">
        <f>E4867/D4867</f>
        <v>0.17999985067829383</v>
      </c>
      <c r="J4867" s="3">
        <v>185003.36</v>
      </c>
      <c r="K4867" s="26">
        <v>6.0999999999999999E-2</v>
      </c>
      <c r="L4867" s="4" t="b">
        <v>0</v>
      </c>
      <c r="M4867" s="4" t="s">
        <v>58</v>
      </c>
      <c r="N4867" s="35">
        <f>'Landed Freight Margin Tool'!$D$4</f>
        <v>0.58708499999999997</v>
      </c>
      <c r="O4867" s="30">
        <f>(MAX($F4867,MIN(0.18*$D4867,$F4867*(1+$N4867))))</f>
        <v>2831.3596400000001</v>
      </c>
      <c r="P4867" s="35">
        <f>O4867/D4867</f>
        <v>0.1321198288026639</v>
      </c>
    </row>
    <row r="4868" spans="1:16" x14ac:dyDescent="0.3">
      <c r="A4868" s="2">
        <v>44986</v>
      </c>
      <c r="B4868" s="3" t="s">
        <v>9300</v>
      </c>
      <c r="C4868" s="4" t="s">
        <v>9301</v>
      </c>
      <c r="D4868" s="27">
        <v>20112.849999999999</v>
      </c>
      <c r="E4868" s="27">
        <v>3620.31</v>
      </c>
      <c r="F4868" s="27">
        <v>2286.75</v>
      </c>
      <c r="G4868" s="26">
        <f>(E4868-F4868)/E4868</f>
        <v>0.36835519610199124</v>
      </c>
      <c r="H4868" s="27">
        <f>E4868-F4868</f>
        <v>1333.56</v>
      </c>
      <c r="I4868" s="35">
        <f>E4868/D4868</f>
        <v>0.17999985084162615</v>
      </c>
      <c r="J4868" s="3">
        <v>185003.36</v>
      </c>
      <c r="K4868" s="26">
        <v>6.0999999999999999E-2</v>
      </c>
      <c r="L4868" s="4" t="b">
        <v>0</v>
      </c>
      <c r="M4868" s="4" t="s">
        <v>58</v>
      </c>
      <c r="N4868" s="35">
        <f>'Landed Freight Margin Tool'!$D$4</f>
        <v>0.58708499999999997</v>
      </c>
      <c r="O4868" s="30">
        <f>(MAX($F4868,MIN(0.18*$D4868,$F4868*(1+$N4868))))</f>
        <v>3620.3129999999996</v>
      </c>
      <c r="P4868" s="35">
        <f>O4868/D4868</f>
        <v>0.18</v>
      </c>
    </row>
    <row r="4869" spans="1:16" x14ac:dyDescent="0.3">
      <c r="A4869" s="2">
        <v>44984</v>
      </c>
      <c r="B4869" s="3" t="s">
        <v>15211</v>
      </c>
      <c r="C4869" s="4" t="s">
        <v>15212</v>
      </c>
      <c r="D4869" s="27">
        <v>4022.67</v>
      </c>
      <c r="E4869" s="27">
        <v>724.08</v>
      </c>
      <c r="F4869" s="27">
        <v>491.13</v>
      </c>
      <c r="G4869" s="26">
        <f>(E4869-F4869)/E4869</f>
        <v>0.32171859463042762</v>
      </c>
      <c r="H4869" s="27">
        <f>E4869-F4869</f>
        <v>232.95000000000005</v>
      </c>
      <c r="I4869" s="35">
        <f>E4869/D4869</f>
        <v>0.17999985084533407</v>
      </c>
      <c r="J4869" s="3">
        <v>185003.36</v>
      </c>
      <c r="K4869" s="26">
        <v>6.0999999999999999E-2</v>
      </c>
      <c r="L4869" s="4" t="b">
        <v>0</v>
      </c>
      <c r="M4869" s="4" t="s">
        <v>58</v>
      </c>
      <c r="N4869" s="35">
        <f>'Landed Freight Margin Tool'!$D$4</f>
        <v>0.58708499999999997</v>
      </c>
      <c r="O4869" s="30">
        <f>(MAX($F4869,MIN(0.18*$D4869,$F4869*(1+$N4869))))</f>
        <v>724.0806</v>
      </c>
      <c r="P4869" s="35">
        <f>O4869/D4869</f>
        <v>0.18</v>
      </c>
    </row>
    <row r="4870" spans="1:16" x14ac:dyDescent="0.3">
      <c r="A4870" s="2">
        <v>45062</v>
      </c>
      <c r="B4870" s="3" t="s">
        <v>1008</v>
      </c>
      <c r="C4870" s="4" t="s">
        <v>1009</v>
      </c>
      <c r="D4870" s="27">
        <v>24141.02</v>
      </c>
      <c r="E4870" s="27">
        <v>4345.38</v>
      </c>
      <c r="F4870" s="27">
        <v>2802.72</v>
      </c>
      <c r="G4870" s="26">
        <f>(E4870-F4870)/E4870</f>
        <v>0.35501152948648917</v>
      </c>
      <c r="H4870" s="27">
        <f>E4870-F4870</f>
        <v>1542.6600000000003</v>
      </c>
      <c r="I4870" s="35">
        <f>E4870/D4870</f>
        <v>0.17999985087622644</v>
      </c>
      <c r="J4870" s="3">
        <v>185003.36</v>
      </c>
      <c r="K4870" s="26">
        <v>6.0999999999999999E-2</v>
      </c>
      <c r="L4870" s="4" t="b">
        <v>0</v>
      </c>
      <c r="M4870" s="4" t="s">
        <v>58</v>
      </c>
      <c r="N4870" s="35">
        <f>'Landed Freight Margin Tool'!$D$4</f>
        <v>0.58708499999999997</v>
      </c>
      <c r="O4870" s="30">
        <f>(MAX($F4870,MIN(0.18*$D4870,$F4870*(1+$N4870))))</f>
        <v>4345.3836000000001</v>
      </c>
      <c r="P4870" s="35">
        <f>O4870/D4870</f>
        <v>0.18</v>
      </c>
    </row>
    <row r="4871" spans="1:16" x14ac:dyDescent="0.3">
      <c r="A4871" s="2">
        <v>45097</v>
      </c>
      <c r="B4871" s="3" t="s">
        <v>24971</v>
      </c>
      <c r="C4871" s="4" t="s">
        <v>24972</v>
      </c>
      <c r="D4871" s="27">
        <v>9391.23</v>
      </c>
      <c r="E4871" s="27">
        <v>1690.42</v>
      </c>
      <c r="F4871" s="27">
        <v>1023.76</v>
      </c>
      <c r="G4871" s="26">
        <f>(E4871-F4871)/E4871</f>
        <v>0.39437536233598752</v>
      </c>
      <c r="H4871" s="27">
        <f>E4871-F4871</f>
        <v>666.66000000000008</v>
      </c>
      <c r="I4871" s="35">
        <f>E4871/D4871</f>
        <v>0.17999985092474577</v>
      </c>
      <c r="J4871" s="3">
        <v>185003.36</v>
      </c>
      <c r="K4871" s="26">
        <v>6.0999999999999999E-2</v>
      </c>
      <c r="L4871" s="4" t="b">
        <v>0</v>
      </c>
      <c r="M4871" s="4" t="s">
        <v>58</v>
      </c>
      <c r="N4871" s="35">
        <f>'Landed Freight Margin Tool'!$D$4</f>
        <v>0.58708499999999997</v>
      </c>
      <c r="O4871" s="30">
        <f>(MAX($F4871,MIN(0.18*$D4871,$F4871*(1+$N4871))))</f>
        <v>1624.7941396000001</v>
      </c>
      <c r="P4871" s="35">
        <f>O4871/D4871</f>
        <v>0.17301185676423644</v>
      </c>
    </row>
    <row r="4872" spans="1:16" x14ac:dyDescent="0.3">
      <c r="A4872" s="2">
        <v>45282</v>
      </c>
      <c r="B4872" s="3" t="s">
        <v>11170</v>
      </c>
      <c r="C4872" s="4" t="s">
        <v>11171</v>
      </c>
      <c r="D4872" s="27">
        <v>22827.63</v>
      </c>
      <c r="E4872" s="27">
        <v>4108.97</v>
      </c>
      <c r="F4872" s="27">
        <v>2226.33</v>
      </c>
      <c r="G4872" s="26">
        <f>(E4872-F4872)/E4872</f>
        <v>0.45817808355865342</v>
      </c>
      <c r="H4872" s="27">
        <f>E4872-F4872</f>
        <v>1882.6400000000003</v>
      </c>
      <c r="I4872" s="35">
        <f>E4872/D4872</f>
        <v>0.17999985105768754</v>
      </c>
      <c r="J4872" s="3">
        <v>185003.36</v>
      </c>
      <c r="K4872" s="26">
        <v>6.0999999999999999E-2</v>
      </c>
      <c r="L4872" s="4" t="b">
        <v>0</v>
      </c>
      <c r="M4872" s="4" t="s">
        <v>58</v>
      </c>
      <c r="N4872" s="35">
        <f>'Landed Freight Margin Tool'!$D$4</f>
        <v>0.58708499999999997</v>
      </c>
      <c r="O4872" s="30">
        <f>(MAX($F4872,MIN(0.18*$D4872,$F4872*(1+$N4872))))</f>
        <v>3533.3749480500001</v>
      </c>
      <c r="P4872" s="35">
        <f>O4872/D4872</f>
        <v>0.15478501044786516</v>
      </c>
    </row>
    <row r="4873" spans="1:16" x14ac:dyDescent="0.3">
      <c r="A4873" s="2">
        <v>45036</v>
      </c>
      <c r="B4873" s="3" t="s">
        <v>19892</v>
      </c>
      <c r="C4873" s="4" t="s">
        <v>19893</v>
      </c>
      <c r="D4873" s="27">
        <v>17465.07</v>
      </c>
      <c r="E4873" s="27">
        <v>3143.71</v>
      </c>
      <c r="F4873" s="27">
        <v>1919.72</v>
      </c>
      <c r="G4873" s="26">
        <f>(E4873-F4873)/E4873</f>
        <v>0.3893457093688667</v>
      </c>
      <c r="H4873" s="27">
        <f>E4873-F4873</f>
        <v>1223.99</v>
      </c>
      <c r="I4873" s="35">
        <f>E4873/D4873</f>
        <v>0.17999985113142977</v>
      </c>
      <c r="J4873" s="3">
        <v>185003.36</v>
      </c>
      <c r="K4873" s="26">
        <v>6.0999999999999999E-2</v>
      </c>
      <c r="L4873" s="4" t="b">
        <v>0</v>
      </c>
      <c r="M4873" s="4" t="s">
        <v>58</v>
      </c>
      <c r="N4873" s="35">
        <f>'Landed Freight Margin Tool'!$D$4</f>
        <v>0.58708499999999997</v>
      </c>
      <c r="O4873" s="30">
        <f>(MAX($F4873,MIN(0.18*$D4873,$F4873*(1+$N4873))))</f>
        <v>3046.7588162000002</v>
      </c>
      <c r="P4873" s="35">
        <f>O4873/D4873</f>
        <v>0.17444870339483323</v>
      </c>
    </row>
    <row r="4874" spans="1:16" x14ac:dyDescent="0.3">
      <c r="A4874" s="2">
        <v>45029</v>
      </c>
      <c r="B4874" s="3" t="s">
        <v>13078</v>
      </c>
      <c r="C4874" s="4" t="s">
        <v>13079</v>
      </c>
      <c r="D4874" s="27">
        <v>2687.28</v>
      </c>
      <c r="E4874" s="27">
        <v>483.71</v>
      </c>
      <c r="F4874" s="27">
        <v>246.14</v>
      </c>
      <c r="G4874" s="26">
        <f>(E4874-F4874)/E4874</f>
        <v>0.49114138636786503</v>
      </c>
      <c r="H4874" s="27">
        <f>E4874-F4874</f>
        <v>237.57</v>
      </c>
      <c r="I4874" s="35">
        <f>E4874/D4874</f>
        <v>0.17999985115060579</v>
      </c>
      <c r="J4874" s="3">
        <v>185003.36</v>
      </c>
      <c r="K4874" s="26">
        <v>6.0999999999999999E-2</v>
      </c>
      <c r="L4874" s="4" t="b">
        <v>0</v>
      </c>
      <c r="M4874" s="4" t="s">
        <v>58</v>
      </c>
      <c r="N4874" s="35">
        <f>'Landed Freight Margin Tool'!$D$4</f>
        <v>0.58708499999999997</v>
      </c>
      <c r="O4874" s="30">
        <f>(MAX($F4874,MIN(0.18*$D4874,$F4874*(1+$N4874))))</f>
        <v>390.64510189999999</v>
      </c>
      <c r="P4874" s="35">
        <f>O4874/D4874</f>
        <v>0.14536821689589471</v>
      </c>
    </row>
    <row r="4875" spans="1:16" x14ac:dyDescent="0.3">
      <c r="A4875" s="2">
        <v>45089</v>
      </c>
      <c r="B4875" s="3" t="s">
        <v>23852</v>
      </c>
      <c r="C4875" s="4" t="s">
        <v>23853</v>
      </c>
      <c r="D4875" s="27">
        <v>18816.96</v>
      </c>
      <c r="E4875" s="27">
        <v>3387.05</v>
      </c>
      <c r="F4875" s="27">
        <v>2281.2800000000002</v>
      </c>
      <c r="G4875" s="26">
        <f>(E4875-F4875)/E4875</f>
        <v>0.32646993696579618</v>
      </c>
      <c r="H4875" s="27">
        <f>E4875-F4875</f>
        <v>1105.77</v>
      </c>
      <c r="I4875" s="35">
        <f>E4875/D4875</f>
        <v>0.17999985119806813</v>
      </c>
      <c r="J4875" s="3">
        <v>185003.36</v>
      </c>
      <c r="K4875" s="26">
        <v>6.0999999999999999E-2</v>
      </c>
      <c r="L4875" s="4" t="b">
        <v>0</v>
      </c>
      <c r="M4875" s="4" t="s">
        <v>58</v>
      </c>
      <c r="N4875" s="35">
        <f>'Landed Freight Margin Tool'!$D$4</f>
        <v>0.58708499999999997</v>
      </c>
      <c r="O4875" s="30">
        <f>(MAX($F4875,MIN(0.18*$D4875,$F4875*(1+$N4875))))</f>
        <v>3387.0527999999999</v>
      </c>
      <c r="P4875" s="35">
        <f>O4875/D4875</f>
        <v>0.18</v>
      </c>
    </row>
    <row r="4876" spans="1:16" x14ac:dyDescent="0.3">
      <c r="A4876" s="2">
        <v>44956</v>
      </c>
      <c r="B4876" s="3" t="s">
        <v>12730</v>
      </c>
      <c r="C4876" s="4" t="s">
        <v>12731</v>
      </c>
      <c r="D4876" s="27">
        <v>14789.79</v>
      </c>
      <c r="E4876" s="27">
        <v>2662.16</v>
      </c>
      <c r="F4876" s="27">
        <v>1703.09</v>
      </c>
      <c r="G4876" s="26">
        <f>(E4876-F4876)/E4876</f>
        <v>0.36026008955134176</v>
      </c>
      <c r="H4876" s="27">
        <f>E4876-F4876</f>
        <v>959.06999999999994</v>
      </c>
      <c r="I4876" s="35">
        <f>E4876/D4876</f>
        <v>0.17999985124873305</v>
      </c>
      <c r="J4876" s="3">
        <v>185003.36</v>
      </c>
      <c r="K4876" s="26">
        <v>6.0999999999999999E-2</v>
      </c>
      <c r="L4876" s="4" t="b">
        <v>0</v>
      </c>
      <c r="M4876" s="4" t="s">
        <v>58</v>
      </c>
      <c r="N4876" s="35">
        <f>'Landed Freight Margin Tool'!$D$4</f>
        <v>0.58708499999999997</v>
      </c>
      <c r="O4876" s="30">
        <f>(MAX($F4876,MIN(0.18*$D4876,$F4876*(1+$N4876))))</f>
        <v>2662.1622000000002</v>
      </c>
      <c r="P4876" s="35">
        <f>O4876/D4876</f>
        <v>0.18</v>
      </c>
    </row>
    <row r="4877" spans="1:16" x14ac:dyDescent="0.3">
      <c r="A4877" s="2">
        <v>44978</v>
      </c>
      <c r="B4877" s="3" t="s">
        <v>11520</v>
      </c>
      <c r="C4877" s="4" t="s">
        <v>1457</v>
      </c>
      <c r="D4877" s="27">
        <v>24239.02</v>
      </c>
      <c r="E4877" s="27">
        <v>4363.0200000000004</v>
      </c>
      <c r="F4877" s="27">
        <v>2623.16</v>
      </c>
      <c r="G4877" s="26">
        <f>(E4877-F4877)/E4877</f>
        <v>0.39877424352856516</v>
      </c>
      <c r="H4877" s="27">
        <f>E4877-F4877</f>
        <v>1739.8600000000006</v>
      </c>
      <c r="I4877" s="35">
        <f>E4877/D4877</f>
        <v>0.17999985147914396</v>
      </c>
      <c r="J4877" s="3">
        <v>185003.36</v>
      </c>
      <c r="K4877" s="26">
        <v>6.0999999999999999E-2</v>
      </c>
      <c r="L4877" s="4" t="b">
        <v>0</v>
      </c>
      <c r="M4877" s="4" t="s">
        <v>58</v>
      </c>
      <c r="N4877" s="35">
        <f>'Landed Freight Margin Tool'!$D$4</f>
        <v>0.58708499999999997</v>
      </c>
      <c r="O4877" s="30">
        <f>(MAX($F4877,MIN(0.18*$D4877,$F4877*(1+$N4877))))</f>
        <v>4163.1778886000002</v>
      </c>
      <c r="P4877" s="35">
        <f>O4877/D4877</f>
        <v>0.17175520662964097</v>
      </c>
    </row>
    <row r="4878" spans="1:16" x14ac:dyDescent="0.3">
      <c r="A4878" s="2">
        <v>45057</v>
      </c>
      <c r="B4878" s="3" t="s">
        <v>9753</v>
      </c>
      <c r="C4878" s="4" t="s">
        <v>9754</v>
      </c>
      <c r="D4878" s="27">
        <v>22903.13</v>
      </c>
      <c r="E4878" s="27">
        <v>4122.5600000000004</v>
      </c>
      <c r="F4878" s="27">
        <v>2915.31</v>
      </c>
      <c r="G4878" s="26">
        <f>(E4878-F4878)/E4878</f>
        <v>0.29283988589614229</v>
      </c>
      <c r="H4878" s="27">
        <f>E4878-F4878</f>
        <v>1207.2500000000005</v>
      </c>
      <c r="I4878" s="35">
        <f>E4878/D4878</f>
        <v>0.17999985154867479</v>
      </c>
      <c r="J4878" s="3">
        <v>185003.36</v>
      </c>
      <c r="K4878" s="26">
        <v>6.0999999999999999E-2</v>
      </c>
      <c r="L4878" s="4" t="b">
        <v>0</v>
      </c>
      <c r="M4878" s="4" t="s">
        <v>58</v>
      </c>
      <c r="N4878" s="35">
        <f>'Landed Freight Margin Tool'!$D$4</f>
        <v>0.58708499999999997</v>
      </c>
      <c r="O4878" s="30">
        <f>(MAX($F4878,MIN(0.18*$D4878,$F4878*(1+$N4878))))</f>
        <v>4122.5634</v>
      </c>
      <c r="P4878" s="35">
        <f>O4878/D4878</f>
        <v>0.18</v>
      </c>
    </row>
    <row r="4879" spans="1:16" x14ac:dyDescent="0.3">
      <c r="A4879" s="2">
        <v>44957</v>
      </c>
      <c r="B4879" s="3" t="s">
        <v>23392</v>
      </c>
      <c r="C4879" s="4" t="s">
        <v>23393</v>
      </c>
      <c r="D4879" s="27">
        <v>22913.63</v>
      </c>
      <c r="E4879" s="27">
        <v>4124.45</v>
      </c>
      <c r="F4879" s="27">
        <v>2133.81</v>
      </c>
      <c r="G4879" s="26">
        <f>(E4879-F4879)/E4879</f>
        <v>0.48264374643891911</v>
      </c>
      <c r="H4879" s="27">
        <f>E4879-F4879</f>
        <v>1990.6399999999999</v>
      </c>
      <c r="I4879" s="35">
        <f>E4879/D4879</f>
        <v>0.17999985161670148</v>
      </c>
      <c r="J4879" s="3">
        <v>185003.36</v>
      </c>
      <c r="K4879" s="26">
        <v>6.0999999999999999E-2</v>
      </c>
      <c r="L4879" s="4" t="b">
        <v>0</v>
      </c>
      <c r="M4879" s="4" t="s">
        <v>58</v>
      </c>
      <c r="N4879" s="35">
        <f>'Landed Freight Margin Tool'!$D$4</f>
        <v>0.58708499999999997</v>
      </c>
      <c r="O4879" s="30">
        <f>(MAX($F4879,MIN(0.18*$D4879,$F4879*(1+$N4879))))</f>
        <v>3386.5378438500002</v>
      </c>
      <c r="P4879" s="35">
        <f>O4879/D4879</f>
        <v>0.14779578110714017</v>
      </c>
    </row>
    <row r="4880" spans="1:16" x14ac:dyDescent="0.3">
      <c r="A4880" s="2">
        <v>45267</v>
      </c>
      <c r="B4880" s="3" t="s">
        <v>21307</v>
      </c>
      <c r="C4880" s="4" t="s">
        <v>21308</v>
      </c>
      <c r="D4880" s="27">
        <v>20220.349999999999</v>
      </c>
      <c r="E4880" s="27">
        <v>3639.66</v>
      </c>
      <c r="F4880" s="27">
        <v>1980.78</v>
      </c>
      <c r="G4880" s="26">
        <f>(E4880-F4880)/E4880</f>
        <v>0.45577883648472656</v>
      </c>
      <c r="H4880" s="27">
        <f>E4880-F4880</f>
        <v>1658.8799999999999</v>
      </c>
      <c r="I4880" s="35">
        <f>E4880/D4880</f>
        <v>0.17999985163461563</v>
      </c>
      <c r="J4880" s="3">
        <v>185003.36</v>
      </c>
      <c r="K4880" s="26">
        <v>6.0999999999999999E-2</v>
      </c>
      <c r="L4880" s="4" t="b">
        <v>0</v>
      </c>
      <c r="M4880" s="4" t="s">
        <v>58</v>
      </c>
      <c r="N4880" s="35">
        <f>'Landed Freight Margin Tool'!$D$4</f>
        <v>0.58708499999999997</v>
      </c>
      <c r="O4880" s="30">
        <f>(MAX($F4880,MIN(0.18*$D4880,$F4880*(1+$N4880))))</f>
        <v>3143.6662263000003</v>
      </c>
      <c r="P4880" s="35">
        <f>O4880/D4880</f>
        <v>0.15547041600664679</v>
      </c>
    </row>
    <row r="4881" spans="1:16" x14ac:dyDescent="0.3">
      <c r="A4881" s="2">
        <v>44977</v>
      </c>
      <c r="B4881" s="3" t="s">
        <v>7635</v>
      </c>
      <c r="C4881" s="4" t="s">
        <v>7636</v>
      </c>
      <c r="D4881" s="27">
        <v>18885.46</v>
      </c>
      <c r="E4881" s="27">
        <v>3399.38</v>
      </c>
      <c r="F4881" s="27">
        <v>1416.46</v>
      </c>
      <c r="G4881" s="26">
        <f>(E4881-F4881)/E4881</f>
        <v>0.58331813448334702</v>
      </c>
      <c r="H4881" s="27">
        <f>E4881-F4881</f>
        <v>1982.92</v>
      </c>
      <c r="I4881" s="35">
        <f>E4881/D4881</f>
        <v>0.17999985173779195</v>
      </c>
      <c r="J4881" s="3">
        <v>185003.36</v>
      </c>
      <c r="K4881" s="26">
        <v>6.0999999999999999E-2</v>
      </c>
      <c r="L4881" s="4" t="b">
        <v>0</v>
      </c>
      <c r="M4881" s="4" t="s">
        <v>58</v>
      </c>
      <c r="N4881" s="35">
        <f>'Landed Freight Margin Tool'!$D$4</f>
        <v>0.58708499999999997</v>
      </c>
      <c r="O4881" s="30">
        <f>(MAX($F4881,MIN(0.18*$D4881,$F4881*(1+$N4881))))</f>
        <v>2248.0424191000002</v>
      </c>
      <c r="P4881" s="35">
        <f>O4881/D4881</f>
        <v>0.11903561888881713</v>
      </c>
    </row>
    <row r="4882" spans="1:16" x14ac:dyDescent="0.3">
      <c r="A4882" s="2">
        <v>45201</v>
      </c>
      <c r="B4882" s="3" t="s">
        <v>7748</v>
      </c>
      <c r="C4882" s="4" t="s">
        <v>7749</v>
      </c>
      <c r="D4882" s="27">
        <v>21586.240000000002</v>
      </c>
      <c r="E4882" s="27">
        <v>3885.52</v>
      </c>
      <c r="F4882" s="27">
        <v>2049.48</v>
      </c>
      <c r="G4882" s="26">
        <f>(E4882-F4882)/E4882</f>
        <v>0.47253392081368772</v>
      </c>
      <c r="H4882" s="27">
        <f>E4882-F4882</f>
        <v>1836.04</v>
      </c>
      <c r="I4882" s="35">
        <f>E4882/D4882</f>
        <v>0.17999985175741581</v>
      </c>
      <c r="J4882" s="3">
        <v>185003.36</v>
      </c>
      <c r="K4882" s="26">
        <v>6.0999999999999999E-2</v>
      </c>
      <c r="L4882" s="4" t="b">
        <v>0</v>
      </c>
      <c r="M4882" s="4" t="s">
        <v>58</v>
      </c>
      <c r="N4882" s="35">
        <f>'Landed Freight Margin Tool'!$D$4</f>
        <v>0.58708499999999997</v>
      </c>
      <c r="O4882" s="30">
        <f>(MAX($F4882,MIN(0.18*$D4882,$F4882*(1+$N4882))))</f>
        <v>3252.6989658000002</v>
      </c>
      <c r="P4882" s="35">
        <f>O4882/D4882</f>
        <v>0.15068390631253983</v>
      </c>
    </row>
    <row r="4883" spans="1:16" x14ac:dyDescent="0.3">
      <c r="A4883" s="2">
        <v>45041</v>
      </c>
      <c r="B4883" s="3" t="s">
        <v>17363</v>
      </c>
      <c r="C4883" s="4" t="s">
        <v>17364</v>
      </c>
      <c r="D4883" s="27">
        <v>13505.4</v>
      </c>
      <c r="E4883" s="27">
        <v>2430.9699999999998</v>
      </c>
      <c r="F4883" s="27">
        <v>1505.38</v>
      </c>
      <c r="G4883" s="26">
        <f>(E4883-F4883)/E4883</f>
        <v>0.38074924824247103</v>
      </c>
      <c r="H4883" s="27">
        <f>E4883-F4883</f>
        <v>925.58999999999969</v>
      </c>
      <c r="I4883" s="35">
        <f>E4883/D4883</f>
        <v>0.17999985191108742</v>
      </c>
      <c r="J4883" s="3">
        <v>185003.36</v>
      </c>
      <c r="K4883" s="26">
        <v>6.0999999999999999E-2</v>
      </c>
      <c r="L4883" s="4" t="b">
        <v>0</v>
      </c>
      <c r="M4883" s="4" t="s">
        <v>58</v>
      </c>
      <c r="N4883" s="35">
        <f>'Landed Freight Margin Tool'!$D$4</f>
        <v>0.58708499999999997</v>
      </c>
      <c r="O4883" s="30">
        <f>(MAX($F4883,MIN(0.18*$D4883,$F4883*(1+$N4883))))</f>
        <v>2389.1660173000005</v>
      </c>
      <c r="P4883" s="35">
        <f>O4883/D4883</f>
        <v>0.17690449874124428</v>
      </c>
    </row>
    <row r="4884" spans="1:16" x14ac:dyDescent="0.3">
      <c r="A4884" s="2">
        <v>45258</v>
      </c>
      <c r="B4884" s="3" t="s">
        <v>11773</v>
      </c>
      <c r="C4884" s="4" t="s">
        <v>6380</v>
      </c>
      <c r="D4884" s="27">
        <v>14857.29</v>
      </c>
      <c r="E4884" s="27">
        <v>2674.31</v>
      </c>
      <c r="F4884" s="27">
        <v>1465.89</v>
      </c>
      <c r="G4884" s="26">
        <f>(E4884-F4884)/E4884</f>
        <v>0.45186234954062915</v>
      </c>
      <c r="H4884" s="27">
        <f>E4884-F4884</f>
        <v>1208.4199999999998</v>
      </c>
      <c r="I4884" s="35">
        <f>E4884/D4884</f>
        <v>0.17999985192454343</v>
      </c>
      <c r="J4884" s="3">
        <v>185003.36</v>
      </c>
      <c r="K4884" s="26">
        <v>6.0999999999999999E-2</v>
      </c>
      <c r="L4884" s="4" t="b">
        <v>0</v>
      </c>
      <c r="M4884" s="4" t="s">
        <v>58</v>
      </c>
      <c r="N4884" s="35">
        <f>'Landed Freight Margin Tool'!$D$4</f>
        <v>0.58708499999999997</v>
      </c>
      <c r="O4884" s="30">
        <f>(MAX($F4884,MIN(0.18*$D4884,$F4884*(1+$N4884))))</f>
        <v>2326.4920306500003</v>
      </c>
      <c r="P4884" s="35">
        <f>O4884/D4884</f>
        <v>0.15658925891935879</v>
      </c>
    </row>
    <row r="4885" spans="1:16" x14ac:dyDescent="0.3">
      <c r="A4885" s="2">
        <v>45076</v>
      </c>
      <c r="B4885" s="3" t="s">
        <v>4668</v>
      </c>
      <c r="C4885" s="4" t="s">
        <v>4669</v>
      </c>
      <c r="D4885" s="27">
        <v>20271.849999999999</v>
      </c>
      <c r="E4885" s="27">
        <v>3648.93</v>
      </c>
      <c r="F4885" s="27">
        <v>2547.0100000000002</v>
      </c>
      <c r="G4885" s="26">
        <f>(E4885-F4885)/E4885</f>
        <v>0.30198441734974352</v>
      </c>
      <c r="H4885" s="27">
        <f>E4885-F4885</f>
        <v>1101.9199999999996</v>
      </c>
      <c r="I4885" s="35">
        <f>E4885/D4885</f>
        <v>0.17999985201153323</v>
      </c>
      <c r="J4885" s="3">
        <v>185003.36</v>
      </c>
      <c r="K4885" s="26">
        <v>6.0999999999999999E-2</v>
      </c>
      <c r="L4885" s="4" t="b">
        <v>0</v>
      </c>
      <c r="M4885" s="4" t="s">
        <v>58</v>
      </c>
      <c r="N4885" s="35">
        <f>'Landed Freight Margin Tool'!$D$4</f>
        <v>0.58708499999999997</v>
      </c>
      <c r="O4885" s="30">
        <f>(MAX($F4885,MIN(0.18*$D4885,$F4885*(1+$N4885))))</f>
        <v>3648.9329999999995</v>
      </c>
      <c r="P4885" s="35">
        <f>O4885/D4885</f>
        <v>0.18</v>
      </c>
    </row>
    <row r="4886" spans="1:16" x14ac:dyDescent="0.3">
      <c r="A4886" s="2">
        <v>45201</v>
      </c>
      <c r="B4886" s="3" t="s">
        <v>18477</v>
      </c>
      <c r="C4886" s="4" t="s">
        <v>7345</v>
      </c>
      <c r="D4886" s="27">
        <v>12176.51</v>
      </c>
      <c r="E4886" s="27">
        <v>2191.77</v>
      </c>
      <c r="F4886" s="27">
        <v>1742.46</v>
      </c>
      <c r="G4886" s="26">
        <f>(E4886-F4886)/E4886</f>
        <v>0.20499869968107964</v>
      </c>
      <c r="H4886" s="27">
        <f>E4886-F4886</f>
        <v>449.30999999999995</v>
      </c>
      <c r="I4886" s="35">
        <f>E4886/D4886</f>
        <v>0.17999985217439152</v>
      </c>
      <c r="J4886" s="3">
        <v>185003.36</v>
      </c>
      <c r="K4886" s="26">
        <v>6.0999999999999999E-2</v>
      </c>
      <c r="L4886" s="4" t="b">
        <v>0</v>
      </c>
      <c r="M4886" s="4" t="s">
        <v>58</v>
      </c>
      <c r="N4886" s="35">
        <f>'Landed Freight Margin Tool'!$D$4</f>
        <v>0.58708499999999997</v>
      </c>
      <c r="O4886" s="30">
        <f>(MAX($F4886,MIN(0.18*$D4886,$F4886*(1+$N4886))))</f>
        <v>2191.7718</v>
      </c>
      <c r="P4886" s="35">
        <f>O4886/D4886</f>
        <v>0.18</v>
      </c>
    </row>
    <row r="4887" spans="1:16" x14ac:dyDescent="0.3">
      <c r="A4887" s="2">
        <v>44994</v>
      </c>
      <c r="B4887" s="3" t="s">
        <v>18207</v>
      </c>
      <c r="C4887" s="4" t="s">
        <v>18208</v>
      </c>
      <c r="D4887" s="27">
        <v>12197.51</v>
      </c>
      <c r="E4887" s="27">
        <v>2195.5500000000002</v>
      </c>
      <c r="F4887" s="27">
        <v>1126.03</v>
      </c>
      <c r="G4887" s="26">
        <f>(E4887-F4887)/E4887</f>
        <v>0.48713078727425935</v>
      </c>
      <c r="H4887" s="27">
        <f>E4887-F4887</f>
        <v>1069.5200000000002</v>
      </c>
      <c r="I4887" s="35">
        <f>E4887/D4887</f>
        <v>0.17999985242889738</v>
      </c>
      <c r="J4887" s="3">
        <v>185003.36</v>
      </c>
      <c r="K4887" s="26">
        <v>6.0999999999999999E-2</v>
      </c>
      <c r="L4887" s="4" t="b">
        <v>0</v>
      </c>
      <c r="M4887" s="4" t="s">
        <v>58</v>
      </c>
      <c r="N4887" s="35">
        <f>'Landed Freight Margin Tool'!$D$4</f>
        <v>0.58708499999999997</v>
      </c>
      <c r="O4887" s="30">
        <f>(MAX($F4887,MIN(0.18*$D4887,$F4887*(1+$N4887))))</f>
        <v>1787.10532255</v>
      </c>
      <c r="P4887" s="35">
        <f>O4887/D4887</f>
        <v>0.146513946088177</v>
      </c>
    </row>
    <row r="4888" spans="1:16" x14ac:dyDescent="0.3">
      <c r="A4888" s="2">
        <v>45250</v>
      </c>
      <c r="B4888" s="3" t="s">
        <v>15825</v>
      </c>
      <c r="C4888" s="4" t="s">
        <v>15826</v>
      </c>
      <c r="D4888" s="27">
        <v>5429.56</v>
      </c>
      <c r="E4888" s="27">
        <v>977.32</v>
      </c>
      <c r="F4888" s="27">
        <v>519.28</v>
      </c>
      <c r="G4888" s="26">
        <f>(E4888-F4888)/E4888</f>
        <v>0.46866942250235344</v>
      </c>
      <c r="H4888" s="27">
        <f>E4888-F4888</f>
        <v>458.04000000000008</v>
      </c>
      <c r="I4888" s="35">
        <f>E4888/D4888</f>
        <v>0.17999985265841062</v>
      </c>
      <c r="J4888" s="3">
        <v>185003.36</v>
      </c>
      <c r="K4888" s="26">
        <v>6.0999999999999999E-2</v>
      </c>
      <c r="L4888" s="4" t="b">
        <v>0</v>
      </c>
      <c r="M4888" s="4" t="s">
        <v>58</v>
      </c>
      <c r="N4888" s="35">
        <f>'Landed Freight Margin Tool'!$D$4</f>
        <v>0.58708499999999997</v>
      </c>
      <c r="O4888" s="30">
        <f>(MAX($F4888,MIN(0.18*$D4888,$F4888*(1+$N4888))))</f>
        <v>824.14149880000002</v>
      </c>
      <c r="P4888" s="35">
        <f>O4888/D4888</f>
        <v>0.1517878978775444</v>
      </c>
    </row>
    <row r="4889" spans="1:16" x14ac:dyDescent="0.3">
      <c r="A4889" s="2">
        <v>45232</v>
      </c>
      <c r="B4889" s="3" t="s">
        <v>16579</v>
      </c>
      <c r="C4889" s="4" t="s">
        <v>16580</v>
      </c>
      <c r="D4889" s="27">
        <v>13574.4</v>
      </c>
      <c r="E4889" s="27">
        <v>2443.39</v>
      </c>
      <c r="F4889" s="27">
        <v>1359.13</v>
      </c>
      <c r="G4889" s="26">
        <f>(E4889-F4889)/E4889</f>
        <v>0.44375232770863426</v>
      </c>
      <c r="H4889" s="27">
        <f>E4889-F4889</f>
        <v>1084.2599999999998</v>
      </c>
      <c r="I4889" s="35">
        <f>E4889/D4889</f>
        <v>0.17999985266383781</v>
      </c>
      <c r="J4889" s="3">
        <v>185003.36</v>
      </c>
      <c r="K4889" s="26">
        <v>6.0999999999999999E-2</v>
      </c>
      <c r="L4889" s="4" t="b">
        <v>0</v>
      </c>
      <c r="M4889" s="4" t="s">
        <v>58</v>
      </c>
      <c r="N4889" s="35">
        <f>'Landed Freight Margin Tool'!$D$4</f>
        <v>0.58708499999999997</v>
      </c>
      <c r="O4889" s="30">
        <f>(MAX($F4889,MIN(0.18*$D4889,$F4889*(1+$N4889))))</f>
        <v>2157.0548360500002</v>
      </c>
      <c r="P4889" s="35">
        <f>O4889/D4889</f>
        <v>0.15890609058595592</v>
      </c>
    </row>
    <row r="4890" spans="1:16" x14ac:dyDescent="0.3">
      <c r="A4890" s="2">
        <v>44967</v>
      </c>
      <c r="B4890" s="3" t="s">
        <v>22521</v>
      </c>
      <c r="C4890" s="4" t="s">
        <v>22522</v>
      </c>
      <c r="D4890" s="27">
        <v>8151.34</v>
      </c>
      <c r="E4890" s="27">
        <v>1467.24</v>
      </c>
      <c r="F4890" s="27">
        <v>807.34</v>
      </c>
      <c r="G4890" s="26">
        <f>(E4890-F4890)/E4890</f>
        <v>0.44975600447097952</v>
      </c>
      <c r="H4890" s="27">
        <f>E4890-F4890</f>
        <v>659.9</v>
      </c>
      <c r="I4890" s="35">
        <f>E4890/D4890</f>
        <v>0.17999985278494088</v>
      </c>
      <c r="J4890" s="3">
        <v>185003.36</v>
      </c>
      <c r="K4890" s="26">
        <v>6.0999999999999999E-2</v>
      </c>
      <c r="L4890" s="4" t="b">
        <v>0</v>
      </c>
      <c r="M4890" s="4" t="s">
        <v>58</v>
      </c>
      <c r="N4890" s="35">
        <f>'Landed Freight Margin Tool'!$D$4</f>
        <v>0.58708499999999997</v>
      </c>
      <c r="O4890" s="30">
        <f>(MAX($F4890,MIN(0.18*$D4890,$F4890*(1+$N4890))))</f>
        <v>1281.3172039000001</v>
      </c>
      <c r="P4890" s="35">
        <f>O4890/D4890</f>
        <v>0.15719098993539712</v>
      </c>
    </row>
    <row r="4891" spans="1:16" x14ac:dyDescent="0.3">
      <c r="A4891" s="2">
        <v>45026</v>
      </c>
      <c r="B4891" s="3" t="s">
        <v>12720</v>
      </c>
      <c r="C4891" s="4" t="s">
        <v>12721</v>
      </c>
      <c r="D4891" s="27">
        <v>20384.849999999999</v>
      </c>
      <c r="E4891" s="27">
        <v>3669.27</v>
      </c>
      <c r="F4891" s="27">
        <v>2359.4899999999998</v>
      </c>
      <c r="G4891" s="26">
        <f>(E4891-F4891)/E4891</f>
        <v>0.35695928617953987</v>
      </c>
      <c r="H4891" s="27">
        <f>E4891-F4891</f>
        <v>1309.7800000000002</v>
      </c>
      <c r="I4891" s="35">
        <f>E4891/D4891</f>
        <v>0.17999985283188252</v>
      </c>
      <c r="J4891" s="3">
        <v>185003.36</v>
      </c>
      <c r="K4891" s="26">
        <v>6.0999999999999999E-2</v>
      </c>
      <c r="L4891" s="4" t="b">
        <v>0</v>
      </c>
      <c r="M4891" s="4" t="s">
        <v>58</v>
      </c>
      <c r="N4891" s="35">
        <f>'Landed Freight Margin Tool'!$D$4</f>
        <v>0.58708499999999997</v>
      </c>
      <c r="O4891" s="30">
        <f>(MAX($F4891,MIN(0.18*$D4891,$F4891*(1+$N4891))))</f>
        <v>3669.2729999999997</v>
      </c>
      <c r="P4891" s="35">
        <f>O4891/D4891</f>
        <v>0.18</v>
      </c>
    </row>
    <row r="4892" spans="1:16" x14ac:dyDescent="0.3">
      <c r="A4892" s="2">
        <v>45100</v>
      </c>
      <c r="B4892" s="3" t="s">
        <v>11005</v>
      </c>
      <c r="C4892" s="4" t="s">
        <v>11006</v>
      </c>
      <c r="D4892" s="27">
        <v>19036.96</v>
      </c>
      <c r="E4892" s="27">
        <v>3426.65</v>
      </c>
      <c r="F4892" s="27">
        <v>2241.48</v>
      </c>
      <c r="G4892" s="26">
        <f>(E4892-F4892)/E4892</f>
        <v>0.34586841375687627</v>
      </c>
      <c r="H4892" s="27">
        <f>E4892-F4892</f>
        <v>1185.17</v>
      </c>
      <c r="I4892" s="35">
        <f>E4892/D4892</f>
        <v>0.17999985291769274</v>
      </c>
      <c r="J4892" s="3">
        <v>185003.36</v>
      </c>
      <c r="K4892" s="26">
        <v>6.0999999999999999E-2</v>
      </c>
      <c r="L4892" s="4" t="b">
        <v>0</v>
      </c>
      <c r="M4892" s="4" t="s">
        <v>58</v>
      </c>
      <c r="N4892" s="35">
        <f>'Landed Freight Margin Tool'!$D$4</f>
        <v>0.58708499999999997</v>
      </c>
      <c r="O4892" s="30">
        <f>(MAX($F4892,MIN(0.18*$D4892,$F4892*(1+$N4892))))</f>
        <v>3426.6527999999998</v>
      </c>
      <c r="P4892" s="35">
        <f>O4892/D4892</f>
        <v>0.18</v>
      </c>
    </row>
    <row r="4893" spans="1:16" x14ac:dyDescent="0.3">
      <c r="A4893" s="2">
        <v>45008</v>
      </c>
      <c r="B4893" s="3" t="s">
        <v>11230</v>
      </c>
      <c r="C4893" s="4" t="s">
        <v>11231</v>
      </c>
      <c r="D4893" s="27">
        <v>17680.57</v>
      </c>
      <c r="E4893" s="27">
        <v>3182.5</v>
      </c>
      <c r="F4893" s="27">
        <v>2258.7399999999998</v>
      </c>
      <c r="G4893" s="26">
        <f>(E4893-F4893)/E4893</f>
        <v>0.29026237234878249</v>
      </c>
      <c r="H4893" s="27">
        <f>E4893-F4893</f>
        <v>923.76000000000022</v>
      </c>
      <c r="I4893" s="35">
        <f>E4893/D4893</f>
        <v>0.17999985294591747</v>
      </c>
      <c r="J4893" s="3">
        <v>185003.36</v>
      </c>
      <c r="K4893" s="26">
        <v>6.0999999999999999E-2</v>
      </c>
      <c r="L4893" s="4" t="b">
        <v>0</v>
      </c>
      <c r="M4893" s="4" t="s">
        <v>58</v>
      </c>
      <c r="N4893" s="35">
        <f>'Landed Freight Margin Tool'!$D$4</f>
        <v>0.58708499999999997</v>
      </c>
      <c r="O4893" s="30">
        <f>(MAX($F4893,MIN(0.18*$D4893,$F4893*(1+$N4893))))</f>
        <v>3182.5025999999998</v>
      </c>
      <c r="P4893" s="35">
        <f>O4893/D4893</f>
        <v>0.18</v>
      </c>
    </row>
    <row r="4894" spans="1:16" x14ac:dyDescent="0.3">
      <c r="A4894" s="2">
        <v>45040</v>
      </c>
      <c r="B4894" s="3" t="s">
        <v>10923</v>
      </c>
      <c r="C4894" s="4" t="s">
        <v>10924</v>
      </c>
      <c r="D4894" s="27">
        <v>16326.68</v>
      </c>
      <c r="E4894" s="27">
        <v>2938.8</v>
      </c>
      <c r="F4894" s="27">
        <v>1928.81</v>
      </c>
      <c r="G4894" s="26">
        <f>(E4894-F4894)/E4894</f>
        <v>0.34367428882537093</v>
      </c>
      <c r="H4894" s="27">
        <f>E4894-F4894</f>
        <v>1009.9900000000002</v>
      </c>
      <c r="I4894" s="35">
        <f>E4894/D4894</f>
        <v>0.17999985300134505</v>
      </c>
      <c r="J4894" s="3">
        <v>185003.36</v>
      </c>
      <c r="K4894" s="26">
        <v>6.0999999999999999E-2</v>
      </c>
      <c r="L4894" s="4" t="b">
        <v>0</v>
      </c>
      <c r="M4894" s="4" t="s">
        <v>58</v>
      </c>
      <c r="N4894" s="35">
        <f>'Landed Freight Margin Tool'!$D$4</f>
        <v>0.58708499999999997</v>
      </c>
      <c r="O4894" s="30">
        <f>(MAX($F4894,MIN(0.18*$D4894,$F4894*(1+$N4894))))</f>
        <v>2938.8024</v>
      </c>
      <c r="P4894" s="35">
        <f>O4894/D4894</f>
        <v>0.18</v>
      </c>
    </row>
    <row r="4895" spans="1:16" x14ac:dyDescent="0.3">
      <c r="A4895" s="2">
        <v>45189</v>
      </c>
      <c r="B4895" s="3" t="s">
        <v>852</v>
      </c>
      <c r="C4895" s="4" t="s">
        <v>853</v>
      </c>
      <c r="D4895" s="27">
        <v>23135.13</v>
      </c>
      <c r="E4895" s="27">
        <v>4164.32</v>
      </c>
      <c r="F4895" s="27">
        <v>2856.57</v>
      </c>
      <c r="G4895" s="26">
        <f>(E4895-F4895)/E4895</f>
        <v>0.31403686556268484</v>
      </c>
      <c r="H4895" s="27">
        <f>E4895-F4895</f>
        <v>1307.7499999999995</v>
      </c>
      <c r="I4895" s="35">
        <f>E4895/D4895</f>
        <v>0.17999985303735053</v>
      </c>
      <c r="J4895" s="3">
        <v>185003.36</v>
      </c>
      <c r="K4895" s="26">
        <v>6.0999999999999999E-2</v>
      </c>
      <c r="L4895" s="4" t="b">
        <v>0</v>
      </c>
      <c r="M4895" s="4" t="s">
        <v>58</v>
      </c>
      <c r="N4895" s="35">
        <f>'Landed Freight Margin Tool'!$D$4</f>
        <v>0.58708499999999997</v>
      </c>
      <c r="O4895" s="30">
        <f>(MAX($F4895,MIN(0.18*$D4895,$F4895*(1+$N4895))))</f>
        <v>4164.3234000000002</v>
      </c>
      <c r="P4895" s="35">
        <f>O4895/D4895</f>
        <v>0.18</v>
      </c>
    </row>
    <row r="4896" spans="1:16" x14ac:dyDescent="0.3">
      <c r="A4896" s="2">
        <v>44991</v>
      </c>
      <c r="B4896" s="3" t="s">
        <v>9419</v>
      </c>
      <c r="C4896" s="4" t="s">
        <v>9420</v>
      </c>
      <c r="D4896" s="27">
        <v>13611.9</v>
      </c>
      <c r="E4896" s="27">
        <v>2450.14</v>
      </c>
      <c r="F4896" s="27">
        <v>2060.54</v>
      </c>
      <c r="G4896" s="26">
        <f>(E4896-F4896)/E4896</f>
        <v>0.15901132180201943</v>
      </c>
      <c r="H4896" s="27">
        <f>E4896-F4896</f>
        <v>389.59999999999991</v>
      </c>
      <c r="I4896" s="35">
        <f>E4896/D4896</f>
        <v>0.17999985306974045</v>
      </c>
      <c r="J4896" s="3">
        <v>185003.36</v>
      </c>
      <c r="K4896" s="26">
        <v>6.0999999999999999E-2</v>
      </c>
      <c r="L4896" s="4" t="b">
        <v>0</v>
      </c>
      <c r="M4896" s="4" t="s">
        <v>58</v>
      </c>
      <c r="N4896" s="35">
        <f>'Landed Freight Margin Tool'!$D$4</f>
        <v>0.58708499999999997</v>
      </c>
      <c r="O4896" s="30">
        <f>(MAX($F4896,MIN(0.18*$D4896,$F4896*(1+$N4896))))</f>
        <v>2450.1419999999998</v>
      </c>
      <c r="P4896" s="35">
        <f>O4896/D4896</f>
        <v>0.18</v>
      </c>
    </row>
    <row r="4897" spans="1:16" x14ac:dyDescent="0.3">
      <c r="A4897" s="2">
        <v>45162</v>
      </c>
      <c r="B4897" s="3" t="s">
        <v>17686</v>
      </c>
      <c r="C4897" s="4" t="s">
        <v>13524</v>
      </c>
      <c r="D4897" s="27">
        <v>24502.52</v>
      </c>
      <c r="E4897" s="27">
        <v>4410.45</v>
      </c>
      <c r="F4897" s="27">
        <v>3294.52</v>
      </c>
      <c r="G4897" s="26">
        <f>(E4897-F4897)/E4897</f>
        <v>0.25301953315421327</v>
      </c>
      <c r="H4897" s="27">
        <f>E4897-F4897</f>
        <v>1115.9299999999998</v>
      </c>
      <c r="I4897" s="35">
        <f>E4897/D4897</f>
        <v>0.17999985307633662</v>
      </c>
      <c r="J4897" s="3">
        <v>185003.36</v>
      </c>
      <c r="K4897" s="26">
        <v>6.0999999999999999E-2</v>
      </c>
      <c r="L4897" s="4" t="b">
        <v>0</v>
      </c>
      <c r="M4897" s="4" t="s">
        <v>58</v>
      </c>
      <c r="N4897" s="35">
        <f>'Landed Freight Margin Tool'!$D$4</f>
        <v>0.58708499999999997</v>
      </c>
      <c r="O4897" s="30">
        <f>(MAX($F4897,MIN(0.18*$D4897,$F4897*(1+$N4897))))</f>
        <v>4410.4535999999998</v>
      </c>
      <c r="P4897" s="35">
        <f>O4897/D4897</f>
        <v>0.18</v>
      </c>
    </row>
    <row r="4898" spans="1:16" x14ac:dyDescent="0.3">
      <c r="A4898" s="2">
        <v>45181</v>
      </c>
      <c r="B4898" s="3" t="s">
        <v>5666</v>
      </c>
      <c r="C4898" s="4" t="s">
        <v>5667</v>
      </c>
      <c r="D4898" s="27">
        <v>6808.95</v>
      </c>
      <c r="E4898" s="27">
        <v>1225.6099999999999</v>
      </c>
      <c r="F4898" s="27">
        <v>475.63</v>
      </c>
      <c r="G4898" s="26">
        <f>(E4898-F4898)/E4898</f>
        <v>0.61192385832361029</v>
      </c>
      <c r="H4898" s="27">
        <f>E4898-F4898</f>
        <v>749.9799999999999</v>
      </c>
      <c r="I4898" s="35">
        <f>E4898/D4898</f>
        <v>0.17999985313447742</v>
      </c>
      <c r="J4898" s="3">
        <v>185003.36</v>
      </c>
      <c r="K4898" s="26">
        <v>6.0999999999999999E-2</v>
      </c>
      <c r="L4898" s="4" t="b">
        <v>0</v>
      </c>
      <c r="M4898" s="4" t="s">
        <v>58</v>
      </c>
      <c r="N4898" s="35">
        <f>'Landed Freight Margin Tool'!$D$4</f>
        <v>0.58708499999999997</v>
      </c>
      <c r="O4898" s="30">
        <f>(MAX($F4898,MIN(0.18*$D4898,$F4898*(1+$N4898))))</f>
        <v>754.86523855000007</v>
      </c>
      <c r="P4898" s="35">
        <f>O4898/D4898</f>
        <v>0.11086367774032709</v>
      </c>
    </row>
    <row r="4899" spans="1:16" x14ac:dyDescent="0.3">
      <c r="A4899" s="2">
        <v>45098</v>
      </c>
      <c r="B4899" s="3" t="s">
        <v>23987</v>
      </c>
      <c r="C4899" s="4" t="s">
        <v>23988</v>
      </c>
      <c r="D4899" s="27">
        <v>14988.29</v>
      </c>
      <c r="E4899" s="27">
        <v>2697.89</v>
      </c>
      <c r="F4899" s="27">
        <v>1659.55</v>
      </c>
      <c r="G4899" s="26">
        <f>(E4899-F4899)/E4899</f>
        <v>0.38487114003906758</v>
      </c>
      <c r="H4899" s="27">
        <f>E4899-F4899</f>
        <v>1038.3399999999999</v>
      </c>
      <c r="I4899" s="35">
        <f>E4899/D4899</f>
        <v>0.17999985321874609</v>
      </c>
      <c r="J4899" s="3">
        <v>185003.36</v>
      </c>
      <c r="K4899" s="26">
        <v>6.0999999999999999E-2</v>
      </c>
      <c r="L4899" s="4" t="b">
        <v>0</v>
      </c>
      <c r="M4899" s="4" t="s">
        <v>58</v>
      </c>
      <c r="N4899" s="35">
        <f>'Landed Freight Margin Tool'!$D$4</f>
        <v>0.58708499999999997</v>
      </c>
      <c r="O4899" s="30">
        <f>(MAX($F4899,MIN(0.18*$D4899,$F4899*(1+$N4899))))</f>
        <v>2633.8469117499999</v>
      </c>
      <c r="P4899" s="35">
        <f>O4899/D4899</f>
        <v>0.17572697831106815</v>
      </c>
    </row>
    <row r="4900" spans="1:16" x14ac:dyDescent="0.3">
      <c r="A4900" s="2">
        <v>44974</v>
      </c>
      <c r="B4900" s="3" t="s">
        <v>5225</v>
      </c>
      <c r="C4900" s="4" t="s">
        <v>5226</v>
      </c>
      <c r="D4900" s="27">
        <v>8179.34</v>
      </c>
      <c r="E4900" s="27">
        <v>1472.28</v>
      </c>
      <c r="F4900" s="27">
        <v>1059.73</v>
      </c>
      <c r="G4900" s="26">
        <f>(E4900-F4900)/E4900</f>
        <v>0.28021164452413938</v>
      </c>
      <c r="H4900" s="27">
        <f>E4900-F4900</f>
        <v>412.54999999999995</v>
      </c>
      <c r="I4900" s="35">
        <f>E4900/D4900</f>
        <v>0.17999985328889617</v>
      </c>
      <c r="J4900" s="3">
        <v>185003.36</v>
      </c>
      <c r="K4900" s="26">
        <v>6.0999999999999999E-2</v>
      </c>
      <c r="L4900" s="4" t="b">
        <v>0</v>
      </c>
      <c r="M4900" s="4" t="s">
        <v>58</v>
      </c>
      <c r="N4900" s="35">
        <f>'Landed Freight Margin Tool'!$D$4</f>
        <v>0.58708499999999997</v>
      </c>
      <c r="O4900" s="30">
        <f>(MAX($F4900,MIN(0.18*$D4900,$F4900*(1+$N4900))))</f>
        <v>1472.2811999999999</v>
      </c>
      <c r="P4900" s="35">
        <f>O4900/D4900</f>
        <v>0.18</v>
      </c>
    </row>
    <row r="4901" spans="1:16" x14ac:dyDescent="0.3">
      <c r="A4901" s="2">
        <v>45204</v>
      </c>
      <c r="B4901" s="3" t="s">
        <v>5118</v>
      </c>
      <c r="C4901" s="4" t="s">
        <v>5119</v>
      </c>
      <c r="D4901" s="27">
        <v>10913.12</v>
      </c>
      <c r="E4901" s="27">
        <v>1964.36</v>
      </c>
      <c r="F4901" s="27">
        <v>1291.28</v>
      </c>
      <c r="G4901" s="26">
        <f>(E4901-F4901)/E4901</f>
        <v>0.34264595084404081</v>
      </c>
      <c r="H4901" s="27">
        <f>E4901-F4901</f>
        <v>673.07999999999993</v>
      </c>
      <c r="I4901" s="35">
        <f>E4901/D4901</f>
        <v>0.1799998533874822</v>
      </c>
      <c r="J4901" s="3">
        <v>185003.36</v>
      </c>
      <c r="K4901" s="26">
        <v>6.0999999999999999E-2</v>
      </c>
      <c r="L4901" s="4" t="b">
        <v>0</v>
      </c>
      <c r="M4901" s="4" t="s">
        <v>58</v>
      </c>
      <c r="N4901" s="35">
        <f>'Landed Freight Margin Tool'!$D$4</f>
        <v>0.58708499999999997</v>
      </c>
      <c r="O4901" s="30">
        <f>(MAX($F4901,MIN(0.18*$D4901,$F4901*(1+$N4901))))</f>
        <v>1964.3616000000002</v>
      </c>
      <c r="P4901" s="35">
        <f>O4901/D4901</f>
        <v>0.18</v>
      </c>
    </row>
    <row r="4902" spans="1:16" x14ac:dyDescent="0.3">
      <c r="A4902" s="2">
        <v>45251</v>
      </c>
      <c r="B4902" s="3" t="s">
        <v>12649</v>
      </c>
      <c r="C4902" s="4" t="s">
        <v>8788</v>
      </c>
      <c r="D4902" s="27">
        <v>19110.96</v>
      </c>
      <c r="E4902" s="27">
        <v>3439.97</v>
      </c>
      <c r="F4902" s="27">
        <v>1933.19</v>
      </c>
      <c r="G4902" s="26">
        <f>(E4902-F4902)/E4902</f>
        <v>0.43802126181332973</v>
      </c>
      <c r="H4902" s="27">
        <f>E4902-F4902</f>
        <v>1506.7799999999997</v>
      </c>
      <c r="I4902" s="35">
        <f>E4902/D4902</f>
        <v>0.17999985348721362</v>
      </c>
      <c r="J4902" s="3">
        <v>185003.36</v>
      </c>
      <c r="K4902" s="26">
        <v>6.0999999999999999E-2</v>
      </c>
      <c r="L4902" s="4" t="b">
        <v>0</v>
      </c>
      <c r="M4902" s="4" t="s">
        <v>58</v>
      </c>
      <c r="N4902" s="35">
        <f>'Landed Freight Margin Tool'!$D$4</f>
        <v>0.58708499999999997</v>
      </c>
      <c r="O4902" s="30">
        <f>(MAX($F4902,MIN(0.18*$D4902,$F4902*(1+$N4902))))</f>
        <v>3068.1368511500004</v>
      </c>
      <c r="P4902" s="35">
        <f>O4902/D4902</f>
        <v>0.16054331394916846</v>
      </c>
    </row>
    <row r="4903" spans="1:16" x14ac:dyDescent="0.3">
      <c r="A4903" s="2">
        <v>44999</v>
      </c>
      <c r="B4903" s="3" t="s">
        <v>21472</v>
      </c>
      <c r="C4903" s="4" t="s">
        <v>21473</v>
      </c>
      <c r="D4903" s="27">
        <v>13650.9</v>
      </c>
      <c r="E4903" s="27">
        <v>2457.16</v>
      </c>
      <c r="F4903" s="27">
        <v>1692.11</v>
      </c>
      <c r="G4903" s="26">
        <f>(E4903-F4903)/E4903</f>
        <v>0.31135538589265654</v>
      </c>
      <c r="H4903" s="27">
        <f>E4903-F4903</f>
        <v>765.05</v>
      </c>
      <c r="I4903" s="35">
        <f>E4903/D4903</f>
        <v>0.1799998534895135</v>
      </c>
      <c r="J4903" s="3">
        <v>185003.36</v>
      </c>
      <c r="K4903" s="26">
        <v>6.0999999999999999E-2</v>
      </c>
      <c r="L4903" s="4" t="b">
        <v>0</v>
      </c>
      <c r="M4903" s="4" t="s">
        <v>58</v>
      </c>
      <c r="N4903" s="35">
        <f>'Landed Freight Margin Tool'!$D$4</f>
        <v>0.58708499999999997</v>
      </c>
      <c r="O4903" s="30">
        <f>(MAX($F4903,MIN(0.18*$D4903,$F4903*(1+$N4903))))</f>
        <v>2457.1619999999998</v>
      </c>
      <c r="P4903" s="35">
        <f>O4903/D4903</f>
        <v>0.18</v>
      </c>
    </row>
    <row r="4904" spans="1:16" x14ac:dyDescent="0.3">
      <c r="A4904" s="2">
        <v>45125</v>
      </c>
      <c r="B4904" s="3" t="s">
        <v>4674</v>
      </c>
      <c r="C4904" s="4" t="s">
        <v>4675</v>
      </c>
      <c r="D4904" s="27">
        <v>9557.73</v>
      </c>
      <c r="E4904" s="27">
        <v>1720.39</v>
      </c>
      <c r="F4904" s="27">
        <v>1058.5999999999999</v>
      </c>
      <c r="G4904" s="26">
        <f>(E4904-F4904)/E4904</f>
        <v>0.3846744052220718</v>
      </c>
      <c r="H4904" s="27">
        <f>E4904-F4904</f>
        <v>661.79000000000019</v>
      </c>
      <c r="I4904" s="35">
        <f>E4904/D4904</f>
        <v>0.17999985352170444</v>
      </c>
      <c r="J4904" s="3">
        <v>185003.36</v>
      </c>
      <c r="K4904" s="26">
        <v>6.0999999999999999E-2</v>
      </c>
      <c r="L4904" s="4" t="b">
        <v>0</v>
      </c>
      <c r="M4904" s="4" t="s">
        <v>58</v>
      </c>
      <c r="N4904" s="35">
        <f>'Landed Freight Margin Tool'!$D$4</f>
        <v>0.58708499999999997</v>
      </c>
      <c r="O4904" s="30">
        <f>(MAX($F4904,MIN(0.18*$D4904,$F4904*(1+$N4904))))</f>
        <v>1680.0881809999998</v>
      </c>
      <c r="P4904" s="35">
        <f>O4904/D4904</f>
        <v>0.17578318083896488</v>
      </c>
    </row>
    <row r="4905" spans="1:16" x14ac:dyDescent="0.3">
      <c r="A4905" s="2">
        <v>45085</v>
      </c>
      <c r="B4905" s="3" t="s">
        <v>1735</v>
      </c>
      <c r="C4905" s="4" t="s">
        <v>1736</v>
      </c>
      <c r="D4905" s="27">
        <v>24591.52</v>
      </c>
      <c r="E4905" s="27">
        <v>4426.47</v>
      </c>
      <c r="F4905" s="27">
        <v>2587.7800000000002</v>
      </c>
      <c r="G4905" s="26">
        <f>(E4905-F4905)/E4905</f>
        <v>0.41538517147975701</v>
      </c>
      <c r="H4905" s="27">
        <f>E4905-F4905</f>
        <v>1838.69</v>
      </c>
      <c r="I4905" s="35">
        <f>E4905/D4905</f>
        <v>0.17999985360807302</v>
      </c>
      <c r="J4905" s="3">
        <v>185003.36</v>
      </c>
      <c r="K4905" s="26">
        <v>6.0999999999999999E-2</v>
      </c>
      <c r="L4905" s="4" t="b">
        <v>0</v>
      </c>
      <c r="M4905" s="4" t="s">
        <v>58</v>
      </c>
      <c r="N4905" s="35">
        <f>'Landed Freight Margin Tool'!$D$4</f>
        <v>0.58708499999999997</v>
      </c>
      <c r="O4905" s="30">
        <f>(MAX($F4905,MIN(0.18*$D4905,$F4905*(1+$N4905))))</f>
        <v>4107.0268213000008</v>
      </c>
      <c r="P4905" s="35">
        <f>O4905/D4905</f>
        <v>0.16700988069464598</v>
      </c>
    </row>
    <row r="4906" spans="1:16" x14ac:dyDescent="0.3">
      <c r="A4906" s="2">
        <v>45065</v>
      </c>
      <c r="B4906" s="3" t="s">
        <v>21183</v>
      </c>
      <c r="C4906" s="4" t="s">
        <v>21184</v>
      </c>
      <c r="D4906" s="27">
        <v>20507.349999999999</v>
      </c>
      <c r="E4906" s="27">
        <v>3691.32</v>
      </c>
      <c r="F4906" s="27">
        <v>2324.0700000000002</v>
      </c>
      <c r="G4906" s="26">
        <f>(E4906-F4906)/E4906</f>
        <v>0.37039595591820812</v>
      </c>
      <c r="H4906" s="27">
        <f>E4906-F4906</f>
        <v>1367.25</v>
      </c>
      <c r="I4906" s="35">
        <f>E4906/D4906</f>
        <v>0.17999985371098656</v>
      </c>
      <c r="J4906" s="3">
        <v>185003.36</v>
      </c>
      <c r="K4906" s="26">
        <v>6.0999999999999999E-2</v>
      </c>
      <c r="L4906" s="4" t="b">
        <v>0</v>
      </c>
      <c r="M4906" s="4" t="s">
        <v>58</v>
      </c>
      <c r="N4906" s="35">
        <f>'Landed Freight Margin Tool'!$D$4</f>
        <v>0.58708499999999997</v>
      </c>
      <c r="O4906" s="30">
        <f>(MAX($F4906,MIN(0.18*$D4906,$F4906*(1+$N4906))))</f>
        <v>3688.4966359500004</v>
      </c>
      <c r="P4906" s="35">
        <f>O4906/D4906</f>
        <v>0.17986217799715715</v>
      </c>
    </row>
    <row r="4907" spans="1:16" x14ac:dyDescent="0.3">
      <c r="A4907" s="2">
        <v>45096</v>
      </c>
      <c r="B4907" s="3" t="s">
        <v>23308</v>
      </c>
      <c r="C4907" s="4" t="s">
        <v>23309</v>
      </c>
      <c r="D4907" s="27">
        <v>23259.63</v>
      </c>
      <c r="E4907" s="27">
        <v>4186.7299999999996</v>
      </c>
      <c r="F4907" s="27">
        <v>3331.88</v>
      </c>
      <c r="G4907" s="26">
        <f>(E4907-F4907)/E4907</f>
        <v>0.20418082847472838</v>
      </c>
      <c r="H4907" s="27">
        <f>E4907-F4907</f>
        <v>854.84999999999945</v>
      </c>
      <c r="I4907" s="35">
        <f>E4907/D4907</f>
        <v>0.17999985382398601</v>
      </c>
      <c r="J4907" s="3">
        <v>185003.36</v>
      </c>
      <c r="K4907" s="26">
        <v>6.0999999999999999E-2</v>
      </c>
      <c r="L4907" s="4" t="b">
        <v>0</v>
      </c>
      <c r="M4907" s="4" t="s">
        <v>58</v>
      </c>
      <c r="N4907" s="35">
        <f>'Landed Freight Margin Tool'!$D$4</f>
        <v>0.58708499999999997</v>
      </c>
      <c r="O4907" s="30">
        <f>(MAX($F4907,MIN(0.18*$D4907,$F4907*(1+$N4907))))</f>
        <v>4186.7334000000001</v>
      </c>
      <c r="P4907" s="35">
        <f>O4907/D4907</f>
        <v>0.18</v>
      </c>
    </row>
    <row r="4908" spans="1:16" x14ac:dyDescent="0.3">
      <c r="A4908" s="2">
        <v>45153</v>
      </c>
      <c r="B4908" s="3" t="s">
        <v>23966</v>
      </c>
      <c r="C4908" s="4" t="s">
        <v>23967</v>
      </c>
      <c r="D4908" s="27">
        <v>9578.73</v>
      </c>
      <c r="E4908" s="27">
        <v>1724.17</v>
      </c>
      <c r="F4908" s="27">
        <v>1255.69</v>
      </c>
      <c r="G4908" s="26">
        <f>(E4908-F4908)/E4908</f>
        <v>0.27171334613176196</v>
      </c>
      <c r="H4908" s="27">
        <f>E4908-F4908</f>
        <v>468.48</v>
      </c>
      <c r="I4908" s="35">
        <f>E4908/D4908</f>
        <v>0.17999985384283723</v>
      </c>
      <c r="J4908" s="3">
        <v>185003.36</v>
      </c>
      <c r="K4908" s="26">
        <v>6.0999999999999999E-2</v>
      </c>
      <c r="L4908" s="4" t="b">
        <v>0</v>
      </c>
      <c r="M4908" s="4" t="s">
        <v>58</v>
      </c>
      <c r="N4908" s="35">
        <f>'Landed Freight Margin Tool'!$D$4</f>
        <v>0.58708499999999997</v>
      </c>
      <c r="O4908" s="30">
        <f>(MAX($F4908,MIN(0.18*$D4908,$F4908*(1+$N4908))))</f>
        <v>1724.1713999999999</v>
      </c>
      <c r="P4908" s="35">
        <f>O4908/D4908</f>
        <v>0.18</v>
      </c>
    </row>
    <row r="4909" spans="1:16" x14ac:dyDescent="0.3">
      <c r="A4909" s="2">
        <v>45093</v>
      </c>
      <c r="B4909" s="3" t="s">
        <v>6925</v>
      </c>
      <c r="C4909" s="4" t="s">
        <v>6926</v>
      </c>
      <c r="D4909" s="27">
        <v>23296.63</v>
      </c>
      <c r="E4909" s="27">
        <v>4193.3900000000003</v>
      </c>
      <c r="F4909" s="27">
        <v>2348.4299999999998</v>
      </c>
      <c r="G4909" s="26">
        <f>(E4909-F4909)/E4909</f>
        <v>0.43996861727623721</v>
      </c>
      <c r="H4909" s="27">
        <f>E4909-F4909</f>
        <v>1844.9600000000005</v>
      </c>
      <c r="I4909" s="35">
        <f>E4909/D4909</f>
        <v>0.1799998540561446</v>
      </c>
      <c r="J4909" s="3">
        <v>185003.36</v>
      </c>
      <c r="K4909" s="26">
        <v>6.0999999999999999E-2</v>
      </c>
      <c r="L4909" s="4" t="b">
        <v>0</v>
      </c>
      <c r="M4909" s="4" t="s">
        <v>58</v>
      </c>
      <c r="N4909" s="35">
        <f>'Landed Freight Margin Tool'!$D$4</f>
        <v>0.58708499999999997</v>
      </c>
      <c r="O4909" s="30">
        <f>(MAX($F4909,MIN(0.18*$D4909,$F4909*(1+$N4909))))</f>
        <v>3727.1580265499997</v>
      </c>
      <c r="P4909" s="35">
        <f>O4909/D4909</f>
        <v>0.15998700355158663</v>
      </c>
    </row>
    <row r="4910" spans="1:16" x14ac:dyDescent="0.3">
      <c r="A4910" s="2">
        <v>45180</v>
      </c>
      <c r="B4910" s="3" t="s">
        <v>2861</v>
      </c>
      <c r="C4910" s="4" t="s">
        <v>2862</v>
      </c>
      <c r="D4910" s="27">
        <v>17821.07</v>
      </c>
      <c r="E4910" s="27">
        <v>3207.79</v>
      </c>
      <c r="F4910" s="27">
        <v>2227.89</v>
      </c>
      <c r="G4910" s="26">
        <f>(E4910-F4910)/E4910</f>
        <v>0.30547510903145159</v>
      </c>
      <c r="H4910" s="27">
        <f>E4910-F4910</f>
        <v>979.90000000000009</v>
      </c>
      <c r="I4910" s="35">
        <f>E4910/D4910</f>
        <v>0.17999985410528099</v>
      </c>
      <c r="J4910" s="3">
        <v>185003.36</v>
      </c>
      <c r="K4910" s="26">
        <v>6.0999999999999999E-2</v>
      </c>
      <c r="L4910" s="4" t="b">
        <v>0</v>
      </c>
      <c r="M4910" s="4" t="s">
        <v>58</v>
      </c>
      <c r="N4910" s="35">
        <f>'Landed Freight Margin Tool'!$D$4</f>
        <v>0.58708499999999997</v>
      </c>
      <c r="O4910" s="30">
        <f>(MAX($F4910,MIN(0.18*$D4910,$F4910*(1+$N4910))))</f>
        <v>3207.7925999999998</v>
      </c>
      <c r="P4910" s="35">
        <f>O4910/D4910</f>
        <v>0.18</v>
      </c>
    </row>
    <row r="4911" spans="1:16" x14ac:dyDescent="0.3">
      <c r="A4911" s="2">
        <v>45029</v>
      </c>
      <c r="B4911" s="3" t="s">
        <v>21486</v>
      </c>
      <c r="C4911" s="4" t="s">
        <v>21487</v>
      </c>
      <c r="D4911" s="27">
        <v>21938.240000000002</v>
      </c>
      <c r="E4911" s="27">
        <v>3948.88</v>
      </c>
      <c r="F4911" s="27">
        <v>2266.4299999999998</v>
      </c>
      <c r="G4911" s="26">
        <f>(E4911-F4911)/E4911</f>
        <v>0.42605751504223988</v>
      </c>
      <c r="H4911" s="27">
        <f>E4911-F4911</f>
        <v>1682.4500000000003</v>
      </c>
      <c r="I4911" s="35">
        <f>E4911/D4911</f>
        <v>0.17999985413597444</v>
      </c>
      <c r="J4911" s="3">
        <v>185003.36</v>
      </c>
      <c r="K4911" s="26">
        <v>6.0999999999999999E-2</v>
      </c>
      <c r="L4911" s="4" t="b">
        <v>0</v>
      </c>
      <c r="M4911" s="4" t="s">
        <v>58</v>
      </c>
      <c r="N4911" s="35">
        <f>'Landed Freight Margin Tool'!$D$4</f>
        <v>0.58708499999999997</v>
      </c>
      <c r="O4911" s="30">
        <f>(MAX($F4911,MIN(0.18*$D4911,$F4911*(1+$N4911))))</f>
        <v>3597.0170565499998</v>
      </c>
      <c r="P4911" s="35">
        <f>O4911/D4911</f>
        <v>0.16396105870616784</v>
      </c>
    </row>
    <row r="4912" spans="1:16" x14ac:dyDescent="0.3">
      <c r="A4912" s="2">
        <v>45264</v>
      </c>
      <c r="B4912" s="3" t="s">
        <v>14807</v>
      </c>
      <c r="C4912" s="4" t="s">
        <v>1531</v>
      </c>
      <c r="D4912" s="27">
        <v>19237.96</v>
      </c>
      <c r="E4912" s="27">
        <v>3462.83</v>
      </c>
      <c r="F4912" s="27">
        <v>3284.24</v>
      </c>
      <c r="G4912" s="26">
        <f>(E4912-F4912)/E4912</f>
        <v>5.157342404911594E-2</v>
      </c>
      <c r="H4912" s="27">
        <f>E4912-F4912</f>
        <v>178.59000000000015</v>
      </c>
      <c r="I4912" s="35">
        <f>E4912/D4912</f>
        <v>0.1799998544544224</v>
      </c>
      <c r="J4912" s="3">
        <v>185003.36</v>
      </c>
      <c r="K4912" s="26">
        <v>6.0999999999999999E-2</v>
      </c>
      <c r="L4912" s="4" t="b">
        <v>0</v>
      </c>
      <c r="M4912" s="4" t="s">
        <v>58</v>
      </c>
      <c r="N4912" s="35">
        <f>'Landed Freight Margin Tool'!$D$4</f>
        <v>0.58708499999999997</v>
      </c>
      <c r="O4912" s="30">
        <f>(MAX($F4912,MIN(0.18*$D4912,$F4912*(1+$N4912))))</f>
        <v>3462.8327999999997</v>
      </c>
      <c r="P4912" s="35">
        <f>O4912/D4912</f>
        <v>0.18</v>
      </c>
    </row>
    <row r="4913" spans="1:16" x14ac:dyDescent="0.3">
      <c r="A4913" s="2">
        <v>44992</v>
      </c>
      <c r="B4913" s="3" t="s">
        <v>14667</v>
      </c>
      <c r="C4913" s="4" t="s">
        <v>14668</v>
      </c>
      <c r="D4913" s="27">
        <v>15128.79</v>
      </c>
      <c r="E4913" s="27">
        <v>2723.18</v>
      </c>
      <c r="F4913" s="27">
        <v>2031.28</v>
      </c>
      <c r="G4913" s="26">
        <f>(E4913-F4913)/E4913</f>
        <v>0.25407795298144076</v>
      </c>
      <c r="H4913" s="27">
        <f>E4913-F4913</f>
        <v>691.89999999999986</v>
      </c>
      <c r="I4913" s="35">
        <f>E4913/D4913</f>
        <v>0.17999985458189319</v>
      </c>
      <c r="J4913" s="3">
        <v>185003.36</v>
      </c>
      <c r="K4913" s="26">
        <v>6.0999999999999999E-2</v>
      </c>
      <c r="L4913" s="4" t="b">
        <v>0</v>
      </c>
      <c r="M4913" s="4" t="s">
        <v>58</v>
      </c>
      <c r="N4913" s="35">
        <f>'Landed Freight Margin Tool'!$D$4</f>
        <v>0.58708499999999997</v>
      </c>
      <c r="O4913" s="30">
        <f>(MAX($F4913,MIN(0.18*$D4913,$F4913*(1+$N4913))))</f>
        <v>2723.1822000000002</v>
      </c>
      <c r="P4913" s="35">
        <f>O4913/D4913</f>
        <v>0.18</v>
      </c>
    </row>
    <row r="4914" spans="1:16" x14ac:dyDescent="0.3">
      <c r="A4914" s="2">
        <v>45077</v>
      </c>
      <c r="B4914" s="3" t="s">
        <v>1805</v>
      </c>
      <c r="C4914" s="4" t="s">
        <v>1806</v>
      </c>
      <c r="D4914" s="27">
        <v>23382.13</v>
      </c>
      <c r="E4914" s="27">
        <v>4208.78</v>
      </c>
      <c r="F4914" s="27">
        <v>2469.63</v>
      </c>
      <c r="G4914" s="26">
        <f>(E4914-F4914)/E4914</f>
        <v>0.4132195077908562</v>
      </c>
      <c r="H4914" s="27">
        <f>E4914-F4914</f>
        <v>1739.1499999999996</v>
      </c>
      <c r="I4914" s="35">
        <f>E4914/D4914</f>
        <v>0.17999985458980852</v>
      </c>
      <c r="J4914" s="3">
        <v>185003.36</v>
      </c>
      <c r="K4914" s="26">
        <v>6.0999999999999999E-2</v>
      </c>
      <c r="L4914" s="4" t="b">
        <v>0</v>
      </c>
      <c r="M4914" s="4" t="s">
        <v>58</v>
      </c>
      <c r="N4914" s="35">
        <f>'Landed Freight Margin Tool'!$D$4</f>
        <v>0.58708499999999997</v>
      </c>
      <c r="O4914" s="30">
        <f>(MAX($F4914,MIN(0.18*$D4914,$F4914*(1+$N4914))))</f>
        <v>3919.5127285500002</v>
      </c>
      <c r="P4914" s="35">
        <f>O4914/D4914</f>
        <v>0.16762855772977056</v>
      </c>
    </row>
    <row r="4915" spans="1:16" x14ac:dyDescent="0.3">
      <c r="A4915" s="2">
        <v>45162</v>
      </c>
      <c r="B4915" s="3" t="s">
        <v>6144</v>
      </c>
      <c r="C4915" s="4" t="s">
        <v>6145</v>
      </c>
      <c r="D4915" s="27">
        <v>6884.45</v>
      </c>
      <c r="E4915" s="27">
        <v>1239.2</v>
      </c>
      <c r="F4915" s="27">
        <v>919.61</v>
      </c>
      <c r="G4915" s="26">
        <f>(E4915-F4915)/E4915</f>
        <v>0.25790025823111684</v>
      </c>
      <c r="H4915" s="27">
        <f>E4915-F4915</f>
        <v>319.59000000000003</v>
      </c>
      <c r="I4915" s="35">
        <f>E4915/D4915</f>
        <v>0.17999985474511401</v>
      </c>
      <c r="J4915" s="3">
        <v>185003.36</v>
      </c>
      <c r="K4915" s="26">
        <v>6.0999999999999999E-2</v>
      </c>
      <c r="L4915" s="4" t="b">
        <v>0</v>
      </c>
      <c r="M4915" s="4" t="s">
        <v>58</v>
      </c>
      <c r="N4915" s="35">
        <f>'Landed Freight Margin Tool'!$D$4</f>
        <v>0.58708499999999997</v>
      </c>
      <c r="O4915" s="30">
        <f>(MAX($F4915,MIN(0.18*$D4915,$F4915*(1+$N4915))))</f>
        <v>1239.201</v>
      </c>
      <c r="P4915" s="35">
        <f>O4915/D4915</f>
        <v>0.18000000000000002</v>
      </c>
    </row>
    <row r="4916" spans="1:16" x14ac:dyDescent="0.3">
      <c r="A4916" s="2">
        <v>45195</v>
      </c>
      <c r="B4916" s="3" t="s">
        <v>24642</v>
      </c>
      <c r="C4916" s="4" t="s">
        <v>24643</v>
      </c>
      <c r="D4916" s="27">
        <v>6887.45</v>
      </c>
      <c r="E4916" s="27">
        <v>1239.74</v>
      </c>
      <c r="F4916" s="27">
        <v>741.22</v>
      </c>
      <c r="G4916" s="26">
        <f>(E4916-F4916)/E4916</f>
        <v>0.40211657282978686</v>
      </c>
      <c r="H4916" s="27">
        <f>E4916-F4916</f>
        <v>498.52</v>
      </c>
      <c r="I4916" s="35">
        <f>E4916/D4916</f>
        <v>0.17999985480838337</v>
      </c>
      <c r="J4916" s="3">
        <v>185003.36</v>
      </c>
      <c r="K4916" s="26">
        <v>6.0999999999999999E-2</v>
      </c>
      <c r="L4916" s="4" t="b">
        <v>0</v>
      </c>
      <c r="M4916" s="4" t="s">
        <v>58</v>
      </c>
      <c r="N4916" s="35">
        <f>'Landed Freight Margin Tool'!$D$4</f>
        <v>0.58708499999999997</v>
      </c>
      <c r="O4916" s="30">
        <f>(MAX($F4916,MIN(0.18*$D4916,$F4916*(1+$N4916))))</f>
        <v>1176.3791437000002</v>
      </c>
      <c r="P4916" s="35">
        <f>O4916/D4916</f>
        <v>0.1708003896507416</v>
      </c>
    </row>
    <row r="4917" spans="1:16" x14ac:dyDescent="0.3">
      <c r="A4917" s="2">
        <v>45175</v>
      </c>
      <c r="B4917" s="3" t="s">
        <v>6956</v>
      </c>
      <c r="C4917" s="4" t="s">
        <v>6957</v>
      </c>
      <c r="D4917" s="27">
        <v>2755.28</v>
      </c>
      <c r="E4917" s="27">
        <v>495.95</v>
      </c>
      <c r="F4917" s="27">
        <v>342.2</v>
      </c>
      <c r="G4917" s="26">
        <f>(E4917-F4917)/E4917</f>
        <v>0.31001108982760361</v>
      </c>
      <c r="H4917" s="27">
        <f>E4917-F4917</f>
        <v>153.75</v>
      </c>
      <c r="I4917" s="35">
        <f>E4917/D4917</f>
        <v>0.17999985482419209</v>
      </c>
      <c r="J4917" s="3">
        <v>185003.36</v>
      </c>
      <c r="K4917" s="26">
        <v>6.0999999999999999E-2</v>
      </c>
      <c r="L4917" s="4" t="b">
        <v>0</v>
      </c>
      <c r="M4917" s="4" t="s">
        <v>58</v>
      </c>
      <c r="N4917" s="35">
        <f>'Landed Freight Margin Tool'!$D$4</f>
        <v>0.58708499999999997</v>
      </c>
      <c r="O4917" s="30">
        <f>(MAX($F4917,MIN(0.18*$D4917,$F4917*(1+$N4917))))</f>
        <v>495.9504</v>
      </c>
      <c r="P4917" s="35">
        <f>O4917/D4917</f>
        <v>0.18</v>
      </c>
    </row>
    <row r="4918" spans="1:16" x14ac:dyDescent="0.3">
      <c r="A4918" s="2">
        <v>45029</v>
      </c>
      <c r="B4918" s="3" t="s">
        <v>16283</v>
      </c>
      <c r="C4918" s="4" t="s">
        <v>16284</v>
      </c>
      <c r="D4918" s="27">
        <v>15168.79</v>
      </c>
      <c r="E4918" s="27">
        <v>2730.38</v>
      </c>
      <c r="F4918" s="27">
        <v>1451.44</v>
      </c>
      <c r="G4918" s="26">
        <f>(E4918-F4918)/E4918</f>
        <v>0.46841099041159107</v>
      </c>
      <c r="H4918" s="27">
        <f>E4918-F4918</f>
        <v>1278.94</v>
      </c>
      <c r="I4918" s="35">
        <f>E4918/D4918</f>
        <v>0.17999985496535978</v>
      </c>
      <c r="J4918" s="3">
        <v>185003.36</v>
      </c>
      <c r="K4918" s="26">
        <v>6.0999999999999999E-2</v>
      </c>
      <c r="L4918" s="4" t="b">
        <v>0</v>
      </c>
      <c r="M4918" s="4" t="s">
        <v>58</v>
      </c>
      <c r="N4918" s="35">
        <f>'Landed Freight Margin Tool'!$D$4</f>
        <v>0.58708499999999997</v>
      </c>
      <c r="O4918" s="30">
        <f>(MAX($F4918,MIN(0.18*$D4918,$F4918*(1+$N4918))))</f>
        <v>2303.5586524</v>
      </c>
      <c r="P4918" s="35">
        <f>O4918/D4918</f>
        <v>0.15186172742848966</v>
      </c>
    </row>
    <row r="4919" spans="1:16" x14ac:dyDescent="0.3">
      <c r="A4919" s="2">
        <v>45161</v>
      </c>
      <c r="B4919" s="3" t="s">
        <v>12612</v>
      </c>
      <c r="C4919" s="4" t="s">
        <v>12613</v>
      </c>
      <c r="D4919" s="27">
        <v>15192.79</v>
      </c>
      <c r="E4919" s="27">
        <v>2734.7</v>
      </c>
      <c r="F4919" s="27">
        <v>1817.74</v>
      </c>
      <c r="G4919" s="26">
        <f>(E4919-F4919)/E4919</f>
        <v>0.3353055179727209</v>
      </c>
      <c r="H4919" s="27">
        <f>E4919-F4919</f>
        <v>916.95999999999981</v>
      </c>
      <c r="I4919" s="35">
        <f>E4919/D4919</f>
        <v>0.17999985519447051</v>
      </c>
      <c r="J4919" s="3">
        <v>185003.36</v>
      </c>
      <c r="K4919" s="26">
        <v>6.0999999999999999E-2</v>
      </c>
      <c r="L4919" s="4" t="b">
        <v>0</v>
      </c>
      <c r="M4919" s="4" t="s">
        <v>58</v>
      </c>
      <c r="N4919" s="35">
        <f>'Landed Freight Margin Tool'!$D$4</f>
        <v>0.58708499999999997</v>
      </c>
      <c r="O4919" s="30">
        <f>(MAX($F4919,MIN(0.18*$D4919,$F4919*(1+$N4919))))</f>
        <v>2734.7022000000002</v>
      </c>
      <c r="P4919" s="35">
        <f>O4919/D4919</f>
        <v>0.18</v>
      </c>
    </row>
    <row r="4920" spans="1:16" x14ac:dyDescent="0.3">
      <c r="A4920" s="2">
        <v>45224</v>
      </c>
      <c r="B4920" s="3" t="s">
        <v>6710</v>
      </c>
      <c r="C4920" s="4" t="s">
        <v>6711</v>
      </c>
      <c r="D4920" s="27">
        <v>22101.24</v>
      </c>
      <c r="E4920" s="27">
        <v>3978.22</v>
      </c>
      <c r="F4920" s="27">
        <v>2068.7600000000002</v>
      </c>
      <c r="G4920" s="26">
        <f>(E4920-F4920)/E4920</f>
        <v>0.47997848283905858</v>
      </c>
      <c r="H4920" s="27">
        <f>E4920-F4920</f>
        <v>1909.4599999999996</v>
      </c>
      <c r="I4920" s="35">
        <f>E4920/D4920</f>
        <v>0.17999985521174375</v>
      </c>
      <c r="J4920" s="3">
        <v>185003.36</v>
      </c>
      <c r="K4920" s="26">
        <v>6.0999999999999999E-2</v>
      </c>
      <c r="L4920" s="4" t="b">
        <v>0</v>
      </c>
      <c r="M4920" s="4" t="s">
        <v>58</v>
      </c>
      <c r="N4920" s="35">
        <f>'Landed Freight Margin Tool'!$D$4</f>
        <v>0.58708499999999997</v>
      </c>
      <c r="O4920" s="30">
        <f>(MAX($F4920,MIN(0.18*$D4920,$F4920*(1+$N4920))))</f>
        <v>3283.2979646000003</v>
      </c>
      <c r="P4920" s="35">
        <f>O4920/D4920</f>
        <v>0.1485571834250024</v>
      </c>
    </row>
    <row r="4921" spans="1:16" x14ac:dyDescent="0.3">
      <c r="A4921" s="2">
        <v>45131</v>
      </c>
      <c r="B4921" s="3" t="s">
        <v>4637</v>
      </c>
      <c r="C4921" s="4" t="s">
        <v>4638</v>
      </c>
      <c r="D4921" s="27">
        <v>17960.07</v>
      </c>
      <c r="E4921" s="27">
        <v>3232.81</v>
      </c>
      <c r="F4921" s="27">
        <v>1923.38</v>
      </c>
      <c r="G4921" s="26">
        <f>(E4921-F4921)/E4921</f>
        <v>0.40504390916880356</v>
      </c>
      <c r="H4921" s="27">
        <f>E4921-F4921</f>
        <v>1309.4299999999998</v>
      </c>
      <c r="I4921" s="35">
        <f>E4921/D4921</f>
        <v>0.17999985523441725</v>
      </c>
      <c r="J4921" s="3">
        <v>185003.36</v>
      </c>
      <c r="K4921" s="26">
        <v>6.0999999999999999E-2</v>
      </c>
      <c r="L4921" s="4" t="b">
        <v>0</v>
      </c>
      <c r="M4921" s="4" t="s">
        <v>58</v>
      </c>
      <c r="N4921" s="35">
        <f>'Landed Freight Margin Tool'!$D$4</f>
        <v>0.58708499999999997</v>
      </c>
      <c r="O4921" s="30">
        <f>(MAX($F4921,MIN(0.18*$D4921,$F4921*(1+$N4921))))</f>
        <v>3052.5675473000001</v>
      </c>
      <c r="P4921" s="35">
        <f>O4921/D4921</f>
        <v>0.16996412304072311</v>
      </c>
    </row>
    <row r="4922" spans="1:16" x14ac:dyDescent="0.3">
      <c r="A4922" s="2">
        <v>44938</v>
      </c>
      <c r="B4922" s="3" t="s">
        <v>1340</v>
      </c>
      <c r="C4922" s="4" t="s">
        <v>1341</v>
      </c>
      <c r="D4922" s="27">
        <v>6908.95</v>
      </c>
      <c r="E4922" s="27">
        <v>1243.6099999999999</v>
      </c>
      <c r="F4922" s="27">
        <v>825.26</v>
      </c>
      <c r="G4922" s="26">
        <f>(E4922-F4922)/E4922</f>
        <v>0.33639967513931213</v>
      </c>
      <c r="H4922" s="27">
        <f>E4922-F4922</f>
        <v>418.34999999999991</v>
      </c>
      <c r="I4922" s="35">
        <f>E4922/D4922</f>
        <v>0.17999985526020595</v>
      </c>
      <c r="J4922" s="3">
        <v>185003.36</v>
      </c>
      <c r="K4922" s="26">
        <v>6.0999999999999999E-2</v>
      </c>
      <c r="L4922" s="4" t="b">
        <v>0</v>
      </c>
      <c r="M4922" s="4" t="s">
        <v>58</v>
      </c>
      <c r="N4922" s="35">
        <f>'Landed Freight Margin Tool'!$D$4</f>
        <v>0.58708499999999997</v>
      </c>
      <c r="O4922" s="30">
        <f>(MAX($F4922,MIN(0.18*$D4922,$F4922*(1+$N4922))))</f>
        <v>1243.6109999999999</v>
      </c>
      <c r="P4922" s="35">
        <f>O4922/D4922</f>
        <v>0.18</v>
      </c>
    </row>
    <row r="4923" spans="1:16" x14ac:dyDescent="0.3">
      <c r="A4923" s="2">
        <v>45152</v>
      </c>
      <c r="B4923" s="3" t="s">
        <v>21801</v>
      </c>
      <c r="C4923" s="4" t="s">
        <v>21802</v>
      </c>
      <c r="D4923" s="27">
        <v>6909.95</v>
      </c>
      <c r="E4923" s="27">
        <v>1243.79</v>
      </c>
      <c r="F4923" s="27">
        <v>831.6</v>
      </c>
      <c r="G4923" s="26">
        <f>(E4923-F4923)/E4923</f>
        <v>0.33139838718754772</v>
      </c>
      <c r="H4923" s="27">
        <f>E4923-F4923</f>
        <v>412.18999999999994</v>
      </c>
      <c r="I4923" s="35">
        <f>E4923/D4923</f>
        <v>0.17999985528115253</v>
      </c>
      <c r="J4923" s="3">
        <v>185003.36</v>
      </c>
      <c r="K4923" s="26">
        <v>6.0999999999999999E-2</v>
      </c>
      <c r="L4923" s="4" t="b">
        <v>0</v>
      </c>
      <c r="M4923" s="4" t="s">
        <v>58</v>
      </c>
      <c r="N4923" s="35">
        <f>'Landed Freight Margin Tool'!$D$4</f>
        <v>0.58708499999999997</v>
      </c>
      <c r="O4923" s="30">
        <f>(MAX($F4923,MIN(0.18*$D4923,$F4923*(1+$N4923))))</f>
        <v>1243.7909999999999</v>
      </c>
      <c r="P4923" s="35">
        <f>O4923/D4923</f>
        <v>0.18</v>
      </c>
    </row>
    <row r="4924" spans="1:16" x14ac:dyDescent="0.3">
      <c r="A4924" s="2">
        <v>45239</v>
      </c>
      <c r="B4924" s="3" t="s">
        <v>13704</v>
      </c>
      <c r="C4924" s="4" t="s">
        <v>13705</v>
      </c>
      <c r="D4924" s="27">
        <v>15202.79</v>
      </c>
      <c r="E4924" s="27">
        <v>2736.5</v>
      </c>
      <c r="F4924" s="27">
        <v>1550.19</v>
      </c>
      <c r="G4924" s="26">
        <f>(E4924-F4924)/E4924</f>
        <v>0.43351361227845786</v>
      </c>
      <c r="H4924" s="27">
        <f>E4924-F4924</f>
        <v>1186.31</v>
      </c>
      <c r="I4924" s="35">
        <f>E4924/D4924</f>
        <v>0.17999985528971985</v>
      </c>
      <c r="J4924" s="3">
        <v>185003.36</v>
      </c>
      <c r="K4924" s="26">
        <v>6.0999999999999999E-2</v>
      </c>
      <c r="L4924" s="4" t="b">
        <v>0</v>
      </c>
      <c r="M4924" s="4" t="s">
        <v>58</v>
      </c>
      <c r="N4924" s="35">
        <f>'Landed Freight Margin Tool'!$D$4</f>
        <v>0.58708499999999997</v>
      </c>
      <c r="O4924" s="30">
        <f>(MAX($F4924,MIN(0.18*$D4924,$F4924*(1+$N4924))))</f>
        <v>2460.2832961500003</v>
      </c>
      <c r="P4924" s="35">
        <f>O4924/D4924</f>
        <v>0.16183103865474693</v>
      </c>
    </row>
    <row r="4925" spans="1:16" x14ac:dyDescent="0.3">
      <c r="A4925" s="2">
        <v>45131</v>
      </c>
      <c r="B4925" s="3" t="s">
        <v>2128</v>
      </c>
      <c r="C4925" s="4" t="s">
        <v>2129</v>
      </c>
      <c r="D4925" s="27">
        <v>2764.78</v>
      </c>
      <c r="E4925" s="27">
        <v>497.66</v>
      </c>
      <c r="F4925" s="27">
        <v>217.56</v>
      </c>
      <c r="G4925" s="26">
        <f>(E4925-F4925)/E4925</f>
        <v>0.56283406341679054</v>
      </c>
      <c r="H4925" s="27">
        <f>E4925-F4925</f>
        <v>280.10000000000002</v>
      </c>
      <c r="I4925" s="35">
        <f>E4925/D4925</f>
        <v>0.17999985532302751</v>
      </c>
      <c r="J4925" s="3">
        <v>185003.36</v>
      </c>
      <c r="K4925" s="26">
        <v>6.0999999999999999E-2</v>
      </c>
      <c r="L4925" s="4" t="b">
        <v>0</v>
      </c>
      <c r="M4925" s="4" t="s">
        <v>58</v>
      </c>
      <c r="N4925" s="35">
        <f>'Landed Freight Margin Tool'!$D$4</f>
        <v>0.58708499999999997</v>
      </c>
      <c r="O4925" s="30">
        <f>(MAX($F4925,MIN(0.18*$D4925,$F4925*(1+$N4925))))</f>
        <v>345.2862126</v>
      </c>
      <c r="P4925" s="35">
        <f>O4925/D4925</f>
        <v>0.12488740970348454</v>
      </c>
    </row>
    <row r="4926" spans="1:16" x14ac:dyDescent="0.3">
      <c r="A4926" s="2">
        <v>45034</v>
      </c>
      <c r="B4926" s="3" t="s">
        <v>8910</v>
      </c>
      <c r="C4926" s="4" t="s">
        <v>8911</v>
      </c>
      <c r="D4926" s="27">
        <v>16596.68</v>
      </c>
      <c r="E4926" s="27">
        <v>2987.4</v>
      </c>
      <c r="F4926" s="27">
        <v>914.99</v>
      </c>
      <c r="G4926" s="26">
        <f>(E4926-F4926)/E4926</f>
        <v>0.69371694450023424</v>
      </c>
      <c r="H4926" s="27">
        <f>E4926-F4926</f>
        <v>2072.41</v>
      </c>
      <c r="I4926" s="35">
        <f>E4926/D4926</f>
        <v>0.17999985539276531</v>
      </c>
      <c r="J4926" s="3">
        <v>185003.36</v>
      </c>
      <c r="K4926" s="26">
        <v>6.0999999999999999E-2</v>
      </c>
      <c r="L4926" s="4" t="b">
        <v>0</v>
      </c>
      <c r="M4926" s="4" t="s">
        <v>58</v>
      </c>
      <c r="N4926" s="35">
        <f>'Landed Freight Margin Tool'!$D$4</f>
        <v>0.58708499999999997</v>
      </c>
      <c r="O4926" s="30">
        <f>(MAX($F4926,MIN(0.18*$D4926,$F4926*(1+$N4926))))</f>
        <v>1452.1669041500002</v>
      </c>
      <c r="P4926" s="35">
        <f>O4926/D4926</f>
        <v>8.7497433471634092E-2</v>
      </c>
    </row>
    <row r="4927" spans="1:16" x14ac:dyDescent="0.3">
      <c r="A4927" s="2">
        <v>45034</v>
      </c>
      <c r="B4927" s="3" t="s">
        <v>18017</v>
      </c>
      <c r="C4927" s="4" t="s">
        <v>18018</v>
      </c>
      <c r="D4927" s="27">
        <v>15215.79</v>
      </c>
      <c r="E4927" s="27">
        <v>2738.84</v>
      </c>
      <c r="F4927" s="27">
        <v>1517.64</v>
      </c>
      <c r="G4927" s="26">
        <f>(E4927-F4927)/E4927</f>
        <v>0.44588219830293119</v>
      </c>
      <c r="H4927" s="27">
        <f>E4927-F4927</f>
        <v>1221.2</v>
      </c>
      <c r="I4927" s="35">
        <f>E4927/D4927</f>
        <v>0.17999985541335678</v>
      </c>
      <c r="J4927" s="3">
        <v>185003.36</v>
      </c>
      <c r="K4927" s="26">
        <v>6.0999999999999999E-2</v>
      </c>
      <c r="L4927" s="4" t="b">
        <v>0</v>
      </c>
      <c r="M4927" s="4" t="s">
        <v>58</v>
      </c>
      <c r="N4927" s="35">
        <f>'Landed Freight Margin Tool'!$D$4</f>
        <v>0.58708499999999997</v>
      </c>
      <c r="O4927" s="30">
        <f>(MAX($F4927,MIN(0.18*$D4927,$F4927*(1+$N4927))))</f>
        <v>2408.6236794000001</v>
      </c>
      <c r="P4927" s="35">
        <f>O4927/D4927</f>
        <v>0.1582976420810224</v>
      </c>
    </row>
    <row r="4928" spans="1:16" x14ac:dyDescent="0.3">
      <c r="A4928" s="2">
        <v>45274</v>
      </c>
      <c r="B4928" s="3" t="s">
        <v>24120</v>
      </c>
      <c r="C4928" s="4" t="s">
        <v>24121</v>
      </c>
      <c r="D4928" s="27">
        <v>15226.79</v>
      </c>
      <c r="E4928" s="27">
        <v>2740.82</v>
      </c>
      <c r="F4928" s="27">
        <v>1072.57</v>
      </c>
      <c r="G4928" s="26">
        <f>(E4928-F4928)/E4928</f>
        <v>0.60866820878423256</v>
      </c>
      <c r="H4928" s="27">
        <f>E4928-F4928</f>
        <v>1668.2500000000002</v>
      </c>
      <c r="I4928" s="35">
        <f>E4928/D4928</f>
        <v>0.17999985551780776</v>
      </c>
      <c r="J4928" s="3">
        <v>185003.36</v>
      </c>
      <c r="K4928" s="26">
        <v>6.0999999999999999E-2</v>
      </c>
      <c r="L4928" s="4" t="b">
        <v>0</v>
      </c>
      <c r="M4928" s="4" t="s">
        <v>58</v>
      </c>
      <c r="N4928" s="35">
        <f>'Landed Freight Margin Tool'!$D$4</f>
        <v>0.58708499999999997</v>
      </c>
      <c r="O4928" s="30">
        <f>(MAX($F4928,MIN(0.18*$D4928,$F4928*(1+$N4928))))</f>
        <v>1702.2597584499999</v>
      </c>
      <c r="P4928" s="35">
        <f>O4928/D4928</f>
        <v>0.11179373712056184</v>
      </c>
    </row>
    <row r="4929" spans="1:16" x14ac:dyDescent="0.3">
      <c r="A4929" s="2">
        <v>45021</v>
      </c>
      <c r="B4929" s="3" t="s">
        <v>7051</v>
      </c>
      <c r="C4929" s="4" t="s">
        <v>7052</v>
      </c>
      <c r="D4929" s="27">
        <v>22149.74</v>
      </c>
      <c r="E4929" s="27">
        <v>3986.95</v>
      </c>
      <c r="F4929" s="27">
        <v>2962.63</v>
      </c>
      <c r="G4929" s="26">
        <f>(E4929-F4929)/E4929</f>
        <v>0.25691819561318796</v>
      </c>
      <c r="H4929" s="27">
        <f>E4929-F4929</f>
        <v>1024.3199999999997</v>
      </c>
      <c r="I4929" s="35">
        <f>E4929/D4929</f>
        <v>0.1799998555287782</v>
      </c>
      <c r="J4929" s="3">
        <v>185003.36</v>
      </c>
      <c r="K4929" s="26">
        <v>6.0999999999999999E-2</v>
      </c>
      <c r="L4929" s="4" t="b">
        <v>0</v>
      </c>
      <c r="M4929" s="4" t="s">
        <v>58</v>
      </c>
      <c r="N4929" s="35">
        <f>'Landed Freight Margin Tool'!$D$4</f>
        <v>0.58708499999999997</v>
      </c>
      <c r="O4929" s="30">
        <f>(MAX($F4929,MIN(0.18*$D4929,$F4929*(1+$N4929))))</f>
        <v>3986.9531999999999</v>
      </c>
      <c r="P4929" s="35">
        <f>O4929/D4929</f>
        <v>0.18</v>
      </c>
    </row>
    <row r="4930" spans="1:16" x14ac:dyDescent="0.3">
      <c r="A4930" s="2">
        <v>44956</v>
      </c>
      <c r="B4930" s="3" t="s">
        <v>7166</v>
      </c>
      <c r="C4930" s="4" t="s">
        <v>7167</v>
      </c>
      <c r="D4930" s="27">
        <v>12462.51</v>
      </c>
      <c r="E4930" s="27">
        <v>2243.25</v>
      </c>
      <c r="F4930" s="27">
        <v>1449.23</v>
      </c>
      <c r="G4930" s="26">
        <f>(E4930-F4930)/E4930</f>
        <v>0.35395965674802182</v>
      </c>
      <c r="H4930" s="27">
        <f>E4930-F4930</f>
        <v>794.02</v>
      </c>
      <c r="I4930" s="35">
        <f>E4930/D4930</f>
        <v>0.179999855566816</v>
      </c>
      <c r="J4930" s="3">
        <v>185003.36</v>
      </c>
      <c r="K4930" s="26">
        <v>6.0999999999999999E-2</v>
      </c>
      <c r="L4930" s="4" t="b">
        <v>0</v>
      </c>
      <c r="M4930" s="4" t="s">
        <v>58</v>
      </c>
      <c r="N4930" s="35">
        <f>'Landed Freight Margin Tool'!$D$4</f>
        <v>0.58708499999999997</v>
      </c>
      <c r="O4930" s="30">
        <f>(MAX($F4930,MIN(0.18*$D4930,$F4930*(1+$N4930))))</f>
        <v>2243.2518</v>
      </c>
      <c r="P4930" s="35">
        <f>O4930/D4930</f>
        <v>0.18</v>
      </c>
    </row>
    <row r="4931" spans="1:16" x14ac:dyDescent="0.3">
      <c r="A4931" s="2">
        <v>45034</v>
      </c>
      <c r="B4931" s="3" t="s">
        <v>16817</v>
      </c>
      <c r="C4931" s="4" t="s">
        <v>16818</v>
      </c>
      <c r="D4931" s="27">
        <v>6927.95</v>
      </c>
      <c r="E4931" s="27">
        <v>1247.03</v>
      </c>
      <c r="F4931" s="27">
        <v>1213.6300000000001</v>
      </c>
      <c r="G4931" s="26">
        <f>(E4931-F4931)/E4931</f>
        <v>2.6783637923706617E-2</v>
      </c>
      <c r="H4931" s="27">
        <f>E4931-F4931</f>
        <v>33.399999999999864</v>
      </c>
      <c r="I4931" s="35">
        <f>E4931/D4931</f>
        <v>0.17999985565715687</v>
      </c>
      <c r="J4931" s="3">
        <v>185003.36</v>
      </c>
      <c r="K4931" s="26">
        <v>6.0999999999999999E-2</v>
      </c>
      <c r="L4931" s="4" t="b">
        <v>0</v>
      </c>
      <c r="M4931" s="4" t="s">
        <v>58</v>
      </c>
      <c r="N4931" s="35">
        <f>'Landed Freight Margin Tool'!$D$4</f>
        <v>0.58708499999999997</v>
      </c>
      <c r="O4931" s="30">
        <f>(MAX($F4931,MIN(0.18*$D4931,$F4931*(1+$N4931))))</f>
        <v>1247.0309999999999</v>
      </c>
      <c r="P4931" s="35">
        <f>O4931/D4931</f>
        <v>0.18</v>
      </c>
    </row>
    <row r="4932" spans="1:16" x14ac:dyDescent="0.3">
      <c r="A4932" s="2">
        <v>45139</v>
      </c>
      <c r="B4932" s="3" t="s">
        <v>7629</v>
      </c>
      <c r="C4932" s="4" t="s">
        <v>7630</v>
      </c>
      <c r="D4932" s="27">
        <v>20790.349999999999</v>
      </c>
      <c r="E4932" s="27">
        <v>3742.26</v>
      </c>
      <c r="F4932" s="27">
        <v>2438.4299999999998</v>
      </c>
      <c r="G4932" s="26">
        <f>(E4932-F4932)/E4932</f>
        <v>0.34840711227974547</v>
      </c>
      <c r="H4932" s="27">
        <f>E4932-F4932</f>
        <v>1303.8300000000004</v>
      </c>
      <c r="I4932" s="35">
        <f>E4932/D4932</f>
        <v>0.17999985570228497</v>
      </c>
      <c r="J4932" s="3">
        <v>185003.36</v>
      </c>
      <c r="K4932" s="26">
        <v>6.0999999999999999E-2</v>
      </c>
      <c r="L4932" s="4" t="b">
        <v>0</v>
      </c>
      <c r="M4932" s="4" t="s">
        <v>58</v>
      </c>
      <c r="N4932" s="35">
        <f>'Landed Freight Margin Tool'!$D$4</f>
        <v>0.58708499999999997</v>
      </c>
      <c r="O4932" s="30">
        <f>(MAX($F4932,MIN(0.18*$D4932,$F4932*(1+$N4932))))</f>
        <v>3742.2629999999995</v>
      </c>
      <c r="P4932" s="35">
        <f>O4932/D4932</f>
        <v>0.18</v>
      </c>
    </row>
    <row r="4933" spans="1:16" x14ac:dyDescent="0.3">
      <c r="A4933" s="2">
        <v>44999</v>
      </c>
      <c r="B4933" s="3" t="s">
        <v>1238</v>
      </c>
      <c r="C4933" s="4" t="s">
        <v>1239</v>
      </c>
      <c r="D4933" s="27">
        <v>24967.02</v>
      </c>
      <c r="E4933" s="27">
        <v>4494.0600000000004</v>
      </c>
      <c r="F4933" s="27">
        <v>3313.37</v>
      </c>
      <c r="G4933" s="26">
        <f>(E4933-F4933)/E4933</f>
        <v>0.26272234905630998</v>
      </c>
      <c r="H4933" s="27">
        <f>E4933-F4933</f>
        <v>1180.6900000000005</v>
      </c>
      <c r="I4933" s="35">
        <f>E4933/D4933</f>
        <v>0.17999985580978428</v>
      </c>
      <c r="J4933" s="3">
        <v>185003.36</v>
      </c>
      <c r="K4933" s="26">
        <v>6.0999999999999999E-2</v>
      </c>
      <c r="L4933" s="4" t="b">
        <v>0</v>
      </c>
      <c r="M4933" s="4" t="s">
        <v>58</v>
      </c>
      <c r="N4933" s="35">
        <f>'Landed Freight Margin Tool'!$D$4</f>
        <v>0.58708499999999997</v>
      </c>
      <c r="O4933" s="30">
        <f>(MAX($F4933,MIN(0.18*$D4933,$F4933*(1+$N4933))))</f>
        <v>4494.0635999999995</v>
      </c>
      <c r="P4933" s="35">
        <f>O4933/D4933</f>
        <v>0.17999999999999997</v>
      </c>
    </row>
    <row r="4934" spans="1:16" x14ac:dyDescent="0.3">
      <c r="A4934" s="2">
        <v>45230</v>
      </c>
      <c r="B4934" s="3" t="s">
        <v>16036</v>
      </c>
      <c r="C4934" s="4" t="s">
        <v>16037</v>
      </c>
      <c r="D4934" s="27">
        <v>18083.57</v>
      </c>
      <c r="E4934" s="27">
        <v>3255.04</v>
      </c>
      <c r="F4934" s="27">
        <v>2118.52</v>
      </c>
      <c r="G4934" s="26">
        <f>(E4934-F4934)/E4934</f>
        <v>0.34915699960676366</v>
      </c>
      <c r="H4934" s="27">
        <f>E4934-F4934</f>
        <v>1136.52</v>
      </c>
      <c r="I4934" s="35">
        <f>E4934/D4934</f>
        <v>0.17999985622307985</v>
      </c>
      <c r="J4934" s="3">
        <v>185003.36</v>
      </c>
      <c r="K4934" s="26">
        <v>6.0999999999999999E-2</v>
      </c>
      <c r="L4934" s="4" t="b">
        <v>0</v>
      </c>
      <c r="M4934" s="4" t="s">
        <v>58</v>
      </c>
      <c r="N4934" s="35">
        <f>'Landed Freight Margin Tool'!$D$4</f>
        <v>0.58708499999999997</v>
      </c>
      <c r="O4934" s="30">
        <f>(MAX($F4934,MIN(0.18*$D4934,$F4934*(1+$N4934))))</f>
        <v>3255.0425999999998</v>
      </c>
      <c r="P4934" s="35">
        <f>O4934/D4934</f>
        <v>0.18</v>
      </c>
    </row>
    <row r="4935" spans="1:16" x14ac:dyDescent="0.3">
      <c r="A4935" s="2">
        <v>45211</v>
      </c>
      <c r="B4935" s="3" t="s">
        <v>9391</v>
      </c>
      <c r="C4935" s="4" t="s">
        <v>9392</v>
      </c>
      <c r="D4935" s="27">
        <v>19499.46</v>
      </c>
      <c r="E4935" s="27">
        <v>3509.9</v>
      </c>
      <c r="F4935" s="27">
        <v>2541.89</v>
      </c>
      <c r="G4935" s="26">
        <f>(E4935-F4935)/E4935</f>
        <v>0.27579418217043228</v>
      </c>
      <c r="H4935" s="27">
        <f>E4935-F4935</f>
        <v>968.01000000000022</v>
      </c>
      <c r="I4935" s="35">
        <f>E4935/D4935</f>
        <v>0.17999985640627997</v>
      </c>
      <c r="J4935" s="3">
        <v>185003.36</v>
      </c>
      <c r="K4935" s="26">
        <v>6.0999999999999999E-2</v>
      </c>
      <c r="L4935" s="4" t="b">
        <v>0</v>
      </c>
      <c r="M4935" s="4" t="s">
        <v>58</v>
      </c>
      <c r="N4935" s="35">
        <f>'Landed Freight Margin Tool'!$D$4</f>
        <v>0.58708499999999997</v>
      </c>
      <c r="O4935" s="30">
        <f>(MAX($F4935,MIN(0.18*$D4935,$F4935*(1+$N4935))))</f>
        <v>3509.9027999999998</v>
      </c>
      <c r="P4935" s="35">
        <f>O4935/D4935</f>
        <v>0.18</v>
      </c>
    </row>
    <row r="4936" spans="1:16" x14ac:dyDescent="0.3">
      <c r="A4936" s="2">
        <v>45232</v>
      </c>
      <c r="B4936" s="3" t="s">
        <v>19821</v>
      </c>
      <c r="C4936" s="4" t="s">
        <v>19822</v>
      </c>
      <c r="D4936" s="27">
        <v>16729.18</v>
      </c>
      <c r="E4936" s="27">
        <v>3011.25</v>
      </c>
      <c r="F4936" s="27">
        <v>1598.56</v>
      </c>
      <c r="G4936" s="26">
        <f>(E4936-F4936)/E4936</f>
        <v>0.46913740141137406</v>
      </c>
      <c r="H4936" s="27">
        <f>E4936-F4936</f>
        <v>1412.69</v>
      </c>
      <c r="I4936" s="35">
        <f>E4936/D4936</f>
        <v>0.17999985653809691</v>
      </c>
      <c r="J4936" s="3">
        <v>185003.36</v>
      </c>
      <c r="K4936" s="26">
        <v>6.0999999999999999E-2</v>
      </c>
      <c r="L4936" s="4" t="b">
        <v>0</v>
      </c>
      <c r="M4936" s="4" t="s">
        <v>58</v>
      </c>
      <c r="N4936" s="35">
        <f>'Landed Freight Margin Tool'!$D$4</f>
        <v>0.58708499999999997</v>
      </c>
      <c r="O4936" s="30">
        <f>(MAX($F4936,MIN(0.18*$D4936,$F4936*(1+$N4936))))</f>
        <v>2537.0505975999999</v>
      </c>
      <c r="P4936" s="35">
        <f>O4936/D4936</f>
        <v>0.1516542112404792</v>
      </c>
    </row>
    <row r="4937" spans="1:16" x14ac:dyDescent="0.3">
      <c r="A4937" s="2">
        <v>45121</v>
      </c>
      <c r="B4937" s="3" t="s">
        <v>7981</v>
      </c>
      <c r="C4937" s="4" t="s">
        <v>7982</v>
      </c>
      <c r="D4937" s="27">
        <v>19518.46</v>
      </c>
      <c r="E4937" s="27">
        <v>3513.32</v>
      </c>
      <c r="F4937" s="27">
        <v>1824.93</v>
      </c>
      <c r="G4937" s="26">
        <f>(E4937-F4937)/E4937</f>
        <v>0.4805682374506165</v>
      </c>
      <c r="H4937" s="27">
        <f>E4937-F4937</f>
        <v>1688.39</v>
      </c>
      <c r="I4937" s="35">
        <f>E4937/D4937</f>
        <v>0.17999985654605949</v>
      </c>
      <c r="J4937" s="3">
        <v>185003.36</v>
      </c>
      <c r="K4937" s="26">
        <v>6.0999999999999999E-2</v>
      </c>
      <c r="L4937" s="4" t="b">
        <v>0</v>
      </c>
      <c r="M4937" s="4" t="s">
        <v>58</v>
      </c>
      <c r="N4937" s="35">
        <f>'Landed Freight Margin Tool'!$D$4</f>
        <v>0.58708499999999997</v>
      </c>
      <c r="O4937" s="30">
        <f>(MAX($F4937,MIN(0.18*$D4937,$F4937*(1+$N4937))))</f>
        <v>2896.3190290500002</v>
      </c>
      <c r="P4937" s="35">
        <f>O4937/D4937</f>
        <v>0.14838870633492604</v>
      </c>
    </row>
    <row r="4938" spans="1:16" x14ac:dyDescent="0.3">
      <c r="A4938" s="2">
        <v>44998</v>
      </c>
      <c r="B4938" s="3" t="s">
        <v>2687</v>
      </c>
      <c r="C4938" s="4" t="s">
        <v>2688</v>
      </c>
      <c r="D4938" s="27">
        <v>11159.12</v>
      </c>
      <c r="E4938" s="27">
        <v>2008.64</v>
      </c>
      <c r="F4938" s="27">
        <v>1467.81</v>
      </c>
      <c r="G4938" s="26">
        <f>(E4938-F4938)/E4938</f>
        <v>0.26925183208539116</v>
      </c>
      <c r="H4938" s="27">
        <f>E4938-F4938</f>
        <v>540.83000000000015</v>
      </c>
      <c r="I4938" s="35">
        <f>E4938/D4938</f>
        <v>0.17999985661951839</v>
      </c>
      <c r="J4938" s="3">
        <v>185003.36</v>
      </c>
      <c r="K4938" s="26">
        <v>6.0999999999999999E-2</v>
      </c>
      <c r="L4938" s="4" t="b">
        <v>0</v>
      </c>
      <c r="M4938" s="4" t="s">
        <v>58</v>
      </c>
      <c r="N4938" s="35">
        <f>'Landed Freight Margin Tool'!$D$4</f>
        <v>0.58708499999999997</v>
      </c>
      <c r="O4938" s="30">
        <f>(MAX($F4938,MIN(0.18*$D4938,$F4938*(1+$N4938))))</f>
        <v>2008.6416000000002</v>
      </c>
      <c r="P4938" s="35">
        <f>O4938/D4938</f>
        <v>0.18</v>
      </c>
    </row>
    <row r="4939" spans="1:16" x14ac:dyDescent="0.3">
      <c r="A4939" s="2">
        <v>45034</v>
      </c>
      <c r="B4939" s="3" t="s">
        <v>20957</v>
      </c>
      <c r="C4939" s="4" t="s">
        <v>3221</v>
      </c>
      <c r="D4939" s="27">
        <v>19533.46</v>
      </c>
      <c r="E4939" s="27">
        <v>3516.02</v>
      </c>
      <c r="F4939" s="27">
        <v>2528.09</v>
      </c>
      <c r="G4939" s="26">
        <f>(E4939-F4939)/E4939</f>
        <v>0.2809796303775291</v>
      </c>
      <c r="H4939" s="27">
        <f>E4939-F4939</f>
        <v>987.92999999999984</v>
      </c>
      <c r="I4939" s="35">
        <f>E4939/D4939</f>
        <v>0.17999985665621965</v>
      </c>
      <c r="J4939" s="3">
        <v>185003.36</v>
      </c>
      <c r="K4939" s="26">
        <v>6.0999999999999999E-2</v>
      </c>
      <c r="L4939" s="4" t="b">
        <v>0</v>
      </c>
      <c r="M4939" s="4" t="s">
        <v>58</v>
      </c>
      <c r="N4939" s="35">
        <f>'Landed Freight Margin Tool'!$D$4</f>
        <v>0.58708499999999997</v>
      </c>
      <c r="O4939" s="30">
        <f>(MAX($F4939,MIN(0.18*$D4939,$F4939*(1+$N4939))))</f>
        <v>3516.0227999999997</v>
      </c>
      <c r="P4939" s="35">
        <f>O4939/D4939</f>
        <v>0.18</v>
      </c>
    </row>
    <row r="4940" spans="1:16" x14ac:dyDescent="0.3">
      <c r="A4940" s="2">
        <v>45166</v>
      </c>
      <c r="B4940" s="3" t="s">
        <v>16500</v>
      </c>
      <c r="C4940" s="4" t="s">
        <v>16501</v>
      </c>
      <c r="D4940" s="27">
        <v>11166.62</v>
      </c>
      <c r="E4940" s="27">
        <v>2009.99</v>
      </c>
      <c r="F4940" s="27">
        <v>1175.53</v>
      </c>
      <c r="G4940" s="26">
        <f>(E4940-F4940)/E4940</f>
        <v>0.41515629430992196</v>
      </c>
      <c r="H4940" s="27">
        <f>E4940-F4940</f>
        <v>834.46</v>
      </c>
      <c r="I4940" s="35">
        <f>E4940/D4940</f>
        <v>0.17999985671581911</v>
      </c>
      <c r="J4940" s="3">
        <v>185003.36</v>
      </c>
      <c r="K4940" s="26">
        <v>6.0999999999999999E-2</v>
      </c>
      <c r="L4940" s="4" t="b">
        <v>0</v>
      </c>
      <c r="M4940" s="4" t="s">
        <v>58</v>
      </c>
      <c r="N4940" s="35">
        <f>'Landed Freight Margin Tool'!$D$4</f>
        <v>0.58708499999999997</v>
      </c>
      <c r="O4940" s="30">
        <f>(MAX($F4940,MIN(0.18*$D4940,$F4940*(1+$N4940))))</f>
        <v>1865.66603005</v>
      </c>
      <c r="P4940" s="35">
        <f>O4940/D4940</f>
        <v>0.1670752680802248</v>
      </c>
    </row>
    <row r="4941" spans="1:16" x14ac:dyDescent="0.3">
      <c r="A4941" s="2">
        <v>44995</v>
      </c>
      <c r="B4941" s="3" t="s">
        <v>21452</v>
      </c>
      <c r="C4941" s="4" t="s">
        <v>21453</v>
      </c>
      <c r="D4941" s="27">
        <v>2792.28</v>
      </c>
      <c r="E4941" s="27">
        <v>502.61</v>
      </c>
      <c r="F4941" s="27">
        <v>296.72000000000003</v>
      </c>
      <c r="G4941" s="26">
        <f>(E4941-F4941)/E4941</f>
        <v>0.40964167048009387</v>
      </c>
      <c r="H4941" s="27">
        <f>E4941-F4941</f>
        <v>205.89</v>
      </c>
      <c r="I4941" s="35">
        <f>E4941/D4941</f>
        <v>0.1799998567478906</v>
      </c>
      <c r="J4941" s="3">
        <v>185003.36</v>
      </c>
      <c r="K4941" s="26">
        <v>6.0999999999999999E-2</v>
      </c>
      <c r="L4941" s="4" t="b">
        <v>0</v>
      </c>
      <c r="M4941" s="4" t="s">
        <v>58</v>
      </c>
      <c r="N4941" s="35">
        <f>'Landed Freight Margin Tool'!$D$4</f>
        <v>0.58708499999999997</v>
      </c>
      <c r="O4941" s="30">
        <f>(MAX($F4941,MIN(0.18*$D4941,$F4941*(1+$N4941))))</f>
        <v>470.91986120000007</v>
      </c>
      <c r="P4941" s="35">
        <f>O4941/D4941</f>
        <v>0.16865065867319898</v>
      </c>
    </row>
    <row r="4942" spans="1:16" x14ac:dyDescent="0.3">
      <c r="A4942" s="2">
        <v>44966</v>
      </c>
      <c r="B4942" s="3" t="s">
        <v>8615</v>
      </c>
      <c r="C4942" s="4" t="s">
        <v>8616</v>
      </c>
      <c r="D4942" s="27">
        <v>19552.46</v>
      </c>
      <c r="E4942" s="27">
        <v>3519.44</v>
      </c>
      <c r="F4942" s="27">
        <v>2020.5</v>
      </c>
      <c r="G4942" s="26">
        <f>(E4942-F4942)/E4942</f>
        <v>0.42590298456572639</v>
      </c>
      <c r="H4942" s="27">
        <f>E4942-F4942</f>
        <v>1498.94</v>
      </c>
      <c r="I4942" s="35">
        <f>E4942/D4942</f>
        <v>0.1799998567955132</v>
      </c>
      <c r="J4942" s="3">
        <v>185003.36</v>
      </c>
      <c r="K4942" s="26">
        <v>6.0999999999999999E-2</v>
      </c>
      <c r="L4942" s="4" t="b">
        <v>0</v>
      </c>
      <c r="M4942" s="4" t="s">
        <v>58</v>
      </c>
      <c r="N4942" s="35">
        <f>'Landed Freight Margin Tool'!$D$4</f>
        <v>0.58708499999999997</v>
      </c>
      <c r="O4942" s="30">
        <f>(MAX($F4942,MIN(0.18*$D4942,$F4942*(1+$N4942))))</f>
        <v>3206.7052425000002</v>
      </c>
      <c r="P4942" s="35">
        <f>O4942/D4942</f>
        <v>0.16400520663384557</v>
      </c>
    </row>
    <row r="4943" spans="1:16" x14ac:dyDescent="0.3">
      <c r="A4943" s="2">
        <v>45153</v>
      </c>
      <c r="B4943" s="3" t="s">
        <v>7128</v>
      </c>
      <c r="C4943" s="4" t="s">
        <v>7129</v>
      </c>
      <c r="D4943" s="27">
        <v>20965.849999999999</v>
      </c>
      <c r="E4943" s="27">
        <v>3773.85</v>
      </c>
      <c r="F4943" s="27">
        <v>2396.5</v>
      </c>
      <c r="G4943" s="26">
        <f>(E4943-F4943)/E4943</f>
        <v>0.36497211070922264</v>
      </c>
      <c r="H4943" s="27">
        <f>E4943-F4943</f>
        <v>1377.35</v>
      </c>
      <c r="I4943" s="35">
        <f>E4943/D4943</f>
        <v>0.17999985691016582</v>
      </c>
      <c r="J4943" s="3">
        <v>185003.36</v>
      </c>
      <c r="K4943" s="26">
        <v>6.0999999999999999E-2</v>
      </c>
      <c r="L4943" s="4" t="b">
        <v>0</v>
      </c>
      <c r="M4943" s="4" t="s">
        <v>58</v>
      </c>
      <c r="N4943" s="35">
        <f>'Landed Freight Margin Tool'!$D$4</f>
        <v>0.58708499999999997</v>
      </c>
      <c r="O4943" s="30">
        <f>(MAX($F4943,MIN(0.18*$D4943,$F4943*(1+$N4943))))</f>
        <v>3773.8529999999996</v>
      </c>
      <c r="P4943" s="35">
        <f>O4943/D4943</f>
        <v>0.18</v>
      </c>
    </row>
    <row r="4944" spans="1:16" x14ac:dyDescent="0.3">
      <c r="A4944" s="2">
        <v>45044</v>
      </c>
      <c r="B4944" s="3" t="s">
        <v>21517</v>
      </c>
      <c r="C4944" s="4" t="s">
        <v>21518</v>
      </c>
      <c r="D4944" s="27">
        <v>18214.57</v>
      </c>
      <c r="E4944" s="27">
        <v>3278.62</v>
      </c>
      <c r="F4944" s="27">
        <v>1251.0999999999999</v>
      </c>
      <c r="G4944" s="26">
        <f>(E4944-F4944)/E4944</f>
        <v>0.61840652469636614</v>
      </c>
      <c r="H4944" s="27">
        <f>E4944-F4944</f>
        <v>2027.52</v>
      </c>
      <c r="I4944" s="35">
        <f>E4944/D4944</f>
        <v>0.17999985725712986</v>
      </c>
      <c r="J4944" s="3">
        <v>185003.36</v>
      </c>
      <c r="K4944" s="26">
        <v>6.0999999999999999E-2</v>
      </c>
      <c r="L4944" s="4" t="b">
        <v>0</v>
      </c>
      <c r="M4944" s="4" t="s">
        <v>58</v>
      </c>
      <c r="N4944" s="35">
        <f>'Landed Freight Margin Tool'!$D$4</f>
        <v>0.58708499999999997</v>
      </c>
      <c r="O4944" s="30">
        <f>(MAX($F4944,MIN(0.18*$D4944,$F4944*(1+$N4944))))</f>
        <v>1985.6020435</v>
      </c>
      <c r="P4944" s="35">
        <f>O4944/D4944</f>
        <v>0.10901174408728836</v>
      </c>
    </row>
    <row r="4945" spans="1:16" x14ac:dyDescent="0.3">
      <c r="A4945" s="2">
        <v>45005</v>
      </c>
      <c r="B4945" s="3" t="s">
        <v>20037</v>
      </c>
      <c r="C4945" s="4" t="s">
        <v>20038</v>
      </c>
      <c r="D4945" s="27">
        <v>16824.68</v>
      </c>
      <c r="E4945" s="27">
        <v>3028.44</v>
      </c>
      <c r="F4945" s="27">
        <v>1167.52</v>
      </c>
      <c r="G4945" s="26">
        <f>(E4945-F4945)/E4945</f>
        <v>0.61448138315436329</v>
      </c>
      <c r="H4945" s="27">
        <f>E4945-F4945</f>
        <v>1860.92</v>
      </c>
      <c r="I4945" s="35">
        <f>E4945/D4945</f>
        <v>0.17999985735241325</v>
      </c>
      <c r="J4945" s="3">
        <v>185003.36</v>
      </c>
      <c r="K4945" s="26">
        <v>6.0999999999999999E-2</v>
      </c>
      <c r="L4945" s="4" t="b">
        <v>0</v>
      </c>
      <c r="M4945" s="4" t="s">
        <v>58</v>
      </c>
      <c r="N4945" s="35">
        <f>'Landed Freight Margin Tool'!$D$4</f>
        <v>0.58708499999999997</v>
      </c>
      <c r="O4945" s="30">
        <f>(MAX($F4945,MIN(0.18*$D4945,$F4945*(1+$N4945))))</f>
        <v>1852.9534792000002</v>
      </c>
      <c r="P4945" s="35">
        <f>O4945/D4945</f>
        <v>0.11013305924392025</v>
      </c>
    </row>
    <row r="4946" spans="1:16" x14ac:dyDescent="0.3">
      <c r="A4946" s="2">
        <v>45107</v>
      </c>
      <c r="B4946" s="3" t="s">
        <v>19028</v>
      </c>
      <c r="C4946" s="4" t="s">
        <v>19029</v>
      </c>
      <c r="D4946" s="27">
        <v>15429.79</v>
      </c>
      <c r="E4946" s="27">
        <v>2777.36</v>
      </c>
      <c r="F4946" s="27">
        <v>1598.6</v>
      </c>
      <c r="G4946" s="26">
        <f>(E4946-F4946)/E4946</f>
        <v>0.42441743238183027</v>
      </c>
      <c r="H4946" s="27">
        <f>E4946-F4946</f>
        <v>1178.7600000000002</v>
      </c>
      <c r="I4946" s="35">
        <f>E4946/D4946</f>
        <v>0.1799998574186687</v>
      </c>
      <c r="J4946" s="3">
        <v>185003.36</v>
      </c>
      <c r="K4946" s="26">
        <v>6.0999999999999999E-2</v>
      </c>
      <c r="L4946" s="4" t="b">
        <v>0</v>
      </c>
      <c r="M4946" s="4" t="s">
        <v>58</v>
      </c>
      <c r="N4946" s="35">
        <f>'Landed Freight Margin Tool'!$D$4</f>
        <v>0.58708499999999997</v>
      </c>
      <c r="O4946" s="30">
        <f>(MAX($F4946,MIN(0.18*$D4946,$F4946*(1+$N4946))))</f>
        <v>2537.1140810000002</v>
      </c>
      <c r="P4946" s="35">
        <f>O4946/D4946</f>
        <v>0.16442959243126445</v>
      </c>
    </row>
    <row r="4947" spans="1:16" x14ac:dyDescent="0.3">
      <c r="A4947" s="2">
        <v>45047</v>
      </c>
      <c r="B4947" s="3" t="s">
        <v>8113</v>
      </c>
      <c r="C4947" s="4" t="s">
        <v>8114</v>
      </c>
      <c r="D4947" s="27">
        <v>21043.85</v>
      </c>
      <c r="E4947" s="27">
        <v>3787.89</v>
      </c>
      <c r="F4947" s="27">
        <v>2830.01</v>
      </c>
      <c r="G4947" s="26">
        <f>(E4947-F4947)/E4947</f>
        <v>0.25287957147646833</v>
      </c>
      <c r="H4947" s="27">
        <f>E4947-F4947</f>
        <v>957.87999999999965</v>
      </c>
      <c r="I4947" s="35">
        <f>E4947/D4947</f>
        <v>0.1799998574405349</v>
      </c>
      <c r="J4947" s="3">
        <v>185003.36</v>
      </c>
      <c r="K4947" s="26">
        <v>6.0999999999999999E-2</v>
      </c>
      <c r="L4947" s="4" t="b">
        <v>0</v>
      </c>
      <c r="M4947" s="4" t="s">
        <v>58</v>
      </c>
      <c r="N4947" s="35">
        <f>'Landed Freight Margin Tool'!$D$4</f>
        <v>0.58708499999999997</v>
      </c>
      <c r="O4947" s="30">
        <f>(MAX($F4947,MIN(0.18*$D4947,$F4947*(1+$N4947))))</f>
        <v>3787.8929999999996</v>
      </c>
      <c r="P4947" s="35">
        <f>O4947/D4947</f>
        <v>0.18</v>
      </c>
    </row>
    <row r="4948" spans="1:16" x14ac:dyDescent="0.3">
      <c r="A4948" s="2">
        <v>45184</v>
      </c>
      <c r="B4948" s="3" t="s">
        <v>18270</v>
      </c>
      <c r="C4948" s="4" t="s">
        <v>16250</v>
      </c>
      <c r="D4948" s="27">
        <v>23853.13</v>
      </c>
      <c r="E4948" s="27">
        <v>4293.5600000000004</v>
      </c>
      <c r="F4948" s="27">
        <v>2231.27</v>
      </c>
      <c r="G4948" s="26">
        <f>(E4948-F4948)/E4948</f>
        <v>0.48032169109084311</v>
      </c>
      <c r="H4948" s="27">
        <f>E4948-F4948</f>
        <v>2062.2900000000004</v>
      </c>
      <c r="I4948" s="35">
        <f>E4948/D4948</f>
        <v>0.17999985746105437</v>
      </c>
      <c r="J4948" s="3">
        <v>185003.36</v>
      </c>
      <c r="K4948" s="26">
        <v>6.0999999999999999E-2</v>
      </c>
      <c r="L4948" s="4" t="b">
        <v>0</v>
      </c>
      <c r="M4948" s="4" t="s">
        <v>58</v>
      </c>
      <c r="N4948" s="35">
        <f>'Landed Freight Margin Tool'!$D$4</f>
        <v>0.58708499999999997</v>
      </c>
      <c r="O4948" s="30">
        <f>(MAX($F4948,MIN(0.18*$D4948,$F4948*(1+$N4948))))</f>
        <v>3541.2151479500003</v>
      </c>
      <c r="P4948" s="35">
        <f>O4948/D4948</f>
        <v>0.14845913923874982</v>
      </c>
    </row>
    <row r="4949" spans="1:16" x14ac:dyDescent="0.3">
      <c r="A4949" s="2">
        <v>44963</v>
      </c>
      <c r="B4949" s="3" t="s">
        <v>21364</v>
      </c>
      <c r="C4949" s="4" t="s">
        <v>2786</v>
      </c>
      <c r="D4949" s="27">
        <v>23853.63</v>
      </c>
      <c r="E4949" s="27">
        <v>4293.6499999999996</v>
      </c>
      <c r="F4949" s="27">
        <v>2764.83</v>
      </c>
      <c r="G4949" s="26">
        <f>(E4949-F4949)/E4949</f>
        <v>0.35606535232261594</v>
      </c>
      <c r="H4949" s="27">
        <f>E4949-F4949</f>
        <v>1528.8199999999997</v>
      </c>
      <c r="I4949" s="35">
        <f>E4949/D4949</f>
        <v>0.17999985746404215</v>
      </c>
      <c r="J4949" s="3">
        <v>185003.36</v>
      </c>
      <c r="K4949" s="26">
        <v>6.0999999999999999E-2</v>
      </c>
      <c r="L4949" s="4" t="b">
        <v>0</v>
      </c>
      <c r="M4949" s="4" t="s">
        <v>58</v>
      </c>
      <c r="N4949" s="35">
        <f>'Landed Freight Margin Tool'!$D$4</f>
        <v>0.58708499999999997</v>
      </c>
      <c r="O4949" s="30">
        <f>(MAX($F4949,MIN(0.18*$D4949,$F4949*(1+$N4949))))</f>
        <v>4293.6534000000001</v>
      </c>
      <c r="P4949" s="35">
        <f>O4949/D4949</f>
        <v>0.18</v>
      </c>
    </row>
    <row r="4950" spans="1:16" x14ac:dyDescent="0.3">
      <c r="A4950" s="2">
        <v>45007</v>
      </c>
      <c r="B4950" s="3" t="s">
        <v>14416</v>
      </c>
      <c r="C4950" s="4" t="s">
        <v>14417</v>
      </c>
      <c r="D4950" s="27">
        <v>19644.46</v>
      </c>
      <c r="E4950" s="27">
        <v>3536</v>
      </c>
      <c r="F4950" s="27">
        <v>1443.35</v>
      </c>
      <c r="G4950" s="26">
        <f>(E4950-F4950)/E4950</f>
        <v>0.59181278280542993</v>
      </c>
      <c r="H4950" s="27">
        <f>E4950-F4950</f>
        <v>2092.65</v>
      </c>
      <c r="I4950" s="35">
        <f>E4950/D4950</f>
        <v>0.17999985746617622</v>
      </c>
      <c r="J4950" s="3">
        <v>185003.36</v>
      </c>
      <c r="K4950" s="26">
        <v>6.0999999999999999E-2</v>
      </c>
      <c r="L4950" s="4" t="b">
        <v>0</v>
      </c>
      <c r="M4950" s="4" t="s">
        <v>58</v>
      </c>
      <c r="N4950" s="35">
        <f>'Landed Freight Margin Tool'!$D$4</f>
        <v>0.58708499999999997</v>
      </c>
      <c r="O4950" s="30">
        <f>(MAX($F4950,MIN(0.18*$D4950,$F4950*(1+$N4950))))</f>
        <v>2290.7191347500002</v>
      </c>
      <c r="P4950" s="35">
        <f>O4950/D4950</f>
        <v>0.11660891339084914</v>
      </c>
    </row>
    <row r="4951" spans="1:16" x14ac:dyDescent="0.3">
      <c r="A4951" s="2">
        <v>45162</v>
      </c>
      <c r="B4951" s="3" t="s">
        <v>15534</v>
      </c>
      <c r="C4951" s="4" t="s">
        <v>15535</v>
      </c>
      <c r="D4951" s="27">
        <v>19660.46</v>
      </c>
      <c r="E4951" s="27">
        <v>3538.88</v>
      </c>
      <c r="F4951" s="27">
        <v>2645.35</v>
      </c>
      <c r="G4951" s="26">
        <f>(E4951-F4951)/E4951</f>
        <v>0.25248948819965644</v>
      </c>
      <c r="H4951" s="27">
        <f>E4951-F4951</f>
        <v>893.5300000000002</v>
      </c>
      <c r="I4951" s="35">
        <f>E4951/D4951</f>
        <v>0.17999985758217255</v>
      </c>
      <c r="J4951" s="3">
        <v>185003.36</v>
      </c>
      <c r="K4951" s="26">
        <v>6.0999999999999999E-2</v>
      </c>
      <c r="L4951" s="4" t="b">
        <v>0</v>
      </c>
      <c r="M4951" s="4" t="s">
        <v>58</v>
      </c>
      <c r="N4951" s="35">
        <f>'Landed Freight Margin Tool'!$D$4</f>
        <v>0.58708499999999997</v>
      </c>
      <c r="O4951" s="30">
        <f>(MAX($F4951,MIN(0.18*$D4951,$F4951*(1+$N4951))))</f>
        <v>3538.8827999999999</v>
      </c>
      <c r="P4951" s="35">
        <f>O4951/D4951</f>
        <v>0.18</v>
      </c>
    </row>
    <row r="4952" spans="1:16" x14ac:dyDescent="0.3">
      <c r="A4952" s="2">
        <v>45177</v>
      </c>
      <c r="B4952" s="3" t="s">
        <v>672</v>
      </c>
      <c r="C4952" s="4" t="s">
        <v>673</v>
      </c>
      <c r="D4952" s="27">
        <v>5617.56</v>
      </c>
      <c r="E4952" s="27">
        <v>1011.16</v>
      </c>
      <c r="F4952" s="27">
        <v>735.65</v>
      </c>
      <c r="G4952" s="26">
        <f>(E4952-F4952)/E4952</f>
        <v>0.27246924324538152</v>
      </c>
      <c r="H4952" s="27">
        <f>E4952-F4952</f>
        <v>275.51</v>
      </c>
      <c r="I4952" s="35">
        <f>E4952/D4952</f>
        <v>0.17999985758941603</v>
      </c>
      <c r="J4952" s="3">
        <v>185003.36</v>
      </c>
      <c r="K4952" s="26">
        <v>6.0999999999999999E-2</v>
      </c>
      <c r="L4952" s="4" t="b">
        <v>0</v>
      </c>
      <c r="M4952" s="4" t="s">
        <v>58</v>
      </c>
      <c r="N4952" s="35">
        <f>'Landed Freight Margin Tool'!$D$4</f>
        <v>0.58708499999999997</v>
      </c>
      <c r="O4952" s="30">
        <f>(MAX($F4952,MIN(0.18*$D4952,$F4952*(1+$N4952))))</f>
        <v>1011.1608</v>
      </c>
      <c r="P4952" s="35">
        <f>O4952/D4952</f>
        <v>0.18</v>
      </c>
    </row>
    <row r="4953" spans="1:16" x14ac:dyDescent="0.3">
      <c r="A4953" s="2">
        <v>45148</v>
      </c>
      <c r="B4953" s="3" t="s">
        <v>24415</v>
      </c>
      <c r="C4953" s="4" t="s">
        <v>24416</v>
      </c>
      <c r="D4953" s="27">
        <v>9836.23</v>
      </c>
      <c r="E4953" s="27">
        <v>1770.52</v>
      </c>
      <c r="F4953" s="27">
        <v>1025.3699999999999</v>
      </c>
      <c r="G4953" s="26">
        <f>(E4953-F4953)/E4953</f>
        <v>0.42086505659354317</v>
      </c>
      <c r="H4953" s="27">
        <f>E4953-F4953</f>
        <v>745.15000000000009</v>
      </c>
      <c r="I4953" s="35">
        <f>E4953/D4953</f>
        <v>0.17999985766904597</v>
      </c>
      <c r="J4953" s="3">
        <v>185003.36</v>
      </c>
      <c r="K4953" s="26">
        <v>6.0999999999999999E-2</v>
      </c>
      <c r="L4953" s="4" t="b">
        <v>0</v>
      </c>
      <c r="M4953" s="4" t="s">
        <v>58</v>
      </c>
      <c r="N4953" s="35">
        <f>'Landed Freight Margin Tool'!$D$4</f>
        <v>0.58708499999999997</v>
      </c>
      <c r="O4953" s="30">
        <f>(MAX($F4953,MIN(0.18*$D4953,$F4953*(1+$N4953))))</f>
        <v>1627.34934645</v>
      </c>
      <c r="P4953" s="35">
        <f>O4953/D4953</f>
        <v>0.1654444178765645</v>
      </c>
    </row>
    <row r="4954" spans="1:16" x14ac:dyDescent="0.3">
      <c r="A4954" s="2">
        <v>45006</v>
      </c>
      <c r="B4954" s="3" t="s">
        <v>4473</v>
      </c>
      <c r="C4954" s="4" t="s">
        <v>4474</v>
      </c>
      <c r="D4954" s="27">
        <v>16887.18</v>
      </c>
      <c r="E4954" s="27">
        <v>3039.69</v>
      </c>
      <c r="F4954" s="27">
        <v>1846.44</v>
      </c>
      <c r="G4954" s="26">
        <f>(E4954-F4954)/E4954</f>
        <v>0.39255647779872288</v>
      </c>
      <c r="H4954" s="27">
        <f>E4954-F4954</f>
        <v>1193.25</v>
      </c>
      <c r="I4954" s="35">
        <f>E4954/D4954</f>
        <v>0.17999985788035658</v>
      </c>
      <c r="J4954" s="3">
        <v>185003.36</v>
      </c>
      <c r="K4954" s="26">
        <v>6.0999999999999999E-2</v>
      </c>
      <c r="L4954" s="4" t="b">
        <v>0</v>
      </c>
      <c r="M4954" s="4" t="s">
        <v>58</v>
      </c>
      <c r="N4954" s="35">
        <f>'Landed Freight Margin Tool'!$D$4</f>
        <v>0.58708499999999997</v>
      </c>
      <c r="O4954" s="30">
        <f>(MAX($F4954,MIN(0.18*$D4954,$F4954*(1+$N4954))))</f>
        <v>2930.4572274000002</v>
      </c>
      <c r="P4954" s="35">
        <f>O4954/D4954</f>
        <v>0.17353147342540318</v>
      </c>
    </row>
    <row r="4955" spans="1:16" x14ac:dyDescent="0.3">
      <c r="A4955" s="2">
        <v>45149</v>
      </c>
      <c r="B4955" s="3" t="s">
        <v>3824</v>
      </c>
      <c r="C4955" s="4" t="s">
        <v>3825</v>
      </c>
      <c r="D4955" s="27">
        <v>19702.46</v>
      </c>
      <c r="E4955" s="27">
        <v>3546.44</v>
      </c>
      <c r="F4955" s="27">
        <v>2439.14</v>
      </c>
      <c r="G4955" s="26">
        <f>(E4955-F4955)/E4955</f>
        <v>0.31222860107600864</v>
      </c>
      <c r="H4955" s="27">
        <f>E4955-F4955</f>
        <v>1107.3000000000002</v>
      </c>
      <c r="I4955" s="35">
        <f>E4955/D4955</f>
        <v>0.17999985788576656</v>
      </c>
      <c r="J4955" s="3">
        <v>185003.36</v>
      </c>
      <c r="K4955" s="26">
        <v>6.0999999999999999E-2</v>
      </c>
      <c r="L4955" s="4" t="b">
        <v>0</v>
      </c>
      <c r="M4955" s="4" t="s">
        <v>58</v>
      </c>
      <c r="N4955" s="35">
        <f>'Landed Freight Margin Tool'!$D$4</f>
        <v>0.58708499999999997</v>
      </c>
      <c r="O4955" s="30">
        <f>(MAX($F4955,MIN(0.18*$D4955,$F4955*(1+$N4955))))</f>
        <v>3546.4427999999998</v>
      </c>
      <c r="P4955" s="35">
        <f>O4955/D4955</f>
        <v>0.18</v>
      </c>
    </row>
    <row r="4956" spans="1:16" x14ac:dyDescent="0.3">
      <c r="A4956" s="2">
        <v>45002</v>
      </c>
      <c r="B4956" s="3" t="s">
        <v>1685</v>
      </c>
      <c r="C4956" s="4" t="s">
        <v>1686</v>
      </c>
      <c r="D4956" s="27">
        <v>21114.85</v>
      </c>
      <c r="E4956" s="27">
        <v>3800.67</v>
      </c>
      <c r="F4956" s="27">
        <v>2436.83</v>
      </c>
      <c r="G4956" s="26">
        <f>(E4956-F4956)/E4956</f>
        <v>0.35884199364848834</v>
      </c>
      <c r="H4956" s="27">
        <f>E4956-F4956</f>
        <v>1363.8400000000001</v>
      </c>
      <c r="I4956" s="35">
        <f>E4956/D4956</f>
        <v>0.1799998579199</v>
      </c>
      <c r="J4956" s="3">
        <v>185003.36</v>
      </c>
      <c r="K4956" s="26">
        <v>6.0999999999999999E-2</v>
      </c>
      <c r="L4956" s="4" t="b">
        <v>0</v>
      </c>
      <c r="M4956" s="4" t="s">
        <v>58</v>
      </c>
      <c r="N4956" s="35">
        <f>'Landed Freight Margin Tool'!$D$4</f>
        <v>0.58708499999999997</v>
      </c>
      <c r="O4956" s="30">
        <f>(MAX($F4956,MIN(0.18*$D4956,$F4956*(1+$N4956))))</f>
        <v>3800.6729999999998</v>
      </c>
      <c r="P4956" s="35">
        <f>O4956/D4956</f>
        <v>0.18</v>
      </c>
    </row>
    <row r="4957" spans="1:16" x14ac:dyDescent="0.3">
      <c r="A4957" s="2">
        <v>44965</v>
      </c>
      <c r="B4957" s="3" t="s">
        <v>10140</v>
      </c>
      <c r="C4957" s="4" t="s">
        <v>10141</v>
      </c>
      <c r="D4957" s="27">
        <v>22533.74</v>
      </c>
      <c r="E4957" s="27">
        <v>4056.07</v>
      </c>
      <c r="F4957" s="27">
        <v>2899.48</v>
      </c>
      <c r="G4957" s="26">
        <f>(E4957-F4957)/E4957</f>
        <v>0.28515040420900034</v>
      </c>
      <c r="H4957" s="27">
        <f>E4957-F4957</f>
        <v>1156.5900000000001</v>
      </c>
      <c r="I4957" s="35">
        <f>E4957/D4957</f>
        <v>0.17999985799072857</v>
      </c>
      <c r="J4957" s="3">
        <v>185003.36</v>
      </c>
      <c r="K4957" s="26">
        <v>6.0999999999999999E-2</v>
      </c>
      <c r="L4957" s="4" t="b">
        <v>0</v>
      </c>
      <c r="M4957" s="4" t="s">
        <v>58</v>
      </c>
      <c r="N4957" s="35">
        <f>'Landed Freight Margin Tool'!$D$4</f>
        <v>0.58708499999999997</v>
      </c>
      <c r="O4957" s="30">
        <f>(MAX($F4957,MIN(0.18*$D4957,$F4957*(1+$N4957))))</f>
        <v>4056.0732000000003</v>
      </c>
      <c r="P4957" s="35">
        <f>O4957/D4957</f>
        <v>0.18</v>
      </c>
    </row>
    <row r="4958" spans="1:16" x14ac:dyDescent="0.3">
      <c r="A4958" s="2">
        <v>45106</v>
      </c>
      <c r="B4958" s="3" t="s">
        <v>3125</v>
      </c>
      <c r="C4958" s="4" t="s">
        <v>3126</v>
      </c>
      <c r="D4958" s="27">
        <v>12680.51</v>
      </c>
      <c r="E4958" s="27">
        <v>2282.4899999999998</v>
      </c>
      <c r="F4958" s="27">
        <v>1205.67</v>
      </c>
      <c r="G4958" s="26">
        <f>(E4958-F4958)/E4958</f>
        <v>0.4717742465465346</v>
      </c>
      <c r="H4958" s="27">
        <f>E4958-F4958</f>
        <v>1076.8199999999997</v>
      </c>
      <c r="I4958" s="35">
        <f>E4958/D4958</f>
        <v>0.17999985804987337</v>
      </c>
      <c r="J4958" s="3">
        <v>185003.36</v>
      </c>
      <c r="K4958" s="26">
        <v>6.0999999999999999E-2</v>
      </c>
      <c r="L4958" s="4" t="b">
        <v>0</v>
      </c>
      <c r="M4958" s="4" t="s">
        <v>58</v>
      </c>
      <c r="N4958" s="35">
        <f>'Landed Freight Margin Tool'!$D$4</f>
        <v>0.58708499999999997</v>
      </c>
      <c r="O4958" s="30">
        <f>(MAX($F4958,MIN(0.18*$D4958,$F4958*(1+$N4958))))</f>
        <v>1913.5007719500002</v>
      </c>
      <c r="P4958" s="35">
        <f>O4958/D4958</f>
        <v>0.15090093158319343</v>
      </c>
    </row>
    <row r="4959" spans="1:16" x14ac:dyDescent="0.3">
      <c r="A4959" s="2">
        <v>45210</v>
      </c>
      <c r="B4959" s="3" t="s">
        <v>21814</v>
      </c>
      <c r="C4959" s="4" t="s">
        <v>21815</v>
      </c>
      <c r="D4959" s="27">
        <v>12705.51</v>
      </c>
      <c r="E4959" s="27">
        <v>2286.9899999999998</v>
      </c>
      <c r="F4959" s="27">
        <v>1211.45</v>
      </c>
      <c r="G4959" s="26">
        <f>(E4959-F4959)/E4959</f>
        <v>0.47028627147473312</v>
      </c>
      <c r="H4959" s="27">
        <f>E4959-F4959</f>
        <v>1075.5399999999997</v>
      </c>
      <c r="I4959" s="35">
        <f>E4959/D4959</f>
        <v>0.17999985832918158</v>
      </c>
      <c r="J4959" s="3">
        <v>185003.36</v>
      </c>
      <c r="K4959" s="26">
        <v>6.0999999999999999E-2</v>
      </c>
      <c r="L4959" s="4" t="b">
        <v>0</v>
      </c>
      <c r="M4959" s="4" t="s">
        <v>58</v>
      </c>
      <c r="N4959" s="35">
        <f>'Landed Freight Margin Tool'!$D$4</f>
        <v>0.58708499999999997</v>
      </c>
      <c r="O4959" s="30">
        <f>(MAX($F4959,MIN(0.18*$D4959,$F4959*(1+$N4959))))</f>
        <v>1922.6741232500001</v>
      </c>
      <c r="P4959" s="35">
        <f>O4959/D4959</f>
        <v>0.15132600920781614</v>
      </c>
    </row>
    <row r="4960" spans="1:16" x14ac:dyDescent="0.3">
      <c r="A4960" s="2">
        <v>45188</v>
      </c>
      <c r="B4960" s="3" t="s">
        <v>8155</v>
      </c>
      <c r="C4960" s="4" t="s">
        <v>8156</v>
      </c>
      <c r="D4960" s="27">
        <v>24016.63</v>
      </c>
      <c r="E4960" s="27">
        <v>4322.99</v>
      </c>
      <c r="F4960" s="27">
        <v>2903.45</v>
      </c>
      <c r="G4960" s="26">
        <f>(E4960-F4960)/E4960</f>
        <v>0.32836994765197236</v>
      </c>
      <c r="H4960" s="27">
        <f>E4960-F4960</f>
        <v>1419.54</v>
      </c>
      <c r="I4960" s="35">
        <f>E4960/D4960</f>
        <v>0.17999985843142854</v>
      </c>
      <c r="J4960" s="3">
        <v>185003.36</v>
      </c>
      <c r="K4960" s="26">
        <v>6.0999999999999999E-2</v>
      </c>
      <c r="L4960" s="4" t="b">
        <v>0</v>
      </c>
      <c r="M4960" s="4" t="s">
        <v>58</v>
      </c>
      <c r="N4960" s="35">
        <f>'Landed Freight Margin Tool'!$D$4</f>
        <v>0.58708499999999997</v>
      </c>
      <c r="O4960" s="30">
        <f>(MAX($F4960,MIN(0.18*$D4960,$F4960*(1+$N4960))))</f>
        <v>4322.9934000000003</v>
      </c>
      <c r="P4960" s="35">
        <f>O4960/D4960</f>
        <v>0.18</v>
      </c>
    </row>
    <row r="4961" spans="1:16" x14ac:dyDescent="0.3">
      <c r="A4961" s="2">
        <v>45208</v>
      </c>
      <c r="B4961" s="3" t="s">
        <v>5237</v>
      </c>
      <c r="C4961" s="4" t="s">
        <v>5238</v>
      </c>
      <c r="D4961" s="27">
        <v>22627.24</v>
      </c>
      <c r="E4961" s="27">
        <v>4072.9</v>
      </c>
      <c r="F4961" s="27">
        <v>2815.61</v>
      </c>
      <c r="G4961" s="26">
        <f>(E4961-F4961)/E4961</f>
        <v>0.3086965061749613</v>
      </c>
      <c r="H4961" s="27">
        <f>E4961-F4961</f>
        <v>1257.29</v>
      </c>
      <c r="I4961" s="35">
        <f>E4961/D4961</f>
        <v>0.1799998585775375</v>
      </c>
      <c r="J4961" s="3">
        <v>185003.36</v>
      </c>
      <c r="K4961" s="26">
        <v>6.0999999999999999E-2</v>
      </c>
      <c r="L4961" s="4" t="b">
        <v>0</v>
      </c>
      <c r="M4961" s="4" t="s">
        <v>58</v>
      </c>
      <c r="N4961" s="35">
        <f>'Landed Freight Margin Tool'!$D$4</f>
        <v>0.58708499999999997</v>
      </c>
      <c r="O4961" s="30">
        <f>(MAX($F4961,MIN(0.18*$D4961,$F4961*(1+$N4961))))</f>
        <v>4072.9032000000002</v>
      </c>
      <c r="P4961" s="35">
        <f>O4961/D4961</f>
        <v>0.18</v>
      </c>
    </row>
    <row r="4962" spans="1:16" x14ac:dyDescent="0.3">
      <c r="A4962" s="2">
        <v>45187</v>
      </c>
      <c r="B4962" s="3" t="s">
        <v>21018</v>
      </c>
      <c r="C4962" s="4" t="s">
        <v>21019</v>
      </c>
      <c r="D4962" s="27">
        <v>8485.84</v>
      </c>
      <c r="E4962" s="27">
        <v>1527.45</v>
      </c>
      <c r="F4962" s="27">
        <v>834.58</v>
      </c>
      <c r="G4962" s="26">
        <f>(E4962-F4962)/E4962</f>
        <v>0.45361222953288161</v>
      </c>
      <c r="H4962" s="27">
        <f>E4962-F4962</f>
        <v>692.87</v>
      </c>
      <c r="I4962" s="35">
        <f>E4962/D4962</f>
        <v>0.17999985858795359</v>
      </c>
      <c r="J4962" s="3">
        <v>185003.36</v>
      </c>
      <c r="K4962" s="26">
        <v>6.0999999999999999E-2</v>
      </c>
      <c r="L4962" s="4" t="b">
        <v>0</v>
      </c>
      <c r="M4962" s="4" t="s">
        <v>58</v>
      </c>
      <c r="N4962" s="35">
        <f>'Landed Freight Margin Tool'!$D$4</f>
        <v>0.58708499999999997</v>
      </c>
      <c r="O4962" s="30">
        <f>(MAX($F4962,MIN(0.18*$D4962,$F4962*(1+$N4962))))</f>
        <v>1324.5493993000002</v>
      </c>
      <c r="P4962" s="35">
        <f>O4962/D4962</f>
        <v>0.15608936761711276</v>
      </c>
    </row>
    <row r="4963" spans="1:16" x14ac:dyDescent="0.3">
      <c r="A4963" s="2">
        <v>45047</v>
      </c>
      <c r="B4963" s="3" t="s">
        <v>12610</v>
      </c>
      <c r="C4963" s="4" t="s">
        <v>12611</v>
      </c>
      <c r="D4963" s="27">
        <v>11320.62</v>
      </c>
      <c r="E4963" s="27">
        <v>2037.71</v>
      </c>
      <c r="F4963" s="27">
        <v>1203.8599999999999</v>
      </c>
      <c r="G4963" s="26">
        <f>(E4963-F4963)/E4963</f>
        <v>0.40920935756314691</v>
      </c>
      <c r="H4963" s="27">
        <f>E4963-F4963</f>
        <v>833.85000000000014</v>
      </c>
      <c r="I4963" s="35">
        <f>E4963/D4963</f>
        <v>0.17999985866498477</v>
      </c>
      <c r="J4963" s="3">
        <v>185003.36</v>
      </c>
      <c r="K4963" s="26">
        <v>6.0999999999999999E-2</v>
      </c>
      <c r="L4963" s="4" t="b">
        <v>0</v>
      </c>
      <c r="M4963" s="4" t="s">
        <v>58</v>
      </c>
      <c r="N4963" s="35">
        <f>'Landed Freight Margin Tool'!$D$4</f>
        <v>0.58708499999999997</v>
      </c>
      <c r="O4963" s="30">
        <f>(MAX($F4963,MIN(0.18*$D4963,$F4963*(1+$N4963))))</f>
        <v>1910.6281480999999</v>
      </c>
      <c r="P4963" s="35">
        <f>O4963/D4963</f>
        <v>0.16877416149468843</v>
      </c>
    </row>
    <row r="4964" spans="1:16" x14ac:dyDescent="0.3">
      <c r="A4964" s="2">
        <v>45106</v>
      </c>
      <c r="B4964" s="3" t="s">
        <v>16896</v>
      </c>
      <c r="C4964" s="4" t="s">
        <v>16897</v>
      </c>
      <c r="D4964" s="27">
        <v>22644.74</v>
      </c>
      <c r="E4964" s="27">
        <v>4076.05</v>
      </c>
      <c r="F4964" s="27">
        <v>2178.54</v>
      </c>
      <c r="G4964" s="26">
        <f>(E4964-F4964)/E4964</f>
        <v>0.46552667410851195</v>
      </c>
      <c r="H4964" s="27">
        <f>E4964-F4964</f>
        <v>1897.5100000000002</v>
      </c>
      <c r="I4964" s="35">
        <f>E4964/D4964</f>
        <v>0.17999985868682969</v>
      </c>
      <c r="J4964" s="3">
        <v>185003.36</v>
      </c>
      <c r="K4964" s="26">
        <v>6.0999999999999999E-2</v>
      </c>
      <c r="L4964" s="4" t="b">
        <v>0</v>
      </c>
      <c r="M4964" s="4" t="s">
        <v>58</v>
      </c>
      <c r="N4964" s="35">
        <f>'Landed Freight Margin Tool'!$D$4</f>
        <v>0.58708499999999997</v>
      </c>
      <c r="O4964" s="30">
        <f>(MAX($F4964,MIN(0.18*$D4964,$F4964*(1+$N4964))))</f>
        <v>3457.5281559</v>
      </c>
      <c r="P4964" s="35">
        <f>O4964/D4964</f>
        <v>0.15268570784650209</v>
      </c>
    </row>
    <row r="4965" spans="1:16" x14ac:dyDescent="0.3">
      <c r="A4965" s="2">
        <v>45142</v>
      </c>
      <c r="B4965" s="3" t="s">
        <v>21094</v>
      </c>
      <c r="C4965" s="4" t="s">
        <v>21095</v>
      </c>
      <c r="D4965" s="27">
        <v>9908.73</v>
      </c>
      <c r="E4965" s="27">
        <v>1783.57</v>
      </c>
      <c r="F4965" s="27">
        <v>896.46</v>
      </c>
      <c r="G4965" s="26">
        <f>(E4965-F4965)/E4965</f>
        <v>0.4973788525261133</v>
      </c>
      <c r="H4965" s="27">
        <f>E4965-F4965</f>
        <v>887.1099999999999</v>
      </c>
      <c r="I4965" s="35">
        <f>E4965/D4965</f>
        <v>0.17999985871045029</v>
      </c>
      <c r="J4965" s="3">
        <v>185003.36</v>
      </c>
      <c r="K4965" s="26">
        <v>6.0999999999999999E-2</v>
      </c>
      <c r="L4965" s="4" t="b">
        <v>0</v>
      </c>
      <c r="M4965" s="4" t="s">
        <v>58</v>
      </c>
      <c r="N4965" s="35">
        <f>'Landed Freight Margin Tool'!$D$4</f>
        <v>0.58708499999999997</v>
      </c>
      <c r="O4965" s="30">
        <f>(MAX($F4965,MIN(0.18*$D4965,$F4965*(1+$N4965))))</f>
        <v>1422.7582191000001</v>
      </c>
      <c r="P4965" s="35">
        <f>O4965/D4965</f>
        <v>0.14358633438392207</v>
      </c>
    </row>
    <row r="4966" spans="1:16" x14ac:dyDescent="0.3">
      <c r="A4966" s="2">
        <v>45135</v>
      </c>
      <c r="B4966" s="3" t="s">
        <v>23483</v>
      </c>
      <c r="C4966" s="4" t="s">
        <v>17492</v>
      </c>
      <c r="D4966" s="27">
        <v>19822.46</v>
      </c>
      <c r="E4966" s="27">
        <v>3568.04</v>
      </c>
      <c r="F4966" s="27">
        <v>1975.3</v>
      </c>
      <c r="G4966" s="26">
        <f>(E4966-F4966)/E4966</f>
        <v>0.44639073552987074</v>
      </c>
      <c r="H4966" s="27">
        <f>E4966-F4966</f>
        <v>1592.74</v>
      </c>
      <c r="I4966" s="35">
        <f>E4966/D4966</f>
        <v>0.17999985874608904</v>
      </c>
      <c r="J4966" s="3">
        <v>185003.36</v>
      </c>
      <c r="K4966" s="26">
        <v>6.0999999999999999E-2</v>
      </c>
      <c r="L4966" s="4" t="b">
        <v>0</v>
      </c>
      <c r="M4966" s="4" t="s">
        <v>58</v>
      </c>
      <c r="N4966" s="35">
        <f>'Landed Freight Margin Tool'!$D$4</f>
        <v>0.58708499999999997</v>
      </c>
      <c r="O4966" s="30">
        <f>(MAX($F4966,MIN(0.18*$D4966,$F4966*(1+$N4966))))</f>
        <v>3134.9690005000002</v>
      </c>
      <c r="P4966" s="35">
        <f>O4966/D4966</f>
        <v>0.15815236860107174</v>
      </c>
    </row>
    <row r="4967" spans="1:16" x14ac:dyDescent="0.3">
      <c r="A4967" s="2">
        <v>44992</v>
      </c>
      <c r="B4967" s="3" t="s">
        <v>914</v>
      </c>
      <c r="C4967" s="4" t="s">
        <v>915</v>
      </c>
      <c r="D4967" s="27">
        <v>11328.62</v>
      </c>
      <c r="E4967" s="27">
        <v>2039.15</v>
      </c>
      <c r="F4967" s="27">
        <v>1381.41</v>
      </c>
      <c r="G4967" s="26">
        <f>(E4967-F4967)/E4967</f>
        <v>0.32255596694701222</v>
      </c>
      <c r="H4967" s="27">
        <f>E4967-F4967</f>
        <v>657.74</v>
      </c>
      <c r="I4967" s="35">
        <f>E4967/D4967</f>
        <v>0.17999985876479219</v>
      </c>
      <c r="J4967" s="3">
        <v>185003.36</v>
      </c>
      <c r="K4967" s="26">
        <v>6.0999999999999999E-2</v>
      </c>
      <c r="L4967" s="4" t="b">
        <v>0</v>
      </c>
      <c r="M4967" s="4" t="s">
        <v>58</v>
      </c>
      <c r="N4967" s="35">
        <f>'Landed Freight Margin Tool'!$D$4</f>
        <v>0.58708499999999997</v>
      </c>
      <c r="O4967" s="30">
        <f>(MAX($F4967,MIN(0.18*$D4967,$F4967*(1+$N4967))))</f>
        <v>2039.1516000000001</v>
      </c>
      <c r="P4967" s="35">
        <f>O4967/D4967</f>
        <v>0.18</v>
      </c>
    </row>
    <row r="4968" spans="1:16" x14ac:dyDescent="0.3">
      <c r="A4968" s="2">
        <v>45015</v>
      </c>
      <c r="B4968" s="3" t="s">
        <v>13037</v>
      </c>
      <c r="C4968" s="4" t="s">
        <v>13038</v>
      </c>
      <c r="D4968" s="27">
        <v>7090.45</v>
      </c>
      <c r="E4968" s="27">
        <v>1276.28</v>
      </c>
      <c r="F4968" s="27">
        <v>1298.5899999999999</v>
      </c>
      <c r="G4968" s="26">
        <f>(E4968-F4968)/E4968</f>
        <v>-1.7480490174569801E-2</v>
      </c>
      <c r="H4968" s="27">
        <f>E4968-F4968</f>
        <v>-22.309999999999945</v>
      </c>
      <c r="I4968" s="35">
        <f>E4968/D4968</f>
        <v>0.17999985896522788</v>
      </c>
      <c r="J4968" s="3">
        <v>185003.36</v>
      </c>
      <c r="K4968" s="26">
        <v>6.0999999999999999E-2</v>
      </c>
      <c r="L4968" s="4" t="b">
        <v>0</v>
      </c>
      <c r="M4968" s="4" t="s">
        <v>58</v>
      </c>
      <c r="N4968" s="35">
        <f>'Landed Freight Margin Tool'!$D$4</f>
        <v>0.58708499999999997</v>
      </c>
      <c r="O4968" s="30">
        <f>(MAX($F4968,MIN(0.18*$D4968,$F4968*(1+$N4968))))</f>
        <v>1298.5899999999999</v>
      </c>
      <c r="P4968" s="35">
        <f>O4968/D4968</f>
        <v>0.18314634473129349</v>
      </c>
    </row>
    <row r="4969" spans="1:16" x14ac:dyDescent="0.3">
      <c r="A4969" s="2">
        <v>44981</v>
      </c>
      <c r="B4969" s="3" t="s">
        <v>1332</v>
      </c>
      <c r="C4969" s="4" t="s">
        <v>1333</v>
      </c>
      <c r="D4969" s="27">
        <v>21279.85</v>
      </c>
      <c r="E4969" s="27">
        <v>3830.37</v>
      </c>
      <c r="F4969" s="27">
        <v>2246.64</v>
      </c>
      <c r="G4969" s="26">
        <f>(E4969-F4969)/E4969</f>
        <v>0.41346658416810911</v>
      </c>
      <c r="H4969" s="27">
        <f>E4969-F4969</f>
        <v>1583.73</v>
      </c>
      <c r="I4969" s="35">
        <f>E4969/D4969</f>
        <v>0.17999985902156265</v>
      </c>
      <c r="J4969" s="3">
        <v>185003.36</v>
      </c>
      <c r="K4969" s="26">
        <v>6.0999999999999999E-2</v>
      </c>
      <c r="L4969" s="4" t="b">
        <v>0</v>
      </c>
      <c r="M4969" s="4" t="s">
        <v>58</v>
      </c>
      <c r="N4969" s="35">
        <f>'Landed Freight Margin Tool'!$D$4</f>
        <v>0.58708499999999997</v>
      </c>
      <c r="O4969" s="30">
        <f>(MAX($F4969,MIN(0.18*$D4969,$F4969*(1+$N4969))))</f>
        <v>3565.6086443999998</v>
      </c>
      <c r="P4969" s="35">
        <f>O4969/D4969</f>
        <v>0.16755797829401994</v>
      </c>
    </row>
    <row r="4970" spans="1:16" x14ac:dyDescent="0.3">
      <c r="A4970" s="2">
        <v>45005</v>
      </c>
      <c r="B4970" s="3" t="s">
        <v>23322</v>
      </c>
      <c r="C4970" s="4" t="s">
        <v>23323</v>
      </c>
      <c r="D4970" s="27">
        <v>18483.07</v>
      </c>
      <c r="E4970" s="27">
        <v>3326.95</v>
      </c>
      <c r="F4970" s="27">
        <v>1640.54</v>
      </c>
      <c r="G4970" s="26">
        <f>(E4970-F4970)/E4970</f>
        <v>0.5068937014382543</v>
      </c>
      <c r="H4970" s="27">
        <f>E4970-F4970</f>
        <v>1686.4099999999999</v>
      </c>
      <c r="I4970" s="35">
        <f>E4970/D4970</f>
        <v>0.17999985933072807</v>
      </c>
      <c r="J4970" s="3">
        <v>185003.36</v>
      </c>
      <c r="K4970" s="26">
        <v>6.0999999999999999E-2</v>
      </c>
      <c r="L4970" s="4" t="b">
        <v>0</v>
      </c>
      <c r="M4970" s="4" t="s">
        <v>58</v>
      </c>
      <c r="N4970" s="35">
        <f>'Landed Freight Margin Tool'!$D$4</f>
        <v>0.58708499999999997</v>
      </c>
      <c r="O4970" s="30">
        <f>(MAX($F4970,MIN(0.18*$D4970,$F4970*(1+$N4970))))</f>
        <v>2603.6764259000001</v>
      </c>
      <c r="P4970" s="35">
        <f>O4970/D4970</f>
        <v>0.14086817968551762</v>
      </c>
    </row>
    <row r="4971" spans="1:16" x14ac:dyDescent="0.3">
      <c r="A4971" s="2">
        <v>45195</v>
      </c>
      <c r="B4971" s="3" t="s">
        <v>9599</v>
      </c>
      <c r="C4971" s="4" t="s">
        <v>1590</v>
      </c>
      <c r="D4971" s="27">
        <v>21329.85</v>
      </c>
      <c r="E4971" s="27">
        <v>3839.37</v>
      </c>
      <c r="F4971" s="27">
        <v>2861.36</v>
      </c>
      <c r="G4971" s="26">
        <f>(E4971-F4971)/E4971</f>
        <v>0.25473189611837355</v>
      </c>
      <c r="H4971" s="27">
        <f>E4971-F4971</f>
        <v>978.00999999999976</v>
      </c>
      <c r="I4971" s="35">
        <f>E4971/D4971</f>
        <v>0.17999985935203483</v>
      </c>
      <c r="J4971" s="3">
        <v>185003.36</v>
      </c>
      <c r="K4971" s="26">
        <v>6.0999999999999999E-2</v>
      </c>
      <c r="L4971" s="4" t="b">
        <v>0</v>
      </c>
      <c r="M4971" s="4" t="s">
        <v>58</v>
      </c>
      <c r="N4971" s="35">
        <f>'Landed Freight Margin Tool'!$D$4</f>
        <v>0.58708499999999997</v>
      </c>
      <c r="O4971" s="30">
        <f>(MAX($F4971,MIN(0.18*$D4971,$F4971*(1+$N4971))))</f>
        <v>3839.3729999999996</v>
      </c>
      <c r="P4971" s="35">
        <f>O4971/D4971</f>
        <v>0.18</v>
      </c>
    </row>
    <row r="4972" spans="1:16" x14ac:dyDescent="0.3">
      <c r="A4972" s="2">
        <v>45243</v>
      </c>
      <c r="B4972" s="3" t="s">
        <v>14432</v>
      </c>
      <c r="C4972" s="4" t="s">
        <v>14433</v>
      </c>
      <c r="D4972" s="27">
        <v>22758.74</v>
      </c>
      <c r="E4972" s="27">
        <v>4096.57</v>
      </c>
      <c r="F4972" s="27">
        <v>2197.16</v>
      </c>
      <c r="G4972" s="26">
        <f>(E4972-F4972)/E4972</f>
        <v>0.46365862172500411</v>
      </c>
      <c r="H4972" s="27">
        <f>E4972-F4972</f>
        <v>1899.4099999999999</v>
      </c>
      <c r="I4972" s="35">
        <f>E4972/D4972</f>
        <v>0.17999985939467647</v>
      </c>
      <c r="J4972" s="3">
        <v>185003.36</v>
      </c>
      <c r="K4972" s="26">
        <v>6.0999999999999999E-2</v>
      </c>
      <c r="L4972" s="4" t="b">
        <v>0</v>
      </c>
      <c r="M4972" s="4" t="s">
        <v>58</v>
      </c>
      <c r="N4972" s="35">
        <f>'Landed Freight Margin Tool'!$D$4</f>
        <v>0.58708499999999997</v>
      </c>
      <c r="O4972" s="30">
        <f>(MAX($F4972,MIN(0.18*$D4972,$F4972*(1+$N4972))))</f>
        <v>3487.0796786000001</v>
      </c>
      <c r="P4972" s="35">
        <f>O4972/D4972</f>
        <v>0.15321936445514997</v>
      </c>
    </row>
    <row r="4973" spans="1:16" x14ac:dyDescent="0.3">
      <c r="A4973" s="2">
        <v>45215</v>
      </c>
      <c r="B4973" s="3" t="s">
        <v>24358</v>
      </c>
      <c r="C4973" s="4" t="s">
        <v>24359</v>
      </c>
      <c r="D4973" s="27">
        <v>14229.4</v>
      </c>
      <c r="E4973" s="27">
        <v>2561.29</v>
      </c>
      <c r="F4973" s="27">
        <v>1826.68</v>
      </c>
      <c r="G4973" s="26">
        <f>(E4973-F4973)/E4973</f>
        <v>0.28681250463633556</v>
      </c>
      <c r="H4973" s="27">
        <f>E4973-F4973</f>
        <v>734.6099999999999</v>
      </c>
      <c r="I4973" s="35">
        <f>E4973/D4973</f>
        <v>0.17999985944593588</v>
      </c>
      <c r="J4973" s="3">
        <v>185003.36</v>
      </c>
      <c r="K4973" s="26">
        <v>6.0999999999999999E-2</v>
      </c>
      <c r="L4973" s="4" t="b">
        <v>0</v>
      </c>
      <c r="M4973" s="4" t="s">
        <v>58</v>
      </c>
      <c r="N4973" s="35">
        <f>'Landed Freight Margin Tool'!$D$4</f>
        <v>0.58708499999999997</v>
      </c>
      <c r="O4973" s="30">
        <f>(MAX($F4973,MIN(0.18*$D4973,$F4973*(1+$N4973))))</f>
        <v>2561.2919999999999</v>
      </c>
      <c r="P4973" s="35">
        <f>O4973/D4973</f>
        <v>0.18</v>
      </c>
    </row>
    <row r="4974" spans="1:16" x14ac:dyDescent="0.3">
      <c r="A4974" s="2">
        <v>45266</v>
      </c>
      <c r="B4974" s="3" t="s">
        <v>18250</v>
      </c>
      <c r="C4974" s="4" t="s">
        <v>18251</v>
      </c>
      <c r="D4974" s="27">
        <v>24205.13</v>
      </c>
      <c r="E4974" s="27">
        <v>4356.92</v>
      </c>
      <c r="F4974" s="27">
        <v>2888.39</v>
      </c>
      <c r="G4974" s="26">
        <f>(E4974-F4974)/E4974</f>
        <v>0.33705691176335578</v>
      </c>
      <c r="H4974" s="27">
        <f>E4974-F4974</f>
        <v>1468.5300000000002</v>
      </c>
      <c r="I4974" s="35">
        <f>E4974/D4974</f>
        <v>0.17999985953390871</v>
      </c>
      <c r="J4974" s="3">
        <v>185003.36</v>
      </c>
      <c r="K4974" s="26">
        <v>6.0999999999999999E-2</v>
      </c>
      <c r="L4974" s="4" t="b">
        <v>0</v>
      </c>
      <c r="M4974" s="4" t="s">
        <v>58</v>
      </c>
      <c r="N4974" s="35">
        <f>'Landed Freight Margin Tool'!$D$4</f>
        <v>0.58708499999999997</v>
      </c>
      <c r="O4974" s="30">
        <f>(MAX($F4974,MIN(0.18*$D4974,$F4974*(1+$N4974))))</f>
        <v>4356.9233999999997</v>
      </c>
      <c r="P4974" s="35">
        <f>O4974/D4974</f>
        <v>0.17999999999999997</v>
      </c>
    </row>
    <row r="4975" spans="1:16" x14ac:dyDescent="0.3">
      <c r="A4975" s="2">
        <v>45161</v>
      </c>
      <c r="B4975" s="3" t="s">
        <v>24792</v>
      </c>
      <c r="C4975" s="4" t="s">
        <v>24793</v>
      </c>
      <c r="D4975" s="27">
        <v>14239.4</v>
      </c>
      <c r="E4975" s="27">
        <v>2563.09</v>
      </c>
      <c r="F4975" s="27">
        <v>1707.65</v>
      </c>
      <c r="G4975" s="26">
        <f>(E4975-F4975)/E4975</f>
        <v>0.33375339921735092</v>
      </c>
      <c r="H4975" s="27">
        <f>E4975-F4975</f>
        <v>855.44</v>
      </c>
      <c r="I4975" s="35">
        <f>E4975/D4975</f>
        <v>0.17999985954464376</v>
      </c>
      <c r="J4975" s="3">
        <v>185003.36</v>
      </c>
      <c r="K4975" s="26">
        <v>6.0999999999999999E-2</v>
      </c>
      <c r="L4975" s="4" t="b">
        <v>0</v>
      </c>
      <c r="M4975" s="4" t="s">
        <v>58</v>
      </c>
      <c r="N4975" s="35">
        <f>'Landed Freight Margin Tool'!$D$4</f>
        <v>0.58708499999999997</v>
      </c>
      <c r="O4975" s="30">
        <f>(MAX($F4975,MIN(0.18*$D4975,$F4975*(1+$N4975))))</f>
        <v>2563.0919999999996</v>
      </c>
      <c r="P4975" s="35">
        <f>O4975/D4975</f>
        <v>0.18</v>
      </c>
    </row>
    <row r="4976" spans="1:16" x14ac:dyDescent="0.3">
      <c r="A4976" s="2">
        <v>45135</v>
      </c>
      <c r="B4976" s="3" t="s">
        <v>22619</v>
      </c>
      <c r="C4976" s="4" t="s">
        <v>15712</v>
      </c>
      <c r="D4976" s="27">
        <v>9968.73</v>
      </c>
      <c r="E4976" s="27">
        <v>1794.37</v>
      </c>
      <c r="F4976" s="27">
        <v>977.82</v>
      </c>
      <c r="G4976" s="26">
        <f>(E4976-F4976)/E4976</f>
        <v>0.45506222239560395</v>
      </c>
      <c r="H4976" s="27">
        <f>E4976-F4976</f>
        <v>816.54999999999984</v>
      </c>
      <c r="I4976" s="35">
        <f>E4976/D4976</f>
        <v>0.17999985956084677</v>
      </c>
      <c r="J4976" s="3">
        <v>185003.36</v>
      </c>
      <c r="K4976" s="26">
        <v>6.0999999999999999E-2</v>
      </c>
      <c r="L4976" s="4" t="b">
        <v>0</v>
      </c>
      <c r="M4976" s="4" t="s">
        <v>58</v>
      </c>
      <c r="N4976" s="35">
        <f>'Landed Freight Margin Tool'!$D$4</f>
        <v>0.58708499999999997</v>
      </c>
      <c r="O4976" s="30">
        <f>(MAX($F4976,MIN(0.18*$D4976,$F4976*(1+$N4976))))</f>
        <v>1551.8834547000001</v>
      </c>
      <c r="P4976" s="35">
        <f>O4976/D4976</f>
        <v>0.15567514163790175</v>
      </c>
    </row>
    <row r="4977" spans="1:16" x14ac:dyDescent="0.3">
      <c r="A4977" s="2">
        <v>45163</v>
      </c>
      <c r="B4977" s="3" t="s">
        <v>18104</v>
      </c>
      <c r="C4977" s="4" t="s">
        <v>18105</v>
      </c>
      <c r="D4977" s="27">
        <v>9974.73</v>
      </c>
      <c r="E4977" s="27">
        <v>1795.45</v>
      </c>
      <c r="F4977" s="27">
        <v>944.02</v>
      </c>
      <c r="G4977" s="26">
        <f>(E4977-F4977)/E4977</f>
        <v>0.47421537776045003</v>
      </c>
      <c r="H4977" s="27">
        <f>E4977-F4977</f>
        <v>851.43000000000006</v>
      </c>
      <c r="I4977" s="35">
        <f>E4977/D4977</f>
        <v>0.17999985964532375</v>
      </c>
      <c r="J4977" s="3">
        <v>185003.36</v>
      </c>
      <c r="K4977" s="26">
        <v>6.0999999999999999E-2</v>
      </c>
      <c r="L4977" s="4" t="b">
        <v>0</v>
      </c>
      <c r="M4977" s="4" t="s">
        <v>58</v>
      </c>
      <c r="N4977" s="35">
        <f>'Landed Freight Margin Tool'!$D$4</f>
        <v>0.58708499999999997</v>
      </c>
      <c r="O4977" s="30">
        <f>(MAX($F4977,MIN(0.18*$D4977,$F4977*(1+$N4977))))</f>
        <v>1498.2399817</v>
      </c>
      <c r="P4977" s="35">
        <f>O4977/D4977</f>
        <v>0.15020356257262102</v>
      </c>
    </row>
    <row r="4978" spans="1:16" x14ac:dyDescent="0.3">
      <c r="A4978" s="2">
        <v>45127</v>
      </c>
      <c r="B4978" s="3" t="s">
        <v>14691</v>
      </c>
      <c r="C4978" s="4" t="s">
        <v>14692</v>
      </c>
      <c r="D4978" s="27">
        <v>24235.13</v>
      </c>
      <c r="E4978" s="27">
        <v>4362.32</v>
      </c>
      <c r="F4978" s="27">
        <v>2760.95</v>
      </c>
      <c r="G4978" s="26">
        <f>(E4978-F4978)/E4978</f>
        <v>0.36709136422820882</v>
      </c>
      <c r="H4978" s="27">
        <f>E4978-F4978</f>
        <v>1601.37</v>
      </c>
      <c r="I4978" s="35">
        <f>E4978/D4978</f>
        <v>0.17999985970778781</v>
      </c>
      <c r="J4978" s="3">
        <v>185003.36</v>
      </c>
      <c r="K4978" s="26">
        <v>6.0999999999999999E-2</v>
      </c>
      <c r="L4978" s="4" t="b">
        <v>0</v>
      </c>
      <c r="M4978" s="4" t="s">
        <v>58</v>
      </c>
      <c r="N4978" s="35">
        <f>'Landed Freight Margin Tool'!$D$4</f>
        <v>0.58708499999999997</v>
      </c>
      <c r="O4978" s="30">
        <f>(MAX($F4978,MIN(0.18*$D4978,$F4978*(1+$N4978))))</f>
        <v>4362.3234000000002</v>
      </c>
      <c r="P4978" s="35">
        <f>O4978/D4978</f>
        <v>0.18</v>
      </c>
    </row>
    <row r="4979" spans="1:16" x14ac:dyDescent="0.3">
      <c r="A4979" s="2">
        <v>45238</v>
      </c>
      <c r="B4979" s="3" t="s">
        <v>19050</v>
      </c>
      <c r="C4979" s="4" t="s">
        <v>19051</v>
      </c>
      <c r="D4979" s="27">
        <v>15686.29</v>
      </c>
      <c r="E4979" s="27">
        <v>2823.53</v>
      </c>
      <c r="F4979" s="27">
        <v>2005.09</v>
      </c>
      <c r="G4979" s="26">
        <f>(E4979-F4979)/E4979</f>
        <v>0.28986410627831127</v>
      </c>
      <c r="H4979" s="27">
        <f>E4979-F4979</f>
        <v>818.44000000000028</v>
      </c>
      <c r="I4979" s="35">
        <f>E4979/D4979</f>
        <v>0.17999985975013849</v>
      </c>
      <c r="J4979" s="3">
        <v>185003.36</v>
      </c>
      <c r="K4979" s="26">
        <v>6.0999999999999999E-2</v>
      </c>
      <c r="L4979" s="4" t="b">
        <v>0</v>
      </c>
      <c r="M4979" s="4" t="s">
        <v>58</v>
      </c>
      <c r="N4979" s="35">
        <f>'Landed Freight Margin Tool'!$D$4</f>
        <v>0.58708499999999997</v>
      </c>
      <c r="O4979" s="30">
        <f>(MAX($F4979,MIN(0.18*$D4979,$F4979*(1+$N4979))))</f>
        <v>2823.5322000000001</v>
      </c>
      <c r="P4979" s="35">
        <f>O4979/D4979</f>
        <v>0.18</v>
      </c>
    </row>
    <row r="4980" spans="1:16" x14ac:dyDescent="0.3">
      <c r="A4980" s="2">
        <v>44939</v>
      </c>
      <c r="B4980" s="3" t="s">
        <v>686</v>
      </c>
      <c r="C4980" s="4" t="s">
        <v>687</v>
      </c>
      <c r="D4980" s="27">
        <v>12838.51</v>
      </c>
      <c r="E4980" s="27">
        <v>2310.9299999999998</v>
      </c>
      <c r="F4980" s="27">
        <v>1632.23</v>
      </c>
      <c r="G4980" s="26">
        <f>(E4980-F4980)/E4980</f>
        <v>0.29369128446123416</v>
      </c>
      <c r="H4980" s="27">
        <f>E4980-F4980</f>
        <v>678.69999999999982</v>
      </c>
      <c r="I4980" s="35">
        <f>E4980/D4980</f>
        <v>0.1799998597968144</v>
      </c>
      <c r="J4980" s="3">
        <v>185003.36</v>
      </c>
      <c r="K4980" s="26">
        <v>6.0999999999999999E-2</v>
      </c>
      <c r="L4980" s="4" t="b">
        <v>0</v>
      </c>
      <c r="M4980" s="4" t="s">
        <v>58</v>
      </c>
      <c r="N4980" s="35">
        <f>'Landed Freight Margin Tool'!$D$4</f>
        <v>0.58708499999999997</v>
      </c>
      <c r="O4980" s="30">
        <f>(MAX($F4980,MIN(0.18*$D4980,$F4980*(1+$N4980))))</f>
        <v>2310.9317999999998</v>
      </c>
      <c r="P4980" s="35">
        <f>O4980/D4980</f>
        <v>0.18</v>
      </c>
    </row>
    <row r="4981" spans="1:16" x14ac:dyDescent="0.3">
      <c r="A4981" s="2">
        <v>45272</v>
      </c>
      <c r="B4981" s="3" t="s">
        <v>1366</v>
      </c>
      <c r="C4981" s="4" t="s">
        <v>1367</v>
      </c>
      <c r="D4981" s="27">
        <v>8561.34</v>
      </c>
      <c r="E4981" s="27">
        <v>1541.04</v>
      </c>
      <c r="F4981" s="27">
        <v>627.21</v>
      </c>
      <c r="G4981" s="26">
        <f>(E4981-F4981)/E4981</f>
        <v>0.59299563930851884</v>
      </c>
      <c r="H4981" s="27">
        <f>E4981-F4981</f>
        <v>913.82999999999993</v>
      </c>
      <c r="I4981" s="35">
        <f>E4981/D4981</f>
        <v>0.17999985983502581</v>
      </c>
      <c r="J4981" s="3">
        <v>185003.36</v>
      </c>
      <c r="K4981" s="26">
        <v>6.0999999999999999E-2</v>
      </c>
      <c r="L4981" s="4" t="b">
        <v>0</v>
      </c>
      <c r="M4981" s="4" t="s">
        <v>58</v>
      </c>
      <c r="N4981" s="35">
        <f>'Landed Freight Margin Tool'!$D$4</f>
        <v>0.58708499999999997</v>
      </c>
      <c r="O4981" s="30">
        <f>(MAX($F4981,MIN(0.18*$D4981,$F4981*(1+$N4981))))</f>
        <v>995.43558285000006</v>
      </c>
      <c r="P4981" s="35">
        <f>O4981/D4981</f>
        <v>0.1162710023022097</v>
      </c>
    </row>
    <row r="4982" spans="1:16" x14ac:dyDescent="0.3">
      <c r="A4982" s="2">
        <v>44999</v>
      </c>
      <c r="B4982" s="3" t="s">
        <v>13326</v>
      </c>
      <c r="C4982" s="4" t="s">
        <v>13327</v>
      </c>
      <c r="D4982" s="27">
        <v>24257.63</v>
      </c>
      <c r="E4982" s="27">
        <v>4366.37</v>
      </c>
      <c r="F4982" s="27">
        <v>3601.87</v>
      </c>
      <c r="G4982" s="26">
        <f>(E4982-F4982)/E4982</f>
        <v>0.17508823118517214</v>
      </c>
      <c r="H4982" s="27">
        <f>E4982-F4982</f>
        <v>764.5</v>
      </c>
      <c r="I4982" s="35">
        <f>E4982/D4982</f>
        <v>0.17999985983791492</v>
      </c>
      <c r="J4982" s="3">
        <v>185003.36</v>
      </c>
      <c r="K4982" s="26">
        <v>6.0999999999999999E-2</v>
      </c>
      <c r="L4982" s="4" t="b">
        <v>0</v>
      </c>
      <c r="M4982" s="4" t="s">
        <v>58</v>
      </c>
      <c r="N4982" s="35">
        <f>'Landed Freight Margin Tool'!$D$4</f>
        <v>0.58708499999999997</v>
      </c>
      <c r="O4982" s="30">
        <f>(MAX($F4982,MIN(0.18*$D4982,$F4982*(1+$N4982))))</f>
        <v>4366.3734000000004</v>
      </c>
      <c r="P4982" s="35">
        <f>O4982/D4982</f>
        <v>0.18000000000000002</v>
      </c>
    </row>
    <row r="4983" spans="1:16" x14ac:dyDescent="0.3">
      <c r="A4983" s="2">
        <v>45181</v>
      </c>
      <c r="B4983" s="3" t="s">
        <v>292</v>
      </c>
      <c r="C4983" s="4" t="s">
        <v>293</v>
      </c>
      <c r="D4983" s="27">
        <v>17125.68</v>
      </c>
      <c r="E4983" s="27">
        <v>3082.62</v>
      </c>
      <c r="F4983" s="27">
        <v>1749.96</v>
      </c>
      <c r="G4983" s="26">
        <f>(E4983-F4983)/E4983</f>
        <v>0.43231407049847204</v>
      </c>
      <c r="H4983" s="27">
        <f>E4983-F4983</f>
        <v>1332.6599999999999</v>
      </c>
      <c r="I4983" s="35">
        <f>E4983/D4983</f>
        <v>0.17999985985957928</v>
      </c>
      <c r="J4983" s="3">
        <v>185003.36</v>
      </c>
      <c r="K4983" s="26">
        <v>6.0999999999999999E-2</v>
      </c>
      <c r="L4983" s="4" t="b">
        <v>0</v>
      </c>
      <c r="M4983" s="4" t="s">
        <v>58</v>
      </c>
      <c r="N4983" s="35">
        <f>'Landed Freight Margin Tool'!$D$4</f>
        <v>0.58708499999999997</v>
      </c>
      <c r="O4983" s="30">
        <f>(MAX($F4983,MIN(0.18*$D4983,$F4983*(1+$N4983))))</f>
        <v>2777.3352666000001</v>
      </c>
      <c r="P4983" s="35">
        <f>O4983/D4983</f>
        <v>0.1621737219543983</v>
      </c>
    </row>
    <row r="4984" spans="1:16" x14ac:dyDescent="0.3">
      <c r="A4984" s="2">
        <v>45072</v>
      </c>
      <c r="B4984" s="3" t="s">
        <v>4920</v>
      </c>
      <c r="C4984" s="4" t="s">
        <v>4921</v>
      </c>
      <c r="D4984" s="27">
        <v>14292.9</v>
      </c>
      <c r="E4984" s="27">
        <v>2572.7199999999998</v>
      </c>
      <c r="F4984" s="27">
        <v>1307.25</v>
      </c>
      <c r="G4984" s="26">
        <f>(E4984-F4984)/E4984</f>
        <v>0.4918801890606051</v>
      </c>
      <c r="H4984" s="27">
        <f>E4984-F4984</f>
        <v>1265.4699999999998</v>
      </c>
      <c r="I4984" s="35">
        <f>E4984/D4984</f>
        <v>0.1799998600703846</v>
      </c>
      <c r="J4984" s="3">
        <v>185003.36</v>
      </c>
      <c r="K4984" s="26">
        <v>6.0999999999999999E-2</v>
      </c>
      <c r="L4984" s="4" t="b">
        <v>0</v>
      </c>
      <c r="M4984" s="4" t="s">
        <v>58</v>
      </c>
      <c r="N4984" s="35">
        <f>'Landed Freight Margin Tool'!$D$4</f>
        <v>0.58708499999999997</v>
      </c>
      <c r="O4984" s="30">
        <f>(MAX($F4984,MIN(0.18*$D4984,$F4984*(1+$N4984))))</f>
        <v>2074.7168662500003</v>
      </c>
      <c r="P4984" s="35">
        <f>O4984/D4984</f>
        <v>0.14515716658270891</v>
      </c>
    </row>
    <row r="4985" spans="1:16" x14ac:dyDescent="0.3">
      <c r="A4985" s="2">
        <v>45153</v>
      </c>
      <c r="B4985" s="3" t="s">
        <v>22498</v>
      </c>
      <c r="C4985" s="4" t="s">
        <v>22499</v>
      </c>
      <c r="D4985" s="27">
        <v>17158.68</v>
      </c>
      <c r="E4985" s="27">
        <v>3088.56</v>
      </c>
      <c r="F4985" s="27">
        <v>2304.12</v>
      </c>
      <c r="G4985" s="26">
        <f>(E4985-F4985)/E4985</f>
        <v>0.25398243841790352</v>
      </c>
      <c r="H4985" s="27">
        <f>E4985-F4985</f>
        <v>784.44</v>
      </c>
      <c r="I4985" s="35">
        <f>E4985/D4985</f>
        <v>0.17999986012910082</v>
      </c>
      <c r="J4985" s="3">
        <v>185003.36</v>
      </c>
      <c r="K4985" s="26">
        <v>6.0999999999999999E-2</v>
      </c>
      <c r="L4985" s="4" t="b">
        <v>0</v>
      </c>
      <c r="M4985" s="4" t="s">
        <v>58</v>
      </c>
      <c r="N4985" s="35">
        <f>'Landed Freight Margin Tool'!$D$4</f>
        <v>0.58708499999999997</v>
      </c>
      <c r="O4985" s="30">
        <f>(MAX($F4985,MIN(0.18*$D4985,$F4985*(1+$N4985))))</f>
        <v>3088.5623999999998</v>
      </c>
      <c r="P4985" s="35">
        <f>O4985/D4985</f>
        <v>0.18</v>
      </c>
    </row>
    <row r="4986" spans="1:16" x14ac:dyDescent="0.3">
      <c r="A4986" s="2">
        <v>45259</v>
      </c>
      <c r="B4986" s="3" t="s">
        <v>24801</v>
      </c>
      <c r="C4986" s="4" t="s">
        <v>24802</v>
      </c>
      <c r="D4986" s="27">
        <v>20022.46</v>
      </c>
      <c r="E4986" s="27">
        <v>3604.04</v>
      </c>
      <c r="F4986" s="27">
        <v>2075.67</v>
      </c>
      <c r="G4986" s="26">
        <f>(E4986-F4986)/E4986</f>
        <v>0.42407131996315245</v>
      </c>
      <c r="H4986" s="27">
        <f>E4986-F4986</f>
        <v>1528.37</v>
      </c>
      <c r="I4986" s="35">
        <f>E4986/D4986</f>
        <v>0.17999986015704364</v>
      </c>
      <c r="J4986" s="3">
        <v>185003.36</v>
      </c>
      <c r="K4986" s="26">
        <v>6.0999999999999999E-2</v>
      </c>
      <c r="L4986" s="4" t="b">
        <v>0</v>
      </c>
      <c r="M4986" s="4" t="s">
        <v>58</v>
      </c>
      <c r="N4986" s="35">
        <f>'Landed Freight Margin Tool'!$D$4</f>
        <v>0.58708499999999997</v>
      </c>
      <c r="O4986" s="30">
        <f>(MAX($F4986,MIN(0.18*$D4986,$F4986*(1+$N4986))))</f>
        <v>3294.2647219500004</v>
      </c>
      <c r="P4986" s="35">
        <f>O4986/D4986</f>
        <v>0.16452847062498815</v>
      </c>
    </row>
    <row r="4987" spans="1:16" x14ac:dyDescent="0.3">
      <c r="A4987" s="2">
        <v>45281</v>
      </c>
      <c r="B4987" s="3" t="s">
        <v>10667</v>
      </c>
      <c r="C4987" s="4" t="s">
        <v>10668</v>
      </c>
      <c r="D4987" s="27">
        <v>14317.4</v>
      </c>
      <c r="E4987" s="27">
        <v>2577.13</v>
      </c>
      <c r="F4987" s="27">
        <v>1834.03</v>
      </c>
      <c r="G4987" s="26">
        <f>(E4987-F4987)/E4987</f>
        <v>0.2883440105854187</v>
      </c>
      <c r="H4987" s="27">
        <f>E4987-F4987</f>
        <v>743.10000000000014</v>
      </c>
      <c r="I4987" s="35">
        <f>E4987/D4987</f>
        <v>0.17999986030983281</v>
      </c>
      <c r="J4987" s="3">
        <v>185003.36</v>
      </c>
      <c r="K4987" s="26">
        <v>6.0999999999999999E-2</v>
      </c>
      <c r="L4987" s="4" t="b">
        <v>0</v>
      </c>
      <c r="M4987" s="4" t="s">
        <v>58</v>
      </c>
      <c r="N4987" s="35">
        <f>'Landed Freight Margin Tool'!$D$4</f>
        <v>0.58708499999999997</v>
      </c>
      <c r="O4987" s="30">
        <f>(MAX($F4987,MIN(0.18*$D4987,$F4987*(1+$N4987))))</f>
        <v>2577.1320000000001</v>
      </c>
      <c r="P4987" s="35">
        <f>O4987/D4987</f>
        <v>0.18000000000000002</v>
      </c>
    </row>
    <row r="4988" spans="1:16" x14ac:dyDescent="0.3">
      <c r="A4988" s="2">
        <v>44963</v>
      </c>
      <c r="B4988" s="3" t="s">
        <v>112</v>
      </c>
      <c r="C4988" s="4" t="s">
        <v>113</v>
      </c>
      <c r="D4988" s="27">
        <v>10041.73</v>
      </c>
      <c r="E4988" s="27">
        <v>1807.51</v>
      </c>
      <c r="F4988" s="27">
        <v>937.45</v>
      </c>
      <c r="G4988" s="26">
        <f>(E4988-F4988)/E4988</f>
        <v>0.4813583327339821</v>
      </c>
      <c r="H4988" s="27">
        <f>E4988-F4988</f>
        <v>870.06</v>
      </c>
      <c r="I4988" s="35">
        <f>E4988/D4988</f>
        <v>0.17999986058179218</v>
      </c>
      <c r="J4988" s="3">
        <v>185003.36</v>
      </c>
      <c r="K4988" s="26">
        <v>6.0999999999999999E-2</v>
      </c>
      <c r="L4988" s="4" t="b">
        <v>0</v>
      </c>
      <c r="M4988" s="4" t="s">
        <v>58</v>
      </c>
      <c r="N4988" s="35">
        <f>'Landed Freight Margin Tool'!$D$4</f>
        <v>0.58708499999999997</v>
      </c>
      <c r="O4988" s="30">
        <f>(MAX($F4988,MIN(0.18*$D4988,$F4988*(1+$N4988))))</f>
        <v>1487.81283325</v>
      </c>
      <c r="P4988" s="35">
        <f>O4988/D4988</f>
        <v>0.14816299912963204</v>
      </c>
    </row>
    <row r="4989" spans="1:16" x14ac:dyDescent="0.3">
      <c r="A4989" s="2">
        <v>45188</v>
      </c>
      <c r="B4989" s="3" t="s">
        <v>14750</v>
      </c>
      <c r="C4989" s="4" t="s">
        <v>14751</v>
      </c>
      <c r="D4989" s="27">
        <v>20085.96</v>
      </c>
      <c r="E4989" s="27">
        <v>3615.47</v>
      </c>
      <c r="F4989" s="27">
        <v>2303.83</v>
      </c>
      <c r="G4989" s="26">
        <f>(E4989-F4989)/E4989</f>
        <v>0.36278547464091804</v>
      </c>
      <c r="H4989" s="27">
        <f>E4989-F4989</f>
        <v>1311.6399999999999</v>
      </c>
      <c r="I4989" s="35">
        <f>E4989/D4989</f>
        <v>0.17999986059914488</v>
      </c>
      <c r="J4989" s="3">
        <v>185003.36</v>
      </c>
      <c r="K4989" s="26">
        <v>6.0999999999999999E-2</v>
      </c>
      <c r="L4989" s="4" t="b">
        <v>0</v>
      </c>
      <c r="M4989" s="4" t="s">
        <v>58</v>
      </c>
      <c r="N4989" s="35">
        <f>'Landed Freight Margin Tool'!$D$4</f>
        <v>0.58708499999999997</v>
      </c>
      <c r="O4989" s="30">
        <f>(MAX($F4989,MIN(0.18*$D4989,$F4989*(1+$N4989))))</f>
        <v>3615.4727999999996</v>
      </c>
      <c r="P4989" s="35">
        <f>O4989/D4989</f>
        <v>0.18</v>
      </c>
    </row>
    <row r="4990" spans="1:16" x14ac:dyDescent="0.3">
      <c r="A4990" s="2">
        <v>45202</v>
      </c>
      <c r="B4990" s="3" t="s">
        <v>17465</v>
      </c>
      <c r="C4990" s="4" t="s">
        <v>17466</v>
      </c>
      <c r="D4990" s="27">
        <v>5747.56</v>
      </c>
      <c r="E4990" s="27">
        <v>1034.56</v>
      </c>
      <c r="F4990" s="27">
        <v>1035.9000000000001</v>
      </c>
      <c r="G4990" s="26">
        <f>(E4990-F4990)/E4990</f>
        <v>-1.2952366223323399E-3</v>
      </c>
      <c r="H4990" s="27">
        <f>E4990-F4990</f>
        <v>-1.3400000000001455</v>
      </c>
      <c r="I4990" s="35">
        <f>E4990/D4990</f>
        <v>0.17999986081050043</v>
      </c>
      <c r="J4990" s="3">
        <v>185003.36</v>
      </c>
      <c r="K4990" s="26">
        <v>6.0999999999999999E-2</v>
      </c>
      <c r="L4990" s="4" t="b">
        <v>0</v>
      </c>
      <c r="M4990" s="4" t="s">
        <v>58</v>
      </c>
      <c r="N4990" s="35">
        <f>'Landed Freight Margin Tool'!$D$4</f>
        <v>0.58708499999999997</v>
      </c>
      <c r="O4990" s="30">
        <f>(MAX($F4990,MIN(0.18*$D4990,$F4990*(1+$N4990))))</f>
        <v>1035.9000000000001</v>
      </c>
      <c r="P4990" s="35">
        <f>O4990/D4990</f>
        <v>0.18023300322223693</v>
      </c>
    </row>
    <row r="4991" spans="1:16" x14ac:dyDescent="0.3">
      <c r="A4991" s="2">
        <v>45226</v>
      </c>
      <c r="B4991" s="3" t="s">
        <v>758</v>
      </c>
      <c r="C4991" s="4" t="s">
        <v>759</v>
      </c>
      <c r="D4991" s="27">
        <v>11500.12</v>
      </c>
      <c r="E4991" s="27">
        <v>2070.02</v>
      </c>
      <c r="F4991" s="27">
        <v>1438.98</v>
      </c>
      <c r="G4991" s="26">
        <f>(E4991-F4991)/E4991</f>
        <v>0.30484729616138972</v>
      </c>
      <c r="H4991" s="27">
        <f>E4991-F4991</f>
        <v>631.04</v>
      </c>
      <c r="I4991" s="35">
        <f>E4991/D4991</f>
        <v>0.17999986087101699</v>
      </c>
      <c r="J4991" s="3">
        <v>185003.36</v>
      </c>
      <c r="K4991" s="26">
        <v>6.0999999999999999E-2</v>
      </c>
      <c r="L4991" s="4" t="b">
        <v>0</v>
      </c>
      <c r="M4991" s="4" t="s">
        <v>58</v>
      </c>
      <c r="N4991" s="35">
        <f>'Landed Freight Margin Tool'!$D$4</f>
        <v>0.58708499999999997</v>
      </c>
      <c r="O4991" s="30">
        <f>(MAX($F4991,MIN(0.18*$D4991,$F4991*(1+$N4991))))</f>
        <v>2070.0216</v>
      </c>
      <c r="P4991" s="35">
        <f>O4991/D4991</f>
        <v>0.18</v>
      </c>
    </row>
    <row r="4992" spans="1:16" x14ac:dyDescent="0.3">
      <c r="A4992" s="2">
        <v>45096</v>
      </c>
      <c r="B4992" s="3" t="s">
        <v>20868</v>
      </c>
      <c r="C4992" s="4" t="s">
        <v>20869</v>
      </c>
      <c r="D4992" s="27">
        <v>14388.4</v>
      </c>
      <c r="E4992" s="27">
        <v>2589.91</v>
      </c>
      <c r="F4992" s="27">
        <v>1668.59</v>
      </c>
      <c r="G4992" s="26">
        <f>(E4992-F4992)/E4992</f>
        <v>0.35573436914796269</v>
      </c>
      <c r="H4992" s="27">
        <f>E4992-F4992</f>
        <v>921.31999999999994</v>
      </c>
      <c r="I4992" s="35">
        <f>E4992/D4992</f>
        <v>0.1799998609991382</v>
      </c>
      <c r="J4992" s="3">
        <v>185003.36</v>
      </c>
      <c r="K4992" s="26">
        <v>6.0999999999999999E-2</v>
      </c>
      <c r="L4992" s="4" t="b">
        <v>0</v>
      </c>
      <c r="M4992" s="4" t="s">
        <v>58</v>
      </c>
      <c r="N4992" s="35">
        <f>'Landed Freight Margin Tool'!$D$4</f>
        <v>0.58708499999999997</v>
      </c>
      <c r="O4992" s="30">
        <f>(MAX($F4992,MIN(0.18*$D4992,$F4992*(1+$N4992))))</f>
        <v>2589.9119999999998</v>
      </c>
      <c r="P4992" s="35">
        <f>O4992/D4992</f>
        <v>0.18</v>
      </c>
    </row>
    <row r="4993" spans="1:16" x14ac:dyDescent="0.3">
      <c r="A4993" s="2">
        <v>45027</v>
      </c>
      <c r="B4993" s="3" t="s">
        <v>24508</v>
      </c>
      <c r="C4993" s="4" t="s">
        <v>24509</v>
      </c>
      <c r="D4993" s="27">
        <v>15829.29</v>
      </c>
      <c r="E4993" s="27">
        <v>2849.27</v>
      </c>
      <c r="F4993" s="27">
        <v>1899.38</v>
      </c>
      <c r="G4993" s="26">
        <f>(E4993-F4993)/E4993</f>
        <v>0.33338012894530877</v>
      </c>
      <c r="H4993" s="27">
        <f>E4993-F4993</f>
        <v>949.88999999999987</v>
      </c>
      <c r="I4993" s="35">
        <f>E4993/D4993</f>
        <v>0.17999986101713975</v>
      </c>
      <c r="J4993" s="3">
        <v>185003.36</v>
      </c>
      <c r="K4993" s="26">
        <v>6.0999999999999999E-2</v>
      </c>
      <c r="L4993" s="4" t="b">
        <v>0</v>
      </c>
      <c r="M4993" s="4" t="s">
        <v>58</v>
      </c>
      <c r="N4993" s="35">
        <f>'Landed Freight Margin Tool'!$D$4</f>
        <v>0.58708499999999997</v>
      </c>
      <c r="O4993" s="30">
        <f>(MAX($F4993,MIN(0.18*$D4993,$F4993*(1+$N4993))))</f>
        <v>2849.2721999999999</v>
      </c>
      <c r="P4993" s="35">
        <f>O4993/D4993</f>
        <v>0.18</v>
      </c>
    </row>
    <row r="4994" spans="1:16" x14ac:dyDescent="0.3">
      <c r="A4994" s="2">
        <v>45051</v>
      </c>
      <c r="B4994" s="3" t="s">
        <v>20168</v>
      </c>
      <c r="C4994" s="4" t="s">
        <v>20169</v>
      </c>
      <c r="D4994" s="27">
        <v>20146.46</v>
      </c>
      <c r="E4994" s="27">
        <v>3626.36</v>
      </c>
      <c r="F4994" s="27">
        <v>1914.33</v>
      </c>
      <c r="G4994" s="26">
        <f>(E4994-F4994)/E4994</f>
        <v>0.47210701640212227</v>
      </c>
      <c r="H4994" s="27">
        <f>E4994-F4994</f>
        <v>1712.0300000000002</v>
      </c>
      <c r="I4994" s="35">
        <f>E4994/D4994</f>
        <v>0.17999986101776691</v>
      </c>
      <c r="J4994" s="3">
        <v>185003.36</v>
      </c>
      <c r="K4994" s="26">
        <v>6.0999999999999999E-2</v>
      </c>
      <c r="L4994" s="4" t="b">
        <v>0</v>
      </c>
      <c r="M4994" s="4" t="s">
        <v>58</v>
      </c>
      <c r="N4994" s="35">
        <f>'Landed Freight Margin Tool'!$D$4</f>
        <v>0.58708499999999997</v>
      </c>
      <c r="O4994" s="30">
        <f>(MAX($F4994,MIN(0.18*$D4994,$F4994*(1+$N4994))))</f>
        <v>3038.2044280499999</v>
      </c>
      <c r="P4994" s="35">
        <f>O4994/D4994</f>
        <v>0.15080587001637014</v>
      </c>
    </row>
    <row r="4995" spans="1:16" x14ac:dyDescent="0.3">
      <c r="A4995" s="2">
        <v>45145</v>
      </c>
      <c r="B4995" s="3" t="s">
        <v>7784</v>
      </c>
      <c r="C4995" s="4" t="s">
        <v>7785</v>
      </c>
      <c r="D4995" s="27">
        <v>24482.13</v>
      </c>
      <c r="E4995" s="27">
        <v>4406.78</v>
      </c>
      <c r="F4995" s="27">
        <v>4370.79</v>
      </c>
      <c r="G4995" s="26">
        <f>(E4995-F4995)/E4995</f>
        <v>8.1669609102337278E-3</v>
      </c>
      <c r="H4995" s="27">
        <f>E4995-F4995</f>
        <v>35.989999999999782</v>
      </c>
      <c r="I4995" s="35">
        <f>E4995/D4995</f>
        <v>0.17999986112319474</v>
      </c>
      <c r="J4995" s="3">
        <v>185003.36</v>
      </c>
      <c r="K4995" s="26">
        <v>6.0999999999999999E-2</v>
      </c>
      <c r="L4995" s="4" t="b">
        <v>0</v>
      </c>
      <c r="M4995" s="4" t="s">
        <v>58</v>
      </c>
      <c r="N4995" s="35">
        <f>'Landed Freight Margin Tool'!$D$4</f>
        <v>0.58708499999999997</v>
      </c>
      <c r="O4995" s="30">
        <f>(MAX($F4995,MIN(0.18*$D4995,$F4995*(1+$N4995))))</f>
        <v>4406.7834000000003</v>
      </c>
      <c r="P4995" s="35">
        <f>O4995/D4995</f>
        <v>0.18</v>
      </c>
    </row>
    <row r="4996" spans="1:16" x14ac:dyDescent="0.3">
      <c r="A4996" s="2">
        <v>45236</v>
      </c>
      <c r="B4996" s="3" t="s">
        <v>7687</v>
      </c>
      <c r="C4996" s="4" t="s">
        <v>7688</v>
      </c>
      <c r="D4996" s="27">
        <v>20170.46</v>
      </c>
      <c r="E4996" s="27">
        <v>3630.68</v>
      </c>
      <c r="F4996" s="27">
        <v>2191.87</v>
      </c>
      <c r="G4996" s="26">
        <f>(E4996-F4996)/E4996</f>
        <v>0.39629215463769873</v>
      </c>
      <c r="H4996" s="27">
        <f>E4996-F4996</f>
        <v>1438.81</v>
      </c>
      <c r="I4996" s="35">
        <f>E4996/D4996</f>
        <v>0.17999986118313613</v>
      </c>
      <c r="J4996" s="3">
        <v>185003.36</v>
      </c>
      <c r="K4996" s="26">
        <v>6.0999999999999999E-2</v>
      </c>
      <c r="L4996" s="4" t="b">
        <v>0</v>
      </c>
      <c r="M4996" s="4" t="s">
        <v>58</v>
      </c>
      <c r="N4996" s="35">
        <f>'Landed Freight Margin Tool'!$D$4</f>
        <v>0.58708499999999997</v>
      </c>
      <c r="O4996" s="30">
        <f>(MAX($F4996,MIN(0.18*$D4996,$F4996*(1+$N4996))))</f>
        <v>3478.6839989499999</v>
      </c>
      <c r="P4996" s="35">
        <f>O4996/D4996</f>
        <v>0.17246428683084075</v>
      </c>
    </row>
    <row r="4997" spans="1:16" x14ac:dyDescent="0.3">
      <c r="A4997" s="2">
        <v>45264</v>
      </c>
      <c r="B4997" s="3" t="s">
        <v>13460</v>
      </c>
      <c r="C4997" s="4" t="s">
        <v>13461</v>
      </c>
      <c r="D4997" s="27">
        <v>20171.46</v>
      </c>
      <c r="E4997" s="27">
        <v>3630.86</v>
      </c>
      <c r="F4997" s="27">
        <v>2625.66</v>
      </c>
      <c r="G4997" s="26">
        <f>(E4997-F4997)/E4997</f>
        <v>0.27684901097811543</v>
      </c>
      <c r="H4997" s="27">
        <f>E4997-F4997</f>
        <v>1005.2000000000003</v>
      </c>
      <c r="I4997" s="35">
        <f>E4997/D4997</f>
        <v>0.17999986119001798</v>
      </c>
      <c r="J4997" s="3">
        <v>185003.36</v>
      </c>
      <c r="K4997" s="26">
        <v>6.0999999999999999E-2</v>
      </c>
      <c r="L4997" s="4" t="b">
        <v>0</v>
      </c>
      <c r="M4997" s="4" t="s">
        <v>58</v>
      </c>
      <c r="N4997" s="35">
        <f>'Landed Freight Margin Tool'!$D$4</f>
        <v>0.58708499999999997</v>
      </c>
      <c r="O4997" s="30">
        <f>(MAX($F4997,MIN(0.18*$D4997,$F4997*(1+$N4997))))</f>
        <v>3630.8627999999999</v>
      </c>
      <c r="P4997" s="35">
        <f>O4997/D4997</f>
        <v>0.18</v>
      </c>
    </row>
    <row r="4998" spans="1:16" x14ac:dyDescent="0.3">
      <c r="A4998" s="2">
        <v>45104</v>
      </c>
      <c r="B4998" s="3" t="s">
        <v>15370</v>
      </c>
      <c r="C4998" s="4" t="s">
        <v>15371</v>
      </c>
      <c r="D4998" s="27">
        <v>10088.23</v>
      </c>
      <c r="E4998" s="27">
        <v>1815.88</v>
      </c>
      <c r="F4998" s="27">
        <v>1646.05</v>
      </c>
      <c r="G4998" s="26">
        <f>(E4998-F4998)/E4998</f>
        <v>9.3524902526598758E-2</v>
      </c>
      <c r="H4998" s="27">
        <f>E4998-F4998</f>
        <v>169.83000000000015</v>
      </c>
      <c r="I4998" s="35">
        <f>E4998/D4998</f>
        <v>0.179999861224417</v>
      </c>
      <c r="J4998" s="3">
        <v>185003.36</v>
      </c>
      <c r="K4998" s="26">
        <v>6.0999999999999999E-2</v>
      </c>
      <c r="L4998" s="4" t="b">
        <v>0</v>
      </c>
      <c r="M4998" s="4" t="s">
        <v>58</v>
      </c>
      <c r="N4998" s="35">
        <f>'Landed Freight Margin Tool'!$D$4</f>
        <v>0.58708499999999997</v>
      </c>
      <c r="O4998" s="30">
        <f>(MAX($F4998,MIN(0.18*$D4998,$F4998*(1+$N4998))))</f>
        <v>1815.8813999999998</v>
      </c>
      <c r="P4998" s="35">
        <f>O4998/D4998</f>
        <v>0.18</v>
      </c>
    </row>
    <row r="4999" spans="1:16" x14ac:dyDescent="0.3">
      <c r="A4999" s="2">
        <v>45225</v>
      </c>
      <c r="B4999" s="3" t="s">
        <v>23762</v>
      </c>
      <c r="C4999" s="4" t="s">
        <v>23763</v>
      </c>
      <c r="D4999" s="27">
        <v>4324.67</v>
      </c>
      <c r="E4999" s="27">
        <v>778.44</v>
      </c>
      <c r="F4999" s="27">
        <v>468.76</v>
      </c>
      <c r="G4999" s="26">
        <f>(E4999-F4999)/E4999</f>
        <v>0.39782128359282676</v>
      </c>
      <c r="H4999" s="27">
        <f>E4999-F4999</f>
        <v>309.68000000000006</v>
      </c>
      <c r="I4999" s="35">
        <f>E4999/D4999</f>
        <v>0.17999986126109044</v>
      </c>
      <c r="J4999" s="3">
        <v>185003.36</v>
      </c>
      <c r="K4999" s="26">
        <v>6.0999999999999999E-2</v>
      </c>
      <c r="L4999" s="4" t="b">
        <v>0</v>
      </c>
      <c r="M4999" s="4" t="s">
        <v>58</v>
      </c>
      <c r="N4999" s="35">
        <f>'Landed Freight Margin Tool'!$D$4</f>
        <v>0.58708499999999997</v>
      </c>
      <c r="O4999" s="30">
        <f>(MAX($F4999,MIN(0.18*$D4999,$F4999*(1+$N4999))))</f>
        <v>743.96196459999999</v>
      </c>
      <c r="P4999" s="35">
        <f>O4999/D4999</f>
        <v>0.17202745286923626</v>
      </c>
    </row>
    <row r="5000" spans="1:16" x14ac:dyDescent="0.3">
      <c r="A5000" s="2">
        <v>45034</v>
      </c>
      <c r="B5000" s="3" t="s">
        <v>17579</v>
      </c>
      <c r="C5000" s="4" t="s">
        <v>17580</v>
      </c>
      <c r="D5000" s="27">
        <v>21637.85</v>
      </c>
      <c r="E5000" s="27">
        <v>3894.81</v>
      </c>
      <c r="F5000" s="27">
        <v>2275.63</v>
      </c>
      <c r="G5000" s="26">
        <f>(E5000-F5000)/E5000</f>
        <v>0.41572759646812035</v>
      </c>
      <c r="H5000" s="27">
        <f>E5000-F5000</f>
        <v>1619.1799999999998</v>
      </c>
      <c r="I5000" s="35">
        <f>E5000/D5000</f>
        <v>0.17999986135406246</v>
      </c>
      <c r="J5000" s="3">
        <v>185003.36</v>
      </c>
      <c r="K5000" s="26">
        <v>6.0999999999999999E-2</v>
      </c>
      <c r="L5000" s="4" t="b">
        <v>0</v>
      </c>
      <c r="M5000" s="4" t="s">
        <v>58</v>
      </c>
      <c r="N5000" s="35">
        <f>'Landed Freight Margin Tool'!$D$4</f>
        <v>0.58708499999999997</v>
      </c>
      <c r="O5000" s="30">
        <f>(MAX($F5000,MIN(0.18*$D5000,$F5000*(1+$N5000))))</f>
        <v>3611.6182385500006</v>
      </c>
      <c r="P5000" s="35">
        <f>O5000/D5000</f>
        <v>0.16691206559570387</v>
      </c>
    </row>
    <row r="5001" spans="1:16" x14ac:dyDescent="0.3">
      <c r="A5001" s="2">
        <v>45099</v>
      </c>
      <c r="B5001" s="3" t="s">
        <v>13466</v>
      </c>
      <c r="C5001" s="4" t="s">
        <v>13467</v>
      </c>
      <c r="D5001" s="27">
        <v>17310.68</v>
      </c>
      <c r="E5001" s="27">
        <v>3115.92</v>
      </c>
      <c r="F5001" s="27">
        <v>2320.8000000000002</v>
      </c>
      <c r="G5001" s="26">
        <f>(E5001-F5001)/E5001</f>
        <v>0.25517985057382725</v>
      </c>
      <c r="H5001" s="27">
        <f>E5001-F5001</f>
        <v>795.11999999999989</v>
      </c>
      <c r="I5001" s="35">
        <f>E5001/D5001</f>
        <v>0.17999986135726614</v>
      </c>
      <c r="J5001" s="3">
        <v>185003.36</v>
      </c>
      <c r="K5001" s="26">
        <v>6.0999999999999999E-2</v>
      </c>
      <c r="L5001" s="4" t="b">
        <v>0</v>
      </c>
      <c r="M5001" s="4" t="s">
        <v>58</v>
      </c>
      <c r="N5001" s="35">
        <f>'Landed Freight Margin Tool'!$D$4</f>
        <v>0.58708499999999997</v>
      </c>
      <c r="O5001" s="30">
        <f>(MAX($F5001,MIN(0.18*$D5001,$F5001*(1+$N5001))))</f>
        <v>3115.9223999999999</v>
      </c>
      <c r="P5001" s="35">
        <f>O5001/D5001</f>
        <v>0.18</v>
      </c>
    </row>
    <row r="5002" spans="1:16" x14ac:dyDescent="0.3">
      <c r="A5002" s="2">
        <v>45009</v>
      </c>
      <c r="B5002" s="3" t="s">
        <v>5788</v>
      </c>
      <c r="C5002" s="4" t="s">
        <v>5789</v>
      </c>
      <c r="D5002" s="27">
        <v>12989.01</v>
      </c>
      <c r="E5002" s="27">
        <v>2338.02</v>
      </c>
      <c r="F5002" s="27">
        <v>1515.93</v>
      </c>
      <c r="G5002" s="26">
        <f>(E5002-F5002)/E5002</f>
        <v>0.35161803577385992</v>
      </c>
      <c r="H5002" s="27">
        <f>E5002-F5002</f>
        <v>822.08999999999992</v>
      </c>
      <c r="I5002" s="35">
        <f>E5002/D5002</f>
        <v>0.17999986142130925</v>
      </c>
      <c r="J5002" s="3">
        <v>185003.36</v>
      </c>
      <c r="K5002" s="26">
        <v>6.0999999999999999E-2</v>
      </c>
      <c r="L5002" s="4" t="b">
        <v>0</v>
      </c>
      <c r="M5002" s="4" t="s">
        <v>58</v>
      </c>
      <c r="N5002" s="35">
        <f>'Landed Freight Margin Tool'!$D$4</f>
        <v>0.58708499999999997</v>
      </c>
      <c r="O5002" s="30">
        <f>(MAX($F5002,MIN(0.18*$D5002,$F5002*(1+$N5002))))</f>
        <v>2338.0218</v>
      </c>
      <c r="P5002" s="35">
        <f>O5002/D5002</f>
        <v>0.18</v>
      </c>
    </row>
    <row r="5003" spans="1:16" x14ac:dyDescent="0.3">
      <c r="A5003" s="2">
        <v>45077</v>
      </c>
      <c r="B5003" s="3" t="s">
        <v>23752</v>
      </c>
      <c r="C5003" s="4" t="s">
        <v>9895</v>
      </c>
      <c r="D5003" s="27">
        <v>17327.18</v>
      </c>
      <c r="E5003" s="27">
        <v>3118.89</v>
      </c>
      <c r="F5003" s="27">
        <v>1855.18</v>
      </c>
      <c r="G5003" s="26">
        <f>(E5003-F5003)/E5003</f>
        <v>0.40517940677612863</v>
      </c>
      <c r="H5003" s="27">
        <f>E5003-F5003</f>
        <v>1263.7099999999998</v>
      </c>
      <c r="I5003" s="35">
        <f>E5003/D5003</f>
        <v>0.17999986148929023</v>
      </c>
      <c r="J5003" s="3">
        <v>185003.36</v>
      </c>
      <c r="K5003" s="26">
        <v>6.0999999999999999E-2</v>
      </c>
      <c r="L5003" s="4" t="b">
        <v>0</v>
      </c>
      <c r="M5003" s="4" t="s">
        <v>58</v>
      </c>
      <c r="N5003" s="35">
        <f>'Landed Freight Margin Tool'!$D$4</f>
        <v>0.58708499999999997</v>
      </c>
      <c r="O5003" s="30">
        <f>(MAX($F5003,MIN(0.18*$D5003,$F5003*(1+$N5003))))</f>
        <v>2944.3283503000002</v>
      </c>
      <c r="P5003" s="35">
        <f>O5003/D5003</f>
        <v>0.16992542065702557</v>
      </c>
    </row>
    <row r="5004" spans="1:16" x14ac:dyDescent="0.3">
      <c r="A5004" s="2">
        <v>45099</v>
      </c>
      <c r="B5004" s="3" t="s">
        <v>11203</v>
      </c>
      <c r="C5004" s="4" t="s">
        <v>11204</v>
      </c>
      <c r="D5004" s="27">
        <v>11557.12</v>
      </c>
      <c r="E5004" s="27">
        <v>2080.2800000000002</v>
      </c>
      <c r="F5004" s="27">
        <v>1465.13</v>
      </c>
      <c r="G5004" s="26">
        <f>(E5004-F5004)/E5004</f>
        <v>0.29570538581344818</v>
      </c>
      <c r="H5004" s="27">
        <f>E5004-F5004</f>
        <v>615.15000000000009</v>
      </c>
      <c r="I5004" s="35">
        <f>E5004/D5004</f>
        <v>0.17999986155720457</v>
      </c>
      <c r="J5004" s="3">
        <v>185003.36</v>
      </c>
      <c r="K5004" s="26">
        <v>6.0999999999999999E-2</v>
      </c>
      <c r="L5004" s="4" t="b">
        <v>0</v>
      </c>
      <c r="M5004" s="4" t="s">
        <v>58</v>
      </c>
      <c r="N5004" s="35">
        <f>'Landed Freight Margin Tool'!$D$4</f>
        <v>0.58708499999999997</v>
      </c>
      <c r="O5004" s="30">
        <f>(MAX($F5004,MIN(0.18*$D5004,$F5004*(1+$N5004))))</f>
        <v>2080.2816000000003</v>
      </c>
      <c r="P5004" s="35">
        <f>O5004/D5004</f>
        <v>0.18000000000000002</v>
      </c>
    </row>
    <row r="5005" spans="1:16" x14ac:dyDescent="0.3">
      <c r="A5005" s="2">
        <v>44988</v>
      </c>
      <c r="B5005" s="3" t="s">
        <v>11916</v>
      </c>
      <c r="C5005" s="4" t="s">
        <v>11917</v>
      </c>
      <c r="D5005" s="27">
        <v>14446.9</v>
      </c>
      <c r="E5005" s="27">
        <v>2600.44</v>
      </c>
      <c r="F5005" s="27">
        <v>1781.76</v>
      </c>
      <c r="G5005" s="26">
        <f>(E5005-F5005)/E5005</f>
        <v>0.31482364522926892</v>
      </c>
      <c r="H5005" s="27">
        <f>E5005-F5005</f>
        <v>818.68000000000006</v>
      </c>
      <c r="I5005" s="35">
        <f>E5005/D5005</f>
        <v>0.17999986156199602</v>
      </c>
      <c r="J5005" s="3">
        <v>185003.36</v>
      </c>
      <c r="K5005" s="26">
        <v>6.0999999999999999E-2</v>
      </c>
      <c r="L5005" s="4" t="b">
        <v>0</v>
      </c>
      <c r="M5005" s="4" t="s">
        <v>58</v>
      </c>
      <c r="N5005" s="35">
        <f>'Landed Freight Margin Tool'!$D$4</f>
        <v>0.58708499999999997</v>
      </c>
      <c r="O5005" s="30">
        <f>(MAX($F5005,MIN(0.18*$D5005,$F5005*(1+$N5005))))</f>
        <v>2600.442</v>
      </c>
      <c r="P5005" s="35">
        <f>O5005/D5005</f>
        <v>0.18</v>
      </c>
    </row>
    <row r="5006" spans="1:16" x14ac:dyDescent="0.3">
      <c r="A5006" s="2">
        <v>45030</v>
      </c>
      <c r="B5006" s="3" t="s">
        <v>21861</v>
      </c>
      <c r="C5006" s="4" t="s">
        <v>21862</v>
      </c>
      <c r="D5006" s="27">
        <v>14447.9</v>
      </c>
      <c r="E5006" s="27">
        <v>2600.62</v>
      </c>
      <c r="F5006" s="27">
        <v>1571.82</v>
      </c>
      <c r="G5006" s="26">
        <f>(E5006-F5006)/E5006</f>
        <v>0.39559797279110365</v>
      </c>
      <c r="H5006" s="27">
        <f>E5006-F5006</f>
        <v>1028.8</v>
      </c>
      <c r="I5006" s="35">
        <f>E5006/D5006</f>
        <v>0.17999986157157788</v>
      </c>
      <c r="J5006" s="3">
        <v>185003.36</v>
      </c>
      <c r="K5006" s="26">
        <v>6.0999999999999999E-2</v>
      </c>
      <c r="L5006" s="4" t="b">
        <v>0</v>
      </c>
      <c r="M5006" s="4" t="s">
        <v>58</v>
      </c>
      <c r="N5006" s="35">
        <f>'Landed Freight Margin Tool'!$D$4</f>
        <v>0.58708499999999997</v>
      </c>
      <c r="O5006" s="30">
        <f>(MAX($F5006,MIN(0.18*$D5006,$F5006*(1+$N5006))))</f>
        <v>2494.6119447000001</v>
      </c>
      <c r="P5006" s="35">
        <f>O5006/D5006</f>
        <v>0.1726625976577911</v>
      </c>
    </row>
    <row r="5007" spans="1:16" x14ac:dyDescent="0.3">
      <c r="A5007" s="2">
        <v>45175</v>
      </c>
      <c r="B5007" s="3" t="s">
        <v>6020</v>
      </c>
      <c r="C5007" s="4" t="s">
        <v>6021</v>
      </c>
      <c r="D5007" s="27">
        <v>20237.96</v>
      </c>
      <c r="E5007" s="27">
        <v>3642.83</v>
      </c>
      <c r="F5007" s="27">
        <v>2613.7399999999998</v>
      </c>
      <c r="G5007" s="26">
        <f>(E5007-F5007)/E5007</f>
        <v>0.28249739900022791</v>
      </c>
      <c r="H5007" s="27">
        <f>E5007-F5007</f>
        <v>1029.0900000000001</v>
      </c>
      <c r="I5007" s="35">
        <f>E5007/D5007</f>
        <v>0.1799998616461343</v>
      </c>
      <c r="J5007" s="3">
        <v>185003.36</v>
      </c>
      <c r="K5007" s="26">
        <v>6.0999999999999999E-2</v>
      </c>
      <c r="L5007" s="4" t="b">
        <v>0</v>
      </c>
      <c r="M5007" s="4" t="s">
        <v>58</v>
      </c>
      <c r="N5007" s="35">
        <f>'Landed Freight Margin Tool'!$D$4</f>
        <v>0.58708499999999997</v>
      </c>
      <c r="O5007" s="30">
        <f>(MAX($F5007,MIN(0.18*$D5007,$F5007*(1+$N5007))))</f>
        <v>3642.8327999999997</v>
      </c>
      <c r="P5007" s="35">
        <f>O5007/D5007</f>
        <v>0.18</v>
      </c>
    </row>
    <row r="5008" spans="1:16" x14ac:dyDescent="0.3">
      <c r="A5008" s="2">
        <v>45051</v>
      </c>
      <c r="B5008" s="3" t="s">
        <v>15573</v>
      </c>
      <c r="C5008" s="4" t="s">
        <v>6755</v>
      </c>
      <c r="D5008" s="27">
        <v>11584.12</v>
      </c>
      <c r="E5008" s="27">
        <v>2085.14</v>
      </c>
      <c r="F5008" s="27">
        <v>1165.9000000000001</v>
      </c>
      <c r="G5008" s="26">
        <f>(E5008-F5008)/E5008</f>
        <v>0.44085289237173514</v>
      </c>
      <c r="H5008" s="27">
        <f>E5008-F5008</f>
        <v>919.23999999999978</v>
      </c>
      <c r="I5008" s="35">
        <f>E5008/D5008</f>
        <v>0.17999986187988382</v>
      </c>
      <c r="J5008" s="3">
        <v>185003.36</v>
      </c>
      <c r="K5008" s="26">
        <v>6.0999999999999999E-2</v>
      </c>
      <c r="L5008" s="4" t="b">
        <v>0</v>
      </c>
      <c r="M5008" s="4" t="s">
        <v>58</v>
      </c>
      <c r="N5008" s="35">
        <f>'Landed Freight Margin Tool'!$D$4</f>
        <v>0.58708499999999997</v>
      </c>
      <c r="O5008" s="30">
        <f>(MAX($F5008,MIN(0.18*$D5008,$F5008*(1+$N5008))))</f>
        <v>1850.3824015000002</v>
      </c>
      <c r="P5008" s="35">
        <f>O5008/D5008</f>
        <v>0.15973439514611382</v>
      </c>
    </row>
    <row r="5009" spans="1:16" x14ac:dyDescent="0.3">
      <c r="A5009" s="2">
        <v>45176</v>
      </c>
      <c r="B5009" s="3" t="s">
        <v>21202</v>
      </c>
      <c r="C5009" s="4" t="s">
        <v>21203</v>
      </c>
      <c r="D5009" s="27">
        <v>14484.4</v>
      </c>
      <c r="E5009" s="27">
        <v>2607.19</v>
      </c>
      <c r="F5009" s="27">
        <v>1786.29</v>
      </c>
      <c r="G5009" s="26">
        <f>(E5009-F5009)/E5009</f>
        <v>0.31486006006466738</v>
      </c>
      <c r="H5009" s="27">
        <f>E5009-F5009</f>
        <v>820.90000000000009</v>
      </c>
      <c r="I5009" s="35">
        <f>E5009/D5009</f>
        <v>0.17999986192041093</v>
      </c>
      <c r="J5009" s="3">
        <v>185003.36</v>
      </c>
      <c r="K5009" s="26">
        <v>6.0999999999999999E-2</v>
      </c>
      <c r="L5009" s="4" t="b">
        <v>0</v>
      </c>
      <c r="M5009" s="4" t="s">
        <v>58</v>
      </c>
      <c r="N5009" s="35">
        <f>'Landed Freight Margin Tool'!$D$4</f>
        <v>0.58708499999999997</v>
      </c>
      <c r="O5009" s="30">
        <f>(MAX($F5009,MIN(0.18*$D5009,$F5009*(1+$N5009))))</f>
        <v>2607.192</v>
      </c>
      <c r="P5009" s="35">
        <f>O5009/D5009</f>
        <v>0.18</v>
      </c>
    </row>
    <row r="5010" spans="1:16" x14ac:dyDescent="0.3">
      <c r="A5010" s="2">
        <v>45023</v>
      </c>
      <c r="B5010" s="3" t="s">
        <v>5380</v>
      </c>
      <c r="C5010" s="4" t="s">
        <v>5381</v>
      </c>
      <c r="D5010" s="27">
        <v>4345.67</v>
      </c>
      <c r="E5010" s="27">
        <v>782.22</v>
      </c>
      <c r="F5010" s="27">
        <v>405.35</v>
      </c>
      <c r="G5010" s="26">
        <f>(E5010-F5010)/E5010</f>
        <v>0.48179540282784894</v>
      </c>
      <c r="H5010" s="27">
        <f>E5010-F5010</f>
        <v>376.87</v>
      </c>
      <c r="I5010" s="35">
        <f>E5010/D5010</f>
        <v>0.17999986193153186</v>
      </c>
      <c r="J5010" s="3">
        <v>185003.36</v>
      </c>
      <c r="K5010" s="26">
        <v>6.0999999999999999E-2</v>
      </c>
      <c r="L5010" s="4" t="b">
        <v>0</v>
      </c>
      <c r="M5010" s="4" t="s">
        <v>58</v>
      </c>
      <c r="N5010" s="35">
        <f>'Landed Freight Margin Tool'!$D$4</f>
        <v>0.58708499999999997</v>
      </c>
      <c r="O5010" s="30">
        <f>(MAX($F5010,MIN(0.18*$D5010,$F5010*(1+$N5010))))</f>
        <v>643.32490475000009</v>
      </c>
      <c r="P5010" s="35">
        <f>O5010/D5010</f>
        <v>0.1480381402062283</v>
      </c>
    </row>
    <row r="5011" spans="1:16" x14ac:dyDescent="0.3">
      <c r="A5011" s="2">
        <v>45131</v>
      </c>
      <c r="B5011" s="3" t="s">
        <v>5452</v>
      </c>
      <c r="C5011" s="4" t="s">
        <v>5453</v>
      </c>
      <c r="D5011" s="27">
        <v>14499.9</v>
      </c>
      <c r="E5011" s="27">
        <v>2609.98</v>
      </c>
      <c r="F5011" s="27">
        <v>2252.9299999999998</v>
      </c>
      <c r="G5011" s="26">
        <f>(E5011-F5011)/E5011</f>
        <v>0.13680181457329182</v>
      </c>
      <c r="H5011" s="27">
        <f>E5011-F5011</f>
        <v>357.05000000000018</v>
      </c>
      <c r="I5011" s="35">
        <f>E5011/D5011</f>
        <v>0.17999986206801427</v>
      </c>
      <c r="J5011" s="3">
        <v>185003.36</v>
      </c>
      <c r="K5011" s="26">
        <v>6.0999999999999999E-2</v>
      </c>
      <c r="L5011" s="4" t="b">
        <v>0</v>
      </c>
      <c r="M5011" s="4" t="s">
        <v>58</v>
      </c>
      <c r="N5011" s="35">
        <f>'Landed Freight Margin Tool'!$D$4</f>
        <v>0.58708499999999997</v>
      </c>
      <c r="O5011" s="30">
        <f>(MAX($F5011,MIN(0.18*$D5011,$F5011*(1+$N5011))))</f>
        <v>2609.982</v>
      </c>
      <c r="P5011" s="35">
        <f>O5011/D5011</f>
        <v>0.18</v>
      </c>
    </row>
    <row r="5012" spans="1:16" x14ac:dyDescent="0.3">
      <c r="A5012" s="2">
        <v>45133</v>
      </c>
      <c r="B5012" s="3" t="s">
        <v>24435</v>
      </c>
      <c r="C5012" s="4" t="s">
        <v>24436</v>
      </c>
      <c r="D5012" s="27">
        <v>20320.96</v>
      </c>
      <c r="E5012" s="27">
        <v>3657.77</v>
      </c>
      <c r="F5012" s="27">
        <v>1839.25</v>
      </c>
      <c r="G5012" s="26">
        <f>(E5012-F5012)/E5012</f>
        <v>0.49716630624670222</v>
      </c>
      <c r="H5012" s="27">
        <f>E5012-F5012</f>
        <v>1818.52</v>
      </c>
      <c r="I5012" s="35">
        <f>E5012/D5012</f>
        <v>0.17999986221123412</v>
      </c>
      <c r="J5012" s="3">
        <v>185003.36</v>
      </c>
      <c r="K5012" s="26">
        <v>6.0999999999999999E-2</v>
      </c>
      <c r="L5012" s="4" t="b">
        <v>0</v>
      </c>
      <c r="M5012" s="4" t="s">
        <v>58</v>
      </c>
      <c r="N5012" s="35">
        <f>'Landed Freight Margin Tool'!$D$4</f>
        <v>0.58708499999999997</v>
      </c>
      <c r="O5012" s="30">
        <f>(MAX($F5012,MIN(0.18*$D5012,$F5012*(1+$N5012))))</f>
        <v>2919.0460862500004</v>
      </c>
      <c r="P5012" s="35">
        <f>O5012/D5012</f>
        <v>0.14364705635216055</v>
      </c>
    </row>
    <row r="5013" spans="1:16" x14ac:dyDescent="0.3">
      <c r="A5013" s="2">
        <v>45279</v>
      </c>
      <c r="B5013" s="3" t="s">
        <v>22437</v>
      </c>
      <c r="C5013" s="4" t="s">
        <v>22438</v>
      </c>
      <c r="D5013" s="27">
        <v>23273.24</v>
      </c>
      <c r="E5013" s="27">
        <v>4189.18</v>
      </c>
      <c r="F5013" s="27">
        <v>2895.5</v>
      </c>
      <c r="G5013" s="26">
        <f>(E5013-F5013)/E5013</f>
        <v>0.30881461288366702</v>
      </c>
      <c r="H5013" s="27">
        <f>E5013-F5013</f>
        <v>1293.6800000000003</v>
      </c>
      <c r="I5013" s="35">
        <f>E5013/D5013</f>
        <v>0.17999986250302924</v>
      </c>
      <c r="J5013" s="3">
        <v>185003.36</v>
      </c>
      <c r="K5013" s="26">
        <v>6.0999999999999999E-2</v>
      </c>
      <c r="L5013" s="4" t="b">
        <v>0</v>
      </c>
      <c r="M5013" s="4" t="s">
        <v>58</v>
      </c>
      <c r="N5013" s="35">
        <f>'Landed Freight Margin Tool'!$D$4</f>
        <v>0.58708499999999997</v>
      </c>
      <c r="O5013" s="30">
        <f>(MAX($F5013,MIN(0.18*$D5013,$F5013*(1+$N5013))))</f>
        <v>4189.1832000000004</v>
      </c>
      <c r="P5013" s="35">
        <f>O5013/D5013</f>
        <v>0.18</v>
      </c>
    </row>
    <row r="5014" spans="1:16" x14ac:dyDescent="0.3">
      <c r="A5014" s="2">
        <v>45218</v>
      </c>
      <c r="B5014" s="3" t="s">
        <v>15095</v>
      </c>
      <c r="C5014" s="4" t="s">
        <v>15096</v>
      </c>
      <c r="D5014" s="27">
        <v>16026.79</v>
      </c>
      <c r="E5014" s="27">
        <v>2884.82</v>
      </c>
      <c r="F5014" s="27">
        <v>2160.6999999999998</v>
      </c>
      <c r="G5014" s="26">
        <f>(E5014-F5014)/E5014</f>
        <v>0.25101046165791985</v>
      </c>
      <c r="H5014" s="27">
        <f>E5014-F5014</f>
        <v>724.12000000000035</v>
      </c>
      <c r="I5014" s="35">
        <f>E5014/D5014</f>
        <v>0.17999986272984173</v>
      </c>
      <c r="J5014" s="3">
        <v>185003.36</v>
      </c>
      <c r="K5014" s="26">
        <v>6.0999999999999999E-2</v>
      </c>
      <c r="L5014" s="4" t="b">
        <v>0</v>
      </c>
      <c r="M5014" s="4" t="s">
        <v>58</v>
      </c>
      <c r="N5014" s="35">
        <f>'Landed Freight Margin Tool'!$D$4</f>
        <v>0.58708499999999997</v>
      </c>
      <c r="O5014" s="30">
        <f>(MAX($F5014,MIN(0.18*$D5014,$F5014*(1+$N5014))))</f>
        <v>2884.8222000000001</v>
      </c>
      <c r="P5014" s="35">
        <f>O5014/D5014</f>
        <v>0.18</v>
      </c>
    </row>
    <row r="5015" spans="1:16" x14ac:dyDescent="0.3">
      <c r="A5015" s="2">
        <v>45167</v>
      </c>
      <c r="B5015" s="3" t="s">
        <v>7019</v>
      </c>
      <c r="C5015" s="4" t="s">
        <v>7020</v>
      </c>
      <c r="D5015" s="27">
        <v>20413.46</v>
      </c>
      <c r="E5015" s="27">
        <v>3674.42</v>
      </c>
      <c r="F5015" s="27">
        <v>2930.24</v>
      </c>
      <c r="G5015" s="26">
        <f>(E5015-F5015)/E5015</f>
        <v>0.2025299230899027</v>
      </c>
      <c r="H5015" s="27">
        <f>E5015-F5015</f>
        <v>744.18000000000029</v>
      </c>
      <c r="I5015" s="35">
        <f>E5015/D5015</f>
        <v>0.17999986283559966</v>
      </c>
      <c r="J5015" s="3">
        <v>185003.36</v>
      </c>
      <c r="K5015" s="26">
        <v>6.0999999999999999E-2</v>
      </c>
      <c r="L5015" s="4" t="b">
        <v>0</v>
      </c>
      <c r="M5015" s="4" t="s">
        <v>58</v>
      </c>
      <c r="N5015" s="35">
        <f>'Landed Freight Margin Tool'!$D$4</f>
        <v>0.58708499999999997</v>
      </c>
      <c r="O5015" s="30">
        <f>(MAX($F5015,MIN(0.18*$D5015,$F5015*(1+$N5015))))</f>
        <v>3674.4227999999998</v>
      </c>
      <c r="P5015" s="35">
        <f>O5015/D5015</f>
        <v>0.18</v>
      </c>
    </row>
    <row r="5016" spans="1:16" x14ac:dyDescent="0.3">
      <c r="A5016" s="2">
        <v>45250</v>
      </c>
      <c r="B5016" s="3" t="s">
        <v>5734</v>
      </c>
      <c r="C5016" s="4" t="s">
        <v>5735</v>
      </c>
      <c r="D5016" s="27">
        <v>10225.23</v>
      </c>
      <c r="E5016" s="27">
        <v>1840.54</v>
      </c>
      <c r="F5016" s="27">
        <v>1140.0999999999999</v>
      </c>
      <c r="G5016" s="26">
        <f>(E5016-F5016)/E5016</f>
        <v>0.38056222630315018</v>
      </c>
      <c r="H5016" s="27">
        <f>E5016-F5016</f>
        <v>700.44</v>
      </c>
      <c r="I5016" s="35">
        <f>E5016/D5016</f>
        <v>0.17999986308376437</v>
      </c>
      <c r="J5016" s="3">
        <v>185003.36</v>
      </c>
      <c r="K5016" s="26">
        <v>6.0999999999999999E-2</v>
      </c>
      <c r="L5016" s="4" t="b">
        <v>0</v>
      </c>
      <c r="M5016" s="4" t="s">
        <v>58</v>
      </c>
      <c r="N5016" s="35">
        <f>'Landed Freight Margin Tool'!$D$4</f>
        <v>0.58708499999999997</v>
      </c>
      <c r="O5016" s="30">
        <f>(MAX($F5016,MIN(0.18*$D5016,$F5016*(1+$N5016))))</f>
        <v>1809.4356084999999</v>
      </c>
      <c r="P5016" s="35">
        <f>O5016/D5016</f>
        <v>0.17695793722977379</v>
      </c>
    </row>
    <row r="5017" spans="1:16" x14ac:dyDescent="0.3">
      <c r="A5017" s="2">
        <v>45238</v>
      </c>
      <c r="B5017" s="3" t="s">
        <v>3232</v>
      </c>
      <c r="C5017" s="4" t="s">
        <v>3233</v>
      </c>
      <c r="D5017" s="27">
        <v>7305.45</v>
      </c>
      <c r="E5017" s="27">
        <v>1314.98</v>
      </c>
      <c r="F5017" s="27">
        <v>681.13</v>
      </c>
      <c r="G5017" s="26">
        <f>(E5017-F5017)/E5017</f>
        <v>0.4820225402667721</v>
      </c>
      <c r="H5017" s="27">
        <f>E5017-F5017</f>
        <v>633.85</v>
      </c>
      <c r="I5017" s="35">
        <f>E5017/D5017</f>
        <v>0.17999986311589294</v>
      </c>
      <c r="J5017" s="3">
        <v>185003.36</v>
      </c>
      <c r="K5017" s="26">
        <v>6.0999999999999999E-2</v>
      </c>
      <c r="L5017" s="4" t="b">
        <v>0</v>
      </c>
      <c r="M5017" s="4" t="s">
        <v>58</v>
      </c>
      <c r="N5017" s="35">
        <f>'Landed Freight Margin Tool'!$D$4</f>
        <v>0.58708499999999997</v>
      </c>
      <c r="O5017" s="30">
        <f>(MAX($F5017,MIN(0.18*$D5017,$F5017*(1+$N5017))))</f>
        <v>1081.0112060500001</v>
      </c>
      <c r="P5017" s="35">
        <f>O5017/D5017</f>
        <v>0.14797325367362724</v>
      </c>
    </row>
    <row r="5018" spans="1:16" x14ac:dyDescent="0.3">
      <c r="A5018" s="2">
        <v>45280</v>
      </c>
      <c r="B5018" s="3" t="s">
        <v>14649</v>
      </c>
      <c r="C5018" s="4" t="s">
        <v>14650</v>
      </c>
      <c r="D5018" s="27">
        <v>7306.45</v>
      </c>
      <c r="E5018" s="27">
        <v>1315.16</v>
      </c>
      <c r="F5018" s="27">
        <v>813.84</v>
      </c>
      <c r="G5018" s="26">
        <f>(E5018-F5018)/E5018</f>
        <v>0.38118555917150765</v>
      </c>
      <c r="H5018" s="27">
        <f>E5018-F5018</f>
        <v>501.32000000000005</v>
      </c>
      <c r="I5018" s="35">
        <f>E5018/D5018</f>
        <v>0.17999986313462765</v>
      </c>
      <c r="J5018" s="3">
        <v>185003.36</v>
      </c>
      <c r="K5018" s="26">
        <v>6.0999999999999999E-2</v>
      </c>
      <c r="L5018" s="4" t="b">
        <v>0</v>
      </c>
      <c r="M5018" s="4" t="s">
        <v>58</v>
      </c>
      <c r="N5018" s="35">
        <f>'Landed Freight Margin Tool'!$D$4</f>
        <v>0.58708499999999997</v>
      </c>
      <c r="O5018" s="30">
        <f>(MAX($F5018,MIN(0.18*$D5018,$F5018*(1+$N5018))))</f>
        <v>1291.6332564000002</v>
      </c>
      <c r="P5018" s="35">
        <f>O5018/D5018</f>
        <v>0.17677986661100811</v>
      </c>
    </row>
    <row r="5019" spans="1:16" x14ac:dyDescent="0.3">
      <c r="A5019" s="2">
        <v>45267</v>
      </c>
      <c r="B5019" s="3" t="s">
        <v>16764</v>
      </c>
      <c r="C5019" s="4" t="s">
        <v>16765</v>
      </c>
      <c r="D5019" s="27">
        <v>7308.95</v>
      </c>
      <c r="E5019" s="27">
        <v>1315.61</v>
      </c>
      <c r="F5019" s="27">
        <v>853.96</v>
      </c>
      <c r="G5019" s="26">
        <f>(E5019-F5019)/E5019</f>
        <v>0.35090186301411502</v>
      </c>
      <c r="H5019" s="27">
        <f>E5019-F5019</f>
        <v>461.64999999999986</v>
      </c>
      <c r="I5019" s="35">
        <f>E5019/D5019</f>
        <v>0.17999986318144193</v>
      </c>
      <c r="J5019" s="3">
        <v>185003.36</v>
      </c>
      <c r="K5019" s="26">
        <v>6.0999999999999999E-2</v>
      </c>
      <c r="L5019" s="4" t="b">
        <v>0</v>
      </c>
      <c r="M5019" s="4" t="s">
        <v>58</v>
      </c>
      <c r="N5019" s="35">
        <f>'Landed Freight Margin Tool'!$D$4</f>
        <v>0.58708499999999997</v>
      </c>
      <c r="O5019" s="30">
        <f>(MAX($F5019,MIN(0.18*$D5019,$F5019*(1+$N5019))))</f>
        <v>1315.6109999999999</v>
      </c>
      <c r="P5019" s="35">
        <f>O5019/D5019</f>
        <v>0.18</v>
      </c>
    </row>
    <row r="5020" spans="1:16" x14ac:dyDescent="0.3">
      <c r="A5020" s="2">
        <v>44960</v>
      </c>
      <c r="B5020" s="3" t="s">
        <v>308</v>
      </c>
      <c r="C5020" s="4" t="s">
        <v>309</v>
      </c>
      <c r="D5020" s="27">
        <v>21938.35</v>
      </c>
      <c r="E5020" s="27">
        <v>3948.9</v>
      </c>
      <c r="F5020" s="27">
        <v>2883.58</v>
      </c>
      <c r="G5020" s="26">
        <f>(E5020-F5020)/E5020</f>
        <v>0.26977639342601739</v>
      </c>
      <c r="H5020" s="27">
        <f>E5020-F5020</f>
        <v>1065.3200000000002</v>
      </c>
      <c r="I5020" s="35">
        <f>E5020/D5020</f>
        <v>0.17999986325316172</v>
      </c>
      <c r="J5020" s="3">
        <v>185003.36</v>
      </c>
      <c r="K5020" s="26">
        <v>6.0999999999999999E-2</v>
      </c>
      <c r="L5020" s="4" t="b">
        <v>0</v>
      </c>
      <c r="M5020" s="4" t="s">
        <v>58</v>
      </c>
      <c r="N5020" s="35">
        <f>'Landed Freight Margin Tool'!$D$4</f>
        <v>0.58708499999999997</v>
      </c>
      <c r="O5020" s="30">
        <f>(MAX($F5020,MIN(0.18*$D5020,$F5020*(1+$N5020))))</f>
        <v>3948.9029999999998</v>
      </c>
      <c r="P5020" s="35">
        <f>O5020/D5020</f>
        <v>0.18</v>
      </c>
    </row>
    <row r="5021" spans="1:16" x14ac:dyDescent="0.3">
      <c r="A5021" s="2">
        <v>45050</v>
      </c>
      <c r="B5021" s="3" t="s">
        <v>7736</v>
      </c>
      <c r="C5021" s="4" t="s">
        <v>7737</v>
      </c>
      <c r="D5021" s="27">
        <v>23406.74</v>
      </c>
      <c r="E5021" s="27">
        <v>4213.21</v>
      </c>
      <c r="F5021" s="27">
        <v>2833.2</v>
      </c>
      <c r="G5021" s="26">
        <f>(E5021-F5021)/E5021</f>
        <v>0.32754360689355627</v>
      </c>
      <c r="H5021" s="27">
        <f>E5021-F5021</f>
        <v>1380.0100000000002</v>
      </c>
      <c r="I5021" s="35">
        <f>E5021/D5021</f>
        <v>0.17999986328724119</v>
      </c>
      <c r="J5021" s="3">
        <v>185003.36</v>
      </c>
      <c r="K5021" s="26">
        <v>6.0999999999999999E-2</v>
      </c>
      <c r="L5021" s="4" t="b">
        <v>0</v>
      </c>
      <c r="M5021" s="4" t="s">
        <v>58</v>
      </c>
      <c r="N5021" s="35">
        <f>'Landed Freight Margin Tool'!$D$4</f>
        <v>0.58708499999999997</v>
      </c>
      <c r="O5021" s="30">
        <f>(MAX($F5021,MIN(0.18*$D5021,$F5021*(1+$N5021))))</f>
        <v>4213.2132000000001</v>
      </c>
      <c r="P5021" s="35">
        <f>O5021/D5021</f>
        <v>0.18</v>
      </c>
    </row>
    <row r="5022" spans="1:16" x14ac:dyDescent="0.3">
      <c r="A5022" s="2">
        <v>44965</v>
      </c>
      <c r="B5022" s="3" t="s">
        <v>24287</v>
      </c>
      <c r="C5022" s="4" t="s">
        <v>24288</v>
      </c>
      <c r="D5022" s="27">
        <v>16097.29</v>
      </c>
      <c r="E5022" s="27">
        <v>2897.51</v>
      </c>
      <c r="F5022" s="27">
        <v>2153.5</v>
      </c>
      <c r="G5022" s="26">
        <f>(E5022-F5022)/E5022</f>
        <v>0.25677564529544339</v>
      </c>
      <c r="H5022" s="27">
        <f>E5022-F5022</f>
        <v>744.01000000000022</v>
      </c>
      <c r="I5022" s="35">
        <f>E5022/D5022</f>
        <v>0.17999986333103274</v>
      </c>
      <c r="J5022" s="3">
        <v>185003.36</v>
      </c>
      <c r="K5022" s="26">
        <v>6.0999999999999999E-2</v>
      </c>
      <c r="L5022" s="4" t="b">
        <v>0</v>
      </c>
      <c r="M5022" s="4" t="s">
        <v>58</v>
      </c>
      <c r="N5022" s="35">
        <f>'Landed Freight Margin Tool'!$D$4</f>
        <v>0.58708499999999997</v>
      </c>
      <c r="O5022" s="30">
        <f>(MAX($F5022,MIN(0.18*$D5022,$F5022*(1+$N5022))))</f>
        <v>2897.5122000000001</v>
      </c>
      <c r="P5022" s="35">
        <f>O5022/D5022</f>
        <v>0.18</v>
      </c>
    </row>
    <row r="5023" spans="1:16" x14ac:dyDescent="0.3">
      <c r="A5023" s="2">
        <v>44965</v>
      </c>
      <c r="B5023" s="3" t="s">
        <v>2741</v>
      </c>
      <c r="C5023" s="4" t="s">
        <v>2742</v>
      </c>
      <c r="D5023" s="27">
        <v>11708.12</v>
      </c>
      <c r="E5023" s="27">
        <v>2107.46</v>
      </c>
      <c r="F5023" s="27">
        <v>1579.18</v>
      </c>
      <c r="G5023" s="26">
        <f>(E5023-F5023)/E5023</f>
        <v>0.25067142436867129</v>
      </c>
      <c r="H5023" s="27">
        <f>E5023-F5023</f>
        <v>528.28</v>
      </c>
      <c r="I5023" s="35">
        <f>E5023/D5023</f>
        <v>0.17999986334270573</v>
      </c>
      <c r="J5023" s="3">
        <v>185003.36</v>
      </c>
      <c r="K5023" s="26">
        <v>6.0999999999999999E-2</v>
      </c>
      <c r="L5023" s="4" t="b">
        <v>0</v>
      </c>
      <c r="M5023" s="4" t="s">
        <v>58</v>
      </c>
      <c r="N5023" s="35">
        <f>'Landed Freight Margin Tool'!$D$4</f>
        <v>0.58708499999999997</v>
      </c>
      <c r="O5023" s="30">
        <f>(MAX($F5023,MIN(0.18*$D5023,$F5023*(1+$N5023))))</f>
        <v>2107.4616000000001</v>
      </c>
      <c r="P5023" s="35">
        <f>O5023/D5023</f>
        <v>0.18</v>
      </c>
    </row>
    <row r="5024" spans="1:16" x14ac:dyDescent="0.3">
      <c r="A5024" s="2">
        <v>45197</v>
      </c>
      <c r="B5024" s="3" t="s">
        <v>22407</v>
      </c>
      <c r="C5024" s="4" t="s">
        <v>905</v>
      </c>
      <c r="D5024" s="27">
        <v>11714.12</v>
      </c>
      <c r="E5024" s="27">
        <v>2108.54</v>
      </c>
      <c r="F5024" s="27">
        <v>794.09</v>
      </c>
      <c r="G5024" s="26">
        <f>(E5024-F5024)/E5024</f>
        <v>0.62339343811357617</v>
      </c>
      <c r="H5024" s="27">
        <f>E5024-F5024</f>
        <v>1314.4499999999998</v>
      </c>
      <c r="I5024" s="35">
        <f>E5024/D5024</f>
        <v>0.17999986341270191</v>
      </c>
      <c r="J5024" s="3">
        <v>185003.36</v>
      </c>
      <c r="K5024" s="26">
        <v>6.0999999999999999E-2</v>
      </c>
      <c r="L5024" s="4" t="b">
        <v>0</v>
      </c>
      <c r="M5024" s="4" t="s">
        <v>58</v>
      </c>
      <c r="N5024" s="35">
        <f>'Landed Freight Margin Tool'!$D$4</f>
        <v>0.58708499999999997</v>
      </c>
      <c r="O5024" s="30">
        <f>(MAX($F5024,MIN(0.18*$D5024,$F5024*(1+$N5024))))</f>
        <v>1260.2883276500002</v>
      </c>
      <c r="P5024" s="35">
        <f>O5024/D5024</f>
        <v>0.1075871109097397</v>
      </c>
    </row>
    <row r="5025" spans="1:16" x14ac:dyDescent="0.3">
      <c r="A5025" s="2">
        <v>45063</v>
      </c>
      <c r="B5025" s="3" t="s">
        <v>23000</v>
      </c>
      <c r="C5025" s="4" t="s">
        <v>23001</v>
      </c>
      <c r="D5025" s="27">
        <v>14657.4</v>
      </c>
      <c r="E5025" s="27">
        <v>2638.33</v>
      </c>
      <c r="F5025" s="27">
        <v>1539.89</v>
      </c>
      <c r="G5025" s="26">
        <f>(E5025-F5025)/E5025</f>
        <v>0.41633912361228498</v>
      </c>
      <c r="H5025" s="27">
        <f>E5025-F5025</f>
        <v>1098.4399999999998</v>
      </c>
      <c r="I5025" s="35">
        <f>E5025/D5025</f>
        <v>0.17999986355015213</v>
      </c>
      <c r="J5025" s="3">
        <v>185003.36</v>
      </c>
      <c r="K5025" s="26">
        <v>6.0999999999999999E-2</v>
      </c>
      <c r="L5025" s="4" t="b">
        <v>0</v>
      </c>
      <c r="M5025" s="4" t="s">
        <v>58</v>
      </c>
      <c r="N5025" s="35">
        <f>'Landed Freight Margin Tool'!$D$4</f>
        <v>0.58708499999999997</v>
      </c>
      <c r="O5025" s="30">
        <f>(MAX($F5025,MIN(0.18*$D5025,$F5025*(1+$N5025))))</f>
        <v>2443.9363206500002</v>
      </c>
      <c r="P5025" s="35">
        <f>O5025/D5025</f>
        <v>0.1667373695641792</v>
      </c>
    </row>
    <row r="5026" spans="1:16" x14ac:dyDescent="0.3">
      <c r="A5026" s="2">
        <v>45239</v>
      </c>
      <c r="B5026" s="3" t="s">
        <v>6213</v>
      </c>
      <c r="C5026" s="4" t="s">
        <v>6214</v>
      </c>
      <c r="D5026" s="27">
        <v>16127.29</v>
      </c>
      <c r="E5026" s="27">
        <v>2902.91</v>
      </c>
      <c r="F5026" s="27">
        <v>1493.68</v>
      </c>
      <c r="G5026" s="26">
        <f>(E5026-F5026)/E5026</f>
        <v>0.48545425107908957</v>
      </c>
      <c r="H5026" s="27">
        <f>E5026-F5026</f>
        <v>1409.2299999999998</v>
      </c>
      <c r="I5026" s="35">
        <f>E5026/D5026</f>
        <v>0.17999986358526446</v>
      </c>
      <c r="J5026" s="3">
        <v>185003.36</v>
      </c>
      <c r="K5026" s="26">
        <v>6.0999999999999999E-2</v>
      </c>
      <c r="L5026" s="4" t="b">
        <v>0</v>
      </c>
      <c r="M5026" s="4" t="s">
        <v>58</v>
      </c>
      <c r="N5026" s="35">
        <f>'Landed Freight Margin Tool'!$D$4</f>
        <v>0.58708499999999997</v>
      </c>
      <c r="O5026" s="30">
        <f>(MAX($F5026,MIN(0.18*$D5026,$F5026*(1+$N5026))))</f>
        <v>2370.5971228000003</v>
      </c>
      <c r="P5026" s="35">
        <f>O5026/D5026</f>
        <v>0.14699289978663496</v>
      </c>
    </row>
    <row r="5027" spans="1:16" x14ac:dyDescent="0.3">
      <c r="A5027" s="2">
        <v>44952</v>
      </c>
      <c r="B5027" s="3" t="s">
        <v>9702</v>
      </c>
      <c r="C5027" s="4" t="s">
        <v>9703</v>
      </c>
      <c r="D5027" s="27">
        <v>13206.51</v>
      </c>
      <c r="E5027" s="27">
        <v>2377.17</v>
      </c>
      <c r="F5027" s="27">
        <v>1314.62</v>
      </c>
      <c r="G5027" s="26">
        <f>(E5027-F5027)/E5027</f>
        <v>0.44698107413436994</v>
      </c>
      <c r="H5027" s="27">
        <f>E5027-F5027</f>
        <v>1062.5500000000002</v>
      </c>
      <c r="I5027" s="35">
        <f>E5027/D5027</f>
        <v>0.17999986370358256</v>
      </c>
      <c r="J5027" s="3">
        <v>185003.36</v>
      </c>
      <c r="K5027" s="26">
        <v>6.0999999999999999E-2</v>
      </c>
      <c r="L5027" s="4" t="b">
        <v>0</v>
      </c>
      <c r="M5027" s="4" t="s">
        <v>58</v>
      </c>
      <c r="N5027" s="35">
        <f>'Landed Freight Margin Tool'!$D$4</f>
        <v>0.58708499999999997</v>
      </c>
      <c r="O5027" s="30">
        <f>(MAX($F5027,MIN(0.18*$D5027,$F5027*(1+$N5027))))</f>
        <v>2086.4136826999998</v>
      </c>
      <c r="P5027" s="35">
        <f>O5027/D5027</f>
        <v>0.15798372792660587</v>
      </c>
    </row>
    <row r="5028" spans="1:16" x14ac:dyDescent="0.3">
      <c r="A5028" s="2">
        <v>45107</v>
      </c>
      <c r="B5028" s="3" t="s">
        <v>17975</v>
      </c>
      <c r="C5028" s="4" t="s">
        <v>17976</v>
      </c>
      <c r="D5028" s="27">
        <v>2938.78</v>
      </c>
      <c r="E5028" s="27">
        <v>528.98</v>
      </c>
      <c r="F5028" s="27">
        <v>310.97000000000003</v>
      </c>
      <c r="G5028" s="26">
        <f>(E5028-F5028)/E5028</f>
        <v>0.4121327838481606</v>
      </c>
      <c r="H5028" s="27">
        <f>E5028-F5028</f>
        <v>218.01</v>
      </c>
      <c r="I5028" s="35">
        <f>E5028/D5028</f>
        <v>0.17999986388909683</v>
      </c>
      <c r="J5028" s="3">
        <v>185003.36</v>
      </c>
      <c r="K5028" s="26">
        <v>6.0999999999999999E-2</v>
      </c>
      <c r="L5028" s="4" t="b">
        <v>0</v>
      </c>
      <c r="M5028" s="4" t="s">
        <v>58</v>
      </c>
      <c r="N5028" s="35">
        <f>'Landed Freight Margin Tool'!$D$4</f>
        <v>0.58708499999999997</v>
      </c>
      <c r="O5028" s="30">
        <f>(MAX($F5028,MIN(0.18*$D5028,$F5028*(1+$N5028))))</f>
        <v>493.53582245000007</v>
      </c>
      <c r="P5028" s="35">
        <f>O5028/D5028</f>
        <v>0.16793901634351671</v>
      </c>
    </row>
    <row r="5029" spans="1:16" x14ac:dyDescent="0.3">
      <c r="A5029" s="2">
        <v>45099</v>
      </c>
      <c r="B5029" s="3" t="s">
        <v>15026</v>
      </c>
      <c r="C5029" s="4" t="s">
        <v>15027</v>
      </c>
      <c r="D5029" s="27">
        <v>20581.96</v>
      </c>
      <c r="E5029" s="27">
        <v>3704.75</v>
      </c>
      <c r="F5029" s="27">
        <v>2518.5700000000002</v>
      </c>
      <c r="G5029" s="26">
        <f>(E5029-F5029)/E5029</f>
        <v>0.3201781496727174</v>
      </c>
      <c r="H5029" s="27">
        <f>E5029-F5029</f>
        <v>1186.1799999999998</v>
      </c>
      <c r="I5029" s="35">
        <f>E5029/D5029</f>
        <v>0.17999986395853457</v>
      </c>
      <c r="J5029" s="3">
        <v>185003.36</v>
      </c>
      <c r="K5029" s="26">
        <v>6.0999999999999999E-2</v>
      </c>
      <c r="L5029" s="4" t="b">
        <v>0</v>
      </c>
      <c r="M5029" s="4" t="s">
        <v>58</v>
      </c>
      <c r="N5029" s="35">
        <f>'Landed Freight Margin Tool'!$D$4</f>
        <v>0.58708499999999997</v>
      </c>
      <c r="O5029" s="30">
        <f>(MAX($F5029,MIN(0.18*$D5029,$F5029*(1+$N5029))))</f>
        <v>3704.7527999999998</v>
      </c>
      <c r="P5029" s="35">
        <f>O5029/D5029</f>
        <v>0.18</v>
      </c>
    </row>
    <row r="5030" spans="1:16" x14ac:dyDescent="0.3">
      <c r="A5030" s="2">
        <v>45005</v>
      </c>
      <c r="B5030" s="3" t="s">
        <v>15140</v>
      </c>
      <c r="C5030" s="4" t="s">
        <v>15141</v>
      </c>
      <c r="D5030" s="27">
        <v>14722.4</v>
      </c>
      <c r="E5030" s="27">
        <v>2650.03</v>
      </c>
      <c r="F5030" s="27">
        <v>1985.24</v>
      </c>
      <c r="G5030" s="26">
        <f>(E5030-F5030)/E5030</f>
        <v>0.25086131100402642</v>
      </c>
      <c r="H5030" s="27">
        <f>E5030-F5030</f>
        <v>664.79000000000019</v>
      </c>
      <c r="I5030" s="35">
        <f>E5030/D5030</f>
        <v>0.17999986415258384</v>
      </c>
      <c r="J5030" s="3">
        <v>185003.36</v>
      </c>
      <c r="K5030" s="26">
        <v>6.0999999999999999E-2</v>
      </c>
      <c r="L5030" s="4" t="b">
        <v>0</v>
      </c>
      <c r="M5030" s="4" t="s">
        <v>58</v>
      </c>
      <c r="N5030" s="35">
        <f>'Landed Freight Margin Tool'!$D$4</f>
        <v>0.58708499999999997</v>
      </c>
      <c r="O5030" s="30">
        <f>(MAX($F5030,MIN(0.18*$D5030,$F5030*(1+$N5030))))</f>
        <v>2650.0319999999997</v>
      </c>
      <c r="P5030" s="35">
        <f>O5030/D5030</f>
        <v>0.18</v>
      </c>
    </row>
    <row r="5031" spans="1:16" x14ac:dyDescent="0.3">
      <c r="A5031" s="2">
        <v>45085</v>
      </c>
      <c r="B5031" s="3" t="s">
        <v>10075</v>
      </c>
      <c r="C5031" s="4" t="s">
        <v>10076</v>
      </c>
      <c r="D5031" s="27">
        <v>17677.68</v>
      </c>
      <c r="E5031" s="27">
        <v>3181.98</v>
      </c>
      <c r="F5031" s="27">
        <v>2038.61</v>
      </c>
      <c r="G5031" s="26">
        <f>(E5031-F5031)/E5031</f>
        <v>0.35932658281950236</v>
      </c>
      <c r="H5031" s="27">
        <f>E5031-F5031</f>
        <v>1143.3700000000001</v>
      </c>
      <c r="I5031" s="35">
        <f>E5031/D5031</f>
        <v>0.17999986423557843</v>
      </c>
      <c r="J5031" s="3">
        <v>185003.36</v>
      </c>
      <c r="K5031" s="26">
        <v>6.0999999999999999E-2</v>
      </c>
      <c r="L5031" s="4" t="b">
        <v>0</v>
      </c>
      <c r="M5031" s="4" t="s">
        <v>58</v>
      </c>
      <c r="N5031" s="35">
        <f>'Landed Freight Margin Tool'!$D$4</f>
        <v>0.58708499999999997</v>
      </c>
      <c r="O5031" s="30">
        <f>(MAX($F5031,MIN(0.18*$D5031,$F5031*(1+$N5031))))</f>
        <v>3181.9823999999999</v>
      </c>
      <c r="P5031" s="35">
        <f>O5031/D5031</f>
        <v>0.18</v>
      </c>
    </row>
    <row r="5032" spans="1:16" x14ac:dyDescent="0.3">
      <c r="A5032" s="2">
        <v>45009</v>
      </c>
      <c r="B5032" s="3" t="s">
        <v>18803</v>
      </c>
      <c r="C5032" s="4" t="s">
        <v>18804</v>
      </c>
      <c r="D5032" s="27">
        <v>22147.85</v>
      </c>
      <c r="E5032" s="27">
        <v>3986.61</v>
      </c>
      <c r="F5032" s="27">
        <v>2151.7199999999998</v>
      </c>
      <c r="G5032" s="26">
        <f>(E5032-F5032)/E5032</f>
        <v>0.46026323116632933</v>
      </c>
      <c r="H5032" s="27">
        <f>E5032-F5032</f>
        <v>1834.8900000000003</v>
      </c>
      <c r="I5032" s="35">
        <f>E5032/D5032</f>
        <v>0.17999986454667158</v>
      </c>
      <c r="J5032" s="3">
        <v>185003.36</v>
      </c>
      <c r="K5032" s="26">
        <v>6.0999999999999999E-2</v>
      </c>
      <c r="L5032" s="4" t="b">
        <v>0</v>
      </c>
      <c r="M5032" s="4" t="s">
        <v>58</v>
      </c>
      <c r="N5032" s="35">
        <f>'Landed Freight Margin Tool'!$D$4</f>
        <v>0.58708499999999997</v>
      </c>
      <c r="O5032" s="30">
        <f>(MAX($F5032,MIN(0.18*$D5032,$F5032*(1+$N5032))))</f>
        <v>3414.9625361999997</v>
      </c>
      <c r="P5032" s="35">
        <f>O5032/D5032</f>
        <v>0.15418934732716719</v>
      </c>
    </row>
    <row r="5033" spans="1:16" x14ac:dyDescent="0.3">
      <c r="A5033" s="2">
        <v>45022</v>
      </c>
      <c r="B5033" s="3" t="s">
        <v>11574</v>
      </c>
      <c r="C5033" s="4" t="s">
        <v>11575</v>
      </c>
      <c r="D5033" s="27">
        <v>16247.29</v>
      </c>
      <c r="E5033" s="27">
        <v>2924.51</v>
      </c>
      <c r="F5033" s="27">
        <v>1684.08</v>
      </c>
      <c r="G5033" s="26">
        <f>(E5033-F5033)/E5033</f>
        <v>0.42414968661416791</v>
      </c>
      <c r="H5033" s="27">
        <f>E5033-F5033</f>
        <v>1240.4300000000003</v>
      </c>
      <c r="I5033" s="35">
        <f>E5033/D5033</f>
        <v>0.17999986459280287</v>
      </c>
      <c r="J5033" s="3">
        <v>185003.36</v>
      </c>
      <c r="K5033" s="26">
        <v>6.0999999999999999E-2</v>
      </c>
      <c r="L5033" s="4" t="b">
        <v>0</v>
      </c>
      <c r="M5033" s="4" t="s">
        <v>58</v>
      </c>
      <c r="N5033" s="35">
        <f>'Landed Freight Margin Tool'!$D$4</f>
        <v>0.58708499999999997</v>
      </c>
      <c r="O5033" s="30">
        <f>(MAX($F5033,MIN(0.18*$D5033,$F5033*(1+$N5033))))</f>
        <v>2672.7781067999999</v>
      </c>
      <c r="P5033" s="35">
        <f>O5033/D5033</f>
        <v>0.16450608727978633</v>
      </c>
    </row>
    <row r="5034" spans="1:16" x14ac:dyDescent="0.3">
      <c r="A5034" s="2">
        <v>44958</v>
      </c>
      <c r="B5034" s="3" t="s">
        <v>7160</v>
      </c>
      <c r="C5034" s="4" t="s">
        <v>7161</v>
      </c>
      <c r="D5034" s="27">
        <v>19202.57</v>
      </c>
      <c r="E5034" s="27">
        <v>3456.46</v>
      </c>
      <c r="F5034" s="27">
        <v>1122.29</v>
      </c>
      <c r="G5034" s="26">
        <f>(E5034-F5034)/E5034</f>
        <v>0.67530652748766085</v>
      </c>
      <c r="H5034" s="27">
        <f>E5034-F5034</f>
        <v>2334.17</v>
      </c>
      <c r="I5034" s="35">
        <f>E5034/D5034</f>
        <v>0.179999864601457</v>
      </c>
      <c r="J5034" s="3">
        <v>185003.36</v>
      </c>
      <c r="K5034" s="26">
        <v>6.0999999999999999E-2</v>
      </c>
      <c r="L5034" s="4" t="b">
        <v>0</v>
      </c>
      <c r="M5034" s="4" t="s">
        <v>58</v>
      </c>
      <c r="N5034" s="35">
        <f>'Landed Freight Margin Tool'!$D$4</f>
        <v>0.58708499999999997</v>
      </c>
      <c r="O5034" s="30">
        <f>(MAX($F5034,MIN(0.18*$D5034,$F5034*(1+$N5034))))</f>
        <v>1781.1696246500001</v>
      </c>
      <c r="P5034" s="35">
        <f>O5034/D5034</f>
        <v>9.2756835394949749E-2</v>
      </c>
    </row>
    <row r="5035" spans="1:16" x14ac:dyDescent="0.3">
      <c r="A5035" s="2">
        <v>45030</v>
      </c>
      <c r="B5035" s="3" t="s">
        <v>8232</v>
      </c>
      <c r="C5035" s="4" t="s">
        <v>8233</v>
      </c>
      <c r="D5035" s="27">
        <v>16265.79</v>
      </c>
      <c r="E5035" s="27">
        <v>2927.84</v>
      </c>
      <c r="F5035" s="27">
        <v>1485.66</v>
      </c>
      <c r="G5035" s="26">
        <f>(E5035-F5035)/E5035</f>
        <v>0.49257473085960979</v>
      </c>
      <c r="H5035" s="27">
        <f>E5035-F5035</f>
        <v>1442.18</v>
      </c>
      <c r="I5035" s="35">
        <f>E5035/D5035</f>
        <v>0.1799998647468091</v>
      </c>
      <c r="J5035" s="3">
        <v>185003.36</v>
      </c>
      <c r="K5035" s="26">
        <v>6.0999999999999999E-2</v>
      </c>
      <c r="L5035" s="4" t="b">
        <v>0</v>
      </c>
      <c r="M5035" s="4" t="s">
        <v>58</v>
      </c>
      <c r="N5035" s="35">
        <f>'Landed Freight Margin Tool'!$D$4</f>
        <v>0.58708499999999997</v>
      </c>
      <c r="O5035" s="30">
        <f>(MAX($F5035,MIN(0.18*$D5035,$F5035*(1+$N5035))))</f>
        <v>2357.8687011000002</v>
      </c>
      <c r="P5035" s="35">
        <f>O5035/D5035</f>
        <v>0.14495875706621075</v>
      </c>
    </row>
    <row r="5036" spans="1:16" x14ac:dyDescent="0.3">
      <c r="A5036" s="2">
        <v>45106</v>
      </c>
      <c r="B5036" s="3" t="s">
        <v>13602</v>
      </c>
      <c r="C5036" s="4" t="s">
        <v>13603</v>
      </c>
      <c r="D5036" s="27">
        <v>2959.28</v>
      </c>
      <c r="E5036" s="27">
        <v>532.66999999999996</v>
      </c>
      <c r="F5036" s="27">
        <v>293.69</v>
      </c>
      <c r="G5036" s="26">
        <f>(E5036-F5036)/E5036</f>
        <v>0.44864550284416238</v>
      </c>
      <c r="H5036" s="27">
        <f>E5036-F5036</f>
        <v>238.97999999999996</v>
      </c>
      <c r="I5036" s="35">
        <f>E5036/D5036</f>
        <v>0.17999986483198613</v>
      </c>
      <c r="J5036" s="3">
        <v>185003.36</v>
      </c>
      <c r="K5036" s="26">
        <v>6.0999999999999999E-2</v>
      </c>
      <c r="L5036" s="4" t="b">
        <v>0</v>
      </c>
      <c r="M5036" s="4" t="s">
        <v>58</v>
      </c>
      <c r="N5036" s="35">
        <f>'Landed Freight Margin Tool'!$D$4</f>
        <v>0.58708499999999997</v>
      </c>
      <c r="O5036" s="30">
        <f>(MAX($F5036,MIN(0.18*$D5036,$F5036*(1+$N5036))))</f>
        <v>466.11099365000001</v>
      </c>
      <c r="P5036" s="35">
        <f>O5036/D5036</f>
        <v>0.15750824310305209</v>
      </c>
    </row>
    <row r="5037" spans="1:16" x14ac:dyDescent="0.3">
      <c r="A5037" s="2">
        <v>45126</v>
      </c>
      <c r="B5037" s="3" t="s">
        <v>15341</v>
      </c>
      <c r="C5037" s="4" t="s">
        <v>15342</v>
      </c>
      <c r="D5037" s="27">
        <v>8884.84</v>
      </c>
      <c r="E5037" s="27">
        <v>1599.27</v>
      </c>
      <c r="F5037" s="27">
        <v>1129.92</v>
      </c>
      <c r="G5037" s="26">
        <f>(E5037-F5037)/E5037</f>
        <v>0.29347764917743713</v>
      </c>
      <c r="H5037" s="27">
        <f>E5037-F5037</f>
        <v>469.34999999999991</v>
      </c>
      <c r="I5037" s="35">
        <f>E5037/D5037</f>
        <v>0.17999986493847947</v>
      </c>
      <c r="J5037" s="3">
        <v>185003.36</v>
      </c>
      <c r="K5037" s="26">
        <v>6.0999999999999999E-2</v>
      </c>
      <c r="L5037" s="4" t="b">
        <v>0</v>
      </c>
      <c r="M5037" s="4" t="s">
        <v>58</v>
      </c>
      <c r="N5037" s="35">
        <f>'Landed Freight Margin Tool'!$D$4</f>
        <v>0.58708499999999997</v>
      </c>
      <c r="O5037" s="30">
        <f>(MAX($F5037,MIN(0.18*$D5037,$F5037*(1+$N5037))))</f>
        <v>1599.2711999999999</v>
      </c>
      <c r="P5037" s="35">
        <f>O5037/D5037</f>
        <v>0.18</v>
      </c>
    </row>
    <row r="5038" spans="1:16" x14ac:dyDescent="0.3">
      <c r="A5038" s="2">
        <v>45154</v>
      </c>
      <c r="B5038" s="3" t="s">
        <v>20597</v>
      </c>
      <c r="C5038" s="4" t="s">
        <v>18222</v>
      </c>
      <c r="D5038" s="27">
        <v>23704.240000000002</v>
      </c>
      <c r="E5038" s="27">
        <v>4266.76</v>
      </c>
      <c r="F5038" s="27">
        <v>3711.74</v>
      </c>
      <c r="G5038" s="26">
        <f>(E5038-F5038)/E5038</f>
        <v>0.13007996700072194</v>
      </c>
      <c r="H5038" s="27">
        <f>E5038-F5038</f>
        <v>555.02000000000044</v>
      </c>
      <c r="I5038" s="35">
        <f>E5038/D5038</f>
        <v>0.17999986500305432</v>
      </c>
      <c r="J5038" s="3">
        <v>185003.36</v>
      </c>
      <c r="K5038" s="26">
        <v>6.0999999999999999E-2</v>
      </c>
      <c r="L5038" s="4" t="b">
        <v>0</v>
      </c>
      <c r="M5038" s="4" t="s">
        <v>58</v>
      </c>
      <c r="N5038" s="35">
        <f>'Landed Freight Margin Tool'!$D$4</f>
        <v>0.58708499999999997</v>
      </c>
      <c r="O5038" s="30">
        <f>(MAX($F5038,MIN(0.18*$D5038,$F5038*(1+$N5038))))</f>
        <v>4266.7632000000003</v>
      </c>
      <c r="P5038" s="35">
        <f>O5038/D5038</f>
        <v>0.18</v>
      </c>
    </row>
    <row r="5039" spans="1:16" x14ac:dyDescent="0.3">
      <c r="A5039" s="2">
        <v>45146</v>
      </c>
      <c r="B5039" s="3" t="s">
        <v>17423</v>
      </c>
      <c r="C5039" s="4" t="s">
        <v>17424</v>
      </c>
      <c r="D5039" s="27">
        <v>13338.01</v>
      </c>
      <c r="E5039" s="27">
        <v>2400.84</v>
      </c>
      <c r="F5039" s="27">
        <v>1749.61</v>
      </c>
      <c r="G5039" s="26">
        <f>(E5039-F5039)/E5039</f>
        <v>0.27125089551990145</v>
      </c>
      <c r="H5039" s="27">
        <f>E5039-F5039</f>
        <v>651.23000000000025</v>
      </c>
      <c r="I5039" s="35">
        <f>E5039/D5039</f>
        <v>0.17999986504733465</v>
      </c>
      <c r="J5039" s="3">
        <v>185003.36</v>
      </c>
      <c r="K5039" s="26">
        <v>6.0999999999999999E-2</v>
      </c>
      <c r="L5039" s="4" t="b">
        <v>0</v>
      </c>
      <c r="M5039" s="4" t="s">
        <v>58</v>
      </c>
      <c r="N5039" s="35">
        <f>'Landed Freight Margin Tool'!$D$4</f>
        <v>0.58708499999999997</v>
      </c>
      <c r="O5039" s="30">
        <f>(MAX($F5039,MIN(0.18*$D5039,$F5039*(1+$N5039))))</f>
        <v>2400.8418000000001</v>
      </c>
      <c r="P5039" s="35">
        <f>O5039/D5039</f>
        <v>0.18000000000000002</v>
      </c>
    </row>
    <row r="5040" spans="1:16" x14ac:dyDescent="0.3">
      <c r="A5040" s="2">
        <v>44994</v>
      </c>
      <c r="B5040" s="3" t="s">
        <v>11341</v>
      </c>
      <c r="C5040" s="4" t="s">
        <v>11342</v>
      </c>
      <c r="D5040" s="27">
        <v>11856.62</v>
      </c>
      <c r="E5040" s="27">
        <v>2134.19</v>
      </c>
      <c r="F5040" s="27">
        <v>927.6</v>
      </c>
      <c r="G5040" s="26">
        <f>(E5040-F5040)/E5040</f>
        <v>0.56536203430809817</v>
      </c>
      <c r="H5040" s="27">
        <f>E5040-F5040</f>
        <v>1206.5900000000001</v>
      </c>
      <c r="I5040" s="35">
        <f>E5040/D5040</f>
        <v>0.17999986505429033</v>
      </c>
      <c r="J5040" s="3">
        <v>185003.36</v>
      </c>
      <c r="K5040" s="26">
        <v>6.0999999999999999E-2</v>
      </c>
      <c r="L5040" s="4" t="b">
        <v>0</v>
      </c>
      <c r="M5040" s="4" t="s">
        <v>58</v>
      </c>
      <c r="N5040" s="35">
        <f>'Landed Freight Margin Tool'!$D$4</f>
        <v>0.58708499999999997</v>
      </c>
      <c r="O5040" s="30">
        <f>(MAX($F5040,MIN(0.18*$D5040,$F5040*(1+$N5040))))</f>
        <v>1472.1800460000002</v>
      </c>
      <c r="P5040" s="35">
        <f>O5040/D5040</f>
        <v>0.12416523815387523</v>
      </c>
    </row>
    <row r="5041" spans="1:16" x14ac:dyDescent="0.3">
      <c r="A5041" s="2">
        <v>45259</v>
      </c>
      <c r="B5041" s="3" t="s">
        <v>17774</v>
      </c>
      <c r="C5041" s="4" t="s">
        <v>17775</v>
      </c>
      <c r="D5041" s="27">
        <v>2965.78</v>
      </c>
      <c r="E5041" s="27">
        <v>533.84</v>
      </c>
      <c r="F5041" s="27">
        <v>309.58</v>
      </c>
      <c r="G5041" s="26">
        <f>(E5041-F5041)/E5041</f>
        <v>0.42008841600479552</v>
      </c>
      <c r="H5041" s="27">
        <f>E5041-F5041</f>
        <v>224.26000000000005</v>
      </c>
      <c r="I5041" s="35">
        <f>E5041/D5041</f>
        <v>0.17999986512822932</v>
      </c>
      <c r="J5041" s="3">
        <v>185003.36</v>
      </c>
      <c r="K5041" s="26">
        <v>6.0999999999999999E-2</v>
      </c>
      <c r="L5041" s="4" t="b">
        <v>0</v>
      </c>
      <c r="M5041" s="4" t="s">
        <v>58</v>
      </c>
      <c r="N5041" s="35">
        <f>'Landed Freight Margin Tool'!$D$4</f>
        <v>0.58708499999999997</v>
      </c>
      <c r="O5041" s="30">
        <f>(MAX($F5041,MIN(0.18*$D5041,$F5041*(1+$N5041))))</f>
        <v>491.3297743</v>
      </c>
      <c r="P5041" s="35">
        <f>O5041/D5041</f>
        <v>0.16566629159951174</v>
      </c>
    </row>
    <row r="5042" spans="1:16" x14ac:dyDescent="0.3">
      <c r="A5042" s="2">
        <v>45120</v>
      </c>
      <c r="B5042" s="3" t="s">
        <v>12604</v>
      </c>
      <c r="C5042" s="4" t="s">
        <v>12605</v>
      </c>
      <c r="D5042" s="27">
        <v>14841.4</v>
      </c>
      <c r="E5042" s="27">
        <v>2671.45</v>
      </c>
      <c r="F5042" s="27">
        <v>1610.9</v>
      </c>
      <c r="G5042" s="26">
        <f>(E5042-F5042)/E5042</f>
        <v>0.39699414175822112</v>
      </c>
      <c r="H5042" s="27">
        <f>E5042-F5042</f>
        <v>1060.5499999999997</v>
      </c>
      <c r="I5042" s="35">
        <f>E5042/D5042</f>
        <v>0.17999986524182354</v>
      </c>
      <c r="J5042" s="3">
        <v>185003.36</v>
      </c>
      <c r="K5042" s="26">
        <v>6.0999999999999999E-2</v>
      </c>
      <c r="L5042" s="4" t="b">
        <v>0</v>
      </c>
      <c r="M5042" s="4" t="s">
        <v>58</v>
      </c>
      <c r="N5042" s="35">
        <f>'Landed Freight Margin Tool'!$D$4</f>
        <v>0.58708499999999997</v>
      </c>
      <c r="O5042" s="30">
        <f>(MAX($F5042,MIN(0.18*$D5042,$F5042*(1+$N5042))))</f>
        <v>2556.6352265000005</v>
      </c>
      <c r="P5042" s="35">
        <f>O5042/D5042</f>
        <v>0.17226375048849843</v>
      </c>
    </row>
    <row r="5043" spans="1:16" x14ac:dyDescent="0.3">
      <c r="A5043" s="2">
        <v>44987</v>
      </c>
      <c r="B5043" s="3" t="s">
        <v>22767</v>
      </c>
      <c r="C5043" s="4" t="s">
        <v>22768</v>
      </c>
      <c r="D5043" s="27">
        <v>19317.07</v>
      </c>
      <c r="E5043" s="27">
        <v>3477.07</v>
      </c>
      <c r="F5043" s="27">
        <v>1978.72</v>
      </c>
      <c r="G5043" s="26">
        <f>(E5043-F5043)/E5043</f>
        <v>0.43092316231769856</v>
      </c>
      <c r="H5043" s="27">
        <f>E5043-F5043</f>
        <v>1498.3500000000001</v>
      </c>
      <c r="I5043" s="35">
        <f>E5043/D5043</f>
        <v>0.17999986540401833</v>
      </c>
      <c r="J5043" s="3">
        <v>185003.36</v>
      </c>
      <c r="K5043" s="26">
        <v>6.0999999999999999E-2</v>
      </c>
      <c r="L5043" s="4" t="b">
        <v>0</v>
      </c>
      <c r="M5043" s="4" t="s">
        <v>58</v>
      </c>
      <c r="N5043" s="35">
        <f>'Landed Freight Margin Tool'!$D$4</f>
        <v>0.58708499999999997</v>
      </c>
      <c r="O5043" s="30">
        <f>(MAX($F5043,MIN(0.18*$D5043,$F5043*(1+$N5043))))</f>
        <v>3140.3968312000002</v>
      </c>
      <c r="P5043" s="35">
        <f>O5043/D5043</f>
        <v>0.1625710747644441</v>
      </c>
    </row>
    <row r="5044" spans="1:16" x14ac:dyDescent="0.3">
      <c r="A5044" s="2">
        <v>45083</v>
      </c>
      <c r="B5044" s="3" t="s">
        <v>4025</v>
      </c>
      <c r="C5044" s="4" t="s">
        <v>4026</v>
      </c>
      <c r="D5044" s="27">
        <v>20818.96</v>
      </c>
      <c r="E5044" s="27">
        <v>3747.41</v>
      </c>
      <c r="F5044" s="27">
        <v>2485.71</v>
      </c>
      <c r="G5044" s="26">
        <f>(E5044-F5044)/E5044</f>
        <v>0.33668587104159936</v>
      </c>
      <c r="H5044" s="27">
        <f>E5044-F5044</f>
        <v>1261.6999999999998</v>
      </c>
      <c r="I5044" s="35">
        <f>E5044/D5044</f>
        <v>0.17999986550721073</v>
      </c>
      <c r="J5044" s="3">
        <v>185003.36</v>
      </c>
      <c r="K5044" s="26">
        <v>6.0999999999999999E-2</v>
      </c>
      <c r="L5044" s="4" t="b">
        <v>0</v>
      </c>
      <c r="M5044" s="4" t="s">
        <v>58</v>
      </c>
      <c r="N5044" s="35">
        <f>'Landed Freight Margin Tool'!$D$4</f>
        <v>0.58708499999999997</v>
      </c>
      <c r="O5044" s="30">
        <f>(MAX($F5044,MIN(0.18*$D5044,$F5044*(1+$N5044))))</f>
        <v>3747.4127999999996</v>
      </c>
      <c r="P5044" s="35">
        <f>O5044/D5044</f>
        <v>0.18</v>
      </c>
    </row>
    <row r="5045" spans="1:16" x14ac:dyDescent="0.3">
      <c r="A5045" s="2">
        <v>45149</v>
      </c>
      <c r="B5045" s="3" t="s">
        <v>20894</v>
      </c>
      <c r="C5045" s="4" t="s">
        <v>20895</v>
      </c>
      <c r="D5045" s="27">
        <v>13390.51</v>
      </c>
      <c r="E5045" s="27">
        <v>2410.29</v>
      </c>
      <c r="F5045" s="27">
        <v>1685.36</v>
      </c>
      <c r="G5045" s="26">
        <f>(E5045-F5045)/E5045</f>
        <v>0.30076463828004102</v>
      </c>
      <c r="H5045" s="27">
        <f>E5045-F5045</f>
        <v>724.93000000000006</v>
      </c>
      <c r="I5045" s="35">
        <f>E5045/D5045</f>
        <v>0.17999986557644182</v>
      </c>
      <c r="J5045" s="3">
        <v>185003.36</v>
      </c>
      <c r="K5045" s="26">
        <v>6.0999999999999999E-2</v>
      </c>
      <c r="L5045" s="4" t="b">
        <v>0</v>
      </c>
      <c r="M5045" s="4" t="s">
        <v>58</v>
      </c>
      <c r="N5045" s="35">
        <f>'Landed Freight Margin Tool'!$D$4</f>
        <v>0.58708499999999997</v>
      </c>
      <c r="O5045" s="30">
        <f>(MAX($F5045,MIN(0.18*$D5045,$F5045*(1+$N5045))))</f>
        <v>2410.2918</v>
      </c>
      <c r="P5045" s="35">
        <f>O5045/D5045</f>
        <v>0.18</v>
      </c>
    </row>
    <row r="5046" spans="1:16" x14ac:dyDescent="0.3">
      <c r="A5046" s="2">
        <v>45009</v>
      </c>
      <c r="B5046" s="3" t="s">
        <v>12180</v>
      </c>
      <c r="C5046" s="4" t="s">
        <v>12181</v>
      </c>
      <c r="D5046" s="27">
        <v>19347.57</v>
      </c>
      <c r="E5046" s="27">
        <v>3482.56</v>
      </c>
      <c r="F5046" s="27">
        <v>2492.88</v>
      </c>
      <c r="G5046" s="26">
        <f>(E5046-F5046)/E5046</f>
        <v>0.28418175135532475</v>
      </c>
      <c r="H5046" s="27">
        <f>E5046-F5046</f>
        <v>989.67999999999984</v>
      </c>
      <c r="I5046" s="35">
        <f>E5046/D5046</f>
        <v>0.17999986561619882</v>
      </c>
      <c r="J5046" s="3">
        <v>185003.36</v>
      </c>
      <c r="K5046" s="26">
        <v>6.0999999999999999E-2</v>
      </c>
      <c r="L5046" s="4" t="b">
        <v>0</v>
      </c>
      <c r="M5046" s="4" t="s">
        <v>58</v>
      </c>
      <c r="N5046" s="35">
        <f>'Landed Freight Margin Tool'!$D$4</f>
        <v>0.58708499999999997</v>
      </c>
      <c r="O5046" s="30">
        <f>(MAX($F5046,MIN(0.18*$D5046,$F5046*(1+$N5046))))</f>
        <v>3482.5625999999997</v>
      </c>
      <c r="P5046" s="35">
        <f>O5046/D5046</f>
        <v>0.18</v>
      </c>
    </row>
    <row r="5047" spans="1:16" x14ac:dyDescent="0.3">
      <c r="A5047" s="2">
        <v>45008</v>
      </c>
      <c r="B5047" s="3" t="s">
        <v>9409</v>
      </c>
      <c r="C5047" s="4" t="s">
        <v>9410</v>
      </c>
      <c r="D5047" s="27">
        <v>8935.84</v>
      </c>
      <c r="E5047" s="27">
        <v>1608.45</v>
      </c>
      <c r="F5047" s="27">
        <v>1483.76</v>
      </c>
      <c r="G5047" s="26">
        <f>(E5047-F5047)/E5047</f>
        <v>7.7521837794149673E-2</v>
      </c>
      <c r="H5047" s="27">
        <f>E5047-F5047</f>
        <v>124.69000000000005</v>
      </c>
      <c r="I5047" s="35">
        <f>E5047/D5047</f>
        <v>0.17999986570932336</v>
      </c>
      <c r="J5047" s="3">
        <v>185003.36</v>
      </c>
      <c r="K5047" s="26">
        <v>6.0999999999999999E-2</v>
      </c>
      <c r="L5047" s="4" t="b">
        <v>0</v>
      </c>
      <c r="M5047" s="4" t="s">
        <v>58</v>
      </c>
      <c r="N5047" s="35">
        <f>'Landed Freight Margin Tool'!$D$4</f>
        <v>0.58708499999999997</v>
      </c>
      <c r="O5047" s="30">
        <f>(MAX($F5047,MIN(0.18*$D5047,$F5047*(1+$N5047))))</f>
        <v>1608.4512</v>
      </c>
      <c r="P5047" s="35">
        <f>O5047/D5047</f>
        <v>0.18</v>
      </c>
    </row>
    <row r="5048" spans="1:16" x14ac:dyDescent="0.3">
      <c r="A5048" s="2">
        <v>45121</v>
      </c>
      <c r="B5048" s="3" t="s">
        <v>4863</v>
      </c>
      <c r="C5048" s="4" t="s">
        <v>4864</v>
      </c>
      <c r="D5048" s="27">
        <v>19380.07</v>
      </c>
      <c r="E5048" s="27">
        <v>3488.41</v>
      </c>
      <c r="F5048" s="27">
        <v>2010.76</v>
      </c>
      <c r="G5048" s="26">
        <f>(E5048-F5048)/E5048</f>
        <v>0.42358839700608586</v>
      </c>
      <c r="H5048" s="27">
        <f>E5048-F5048</f>
        <v>1477.6499999999999</v>
      </c>
      <c r="I5048" s="35">
        <f>E5048/D5048</f>
        <v>0.17999986584155783</v>
      </c>
      <c r="J5048" s="3">
        <v>185003.36</v>
      </c>
      <c r="K5048" s="26">
        <v>6.0999999999999999E-2</v>
      </c>
      <c r="L5048" s="4" t="b">
        <v>0</v>
      </c>
      <c r="M5048" s="4" t="s">
        <v>58</v>
      </c>
      <c r="N5048" s="35">
        <f>'Landed Freight Margin Tool'!$D$4</f>
        <v>0.58708499999999997</v>
      </c>
      <c r="O5048" s="30">
        <f>(MAX($F5048,MIN(0.18*$D5048,$F5048*(1+$N5048))))</f>
        <v>3191.2470346</v>
      </c>
      <c r="P5048" s="35">
        <f>O5048/D5048</f>
        <v>0.16466643487871818</v>
      </c>
    </row>
    <row r="5049" spans="1:16" x14ac:dyDescent="0.3">
      <c r="A5049" s="2">
        <v>44959</v>
      </c>
      <c r="B5049" s="3" t="s">
        <v>11754</v>
      </c>
      <c r="C5049" s="4" t="s">
        <v>5567</v>
      </c>
      <c r="D5049" s="27">
        <v>7469.95</v>
      </c>
      <c r="E5049" s="27">
        <v>1344.59</v>
      </c>
      <c r="F5049" s="27">
        <v>683.49</v>
      </c>
      <c r="G5049" s="26">
        <f>(E5049-F5049)/E5049</f>
        <v>0.49167404190124869</v>
      </c>
      <c r="H5049" s="27">
        <f>E5049-F5049</f>
        <v>661.09999999999991</v>
      </c>
      <c r="I5049" s="35">
        <f>E5049/D5049</f>
        <v>0.17999986613029537</v>
      </c>
      <c r="J5049" s="3">
        <v>185003.36</v>
      </c>
      <c r="K5049" s="26">
        <v>6.0999999999999999E-2</v>
      </c>
      <c r="L5049" s="4" t="b">
        <v>0</v>
      </c>
      <c r="M5049" s="4" t="s">
        <v>58</v>
      </c>
      <c r="N5049" s="35">
        <f>'Landed Freight Margin Tool'!$D$4</f>
        <v>0.58708499999999997</v>
      </c>
      <c r="O5049" s="30">
        <f>(MAX($F5049,MIN(0.18*$D5049,$F5049*(1+$N5049))))</f>
        <v>1084.75672665</v>
      </c>
      <c r="P5049" s="35">
        <f>O5049/D5049</f>
        <v>0.14521606257739342</v>
      </c>
    </row>
    <row r="5050" spans="1:16" x14ac:dyDescent="0.3">
      <c r="A5050" s="2">
        <v>45194</v>
      </c>
      <c r="B5050" s="3" t="s">
        <v>8706</v>
      </c>
      <c r="C5050" s="4" t="s">
        <v>8707</v>
      </c>
      <c r="D5050" s="27">
        <v>20937.96</v>
      </c>
      <c r="E5050" s="27">
        <v>3768.83</v>
      </c>
      <c r="F5050" s="27">
        <v>2804.3</v>
      </c>
      <c r="G5050" s="26">
        <f>(E5050-F5050)/E5050</f>
        <v>0.25592292568250619</v>
      </c>
      <c r="H5050" s="27">
        <f>E5050-F5050</f>
        <v>964.52999999999975</v>
      </c>
      <c r="I5050" s="35">
        <f>E5050/D5050</f>
        <v>0.17999986627159476</v>
      </c>
      <c r="J5050" s="3">
        <v>185003.36</v>
      </c>
      <c r="K5050" s="26">
        <v>6.0999999999999999E-2</v>
      </c>
      <c r="L5050" s="4" t="b">
        <v>0</v>
      </c>
      <c r="M5050" s="4" t="s">
        <v>58</v>
      </c>
      <c r="N5050" s="35">
        <f>'Landed Freight Margin Tool'!$D$4</f>
        <v>0.58708499999999997</v>
      </c>
      <c r="O5050" s="30">
        <f>(MAX($F5050,MIN(0.18*$D5050,$F5050*(1+$N5050))))</f>
        <v>3768.8327999999997</v>
      </c>
      <c r="P5050" s="35">
        <f>O5050/D5050</f>
        <v>0.18</v>
      </c>
    </row>
    <row r="5051" spans="1:16" x14ac:dyDescent="0.3">
      <c r="A5051" s="2">
        <v>44994</v>
      </c>
      <c r="B5051" s="3" t="s">
        <v>10588</v>
      </c>
      <c r="C5051" s="4" t="s">
        <v>10589</v>
      </c>
      <c r="D5051" s="27">
        <v>14961.9</v>
      </c>
      <c r="E5051" s="27">
        <v>2693.14</v>
      </c>
      <c r="F5051" s="27">
        <v>2632.2</v>
      </c>
      <c r="G5051" s="26">
        <f>(E5051-F5051)/E5051</f>
        <v>2.2627861900978062E-2</v>
      </c>
      <c r="H5051" s="27">
        <f>E5051-F5051</f>
        <v>60.940000000000055</v>
      </c>
      <c r="I5051" s="35">
        <f>E5051/D5051</f>
        <v>0.1799998663271376</v>
      </c>
      <c r="J5051" s="3">
        <v>185003.36</v>
      </c>
      <c r="K5051" s="26">
        <v>6.0999999999999999E-2</v>
      </c>
      <c r="L5051" s="4" t="b">
        <v>0</v>
      </c>
      <c r="M5051" s="4" t="s">
        <v>58</v>
      </c>
      <c r="N5051" s="35">
        <f>'Landed Freight Margin Tool'!$D$4</f>
        <v>0.58708499999999997</v>
      </c>
      <c r="O5051" s="30">
        <f>(MAX($F5051,MIN(0.18*$D5051,$F5051*(1+$N5051))))</f>
        <v>2693.1419999999998</v>
      </c>
      <c r="P5051" s="35">
        <f>O5051/D5051</f>
        <v>0.18</v>
      </c>
    </row>
    <row r="5052" spans="1:16" x14ac:dyDescent="0.3">
      <c r="A5052" s="2">
        <v>45132</v>
      </c>
      <c r="B5052" s="3" t="s">
        <v>4019</v>
      </c>
      <c r="C5052" s="4" t="s">
        <v>4020</v>
      </c>
      <c r="D5052" s="27">
        <v>22453.85</v>
      </c>
      <c r="E5052" s="27">
        <v>4041.69</v>
      </c>
      <c r="F5052" s="27">
        <v>4243.01</v>
      </c>
      <c r="G5052" s="26">
        <f>(E5052-F5052)/E5052</f>
        <v>-4.981084645284526E-2</v>
      </c>
      <c r="H5052" s="27">
        <f>E5052-F5052</f>
        <v>-201.32000000000016</v>
      </c>
      <c r="I5052" s="35">
        <f>E5052/D5052</f>
        <v>0.17999986639262311</v>
      </c>
      <c r="J5052" s="3">
        <v>185003.36</v>
      </c>
      <c r="K5052" s="26">
        <v>6.0999999999999999E-2</v>
      </c>
      <c r="L5052" s="4" t="b">
        <v>0</v>
      </c>
      <c r="M5052" s="4" t="s">
        <v>58</v>
      </c>
      <c r="N5052" s="35">
        <f>'Landed Freight Margin Tool'!$D$4</f>
        <v>0.58708499999999997</v>
      </c>
      <c r="O5052" s="30">
        <f>(MAX($F5052,MIN(0.18*$D5052,$F5052*(1+$N5052))))</f>
        <v>4243.01</v>
      </c>
      <c r="P5052" s="35">
        <f>O5052/D5052</f>
        <v>0.1889658120990387</v>
      </c>
    </row>
    <row r="5053" spans="1:16" x14ac:dyDescent="0.3">
      <c r="A5053" s="2">
        <v>45118</v>
      </c>
      <c r="B5053" s="3" t="s">
        <v>10362</v>
      </c>
      <c r="C5053" s="4" t="s">
        <v>10363</v>
      </c>
      <c r="D5053" s="27">
        <v>22460.85</v>
      </c>
      <c r="E5053" s="27">
        <v>4042.95</v>
      </c>
      <c r="F5053" s="27">
        <v>2806.05</v>
      </c>
      <c r="G5053" s="26">
        <f>(E5053-F5053)/E5053</f>
        <v>0.30593996957667041</v>
      </c>
      <c r="H5053" s="27">
        <f>E5053-F5053</f>
        <v>1236.8999999999996</v>
      </c>
      <c r="I5053" s="35">
        <f>E5053/D5053</f>
        <v>0.17999986643426227</v>
      </c>
      <c r="J5053" s="3">
        <v>185003.36</v>
      </c>
      <c r="K5053" s="26">
        <v>6.0999999999999999E-2</v>
      </c>
      <c r="L5053" s="4" t="b">
        <v>0</v>
      </c>
      <c r="M5053" s="4" t="s">
        <v>58</v>
      </c>
      <c r="N5053" s="35">
        <f>'Landed Freight Margin Tool'!$D$4</f>
        <v>0.58708499999999997</v>
      </c>
      <c r="O5053" s="30">
        <f>(MAX($F5053,MIN(0.18*$D5053,$F5053*(1+$N5053))))</f>
        <v>4042.9529999999995</v>
      </c>
      <c r="P5053" s="35">
        <f>O5053/D5053</f>
        <v>0.18</v>
      </c>
    </row>
    <row r="5054" spans="1:16" x14ac:dyDescent="0.3">
      <c r="A5054" s="2">
        <v>45168</v>
      </c>
      <c r="B5054" s="3" t="s">
        <v>5936</v>
      </c>
      <c r="C5054" s="4" t="s">
        <v>5937</v>
      </c>
      <c r="D5054" s="27">
        <v>13477.51</v>
      </c>
      <c r="E5054" s="27">
        <v>2425.9499999999998</v>
      </c>
      <c r="F5054" s="27">
        <v>1568.67</v>
      </c>
      <c r="G5054" s="26">
        <f>(E5054-F5054)/E5054</f>
        <v>0.35337908860446415</v>
      </c>
      <c r="H5054" s="27">
        <f>E5054-F5054</f>
        <v>857.27999999999975</v>
      </c>
      <c r="I5054" s="35">
        <f>E5054/D5054</f>
        <v>0.17999986644417254</v>
      </c>
      <c r="J5054" s="3">
        <v>185003.36</v>
      </c>
      <c r="K5054" s="26">
        <v>6.0999999999999999E-2</v>
      </c>
      <c r="L5054" s="4" t="b">
        <v>0</v>
      </c>
      <c r="M5054" s="4" t="s">
        <v>58</v>
      </c>
      <c r="N5054" s="35">
        <f>'Landed Freight Margin Tool'!$D$4</f>
        <v>0.58708499999999997</v>
      </c>
      <c r="O5054" s="30">
        <f>(MAX($F5054,MIN(0.18*$D5054,$F5054*(1+$N5054))))</f>
        <v>2425.9517999999998</v>
      </c>
      <c r="P5054" s="35">
        <f>O5054/D5054</f>
        <v>0.18</v>
      </c>
    </row>
    <row r="5055" spans="1:16" x14ac:dyDescent="0.3">
      <c r="A5055" s="2">
        <v>45160</v>
      </c>
      <c r="B5055" s="3" t="s">
        <v>15364</v>
      </c>
      <c r="C5055" s="4" t="s">
        <v>15365</v>
      </c>
      <c r="D5055" s="27">
        <v>23974.74</v>
      </c>
      <c r="E5055" s="27">
        <v>4315.45</v>
      </c>
      <c r="F5055" s="27">
        <v>2807.97</v>
      </c>
      <c r="G5055" s="26">
        <f>(E5055-F5055)/E5055</f>
        <v>0.34932162346916312</v>
      </c>
      <c r="H5055" s="27">
        <f>E5055-F5055</f>
        <v>1507.48</v>
      </c>
      <c r="I5055" s="35">
        <f>E5055/D5055</f>
        <v>0.17999986652618546</v>
      </c>
      <c r="J5055" s="3">
        <v>185003.36</v>
      </c>
      <c r="K5055" s="26">
        <v>6.0999999999999999E-2</v>
      </c>
      <c r="L5055" s="4" t="b">
        <v>0</v>
      </c>
      <c r="M5055" s="4" t="s">
        <v>58</v>
      </c>
      <c r="N5055" s="35">
        <f>'Landed Freight Margin Tool'!$D$4</f>
        <v>0.58708499999999997</v>
      </c>
      <c r="O5055" s="30">
        <f>(MAX($F5055,MIN(0.18*$D5055,$F5055*(1+$N5055))))</f>
        <v>4315.4531999999999</v>
      </c>
      <c r="P5055" s="35">
        <f>O5055/D5055</f>
        <v>0.18</v>
      </c>
    </row>
    <row r="5056" spans="1:16" x14ac:dyDescent="0.3">
      <c r="A5056" s="2">
        <v>45118</v>
      </c>
      <c r="B5056" s="3" t="s">
        <v>574</v>
      </c>
      <c r="C5056" s="4" t="s">
        <v>575</v>
      </c>
      <c r="D5056" s="27">
        <v>22476.35</v>
      </c>
      <c r="E5056" s="27">
        <v>4045.74</v>
      </c>
      <c r="F5056" s="27">
        <v>2062.8000000000002</v>
      </c>
      <c r="G5056" s="26">
        <f>(E5056-F5056)/E5056</f>
        <v>0.49013035934093629</v>
      </c>
      <c r="H5056" s="27">
        <f>E5056-F5056</f>
        <v>1982.9399999999996</v>
      </c>
      <c r="I5056" s="35">
        <f>E5056/D5056</f>
        <v>0.17999986652637107</v>
      </c>
      <c r="J5056" s="3">
        <v>185003.36</v>
      </c>
      <c r="K5056" s="26">
        <v>6.0999999999999999E-2</v>
      </c>
      <c r="L5056" s="4" t="b">
        <v>0</v>
      </c>
      <c r="M5056" s="4" t="s">
        <v>58</v>
      </c>
      <c r="N5056" s="35">
        <f>'Landed Freight Margin Tool'!$D$4</f>
        <v>0.58708499999999997</v>
      </c>
      <c r="O5056" s="30">
        <f>(MAX($F5056,MIN(0.18*$D5056,$F5056*(1+$N5056))))</f>
        <v>3273.8389380000003</v>
      </c>
      <c r="P5056" s="35">
        <f>O5056/D5056</f>
        <v>0.1456570545484476</v>
      </c>
    </row>
    <row r="5057" spans="1:16" x14ac:dyDescent="0.3">
      <c r="A5057" s="2">
        <v>45268</v>
      </c>
      <c r="B5057" s="3" t="s">
        <v>24930</v>
      </c>
      <c r="C5057" s="4" t="s">
        <v>24931</v>
      </c>
      <c r="D5057" s="27">
        <v>22479.35</v>
      </c>
      <c r="E5057" s="27">
        <v>4046.28</v>
      </c>
      <c r="F5057" s="27">
        <v>2329.1999999999998</v>
      </c>
      <c r="G5057" s="26">
        <f>(E5057-F5057)/E5057</f>
        <v>0.42436015302944935</v>
      </c>
      <c r="H5057" s="27">
        <f>E5057-F5057</f>
        <v>1717.0800000000004</v>
      </c>
      <c r="I5057" s="35">
        <f>E5057/D5057</f>
        <v>0.1799998665441839</v>
      </c>
      <c r="J5057" s="3">
        <v>185003.36</v>
      </c>
      <c r="K5057" s="26">
        <v>6.0999999999999999E-2</v>
      </c>
      <c r="L5057" s="4" t="b">
        <v>0</v>
      </c>
      <c r="M5057" s="4" t="s">
        <v>58</v>
      </c>
      <c r="N5057" s="35">
        <f>'Landed Freight Margin Tool'!$D$4</f>
        <v>0.58708499999999997</v>
      </c>
      <c r="O5057" s="30">
        <f>(MAX($F5057,MIN(0.18*$D5057,$F5057*(1+$N5057))))</f>
        <v>3696.6383820000001</v>
      </c>
      <c r="P5057" s="35">
        <f>O5057/D5057</f>
        <v>0.16444596405145168</v>
      </c>
    </row>
    <row r="5058" spans="1:16" x14ac:dyDescent="0.3">
      <c r="A5058" s="2">
        <v>45128</v>
      </c>
      <c r="B5058" s="3" t="s">
        <v>3169</v>
      </c>
      <c r="C5058" s="4" t="s">
        <v>3170</v>
      </c>
      <c r="D5058" s="27">
        <v>19500.07</v>
      </c>
      <c r="E5058" s="27">
        <v>3510.01</v>
      </c>
      <c r="F5058" s="27">
        <v>2326.29</v>
      </c>
      <c r="G5058" s="26">
        <f>(E5058-F5058)/E5058</f>
        <v>0.33724120444101302</v>
      </c>
      <c r="H5058" s="27">
        <f>E5058-F5058</f>
        <v>1183.7200000000003</v>
      </c>
      <c r="I5058" s="35">
        <f>E5058/D5058</f>
        <v>0.17999986666714532</v>
      </c>
      <c r="J5058" s="3">
        <v>185003.36</v>
      </c>
      <c r="K5058" s="26">
        <v>6.0999999999999999E-2</v>
      </c>
      <c r="L5058" s="4" t="b">
        <v>0</v>
      </c>
      <c r="M5058" s="4" t="s">
        <v>58</v>
      </c>
      <c r="N5058" s="35">
        <f>'Landed Freight Margin Tool'!$D$4</f>
        <v>0.58708499999999997</v>
      </c>
      <c r="O5058" s="30">
        <f>(MAX($F5058,MIN(0.18*$D5058,$F5058*(1+$N5058))))</f>
        <v>3510.0126</v>
      </c>
      <c r="P5058" s="35">
        <f>O5058/D5058</f>
        <v>0.18</v>
      </c>
    </row>
    <row r="5059" spans="1:16" x14ac:dyDescent="0.3">
      <c r="A5059" s="2">
        <v>45133</v>
      </c>
      <c r="B5059" s="3" t="s">
        <v>8383</v>
      </c>
      <c r="C5059" s="4" t="s">
        <v>8384</v>
      </c>
      <c r="D5059" s="27">
        <v>6000.06</v>
      </c>
      <c r="E5059" s="27">
        <v>1080.01</v>
      </c>
      <c r="F5059" s="27">
        <v>742.13</v>
      </c>
      <c r="G5059" s="26">
        <f>(E5059-F5059)/E5059</f>
        <v>0.31284895510226757</v>
      </c>
      <c r="H5059" s="27">
        <f>E5059-F5059</f>
        <v>337.88</v>
      </c>
      <c r="I5059" s="35">
        <f>E5059/D5059</f>
        <v>0.17999986666799997</v>
      </c>
      <c r="J5059" s="3">
        <v>185003.36</v>
      </c>
      <c r="K5059" s="26">
        <v>6.0999999999999999E-2</v>
      </c>
      <c r="L5059" s="4" t="b">
        <v>0</v>
      </c>
      <c r="M5059" s="4" t="s">
        <v>58</v>
      </c>
      <c r="N5059" s="35">
        <f>'Landed Freight Margin Tool'!$D$4</f>
        <v>0.58708499999999997</v>
      </c>
      <c r="O5059" s="30">
        <f>(MAX($F5059,MIN(0.18*$D5059,$F5059*(1+$N5059))))</f>
        <v>1080.0108</v>
      </c>
      <c r="P5059" s="35">
        <f>O5059/D5059</f>
        <v>0.18</v>
      </c>
    </row>
    <row r="5060" spans="1:16" x14ac:dyDescent="0.3">
      <c r="A5060" s="2">
        <v>44981</v>
      </c>
      <c r="B5060" s="3" t="s">
        <v>3862</v>
      </c>
      <c r="C5060" s="4" t="s">
        <v>1145</v>
      </c>
      <c r="D5060" s="27">
        <v>12008.62</v>
      </c>
      <c r="E5060" s="27">
        <v>2161.5500000000002</v>
      </c>
      <c r="F5060" s="27">
        <v>1460.94</v>
      </c>
      <c r="G5060" s="26">
        <f>(E5060-F5060)/E5060</f>
        <v>0.3241238925770859</v>
      </c>
      <c r="H5060" s="27">
        <f>E5060-F5060</f>
        <v>700.61000000000013</v>
      </c>
      <c r="I5060" s="35">
        <f>E5060/D5060</f>
        <v>0.1799998667623757</v>
      </c>
      <c r="J5060" s="3">
        <v>185003.36</v>
      </c>
      <c r="K5060" s="26">
        <v>6.0999999999999999E-2</v>
      </c>
      <c r="L5060" s="4" t="b">
        <v>0</v>
      </c>
      <c r="M5060" s="4" t="s">
        <v>58</v>
      </c>
      <c r="N5060" s="35">
        <f>'Landed Freight Margin Tool'!$D$4</f>
        <v>0.58708499999999997</v>
      </c>
      <c r="O5060" s="30">
        <f>(MAX($F5060,MIN(0.18*$D5060,$F5060*(1+$N5060))))</f>
        <v>2161.5516000000002</v>
      </c>
      <c r="P5060" s="35">
        <f>O5060/D5060</f>
        <v>0.18000000000000002</v>
      </c>
    </row>
    <row r="5061" spans="1:16" x14ac:dyDescent="0.3">
      <c r="A5061" s="2">
        <v>44929</v>
      </c>
      <c r="B5061" s="3" t="s">
        <v>19932</v>
      </c>
      <c r="C5061" s="4" t="s">
        <v>19933</v>
      </c>
      <c r="D5061" s="27">
        <v>13536.51</v>
      </c>
      <c r="E5061" s="27">
        <v>2436.5700000000002</v>
      </c>
      <c r="F5061" s="27">
        <v>1314.5</v>
      </c>
      <c r="G5061" s="26">
        <f>(E5061-F5061)/E5061</f>
        <v>0.46051211333965375</v>
      </c>
      <c r="H5061" s="27">
        <f>E5061-F5061</f>
        <v>1122.0700000000002</v>
      </c>
      <c r="I5061" s="35">
        <f>E5061/D5061</f>
        <v>0.1799998670262867</v>
      </c>
      <c r="J5061" s="3">
        <v>185003.36</v>
      </c>
      <c r="K5061" s="26">
        <v>6.0999999999999999E-2</v>
      </c>
      <c r="L5061" s="4" t="b">
        <v>0</v>
      </c>
      <c r="M5061" s="4" t="s">
        <v>58</v>
      </c>
      <c r="N5061" s="35">
        <f>'Landed Freight Margin Tool'!$D$4</f>
        <v>0.58708499999999997</v>
      </c>
      <c r="O5061" s="30">
        <f>(MAX($F5061,MIN(0.18*$D5061,$F5061*(1+$N5061))))</f>
        <v>2086.2232325</v>
      </c>
      <c r="P5061" s="35">
        <f>O5061/D5061</f>
        <v>0.1541182500142208</v>
      </c>
    </row>
    <row r="5062" spans="1:16" x14ac:dyDescent="0.3">
      <c r="A5062" s="2">
        <v>45162</v>
      </c>
      <c r="B5062" s="3" t="s">
        <v>13747</v>
      </c>
      <c r="C5062" s="4" t="s">
        <v>13748</v>
      </c>
      <c r="D5062" s="27">
        <v>18055.18</v>
      </c>
      <c r="E5062" s="27">
        <v>3249.93</v>
      </c>
      <c r="F5062" s="27">
        <v>1960.82</v>
      </c>
      <c r="G5062" s="26">
        <f>(E5062-F5062)/E5062</f>
        <v>0.39665777416744358</v>
      </c>
      <c r="H5062" s="27">
        <f>E5062-F5062</f>
        <v>1289.1099999999999</v>
      </c>
      <c r="I5062" s="35">
        <f>E5062/D5062</f>
        <v>0.17999986707415822</v>
      </c>
      <c r="J5062" s="3">
        <v>185003.36</v>
      </c>
      <c r="K5062" s="26">
        <v>6.0999999999999999E-2</v>
      </c>
      <c r="L5062" s="4" t="b">
        <v>0</v>
      </c>
      <c r="M5062" s="4" t="s">
        <v>58</v>
      </c>
      <c r="N5062" s="35">
        <f>'Landed Freight Margin Tool'!$D$4</f>
        <v>0.58708499999999997</v>
      </c>
      <c r="O5062" s="30">
        <f>(MAX($F5062,MIN(0.18*$D5062,$F5062*(1+$N5062))))</f>
        <v>3111.9880097</v>
      </c>
      <c r="P5062" s="35">
        <f>O5062/D5062</f>
        <v>0.17235984408352617</v>
      </c>
    </row>
    <row r="5063" spans="1:16" x14ac:dyDescent="0.3">
      <c r="A5063" s="2">
        <v>45181</v>
      </c>
      <c r="B5063" s="3" t="s">
        <v>1681</v>
      </c>
      <c r="C5063" s="4" t="s">
        <v>1682</v>
      </c>
      <c r="D5063" s="27">
        <v>24093.74</v>
      </c>
      <c r="E5063" s="27">
        <v>4336.87</v>
      </c>
      <c r="F5063" s="27">
        <v>2796.96</v>
      </c>
      <c r="G5063" s="26">
        <f>(E5063-F5063)/E5063</f>
        <v>0.3550740511013703</v>
      </c>
      <c r="H5063" s="27">
        <f>E5063-F5063</f>
        <v>1539.9099999999999</v>
      </c>
      <c r="I5063" s="35">
        <f>E5063/D5063</f>
        <v>0.17999986718541827</v>
      </c>
      <c r="J5063" s="3">
        <v>185003.36</v>
      </c>
      <c r="K5063" s="26">
        <v>6.0999999999999999E-2</v>
      </c>
      <c r="L5063" s="4" t="b">
        <v>0</v>
      </c>
      <c r="M5063" s="4" t="s">
        <v>58</v>
      </c>
      <c r="N5063" s="35">
        <f>'Landed Freight Margin Tool'!$D$4</f>
        <v>0.58708499999999997</v>
      </c>
      <c r="O5063" s="30">
        <f>(MAX($F5063,MIN(0.18*$D5063,$F5063*(1+$N5063))))</f>
        <v>4336.8732</v>
      </c>
      <c r="P5063" s="35">
        <f>O5063/D5063</f>
        <v>0.18</v>
      </c>
    </row>
    <row r="5064" spans="1:16" x14ac:dyDescent="0.3">
      <c r="A5064" s="2">
        <v>45076</v>
      </c>
      <c r="B5064" s="3" t="s">
        <v>20047</v>
      </c>
      <c r="C5064" s="4" t="s">
        <v>20048</v>
      </c>
      <c r="D5064" s="27">
        <v>10549.73</v>
      </c>
      <c r="E5064" s="27">
        <v>1898.95</v>
      </c>
      <c r="F5064" s="27">
        <v>1320.23</v>
      </c>
      <c r="G5064" s="26">
        <f>(E5064-F5064)/E5064</f>
        <v>0.30475789251955027</v>
      </c>
      <c r="H5064" s="27">
        <f>E5064-F5064</f>
        <v>578.72</v>
      </c>
      <c r="I5064" s="35">
        <f>E5064/D5064</f>
        <v>0.17999986729518197</v>
      </c>
      <c r="J5064" s="3">
        <v>185003.36</v>
      </c>
      <c r="K5064" s="26">
        <v>6.0999999999999999E-2</v>
      </c>
      <c r="L5064" s="4" t="b">
        <v>0</v>
      </c>
      <c r="M5064" s="4" t="s">
        <v>58</v>
      </c>
      <c r="N5064" s="35">
        <f>'Landed Freight Margin Tool'!$D$4</f>
        <v>0.58708499999999997</v>
      </c>
      <c r="O5064" s="30">
        <f>(MAX($F5064,MIN(0.18*$D5064,$F5064*(1+$N5064))))</f>
        <v>1898.9513999999999</v>
      </c>
      <c r="P5064" s="35">
        <f>O5064/D5064</f>
        <v>0.18</v>
      </c>
    </row>
    <row r="5065" spans="1:16" x14ac:dyDescent="0.3">
      <c r="A5065" s="2">
        <v>44946</v>
      </c>
      <c r="B5065" s="3" t="s">
        <v>23144</v>
      </c>
      <c r="C5065" s="4" t="s">
        <v>23145</v>
      </c>
      <c r="D5065" s="27">
        <v>22609.35</v>
      </c>
      <c r="E5065" s="27">
        <v>4069.68</v>
      </c>
      <c r="F5065" s="27">
        <v>2181.34</v>
      </c>
      <c r="G5065" s="26">
        <f>(E5065-F5065)/E5065</f>
        <v>0.46400208370191265</v>
      </c>
      <c r="H5065" s="27">
        <f>E5065-F5065</f>
        <v>1888.3399999999997</v>
      </c>
      <c r="I5065" s="35">
        <f>E5065/D5065</f>
        <v>0.17999986731153261</v>
      </c>
      <c r="J5065" s="3">
        <v>185003.36</v>
      </c>
      <c r="K5065" s="26">
        <v>6.0999999999999999E-2</v>
      </c>
      <c r="L5065" s="4" t="b">
        <v>0</v>
      </c>
      <c r="M5065" s="4" t="s">
        <v>58</v>
      </c>
      <c r="N5065" s="35">
        <f>'Landed Freight Margin Tool'!$D$4</f>
        <v>0.58708499999999997</v>
      </c>
      <c r="O5065" s="30">
        <f>(MAX($F5065,MIN(0.18*$D5065,$F5065*(1+$N5065))))</f>
        <v>3461.9719939000006</v>
      </c>
      <c r="P5065" s="35">
        <f>O5065/D5065</f>
        <v>0.15312125266316814</v>
      </c>
    </row>
    <row r="5066" spans="1:16" x14ac:dyDescent="0.3">
      <c r="A5066" s="2">
        <v>45090</v>
      </c>
      <c r="B5066" s="3" t="s">
        <v>14866</v>
      </c>
      <c r="C5066" s="4" t="s">
        <v>14867</v>
      </c>
      <c r="D5066" s="27">
        <v>6030.06</v>
      </c>
      <c r="E5066" s="27">
        <v>1085.4100000000001</v>
      </c>
      <c r="F5066" s="27">
        <v>618.99</v>
      </c>
      <c r="G5066" s="26">
        <f>(E5066-F5066)/E5066</f>
        <v>0.42971780248938191</v>
      </c>
      <c r="H5066" s="27">
        <f>E5066-F5066</f>
        <v>466.42000000000007</v>
      </c>
      <c r="I5066" s="35">
        <f>E5066/D5066</f>
        <v>0.17999986733133666</v>
      </c>
      <c r="J5066" s="3">
        <v>185003.36</v>
      </c>
      <c r="K5066" s="26">
        <v>6.0999999999999999E-2</v>
      </c>
      <c r="L5066" s="4" t="b">
        <v>0</v>
      </c>
      <c r="M5066" s="4" t="s">
        <v>58</v>
      </c>
      <c r="N5066" s="35">
        <f>'Landed Freight Margin Tool'!$D$4</f>
        <v>0.58708499999999997</v>
      </c>
      <c r="O5066" s="30">
        <f>(MAX($F5066,MIN(0.18*$D5066,$F5066*(1+$N5066))))</f>
        <v>982.38974415000007</v>
      </c>
      <c r="P5066" s="35">
        <f>O5066/D5066</f>
        <v>0.16291541778191262</v>
      </c>
    </row>
    <row r="5067" spans="1:16" x14ac:dyDescent="0.3">
      <c r="A5067" s="2">
        <v>44977</v>
      </c>
      <c r="B5067" s="3" t="s">
        <v>12776</v>
      </c>
      <c r="C5067" s="4" t="s">
        <v>12777</v>
      </c>
      <c r="D5067" s="27">
        <v>18098.68</v>
      </c>
      <c r="E5067" s="27">
        <v>3257.76</v>
      </c>
      <c r="F5067" s="27">
        <v>2239.48</v>
      </c>
      <c r="G5067" s="26">
        <f>(E5067-F5067)/E5067</f>
        <v>0.31257060065812098</v>
      </c>
      <c r="H5067" s="27">
        <f>E5067-F5067</f>
        <v>1018.2800000000002</v>
      </c>
      <c r="I5067" s="35">
        <f>E5067/D5067</f>
        <v>0.17999986739364418</v>
      </c>
      <c r="J5067" s="3">
        <v>185003.36</v>
      </c>
      <c r="K5067" s="26">
        <v>6.0999999999999999E-2</v>
      </c>
      <c r="L5067" s="4" t="b">
        <v>0</v>
      </c>
      <c r="M5067" s="4" t="s">
        <v>58</v>
      </c>
      <c r="N5067" s="35">
        <f>'Landed Freight Margin Tool'!$D$4</f>
        <v>0.58708499999999997</v>
      </c>
      <c r="O5067" s="30">
        <f>(MAX($F5067,MIN(0.18*$D5067,$F5067*(1+$N5067))))</f>
        <v>3257.7624000000001</v>
      </c>
      <c r="P5067" s="35">
        <f>O5067/D5067</f>
        <v>0.18</v>
      </c>
    </row>
    <row r="5068" spans="1:16" x14ac:dyDescent="0.3">
      <c r="A5068" s="2">
        <v>45188</v>
      </c>
      <c r="B5068" s="3" t="s">
        <v>3058</v>
      </c>
      <c r="C5068" s="4" t="s">
        <v>3059</v>
      </c>
      <c r="D5068" s="27">
        <v>22625.85</v>
      </c>
      <c r="E5068" s="27">
        <v>4072.65</v>
      </c>
      <c r="F5068" s="27">
        <v>2361.35</v>
      </c>
      <c r="G5068" s="26">
        <f>(E5068-F5068)/E5068</f>
        <v>0.420193240273532</v>
      </c>
      <c r="H5068" s="27">
        <f>E5068-F5068</f>
        <v>1711.3000000000002</v>
      </c>
      <c r="I5068" s="35">
        <f>E5068/D5068</f>
        <v>0.17999986740829627</v>
      </c>
      <c r="J5068" s="3">
        <v>185003.36</v>
      </c>
      <c r="K5068" s="26">
        <v>6.0999999999999999E-2</v>
      </c>
      <c r="L5068" s="4" t="b">
        <v>0</v>
      </c>
      <c r="M5068" s="4" t="s">
        <v>58</v>
      </c>
      <c r="N5068" s="35">
        <f>'Landed Freight Margin Tool'!$D$4</f>
        <v>0.58708499999999997</v>
      </c>
      <c r="O5068" s="30">
        <f>(MAX($F5068,MIN(0.18*$D5068,$F5068*(1+$N5068))))</f>
        <v>3747.6631647499999</v>
      </c>
      <c r="P5068" s="35">
        <f>O5068/D5068</f>
        <v>0.16563634801565466</v>
      </c>
    </row>
    <row r="5069" spans="1:16" x14ac:dyDescent="0.3">
      <c r="A5069" s="2">
        <v>44950</v>
      </c>
      <c r="B5069" s="3" t="s">
        <v>24032</v>
      </c>
      <c r="C5069" s="4" t="s">
        <v>24033</v>
      </c>
      <c r="D5069" s="27">
        <v>15114.9</v>
      </c>
      <c r="E5069" s="27">
        <v>2720.68</v>
      </c>
      <c r="F5069" s="27">
        <v>1381.03</v>
      </c>
      <c r="G5069" s="26">
        <f>(E5069-F5069)/E5069</f>
        <v>0.49239528353205814</v>
      </c>
      <c r="H5069" s="27">
        <f>E5069-F5069</f>
        <v>1339.6499999999999</v>
      </c>
      <c r="I5069" s="35">
        <f>E5069/D5069</f>
        <v>0.17999986768023604</v>
      </c>
      <c r="J5069" s="3">
        <v>185003.36</v>
      </c>
      <c r="K5069" s="26">
        <v>6.0999999999999999E-2</v>
      </c>
      <c r="L5069" s="4" t="b">
        <v>0</v>
      </c>
      <c r="M5069" s="4" t="s">
        <v>58</v>
      </c>
      <c r="N5069" s="35">
        <f>'Landed Freight Margin Tool'!$D$4</f>
        <v>0.58708499999999997</v>
      </c>
      <c r="O5069" s="30">
        <f>(MAX($F5069,MIN(0.18*$D5069,$F5069*(1+$N5069))))</f>
        <v>2191.8119975499999</v>
      </c>
      <c r="P5069" s="35">
        <f>O5069/D5069</f>
        <v>0.14501002306002686</v>
      </c>
    </row>
    <row r="5070" spans="1:16" x14ac:dyDescent="0.3">
      <c r="A5070" s="2">
        <v>45061</v>
      </c>
      <c r="B5070" s="3" t="s">
        <v>5866</v>
      </c>
      <c r="C5070" s="4" t="s">
        <v>5867</v>
      </c>
      <c r="D5070" s="27">
        <v>12100.12</v>
      </c>
      <c r="E5070" s="27">
        <v>2178.02</v>
      </c>
      <c r="F5070" s="27">
        <v>1112.5</v>
      </c>
      <c r="G5070" s="26">
        <f>(E5070-F5070)/E5070</f>
        <v>0.48921497506909944</v>
      </c>
      <c r="H5070" s="27">
        <f>E5070-F5070</f>
        <v>1065.52</v>
      </c>
      <c r="I5070" s="35">
        <f>E5070/D5070</f>
        <v>0.1799998677699064</v>
      </c>
      <c r="J5070" s="3">
        <v>185003.36</v>
      </c>
      <c r="K5070" s="26">
        <v>6.0999999999999999E-2</v>
      </c>
      <c r="L5070" s="4" t="b">
        <v>0</v>
      </c>
      <c r="M5070" s="4" t="s">
        <v>58</v>
      </c>
      <c r="N5070" s="35">
        <f>'Landed Freight Margin Tool'!$D$4</f>
        <v>0.58708499999999997</v>
      </c>
      <c r="O5070" s="30">
        <f>(MAX($F5070,MIN(0.18*$D5070,$F5070*(1+$N5070))))</f>
        <v>1765.6320625000001</v>
      </c>
      <c r="P5070" s="35">
        <f>O5070/D5070</f>
        <v>0.14591855803909382</v>
      </c>
    </row>
    <row r="5071" spans="1:16" x14ac:dyDescent="0.3">
      <c r="A5071" s="2">
        <v>44981</v>
      </c>
      <c r="B5071" s="3" t="s">
        <v>10275</v>
      </c>
      <c r="C5071" s="4" t="s">
        <v>10276</v>
      </c>
      <c r="D5071" s="27">
        <v>21179.46</v>
      </c>
      <c r="E5071" s="27">
        <v>3812.3</v>
      </c>
      <c r="F5071" s="27">
        <v>1935.54</v>
      </c>
      <c r="G5071" s="26">
        <f>(E5071-F5071)/E5071</f>
        <v>0.49229074312095061</v>
      </c>
      <c r="H5071" s="27">
        <f>E5071-F5071</f>
        <v>1876.7600000000002</v>
      </c>
      <c r="I5071" s="35">
        <f>E5071/D5071</f>
        <v>0.17999986779644053</v>
      </c>
      <c r="J5071" s="3">
        <v>185003.36</v>
      </c>
      <c r="K5071" s="26">
        <v>6.0999999999999999E-2</v>
      </c>
      <c r="L5071" s="4" t="b">
        <v>0</v>
      </c>
      <c r="M5071" s="4" t="s">
        <v>58</v>
      </c>
      <c r="N5071" s="35">
        <f>'Landed Freight Margin Tool'!$D$4</f>
        <v>0.58708499999999997</v>
      </c>
      <c r="O5071" s="30">
        <f>(MAX($F5071,MIN(0.18*$D5071,$F5071*(1+$N5071))))</f>
        <v>3071.8665009000001</v>
      </c>
      <c r="P5071" s="35">
        <f>O5071/D5071</f>
        <v>0.14503988774501334</v>
      </c>
    </row>
    <row r="5072" spans="1:16" x14ac:dyDescent="0.3">
      <c r="A5072" s="2">
        <v>45187</v>
      </c>
      <c r="B5072" s="3" t="s">
        <v>7876</v>
      </c>
      <c r="C5072" s="4" t="s">
        <v>7877</v>
      </c>
      <c r="D5072" s="27">
        <v>13616.51</v>
      </c>
      <c r="E5072" s="27">
        <v>2450.9699999999998</v>
      </c>
      <c r="F5072" s="27">
        <v>1690.89</v>
      </c>
      <c r="G5072" s="26">
        <f>(E5072-F5072)/E5072</f>
        <v>0.31011395488316862</v>
      </c>
      <c r="H5072" s="27">
        <f>E5072-F5072</f>
        <v>760.0799999999997</v>
      </c>
      <c r="I5072" s="35">
        <f>E5072/D5072</f>
        <v>0.17999986780753657</v>
      </c>
      <c r="J5072" s="3">
        <v>185003.36</v>
      </c>
      <c r="K5072" s="26">
        <v>6.0999999999999999E-2</v>
      </c>
      <c r="L5072" s="4" t="b">
        <v>0</v>
      </c>
      <c r="M5072" s="4" t="s">
        <v>58</v>
      </c>
      <c r="N5072" s="35">
        <f>'Landed Freight Margin Tool'!$D$4</f>
        <v>0.58708499999999997</v>
      </c>
      <c r="O5072" s="30">
        <f>(MAX($F5072,MIN(0.18*$D5072,$F5072*(1+$N5072))))</f>
        <v>2450.9717999999998</v>
      </c>
      <c r="P5072" s="35">
        <f>O5072/D5072</f>
        <v>0.18</v>
      </c>
    </row>
    <row r="5073" spans="1:16" x14ac:dyDescent="0.3">
      <c r="A5073" s="2">
        <v>45223</v>
      </c>
      <c r="B5073" s="3" t="s">
        <v>10777</v>
      </c>
      <c r="C5073" s="4" t="s">
        <v>10778</v>
      </c>
      <c r="D5073" s="27">
        <v>22699.35</v>
      </c>
      <c r="E5073" s="27">
        <v>4085.88</v>
      </c>
      <c r="F5073" s="27">
        <v>2750.87</v>
      </c>
      <c r="G5073" s="26">
        <f>(E5073-F5073)/E5073</f>
        <v>0.32673744701263868</v>
      </c>
      <c r="H5073" s="27">
        <f>E5073-F5073</f>
        <v>1335.0100000000002</v>
      </c>
      <c r="I5073" s="35">
        <f>E5073/D5073</f>
        <v>0.17999986783762531</v>
      </c>
      <c r="J5073" s="3">
        <v>185003.36</v>
      </c>
      <c r="K5073" s="26">
        <v>6.0999999999999999E-2</v>
      </c>
      <c r="L5073" s="4" t="b">
        <v>0</v>
      </c>
      <c r="M5073" s="4" t="s">
        <v>58</v>
      </c>
      <c r="N5073" s="35">
        <f>'Landed Freight Margin Tool'!$D$4</f>
        <v>0.58708499999999997</v>
      </c>
      <c r="O5073" s="30">
        <f>(MAX($F5073,MIN(0.18*$D5073,$F5073*(1+$N5073))))</f>
        <v>4085.8829999999998</v>
      </c>
      <c r="P5073" s="35">
        <f>O5073/D5073</f>
        <v>0.18</v>
      </c>
    </row>
    <row r="5074" spans="1:16" x14ac:dyDescent="0.3">
      <c r="A5074" s="2">
        <v>45040</v>
      </c>
      <c r="B5074" s="3" t="s">
        <v>5794</v>
      </c>
      <c r="C5074" s="4" t="s">
        <v>5795</v>
      </c>
      <c r="D5074" s="27">
        <v>3028.78</v>
      </c>
      <c r="E5074" s="27">
        <v>545.17999999999995</v>
      </c>
      <c r="F5074" s="27">
        <v>395.31</v>
      </c>
      <c r="G5074" s="26">
        <f>(E5074-F5074)/E5074</f>
        <v>0.27490003301661831</v>
      </c>
      <c r="H5074" s="27">
        <f>E5074-F5074</f>
        <v>149.86999999999995</v>
      </c>
      <c r="I5074" s="35">
        <f>E5074/D5074</f>
        <v>0.17999986793362341</v>
      </c>
      <c r="J5074" s="3">
        <v>185003.36</v>
      </c>
      <c r="K5074" s="26">
        <v>6.0999999999999999E-2</v>
      </c>
      <c r="L5074" s="4" t="b">
        <v>0</v>
      </c>
      <c r="M5074" s="4" t="s">
        <v>58</v>
      </c>
      <c r="N5074" s="35">
        <f>'Landed Freight Margin Tool'!$D$4</f>
        <v>0.58708499999999997</v>
      </c>
      <c r="O5074" s="30">
        <f>(MAX($F5074,MIN(0.18*$D5074,$F5074*(1+$N5074))))</f>
        <v>545.18039999999996</v>
      </c>
      <c r="P5074" s="35">
        <f>O5074/D5074</f>
        <v>0.17999999999999997</v>
      </c>
    </row>
    <row r="5075" spans="1:16" x14ac:dyDescent="0.3">
      <c r="A5075" s="2">
        <v>45015</v>
      </c>
      <c r="B5075" s="3" t="s">
        <v>14655</v>
      </c>
      <c r="C5075" s="4" t="s">
        <v>14656</v>
      </c>
      <c r="D5075" s="27">
        <v>22738.85</v>
      </c>
      <c r="E5075" s="27">
        <v>4092.99</v>
      </c>
      <c r="F5075" s="27">
        <v>2172.7800000000002</v>
      </c>
      <c r="G5075" s="26">
        <f>(E5075-F5075)/E5075</f>
        <v>0.46914602772056607</v>
      </c>
      <c r="H5075" s="27">
        <f>E5075-F5075</f>
        <v>1920.2099999999996</v>
      </c>
      <c r="I5075" s="35">
        <f>E5075/D5075</f>
        <v>0.17999986806720655</v>
      </c>
      <c r="J5075" s="3">
        <v>185003.36</v>
      </c>
      <c r="K5075" s="26">
        <v>6.0999999999999999E-2</v>
      </c>
      <c r="L5075" s="4" t="b">
        <v>0</v>
      </c>
      <c r="M5075" s="4" t="s">
        <v>58</v>
      </c>
      <c r="N5075" s="35">
        <f>'Landed Freight Margin Tool'!$D$4</f>
        <v>0.58708499999999997</v>
      </c>
      <c r="O5075" s="30">
        <f>(MAX($F5075,MIN(0.18*$D5075,$F5075*(1+$N5075))))</f>
        <v>3448.3865463000006</v>
      </c>
      <c r="P5075" s="35">
        <f>O5075/D5075</f>
        <v>0.15165175663237151</v>
      </c>
    </row>
    <row r="5076" spans="1:16" x14ac:dyDescent="0.3">
      <c r="A5076" s="2">
        <v>45176</v>
      </c>
      <c r="B5076" s="3" t="s">
        <v>20508</v>
      </c>
      <c r="C5076" s="4" t="s">
        <v>20509</v>
      </c>
      <c r="D5076" s="27">
        <v>24257.74</v>
      </c>
      <c r="E5076" s="27">
        <v>4366.3900000000003</v>
      </c>
      <c r="F5076" s="27">
        <v>2249.42</v>
      </c>
      <c r="G5076" s="26">
        <f>(E5076-F5076)/E5076</f>
        <v>0.48483300850359223</v>
      </c>
      <c r="H5076" s="27">
        <f>E5076-F5076</f>
        <v>2116.9700000000003</v>
      </c>
      <c r="I5076" s="35">
        <f>E5076/D5076</f>
        <v>0.17999986808334165</v>
      </c>
      <c r="J5076" s="3">
        <v>185003.36</v>
      </c>
      <c r="K5076" s="26">
        <v>6.0999999999999999E-2</v>
      </c>
      <c r="L5076" s="4" t="b">
        <v>0</v>
      </c>
      <c r="M5076" s="4" t="s">
        <v>58</v>
      </c>
      <c r="N5076" s="35">
        <f>'Landed Freight Margin Tool'!$D$4</f>
        <v>0.58708499999999997</v>
      </c>
      <c r="O5076" s="30">
        <f>(MAX($F5076,MIN(0.18*$D5076,$F5076*(1+$N5076))))</f>
        <v>3570.0207407000003</v>
      </c>
      <c r="P5076" s="35">
        <f>O5076/D5076</f>
        <v>0.1471703769889528</v>
      </c>
    </row>
    <row r="5077" spans="1:16" x14ac:dyDescent="0.3">
      <c r="A5077" s="2">
        <v>45237</v>
      </c>
      <c r="B5077" s="3" t="s">
        <v>3505</v>
      </c>
      <c r="C5077" s="4" t="s">
        <v>2826</v>
      </c>
      <c r="D5077" s="27">
        <v>19737.57</v>
      </c>
      <c r="E5077" s="27">
        <v>3552.76</v>
      </c>
      <c r="F5077" s="27">
        <v>2327.5</v>
      </c>
      <c r="G5077" s="26">
        <f>(E5077-F5077)/E5077</f>
        <v>0.34487553338812643</v>
      </c>
      <c r="H5077" s="27">
        <f>E5077-F5077</f>
        <v>1225.2600000000002</v>
      </c>
      <c r="I5077" s="35">
        <f>E5077/D5077</f>
        <v>0.17999986827152484</v>
      </c>
      <c r="J5077" s="3">
        <v>185003.36</v>
      </c>
      <c r="K5077" s="26">
        <v>6.0999999999999999E-2</v>
      </c>
      <c r="L5077" s="4" t="b">
        <v>0</v>
      </c>
      <c r="M5077" s="4" t="s">
        <v>58</v>
      </c>
      <c r="N5077" s="35">
        <f>'Landed Freight Margin Tool'!$D$4</f>
        <v>0.58708499999999997</v>
      </c>
      <c r="O5077" s="30">
        <f>(MAX($F5077,MIN(0.18*$D5077,$F5077*(1+$N5077))))</f>
        <v>3552.7626</v>
      </c>
      <c r="P5077" s="35">
        <f>O5077/D5077</f>
        <v>0.18</v>
      </c>
    </row>
    <row r="5078" spans="1:16" x14ac:dyDescent="0.3">
      <c r="A5078" s="2">
        <v>44937</v>
      </c>
      <c r="B5078" s="3" t="s">
        <v>2360</v>
      </c>
      <c r="C5078" s="4" t="s">
        <v>2361</v>
      </c>
      <c r="D5078" s="27">
        <v>4562.17</v>
      </c>
      <c r="E5078" s="27">
        <v>821.19</v>
      </c>
      <c r="F5078" s="27">
        <v>536.73</v>
      </c>
      <c r="G5078" s="26">
        <f>(E5078-F5078)/E5078</f>
        <v>0.34639973696708437</v>
      </c>
      <c r="H5078" s="27">
        <f>E5078-F5078</f>
        <v>284.46000000000004</v>
      </c>
      <c r="I5078" s="35">
        <f>E5078/D5078</f>
        <v>0.17999986848363828</v>
      </c>
      <c r="J5078" s="3">
        <v>185003.36</v>
      </c>
      <c r="K5078" s="26">
        <v>6.0999999999999999E-2</v>
      </c>
      <c r="L5078" s="4" t="b">
        <v>0</v>
      </c>
      <c r="M5078" s="4" t="s">
        <v>58</v>
      </c>
      <c r="N5078" s="35">
        <f>'Landed Freight Margin Tool'!$D$4</f>
        <v>0.58708499999999997</v>
      </c>
      <c r="O5078" s="30">
        <f>(MAX($F5078,MIN(0.18*$D5078,$F5078*(1+$N5078))))</f>
        <v>821.19060000000002</v>
      </c>
      <c r="P5078" s="35">
        <f>O5078/D5078</f>
        <v>0.18</v>
      </c>
    </row>
    <row r="5079" spans="1:16" x14ac:dyDescent="0.3">
      <c r="A5079" s="2">
        <v>45083</v>
      </c>
      <c r="B5079" s="3" t="s">
        <v>4276</v>
      </c>
      <c r="C5079" s="4" t="s">
        <v>4277</v>
      </c>
      <c r="D5079" s="27">
        <v>15208.9</v>
      </c>
      <c r="E5079" s="27">
        <v>2737.6</v>
      </c>
      <c r="F5079" s="27">
        <v>1382.98</v>
      </c>
      <c r="G5079" s="26">
        <f>(E5079-F5079)/E5079</f>
        <v>0.49482028053769722</v>
      </c>
      <c r="H5079" s="27">
        <f>E5079-F5079</f>
        <v>1354.62</v>
      </c>
      <c r="I5079" s="35">
        <f>E5079/D5079</f>
        <v>0.17999986849805047</v>
      </c>
      <c r="J5079" s="3">
        <v>185003.36</v>
      </c>
      <c r="K5079" s="26">
        <v>6.0999999999999999E-2</v>
      </c>
      <c r="L5079" s="4" t="b">
        <v>0</v>
      </c>
      <c r="M5079" s="4" t="s">
        <v>58</v>
      </c>
      <c r="N5079" s="35">
        <f>'Landed Freight Margin Tool'!$D$4</f>
        <v>0.58708499999999997</v>
      </c>
      <c r="O5079" s="30">
        <f>(MAX($F5079,MIN(0.18*$D5079,$F5079*(1+$N5079))))</f>
        <v>2194.9068133000001</v>
      </c>
      <c r="P5079" s="35">
        <f>O5079/D5079</f>
        <v>0.14431726247789126</v>
      </c>
    </row>
    <row r="5080" spans="1:16" x14ac:dyDescent="0.3">
      <c r="A5080" s="2">
        <v>45135</v>
      </c>
      <c r="B5080" s="3" t="s">
        <v>24803</v>
      </c>
      <c r="C5080" s="4" t="s">
        <v>24804</v>
      </c>
      <c r="D5080" s="27">
        <v>22814.35</v>
      </c>
      <c r="E5080" s="27">
        <v>4106.58</v>
      </c>
      <c r="F5080" s="27">
        <v>2187.1999999999998</v>
      </c>
      <c r="G5080" s="26">
        <f>(E5080-F5080)/E5080</f>
        <v>0.46739135728513753</v>
      </c>
      <c r="H5080" s="27">
        <f>E5080-F5080</f>
        <v>1919.38</v>
      </c>
      <c r="I5080" s="35">
        <f>E5080/D5080</f>
        <v>0.1799998685038145</v>
      </c>
      <c r="J5080" s="3">
        <v>185003.36</v>
      </c>
      <c r="K5080" s="26">
        <v>6.0999999999999999E-2</v>
      </c>
      <c r="L5080" s="4" t="b">
        <v>0</v>
      </c>
      <c r="M5080" s="4" t="s">
        <v>58</v>
      </c>
      <c r="N5080" s="35">
        <f>'Landed Freight Margin Tool'!$D$4</f>
        <v>0.58708499999999997</v>
      </c>
      <c r="O5080" s="30">
        <f>(MAX($F5080,MIN(0.18*$D5080,$F5080*(1+$N5080))))</f>
        <v>3471.2723120000001</v>
      </c>
      <c r="P5080" s="35">
        <f>O5080/D5080</f>
        <v>0.15215302263706834</v>
      </c>
    </row>
    <row r="5081" spans="1:16" x14ac:dyDescent="0.3">
      <c r="A5081" s="2">
        <v>45215</v>
      </c>
      <c r="B5081" s="3" t="s">
        <v>14338</v>
      </c>
      <c r="C5081" s="4" t="s">
        <v>14339</v>
      </c>
      <c r="D5081" s="27">
        <v>12173.62</v>
      </c>
      <c r="E5081" s="27">
        <v>2191.25</v>
      </c>
      <c r="F5081" s="27">
        <v>1183.19</v>
      </c>
      <c r="G5081" s="26">
        <f>(E5081-F5081)/E5081</f>
        <v>0.46003879064460923</v>
      </c>
      <c r="H5081" s="27">
        <f>E5081-F5081</f>
        <v>1008.06</v>
      </c>
      <c r="I5081" s="35">
        <f>E5081/D5081</f>
        <v>0.1799998685682648</v>
      </c>
      <c r="J5081" s="3">
        <v>185003.36</v>
      </c>
      <c r="K5081" s="26">
        <v>6.0999999999999999E-2</v>
      </c>
      <c r="L5081" s="4" t="b">
        <v>0</v>
      </c>
      <c r="M5081" s="4" t="s">
        <v>58</v>
      </c>
      <c r="N5081" s="35">
        <f>'Landed Freight Margin Tool'!$D$4</f>
        <v>0.58708499999999997</v>
      </c>
      <c r="O5081" s="30">
        <f>(MAX($F5081,MIN(0.18*$D5081,$F5081*(1+$N5081))))</f>
        <v>1877.8231011500002</v>
      </c>
      <c r="P5081" s="35">
        <f>O5081/D5081</f>
        <v>0.1542534678386544</v>
      </c>
    </row>
    <row r="5082" spans="1:16" x14ac:dyDescent="0.3">
      <c r="A5082" s="2">
        <v>45118</v>
      </c>
      <c r="B5082" s="3" t="s">
        <v>23564</v>
      </c>
      <c r="C5082" s="4" t="s">
        <v>23565</v>
      </c>
      <c r="D5082" s="27">
        <v>24367.24</v>
      </c>
      <c r="E5082" s="27">
        <v>4386.1000000000004</v>
      </c>
      <c r="F5082" s="27">
        <v>4340.0600000000004</v>
      </c>
      <c r="G5082" s="26">
        <f>(E5082-F5082)/E5082</f>
        <v>1.0496796698661673E-2</v>
      </c>
      <c r="H5082" s="27">
        <f>E5082-F5082</f>
        <v>46.039999999999964</v>
      </c>
      <c r="I5082" s="35">
        <f>E5082/D5082</f>
        <v>0.1799998686761406</v>
      </c>
      <c r="J5082" s="3">
        <v>185003.36</v>
      </c>
      <c r="K5082" s="26">
        <v>6.0999999999999999E-2</v>
      </c>
      <c r="L5082" s="4" t="b">
        <v>0</v>
      </c>
      <c r="M5082" s="4" t="s">
        <v>58</v>
      </c>
      <c r="N5082" s="35">
        <f>'Landed Freight Margin Tool'!$D$4</f>
        <v>0.58708499999999997</v>
      </c>
      <c r="O5082" s="30">
        <f>(MAX($F5082,MIN(0.18*$D5082,$F5082*(1+$N5082))))</f>
        <v>4386.1032000000005</v>
      </c>
      <c r="P5082" s="35">
        <f>O5082/D5082</f>
        <v>0.18000000000000002</v>
      </c>
    </row>
    <row r="5083" spans="1:16" x14ac:dyDescent="0.3">
      <c r="A5083" s="2">
        <v>45167</v>
      </c>
      <c r="B5083" s="3" t="s">
        <v>23158</v>
      </c>
      <c r="C5083" s="4" t="s">
        <v>23159</v>
      </c>
      <c r="D5083" s="27">
        <v>1523.39</v>
      </c>
      <c r="E5083" s="27">
        <v>274.20999999999998</v>
      </c>
      <c r="F5083" s="27">
        <v>191.95</v>
      </c>
      <c r="G5083" s="26">
        <f>(E5083-F5083)/E5083</f>
        <v>0.29998905947996063</v>
      </c>
      <c r="H5083" s="27">
        <f>E5083-F5083</f>
        <v>82.259999999999991</v>
      </c>
      <c r="I5083" s="35">
        <f>E5083/D5083</f>
        <v>0.17999986871385526</v>
      </c>
      <c r="J5083" s="3">
        <v>185003.36</v>
      </c>
      <c r="K5083" s="26">
        <v>6.0999999999999999E-2</v>
      </c>
      <c r="L5083" s="4" t="b">
        <v>0</v>
      </c>
      <c r="M5083" s="4" t="s">
        <v>58</v>
      </c>
      <c r="N5083" s="35">
        <f>'Landed Freight Margin Tool'!$D$4</f>
        <v>0.58708499999999997</v>
      </c>
      <c r="O5083" s="30">
        <f>(MAX($F5083,MIN(0.18*$D5083,$F5083*(1+$N5083))))</f>
        <v>274.21019999999999</v>
      </c>
      <c r="P5083" s="35">
        <f>O5083/D5083</f>
        <v>0.17999999999999997</v>
      </c>
    </row>
    <row r="5084" spans="1:16" x14ac:dyDescent="0.3">
      <c r="A5084" s="2">
        <v>45281</v>
      </c>
      <c r="B5084" s="3" t="s">
        <v>14398</v>
      </c>
      <c r="C5084" s="4" t="s">
        <v>14399</v>
      </c>
      <c r="D5084" s="27">
        <v>19809.57</v>
      </c>
      <c r="E5084" s="27">
        <v>3565.72</v>
      </c>
      <c r="F5084" s="27">
        <v>2522.02</v>
      </c>
      <c r="G5084" s="26">
        <f>(E5084-F5084)/E5084</f>
        <v>0.29270385784638164</v>
      </c>
      <c r="H5084" s="27">
        <f>E5084-F5084</f>
        <v>1043.6999999999998</v>
      </c>
      <c r="I5084" s="35">
        <f>E5084/D5084</f>
        <v>0.17999986875030602</v>
      </c>
      <c r="J5084" s="3">
        <v>185003.36</v>
      </c>
      <c r="K5084" s="26">
        <v>6.0999999999999999E-2</v>
      </c>
      <c r="L5084" s="4" t="b">
        <v>0</v>
      </c>
      <c r="M5084" s="4" t="s">
        <v>58</v>
      </c>
      <c r="N5084" s="35">
        <f>'Landed Freight Margin Tool'!$D$4</f>
        <v>0.58708499999999997</v>
      </c>
      <c r="O5084" s="30">
        <f>(MAX($F5084,MIN(0.18*$D5084,$F5084*(1+$N5084))))</f>
        <v>3565.7225999999996</v>
      </c>
      <c r="P5084" s="35">
        <f>O5084/D5084</f>
        <v>0.18</v>
      </c>
    </row>
    <row r="5085" spans="1:16" x14ac:dyDescent="0.3">
      <c r="A5085" s="2">
        <v>45061</v>
      </c>
      <c r="B5085" s="3" t="s">
        <v>23924</v>
      </c>
      <c r="C5085" s="4" t="s">
        <v>23925</v>
      </c>
      <c r="D5085" s="27">
        <v>10679.23</v>
      </c>
      <c r="E5085" s="27">
        <v>1922.26</v>
      </c>
      <c r="F5085" s="27">
        <v>662.41</v>
      </c>
      <c r="G5085" s="26">
        <f>(E5085-F5085)/E5085</f>
        <v>0.65540041409590788</v>
      </c>
      <c r="H5085" s="27">
        <f>E5085-F5085</f>
        <v>1259.8499999999999</v>
      </c>
      <c r="I5085" s="35">
        <f>E5085/D5085</f>
        <v>0.17999986890440603</v>
      </c>
      <c r="J5085" s="3">
        <v>185003.36</v>
      </c>
      <c r="K5085" s="26">
        <v>6.0999999999999999E-2</v>
      </c>
      <c r="L5085" s="4" t="b">
        <v>0</v>
      </c>
      <c r="M5085" s="4" t="s">
        <v>58</v>
      </c>
      <c r="N5085" s="35">
        <f>'Landed Freight Margin Tool'!$D$4</f>
        <v>0.58708499999999997</v>
      </c>
      <c r="O5085" s="30">
        <f>(MAX($F5085,MIN(0.18*$D5085,$F5085*(1+$N5085))))</f>
        <v>1051.3009748500001</v>
      </c>
      <c r="P5085" s="35">
        <f>O5085/D5085</f>
        <v>9.8443518385688863E-2</v>
      </c>
    </row>
    <row r="5086" spans="1:16" x14ac:dyDescent="0.3">
      <c r="A5086" s="2">
        <v>45205</v>
      </c>
      <c r="B5086" s="3" t="s">
        <v>5602</v>
      </c>
      <c r="C5086" s="4" t="s">
        <v>5603</v>
      </c>
      <c r="D5086" s="27">
        <v>18342.68</v>
      </c>
      <c r="E5086" s="27">
        <v>3301.68</v>
      </c>
      <c r="F5086" s="27">
        <v>2365.0700000000002</v>
      </c>
      <c r="G5086" s="26">
        <f>(E5086-F5086)/E5086</f>
        <v>0.28367679484383701</v>
      </c>
      <c r="H5086" s="27">
        <f>E5086-F5086</f>
        <v>936.60999999999967</v>
      </c>
      <c r="I5086" s="35">
        <f>E5086/D5086</f>
        <v>0.1799998691576149</v>
      </c>
      <c r="J5086" s="3">
        <v>185003.36</v>
      </c>
      <c r="K5086" s="26">
        <v>6.0999999999999999E-2</v>
      </c>
      <c r="L5086" s="4" t="b">
        <v>0</v>
      </c>
      <c r="M5086" s="4" t="s">
        <v>58</v>
      </c>
      <c r="N5086" s="35">
        <f>'Landed Freight Margin Tool'!$D$4</f>
        <v>0.58708499999999997</v>
      </c>
      <c r="O5086" s="30">
        <f>(MAX($F5086,MIN(0.18*$D5086,$F5086*(1+$N5086))))</f>
        <v>3301.6824000000001</v>
      </c>
      <c r="P5086" s="35">
        <f>O5086/D5086</f>
        <v>0.18</v>
      </c>
    </row>
    <row r="5087" spans="1:16" x14ac:dyDescent="0.3">
      <c r="A5087" s="2">
        <v>45043</v>
      </c>
      <c r="B5087" s="3" t="s">
        <v>11772</v>
      </c>
      <c r="C5087" s="4" t="s">
        <v>4303</v>
      </c>
      <c r="D5087" s="27">
        <v>24479.24</v>
      </c>
      <c r="E5087" s="27">
        <v>4406.26</v>
      </c>
      <c r="F5087" s="27">
        <v>2792.58</v>
      </c>
      <c r="G5087" s="26">
        <f>(E5087-F5087)/E5087</f>
        <v>0.36622441707933717</v>
      </c>
      <c r="H5087" s="27">
        <f>E5087-F5087</f>
        <v>1613.6800000000003</v>
      </c>
      <c r="I5087" s="35">
        <f>E5087/D5087</f>
        <v>0.17999986927698736</v>
      </c>
      <c r="J5087" s="3">
        <v>185003.36</v>
      </c>
      <c r="K5087" s="26">
        <v>6.0999999999999999E-2</v>
      </c>
      <c r="L5087" s="4" t="b">
        <v>0</v>
      </c>
      <c r="M5087" s="4" t="s">
        <v>58</v>
      </c>
      <c r="N5087" s="35">
        <f>'Landed Freight Margin Tool'!$D$4</f>
        <v>0.58708499999999997</v>
      </c>
      <c r="O5087" s="30">
        <f>(MAX($F5087,MIN(0.18*$D5087,$F5087*(1+$N5087))))</f>
        <v>4406.2632000000003</v>
      </c>
      <c r="P5087" s="35">
        <f>O5087/D5087</f>
        <v>0.18</v>
      </c>
    </row>
    <row r="5088" spans="1:16" x14ac:dyDescent="0.3">
      <c r="A5088" s="2">
        <v>45205</v>
      </c>
      <c r="B5088" s="3" t="s">
        <v>7216</v>
      </c>
      <c r="C5088" s="4" t="s">
        <v>7217</v>
      </c>
      <c r="D5088" s="27">
        <v>15309.9</v>
      </c>
      <c r="E5088" s="27">
        <v>2755.78</v>
      </c>
      <c r="F5088" s="27">
        <v>1940.76</v>
      </c>
      <c r="G5088" s="26">
        <f>(E5088-F5088)/E5088</f>
        <v>0.29574929783945025</v>
      </c>
      <c r="H5088" s="27">
        <f>E5088-F5088</f>
        <v>815.02000000000021</v>
      </c>
      <c r="I5088" s="35">
        <f>E5088/D5088</f>
        <v>0.17999986936557394</v>
      </c>
      <c r="J5088" s="3">
        <v>185003.36</v>
      </c>
      <c r="K5088" s="26">
        <v>6.0999999999999999E-2</v>
      </c>
      <c r="L5088" s="4" t="b">
        <v>0</v>
      </c>
      <c r="M5088" s="4" t="s">
        <v>58</v>
      </c>
      <c r="N5088" s="35">
        <f>'Landed Freight Margin Tool'!$D$4</f>
        <v>0.58708499999999997</v>
      </c>
      <c r="O5088" s="30">
        <f>(MAX($F5088,MIN(0.18*$D5088,$F5088*(1+$N5088))))</f>
        <v>2755.7819999999997</v>
      </c>
      <c r="P5088" s="35">
        <f>O5088/D5088</f>
        <v>0.18</v>
      </c>
    </row>
    <row r="5089" spans="1:16" x14ac:dyDescent="0.3">
      <c r="A5089" s="2">
        <v>45183</v>
      </c>
      <c r="B5089" s="3" t="s">
        <v>5188</v>
      </c>
      <c r="C5089" s="4" t="s">
        <v>5189</v>
      </c>
      <c r="D5089" s="27">
        <v>19962.07</v>
      </c>
      <c r="E5089" s="27">
        <v>3593.17</v>
      </c>
      <c r="F5089" s="27">
        <v>1797.92</v>
      </c>
      <c r="G5089" s="26">
        <f>(E5089-F5089)/E5089</f>
        <v>0.49962846177609183</v>
      </c>
      <c r="H5089" s="27">
        <f>E5089-F5089</f>
        <v>1795.25</v>
      </c>
      <c r="I5089" s="35">
        <f>E5089/D5089</f>
        <v>0.17999986975298654</v>
      </c>
      <c r="J5089" s="3">
        <v>185003.36</v>
      </c>
      <c r="K5089" s="26">
        <v>6.0999999999999999E-2</v>
      </c>
      <c r="L5089" s="4" t="b">
        <v>0</v>
      </c>
      <c r="M5089" s="4" t="s">
        <v>58</v>
      </c>
      <c r="N5089" s="35">
        <f>'Landed Freight Margin Tool'!$D$4</f>
        <v>0.58708499999999997</v>
      </c>
      <c r="O5089" s="30">
        <f>(MAX($F5089,MIN(0.18*$D5089,$F5089*(1+$N5089))))</f>
        <v>2853.4518632000004</v>
      </c>
      <c r="P5089" s="35">
        <f>O5089/D5089</f>
        <v>0.14294368586023395</v>
      </c>
    </row>
    <row r="5090" spans="1:16" x14ac:dyDescent="0.3">
      <c r="A5090" s="2">
        <v>45268</v>
      </c>
      <c r="B5090" s="3" t="s">
        <v>8595</v>
      </c>
      <c r="C5090" s="4" t="s">
        <v>8596</v>
      </c>
      <c r="D5090" s="27">
        <v>19970.57</v>
      </c>
      <c r="E5090" s="27">
        <v>3594.7</v>
      </c>
      <c r="F5090" s="27">
        <v>1966.74</v>
      </c>
      <c r="G5090" s="26">
        <f>(E5090-F5090)/E5090</f>
        <v>0.45287784794280467</v>
      </c>
      <c r="H5090" s="27">
        <f>E5090-F5090</f>
        <v>1627.9599999999998</v>
      </c>
      <c r="I5090" s="35">
        <f>E5090/D5090</f>
        <v>0.17999986980842309</v>
      </c>
      <c r="J5090" s="3">
        <v>185003.36</v>
      </c>
      <c r="K5090" s="26">
        <v>6.0999999999999999E-2</v>
      </c>
      <c r="L5090" s="4" t="b">
        <v>0</v>
      </c>
      <c r="M5090" s="4" t="s">
        <v>58</v>
      </c>
      <c r="N5090" s="35">
        <f>'Landed Freight Margin Tool'!$D$4</f>
        <v>0.58708499999999997</v>
      </c>
      <c r="O5090" s="30">
        <f>(MAX($F5090,MIN(0.18*$D5090,$F5090*(1+$N5090))))</f>
        <v>3121.3835529000003</v>
      </c>
      <c r="P5090" s="35">
        <f>O5090/D5090</f>
        <v>0.15629917187641615</v>
      </c>
    </row>
    <row r="5091" spans="1:16" x14ac:dyDescent="0.3">
      <c r="A5091" s="2">
        <v>45071</v>
      </c>
      <c r="B5091" s="3" t="s">
        <v>4341</v>
      </c>
      <c r="C5091" s="4" t="s">
        <v>4342</v>
      </c>
      <c r="D5091" s="27">
        <v>21539.46</v>
      </c>
      <c r="E5091" s="27">
        <v>3877.1</v>
      </c>
      <c r="F5091" s="27">
        <v>2634.04</v>
      </c>
      <c r="G5091" s="26">
        <f>(E5091-F5091)/E5091</f>
        <v>0.32061592427329705</v>
      </c>
      <c r="H5091" s="27">
        <f>E5091-F5091</f>
        <v>1243.06</v>
      </c>
      <c r="I5091" s="35">
        <f>E5091/D5091</f>
        <v>0.17999987000602616</v>
      </c>
      <c r="J5091" s="3">
        <v>185003.36</v>
      </c>
      <c r="K5091" s="26">
        <v>6.0999999999999999E-2</v>
      </c>
      <c r="L5091" s="4" t="b">
        <v>0</v>
      </c>
      <c r="M5091" s="4" t="s">
        <v>58</v>
      </c>
      <c r="N5091" s="35">
        <f>'Landed Freight Margin Tool'!$D$4</f>
        <v>0.58708499999999997</v>
      </c>
      <c r="O5091" s="30">
        <f>(MAX($F5091,MIN(0.18*$D5091,$F5091*(1+$N5091))))</f>
        <v>3877.1027999999997</v>
      </c>
      <c r="P5091" s="35">
        <f>O5091/D5091</f>
        <v>0.18</v>
      </c>
    </row>
    <row r="5092" spans="1:16" x14ac:dyDescent="0.3">
      <c r="A5092" s="2">
        <v>44931</v>
      </c>
      <c r="B5092" s="3" t="s">
        <v>2671</v>
      </c>
      <c r="C5092" s="4" t="s">
        <v>2672</v>
      </c>
      <c r="D5092" s="27">
        <v>12308.62</v>
      </c>
      <c r="E5092" s="27">
        <v>2215.5500000000002</v>
      </c>
      <c r="F5092" s="27">
        <v>1380.71</v>
      </c>
      <c r="G5092" s="26">
        <f>(E5092-F5092)/E5092</f>
        <v>0.37680937013382687</v>
      </c>
      <c r="H5092" s="27">
        <f>E5092-F5092</f>
        <v>834.84000000000015</v>
      </c>
      <c r="I5092" s="35">
        <f>E5092/D5092</f>
        <v>0.179999870009798</v>
      </c>
      <c r="J5092" s="3">
        <v>185003.36</v>
      </c>
      <c r="K5092" s="26">
        <v>6.0999999999999999E-2</v>
      </c>
      <c r="L5092" s="4" t="b">
        <v>0</v>
      </c>
      <c r="M5092" s="4" t="s">
        <v>58</v>
      </c>
      <c r="N5092" s="35">
        <f>'Landed Freight Margin Tool'!$D$4</f>
        <v>0.58708499999999997</v>
      </c>
      <c r="O5092" s="30">
        <f>(MAX($F5092,MIN(0.18*$D5092,$F5092*(1+$N5092))))</f>
        <v>2191.3041303500004</v>
      </c>
      <c r="P5092" s="35">
        <f>O5092/D5092</f>
        <v>0.17803004157655369</v>
      </c>
    </row>
    <row r="5093" spans="1:16" x14ac:dyDescent="0.3">
      <c r="A5093" s="2">
        <v>45161</v>
      </c>
      <c r="B5093" s="3" t="s">
        <v>13690</v>
      </c>
      <c r="C5093" s="4" t="s">
        <v>13691</v>
      </c>
      <c r="D5093" s="27">
        <v>20004.07</v>
      </c>
      <c r="E5093" s="27">
        <v>3600.73</v>
      </c>
      <c r="F5093" s="27">
        <v>2307.4699999999998</v>
      </c>
      <c r="G5093" s="26">
        <f>(E5093-F5093)/E5093</f>
        <v>0.35916605799379575</v>
      </c>
      <c r="H5093" s="27">
        <f>E5093-F5093</f>
        <v>1293.2600000000002</v>
      </c>
      <c r="I5093" s="35">
        <f>E5093/D5093</f>
        <v>0.17999987002644963</v>
      </c>
      <c r="J5093" s="3">
        <v>185003.36</v>
      </c>
      <c r="K5093" s="26">
        <v>6.0999999999999999E-2</v>
      </c>
      <c r="L5093" s="4" t="b">
        <v>0</v>
      </c>
      <c r="M5093" s="4" t="s">
        <v>58</v>
      </c>
      <c r="N5093" s="35">
        <f>'Landed Freight Margin Tool'!$D$4</f>
        <v>0.58708499999999997</v>
      </c>
      <c r="O5093" s="30">
        <f>(MAX($F5093,MIN(0.18*$D5093,$F5093*(1+$N5093))))</f>
        <v>3600.7325999999998</v>
      </c>
      <c r="P5093" s="35">
        <f>O5093/D5093</f>
        <v>0.18</v>
      </c>
    </row>
    <row r="5094" spans="1:16" x14ac:dyDescent="0.3">
      <c r="A5094" s="2">
        <v>45264</v>
      </c>
      <c r="B5094" s="3" t="s">
        <v>13468</v>
      </c>
      <c r="C5094" s="4" t="s">
        <v>13469</v>
      </c>
      <c r="D5094" s="27">
        <v>6156.06</v>
      </c>
      <c r="E5094" s="27">
        <v>1108.0899999999999</v>
      </c>
      <c r="F5094" s="27">
        <v>463.49</v>
      </c>
      <c r="G5094" s="26">
        <f>(E5094-F5094)/E5094</f>
        <v>0.58172170130585055</v>
      </c>
      <c r="H5094" s="27">
        <f>E5094-F5094</f>
        <v>644.59999999999991</v>
      </c>
      <c r="I5094" s="35">
        <f>E5094/D5094</f>
        <v>0.17999987004675067</v>
      </c>
      <c r="J5094" s="3">
        <v>185003.36</v>
      </c>
      <c r="K5094" s="26">
        <v>6.0999999999999999E-2</v>
      </c>
      <c r="L5094" s="4" t="b">
        <v>0</v>
      </c>
      <c r="M5094" s="4" t="s">
        <v>58</v>
      </c>
      <c r="N5094" s="35">
        <f>'Landed Freight Margin Tool'!$D$4</f>
        <v>0.58708499999999997</v>
      </c>
      <c r="O5094" s="30">
        <f>(MAX($F5094,MIN(0.18*$D5094,$F5094*(1+$N5094))))</f>
        <v>735.59802665000007</v>
      </c>
      <c r="P5094" s="35">
        <f>O5094/D5094</f>
        <v>0.11949169219435808</v>
      </c>
    </row>
    <row r="5095" spans="1:16" x14ac:dyDescent="0.3">
      <c r="A5095" s="2">
        <v>45166</v>
      </c>
      <c r="B5095" s="3" t="s">
        <v>6561</v>
      </c>
      <c r="C5095" s="4" t="s">
        <v>6562</v>
      </c>
      <c r="D5095" s="27">
        <v>16943.29</v>
      </c>
      <c r="E5095" s="27">
        <v>3049.79</v>
      </c>
      <c r="F5095" s="27">
        <v>1963.92</v>
      </c>
      <c r="G5095" s="26">
        <f>(E5095-F5095)/E5095</f>
        <v>0.35604746556320266</v>
      </c>
      <c r="H5095" s="27">
        <f>E5095-F5095</f>
        <v>1085.8699999999999</v>
      </c>
      <c r="I5095" s="35">
        <f>E5095/D5095</f>
        <v>0.17999987015508792</v>
      </c>
      <c r="J5095" s="3">
        <v>185003.36</v>
      </c>
      <c r="K5095" s="26">
        <v>6.0999999999999999E-2</v>
      </c>
      <c r="L5095" s="4" t="b">
        <v>0</v>
      </c>
      <c r="M5095" s="4" t="s">
        <v>58</v>
      </c>
      <c r="N5095" s="35">
        <f>'Landed Freight Margin Tool'!$D$4</f>
        <v>0.58708499999999997</v>
      </c>
      <c r="O5095" s="30">
        <f>(MAX($F5095,MIN(0.18*$D5095,$F5095*(1+$N5095))))</f>
        <v>3049.7921999999999</v>
      </c>
      <c r="P5095" s="35">
        <f>O5095/D5095</f>
        <v>0.18</v>
      </c>
    </row>
    <row r="5096" spans="1:16" x14ac:dyDescent="0.3">
      <c r="A5096" s="2">
        <v>44995</v>
      </c>
      <c r="B5096" s="3" t="s">
        <v>9680</v>
      </c>
      <c r="C5096" s="4" t="s">
        <v>9681</v>
      </c>
      <c r="D5096" s="27">
        <v>13868.01</v>
      </c>
      <c r="E5096" s="27">
        <v>2496.2399999999998</v>
      </c>
      <c r="F5096" s="27">
        <v>1289.32</v>
      </c>
      <c r="G5096" s="26">
        <f>(E5096-F5096)/E5096</f>
        <v>0.48349517674582571</v>
      </c>
      <c r="H5096" s="27">
        <f>E5096-F5096</f>
        <v>1206.9199999999998</v>
      </c>
      <c r="I5096" s="35">
        <f>E5096/D5096</f>
        <v>0.17999987020488156</v>
      </c>
      <c r="J5096" s="3">
        <v>185003.36</v>
      </c>
      <c r="K5096" s="26">
        <v>6.0999999999999999E-2</v>
      </c>
      <c r="L5096" s="4" t="b">
        <v>0</v>
      </c>
      <c r="M5096" s="4" t="s">
        <v>58</v>
      </c>
      <c r="N5096" s="35">
        <f>'Landed Freight Margin Tool'!$D$4</f>
        <v>0.58708499999999997</v>
      </c>
      <c r="O5096" s="30">
        <f>(MAX($F5096,MIN(0.18*$D5096,$F5096*(1+$N5096))))</f>
        <v>2046.2604322</v>
      </c>
      <c r="P5096" s="35">
        <f>O5096/D5096</f>
        <v>0.14755256393671479</v>
      </c>
    </row>
    <row r="5097" spans="1:16" x14ac:dyDescent="0.3">
      <c r="A5097" s="2">
        <v>45070</v>
      </c>
      <c r="B5097" s="3" t="s">
        <v>15316</v>
      </c>
      <c r="C5097" s="4" t="s">
        <v>15317</v>
      </c>
      <c r="D5097" s="27">
        <v>13870.01</v>
      </c>
      <c r="E5097" s="27">
        <v>2496.6</v>
      </c>
      <c r="F5097" s="27">
        <v>1502.41</v>
      </c>
      <c r="G5097" s="26">
        <f>(E5097-F5097)/E5097</f>
        <v>0.39821757590322832</v>
      </c>
      <c r="H5097" s="27">
        <f>E5097-F5097</f>
        <v>994.18999999999983</v>
      </c>
      <c r="I5097" s="35">
        <f>E5097/D5097</f>
        <v>0.17999987022359754</v>
      </c>
      <c r="J5097" s="3">
        <v>185003.36</v>
      </c>
      <c r="K5097" s="26">
        <v>6.0999999999999999E-2</v>
      </c>
      <c r="L5097" s="4" t="b">
        <v>0</v>
      </c>
      <c r="M5097" s="4" t="s">
        <v>58</v>
      </c>
      <c r="N5097" s="35">
        <f>'Landed Freight Margin Tool'!$D$4</f>
        <v>0.58708499999999997</v>
      </c>
      <c r="O5097" s="30">
        <f>(MAX($F5097,MIN(0.18*$D5097,$F5097*(1+$N5097))))</f>
        <v>2384.4523748500001</v>
      </c>
      <c r="P5097" s="35">
        <f>O5097/D5097</f>
        <v>0.17191425059174434</v>
      </c>
    </row>
    <row r="5098" spans="1:16" x14ac:dyDescent="0.3">
      <c r="A5098" s="2">
        <v>45128</v>
      </c>
      <c r="B5098" s="3" t="s">
        <v>19843</v>
      </c>
      <c r="C5098" s="4" t="s">
        <v>1059</v>
      </c>
      <c r="D5098" s="27">
        <v>13890.01</v>
      </c>
      <c r="E5098" s="27">
        <v>2500.1999999999998</v>
      </c>
      <c r="F5098" s="27">
        <v>1753.39</v>
      </c>
      <c r="G5098" s="26">
        <f>(E5098-F5098)/E5098</f>
        <v>0.29870010399168057</v>
      </c>
      <c r="H5098" s="27">
        <f>E5098-F5098</f>
        <v>746.80999999999972</v>
      </c>
      <c r="I5098" s="35">
        <f>E5098/D5098</f>
        <v>0.17999987041046045</v>
      </c>
      <c r="J5098" s="3">
        <v>185003.36</v>
      </c>
      <c r="K5098" s="26">
        <v>6.0999999999999999E-2</v>
      </c>
      <c r="L5098" s="4" t="b">
        <v>0</v>
      </c>
      <c r="M5098" s="4" t="s">
        <v>58</v>
      </c>
      <c r="N5098" s="35">
        <f>'Landed Freight Margin Tool'!$D$4</f>
        <v>0.58708499999999997</v>
      </c>
      <c r="O5098" s="30">
        <f>(MAX($F5098,MIN(0.18*$D5098,$F5098*(1+$N5098))))</f>
        <v>2500.2017999999998</v>
      </c>
      <c r="P5098" s="35">
        <f>O5098/D5098</f>
        <v>0.18</v>
      </c>
    </row>
    <row r="5099" spans="1:16" x14ac:dyDescent="0.3">
      <c r="A5099" s="2">
        <v>45121</v>
      </c>
      <c r="B5099" s="3" t="s">
        <v>17384</v>
      </c>
      <c r="C5099" s="4" t="s">
        <v>17385</v>
      </c>
      <c r="D5099" s="27">
        <v>7718.95</v>
      </c>
      <c r="E5099" s="27">
        <v>1389.41</v>
      </c>
      <c r="F5099" s="27">
        <v>828.74</v>
      </c>
      <c r="G5099" s="26">
        <f>(E5099-F5099)/E5099</f>
        <v>0.40353099517061203</v>
      </c>
      <c r="H5099" s="27">
        <f>E5099-F5099</f>
        <v>560.67000000000007</v>
      </c>
      <c r="I5099" s="35">
        <f>E5099/D5099</f>
        <v>0.17999987044870094</v>
      </c>
      <c r="J5099" s="3">
        <v>185003.36</v>
      </c>
      <c r="K5099" s="26">
        <v>6.0999999999999999E-2</v>
      </c>
      <c r="L5099" s="4" t="b">
        <v>0</v>
      </c>
      <c r="M5099" s="4" t="s">
        <v>58</v>
      </c>
      <c r="N5099" s="35">
        <f>'Landed Freight Margin Tool'!$D$4</f>
        <v>0.58708499999999997</v>
      </c>
      <c r="O5099" s="30">
        <f>(MAX($F5099,MIN(0.18*$D5099,$F5099*(1+$N5099))))</f>
        <v>1315.2808229</v>
      </c>
      <c r="P5099" s="35">
        <f>O5099/D5099</f>
        <v>0.17039633925598688</v>
      </c>
    </row>
    <row r="5100" spans="1:16" x14ac:dyDescent="0.3">
      <c r="A5100" s="2">
        <v>45089</v>
      </c>
      <c r="B5100" s="3" t="s">
        <v>22203</v>
      </c>
      <c r="C5100" s="4" t="s">
        <v>22204</v>
      </c>
      <c r="D5100" s="27">
        <v>4632.67</v>
      </c>
      <c r="E5100" s="27">
        <v>833.88</v>
      </c>
      <c r="F5100" s="27">
        <v>802.85</v>
      </c>
      <c r="G5100" s="26">
        <f>(E5100-F5100)/E5100</f>
        <v>3.7211589197486419E-2</v>
      </c>
      <c r="H5100" s="27">
        <f>E5100-F5100</f>
        <v>31.029999999999973</v>
      </c>
      <c r="I5100" s="35">
        <f>E5100/D5100</f>
        <v>0.17999987048505506</v>
      </c>
      <c r="J5100" s="3">
        <v>185003.36</v>
      </c>
      <c r="K5100" s="26">
        <v>6.0999999999999999E-2</v>
      </c>
      <c r="L5100" s="4" t="b">
        <v>0</v>
      </c>
      <c r="M5100" s="4" t="s">
        <v>58</v>
      </c>
      <c r="N5100" s="35">
        <f>'Landed Freight Margin Tool'!$D$4</f>
        <v>0.58708499999999997</v>
      </c>
      <c r="O5100" s="30">
        <f>(MAX($F5100,MIN(0.18*$D5100,$F5100*(1+$N5100))))</f>
        <v>833.88059999999996</v>
      </c>
      <c r="P5100" s="35">
        <f>O5100/D5100</f>
        <v>0.18</v>
      </c>
    </row>
    <row r="5101" spans="1:16" x14ac:dyDescent="0.3">
      <c r="A5101" s="2">
        <v>45153</v>
      </c>
      <c r="B5101" s="3" t="s">
        <v>22650</v>
      </c>
      <c r="C5101" s="4" t="s">
        <v>22651</v>
      </c>
      <c r="D5101" s="27">
        <v>6182.56</v>
      </c>
      <c r="E5101" s="27">
        <v>1112.8599999999999</v>
      </c>
      <c r="F5101" s="27">
        <v>651.72</v>
      </c>
      <c r="G5101" s="26">
        <f>(E5101-F5101)/E5101</f>
        <v>0.41437377567708417</v>
      </c>
      <c r="H5101" s="27">
        <f>E5101-F5101</f>
        <v>461.13999999999987</v>
      </c>
      <c r="I5101" s="35">
        <f>E5101/D5101</f>
        <v>0.17999987060376282</v>
      </c>
      <c r="J5101" s="3">
        <v>185003.36</v>
      </c>
      <c r="K5101" s="26">
        <v>6.0999999999999999E-2</v>
      </c>
      <c r="L5101" s="4" t="b">
        <v>0</v>
      </c>
      <c r="M5101" s="4" t="s">
        <v>58</v>
      </c>
      <c r="N5101" s="35">
        <f>'Landed Freight Margin Tool'!$D$4</f>
        <v>0.58708499999999997</v>
      </c>
      <c r="O5101" s="30">
        <f>(MAX($F5101,MIN(0.18*$D5101,$F5101*(1+$N5101))))</f>
        <v>1034.3350362000001</v>
      </c>
      <c r="P5101" s="35">
        <f>O5101/D5101</f>
        <v>0.16729882705545923</v>
      </c>
    </row>
    <row r="5102" spans="1:16" x14ac:dyDescent="0.3">
      <c r="A5102" s="2">
        <v>44979</v>
      </c>
      <c r="B5102" s="3" t="s">
        <v>20012</v>
      </c>
      <c r="C5102" s="4" t="s">
        <v>20013</v>
      </c>
      <c r="D5102" s="27">
        <v>23221.35</v>
      </c>
      <c r="E5102" s="27">
        <v>4179.84</v>
      </c>
      <c r="F5102" s="27">
        <v>2283.31</v>
      </c>
      <c r="G5102" s="26">
        <f>(E5102-F5102)/E5102</f>
        <v>0.45373267876282347</v>
      </c>
      <c r="H5102" s="27">
        <f>E5102-F5102</f>
        <v>1896.5300000000002</v>
      </c>
      <c r="I5102" s="35">
        <f>E5102/D5102</f>
        <v>0.17999987080854474</v>
      </c>
      <c r="J5102" s="3">
        <v>185003.36</v>
      </c>
      <c r="K5102" s="26">
        <v>6.0999999999999999E-2</v>
      </c>
      <c r="L5102" s="4" t="b">
        <v>0</v>
      </c>
      <c r="M5102" s="4" t="s">
        <v>58</v>
      </c>
      <c r="N5102" s="35">
        <f>'Landed Freight Margin Tool'!$D$4</f>
        <v>0.58708499999999997</v>
      </c>
      <c r="O5102" s="30">
        <f>(MAX($F5102,MIN(0.18*$D5102,$F5102*(1+$N5102))))</f>
        <v>3623.8070513500002</v>
      </c>
      <c r="P5102" s="35">
        <f>O5102/D5102</f>
        <v>0.15605496886916567</v>
      </c>
    </row>
    <row r="5103" spans="1:16" x14ac:dyDescent="0.3">
      <c r="A5103" s="2">
        <v>44965</v>
      </c>
      <c r="B5103" s="3" t="s">
        <v>24783</v>
      </c>
      <c r="C5103" s="4" t="s">
        <v>24784</v>
      </c>
      <c r="D5103" s="27">
        <v>24826.74</v>
      </c>
      <c r="E5103" s="27">
        <v>4468.8100000000004</v>
      </c>
      <c r="F5103" s="27">
        <v>3735.77</v>
      </c>
      <c r="G5103" s="26">
        <f>(E5103-F5103)/E5103</f>
        <v>0.1640347206527018</v>
      </c>
      <c r="H5103" s="27">
        <f>E5103-F5103</f>
        <v>733.04000000000042</v>
      </c>
      <c r="I5103" s="35">
        <f>E5103/D5103</f>
        <v>0.179999871106718</v>
      </c>
      <c r="J5103" s="3">
        <v>185003.36</v>
      </c>
      <c r="K5103" s="26">
        <v>6.0999999999999999E-2</v>
      </c>
      <c r="L5103" s="4" t="b">
        <v>0</v>
      </c>
      <c r="M5103" s="4" t="s">
        <v>58</v>
      </c>
      <c r="N5103" s="35">
        <f>'Landed Freight Margin Tool'!$D$4</f>
        <v>0.58708499999999997</v>
      </c>
      <c r="O5103" s="30">
        <f>(MAX($F5103,MIN(0.18*$D5103,$F5103*(1+$N5103))))</f>
        <v>4468.8132000000005</v>
      </c>
      <c r="P5103" s="35">
        <f>O5103/D5103</f>
        <v>0.18000000000000002</v>
      </c>
    </row>
    <row r="5104" spans="1:16" x14ac:dyDescent="0.3">
      <c r="A5104" s="2">
        <v>45132</v>
      </c>
      <c r="B5104" s="3" t="s">
        <v>22331</v>
      </c>
      <c r="C5104" s="4" t="s">
        <v>22332</v>
      </c>
      <c r="D5104" s="27">
        <v>18635.18</v>
      </c>
      <c r="E5104" s="27">
        <v>3354.33</v>
      </c>
      <c r="F5104" s="27">
        <v>1030.03</v>
      </c>
      <c r="G5104" s="26">
        <f>(E5104-F5104)/E5104</f>
        <v>0.69292526376355346</v>
      </c>
      <c r="H5104" s="27">
        <f>E5104-F5104</f>
        <v>2324.3000000000002</v>
      </c>
      <c r="I5104" s="35">
        <f>E5104/D5104</f>
        <v>0.17999987121133254</v>
      </c>
      <c r="J5104" s="3">
        <v>185003.36</v>
      </c>
      <c r="K5104" s="26">
        <v>6.0999999999999999E-2</v>
      </c>
      <c r="L5104" s="4" t="b">
        <v>0</v>
      </c>
      <c r="M5104" s="4" t="s">
        <v>58</v>
      </c>
      <c r="N5104" s="35">
        <f>'Landed Freight Margin Tool'!$D$4</f>
        <v>0.58708499999999997</v>
      </c>
      <c r="O5104" s="30">
        <f>(MAX($F5104,MIN(0.18*$D5104,$F5104*(1+$N5104))))</f>
        <v>1634.74516255</v>
      </c>
      <c r="P5104" s="35">
        <f>O5104/D5104</f>
        <v>8.7723604631133156E-2</v>
      </c>
    </row>
    <row r="5105" spans="1:16" x14ac:dyDescent="0.3">
      <c r="A5105" s="2">
        <v>45086</v>
      </c>
      <c r="B5105" s="3" t="s">
        <v>252</v>
      </c>
      <c r="C5105" s="4" t="s">
        <v>253</v>
      </c>
      <c r="D5105" s="27">
        <v>24856.240000000002</v>
      </c>
      <c r="E5105" s="27">
        <v>4474.12</v>
      </c>
      <c r="F5105" s="27">
        <v>4019.69</v>
      </c>
      <c r="G5105" s="26">
        <f>(E5105-F5105)/E5105</f>
        <v>0.10156857661394864</v>
      </c>
      <c r="H5105" s="27">
        <f>E5105-F5105</f>
        <v>454.42999999999984</v>
      </c>
      <c r="I5105" s="35">
        <f>E5105/D5105</f>
        <v>0.17999987125969172</v>
      </c>
      <c r="J5105" s="3">
        <v>185003.36</v>
      </c>
      <c r="K5105" s="26">
        <v>6.0999999999999999E-2</v>
      </c>
      <c r="L5105" s="4" t="b">
        <v>0</v>
      </c>
      <c r="M5105" s="4" t="s">
        <v>58</v>
      </c>
      <c r="N5105" s="35">
        <f>'Landed Freight Margin Tool'!$D$4</f>
        <v>0.58708499999999997</v>
      </c>
      <c r="O5105" s="30">
        <f>(MAX($F5105,MIN(0.18*$D5105,$F5105*(1+$N5105))))</f>
        <v>4474.1232</v>
      </c>
      <c r="P5105" s="35">
        <f>O5105/D5105</f>
        <v>0.18</v>
      </c>
    </row>
    <row r="5106" spans="1:16" x14ac:dyDescent="0.3">
      <c r="A5106" s="2">
        <v>45132</v>
      </c>
      <c r="B5106" s="3" t="s">
        <v>2010</v>
      </c>
      <c r="C5106" s="4" t="s">
        <v>2011</v>
      </c>
      <c r="D5106" s="27">
        <v>14004.51</v>
      </c>
      <c r="E5106" s="27">
        <v>2520.81</v>
      </c>
      <c r="F5106" s="27">
        <v>1437.79</v>
      </c>
      <c r="G5106" s="26">
        <f>(E5106-F5106)/E5106</f>
        <v>0.42963174535169252</v>
      </c>
      <c r="H5106" s="27">
        <f>E5106-F5106</f>
        <v>1083.02</v>
      </c>
      <c r="I5106" s="35">
        <f>E5106/D5106</f>
        <v>0.17999987146997645</v>
      </c>
      <c r="J5106" s="3">
        <v>185003.36</v>
      </c>
      <c r="K5106" s="26">
        <v>6.0999999999999999E-2</v>
      </c>
      <c r="L5106" s="4" t="b">
        <v>0</v>
      </c>
      <c r="M5106" s="4" t="s">
        <v>58</v>
      </c>
      <c r="N5106" s="35">
        <f>'Landed Freight Margin Tool'!$D$4</f>
        <v>0.58708499999999997</v>
      </c>
      <c r="O5106" s="30">
        <f>(MAX($F5106,MIN(0.18*$D5106,$F5106*(1+$N5106))))</f>
        <v>2281.8949421500001</v>
      </c>
      <c r="P5106" s="35">
        <f>O5106/D5106</f>
        <v>0.1629400059088108</v>
      </c>
    </row>
    <row r="5107" spans="1:16" x14ac:dyDescent="0.3">
      <c r="A5107" s="2">
        <v>45216</v>
      </c>
      <c r="B5107" s="3" t="s">
        <v>13997</v>
      </c>
      <c r="C5107" s="4" t="s">
        <v>13998</v>
      </c>
      <c r="D5107" s="27">
        <v>18673.68</v>
      </c>
      <c r="E5107" s="27">
        <v>3361.26</v>
      </c>
      <c r="F5107" s="27">
        <v>2079.61</v>
      </c>
      <c r="G5107" s="26">
        <f>(E5107-F5107)/E5107</f>
        <v>0.38130046470668738</v>
      </c>
      <c r="H5107" s="27">
        <f>E5107-F5107</f>
        <v>1281.6500000000001</v>
      </c>
      <c r="I5107" s="35">
        <f>E5107/D5107</f>
        <v>0.17999987147685942</v>
      </c>
      <c r="J5107" s="3">
        <v>185003.36</v>
      </c>
      <c r="K5107" s="26">
        <v>6.0999999999999999E-2</v>
      </c>
      <c r="L5107" s="4" t="b">
        <v>0</v>
      </c>
      <c r="M5107" s="4" t="s">
        <v>58</v>
      </c>
      <c r="N5107" s="35">
        <f>'Landed Freight Margin Tool'!$D$4</f>
        <v>0.58708499999999997</v>
      </c>
      <c r="O5107" s="30">
        <f>(MAX($F5107,MIN(0.18*$D5107,$F5107*(1+$N5107))))</f>
        <v>3300.5178368500005</v>
      </c>
      <c r="P5107" s="35">
        <f>O5107/D5107</f>
        <v>0.17674704915421066</v>
      </c>
    </row>
    <row r="5108" spans="1:16" x14ac:dyDescent="0.3">
      <c r="A5108" s="2">
        <v>45091</v>
      </c>
      <c r="B5108" s="3" t="s">
        <v>6439</v>
      </c>
      <c r="C5108" s="4" t="s">
        <v>6440</v>
      </c>
      <c r="D5108" s="27">
        <v>14008.01</v>
      </c>
      <c r="E5108" s="27">
        <v>2521.44</v>
      </c>
      <c r="F5108" s="27">
        <v>1611.78</v>
      </c>
      <c r="G5108" s="26">
        <f>(E5108-F5108)/E5108</f>
        <v>0.36077003616980774</v>
      </c>
      <c r="H5108" s="27">
        <f>E5108-F5108</f>
        <v>909.66000000000008</v>
      </c>
      <c r="I5108" s="35">
        <f>E5108/D5108</f>
        <v>0.1799998715020906</v>
      </c>
      <c r="J5108" s="3">
        <v>185003.36</v>
      </c>
      <c r="K5108" s="26">
        <v>6.0999999999999999E-2</v>
      </c>
      <c r="L5108" s="4" t="b">
        <v>0</v>
      </c>
      <c r="M5108" s="4" t="s">
        <v>58</v>
      </c>
      <c r="N5108" s="35">
        <f>'Landed Freight Margin Tool'!$D$4</f>
        <v>0.58708499999999997</v>
      </c>
      <c r="O5108" s="30">
        <f>(MAX($F5108,MIN(0.18*$D5108,$F5108*(1+$N5108))))</f>
        <v>2521.4418000000001</v>
      </c>
      <c r="P5108" s="35">
        <f>O5108/D5108</f>
        <v>0.18</v>
      </c>
    </row>
    <row r="5109" spans="1:16" x14ac:dyDescent="0.3">
      <c r="A5109" s="2">
        <v>45244</v>
      </c>
      <c r="B5109" s="3" t="s">
        <v>11110</v>
      </c>
      <c r="C5109" s="4" t="s">
        <v>5556</v>
      </c>
      <c r="D5109" s="27">
        <v>21809.46</v>
      </c>
      <c r="E5109" s="27">
        <v>3925.7</v>
      </c>
      <c r="F5109" s="27">
        <v>2232.75</v>
      </c>
      <c r="G5109" s="26">
        <f>(E5109-F5109)/E5109</f>
        <v>0.43124793030542319</v>
      </c>
      <c r="H5109" s="27">
        <f>E5109-F5109</f>
        <v>1692.9499999999998</v>
      </c>
      <c r="I5109" s="35">
        <f>E5109/D5109</f>
        <v>0.17999987161534489</v>
      </c>
      <c r="J5109" s="3">
        <v>185003.36</v>
      </c>
      <c r="K5109" s="26">
        <v>6.0999999999999999E-2</v>
      </c>
      <c r="L5109" s="4" t="b">
        <v>0</v>
      </c>
      <c r="M5109" s="4" t="s">
        <v>58</v>
      </c>
      <c r="N5109" s="35">
        <f>'Landed Freight Margin Tool'!$D$4</f>
        <v>0.58708499999999997</v>
      </c>
      <c r="O5109" s="30">
        <f>(MAX($F5109,MIN(0.18*$D5109,$F5109*(1+$N5109))))</f>
        <v>3543.5640337500004</v>
      </c>
      <c r="P5109" s="35">
        <f>O5109/D5109</f>
        <v>0.16247830224819873</v>
      </c>
    </row>
    <row r="5110" spans="1:16" x14ac:dyDescent="0.3">
      <c r="A5110" s="2">
        <v>45104</v>
      </c>
      <c r="B5110" s="3" t="s">
        <v>20949</v>
      </c>
      <c r="C5110" s="4" t="s">
        <v>20950</v>
      </c>
      <c r="D5110" s="27">
        <v>24926.74</v>
      </c>
      <c r="E5110" s="27">
        <v>4486.8100000000004</v>
      </c>
      <c r="F5110" s="27">
        <v>2433.83</v>
      </c>
      <c r="G5110" s="26">
        <f>(E5110-F5110)/E5110</f>
        <v>0.4575589338527819</v>
      </c>
      <c r="H5110" s="27">
        <f>E5110-F5110</f>
        <v>2052.9800000000005</v>
      </c>
      <c r="I5110" s="35">
        <f>E5110/D5110</f>
        <v>0.1799998716238064</v>
      </c>
      <c r="J5110" s="3">
        <v>185003.36</v>
      </c>
      <c r="K5110" s="26">
        <v>6.0999999999999999E-2</v>
      </c>
      <c r="L5110" s="4" t="b">
        <v>0</v>
      </c>
      <c r="M5110" s="4" t="s">
        <v>58</v>
      </c>
      <c r="N5110" s="35">
        <f>'Landed Freight Margin Tool'!$D$4</f>
        <v>0.58708499999999997</v>
      </c>
      <c r="O5110" s="30">
        <f>(MAX($F5110,MIN(0.18*$D5110,$F5110*(1+$N5110))))</f>
        <v>3862.6950855499999</v>
      </c>
      <c r="P5110" s="35">
        <f>O5110/D5110</f>
        <v>0.15496190378485111</v>
      </c>
    </row>
    <row r="5111" spans="1:16" x14ac:dyDescent="0.3">
      <c r="A5111" s="2">
        <v>44938</v>
      </c>
      <c r="B5111" s="3" t="s">
        <v>18478</v>
      </c>
      <c r="C5111" s="4" t="s">
        <v>18479</v>
      </c>
      <c r="D5111" s="27">
        <v>14030.01</v>
      </c>
      <c r="E5111" s="27">
        <v>2525.4</v>
      </c>
      <c r="F5111" s="27">
        <v>1398.71</v>
      </c>
      <c r="G5111" s="26">
        <f>(E5111-F5111)/E5111</f>
        <v>0.44614318523798213</v>
      </c>
      <c r="H5111" s="27">
        <f>E5111-F5111</f>
        <v>1126.69</v>
      </c>
      <c r="I5111" s="35">
        <f>E5111/D5111</f>
        <v>0.17999987170358397</v>
      </c>
      <c r="J5111" s="3">
        <v>185003.36</v>
      </c>
      <c r="K5111" s="26">
        <v>6.0999999999999999E-2</v>
      </c>
      <c r="L5111" s="4" t="b">
        <v>0</v>
      </c>
      <c r="M5111" s="4" t="s">
        <v>58</v>
      </c>
      <c r="N5111" s="35">
        <f>'Landed Freight Margin Tool'!$D$4</f>
        <v>0.58708499999999997</v>
      </c>
      <c r="O5111" s="30">
        <f>(MAX($F5111,MIN(0.18*$D5111,$F5111*(1+$N5111))))</f>
        <v>2219.8716603500002</v>
      </c>
      <c r="P5111" s="35">
        <f>O5111/D5111</f>
        <v>0.15822309893934502</v>
      </c>
    </row>
    <row r="5112" spans="1:16" x14ac:dyDescent="0.3">
      <c r="A5112" s="2">
        <v>45105</v>
      </c>
      <c r="B5112" s="3" t="s">
        <v>17863</v>
      </c>
      <c r="C5112" s="4" t="s">
        <v>17864</v>
      </c>
      <c r="D5112" s="27">
        <v>24974.240000000002</v>
      </c>
      <c r="E5112" s="27">
        <v>4495.3599999999997</v>
      </c>
      <c r="F5112" s="27">
        <v>3407.77</v>
      </c>
      <c r="G5112" s="26">
        <f>(E5112-F5112)/E5112</f>
        <v>0.24193612969817763</v>
      </c>
      <c r="H5112" s="27">
        <f>E5112-F5112</f>
        <v>1087.5899999999997</v>
      </c>
      <c r="I5112" s="35">
        <f>E5112/D5112</f>
        <v>0.17999987186797273</v>
      </c>
      <c r="J5112" s="3">
        <v>185003.36</v>
      </c>
      <c r="K5112" s="26">
        <v>6.0999999999999999E-2</v>
      </c>
      <c r="L5112" s="4" t="b">
        <v>0</v>
      </c>
      <c r="M5112" s="4" t="s">
        <v>58</v>
      </c>
      <c r="N5112" s="35">
        <f>'Landed Freight Margin Tool'!$D$4</f>
        <v>0.58708499999999997</v>
      </c>
      <c r="O5112" s="30">
        <f>(MAX($F5112,MIN(0.18*$D5112,$F5112*(1+$N5112))))</f>
        <v>4495.3631999999998</v>
      </c>
      <c r="P5112" s="35">
        <f>O5112/D5112</f>
        <v>0.18</v>
      </c>
    </row>
    <row r="5113" spans="1:16" x14ac:dyDescent="0.3">
      <c r="A5113" s="2">
        <v>45259</v>
      </c>
      <c r="B5113" s="3" t="s">
        <v>23675</v>
      </c>
      <c r="C5113" s="4" t="s">
        <v>23676</v>
      </c>
      <c r="D5113" s="27">
        <v>14072.51</v>
      </c>
      <c r="E5113" s="27">
        <v>2533.0500000000002</v>
      </c>
      <c r="F5113" s="27">
        <v>1822.31</v>
      </c>
      <c r="G5113" s="26">
        <f>(E5113-F5113)/E5113</f>
        <v>0.28058664455893101</v>
      </c>
      <c r="H5113" s="27">
        <f>E5113-F5113</f>
        <v>710.74000000000024</v>
      </c>
      <c r="I5113" s="35">
        <f>E5113/D5113</f>
        <v>0.17999987209104845</v>
      </c>
      <c r="J5113" s="3">
        <v>185003.36</v>
      </c>
      <c r="K5113" s="26">
        <v>6.0999999999999999E-2</v>
      </c>
      <c r="L5113" s="4" t="b">
        <v>0</v>
      </c>
      <c r="M5113" s="4" t="s">
        <v>58</v>
      </c>
      <c r="N5113" s="35">
        <f>'Landed Freight Margin Tool'!$D$4</f>
        <v>0.58708499999999997</v>
      </c>
      <c r="O5113" s="30">
        <f>(MAX($F5113,MIN(0.18*$D5113,$F5113*(1+$N5113))))</f>
        <v>2533.0517999999997</v>
      </c>
      <c r="P5113" s="35">
        <f>O5113/D5113</f>
        <v>0.17999999999999997</v>
      </c>
    </row>
    <row r="5114" spans="1:16" x14ac:dyDescent="0.3">
      <c r="A5114" s="2">
        <v>45238</v>
      </c>
      <c r="B5114" s="3" t="s">
        <v>16949</v>
      </c>
      <c r="C5114" s="4" t="s">
        <v>16950</v>
      </c>
      <c r="D5114" s="27">
        <v>15637.9</v>
      </c>
      <c r="E5114" s="27">
        <v>2814.82</v>
      </c>
      <c r="F5114" s="27">
        <v>1876.72</v>
      </c>
      <c r="G5114" s="26">
        <f>(E5114-F5114)/E5114</f>
        <v>0.33327175449939961</v>
      </c>
      <c r="H5114" s="27">
        <f>E5114-F5114</f>
        <v>938.10000000000014</v>
      </c>
      <c r="I5114" s="35">
        <f>E5114/D5114</f>
        <v>0.17999987210558965</v>
      </c>
      <c r="J5114" s="3">
        <v>185003.36</v>
      </c>
      <c r="K5114" s="26">
        <v>6.0999999999999999E-2</v>
      </c>
      <c r="L5114" s="4" t="b">
        <v>0</v>
      </c>
      <c r="M5114" s="4" t="s">
        <v>58</v>
      </c>
      <c r="N5114" s="35">
        <f>'Landed Freight Margin Tool'!$D$4</f>
        <v>0.58708499999999997</v>
      </c>
      <c r="O5114" s="30">
        <f>(MAX($F5114,MIN(0.18*$D5114,$F5114*(1+$N5114))))</f>
        <v>2814.8219999999997</v>
      </c>
      <c r="P5114" s="35">
        <f>O5114/D5114</f>
        <v>0.18</v>
      </c>
    </row>
    <row r="5115" spans="1:16" x14ac:dyDescent="0.3">
      <c r="A5115" s="2">
        <v>45128</v>
      </c>
      <c r="B5115" s="3" t="s">
        <v>20506</v>
      </c>
      <c r="C5115" s="4" t="s">
        <v>20507</v>
      </c>
      <c r="D5115" s="27">
        <v>20331.07</v>
      </c>
      <c r="E5115" s="27">
        <v>3659.59</v>
      </c>
      <c r="F5115" s="27">
        <v>2031.84</v>
      </c>
      <c r="G5115" s="26">
        <f>(E5115-F5115)/E5115</f>
        <v>0.44479026339016126</v>
      </c>
      <c r="H5115" s="27">
        <f>E5115-F5115</f>
        <v>1627.7500000000002</v>
      </c>
      <c r="I5115" s="35">
        <f>E5115/D5115</f>
        <v>0.17999987211691271</v>
      </c>
      <c r="J5115" s="3">
        <v>185003.36</v>
      </c>
      <c r="K5115" s="26">
        <v>6.0999999999999999E-2</v>
      </c>
      <c r="L5115" s="4" t="b">
        <v>0</v>
      </c>
      <c r="M5115" s="4" t="s">
        <v>58</v>
      </c>
      <c r="N5115" s="35">
        <f>'Landed Freight Margin Tool'!$D$4</f>
        <v>0.58708499999999997</v>
      </c>
      <c r="O5115" s="30">
        <f>(MAX($F5115,MIN(0.18*$D5115,$F5115*(1+$N5115))))</f>
        <v>3224.7027864000002</v>
      </c>
      <c r="P5115" s="35">
        <f>O5115/D5115</f>
        <v>0.15860959538283032</v>
      </c>
    </row>
    <row r="5116" spans="1:16" x14ac:dyDescent="0.3">
      <c r="A5116" s="2">
        <v>45077</v>
      </c>
      <c r="B5116" s="3" t="s">
        <v>5782</v>
      </c>
      <c r="C5116" s="4" t="s">
        <v>5783</v>
      </c>
      <c r="D5116" s="27">
        <v>18777.18</v>
      </c>
      <c r="E5116" s="27">
        <v>3379.89</v>
      </c>
      <c r="F5116" s="27">
        <v>1850.7</v>
      </c>
      <c r="G5116" s="26">
        <f>(E5116-F5116)/E5116</f>
        <v>0.45243780123021754</v>
      </c>
      <c r="H5116" s="27">
        <f>E5116-F5116</f>
        <v>1529.1899999999998</v>
      </c>
      <c r="I5116" s="35">
        <f>E5116/D5116</f>
        <v>0.17999987218528021</v>
      </c>
      <c r="J5116" s="3">
        <v>185003.36</v>
      </c>
      <c r="K5116" s="26">
        <v>6.0999999999999999E-2</v>
      </c>
      <c r="L5116" s="4" t="b">
        <v>0</v>
      </c>
      <c r="M5116" s="4" t="s">
        <v>58</v>
      </c>
      <c r="N5116" s="35">
        <f>'Landed Freight Margin Tool'!$D$4</f>
        <v>0.58708499999999997</v>
      </c>
      <c r="O5116" s="30">
        <f>(MAX($F5116,MIN(0.18*$D5116,$F5116*(1+$N5116))))</f>
        <v>2937.2182095000003</v>
      </c>
      <c r="P5116" s="35">
        <f>O5116/D5116</f>
        <v>0.15642488432767862</v>
      </c>
    </row>
    <row r="5117" spans="1:16" x14ac:dyDescent="0.3">
      <c r="A5117" s="2">
        <v>45069</v>
      </c>
      <c r="B5117" s="3" t="s">
        <v>8908</v>
      </c>
      <c r="C5117" s="4" t="s">
        <v>8909</v>
      </c>
      <c r="D5117" s="27">
        <v>6263.06</v>
      </c>
      <c r="E5117" s="27">
        <v>1127.3499999999999</v>
      </c>
      <c r="F5117" s="27">
        <v>807.97</v>
      </c>
      <c r="G5117" s="26">
        <f>(E5117-F5117)/E5117</f>
        <v>0.28330154787776635</v>
      </c>
      <c r="H5117" s="27">
        <f>E5117-F5117</f>
        <v>319.37999999999988</v>
      </c>
      <c r="I5117" s="35">
        <f>E5117/D5117</f>
        <v>0.17999987226691103</v>
      </c>
      <c r="J5117" s="3">
        <v>185003.36</v>
      </c>
      <c r="K5117" s="26">
        <v>6.0999999999999999E-2</v>
      </c>
      <c r="L5117" s="4" t="b">
        <v>0</v>
      </c>
      <c r="M5117" s="4" t="s">
        <v>58</v>
      </c>
      <c r="N5117" s="35">
        <f>'Landed Freight Margin Tool'!$D$4</f>
        <v>0.58708499999999997</v>
      </c>
      <c r="O5117" s="30">
        <f>(MAX($F5117,MIN(0.18*$D5117,$F5117*(1+$N5117))))</f>
        <v>1127.3507999999999</v>
      </c>
      <c r="P5117" s="35">
        <f>O5117/D5117</f>
        <v>0.17999999999999997</v>
      </c>
    </row>
    <row r="5118" spans="1:16" x14ac:dyDescent="0.3">
      <c r="A5118" s="2">
        <v>45184</v>
      </c>
      <c r="B5118" s="3" t="s">
        <v>3283</v>
      </c>
      <c r="C5118" s="4" t="s">
        <v>3284</v>
      </c>
      <c r="D5118" s="27">
        <v>15666.4</v>
      </c>
      <c r="E5118" s="27">
        <v>2819.95</v>
      </c>
      <c r="F5118" s="27">
        <v>1540.73</v>
      </c>
      <c r="G5118" s="26">
        <f>(E5118-F5118)/E5118</f>
        <v>0.45363215659852119</v>
      </c>
      <c r="H5118" s="27">
        <f>E5118-F5118</f>
        <v>1279.2199999999998</v>
      </c>
      <c r="I5118" s="35">
        <f>E5118/D5118</f>
        <v>0.17999987233825257</v>
      </c>
      <c r="J5118" s="3">
        <v>185003.36</v>
      </c>
      <c r="K5118" s="26">
        <v>6.0999999999999999E-2</v>
      </c>
      <c r="L5118" s="4" t="b">
        <v>0</v>
      </c>
      <c r="M5118" s="4" t="s">
        <v>58</v>
      </c>
      <c r="N5118" s="35">
        <f>'Landed Freight Margin Tool'!$D$4</f>
        <v>0.58708499999999997</v>
      </c>
      <c r="O5118" s="30">
        <f>(MAX($F5118,MIN(0.18*$D5118,$F5118*(1+$N5118))))</f>
        <v>2445.2694720500003</v>
      </c>
      <c r="P5118" s="35">
        <f>O5118/D5118</f>
        <v>0.15608368687445745</v>
      </c>
    </row>
    <row r="5119" spans="1:16" x14ac:dyDescent="0.3">
      <c r="A5119" s="2">
        <v>45197</v>
      </c>
      <c r="B5119" s="3" t="s">
        <v>9056</v>
      </c>
      <c r="C5119" s="4" t="s">
        <v>9057</v>
      </c>
      <c r="D5119" s="27">
        <v>7833.45</v>
      </c>
      <c r="E5119" s="27">
        <v>1410.02</v>
      </c>
      <c r="F5119" s="27">
        <v>990.45</v>
      </c>
      <c r="G5119" s="26">
        <f>(E5119-F5119)/E5119</f>
        <v>0.29756315513255127</v>
      </c>
      <c r="H5119" s="27">
        <f>E5119-F5119</f>
        <v>419.56999999999994</v>
      </c>
      <c r="I5119" s="35">
        <f>E5119/D5119</f>
        <v>0.17999987234232681</v>
      </c>
      <c r="J5119" s="3">
        <v>185003.36</v>
      </c>
      <c r="K5119" s="26">
        <v>6.0999999999999999E-2</v>
      </c>
      <c r="L5119" s="4" t="b">
        <v>0</v>
      </c>
      <c r="M5119" s="4" t="s">
        <v>58</v>
      </c>
      <c r="N5119" s="35">
        <f>'Landed Freight Margin Tool'!$D$4</f>
        <v>0.58708499999999997</v>
      </c>
      <c r="O5119" s="30">
        <f>(MAX($F5119,MIN(0.18*$D5119,$F5119*(1+$N5119))))</f>
        <v>1410.021</v>
      </c>
      <c r="P5119" s="35">
        <f>O5119/D5119</f>
        <v>0.18</v>
      </c>
    </row>
    <row r="5120" spans="1:16" x14ac:dyDescent="0.3">
      <c r="A5120" s="2">
        <v>45181</v>
      </c>
      <c r="B5120" s="3" t="s">
        <v>8324</v>
      </c>
      <c r="C5120" s="4" t="s">
        <v>8325</v>
      </c>
      <c r="D5120" s="27">
        <v>21990.46</v>
      </c>
      <c r="E5120" s="27">
        <v>3958.28</v>
      </c>
      <c r="F5120" s="27">
        <v>2697.32</v>
      </c>
      <c r="G5120" s="26">
        <f>(E5120-F5120)/E5120</f>
        <v>0.31856260800145519</v>
      </c>
      <c r="H5120" s="27">
        <f>E5120-F5120</f>
        <v>1260.96</v>
      </c>
      <c r="I5120" s="35">
        <f>E5120/D5120</f>
        <v>0.17999987267205872</v>
      </c>
      <c r="J5120" s="3">
        <v>185003.36</v>
      </c>
      <c r="K5120" s="26">
        <v>6.0999999999999999E-2</v>
      </c>
      <c r="L5120" s="4" t="b">
        <v>0</v>
      </c>
      <c r="M5120" s="4" t="s">
        <v>58</v>
      </c>
      <c r="N5120" s="35">
        <f>'Landed Freight Margin Tool'!$D$4</f>
        <v>0.58708499999999997</v>
      </c>
      <c r="O5120" s="30">
        <f>(MAX($F5120,MIN(0.18*$D5120,$F5120*(1+$N5120))))</f>
        <v>3958.2827999999995</v>
      </c>
      <c r="P5120" s="35">
        <f>O5120/D5120</f>
        <v>0.18</v>
      </c>
    </row>
    <row r="5121" spans="1:16" x14ac:dyDescent="0.3">
      <c r="A5121" s="2">
        <v>45121</v>
      </c>
      <c r="B5121" s="3" t="s">
        <v>3048</v>
      </c>
      <c r="C5121" s="4" t="s">
        <v>2548</v>
      </c>
      <c r="D5121" s="27">
        <v>11009.73</v>
      </c>
      <c r="E5121" s="27">
        <v>1981.75</v>
      </c>
      <c r="F5121" s="27">
        <v>1987.67</v>
      </c>
      <c r="G5121" s="26">
        <f>(E5121-F5121)/E5121</f>
        <v>-2.9872587359657237E-3</v>
      </c>
      <c r="H5121" s="27">
        <f>E5121-F5121</f>
        <v>-5.9200000000000728</v>
      </c>
      <c r="I5121" s="35">
        <f>E5121/D5121</f>
        <v>0.17999987283975175</v>
      </c>
      <c r="J5121" s="3">
        <v>185003.36</v>
      </c>
      <c r="K5121" s="26">
        <v>6.0999999999999999E-2</v>
      </c>
      <c r="L5121" s="4" t="b">
        <v>0</v>
      </c>
      <c r="M5121" s="4" t="s">
        <v>58</v>
      </c>
      <c r="N5121" s="35">
        <f>'Landed Freight Margin Tool'!$D$4</f>
        <v>0.58708499999999997</v>
      </c>
      <c r="O5121" s="30">
        <f>(MAX($F5121,MIN(0.18*$D5121,$F5121*(1+$N5121))))</f>
        <v>1987.67</v>
      </c>
      <c r="P5121" s="35">
        <f>O5121/D5121</f>
        <v>0.18053757903236503</v>
      </c>
    </row>
    <row r="5122" spans="1:16" x14ac:dyDescent="0.3">
      <c r="A5122" s="2">
        <v>45223</v>
      </c>
      <c r="B5122" s="3" t="s">
        <v>7718</v>
      </c>
      <c r="C5122" s="4" t="s">
        <v>7719</v>
      </c>
      <c r="D5122" s="27">
        <v>11009.73</v>
      </c>
      <c r="E5122" s="27">
        <v>1981.75</v>
      </c>
      <c r="F5122" s="27">
        <v>1313.96</v>
      </c>
      <c r="G5122" s="26">
        <f>(E5122-F5122)/E5122</f>
        <v>0.33696984988015644</v>
      </c>
      <c r="H5122" s="27">
        <f>E5122-F5122</f>
        <v>667.79</v>
      </c>
      <c r="I5122" s="35">
        <f>E5122/D5122</f>
        <v>0.17999987283975175</v>
      </c>
      <c r="J5122" s="3">
        <v>185003.36</v>
      </c>
      <c r="K5122" s="26">
        <v>6.0999999999999999E-2</v>
      </c>
      <c r="L5122" s="4" t="b">
        <v>0</v>
      </c>
      <c r="M5122" s="4" t="s">
        <v>58</v>
      </c>
      <c r="N5122" s="35">
        <f>'Landed Freight Margin Tool'!$D$4</f>
        <v>0.58708499999999997</v>
      </c>
      <c r="O5122" s="30">
        <f>(MAX($F5122,MIN(0.18*$D5122,$F5122*(1+$N5122))))</f>
        <v>1981.7513999999999</v>
      </c>
      <c r="P5122" s="35">
        <f>O5122/D5122</f>
        <v>0.18</v>
      </c>
    </row>
    <row r="5123" spans="1:16" x14ac:dyDescent="0.3">
      <c r="A5123" s="2">
        <v>45272</v>
      </c>
      <c r="B5123" s="3" t="s">
        <v>14185</v>
      </c>
      <c r="C5123" s="4" t="s">
        <v>14186</v>
      </c>
      <c r="D5123" s="27">
        <v>15747.9</v>
      </c>
      <c r="E5123" s="27">
        <v>2834.62</v>
      </c>
      <c r="F5123" s="27">
        <v>1957.58</v>
      </c>
      <c r="G5123" s="26">
        <f>(E5123-F5123)/E5123</f>
        <v>0.30940302403849546</v>
      </c>
      <c r="H5123" s="27">
        <f>E5123-F5123</f>
        <v>877.04</v>
      </c>
      <c r="I5123" s="35">
        <f>E5123/D5123</f>
        <v>0.17999987299893955</v>
      </c>
      <c r="J5123" s="3">
        <v>185003.36</v>
      </c>
      <c r="K5123" s="26">
        <v>6.0999999999999999E-2</v>
      </c>
      <c r="L5123" s="4" t="b">
        <v>0</v>
      </c>
      <c r="M5123" s="4" t="s">
        <v>58</v>
      </c>
      <c r="N5123" s="35">
        <f>'Landed Freight Margin Tool'!$D$4</f>
        <v>0.58708499999999997</v>
      </c>
      <c r="O5123" s="30">
        <f>(MAX($F5123,MIN(0.18*$D5123,$F5123*(1+$N5123))))</f>
        <v>2834.6219999999998</v>
      </c>
      <c r="P5123" s="35">
        <f>O5123/D5123</f>
        <v>0.18</v>
      </c>
    </row>
    <row r="5124" spans="1:16" x14ac:dyDescent="0.3">
      <c r="A5124" s="2">
        <v>45055</v>
      </c>
      <c r="B5124" s="3" t="s">
        <v>1478</v>
      </c>
      <c r="C5124" s="4" t="s">
        <v>1479</v>
      </c>
      <c r="D5124" s="27">
        <v>22056.46</v>
      </c>
      <c r="E5124" s="27">
        <v>3970.16</v>
      </c>
      <c r="F5124" s="27">
        <v>2419.0300000000002</v>
      </c>
      <c r="G5124" s="26">
        <f>(E5124-F5124)/E5124</f>
        <v>0.39069710036875083</v>
      </c>
      <c r="H5124" s="27">
        <f>E5124-F5124</f>
        <v>1551.1299999999997</v>
      </c>
      <c r="I5124" s="35">
        <f>E5124/D5124</f>
        <v>0.17999987305306472</v>
      </c>
      <c r="J5124" s="3">
        <v>185003.36</v>
      </c>
      <c r="K5124" s="26">
        <v>6.0999999999999999E-2</v>
      </c>
      <c r="L5124" s="4" t="b">
        <v>0</v>
      </c>
      <c r="M5124" s="4" t="s">
        <v>58</v>
      </c>
      <c r="N5124" s="35">
        <f>'Landed Freight Margin Tool'!$D$4</f>
        <v>0.58708499999999997</v>
      </c>
      <c r="O5124" s="30">
        <f>(MAX($F5124,MIN(0.18*$D5124,$F5124*(1+$N5124))))</f>
        <v>3839.2062275500007</v>
      </c>
      <c r="P5124" s="35">
        <f>O5124/D5124</f>
        <v>0.17406266588337388</v>
      </c>
    </row>
    <row r="5125" spans="1:16" x14ac:dyDescent="0.3">
      <c r="A5125" s="2">
        <v>45163</v>
      </c>
      <c r="B5125" s="3" t="s">
        <v>22617</v>
      </c>
      <c r="C5125" s="4" t="s">
        <v>22618</v>
      </c>
      <c r="D5125" s="27">
        <v>22061.96</v>
      </c>
      <c r="E5125" s="27">
        <v>3971.15</v>
      </c>
      <c r="F5125" s="27">
        <v>2520.85</v>
      </c>
      <c r="G5125" s="26">
        <f>(E5125-F5125)/E5125</f>
        <v>0.36520907042040723</v>
      </c>
      <c r="H5125" s="27">
        <f>E5125-F5125</f>
        <v>1450.3000000000002</v>
      </c>
      <c r="I5125" s="35">
        <f>E5125/D5125</f>
        <v>0.17999987308471235</v>
      </c>
      <c r="J5125" s="3">
        <v>185003.36</v>
      </c>
      <c r="K5125" s="26">
        <v>6.0999999999999999E-2</v>
      </c>
      <c r="L5125" s="4" t="b">
        <v>0</v>
      </c>
      <c r="M5125" s="4" t="s">
        <v>58</v>
      </c>
      <c r="N5125" s="35">
        <f>'Landed Freight Margin Tool'!$D$4</f>
        <v>0.58708499999999997</v>
      </c>
      <c r="O5125" s="30">
        <f>(MAX($F5125,MIN(0.18*$D5125,$F5125*(1+$N5125))))</f>
        <v>3971.1527999999998</v>
      </c>
      <c r="P5125" s="35">
        <f>O5125/D5125</f>
        <v>0.18</v>
      </c>
    </row>
    <row r="5126" spans="1:16" x14ac:dyDescent="0.3">
      <c r="A5126" s="2">
        <v>45170</v>
      </c>
      <c r="B5126" s="3" t="s">
        <v>5112</v>
      </c>
      <c r="C5126" s="4" t="s">
        <v>5113</v>
      </c>
      <c r="D5126" s="27">
        <v>23653.35</v>
      </c>
      <c r="E5126" s="27">
        <v>4257.6000000000004</v>
      </c>
      <c r="F5126" s="27">
        <v>2985.68</v>
      </c>
      <c r="G5126" s="26">
        <f>(E5126-F5126)/E5126</f>
        <v>0.29874107478391593</v>
      </c>
      <c r="H5126" s="27">
        <f>E5126-F5126</f>
        <v>1271.9200000000005</v>
      </c>
      <c r="I5126" s="35">
        <f>E5126/D5126</f>
        <v>0.17999987316807137</v>
      </c>
      <c r="J5126" s="3">
        <v>185003.36</v>
      </c>
      <c r="K5126" s="26">
        <v>6.0999999999999999E-2</v>
      </c>
      <c r="L5126" s="4" t="b">
        <v>0</v>
      </c>
      <c r="M5126" s="4" t="s">
        <v>58</v>
      </c>
      <c r="N5126" s="35">
        <f>'Landed Freight Margin Tool'!$D$4</f>
        <v>0.58708499999999997</v>
      </c>
      <c r="O5126" s="30">
        <f>(MAX($F5126,MIN(0.18*$D5126,$F5126*(1+$N5126))))</f>
        <v>4257.6029999999992</v>
      </c>
      <c r="P5126" s="35">
        <f>O5126/D5126</f>
        <v>0.17999999999999997</v>
      </c>
    </row>
    <row r="5127" spans="1:16" x14ac:dyDescent="0.3">
      <c r="A5127" s="2">
        <v>45089</v>
      </c>
      <c r="B5127" s="3" t="s">
        <v>23339</v>
      </c>
      <c r="C5127" s="4" t="s">
        <v>23340</v>
      </c>
      <c r="D5127" s="27">
        <v>11046.73</v>
      </c>
      <c r="E5127" s="27">
        <v>1988.41</v>
      </c>
      <c r="F5127" s="27">
        <v>1202.55</v>
      </c>
      <c r="G5127" s="26">
        <f>(E5127-F5127)/E5127</f>
        <v>0.3952203016480505</v>
      </c>
      <c r="H5127" s="27">
        <f>E5127-F5127</f>
        <v>785.86000000000013</v>
      </c>
      <c r="I5127" s="35">
        <f>E5127/D5127</f>
        <v>0.17999987326566325</v>
      </c>
      <c r="J5127" s="3">
        <v>185003.36</v>
      </c>
      <c r="K5127" s="26">
        <v>6.0999999999999999E-2</v>
      </c>
      <c r="L5127" s="4" t="b">
        <v>0</v>
      </c>
      <c r="M5127" s="4" t="s">
        <v>58</v>
      </c>
      <c r="N5127" s="35">
        <f>'Landed Freight Margin Tool'!$D$4</f>
        <v>0.58708499999999997</v>
      </c>
      <c r="O5127" s="30">
        <f>(MAX($F5127,MIN(0.18*$D5127,$F5127*(1+$N5127))))</f>
        <v>1908.5490667500001</v>
      </c>
      <c r="P5127" s="35">
        <f>O5127/D5127</f>
        <v>0.17277050011632403</v>
      </c>
    </row>
    <row r="5128" spans="1:16" x14ac:dyDescent="0.3">
      <c r="A5128" s="2">
        <v>45281</v>
      </c>
      <c r="B5128" s="3" t="s">
        <v>14519</v>
      </c>
      <c r="C5128" s="4" t="s">
        <v>14520</v>
      </c>
      <c r="D5128" s="27">
        <v>18942.18</v>
      </c>
      <c r="E5128" s="27">
        <v>3409.59</v>
      </c>
      <c r="F5128" s="27">
        <v>2438.9499999999998</v>
      </c>
      <c r="G5128" s="26">
        <f>(E5128-F5128)/E5128</f>
        <v>0.28467938960402872</v>
      </c>
      <c r="H5128" s="27">
        <f>E5128-F5128</f>
        <v>970.64000000000033</v>
      </c>
      <c r="I5128" s="35">
        <f>E5128/D5128</f>
        <v>0.17999987329863829</v>
      </c>
      <c r="J5128" s="3">
        <v>185003.36</v>
      </c>
      <c r="K5128" s="26">
        <v>6.0999999999999999E-2</v>
      </c>
      <c r="L5128" s="4" t="b">
        <v>0</v>
      </c>
      <c r="M5128" s="4" t="s">
        <v>58</v>
      </c>
      <c r="N5128" s="35">
        <f>'Landed Freight Margin Tool'!$D$4</f>
        <v>0.58708499999999997</v>
      </c>
      <c r="O5128" s="30">
        <f>(MAX($F5128,MIN(0.18*$D5128,$F5128*(1+$N5128))))</f>
        <v>3409.5924</v>
      </c>
      <c r="P5128" s="35">
        <f>O5128/D5128</f>
        <v>0.18</v>
      </c>
    </row>
    <row r="5129" spans="1:16" x14ac:dyDescent="0.3">
      <c r="A5129" s="2">
        <v>45239</v>
      </c>
      <c r="B5129" s="3" t="s">
        <v>9997</v>
      </c>
      <c r="C5129" s="4" t="s">
        <v>5516</v>
      </c>
      <c r="D5129" s="27">
        <v>17387.29</v>
      </c>
      <c r="E5129" s="27">
        <v>3129.71</v>
      </c>
      <c r="F5129" s="27">
        <v>2253.59</v>
      </c>
      <c r="G5129" s="26">
        <f>(E5129-F5129)/E5129</f>
        <v>0.27993647973773922</v>
      </c>
      <c r="H5129" s="27">
        <f>E5129-F5129</f>
        <v>876.11999999999989</v>
      </c>
      <c r="I5129" s="35">
        <f>E5129/D5129</f>
        <v>0.17999987347079388</v>
      </c>
      <c r="J5129" s="3">
        <v>185003.36</v>
      </c>
      <c r="K5129" s="26">
        <v>6.0999999999999999E-2</v>
      </c>
      <c r="L5129" s="4" t="b">
        <v>0</v>
      </c>
      <c r="M5129" s="4" t="s">
        <v>58</v>
      </c>
      <c r="N5129" s="35">
        <f>'Landed Freight Margin Tool'!$D$4</f>
        <v>0.58708499999999997</v>
      </c>
      <c r="O5129" s="30">
        <f>(MAX($F5129,MIN(0.18*$D5129,$F5129*(1+$N5129))))</f>
        <v>3129.7121999999999</v>
      </c>
      <c r="P5129" s="35">
        <f>O5129/D5129</f>
        <v>0.18</v>
      </c>
    </row>
    <row r="5130" spans="1:16" x14ac:dyDescent="0.3">
      <c r="A5130" s="2">
        <v>45181</v>
      </c>
      <c r="B5130" s="3" t="s">
        <v>7132</v>
      </c>
      <c r="C5130" s="4" t="s">
        <v>7133</v>
      </c>
      <c r="D5130" s="27">
        <v>15811.9</v>
      </c>
      <c r="E5130" s="27">
        <v>2846.14</v>
      </c>
      <c r="F5130" s="27">
        <v>2110.38</v>
      </c>
      <c r="G5130" s="26">
        <f>(E5130-F5130)/E5130</f>
        <v>0.2585115278939194</v>
      </c>
      <c r="H5130" s="27">
        <f>E5130-F5130</f>
        <v>735.75999999999976</v>
      </c>
      <c r="I5130" s="35">
        <f>E5130/D5130</f>
        <v>0.17999987351298705</v>
      </c>
      <c r="J5130" s="3">
        <v>185003.36</v>
      </c>
      <c r="K5130" s="26">
        <v>6.0999999999999999E-2</v>
      </c>
      <c r="L5130" s="4" t="b">
        <v>0</v>
      </c>
      <c r="M5130" s="4" t="s">
        <v>58</v>
      </c>
      <c r="N5130" s="35">
        <f>'Landed Freight Margin Tool'!$D$4</f>
        <v>0.58708499999999997</v>
      </c>
      <c r="O5130" s="30">
        <f>(MAX($F5130,MIN(0.18*$D5130,$F5130*(1+$N5130))))</f>
        <v>2846.1419999999998</v>
      </c>
      <c r="P5130" s="35">
        <f>O5130/D5130</f>
        <v>0.18</v>
      </c>
    </row>
    <row r="5131" spans="1:16" x14ac:dyDescent="0.3">
      <c r="A5131" s="2">
        <v>45093</v>
      </c>
      <c r="B5131" s="3" t="s">
        <v>3394</v>
      </c>
      <c r="C5131" s="4" t="s">
        <v>3395</v>
      </c>
      <c r="D5131" s="27">
        <v>14240.51</v>
      </c>
      <c r="E5131" s="27">
        <v>2563.29</v>
      </c>
      <c r="F5131" s="27">
        <v>1804.99</v>
      </c>
      <c r="G5131" s="26">
        <f>(E5131-F5131)/E5131</f>
        <v>0.29583074876428339</v>
      </c>
      <c r="H5131" s="27">
        <f>E5131-F5131</f>
        <v>758.3</v>
      </c>
      <c r="I5131" s="35">
        <f>E5131/D5131</f>
        <v>0.17999987360003258</v>
      </c>
      <c r="J5131" s="3">
        <v>185003.36</v>
      </c>
      <c r="K5131" s="26">
        <v>6.0999999999999999E-2</v>
      </c>
      <c r="L5131" s="4" t="b">
        <v>0</v>
      </c>
      <c r="M5131" s="4" t="s">
        <v>58</v>
      </c>
      <c r="N5131" s="35">
        <f>'Landed Freight Margin Tool'!$D$4</f>
        <v>0.58708499999999997</v>
      </c>
      <c r="O5131" s="30">
        <f>(MAX($F5131,MIN(0.18*$D5131,$F5131*(1+$N5131))))</f>
        <v>2563.2918</v>
      </c>
      <c r="P5131" s="35">
        <f>O5131/D5131</f>
        <v>0.18</v>
      </c>
    </row>
    <row r="5132" spans="1:16" x14ac:dyDescent="0.3">
      <c r="A5132" s="2">
        <v>45113</v>
      </c>
      <c r="B5132" s="3" t="s">
        <v>23343</v>
      </c>
      <c r="C5132" s="4" t="s">
        <v>23344</v>
      </c>
      <c r="D5132" s="27">
        <v>11083.73</v>
      </c>
      <c r="E5132" s="27">
        <v>1995.07</v>
      </c>
      <c r="F5132" s="27">
        <v>1228.68</v>
      </c>
      <c r="G5132" s="26">
        <f>(E5132-F5132)/E5132</f>
        <v>0.38414190980767587</v>
      </c>
      <c r="H5132" s="27">
        <f>E5132-F5132</f>
        <v>766.38999999999987</v>
      </c>
      <c r="I5132" s="35">
        <f>E5132/D5132</f>
        <v>0.17999987368873113</v>
      </c>
      <c r="J5132" s="3">
        <v>185003.36</v>
      </c>
      <c r="K5132" s="26">
        <v>6.0999999999999999E-2</v>
      </c>
      <c r="L5132" s="4" t="b">
        <v>0</v>
      </c>
      <c r="M5132" s="4" t="s">
        <v>58</v>
      </c>
      <c r="N5132" s="35">
        <f>'Landed Freight Margin Tool'!$D$4</f>
        <v>0.58708499999999997</v>
      </c>
      <c r="O5132" s="30">
        <f>(MAX($F5132,MIN(0.18*$D5132,$F5132*(1+$N5132))))</f>
        <v>1950.0195978000002</v>
      </c>
      <c r="P5132" s="35">
        <f>O5132/D5132</f>
        <v>0.17593532121406785</v>
      </c>
    </row>
    <row r="5133" spans="1:16" x14ac:dyDescent="0.3">
      <c r="A5133" s="2">
        <v>45033</v>
      </c>
      <c r="B5133" s="3" t="s">
        <v>7970</v>
      </c>
      <c r="C5133" s="4" t="s">
        <v>7971</v>
      </c>
      <c r="D5133" s="27">
        <v>15868.4</v>
      </c>
      <c r="E5133" s="27">
        <v>2856.31</v>
      </c>
      <c r="F5133" s="27">
        <v>1596.57</v>
      </c>
      <c r="G5133" s="26">
        <f>(E5133-F5133)/E5133</f>
        <v>0.44103756244945402</v>
      </c>
      <c r="H5133" s="27">
        <f>E5133-F5133</f>
        <v>1259.74</v>
      </c>
      <c r="I5133" s="35">
        <f>E5133/D5133</f>
        <v>0.17999987396334854</v>
      </c>
      <c r="J5133" s="3">
        <v>185003.36</v>
      </c>
      <c r="K5133" s="26">
        <v>6.0999999999999999E-2</v>
      </c>
      <c r="L5133" s="4" t="b">
        <v>0</v>
      </c>
      <c r="M5133" s="4" t="s">
        <v>58</v>
      </c>
      <c r="N5133" s="35">
        <f>'Landed Freight Margin Tool'!$D$4</f>
        <v>0.58708499999999997</v>
      </c>
      <c r="O5133" s="30">
        <f>(MAX($F5133,MIN(0.18*$D5133,$F5133*(1+$N5133))))</f>
        <v>2533.89229845</v>
      </c>
      <c r="P5133" s="35">
        <f>O5133/D5133</f>
        <v>0.15968165022623579</v>
      </c>
    </row>
    <row r="5134" spans="1:16" x14ac:dyDescent="0.3">
      <c r="A5134" s="2">
        <v>45219</v>
      </c>
      <c r="B5134" s="3" t="s">
        <v>6006</v>
      </c>
      <c r="C5134" s="4" t="s">
        <v>6007</v>
      </c>
      <c r="D5134" s="27">
        <v>11109.73</v>
      </c>
      <c r="E5134" s="27">
        <v>1999.75</v>
      </c>
      <c r="F5134" s="27">
        <v>1297.76</v>
      </c>
      <c r="G5134" s="26">
        <f>(E5134-F5134)/E5134</f>
        <v>0.3510388798599825</v>
      </c>
      <c r="H5134" s="27">
        <f>E5134-F5134</f>
        <v>701.99</v>
      </c>
      <c r="I5134" s="35">
        <f>E5134/D5134</f>
        <v>0.17999987398433626</v>
      </c>
      <c r="J5134" s="3">
        <v>185003.36</v>
      </c>
      <c r="K5134" s="26">
        <v>6.0999999999999999E-2</v>
      </c>
      <c r="L5134" s="4" t="b">
        <v>0</v>
      </c>
      <c r="M5134" s="4" t="s">
        <v>58</v>
      </c>
      <c r="N5134" s="35">
        <f>'Landed Freight Margin Tool'!$D$4</f>
        <v>0.58708499999999997</v>
      </c>
      <c r="O5134" s="30">
        <f>(MAX($F5134,MIN(0.18*$D5134,$F5134*(1+$N5134))))</f>
        <v>1999.7513999999999</v>
      </c>
      <c r="P5134" s="35">
        <f>O5134/D5134</f>
        <v>0.18</v>
      </c>
    </row>
    <row r="5135" spans="1:16" x14ac:dyDescent="0.3">
      <c r="A5135" s="2">
        <v>45070</v>
      </c>
      <c r="B5135" s="3" t="s">
        <v>23668</v>
      </c>
      <c r="C5135" s="4" t="s">
        <v>23669</v>
      </c>
      <c r="D5135" s="27">
        <v>19077.18</v>
      </c>
      <c r="E5135" s="27">
        <v>3433.89</v>
      </c>
      <c r="F5135" s="27">
        <v>2395.94</v>
      </c>
      <c r="G5135" s="26">
        <f>(E5135-F5135)/E5135</f>
        <v>0.3022665257186456</v>
      </c>
      <c r="H5135" s="27">
        <f>E5135-F5135</f>
        <v>1037.9499999999998</v>
      </c>
      <c r="I5135" s="35">
        <f>E5135/D5135</f>
        <v>0.17999987419524269</v>
      </c>
      <c r="J5135" s="3">
        <v>185003.36</v>
      </c>
      <c r="K5135" s="26">
        <v>6.0999999999999999E-2</v>
      </c>
      <c r="L5135" s="4" t="b">
        <v>0</v>
      </c>
      <c r="M5135" s="4" t="s">
        <v>58</v>
      </c>
      <c r="N5135" s="35">
        <f>'Landed Freight Margin Tool'!$D$4</f>
        <v>0.58708499999999997</v>
      </c>
      <c r="O5135" s="30">
        <f>(MAX($F5135,MIN(0.18*$D5135,$F5135*(1+$N5135))))</f>
        <v>3433.8923999999997</v>
      </c>
      <c r="P5135" s="35">
        <f>O5135/D5135</f>
        <v>0.18</v>
      </c>
    </row>
    <row r="5136" spans="1:16" x14ac:dyDescent="0.3">
      <c r="A5136" s="2">
        <v>44970</v>
      </c>
      <c r="B5136" s="3" t="s">
        <v>10126</v>
      </c>
      <c r="C5136" s="4" t="s">
        <v>10127</v>
      </c>
      <c r="D5136" s="27">
        <v>14312.51</v>
      </c>
      <c r="E5136" s="27">
        <v>2576.25</v>
      </c>
      <c r="F5136" s="27">
        <v>1371.6</v>
      </c>
      <c r="G5136" s="26">
        <f>(E5136-F5136)/E5136</f>
        <v>0.46759825327510923</v>
      </c>
      <c r="H5136" s="27">
        <f>E5136-F5136</f>
        <v>1204.6500000000001</v>
      </c>
      <c r="I5136" s="35">
        <f>E5136/D5136</f>
        <v>0.17999987423589572</v>
      </c>
      <c r="J5136" s="3">
        <v>185003.36</v>
      </c>
      <c r="K5136" s="26">
        <v>6.0999999999999999E-2</v>
      </c>
      <c r="L5136" s="4" t="b">
        <v>0</v>
      </c>
      <c r="M5136" s="4" t="s">
        <v>58</v>
      </c>
      <c r="N5136" s="35">
        <f>'Landed Freight Margin Tool'!$D$4</f>
        <v>0.58708499999999997</v>
      </c>
      <c r="O5136" s="30">
        <f>(MAX($F5136,MIN(0.18*$D5136,$F5136*(1+$N5136))))</f>
        <v>2176.8457859999999</v>
      </c>
      <c r="P5136" s="35">
        <f>O5136/D5136</f>
        <v>0.15209392244966116</v>
      </c>
    </row>
    <row r="5137" spans="1:16" x14ac:dyDescent="0.3">
      <c r="A5137" s="2">
        <v>44992</v>
      </c>
      <c r="B5137" s="3" t="s">
        <v>17992</v>
      </c>
      <c r="C5137" s="4" t="s">
        <v>17993</v>
      </c>
      <c r="D5137" s="27">
        <v>4774.17</v>
      </c>
      <c r="E5137" s="27">
        <v>859.35</v>
      </c>
      <c r="F5137" s="27">
        <v>506.66</v>
      </c>
      <c r="G5137" s="26">
        <f>(E5137-F5137)/E5137</f>
        <v>0.41041484843195436</v>
      </c>
      <c r="H5137" s="27">
        <f>E5137-F5137</f>
        <v>352.69</v>
      </c>
      <c r="I5137" s="35">
        <f>E5137/D5137</f>
        <v>0.17999987432370443</v>
      </c>
      <c r="J5137" s="3">
        <v>185003.36</v>
      </c>
      <c r="K5137" s="26">
        <v>6.0999999999999999E-2</v>
      </c>
      <c r="L5137" s="4" t="b">
        <v>0</v>
      </c>
      <c r="M5137" s="4" t="s">
        <v>58</v>
      </c>
      <c r="N5137" s="35">
        <f>'Landed Freight Margin Tool'!$D$4</f>
        <v>0.58708499999999997</v>
      </c>
      <c r="O5137" s="30">
        <f>(MAX($F5137,MIN(0.18*$D5137,$F5137*(1+$N5137))))</f>
        <v>804.11248610000007</v>
      </c>
      <c r="P5137" s="35">
        <f>O5137/D5137</f>
        <v>0.16842979745170367</v>
      </c>
    </row>
    <row r="5138" spans="1:16" x14ac:dyDescent="0.3">
      <c r="A5138" s="2">
        <v>45132</v>
      </c>
      <c r="B5138" s="3" t="s">
        <v>22000</v>
      </c>
      <c r="C5138" s="4" t="s">
        <v>6924</v>
      </c>
      <c r="D5138" s="27">
        <v>22290.959999999999</v>
      </c>
      <c r="E5138" s="27">
        <v>4012.37</v>
      </c>
      <c r="F5138" s="27">
        <v>3315.43</v>
      </c>
      <c r="G5138" s="26">
        <f>(E5138-F5138)/E5138</f>
        <v>0.17369783943155792</v>
      </c>
      <c r="H5138" s="27">
        <f>E5138-F5138</f>
        <v>696.94</v>
      </c>
      <c r="I5138" s="35">
        <f>E5138/D5138</f>
        <v>0.17999987438854137</v>
      </c>
      <c r="J5138" s="3">
        <v>185003.36</v>
      </c>
      <c r="K5138" s="26">
        <v>6.0999999999999999E-2</v>
      </c>
      <c r="L5138" s="4" t="b">
        <v>0</v>
      </c>
      <c r="M5138" s="4" t="s">
        <v>58</v>
      </c>
      <c r="N5138" s="35">
        <f>'Landed Freight Margin Tool'!$D$4</f>
        <v>0.58708499999999997</v>
      </c>
      <c r="O5138" s="30">
        <f>(MAX($F5138,MIN(0.18*$D5138,$F5138*(1+$N5138))))</f>
        <v>4012.3727999999996</v>
      </c>
      <c r="P5138" s="35">
        <f>O5138/D5138</f>
        <v>0.18</v>
      </c>
    </row>
    <row r="5139" spans="1:16" x14ac:dyDescent="0.3">
      <c r="A5139" s="2">
        <v>45112</v>
      </c>
      <c r="B5139" s="3" t="s">
        <v>18288</v>
      </c>
      <c r="C5139" s="4" t="s">
        <v>18289</v>
      </c>
      <c r="D5139" s="27">
        <v>3185.78</v>
      </c>
      <c r="E5139" s="27">
        <v>573.44000000000005</v>
      </c>
      <c r="F5139" s="27">
        <v>324.01</v>
      </c>
      <c r="G5139" s="26">
        <f>(E5139-F5139)/E5139</f>
        <v>0.4349714006696429</v>
      </c>
      <c r="H5139" s="27">
        <f>E5139-F5139</f>
        <v>249.43000000000006</v>
      </c>
      <c r="I5139" s="35">
        <f>E5139/D5139</f>
        <v>0.17999987444205187</v>
      </c>
      <c r="J5139" s="3">
        <v>185003.36</v>
      </c>
      <c r="K5139" s="26">
        <v>6.0999999999999999E-2</v>
      </c>
      <c r="L5139" s="4" t="b">
        <v>0</v>
      </c>
      <c r="M5139" s="4" t="s">
        <v>58</v>
      </c>
      <c r="N5139" s="35">
        <f>'Landed Freight Margin Tool'!$D$4</f>
        <v>0.58708499999999997</v>
      </c>
      <c r="O5139" s="30">
        <f>(MAX($F5139,MIN(0.18*$D5139,$F5139*(1+$N5139))))</f>
        <v>514.23141084999997</v>
      </c>
      <c r="P5139" s="35">
        <f>O5139/D5139</f>
        <v>0.16141460202838864</v>
      </c>
    </row>
    <row r="5140" spans="1:16" x14ac:dyDescent="0.3">
      <c r="A5140" s="2">
        <v>45139</v>
      </c>
      <c r="B5140" s="3" t="s">
        <v>20768</v>
      </c>
      <c r="C5140" s="4" t="s">
        <v>20769</v>
      </c>
      <c r="D5140" s="27">
        <v>11155.73</v>
      </c>
      <c r="E5140" s="27">
        <v>2008.03</v>
      </c>
      <c r="F5140" s="27">
        <v>1032.28</v>
      </c>
      <c r="G5140" s="26">
        <f>(E5140-F5140)/E5140</f>
        <v>0.48592401507945598</v>
      </c>
      <c r="H5140" s="27">
        <f>E5140-F5140</f>
        <v>975.75</v>
      </c>
      <c r="I5140" s="35">
        <f>E5140/D5140</f>
        <v>0.17999987450395447</v>
      </c>
      <c r="J5140" s="3">
        <v>185003.36</v>
      </c>
      <c r="K5140" s="26">
        <v>6.0999999999999999E-2</v>
      </c>
      <c r="L5140" s="4" t="b">
        <v>0</v>
      </c>
      <c r="M5140" s="4" t="s">
        <v>58</v>
      </c>
      <c r="N5140" s="35">
        <f>'Landed Freight Margin Tool'!$D$4</f>
        <v>0.58708499999999997</v>
      </c>
      <c r="O5140" s="30">
        <f>(MAX($F5140,MIN(0.18*$D5140,$F5140*(1+$N5140))))</f>
        <v>1638.3161038000001</v>
      </c>
      <c r="P5140" s="35">
        <f>O5140/D5140</f>
        <v>0.14685870882497157</v>
      </c>
    </row>
    <row r="5141" spans="1:16" x14ac:dyDescent="0.3">
      <c r="A5141" s="2">
        <v>45209</v>
      </c>
      <c r="B5141" s="3" t="s">
        <v>12531</v>
      </c>
      <c r="C5141" s="4" t="s">
        <v>12532</v>
      </c>
      <c r="D5141" s="27">
        <v>12750.62</v>
      </c>
      <c r="E5141" s="27">
        <v>2295.11</v>
      </c>
      <c r="F5141" s="27">
        <v>1397.49</v>
      </c>
      <c r="G5141" s="26">
        <f>(E5141-F5141)/E5141</f>
        <v>0.39110108012252137</v>
      </c>
      <c r="H5141" s="27">
        <f>E5141-F5141</f>
        <v>897.62000000000012</v>
      </c>
      <c r="I5141" s="35">
        <f>E5141/D5141</f>
        <v>0.17999987451590591</v>
      </c>
      <c r="J5141" s="3">
        <v>185003.36</v>
      </c>
      <c r="K5141" s="26">
        <v>6.0999999999999999E-2</v>
      </c>
      <c r="L5141" s="4" t="b">
        <v>0</v>
      </c>
      <c r="M5141" s="4" t="s">
        <v>58</v>
      </c>
      <c r="N5141" s="35">
        <f>'Landed Freight Margin Tool'!$D$4</f>
        <v>0.58708499999999997</v>
      </c>
      <c r="O5141" s="30">
        <f>(MAX($F5141,MIN(0.18*$D5141,$F5141*(1+$N5141))))</f>
        <v>2217.9354166500002</v>
      </c>
      <c r="P5141" s="35">
        <f>O5141/D5141</f>
        <v>0.17394726034106578</v>
      </c>
    </row>
    <row r="5142" spans="1:16" x14ac:dyDescent="0.3">
      <c r="A5142" s="2">
        <v>44994</v>
      </c>
      <c r="B5142" s="3" t="s">
        <v>2074</v>
      </c>
      <c r="C5142" s="4" t="s">
        <v>2075</v>
      </c>
      <c r="D5142" s="27">
        <v>14349.51</v>
      </c>
      <c r="E5142" s="27">
        <v>2582.91</v>
      </c>
      <c r="F5142" s="27">
        <v>2256.5300000000002</v>
      </c>
      <c r="G5142" s="26">
        <f>(E5142-F5142)/E5142</f>
        <v>0.12636135211834701</v>
      </c>
      <c r="H5142" s="27">
        <f>E5142-F5142</f>
        <v>326.37999999999965</v>
      </c>
      <c r="I5142" s="35">
        <f>E5142/D5142</f>
        <v>0.1799998745601766</v>
      </c>
      <c r="J5142" s="3">
        <v>185003.36</v>
      </c>
      <c r="K5142" s="26">
        <v>6.0999999999999999E-2</v>
      </c>
      <c r="L5142" s="4" t="b">
        <v>0</v>
      </c>
      <c r="M5142" s="4" t="s">
        <v>58</v>
      </c>
      <c r="N5142" s="35">
        <f>'Landed Freight Margin Tool'!$D$4</f>
        <v>0.58708499999999997</v>
      </c>
      <c r="O5142" s="30">
        <f>(MAX($F5142,MIN(0.18*$D5142,$F5142*(1+$N5142))))</f>
        <v>2582.9117999999999</v>
      </c>
      <c r="P5142" s="35">
        <f>O5142/D5142</f>
        <v>0.18</v>
      </c>
    </row>
    <row r="5143" spans="1:16" x14ac:dyDescent="0.3">
      <c r="A5143" s="2">
        <v>45245</v>
      </c>
      <c r="B5143" s="3" t="s">
        <v>23462</v>
      </c>
      <c r="C5143" s="4" t="s">
        <v>23463</v>
      </c>
      <c r="D5143" s="27">
        <v>23926.85</v>
      </c>
      <c r="E5143" s="27">
        <v>4306.83</v>
      </c>
      <c r="F5143" s="27">
        <v>3115.27</v>
      </c>
      <c r="G5143" s="26">
        <f>(E5143-F5143)/E5143</f>
        <v>0.2766675257672116</v>
      </c>
      <c r="H5143" s="27">
        <f>E5143-F5143</f>
        <v>1191.56</v>
      </c>
      <c r="I5143" s="35">
        <f>E5143/D5143</f>
        <v>0.17999987461784564</v>
      </c>
      <c r="J5143" s="3">
        <v>185003.36</v>
      </c>
      <c r="K5143" s="26">
        <v>6.0999999999999999E-2</v>
      </c>
      <c r="L5143" s="4" t="b">
        <v>0</v>
      </c>
      <c r="M5143" s="4" t="s">
        <v>58</v>
      </c>
      <c r="N5143" s="35">
        <f>'Landed Freight Margin Tool'!$D$4</f>
        <v>0.58708499999999997</v>
      </c>
      <c r="O5143" s="30">
        <f>(MAX($F5143,MIN(0.18*$D5143,$F5143*(1+$N5143))))</f>
        <v>4306.8329999999996</v>
      </c>
      <c r="P5143" s="35">
        <f>O5143/D5143</f>
        <v>0.18</v>
      </c>
    </row>
    <row r="5144" spans="1:16" x14ac:dyDescent="0.3">
      <c r="A5144" s="2">
        <v>45016</v>
      </c>
      <c r="B5144" s="3" t="s">
        <v>4007</v>
      </c>
      <c r="C5144" s="4" t="s">
        <v>4008</v>
      </c>
      <c r="D5144" s="27">
        <v>22332.46</v>
      </c>
      <c r="E5144" s="27">
        <v>4019.84</v>
      </c>
      <c r="F5144" s="27">
        <v>2586.83</v>
      </c>
      <c r="G5144" s="26">
        <f>(E5144-F5144)/E5144</f>
        <v>0.35648433768508203</v>
      </c>
      <c r="H5144" s="27">
        <f>E5144-F5144</f>
        <v>1433.0100000000002</v>
      </c>
      <c r="I5144" s="35">
        <f>E5144/D5144</f>
        <v>0.17999987462196285</v>
      </c>
      <c r="J5144" s="3">
        <v>185003.36</v>
      </c>
      <c r="K5144" s="26">
        <v>6.0999999999999999E-2</v>
      </c>
      <c r="L5144" s="4" t="b">
        <v>0</v>
      </c>
      <c r="M5144" s="4" t="s">
        <v>58</v>
      </c>
      <c r="N5144" s="35">
        <f>'Landed Freight Margin Tool'!$D$4</f>
        <v>0.58708499999999997</v>
      </c>
      <c r="O5144" s="30">
        <f>(MAX($F5144,MIN(0.18*$D5144,$F5144*(1+$N5144))))</f>
        <v>4019.8427999999999</v>
      </c>
      <c r="P5144" s="35">
        <f>O5144/D5144</f>
        <v>0.18</v>
      </c>
    </row>
    <row r="5145" spans="1:16" x14ac:dyDescent="0.3">
      <c r="A5145" s="2">
        <v>45211</v>
      </c>
      <c r="B5145" s="3" t="s">
        <v>7812</v>
      </c>
      <c r="C5145" s="4" t="s">
        <v>7813</v>
      </c>
      <c r="D5145" s="27">
        <v>12775.62</v>
      </c>
      <c r="E5145" s="27">
        <v>2299.61</v>
      </c>
      <c r="F5145" s="27">
        <v>1182.56</v>
      </c>
      <c r="G5145" s="26">
        <f>(E5145-F5145)/E5145</f>
        <v>0.4857562804127657</v>
      </c>
      <c r="H5145" s="27">
        <f>E5145-F5145</f>
        <v>1117.0500000000002</v>
      </c>
      <c r="I5145" s="35">
        <f>E5145/D5145</f>
        <v>0.1799998747614597</v>
      </c>
      <c r="J5145" s="3">
        <v>185003.36</v>
      </c>
      <c r="K5145" s="26">
        <v>6.0999999999999999E-2</v>
      </c>
      <c r="L5145" s="4" t="b">
        <v>0</v>
      </c>
      <c r="M5145" s="4" t="s">
        <v>58</v>
      </c>
      <c r="N5145" s="35">
        <f>'Landed Freight Margin Tool'!$D$4</f>
        <v>0.58708499999999997</v>
      </c>
      <c r="O5145" s="30">
        <f>(MAX($F5145,MIN(0.18*$D5145,$F5145*(1+$N5145))))</f>
        <v>1876.8232376000001</v>
      </c>
      <c r="P5145" s="35">
        <f>O5145/D5145</f>
        <v>0.14690662665295304</v>
      </c>
    </row>
    <row r="5146" spans="1:16" x14ac:dyDescent="0.3">
      <c r="A5146" s="2">
        <v>45230</v>
      </c>
      <c r="B5146" s="3" t="s">
        <v>18507</v>
      </c>
      <c r="C5146" s="4" t="s">
        <v>18508</v>
      </c>
      <c r="D5146" s="27">
        <v>22360.46</v>
      </c>
      <c r="E5146" s="27">
        <v>4024.88</v>
      </c>
      <c r="F5146" s="27">
        <v>2127.5</v>
      </c>
      <c r="G5146" s="26">
        <f>(E5146-F5146)/E5146</f>
        <v>0.47141281230744769</v>
      </c>
      <c r="H5146" s="27">
        <f>E5146-F5146</f>
        <v>1897.38</v>
      </c>
      <c r="I5146" s="35">
        <f>E5146/D5146</f>
        <v>0.17999987477896251</v>
      </c>
      <c r="J5146" s="3">
        <v>185003.36</v>
      </c>
      <c r="K5146" s="26">
        <v>6.0999999999999999E-2</v>
      </c>
      <c r="L5146" s="4" t="b">
        <v>0</v>
      </c>
      <c r="M5146" s="4" t="s">
        <v>58</v>
      </c>
      <c r="N5146" s="35">
        <f>'Landed Freight Margin Tool'!$D$4</f>
        <v>0.58708499999999997</v>
      </c>
      <c r="O5146" s="30">
        <f>(MAX($F5146,MIN(0.18*$D5146,$F5146*(1+$N5146))))</f>
        <v>3376.5233375000003</v>
      </c>
      <c r="P5146" s="35">
        <f>O5146/D5146</f>
        <v>0.15100419837069542</v>
      </c>
    </row>
    <row r="5147" spans="1:16" x14ac:dyDescent="0.3">
      <c r="A5147" s="2">
        <v>45124</v>
      </c>
      <c r="B5147" s="3" t="s">
        <v>17082</v>
      </c>
      <c r="C5147" s="4" t="s">
        <v>17083</v>
      </c>
      <c r="D5147" s="27">
        <v>14377.01</v>
      </c>
      <c r="E5147" s="27">
        <v>2587.86</v>
      </c>
      <c r="F5147" s="27">
        <v>1855.87</v>
      </c>
      <c r="G5147" s="26">
        <f>(E5147-F5147)/E5147</f>
        <v>0.28285533220498799</v>
      </c>
      <c r="H5147" s="27">
        <f>E5147-F5147</f>
        <v>731.99000000000024</v>
      </c>
      <c r="I5147" s="35">
        <f>E5147/D5147</f>
        <v>0.17999987480011492</v>
      </c>
      <c r="J5147" s="3">
        <v>185003.36</v>
      </c>
      <c r="K5147" s="26">
        <v>6.0999999999999999E-2</v>
      </c>
      <c r="L5147" s="4" t="b">
        <v>0</v>
      </c>
      <c r="M5147" s="4" t="s">
        <v>58</v>
      </c>
      <c r="N5147" s="35">
        <f>'Landed Freight Margin Tool'!$D$4</f>
        <v>0.58708499999999997</v>
      </c>
      <c r="O5147" s="30">
        <f>(MAX($F5147,MIN(0.18*$D5147,$F5147*(1+$N5147))))</f>
        <v>2587.8618000000001</v>
      </c>
      <c r="P5147" s="35">
        <f>O5147/D5147</f>
        <v>0.18</v>
      </c>
    </row>
    <row r="5148" spans="1:16" x14ac:dyDescent="0.3">
      <c r="A5148" s="2">
        <v>45079</v>
      </c>
      <c r="B5148" s="3" t="s">
        <v>1130</v>
      </c>
      <c r="C5148" s="4" t="s">
        <v>1131</v>
      </c>
      <c r="D5148" s="27">
        <v>17600.79</v>
      </c>
      <c r="E5148" s="27">
        <v>3168.14</v>
      </c>
      <c r="F5148" s="27">
        <v>1518.07</v>
      </c>
      <c r="G5148" s="26">
        <f>(E5148-F5148)/E5148</f>
        <v>0.52083241270903435</v>
      </c>
      <c r="H5148" s="27">
        <f>E5148-F5148</f>
        <v>1650.07</v>
      </c>
      <c r="I5148" s="35">
        <f>E5148/D5148</f>
        <v>0.17999987500561052</v>
      </c>
      <c r="J5148" s="3">
        <v>185003.36</v>
      </c>
      <c r="K5148" s="26">
        <v>6.0999999999999999E-2</v>
      </c>
      <c r="L5148" s="4" t="b">
        <v>0</v>
      </c>
      <c r="M5148" s="4" t="s">
        <v>58</v>
      </c>
      <c r="N5148" s="35">
        <f>'Landed Freight Margin Tool'!$D$4</f>
        <v>0.58708499999999997</v>
      </c>
      <c r="O5148" s="30">
        <f>(MAX($F5148,MIN(0.18*$D5148,$F5148*(1+$N5148))))</f>
        <v>2409.30612595</v>
      </c>
      <c r="P5148" s="35">
        <f>O5148/D5148</f>
        <v>0.13688624919392822</v>
      </c>
    </row>
    <row r="5149" spans="1:16" x14ac:dyDescent="0.3">
      <c r="A5149" s="2">
        <v>45190</v>
      </c>
      <c r="B5149" s="3" t="s">
        <v>19673</v>
      </c>
      <c r="C5149" s="4" t="s">
        <v>19674</v>
      </c>
      <c r="D5149" s="27">
        <v>24006.35</v>
      </c>
      <c r="E5149" s="27">
        <v>4321.1400000000003</v>
      </c>
      <c r="F5149" s="27">
        <v>2785.59</v>
      </c>
      <c r="G5149" s="26">
        <f>(E5149-F5149)/E5149</f>
        <v>0.35535761396298199</v>
      </c>
      <c r="H5149" s="27">
        <f>E5149-F5149</f>
        <v>1535.5500000000002</v>
      </c>
      <c r="I5149" s="35">
        <f>E5149/D5149</f>
        <v>0.17999987503306419</v>
      </c>
      <c r="J5149" s="3">
        <v>185003.36</v>
      </c>
      <c r="K5149" s="26">
        <v>6.0999999999999999E-2</v>
      </c>
      <c r="L5149" s="4" t="b">
        <v>0</v>
      </c>
      <c r="M5149" s="4" t="s">
        <v>58</v>
      </c>
      <c r="N5149" s="35">
        <f>'Landed Freight Margin Tool'!$D$4</f>
        <v>0.58708499999999997</v>
      </c>
      <c r="O5149" s="30">
        <f>(MAX($F5149,MIN(0.18*$D5149,$F5149*(1+$N5149))))</f>
        <v>4321.143</v>
      </c>
      <c r="P5149" s="35">
        <f>O5149/D5149</f>
        <v>0.18000000000000002</v>
      </c>
    </row>
    <row r="5150" spans="1:16" x14ac:dyDescent="0.3">
      <c r="A5150" s="2">
        <v>45135</v>
      </c>
      <c r="B5150" s="3" t="s">
        <v>13625</v>
      </c>
      <c r="C5150" s="4" t="s">
        <v>13626</v>
      </c>
      <c r="D5150" s="27">
        <v>11208.73</v>
      </c>
      <c r="E5150" s="27">
        <v>2017.57</v>
      </c>
      <c r="F5150" s="27">
        <v>1457.56</v>
      </c>
      <c r="G5150" s="26">
        <f>(E5150-F5150)/E5150</f>
        <v>0.27756657761564657</v>
      </c>
      <c r="H5150" s="27">
        <f>E5150-F5150</f>
        <v>560.01</v>
      </c>
      <c r="I5150" s="35">
        <f>E5150/D5150</f>
        <v>0.17999987509735715</v>
      </c>
      <c r="J5150" s="3">
        <v>185003.36</v>
      </c>
      <c r="K5150" s="26">
        <v>6.0999999999999999E-2</v>
      </c>
      <c r="L5150" s="4" t="b">
        <v>0</v>
      </c>
      <c r="M5150" s="4" t="s">
        <v>58</v>
      </c>
      <c r="N5150" s="35">
        <f>'Landed Freight Margin Tool'!$D$4</f>
        <v>0.58708499999999997</v>
      </c>
      <c r="O5150" s="30">
        <f>(MAX($F5150,MIN(0.18*$D5150,$F5150*(1+$N5150))))</f>
        <v>2017.5713999999998</v>
      </c>
      <c r="P5150" s="35">
        <f>O5150/D5150</f>
        <v>0.18</v>
      </c>
    </row>
    <row r="5151" spans="1:16" x14ac:dyDescent="0.3">
      <c r="A5151" s="2">
        <v>45084</v>
      </c>
      <c r="B5151" s="3" t="s">
        <v>6676</v>
      </c>
      <c r="C5151" s="4" t="s">
        <v>6677</v>
      </c>
      <c r="D5151" s="27">
        <v>19222.18</v>
      </c>
      <c r="E5151" s="27">
        <v>3459.99</v>
      </c>
      <c r="F5151" s="27">
        <v>1579.73</v>
      </c>
      <c r="G5151" s="26">
        <f>(E5151-F5151)/E5151</f>
        <v>0.54342931626970015</v>
      </c>
      <c r="H5151" s="27">
        <f>E5151-F5151</f>
        <v>1880.2599999999998</v>
      </c>
      <c r="I5151" s="35">
        <f>E5151/D5151</f>
        <v>0.17999987514423441</v>
      </c>
      <c r="J5151" s="3">
        <v>185003.36</v>
      </c>
      <c r="K5151" s="26">
        <v>6.0999999999999999E-2</v>
      </c>
      <c r="L5151" s="4" t="b">
        <v>0</v>
      </c>
      <c r="M5151" s="4" t="s">
        <v>58</v>
      </c>
      <c r="N5151" s="35">
        <f>'Landed Freight Margin Tool'!$D$4</f>
        <v>0.58708499999999997</v>
      </c>
      <c r="O5151" s="30">
        <f>(MAX($F5151,MIN(0.18*$D5151,$F5151*(1+$N5151))))</f>
        <v>2507.1657870500003</v>
      </c>
      <c r="P5151" s="35">
        <f>O5151/D5151</f>
        <v>0.1304308765733127</v>
      </c>
    </row>
    <row r="5152" spans="1:16" x14ac:dyDescent="0.3">
      <c r="A5152" s="2">
        <v>44949</v>
      </c>
      <c r="B5152" s="3" t="s">
        <v>3871</v>
      </c>
      <c r="C5152" s="4" t="s">
        <v>3872</v>
      </c>
      <c r="D5152" s="27">
        <v>3204.28</v>
      </c>
      <c r="E5152" s="27">
        <v>576.77</v>
      </c>
      <c r="F5152" s="27">
        <v>204.4</v>
      </c>
      <c r="G5152" s="26">
        <f>(E5152-F5152)/E5152</f>
        <v>0.64561263588605511</v>
      </c>
      <c r="H5152" s="27">
        <f>E5152-F5152</f>
        <v>372.37</v>
      </c>
      <c r="I5152" s="35">
        <f>E5152/D5152</f>
        <v>0.17999987516696417</v>
      </c>
      <c r="J5152" s="3">
        <v>185003.36</v>
      </c>
      <c r="K5152" s="26">
        <v>6.0999999999999999E-2</v>
      </c>
      <c r="L5152" s="4" t="b">
        <v>0</v>
      </c>
      <c r="M5152" s="4" t="s">
        <v>58</v>
      </c>
      <c r="N5152" s="35">
        <f>'Landed Freight Margin Tool'!$D$4</f>
        <v>0.58708499999999997</v>
      </c>
      <c r="O5152" s="30">
        <f>(MAX($F5152,MIN(0.18*$D5152,$F5152*(1+$N5152))))</f>
        <v>324.40017400000005</v>
      </c>
      <c r="P5152" s="35">
        <f>O5152/D5152</f>
        <v>0.10123964634800954</v>
      </c>
    </row>
    <row r="5153" spans="1:16" x14ac:dyDescent="0.3">
      <c r="A5153" s="2">
        <v>44973</v>
      </c>
      <c r="B5153" s="3" t="s">
        <v>500</v>
      </c>
      <c r="C5153" s="4" t="s">
        <v>501</v>
      </c>
      <c r="D5153" s="27">
        <v>6415.06</v>
      </c>
      <c r="E5153" s="27">
        <v>1154.71</v>
      </c>
      <c r="F5153" s="27">
        <v>742.72</v>
      </c>
      <c r="G5153" s="26">
        <f>(E5153-F5153)/E5153</f>
        <v>0.35679088255925728</v>
      </c>
      <c r="H5153" s="27">
        <f>E5153-F5153</f>
        <v>411.99</v>
      </c>
      <c r="I5153" s="35">
        <f>E5153/D5153</f>
        <v>0.1799998752934501</v>
      </c>
      <c r="J5153" s="3">
        <v>185003.36</v>
      </c>
      <c r="K5153" s="26">
        <v>6.0999999999999999E-2</v>
      </c>
      <c r="L5153" s="4" t="b">
        <v>0</v>
      </c>
      <c r="M5153" s="4" t="s">
        <v>58</v>
      </c>
      <c r="N5153" s="35">
        <f>'Landed Freight Margin Tool'!$D$4</f>
        <v>0.58708499999999997</v>
      </c>
      <c r="O5153" s="30">
        <f>(MAX($F5153,MIN(0.18*$D5153,$F5153*(1+$N5153))))</f>
        <v>1154.7108000000001</v>
      </c>
      <c r="P5153" s="35">
        <f>O5153/D5153</f>
        <v>0.18</v>
      </c>
    </row>
    <row r="5154" spans="1:16" x14ac:dyDescent="0.3">
      <c r="A5154" s="2">
        <v>45278</v>
      </c>
      <c r="B5154" s="3" t="s">
        <v>17153</v>
      </c>
      <c r="C5154" s="4" t="s">
        <v>17154</v>
      </c>
      <c r="D5154" s="27">
        <v>17687.79</v>
      </c>
      <c r="E5154" s="27">
        <v>3183.8</v>
      </c>
      <c r="F5154" s="27">
        <v>1798.54</v>
      </c>
      <c r="G5154" s="26">
        <f>(E5154-F5154)/E5154</f>
        <v>0.43509642565487788</v>
      </c>
      <c r="H5154" s="27">
        <f>E5154-F5154</f>
        <v>1385.2600000000002</v>
      </c>
      <c r="I5154" s="35">
        <f>E5154/D5154</f>
        <v>0.17999987562041386</v>
      </c>
      <c r="J5154" s="3">
        <v>185003.36</v>
      </c>
      <c r="K5154" s="26">
        <v>6.0999999999999999E-2</v>
      </c>
      <c r="L5154" s="4" t="b">
        <v>0</v>
      </c>
      <c r="M5154" s="4" t="s">
        <v>58</v>
      </c>
      <c r="N5154" s="35">
        <f>'Landed Freight Margin Tool'!$D$4</f>
        <v>0.58708499999999997</v>
      </c>
      <c r="O5154" s="30">
        <f>(MAX($F5154,MIN(0.18*$D5154,$F5154*(1+$N5154))))</f>
        <v>2854.4358559000002</v>
      </c>
      <c r="P5154" s="35">
        <f>O5154/D5154</f>
        <v>0.16137888655959845</v>
      </c>
    </row>
    <row r="5155" spans="1:16" x14ac:dyDescent="0.3">
      <c r="A5155" s="2">
        <v>44956</v>
      </c>
      <c r="B5155" s="3" t="s">
        <v>3704</v>
      </c>
      <c r="C5155" s="4" t="s">
        <v>3705</v>
      </c>
      <c r="D5155" s="27">
        <v>16085.9</v>
      </c>
      <c r="E5155" s="27">
        <v>2895.46</v>
      </c>
      <c r="F5155" s="27">
        <v>2138.4299999999998</v>
      </c>
      <c r="G5155" s="26">
        <f>(E5155-F5155)/E5155</f>
        <v>0.2614541385479337</v>
      </c>
      <c r="H5155" s="27">
        <f>E5155-F5155</f>
        <v>757.0300000000002</v>
      </c>
      <c r="I5155" s="35">
        <f>E5155/D5155</f>
        <v>0.17999987566751005</v>
      </c>
      <c r="J5155" s="3">
        <v>185003.36</v>
      </c>
      <c r="K5155" s="26">
        <v>6.0999999999999999E-2</v>
      </c>
      <c r="L5155" s="4" t="b">
        <v>0</v>
      </c>
      <c r="M5155" s="4" t="s">
        <v>58</v>
      </c>
      <c r="N5155" s="35">
        <f>'Landed Freight Margin Tool'!$D$4</f>
        <v>0.58708499999999997</v>
      </c>
      <c r="O5155" s="30">
        <f>(MAX($F5155,MIN(0.18*$D5155,$F5155*(1+$N5155))))</f>
        <v>2895.462</v>
      </c>
      <c r="P5155" s="35">
        <f>O5155/D5155</f>
        <v>0.18</v>
      </c>
    </row>
    <row r="5156" spans="1:16" x14ac:dyDescent="0.3">
      <c r="A5156" s="2">
        <v>45050</v>
      </c>
      <c r="B5156" s="3" t="s">
        <v>21123</v>
      </c>
      <c r="C5156" s="4" t="s">
        <v>21124</v>
      </c>
      <c r="D5156" s="27">
        <v>22544.46</v>
      </c>
      <c r="E5156" s="27">
        <v>4058</v>
      </c>
      <c r="F5156" s="27">
        <v>4159.07</v>
      </c>
      <c r="G5156" s="26">
        <f>(E5156-F5156)/E5156</f>
        <v>-2.4906357811729844E-2</v>
      </c>
      <c r="H5156" s="27">
        <f>E5156-F5156</f>
        <v>-101.06999999999971</v>
      </c>
      <c r="I5156" s="35">
        <f>E5156/D5156</f>
        <v>0.17999987580097285</v>
      </c>
      <c r="J5156" s="3">
        <v>185003.36</v>
      </c>
      <c r="K5156" s="26">
        <v>6.0999999999999999E-2</v>
      </c>
      <c r="L5156" s="4" t="b">
        <v>0</v>
      </c>
      <c r="M5156" s="4" t="s">
        <v>58</v>
      </c>
      <c r="N5156" s="35">
        <f>'Landed Freight Margin Tool'!$D$4</f>
        <v>0.58708499999999997</v>
      </c>
      <c r="O5156" s="30">
        <f>(MAX($F5156,MIN(0.18*$D5156,$F5156*(1+$N5156))))</f>
        <v>4159.07</v>
      </c>
      <c r="P5156" s="35">
        <f>O5156/D5156</f>
        <v>0.1844830171137388</v>
      </c>
    </row>
    <row r="5157" spans="1:16" x14ac:dyDescent="0.3">
      <c r="A5157" s="2">
        <v>45190</v>
      </c>
      <c r="B5157" s="3" t="s">
        <v>1902</v>
      </c>
      <c r="C5157" s="4" t="s">
        <v>1903</v>
      </c>
      <c r="D5157" s="27">
        <v>9669.34</v>
      </c>
      <c r="E5157" s="27">
        <v>1740.48</v>
      </c>
      <c r="F5157" s="27">
        <v>1017.46</v>
      </c>
      <c r="G5157" s="26">
        <f>(E5157-F5157)/E5157</f>
        <v>0.4154141386284243</v>
      </c>
      <c r="H5157" s="27">
        <f>E5157-F5157</f>
        <v>723.02</v>
      </c>
      <c r="I5157" s="35">
        <f>E5157/D5157</f>
        <v>0.17999987589639002</v>
      </c>
      <c r="J5157" s="3">
        <v>185003.36</v>
      </c>
      <c r="K5157" s="26">
        <v>6.0999999999999999E-2</v>
      </c>
      <c r="L5157" s="4" t="b">
        <v>0</v>
      </c>
      <c r="M5157" s="4" t="s">
        <v>58</v>
      </c>
      <c r="N5157" s="35">
        <f>'Landed Freight Margin Tool'!$D$4</f>
        <v>0.58708499999999997</v>
      </c>
      <c r="O5157" s="30">
        <f>(MAX($F5157,MIN(0.18*$D5157,$F5157*(1+$N5157))))</f>
        <v>1614.7955041000002</v>
      </c>
      <c r="P5157" s="35">
        <f>O5157/D5157</f>
        <v>0.16700162618131126</v>
      </c>
    </row>
    <row r="5158" spans="1:16" x14ac:dyDescent="0.3">
      <c r="A5158" s="2">
        <v>45225</v>
      </c>
      <c r="B5158" s="3" t="s">
        <v>11676</v>
      </c>
      <c r="C5158" s="4" t="s">
        <v>11677</v>
      </c>
      <c r="D5158" s="27">
        <v>17727.29</v>
      </c>
      <c r="E5158" s="27">
        <v>3190.91</v>
      </c>
      <c r="F5158" s="27">
        <v>2755.07</v>
      </c>
      <c r="G5158" s="26">
        <f>(E5158-F5158)/E5158</f>
        <v>0.13658799527407534</v>
      </c>
      <c r="H5158" s="27">
        <f>E5158-F5158</f>
        <v>435.83999999999969</v>
      </c>
      <c r="I5158" s="35">
        <f>E5158/D5158</f>
        <v>0.17999987589755681</v>
      </c>
      <c r="J5158" s="3">
        <v>185003.36</v>
      </c>
      <c r="K5158" s="26">
        <v>6.0999999999999999E-2</v>
      </c>
      <c r="L5158" s="4" t="b">
        <v>0</v>
      </c>
      <c r="M5158" s="4" t="s">
        <v>58</v>
      </c>
      <c r="N5158" s="35">
        <f>'Landed Freight Margin Tool'!$D$4</f>
        <v>0.58708499999999997</v>
      </c>
      <c r="O5158" s="30">
        <f>(MAX($F5158,MIN(0.18*$D5158,$F5158*(1+$N5158))))</f>
        <v>3190.9122000000002</v>
      </c>
      <c r="P5158" s="35">
        <f>O5158/D5158</f>
        <v>0.18</v>
      </c>
    </row>
    <row r="5159" spans="1:16" x14ac:dyDescent="0.3">
      <c r="A5159" s="2">
        <v>45044</v>
      </c>
      <c r="B5159" s="3" t="s">
        <v>12585</v>
      </c>
      <c r="C5159" s="4" t="s">
        <v>12586</v>
      </c>
      <c r="D5159" s="27">
        <v>24180.85</v>
      </c>
      <c r="E5159" s="27">
        <v>4352.55</v>
      </c>
      <c r="F5159" s="27">
        <v>2810.13</v>
      </c>
      <c r="G5159" s="26">
        <f>(E5159-F5159)/E5159</f>
        <v>0.35437157528345453</v>
      </c>
      <c r="H5159" s="27">
        <f>E5159-F5159</f>
        <v>1542.42</v>
      </c>
      <c r="I5159" s="35">
        <f>E5159/D5159</f>
        <v>0.17999987593488237</v>
      </c>
      <c r="J5159" s="3">
        <v>185003.36</v>
      </c>
      <c r="K5159" s="26">
        <v>6.0999999999999999E-2</v>
      </c>
      <c r="L5159" s="4" t="b">
        <v>0</v>
      </c>
      <c r="M5159" s="4" t="s">
        <v>58</v>
      </c>
      <c r="N5159" s="35">
        <f>'Landed Freight Margin Tool'!$D$4</f>
        <v>0.58708499999999997</v>
      </c>
      <c r="O5159" s="30">
        <f>(MAX($F5159,MIN(0.18*$D5159,$F5159*(1+$N5159))))</f>
        <v>4352.5529999999999</v>
      </c>
      <c r="P5159" s="35">
        <f>O5159/D5159</f>
        <v>0.18</v>
      </c>
    </row>
    <row r="5160" spans="1:16" x14ac:dyDescent="0.3">
      <c r="A5160" s="2">
        <v>45184</v>
      </c>
      <c r="B5160" s="3" t="s">
        <v>8253</v>
      </c>
      <c r="C5160" s="4" t="s">
        <v>8254</v>
      </c>
      <c r="D5160" s="27">
        <v>14527.01</v>
      </c>
      <c r="E5160" s="27">
        <v>2614.86</v>
      </c>
      <c r="F5160" s="27">
        <v>1839.51</v>
      </c>
      <c r="G5160" s="26">
        <f>(E5160-F5160)/E5160</f>
        <v>0.29651683072898743</v>
      </c>
      <c r="H5160" s="27">
        <f>E5160-F5160</f>
        <v>775.35000000000014</v>
      </c>
      <c r="I5160" s="35">
        <f>E5160/D5160</f>
        <v>0.17999987609287804</v>
      </c>
      <c r="J5160" s="3">
        <v>185003.36</v>
      </c>
      <c r="K5160" s="26">
        <v>6.0999999999999999E-2</v>
      </c>
      <c r="L5160" s="4" t="b">
        <v>0</v>
      </c>
      <c r="M5160" s="4" t="s">
        <v>58</v>
      </c>
      <c r="N5160" s="35">
        <f>'Landed Freight Margin Tool'!$D$4</f>
        <v>0.58708499999999997</v>
      </c>
      <c r="O5160" s="30">
        <f>(MAX($F5160,MIN(0.18*$D5160,$F5160*(1+$N5160))))</f>
        <v>2614.8618000000001</v>
      </c>
      <c r="P5160" s="35">
        <f>O5160/D5160</f>
        <v>0.18</v>
      </c>
    </row>
    <row r="5161" spans="1:16" x14ac:dyDescent="0.3">
      <c r="A5161" s="2">
        <v>45084</v>
      </c>
      <c r="B5161" s="3" t="s">
        <v>19355</v>
      </c>
      <c r="C5161" s="4" t="s">
        <v>19356</v>
      </c>
      <c r="D5161" s="27">
        <v>22625.96</v>
      </c>
      <c r="E5161" s="27">
        <v>4072.67</v>
      </c>
      <c r="F5161" s="27">
        <v>1303.26</v>
      </c>
      <c r="G5161" s="26">
        <f>(E5161-F5161)/E5161</f>
        <v>0.67999862498066377</v>
      </c>
      <c r="H5161" s="27">
        <f>E5161-F5161</f>
        <v>2769.41</v>
      </c>
      <c r="I5161" s="35">
        <f>E5161/D5161</f>
        <v>0.17999987624834482</v>
      </c>
      <c r="J5161" s="3">
        <v>185003.36</v>
      </c>
      <c r="K5161" s="26">
        <v>6.0999999999999999E-2</v>
      </c>
      <c r="L5161" s="4" t="b">
        <v>0</v>
      </c>
      <c r="M5161" s="4" t="s">
        <v>58</v>
      </c>
      <c r="N5161" s="35">
        <f>'Landed Freight Margin Tool'!$D$4</f>
        <v>0.58708499999999997</v>
      </c>
      <c r="O5161" s="30">
        <f>(MAX($F5161,MIN(0.18*$D5161,$F5161*(1+$N5161))))</f>
        <v>2068.3843971000001</v>
      </c>
      <c r="P5161" s="35">
        <f>O5161/D5161</f>
        <v>9.141642595938472E-2</v>
      </c>
    </row>
    <row r="5162" spans="1:16" x14ac:dyDescent="0.3">
      <c r="A5162" s="2">
        <v>45016</v>
      </c>
      <c r="B5162" s="3" t="s">
        <v>6598</v>
      </c>
      <c r="C5162" s="4" t="s">
        <v>6599</v>
      </c>
      <c r="D5162" s="27">
        <v>24258.35</v>
      </c>
      <c r="E5162" s="27">
        <v>4366.5</v>
      </c>
      <c r="F5162" s="27">
        <v>2633.61</v>
      </c>
      <c r="G5162" s="26">
        <f>(E5162-F5162)/E5162</f>
        <v>0.39686018550326346</v>
      </c>
      <c r="H5162" s="27">
        <f>E5162-F5162</f>
        <v>1732.8899999999999</v>
      </c>
      <c r="I5162" s="35">
        <f>E5162/D5162</f>
        <v>0.17999987633124265</v>
      </c>
      <c r="J5162" s="3">
        <v>185003.36</v>
      </c>
      <c r="K5162" s="26">
        <v>6.0999999999999999E-2</v>
      </c>
      <c r="L5162" s="4" t="b">
        <v>0</v>
      </c>
      <c r="M5162" s="4" t="s">
        <v>58</v>
      </c>
      <c r="N5162" s="35">
        <f>'Landed Freight Margin Tool'!$D$4</f>
        <v>0.58708499999999997</v>
      </c>
      <c r="O5162" s="30">
        <f>(MAX($F5162,MIN(0.18*$D5162,$F5162*(1+$N5162))))</f>
        <v>4179.7629268500004</v>
      </c>
      <c r="P5162" s="35">
        <f>O5162/D5162</f>
        <v>0.17230202906834144</v>
      </c>
    </row>
    <row r="5163" spans="1:16" x14ac:dyDescent="0.3">
      <c r="A5163" s="2">
        <v>45258</v>
      </c>
      <c r="B5163" s="3" t="s">
        <v>14744</v>
      </c>
      <c r="C5163" s="4" t="s">
        <v>14745</v>
      </c>
      <c r="D5163" s="27">
        <v>19429.18</v>
      </c>
      <c r="E5163" s="27">
        <v>3497.25</v>
      </c>
      <c r="F5163" s="27">
        <v>3076.35</v>
      </c>
      <c r="G5163" s="26">
        <f>(E5163-F5163)/E5163</f>
        <v>0.12035170491100153</v>
      </c>
      <c r="H5163" s="27">
        <f>E5163-F5163</f>
        <v>420.90000000000009</v>
      </c>
      <c r="I5163" s="35">
        <f>E5163/D5163</f>
        <v>0.17999987647445748</v>
      </c>
      <c r="J5163" s="3">
        <v>185003.36</v>
      </c>
      <c r="K5163" s="26">
        <v>6.0999999999999999E-2</v>
      </c>
      <c r="L5163" s="4" t="b">
        <v>0</v>
      </c>
      <c r="M5163" s="4" t="s">
        <v>58</v>
      </c>
      <c r="N5163" s="35">
        <f>'Landed Freight Margin Tool'!$D$4</f>
        <v>0.58708499999999997</v>
      </c>
      <c r="O5163" s="30">
        <f>(MAX($F5163,MIN(0.18*$D5163,$F5163*(1+$N5163))))</f>
        <v>3497.2523999999999</v>
      </c>
      <c r="P5163" s="35">
        <f>O5163/D5163</f>
        <v>0.18</v>
      </c>
    </row>
    <row r="5164" spans="1:16" x14ac:dyDescent="0.3">
      <c r="A5164" s="2">
        <v>45082</v>
      </c>
      <c r="B5164" s="3" t="s">
        <v>2054</v>
      </c>
      <c r="C5164" s="4" t="s">
        <v>2055</v>
      </c>
      <c r="D5164" s="27">
        <v>12953.12</v>
      </c>
      <c r="E5164" s="27">
        <v>2331.56</v>
      </c>
      <c r="F5164" s="27">
        <v>1479.67</v>
      </c>
      <c r="G5164" s="26">
        <f>(E5164-F5164)/E5164</f>
        <v>0.36537339806824609</v>
      </c>
      <c r="H5164" s="27">
        <f>E5164-F5164</f>
        <v>851.88999999999987</v>
      </c>
      <c r="I5164" s="35">
        <f>E5164/D5164</f>
        <v>0.17999987647763627</v>
      </c>
      <c r="J5164" s="3">
        <v>185003.36</v>
      </c>
      <c r="K5164" s="26">
        <v>6.0999999999999999E-2</v>
      </c>
      <c r="L5164" s="4" t="b">
        <v>0</v>
      </c>
      <c r="M5164" s="4" t="s">
        <v>58</v>
      </c>
      <c r="N5164" s="35">
        <f>'Landed Freight Margin Tool'!$D$4</f>
        <v>0.58708499999999997</v>
      </c>
      <c r="O5164" s="30">
        <f>(MAX($F5164,MIN(0.18*$D5164,$F5164*(1+$N5164))))</f>
        <v>2331.5616</v>
      </c>
      <c r="P5164" s="35">
        <f>O5164/D5164</f>
        <v>0.18</v>
      </c>
    </row>
    <row r="5165" spans="1:16" x14ac:dyDescent="0.3">
      <c r="A5165" s="2">
        <v>45133</v>
      </c>
      <c r="B5165" s="3" t="s">
        <v>20965</v>
      </c>
      <c r="C5165" s="4" t="s">
        <v>20966</v>
      </c>
      <c r="D5165" s="27">
        <v>22703.96</v>
      </c>
      <c r="E5165" s="27">
        <v>4086.71</v>
      </c>
      <c r="F5165" s="27">
        <v>2492.67</v>
      </c>
      <c r="G5165" s="26">
        <f>(E5165-F5165)/E5165</f>
        <v>0.39005459159079064</v>
      </c>
      <c r="H5165" s="27">
        <f>E5165-F5165</f>
        <v>1594.04</v>
      </c>
      <c r="I5165" s="35">
        <f>E5165/D5165</f>
        <v>0.17999987667349662</v>
      </c>
      <c r="J5165" s="3">
        <v>185003.36</v>
      </c>
      <c r="K5165" s="26">
        <v>6.0999999999999999E-2</v>
      </c>
      <c r="L5165" s="4" t="b">
        <v>0</v>
      </c>
      <c r="M5165" s="4" t="s">
        <v>58</v>
      </c>
      <c r="N5165" s="35">
        <f>'Landed Freight Margin Tool'!$D$4</f>
        <v>0.58708499999999997</v>
      </c>
      <c r="O5165" s="30">
        <f>(MAX($F5165,MIN(0.18*$D5165,$F5165*(1+$N5165))))</f>
        <v>3956.0791669500004</v>
      </c>
      <c r="P5165" s="35">
        <f>O5165/D5165</f>
        <v>0.17424621814652599</v>
      </c>
    </row>
    <row r="5166" spans="1:16" x14ac:dyDescent="0.3">
      <c r="A5166" s="2">
        <v>45029</v>
      </c>
      <c r="B5166" s="3" t="s">
        <v>13127</v>
      </c>
      <c r="C5166" s="4" t="s">
        <v>13128</v>
      </c>
      <c r="D5166" s="27">
        <v>21095.07</v>
      </c>
      <c r="E5166" s="27">
        <v>3797.11</v>
      </c>
      <c r="F5166" s="27">
        <v>2068.48</v>
      </c>
      <c r="G5166" s="26">
        <f>(E5166-F5166)/E5166</f>
        <v>0.45524886031745199</v>
      </c>
      <c r="H5166" s="27">
        <f>E5166-F5166</f>
        <v>1728.63</v>
      </c>
      <c r="I5166" s="35">
        <f>E5166/D5166</f>
        <v>0.17999987674845355</v>
      </c>
      <c r="J5166" s="3">
        <v>185003.36</v>
      </c>
      <c r="K5166" s="26">
        <v>6.0999999999999999E-2</v>
      </c>
      <c r="L5166" s="4" t="b">
        <v>0</v>
      </c>
      <c r="M5166" s="4" t="s">
        <v>58</v>
      </c>
      <c r="N5166" s="35">
        <f>'Landed Freight Margin Tool'!$D$4</f>
        <v>0.58708499999999997</v>
      </c>
      <c r="O5166" s="30">
        <f>(MAX($F5166,MIN(0.18*$D5166,$F5166*(1+$N5166))))</f>
        <v>3282.8535808000001</v>
      </c>
      <c r="P5166" s="35">
        <f>O5166/D5166</f>
        <v>0.15562183869501264</v>
      </c>
    </row>
    <row r="5167" spans="1:16" x14ac:dyDescent="0.3">
      <c r="A5167" s="2">
        <v>45079</v>
      </c>
      <c r="B5167" s="3" t="s">
        <v>18324</v>
      </c>
      <c r="C5167" s="4" t="s">
        <v>18325</v>
      </c>
      <c r="D5167" s="27">
        <v>21113.57</v>
      </c>
      <c r="E5167" s="27">
        <v>3800.44</v>
      </c>
      <c r="F5167" s="27">
        <v>2815.31</v>
      </c>
      <c r="G5167" s="26">
        <f>(E5167-F5167)/E5167</f>
        <v>0.25921472250581512</v>
      </c>
      <c r="H5167" s="27">
        <f>E5167-F5167</f>
        <v>985.13000000000011</v>
      </c>
      <c r="I5167" s="35">
        <f>E5167/D5167</f>
        <v>0.17999987685644825</v>
      </c>
      <c r="J5167" s="3">
        <v>185003.36</v>
      </c>
      <c r="K5167" s="26">
        <v>6.0999999999999999E-2</v>
      </c>
      <c r="L5167" s="4" t="b">
        <v>0</v>
      </c>
      <c r="M5167" s="4" t="s">
        <v>58</v>
      </c>
      <c r="N5167" s="35">
        <f>'Landed Freight Margin Tool'!$D$4</f>
        <v>0.58708499999999997</v>
      </c>
      <c r="O5167" s="30">
        <f>(MAX($F5167,MIN(0.18*$D5167,$F5167*(1+$N5167))))</f>
        <v>3800.4425999999999</v>
      </c>
      <c r="P5167" s="35">
        <f>O5167/D5167</f>
        <v>0.18</v>
      </c>
    </row>
    <row r="5168" spans="1:16" x14ac:dyDescent="0.3">
      <c r="A5168" s="2">
        <v>45055</v>
      </c>
      <c r="B5168" s="3" t="s">
        <v>17941</v>
      </c>
      <c r="C5168" s="4" t="s">
        <v>17942</v>
      </c>
      <c r="D5168" s="27">
        <v>21131.07</v>
      </c>
      <c r="E5168" s="27">
        <v>3803.59</v>
      </c>
      <c r="F5168" s="27">
        <v>2354.4299999999998</v>
      </c>
      <c r="G5168" s="26">
        <f>(E5168-F5168)/E5168</f>
        <v>0.38099795193488262</v>
      </c>
      <c r="H5168" s="27">
        <f>E5168-F5168</f>
        <v>1449.1600000000003</v>
      </c>
      <c r="I5168" s="35">
        <f>E5168/D5168</f>
        <v>0.17999987695843137</v>
      </c>
      <c r="J5168" s="3">
        <v>185003.36</v>
      </c>
      <c r="K5168" s="26">
        <v>6.0999999999999999E-2</v>
      </c>
      <c r="L5168" s="4" t="b">
        <v>0</v>
      </c>
      <c r="M5168" s="4" t="s">
        <v>58</v>
      </c>
      <c r="N5168" s="35">
        <f>'Landed Freight Margin Tool'!$D$4</f>
        <v>0.58708499999999997</v>
      </c>
      <c r="O5168" s="30">
        <f>(MAX($F5168,MIN(0.18*$D5168,$F5168*(1+$N5168))))</f>
        <v>3736.6805365499999</v>
      </c>
      <c r="P5168" s="35">
        <f>O5168/D5168</f>
        <v>0.17683347490448897</v>
      </c>
    </row>
    <row r="5169" spans="1:16" x14ac:dyDescent="0.3">
      <c r="A5169" s="2">
        <v>45125</v>
      </c>
      <c r="B5169" s="3" t="s">
        <v>4280</v>
      </c>
      <c r="C5169" s="4" t="s">
        <v>4281</v>
      </c>
      <c r="D5169" s="27">
        <v>13022.12</v>
      </c>
      <c r="E5169" s="27">
        <v>2343.98</v>
      </c>
      <c r="F5169" s="27">
        <v>1389.53</v>
      </c>
      <c r="G5169" s="26">
        <f>(E5169-F5169)/E5169</f>
        <v>0.40719204088772087</v>
      </c>
      <c r="H5169" s="27">
        <f>E5169-F5169</f>
        <v>954.45</v>
      </c>
      <c r="I5169" s="35">
        <f>E5169/D5169</f>
        <v>0.1799998771321413</v>
      </c>
      <c r="J5169" s="3">
        <v>185003.36</v>
      </c>
      <c r="K5169" s="26">
        <v>6.0999999999999999E-2</v>
      </c>
      <c r="L5169" s="4" t="b">
        <v>0</v>
      </c>
      <c r="M5169" s="4" t="s">
        <v>58</v>
      </c>
      <c r="N5169" s="35">
        <f>'Landed Freight Margin Tool'!$D$4</f>
        <v>0.58708499999999997</v>
      </c>
      <c r="O5169" s="30">
        <f>(MAX($F5169,MIN(0.18*$D5169,$F5169*(1+$N5169))))</f>
        <v>2205.30222005</v>
      </c>
      <c r="P5169" s="35">
        <f>O5169/D5169</f>
        <v>0.16935047596320721</v>
      </c>
    </row>
    <row r="5170" spans="1:16" x14ac:dyDescent="0.3">
      <c r="A5170" s="2">
        <v>44995</v>
      </c>
      <c r="B5170" s="3" t="s">
        <v>7407</v>
      </c>
      <c r="C5170" s="4" t="s">
        <v>7408</v>
      </c>
      <c r="D5170" s="27">
        <v>24420.85</v>
      </c>
      <c r="E5170" s="27">
        <v>4395.75</v>
      </c>
      <c r="F5170" s="27">
        <v>2881.54</v>
      </c>
      <c r="G5170" s="26">
        <f>(E5170-F5170)/E5170</f>
        <v>0.34447136438605475</v>
      </c>
      <c r="H5170" s="27">
        <f>E5170-F5170</f>
        <v>1514.21</v>
      </c>
      <c r="I5170" s="35">
        <f>E5170/D5170</f>
        <v>0.17999987715415311</v>
      </c>
      <c r="J5170" s="3">
        <v>185003.36</v>
      </c>
      <c r="K5170" s="26">
        <v>6.0999999999999999E-2</v>
      </c>
      <c r="L5170" s="4" t="b">
        <v>0</v>
      </c>
      <c r="M5170" s="4" t="s">
        <v>58</v>
      </c>
      <c r="N5170" s="35">
        <f>'Landed Freight Margin Tool'!$D$4</f>
        <v>0.58708499999999997</v>
      </c>
      <c r="O5170" s="30">
        <f>(MAX($F5170,MIN(0.18*$D5170,$F5170*(1+$N5170))))</f>
        <v>4395.7529999999997</v>
      </c>
      <c r="P5170" s="35">
        <f>O5170/D5170</f>
        <v>0.18</v>
      </c>
    </row>
    <row r="5171" spans="1:16" x14ac:dyDescent="0.3">
      <c r="A5171" s="2">
        <v>45030</v>
      </c>
      <c r="B5171" s="3" t="s">
        <v>5968</v>
      </c>
      <c r="C5171" s="4" t="s">
        <v>5969</v>
      </c>
      <c r="D5171" s="27">
        <v>17942.29</v>
      </c>
      <c r="E5171" s="27">
        <v>3229.61</v>
      </c>
      <c r="F5171" s="27">
        <v>2085.02</v>
      </c>
      <c r="G5171" s="26">
        <f>(E5171-F5171)/E5171</f>
        <v>0.35440502103969213</v>
      </c>
      <c r="H5171" s="27">
        <f>E5171-F5171</f>
        <v>1144.5900000000001</v>
      </c>
      <c r="I5171" s="35">
        <f>E5171/D5171</f>
        <v>0.17999987738465936</v>
      </c>
      <c r="J5171" s="3">
        <v>185003.36</v>
      </c>
      <c r="K5171" s="26">
        <v>6.0999999999999999E-2</v>
      </c>
      <c r="L5171" s="4" t="b">
        <v>0</v>
      </c>
      <c r="M5171" s="4" t="s">
        <v>58</v>
      </c>
      <c r="N5171" s="35">
        <f>'Landed Freight Margin Tool'!$D$4</f>
        <v>0.58708499999999997</v>
      </c>
      <c r="O5171" s="30">
        <f>(MAX($F5171,MIN(0.18*$D5171,$F5171*(1+$N5171))))</f>
        <v>3229.6122</v>
      </c>
      <c r="P5171" s="35">
        <f>O5171/D5171</f>
        <v>0.18</v>
      </c>
    </row>
    <row r="5172" spans="1:16" x14ac:dyDescent="0.3">
      <c r="A5172" s="2">
        <v>45091</v>
      </c>
      <c r="B5172" s="3" t="s">
        <v>16329</v>
      </c>
      <c r="C5172" s="4" t="s">
        <v>16330</v>
      </c>
      <c r="D5172" s="27">
        <v>22866.46</v>
      </c>
      <c r="E5172" s="27">
        <v>4115.96</v>
      </c>
      <c r="F5172" s="27">
        <v>1397.06</v>
      </c>
      <c r="G5172" s="26">
        <f>(E5172-F5172)/E5172</f>
        <v>0.6605749327009981</v>
      </c>
      <c r="H5172" s="27">
        <f>E5172-F5172</f>
        <v>2718.9</v>
      </c>
      <c r="I5172" s="35">
        <f>E5172/D5172</f>
        <v>0.17999987754991373</v>
      </c>
      <c r="J5172" s="3">
        <v>185003.36</v>
      </c>
      <c r="K5172" s="26">
        <v>6.0999999999999999E-2</v>
      </c>
      <c r="L5172" s="4" t="b">
        <v>0</v>
      </c>
      <c r="M5172" s="4" t="s">
        <v>58</v>
      </c>
      <c r="N5172" s="35">
        <f>'Landed Freight Margin Tool'!$D$4</f>
        <v>0.58708499999999997</v>
      </c>
      <c r="O5172" s="30">
        <f>(MAX($F5172,MIN(0.18*$D5172,$F5172*(1+$N5172))))</f>
        <v>2217.2529700999999</v>
      </c>
      <c r="P5172" s="35">
        <f>O5172/D5172</f>
        <v>9.6965291964737868E-2</v>
      </c>
    </row>
    <row r="5173" spans="1:16" x14ac:dyDescent="0.3">
      <c r="A5173" s="2">
        <v>45155</v>
      </c>
      <c r="B5173" s="3" t="s">
        <v>3129</v>
      </c>
      <c r="C5173" s="4" t="s">
        <v>3130</v>
      </c>
      <c r="D5173" s="27">
        <v>14760.51</v>
      </c>
      <c r="E5173" s="27">
        <v>2656.89</v>
      </c>
      <c r="F5173" s="27">
        <v>1408.51</v>
      </c>
      <c r="G5173" s="26">
        <f>(E5173-F5173)/E5173</f>
        <v>0.46986514308082006</v>
      </c>
      <c r="H5173" s="27">
        <f>E5173-F5173</f>
        <v>1248.3799999999999</v>
      </c>
      <c r="I5173" s="35">
        <f>E5173/D5173</f>
        <v>0.17999987805299408</v>
      </c>
      <c r="J5173" s="3">
        <v>185003.36</v>
      </c>
      <c r="K5173" s="26">
        <v>6.0999999999999999E-2</v>
      </c>
      <c r="L5173" s="4" t="b">
        <v>0</v>
      </c>
      <c r="M5173" s="4" t="s">
        <v>58</v>
      </c>
      <c r="N5173" s="35">
        <f>'Landed Freight Margin Tool'!$D$4</f>
        <v>0.58708499999999997</v>
      </c>
      <c r="O5173" s="30">
        <f>(MAX($F5173,MIN(0.18*$D5173,$F5173*(1+$N5173))))</f>
        <v>2235.4250933500002</v>
      </c>
      <c r="P5173" s="35">
        <f>O5173/D5173</f>
        <v>0.15144633168840374</v>
      </c>
    </row>
    <row r="5174" spans="1:16" x14ac:dyDescent="0.3">
      <c r="A5174" s="2">
        <v>45177</v>
      </c>
      <c r="B5174" s="3" t="s">
        <v>2937</v>
      </c>
      <c r="C5174" s="4" t="s">
        <v>2938</v>
      </c>
      <c r="D5174" s="27">
        <v>13138.62</v>
      </c>
      <c r="E5174" s="27">
        <v>2364.9499999999998</v>
      </c>
      <c r="F5174" s="27">
        <v>1422.2</v>
      </c>
      <c r="G5174" s="26">
        <f>(E5174-F5174)/E5174</f>
        <v>0.3986342205966299</v>
      </c>
      <c r="H5174" s="27">
        <f>E5174-F5174</f>
        <v>942.74999999999977</v>
      </c>
      <c r="I5174" s="35">
        <f>E5174/D5174</f>
        <v>0.17999987822160923</v>
      </c>
      <c r="J5174" s="3">
        <v>185003.36</v>
      </c>
      <c r="K5174" s="26">
        <v>6.0999999999999999E-2</v>
      </c>
      <c r="L5174" s="4" t="b">
        <v>0</v>
      </c>
      <c r="M5174" s="4" t="s">
        <v>58</v>
      </c>
      <c r="N5174" s="35">
        <f>'Landed Freight Margin Tool'!$D$4</f>
        <v>0.58708499999999997</v>
      </c>
      <c r="O5174" s="30">
        <f>(MAX($F5174,MIN(0.18*$D5174,$F5174*(1+$N5174))))</f>
        <v>2257.1522870000003</v>
      </c>
      <c r="P5174" s="35">
        <f>O5174/D5174</f>
        <v>0.1717952332132294</v>
      </c>
    </row>
    <row r="5175" spans="1:16" x14ac:dyDescent="0.3">
      <c r="A5175" s="2">
        <v>45126</v>
      </c>
      <c r="B5175" s="3" t="s">
        <v>3137</v>
      </c>
      <c r="C5175" s="4" t="s">
        <v>3138</v>
      </c>
      <c r="D5175" s="27">
        <v>16452.400000000001</v>
      </c>
      <c r="E5175" s="27">
        <v>2961.43</v>
      </c>
      <c r="F5175" s="27">
        <v>1490.21</v>
      </c>
      <c r="G5175" s="26">
        <f>(E5175-F5175)/E5175</f>
        <v>0.49679377868124519</v>
      </c>
      <c r="H5175" s="27">
        <f>E5175-F5175</f>
        <v>1471.2199999999998</v>
      </c>
      <c r="I5175" s="35">
        <f>E5175/D5175</f>
        <v>0.17999987843718848</v>
      </c>
      <c r="J5175" s="3">
        <v>185003.36</v>
      </c>
      <c r="K5175" s="26">
        <v>6.0999999999999999E-2</v>
      </c>
      <c r="L5175" s="4" t="b">
        <v>0</v>
      </c>
      <c r="M5175" s="4" t="s">
        <v>58</v>
      </c>
      <c r="N5175" s="35">
        <f>'Landed Freight Margin Tool'!$D$4</f>
        <v>0.58708499999999997</v>
      </c>
      <c r="O5175" s="30">
        <f>(MAX($F5175,MIN(0.18*$D5175,$F5175*(1+$N5175))))</f>
        <v>2365.0899378500003</v>
      </c>
      <c r="P5175" s="35">
        <f>O5175/D5175</f>
        <v>0.14375349115326641</v>
      </c>
    </row>
    <row r="5176" spans="1:16" x14ac:dyDescent="0.3">
      <c r="A5176" s="2">
        <v>45026</v>
      </c>
      <c r="B5176" s="3" t="s">
        <v>11570</v>
      </c>
      <c r="C5176" s="4" t="s">
        <v>11571</v>
      </c>
      <c r="D5176" s="27">
        <v>8229.9500000000007</v>
      </c>
      <c r="E5176" s="27">
        <v>1481.39</v>
      </c>
      <c r="F5176" s="27">
        <v>745.31</v>
      </c>
      <c r="G5176" s="26">
        <f>(E5176-F5176)/E5176</f>
        <v>0.49688468262915242</v>
      </c>
      <c r="H5176" s="27">
        <f>E5176-F5176</f>
        <v>736.08000000000015</v>
      </c>
      <c r="I5176" s="35">
        <f>E5176/D5176</f>
        <v>0.17999987849257892</v>
      </c>
      <c r="J5176" s="3">
        <v>185003.36</v>
      </c>
      <c r="K5176" s="26">
        <v>6.0999999999999999E-2</v>
      </c>
      <c r="L5176" s="4" t="b">
        <v>0</v>
      </c>
      <c r="M5176" s="4" t="s">
        <v>58</v>
      </c>
      <c r="N5176" s="35">
        <f>'Landed Freight Margin Tool'!$D$4</f>
        <v>0.58708499999999997</v>
      </c>
      <c r="O5176" s="30">
        <f>(MAX($F5176,MIN(0.18*$D5176,$F5176*(1+$N5176))))</f>
        <v>1182.87032135</v>
      </c>
      <c r="P5176" s="35">
        <f>O5176/D5176</f>
        <v>0.1437275222024435</v>
      </c>
    </row>
    <row r="5177" spans="1:16" x14ac:dyDescent="0.3">
      <c r="A5177" s="2">
        <v>44991</v>
      </c>
      <c r="B5177" s="3" t="s">
        <v>11774</v>
      </c>
      <c r="C5177" s="4" t="s">
        <v>11775</v>
      </c>
      <c r="D5177" s="27">
        <v>24733.85</v>
      </c>
      <c r="E5177" s="27">
        <v>4452.09</v>
      </c>
      <c r="F5177" s="27">
        <v>2831.56</v>
      </c>
      <c r="G5177" s="26">
        <f>(E5177-F5177)/E5177</f>
        <v>0.36399309088540444</v>
      </c>
      <c r="H5177" s="27">
        <f>E5177-F5177</f>
        <v>1620.5300000000002</v>
      </c>
      <c r="I5177" s="35">
        <f>E5177/D5177</f>
        <v>0.17999987870873319</v>
      </c>
      <c r="J5177" s="3">
        <v>185003.36</v>
      </c>
      <c r="K5177" s="26">
        <v>6.0999999999999999E-2</v>
      </c>
      <c r="L5177" s="4" t="b">
        <v>0</v>
      </c>
      <c r="M5177" s="4" t="s">
        <v>58</v>
      </c>
      <c r="N5177" s="35">
        <f>'Landed Freight Margin Tool'!$D$4</f>
        <v>0.58708499999999997</v>
      </c>
      <c r="O5177" s="30">
        <f>(MAX($F5177,MIN(0.18*$D5177,$F5177*(1+$N5177))))</f>
        <v>4452.0929999999998</v>
      </c>
      <c r="P5177" s="35">
        <f>O5177/D5177</f>
        <v>0.18</v>
      </c>
    </row>
    <row r="5178" spans="1:16" x14ac:dyDescent="0.3">
      <c r="A5178" s="2">
        <v>45113</v>
      </c>
      <c r="B5178" s="3" t="s">
        <v>4387</v>
      </c>
      <c r="C5178" s="4" t="s">
        <v>4388</v>
      </c>
      <c r="D5178" s="27">
        <v>1649.89</v>
      </c>
      <c r="E5178" s="27">
        <v>296.98</v>
      </c>
      <c r="F5178" s="27">
        <v>228.19</v>
      </c>
      <c r="G5178" s="26">
        <f>(E5178-F5178)/E5178</f>
        <v>0.23163175971445893</v>
      </c>
      <c r="H5178" s="27">
        <f>E5178-F5178</f>
        <v>68.79000000000002</v>
      </c>
      <c r="I5178" s="35">
        <f>E5178/D5178</f>
        <v>0.17999987877979745</v>
      </c>
      <c r="J5178" s="3">
        <v>185003.36</v>
      </c>
      <c r="K5178" s="26">
        <v>6.0999999999999999E-2</v>
      </c>
      <c r="L5178" s="4" t="b">
        <v>0</v>
      </c>
      <c r="M5178" s="4" t="s">
        <v>58</v>
      </c>
      <c r="N5178" s="35">
        <f>'Landed Freight Margin Tool'!$D$4</f>
        <v>0.58708499999999997</v>
      </c>
      <c r="O5178" s="30">
        <f>(MAX($F5178,MIN(0.18*$D5178,$F5178*(1+$N5178))))</f>
        <v>296.98020000000002</v>
      </c>
      <c r="P5178" s="35">
        <f>O5178/D5178</f>
        <v>0.18</v>
      </c>
    </row>
    <row r="5179" spans="1:16" x14ac:dyDescent="0.3">
      <c r="A5179" s="2">
        <v>45247</v>
      </c>
      <c r="B5179" s="3" t="s">
        <v>18503</v>
      </c>
      <c r="C5179" s="4" t="s">
        <v>18504</v>
      </c>
      <c r="D5179" s="27">
        <v>23112.959999999999</v>
      </c>
      <c r="E5179" s="27">
        <v>4160.33</v>
      </c>
      <c r="F5179" s="27">
        <v>2183.25</v>
      </c>
      <c r="G5179" s="26">
        <f>(E5179-F5179)/E5179</f>
        <v>0.475221917492122</v>
      </c>
      <c r="H5179" s="27">
        <f>E5179-F5179</f>
        <v>1977.08</v>
      </c>
      <c r="I5179" s="35">
        <f>E5179/D5179</f>
        <v>0.17999987885584537</v>
      </c>
      <c r="J5179" s="3">
        <v>185003.36</v>
      </c>
      <c r="K5179" s="26">
        <v>6.0999999999999999E-2</v>
      </c>
      <c r="L5179" s="4" t="b">
        <v>0</v>
      </c>
      <c r="M5179" s="4" t="s">
        <v>58</v>
      </c>
      <c r="N5179" s="35">
        <f>'Landed Freight Margin Tool'!$D$4</f>
        <v>0.58708499999999997</v>
      </c>
      <c r="O5179" s="30">
        <f>(MAX($F5179,MIN(0.18*$D5179,$F5179*(1+$N5179))))</f>
        <v>3465.0033262500001</v>
      </c>
      <c r="P5179" s="35">
        <f>O5179/D5179</f>
        <v>0.14991603525684291</v>
      </c>
    </row>
    <row r="5180" spans="1:16" x14ac:dyDescent="0.3">
      <c r="A5180" s="2">
        <v>45082</v>
      </c>
      <c r="B5180" s="3" t="s">
        <v>8171</v>
      </c>
      <c r="C5180" s="4" t="s">
        <v>8172</v>
      </c>
      <c r="D5180" s="27">
        <v>13211.62</v>
      </c>
      <c r="E5180" s="27">
        <v>2378.09</v>
      </c>
      <c r="F5180" s="27">
        <v>1322.35</v>
      </c>
      <c r="G5180" s="26">
        <f>(E5180-F5180)/E5180</f>
        <v>0.44394451009003033</v>
      </c>
      <c r="H5180" s="27">
        <f>E5180-F5180</f>
        <v>1055.7400000000002</v>
      </c>
      <c r="I5180" s="35">
        <f>E5180/D5180</f>
        <v>0.17999987889448835</v>
      </c>
      <c r="J5180" s="3">
        <v>185003.36</v>
      </c>
      <c r="K5180" s="26">
        <v>6.0999999999999999E-2</v>
      </c>
      <c r="L5180" s="4" t="b">
        <v>0</v>
      </c>
      <c r="M5180" s="4" t="s">
        <v>58</v>
      </c>
      <c r="N5180" s="35">
        <f>'Landed Freight Margin Tool'!$D$4</f>
        <v>0.58708499999999997</v>
      </c>
      <c r="O5180" s="30">
        <f>(MAX($F5180,MIN(0.18*$D5180,$F5180*(1+$N5180))))</f>
        <v>2098.6818497499999</v>
      </c>
      <c r="P5180" s="35">
        <f>O5180/D5180</f>
        <v>0.15885121202017616</v>
      </c>
    </row>
    <row r="5181" spans="1:16" x14ac:dyDescent="0.3">
      <c r="A5181" s="2">
        <v>45141</v>
      </c>
      <c r="B5181" s="3" t="s">
        <v>12856</v>
      </c>
      <c r="C5181" s="4" t="s">
        <v>12857</v>
      </c>
      <c r="D5181" s="27">
        <v>24777.35</v>
      </c>
      <c r="E5181" s="27">
        <v>4459.92</v>
      </c>
      <c r="F5181" s="27">
        <v>2233.08</v>
      </c>
      <c r="G5181" s="26">
        <f>(E5181-F5181)/E5181</f>
        <v>0.49930043588225798</v>
      </c>
      <c r="H5181" s="27">
        <f>E5181-F5181</f>
        <v>2226.84</v>
      </c>
      <c r="I5181" s="35">
        <f>E5181/D5181</f>
        <v>0.17999987892167646</v>
      </c>
      <c r="J5181" s="3">
        <v>185003.36</v>
      </c>
      <c r="K5181" s="26">
        <v>6.0999999999999999E-2</v>
      </c>
      <c r="L5181" s="4" t="b">
        <v>0</v>
      </c>
      <c r="M5181" s="4" t="s">
        <v>58</v>
      </c>
      <c r="N5181" s="35">
        <f>'Landed Freight Margin Tool'!$D$4</f>
        <v>0.58708499999999997</v>
      </c>
      <c r="O5181" s="30">
        <f>(MAX($F5181,MIN(0.18*$D5181,$F5181*(1+$N5181))))</f>
        <v>3544.0877718000002</v>
      </c>
      <c r="P5181" s="35">
        <f>O5181/D5181</f>
        <v>0.14303740197398029</v>
      </c>
    </row>
    <row r="5182" spans="1:16" x14ac:dyDescent="0.3">
      <c r="A5182" s="2">
        <v>45093</v>
      </c>
      <c r="B5182" s="3" t="s">
        <v>7220</v>
      </c>
      <c r="C5182" s="4" t="s">
        <v>7221</v>
      </c>
      <c r="D5182" s="27">
        <v>23134.46</v>
      </c>
      <c r="E5182" s="27">
        <v>4164.2</v>
      </c>
      <c r="F5182" s="27">
        <v>2366.46</v>
      </c>
      <c r="G5182" s="26">
        <f>(E5182-F5182)/E5182</f>
        <v>0.43171317419912586</v>
      </c>
      <c r="H5182" s="27">
        <f>E5182-F5182</f>
        <v>1797.7399999999998</v>
      </c>
      <c r="I5182" s="35">
        <f>E5182/D5182</f>
        <v>0.17999987896843064</v>
      </c>
      <c r="J5182" s="3">
        <v>185003.36</v>
      </c>
      <c r="K5182" s="26">
        <v>6.0999999999999999E-2</v>
      </c>
      <c r="L5182" s="4" t="b">
        <v>0</v>
      </c>
      <c r="M5182" s="4" t="s">
        <v>58</v>
      </c>
      <c r="N5182" s="35">
        <f>'Landed Freight Margin Tool'!$D$4</f>
        <v>0.58708499999999997</v>
      </c>
      <c r="O5182" s="30">
        <f>(MAX($F5182,MIN(0.18*$D5182,$F5182*(1+$N5182))))</f>
        <v>3755.7731691000004</v>
      </c>
      <c r="P5182" s="35">
        <f>O5182/D5182</f>
        <v>0.16234540028598032</v>
      </c>
    </row>
    <row r="5183" spans="1:16" x14ac:dyDescent="0.3">
      <c r="A5183" s="2">
        <v>44953</v>
      </c>
      <c r="B5183" s="3" t="s">
        <v>23100</v>
      </c>
      <c r="C5183" s="4" t="s">
        <v>21225</v>
      </c>
      <c r="D5183" s="27">
        <v>18187.29</v>
      </c>
      <c r="E5183" s="27">
        <v>3273.71</v>
      </c>
      <c r="F5183" s="27">
        <v>2361.84</v>
      </c>
      <c r="G5183" s="26">
        <f>(E5183-F5183)/E5183</f>
        <v>0.27854330408008038</v>
      </c>
      <c r="H5183" s="27">
        <f>E5183-F5183</f>
        <v>911.86999999999989</v>
      </c>
      <c r="I5183" s="35">
        <f>E5183/D5183</f>
        <v>0.17999987903640399</v>
      </c>
      <c r="J5183" s="3">
        <v>185003.36</v>
      </c>
      <c r="K5183" s="26">
        <v>6.0999999999999999E-2</v>
      </c>
      <c r="L5183" s="4" t="b">
        <v>0</v>
      </c>
      <c r="M5183" s="4" t="s">
        <v>58</v>
      </c>
      <c r="N5183" s="35">
        <f>'Landed Freight Margin Tool'!$D$4</f>
        <v>0.58708499999999997</v>
      </c>
      <c r="O5183" s="30">
        <f>(MAX($F5183,MIN(0.18*$D5183,$F5183*(1+$N5183))))</f>
        <v>3273.7121999999999</v>
      </c>
      <c r="P5183" s="35">
        <f>O5183/D5183</f>
        <v>0.18</v>
      </c>
    </row>
    <row r="5184" spans="1:16" x14ac:dyDescent="0.3">
      <c r="A5184" s="2">
        <v>45208</v>
      </c>
      <c r="B5184" s="3" t="s">
        <v>24487</v>
      </c>
      <c r="C5184" s="4" t="s">
        <v>24488</v>
      </c>
      <c r="D5184" s="27">
        <v>19844.18</v>
      </c>
      <c r="E5184" s="27">
        <v>3571.95</v>
      </c>
      <c r="F5184" s="27">
        <v>2027.09</v>
      </c>
      <c r="G5184" s="26">
        <f>(E5184-F5184)/E5184</f>
        <v>0.43249765534232004</v>
      </c>
      <c r="H5184" s="27">
        <f>E5184-F5184</f>
        <v>1544.86</v>
      </c>
      <c r="I5184" s="35">
        <f>E5184/D5184</f>
        <v>0.17999987905773884</v>
      </c>
      <c r="J5184" s="3">
        <v>185003.36</v>
      </c>
      <c r="K5184" s="26">
        <v>6.0999999999999999E-2</v>
      </c>
      <c r="L5184" s="4" t="b">
        <v>0</v>
      </c>
      <c r="M5184" s="4" t="s">
        <v>58</v>
      </c>
      <c r="N5184" s="35">
        <f>'Landed Freight Margin Tool'!$D$4</f>
        <v>0.58708499999999997</v>
      </c>
      <c r="O5184" s="30">
        <f>(MAX($F5184,MIN(0.18*$D5184,$F5184*(1+$N5184))))</f>
        <v>3217.1641326499998</v>
      </c>
      <c r="P5184" s="35">
        <f>O5184/D5184</f>
        <v>0.16212129363118052</v>
      </c>
    </row>
    <row r="5185" spans="1:16" x14ac:dyDescent="0.3">
      <c r="A5185" s="2">
        <v>44935</v>
      </c>
      <c r="B5185" s="3" t="s">
        <v>9688</v>
      </c>
      <c r="C5185" s="4" t="s">
        <v>9689</v>
      </c>
      <c r="D5185" s="27">
        <v>21540.57</v>
      </c>
      <c r="E5185" s="27">
        <v>3877.3</v>
      </c>
      <c r="F5185" s="27">
        <v>2042.57</v>
      </c>
      <c r="G5185" s="26">
        <f>(E5185-F5185)/E5185</f>
        <v>0.47319784386041835</v>
      </c>
      <c r="H5185" s="27">
        <f>E5185-F5185</f>
        <v>1834.7300000000002</v>
      </c>
      <c r="I5185" s="35">
        <f>E5185/D5185</f>
        <v>0.1799998792975302</v>
      </c>
      <c r="J5185" s="3">
        <v>185003.36</v>
      </c>
      <c r="K5185" s="26">
        <v>6.0999999999999999E-2</v>
      </c>
      <c r="L5185" s="4" t="b">
        <v>0</v>
      </c>
      <c r="M5185" s="4" t="s">
        <v>58</v>
      </c>
      <c r="N5185" s="35">
        <f>'Landed Freight Margin Tool'!$D$4</f>
        <v>0.58708499999999997</v>
      </c>
      <c r="O5185" s="30">
        <f>(MAX($F5185,MIN(0.18*$D5185,$F5185*(1+$N5185))))</f>
        <v>3241.7322084500001</v>
      </c>
      <c r="P5185" s="35">
        <f>O5185/D5185</f>
        <v>0.15049426307892502</v>
      </c>
    </row>
    <row r="5186" spans="1:16" x14ac:dyDescent="0.3">
      <c r="A5186" s="2">
        <v>44936</v>
      </c>
      <c r="B5186" s="3" t="s">
        <v>2442</v>
      </c>
      <c r="C5186" s="4" t="s">
        <v>2443</v>
      </c>
      <c r="D5186" s="27">
        <v>24856.35</v>
      </c>
      <c r="E5186" s="27">
        <v>4474.1400000000003</v>
      </c>
      <c r="F5186" s="27">
        <v>2507.44</v>
      </c>
      <c r="G5186" s="26">
        <f>(E5186-F5186)/E5186</f>
        <v>0.43957050963984146</v>
      </c>
      <c r="H5186" s="27">
        <f>E5186-F5186</f>
        <v>1966.7000000000003</v>
      </c>
      <c r="I5186" s="35">
        <f>E5186/D5186</f>
        <v>0.17999987930649514</v>
      </c>
      <c r="J5186" s="3">
        <v>185003.36</v>
      </c>
      <c r="K5186" s="26">
        <v>6.0999999999999999E-2</v>
      </c>
      <c r="L5186" s="4" t="b">
        <v>0</v>
      </c>
      <c r="M5186" s="4" t="s">
        <v>58</v>
      </c>
      <c r="N5186" s="35">
        <f>'Landed Freight Margin Tool'!$D$4</f>
        <v>0.58708499999999997</v>
      </c>
      <c r="O5186" s="30">
        <f>(MAX($F5186,MIN(0.18*$D5186,$F5186*(1+$N5186))))</f>
        <v>3979.5204124000002</v>
      </c>
      <c r="P5186" s="35">
        <f>O5186/D5186</f>
        <v>0.16010075543673952</v>
      </c>
    </row>
    <row r="5187" spans="1:16" x14ac:dyDescent="0.3">
      <c r="A5187" s="2">
        <v>44999</v>
      </c>
      <c r="B5187" s="3" t="s">
        <v>14292</v>
      </c>
      <c r="C5187" s="4" t="s">
        <v>683</v>
      </c>
      <c r="D5187" s="27">
        <v>24886.85</v>
      </c>
      <c r="E5187" s="27">
        <v>4479.63</v>
      </c>
      <c r="F5187" s="27">
        <v>3425.98</v>
      </c>
      <c r="G5187" s="26">
        <f>(E5187-F5187)/E5187</f>
        <v>0.23520915789920152</v>
      </c>
      <c r="H5187" s="27">
        <f>E5187-F5187</f>
        <v>1053.6500000000001</v>
      </c>
      <c r="I5187" s="35">
        <f>E5187/D5187</f>
        <v>0.17999987945441068</v>
      </c>
      <c r="J5187" s="3">
        <v>185003.36</v>
      </c>
      <c r="K5187" s="26">
        <v>6.0999999999999999E-2</v>
      </c>
      <c r="L5187" s="4" t="b">
        <v>0</v>
      </c>
      <c r="M5187" s="4" t="s">
        <v>58</v>
      </c>
      <c r="N5187" s="35">
        <f>'Landed Freight Margin Tool'!$D$4</f>
        <v>0.58708499999999997</v>
      </c>
      <c r="O5187" s="30">
        <f>(MAX($F5187,MIN(0.18*$D5187,$F5187*(1+$N5187))))</f>
        <v>4479.6329999999998</v>
      </c>
      <c r="P5187" s="35">
        <f>O5187/D5187</f>
        <v>0.18</v>
      </c>
    </row>
    <row r="5188" spans="1:16" x14ac:dyDescent="0.3">
      <c r="A5188" s="2">
        <v>44932</v>
      </c>
      <c r="B5188" s="3" t="s">
        <v>18720</v>
      </c>
      <c r="C5188" s="4" t="s">
        <v>18721</v>
      </c>
      <c r="D5188" s="27">
        <v>8298.4500000000007</v>
      </c>
      <c r="E5188" s="27">
        <v>1493.72</v>
      </c>
      <c r="F5188" s="27">
        <v>1007.56</v>
      </c>
      <c r="G5188" s="26">
        <f>(E5188-F5188)/E5188</f>
        <v>0.32546929812816328</v>
      </c>
      <c r="H5188" s="27">
        <f>E5188-F5188</f>
        <v>486.16000000000008</v>
      </c>
      <c r="I5188" s="35">
        <f>E5188/D5188</f>
        <v>0.17999987949556845</v>
      </c>
      <c r="J5188" s="3">
        <v>185003.36</v>
      </c>
      <c r="K5188" s="26">
        <v>6.0999999999999999E-2</v>
      </c>
      <c r="L5188" s="4" t="b">
        <v>0</v>
      </c>
      <c r="M5188" s="4" t="s">
        <v>58</v>
      </c>
      <c r="N5188" s="35">
        <f>'Landed Freight Margin Tool'!$D$4</f>
        <v>0.58708499999999997</v>
      </c>
      <c r="O5188" s="30">
        <f>(MAX($F5188,MIN(0.18*$D5188,$F5188*(1+$N5188))))</f>
        <v>1493.721</v>
      </c>
      <c r="P5188" s="35">
        <f>O5188/D5188</f>
        <v>0.18</v>
      </c>
    </row>
    <row r="5189" spans="1:16" x14ac:dyDescent="0.3">
      <c r="A5189" s="2">
        <v>45065</v>
      </c>
      <c r="B5189" s="3" t="s">
        <v>4179</v>
      </c>
      <c r="C5189" s="4" t="s">
        <v>4180</v>
      </c>
      <c r="D5189" s="27">
        <v>3320.78</v>
      </c>
      <c r="E5189" s="27">
        <v>597.74</v>
      </c>
      <c r="F5189" s="27">
        <v>442.17</v>
      </c>
      <c r="G5189" s="26">
        <f>(E5189-F5189)/E5189</f>
        <v>0.26026365978519089</v>
      </c>
      <c r="H5189" s="27">
        <f>E5189-F5189</f>
        <v>155.57</v>
      </c>
      <c r="I5189" s="35">
        <f>E5189/D5189</f>
        <v>0.17999987954637162</v>
      </c>
      <c r="J5189" s="3">
        <v>185003.36</v>
      </c>
      <c r="K5189" s="26">
        <v>6.0999999999999999E-2</v>
      </c>
      <c r="L5189" s="4" t="b">
        <v>0</v>
      </c>
      <c r="M5189" s="4" t="s">
        <v>58</v>
      </c>
      <c r="N5189" s="35">
        <f>'Landed Freight Margin Tool'!$D$4</f>
        <v>0.58708499999999997</v>
      </c>
      <c r="O5189" s="30">
        <f>(MAX($F5189,MIN(0.18*$D5189,$F5189*(1+$N5189))))</f>
        <v>597.74040000000002</v>
      </c>
      <c r="P5189" s="35">
        <f>O5189/D5189</f>
        <v>0.18</v>
      </c>
    </row>
    <row r="5190" spans="1:16" x14ac:dyDescent="0.3">
      <c r="A5190" s="2">
        <v>45176</v>
      </c>
      <c r="B5190" s="3" t="s">
        <v>12489</v>
      </c>
      <c r="C5190" s="4" t="s">
        <v>12490</v>
      </c>
      <c r="D5190" s="27">
        <v>18285.29</v>
      </c>
      <c r="E5190" s="27">
        <v>3291.35</v>
      </c>
      <c r="F5190" s="27">
        <v>2787.8</v>
      </c>
      <c r="G5190" s="26">
        <f>(E5190-F5190)/E5190</f>
        <v>0.15299193340118789</v>
      </c>
      <c r="H5190" s="27">
        <f>E5190-F5190</f>
        <v>503.54999999999973</v>
      </c>
      <c r="I5190" s="35">
        <f>E5190/D5190</f>
        <v>0.17999987968470829</v>
      </c>
      <c r="J5190" s="3">
        <v>185003.36</v>
      </c>
      <c r="K5190" s="26">
        <v>6.0999999999999999E-2</v>
      </c>
      <c r="L5190" s="4" t="b">
        <v>0</v>
      </c>
      <c r="M5190" s="4" t="s">
        <v>58</v>
      </c>
      <c r="N5190" s="35">
        <f>'Landed Freight Margin Tool'!$D$4</f>
        <v>0.58708499999999997</v>
      </c>
      <c r="O5190" s="30">
        <f>(MAX($F5190,MIN(0.18*$D5190,$F5190*(1+$N5190))))</f>
        <v>3291.3521999999998</v>
      </c>
      <c r="P5190" s="35">
        <f>O5190/D5190</f>
        <v>0.18</v>
      </c>
    </row>
    <row r="5191" spans="1:16" x14ac:dyDescent="0.3">
      <c r="A5191" s="2">
        <v>45041</v>
      </c>
      <c r="B5191" s="3" t="s">
        <v>17805</v>
      </c>
      <c r="C5191" s="4" t="s">
        <v>17806</v>
      </c>
      <c r="D5191" s="27">
        <v>18294.79</v>
      </c>
      <c r="E5191" s="27">
        <v>3293.06</v>
      </c>
      <c r="F5191" s="27">
        <v>2292.35</v>
      </c>
      <c r="G5191" s="26">
        <f>(E5191-F5191)/E5191</f>
        <v>0.30388453292682188</v>
      </c>
      <c r="H5191" s="27">
        <f>E5191-F5191</f>
        <v>1000.71</v>
      </c>
      <c r="I5191" s="35">
        <f>E5191/D5191</f>
        <v>0.17999987974718484</v>
      </c>
      <c r="J5191" s="3">
        <v>185003.36</v>
      </c>
      <c r="K5191" s="26">
        <v>6.0999999999999999E-2</v>
      </c>
      <c r="L5191" s="4" t="b">
        <v>0</v>
      </c>
      <c r="M5191" s="4" t="s">
        <v>58</v>
      </c>
      <c r="N5191" s="35">
        <f>'Landed Freight Margin Tool'!$D$4</f>
        <v>0.58708499999999997</v>
      </c>
      <c r="O5191" s="30">
        <f>(MAX($F5191,MIN(0.18*$D5191,$F5191*(1+$N5191))))</f>
        <v>3293.0621999999998</v>
      </c>
      <c r="P5191" s="35">
        <f>O5191/D5191</f>
        <v>0.18</v>
      </c>
    </row>
    <row r="5192" spans="1:16" x14ac:dyDescent="0.3">
      <c r="A5192" s="2">
        <v>45079</v>
      </c>
      <c r="B5192" s="3" t="s">
        <v>10882</v>
      </c>
      <c r="C5192" s="4" t="s">
        <v>10883</v>
      </c>
      <c r="D5192" s="27">
        <v>23286.959999999999</v>
      </c>
      <c r="E5192" s="27">
        <v>4191.6499999999996</v>
      </c>
      <c r="F5192" s="27">
        <v>2890.66</v>
      </c>
      <c r="G5192" s="26">
        <f>(E5192-F5192)/E5192</f>
        <v>0.31037658201424256</v>
      </c>
      <c r="H5192" s="27">
        <f>E5192-F5192</f>
        <v>1300.9899999999998</v>
      </c>
      <c r="I5192" s="35">
        <f>E5192/D5192</f>
        <v>0.17999987976103363</v>
      </c>
      <c r="J5192" s="3">
        <v>185003.36</v>
      </c>
      <c r="K5192" s="26">
        <v>6.0999999999999999E-2</v>
      </c>
      <c r="L5192" s="4" t="b">
        <v>0</v>
      </c>
      <c r="M5192" s="4" t="s">
        <v>58</v>
      </c>
      <c r="N5192" s="35">
        <f>'Landed Freight Margin Tool'!$D$4</f>
        <v>0.58708499999999997</v>
      </c>
      <c r="O5192" s="30">
        <f>(MAX($F5192,MIN(0.18*$D5192,$F5192*(1+$N5192))))</f>
        <v>4191.6527999999998</v>
      </c>
      <c r="P5192" s="35">
        <f>O5192/D5192</f>
        <v>0.18</v>
      </c>
    </row>
    <row r="5193" spans="1:16" x14ac:dyDescent="0.3">
      <c r="A5193" s="2">
        <v>45216</v>
      </c>
      <c r="B5193" s="3" t="s">
        <v>1350</v>
      </c>
      <c r="C5193" s="4" t="s">
        <v>1351</v>
      </c>
      <c r="D5193" s="27">
        <v>4991.67</v>
      </c>
      <c r="E5193" s="27">
        <v>898.5</v>
      </c>
      <c r="F5193" s="27">
        <v>584.39</v>
      </c>
      <c r="G5193" s="26">
        <f>(E5193-F5193)/E5193</f>
        <v>0.34959376739009462</v>
      </c>
      <c r="H5193" s="27">
        <f>E5193-F5193</f>
        <v>314.11</v>
      </c>
      <c r="I5193" s="35">
        <f>E5193/D5193</f>
        <v>0.17999987979974638</v>
      </c>
      <c r="J5193" s="3">
        <v>185003.36</v>
      </c>
      <c r="K5193" s="26">
        <v>6.0999999999999999E-2</v>
      </c>
      <c r="L5193" s="4" t="b">
        <v>0</v>
      </c>
      <c r="M5193" s="4" t="s">
        <v>58</v>
      </c>
      <c r="N5193" s="35">
        <f>'Landed Freight Margin Tool'!$D$4</f>
        <v>0.58708499999999997</v>
      </c>
      <c r="O5193" s="30">
        <f>(MAX($F5193,MIN(0.18*$D5193,$F5193*(1+$N5193))))</f>
        <v>898.50059999999996</v>
      </c>
      <c r="P5193" s="35">
        <f>O5193/D5193</f>
        <v>0.18</v>
      </c>
    </row>
    <row r="5194" spans="1:16" x14ac:dyDescent="0.3">
      <c r="A5194" s="2">
        <v>45261</v>
      </c>
      <c r="B5194" s="3" t="s">
        <v>19863</v>
      </c>
      <c r="C5194" s="4" t="s">
        <v>19864</v>
      </c>
      <c r="D5194" s="27">
        <v>19980.18</v>
      </c>
      <c r="E5194" s="27">
        <v>3596.43</v>
      </c>
      <c r="F5194" s="27">
        <v>1955.79</v>
      </c>
      <c r="G5194" s="26">
        <f>(E5194-F5194)/E5194</f>
        <v>0.45618571750319065</v>
      </c>
      <c r="H5194" s="27">
        <f>E5194-F5194</f>
        <v>1640.6399999999999</v>
      </c>
      <c r="I5194" s="35">
        <f>E5194/D5194</f>
        <v>0.17999987988096203</v>
      </c>
      <c r="J5194" s="3">
        <v>185003.36</v>
      </c>
      <c r="K5194" s="26">
        <v>6.0999999999999999E-2</v>
      </c>
      <c r="L5194" s="4" t="b">
        <v>0</v>
      </c>
      <c r="M5194" s="4" t="s">
        <v>58</v>
      </c>
      <c r="N5194" s="35">
        <f>'Landed Freight Margin Tool'!$D$4</f>
        <v>0.58708499999999997</v>
      </c>
      <c r="O5194" s="30">
        <f>(MAX($F5194,MIN(0.18*$D5194,$F5194*(1+$N5194))))</f>
        <v>3104.00497215</v>
      </c>
      <c r="P5194" s="35">
        <f>O5194/D5194</f>
        <v>0.15535420462428265</v>
      </c>
    </row>
    <row r="5195" spans="1:16" x14ac:dyDescent="0.3">
      <c r="A5195" s="2">
        <v>45058</v>
      </c>
      <c r="B5195" s="3" t="s">
        <v>7870</v>
      </c>
      <c r="C5195" s="4" t="s">
        <v>7871</v>
      </c>
      <c r="D5195" s="27">
        <v>13321.12</v>
      </c>
      <c r="E5195" s="27">
        <v>2397.8000000000002</v>
      </c>
      <c r="F5195" s="27">
        <v>1663.92</v>
      </c>
      <c r="G5195" s="26">
        <f>(E5195-F5195)/E5195</f>
        <v>0.30606389190090921</v>
      </c>
      <c r="H5195" s="27">
        <f>E5195-F5195</f>
        <v>733.88000000000011</v>
      </c>
      <c r="I5195" s="35">
        <f>E5195/D5195</f>
        <v>0.17999987988997923</v>
      </c>
      <c r="J5195" s="3">
        <v>185003.36</v>
      </c>
      <c r="K5195" s="26">
        <v>6.0999999999999999E-2</v>
      </c>
      <c r="L5195" s="4" t="b">
        <v>0</v>
      </c>
      <c r="M5195" s="4" t="s">
        <v>58</v>
      </c>
      <c r="N5195" s="35">
        <f>'Landed Freight Margin Tool'!$D$4</f>
        <v>0.58708499999999997</v>
      </c>
      <c r="O5195" s="30">
        <f>(MAX($F5195,MIN(0.18*$D5195,$F5195*(1+$N5195))))</f>
        <v>2397.8016000000002</v>
      </c>
      <c r="P5195" s="35">
        <f>O5195/D5195</f>
        <v>0.18</v>
      </c>
    </row>
    <row r="5196" spans="1:16" x14ac:dyDescent="0.3">
      <c r="A5196" s="2">
        <v>45138</v>
      </c>
      <c r="B5196" s="3" t="s">
        <v>6471</v>
      </c>
      <c r="C5196" s="4" t="s">
        <v>77</v>
      </c>
      <c r="D5196" s="27">
        <v>8337.4500000000007</v>
      </c>
      <c r="E5196" s="27">
        <v>1500.74</v>
      </c>
      <c r="F5196" s="27">
        <v>925.35</v>
      </c>
      <c r="G5196" s="26">
        <f>(E5196-F5196)/E5196</f>
        <v>0.3834041872676146</v>
      </c>
      <c r="H5196" s="27">
        <f>E5196-F5196</f>
        <v>575.39</v>
      </c>
      <c r="I5196" s="35">
        <f>E5196/D5196</f>
        <v>0.17999988005925072</v>
      </c>
      <c r="J5196" s="3">
        <v>185003.36</v>
      </c>
      <c r="K5196" s="26">
        <v>6.0999999999999999E-2</v>
      </c>
      <c r="L5196" s="4" t="b">
        <v>0</v>
      </c>
      <c r="M5196" s="4" t="s">
        <v>58</v>
      </c>
      <c r="N5196" s="35">
        <f>'Landed Freight Margin Tool'!$D$4</f>
        <v>0.58708499999999997</v>
      </c>
      <c r="O5196" s="30">
        <f>(MAX($F5196,MIN(0.18*$D5196,$F5196*(1+$N5196))))</f>
        <v>1468.6091047500001</v>
      </c>
      <c r="P5196" s="35">
        <f>O5196/D5196</f>
        <v>0.17614607640825433</v>
      </c>
    </row>
    <row r="5197" spans="1:16" x14ac:dyDescent="0.3">
      <c r="A5197" s="2">
        <v>45281</v>
      </c>
      <c r="B5197" s="3" t="s">
        <v>13931</v>
      </c>
      <c r="C5197" s="4" t="s">
        <v>13932</v>
      </c>
      <c r="D5197" s="27">
        <v>18347.29</v>
      </c>
      <c r="E5197" s="27">
        <v>3302.51</v>
      </c>
      <c r="F5197" s="27">
        <v>2404.89</v>
      </c>
      <c r="G5197" s="26">
        <f>(E5197-F5197)/E5197</f>
        <v>0.2717993283896189</v>
      </c>
      <c r="H5197" s="27">
        <f>E5197-F5197</f>
        <v>897.62000000000035</v>
      </c>
      <c r="I5197" s="35">
        <f>E5197/D5197</f>
        <v>0.17999988009128323</v>
      </c>
      <c r="J5197" s="3">
        <v>185003.36</v>
      </c>
      <c r="K5197" s="26">
        <v>6.0999999999999999E-2</v>
      </c>
      <c r="L5197" s="4" t="b">
        <v>0</v>
      </c>
      <c r="M5197" s="4" t="s">
        <v>58</v>
      </c>
      <c r="N5197" s="35">
        <f>'Landed Freight Margin Tool'!$D$4</f>
        <v>0.58708499999999997</v>
      </c>
      <c r="O5197" s="30">
        <f>(MAX($F5197,MIN(0.18*$D5197,$F5197*(1+$N5197))))</f>
        <v>3302.5122000000001</v>
      </c>
      <c r="P5197" s="35">
        <f>O5197/D5197</f>
        <v>0.18</v>
      </c>
    </row>
    <row r="5198" spans="1:16" x14ac:dyDescent="0.3">
      <c r="A5198" s="2">
        <v>45027</v>
      </c>
      <c r="B5198" s="3" t="s">
        <v>8689</v>
      </c>
      <c r="C5198" s="4" t="s">
        <v>8690</v>
      </c>
      <c r="D5198" s="27">
        <v>23358.959999999999</v>
      </c>
      <c r="E5198" s="27">
        <v>4204.6099999999997</v>
      </c>
      <c r="F5198" s="27">
        <v>2675.34</v>
      </c>
      <c r="G5198" s="26">
        <f>(E5198-F5198)/E5198</f>
        <v>0.36371268678902435</v>
      </c>
      <c r="H5198" s="27">
        <f>E5198-F5198</f>
        <v>1529.2699999999995</v>
      </c>
      <c r="I5198" s="35">
        <f>E5198/D5198</f>
        <v>0.17999988013164969</v>
      </c>
      <c r="J5198" s="3">
        <v>185003.36</v>
      </c>
      <c r="K5198" s="26">
        <v>6.0999999999999999E-2</v>
      </c>
      <c r="L5198" s="4" t="b">
        <v>0</v>
      </c>
      <c r="M5198" s="4" t="s">
        <v>58</v>
      </c>
      <c r="N5198" s="35">
        <f>'Landed Freight Margin Tool'!$D$4</f>
        <v>0.58708499999999997</v>
      </c>
      <c r="O5198" s="30">
        <f>(MAX($F5198,MIN(0.18*$D5198,$F5198*(1+$N5198))))</f>
        <v>4204.6127999999999</v>
      </c>
      <c r="P5198" s="35">
        <f>O5198/D5198</f>
        <v>0.18</v>
      </c>
    </row>
    <row r="5199" spans="1:16" x14ac:dyDescent="0.3">
      <c r="A5199" s="2">
        <v>45264</v>
      </c>
      <c r="B5199" s="3" t="s">
        <v>18624</v>
      </c>
      <c r="C5199" s="4" t="s">
        <v>18625</v>
      </c>
      <c r="D5199" s="27">
        <v>18368.79</v>
      </c>
      <c r="E5199" s="27">
        <v>3306.38</v>
      </c>
      <c r="F5199" s="27">
        <v>3190.14</v>
      </c>
      <c r="G5199" s="26">
        <f>(E5199-F5199)/E5199</f>
        <v>3.5156273628560608E-2</v>
      </c>
      <c r="H5199" s="27">
        <f>E5199-F5199</f>
        <v>116.24000000000024</v>
      </c>
      <c r="I5199" s="35">
        <f>E5199/D5199</f>
        <v>0.17999988023163202</v>
      </c>
      <c r="J5199" s="3">
        <v>185003.36</v>
      </c>
      <c r="K5199" s="26">
        <v>6.0999999999999999E-2</v>
      </c>
      <c r="L5199" s="4" t="b">
        <v>0</v>
      </c>
      <c r="M5199" s="4" t="s">
        <v>58</v>
      </c>
      <c r="N5199" s="35">
        <f>'Landed Freight Margin Tool'!$D$4</f>
        <v>0.58708499999999997</v>
      </c>
      <c r="O5199" s="30">
        <f>(MAX($F5199,MIN(0.18*$D5199,$F5199*(1+$N5199))))</f>
        <v>3306.3822</v>
      </c>
      <c r="P5199" s="35">
        <f>O5199/D5199</f>
        <v>0.18</v>
      </c>
    </row>
    <row r="5200" spans="1:16" x14ac:dyDescent="0.3">
      <c r="A5200" s="2">
        <v>45030</v>
      </c>
      <c r="B5200" s="3" t="s">
        <v>10130</v>
      </c>
      <c r="C5200" s="4" t="s">
        <v>10131</v>
      </c>
      <c r="D5200" s="27">
        <v>13359.62</v>
      </c>
      <c r="E5200" s="27">
        <v>2404.73</v>
      </c>
      <c r="F5200" s="27">
        <v>1410.05</v>
      </c>
      <c r="G5200" s="26">
        <f>(E5200-F5200)/E5200</f>
        <v>0.41363479475866316</v>
      </c>
      <c r="H5200" s="27">
        <f>E5200-F5200</f>
        <v>994.68000000000006</v>
      </c>
      <c r="I5200" s="35">
        <f>E5200/D5200</f>
        <v>0.17999988023611449</v>
      </c>
      <c r="J5200" s="3">
        <v>185003.36</v>
      </c>
      <c r="K5200" s="26">
        <v>6.0999999999999999E-2</v>
      </c>
      <c r="L5200" s="4" t="b">
        <v>0</v>
      </c>
      <c r="M5200" s="4" t="s">
        <v>58</v>
      </c>
      <c r="N5200" s="35">
        <f>'Landed Freight Margin Tool'!$D$4</f>
        <v>0.58708499999999997</v>
      </c>
      <c r="O5200" s="30">
        <f>(MAX($F5200,MIN(0.18*$D5200,$F5200*(1+$N5200))))</f>
        <v>2237.8692042500002</v>
      </c>
      <c r="P5200" s="35">
        <f>O5200/D5200</f>
        <v>0.16750994446324072</v>
      </c>
    </row>
    <row r="5201" spans="1:16" x14ac:dyDescent="0.3">
      <c r="A5201" s="2">
        <v>45240</v>
      </c>
      <c r="B5201" s="3" t="s">
        <v>12736</v>
      </c>
      <c r="C5201" s="4" t="s">
        <v>12737</v>
      </c>
      <c r="D5201" s="27">
        <v>18373.29</v>
      </c>
      <c r="E5201" s="27">
        <v>3307.19</v>
      </c>
      <c r="F5201" s="27">
        <v>2069.79</v>
      </c>
      <c r="G5201" s="26">
        <f>(E5201-F5201)/E5201</f>
        <v>0.37415449369404241</v>
      </c>
      <c r="H5201" s="27">
        <f>E5201-F5201</f>
        <v>1237.4000000000001</v>
      </c>
      <c r="I5201" s="35">
        <f>E5201/D5201</f>
        <v>0.17999988026096578</v>
      </c>
      <c r="J5201" s="3">
        <v>185003.36</v>
      </c>
      <c r="K5201" s="26">
        <v>6.0999999999999999E-2</v>
      </c>
      <c r="L5201" s="4" t="b">
        <v>0</v>
      </c>
      <c r="M5201" s="4" t="s">
        <v>58</v>
      </c>
      <c r="N5201" s="35">
        <f>'Landed Freight Margin Tool'!$D$4</f>
        <v>0.58708499999999997</v>
      </c>
      <c r="O5201" s="30">
        <f>(MAX($F5201,MIN(0.18*$D5201,$F5201*(1+$N5201))))</f>
        <v>3284.9326621499999</v>
      </c>
      <c r="P5201" s="35">
        <f>O5201/D5201</f>
        <v>0.17878848383441395</v>
      </c>
    </row>
    <row r="5202" spans="1:16" x14ac:dyDescent="0.3">
      <c r="A5202" s="2">
        <v>44936</v>
      </c>
      <c r="B5202" s="3" t="s">
        <v>364</v>
      </c>
      <c r="C5202" s="4" t="s">
        <v>365</v>
      </c>
      <c r="D5202" s="27">
        <v>15045.01</v>
      </c>
      <c r="E5202" s="27">
        <v>2708.1</v>
      </c>
      <c r="F5202" s="27">
        <v>953.89</v>
      </c>
      <c r="G5202" s="26">
        <f>(E5202-F5202)/E5202</f>
        <v>0.64776411506222076</v>
      </c>
      <c r="H5202" s="27">
        <f>E5202-F5202</f>
        <v>1754.21</v>
      </c>
      <c r="I5202" s="35">
        <f>E5202/D5202</f>
        <v>0.17999988035900275</v>
      </c>
      <c r="J5202" s="3">
        <v>185003.36</v>
      </c>
      <c r="K5202" s="26">
        <v>6.0999999999999999E-2</v>
      </c>
      <c r="L5202" s="4" t="b">
        <v>0</v>
      </c>
      <c r="M5202" s="4" t="s">
        <v>58</v>
      </c>
      <c r="N5202" s="35">
        <f>'Landed Freight Margin Tool'!$D$4</f>
        <v>0.58708499999999997</v>
      </c>
      <c r="O5202" s="30">
        <f>(MAX($F5202,MIN(0.18*$D5202,$F5202*(1+$N5202))))</f>
        <v>1513.90451065</v>
      </c>
      <c r="P5202" s="35">
        <f>O5202/D5202</f>
        <v>0.10062502521766353</v>
      </c>
    </row>
    <row r="5203" spans="1:16" x14ac:dyDescent="0.3">
      <c r="A5203" s="2">
        <v>45045</v>
      </c>
      <c r="B5203" s="3" t="s">
        <v>5606</v>
      </c>
      <c r="C5203" s="4" t="s">
        <v>5607</v>
      </c>
      <c r="D5203" s="27">
        <v>18390.29</v>
      </c>
      <c r="E5203" s="27">
        <v>3310.25</v>
      </c>
      <c r="F5203" s="27">
        <v>2242.92</v>
      </c>
      <c r="G5203" s="26">
        <f>(E5203-F5203)/E5203</f>
        <v>0.32243184049543083</v>
      </c>
      <c r="H5203" s="27">
        <f>E5203-F5203</f>
        <v>1067.33</v>
      </c>
      <c r="I5203" s="35">
        <f>E5203/D5203</f>
        <v>0.17999988037165265</v>
      </c>
      <c r="J5203" s="3">
        <v>185003.36</v>
      </c>
      <c r="K5203" s="26">
        <v>6.0999999999999999E-2</v>
      </c>
      <c r="L5203" s="4" t="b">
        <v>0</v>
      </c>
      <c r="M5203" s="4" t="s">
        <v>58</v>
      </c>
      <c r="N5203" s="35">
        <f>'Landed Freight Margin Tool'!$D$4</f>
        <v>0.58708499999999997</v>
      </c>
      <c r="O5203" s="30">
        <f>(MAX($F5203,MIN(0.18*$D5203,$F5203*(1+$N5203))))</f>
        <v>3310.2521999999999</v>
      </c>
      <c r="P5203" s="35">
        <f>O5203/D5203</f>
        <v>0.18</v>
      </c>
    </row>
    <row r="5204" spans="1:16" x14ac:dyDescent="0.3">
      <c r="A5204" s="2">
        <v>45153</v>
      </c>
      <c r="B5204" s="3" t="s">
        <v>12961</v>
      </c>
      <c r="C5204" s="4" t="s">
        <v>12962</v>
      </c>
      <c r="D5204" s="27">
        <v>23437.96</v>
      </c>
      <c r="E5204" s="27">
        <v>4218.83</v>
      </c>
      <c r="F5204" s="27">
        <v>3071.94</v>
      </c>
      <c r="G5204" s="26">
        <f>(E5204-F5204)/E5204</f>
        <v>0.27185025232114113</v>
      </c>
      <c r="H5204" s="27">
        <f>E5204-F5204</f>
        <v>1146.8899999999999</v>
      </c>
      <c r="I5204" s="35">
        <f>E5204/D5204</f>
        <v>0.17999988053567803</v>
      </c>
      <c r="J5204" s="3">
        <v>185003.36</v>
      </c>
      <c r="K5204" s="26">
        <v>6.0999999999999999E-2</v>
      </c>
      <c r="L5204" s="4" t="b">
        <v>0</v>
      </c>
      <c r="M5204" s="4" t="s">
        <v>58</v>
      </c>
      <c r="N5204" s="35">
        <f>'Landed Freight Margin Tool'!$D$4</f>
        <v>0.58708499999999997</v>
      </c>
      <c r="O5204" s="30">
        <f>(MAX($F5204,MIN(0.18*$D5204,$F5204*(1+$N5204))))</f>
        <v>4218.8328000000001</v>
      </c>
      <c r="P5204" s="35">
        <f>O5204/D5204</f>
        <v>0.18000000000000002</v>
      </c>
    </row>
    <row r="5205" spans="1:16" x14ac:dyDescent="0.3">
      <c r="A5205" s="2">
        <v>44943</v>
      </c>
      <c r="B5205" s="3" t="s">
        <v>21557</v>
      </c>
      <c r="C5205" s="4" t="s">
        <v>21558</v>
      </c>
      <c r="D5205" s="27">
        <v>21800.57</v>
      </c>
      <c r="E5205" s="27">
        <v>3924.1</v>
      </c>
      <c r="F5205" s="27">
        <v>2384.5300000000002</v>
      </c>
      <c r="G5205" s="26">
        <f>(E5205-F5205)/E5205</f>
        <v>0.392337096404271</v>
      </c>
      <c r="H5205" s="27">
        <f>E5205-F5205</f>
        <v>1539.5699999999997</v>
      </c>
      <c r="I5205" s="35">
        <f>E5205/D5205</f>
        <v>0.1799998807370633</v>
      </c>
      <c r="J5205" s="3">
        <v>185003.36</v>
      </c>
      <c r="K5205" s="26">
        <v>6.0999999999999999E-2</v>
      </c>
      <c r="L5205" s="4" t="b">
        <v>0</v>
      </c>
      <c r="M5205" s="4" t="s">
        <v>58</v>
      </c>
      <c r="N5205" s="35">
        <f>'Landed Freight Margin Tool'!$D$4</f>
        <v>0.58708499999999997</v>
      </c>
      <c r="O5205" s="30">
        <f>(MAX($F5205,MIN(0.18*$D5205,$F5205*(1+$N5205))))</f>
        <v>3784.4517950500003</v>
      </c>
      <c r="P5205" s="35">
        <f>O5205/D5205</f>
        <v>0.17359416726489263</v>
      </c>
    </row>
    <row r="5206" spans="1:16" x14ac:dyDescent="0.3">
      <c r="A5206" s="2">
        <v>45133</v>
      </c>
      <c r="B5206" s="3" t="s">
        <v>15520</v>
      </c>
      <c r="C5206" s="4" t="s">
        <v>15521</v>
      </c>
      <c r="D5206" s="27">
        <v>11752.73</v>
      </c>
      <c r="E5206" s="27">
        <v>2115.4899999999998</v>
      </c>
      <c r="F5206" s="27">
        <v>1529.14</v>
      </c>
      <c r="G5206" s="26">
        <f>(E5206-F5206)/E5206</f>
        <v>0.27716982826673714</v>
      </c>
      <c r="H5206" s="27">
        <f>E5206-F5206</f>
        <v>586.34999999999968</v>
      </c>
      <c r="I5206" s="35">
        <f>E5206/D5206</f>
        <v>0.1799998808787405</v>
      </c>
      <c r="J5206" s="3">
        <v>185003.36</v>
      </c>
      <c r="K5206" s="26">
        <v>6.0999999999999999E-2</v>
      </c>
      <c r="L5206" s="4" t="b">
        <v>0</v>
      </c>
      <c r="M5206" s="4" t="s">
        <v>58</v>
      </c>
      <c r="N5206" s="35">
        <f>'Landed Freight Margin Tool'!$D$4</f>
        <v>0.58708499999999997</v>
      </c>
      <c r="O5206" s="30">
        <f>(MAX($F5206,MIN(0.18*$D5206,$F5206*(1+$N5206))))</f>
        <v>2115.4913999999999</v>
      </c>
      <c r="P5206" s="35">
        <f>O5206/D5206</f>
        <v>0.18</v>
      </c>
    </row>
    <row r="5207" spans="1:16" x14ac:dyDescent="0.3">
      <c r="A5207" s="2">
        <v>45184</v>
      </c>
      <c r="B5207" s="3" t="s">
        <v>7436</v>
      </c>
      <c r="C5207" s="4" t="s">
        <v>7437</v>
      </c>
      <c r="D5207" s="27">
        <v>6717.06</v>
      </c>
      <c r="E5207" s="27">
        <v>1209.07</v>
      </c>
      <c r="F5207" s="27">
        <v>718.72</v>
      </c>
      <c r="G5207" s="26">
        <f>(E5207-F5207)/E5207</f>
        <v>0.4055596450164175</v>
      </c>
      <c r="H5207" s="27">
        <f>E5207-F5207</f>
        <v>490.34999999999991</v>
      </c>
      <c r="I5207" s="35">
        <f>E5207/D5207</f>
        <v>0.1799998809002748</v>
      </c>
      <c r="J5207" s="3">
        <v>185003.36</v>
      </c>
      <c r="K5207" s="26">
        <v>6.0999999999999999E-2</v>
      </c>
      <c r="L5207" s="4" t="b">
        <v>0</v>
      </c>
      <c r="M5207" s="4" t="s">
        <v>58</v>
      </c>
      <c r="N5207" s="35">
        <f>'Landed Freight Margin Tool'!$D$4</f>
        <v>0.58708499999999997</v>
      </c>
      <c r="O5207" s="30">
        <f>(MAX($F5207,MIN(0.18*$D5207,$F5207*(1+$N5207))))</f>
        <v>1140.6697312000001</v>
      </c>
      <c r="P5207" s="35">
        <f>O5207/D5207</f>
        <v>0.16981681438010082</v>
      </c>
    </row>
    <row r="5208" spans="1:16" x14ac:dyDescent="0.3">
      <c r="A5208" s="2">
        <v>44937</v>
      </c>
      <c r="B5208" s="3" t="s">
        <v>18728</v>
      </c>
      <c r="C5208" s="4" t="s">
        <v>18729</v>
      </c>
      <c r="D5208" s="27">
        <v>23511.46</v>
      </c>
      <c r="E5208" s="27">
        <v>4232.0600000000004</v>
      </c>
      <c r="F5208" s="27">
        <v>2677.84</v>
      </c>
      <c r="G5208" s="26">
        <f>(E5208-F5208)/E5208</f>
        <v>0.36724904656361207</v>
      </c>
      <c r="H5208" s="27">
        <f>E5208-F5208</f>
        <v>1554.2200000000003</v>
      </c>
      <c r="I5208" s="35">
        <f>E5208/D5208</f>
        <v>0.17999988090913965</v>
      </c>
      <c r="J5208" s="3">
        <v>185003.36</v>
      </c>
      <c r="K5208" s="26">
        <v>6.0999999999999999E-2</v>
      </c>
      <c r="L5208" s="4" t="b">
        <v>0</v>
      </c>
      <c r="M5208" s="4" t="s">
        <v>58</v>
      </c>
      <c r="N5208" s="35">
        <f>'Landed Freight Margin Tool'!$D$4</f>
        <v>0.58708499999999997</v>
      </c>
      <c r="O5208" s="30">
        <f>(MAX($F5208,MIN(0.18*$D5208,$F5208*(1+$N5208))))</f>
        <v>4232.0627999999997</v>
      </c>
      <c r="P5208" s="35">
        <f>O5208/D5208</f>
        <v>0.18</v>
      </c>
    </row>
    <row r="5209" spans="1:16" x14ac:dyDescent="0.3">
      <c r="A5209" s="2">
        <v>45191</v>
      </c>
      <c r="B5209" s="3" t="s">
        <v>404</v>
      </c>
      <c r="C5209" s="4" t="s">
        <v>405</v>
      </c>
      <c r="D5209" s="27">
        <v>16809.900000000001</v>
      </c>
      <c r="E5209" s="27">
        <v>3025.78</v>
      </c>
      <c r="F5209" s="27">
        <v>1618.73</v>
      </c>
      <c r="G5209" s="26">
        <f>(E5209-F5209)/E5209</f>
        <v>0.46502058973223437</v>
      </c>
      <c r="H5209" s="27">
        <f>E5209-F5209</f>
        <v>1407.0500000000002</v>
      </c>
      <c r="I5209" s="35">
        <f>E5209/D5209</f>
        <v>0.1799998810224927</v>
      </c>
      <c r="J5209" s="3">
        <v>185003.36</v>
      </c>
      <c r="K5209" s="26">
        <v>6.0999999999999999E-2</v>
      </c>
      <c r="L5209" s="4" t="b">
        <v>0</v>
      </c>
      <c r="M5209" s="4" t="s">
        <v>58</v>
      </c>
      <c r="N5209" s="35">
        <f>'Landed Freight Margin Tool'!$D$4</f>
        <v>0.58708499999999997</v>
      </c>
      <c r="O5209" s="30">
        <f>(MAX($F5209,MIN(0.18*$D5209,$F5209*(1+$N5209))))</f>
        <v>2569.0621020500002</v>
      </c>
      <c r="P5209" s="35">
        <f>O5209/D5209</f>
        <v>0.15283030250328675</v>
      </c>
    </row>
    <row r="5210" spans="1:16" x14ac:dyDescent="0.3">
      <c r="A5210" s="2">
        <v>45181</v>
      </c>
      <c r="B5210" s="3" t="s">
        <v>20051</v>
      </c>
      <c r="C5210" s="4" t="s">
        <v>20052</v>
      </c>
      <c r="D5210" s="27">
        <v>8413.4500000000007</v>
      </c>
      <c r="E5210" s="27">
        <v>1514.42</v>
      </c>
      <c r="F5210" s="27">
        <v>719.79</v>
      </c>
      <c r="G5210" s="26">
        <f>(E5210-F5210)/E5210</f>
        <v>0.52470912956775539</v>
      </c>
      <c r="H5210" s="27">
        <f>E5210-F5210</f>
        <v>794.63000000000011</v>
      </c>
      <c r="I5210" s="35">
        <f>E5210/D5210</f>
        <v>0.17999988114269413</v>
      </c>
      <c r="J5210" s="3">
        <v>185003.36</v>
      </c>
      <c r="K5210" s="26">
        <v>6.0999999999999999E-2</v>
      </c>
      <c r="L5210" s="4" t="b">
        <v>0</v>
      </c>
      <c r="M5210" s="4" t="s">
        <v>58</v>
      </c>
      <c r="N5210" s="35">
        <f>'Landed Freight Margin Tool'!$D$4</f>
        <v>0.58708499999999997</v>
      </c>
      <c r="O5210" s="30">
        <f>(MAX($F5210,MIN(0.18*$D5210,$F5210*(1+$N5210))))</f>
        <v>1142.3679121499999</v>
      </c>
      <c r="P5210" s="35">
        <f>O5210/D5210</f>
        <v>0.13577877234071634</v>
      </c>
    </row>
    <row r="5211" spans="1:16" x14ac:dyDescent="0.3">
      <c r="A5211" s="2">
        <v>45217</v>
      </c>
      <c r="B5211" s="3" t="s">
        <v>9768</v>
      </c>
      <c r="C5211" s="4" t="s">
        <v>9769</v>
      </c>
      <c r="D5211" s="27">
        <v>6732.56</v>
      </c>
      <c r="E5211" s="27">
        <v>1211.8599999999999</v>
      </c>
      <c r="F5211" s="27">
        <v>631.41</v>
      </c>
      <c r="G5211" s="26">
        <f>(E5211-F5211)/E5211</f>
        <v>0.47897446899806906</v>
      </c>
      <c r="H5211" s="27">
        <f>E5211-F5211</f>
        <v>580.44999999999993</v>
      </c>
      <c r="I5211" s="35">
        <f>E5211/D5211</f>
        <v>0.17999988117447149</v>
      </c>
      <c r="J5211" s="3">
        <v>185003.36</v>
      </c>
      <c r="K5211" s="26">
        <v>6.0999999999999999E-2</v>
      </c>
      <c r="L5211" s="4" t="b">
        <v>0</v>
      </c>
      <c r="M5211" s="4" t="s">
        <v>58</v>
      </c>
      <c r="N5211" s="35">
        <f>'Landed Freight Margin Tool'!$D$4</f>
        <v>0.58708499999999997</v>
      </c>
      <c r="O5211" s="30">
        <f>(MAX($F5211,MIN(0.18*$D5211,$F5211*(1+$N5211))))</f>
        <v>1002.10133985</v>
      </c>
      <c r="P5211" s="35">
        <f>O5211/D5211</f>
        <v>0.14884402661840371</v>
      </c>
    </row>
    <row r="5212" spans="1:16" x14ac:dyDescent="0.3">
      <c r="A5212" s="2">
        <v>45092</v>
      </c>
      <c r="B5212" s="3" t="s">
        <v>18335</v>
      </c>
      <c r="C5212" s="4" t="s">
        <v>18336</v>
      </c>
      <c r="D5212" s="27">
        <v>21903.57</v>
      </c>
      <c r="E5212" s="27">
        <v>3942.64</v>
      </c>
      <c r="F5212" s="27">
        <v>2504.36</v>
      </c>
      <c r="G5212" s="26">
        <f>(E5212-F5212)/E5212</f>
        <v>0.36480124992390878</v>
      </c>
      <c r="H5212" s="27">
        <f>E5212-F5212</f>
        <v>1438.2799999999997</v>
      </c>
      <c r="I5212" s="35">
        <f>E5212/D5212</f>
        <v>0.17999988129788888</v>
      </c>
      <c r="J5212" s="3">
        <v>185003.36</v>
      </c>
      <c r="K5212" s="26">
        <v>6.0999999999999999E-2</v>
      </c>
      <c r="L5212" s="4" t="b">
        <v>0</v>
      </c>
      <c r="M5212" s="4" t="s">
        <v>58</v>
      </c>
      <c r="N5212" s="35">
        <f>'Landed Freight Margin Tool'!$D$4</f>
        <v>0.58708499999999997</v>
      </c>
      <c r="O5212" s="30">
        <f>(MAX($F5212,MIN(0.18*$D5212,$F5212*(1+$N5212))))</f>
        <v>3942.6425999999997</v>
      </c>
      <c r="P5212" s="35">
        <f>O5212/D5212</f>
        <v>0.18</v>
      </c>
    </row>
    <row r="5213" spans="1:16" x14ac:dyDescent="0.3">
      <c r="A5213" s="2">
        <v>45190</v>
      </c>
      <c r="B5213" s="3" t="s">
        <v>9298</v>
      </c>
      <c r="C5213" s="4" t="s">
        <v>9299</v>
      </c>
      <c r="D5213" s="27">
        <v>16856.400000000001</v>
      </c>
      <c r="E5213" s="27">
        <v>3034.15</v>
      </c>
      <c r="F5213" s="27">
        <v>1557.98</v>
      </c>
      <c r="G5213" s="26">
        <f>(E5213-F5213)/E5213</f>
        <v>0.48651846480892508</v>
      </c>
      <c r="H5213" s="27">
        <f>E5213-F5213</f>
        <v>1476.17</v>
      </c>
      <c r="I5213" s="35">
        <f>E5213/D5213</f>
        <v>0.17999988135070358</v>
      </c>
      <c r="J5213" s="3">
        <v>185003.36</v>
      </c>
      <c r="K5213" s="26">
        <v>6.0999999999999999E-2</v>
      </c>
      <c r="L5213" s="4" t="b">
        <v>0</v>
      </c>
      <c r="M5213" s="4" t="s">
        <v>58</v>
      </c>
      <c r="N5213" s="35">
        <f>'Landed Freight Margin Tool'!$D$4</f>
        <v>0.58708499999999997</v>
      </c>
      <c r="O5213" s="30">
        <f>(MAX($F5213,MIN(0.18*$D5213,$F5213*(1+$N5213))))</f>
        <v>2472.6466883000003</v>
      </c>
      <c r="P5213" s="35">
        <f>O5213/D5213</f>
        <v>0.14668889491825063</v>
      </c>
    </row>
    <row r="5214" spans="1:16" x14ac:dyDescent="0.3">
      <c r="A5214" s="2">
        <v>45264</v>
      </c>
      <c r="B5214" s="3" t="s">
        <v>24497</v>
      </c>
      <c r="C5214" s="4" t="s">
        <v>14634</v>
      </c>
      <c r="D5214" s="27">
        <v>10119.34</v>
      </c>
      <c r="E5214" s="27">
        <v>1821.48</v>
      </c>
      <c r="F5214" s="27">
        <v>1117.49</v>
      </c>
      <c r="G5214" s="26">
        <f>(E5214-F5214)/E5214</f>
        <v>0.38649340097063928</v>
      </c>
      <c r="H5214" s="27">
        <f>E5214-F5214</f>
        <v>703.99</v>
      </c>
      <c r="I5214" s="35">
        <f>E5214/D5214</f>
        <v>0.1799998814151911</v>
      </c>
      <c r="J5214" s="3">
        <v>185003.36</v>
      </c>
      <c r="K5214" s="26">
        <v>6.0999999999999999E-2</v>
      </c>
      <c r="L5214" s="4" t="b">
        <v>0</v>
      </c>
      <c r="M5214" s="4" t="s">
        <v>58</v>
      </c>
      <c r="N5214" s="35">
        <f>'Landed Freight Margin Tool'!$D$4</f>
        <v>0.58708499999999997</v>
      </c>
      <c r="O5214" s="30">
        <f>(MAX($F5214,MIN(0.18*$D5214,$F5214*(1+$N5214))))</f>
        <v>1773.5516166500001</v>
      </c>
      <c r="P5214" s="35">
        <f>O5214/D5214</f>
        <v>0.17526356626519121</v>
      </c>
    </row>
    <row r="5215" spans="1:16" x14ac:dyDescent="0.3">
      <c r="A5215" s="2">
        <v>45176</v>
      </c>
      <c r="B5215" s="3" t="s">
        <v>24236</v>
      </c>
      <c r="C5215" s="4" t="s">
        <v>24237</v>
      </c>
      <c r="D5215" s="27">
        <v>10128.34</v>
      </c>
      <c r="E5215" s="27">
        <v>1823.1</v>
      </c>
      <c r="F5215" s="27">
        <v>1170.32</v>
      </c>
      <c r="G5215" s="26">
        <f>(E5215-F5215)/E5215</f>
        <v>0.3580604464922385</v>
      </c>
      <c r="H5215" s="27">
        <f>E5215-F5215</f>
        <v>652.78</v>
      </c>
      <c r="I5215" s="35">
        <f>E5215/D5215</f>
        <v>0.17999988152056506</v>
      </c>
      <c r="J5215" s="3">
        <v>185003.36</v>
      </c>
      <c r="K5215" s="26">
        <v>6.0999999999999999E-2</v>
      </c>
      <c r="L5215" s="4" t="b">
        <v>0</v>
      </c>
      <c r="M5215" s="4" t="s">
        <v>58</v>
      </c>
      <c r="N5215" s="35">
        <f>'Landed Freight Margin Tool'!$D$4</f>
        <v>0.58708499999999997</v>
      </c>
      <c r="O5215" s="30">
        <f>(MAX($F5215,MIN(0.18*$D5215,$F5215*(1+$N5215))))</f>
        <v>1823.1012000000001</v>
      </c>
      <c r="P5215" s="35">
        <f>O5215/D5215</f>
        <v>0.18</v>
      </c>
    </row>
    <row r="5216" spans="1:16" x14ac:dyDescent="0.3">
      <c r="A5216" s="2">
        <v>44939</v>
      </c>
      <c r="B5216" s="3" t="s">
        <v>23259</v>
      </c>
      <c r="C5216" s="4" t="s">
        <v>23260</v>
      </c>
      <c r="D5216" s="27">
        <v>13505.12</v>
      </c>
      <c r="E5216" s="27">
        <v>2430.92</v>
      </c>
      <c r="F5216" s="27">
        <v>1726.69</v>
      </c>
      <c r="G5216" s="26">
        <f>(E5216-F5216)/E5216</f>
        <v>0.28969690487552036</v>
      </c>
      <c r="H5216" s="27">
        <f>E5216-F5216</f>
        <v>704.23</v>
      </c>
      <c r="I5216" s="35">
        <f>E5216/D5216</f>
        <v>0.17999988152641369</v>
      </c>
      <c r="J5216" s="3">
        <v>185003.36</v>
      </c>
      <c r="K5216" s="26">
        <v>6.0999999999999999E-2</v>
      </c>
      <c r="L5216" s="4" t="b">
        <v>0</v>
      </c>
      <c r="M5216" s="4" t="s">
        <v>58</v>
      </c>
      <c r="N5216" s="35">
        <f>'Landed Freight Margin Tool'!$D$4</f>
        <v>0.58708499999999997</v>
      </c>
      <c r="O5216" s="30">
        <f>(MAX($F5216,MIN(0.18*$D5216,$F5216*(1+$N5216))))</f>
        <v>2430.9216000000001</v>
      </c>
      <c r="P5216" s="35">
        <f>O5216/D5216</f>
        <v>0.18</v>
      </c>
    </row>
    <row r="5217" spans="1:16" x14ac:dyDescent="0.3">
      <c r="A5217" s="2">
        <v>44993</v>
      </c>
      <c r="B5217" s="3" t="s">
        <v>8023</v>
      </c>
      <c r="C5217" s="4" t="s">
        <v>8024</v>
      </c>
      <c r="D5217" s="27">
        <v>8452.9500000000007</v>
      </c>
      <c r="E5217" s="27">
        <v>1521.53</v>
      </c>
      <c r="F5217" s="27">
        <v>1116.9100000000001</v>
      </c>
      <c r="G5217" s="26">
        <f>(E5217-F5217)/E5217</f>
        <v>0.26592968919442922</v>
      </c>
      <c r="H5217" s="27">
        <f>E5217-F5217</f>
        <v>404.61999999999989</v>
      </c>
      <c r="I5217" s="35">
        <f>E5217/D5217</f>
        <v>0.17999988169810538</v>
      </c>
      <c r="J5217" s="3">
        <v>185003.36</v>
      </c>
      <c r="K5217" s="26">
        <v>6.0999999999999999E-2</v>
      </c>
      <c r="L5217" s="4" t="b">
        <v>0</v>
      </c>
      <c r="M5217" s="4" t="s">
        <v>58</v>
      </c>
      <c r="N5217" s="35">
        <f>'Landed Freight Margin Tool'!$D$4</f>
        <v>0.58708499999999997</v>
      </c>
      <c r="O5217" s="30">
        <f>(MAX($F5217,MIN(0.18*$D5217,$F5217*(1+$N5217))))</f>
        <v>1521.5310000000002</v>
      </c>
      <c r="P5217" s="35">
        <f>O5217/D5217</f>
        <v>0.18</v>
      </c>
    </row>
    <row r="5218" spans="1:16" x14ac:dyDescent="0.3">
      <c r="A5218" s="2">
        <v>44977</v>
      </c>
      <c r="B5218" s="3" t="s">
        <v>11708</v>
      </c>
      <c r="C5218" s="4" t="s">
        <v>11709</v>
      </c>
      <c r="D5218" s="27">
        <v>15224.01</v>
      </c>
      <c r="E5218" s="27">
        <v>2740.32</v>
      </c>
      <c r="F5218" s="27">
        <v>1845.73</v>
      </c>
      <c r="G5218" s="26">
        <f>(E5218-F5218)/E5218</f>
        <v>0.32645457464821631</v>
      </c>
      <c r="H5218" s="27">
        <f>E5218-F5218</f>
        <v>894.59000000000015</v>
      </c>
      <c r="I5218" s="35">
        <f>E5218/D5218</f>
        <v>0.17999988176571088</v>
      </c>
      <c r="J5218" s="3">
        <v>185003.36</v>
      </c>
      <c r="K5218" s="26">
        <v>6.0999999999999999E-2</v>
      </c>
      <c r="L5218" s="4" t="b">
        <v>0</v>
      </c>
      <c r="M5218" s="4" t="s">
        <v>58</v>
      </c>
      <c r="N5218" s="35">
        <f>'Landed Freight Margin Tool'!$D$4</f>
        <v>0.58708499999999997</v>
      </c>
      <c r="O5218" s="30">
        <f>(MAX($F5218,MIN(0.18*$D5218,$F5218*(1+$N5218))))</f>
        <v>2740.3217999999997</v>
      </c>
      <c r="P5218" s="35">
        <f>O5218/D5218</f>
        <v>0.17999999999999997</v>
      </c>
    </row>
    <row r="5219" spans="1:16" x14ac:dyDescent="0.3">
      <c r="A5219" s="2">
        <v>45050</v>
      </c>
      <c r="B5219" s="3" t="s">
        <v>24529</v>
      </c>
      <c r="C5219" s="4" t="s">
        <v>24530</v>
      </c>
      <c r="D5219" s="27">
        <v>1692.39</v>
      </c>
      <c r="E5219" s="27">
        <v>304.63</v>
      </c>
      <c r="F5219" s="27">
        <v>215.58</v>
      </c>
      <c r="G5219" s="26">
        <f>(E5219-F5219)/E5219</f>
        <v>0.29232183304336401</v>
      </c>
      <c r="H5219" s="27">
        <f>E5219-F5219</f>
        <v>89.049999999999983</v>
      </c>
      <c r="I5219" s="35">
        <f>E5219/D5219</f>
        <v>0.17999988182392945</v>
      </c>
      <c r="J5219" s="3">
        <v>185003.36</v>
      </c>
      <c r="K5219" s="26">
        <v>6.0999999999999999E-2</v>
      </c>
      <c r="L5219" s="4" t="b">
        <v>0</v>
      </c>
      <c r="M5219" s="4" t="s">
        <v>58</v>
      </c>
      <c r="N5219" s="35">
        <f>'Landed Freight Margin Tool'!$D$4</f>
        <v>0.58708499999999997</v>
      </c>
      <c r="O5219" s="30">
        <f>(MAX($F5219,MIN(0.18*$D5219,$F5219*(1+$N5219))))</f>
        <v>304.6302</v>
      </c>
      <c r="P5219" s="35">
        <f>O5219/D5219</f>
        <v>0.18</v>
      </c>
    </row>
    <row r="5220" spans="1:16" x14ac:dyDescent="0.3">
      <c r="A5220" s="2">
        <v>45272</v>
      </c>
      <c r="B5220" s="3" t="s">
        <v>23249</v>
      </c>
      <c r="C5220" s="4" t="s">
        <v>23250</v>
      </c>
      <c r="D5220" s="27">
        <v>20355.18</v>
      </c>
      <c r="E5220" s="27">
        <v>3663.93</v>
      </c>
      <c r="F5220" s="27">
        <v>1845.39</v>
      </c>
      <c r="G5220" s="26">
        <f>(E5220-F5220)/E5220</f>
        <v>0.49633590161384084</v>
      </c>
      <c r="H5220" s="27">
        <f>E5220-F5220</f>
        <v>1818.5399999999997</v>
      </c>
      <c r="I5220" s="35">
        <f>E5220/D5220</f>
        <v>0.1799998820938945</v>
      </c>
      <c r="J5220" s="3">
        <v>185003.36</v>
      </c>
      <c r="K5220" s="26">
        <v>6.0999999999999999E-2</v>
      </c>
      <c r="L5220" s="4" t="b">
        <v>0</v>
      </c>
      <c r="M5220" s="4" t="s">
        <v>58</v>
      </c>
      <c r="N5220" s="35">
        <f>'Landed Freight Margin Tool'!$D$4</f>
        <v>0.58708499999999997</v>
      </c>
      <c r="O5220" s="30">
        <f>(MAX($F5220,MIN(0.18*$D5220,$F5220*(1+$N5220))))</f>
        <v>2928.7907881500005</v>
      </c>
      <c r="P5220" s="35">
        <f>O5220/D5220</f>
        <v>0.14388429815653805</v>
      </c>
    </row>
    <row r="5221" spans="1:16" x14ac:dyDescent="0.3">
      <c r="A5221" s="2">
        <v>45142</v>
      </c>
      <c r="B5221" s="3" t="s">
        <v>22667</v>
      </c>
      <c r="C5221" s="4" t="s">
        <v>22668</v>
      </c>
      <c r="D5221" s="27">
        <v>5101.17</v>
      </c>
      <c r="E5221" s="27">
        <v>918.21</v>
      </c>
      <c r="F5221" s="27">
        <v>576.80999999999995</v>
      </c>
      <c r="G5221" s="26">
        <f>(E5221-F5221)/E5221</f>
        <v>0.37181037017675705</v>
      </c>
      <c r="H5221" s="27">
        <f>E5221-F5221</f>
        <v>341.40000000000009</v>
      </c>
      <c r="I5221" s="35">
        <f>E5221/D5221</f>
        <v>0.17999988237992462</v>
      </c>
      <c r="J5221" s="3">
        <v>185003.36</v>
      </c>
      <c r="K5221" s="26">
        <v>6.0999999999999999E-2</v>
      </c>
      <c r="L5221" s="4" t="b">
        <v>0</v>
      </c>
      <c r="M5221" s="4" t="s">
        <v>58</v>
      </c>
      <c r="N5221" s="35">
        <f>'Landed Freight Margin Tool'!$D$4</f>
        <v>0.58708499999999997</v>
      </c>
      <c r="O5221" s="30">
        <f>(MAX($F5221,MIN(0.18*$D5221,$F5221*(1+$N5221))))</f>
        <v>915.44649885000001</v>
      </c>
      <c r="P5221" s="35">
        <f>O5221/D5221</f>
        <v>0.17945814369056509</v>
      </c>
    </row>
    <row r="5222" spans="1:16" x14ac:dyDescent="0.3">
      <c r="A5222" s="2">
        <v>45168</v>
      </c>
      <c r="B5222" s="3" t="s">
        <v>20798</v>
      </c>
      <c r="C5222" s="4" t="s">
        <v>9750</v>
      </c>
      <c r="D5222" s="27">
        <v>23806.46</v>
      </c>
      <c r="E5222" s="27">
        <v>4285.16</v>
      </c>
      <c r="F5222" s="27">
        <v>2050.8000000000002</v>
      </c>
      <c r="G5222" s="26">
        <f>(E5222-F5222)/E5222</f>
        <v>0.52141810340804073</v>
      </c>
      <c r="H5222" s="27">
        <f>E5222-F5222</f>
        <v>2234.3599999999997</v>
      </c>
      <c r="I5222" s="35">
        <f>E5222/D5222</f>
        <v>0.17999988238486528</v>
      </c>
      <c r="J5222" s="3">
        <v>185003.36</v>
      </c>
      <c r="K5222" s="26">
        <v>6.0999999999999999E-2</v>
      </c>
      <c r="L5222" s="4" t="b">
        <v>0</v>
      </c>
      <c r="M5222" s="4" t="s">
        <v>58</v>
      </c>
      <c r="N5222" s="35">
        <f>'Landed Freight Margin Tool'!$D$4</f>
        <v>0.58708499999999997</v>
      </c>
      <c r="O5222" s="30">
        <f>(MAX($F5222,MIN(0.18*$D5222,$F5222*(1+$N5222))))</f>
        <v>3254.7939180000003</v>
      </c>
      <c r="P5222" s="35">
        <f>O5222/D5222</f>
        <v>0.13671893754888381</v>
      </c>
    </row>
    <row r="5223" spans="1:16" x14ac:dyDescent="0.3">
      <c r="A5223" s="2">
        <v>44985</v>
      </c>
      <c r="B5223" s="3" t="s">
        <v>23183</v>
      </c>
      <c r="C5223" s="4" t="s">
        <v>23184</v>
      </c>
      <c r="D5223" s="27">
        <v>20411.18</v>
      </c>
      <c r="E5223" s="27">
        <v>3674.01</v>
      </c>
      <c r="F5223" s="27">
        <v>2639.36</v>
      </c>
      <c r="G5223" s="26">
        <f>(E5223-F5223)/E5223</f>
        <v>0.28161327813479003</v>
      </c>
      <c r="H5223" s="27">
        <f>E5223-F5223</f>
        <v>1034.6500000000001</v>
      </c>
      <c r="I5223" s="35">
        <f>E5223/D5223</f>
        <v>0.17999988241738107</v>
      </c>
      <c r="J5223" s="3">
        <v>185003.36</v>
      </c>
      <c r="K5223" s="26">
        <v>6.0999999999999999E-2</v>
      </c>
      <c r="L5223" s="4" t="b">
        <v>0</v>
      </c>
      <c r="M5223" s="4" t="s">
        <v>58</v>
      </c>
      <c r="N5223" s="35">
        <f>'Landed Freight Margin Tool'!$D$4</f>
        <v>0.58708499999999997</v>
      </c>
      <c r="O5223" s="30">
        <f>(MAX($F5223,MIN(0.18*$D5223,$F5223*(1+$N5223))))</f>
        <v>3674.0124000000001</v>
      </c>
      <c r="P5223" s="35">
        <f>O5223/D5223</f>
        <v>0.18</v>
      </c>
    </row>
    <row r="5224" spans="1:16" x14ac:dyDescent="0.3">
      <c r="A5224" s="2">
        <v>45202</v>
      </c>
      <c r="B5224" s="3" t="s">
        <v>24768</v>
      </c>
      <c r="C5224" s="4" t="s">
        <v>24769</v>
      </c>
      <c r="D5224" s="27">
        <v>22138.57</v>
      </c>
      <c r="E5224" s="27">
        <v>3984.94</v>
      </c>
      <c r="F5224" s="27">
        <v>2766.35</v>
      </c>
      <c r="G5224" s="26">
        <f>(E5224-F5224)/E5224</f>
        <v>0.30579883260475693</v>
      </c>
      <c r="H5224" s="27">
        <f>E5224-F5224</f>
        <v>1218.5900000000001</v>
      </c>
      <c r="I5224" s="35">
        <f>E5224/D5224</f>
        <v>0.17999988255790686</v>
      </c>
      <c r="J5224" s="3">
        <v>185003.36</v>
      </c>
      <c r="K5224" s="26">
        <v>6.0999999999999999E-2</v>
      </c>
      <c r="L5224" s="4" t="b">
        <v>0</v>
      </c>
      <c r="M5224" s="4" t="s">
        <v>58</v>
      </c>
      <c r="N5224" s="35">
        <f>'Landed Freight Margin Tool'!$D$4</f>
        <v>0.58708499999999997</v>
      </c>
      <c r="O5224" s="30">
        <f>(MAX($F5224,MIN(0.18*$D5224,$F5224*(1+$N5224))))</f>
        <v>3984.9425999999999</v>
      </c>
      <c r="P5224" s="35">
        <f>O5224/D5224</f>
        <v>0.18</v>
      </c>
    </row>
    <row r="5225" spans="1:16" x14ac:dyDescent="0.3">
      <c r="A5225" s="2">
        <v>45238</v>
      </c>
      <c r="B5225" s="3" t="s">
        <v>7375</v>
      </c>
      <c r="C5225" s="4" t="s">
        <v>7376</v>
      </c>
      <c r="D5225" s="27">
        <v>8515.4500000000007</v>
      </c>
      <c r="E5225" s="27">
        <v>1532.78</v>
      </c>
      <c r="F5225" s="27">
        <v>767.99</v>
      </c>
      <c r="G5225" s="26">
        <f>(E5225-F5225)/E5225</f>
        <v>0.49895614504364616</v>
      </c>
      <c r="H5225" s="27">
        <f>E5225-F5225</f>
        <v>764.79</v>
      </c>
      <c r="I5225" s="35">
        <f>E5225/D5225</f>
        <v>0.17999988256639401</v>
      </c>
      <c r="J5225" s="3">
        <v>185003.36</v>
      </c>
      <c r="K5225" s="26">
        <v>6.0999999999999999E-2</v>
      </c>
      <c r="L5225" s="4" t="b">
        <v>0</v>
      </c>
      <c r="M5225" s="4" t="s">
        <v>58</v>
      </c>
      <c r="N5225" s="35">
        <f>'Landed Freight Margin Tool'!$D$4</f>
        <v>0.58708499999999997</v>
      </c>
      <c r="O5225" s="30">
        <f>(MAX($F5225,MIN(0.18*$D5225,$F5225*(1+$N5225))))</f>
        <v>1218.86540915</v>
      </c>
      <c r="P5225" s="35">
        <f>O5225/D5225</f>
        <v>0.14313576019470492</v>
      </c>
    </row>
    <row r="5226" spans="1:16" x14ac:dyDescent="0.3">
      <c r="A5226" s="2">
        <v>45015</v>
      </c>
      <c r="B5226" s="3" t="s">
        <v>19091</v>
      </c>
      <c r="C5226" s="4" t="s">
        <v>13390</v>
      </c>
      <c r="D5226" s="27">
        <v>13627.62</v>
      </c>
      <c r="E5226" s="27">
        <v>2452.9699999999998</v>
      </c>
      <c r="F5226" s="27">
        <v>1242.1199999999999</v>
      </c>
      <c r="G5226" s="26">
        <f>(E5226-F5226)/E5226</f>
        <v>0.49362609408186808</v>
      </c>
      <c r="H5226" s="27">
        <f>E5226-F5226</f>
        <v>1210.8499999999999</v>
      </c>
      <c r="I5226" s="35">
        <f>E5226/D5226</f>
        <v>0.17999988259138425</v>
      </c>
      <c r="J5226" s="3">
        <v>185003.36</v>
      </c>
      <c r="K5226" s="26">
        <v>6.0999999999999999E-2</v>
      </c>
      <c r="L5226" s="4" t="b">
        <v>0</v>
      </c>
      <c r="M5226" s="4" t="s">
        <v>58</v>
      </c>
      <c r="N5226" s="35">
        <f>'Landed Freight Margin Tool'!$D$4</f>
        <v>0.58708499999999997</v>
      </c>
      <c r="O5226" s="30">
        <f>(MAX($F5226,MIN(0.18*$D5226,$F5226*(1+$N5226))))</f>
        <v>1971.3500202</v>
      </c>
      <c r="P5226" s="35">
        <f>O5226/D5226</f>
        <v>0.14465842312891025</v>
      </c>
    </row>
    <row r="5227" spans="1:16" x14ac:dyDescent="0.3">
      <c r="A5227" s="2">
        <v>44981</v>
      </c>
      <c r="B5227" s="3" t="s">
        <v>19775</v>
      </c>
      <c r="C5227" s="4" t="s">
        <v>19776</v>
      </c>
      <c r="D5227" s="27">
        <v>5119.17</v>
      </c>
      <c r="E5227" s="27">
        <v>921.45</v>
      </c>
      <c r="F5227" s="27">
        <v>631.34</v>
      </c>
      <c r="G5227" s="26">
        <f>(E5227-F5227)/E5227</f>
        <v>0.31484074013782626</v>
      </c>
      <c r="H5227" s="27">
        <f>E5227-F5227</f>
        <v>290.11</v>
      </c>
      <c r="I5227" s="35">
        <f>E5227/D5227</f>
        <v>0.17999988279349974</v>
      </c>
      <c r="J5227" s="3">
        <v>185003.36</v>
      </c>
      <c r="K5227" s="26">
        <v>6.0999999999999999E-2</v>
      </c>
      <c r="L5227" s="4" t="b">
        <v>0</v>
      </c>
      <c r="M5227" s="4" t="s">
        <v>58</v>
      </c>
      <c r="N5227" s="35">
        <f>'Landed Freight Margin Tool'!$D$4</f>
        <v>0.58708499999999997</v>
      </c>
      <c r="O5227" s="30">
        <f>(MAX($F5227,MIN(0.18*$D5227,$F5227*(1+$N5227))))</f>
        <v>921.45060000000001</v>
      </c>
      <c r="P5227" s="35">
        <f>O5227/D5227</f>
        <v>0.18</v>
      </c>
    </row>
    <row r="5228" spans="1:16" x14ac:dyDescent="0.3">
      <c r="A5228" s="2">
        <v>45147</v>
      </c>
      <c r="B5228" s="3" t="s">
        <v>12810</v>
      </c>
      <c r="C5228" s="4" t="s">
        <v>12811</v>
      </c>
      <c r="D5228" s="27">
        <v>18775.29</v>
      </c>
      <c r="E5228" s="27">
        <v>3379.55</v>
      </c>
      <c r="F5228" s="27">
        <v>1733.17</v>
      </c>
      <c r="G5228" s="26">
        <f>(E5228-F5228)/E5228</f>
        <v>0.48715953307392995</v>
      </c>
      <c r="H5228" s="27">
        <f>E5228-F5228</f>
        <v>1646.38</v>
      </c>
      <c r="I5228" s="35">
        <f>E5228/D5228</f>
        <v>0.17999988282471269</v>
      </c>
      <c r="J5228" s="3">
        <v>185003.36</v>
      </c>
      <c r="K5228" s="26">
        <v>6.0999999999999999E-2</v>
      </c>
      <c r="L5228" s="4" t="b">
        <v>0</v>
      </c>
      <c r="M5228" s="4" t="s">
        <v>58</v>
      </c>
      <c r="N5228" s="35">
        <f>'Landed Freight Margin Tool'!$D$4</f>
        <v>0.58708499999999997</v>
      </c>
      <c r="O5228" s="30">
        <f>(MAX($F5228,MIN(0.18*$D5228,$F5228*(1+$N5228))))</f>
        <v>2750.6881094500004</v>
      </c>
      <c r="P5228" s="35">
        <f>O5228/D5228</f>
        <v>0.1465057588697698</v>
      </c>
    </row>
    <row r="5229" spans="1:16" x14ac:dyDescent="0.3">
      <c r="A5229" s="2">
        <v>45246</v>
      </c>
      <c r="B5229" s="3" t="s">
        <v>4499</v>
      </c>
      <c r="C5229" s="4" t="s">
        <v>4500</v>
      </c>
      <c r="D5229" s="27">
        <v>23902.959999999999</v>
      </c>
      <c r="E5229" s="27">
        <v>4302.53</v>
      </c>
      <c r="F5229" s="27">
        <v>3110.01</v>
      </c>
      <c r="G5229" s="26">
        <f>(E5229-F5229)/E5229</f>
        <v>0.27716715513895301</v>
      </c>
      <c r="H5229" s="27">
        <f>E5229-F5229</f>
        <v>1192.5199999999995</v>
      </c>
      <c r="I5229" s="35">
        <f>E5229/D5229</f>
        <v>0.17999988285969604</v>
      </c>
      <c r="J5229" s="3">
        <v>185003.36</v>
      </c>
      <c r="K5229" s="26">
        <v>6.0999999999999999E-2</v>
      </c>
      <c r="L5229" s="4" t="b">
        <v>0</v>
      </c>
      <c r="M5229" s="4" t="s">
        <v>58</v>
      </c>
      <c r="N5229" s="35">
        <f>'Landed Freight Margin Tool'!$D$4</f>
        <v>0.58708499999999997</v>
      </c>
      <c r="O5229" s="30">
        <f>(MAX($F5229,MIN(0.18*$D5229,$F5229*(1+$N5229))))</f>
        <v>4302.5328</v>
      </c>
      <c r="P5229" s="35">
        <f>O5229/D5229</f>
        <v>0.18</v>
      </c>
    </row>
    <row r="5230" spans="1:16" x14ac:dyDescent="0.3">
      <c r="A5230" s="2">
        <v>45120</v>
      </c>
      <c r="B5230" s="3" t="s">
        <v>16028</v>
      </c>
      <c r="C5230" s="4" t="s">
        <v>16029</v>
      </c>
      <c r="D5230" s="27">
        <v>15400.01</v>
      </c>
      <c r="E5230" s="27">
        <v>2772</v>
      </c>
      <c r="F5230" s="27">
        <v>1997.27</v>
      </c>
      <c r="G5230" s="26">
        <f>(E5230-F5230)/E5230</f>
        <v>0.279484126984127</v>
      </c>
      <c r="H5230" s="27">
        <f>E5230-F5230</f>
        <v>774.73</v>
      </c>
      <c r="I5230" s="35">
        <f>E5230/D5230</f>
        <v>0.17999988311695903</v>
      </c>
      <c r="J5230" s="3">
        <v>185003.36</v>
      </c>
      <c r="K5230" s="26">
        <v>6.0999999999999999E-2</v>
      </c>
      <c r="L5230" s="4" t="b">
        <v>0</v>
      </c>
      <c r="M5230" s="4" t="s">
        <v>58</v>
      </c>
      <c r="N5230" s="35">
        <f>'Landed Freight Margin Tool'!$D$4</f>
        <v>0.58708499999999997</v>
      </c>
      <c r="O5230" s="30">
        <f>(MAX($F5230,MIN(0.18*$D5230,$F5230*(1+$N5230))))</f>
        <v>2772.0018</v>
      </c>
      <c r="P5230" s="35">
        <f>O5230/D5230</f>
        <v>0.18</v>
      </c>
    </row>
    <row r="5231" spans="1:16" x14ac:dyDescent="0.3">
      <c r="A5231" s="2">
        <v>45055</v>
      </c>
      <c r="B5231" s="3" t="s">
        <v>14877</v>
      </c>
      <c r="C5231" s="4" t="s">
        <v>14878</v>
      </c>
      <c r="D5231" s="27">
        <v>10283.34</v>
      </c>
      <c r="E5231" s="27">
        <v>1851</v>
      </c>
      <c r="F5231" s="27">
        <v>1200.77</v>
      </c>
      <c r="G5231" s="26">
        <f>(E5231-F5231)/E5231</f>
        <v>0.35128579146407346</v>
      </c>
      <c r="H5231" s="27">
        <f>E5231-F5231</f>
        <v>650.23</v>
      </c>
      <c r="I5231" s="35">
        <f>E5231/D5231</f>
        <v>0.17999988330639655</v>
      </c>
      <c r="J5231" s="3">
        <v>185003.36</v>
      </c>
      <c r="K5231" s="26">
        <v>6.0999999999999999E-2</v>
      </c>
      <c r="L5231" s="4" t="b">
        <v>0</v>
      </c>
      <c r="M5231" s="4" t="s">
        <v>58</v>
      </c>
      <c r="N5231" s="35">
        <f>'Landed Freight Margin Tool'!$D$4</f>
        <v>0.58708499999999997</v>
      </c>
      <c r="O5231" s="30">
        <f>(MAX($F5231,MIN(0.18*$D5231,$F5231*(1+$N5231))))</f>
        <v>1851.0011999999999</v>
      </c>
      <c r="P5231" s="35">
        <f>O5231/D5231</f>
        <v>0.18</v>
      </c>
    </row>
    <row r="5232" spans="1:16" x14ac:dyDescent="0.3">
      <c r="A5232" s="2">
        <v>45251</v>
      </c>
      <c r="B5232" s="3" t="s">
        <v>13275</v>
      </c>
      <c r="C5232" s="4" t="s">
        <v>13276</v>
      </c>
      <c r="D5232" s="27">
        <v>18854.29</v>
      </c>
      <c r="E5232" s="27">
        <v>3393.77</v>
      </c>
      <c r="F5232" s="27">
        <v>2047.59</v>
      </c>
      <c r="G5232" s="26">
        <f>(E5232-F5232)/E5232</f>
        <v>0.39666211911826671</v>
      </c>
      <c r="H5232" s="27">
        <f>E5232-F5232</f>
        <v>1346.18</v>
      </c>
      <c r="I5232" s="35">
        <f>E5232/D5232</f>
        <v>0.1799998833156804</v>
      </c>
      <c r="J5232" s="3">
        <v>185003.36</v>
      </c>
      <c r="K5232" s="26">
        <v>6.0999999999999999E-2</v>
      </c>
      <c r="L5232" s="4" t="b">
        <v>0</v>
      </c>
      <c r="M5232" s="4" t="s">
        <v>58</v>
      </c>
      <c r="N5232" s="35">
        <f>'Landed Freight Margin Tool'!$D$4</f>
        <v>0.58708499999999997</v>
      </c>
      <c r="O5232" s="30">
        <f>(MAX($F5232,MIN(0.18*$D5232,$F5232*(1+$N5232))))</f>
        <v>3249.6993751499999</v>
      </c>
      <c r="P5232" s="35">
        <f>O5232/D5232</f>
        <v>0.17235861839135813</v>
      </c>
    </row>
    <row r="5233" spans="1:16" x14ac:dyDescent="0.3">
      <c r="A5233" s="2">
        <v>45104</v>
      </c>
      <c r="B5233" s="3" t="s">
        <v>8800</v>
      </c>
      <c r="C5233" s="4" t="s">
        <v>8801</v>
      </c>
      <c r="D5233" s="27">
        <v>24035.46</v>
      </c>
      <c r="E5233" s="27">
        <v>4326.38</v>
      </c>
      <c r="F5233" s="27">
        <v>2737.26</v>
      </c>
      <c r="G5233" s="26">
        <f>(E5233-F5233)/E5233</f>
        <v>0.36730939029858678</v>
      </c>
      <c r="H5233" s="27">
        <f>E5233-F5233</f>
        <v>1589.12</v>
      </c>
      <c r="I5233" s="35">
        <f>E5233/D5233</f>
        <v>0.17999988350545404</v>
      </c>
      <c r="J5233" s="3">
        <v>185003.36</v>
      </c>
      <c r="K5233" s="26">
        <v>6.0999999999999999E-2</v>
      </c>
      <c r="L5233" s="4" t="b">
        <v>0</v>
      </c>
      <c r="M5233" s="4" t="s">
        <v>58</v>
      </c>
      <c r="N5233" s="35">
        <f>'Landed Freight Margin Tool'!$D$4</f>
        <v>0.58708499999999997</v>
      </c>
      <c r="O5233" s="30">
        <f>(MAX($F5233,MIN(0.18*$D5233,$F5233*(1+$N5233))))</f>
        <v>4326.3827999999994</v>
      </c>
      <c r="P5233" s="35">
        <f>O5233/D5233</f>
        <v>0.18</v>
      </c>
    </row>
    <row r="5234" spans="1:16" x14ac:dyDescent="0.3">
      <c r="A5234" s="2">
        <v>45170</v>
      </c>
      <c r="B5234" s="3" t="s">
        <v>12094</v>
      </c>
      <c r="C5234" s="4" t="s">
        <v>12095</v>
      </c>
      <c r="D5234" s="27">
        <v>3435.28</v>
      </c>
      <c r="E5234" s="27">
        <v>618.35</v>
      </c>
      <c r="F5234" s="27">
        <v>373.04</v>
      </c>
      <c r="G5234" s="26">
        <f>(E5234-F5234)/E5234</f>
        <v>0.39671706962076492</v>
      </c>
      <c r="H5234" s="27">
        <f>E5234-F5234</f>
        <v>245.31</v>
      </c>
      <c r="I5234" s="35">
        <f>E5234/D5234</f>
        <v>0.17999988356116531</v>
      </c>
      <c r="J5234" s="3">
        <v>185003.36</v>
      </c>
      <c r="K5234" s="26">
        <v>6.0999999999999999E-2</v>
      </c>
      <c r="L5234" s="4" t="b">
        <v>0</v>
      </c>
      <c r="M5234" s="4" t="s">
        <v>58</v>
      </c>
      <c r="N5234" s="35">
        <f>'Landed Freight Margin Tool'!$D$4</f>
        <v>0.58708499999999997</v>
      </c>
      <c r="O5234" s="30">
        <f>(MAX($F5234,MIN(0.18*$D5234,$F5234*(1+$N5234))))</f>
        <v>592.04618840000001</v>
      </c>
      <c r="P5234" s="35">
        <f>O5234/D5234</f>
        <v>0.17234292063529028</v>
      </c>
    </row>
    <row r="5235" spans="1:16" x14ac:dyDescent="0.3">
      <c r="A5235" s="2">
        <v>45162</v>
      </c>
      <c r="B5235" s="3" t="s">
        <v>2096</v>
      </c>
      <c r="C5235" s="4" t="s">
        <v>2097</v>
      </c>
      <c r="D5235" s="27">
        <v>8589.9500000000007</v>
      </c>
      <c r="E5235" s="27">
        <v>1546.19</v>
      </c>
      <c r="F5235" s="27">
        <v>901.61</v>
      </c>
      <c r="G5235" s="26">
        <f>(E5235-F5235)/E5235</f>
        <v>0.41688278930791173</v>
      </c>
      <c r="H5235" s="27">
        <f>E5235-F5235</f>
        <v>644.58000000000004</v>
      </c>
      <c r="I5235" s="35">
        <f>E5235/D5235</f>
        <v>0.17999988358488697</v>
      </c>
      <c r="J5235" s="3">
        <v>185003.36</v>
      </c>
      <c r="K5235" s="26">
        <v>6.0999999999999999E-2</v>
      </c>
      <c r="L5235" s="4" t="b">
        <v>0</v>
      </c>
      <c r="M5235" s="4" t="s">
        <v>58</v>
      </c>
      <c r="N5235" s="35">
        <f>'Landed Freight Margin Tool'!$D$4</f>
        <v>0.58708499999999997</v>
      </c>
      <c r="O5235" s="30">
        <f>(MAX($F5235,MIN(0.18*$D5235,$F5235*(1+$N5235))))</f>
        <v>1430.9317068500002</v>
      </c>
      <c r="P5235" s="35">
        <f>O5235/D5235</f>
        <v>0.16658207636249339</v>
      </c>
    </row>
    <row r="5236" spans="1:16" x14ac:dyDescent="0.3">
      <c r="A5236" s="2">
        <v>45223</v>
      </c>
      <c r="B5236" s="3" t="s">
        <v>24662</v>
      </c>
      <c r="C5236" s="4" t="s">
        <v>24663</v>
      </c>
      <c r="D5236" s="27">
        <v>10311.34</v>
      </c>
      <c r="E5236" s="27">
        <v>1856.04</v>
      </c>
      <c r="F5236" s="27">
        <v>1630.99</v>
      </c>
      <c r="G5236" s="26">
        <f>(E5236-F5236)/E5236</f>
        <v>0.12125277472468264</v>
      </c>
      <c r="H5236" s="27">
        <f>E5236-F5236</f>
        <v>225.04999999999995</v>
      </c>
      <c r="I5236" s="35">
        <f>E5236/D5236</f>
        <v>0.17999988362327302</v>
      </c>
      <c r="J5236" s="3">
        <v>185003.36</v>
      </c>
      <c r="K5236" s="26">
        <v>6.0999999999999999E-2</v>
      </c>
      <c r="L5236" s="4" t="b">
        <v>0</v>
      </c>
      <c r="M5236" s="4" t="s">
        <v>58</v>
      </c>
      <c r="N5236" s="35">
        <f>'Landed Freight Margin Tool'!$D$4</f>
        <v>0.58708499999999997</v>
      </c>
      <c r="O5236" s="30">
        <f>(MAX($F5236,MIN(0.18*$D5236,$F5236*(1+$N5236))))</f>
        <v>1856.0411999999999</v>
      </c>
      <c r="P5236" s="35">
        <f>O5236/D5236</f>
        <v>0.18</v>
      </c>
    </row>
    <row r="5237" spans="1:16" x14ac:dyDescent="0.3">
      <c r="A5237" s="2">
        <v>45159</v>
      </c>
      <c r="B5237" s="3" t="s">
        <v>2034</v>
      </c>
      <c r="C5237" s="4" t="s">
        <v>2035</v>
      </c>
      <c r="D5237" s="27">
        <v>15480.51</v>
      </c>
      <c r="E5237" s="27">
        <v>2786.49</v>
      </c>
      <c r="F5237" s="27">
        <v>2482.4899999999998</v>
      </c>
      <c r="G5237" s="26">
        <f>(E5237-F5237)/E5237</f>
        <v>0.10909782557985136</v>
      </c>
      <c r="H5237" s="27">
        <f>E5237-F5237</f>
        <v>304</v>
      </c>
      <c r="I5237" s="35">
        <f>E5237/D5237</f>
        <v>0.179999883724761</v>
      </c>
      <c r="J5237" s="3">
        <v>185003.36</v>
      </c>
      <c r="K5237" s="26">
        <v>6.0999999999999999E-2</v>
      </c>
      <c r="L5237" s="4" t="b">
        <v>0</v>
      </c>
      <c r="M5237" s="4" t="s">
        <v>58</v>
      </c>
      <c r="N5237" s="35">
        <f>'Landed Freight Margin Tool'!$D$4</f>
        <v>0.58708499999999997</v>
      </c>
      <c r="O5237" s="30">
        <f>(MAX($F5237,MIN(0.18*$D5237,$F5237*(1+$N5237))))</f>
        <v>2786.4917999999998</v>
      </c>
      <c r="P5237" s="35">
        <f>O5237/D5237</f>
        <v>0.18</v>
      </c>
    </row>
    <row r="5238" spans="1:16" x14ac:dyDescent="0.3">
      <c r="A5238" s="2">
        <v>45089</v>
      </c>
      <c r="B5238" s="3" t="s">
        <v>11864</v>
      </c>
      <c r="C5238" s="4" t="s">
        <v>11865</v>
      </c>
      <c r="D5238" s="27">
        <v>15496.51</v>
      </c>
      <c r="E5238" s="27">
        <v>2789.37</v>
      </c>
      <c r="F5238" s="27">
        <v>1652.14</v>
      </c>
      <c r="G5238" s="26">
        <f>(E5238-F5238)/E5238</f>
        <v>0.40770138059848632</v>
      </c>
      <c r="H5238" s="27">
        <f>E5238-F5238</f>
        <v>1137.2299999999998</v>
      </c>
      <c r="I5238" s="35">
        <f>E5238/D5238</f>
        <v>0.17999988384481408</v>
      </c>
      <c r="J5238" s="3">
        <v>185003.36</v>
      </c>
      <c r="K5238" s="26">
        <v>6.0999999999999999E-2</v>
      </c>
      <c r="L5238" s="4" t="b">
        <v>0</v>
      </c>
      <c r="M5238" s="4" t="s">
        <v>58</v>
      </c>
      <c r="N5238" s="35">
        <f>'Landed Freight Margin Tool'!$D$4</f>
        <v>0.58708499999999997</v>
      </c>
      <c r="O5238" s="30">
        <f>(MAX($F5238,MIN(0.18*$D5238,$F5238*(1+$N5238))))</f>
        <v>2622.0866119000002</v>
      </c>
      <c r="P5238" s="35">
        <f>O5238/D5238</f>
        <v>0.16920497659795658</v>
      </c>
    </row>
    <row r="5239" spans="1:16" x14ac:dyDescent="0.3">
      <c r="A5239" s="2">
        <v>45219</v>
      </c>
      <c r="B5239" s="3" t="s">
        <v>15643</v>
      </c>
      <c r="C5239" s="4" t="s">
        <v>15644</v>
      </c>
      <c r="D5239" s="27">
        <v>6887.56</v>
      </c>
      <c r="E5239" s="27">
        <v>1239.76</v>
      </c>
      <c r="F5239" s="27">
        <v>695.48</v>
      </c>
      <c r="G5239" s="26">
        <f>(E5239-F5239)/E5239</f>
        <v>0.43902045557204616</v>
      </c>
      <c r="H5239" s="27">
        <f>E5239-F5239</f>
        <v>544.28</v>
      </c>
      <c r="I5239" s="35">
        <f>E5239/D5239</f>
        <v>0.17999988384856175</v>
      </c>
      <c r="J5239" s="3">
        <v>185003.36</v>
      </c>
      <c r="K5239" s="26">
        <v>6.0999999999999999E-2</v>
      </c>
      <c r="L5239" s="4" t="b">
        <v>0</v>
      </c>
      <c r="M5239" s="4" t="s">
        <v>58</v>
      </c>
      <c r="N5239" s="35">
        <f>'Landed Freight Margin Tool'!$D$4</f>
        <v>0.58708499999999997</v>
      </c>
      <c r="O5239" s="30">
        <f>(MAX($F5239,MIN(0.18*$D5239,$F5239*(1+$N5239))))</f>
        <v>1103.7858758</v>
      </c>
      <c r="P5239" s="35">
        <f>O5239/D5239</f>
        <v>0.16025789623611264</v>
      </c>
    </row>
    <row r="5240" spans="1:16" x14ac:dyDescent="0.3">
      <c r="A5240" s="2">
        <v>45134</v>
      </c>
      <c r="B5240" s="3" t="s">
        <v>10737</v>
      </c>
      <c r="C5240" s="4" t="s">
        <v>10738</v>
      </c>
      <c r="D5240" s="27">
        <v>13777.12</v>
      </c>
      <c r="E5240" s="27">
        <v>2479.88</v>
      </c>
      <c r="F5240" s="27">
        <v>1571.6</v>
      </c>
      <c r="G5240" s="26">
        <f>(E5240-F5240)/E5240</f>
        <v>0.36625965772537389</v>
      </c>
      <c r="H5240" s="27">
        <f>E5240-F5240</f>
        <v>908.2800000000002</v>
      </c>
      <c r="I5240" s="35">
        <f>E5240/D5240</f>
        <v>0.17999988386542326</v>
      </c>
      <c r="J5240" s="3">
        <v>185003.36</v>
      </c>
      <c r="K5240" s="26">
        <v>6.0999999999999999E-2</v>
      </c>
      <c r="L5240" s="4" t="b">
        <v>0</v>
      </c>
      <c r="M5240" s="4" t="s">
        <v>58</v>
      </c>
      <c r="N5240" s="35">
        <f>'Landed Freight Margin Tool'!$D$4</f>
        <v>0.58708499999999997</v>
      </c>
      <c r="O5240" s="30">
        <f>(MAX($F5240,MIN(0.18*$D5240,$F5240*(1+$N5240))))</f>
        <v>2479.8816000000002</v>
      </c>
      <c r="P5240" s="35">
        <f>O5240/D5240</f>
        <v>0.18</v>
      </c>
    </row>
    <row r="5241" spans="1:16" x14ac:dyDescent="0.3">
      <c r="A5241" s="2">
        <v>44937</v>
      </c>
      <c r="B5241" s="3" t="s">
        <v>1838</v>
      </c>
      <c r="C5241" s="4" t="s">
        <v>1839</v>
      </c>
      <c r="D5241" s="27">
        <v>8638.4500000000007</v>
      </c>
      <c r="E5241" s="27">
        <v>1554.92</v>
      </c>
      <c r="F5241" s="27">
        <v>1141.57</v>
      </c>
      <c r="G5241" s="26">
        <f>(E5241-F5241)/E5241</f>
        <v>0.26583361201862482</v>
      </c>
      <c r="H5241" s="27">
        <f>E5241-F5241</f>
        <v>413.35000000000014</v>
      </c>
      <c r="I5241" s="35">
        <f>E5241/D5241</f>
        <v>0.17999988423849186</v>
      </c>
      <c r="J5241" s="3">
        <v>185003.36</v>
      </c>
      <c r="K5241" s="26">
        <v>6.0999999999999999E-2</v>
      </c>
      <c r="L5241" s="4" t="b">
        <v>0</v>
      </c>
      <c r="M5241" s="4" t="s">
        <v>58</v>
      </c>
      <c r="N5241" s="35">
        <f>'Landed Freight Margin Tool'!$D$4</f>
        <v>0.58708499999999997</v>
      </c>
      <c r="O5241" s="30">
        <f>(MAX($F5241,MIN(0.18*$D5241,$F5241*(1+$N5241))))</f>
        <v>1554.921</v>
      </c>
      <c r="P5241" s="35">
        <f>O5241/D5241</f>
        <v>0.18</v>
      </c>
    </row>
    <row r="5242" spans="1:16" x14ac:dyDescent="0.3">
      <c r="A5242" s="2">
        <v>44953</v>
      </c>
      <c r="B5242" s="3" t="s">
        <v>1016</v>
      </c>
      <c r="C5242" s="4" t="s">
        <v>1017</v>
      </c>
      <c r="D5242" s="27">
        <v>24189.46</v>
      </c>
      <c r="E5242" s="27">
        <v>4354.1000000000004</v>
      </c>
      <c r="F5242" s="27">
        <v>2514.2800000000002</v>
      </c>
      <c r="G5242" s="26">
        <f>(E5242-F5242)/E5242</f>
        <v>0.42254886199214536</v>
      </c>
      <c r="H5242" s="27">
        <f>E5242-F5242</f>
        <v>1839.8200000000002</v>
      </c>
      <c r="I5242" s="35">
        <f>E5242/D5242</f>
        <v>0.179999884247106</v>
      </c>
      <c r="J5242" s="3">
        <v>185003.36</v>
      </c>
      <c r="K5242" s="26">
        <v>6.0999999999999999E-2</v>
      </c>
      <c r="L5242" s="4" t="b">
        <v>0</v>
      </c>
      <c r="M5242" s="4" t="s">
        <v>58</v>
      </c>
      <c r="N5242" s="35">
        <f>'Landed Freight Margin Tool'!$D$4</f>
        <v>0.58708499999999997</v>
      </c>
      <c r="O5242" s="30">
        <f>(MAX($F5242,MIN(0.18*$D5242,$F5242*(1+$N5242))))</f>
        <v>3990.3760738000005</v>
      </c>
      <c r="P5242" s="35">
        <f>O5242/D5242</f>
        <v>0.16496342100237049</v>
      </c>
    </row>
    <row r="5243" spans="1:16" x14ac:dyDescent="0.3">
      <c r="A5243" s="2">
        <v>44965</v>
      </c>
      <c r="B5243" s="3" t="s">
        <v>13279</v>
      </c>
      <c r="C5243" s="4" t="s">
        <v>13280</v>
      </c>
      <c r="D5243" s="27">
        <v>24218.46</v>
      </c>
      <c r="E5243" s="27">
        <v>4359.32</v>
      </c>
      <c r="F5243" s="27">
        <v>2662.53</v>
      </c>
      <c r="G5243" s="26">
        <f>(E5243-F5243)/E5243</f>
        <v>0.38923272436985579</v>
      </c>
      <c r="H5243" s="27">
        <f>E5243-F5243</f>
        <v>1696.7899999999995</v>
      </c>
      <c r="I5243" s="35">
        <f>E5243/D5243</f>
        <v>0.17999988438571238</v>
      </c>
      <c r="J5243" s="3">
        <v>185003.36</v>
      </c>
      <c r="K5243" s="26">
        <v>6.0999999999999999E-2</v>
      </c>
      <c r="L5243" s="4" t="b">
        <v>0</v>
      </c>
      <c r="M5243" s="4" t="s">
        <v>58</v>
      </c>
      <c r="N5243" s="35">
        <f>'Landed Freight Margin Tool'!$D$4</f>
        <v>0.58708499999999997</v>
      </c>
      <c r="O5243" s="30">
        <f>(MAX($F5243,MIN(0.18*$D5243,$F5243*(1+$N5243))))</f>
        <v>4225.6614250500006</v>
      </c>
      <c r="P5243" s="35">
        <f>O5243/D5243</f>
        <v>0.17448101262631896</v>
      </c>
    </row>
    <row r="5244" spans="1:16" x14ac:dyDescent="0.3">
      <c r="A5244" s="2">
        <v>44958</v>
      </c>
      <c r="B5244" s="3" t="s">
        <v>18939</v>
      </c>
      <c r="C5244" s="4" t="s">
        <v>18940</v>
      </c>
      <c r="D5244" s="27">
        <v>24220.46</v>
      </c>
      <c r="E5244" s="27">
        <v>4359.68</v>
      </c>
      <c r="F5244" s="27">
        <v>2293.29</v>
      </c>
      <c r="G5244" s="26">
        <f>(E5244-F5244)/E5244</f>
        <v>0.47397744788608343</v>
      </c>
      <c r="H5244" s="27">
        <f>E5244-F5244</f>
        <v>2066.3900000000003</v>
      </c>
      <c r="I5244" s="35">
        <f>E5244/D5244</f>
        <v>0.17999988439525924</v>
      </c>
      <c r="J5244" s="3">
        <v>185003.36</v>
      </c>
      <c r="K5244" s="26">
        <v>6.0999999999999999E-2</v>
      </c>
      <c r="L5244" s="4" t="b">
        <v>0</v>
      </c>
      <c r="M5244" s="4" t="s">
        <v>58</v>
      </c>
      <c r="N5244" s="35">
        <f>'Landed Freight Margin Tool'!$D$4</f>
        <v>0.58708499999999997</v>
      </c>
      <c r="O5244" s="30">
        <f>(MAX($F5244,MIN(0.18*$D5244,$F5244*(1+$N5244))))</f>
        <v>3639.6461596500003</v>
      </c>
      <c r="P5244" s="35">
        <f>O5244/D5244</f>
        <v>0.15027155387015773</v>
      </c>
    </row>
    <row r="5245" spans="1:16" x14ac:dyDescent="0.3">
      <c r="A5245" s="2">
        <v>45156</v>
      </c>
      <c r="B5245" s="3" t="s">
        <v>23679</v>
      </c>
      <c r="C5245" s="4" t="s">
        <v>23680</v>
      </c>
      <c r="D5245" s="27">
        <v>17301.400000000001</v>
      </c>
      <c r="E5245" s="27">
        <v>3114.25</v>
      </c>
      <c r="F5245" s="27">
        <v>1652.01</v>
      </c>
      <c r="G5245" s="26">
        <f>(E5245-F5245)/E5245</f>
        <v>0.46953199004575741</v>
      </c>
      <c r="H5245" s="27">
        <f>E5245-F5245</f>
        <v>1462.24</v>
      </c>
      <c r="I5245" s="35">
        <f>E5245/D5245</f>
        <v>0.17999988440241829</v>
      </c>
      <c r="J5245" s="3">
        <v>185003.36</v>
      </c>
      <c r="K5245" s="26">
        <v>6.0999999999999999E-2</v>
      </c>
      <c r="L5245" s="4" t="b">
        <v>0</v>
      </c>
      <c r="M5245" s="4" t="s">
        <v>58</v>
      </c>
      <c r="N5245" s="35">
        <f>'Landed Freight Margin Tool'!$D$4</f>
        <v>0.58708499999999997</v>
      </c>
      <c r="O5245" s="30">
        <f>(MAX($F5245,MIN(0.18*$D5245,$F5245*(1+$N5245))))</f>
        <v>2621.8802908500002</v>
      </c>
      <c r="P5245" s="35">
        <f>O5245/D5245</f>
        <v>0.15154151056272902</v>
      </c>
    </row>
    <row r="5246" spans="1:16" x14ac:dyDescent="0.3">
      <c r="A5246" s="2">
        <v>45131</v>
      </c>
      <c r="B5246" s="3" t="s">
        <v>6530</v>
      </c>
      <c r="C5246" s="4" t="s">
        <v>6531</v>
      </c>
      <c r="D5246" s="27">
        <v>6921.06</v>
      </c>
      <c r="E5246" s="27">
        <v>1245.79</v>
      </c>
      <c r="F5246" s="27">
        <v>792.64</v>
      </c>
      <c r="G5246" s="26">
        <f>(E5246-F5246)/E5246</f>
        <v>0.3637450934748232</v>
      </c>
      <c r="H5246" s="27">
        <f>E5246-F5246</f>
        <v>453.15</v>
      </c>
      <c r="I5246" s="35">
        <f>E5246/D5246</f>
        <v>0.17999988441076945</v>
      </c>
      <c r="J5246" s="3">
        <v>185003.36</v>
      </c>
      <c r="K5246" s="26">
        <v>6.0999999999999999E-2</v>
      </c>
      <c r="L5246" s="4" t="b">
        <v>0</v>
      </c>
      <c r="M5246" s="4" t="s">
        <v>58</v>
      </c>
      <c r="N5246" s="35">
        <f>'Landed Freight Margin Tool'!$D$4</f>
        <v>0.58708499999999997</v>
      </c>
      <c r="O5246" s="30">
        <f>(MAX($F5246,MIN(0.18*$D5246,$F5246*(1+$N5246))))</f>
        <v>1245.7908</v>
      </c>
      <c r="P5246" s="35">
        <f>O5246/D5246</f>
        <v>0.18</v>
      </c>
    </row>
    <row r="5247" spans="1:16" x14ac:dyDescent="0.3">
      <c r="A5247" s="2">
        <v>45210</v>
      </c>
      <c r="B5247" s="3" t="s">
        <v>23253</v>
      </c>
      <c r="C5247" s="4" t="s">
        <v>23254</v>
      </c>
      <c r="D5247" s="27">
        <v>17321.400000000001</v>
      </c>
      <c r="E5247" s="27">
        <v>3117.85</v>
      </c>
      <c r="F5247" s="27">
        <v>1907.38</v>
      </c>
      <c r="G5247" s="26">
        <f>(E5247-F5247)/E5247</f>
        <v>0.38823869012300138</v>
      </c>
      <c r="H5247" s="27">
        <f>E5247-F5247</f>
        <v>1210.4699999999998</v>
      </c>
      <c r="I5247" s="35">
        <f>E5247/D5247</f>
        <v>0.179999884535892</v>
      </c>
      <c r="J5247" s="3">
        <v>185003.36</v>
      </c>
      <c r="K5247" s="26">
        <v>6.0999999999999999E-2</v>
      </c>
      <c r="L5247" s="4" t="b">
        <v>0</v>
      </c>
      <c r="M5247" s="4" t="s">
        <v>58</v>
      </c>
      <c r="N5247" s="35">
        <f>'Landed Freight Margin Tool'!$D$4</f>
        <v>0.58708499999999997</v>
      </c>
      <c r="O5247" s="30">
        <f>(MAX($F5247,MIN(0.18*$D5247,$F5247*(1+$N5247))))</f>
        <v>3027.1741873000005</v>
      </c>
      <c r="P5247" s="35">
        <f>O5247/D5247</f>
        <v>0.17476498362141629</v>
      </c>
    </row>
    <row r="5248" spans="1:16" x14ac:dyDescent="0.3">
      <c r="A5248" s="2">
        <v>44949</v>
      </c>
      <c r="B5248" s="3" t="s">
        <v>7294</v>
      </c>
      <c r="C5248" s="4" t="s">
        <v>7295</v>
      </c>
      <c r="D5248" s="27">
        <v>13871.12</v>
      </c>
      <c r="E5248" s="27">
        <v>2496.8000000000002</v>
      </c>
      <c r="F5248" s="27">
        <v>1310.86</v>
      </c>
      <c r="G5248" s="26">
        <f>(E5248-F5248)/E5248</f>
        <v>0.4749839794937521</v>
      </c>
      <c r="H5248" s="27">
        <f>E5248-F5248</f>
        <v>1185.9400000000003</v>
      </c>
      <c r="I5248" s="35">
        <f>E5248/D5248</f>
        <v>0.17999988465242894</v>
      </c>
      <c r="J5248" s="3">
        <v>185003.36</v>
      </c>
      <c r="K5248" s="26">
        <v>6.0999999999999999E-2</v>
      </c>
      <c r="L5248" s="4" t="b">
        <v>0</v>
      </c>
      <c r="M5248" s="4" t="s">
        <v>58</v>
      </c>
      <c r="N5248" s="35">
        <f>'Landed Freight Margin Tool'!$D$4</f>
        <v>0.58708499999999997</v>
      </c>
      <c r="O5248" s="30">
        <f>(MAX($F5248,MIN(0.18*$D5248,$F5248*(1+$N5248))))</f>
        <v>2080.4462430999997</v>
      </c>
      <c r="P5248" s="35">
        <f>O5248/D5248</f>
        <v>0.14998401305013578</v>
      </c>
    </row>
    <row r="5249" spans="1:16" x14ac:dyDescent="0.3">
      <c r="A5249" s="2">
        <v>45029</v>
      </c>
      <c r="B5249" s="3" t="s">
        <v>3860</v>
      </c>
      <c r="C5249" s="4" t="s">
        <v>3861</v>
      </c>
      <c r="D5249" s="27">
        <v>17379.400000000001</v>
      </c>
      <c r="E5249" s="27">
        <v>3128.29</v>
      </c>
      <c r="F5249" s="27">
        <v>2014.06</v>
      </c>
      <c r="G5249" s="26">
        <f>(E5249-F5249)/E5249</f>
        <v>0.35617861515396593</v>
      </c>
      <c r="H5249" s="27">
        <f>E5249-F5249</f>
        <v>1114.23</v>
      </c>
      <c r="I5249" s="35">
        <f>E5249/D5249</f>
        <v>0.17999988492122856</v>
      </c>
      <c r="J5249" s="3">
        <v>185003.36</v>
      </c>
      <c r="K5249" s="26">
        <v>6.0999999999999999E-2</v>
      </c>
      <c r="L5249" s="4" t="b">
        <v>0</v>
      </c>
      <c r="M5249" s="4" t="s">
        <v>58</v>
      </c>
      <c r="N5249" s="35">
        <f>'Landed Freight Margin Tool'!$D$4</f>
        <v>0.58708499999999997</v>
      </c>
      <c r="O5249" s="30">
        <f>(MAX($F5249,MIN(0.18*$D5249,$F5249*(1+$N5249))))</f>
        <v>3128.2920000000004</v>
      </c>
      <c r="P5249" s="35">
        <f>O5249/D5249</f>
        <v>0.18</v>
      </c>
    </row>
    <row r="5250" spans="1:16" x14ac:dyDescent="0.3">
      <c r="A5250" s="2">
        <v>45076</v>
      </c>
      <c r="B5250" s="3" t="s">
        <v>9914</v>
      </c>
      <c r="C5250" s="4" t="s">
        <v>9915</v>
      </c>
      <c r="D5250" s="27">
        <v>10434.34</v>
      </c>
      <c r="E5250" s="27">
        <v>1878.18</v>
      </c>
      <c r="F5250" s="27">
        <v>1275.3399999999999</v>
      </c>
      <c r="G5250" s="26">
        <f>(E5250-F5250)/E5250</f>
        <v>0.32097030103610952</v>
      </c>
      <c r="H5250" s="27">
        <f>E5250-F5250</f>
        <v>602.84000000000015</v>
      </c>
      <c r="I5250" s="35">
        <f>E5250/D5250</f>
        <v>0.17999988499512187</v>
      </c>
      <c r="J5250" s="3">
        <v>185003.36</v>
      </c>
      <c r="K5250" s="26">
        <v>6.0999999999999999E-2</v>
      </c>
      <c r="L5250" s="4" t="b">
        <v>0</v>
      </c>
      <c r="M5250" s="4" t="s">
        <v>58</v>
      </c>
      <c r="N5250" s="35">
        <f>'Landed Freight Margin Tool'!$D$4</f>
        <v>0.58708499999999997</v>
      </c>
      <c r="O5250" s="30">
        <f>(MAX($F5250,MIN(0.18*$D5250,$F5250*(1+$N5250))))</f>
        <v>1878.1812</v>
      </c>
      <c r="P5250" s="35">
        <f>O5250/D5250</f>
        <v>0.18</v>
      </c>
    </row>
    <row r="5251" spans="1:16" x14ac:dyDescent="0.3">
      <c r="A5251" s="2">
        <v>45064</v>
      </c>
      <c r="B5251" s="3" t="s">
        <v>19502</v>
      </c>
      <c r="C5251" s="4" t="s">
        <v>19503</v>
      </c>
      <c r="D5251" s="27">
        <v>12187.23</v>
      </c>
      <c r="E5251" s="27">
        <v>2193.6999999999998</v>
      </c>
      <c r="F5251" s="27">
        <v>1518.85</v>
      </c>
      <c r="G5251" s="26">
        <f>(E5251-F5251)/E5251</f>
        <v>0.30763094315539952</v>
      </c>
      <c r="H5251" s="27">
        <f>E5251-F5251</f>
        <v>674.84999999999991</v>
      </c>
      <c r="I5251" s="35">
        <f>E5251/D5251</f>
        <v>0.1799998851256602</v>
      </c>
      <c r="J5251" s="3">
        <v>185003.36</v>
      </c>
      <c r="K5251" s="26">
        <v>6.0999999999999999E-2</v>
      </c>
      <c r="L5251" s="4" t="b">
        <v>0</v>
      </c>
      <c r="M5251" s="4" t="s">
        <v>58</v>
      </c>
      <c r="N5251" s="35">
        <f>'Landed Freight Margin Tool'!$D$4</f>
        <v>0.58708499999999997</v>
      </c>
      <c r="O5251" s="30">
        <f>(MAX($F5251,MIN(0.18*$D5251,$F5251*(1+$N5251))))</f>
        <v>2193.7013999999999</v>
      </c>
      <c r="P5251" s="35">
        <f>O5251/D5251</f>
        <v>0.18</v>
      </c>
    </row>
    <row r="5252" spans="1:16" x14ac:dyDescent="0.3">
      <c r="A5252" s="2">
        <v>45056</v>
      </c>
      <c r="B5252" s="3" t="s">
        <v>2310</v>
      </c>
      <c r="C5252" s="4" t="s">
        <v>2311</v>
      </c>
      <c r="D5252" s="27">
        <v>10454.84</v>
      </c>
      <c r="E5252" s="27">
        <v>1881.87</v>
      </c>
      <c r="F5252" s="27">
        <v>1040.6600000000001</v>
      </c>
      <c r="G5252" s="26">
        <f>(E5252-F5252)/E5252</f>
        <v>0.44700749786116994</v>
      </c>
      <c r="H5252" s="27">
        <f>E5252-F5252</f>
        <v>841.20999999999981</v>
      </c>
      <c r="I5252" s="35">
        <f>E5252/D5252</f>
        <v>0.17999988522062507</v>
      </c>
      <c r="J5252" s="3">
        <v>185003.36</v>
      </c>
      <c r="K5252" s="26">
        <v>6.0999999999999999E-2</v>
      </c>
      <c r="L5252" s="4" t="b">
        <v>0</v>
      </c>
      <c r="M5252" s="4" t="s">
        <v>58</v>
      </c>
      <c r="N5252" s="35">
        <f>'Landed Freight Margin Tool'!$D$4</f>
        <v>0.58708499999999997</v>
      </c>
      <c r="O5252" s="30">
        <f>(MAX($F5252,MIN(0.18*$D5252,$F5252*(1+$N5252))))</f>
        <v>1651.6158761000002</v>
      </c>
      <c r="P5252" s="35">
        <f>O5252/D5252</f>
        <v>0.15797619821058956</v>
      </c>
    </row>
    <row r="5253" spans="1:16" x14ac:dyDescent="0.3">
      <c r="A5253" s="2">
        <v>45006</v>
      </c>
      <c r="B5253" s="3" t="s">
        <v>17876</v>
      </c>
      <c r="C5253" s="4" t="s">
        <v>5516</v>
      </c>
      <c r="D5253" s="27">
        <v>19170.79</v>
      </c>
      <c r="E5253" s="27">
        <v>3450.74</v>
      </c>
      <c r="F5253" s="27">
        <v>2203.0300000000002</v>
      </c>
      <c r="G5253" s="26">
        <f>(E5253-F5253)/E5253</f>
        <v>0.36157751670656141</v>
      </c>
      <c r="H5253" s="27">
        <f>E5253-F5253</f>
        <v>1247.7099999999996</v>
      </c>
      <c r="I5253" s="35">
        <f>E5253/D5253</f>
        <v>0.17999988524207922</v>
      </c>
      <c r="J5253" s="3">
        <v>185003.36</v>
      </c>
      <c r="K5253" s="26">
        <v>6.0999999999999999E-2</v>
      </c>
      <c r="L5253" s="4" t="b">
        <v>0</v>
      </c>
      <c r="M5253" s="4" t="s">
        <v>58</v>
      </c>
      <c r="N5253" s="35">
        <f>'Landed Freight Margin Tool'!$D$4</f>
        <v>0.58708499999999997</v>
      </c>
      <c r="O5253" s="30">
        <f>(MAX($F5253,MIN(0.18*$D5253,$F5253*(1+$N5253))))</f>
        <v>3450.7422000000001</v>
      </c>
      <c r="P5253" s="35">
        <f>O5253/D5253</f>
        <v>0.18</v>
      </c>
    </row>
    <row r="5254" spans="1:16" x14ac:dyDescent="0.3">
      <c r="A5254" s="2">
        <v>45142</v>
      </c>
      <c r="B5254" s="3" t="s">
        <v>9161</v>
      </c>
      <c r="C5254" s="4" t="s">
        <v>9162</v>
      </c>
      <c r="D5254" s="27">
        <v>12235.23</v>
      </c>
      <c r="E5254" s="27">
        <v>2202.34</v>
      </c>
      <c r="F5254" s="27">
        <v>1155.23</v>
      </c>
      <c r="G5254" s="26">
        <f>(E5254-F5254)/E5254</f>
        <v>0.47545338140341642</v>
      </c>
      <c r="H5254" s="27">
        <f>E5254-F5254</f>
        <v>1047.1100000000001</v>
      </c>
      <c r="I5254" s="35">
        <f>E5254/D5254</f>
        <v>0.17999988557632346</v>
      </c>
      <c r="J5254" s="3">
        <v>185003.36</v>
      </c>
      <c r="K5254" s="26">
        <v>6.0999999999999999E-2</v>
      </c>
      <c r="L5254" s="4" t="b">
        <v>0</v>
      </c>
      <c r="M5254" s="4" t="s">
        <v>58</v>
      </c>
      <c r="N5254" s="35">
        <f>'Landed Freight Margin Tool'!$D$4</f>
        <v>0.58708499999999997</v>
      </c>
      <c r="O5254" s="30">
        <f>(MAX($F5254,MIN(0.18*$D5254,$F5254*(1+$N5254))))</f>
        <v>1833.4482045500001</v>
      </c>
      <c r="P5254" s="35">
        <f>O5254/D5254</f>
        <v>0.14984991737384587</v>
      </c>
    </row>
    <row r="5255" spans="1:16" x14ac:dyDescent="0.3">
      <c r="A5255" s="2">
        <v>45243</v>
      </c>
      <c r="B5255" s="3" t="s">
        <v>10491</v>
      </c>
      <c r="C5255" s="4" t="s">
        <v>10492</v>
      </c>
      <c r="D5255" s="27">
        <v>20976.18</v>
      </c>
      <c r="E5255" s="27">
        <v>3775.71</v>
      </c>
      <c r="F5255" s="27">
        <v>1904.86</v>
      </c>
      <c r="G5255" s="26">
        <f>(E5255-F5255)/E5255</f>
        <v>0.49549621130860161</v>
      </c>
      <c r="H5255" s="27">
        <f>E5255-F5255</f>
        <v>1870.8500000000001</v>
      </c>
      <c r="I5255" s="35">
        <f>E5255/D5255</f>
        <v>0.17999988558450586</v>
      </c>
      <c r="J5255" s="3">
        <v>185003.36</v>
      </c>
      <c r="K5255" s="26">
        <v>6.0999999999999999E-2</v>
      </c>
      <c r="L5255" s="4" t="b">
        <v>0</v>
      </c>
      <c r="M5255" s="4" t="s">
        <v>58</v>
      </c>
      <c r="N5255" s="35">
        <f>'Landed Freight Margin Tool'!$D$4</f>
        <v>0.58708499999999997</v>
      </c>
      <c r="O5255" s="30">
        <f>(MAX($F5255,MIN(0.18*$D5255,$F5255*(1+$N5255))))</f>
        <v>3023.1747331000001</v>
      </c>
      <c r="P5255" s="35">
        <f>O5255/D5255</f>
        <v>0.1441241795741646</v>
      </c>
    </row>
    <row r="5256" spans="1:16" x14ac:dyDescent="0.3">
      <c r="A5256" s="2">
        <v>45103</v>
      </c>
      <c r="B5256" s="3" t="s">
        <v>4824</v>
      </c>
      <c r="C5256" s="4" t="s">
        <v>4825</v>
      </c>
      <c r="D5256" s="27">
        <v>21063.18</v>
      </c>
      <c r="E5256" s="27">
        <v>3791.37</v>
      </c>
      <c r="F5256" s="27">
        <v>2538.35</v>
      </c>
      <c r="G5256" s="26">
        <f>(E5256-F5256)/E5256</f>
        <v>0.3304926715145185</v>
      </c>
      <c r="H5256" s="27">
        <f>E5256-F5256</f>
        <v>1253.02</v>
      </c>
      <c r="I5256" s="35">
        <f>E5256/D5256</f>
        <v>0.17999988605709108</v>
      </c>
      <c r="J5256" s="3">
        <v>185003.36</v>
      </c>
      <c r="K5256" s="26">
        <v>6.0999999999999999E-2</v>
      </c>
      <c r="L5256" s="4" t="b">
        <v>0</v>
      </c>
      <c r="M5256" s="4" t="s">
        <v>58</v>
      </c>
      <c r="N5256" s="35">
        <f>'Landed Freight Margin Tool'!$D$4</f>
        <v>0.58708499999999997</v>
      </c>
      <c r="O5256" s="30">
        <f>(MAX($F5256,MIN(0.18*$D5256,$F5256*(1+$N5256))))</f>
        <v>3791.3723999999997</v>
      </c>
      <c r="P5256" s="35">
        <f>O5256/D5256</f>
        <v>0.18</v>
      </c>
    </row>
    <row r="5257" spans="1:16" x14ac:dyDescent="0.3">
      <c r="A5257" s="2">
        <v>45154</v>
      </c>
      <c r="B5257" s="3" t="s">
        <v>869</v>
      </c>
      <c r="C5257" s="4" t="s">
        <v>870</v>
      </c>
      <c r="D5257" s="27">
        <v>17562.400000000001</v>
      </c>
      <c r="E5257" s="27">
        <v>3161.23</v>
      </c>
      <c r="F5257" s="27">
        <v>2250.38</v>
      </c>
      <c r="G5257" s="26">
        <f>(E5257-F5257)/E5257</f>
        <v>0.28813151842795365</v>
      </c>
      <c r="H5257" s="27">
        <f>E5257-F5257</f>
        <v>910.84999999999991</v>
      </c>
      <c r="I5257" s="35">
        <f>E5257/D5257</f>
        <v>0.17999988612034801</v>
      </c>
      <c r="J5257" s="3">
        <v>185003.36</v>
      </c>
      <c r="K5257" s="26">
        <v>6.0999999999999999E-2</v>
      </c>
      <c r="L5257" s="4" t="b">
        <v>0</v>
      </c>
      <c r="M5257" s="4" t="s">
        <v>58</v>
      </c>
      <c r="N5257" s="35">
        <f>'Landed Freight Margin Tool'!$D$4</f>
        <v>0.58708499999999997</v>
      </c>
      <c r="O5257" s="30">
        <f>(MAX($F5257,MIN(0.18*$D5257,$F5257*(1+$N5257))))</f>
        <v>3161.232</v>
      </c>
      <c r="P5257" s="35">
        <f>O5257/D5257</f>
        <v>0.18</v>
      </c>
    </row>
    <row r="5258" spans="1:16" x14ac:dyDescent="0.3">
      <c r="A5258" s="2">
        <v>45089</v>
      </c>
      <c r="B5258" s="3" t="s">
        <v>5316</v>
      </c>
      <c r="C5258" s="4" t="s">
        <v>5317</v>
      </c>
      <c r="D5258" s="27">
        <v>19337.79</v>
      </c>
      <c r="E5258" s="27">
        <v>3480.8</v>
      </c>
      <c r="F5258" s="27">
        <v>1344.51</v>
      </c>
      <c r="G5258" s="26">
        <f>(E5258-F5258)/E5258</f>
        <v>0.61373534819581699</v>
      </c>
      <c r="H5258" s="27">
        <f>E5258-F5258</f>
        <v>2136.29</v>
      </c>
      <c r="I5258" s="35">
        <f>E5258/D5258</f>
        <v>0.17999988623312177</v>
      </c>
      <c r="J5258" s="3">
        <v>185003.36</v>
      </c>
      <c r="K5258" s="26">
        <v>6.0999999999999999E-2</v>
      </c>
      <c r="L5258" s="4" t="b">
        <v>0</v>
      </c>
      <c r="M5258" s="4" t="s">
        <v>58</v>
      </c>
      <c r="N5258" s="35">
        <f>'Landed Freight Margin Tool'!$D$4</f>
        <v>0.58708499999999997</v>
      </c>
      <c r="O5258" s="30">
        <f>(MAX($F5258,MIN(0.18*$D5258,$F5258*(1+$N5258))))</f>
        <v>2133.8516533500001</v>
      </c>
      <c r="P5258" s="35">
        <f>O5258/D5258</f>
        <v>0.1103462005404961</v>
      </c>
    </row>
    <row r="5259" spans="1:16" x14ac:dyDescent="0.3">
      <c r="A5259" s="2">
        <v>45280</v>
      </c>
      <c r="B5259" s="3" t="s">
        <v>22601</v>
      </c>
      <c r="C5259" s="4" t="s">
        <v>22602</v>
      </c>
      <c r="D5259" s="27">
        <v>22881.07</v>
      </c>
      <c r="E5259" s="27">
        <v>4118.59</v>
      </c>
      <c r="F5259" s="27">
        <v>1639.52</v>
      </c>
      <c r="G5259" s="26">
        <f>(E5259-F5259)/E5259</f>
        <v>0.60192201700096393</v>
      </c>
      <c r="H5259" s="27">
        <f>E5259-F5259</f>
        <v>2479.0700000000002</v>
      </c>
      <c r="I5259" s="35">
        <f>E5259/D5259</f>
        <v>0.17999988636895042</v>
      </c>
      <c r="J5259" s="3">
        <v>185003.36</v>
      </c>
      <c r="K5259" s="26">
        <v>6.0999999999999999E-2</v>
      </c>
      <c r="L5259" s="4" t="b">
        <v>0</v>
      </c>
      <c r="M5259" s="4" t="s">
        <v>58</v>
      </c>
      <c r="N5259" s="35">
        <f>'Landed Freight Margin Tool'!$D$4</f>
        <v>0.58708499999999997</v>
      </c>
      <c r="O5259" s="30">
        <f>(MAX($F5259,MIN(0.18*$D5259,$F5259*(1+$N5259))))</f>
        <v>2602.0575991999999</v>
      </c>
      <c r="P5259" s="35">
        <f>O5259/D5259</f>
        <v>0.11372097542641144</v>
      </c>
    </row>
    <row r="5260" spans="1:16" x14ac:dyDescent="0.3">
      <c r="A5260" s="2">
        <v>45112</v>
      </c>
      <c r="B5260" s="3" t="s">
        <v>9597</v>
      </c>
      <c r="C5260" s="4" t="s">
        <v>9598</v>
      </c>
      <c r="D5260" s="27">
        <v>14102.12</v>
      </c>
      <c r="E5260" s="27">
        <v>2538.38</v>
      </c>
      <c r="F5260" s="27">
        <v>1658.45</v>
      </c>
      <c r="G5260" s="26">
        <f>(E5260-F5260)/E5260</f>
        <v>0.34665022573452359</v>
      </c>
      <c r="H5260" s="27">
        <f>E5260-F5260</f>
        <v>879.93000000000006</v>
      </c>
      <c r="I5260" s="35">
        <f>E5260/D5260</f>
        <v>0.17999988654188165</v>
      </c>
      <c r="J5260" s="3">
        <v>185003.36</v>
      </c>
      <c r="K5260" s="26">
        <v>6.0999999999999999E-2</v>
      </c>
      <c r="L5260" s="4" t="b">
        <v>0</v>
      </c>
      <c r="M5260" s="4" t="s">
        <v>58</v>
      </c>
      <c r="N5260" s="35">
        <f>'Landed Freight Margin Tool'!$D$4</f>
        <v>0.58708499999999997</v>
      </c>
      <c r="O5260" s="30">
        <f>(MAX($F5260,MIN(0.18*$D5260,$F5260*(1+$N5260))))</f>
        <v>2538.3816000000002</v>
      </c>
      <c r="P5260" s="35">
        <f>O5260/D5260</f>
        <v>0.18</v>
      </c>
    </row>
    <row r="5261" spans="1:16" x14ac:dyDescent="0.3">
      <c r="A5261" s="2">
        <v>45166</v>
      </c>
      <c r="B5261" s="3" t="s">
        <v>23983</v>
      </c>
      <c r="C5261" s="4" t="s">
        <v>23984</v>
      </c>
      <c r="D5261" s="27">
        <v>10583.34</v>
      </c>
      <c r="E5261" s="27">
        <v>1905</v>
      </c>
      <c r="F5261" s="27">
        <v>1369.56</v>
      </c>
      <c r="G5261" s="26">
        <f>(E5261-F5261)/E5261</f>
        <v>0.28107086614173232</v>
      </c>
      <c r="H5261" s="27">
        <f>E5261-F5261</f>
        <v>535.44000000000005</v>
      </c>
      <c r="I5261" s="35">
        <f>E5261/D5261</f>
        <v>0.17999988661424465</v>
      </c>
      <c r="J5261" s="3">
        <v>185003.36</v>
      </c>
      <c r="K5261" s="26">
        <v>6.0999999999999999E-2</v>
      </c>
      <c r="L5261" s="4" t="b">
        <v>0</v>
      </c>
      <c r="M5261" s="4" t="s">
        <v>58</v>
      </c>
      <c r="N5261" s="35">
        <f>'Landed Freight Margin Tool'!$D$4</f>
        <v>0.58708499999999997</v>
      </c>
      <c r="O5261" s="30">
        <f>(MAX($F5261,MIN(0.18*$D5261,$F5261*(1+$N5261))))</f>
        <v>1905.0011999999999</v>
      </c>
      <c r="P5261" s="35">
        <f>O5261/D5261</f>
        <v>0.18</v>
      </c>
    </row>
    <row r="5262" spans="1:16" x14ac:dyDescent="0.3">
      <c r="A5262" s="2">
        <v>45012</v>
      </c>
      <c r="B5262" s="3" t="s">
        <v>6931</v>
      </c>
      <c r="C5262" s="4" t="s">
        <v>6932</v>
      </c>
      <c r="D5262" s="27">
        <v>21169.68</v>
      </c>
      <c r="E5262" s="27">
        <v>3810.54</v>
      </c>
      <c r="F5262" s="27">
        <v>2813.75</v>
      </c>
      <c r="G5262" s="26">
        <f>(E5262-F5262)/E5262</f>
        <v>0.26158759650863134</v>
      </c>
      <c r="H5262" s="27">
        <f>E5262-F5262</f>
        <v>996.79</v>
      </c>
      <c r="I5262" s="35">
        <f>E5262/D5262</f>
        <v>0.17999988663031277</v>
      </c>
      <c r="J5262" s="3">
        <v>185003.36</v>
      </c>
      <c r="K5262" s="26">
        <v>6.0999999999999999E-2</v>
      </c>
      <c r="L5262" s="4" t="b">
        <v>0</v>
      </c>
      <c r="M5262" s="4" t="s">
        <v>58</v>
      </c>
      <c r="N5262" s="35">
        <f>'Landed Freight Margin Tool'!$D$4</f>
        <v>0.58708499999999997</v>
      </c>
      <c r="O5262" s="30">
        <f>(MAX($F5262,MIN(0.18*$D5262,$F5262*(1+$N5262))))</f>
        <v>3810.5423999999998</v>
      </c>
      <c r="P5262" s="35">
        <f>O5262/D5262</f>
        <v>0.18</v>
      </c>
    </row>
    <row r="5263" spans="1:16" x14ac:dyDescent="0.3">
      <c r="A5263" s="2">
        <v>45041</v>
      </c>
      <c r="B5263" s="3" t="s">
        <v>14173</v>
      </c>
      <c r="C5263" s="4" t="s">
        <v>14174</v>
      </c>
      <c r="D5263" s="27">
        <v>12362.23</v>
      </c>
      <c r="E5263" s="27">
        <v>2225.1999999999998</v>
      </c>
      <c r="F5263" s="27">
        <v>1192.2</v>
      </c>
      <c r="G5263" s="26">
        <f>(E5263-F5263)/E5263</f>
        <v>0.46422793456767925</v>
      </c>
      <c r="H5263" s="27">
        <f>E5263-F5263</f>
        <v>1032.9999999999998</v>
      </c>
      <c r="I5263" s="35">
        <f>E5263/D5263</f>
        <v>0.17999988675182391</v>
      </c>
      <c r="J5263" s="3">
        <v>185003.36</v>
      </c>
      <c r="K5263" s="26">
        <v>6.0999999999999999E-2</v>
      </c>
      <c r="L5263" s="4" t="b">
        <v>0</v>
      </c>
      <c r="M5263" s="4" t="s">
        <v>58</v>
      </c>
      <c r="N5263" s="35">
        <f>'Landed Freight Margin Tool'!$D$4</f>
        <v>0.58708499999999997</v>
      </c>
      <c r="O5263" s="30">
        <f>(MAX($F5263,MIN(0.18*$D5263,$F5263*(1+$N5263))))</f>
        <v>1892.1227370000001</v>
      </c>
      <c r="P5263" s="35">
        <f>O5263/D5263</f>
        <v>0.15305674922728343</v>
      </c>
    </row>
    <row r="5264" spans="1:16" x14ac:dyDescent="0.3">
      <c r="A5264" s="2">
        <v>45145</v>
      </c>
      <c r="B5264" s="3" t="s">
        <v>20126</v>
      </c>
      <c r="C5264" s="4" t="s">
        <v>20127</v>
      </c>
      <c r="D5264" s="27">
        <v>10618.34</v>
      </c>
      <c r="E5264" s="27">
        <v>1911.3</v>
      </c>
      <c r="F5264" s="27">
        <v>1398.76</v>
      </c>
      <c r="G5264" s="26">
        <f>(E5264-F5264)/E5264</f>
        <v>0.26816303039815831</v>
      </c>
      <c r="H5264" s="27">
        <f>E5264-F5264</f>
        <v>512.54</v>
      </c>
      <c r="I5264" s="35">
        <f>E5264/D5264</f>
        <v>0.17999988698798494</v>
      </c>
      <c r="J5264" s="3">
        <v>185003.36</v>
      </c>
      <c r="K5264" s="26">
        <v>6.0999999999999999E-2</v>
      </c>
      <c r="L5264" s="4" t="b">
        <v>0</v>
      </c>
      <c r="M5264" s="4" t="s">
        <v>58</v>
      </c>
      <c r="N5264" s="35">
        <f>'Landed Freight Margin Tool'!$D$4</f>
        <v>0.58708499999999997</v>
      </c>
      <c r="O5264" s="30">
        <f>(MAX($F5264,MIN(0.18*$D5264,$F5264*(1+$N5264))))</f>
        <v>1911.3011999999999</v>
      </c>
      <c r="P5264" s="35">
        <f>O5264/D5264</f>
        <v>0.18</v>
      </c>
    </row>
    <row r="5265" spans="1:16" x14ac:dyDescent="0.3">
      <c r="A5265" s="2">
        <v>45180</v>
      </c>
      <c r="B5265" s="3" t="s">
        <v>8955</v>
      </c>
      <c r="C5265" s="4" t="s">
        <v>8956</v>
      </c>
      <c r="D5265" s="27">
        <v>15953.51</v>
      </c>
      <c r="E5265" s="27">
        <v>2871.63</v>
      </c>
      <c r="F5265" s="27">
        <v>1529.27</v>
      </c>
      <c r="G5265" s="26">
        <f>(E5265-F5265)/E5265</f>
        <v>0.4674557655408253</v>
      </c>
      <c r="H5265" s="27">
        <f>E5265-F5265</f>
        <v>1342.3600000000001</v>
      </c>
      <c r="I5265" s="35">
        <f>E5265/D5265</f>
        <v>0.17999988717216461</v>
      </c>
      <c r="J5265" s="3">
        <v>185003.36</v>
      </c>
      <c r="K5265" s="26">
        <v>6.0999999999999999E-2</v>
      </c>
      <c r="L5265" s="4" t="b">
        <v>0</v>
      </c>
      <c r="M5265" s="4" t="s">
        <v>58</v>
      </c>
      <c r="N5265" s="35">
        <f>'Landed Freight Margin Tool'!$D$4</f>
        <v>0.58708499999999997</v>
      </c>
      <c r="O5265" s="30">
        <f>(MAX($F5265,MIN(0.18*$D5265,$F5265*(1+$N5265))))</f>
        <v>2427.0814779500001</v>
      </c>
      <c r="P5265" s="35">
        <f>O5265/D5265</f>
        <v>0.15213463858110221</v>
      </c>
    </row>
    <row r="5266" spans="1:16" x14ac:dyDescent="0.3">
      <c r="A5266" s="2">
        <v>45041</v>
      </c>
      <c r="B5266" s="3" t="s">
        <v>20371</v>
      </c>
      <c r="C5266" s="4" t="s">
        <v>20372</v>
      </c>
      <c r="D5266" s="27">
        <v>24821.46</v>
      </c>
      <c r="E5266" s="27">
        <v>4467.8599999999997</v>
      </c>
      <c r="F5266" s="27">
        <v>1479.49</v>
      </c>
      <c r="G5266" s="26">
        <f>(E5266-F5266)/E5266</f>
        <v>0.66885936443845606</v>
      </c>
      <c r="H5266" s="27">
        <f>E5266-F5266</f>
        <v>2988.37</v>
      </c>
      <c r="I5266" s="35">
        <f>E5266/D5266</f>
        <v>0.17999988719438742</v>
      </c>
      <c r="J5266" s="3">
        <v>185003.36</v>
      </c>
      <c r="K5266" s="26">
        <v>6.0999999999999999E-2</v>
      </c>
      <c r="L5266" s="4" t="b">
        <v>0</v>
      </c>
      <c r="M5266" s="4" t="s">
        <v>58</v>
      </c>
      <c r="N5266" s="35">
        <f>'Landed Freight Margin Tool'!$D$4</f>
        <v>0.58708499999999997</v>
      </c>
      <c r="O5266" s="30">
        <f>(MAX($F5266,MIN(0.18*$D5266,$F5266*(1+$N5266))))</f>
        <v>2348.0763866500001</v>
      </c>
      <c r="P5266" s="35">
        <f>O5266/D5266</f>
        <v>9.4598641121432833E-2</v>
      </c>
    </row>
    <row r="5267" spans="1:16" x14ac:dyDescent="0.3">
      <c r="A5267" s="2">
        <v>45196</v>
      </c>
      <c r="B5267" s="3" t="s">
        <v>3396</v>
      </c>
      <c r="C5267" s="4" t="s">
        <v>3397</v>
      </c>
      <c r="D5267" s="27">
        <v>19541.29</v>
      </c>
      <c r="E5267" s="27">
        <v>3517.43</v>
      </c>
      <c r="F5267" s="27">
        <v>2248.79</v>
      </c>
      <c r="G5267" s="26">
        <f>(E5267-F5267)/E5267</f>
        <v>0.3606724227632106</v>
      </c>
      <c r="H5267" s="27">
        <f>E5267-F5267</f>
        <v>1268.6399999999999</v>
      </c>
      <c r="I5267" s="35">
        <f>E5267/D5267</f>
        <v>0.17999988741787259</v>
      </c>
      <c r="J5267" s="3">
        <v>185003.36</v>
      </c>
      <c r="K5267" s="26">
        <v>6.0999999999999999E-2</v>
      </c>
      <c r="L5267" s="4" t="b">
        <v>0</v>
      </c>
      <c r="M5267" s="4" t="s">
        <v>58</v>
      </c>
      <c r="N5267" s="35">
        <f>'Landed Freight Margin Tool'!$D$4</f>
        <v>0.58708499999999997</v>
      </c>
      <c r="O5267" s="30">
        <f>(MAX($F5267,MIN(0.18*$D5267,$F5267*(1+$N5267))))</f>
        <v>3517.4322000000002</v>
      </c>
      <c r="P5267" s="35">
        <f>O5267/D5267</f>
        <v>0.18</v>
      </c>
    </row>
    <row r="5268" spans="1:16" x14ac:dyDescent="0.3">
      <c r="A5268" s="2">
        <v>45055</v>
      </c>
      <c r="B5268" s="3" t="s">
        <v>10496</v>
      </c>
      <c r="C5268" s="4" t="s">
        <v>10497</v>
      </c>
      <c r="D5268" s="27">
        <v>23117.57</v>
      </c>
      <c r="E5268" s="27">
        <v>4161.16</v>
      </c>
      <c r="F5268" s="27">
        <v>2681.98</v>
      </c>
      <c r="G5268" s="26">
        <f>(E5268-F5268)/E5268</f>
        <v>0.35547299310769109</v>
      </c>
      <c r="H5268" s="27">
        <f>E5268-F5268</f>
        <v>1479.1799999999998</v>
      </c>
      <c r="I5268" s="35">
        <f>E5268/D5268</f>
        <v>0.17999988753143173</v>
      </c>
      <c r="J5268" s="3">
        <v>185003.36</v>
      </c>
      <c r="K5268" s="26">
        <v>6.0999999999999999E-2</v>
      </c>
      <c r="L5268" s="4" t="b">
        <v>0</v>
      </c>
      <c r="M5268" s="4" t="s">
        <v>58</v>
      </c>
      <c r="N5268" s="35">
        <f>'Landed Freight Margin Tool'!$D$4</f>
        <v>0.58708499999999997</v>
      </c>
      <c r="O5268" s="30">
        <f>(MAX($F5268,MIN(0.18*$D5268,$F5268*(1+$N5268))))</f>
        <v>4161.1625999999997</v>
      </c>
      <c r="P5268" s="35">
        <f>O5268/D5268</f>
        <v>0.18</v>
      </c>
    </row>
    <row r="5269" spans="1:16" x14ac:dyDescent="0.3">
      <c r="A5269" s="2">
        <v>45106</v>
      </c>
      <c r="B5269" s="3" t="s">
        <v>1828</v>
      </c>
      <c r="C5269" s="4" t="s">
        <v>1829</v>
      </c>
      <c r="D5269" s="27">
        <v>8904.9500000000007</v>
      </c>
      <c r="E5269" s="27">
        <v>1602.89</v>
      </c>
      <c r="F5269" s="27">
        <v>1393.47</v>
      </c>
      <c r="G5269" s="26">
        <f>(E5269-F5269)/E5269</f>
        <v>0.13065151070878231</v>
      </c>
      <c r="H5269" s="27">
        <f>E5269-F5269</f>
        <v>209.42000000000007</v>
      </c>
      <c r="I5269" s="35">
        <f>E5269/D5269</f>
        <v>0.17999988770290681</v>
      </c>
      <c r="J5269" s="3">
        <v>185003.36</v>
      </c>
      <c r="K5269" s="26">
        <v>6.0999999999999999E-2</v>
      </c>
      <c r="L5269" s="4" t="b">
        <v>0</v>
      </c>
      <c r="M5269" s="4" t="s">
        <v>58</v>
      </c>
      <c r="N5269" s="35">
        <f>'Landed Freight Margin Tool'!$D$4</f>
        <v>0.58708499999999997</v>
      </c>
      <c r="O5269" s="30">
        <f>(MAX($F5269,MIN(0.18*$D5269,$F5269*(1+$N5269))))</f>
        <v>1602.8910000000001</v>
      </c>
      <c r="P5269" s="35">
        <f>O5269/D5269</f>
        <v>0.18</v>
      </c>
    </row>
    <row r="5270" spans="1:16" x14ac:dyDescent="0.3">
      <c r="A5270" s="2">
        <v>45097</v>
      </c>
      <c r="B5270" s="3" t="s">
        <v>23962</v>
      </c>
      <c r="C5270" s="4" t="s">
        <v>23963</v>
      </c>
      <c r="D5270" s="27">
        <v>19595.79</v>
      </c>
      <c r="E5270" s="27">
        <v>3527.24</v>
      </c>
      <c r="F5270" s="27">
        <v>2289.5500000000002</v>
      </c>
      <c r="G5270" s="26">
        <f>(E5270-F5270)/E5270</f>
        <v>0.35089475056985053</v>
      </c>
      <c r="H5270" s="27">
        <f>E5270-F5270</f>
        <v>1237.6899999999996</v>
      </c>
      <c r="I5270" s="35">
        <f>E5270/D5270</f>
        <v>0.1799998877309871</v>
      </c>
      <c r="J5270" s="3">
        <v>185003.36</v>
      </c>
      <c r="K5270" s="26">
        <v>6.0999999999999999E-2</v>
      </c>
      <c r="L5270" s="4" t="b">
        <v>0</v>
      </c>
      <c r="M5270" s="4" t="s">
        <v>58</v>
      </c>
      <c r="N5270" s="35">
        <f>'Landed Freight Margin Tool'!$D$4</f>
        <v>0.58708499999999997</v>
      </c>
      <c r="O5270" s="30">
        <f>(MAX($F5270,MIN(0.18*$D5270,$F5270*(1+$N5270))))</f>
        <v>3527.2422000000001</v>
      </c>
      <c r="P5270" s="35">
        <f>O5270/D5270</f>
        <v>0.18</v>
      </c>
    </row>
    <row r="5271" spans="1:16" x14ac:dyDescent="0.3">
      <c r="A5271" s="2">
        <v>45191</v>
      </c>
      <c r="B5271" s="3" t="s">
        <v>8257</v>
      </c>
      <c r="C5271" s="4" t="s">
        <v>8258</v>
      </c>
      <c r="D5271" s="27">
        <v>17830.400000000001</v>
      </c>
      <c r="E5271" s="27">
        <v>3209.47</v>
      </c>
      <c r="F5271" s="27">
        <v>2017.32</v>
      </c>
      <c r="G5271" s="26">
        <f>(E5271-F5271)/E5271</f>
        <v>0.37144762219307237</v>
      </c>
      <c r="H5271" s="27">
        <f>E5271-F5271</f>
        <v>1192.1499999999999</v>
      </c>
      <c r="I5271" s="35">
        <f>E5271/D5271</f>
        <v>0.1799998878320172</v>
      </c>
      <c r="J5271" s="3">
        <v>185003.36</v>
      </c>
      <c r="K5271" s="26">
        <v>6.0999999999999999E-2</v>
      </c>
      <c r="L5271" s="4" t="b">
        <v>0</v>
      </c>
      <c r="M5271" s="4" t="s">
        <v>58</v>
      </c>
      <c r="N5271" s="35">
        <f>'Landed Freight Margin Tool'!$D$4</f>
        <v>0.58708499999999997</v>
      </c>
      <c r="O5271" s="30">
        <f>(MAX($F5271,MIN(0.18*$D5271,$F5271*(1+$N5271))))</f>
        <v>3201.6583122000002</v>
      </c>
      <c r="P5271" s="35">
        <f>O5271/D5271</f>
        <v>0.17956177720073582</v>
      </c>
    </row>
    <row r="5272" spans="1:16" x14ac:dyDescent="0.3">
      <c r="A5272" s="2">
        <v>45000</v>
      </c>
      <c r="B5272" s="3" t="s">
        <v>8435</v>
      </c>
      <c r="C5272" s="4" t="s">
        <v>8436</v>
      </c>
      <c r="D5272" s="27">
        <v>12504.23</v>
      </c>
      <c r="E5272" s="27">
        <v>2250.7600000000002</v>
      </c>
      <c r="F5272" s="27">
        <v>1176.6199999999999</v>
      </c>
      <c r="G5272" s="26">
        <f>(E5272-F5272)/E5272</f>
        <v>0.47723435639517331</v>
      </c>
      <c r="H5272" s="27">
        <f>E5272-F5272</f>
        <v>1074.1400000000003</v>
      </c>
      <c r="I5272" s="35">
        <f>E5272/D5272</f>
        <v>0.179999888037888</v>
      </c>
      <c r="J5272" s="3">
        <v>185003.36</v>
      </c>
      <c r="K5272" s="26">
        <v>6.0999999999999999E-2</v>
      </c>
      <c r="L5272" s="4" t="b">
        <v>0</v>
      </c>
      <c r="M5272" s="4" t="s">
        <v>58</v>
      </c>
      <c r="N5272" s="35">
        <f>'Landed Freight Margin Tool'!$D$4</f>
        <v>0.58708499999999997</v>
      </c>
      <c r="O5272" s="30">
        <f>(MAX($F5272,MIN(0.18*$D5272,$F5272*(1+$N5272))))</f>
        <v>1867.3959527</v>
      </c>
      <c r="P5272" s="35">
        <f>O5272/D5272</f>
        <v>0.14934113917450334</v>
      </c>
    </row>
    <row r="5273" spans="1:16" x14ac:dyDescent="0.3">
      <c r="A5273" s="2">
        <v>45071</v>
      </c>
      <c r="B5273" s="3" t="s">
        <v>3295</v>
      </c>
      <c r="C5273" s="4" t="s">
        <v>3296</v>
      </c>
      <c r="D5273" s="27">
        <v>19668.79</v>
      </c>
      <c r="E5273" s="27">
        <v>3540.38</v>
      </c>
      <c r="F5273" s="27">
        <v>2536.79</v>
      </c>
      <c r="G5273" s="26">
        <f>(E5273-F5273)/E5273</f>
        <v>0.28346957106299325</v>
      </c>
      <c r="H5273" s="27">
        <f>E5273-F5273</f>
        <v>1003.5900000000001</v>
      </c>
      <c r="I5273" s="35">
        <f>E5273/D5273</f>
        <v>0.17999988814766948</v>
      </c>
      <c r="J5273" s="3">
        <v>185003.36</v>
      </c>
      <c r="K5273" s="26">
        <v>6.0999999999999999E-2</v>
      </c>
      <c r="L5273" s="4" t="b">
        <v>0</v>
      </c>
      <c r="M5273" s="4" t="s">
        <v>58</v>
      </c>
      <c r="N5273" s="35">
        <f>'Landed Freight Margin Tool'!$D$4</f>
        <v>0.58708499999999997</v>
      </c>
      <c r="O5273" s="30">
        <f>(MAX($F5273,MIN(0.18*$D5273,$F5273*(1+$N5273))))</f>
        <v>3540.3822</v>
      </c>
      <c r="P5273" s="35">
        <f>O5273/D5273</f>
        <v>0.18</v>
      </c>
    </row>
    <row r="5274" spans="1:16" x14ac:dyDescent="0.3">
      <c r="A5274" s="2">
        <v>45072</v>
      </c>
      <c r="B5274" s="3" t="s">
        <v>11407</v>
      </c>
      <c r="C5274" s="4" t="s">
        <v>11408</v>
      </c>
      <c r="D5274" s="27">
        <v>19673.79</v>
      </c>
      <c r="E5274" s="27">
        <v>3541.28</v>
      </c>
      <c r="F5274" s="27">
        <v>2428.38</v>
      </c>
      <c r="G5274" s="26">
        <f>(E5274-F5274)/E5274</f>
        <v>0.31426489856774953</v>
      </c>
      <c r="H5274" s="27">
        <f>E5274-F5274</f>
        <v>1112.9000000000001</v>
      </c>
      <c r="I5274" s="35">
        <f>E5274/D5274</f>
        <v>0.17999988817609622</v>
      </c>
      <c r="J5274" s="3">
        <v>185003.36</v>
      </c>
      <c r="K5274" s="26">
        <v>6.0999999999999999E-2</v>
      </c>
      <c r="L5274" s="4" t="b">
        <v>0</v>
      </c>
      <c r="M5274" s="4" t="s">
        <v>58</v>
      </c>
      <c r="N5274" s="35">
        <f>'Landed Freight Margin Tool'!$D$4</f>
        <v>0.58708499999999997</v>
      </c>
      <c r="O5274" s="30">
        <f>(MAX($F5274,MIN(0.18*$D5274,$F5274*(1+$N5274))))</f>
        <v>3541.2822000000001</v>
      </c>
      <c r="P5274" s="35">
        <f>O5274/D5274</f>
        <v>0.18</v>
      </c>
    </row>
    <row r="5275" spans="1:16" x14ac:dyDescent="0.3">
      <c r="A5275" s="2">
        <v>45133</v>
      </c>
      <c r="B5275" s="3" t="s">
        <v>17145</v>
      </c>
      <c r="C5275" s="4" t="s">
        <v>17146</v>
      </c>
      <c r="D5275" s="27">
        <v>17934.400000000001</v>
      </c>
      <c r="E5275" s="27">
        <v>3228.19</v>
      </c>
      <c r="F5275" s="27">
        <v>1935.87</v>
      </c>
      <c r="G5275" s="26">
        <f>(E5275-F5275)/E5275</f>
        <v>0.40032340103897235</v>
      </c>
      <c r="H5275" s="27">
        <f>E5275-F5275</f>
        <v>1292.3200000000002</v>
      </c>
      <c r="I5275" s="35">
        <f>E5275/D5275</f>
        <v>0.17999988848246942</v>
      </c>
      <c r="J5275" s="3">
        <v>185003.36</v>
      </c>
      <c r="K5275" s="26">
        <v>6.0999999999999999E-2</v>
      </c>
      <c r="L5275" s="4" t="b">
        <v>0</v>
      </c>
      <c r="M5275" s="4" t="s">
        <v>58</v>
      </c>
      <c r="N5275" s="35">
        <f>'Landed Freight Margin Tool'!$D$4</f>
        <v>0.58708499999999997</v>
      </c>
      <c r="O5275" s="30">
        <f>(MAX($F5275,MIN(0.18*$D5275,$F5275*(1+$N5275))))</f>
        <v>3072.3902389499999</v>
      </c>
      <c r="P5275" s="35">
        <f>O5275/D5275</f>
        <v>0.17131268617572931</v>
      </c>
    </row>
    <row r="5276" spans="1:16" x14ac:dyDescent="0.3">
      <c r="A5276" s="2">
        <v>45182</v>
      </c>
      <c r="B5276" s="3" t="s">
        <v>16264</v>
      </c>
      <c r="C5276" s="4" t="s">
        <v>16265</v>
      </c>
      <c r="D5276" s="27">
        <v>10768.84</v>
      </c>
      <c r="E5276" s="27">
        <v>1938.39</v>
      </c>
      <c r="F5276" s="27">
        <v>1130.8399999999999</v>
      </c>
      <c r="G5276" s="26">
        <f>(E5276-F5276)/E5276</f>
        <v>0.41660862881050775</v>
      </c>
      <c r="H5276" s="27">
        <f>E5276-F5276</f>
        <v>807.55000000000018</v>
      </c>
      <c r="I5276" s="35">
        <f>E5276/D5276</f>
        <v>0.17999988856738516</v>
      </c>
      <c r="J5276" s="3">
        <v>185003.36</v>
      </c>
      <c r="K5276" s="26">
        <v>6.0999999999999999E-2</v>
      </c>
      <c r="L5276" s="4" t="b">
        <v>0</v>
      </c>
      <c r="M5276" s="4" t="s">
        <v>58</v>
      </c>
      <c r="N5276" s="35">
        <f>'Landed Freight Margin Tool'!$D$4</f>
        <v>0.58708499999999997</v>
      </c>
      <c r="O5276" s="30">
        <f>(MAX($F5276,MIN(0.18*$D5276,$F5276*(1+$N5276))))</f>
        <v>1794.7392014</v>
      </c>
      <c r="P5276" s="35">
        <f>O5276/D5276</f>
        <v>0.16666040180743702</v>
      </c>
    </row>
    <row r="5277" spans="1:16" x14ac:dyDescent="0.3">
      <c r="A5277" s="2">
        <v>45188</v>
      </c>
      <c r="B5277" s="3" t="s">
        <v>23937</v>
      </c>
      <c r="C5277" s="4" t="s">
        <v>23938</v>
      </c>
      <c r="D5277" s="27">
        <v>16157.01</v>
      </c>
      <c r="E5277" s="27">
        <v>2908.26</v>
      </c>
      <c r="F5277" s="27">
        <v>1577.46</v>
      </c>
      <c r="G5277" s="26">
        <f>(E5277-F5277)/E5277</f>
        <v>0.45759320005776655</v>
      </c>
      <c r="H5277" s="27">
        <f>E5277-F5277</f>
        <v>1330.8000000000002</v>
      </c>
      <c r="I5277" s="35">
        <f>E5277/D5277</f>
        <v>0.17999988859324839</v>
      </c>
      <c r="J5277" s="3">
        <v>185003.36</v>
      </c>
      <c r="K5277" s="26">
        <v>6.0999999999999999E-2</v>
      </c>
      <c r="L5277" s="4" t="b">
        <v>0</v>
      </c>
      <c r="M5277" s="4" t="s">
        <v>58</v>
      </c>
      <c r="N5277" s="35">
        <f>'Landed Freight Margin Tool'!$D$4</f>
        <v>0.58708499999999997</v>
      </c>
      <c r="O5277" s="30">
        <f>(MAX($F5277,MIN(0.18*$D5277,$F5277*(1+$N5277))))</f>
        <v>2503.5631041000001</v>
      </c>
      <c r="P5277" s="35">
        <f>O5277/D5277</f>
        <v>0.1549521293915149</v>
      </c>
    </row>
    <row r="5278" spans="1:16" x14ac:dyDescent="0.3">
      <c r="A5278" s="2">
        <v>45071</v>
      </c>
      <c r="B5278" s="3" t="s">
        <v>22228</v>
      </c>
      <c r="C5278" s="4" t="s">
        <v>22229</v>
      </c>
      <c r="D5278" s="27">
        <v>14364.62</v>
      </c>
      <c r="E5278" s="27">
        <v>2585.63</v>
      </c>
      <c r="F5278" s="27">
        <v>2228.65</v>
      </c>
      <c r="G5278" s="26">
        <f>(E5278-F5278)/E5278</f>
        <v>0.13806306393412823</v>
      </c>
      <c r="H5278" s="27">
        <f>E5278-F5278</f>
        <v>356.98</v>
      </c>
      <c r="I5278" s="35">
        <f>E5278/D5278</f>
        <v>0.17999988861522268</v>
      </c>
      <c r="J5278" s="3">
        <v>185003.36</v>
      </c>
      <c r="K5278" s="26">
        <v>6.0999999999999999E-2</v>
      </c>
      <c r="L5278" s="4" t="b">
        <v>0</v>
      </c>
      <c r="M5278" s="4" t="s">
        <v>58</v>
      </c>
      <c r="N5278" s="35">
        <f>'Landed Freight Margin Tool'!$D$4</f>
        <v>0.58708499999999997</v>
      </c>
      <c r="O5278" s="30">
        <f>(MAX($F5278,MIN(0.18*$D5278,$F5278*(1+$N5278))))</f>
        <v>2585.6316000000002</v>
      </c>
      <c r="P5278" s="35">
        <f>O5278/D5278</f>
        <v>0.18</v>
      </c>
    </row>
    <row r="5279" spans="1:16" x14ac:dyDescent="0.3">
      <c r="A5279" s="2">
        <v>45043</v>
      </c>
      <c r="B5279" s="3" t="s">
        <v>2032</v>
      </c>
      <c r="C5279" s="4" t="s">
        <v>2033</v>
      </c>
      <c r="D5279" s="27">
        <v>23342.57</v>
      </c>
      <c r="E5279" s="27">
        <v>4201.66</v>
      </c>
      <c r="F5279" s="27">
        <v>2459.3200000000002</v>
      </c>
      <c r="G5279" s="26">
        <f>(E5279-F5279)/E5279</f>
        <v>0.41467896022048423</v>
      </c>
      <c r="H5279" s="27">
        <f>E5279-F5279</f>
        <v>1742.3399999999997</v>
      </c>
      <c r="I5279" s="35">
        <f>E5279/D5279</f>
        <v>0.17999988861552091</v>
      </c>
      <c r="J5279" s="3">
        <v>185003.36</v>
      </c>
      <c r="K5279" s="26">
        <v>6.0999999999999999E-2</v>
      </c>
      <c r="L5279" s="4" t="b">
        <v>0</v>
      </c>
      <c r="M5279" s="4" t="s">
        <v>58</v>
      </c>
      <c r="N5279" s="35">
        <f>'Landed Freight Margin Tool'!$D$4</f>
        <v>0.58708499999999997</v>
      </c>
      <c r="O5279" s="30">
        <f>(MAX($F5279,MIN(0.18*$D5279,$F5279*(1+$N5279))))</f>
        <v>3903.1498822000003</v>
      </c>
      <c r="P5279" s="35">
        <f>O5279/D5279</f>
        <v>0.16721166016424072</v>
      </c>
    </row>
    <row r="5280" spans="1:16" x14ac:dyDescent="0.3">
      <c r="A5280" s="2">
        <v>45035</v>
      </c>
      <c r="B5280" s="3" t="s">
        <v>3963</v>
      </c>
      <c r="C5280" s="4" t="s">
        <v>3964</v>
      </c>
      <c r="D5280" s="27">
        <v>10810.84</v>
      </c>
      <c r="E5280" s="27">
        <v>1945.95</v>
      </c>
      <c r="F5280" s="27">
        <v>1281.82</v>
      </c>
      <c r="G5280" s="26">
        <f>(E5280-F5280)/E5280</f>
        <v>0.34128831676045124</v>
      </c>
      <c r="H5280" s="27">
        <f>E5280-F5280</f>
        <v>664.13000000000011</v>
      </c>
      <c r="I5280" s="35">
        <f>E5280/D5280</f>
        <v>0.1799998890002997</v>
      </c>
      <c r="J5280" s="3">
        <v>185003.36</v>
      </c>
      <c r="K5280" s="26">
        <v>6.0999999999999999E-2</v>
      </c>
      <c r="L5280" s="4" t="b">
        <v>0</v>
      </c>
      <c r="M5280" s="4" t="s">
        <v>58</v>
      </c>
      <c r="N5280" s="35">
        <f>'Landed Freight Margin Tool'!$D$4</f>
        <v>0.58708499999999997</v>
      </c>
      <c r="O5280" s="30">
        <f>(MAX($F5280,MIN(0.18*$D5280,$F5280*(1+$N5280))))</f>
        <v>1945.9512</v>
      </c>
      <c r="P5280" s="35">
        <f>O5280/D5280</f>
        <v>0.18</v>
      </c>
    </row>
    <row r="5281" spans="1:16" x14ac:dyDescent="0.3">
      <c r="A5281" s="2">
        <v>44936</v>
      </c>
      <c r="B5281" s="3" t="s">
        <v>19030</v>
      </c>
      <c r="C5281" s="4" t="s">
        <v>19031</v>
      </c>
      <c r="D5281" s="27">
        <v>16222.01</v>
      </c>
      <c r="E5281" s="27">
        <v>2919.96</v>
      </c>
      <c r="F5281" s="27">
        <v>1920.57</v>
      </c>
      <c r="G5281" s="26">
        <f>(E5281-F5281)/E5281</f>
        <v>0.34226153782928537</v>
      </c>
      <c r="H5281" s="27">
        <f>E5281-F5281</f>
        <v>999.3900000000001</v>
      </c>
      <c r="I5281" s="35">
        <f>E5281/D5281</f>
        <v>0.17999988903964428</v>
      </c>
      <c r="J5281" s="3">
        <v>185003.36</v>
      </c>
      <c r="K5281" s="26">
        <v>6.0999999999999999E-2</v>
      </c>
      <c r="L5281" s="4" t="b">
        <v>0</v>
      </c>
      <c r="M5281" s="4" t="s">
        <v>58</v>
      </c>
      <c r="N5281" s="35">
        <f>'Landed Freight Margin Tool'!$D$4</f>
        <v>0.58708499999999997</v>
      </c>
      <c r="O5281" s="30">
        <f>(MAX($F5281,MIN(0.18*$D5281,$F5281*(1+$N5281))))</f>
        <v>2919.9618</v>
      </c>
      <c r="P5281" s="35">
        <f>O5281/D5281</f>
        <v>0.18</v>
      </c>
    </row>
    <row r="5282" spans="1:16" x14ac:dyDescent="0.3">
      <c r="A5282" s="2">
        <v>44988</v>
      </c>
      <c r="B5282" s="3" t="s">
        <v>20687</v>
      </c>
      <c r="C5282" s="4" t="s">
        <v>20688</v>
      </c>
      <c r="D5282" s="27">
        <v>12620.23</v>
      </c>
      <c r="E5282" s="27">
        <v>2271.64</v>
      </c>
      <c r="F5282" s="27">
        <v>1313.44</v>
      </c>
      <c r="G5282" s="26">
        <f>(E5282-F5282)/E5282</f>
        <v>0.42180979380535644</v>
      </c>
      <c r="H5282" s="27">
        <f>E5282-F5282</f>
        <v>958.19999999999982</v>
      </c>
      <c r="I5282" s="35">
        <f>E5282/D5282</f>
        <v>0.17999988906699799</v>
      </c>
      <c r="J5282" s="3">
        <v>185003.36</v>
      </c>
      <c r="K5282" s="26">
        <v>6.0999999999999999E-2</v>
      </c>
      <c r="L5282" s="4" t="b">
        <v>0</v>
      </c>
      <c r="M5282" s="4" t="s">
        <v>58</v>
      </c>
      <c r="N5282" s="35">
        <f>'Landed Freight Margin Tool'!$D$4</f>
        <v>0.58708499999999997</v>
      </c>
      <c r="O5282" s="30">
        <f>(MAX($F5282,MIN(0.18*$D5282,$F5282*(1+$N5282))))</f>
        <v>2084.5409224</v>
      </c>
      <c r="P5282" s="35">
        <f>O5282/D5282</f>
        <v>0.16517455881548909</v>
      </c>
    </row>
    <row r="5283" spans="1:16" x14ac:dyDescent="0.3">
      <c r="A5283" s="2">
        <v>45266</v>
      </c>
      <c r="B5283" s="3" t="s">
        <v>23630</v>
      </c>
      <c r="C5283" s="4" t="s">
        <v>23631</v>
      </c>
      <c r="D5283" s="27">
        <v>16239.51</v>
      </c>
      <c r="E5283" s="27">
        <v>2923.11</v>
      </c>
      <c r="F5283" s="27">
        <v>2184.77</v>
      </c>
      <c r="G5283" s="26">
        <f>(E5283-F5283)/E5283</f>
        <v>0.25258714177707992</v>
      </c>
      <c r="H5283" s="27">
        <f>E5283-F5283</f>
        <v>738.34000000000015</v>
      </c>
      <c r="I5283" s="35">
        <f>E5283/D5283</f>
        <v>0.17999988915921725</v>
      </c>
      <c r="J5283" s="3">
        <v>185003.36</v>
      </c>
      <c r="K5283" s="26">
        <v>6.0999999999999999E-2</v>
      </c>
      <c r="L5283" s="4" t="b">
        <v>0</v>
      </c>
      <c r="M5283" s="4" t="s">
        <v>58</v>
      </c>
      <c r="N5283" s="35">
        <f>'Landed Freight Margin Tool'!$D$4</f>
        <v>0.58708499999999997</v>
      </c>
      <c r="O5283" s="30">
        <f>(MAX($F5283,MIN(0.18*$D5283,$F5283*(1+$N5283))))</f>
        <v>2923.1118000000001</v>
      </c>
      <c r="P5283" s="35">
        <f>O5283/D5283</f>
        <v>0.18</v>
      </c>
    </row>
    <row r="5284" spans="1:16" x14ac:dyDescent="0.3">
      <c r="A5284" s="2">
        <v>45057</v>
      </c>
      <c r="B5284" s="3" t="s">
        <v>18248</v>
      </c>
      <c r="C5284" s="4" t="s">
        <v>18249</v>
      </c>
      <c r="D5284" s="27">
        <v>23485.07</v>
      </c>
      <c r="E5284" s="27">
        <v>4227.3100000000004</v>
      </c>
      <c r="F5284" s="27">
        <v>2439.62</v>
      </c>
      <c r="G5284" s="26">
        <f>(E5284-F5284)/E5284</f>
        <v>0.422890679888629</v>
      </c>
      <c r="H5284" s="27">
        <f>E5284-F5284</f>
        <v>1787.6900000000005</v>
      </c>
      <c r="I5284" s="35">
        <f>E5284/D5284</f>
        <v>0.17999988929136684</v>
      </c>
      <c r="J5284" s="3">
        <v>185003.36</v>
      </c>
      <c r="K5284" s="26">
        <v>6.0999999999999999E-2</v>
      </c>
      <c r="L5284" s="4" t="b">
        <v>0</v>
      </c>
      <c r="M5284" s="4" t="s">
        <v>58</v>
      </c>
      <c r="N5284" s="35">
        <f>'Landed Freight Margin Tool'!$D$4</f>
        <v>0.58708499999999997</v>
      </c>
      <c r="O5284" s="30">
        <f>(MAX($F5284,MIN(0.18*$D5284,$F5284*(1+$N5284))))</f>
        <v>3871.8843077000001</v>
      </c>
      <c r="P5284" s="35">
        <f>O5284/D5284</f>
        <v>0.16486577675518957</v>
      </c>
    </row>
    <row r="5285" spans="1:16" x14ac:dyDescent="0.3">
      <c r="A5285" s="2">
        <v>45070</v>
      </c>
      <c r="B5285" s="3" t="s">
        <v>18196</v>
      </c>
      <c r="C5285" s="4" t="s">
        <v>18197</v>
      </c>
      <c r="D5285" s="27">
        <v>9047.9500000000007</v>
      </c>
      <c r="E5285" s="27">
        <v>1628.63</v>
      </c>
      <c r="F5285" s="27">
        <v>888.94</v>
      </c>
      <c r="G5285" s="26">
        <f>(E5285-F5285)/E5285</f>
        <v>0.45417927951714016</v>
      </c>
      <c r="H5285" s="27">
        <f>E5285-F5285</f>
        <v>739.69</v>
      </c>
      <c r="I5285" s="35">
        <f>E5285/D5285</f>
        <v>0.17999988947772699</v>
      </c>
      <c r="J5285" s="3">
        <v>185003.36</v>
      </c>
      <c r="K5285" s="26">
        <v>6.0999999999999999E-2</v>
      </c>
      <c r="L5285" s="4" t="b">
        <v>0</v>
      </c>
      <c r="M5285" s="4" t="s">
        <v>58</v>
      </c>
      <c r="N5285" s="35">
        <f>'Landed Freight Margin Tool'!$D$4</f>
        <v>0.58708499999999997</v>
      </c>
      <c r="O5285" s="30">
        <f>(MAX($F5285,MIN(0.18*$D5285,$F5285*(1+$N5285))))</f>
        <v>1410.8233399000001</v>
      </c>
      <c r="P5285" s="35">
        <f>O5285/D5285</f>
        <v>0.15592740232870428</v>
      </c>
    </row>
    <row r="5286" spans="1:16" x14ac:dyDescent="0.3">
      <c r="A5286" s="2">
        <v>44952</v>
      </c>
      <c r="B5286" s="3" t="s">
        <v>10745</v>
      </c>
      <c r="C5286" s="4" t="s">
        <v>10746</v>
      </c>
      <c r="D5286" s="27">
        <v>16303.51</v>
      </c>
      <c r="E5286" s="27">
        <v>2934.63</v>
      </c>
      <c r="F5286" s="27">
        <v>2678.53</v>
      </c>
      <c r="G5286" s="26">
        <f>(E5286-F5286)/E5286</f>
        <v>8.7268241652269582E-2</v>
      </c>
      <c r="H5286" s="27">
        <f>E5286-F5286</f>
        <v>256.09999999999991</v>
      </c>
      <c r="I5286" s="35">
        <f>E5286/D5286</f>
        <v>0.17999988959432661</v>
      </c>
      <c r="J5286" s="3">
        <v>185003.36</v>
      </c>
      <c r="K5286" s="26">
        <v>6.0999999999999999E-2</v>
      </c>
      <c r="L5286" s="4" t="b">
        <v>0</v>
      </c>
      <c r="M5286" s="4" t="s">
        <v>58</v>
      </c>
      <c r="N5286" s="35">
        <f>'Landed Freight Margin Tool'!$D$4</f>
        <v>0.58708499999999997</v>
      </c>
      <c r="O5286" s="30">
        <f>(MAX($F5286,MIN(0.18*$D5286,$F5286*(1+$N5286))))</f>
        <v>2934.6318000000001</v>
      </c>
      <c r="P5286" s="35">
        <f>O5286/D5286</f>
        <v>0.18</v>
      </c>
    </row>
    <row r="5287" spans="1:16" x14ac:dyDescent="0.3">
      <c r="A5287" s="2">
        <v>45265</v>
      </c>
      <c r="B5287" s="3" t="s">
        <v>11712</v>
      </c>
      <c r="C5287" s="4" t="s">
        <v>11713</v>
      </c>
      <c r="D5287" s="27">
        <v>10883.84</v>
      </c>
      <c r="E5287" s="27">
        <v>1959.09</v>
      </c>
      <c r="F5287" s="27">
        <v>1211.21</v>
      </c>
      <c r="G5287" s="26">
        <f>(E5287-F5287)/E5287</f>
        <v>0.3817486690249044</v>
      </c>
      <c r="H5287" s="27">
        <f>E5287-F5287</f>
        <v>747.87999999999988</v>
      </c>
      <c r="I5287" s="35">
        <f>E5287/D5287</f>
        <v>0.17999988974479594</v>
      </c>
      <c r="J5287" s="3">
        <v>185003.36</v>
      </c>
      <c r="K5287" s="26">
        <v>6.0999999999999999E-2</v>
      </c>
      <c r="L5287" s="4" t="b">
        <v>0</v>
      </c>
      <c r="M5287" s="4" t="s">
        <v>58</v>
      </c>
      <c r="N5287" s="35">
        <f>'Landed Freight Margin Tool'!$D$4</f>
        <v>0.58708499999999997</v>
      </c>
      <c r="O5287" s="30">
        <f>(MAX($F5287,MIN(0.18*$D5287,$F5287*(1+$N5287))))</f>
        <v>1922.2932228500001</v>
      </c>
      <c r="P5287" s="35">
        <f>O5287/D5287</f>
        <v>0.17661902626738357</v>
      </c>
    </row>
    <row r="5288" spans="1:16" x14ac:dyDescent="0.3">
      <c r="A5288" s="2">
        <v>45176</v>
      </c>
      <c r="B5288" s="3" t="s">
        <v>7246</v>
      </c>
      <c r="C5288" s="4" t="s">
        <v>7247</v>
      </c>
      <c r="D5288" s="27">
        <v>9070.9500000000007</v>
      </c>
      <c r="E5288" s="27">
        <v>1632.77</v>
      </c>
      <c r="F5288" s="27">
        <v>860.6</v>
      </c>
      <c r="G5288" s="26">
        <f>(E5288-F5288)/E5288</f>
        <v>0.47292025208694427</v>
      </c>
      <c r="H5288" s="27">
        <f>E5288-F5288</f>
        <v>772.17</v>
      </c>
      <c r="I5288" s="35">
        <f>E5288/D5288</f>
        <v>0.1799998897579636</v>
      </c>
      <c r="J5288" s="3">
        <v>185003.36</v>
      </c>
      <c r="K5288" s="26">
        <v>6.0999999999999999E-2</v>
      </c>
      <c r="L5288" s="4" t="b">
        <v>0</v>
      </c>
      <c r="M5288" s="4" t="s">
        <v>58</v>
      </c>
      <c r="N5288" s="35">
        <f>'Landed Freight Margin Tool'!$D$4</f>
        <v>0.58708499999999997</v>
      </c>
      <c r="O5288" s="30">
        <f>(MAX($F5288,MIN(0.18*$D5288,$F5288*(1+$N5288))))</f>
        <v>1365.8453510000002</v>
      </c>
      <c r="P5288" s="35">
        <f>O5288/D5288</f>
        <v>0.15057357288927842</v>
      </c>
    </row>
    <row r="5289" spans="1:16" x14ac:dyDescent="0.3">
      <c r="A5289" s="2">
        <v>45222</v>
      </c>
      <c r="B5289" s="3" t="s">
        <v>7956</v>
      </c>
      <c r="C5289" s="4" t="s">
        <v>7957</v>
      </c>
      <c r="D5289" s="27">
        <v>1814.39</v>
      </c>
      <c r="E5289" s="27">
        <v>326.58999999999997</v>
      </c>
      <c r="F5289" s="27">
        <v>218.44</v>
      </c>
      <c r="G5289" s="26">
        <f>(E5289-F5289)/E5289</f>
        <v>0.33114914724884409</v>
      </c>
      <c r="H5289" s="27">
        <f>E5289-F5289</f>
        <v>108.14999999999998</v>
      </c>
      <c r="I5289" s="35">
        <f>E5289/D5289</f>
        <v>0.17999988977011555</v>
      </c>
      <c r="J5289" s="3">
        <v>185003.36</v>
      </c>
      <c r="K5289" s="26">
        <v>6.0999999999999999E-2</v>
      </c>
      <c r="L5289" s="4" t="b">
        <v>0</v>
      </c>
      <c r="M5289" s="4" t="s">
        <v>58</v>
      </c>
      <c r="N5289" s="35">
        <f>'Landed Freight Margin Tool'!$D$4</f>
        <v>0.58708499999999997</v>
      </c>
      <c r="O5289" s="30">
        <f>(MAX($F5289,MIN(0.18*$D5289,$F5289*(1+$N5289))))</f>
        <v>326.59019999999998</v>
      </c>
      <c r="P5289" s="35">
        <f>O5289/D5289</f>
        <v>0.18</v>
      </c>
    </row>
    <row r="5290" spans="1:16" x14ac:dyDescent="0.3">
      <c r="A5290" s="2">
        <v>45215</v>
      </c>
      <c r="B5290" s="3" t="s">
        <v>9459</v>
      </c>
      <c r="C5290" s="4" t="s">
        <v>9460</v>
      </c>
      <c r="D5290" s="27">
        <v>23601.57</v>
      </c>
      <c r="E5290" s="27">
        <v>4248.28</v>
      </c>
      <c r="F5290" s="27">
        <v>2509.33</v>
      </c>
      <c r="G5290" s="26">
        <f>(E5290-F5290)/E5290</f>
        <v>0.4093303642886062</v>
      </c>
      <c r="H5290" s="27">
        <f>E5290-F5290</f>
        <v>1738.9499999999998</v>
      </c>
      <c r="I5290" s="35">
        <f>E5290/D5290</f>
        <v>0.17999988983783705</v>
      </c>
      <c r="J5290" s="3">
        <v>185003.36</v>
      </c>
      <c r="K5290" s="26">
        <v>6.0999999999999999E-2</v>
      </c>
      <c r="L5290" s="4" t="b">
        <v>0</v>
      </c>
      <c r="M5290" s="4" t="s">
        <v>58</v>
      </c>
      <c r="N5290" s="35">
        <f>'Landed Freight Margin Tool'!$D$4</f>
        <v>0.58708499999999997</v>
      </c>
      <c r="O5290" s="30">
        <f>(MAX($F5290,MIN(0.18*$D5290,$F5290*(1+$N5290))))</f>
        <v>3982.52000305</v>
      </c>
      <c r="P5290" s="35">
        <f>O5290/D5290</f>
        <v>0.16873962211200358</v>
      </c>
    </row>
    <row r="5291" spans="1:16" x14ac:dyDescent="0.3">
      <c r="A5291" s="2">
        <v>45002</v>
      </c>
      <c r="B5291" s="3" t="s">
        <v>19984</v>
      </c>
      <c r="C5291" s="4" t="s">
        <v>19985</v>
      </c>
      <c r="D5291" s="27">
        <v>19972.29</v>
      </c>
      <c r="E5291" s="27">
        <v>3595.01</v>
      </c>
      <c r="F5291" s="27">
        <v>2281.6799999999998</v>
      </c>
      <c r="G5291" s="26">
        <f>(E5291-F5291)/E5291</f>
        <v>0.3653202633650533</v>
      </c>
      <c r="H5291" s="27">
        <f>E5291-F5291</f>
        <v>1313.3300000000004</v>
      </c>
      <c r="I5291" s="35">
        <f>E5291/D5291</f>
        <v>0.17999988984738355</v>
      </c>
      <c r="J5291" s="3">
        <v>185003.36</v>
      </c>
      <c r="K5291" s="26">
        <v>6.0999999999999999E-2</v>
      </c>
      <c r="L5291" s="4" t="b">
        <v>0</v>
      </c>
      <c r="M5291" s="4" t="s">
        <v>58</v>
      </c>
      <c r="N5291" s="35">
        <f>'Landed Freight Margin Tool'!$D$4</f>
        <v>0.58708499999999997</v>
      </c>
      <c r="O5291" s="30">
        <f>(MAX($F5291,MIN(0.18*$D5291,$F5291*(1+$N5291))))</f>
        <v>3595.0122000000001</v>
      </c>
      <c r="P5291" s="35">
        <f>O5291/D5291</f>
        <v>0.18</v>
      </c>
    </row>
    <row r="5292" spans="1:16" x14ac:dyDescent="0.3">
      <c r="A5292" s="2">
        <v>45184</v>
      </c>
      <c r="B5292" s="3" t="s">
        <v>12387</v>
      </c>
      <c r="C5292" s="4" t="s">
        <v>12388</v>
      </c>
      <c r="D5292" s="27">
        <v>21789.18</v>
      </c>
      <c r="E5292" s="27">
        <v>3922.05</v>
      </c>
      <c r="F5292" s="27">
        <v>2658.36</v>
      </c>
      <c r="G5292" s="26">
        <f>(E5292-F5292)/E5292</f>
        <v>0.32220139977817724</v>
      </c>
      <c r="H5292" s="27">
        <f>E5292-F5292</f>
        <v>1263.69</v>
      </c>
      <c r="I5292" s="35">
        <f>E5292/D5292</f>
        <v>0.17999988985358789</v>
      </c>
      <c r="J5292" s="3">
        <v>185003.36</v>
      </c>
      <c r="K5292" s="26">
        <v>6.0999999999999999E-2</v>
      </c>
      <c r="L5292" s="4" t="b">
        <v>0</v>
      </c>
      <c r="M5292" s="4" t="s">
        <v>58</v>
      </c>
      <c r="N5292" s="35">
        <f>'Landed Freight Margin Tool'!$D$4</f>
        <v>0.58708499999999997</v>
      </c>
      <c r="O5292" s="30">
        <f>(MAX($F5292,MIN(0.18*$D5292,$F5292*(1+$N5292))))</f>
        <v>3922.0524</v>
      </c>
      <c r="P5292" s="35">
        <f>O5292/D5292</f>
        <v>0.18</v>
      </c>
    </row>
    <row r="5293" spans="1:16" x14ac:dyDescent="0.3">
      <c r="A5293" s="2">
        <v>45270</v>
      </c>
      <c r="B5293" s="3" t="s">
        <v>9934</v>
      </c>
      <c r="C5293" s="4" t="s">
        <v>9935</v>
      </c>
      <c r="D5293" s="27">
        <v>23607.07</v>
      </c>
      <c r="E5293" s="27">
        <v>4249.2700000000004</v>
      </c>
      <c r="F5293" s="27">
        <v>2976.89</v>
      </c>
      <c r="G5293" s="26">
        <f>(E5293-F5293)/E5293</f>
        <v>0.29943496176990408</v>
      </c>
      <c r="H5293" s="27">
        <f>E5293-F5293</f>
        <v>1272.3800000000006</v>
      </c>
      <c r="I5293" s="35">
        <f>E5293/D5293</f>
        <v>0.17999988986350277</v>
      </c>
      <c r="J5293" s="3">
        <v>185003.36</v>
      </c>
      <c r="K5293" s="26">
        <v>6.0999999999999999E-2</v>
      </c>
      <c r="L5293" s="4" t="b">
        <v>0</v>
      </c>
      <c r="M5293" s="4" t="s">
        <v>58</v>
      </c>
      <c r="N5293" s="35">
        <f>'Landed Freight Margin Tool'!$D$4</f>
        <v>0.58708499999999997</v>
      </c>
      <c r="O5293" s="30">
        <f>(MAX($F5293,MIN(0.18*$D5293,$F5293*(1+$N5293))))</f>
        <v>4249.2726000000002</v>
      </c>
      <c r="P5293" s="35">
        <f>O5293/D5293</f>
        <v>0.18000000000000002</v>
      </c>
    </row>
    <row r="5294" spans="1:16" x14ac:dyDescent="0.3">
      <c r="A5294" s="2">
        <v>45029</v>
      </c>
      <c r="B5294" s="3" t="s">
        <v>13236</v>
      </c>
      <c r="C5294" s="4" t="s">
        <v>13237</v>
      </c>
      <c r="D5294" s="27">
        <v>9103.9500000000007</v>
      </c>
      <c r="E5294" s="27">
        <v>1638.71</v>
      </c>
      <c r="F5294" s="27">
        <v>947.15</v>
      </c>
      <c r="G5294" s="26">
        <f>(E5294-F5294)/E5294</f>
        <v>0.42201487755612649</v>
      </c>
      <c r="H5294" s="27">
        <f>E5294-F5294</f>
        <v>691.56000000000006</v>
      </c>
      <c r="I5294" s="35">
        <f>E5294/D5294</f>
        <v>0.17999989015756895</v>
      </c>
      <c r="J5294" s="3">
        <v>185003.36</v>
      </c>
      <c r="K5294" s="26">
        <v>6.0999999999999999E-2</v>
      </c>
      <c r="L5294" s="4" t="b">
        <v>0</v>
      </c>
      <c r="M5294" s="4" t="s">
        <v>58</v>
      </c>
      <c r="N5294" s="35">
        <f>'Landed Freight Margin Tool'!$D$4</f>
        <v>0.58708499999999997</v>
      </c>
      <c r="O5294" s="30">
        <f>(MAX($F5294,MIN(0.18*$D5294,$F5294*(1+$N5294))))</f>
        <v>1503.20755775</v>
      </c>
      <c r="P5294" s="35">
        <f>O5294/D5294</f>
        <v>0.16511597248996313</v>
      </c>
    </row>
    <row r="5295" spans="1:16" x14ac:dyDescent="0.3">
      <c r="A5295" s="2">
        <v>44979</v>
      </c>
      <c r="B5295" s="3" t="s">
        <v>13745</v>
      </c>
      <c r="C5295" s="4" t="s">
        <v>13746</v>
      </c>
      <c r="D5295" s="27">
        <v>9106.9500000000007</v>
      </c>
      <c r="E5295" s="27">
        <v>1639.25</v>
      </c>
      <c r="F5295" s="27">
        <v>906.73</v>
      </c>
      <c r="G5295" s="26">
        <f>(E5295-F5295)/E5295</f>
        <v>0.44686289461644041</v>
      </c>
      <c r="H5295" s="27">
        <f>E5295-F5295</f>
        <v>732.52</v>
      </c>
      <c r="I5295" s="35">
        <f>E5295/D5295</f>
        <v>0.17999989019375312</v>
      </c>
      <c r="J5295" s="3">
        <v>185003.36</v>
      </c>
      <c r="K5295" s="26">
        <v>6.0999999999999999E-2</v>
      </c>
      <c r="L5295" s="4" t="b">
        <v>0</v>
      </c>
      <c r="M5295" s="4" t="s">
        <v>58</v>
      </c>
      <c r="N5295" s="35">
        <f>'Landed Freight Margin Tool'!$D$4</f>
        <v>0.58708499999999997</v>
      </c>
      <c r="O5295" s="30">
        <f>(MAX($F5295,MIN(0.18*$D5295,$F5295*(1+$N5295))))</f>
        <v>1439.0575820500001</v>
      </c>
      <c r="P5295" s="35">
        <f>O5295/D5295</f>
        <v>0.15801751212535481</v>
      </c>
    </row>
    <row r="5296" spans="1:16" x14ac:dyDescent="0.3">
      <c r="A5296" s="2">
        <v>45268</v>
      </c>
      <c r="B5296" s="3" t="s">
        <v>12328</v>
      </c>
      <c r="C5296" s="4" t="s">
        <v>12329</v>
      </c>
      <c r="D5296" s="27">
        <v>16413.509999999998</v>
      </c>
      <c r="E5296" s="27">
        <v>2954.43</v>
      </c>
      <c r="F5296" s="27">
        <v>1832.82</v>
      </c>
      <c r="G5296" s="26">
        <f>(E5296-F5296)/E5296</f>
        <v>0.37963668118723409</v>
      </c>
      <c r="H5296" s="27">
        <f>E5296-F5296</f>
        <v>1121.6099999999999</v>
      </c>
      <c r="I5296" s="35">
        <f>E5296/D5296</f>
        <v>0.17999989033424296</v>
      </c>
      <c r="J5296" s="3">
        <v>185003.36</v>
      </c>
      <c r="K5296" s="26">
        <v>6.0999999999999999E-2</v>
      </c>
      <c r="L5296" s="4" t="b">
        <v>0</v>
      </c>
      <c r="M5296" s="4" t="s">
        <v>58</v>
      </c>
      <c r="N5296" s="35">
        <f>'Landed Freight Margin Tool'!$D$4</f>
        <v>0.58708499999999997</v>
      </c>
      <c r="O5296" s="30">
        <f>(MAX($F5296,MIN(0.18*$D5296,$F5296*(1+$N5296))))</f>
        <v>2908.8411297000002</v>
      </c>
      <c r="P5296" s="35">
        <f>O5296/D5296</f>
        <v>0.17722236923729298</v>
      </c>
    </row>
    <row r="5297" spans="1:16" x14ac:dyDescent="0.3">
      <c r="A5297" s="2">
        <v>45127</v>
      </c>
      <c r="B5297" s="3" t="s">
        <v>21139</v>
      </c>
      <c r="C5297" s="4" t="s">
        <v>21140</v>
      </c>
      <c r="D5297" s="27">
        <v>21895.18</v>
      </c>
      <c r="E5297" s="27">
        <v>3941.13</v>
      </c>
      <c r="F5297" s="27">
        <v>2323.6999999999998</v>
      </c>
      <c r="G5297" s="26">
        <f>(E5297-F5297)/E5297</f>
        <v>0.41039752558276438</v>
      </c>
      <c r="H5297" s="27">
        <f>E5297-F5297</f>
        <v>1617.4300000000003</v>
      </c>
      <c r="I5297" s="35">
        <f>E5297/D5297</f>
        <v>0.179999890386834</v>
      </c>
      <c r="J5297" s="3">
        <v>185003.36</v>
      </c>
      <c r="K5297" s="26">
        <v>6.0999999999999999E-2</v>
      </c>
      <c r="L5297" s="4" t="b">
        <v>0</v>
      </c>
      <c r="M5297" s="4" t="s">
        <v>58</v>
      </c>
      <c r="N5297" s="35">
        <f>'Landed Freight Margin Tool'!$D$4</f>
        <v>0.58708499999999997</v>
      </c>
      <c r="O5297" s="30">
        <f>(MAX($F5297,MIN(0.18*$D5297,$F5297*(1+$N5297))))</f>
        <v>3687.9094144999999</v>
      </c>
      <c r="P5297" s="35">
        <f>O5297/D5297</f>
        <v>0.168434761189449</v>
      </c>
    </row>
    <row r="5298" spans="1:16" x14ac:dyDescent="0.3">
      <c r="A5298" s="2">
        <v>45166</v>
      </c>
      <c r="B5298" s="3" t="s">
        <v>6984</v>
      </c>
      <c r="C5298" s="4" t="s">
        <v>6985</v>
      </c>
      <c r="D5298" s="27">
        <v>5479.67</v>
      </c>
      <c r="E5298" s="27">
        <v>986.34</v>
      </c>
      <c r="F5298" s="27">
        <v>546.95000000000005</v>
      </c>
      <c r="G5298" s="26">
        <f>(E5298-F5298)/E5298</f>
        <v>0.44547519111057038</v>
      </c>
      <c r="H5298" s="27">
        <f>E5298-F5298</f>
        <v>439.39</v>
      </c>
      <c r="I5298" s="35">
        <f>E5298/D5298</f>
        <v>0.17999989050435519</v>
      </c>
      <c r="J5298" s="3">
        <v>185003.36</v>
      </c>
      <c r="K5298" s="26">
        <v>6.0999999999999999E-2</v>
      </c>
      <c r="L5298" s="4" t="b">
        <v>0</v>
      </c>
      <c r="M5298" s="4" t="s">
        <v>58</v>
      </c>
      <c r="N5298" s="35">
        <f>'Landed Freight Margin Tool'!$D$4</f>
        <v>0.58708499999999997</v>
      </c>
      <c r="O5298" s="30">
        <f>(MAX($F5298,MIN(0.18*$D5298,$F5298*(1+$N5298))))</f>
        <v>868.05614075000017</v>
      </c>
      <c r="P5298" s="35">
        <f>O5298/D5298</f>
        <v>0.1584139447722217</v>
      </c>
    </row>
    <row r="5299" spans="1:16" x14ac:dyDescent="0.3">
      <c r="A5299" s="2">
        <v>45202</v>
      </c>
      <c r="B5299" s="3" t="s">
        <v>14787</v>
      </c>
      <c r="C5299" s="4" t="s">
        <v>1616</v>
      </c>
      <c r="D5299" s="27">
        <v>9150.4500000000007</v>
      </c>
      <c r="E5299" s="27">
        <v>1647.08</v>
      </c>
      <c r="F5299" s="27">
        <v>732.12</v>
      </c>
      <c r="G5299" s="26">
        <f>(E5299-F5299)/E5299</f>
        <v>0.55550428637346094</v>
      </c>
      <c r="H5299" s="27">
        <f>E5299-F5299</f>
        <v>914.95999999999992</v>
      </c>
      <c r="I5299" s="35">
        <f>E5299/D5299</f>
        <v>0.17999989071575712</v>
      </c>
      <c r="J5299" s="3">
        <v>185003.36</v>
      </c>
      <c r="K5299" s="26">
        <v>6.0999999999999999E-2</v>
      </c>
      <c r="L5299" s="4" t="b">
        <v>0</v>
      </c>
      <c r="M5299" s="4" t="s">
        <v>58</v>
      </c>
      <c r="N5299" s="35">
        <f>'Landed Freight Margin Tool'!$D$4</f>
        <v>0.58708499999999997</v>
      </c>
      <c r="O5299" s="30">
        <f>(MAX($F5299,MIN(0.18*$D5299,$F5299*(1+$N5299))))</f>
        <v>1161.9366702</v>
      </c>
      <c r="P5299" s="35">
        <f>O5299/D5299</f>
        <v>0.12698136924413553</v>
      </c>
    </row>
    <row r="5300" spans="1:16" x14ac:dyDescent="0.3">
      <c r="A5300" s="2">
        <v>45104</v>
      </c>
      <c r="B5300" s="3" t="s">
        <v>5542</v>
      </c>
      <c r="C5300" s="4" t="s">
        <v>3843</v>
      </c>
      <c r="D5300" s="27">
        <v>21987.68</v>
      </c>
      <c r="E5300" s="27">
        <v>3957.78</v>
      </c>
      <c r="F5300" s="27">
        <v>2728.88</v>
      </c>
      <c r="G5300" s="26">
        <f>(E5300-F5300)/E5300</f>
        <v>0.31050235232883083</v>
      </c>
      <c r="H5300" s="27">
        <f>E5300-F5300</f>
        <v>1228.9000000000001</v>
      </c>
      <c r="I5300" s="35">
        <f>E5300/D5300</f>
        <v>0.17999989084796578</v>
      </c>
      <c r="J5300" s="3">
        <v>185003.36</v>
      </c>
      <c r="K5300" s="26">
        <v>6.0999999999999999E-2</v>
      </c>
      <c r="L5300" s="4" t="b">
        <v>0</v>
      </c>
      <c r="M5300" s="4" t="s">
        <v>58</v>
      </c>
      <c r="N5300" s="35">
        <f>'Landed Freight Margin Tool'!$D$4</f>
        <v>0.58708499999999997</v>
      </c>
      <c r="O5300" s="30">
        <f>(MAX($F5300,MIN(0.18*$D5300,$F5300*(1+$N5300))))</f>
        <v>3957.7824000000001</v>
      </c>
      <c r="P5300" s="35">
        <f>O5300/D5300</f>
        <v>0.18</v>
      </c>
    </row>
    <row r="5301" spans="1:16" x14ac:dyDescent="0.3">
      <c r="A5301" s="2">
        <v>44929</v>
      </c>
      <c r="B5301" s="3" t="s">
        <v>638</v>
      </c>
      <c r="C5301" s="4" t="s">
        <v>639</v>
      </c>
      <c r="D5301" s="27">
        <v>7332.06</v>
      </c>
      <c r="E5301" s="27">
        <v>1319.77</v>
      </c>
      <c r="F5301" s="27">
        <v>844.48</v>
      </c>
      <c r="G5301" s="26">
        <f>(E5301-F5301)/E5301</f>
        <v>0.36013093190480155</v>
      </c>
      <c r="H5301" s="27">
        <f>E5301-F5301</f>
        <v>475.28999999999996</v>
      </c>
      <c r="I5301" s="35">
        <f>E5301/D5301</f>
        <v>0.17999989089014545</v>
      </c>
      <c r="J5301" s="3">
        <v>185003.36</v>
      </c>
      <c r="K5301" s="26">
        <v>6.0999999999999999E-2</v>
      </c>
      <c r="L5301" s="4" t="b">
        <v>0</v>
      </c>
      <c r="M5301" s="4" t="s">
        <v>58</v>
      </c>
      <c r="N5301" s="35">
        <f>'Landed Freight Margin Tool'!$D$4</f>
        <v>0.58708499999999997</v>
      </c>
      <c r="O5301" s="30">
        <f>(MAX($F5301,MIN(0.18*$D5301,$F5301*(1+$N5301))))</f>
        <v>1319.7708</v>
      </c>
      <c r="P5301" s="35">
        <f>O5301/D5301</f>
        <v>0.18</v>
      </c>
    </row>
    <row r="5302" spans="1:16" x14ac:dyDescent="0.3">
      <c r="A5302" s="2">
        <v>45008</v>
      </c>
      <c r="B5302" s="3" t="s">
        <v>14127</v>
      </c>
      <c r="C5302" s="4" t="s">
        <v>14128</v>
      </c>
      <c r="D5302" s="27">
        <v>23846.07</v>
      </c>
      <c r="E5302" s="27">
        <v>4292.29</v>
      </c>
      <c r="F5302" s="27">
        <v>2304.5300000000002</v>
      </c>
      <c r="G5302" s="26">
        <f>(E5302-F5302)/E5302</f>
        <v>0.46310011672091117</v>
      </c>
      <c r="H5302" s="27">
        <f>E5302-F5302</f>
        <v>1987.7599999999998</v>
      </c>
      <c r="I5302" s="35">
        <f>E5302/D5302</f>
        <v>0.17999989096735855</v>
      </c>
      <c r="J5302" s="3">
        <v>185003.36</v>
      </c>
      <c r="K5302" s="26">
        <v>6.0999999999999999E-2</v>
      </c>
      <c r="L5302" s="4" t="b">
        <v>0</v>
      </c>
      <c r="M5302" s="4" t="s">
        <v>58</v>
      </c>
      <c r="N5302" s="35">
        <f>'Landed Freight Margin Tool'!$D$4</f>
        <v>0.58708499999999997</v>
      </c>
      <c r="O5302" s="30">
        <f>(MAX($F5302,MIN(0.18*$D5302,$F5302*(1+$N5302))))</f>
        <v>3657.4849950500006</v>
      </c>
      <c r="P5302" s="35">
        <f>O5302/D5302</f>
        <v>0.15337894231837787</v>
      </c>
    </row>
    <row r="5303" spans="1:16" x14ac:dyDescent="0.3">
      <c r="A5303" s="2">
        <v>44963</v>
      </c>
      <c r="B5303" s="3" t="s">
        <v>8851</v>
      </c>
      <c r="C5303" s="4" t="s">
        <v>8852</v>
      </c>
      <c r="D5303" s="27">
        <v>16514.009999999998</v>
      </c>
      <c r="E5303" s="27">
        <v>2972.52</v>
      </c>
      <c r="F5303" s="27">
        <v>1702.2</v>
      </c>
      <c r="G5303" s="26">
        <f>(E5303-F5303)/E5303</f>
        <v>0.42735456784142745</v>
      </c>
      <c r="H5303" s="27">
        <f>E5303-F5303</f>
        <v>1270.32</v>
      </c>
      <c r="I5303" s="35">
        <f>E5303/D5303</f>
        <v>0.17999989100164043</v>
      </c>
      <c r="J5303" s="3">
        <v>185003.36</v>
      </c>
      <c r="K5303" s="26">
        <v>6.0999999999999999E-2</v>
      </c>
      <c r="L5303" s="4" t="b">
        <v>0</v>
      </c>
      <c r="M5303" s="4" t="s">
        <v>58</v>
      </c>
      <c r="N5303" s="35">
        <f>'Landed Freight Margin Tool'!$D$4</f>
        <v>0.58708499999999997</v>
      </c>
      <c r="O5303" s="30">
        <f>(MAX($F5303,MIN(0.18*$D5303,$F5303*(1+$N5303))))</f>
        <v>2701.5360870000004</v>
      </c>
      <c r="P5303" s="35">
        <f>O5303/D5303</f>
        <v>0.16359055656379043</v>
      </c>
    </row>
    <row r="5304" spans="1:16" x14ac:dyDescent="0.3">
      <c r="A5304" s="2">
        <v>45251</v>
      </c>
      <c r="B5304" s="3" t="s">
        <v>4688</v>
      </c>
      <c r="C5304" s="4" t="s">
        <v>4689</v>
      </c>
      <c r="D5304" s="27">
        <v>22070.18</v>
      </c>
      <c r="E5304" s="27">
        <v>3972.63</v>
      </c>
      <c r="F5304" s="27">
        <v>2581.11</v>
      </c>
      <c r="G5304" s="26">
        <f>(E5304-F5304)/E5304</f>
        <v>0.35027676879044861</v>
      </c>
      <c r="H5304" s="27">
        <f>E5304-F5304</f>
        <v>1391.52</v>
      </c>
      <c r="I5304" s="35">
        <f>E5304/D5304</f>
        <v>0.17999989125598431</v>
      </c>
      <c r="J5304" s="3">
        <v>185003.36</v>
      </c>
      <c r="K5304" s="26">
        <v>6.0999999999999999E-2</v>
      </c>
      <c r="L5304" s="4" t="b">
        <v>0</v>
      </c>
      <c r="M5304" s="4" t="s">
        <v>58</v>
      </c>
      <c r="N5304" s="35">
        <f>'Landed Freight Margin Tool'!$D$4</f>
        <v>0.58708499999999997</v>
      </c>
      <c r="O5304" s="30">
        <f>(MAX($F5304,MIN(0.18*$D5304,$F5304*(1+$N5304))))</f>
        <v>3972.6324</v>
      </c>
      <c r="P5304" s="35">
        <f>O5304/D5304</f>
        <v>0.18</v>
      </c>
    </row>
    <row r="5305" spans="1:16" x14ac:dyDescent="0.3">
      <c r="A5305" s="2">
        <v>45160</v>
      </c>
      <c r="B5305" s="3" t="s">
        <v>21855</v>
      </c>
      <c r="C5305" s="4" t="s">
        <v>21856</v>
      </c>
      <c r="D5305" s="27">
        <v>22109.18</v>
      </c>
      <c r="E5305" s="27">
        <v>3979.65</v>
      </c>
      <c r="F5305" s="27">
        <v>2286.58</v>
      </c>
      <c r="G5305" s="26">
        <f>(E5305-F5305)/E5305</f>
        <v>0.42543188471347987</v>
      </c>
      <c r="H5305" s="27">
        <f>E5305-F5305</f>
        <v>1693.0700000000002</v>
      </c>
      <c r="I5305" s="35">
        <f>E5305/D5305</f>
        <v>0.17999989144780584</v>
      </c>
      <c r="J5305" s="3">
        <v>185003.36</v>
      </c>
      <c r="K5305" s="26">
        <v>6.0999999999999999E-2</v>
      </c>
      <c r="L5305" s="4" t="b">
        <v>0</v>
      </c>
      <c r="M5305" s="4" t="s">
        <v>58</v>
      </c>
      <c r="N5305" s="35">
        <f>'Landed Freight Margin Tool'!$D$4</f>
        <v>0.58708499999999997</v>
      </c>
      <c r="O5305" s="30">
        <f>(MAX($F5305,MIN(0.18*$D5305,$F5305*(1+$N5305))))</f>
        <v>3628.9968193</v>
      </c>
      <c r="P5305" s="35">
        <f>O5305/D5305</f>
        <v>0.16413981971742053</v>
      </c>
    </row>
    <row r="5306" spans="1:16" x14ac:dyDescent="0.3">
      <c r="A5306" s="2">
        <v>44937</v>
      </c>
      <c r="B5306" s="3" t="s">
        <v>18730</v>
      </c>
      <c r="C5306" s="4" t="s">
        <v>18731</v>
      </c>
      <c r="D5306" s="27">
        <v>20280.29</v>
      </c>
      <c r="E5306" s="27">
        <v>3650.45</v>
      </c>
      <c r="F5306" s="27">
        <v>2013.68</v>
      </c>
      <c r="G5306" s="26">
        <f>(E5306-F5306)/E5306</f>
        <v>0.44837485789423215</v>
      </c>
      <c r="H5306" s="27">
        <f>E5306-F5306</f>
        <v>1636.7699999999998</v>
      </c>
      <c r="I5306" s="35">
        <f>E5306/D5306</f>
        <v>0.17999989152028889</v>
      </c>
      <c r="J5306" s="3">
        <v>185003.36</v>
      </c>
      <c r="K5306" s="26">
        <v>6.0999999999999999E-2</v>
      </c>
      <c r="L5306" s="4" t="b">
        <v>0</v>
      </c>
      <c r="M5306" s="4" t="s">
        <v>58</v>
      </c>
      <c r="N5306" s="35">
        <f>'Landed Freight Margin Tool'!$D$4</f>
        <v>0.58708499999999997</v>
      </c>
      <c r="O5306" s="30">
        <f>(MAX($F5306,MIN(0.18*$D5306,$F5306*(1+$N5306))))</f>
        <v>3195.8813228000004</v>
      </c>
      <c r="P5306" s="35">
        <f>O5306/D5306</f>
        <v>0.15758558298722553</v>
      </c>
    </row>
    <row r="5307" spans="1:16" x14ac:dyDescent="0.3">
      <c r="A5307" s="2">
        <v>45009</v>
      </c>
      <c r="B5307" s="3" t="s">
        <v>1170</v>
      </c>
      <c r="C5307" s="4" t="s">
        <v>1171</v>
      </c>
      <c r="D5307" s="27">
        <v>18474.400000000001</v>
      </c>
      <c r="E5307" s="27">
        <v>3325.39</v>
      </c>
      <c r="F5307" s="27">
        <v>1663.53</v>
      </c>
      <c r="G5307" s="26">
        <f>(E5307-F5307)/E5307</f>
        <v>0.49974890163259045</v>
      </c>
      <c r="H5307" s="27">
        <f>E5307-F5307</f>
        <v>1661.86</v>
      </c>
      <c r="I5307" s="35">
        <f>E5307/D5307</f>
        <v>0.17999989174208633</v>
      </c>
      <c r="J5307" s="3">
        <v>185003.36</v>
      </c>
      <c r="K5307" s="26">
        <v>6.0999999999999999E-2</v>
      </c>
      <c r="L5307" s="4" t="b">
        <v>0</v>
      </c>
      <c r="M5307" s="4" t="s">
        <v>58</v>
      </c>
      <c r="N5307" s="35">
        <f>'Landed Freight Margin Tool'!$D$4</f>
        <v>0.58708499999999997</v>
      </c>
      <c r="O5307" s="30">
        <f>(MAX($F5307,MIN(0.18*$D5307,$F5307*(1+$N5307))))</f>
        <v>2640.1635100500002</v>
      </c>
      <c r="P5307" s="35">
        <f>O5307/D5307</f>
        <v>0.14290929665104143</v>
      </c>
    </row>
    <row r="5308" spans="1:16" x14ac:dyDescent="0.3">
      <c r="A5308" s="2">
        <v>45062</v>
      </c>
      <c r="B5308" s="3" t="s">
        <v>16709</v>
      </c>
      <c r="C5308" s="4" t="s">
        <v>16710</v>
      </c>
      <c r="D5308" s="27">
        <v>5547.17</v>
      </c>
      <c r="E5308" s="27">
        <v>998.49</v>
      </c>
      <c r="F5308" s="27">
        <v>538.32000000000005</v>
      </c>
      <c r="G5308" s="26">
        <f>(E5308-F5308)/E5308</f>
        <v>0.46086590752035567</v>
      </c>
      <c r="H5308" s="27">
        <f>E5308-F5308</f>
        <v>460.16999999999996</v>
      </c>
      <c r="I5308" s="35">
        <f>E5308/D5308</f>
        <v>0.17999989183673837</v>
      </c>
      <c r="J5308" s="3">
        <v>185003.36</v>
      </c>
      <c r="K5308" s="26">
        <v>6.0999999999999999E-2</v>
      </c>
      <c r="L5308" s="4" t="b">
        <v>0</v>
      </c>
      <c r="M5308" s="4" t="s">
        <v>58</v>
      </c>
      <c r="N5308" s="35">
        <f>'Landed Freight Margin Tool'!$D$4</f>
        <v>0.58708499999999997</v>
      </c>
      <c r="O5308" s="30">
        <f>(MAX($F5308,MIN(0.18*$D5308,$F5308*(1+$N5308))))</f>
        <v>854.35959720000017</v>
      </c>
      <c r="P5308" s="35">
        <f>O5308/D5308</f>
        <v>0.15401720105927891</v>
      </c>
    </row>
    <row r="5309" spans="1:16" x14ac:dyDescent="0.3">
      <c r="A5309" s="2">
        <v>44984</v>
      </c>
      <c r="B5309" s="3" t="s">
        <v>3066</v>
      </c>
      <c r="C5309" s="4" t="s">
        <v>3067</v>
      </c>
      <c r="D5309" s="27">
        <v>24065.07</v>
      </c>
      <c r="E5309" s="27">
        <v>4331.71</v>
      </c>
      <c r="F5309" s="27">
        <v>3467.9</v>
      </c>
      <c r="G5309" s="26">
        <f>(E5309-F5309)/E5309</f>
        <v>0.19941547333501086</v>
      </c>
      <c r="H5309" s="27">
        <f>E5309-F5309</f>
        <v>863.81</v>
      </c>
      <c r="I5309" s="35">
        <f>E5309/D5309</f>
        <v>0.17999989195959124</v>
      </c>
      <c r="J5309" s="3">
        <v>185003.36</v>
      </c>
      <c r="K5309" s="26">
        <v>6.0999999999999999E-2</v>
      </c>
      <c r="L5309" s="4" t="b">
        <v>0</v>
      </c>
      <c r="M5309" s="4" t="s">
        <v>58</v>
      </c>
      <c r="N5309" s="35">
        <f>'Landed Freight Margin Tool'!$D$4</f>
        <v>0.58708499999999997</v>
      </c>
      <c r="O5309" s="30">
        <f>(MAX($F5309,MIN(0.18*$D5309,$F5309*(1+$N5309))))</f>
        <v>4331.7125999999998</v>
      </c>
      <c r="P5309" s="35">
        <f>O5309/D5309</f>
        <v>0.18</v>
      </c>
    </row>
    <row r="5310" spans="1:16" x14ac:dyDescent="0.3">
      <c r="A5310" s="2">
        <v>45188</v>
      </c>
      <c r="B5310" s="3" t="s">
        <v>6891</v>
      </c>
      <c r="C5310" s="4" t="s">
        <v>6892</v>
      </c>
      <c r="D5310" s="27">
        <v>24100.57</v>
      </c>
      <c r="E5310" s="27">
        <v>4338.1000000000004</v>
      </c>
      <c r="F5310" s="27">
        <v>3849.14</v>
      </c>
      <c r="G5310" s="26">
        <f>(E5310-F5310)/E5310</f>
        <v>0.11271293884419456</v>
      </c>
      <c r="H5310" s="27">
        <f>E5310-F5310</f>
        <v>488.96000000000049</v>
      </c>
      <c r="I5310" s="35">
        <f>E5310/D5310</f>
        <v>0.17999989211873413</v>
      </c>
      <c r="J5310" s="3">
        <v>185003.36</v>
      </c>
      <c r="K5310" s="26">
        <v>6.0999999999999999E-2</v>
      </c>
      <c r="L5310" s="4" t="b">
        <v>0</v>
      </c>
      <c r="M5310" s="4" t="s">
        <v>58</v>
      </c>
      <c r="N5310" s="35">
        <f>'Landed Freight Margin Tool'!$D$4</f>
        <v>0.58708499999999997</v>
      </c>
      <c r="O5310" s="30">
        <f>(MAX($F5310,MIN(0.18*$D5310,$F5310*(1+$N5310))))</f>
        <v>4338.1026000000002</v>
      </c>
      <c r="P5310" s="35">
        <f>O5310/D5310</f>
        <v>0.18000000000000002</v>
      </c>
    </row>
    <row r="5311" spans="1:16" x14ac:dyDescent="0.3">
      <c r="A5311" s="2">
        <v>45237</v>
      </c>
      <c r="B5311" s="3" t="s">
        <v>7888</v>
      </c>
      <c r="C5311" s="4" t="s">
        <v>7889</v>
      </c>
      <c r="D5311" s="27">
        <v>22271.68</v>
      </c>
      <c r="E5311" s="27">
        <v>4008.9</v>
      </c>
      <c r="F5311" s="27">
        <v>2808.87</v>
      </c>
      <c r="G5311" s="26">
        <f>(E5311-F5311)/E5311</f>
        <v>0.2993414652398414</v>
      </c>
      <c r="H5311" s="27">
        <f>E5311-F5311</f>
        <v>1200.0300000000002</v>
      </c>
      <c r="I5311" s="35">
        <f>E5311/D5311</f>
        <v>0.17999989223983104</v>
      </c>
      <c r="J5311" s="3">
        <v>185003.36</v>
      </c>
      <c r="K5311" s="26">
        <v>6.0999999999999999E-2</v>
      </c>
      <c r="L5311" s="4" t="b">
        <v>0</v>
      </c>
      <c r="M5311" s="4" t="s">
        <v>58</v>
      </c>
      <c r="N5311" s="35">
        <f>'Landed Freight Margin Tool'!$D$4</f>
        <v>0.58708499999999997</v>
      </c>
      <c r="O5311" s="30">
        <f>(MAX($F5311,MIN(0.18*$D5311,$F5311*(1+$N5311))))</f>
        <v>4008.9023999999999</v>
      </c>
      <c r="P5311" s="35">
        <f>O5311/D5311</f>
        <v>0.18</v>
      </c>
    </row>
    <row r="5312" spans="1:16" x14ac:dyDescent="0.3">
      <c r="A5312" s="2">
        <v>45191</v>
      </c>
      <c r="B5312" s="3" t="s">
        <v>16247</v>
      </c>
      <c r="C5312" s="4" t="s">
        <v>16248</v>
      </c>
      <c r="D5312" s="27">
        <v>24153.57</v>
      </c>
      <c r="E5312" s="27">
        <v>4347.6400000000003</v>
      </c>
      <c r="F5312" s="27">
        <v>3208.1</v>
      </c>
      <c r="G5312" s="26">
        <f>(E5312-F5312)/E5312</f>
        <v>0.26210541811189525</v>
      </c>
      <c r="H5312" s="27">
        <f>E5312-F5312</f>
        <v>1139.5400000000004</v>
      </c>
      <c r="I5312" s="35">
        <f>E5312/D5312</f>
        <v>0.17999989235545721</v>
      </c>
      <c r="J5312" s="3">
        <v>185003.36</v>
      </c>
      <c r="K5312" s="26">
        <v>6.0999999999999999E-2</v>
      </c>
      <c r="L5312" s="4" t="b">
        <v>0</v>
      </c>
      <c r="M5312" s="4" t="s">
        <v>58</v>
      </c>
      <c r="N5312" s="35">
        <f>'Landed Freight Margin Tool'!$D$4</f>
        <v>0.58708499999999997</v>
      </c>
      <c r="O5312" s="30">
        <f>(MAX($F5312,MIN(0.18*$D5312,$F5312*(1+$N5312))))</f>
        <v>4347.6426000000001</v>
      </c>
      <c r="P5312" s="35">
        <f>O5312/D5312</f>
        <v>0.18000000000000002</v>
      </c>
    </row>
    <row r="5313" spans="1:16" x14ac:dyDescent="0.3">
      <c r="A5313" s="2">
        <v>45119</v>
      </c>
      <c r="B5313" s="3" t="s">
        <v>24609</v>
      </c>
      <c r="C5313" s="4" t="s">
        <v>24610</v>
      </c>
      <c r="D5313" s="27">
        <v>20439.29</v>
      </c>
      <c r="E5313" s="27">
        <v>3679.07</v>
      </c>
      <c r="F5313" s="27">
        <v>2420.15</v>
      </c>
      <c r="G5313" s="26">
        <f>(E5313-F5313)/E5313</f>
        <v>0.34218430201110606</v>
      </c>
      <c r="H5313" s="27">
        <f>E5313-F5313</f>
        <v>1258.92</v>
      </c>
      <c r="I5313" s="35">
        <f>E5313/D5313</f>
        <v>0.17999989236416725</v>
      </c>
      <c r="J5313" s="3">
        <v>185003.36</v>
      </c>
      <c r="K5313" s="26">
        <v>6.0999999999999999E-2</v>
      </c>
      <c r="L5313" s="4" t="b">
        <v>0</v>
      </c>
      <c r="M5313" s="4" t="s">
        <v>58</v>
      </c>
      <c r="N5313" s="35">
        <f>'Landed Freight Margin Tool'!$D$4</f>
        <v>0.58708499999999997</v>
      </c>
      <c r="O5313" s="30">
        <f>(MAX($F5313,MIN(0.18*$D5313,$F5313*(1+$N5313))))</f>
        <v>3679.0722000000001</v>
      </c>
      <c r="P5313" s="35">
        <f>O5313/D5313</f>
        <v>0.18</v>
      </c>
    </row>
    <row r="5314" spans="1:16" x14ac:dyDescent="0.3">
      <c r="A5314" s="2">
        <v>45124</v>
      </c>
      <c r="B5314" s="3" t="s">
        <v>6798</v>
      </c>
      <c r="C5314" s="4" t="s">
        <v>6799</v>
      </c>
      <c r="D5314" s="27">
        <v>16731.009999999998</v>
      </c>
      <c r="E5314" s="27">
        <v>3011.58</v>
      </c>
      <c r="F5314" s="27">
        <v>2199.14</v>
      </c>
      <c r="G5314" s="26">
        <f>(E5314-F5314)/E5314</f>
        <v>0.26977201336175699</v>
      </c>
      <c r="H5314" s="27">
        <f>E5314-F5314</f>
        <v>812.44</v>
      </c>
      <c r="I5314" s="35">
        <f>E5314/D5314</f>
        <v>0.17999989241534134</v>
      </c>
      <c r="J5314" s="3">
        <v>185003.36</v>
      </c>
      <c r="K5314" s="26">
        <v>6.0999999999999999E-2</v>
      </c>
      <c r="L5314" s="4" t="b">
        <v>0</v>
      </c>
      <c r="M5314" s="4" t="s">
        <v>58</v>
      </c>
      <c r="N5314" s="35">
        <f>'Landed Freight Margin Tool'!$D$4</f>
        <v>0.58708499999999997</v>
      </c>
      <c r="O5314" s="30">
        <f>(MAX($F5314,MIN(0.18*$D5314,$F5314*(1+$N5314))))</f>
        <v>3011.5817999999995</v>
      </c>
      <c r="P5314" s="35">
        <f>O5314/D5314</f>
        <v>0.18</v>
      </c>
    </row>
    <row r="5315" spans="1:16" x14ac:dyDescent="0.3">
      <c r="A5315" s="2">
        <v>45118</v>
      </c>
      <c r="B5315" s="3" t="s">
        <v>4625</v>
      </c>
      <c r="C5315" s="4" t="s">
        <v>4626</v>
      </c>
      <c r="D5315" s="27">
        <v>16740.009999999998</v>
      </c>
      <c r="E5315" s="27">
        <v>3013.2</v>
      </c>
      <c r="F5315" s="27">
        <v>1237.18</v>
      </c>
      <c r="G5315" s="26">
        <f>(E5315-F5315)/E5315</f>
        <v>0.58941324837382181</v>
      </c>
      <c r="H5315" s="27">
        <f>E5315-F5315</f>
        <v>1776.0199999999998</v>
      </c>
      <c r="I5315" s="35">
        <f>E5315/D5315</f>
        <v>0.17999989247318252</v>
      </c>
      <c r="J5315" s="3">
        <v>185003.36</v>
      </c>
      <c r="K5315" s="26">
        <v>6.0999999999999999E-2</v>
      </c>
      <c r="L5315" s="4" t="b">
        <v>0</v>
      </c>
      <c r="M5315" s="4" t="s">
        <v>58</v>
      </c>
      <c r="N5315" s="35">
        <f>'Landed Freight Margin Tool'!$D$4</f>
        <v>0.58708499999999997</v>
      </c>
      <c r="O5315" s="30">
        <f>(MAX($F5315,MIN(0.18*$D5315,$F5315*(1+$N5315))))</f>
        <v>1963.5098203000002</v>
      </c>
      <c r="P5315" s="35">
        <f>O5315/D5315</f>
        <v>0.11729442337848069</v>
      </c>
    </row>
    <row r="5316" spans="1:16" x14ac:dyDescent="0.3">
      <c r="A5316" s="2">
        <v>45268</v>
      </c>
      <c r="B5316" s="3" t="s">
        <v>22286</v>
      </c>
      <c r="C5316" s="4" t="s">
        <v>22287</v>
      </c>
      <c r="D5316" s="27">
        <v>24180.57</v>
      </c>
      <c r="E5316" s="27">
        <v>4352.5</v>
      </c>
      <c r="F5316" s="27">
        <v>1419.47</v>
      </c>
      <c r="G5316" s="26">
        <f>(E5316-F5316)/E5316</f>
        <v>0.6738724870763928</v>
      </c>
      <c r="H5316" s="27">
        <f>E5316-F5316</f>
        <v>2933.0299999999997</v>
      </c>
      <c r="I5316" s="35">
        <f>E5316/D5316</f>
        <v>0.17999989247565298</v>
      </c>
      <c r="J5316" s="3">
        <v>185003.36</v>
      </c>
      <c r="K5316" s="26">
        <v>6.0999999999999999E-2</v>
      </c>
      <c r="L5316" s="4" t="b">
        <v>0</v>
      </c>
      <c r="M5316" s="4" t="s">
        <v>58</v>
      </c>
      <c r="N5316" s="35">
        <f>'Landed Freight Margin Tool'!$D$4</f>
        <v>0.58708499999999997</v>
      </c>
      <c r="O5316" s="30">
        <f>(MAX($F5316,MIN(0.18*$D5316,$F5316*(1+$N5316))))</f>
        <v>2252.8195449500004</v>
      </c>
      <c r="P5316" s="35">
        <f>O5316/D5316</f>
        <v>9.3166519438954515E-2</v>
      </c>
    </row>
    <row r="5317" spans="1:16" x14ac:dyDescent="0.3">
      <c r="A5317" s="2">
        <v>45035</v>
      </c>
      <c r="B5317" s="3" t="s">
        <v>19753</v>
      </c>
      <c r="C5317" s="4" t="s">
        <v>7351</v>
      </c>
      <c r="D5317" s="27">
        <v>11164.84</v>
      </c>
      <c r="E5317" s="27">
        <v>2009.67</v>
      </c>
      <c r="F5317" s="27">
        <v>1928.34</v>
      </c>
      <c r="G5317" s="26">
        <f>(E5317-F5317)/E5317</f>
        <v>4.0469330785651451E-2</v>
      </c>
      <c r="H5317" s="27">
        <f>E5317-F5317</f>
        <v>81.330000000000155</v>
      </c>
      <c r="I5317" s="35">
        <f>E5317/D5317</f>
        <v>0.17999989251973159</v>
      </c>
      <c r="J5317" s="3">
        <v>185003.36</v>
      </c>
      <c r="K5317" s="26">
        <v>6.0999999999999999E-2</v>
      </c>
      <c r="L5317" s="4" t="b">
        <v>0</v>
      </c>
      <c r="M5317" s="4" t="s">
        <v>58</v>
      </c>
      <c r="N5317" s="35">
        <f>'Landed Freight Margin Tool'!$D$4</f>
        <v>0.58708499999999997</v>
      </c>
      <c r="O5317" s="30">
        <f>(MAX($F5317,MIN(0.18*$D5317,$F5317*(1+$N5317))))</f>
        <v>2009.6712</v>
      </c>
      <c r="P5317" s="35">
        <f>O5317/D5317</f>
        <v>0.18</v>
      </c>
    </row>
    <row r="5318" spans="1:16" x14ac:dyDescent="0.3">
      <c r="A5318" s="2">
        <v>45127</v>
      </c>
      <c r="B5318" s="3" t="s">
        <v>23545</v>
      </c>
      <c r="C5318" s="4" t="s">
        <v>7229</v>
      </c>
      <c r="D5318" s="27">
        <v>18615.400000000001</v>
      </c>
      <c r="E5318" s="27">
        <v>3350.77</v>
      </c>
      <c r="F5318" s="27">
        <v>2334.12</v>
      </c>
      <c r="G5318" s="26">
        <f>(E5318-F5318)/E5318</f>
        <v>0.30340787341417053</v>
      </c>
      <c r="H5318" s="27">
        <f>E5318-F5318</f>
        <v>1016.6500000000001</v>
      </c>
      <c r="I5318" s="35">
        <f>E5318/D5318</f>
        <v>0.17999989256207224</v>
      </c>
      <c r="J5318" s="3">
        <v>185003.36</v>
      </c>
      <c r="K5318" s="26">
        <v>6.0999999999999999E-2</v>
      </c>
      <c r="L5318" s="4" t="b">
        <v>0</v>
      </c>
      <c r="M5318" s="4" t="s">
        <v>58</v>
      </c>
      <c r="N5318" s="35">
        <f>'Landed Freight Margin Tool'!$D$4</f>
        <v>0.58708499999999997</v>
      </c>
      <c r="O5318" s="30">
        <f>(MAX($F5318,MIN(0.18*$D5318,$F5318*(1+$N5318))))</f>
        <v>3350.7719999999999</v>
      </c>
      <c r="P5318" s="35">
        <f>O5318/D5318</f>
        <v>0.18</v>
      </c>
    </row>
    <row r="5319" spans="1:16" x14ac:dyDescent="0.3">
      <c r="A5319" s="2">
        <v>45029</v>
      </c>
      <c r="B5319" s="3" t="s">
        <v>13219</v>
      </c>
      <c r="C5319" s="4" t="s">
        <v>13220</v>
      </c>
      <c r="D5319" s="27">
        <v>7456.56</v>
      </c>
      <c r="E5319" s="27">
        <v>1342.18</v>
      </c>
      <c r="F5319" s="27">
        <v>997.67</v>
      </c>
      <c r="G5319" s="26">
        <f>(E5319-F5319)/E5319</f>
        <v>0.25667943196888648</v>
      </c>
      <c r="H5319" s="27">
        <f>E5319-F5319</f>
        <v>344.5100000000001</v>
      </c>
      <c r="I5319" s="35">
        <f>E5319/D5319</f>
        <v>0.17999989271192077</v>
      </c>
      <c r="J5319" s="3">
        <v>185003.36</v>
      </c>
      <c r="K5319" s="26">
        <v>6.0999999999999999E-2</v>
      </c>
      <c r="L5319" s="4" t="b">
        <v>0</v>
      </c>
      <c r="M5319" s="4" t="s">
        <v>58</v>
      </c>
      <c r="N5319" s="35">
        <f>'Landed Freight Margin Tool'!$D$4</f>
        <v>0.58708499999999997</v>
      </c>
      <c r="O5319" s="30">
        <f>(MAX($F5319,MIN(0.18*$D5319,$F5319*(1+$N5319))))</f>
        <v>1342.1808000000001</v>
      </c>
      <c r="P5319" s="35">
        <f>O5319/D5319</f>
        <v>0.18</v>
      </c>
    </row>
    <row r="5320" spans="1:16" x14ac:dyDescent="0.3">
      <c r="A5320" s="2">
        <v>45225</v>
      </c>
      <c r="B5320" s="3" t="s">
        <v>20024</v>
      </c>
      <c r="C5320" s="4" t="s">
        <v>20025</v>
      </c>
      <c r="D5320" s="27">
        <v>11188.84</v>
      </c>
      <c r="E5320" s="27">
        <v>2013.99</v>
      </c>
      <c r="F5320" s="27">
        <v>1289.5</v>
      </c>
      <c r="G5320" s="26">
        <f>(E5320-F5320)/E5320</f>
        <v>0.3597286977591746</v>
      </c>
      <c r="H5320" s="27">
        <f>E5320-F5320</f>
        <v>724.49</v>
      </c>
      <c r="I5320" s="35">
        <f>E5320/D5320</f>
        <v>0.17999989275027617</v>
      </c>
      <c r="J5320" s="3">
        <v>185003.36</v>
      </c>
      <c r="K5320" s="26">
        <v>6.0999999999999999E-2</v>
      </c>
      <c r="L5320" s="4" t="b">
        <v>0</v>
      </c>
      <c r="M5320" s="4" t="s">
        <v>58</v>
      </c>
      <c r="N5320" s="35">
        <f>'Landed Freight Margin Tool'!$D$4</f>
        <v>0.58708499999999997</v>
      </c>
      <c r="O5320" s="30">
        <f>(MAX($F5320,MIN(0.18*$D5320,$F5320*(1+$N5320))))</f>
        <v>2013.9911999999999</v>
      </c>
      <c r="P5320" s="35">
        <f>O5320/D5320</f>
        <v>0.18</v>
      </c>
    </row>
    <row r="5321" spans="1:16" x14ac:dyDescent="0.3">
      <c r="A5321" s="2">
        <v>45163</v>
      </c>
      <c r="B5321" s="3" t="s">
        <v>5753</v>
      </c>
      <c r="C5321" s="4" t="s">
        <v>5754</v>
      </c>
      <c r="D5321" s="27">
        <v>24269.57</v>
      </c>
      <c r="E5321" s="27">
        <v>4368.5200000000004</v>
      </c>
      <c r="F5321" s="27">
        <v>2824.05</v>
      </c>
      <c r="G5321" s="26">
        <f>(E5321-F5321)/E5321</f>
        <v>0.35354536547846871</v>
      </c>
      <c r="H5321" s="27">
        <f>E5321-F5321</f>
        <v>1544.4700000000003</v>
      </c>
      <c r="I5321" s="35">
        <f>E5321/D5321</f>
        <v>0.17999989286996021</v>
      </c>
      <c r="J5321" s="3">
        <v>185003.36</v>
      </c>
      <c r="K5321" s="26">
        <v>6.0999999999999999E-2</v>
      </c>
      <c r="L5321" s="4" t="b">
        <v>0</v>
      </c>
      <c r="M5321" s="4" t="s">
        <v>58</v>
      </c>
      <c r="N5321" s="35">
        <f>'Landed Freight Margin Tool'!$D$4</f>
        <v>0.58708499999999997</v>
      </c>
      <c r="O5321" s="30">
        <f>(MAX($F5321,MIN(0.18*$D5321,$F5321*(1+$N5321))))</f>
        <v>4368.5226000000002</v>
      </c>
      <c r="P5321" s="35">
        <f>O5321/D5321</f>
        <v>0.18000000000000002</v>
      </c>
    </row>
    <row r="5322" spans="1:16" x14ac:dyDescent="0.3">
      <c r="A5322" s="2">
        <v>45210</v>
      </c>
      <c r="B5322" s="3" t="s">
        <v>23736</v>
      </c>
      <c r="C5322" s="4" t="s">
        <v>23737</v>
      </c>
      <c r="D5322" s="27">
        <v>18679.900000000001</v>
      </c>
      <c r="E5322" s="27">
        <v>3362.38</v>
      </c>
      <c r="F5322" s="27">
        <v>1759.96</v>
      </c>
      <c r="G5322" s="26">
        <f>(E5322-F5322)/E5322</f>
        <v>0.47657314164371667</v>
      </c>
      <c r="H5322" s="27">
        <f>E5322-F5322</f>
        <v>1602.42</v>
      </c>
      <c r="I5322" s="35">
        <f>E5322/D5322</f>
        <v>0.17999989293304566</v>
      </c>
      <c r="J5322" s="3">
        <v>185003.36</v>
      </c>
      <c r="K5322" s="26">
        <v>6.0999999999999999E-2</v>
      </c>
      <c r="L5322" s="4" t="b">
        <v>0</v>
      </c>
      <c r="M5322" s="4" t="s">
        <v>58</v>
      </c>
      <c r="N5322" s="35">
        <f>'Landed Freight Margin Tool'!$D$4</f>
        <v>0.58708499999999997</v>
      </c>
      <c r="O5322" s="30">
        <f>(MAX($F5322,MIN(0.18*$D5322,$F5322*(1+$N5322))))</f>
        <v>2793.2061166000003</v>
      </c>
      <c r="P5322" s="35">
        <f>O5322/D5322</f>
        <v>0.14953003584601632</v>
      </c>
    </row>
    <row r="5323" spans="1:16" x14ac:dyDescent="0.3">
      <c r="A5323" s="2">
        <v>45184</v>
      </c>
      <c r="B5323" s="3" t="s">
        <v>4786</v>
      </c>
      <c r="C5323" s="4" t="s">
        <v>4787</v>
      </c>
      <c r="D5323" s="27">
        <v>22418.68</v>
      </c>
      <c r="E5323" s="27">
        <v>4035.36</v>
      </c>
      <c r="F5323" s="27">
        <v>2461.0300000000002</v>
      </c>
      <c r="G5323" s="26">
        <f>(E5323-F5323)/E5323</f>
        <v>0.39013371793346813</v>
      </c>
      <c r="H5323" s="27">
        <f>E5323-F5323</f>
        <v>1574.33</v>
      </c>
      <c r="I5323" s="35">
        <f>E5323/D5323</f>
        <v>0.17999989294641791</v>
      </c>
      <c r="J5323" s="3">
        <v>185003.36</v>
      </c>
      <c r="K5323" s="26">
        <v>6.0999999999999999E-2</v>
      </c>
      <c r="L5323" s="4" t="b">
        <v>0</v>
      </c>
      <c r="M5323" s="4" t="s">
        <v>58</v>
      </c>
      <c r="N5323" s="35">
        <f>'Landed Freight Margin Tool'!$D$4</f>
        <v>0.58708499999999997</v>
      </c>
      <c r="O5323" s="30">
        <f>(MAX($F5323,MIN(0.18*$D5323,$F5323*(1+$N5323))))</f>
        <v>3905.8637975500005</v>
      </c>
      <c r="P5323" s="35">
        <f>O5323/D5323</f>
        <v>0.17422362947104827</v>
      </c>
    </row>
    <row r="5324" spans="1:16" x14ac:dyDescent="0.3">
      <c r="A5324" s="2">
        <v>45036</v>
      </c>
      <c r="B5324" s="3" t="s">
        <v>21384</v>
      </c>
      <c r="C5324" s="4" t="s">
        <v>21385</v>
      </c>
      <c r="D5324" s="27">
        <v>22420.68</v>
      </c>
      <c r="E5324" s="27">
        <v>4035.72</v>
      </c>
      <c r="F5324" s="27">
        <v>2525.33</v>
      </c>
      <c r="G5324" s="26">
        <f>(E5324-F5324)/E5324</f>
        <v>0.37425539928439039</v>
      </c>
      <c r="H5324" s="27">
        <f>E5324-F5324</f>
        <v>1510.3899999999999</v>
      </c>
      <c r="I5324" s="35">
        <f>E5324/D5324</f>
        <v>0.17999989295596744</v>
      </c>
      <c r="J5324" s="3">
        <v>185003.36</v>
      </c>
      <c r="K5324" s="26">
        <v>6.0999999999999999E-2</v>
      </c>
      <c r="L5324" s="4" t="b">
        <v>0</v>
      </c>
      <c r="M5324" s="4" t="s">
        <v>58</v>
      </c>
      <c r="N5324" s="35">
        <f>'Landed Freight Margin Tool'!$D$4</f>
        <v>0.58708499999999997</v>
      </c>
      <c r="O5324" s="30">
        <f>(MAX($F5324,MIN(0.18*$D5324,$F5324*(1+$N5324))))</f>
        <v>4007.91336305</v>
      </c>
      <c r="P5324" s="35">
        <f>O5324/D5324</f>
        <v>0.17875967022632677</v>
      </c>
    </row>
    <row r="5325" spans="1:16" x14ac:dyDescent="0.3">
      <c r="A5325" s="2">
        <v>44928</v>
      </c>
      <c r="B5325" s="3" t="s">
        <v>6008</v>
      </c>
      <c r="C5325" s="4" t="s">
        <v>6009</v>
      </c>
      <c r="D5325" s="27">
        <v>22421.68</v>
      </c>
      <c r="E5325" s="27">
        <v>4035.9</v>
      </c>
      <c r="F5325" s="27">
        <v>2255.89</v>
      </c>
      <c r="G5325" s="26">
        <f>(E5325-F5325)/E5325</f>
        <v>0.44104412894273898</v>
      </c>
      <c r="H5325" s="27">
        <f>E5325-F5325</f>
        <v>1780.0100000000002</v>
      </c>
      <c r="I5325" s="35">
        <f>E5325/D5325</f>
        <v>0.17999989296074156</v>
      </c>
      <c r="J5325" s="3">
        <v>185003.36</v>
      </c>
      <c r="K5325" s="26">
        <v>6.0999999999999999E-2</v>
      </c>
      <c r="L5325" s="4" t="b">
        <v>0</v>
      </c>
      <c r="M5325" s="4" t="s">
        <v>58</v>
      </c>
      <c r="N5325" s="35">
        <f>'Landed Freight Margin Tool'!$D$4</f>
        <v>0.58708499999999997</v>
      </c>
      <c r="O5325" s="30">
        <f>(MAX($F5325,MIN(0.18*$D5325,$F5325*(1+$N5325))))</f>
        <v>3580.2891806500002</v>
      </c>
      <c r="P5325" s="35">
        <f>O5325/D5325</f>
        <v>0.1596797911953966</v>
      </c>
    </row>
    <row r="5326" spans="1:16" x14ac:dyDescent="0.3">
      <c r="A5326" s="2">
        <v>44953</v>
      </c>
      <c r="B5326" s="3" t="s">
        <v>17728</v>
      </c>
      <c r="C5326" s="4" t="s">
        <v>17729</v>
      </c>
      <c r="D5326" s="27">
        <v>16822.509999999998</v>
      </c>
      <c r="E5326" s="27">
        <v>3028.05</v>
      </c>
      <c r="F5326" s="27">
        <v>2706.78</v>
      </c>
      <c r="G5326" s="26">
        <f>(E5326-F5326)/E5326</f>
        <v>0.1060979838509932</v>
      </c>
      <c r="H5326" s="27">
        <f>E5326-F5326</f>
        <v>321.27</v>
      </c>
      <c r="I5326" s="35">
        <f>E5326/D5326</f>
        <v>0.17999989300050948</v>
      </c>
      <c r="J5326" s="3">
        <v>185003.36</v>
      </c>
      <c r="K5326" s="26">
        <v>6.0999999999999999E-2</v>
      </c>
      <c r="L5326" s="4" t="b">
        <v>0</v>
      </c>
      <c r="M5326" s="4" t="s">
        <v>58</v>
      </c>
      <c r="N5326" s="35">
        <f>'Landed Freight Margin Tool'!$D$4</f>
        <v>0.58708499999999997</v>
      </c>
      <c r="O5326" s="30">
        <f>(MAX($F5326,MIN(0.18*$D5326,$F5326*(1+$N5326))))</f>
        <v>3028.0517999999997</v>
      </c>
      <c r="P5326" s="35">
        <f>O5326/D5326</f>
        <v>0.18</v>
      </c>
    </row>
    <row r="5327" spans="1:16" x14ac:dyDescent="0.3">
      <c r="A5327" s="2">
        <v>45224</v>
      </c>
      <c r="B5327" s="3" t="s">
        <v>10697</v>
      </c>
      <c r="C5327" s="4" t="s">
        <v>10698</v>
      </c>
      <c r="D5327" s="27">
        <v>20568.29</v>
      </c>
      <c r="E5327" s="27">
        <v>3702.29</v>
      </c>
      <c r="F5327" s="27">
        <v>2446.2199999999998</v>
      </c>
      <c r="G5327" s="26">
        <f>(E5327-F5327)/E5327</f>
        <v>0.33926839874780207</v>
      </c>
      <c r="H5327" s="27">
        <f>E5327-F5327</f>
        <v>1256.0700000000002</v>
      </c>
      <c r="I5327" s="35">
        <f>E5327/D5327</f>
        <v>0.17999989303923661</v>
      </c>
      <c r="J5327" s="3">
        <v>185003.36</v>
      </c>
      <c r="K5327" s="26">
        <v>6.0999999999999999E-2</v>
      </c>
      <c r="L5327" s="4" t="b">
        <v>0</v>
      </c>
      <c r="M5327" s="4" t="s">
        <v>58</v>
      </c>
      <c r="N5327" s="35">
        <f>'Landed Freight Margin Tool'!$D$4</f>
        <v>0.58708499999999997</v>
      </c>
      <c r="O5327" s="30">
        <f>(MAX($F5327,MIN(0.18*$D5327,$F5327*(1+$N5327))))</f>
        <v>3702.2921999999999</v>
      </c>
      <c r="P5327" s="35">
        <f>O5327/D5327</f>
        <v>0.18</v>
      </c>
    </row>
    <row r="5328" spans="1:16" x14ac:dyDescent="0.3">
      <c r="A5328" s="2">
        <v>45033</v>
      </c>
      <c r="B5328" s="3" t="s">
        <v>11928</v>
      </c>
      <c r="C5328" s="4" t="s">
        <v>11929</v>
      </c>
      <c r="D5328" s="27">
        <v>14972.62</v>
      </c>
      <c r="E5328" s="27">
        <v>2695.07</v>
      </c>
      <c r="F5328" s="27">
        <v>1974.47</v>
      </c>
      <c r="G5328" s="26">
        <f>(E5328-F5328)/E5328</f>
        <v>0.2673770996671701</v>
      </c>
      <c r="H5328" s="27">
        <f>E5328-F5328</f>
        <v>720.60000000000014</v>
      </c>
      <c r="I5328" s="35">
        <f>E5328/D5328</f>
        <v>0.17999989313827505</v>
      </c>
      <c r="J5328" s="3">
        <v>185003.36</v>
      </c>
      <c r="K5328" s="26">
        <v>6.0999999999999999E-2</v>
      </c>
      <c r="L5328" s="4" t="b">
        <v>0</v>
      </c>
      <c r="M5328" s="4" t="s">
        <v>58</v>
      </c>
      <c r="N5328" s="35">
        <f>'Landed Freight Margin Tool'!$D$4</f>
        <v>0.58708499999999997</v>
      </c>
      <c r="O5328" s="30">
        <f>(MAX($F5328,MIN(0.18*$D5328,$F5328*(1+$N5328))))</f>
        <v>2695.0716000000002</v>
      </c>
      <c r="P5328" s="35">
        <f>O5328/D5328</f>
        <v>0.18</v>
      </c>
    </row>
    <row r="5329" spans="1:16" x14ac:dyDescent="0.3">
      <c r="A5329" s="2">
        <v>45007</v>
      </c>
      <c r="B5329" s="3" t="s">
        <v>4114</v>
      </c>
      <c r="C5329" s="4" t="s">
        <v>4115</v>
      </c>
      <c r="D5329" s="27">
        <v>24337.57</v>
      </c>
      <c r="E5329" s="27">
        <v>4380.76</v>
      </c>
      <c r="F5329" s="27">
        <v>2663.56</v>
      </c>
      <c r="G5329" s="26">
        <f>(E5329-F5329)/E5329</f>
        <v>0.39198677854984071</v>
      </c>
      <c r="H5329" s="27">
        <f>E5329-F5329</f>
        <v>1717.2000000000003</v>
      </c>
      <c r="I5329" s="35">
        <f>E5329/D5329</f>
        <v>0.17999989316928519</v>
      </c>
      <c r="J5329" s="3">
        <v>185003.36</v>
      </c>
      <c r="K5329" s="26">
        <v>6.0999999999999999E-2</v>
      </c>
      <c r="L5329" s="4" t="b">
        <v>0</v>
      </c>
      <c r="M5329" s="4" t="s">
        <v>58</v>
      </c>
      <c r="N5329" s="35">
        <f>'Landed Freight Margin Tool'!$D$4</f>
        <v>0.58708499999999997</v>
      </c>
      <c r="O5329" s="30">
        <f>(MAX($F5329,MIN(0.18*$D5329,$F5329*(1+$N5329))))</f>
        <v>4227.2961225999998</v>
      </c>
      <c r="P5329" s="35">
        <f>O5329/D5329</f>
        <v>0.1736942563534486</v>
      </c>
    </row>
    <row r="5330" spans="1:16" x14ac:dyDescent="0.3">
      <c r="A5330" s="2">
        <v>45006</v>
      </c>
      <c r="B5330" s="3" t="s">
        <v>25013</v>
      </c>
      <c r="C5330" s="4" t="s">
        <v>7832</v>
      </c>
      <c r="D5330" s="27">
        <v>24341.07</v>
      </c>
      <c r="E5330" s="27">
        <v>4381.3900000000003</v>
      </c>
      <c r="F5330" s="27">
        <v>3599.48</v>
      </c>
      <c r="G5330" s="26">
        <f>(E5330-F5330)/E5330</f>
        <v>0.17846162975676674</v>
      </c>
      <c r="H5330" s="27">
        <f>E5330-F5330</f>
        <v>781.91000000000031</v>
      </c>
      <c r="I5330" s="35">
        <f>E5330/D5330</f>
        <v>0.17999989318464638</v>
      </c>
      <c r="J5330" s="3">
        <v>185003.36</v>
      </c>
      <c r="K5330" s="26">
        <v>6.0999999999999999E-2</v>
      </c>
      <c r="L5330" s="4" t="b">
        <v>0</v>
      </c>
      <c r="M5330" s="4" t="s">
        <v>58</v>
      </c>
      <c r="N5330" s="35">
        <f>'Landed Freight Margin Tool'!$D$4</f>
        <v>0.58708499999999997</v>
      </c>
      <c r="O5330" s="30">
        <f>(MAX($F5330,MIN(0.18*$D5330,$F5330*(1+$N5330))))</f>
        <v>4381.3926000000001</v>
      </c>
      <c r="P5330" s="35">
        <f>O5330/D5330</f>
        <v>0.18000000000000002</v>
      </c>
    </row>
    <row r="5331" spans="1:16" x14ac:dyDescent="0.3">
      <c r="A5331" s="2">
        <v>45188</v>
      </c>
      <c r="B5331" s="3" t="s">
        <v>23531</v>
      </c>
      <c r="C5331" s="4" t="s">
        <v>23532</v>
      </c>
      <c r="D5331" s="27">
        <v>1873.89</v>
      </c>
      <c r="E5331" s="27">
        <v>337.3</v>
      </c>
      <c r="F5331" s="27">
        <v>206.46</v>
      </c>
      <c r="G5331" s="26">
        <f>(E5331-F5331)/E5331</f>
        <v>0.38790394307737919</v>
      </c>
      <c r="H5331" s="27">
        <f>E5331-F5331</f>
        <v>130.84</v>
      </c>
      <c r="I5331" s="35">
        <f>E5331/D5331</f>
        <v>0.17999989327014926</v>
      </c>
      <c r="J5331" s="3">
        <v>185003.36</v>
      </c>
      <c r="K5331" s="26">
        <v>6.0999999999999999E-2</v>
      </c>
      <c r="L5331" s="4" t="b">
        <v>0</v>
      </c>
      <c r="M5331" s="4" t="s">
        <v>58</v>
      </c>
      <c r="N5331" s="35">
        <f>'Landed Freight Margin Tool'!$D$4</f>
        <v>0.58708499999999997</v>
      </c>
      <c r="O5331" s="30">
        <f>(MAX($F5331,MIN(0.18*$D5331,$F5331*(1+$N5331))))</f>
        <v>327.66956910000005</v>
      </c>
      <c r="P5331" s="35">
        <f>O5331/D5331</f>
        <v>0.17486062100763652</v>
      </c>
    </row>
    <row r="5332" spans="1:16" x14ac:dyDescent="0.3">
      <c r="A5332" s="2">
        <v>45034</v>
      </c>
      <c r="B5332" s="3" t="s">
        <v>1942</v>
      </c>
      <c r="C5332" s="4" t="s">
        <v>1943</v>
      </c>
      <c r="D5332" s="27">
        <v>20636.29</v>
      </c>
      <c r="E5332" s="27">
        <v>3714.53</v>
      </c>
      <c r="F5332" s="27">
        <v>1874.3</v>
      </c>
      <c r="G5332" s="26">
        <f>(E5332-F5332)/E5332</f>
        <v>0.49541395546677514</v>
      </c>
      <c r="H5332" s="27">
        <f>E5332-F5332</f>
        <v>1840.2300000000002</v>
      </c>
      <c r="I5332" s="35">
        <f>E5332/D5332</f>
        <v>0.17999989339169009</v>
      </c>
      <c r="J5332" s="3">
        <v>185003.36</v>
      </c>
      <c r="K5332" s="26">
        <v>6.0999999999999999E-2</v>
      </c>
      <c r="L5332" s="4" t="b">
        <v>0</v>
      </c>
      <c r="M5332" s="4" t="s">
        <v>58</v>
      </c>
      <c r="N5332" s="35">
        <f>'Landed Freight Margin Tool'!$D$4</f>
        <v>0.58708499999999997</v>
      </c>
      <c r="O5332" s="30">
        <f>(MAX($F5332,MIN(0.18*$D5332,$F5332*(1+$N5332))))</f>
        <v>2974.6734154999999</v>
      </c>
      <c r="P5332" s="35">
        <f>O5332/D5332</f>
        <v>0.14414768427367516</v>
      </c>
    </row>
    <row r="5333" spans="1:16" x14ac:dyDescent="0.3">
      <c r="A5333" s="2">
        <v>44931</v>
      </c>
      <c r="B5333" s="3" t="s">
        <v>15991</v>
      </c>
      <c r="C5333" s="4" t="s">
        <v>15992</v>
      </c>
      <c r="D5333" s="27">
        <v>16886.009999999998</v>
      </c>
      <c r="E5333" s="27">
        <v>3039.48</v>
      </c>
      <c r="F5333" s="27">
        <v>1553.39</v>
      </c>
      <c r="G5333" s="26">
        <f>(E5333-F5333)/E5333</f>
        <v>0.48892902733362281</v>
      </c>
      <c r="H5333" s="27">
        <f>E5333-F5333</f>
        <v>1486.09</v>
      </c>
      <c r="I5333" s="35">
        <f>E5333/D5333</f>
        <v>0.17999989340288206</v>
      </c>
      <c r="J5333" s="3">
        <v>185003.36</v>
      </c>
      <c r="K5333" s="26">
        <v>6.0999999999999999E-2</v>
      </c>
      <c r="L5333" s="4" t="b">
        <v>0</v>
      </c>
      <c r="M5333" s="4" t="s">
        <v>58</v>
      </c>
      <c r="N5333" s="35">
        <f>'Landed Freight Margin Tool'!$D$4</f>
        <v>0.58708499999999997</v>
      </c>
      <c r="O5333" s="30">
        <f>(MAX($F5333,MIN(0.18*$D5333,$F5333*(1+$N5333))))</f>
        <v>2465.3619681500004</v>
      </c>
      <c r="P5333" s="35">
        <f>O5333/D5333</f>
        <v>0.14600026697544302</v>
      </c>
    </row>
    <row r="5334" spans="1:16" x14ac:dyDescent="0.3">
      <c r="A5334" s="2">
        <v>45202</v>
      </c>
      <c r="B5334" s="3" t="s">
        <v>14142</v>
      </c>
      <c r="C5334" s="4" t="s">
        <v>14143</v>
      </c>
      <c r="D5334" s="27">
        <v>18772.900000000001</v>
      </c>
      <c r="E5334" s="27">
        <v>3379.12</v>
      </c>
      <c r="F5334" s="27">
        <v>1930.54</v>
      </c>
      <c r="G5334" s="26">
        <f>(E5334-F5334)/E5334</f>
        <v>0.42868557494258858</v>
      </c>
      <c r="H5334" s="27">
        <f>E5334-F5334</f>
        <v>1448.58</v>
      </c>
      <c r="I5334" s="35">
        <f>E5334/D5334</f>
        <v>0.17999989346344997</v>
      </c>
      <c r="J5334" s="3">
        <v>185003.36</v>
      </c>
      <c r="K5334" s="26">
        <v>6.0999999999999999E-2</v>
      </c>
      <c r="L5334" s="4" t="b">
        <v>0</v>
      </c>
      <c r="M5334" s="4" t="s">
        <v>58</v>
      </c>
      <c r="N5334" s="35">
        <f>'Landed Freight Margin Tool'!$D$4</f>
        <v>0.58708499999999997</v>
      </c>
      <c r="O5334" s="30">
        <f>(MAX($F5334,MIN(0.18*$D5334,$F5334*(1+$N5334))))</f>
        <v>3063.9310759</v>
      </c>
      <c r="P5334" s="35">
        <f>O5334/D5334</f>
        <v>0.16321032317329767</v>
      </c>
    </row>
    <row r="5335" spans="1:16" x14ac:dyDescent="0.3">
      <c r="A5335" s="2">
        <v>45216</v>
      </c>
      <c r="B5335" s="3" t="s">
        <v>16040</v>
      </c>
      <c r="C5335" s="4" t="s">
        <v>3437</v>
      </c>
      <c r="D5335" s="27">
        <v>5638.17</v>
      </c>
      <c r="E5335" s="27">
        <v>1014.87</v>
      </c>
      <c r="F5335" s="27">
        <v>619.42999999999995</v>
      </c>
      <c r="G5335" s="26">
        <f>(E5335-F5335)/E5335</f>
        <v>0.3896459645077695</v>
      </c>
      <c r="H5335" s="27">
        <f>E5335-F5335</f>
        <v>395.44000000000005</v>
      </c>
      <c r="I5335" s="35">
        <f>E5335/D5335</f>
        <v>0.17999989358249219</v>
      </c>
      <c r="J5335" s="3">
        <v>185003.36</v>
      </c>
      <c r="K5335" s="26">
        <v>6.0999999999999999E-2</v>
      </c>
      <c r="L5335" s="4" t="b">
        <v>0</v>
      </c>
      <c r="M5335" s="4" t="s">
        <v>58</v>
      </c>
      <c r="N5335" s="35">
        <f>'Landed Freight Margin Tool'!$D$4</f>
        <v>0.58708499999999997</v>
      </c>
      <c r="O5335" s="30">
        <f>(MAX($F5335,MIN(0.18*$D5335,$F5335*(1+$N5335))))</f>
        <v>983.08806155000002</v>
      </c>
      <c r="P5335" s="35">
        <f>O5335/D5335</f>
        <v>0.17436296911054475</v>
      </c>
    </row>
    <row r="5336" spans="1:16" x14ac:dyDescent="0.3">
      <c r="A5336" s="2">
        <v>45105</v>
      </c>
      <c r="B5336" s="3" t="s">
        <v>976</v>
      </c>
      <c r="C5336" s="4" t="s">
        <v>977</v>
      </c>
      <c r="D5336" s="27">
        <v>9397.9500000000007</v>
      </c>
      <c r="E5336" s="27">
        <v>1691.63</v>
      </c>
      <c r="F5336" s="27">
        <v>916.9</v>
      </c>
      <c r="G5336" s="26">
        <f>(E5336-F5336)/E5336</f>
        <v>0.45797839953181257</v>
      </c>
      <c r="H5336" s="27">
        <f>E5336-F5336</f>
        <v>774.73000000000013</v>
      </c>
      <c r="I5336" s="35">
        <f>E5336/D5336</f>
        <v>0.17999989359381566</v>
      </c>
      <c r="J5336" s="3">
        <v>185003.36</v>
      </c>
      <c r="K5336" s="26">
        <v>6.0999999999999999E-2</v>
      </c>
      <c r="L5336" s="4" t="b">
        <v>0</v>
      </c>
      <c r="M5336" s="4" t="s">
        <v>58</v>
      </c>
      <c r="N5336" s="35">
        <f>'Landed Freight Margin Tool'!$D$4</f>
        <v>0.58708499999999997</v>
      </c>
      <c r="O5336" s="30">
        <f>(MAX($F5336,MIN(0.18*$D5336,$F5336*(1+$N5336))))</f>
        <v>1455.1982365000001</v>
      </c>
      <c r="P5336" s="35">
        <f>O5336/D5336</f>
        <v>0.15484209178597461</v>
      </c>
    </row>
    <row r="5337" spans="1:16" x14ac:dyDescent="0.3">
      <c r="A5337" s="2">
        <v>45202</v>
      </c>
      <c r="B5337" s="3" t="s">
        <v>9654</v>
      </c>
      <c r="C5337" s="4" t="s">
        <v>9655</v>
      </c>
      <c r="D5337" s="27">
        <v>24457.57</v>
      </c>
      <c r="E5337" s="27">
        <v>4402.3599999999997</v>
      </c>
      <c r="F5337" s="27">
        <v>1425.07</v>
      </c>
      <c r="G5337" s="26">
        <f>(E5337-F5337)/E5337</f>
        <v>0.6762940786305528</v>
      </c>
      <c r="H5337" s="27">
        <f>E5337-F5337</f>
        <v>2977.29</v>
      </c>
      <c r="I5337" s="35">
        <f>E5337/D5337</f>
        <v>0.17999989369344541</v>
      </c>
      <c r="J5337" s="3">
        <v>185003.36</v>
      </c>
      <c r="K5337" s="26">
        <v>6.0999999999999999E-2</v>
      </c>
      <c r="L5337" s="4" t="b">
        <v>0</v>
      </c>
      <c r="M5337" s="4" t="s">
        <v>58</v>
      </c>
      <c r="N5337" s="35">
        <f>'Landed Freight Margin Tool'!$D$4</f>
        <v>0.58708499999999997</v>
      </c>
      <c r="O5337" s="30">
        <f>(MAX($F5337,MIN(0.18*$D5337,$F5337*(1+$N5337))))</f>
        <v>2261.7072209500002</v>
      </c>
      <c r="P5337" s="35">
        <f>O5337/D5337</f>
        <v>9.2474731584127126E-2</v>
      </c>
    </row>
    <row r="5338" spans="1:16" x14ac:dyDescent="0.3">
      <c r="A5338" s="2">
        <v>45037</v>
      </c>
      <c r="B5338" s="3" t="s">
        <v>7495</v>
      </c>
      <c r="C5338" s="4" t="s">
        <v>7496</v>
      </c>
      <c r="D5338" s="27">
        <v>24482.07</v>
      </c>
      <c r="E5338" s="27">
        <v>4406.7700000000004</v>
      </c>
      <c r="F5338" s="27">
        <v>2755.11</v>
      </c>
      <c r="G5338" s="26">
        <f>(E5338-F5338)/E5338</f>
        <v>0.37480059090898782</v>
      </c>
      <c r="H5338" s="27">
        <f>E5338-F5338</f>
        <v>1651.6600000000003</v>
      </c>
      <c r="I5338" s="35">
        <f>E5338/D5338</f>
        <v>0.17999989379982986</v>
      </c>
      <c r="J5338" s="3">
        <v>185003.36</v>
      </c>
      <c r="K5338" s="26">
        <v>6.0999999999999999E-2</v>
      </c>
      <c r="L5338" s="4" t="b">
        <v>0</v>
      </c>
      <c r="M5338" s="4" t="s">
        <v>58</v>
      </c>
      <c r="N5338" s="35">
        <f>'Landed Freight Margin Tool'!$D$4</f>
        <v>0.58708499999999997</v>
      </c>
      <c r="O5338" s="30">
        <f>(MAX($F5338,MIN(0.18*$D5338,$F5338*(1+$N5338))))</f>
        <v>4372.5937543500004</v>
      </c>
      <c r="P5338" s="35">
        <f>O5338/D5338</f>
        <v>0.17860392337535186</v>
      </c>
    </row>
    <row r="5339" spans="1:16" x14ac:dyDescent="0.3">
      <c r="A5339" s="2">
        <v>45163</v>
      </c>
      <c r="B5339" s="3" t="s">
        <v>21220</v>
      </c>
      <c r="C5339" s="4" t="s">
        <v>21221</v>
      </c>
      <c r="D5339" s="27">
        <v>22602.68</v>
      </c>
      <c r="E5339" s="27">
        <v>4068.48</v>
      </c>
      <c r="F5339" s="27">
        <v>2446.6799999999998</v>
      </c>
      <c r="G5339" s="26">
        <f>(E5339-F5339)/E5339</f>
        <v>0.39862553091080705</v>
      </c>
      <c r="H5339" s="27">
        <f>E5339-F5339</f>
        <v>1621.8000000000002</v>
      </c>
      <c r="I5339" s="35">
        <f>E5339/D5339</f>
        <v>0.17999989381790124</v>
      </c>
      <c r="J5339" s="3">
        <v>185003.36</v>
      </c>
      <c r="K5339" s="26">
        <v>6.0999999999999999E-2</v>
      </c>
      <c r="L5339" s="4" t="b">
        <v>0</v>
      </c>
      <c r="M5339" s="4" t="s">
        <v>58</v>
      </c>
      <c r="N5339" s="35">
        <f>'Landed Freight Margin Tool'!$D$4</f>
        <v>0.58708499999999997</v>
      </c>
      <c r="O5339" s="30">
        <f>(MAX($F5339,MIN(0.18*$D5339,$F5339*(1+$N5339))))</f>
        <v>3883.0891277999999</v>
      </c>
      <c r="P5339" s="35">
        <f>O5339/D5339</f>
        <v>0.17179773052576067</v>
      </c>
    </row>
    <row r="5340" spans="1:16" x14ac:dyDescent="0.3">
      <c r="A5340" s="2">
        <v>45156</v>
      </c>
      <c r="B5340" s="3" t="s">
        <v>8589</v>
      </c>
      <c r="C5340" s="4" t="s">
        <v>8590</v>
      </c>
      <c r="D5340" s="27">
        <v>1887.39</v>
      </c>
      <c r="E5340" s="27">
        <v>339.73</v>
      </c>
      <c r="F5340" s="27">
        <v>251.55</v>
      </c>
      <c r="G5340" s="26">
        <f>(E5340-F5340)/E5340</f>
        <v>0.25955906160774733</v>
      </c>
      <c r="H5340" s="27">
        <f>E5340-F5340</f>
        <v>88.18</v>
      </c>
      <c r="I5340" s="35">
        <f>E5340/D5340</f>
        <v>0.17999989403355957</v>
      </c>
      <c r="J5340" s="3">
        <v>185003.36</v>
      </c>
      <c r="K5340" s="26">
        <v>6.0999999999999999E-2</v>
      </c>
      <c r="L5340" s="4" t="b">
        <v>0</v>
      </c>
      <c r="M5340" s="4" t="s">
        <v>58</v>
      </c>
      <c r="N5340" s="35">
        <f>'Landed Freight Margin Tool'!$D$4</f>
        <v>0.58708499999999997</v>
      </c>
      <c r="O5340" s="30">
        <f>(MAX($F5340,MIN(0.18*$D5340,$F5340*(1+$N5340))))</f>
        <v>339.73020000000002</v>
      </c>
      <c r="P5340" s="35">
        <f>O5340/D5340</f>
        <v>0.18</v>
      </c>
    </row>
    <row r="5341" spans="1:16" x14ac:dyDescent="0.3">
      <c r="A5341" s="2">
        <v>45167</v>
      </c>
      <c r="B5341" s="3" t="s">
        <v>13547</v>
      </c>
      <c r="C5341" s="4" t="s">
        <v>13548</v>
      </c>
      <c r="D5341" s="27">
        <v>16988.009999999998</v>
      </c>
      <c r="E5341" s="27">
        <v>3057.84</v>
      </c>
      <c r="F5341" s="27">
        <v>1687.78</v>
      </c>
      <c r="G5341" s="26">
        <f>(E5341-F5341)/E5341</f>
        <v>0.4480482955288701</v>
      </c>
      <c r="H5341" s="27">
        <f>E5341-F5341</f>
        <v>1370.0600000000002</v>
      </c>
      <c r="I5341" s="35">
        <f>E5341/D5341</f>
        <v>0.17999989404291616</v>
      </c>
      <c r="J5341" s="3">
        <v>185003.36</v>
      </c>
      <c r="K5341" s="26">
        <v>6.0999999999999999E-2</v>
      </c>
      <c r="L5341" s="4" t="b">
        <v>0</v>
      </c>
      <c r="M5341" s="4" t="s">
        <v>58</v>
      </c>
      <c r="N5341" s="35">
        <f>'Landed Freight Margin Tool'!$D$4</f>
        <v>0.58708499999999997</v>
      </c>
      <c r="O5341" s="30">
        <f>(MAX($F5341,MIN(0.18*$D5341,$F5341*(1+$N5341))))</f>
        <v>2678.6503213000001</v>
      </c>
      <c r="P5341" s="35">
        <f>O5341/D5341</f>
        <v>0.15767887594250299</v>
      </c>
    </row>
    <row r="5342" spans="1:16" x14ac:dyDescent="0.3">
      <c r="A5342" s="2">
        <v>45085</v>
      </c>
      <c r="B5342" s="3" t="s">
        <v>10186</v>
      </c>
      <c r="C5342" s="4" t="s">
        <v>10187</v>
      </c>
      <c r="D5342" s="27">
        <v>24591.07</v>
      </c>
      <c r="E5342" s="27">
        <v>4426.3900000000003</v>
      </c>
      <c r="F5342" s="27">
        <v>2286.89</v>
      </c>
      <c r="G5342" s="26">
        <f>(E5342-F5342)/E5342</f>
        <v>0.48335099256956576</v>
      </c>
      <c r="H5342" s="27">
        <f>E5342-F5342</f>
        <v>2139.5000000000005</v>
      </c>
      <c r="I5342" s="35">
        <f>E5342/D5342</f>
        <v>0.17999989427056245</v>
      </c>
      <c r="J5342" s="3">
        <v>185003.36</v>
      </c>
      <c r="K5342" s="26">
        <v>6.0999999999999999E-2</v>
      </c>
      <c r="L5342" s="4" t="b">
        <v>0</v>
      </c>
      <c r="M5342" s="4" t="s">
        <v>58</v>
      </c>
      <c r="N5342" s="35">
        <f>'Landed Freight Margin Tool'!$D$4</f>
        <v>0.58708499999999997</v>
      </c>
      <c r="O5342" s="30">
        <f>(MAX($F5342,MIN(0.18*$D5342,$F5342*(1+$N5342))))</f>
        <v>3629.4888156500001</v>
      </c>
      <c r="P5342" s="35">
        <f>O5342/D5342</f>
        <v>0.14759377349785918</v>
      </c>
    </row>
    <row r="5343" spans="1:16" x14ac:dyDescent="0.3">
      <c r="A5343" s="2">
        <v>45177</v>
      </c>
      <c r="B5343" s="3" t="s">
        <v>1112</v>
      </c>
      <c r="C5343" s="4" t="s">
        <v>1113</v>
      </c>
      <c r="D5343" s="27">
        <v>15133.62</v>
      </c>
      <c r="E5343" s="27">
        <v>2724.05</v>
      </c>
      <c r="F5343" s="27">
        <v>1664.39</v>
      </c>
      <c r="G5343" s="26">
        <f>(E5343-F5343)/E5343</f>
        <v>0.38900167030707955</v>
      </c>
      <c r="H5343" s="27">
        <f>E5343-F5343</f>
        <v>1059.6600000000001</v>
      </c>
      <c r="I5343" s="35">
        <f>E5343/D5343</f>
        <v>0.17999989427513047</v>
      </c>
      <c r="J5343" s="3">
        <v>185003.36</v>
      </c>
      <c r="K5343" s="26">
        <v>6.0999999999999999E-2</v>
      </c>
      <c r="L5343" s="4" t="b">
        <v>0</v>
      </c>
      <c r="M5343" s="4" t="s">
        <v>58</v>
      </c>
      <c r="N5343" s="35">
        <f>'Landed Freight Margin Tool'!$D$4</f>
        <v>0.58708499999999997</v>
      </c>
      <c r="O5343" s="30">
        <f>(MAX($F5343,MIN(0.18*$D5343,$F5343*(1+$N5343))))</f>
        <v>2641.5284031500005</v>
      </c>
      <c r="P5343" s="35">
        <f>O5343/D5343</f>
        <v>0.17454702861245361</v>
      </c>
    </row>
    <row r="5344" spans="1:16" x14ac:dyDescent="0.3">
      <c r="A5344" s="2">
        <v>45244</v>
      </c>
      <c r="B5344" s="3" t="s">
        <v>21001</v>
      </c>
      <c r="C5344" s="4" t="s">
        <v>21002</v>
      </c>
      <c r="D5344" s="27">
        <v>24648.57</v>
      </c>
      <c r="E5344" s="27">
        <v>4436.74</v>
      </c>
      <c r="F5344" s="27">
        <v>2849.09</v>
      </c>
      <c r="G5344" s="26">
        <f>(E5344-F5344)/E5344</f>
        <v>0.35784156835874981</v>
      </c>
      <c r="H5344" s="27">
        <f>E5344-F5344</f>
        <v>1587.6499999999996</v>
      </c>
      <c r="I5344" s="35">
        <f>E5344/D5344</f>
        <v>0.17999989451720727</v>
      </c>
      <c r="J5344" s="3">
        <v>185003.36</v>
      </c>
      <c r="K5344" s="26">
        <v>6.0999999999999999E-2</v>
      </c>
      <c r="L5344" s="4" t="b">
        <v>0</v>
      </c>
      <c r="M5344" s="4" t="s">
        <v>58</v>
      </c>
      <c r="N5344" s="35">
        <f>'Landed Freight Margin Tool'!$D$4</f>
        <v>0.58708499999999997</v>
      </c>
      <c r="O5344" s="30">
        <f>(MAX($F5344,MIN(0.18*$D5344,$F5344*(1+$N5344))))</f>
        <v>4436.7425999999996</v>
      </c>
      <c r="P5344" s="35">
        <f>O5344/D5344</f>
        <v>0.18</v>
      </c>
    </row>
    <row r="5345" spans="1:16" x14ac:dyDescent="0.3">
      <c r="A5345" s="2">
        <v>45070</v>
      </c>
      <c r="B5345" s="3" t="s">
        <v>17358</v>
      </c>
      <c r="C5345" s="4" t="s">
        <v>17359</v>
      </c>
      <c r="D5345" s="27">
        <v>13297.23</v>
      </c>
      <c r="E5345" s="27">
        <v>2393.5</v>
      </c>
      <c r="F5345" s="27">
        <v>1228.77</v>
      </c>
      <c r="G5345" s="26">
        <f>(E5345-F5345)/E5345</f>
        <v>0.48662210152496344</v>
      </c>
      <c r="H5345" s="27">
        <f>E5345-F5345</f>
        <v>1164.73</v>
      </c>
      <c r="I5345" s="35">
        <f>E5345/D5345</f>
        <v>0.17999989471491432</v>
      </c>
      <c r="J5345" s="3">
        <v>185003.36</v>
      </c>
      <c r="K5345" s="26">
        <v>6.0999999999999999E-2</v>
      </c>
      <c r="L5345" s="4" t="b">
        <v>0</v>
      </c>
      <c r="M5345" s="4" t="s">
        <v>58</v>
      </c>
      <c r="N5345" s="35">
        <f>'Landed Freight Margin Tool'!$D$4</f>
        <v>0.58708499999999997</v>
      </c>
      <c r="O5345" s="30">
        <f>(MAX($F5345,MIN(0.18*$D5345,$F5345*(1+$N5345))))</f>
        <v>1950.16243545</v>
      </c>
      <c r="P5345" s="35">
        <f>O5345/D5345</f>
        <v>0.1466592993766371</v>
      </c>
    </row>
    <row r="5346" spans="1:16" x14ac:dyDescent="0.3">
      <c r="A5346" s="2">
        <v>44971</v>
      </c>
      <c r="B5346" s="3" t="s">
        <v>5726</v>
      </c>
      <c r="C5346" s="4" t="s">
        <v>5727</v>
      </c>
      <c r="D5346" s="27">
        <v>11398.84</v>
      </c>
      <c r="E5346" s="27">
        <v>2051.79</v>
      </c>
      <c r="F5346" s="27">
        <v>1145.2</v>
      </c>
      <c r="G5346" s="26">
        <f>(E5346-F5346)/E5346</f>
        <v>0.44185321109860165</v>
      </c>
      <c r="H5346" s="27">
        <f>E5346-F5346</f>
        <v>906.58999999999992</v>
      </c>
      <c r="I5346" s="35">
        <f>E5346/D5346</f>
        <v>0.17999989472613001</v>
      </c>
      <c r="J5346" s="3">
        <v>185003.36</v>
      </c>
      <c r="K5346" s="26">
        <v>6.0999999999999999E-2</v>
      </c>
      <c r="L5346" s="4" t="b">
        <v>0</v>
      </c>
      <c r="M5346" s="4" t="s">
        <v>58</v>
      </c>
      <c r="N5346" s="35">
        <f>'Landed Freight Margin Tool'!$D$4</f>
        <v>0.58708499999999997</v>
      </c>
      <c r="O5346" s="30">
        <f>(MAX($F5346,MIN(0.18*$D5346,$F5346*(1+$N5346))))</f>
        <v>1817.5297420000002</v>
      </c>
      <c r="P5346" s="35">
        <f>O5346/D5346</f>
        <v>0.15944865810907077</v>
      </c>
    </row>
    <row r="5347" spans="1:16" x14ac:dyDescent="0.3">
      <c r="A5347" s="2">
        <v>45104</v>
      </c>
      <c r="B5347" s="3" t="s">
        <v>6300</v>
      </c>
      <c r="C5347" s="4" t="s">
        <v>6301</v>
      </c>
      <c r="D5347" s="27">
        <v>22800.68</v>
      </c>
      <c r="E5347" s="27">
        <v>4104.12</v>
      </c>
      <c r="F5347" s="27">
        <v>2228.63</v>
      </c>
      <c r="G5347" s="26">
        <f>(E5347-F5347)/E5347</f>
        <v>0.45697737882907902</v>
      </c>
      <c r="H5347" s="27">
        <f>E5347-F5347</f>
        <v>1875.4899999999998</v>
      </c>
      <c r="I5347" s="35">
        <f>E5347/D5347</f>
        <v>0.17999989473998143</v>
      </c>
      <c r="J5347" s="3">
        <v>185003.36</v>
      </c>
      <c r="K5347" s="26">
        <v>6.0999999999999999E-2</v>
      </c>
      <c r="L5347" s="4" t="b">
        <v>0</v>
      </c>
      <c r="M5347" s="4" t="s">
        <v>58</v>
      </c>
      <c r="N5347" s="35">
        <f>'Landed Freight Margin Tool'!$D$4</f>
        <v>0.58708499999999997</v>
      </c>
      <c r="O5347" s="30">
        <f>(MAX($F5347,MIN(0.18*$D5347,$F5347*(1+$N5347))))</f>
        <v>3537.0252435500001</v>
      </c>
      <c r="P5347" s="35">
        <f>O5347/D5347</f>
        <v>0.15512805949427824</v>
      </c>
    </row>
    <row r="5348" spans="1:16" x14ac:dyDescent="0.3">
      <c r="A5348" s="2">
        <v>45140</v>
      </c>
      <c r="B5348" s="3" t="s">
        <v>19054</v>
      </c>
      <c r="C5348" s="4" t="s">
        <v>19055</v>
      </c>
      <c r="D5348" s="27">
        <v>17122.009999999998</v>
      </c>
      <c r="E5348" s="27">
        <v>3081.96</v>
      </c>
      <c r="F5348" s="27">
        <v>2305.9499999999998</v>
      </c>
      <c r="G5348" s="26">
        <f>(E5348-F5348)/E5348</f>
        <v>0.25179106802164863</v>
      </c>
      <c r="H5348" s="27">
        <f>E5348-F5348</f>
        <v>776.01000000000022</v>
      </c>
      <c r="I5348" s="35">
        <f>E5348/D5348</f>
        <v>0.17999989487215581</v>
      </c>
      <c r="J5348" s="3">
        <v>185003.36</v>
      </c>
      <c r="K5348" s="26">
        <v>6.0999999999999999E-2</v>
      </c>
      <c r="L5348" s="4" t="b">
        <v>0</v>
      </c>
      <c r="M5348" s="4" t="s">
        <v>58</v>
      </c>
      <c r="N5348" s="35">
        <f>'Landed Freight Margin Tool'!$D$4</f>
        <v>0.58708499999999997</v>
      </c>
      <c r="O5348" s="30">
        <f>(MAX($F5348,MIN(0.18*$D5348,$F5348*(1+$N5348))))</f>
        <v>3081.9617999999996</v>
      </c>
      <c r="P5348" s="35">
        <f>O5348/D5348</f>
        <v>0.18</v>
      </c>
    </row>
    <row r="5349" spans="1:16" x14ac:dyDescent="0.3">
      <c r="A5349" s="2">
        <v>45099</v>
      </c>
      <c r="B5349" s="3" t="s">
        <v>454</v>
      </c>
      <c r="C5349" s="4" t="s">
        <v>455</v>
      </c>
      <c r="D5349" s="27">
        <v>24754.57</v>
      </c>
      <c r="E5349" s="27">
        <v>4455.82</v>
      </c>
      <c r="F5349" s="27">
        <v>2643.85</v>
      </c>
      <c r="G5349" s="26">
        <f>(E5349-F5349)/E5349</f>
        <v>0.40665242312301664</v>
      </c>
      <c r="H5349" s="27">
        <f>E5349-F5349</f>
        <v>1811.9699999999998</v>
      </c>
      <c r="I5349" s="35">
        <f>E5349/D5349</f>
        <v>0.17999989496888857</v>
      </c>
      <c r="J5349" s="3">
        <v>185003.36</v>
      </c>
      <c r="K5349" s="26">
        <v>6.0999999999999999E-2</v>
      </c>
      <c r="L5349" s="4" t="b">
        <v>0</v>
      </c>
      <c r="M5349" s="4" t="s">
        <v>58</v>
      </c>
      <c r="N5349" s="35">
        <f>'Landed Freight Margin Tool'!$D$4</f>
        <v>0.58708499999999997</v>
      </c>
      <c r="O5349" s="30">
        <f>(MAX($F5349,MIN(0.18*$D5349,$F5349*(1+$N5349))))</f>
        <v>4196.0146772500002</v>
      </c>
      <c r="P5349" s="35">
        <f>O5349/D5349</f>
        <v>0.16950464812153879</v>
      </c>
    </row>
    <row r="5350" spans="1:16" x14ac:dyDescent="0.3">
      <c r="A5350" s="2">
        <v>44929</v>
      </c>
      <c r="B5350" s="3" t="s">
        <v>3668</v>
      </c>
      <c r="C5350" s="4" t="s">
        <v>3669</v>
      </c>
      <c r="D5350" s="27">
        <v>13343.23</v>
      </c>
      <c r="E5350" s="27">
        <v>2401.7800000000002</v>
      </c>
      <c r="F5350" s="27">
        <v>1365.1</v>
      </c>
      <c r="G5350" s="26">
        <f>(E5350-F5350)/E5350</f>
        <v>0.43162987450973872</v>
      </c>
      <c r="H5350" s="27">
        <f>E5350-F5350</f>
        <v>1036.6800000000003</v>
      </c>
      <c r="I5350" s="35">
        <f>E5350/D5350</f>
        <v>0.17999989507787847</v>
      </c>
      <c r="J5350" s="3">
        <v>185003.36</v>
      </c>
      <c r="K5350" s="26">
        <v>6.0999999999999999E-2</v>
      </c>
      <c r="L5350" s="4" t="b">
        <v>0</v>
      </c>
      <c r="M5350" s="4" t="s">
        <v>58</v>
      </c>
      <c r="N5350" s="35">
        <f>'Landed Freight Margin Tool'!$D$4</f>
        <v>0.58708499999999997</v>
      </c>
      <c r="O5350" s="30">
        <f>(MAX($F5350,MIN(0.18*$D5350,$F5350*(1+$N5350))))</f>
        <v>2166.5297335</v>
      </c>
      <c r="P5350" s="35">
        <f>O5350/D5350</f>
        <v>0.1623692114652899</v>
      </c>
    </row>
    <row r="5351" spans="1:16" x14ac:dyDescent="0.3">
      <c r="A5351" s="2">
        <v>45182</v>
      </c>
      <c r="B5351" s="3" t="s">
        <v>14635</v>
      </c>
      <c r="C5351" s="4" t="s">
        <v>14636</v>
      </c>
      <c r="D5351" s="27">
        <v>22877.18</v>
      </c>
      <c r="E5351" s="27">
        <v>4117.8900000000003</v>
      </c>
      <c r="F5351" s="27">
        <v>2795.17</v>
      </c>
      <c r="G5351" s="26">
        <f>(E5351-F5351)/E5351</f>
        <v>0.32121304843014264</v>
      </c>
      <c r="H5351" s="27">
        <f>E5351-F5351</f>
        <v>1322.7200000000003</v>
      </c>
      <c r="I5351" s="35">
        <f>E5351/D5351</f>
        <v>0.17999989509196501</v>
      </c>
      <c r="J5351" s="3">
        <v>185003.36</v>
      </c>
      <c r="K5351" s="26">
        <v>6.0999999999999999E-2</v>
      </c>
      <c r="L5351" s="4" t="b">
        <v>0</v>
      </c>
      <c r="M5351" s="4" t="s">
        <v>58</v>
      </c>
      <c r="N5351" s="35">
        <f>'Landed Freight Margin Tool'!$D$4</f>
        <v>0.58708499999999997</v>
      </c>
      <c r="O5351" s="30">
        <f>(MAX($F5351,MIN(0.18*$D5351,$F5351*(1+$N5351))))</f>
        <v>4117.8923999999997</v>
      </c>
      <c r="P5351" s="35">
        <f>O5351/D5351</f>
        <v>0.18</v>
      </c>
    </row>
    <row r="5352" spans="1:16" x14ac:dyDescent="0.3">
      <c r="A5352" s="2">
        <v>44964</v>
      </c>
      <c r="B5352" s="3" t="s">
        <v>18871</v>
      </c>
      <c r="C5352" s="4" t="s">
        <v>16938</v>
      </c>
      <c r="D5352" s="27">
        <v>15277.62</v>
      </c>
      <c r="E5352" s="27">
        <v>2749.97</v>
      </c>
      <c r="F5352" s="27">
        <v>1793.88</v>
      </c>
      <c r="G5352" s="26">
        <f>(E5352-F5352)/E5352</f>
        <v>0.34767288370418575</v>
      </c>
      <c r="H5352" s="27">
        <f>E5352-F5352</f>
        <v>956.08999999999969</v>
      </c>
      <c r="I5352" s="35">
        <f>E5352/D5352</f>
        <v>0.1799998952716457</v>
      </c>
      <c r="J5352" s="3">
        <v>185003.36</v>
      </c>
      <c r="K5352" s="26">
        <v>6.0999999999999999E-2</v>
      </c>
      <c r="L5352" s="4" t="b">
        <v>0</v>
      </c>
      <c r="M5352" s="4" t="s">
        <v>58</v>
      </c>
      <c r="N5352" s="35">
        <f>'Landed Freight Margin Tool'!$D$4</f>
        <v>0.58708499999999997</v>
      </c>
      <c r="O5352" s="30">
        <f>(MAX($F5352,MIN(0.18*$D5352,$F5352*(1+$N5352))))</f>
        <v>2749.9715999999999</v>
      </c>
      <c r="P5352" s="35">
        <f>O5352/D5352</f>
        <v>0.18</v>
      </c>
    </row>
    <row r="5353" spans="1:16" x14ac:dyDescent="0.3">
      <c r="A5353" s="2">
        <v>45000</v>
      </c>
      <c r="B5353" s="3" t="s">
        <v>10042</v>
      </c>
      <c r="C5353" s="4" t="s">
        <v>10043</v>
      </c>
      <c r="D5353" s="27">
        <v>24856.07</v>
      </c>
      <c r="E5353" s="27">
        <v>4474.09</v>
      </c>
      <c r="F5353" s="27">
        <v>3160.22</v>
      </c>
      <c r="G5353" s="26">
        <f>(E5353-F5353)/E5353</f>
        <v>0.29366195136888179</v>
      </c>
      <c r="H5353" s="27">
        <f>E5353-F5353</f>
        <v>1313.8700000000003</v>
      </c>
      <c r="I5353" s="35">
        <f>E5353/D5353</f>
        <v>0.17999989539778413</v>
      </c>
      <c r="J5353" s="3">
        <v>185003.36</v>
      </c>
      <c r="K5353" s="26">
        <v>6.0999999999999999E-2</v>
      </c>
      <c r="L5353" s="4" t="b">
        <v>0</v>
      </c>
      <c r="M5353" s="4" t="s">
        <v>58</v>
      </c>
      <c r="N5353" s="35">
        <f>'Landed Freight Margin Tool'!$D$4</f>
        <v>0.58708499999999997</v>
      </c>
      <c r="O5353" s="30">
        <f>(MAX($F5353,MIN(0.18*$D5353,$F5353*(1+$N5353))))</f>
        <v>4474.0925999999999</v>
      </c>
      <c r="P5353" s="35">
        <f>O5353/D5353</f>
        <v>0.18</v>
      </c>
    </row>
    <row r="5354" spans="1:16" x14ac:dyDescent="0.3">
      <c r="A5354" s="2">
        <v>45238</v>
      </c>
      <c r="B5354" s="3" t="s">
        <v>13370</v>
      </c>
      <c r="C5354" s="4" t="s">
        <v>13371</v>
      </c>
      <c r="D5354" s="27">
        <v>21048.29</v>
      </c>
      <c r="E5354" s="27">
        <v>3788.69</v>
      </c>
      <c r="F5354" s="27">
        <v>2027.49</v>
      </c>
      <c r="G5354" s="26">
        <f>(E5354-F5354)/E5354</f>
        <v>0.46485724617215979</v>
      </c>
      <c r="H5354" s="27">
        <f>E5354-F5354</f>
        <v>1761.2</v>
      </c>
      <c r="I5354" s="35">
        <f>E5354/D5354</f>
        <v>0.17999989547844503</v>
      </c>
      <c r="J5354" s="3">
        <v>185003.36</v>
      </c>
      <c r="K5354" s="26">
        <v>6.0999999999999999E-2</v>
      </c>
      <c r="L5354" s="4" t="b">
        <v>0</v>
      </c>
      <c r="M5354" s="4" t="s">
        <v>58</v>
      </c>
      <c r="N5354" s="35">
        <f>'Landed Freight Margin Tool'!$D$4</f>
        <v>0.58708499999999997</v>
      </c>
      <c r="O5354" s="30">
        <f>(MAX($F5354,MIN(0.18*$D5354,$F5354*(1+$N5354))))</f>
        <v>3217.7989666500002</v>
      </c>
      <c r="P5354" s="35">
        <f>O5354/D5354</f>
        <v>0.152876977970657</v>
      </c>
    </row>
    <row r="5355" spans="1:16" x14ac:dyDescent="0.3">
      <c r="A5355" s="2">
        <v>45282</v>
      </c>
      <c r="B5355" s="3" t="s">
        <v>14322</v>
      </c>
      <c r="C5355" s="4" t="s">
        <v>14323</v>
      </c>
      <c r="D5355" s="27">
        <v>15309.12</v>
      </c>
      <c r="E5355" s="27">
        <v>2755.64</v>
      </c>
      <c r="F5355" s="27">
        <v>1668.72</v>
      </c>
      <c r="G5355" s="26">
        <f>(E5355-F5355)/E5355</f>
        <v>0.39443468667895659</v>
      </c>
      <c r="H5355" s="27">
        <f>E5355-F5355</f>
        <v>1086.9199999999998</v>
      </c>
      <c r="I5355" s="35">
        <f>E5355/D5355</f>
        <v>0.17999989548713444</v>
      </c>
      <c r="J5355" s="3">
        <v>185003.36</v>
      </c>
      <c r="K5355" s="26">
        <v>6.0999999999999999E-2</v>
      </c>
      <c r="L5355" s="4" t="b">
        <v>0</v>
      </c>
      <c r="M5355" s="4" t="s">
        <v>58</v>
      </c>
      <c r="N5355" s="35">
        <f>'Landed Freight Margin Tool'!$D$4</f>
        <v>0.58708499999999997</v>
      </c>
      <c r="O5355" s="30">
        <f>(MAX($F5355,MIN(0.18*$D5355,$F5355*(1+$N5355))))</f>
        <v>2648.4004812000003</v>
      </c>
      <c r="P5355" s="35">
        <f>O5355/D5355</f>
        <v>0.17299495210697938</v>
      </c>
    </row>
    <row r="5356" spans="1:16" x14ac:dyDescent="0.3">
      <c r="A5356" s="2">
        <v>45184</v>
      </c>
      <c r="B5356" s="3" t="s">
        <v>21547</v>
      </c>
      <c r="C5356" s="4" t="s">
        <v>21548</v>
      </c>
      <c r="D5356" s="27">
        <v>21054.29</v>
      </c>
      <c r="E5356" s="27">
        <v>3789.77</v>
      </c>
      <c r="F5356" s="27">
        <v>2047.75</v>
      </c>
      <c r="G5356" s="26">
        <f>(E5356-F5356)/E5356</f>
        <v>0.45966377906838674</v>
      </c>
      <c r="H5356" s="27">
        <f>E5356-F5356</f>
        <v>1742.02</v>
      </c>
      <c r="I5356" s="35">
        <f>E5356/D5356</f>
        <v>0.17999989550823134</v>
      </c>
      <c r="J5356" s="3">
        <v>185003.36</v>
      </c>
      <c r="K5356" s="26">
        <v>6.0999999999999999E-2</v>
      </c>
      <c r="L5356" s="4" t="b">
        <v>0</v>
      </c>
      <c r="M5356" s="4" t="s">
        <v>58</v>
      </c>
      <c r="N5356" s="35">
        <f>'Landed Freight Margin Tool'!$D$4</f>
        <v>0.58708499999999997</v>
      </c>
      <c r="O5356" s="30">
        <f>(MAX($F5356,MIN(0.18*$D5356,$F5356*(1+$N5356))))</f>
        <v>3249.9533087500004</v>
      </c>
      <c r="P5356" s="35">
        <f>O5356/D5356</f>
        <v>0.15436062240759485</v>
      </c>
    </row>
    <row r="5357" spans="1:16" x14ac:dyDescent="0.3">
      <c r="A5357" s="2">
        <v>45097</v>
      </c>
      <c r="B5357" s="3" t="s">
        <v>15943</v>
      </c>
      <c r="C5357" s="4" t="s">
        <v>15944</v>
      </c>
      <c r="D5357" s="27">
        <v>19170.400000000001</v>
      </c>
      <c r="E5357" s="27">
        <v>3450.67</v>
      </c>
      <c r="F5357" s="27">
        <v>2167.4499999999998</v>
      </c>
      <c r="G5357" s="26">
        <f>(E5357-F5357)/E5357</f>
        <v>0.37187560676622228</v>
      </c>
      <c r="H5357" s="27">
        <f>E5357-F5357</f>
        <v>1283.2200000000003</v>
      </c>
      <c r="I5357" s="35">
        <f>E5357/D5357</f>
        <v>0.17999989567249508</v>
      </c>
      <c r="J5357" s="3">
        <v>185003.36</v>
      </c>
      <c r="K5357" s="26">
        <v>6.0999999999999999E-2</v>
      </c>
      <c r="L5357" s="4" t="b">
        <v>0</v>
      </c>
      <c r="M5357" s="4" t="s">
        <v>58</v>
      </c>
      <c r="N5357" s="35">
        <f>'Landed Freight Margin Tool'!$D$4</f>
        <v>0.58708499999999997</v>
      </c>
      <c r="O5357" s="30">
        <f>(MAX($F5357,MIN(0.18*$D5357,$F5357*(1+$N5357))))</f>
        <v>3439.9273832499998</v>
      </c>
      <c r="P5357" s="35">
        <f>O5357/D5357</f>
        <v>0.17943952047166462</v>
      </c>
    </row>
    <row r="5358" spans="1:16" x14ac:dyDescent="0.3">
      <c r="A5358" s="2">
        <v>45175</v>
      </c>
      <c r="B5358" s="3" t="s">
        <v>12746</v>
      </c>
      <c r="C5358" s="4" t="s">
        <v>12747</v>
      </c>
      <c r="D5358" s="27">
        <v>19174.900000000001</v>
      </c>
      <c r="E5358" s="27">
        <v>3451.48</v>
      </c>
      <c r="F5358" s="27">
        <v>2156.5100000000002</v>
      </c>
      <c r="G5358" s="26">
        <f>(E5358-F5358)/E5358</f>
        <v>0.37519267097013448</v>
      </c>
      <c r="H5358" s="27">
        <f>E5358-F5358</f>
        <v>1294.9699999999998</v>
      </c>
      <c r="I5358" s="35">
        <f>E5358/D5358</f>
        <v>0.17999989569697886</v>
      </c>
      <c r="J5358" s="3">
        <v>185003.36</v>
      </c>
      <c r="K5358" s="26">
        <v>6.0999999999999999E-2</v>
      </c>
      <c r="L5358" s="4" t="b">
        <v>0</v>
      </c>
      <c r="M5358" s="4" t="s">
        <v>58</v>
      </c>
      <c r="N5358" s="35">
        <f>'Landed Freight Margin Tool'!$D$4</f>
        <v>0.58708499999999997</v>
      </c>
      <c r="O5358" s="30">
        <f>(MAX($F5358,MIN(0.18*$D5358,$F5358*(1+$N5358))))</f>
        <v>3422.5646733500007</v>
      </c>
      <c r="P5358" s="35">
        <f>O5358/D5358</f>
        <v>0.17849191773359968</v>
      </c>
    </row>
    <row r="5359" spans="1:16" x14ac:dyDescent="0.3">
      <c r="A5359" s="2">
        <v>45162</v>
      </c>
      <c r="B5359" s="3" t="s">
        <v>21261</v>
      </c>
      <c r="C5359" s="4" t="s">
        <v>21262</v>
      </c>
      <c r="D5359" s="27">
        <v>9590.9500000000007</v>
      </c>
      <c r="E5359" s="27">
        <v>1726.37</v>
      </c>
      <c r="F5359" s="27">
        <v>1458.36</v>
      </c>
      <c r="G5359" s="26">
        <f>(E5359-F5359)/E5359</f>
        <v>0.15524482005595555</v>
      </c>
      <c r="H5359" s="27">
        <f>E5359-F5359</f>
        <v>268.01</v>
      </c>
      <c r="I5359" s="35">
        <f>E5359/D5359</f>
        <v>0.17999989573504185</v>
      </c>
      <c r="J5359" s="3">
        <v>185003.36</v>
      </c>
      <c r="K5359" s="26">
        <v>6.0999999999999999E-2</v>
      </c>
      <c r="L5359" s="4" t="b">
        <v>0</v>
      </c>
      <c r="M5359" s="4" t="s">
        <v>58</v>
      </c>
      <c r="N5359" s="35">
        <f>'Landed Freight Margin Tool'!$D$4</f>
        <v>0.58708499999999997</v>
      </c>
      <c r="O5359" s="30">
        <f>(MAX($F5359,MIN(0.18*$D5359,$F5359*(1+$N5359))))</f>
        <v>1726.3710000000001</v>
      </c>
      <c r="P5359" s="35">
        <f>O5359/D5359</f>
        <v>0.18</v>
      </c>
    </row>
    <row r="5360" spans="1:16" x14ac:dyDescent="0.3">
      <c r="A5360" s="2">
        <v>45167</v>
      </c>
      <c r="B5360" s="3" t="s">
        <v>834</v>
      </c>
      <c r="C5360" s="4" t="s">
        <v>835</v>
      </c>
      <c r="D5360" s="27">
        <v>11520.34</v>
      </c>
      <c r="E5360" s="27">
        <v>2073.66</v>
      </c>
      <c r="F5360" s="27">
        <v>1069.56</v>
      </c>
      <c r="G5360" s="26">
        <f>(E5360-F5360)/E5360</f>
        <v>0.48421631318538233</v>
      </c>
      <c r="H5360" s="27">
        <f>E5360-F5360</f>
        <v>1004.0999999999999</v>
      </c>
      <c r="I5360" s="35">
        <f>E5360/D5360</f>
        <v>0.1799998958364076</v>
      </c>
      <c r="J5360" s="3">
        <v>185003.36</v>
      </c>
      <c r="K5360" s="26">
        <v>6.0999999999999999E-2</v>
      </c>
      <c r="L5360" s="4" t="b">
        <v>0</v>
      </c>
      <c r="M5360" s="4" t="s">
        <v>58</v>
      </c>
      <c r="N5360" s="35">
        <f>'Landed Freight Margin Tool'!$D$4</f>
        <v>0.58708499999999997</v>
      </c>
      <c r="O5360" s="30">
        <f>(MAX($F5360,MIN(0.18*$D5360,$F5360*(1+$N5360))))</f>
        <v>1697.4826326</v>
      </c>
      <c r="P5360" s="35">
        <f>O5360/D5360</f>
        <v>0.14734657419833094</v>
      </c>
    </row>
    <row r="5361" spans="1:16" x14ac:dyDescent="0.3">
      <c r="A5361" s="2">
        <v>45035</v>
      </c>
      <c r="B5361" s="3" t="s">
        <v>11375</v>
      </c>
      <c r="C5361" s="4" t="s">
        <v>8072</v>
      </c>
      <c r="D5361" s="27">
        <v>17320.509999999998</v>
      </c>
      <c r="E5361" s="27">
        <v>3117.69</v>
      </c>
      <c r="F5361" s="27">
        <v>1763.44</v>
      </c>
      <c r="G5361" s="26">
        <f>(E5361-F5361)/E5361</f>
        <v>0.43437609255570631</v>
      </c>
      <c r="H5361" s="27">
        <f>E5361-F5361</f>
        <v>1354.25</v>
      </c>
      <c r="I5361" s="35">
        <f>E5361/D5361</f>
        <v>0.17999989607696312</v>
      </c>
      <c r="J5361" s="3">
        <v>185003.36</v>
      </c>
      <c r="K5361" s="26">
        <v>6.0999999999999999E-2</v>
      </c>
      <c r="L5361" s="4" t="b">
        <v>0</v>
      </c>
      <c r="M5361" s="4" t="s">
        <v>58</v>
      </c>
      <c r="N5361" s="35">
        <f>'Landed Freight Margin Tool'!$D$4</f>
        <v>0.58708499999999997</v>
      </c>
      <c r="O5361" s="30">
        <f>(MAX($F5361,MIN(0.18*$D5361,$F5361*(1+$N5361))))</f>
        <v>2798.7291724000002</v>
      </c>
      <c r="P5361" s="35">
        <f>O5361/D5361</f>
        <v>0.16158468615531532</v>
      </c>
    </row>
    <row r="5362" spans="1:16" x14ac:dyDescent="0.3">
      <c r="A5362" s="2">
        <v>45063</v>
      </c>
      <c r="B5362" s="3" t="s">
        <v>7292</v>
      </c>
      <c r="C5362" s="4" t="s">
        <v>7293</v>
      </c>
      <c r="D5362" s="27">
        <v>19267.900000000001</v>
      </c>
      <c r="E5362" s="27">
        <v>3468.22</v>
      </c>
      <c r="F5362" s="27">
        <v>2817.05</v>
      </c>
      <c r="G5362" s="26">
        <f>(E5362-F5362)/E5362</f>
        <v>0.18775337204675588</v>
      </c>
      <c r="H5362" s="27">
        <f>E5362-F5362</f>
        <v>651.16999999999962</v>
      </c>
      <c r="I5362" s="35">
        <f>E5362/D5362</f>
        <v>0.1799998962004162</v>
      </c>
      <c r="J5362" s="3">
        <v>185003.36</v>
      </c>
      <c r="K5362" s="26">
        <v>6.0999999999999999E-2</v>
      </c>
      <c r="L5362" s="4" t="b">
        <v>0</v>
      </c>
      <c r="M5362" s="4" t="s">
        <v>58</v>
      </c>
      <c r="N5362" s="35">
        <f>'Landed Freight Margin Tool'!$D$4</f>
        <v>0.58708499999999997</v>
      </c>
      <c r="O5362" s="30">
        <f>(MAX($F5362,MIN(0.18*$D5362,$F5362*(1+$N5362))))</f>
        <v>3468.2220000000002</v>
      </c>
      <c r="P5362" s="35">
        <f>O5362/D5362</f>
        <v>0.18</v>
      </c>
    </row>
    <row r="5363" spans="1:16" x14ac:dyDescent="0.3">
      <c r="A5363" s="2">
        <v>45030</v>
      </c>
      <c r="B5363" s="3" t="s">
        <v>8099</v>
      </c>
      <c r="C5363" s="4" t="s">
        <v>8100</v>
      </c>
      <c r="D5363" s="27">
        <v>21275.79</v>
      </c>
      <c r="E5363" s="27">
        <v>3829.64</v>
      </c>
      <c r="F5363" s="27">
        <v>2314.46</v>
      </c>
      <c r="G5363" s="26">
        <f>(E5363-F5363)/E5363</f>
        <v>0.39564554370645799</v>
      </c>
      <c r="H5363" s="27">
        <f>E5363-F5363</f>
        <v>1515.1799999999998</v>
      </c>
      <c r="I5363" s="35">
        <f>E5363/D5363</f>
        <v>0.17999989659608409</v>
      </c>
      <c r="J5363" s="3">
        <v>185003.36</v>
      </c>
      <c r="K5363" s="26">
        <v>6.0999999999999999E-2</v>
      </c>
      <c r="L5363" s="4" t="b">
        <v>0</v>
      </c>
      <c r="M5363" s="4" t="s">
        <v>58</v>
      </c>
      <c r="N5363" s="35">
        <f>'Landed Freight Margin Tool'!$D$4</f>
        <v>0.58708499999999997</v>
      </c>
      <c r="O5363" s="30">
        <f>(MAX($F5363,MIN(0.18*$D5363,$F5363*(1+$N5363))))</f>
        <v>3673.2447491000003</v>
      </c>
      <c r="P5363" s="35">
        <f>O5363/D5363</f>
        <v>0.17264904142689885</v>
      </c>
    </row>
    <row r="5364" spans="1:16" x14ac:dyDescent="0.3">
      <c r="A5364" s="2">
        <v>45177</v>
      </c>
      <c r="B5364" s="3" t="s">
        <v>4503</v>
      </c>
      <c r="C5364" s="4" t="s">
        <v>4504</v>
      </c>
      <c r="D5364" s="27">
        <v>23210.18</v>
      </c>
      <c r="E5364" s="27">
        <v>4177.83</v>
      </c>
      <c r="F5364" s="27">
        <v>2749.36</v>
      </c>
      <c r="G5364" s="26">
        <f>(E5364-F5364)/E5364</f>
        <v>0.34191673667908934</v>
      </c>
      <c r="H5364" s="27">
        <f>E5364-F5364</f>
        <v>1428.4699999999998</v>
      </c>
      <c r="I5364" s="35">
        <f>E5364/D5364</f>
        <v>0.17999989659709661</v>
      </c>
      <c r="J5364" s="3">
        <v>185003.36</v>
      </c>
      <c r="K5364" s="26">
        <v>6.0999999999999999E-2</v>
      </c>
      <c r="L5364" s="4" t="b">
        <v>0</v>
      </c>
      <c r="M5364" s="4" t="s">
        <v>58</v>
      </c>
      <c r="N5364" s="35">
        <f>'Landed Freight Margin Tool'!$D$4</f>
        <v>0.58708499999999997</v>
      </c>
      <c r="O5364" s="30">
        <f>(MAX($F5364,MIN(0.18*$D5364,$F5364*(1+$N5364))))</f>
        <v>4177.8324000000002</v>
      </c>
      <c r="P5364" s="35">
        <f>O5364/D5364</f>
        <v>0.18000000000000002</v>
      </c>
    </row>
    <row r="5365" spans="1:16" x14ac:dyDescent="0.3">
      <c r="A5365" s="2">
        <v>45218</v>
      </c>
      <c r="B5365" s="3" t="s">
        <v>11793</v>
      </c>
      <c r="C5365" s="4" t="s">
        <v>7536</v>
      </c>
      <c r="D5365" s="27">
        <v>9677.4500000000007</v>
      </c>
      <c r="E5365" s="27">
        <v>1741.94</v>
      </c>
      <c r="F5365" s="27">
        <v>1059.22</v>
      </c>
      <c r="G5365" s="26">
        <f>(E5365-F5365)/E5365</f>
        <v>0.39193083573487031</v>
      </c>
      <c r="H5365" s="27">
        <f>E5365-F5365</f>
        <v>682.72</v>
      </c>
      <c r="I5365" s="35">
        <f>E5365/D5365</f>
        <v>0.17999989666699387</v>
      </c>
      <c r="J5365" s="3">
        <v>185003.36</v>
      </c>
      <c r="K5365" s="26">
        <v>6.0999999999999999E-2</v>
      </c>
      <c r="L5365" s="4" t="b">
        <v>0</v>
      </c>
      <c r="M5365" s="4" t="s">
        <v>58</v>
      </c>
      <c r="N5365" s="35">
        <f>'Landed Freight Margin Tool'!$D$4</f>
        <v>0.58708499999999997</v>
      </c>
      <c r="O5365" s="30">
        <f>(MAX($F5365,MIN(0.18*$D5365,$F5365*(1+$N5365))))</f>
        <v>1681.0721737000001</v>
      </c>
      <c r="P5365" s="35">
        <f>O5365/D5365</f>
        <v>0.17371024119990286</v>
      </c>
    </row>
    <row r="5366" spans="1:16" x14ac:dyDescent="0.3">
      <c r="A5366" s="2">
        <v>45266</v>
      </c>
      <c r="B5366" s="3" t="s">
        <v>21597</v>
      </c>
      <c r="C5366" s="4" t="s">
        <v>21598</v>
      </c>
      <c r="D5366" s="27">
        <v>17429.509999999998</v>
      </c>
      <c r="E5366" s="27">
        <v>3137.31</v>
      </c>
      <c r="F5366" s="27">
        <v>2184.4</v>
      </c>
      <c r="G5366" s="26">
        <f>(E5366-F5366)/E5366</f>
        <v>0.30373472815883668</v>
      </c>
      <c r="H5366" s="27">
        <f>E5366-F5366</f>
        <v>952.90999999999985</v>
      </c>
      <c r="I5366" s="35">
        <f>E5366/D5366</f>
        <v>0.179999896726873</v>
      </c>
      <c r="J5366" s="3">
        <v>185003.36</v>
      </c>
      <c r="K5366" s="26">
        <v>6.0999999999999999E-2</v>
      </c>
      <c r="L5366" s="4" t="b">
        <v>0</v>
      </c>
      <c r="M5366" s="4" t="s">
        <v>58</v>
      </c>
      <c r="N5366" s="35">
        <f>'Landed Freight Margin Tool'!$D$4</f>
        <v>0.58708499999999997</v>
      </c>
      <c r="O5366" s="30">
        <f>(MAX($F5366,MIN(0.18*$D5366,$F5366*(1+$N5366))))</f>
        <v>3137.3117999999995</v>
      </c>
      <c r="P5366" s="35">
        <f>O5366/D5366</f>
        <v>0.18</v>
      </c>
    </row>
    <row r="5367" spans="1:16" x14ac:dyDescent="0.3">
      <c r="A5367" s="2">
        <v>44960</v>
      </c>
      <c r="B5367" s="3" t="s">
        <v>15878</v>
      </c>
      <c r="C5367" s="4" t="s">
        <v>15879</v>
      </c>
      <c r="D5367" s="27">
        <v>19441.400000000001</v>
      </c>
      <c r="E5367" s="27">
        <v>3499.45</v>
      </c>
      <c r="F5367" s="27">
        <v>2204.15</v>
      </c>
      <c r="G5367" s="26">
        <f>(E5367-F5367)/E5367</f>
        <v>0.37014387975253249</v>
      </c>
      <c r="H5367" s="27">
        <f>E5367-F5367</f>
        <v>1295.2999999999997</v>
      </c>
      <c r="I5367" s="35">
        <f>E5367/D5367</f>
        <v>0.1799998971267501</v>
      </c>
      <c r="J5367" s="3">
        <v>185003.36</v>
      </c>
      <c r="K5367" s="26">
        <v>6.0999999999999999E-2</v>
      </c>
      <c r="L5367" s="4" t="b">
        <v>0</v>
      </c>
      <c r="M5367" s="4" t="s">
        <v>58</v>
      </c>
      <c r="N5367" s="35">
        <f>'Landed Freight Margin Tool'!$D$4</f>
        <v>0.58708499999999997</v>
      </c>
      <c r="O5367" s="30">
        <f>(MAX($F5367,MIN(0.18*$D5367,$F5367*(1+$N5367))))</f>
        <v>3498.1734027500002</v>
      </c>
      <c r="P5367" s="35">
        <f>O5367/D5367</f>
        <v>0.17993423327280955</v>
      </c>
    </row>
    <row r="5368" spans="1:16" x14ac:dyDescent="0.3">
      <c r="A5368" s="2">
        <v>45065</v>
      </c>
      <c r="B5368" s="3" t="s">
        <v>8272</v>
      </c>
      <c r="C5368" s="4" t="s">
        <v>8273</v>
      </c>
      <c r="D5368" s="27">
        <v>3894.28</v>
      </c>
      <c r="E5368" s="27">
        <v>700.97</v>
      </c>
      <c r="F5368" s="27">
        <v>425.52</v>
      </c>
      <c r="G5368" s="26">
        <f>(E5368-F5368)/E5368</f>
        <v>0.39295547598328034</v>
      </c>
      <c r="H5368" s="27">
        <f>E5368-F5368</f>
        <v>275.45000000000005</v>
      </c>
      <c r="I5368" s="35">
        <f>E5368/D5368</f>
        <v>0.17999989728524912</v>
      </c>
      <c r="J5368" s="3">
        <v>185003.36</v>
      </c>
      <c r="K5368" s="26">
        <v>6.0999999999999999E-2</v>
      </c>
      <c r="L5368" s="4" t="b">
        <v>0</v>
      </c>
      <c r="M5368" s="4" t="s">
        <v>58</v>
      </c>
      <c r="N5368" s="35">
        <f>'Landed Freight Margin Tool'!$D$4</f>
        <v>0.58708499999999997</v>
      </c>
      <c r="O5368" s="30">
        <f>(MAX($F5368,MIN(0.18*$D5368,$F5368*(1+$N5368))))</f>
        <v>675.33640920000005</v>
      </c>
      <c r="P5368" s="35">
        <f>O5368/D5368</f>
        <v>0.17341752755323192</v>
      </c>
    </row>
    <row r="5369" spans="1:16" x14ac:dyDescent="0.3">
      <c r="A5369" s="2">
        <v>44959</v>
      </c>
      <c r="B5369" s="3" t="s">
        <v>23578</v>
      </c>
      <c r="C5369" s="4" t="s">
        <v>23579</v>
      </c>
      <c r="D5369" s="27">
        <v>15603.12</v>
      </c>
      <c r="E5369" s="27">
        <v>2808.56</v>
      </c>
      <c r="F5369" s="27">
        <v>2095.19</v>
      </c>
      <c r="G5369" s="26">
        <f>(E5369-F5369)/E5369</f>
        <v>0.2539984903295639</v>
      </c>
      <c r="H5369" s="27">
        <f>E5369-F5369</f>
        <v>713.36999999999989</v>
      </c>
      <c r="I5369" s="35">
        <f>E5369/D5369</f>
        <v>0.17999989745640615</v>
      </c>
      <c r="J5369" s="3">
        <v>185003.36</v>
      </c>
      <c r="K5369" s="26">
        <v>6.0999999999999999E-2</v>
      </c>
      <c r="L5369" s="4" t="b">
        <v>0</v>
      </c>
      <c r="M5369" s="4" t="s">
        <v>58</v>
      </c>
      <c r="N5369" s="35">
        <f>'Landed Freight Margin Tool'!$D$4</f>
        <v>0.58708499999999997</v>
      </c>
      <c r="O5369" s="30">
        <f>(MAX($F5369,MIN(0.18*$D5369,$F5369*(1+$N5369))))</f>
        <v>2808.5616</v>
      </c>
      <c r="P5369" s="35">
        <f>O5369/D5369</f>
        <v>0.18</v>
      </c>
    </row>
    <row r="5370" spans="1:16" x14ac:dyDescent="0.3">
      <c r="A5370" s="2">
        <v>45107</v>
      </c>
      <c r="B5370" s="3" t="s">
        <v>24034</v>
      </c>
      <c r="C5370" s="4" t="s">
        <v>24035</v>
      </c>
      <c r="D5370" s="27">
        <v>17557.009999999998</v>
      </c>
      <c r="E5370" s="27">
        <v>3160.26</v>
      </c>
      <c r="F5370" s="27">
        <v>2117.8000000000002</v>
      </c>
      <c r="G5370" s="26">
        <f>(E5370-F5370)/E5370</f>
        <v>0.32986526425040974</v>
      </c>
      <c r="H5370" s="27">
        <f>E5370-F5370</f>
        <v>1042.46</v>
      </c>
      <c r="I5370" s="35">
        <f>E5370/D5370</f>
        <v>0.1799998974768483</v>
      </c>
      <c r="J5370" s="3">
        <v>185003.36</v>
      </c>
      <c r="K5370" s="26">
        <v>6.0999999999999999E-2</v>
      </c>
      <c r="L5370" s="4" t="b">
        <v>0</v>
      </c>
      <c r="M5370" s="4" t="s">
        <v>58</v>
      </c>
      <c r="N5370" s="35">
        <f>'Landed Freight Margin Tool'!$D$4</f>
        <v>0.58708499999999997</v>
      </c>
      <c r="O5370" s="30">
        <f>(MAX($F5370,MIN(0.18*$D5370,$F5370*(1+$N5370))))</f>
        <v>3160.2617999999998</v>
      </c>
      <c r="P5370" s="35">
        <f>O5370/D5370</f>
        <v>0.18</v>
      </c>
    </row>
    <row r="5371" spans="1:16" x14ac:dyDescent="0.3">
      <c r="A5371" s="2">
        <v>45141</v>
      </c>
      <c r="B5371" s="3" t="s">
        <v>10878</v>
      </c>
      <c r="C5371" s="4" t="s">
        <v>10879</v>
      </c>
      <c r="D5371" s="27">
        <v>11752.34</v>
      </c>
      <c r="E5371" s="27">
        <v>2115.42</v>
      </c>
      <c r="F5371" s="27">
        <v>1206.72</v>
      </c>
      <c r="G5371" s="26">
        <f>(E5371-F5371)/E5371</f>
        <v>0.42956008735853873</v>
      </c>
      <c r="H5371" s="27">
        <f>E5371-F5371</f>
        <v>908.7</v>
      </c>
      <c r="I5371" s="35">
        <f>E5371/D5371</f>
        <v>0.17999989789267498</v>
      </c>
      <c r="J5371" s="3">
        <v>185003.36</v>
      </c>
      <c r="K5371" s="26">
        <v>6.0999999999999999E-2</v>
      </c>
      <c r="L5371" s="4" t="b">
        <v>0</v>
      </c>
      <c r="M5371" s="4" t="s">
        <v>58</v>
      </c>
      <c r="N5371" s="35">
        <f>'Landed Freight Margin Tool'!$D$4</f>
        <v>0.58708499999999997</v>
      </c>
      <c r="O5371" s="30">
        <f>(MAX($F5371,MIN(0.18*$D5371,$F5371*(1+$N5371))))</f>
        <v>1915.1672112000001</v>
      </c>
      <c r="P5371" s="35">
        <f>O5371/D5371</f>
        <v>0.16296050073432186</v>
      </c>
    </row>
    <row r="5372" spans="1:16" x14ac:dyDescent="0.3">
      <c r="A5372" s="2">
        <v>45047</v>
      </c>
      <c r="B5372" s="3" t="s">
        <v>16892</v>
      </c>
      <c r="C5372" s="4" t="s">
        <v>3976</v>
      </c>
      <c r="D5372" s="27">
        <v>17654.509999999998</v>
      </c>
      <c r="E5372" s="27">
        <v>3177.81</v>
      </c>
      <c r="F5372" s="27">
        <v>2212.0100000000002</v>
      </c>
      <c r="G5372" s="26">
        <f>(E5372-F5372)/E5372</f>
        <v>0.30391999521683166</v>
      </c>
      <c r="H5372" s="27">
        <f>E5372-F5372</f>
        <v>965.79999999999973</v>
      </c>
      <c r="I5372" s="35">
        <f>E5372/D5372</f>
        <v>0.17999989804304964</v>
      </c>
      <c r="J5372" s="3">
        <v>185003.36</v>
      </c>
      <c r="K5372" s="26">
        <v>6.0999999999999999E-2</v>
      </c>
      <c r="L5372" s="4" t="b">
        <v>0</v>
      </c>
      <c r="M5372" s="4" t="s">
        <v>58</v>
      </c>
      <c r="N5372" s="35">
        <f>'Landed Freight Margin Tool'!$D$4</f>
        <v>0.58708499999999997</v>
      </c>
      <c r="O5372" s="30">
        <f>(MAX($F5372,MIN(0.18*$D5372,$F5372*(1+$N5372))))</f>
        <v>3177.8117999999995</v>
      </c>
      <c r="P5372" s="35">
        <f>O5372/D5372</f>
        <v>0.18</v>
      </c>
    </row>
    <row r="5373" spans="1:16" x14ac:dyDescent="0.3">
      <c r="A5373" s="2">
        <v>45161</v>
      </c>
      <c r="B5373" s="3" t="s">
        <v>7148</v>
      </c>
      <c r="C5373" s="4" t="s">
        <v>7149</v>
      </c>
      <c r="D5373" s="27">
        <v>7859.56</v>
      </c>
      <c r="E5373" s="27">
        <v>1414.72</v>
      </c>
      <c r="F5373" s="27">
        <v>1051.43</v>
      </c>
      <c r="G5373" s="26">
        <f>(E5373-F5373)/E5373</f>
        <v>0.25679286360551906</v>
      </c>
      <c r="H5373" s="27">
        <f>E5373-F5373</f>
        <v>363.28999999999996</v>
      </c>
      <c r="I5373" s="35">
        <f>E5373/D5373</f>
        <v>0.17999989821313153</v>
      </c>
      <c r="J5373" s="3">
        <v>185003.36</v>
      </c>
      <c r="K5373" s="26">
        <v>6.0999999999999999E-2</v>
      </c>
      <c r="L5373" s="4" t="b">
        <v>0</v>
      </c>
      <c r="M5373" s="4" t="s">
        <v>58</v>
      </c>
      <c r="N5373" s="35">
        <f>'Landed Freight Margin Tool'!$D$4</f>
        <v>0.58708499999999997</v>
      </c>
      <c r="O5373" s="30">
        <f>(MAX($F5373,MIN(0.18*$D5373,$F5373*(1+$N5373))))</f>
        <v>1414.7208000000001</v>
      </c>
      <c r="P5373" s="35">
        <f>O5373/D5373</f>
        <v>0.18</v>
      </c>
    </row>
    <row r="5374" spans="1:16" x14ac:dyDescent="0.3">
      <c r="A5374" s="2">
        <v>45240</v>
      </c>
      <c r="B5374" s="3" t="s">
        <v>20583</v>
      </c>
      <c r="C5374" s="4" t="s">
        <v>9819</v>
      </c>
      <c r="D5374" s="27">
        <v>19648.900000000001</v>
      </c>
      <c r="E5374" s="27">
        <v>3536.8</v>
      </c>
      <c r="F5374" s="27">
        <v>2070.2399999999998</v>
      </c>
      <c r="G5374" s="26">
        <f>(E5374-F5374)/E5374</f>
        <v>0.41465731734901617</v>
      </c>
      <c r="H5374" s="27">
        <f>E5374-F5374</f>
        <v>1466.5600000000004</v>
      </c>
      <c r="I5374" s="35">
        <f>E5374/D5374</f>
        <v>0.17999989821313153</v>
      </c>
      <c r="J5374" s="3">
        <v>185003.36</v>
      </c>
      <c r="K5374" s="26">
        <v>6.0999999999999999E-2</v>
      </c>
      <c r="L5374" s="4" t="b">
        <v>0</v>
      </c>
      <c r="M5374" s="4" t="s">
        <v>58</v>
      </c>
      <c r="N5374" s="35">
        <f>'Landed Freight Margin Tool'!$D$4</f>
        <v>0.58708499999999997</v>
      </c>
      <c r="O5374" s="30">
        <f>(MAX($F5374,MIN(0.18*$D5374,$F5374*(1+$N5374))))</f>
        <v>3285.6468503999999</v>
      </c>
      <c r="P5374" s="35">
        <f>O5374/D5374</f>
        <v>0.16721785191028504</v>
      </c>
    </row>
    <row r="5375" spans="1:16" x14ac:dyDescent="0.3">
      <c r="A5375" s="2">
        <v>45138</v>
      </c>
      <c r="B5375" s="3" t="s">
        <v>24911</v>
      </c>
      <c r="C5375" s="4" t="s">
        <v>24912</v>
      </c>
      <c r="D5375" s="27">
        <v>21616.79</v>
      </c>
      <c r="E5375" s="27">
        <v>3891.02</v>
      </c>
      <c r="F5375" s="27">
        <v>2034.2</v>
      </c>
      <c r="G5375" s="26">
        <f>(E5375-F5375)/E5375</f>
        <v>0.47720649084301803</v>
      </c>
      <c r="H5375" s="27">
        <f>E5375-F5375</f>
        <v>1856.82</v>
      </c>
      <c r="I5375" s="35">
        <f>E5375/D5375</f>
        <v>0.17999989822725759</v>
      </c>
      <c r="J5375" s="3">
        <v>185003.36</v>
      </c>
      <c r="K5375" s="26">
        <v>6.0999999999999999E-2</v>
      </c>
      <c r="L5375" s="4" t="b">
        <v>0</v>
      </c>
      <c r="M5375" s="4" t="s">
        <v>58</v>
      </c>
      <c r="N5375" s="35">
        <f>'Landed Freight Margin Tool'!$D$4</f>
        <v>0.58708499999999997</v>
      </c>
      <c r="O5375" s="30">
        <f>(MAX($F5375,MIN(0.18*$D5375,$F5375*(1+$N5375))))</f>
        <v>3228.4483070000001</v>
      </c>
      <c r="P5375" s="35">
        <f>O5375/D5375</f>
        <v>0.14934910812382413</v>
      </c>
    </row>
    <row r="5376" spans="1:16" x14ac:dyDescent="0.3">
      <c r="A5376" s="2">
        <v>45033</v>
      </c>
      <c r="B5376" s="3" t="s">
        <v>7845</v>
      </c>
      <c r="C5376" s="4" t="s">
        <v>5895</v>
      </c>
      <c r="D5376" s="27">
        <v>23589.68</v>
      </c>
      <c r="E5376" s="27">
        <v>4246.1400000000003</v>
      </c>
      <c r="F5376" s="27">
        <v>2766.6</v>
      </c>
      <c r="G5376" s="26">
        <f>(E5376-F5376)/E5376</f>
        <v>0.34844352753324204</v>
      </c>
      <c r="H5376" s="27">
        <f>E5376-F5376</f>
        <v>1479.5400000000004</v>
      </c>
      <c r="I5376" s="35">
        <f>E5376/D5376</f>
        <v>0.17999989826059531</v>
      </c>
      <c r="J5376" s="3">
        <v>185003.36</v>
      </c>
      <c r="K5376" s="26">
        <v>6.0999999999999999E-2</v>
      </c>
      <c r="L5376" s="4" t="b">
        <v>0</v>
      </c>
      <c r="M5376" s="4" t="s">
        <v>58</v>
      </c>
      <c r="N5376" s="35">
        <f>'Landed Freight Margin Tool'!$D$4</f>
        <v>0.58708499999999997</v>
      </c>
      <c r="O5376" s="30">
        <f>(MAX($F5376,MIN(0.18*$D5376,$F5376*(1+$N5376))))</f>
        <v>4246.1423999999997</v>
      </c>
      <c r="P5376" s="35">
        <f>O5376/D5376</f>
        <v>0.18</v>
      </c>
    </row>
    <row r="5377" spans="1:16" x14ac:dyDescent="0.3">
      <c r="A5377" s="2">
        <v>44950</v>
      </c>
      <c r="B5377" s="3" t="s">
        <v>21135</v>
      </c>
      <c r="C5377" s="4" t="s">
        <v>21136</v>
      </c>
      <c r="D5377" s="27">
        <v>5905.17</v>
      </c>
      <c r="E5377" s="27">
        <v>1062.93</v>
      </c>
      <c r="F5377" s="27">
        <v>567.29999999999995</v>
      </c>
      <c r="G5377" s="26">
        <f>(E5377-F5377)/E5377</f>
        <v>0.46628658519375693</v>
      </c>
      <c r="H5377" s="27">
        <f>E5377-F5377</f>
        <v>495.63000000000011</v>
      </c>
      <c r="I5377" s="35">
        <f>E5377/D5377</f>
        <v>0.17999989839411906</v>
      </c>
      <c r="J5377" s="3">
        <v>185003.36</v>
      </c>
      <c r="K5377" s="26">
        <v>6.0999999999999999E-2</v>
      </c>
      <c r="L5377" s="4" t="b">
        <v>0</v>
      </c>
      <c r="M5377" s="4" t="s">
        <v>58</v>
      </c>
      <c r="N5377" s="35">
        <f>'Landed Freight Margin Tool'!$D$4</f>
        <v>0.58708499999999997</v>
      </c>
      <c r="O5377" s="30">
        <f>(MAX($F5377,MIN(0.18*$D5377,$F5377*(1+$N5377))))</f>
        <v>900.3533205</v>
      </c>
      <c r="P5377" s="35">
        <f>O5377/D5377</f>
        <v>0.15246865382368333</v>
      </c>
    </row>
    <row r="5378" spans="1:16" x14ac:dyDescent="0.3">
      <c r="A5378" s="2">
        <v>44981</v>
      </c>
      <c r="B5378" s="3" t="s">
        <v>24210</v>
      </c>
      <c r="C5378" s="4" t="s">
        <v>24211</v>
      </c>
      <c r="D5378" s="27">
        <v>15762.62</v>
      </c>
      <c r="E5378" s="27">
        <v>2837.27</v>
      </c>
      <c r="F5378" s="27">
        <v>1931.29</v>
      </c>
      <c r="G5378" s="26">
        <f>(E5378-F5378)/E5378</f>
        <v>0.31931398844664061</v>
      </c>
      <c r="H5378" s="27">
        <f>E5378-F5378</f>
        <v>905.98</v>
      </c>
      <c r="I5378" s="35">
        <f>E5378/D5378</f>
        <v>0.17999989849403208</v>
      </c>
      <c r="J5378" s="3">
        <v>185003.36</v>
      </c>
      <c r="K5378" s="26">
        <v>6.0999999999999999E-2</v>
      </c>
      <c r="L5378" s="4" t="b">
        <v>0</v>
      </c>
      <c r="M5378" s="4" t="s">
        <v>58</v>
      </c>
      <c r="N5378" s="35">
        <f>'Landed Freight Margin Tool'!$D$4</f>
        <v>0.58708499999999997</v>
      </c>
      <c r="O5378" s="30">
        <f>(MAX($F5378,MIN(0.18*$D5378,$F5378*(1+$N5378))))</f>
        <v>2837.2716</v>
      </c>
      <c r="P5378" s="35">
        <f>O5378/D5378</f>
        <v>0.18</v>
      </c>
    </row>
    <row r="5379" spans="1:16" x14ac:dyDescent="0.3">
      <c r="A5379" s="2">
        <v>44965</v>
      </c>
      <c r="B5379" s="3" t="s">
        <v>1703</v>
      </c>
      <c r="C5379" s="4" t="s">
        <v>1704</v>
      </c>
      <c r="D5379" s="27">
        <v>19756.900000000001</v>
      </c>
      <c r="E5379" s="27">
        <v>3556.24</v>
      </c>
      <c r="F5379" s="27">
        <v>2363.15</v>
      </c>
      <c r="G5379" s="26">
        <f>(E5379-F5379)/E5379</f>
        <v>0.3354919802937934</v>
      </c>
      <c r="H5379" s="27">
        <f>E5379-F5379</f>
        <v>1193.0899999999997</v>
      </c>
      <c r="I5379" s="35">
        <f>E5379/D5379</f>
        <v>0.17999989876954378</v>
      </c>
      <c r="J5379" s="3">
        <v>185003.36</v>
      </c>
      <c r="K5379" s="26">
        <v>6.0999999999999999E-2</v>
      </c>
      <c r="L5379" s="4" t="b">
        <v>0</v>
      </c>
      <c r="M5379" s="4" t="s">
        <v>58</v>
      </c>
      <c r="N5379" s="35">
        <f>'Landed Freight Margin Tool'!$D$4</f>
        <v>0.58708499999999997</v>
      </c>
      <c r="O5379" s="30">
        <f>(MAX($F5379,MIN(0.18*$D5379,$F5379*(1+$N5379))))</f>
        <v>3556.2420000000002</v>
      </c>
      <c r="P5379" s="35">
        <f>O5379/D5379</f>
        <v>0.18</v>
      </c>
    </row>
    <row r="5380" spans="1:16" x14ac:dyDescent="0.3">
      <c r="A5380" s="2">
        <v>45040</v>
      </c>
      <c r="B5380" s="3" t="s">
        <v>24705</v>
      </c>
      <c r="C5380" s="4" t="s">
        <v>24706</v>
      </c>
      <c r="D5380" s="27">
        <v>17787.509999999998</v>
      </c>
      <c r="E5380" s="27">
        <v>3201.75</v>
      </c>
      <c r="F5380" s="27">
        <v>1642.52</v>
      </c>
      <c r="G5380" s="26">
        <f>(E5380-F5380)/E5380</f>
        <v>0.48699305067541188</v>
      </c>
      <c r="H5380" s="27">
        <f>E5380-F5380</f>
        <v>1559.23</v>
      </c>
      <c r="I5380" s="35">
        <f>E5380/D5380</f>
        <v>0.17999989880539774</v>
      </c>
      <c r="J5380" s="3">
        <v>185003.36</v>
      </c>
      <c r="K5380" s="26">
        <v>6.0999999999999999E-2</v>
      </c>
      <c r="L5380" s="4" t="b">
        <v>0</v>
      </c>
      <c r="M5380" s="4" t="s">
        <v>58</v>
      </c>
      <c r="N5380" s="35">
        <f>'Landed Freight Margin Tool'!$D$4</f>
        <v>0.58708499999999997</v>
      </c>
      <c r="O5380" s="30">
        <f>(MAX($F5380,MIN(0.18*$D5380,$F5380*(1+$N5380))))</f>
        <v>2606.8188542000003</v>
      </c>
      <c r="P5380" s="35">
        <f>O5380/D5380</f>
        <v>0.1465533317591951</v>
      </c>
    </row>
    <row r="5381" spans="1:16" x14ac:dyDescent="0.3">
      <c r="A5381" s="2">
        <v>45236</v>
      </c>
      <c r="B5381" s="3" t="s">
        <v>18712</v>
      </c>
      <c r="C5381" s="4" t="s">
        <v>18713</v>
      </c>
      <c r="D5381" s="27">
        <v>15818.12</v>
      </c>
      <c r="E5381" s="27">
        <v>2847.26</v>
      </c>
      <c r="F5381" s="27">
        <v>1514.51</v>
      </c>
      <c r="G5381" s="26">
        <f>(E5381-F5381)/E5381</f>
        <v>0.46808159423445705</v>
      </c>
      <c r="H5381" s="27">
        <f>E5381-F5381</f>
        <v>1332.7500000000002</v>
      </c>
      <c r="I5381" s="35">
        <f>E5381/D5381</f>
        <v>0.17999989885017942</v>
      </c>
      <c r="J5381" s="3">
        <v>185003.36</v>
      </c>
      <c r="K5381" s="26">
        <v>6.0999999999999999E-2</v>
      </c>
      <c r="L5381" s="4" t="b">
        <v>0</v>
      </c>
      <c r="M5381" s="4" t="s">
        <v>58</v>
      </c>
      <c r="N5381" s="35">
        <f>'Landed Freight Margin Tool'!$D$4</f>
        <v>0.58708499999999997</v>
      </c>
      <c r="O5381" s="30">
        <f>(MAX($F5381,MIN(0.18*$D5381,$F5381*(1+$N5381))))</f>
        <v>2403.6561033500002</v>
      </c>
      <c r="P5381" s="35">
        <f>O5381/D5381</f>
        <v>0.15195586475194273</v>
      </c>
    </row>
    <row r="5382" spans="1:16" x14ac:dyDescent="0.3">
      <c r="A5382" s="2">
        <v>45105</v>
      </c>
      <c r="B5382" s="3" t="s">
        <v>19738</v>
      </c>
      <c r="C5382" s="4" t="s">
        <v>19739</v>
      </c>
      <c r="D5382" s="27">
        <v>17798.009999999998</v>
      </c>
      <c r="E5382" s="27">
        <v>3203.64</v>
      </c>
      <c r="F5382" s="27">
        <v>2073.2800000000002</v>
      </c>
      <c r="G5382" s="26">
        <f>(E5382-F5382)/E5382</f>
        <v>0.35283614888064818</v>
      </c>
      <c r="H5382" s="27">
        <f>E5382-F5382</f>
        <v>1130.3599999999997</v>
      </c>
      <c r="I5382" s="35">
        <f>E5382/D5382</f>
        <v>0.17999989886509785</v>
      </c>
      <c r="J5382" s="3">
        <v>185003.36</v>
      </c>
      <c r="K5382" s="26">
        <v>6.0999999999999999E-2</v>
      </c>
      <c r="L5382" s="4" t="b">
        <v>0</v>
      </c>
      <c r="M5382" s="4" t="s">
        <v>58</v>
      </c>
      <c r="N5382" s="35">
        <f>'Landed Freight Margin Tool'!$D$4</f>
        <v>0.58708499999999997</v>
      </c>
      <c r="O5382" s="30">
        <f>(MAX($F5382,MIN(0.18*$D5382,$F5382*(1+$N5382))))</f>
        <v>3203.6417999999994</v>
      </c>
      <c r="P5382" s="35">
        <f>O5382/D5382</f>
        <v>0.18</v>
      </c>
    </row>
    <row r="5383" spans="1:16" x14ac:dyDescent="0.3">
      <c r="A5383" s="2">
        <v>45083</v>
      </c>
      <c r="B5383" s="3" t="s">
        <v>18744</v>
      </c>
      <c r="C5383" s="4" t="s">
        <v>18745</v>
      </c>
      <c r="D5383" s="27">
        <v>17808.009999999998</v>
      </c>
      <c r="E5383" s="27">
        <v>3205.44</v>
      </c>
      <c r="F5383" s="27">
        <v>2241.3200000000002</v>
      </c>
      <c r="G5383" s="26">
        <f>(E5383-F5383)/E5383</f>
        <v>0.30077618049316157</v>
      </c>
      <c r="H5383" s="27">
        <f>E5383-F5383</f>
        <v>964.11999999999989</v>
      </c>
      <c r="I5383" s="35">
        <f>E5383/D5383</f>
        <v>0.17999989892188967</v>
      </c>
      <c r="J5383" s="3">
        <v>185003.36</v>
      </c>
      <c r="K5383" s="26">
        <v>6.0999999999999999E-2</v>
      </c>
      <c r="L5383" s="4" t="b">
        <v>0</v>
      </c>
      <c r="M5383" s="4" t="s">
        <v>58</v>
      </c>
      <c r="N5383" s="35">
        <f>'Landed Freight Margin Tool'!$D$4</f>
        <v>0.58708499999999997</v>
      </c>
      <c r="O5383" s="30">
        <f>(MAX($F5383,MIN(0.18*$D5383,$F5383*(1+$N5383))))</f>
        <v>3205.4417999999996</v>
      </c>
      <c r="P5383" s="35">
        <f>O5383/D5383</f>
        <v>0.18</v>
      </c>
    </row>
    <row r="5384" spans="1:16" x14ac:dyDescent="0.3">
      <c r="A5384" s="2">
        <v>45186</v>
      </c>
      <c r="B5384" s="3" t="s">
        <v>6329</v>
      </c>
      <c r="C5384" s="4" t="s">
        <v>6330</v>
      </c>
      <c r="D5384" s="27">
        <v>7915.56</v>
      </c>
      <c r="E5384" s="27">
        <v>1424.8</v>
      </c>
      <c r="F5384" s="27">
        <v>851.17</v>
      </c>
      <c r="G5384" s="26">
        <f>(E5384-F5384)/E5384</f>
        <v>0.40260387422796184</v>
      </c>
      <c r="H5384" s="27">
        <f>E5384-F5384</f>
        <v>573.63</v>
      </c>
      <c r="I5384" s="35">
        <f>E5384/D5384</f>
        <v>0.17999989893324034</v>
      </c>
      <c r="J5384" s="3">
        <v>185003.36</v>
      </c>
      <c r="K5384" s="26">
        <v>6.0999999999999999E-2</v>
      </c>
      <c r="L5384" s="4" t="b">
        <v>0</v>
      </c>
      <c r="M5384" s="4" t="s">
        <v>58</v>
      </c>
      <c r="N5384" s="35">
        <f>'Landed Freight Margin Tool'!$D$4</f>
        <v>0.58708499999999997</v>
      </c>
      <c r="O5384" s="30">
        <f>(MAX($F5384,MIN(0.18*$D5384,$F5384*(1+$N5384))))</f>
        <v>1350.8791394499999</v>
      </c>
      <c r="P5384" s="35">
        <f>O5384/D5384</f>
        <v>0.1706612216255072</v>
      </c>
    </row>
    <row r="5385" spans="1:16" x14ac:dyDescent="0.3">
      <c r="A5385" s="2">
        <v>45030</v>
      </c>
      <c r="B5385" s="3" t="s">
        <v>4956</v>
      </c>
      <c r="C5385" s="4" t="s">
        <v>4957</v>
      </c>
      <c r="D5385" s="27">
        <v>5942.17</v>
      </c>
      <c r="E5385" s="27">
        <v>1069.5899999999999</v>
      </c>
      <c r="F5385" s="27">
        <v>697.87</v>
      </c>
      <c r="G5385" s="26">
        <f>(E5385-F5385)/E5385</f>
        <v>0.34753503678979791</v>
      </c>
      <c r="H5385" s="27">
        <f>E5385-F5385</f>
        <v>371.71999999999991</v>
      </c>
      <c r="I5385" s="35">
        <f>E5385/D5385</f>
        <v>0.17999989902678651</v>
      </c>
      <c r="J5385" s="3">
        <v>185003.36</v>
      </c>
      <c r="K5385" s="26">
        <v>6.0999999999999999E-2</v>
      </c>
      <c r="L5385" s="4" t="b">
        <v>0</v>
      </c>
      <c r="M5385" s="4" t="s">
        <v>58</v>
      </c>
      <c r="N5385" s="35">
        <f>'Landed Freight Margin Tool'!$D$4</f>
        <v>0.58708499999999997</v>
      </c>
      <c r="O5385" s="30">
        <f>(MAX($F5385,MIN(0.18*$D5385,$F5385*(1+$N5385))))</f>
        <v>1069.5906</v>
      </c>
      <c r="P5385" s="35">
        <f>O5385/D5385</f>
        <v>0.18</v>
      </c>
    </row>
    <row r="5386" spans="1:16" x14ac:dyDescent="0.3">
      <c r="A5386" s="2">
        <v>45279</v>
      </c>
      <c r="B5386" s="3" t="s">
        <v>21003</v>
      </c>
      <c r="C5386" s="4" t="s">
        <v>1203</v>
      </c>
      <c r="D5386" s="27">
        <v>9917.4500000000007</v>
      </c>
      <c r="E5386" s="27">
        <v>1785.14</v>
      </c>
      <c r="F5386" s="27">
        <v>911.65</v>
      </c>
      <c r="G5386" s="26">
        <f>(E5386-F5386)/E5386</f>
        <v>0.48931176266287241</v>
      </c>
      <c r="H5386" s="27">
        <f>E5386-F5386</f>
        <v>873.49000000000012</v>
      </c>
      <c r="I5386" s="35">
        <f>E5386/D5386</f>
        <v>0.17999989916762876</v>
      </c>
      <c r="J5386" s="3">
        <v>185003.36</v>
      </c>
      <c r="K5386" s="26">
        <v>6.0999999999999999E-2</v>
      </c>
      <c r="L5386" s="4" t="b">
        <v>0</v>
      </c>
      <c r="M5386" s="4" t="s">
        <v>58</v>
      </c>
      <c r="N5386" s="35">
        <f>'Landed Freight Margin Tool'!$D$4</f>
        <v>0.58708499999999997</v>
      </c>
      <c r="O5386" s="30">
        <f>(MAX($F5386,MIN(0.18*$D5386,$F5386*(1+$N5386))))</f>
        <v>1446.86604025</v>
      </c>
      <c r="P5386" s="35">
        <f>O5386/D5386</f>
        <v>0.14589093368254943</v>
      </c>
    </row>
    <row r="5387" spans="1:16" x14ac:dyDescent="0.3">
      <c r="A5387" s="2">
        <v>45174</v>
      </c>
      <c r="B5387" s="3" t="s">
        <v>19478</v>
      </c>
      <c r="C5387" s="4" t="s">
        <v>19479</v>
      </c>
      <c r="D5387" s="27">
        <v>7964.06</v>
      </c>
      <c r="E5387" s="27">
        <v>1433.53</v>
      </c>
      <c r="F5387" s="27">
        <v>999.07</v>
      </c>
      <c r="G5387" s="26">
        <f>(E5387-F5387)/E5387</f>
        <v>0.30307004387770048</v>
      </c>
      <c r="H5387" s="27">
        <f>E5387-F5387</f>
        <v>434.45999999999992</v>
      </c>
      <c r="I5387" s="35">
        <f>E5387/D5387</f>
        <v>0.17999989954872261</v>
      </c>
      <c r="J5387" s="3">
        <v>185003.36</v>
      </c>
      <c r="K5387" s="26">
        <v>6.0999999999999999E-2</v>
      </c>
      <c r="L5387" s="4" t="b">
        <v>0</v>
      </c>
      <c r="M5387" s="4" t="s">
        <v>58</v>
      </c>
      <c r="N5387" s="35">
        <f>'Landed Freight Margin Tool'!$D$4</f>
        <v>0.58708499999999997</v>
      </c>
      <c r="O5387" s="30">
        <f>(MAX($F5387,MIN(0.18*$D5387,$F5387*(1+$N5387))))</f>
        <v>1433.5308</v>
      </c>
      <c r="P5387" s="35">
        <f>O5387/D5387</f>
        <v>0.18</v>
      </c>
    </row>
    <row r="5388" spans="1:16" x14ac:dyDescent="0.3">
      <c r="A5388" s="2">
        <v>45245</v>
      </c>
      <c r="B5388" s="3" t="s">
        <v>16650</v>
      </c>
      <c r="C5388" s="4" t="s">
        <v>9259</v>
      </c>
      <c r="D5388" s="27">
        <v>23915.68</v>
      </c>
      <c r="E5388" s="27">
        <v>4304.82</v>
      </c>
      <c r="F5388" s="27">
        <v>2413.08</v>
      </c>
      <c r="G5388" s="26">
        <f>(E5388-F5388)/E5388</f>
        <v>0.43944694551688568</v>
      </c>
      <c r="H5388" s="27">
        <f>E5388-F5388</f>
        <v>1891.7399999999998</v>
      </c>
      <c r="I5388" s="35">
        <f>E5388/D5388</f>
        <v>0.17999989964742794</v>
      </c>
      <c r="J5388" s="3">
        <v>185003.36</v>
      </c>
      <c r="K5388" s="26">
        <v>6.0999999999999999E-2</v>
      </c>
      <c r="L5388" s="4" t="b">
        <v>0</v>
      </c>
      <c r="M5388" s="4" t="s">
        <v>58</v>
      </c>
      <c r="N5388" s="35">
        <f>'Landed Freight Margin Tool'!$D$4</f>
        <v>0.58708499999999997</v>
      </c>
      <c r="O5388" s="30">
        <f>(MAX($F5388,MIN(0.18*$D5388,$F5388*(1+$N5388))))</f>
        <v>3829.7630718</v>
      </c>
      <c r="P5388" s="35">
        <f>O5388/D5388</f>
        <v>0.1601360727271815</v>
      </c>
    </row>
    <row r="5389" spans="1:16" x14ac:dyDescent="0.3">
      <c r="A5389" s="2">
        <v>45139</v>
      </c>
      <c r="B5389" s="3" t="s">
        <v>23636</v>
      </c>
      <c r="C5389" s="4" t="s">
        <v>23637</v>
      </c>
      <c r="D5389" s="27">
        <v>11974.84</v>
      </c>
      <c r="E5389" s="27">
        <v>2155.4699999999998</v>
      </c>
      <c r="F5389" s="27">
        <v>1179.43</v>
      </c>
      <c r="G5389" s="26">
        <f>(E5389-F5389)/E5389</f>
        <v>0.452820034609621</v>
      </c>
      <c r="H5389" s="27">
        <f>E5389-F5389</f>
        <v>976.03999999999974</v>
      </c>
      <c r="I5389" s="35">
        <f>E5389/D5389</f>
        <v>0.17999989978989278</v>
      </c>
      <c r="J5389" s="3">
        <v>185003.36</v>
      </c>
      <c r="K5389" s="26">
        <v>6.0999999999999999E-2</v>
      </c>
      <c r="L5389" s="4" t="b">
        <v>0</v>
      </c>
      <c r="M5389" s="4" t="s">
        <v>58</v>
      </c>
      <c r="N5389" s="35">
        <f>'Landed Freight Margin Tool'!$D$4</f>
        <v>0.58708499999999997</v>
      </c>
      <c r="O5389" s="30">
        <f>(MAX($F5389,MIN(0.18*$D5389,$F5389*(1+$N5389))))</f>
        <v>1871.8556615500001</v>
      </c>
      <c r="P5389" s="35">
        <f>O5389/D5389</f>
        <v>0.15631571374231307</v>
      </c>
    </row>
    <row r="5390" spans="1:16" x14ac:dyDescent="0.3">
      <c r="A5390" s="2">
        <v>44977</v>
      </c>
      <c r="B5390" s="3" t="s">
        <v>23817</v>
      </c>
      <c r="C5390" s="4" t="s">
        <v>23818</v>
      </c>
      <c r="D5390" s="27">
        <v>21964.29</v>
      </c>
      <c r="E5390" s="27">
        <v>3953.57</v>
      </c>
      <c r="F5390" s="27">
        <v>2154.17</v>
      </c>
      <c r="G5390" s="26">
        <f>(E5390-F5390)/E5390</f>
        <v>0.45513295578426588</v>
      </c>
      <c r="H5390" s="27">
        <f>E5390-F5390</f>
        <v>1799.4</v>
      </c>
      <c r="I5390" s="35">
        <f>E5390/D5390</f>
        <v>0.17999989983741793</v>
      </c>
      <c r="J5390" s="3">
        <v>185003.36</v>
      </c>
      <c r="K5390" s="26">
        <v>6.0999999999999999E-2</v>
      </c>
      <c r="L5390" s="4" t="b">
        <v>0</v>
      </c>
      <c r="M5390" s="4" t="s">
        <v>58</v>
      </c>
      <c r="N5390" s="35">
        <f>'Landed Freight Margin Tool'!$D$4</f>
        <v>0.58708499999999997</v>
      </c>
      <c r="O5390" s="30">
        <f>(MAX($F5390,MIN(0.18*$D5390,$F5390*(1+$N5390))))</f>
        <v>3418.8508944500004</v>
      </c>
      <c r="P5390" s="35">
        <f>O5390/D5390</f>
        <v>0.15565496970081893</v>
      </c>
    </row>
    <row r="5391" spans="1:16" x14ac:dyDescent="0.3">
      <c r="A5391" s="2">
        <v>45160</v>
      </c>
      <c r="B5391" s="3" t="s">
        <v>21209</v>
      </c>
      <c r="C5391" s="4" t="s">
        <v>21210</v>
      </c>
      <c r="D5391" s="27">
        <v>11988.84</v>
      </c>
      <c r="E5391" s="27">
        <v>2157.9899999999998</v>
      </c>
      <c r="F5391" s="27">
        <v>1513.01</v>
      </c>
      <c r="G5391" s="26">
        <f>(E5391-F5391)/E5391</f>
        <v>0.29887997627421808</v>
      </c>
      <c r="H5391" s="27">
        <f>E5391-F5391</f>
        <v>644.97999999999979</v>
      </c>
      <c r="I5391" s="35">
        <f>E5391/D5391</f>
        <v>0.1799998999069134</v>
      </c>
      <c r="J5391" s="3">
        <v>185003.36</v>
      </c>
      <c r="K5391" s="26">
        <v>6.0999999999999999E-2</v>
      </c>
      <c r="L5391" s="4" t="b">
        <v>0</v>
      </c>
      <c r="M5391" s="4" t="s">
        <v>58</v>
      </c>
      <c r="N5391" s="35">
        <f>'Landed Freight Margin Tool'!$D$4</f>
        <v>0.58708499999999997</v>
      </c>
      <c r="O5391" s="30">
        <f>(MAX($F5391,MIN(0.18*$D5391,$F5391*(1+$N5391))))</f>
        <v>2157.9911999999999</v>
      </c>
      <c r="P5391" s="35">
        <f>O5391/D5391</f>
        <v>0.18</v>
      </c>
    </row>
    <row r="5392" spans="1:16" x14ac:dyDescent="0.3">
      <c r="A5392" s="2">
        <v>45132</v>
      </c>
      <c r="B5392" s="3" t="s">
        <v>15426</v>
      </c>
      <c r="C5392" s="4" t="s">
        <v>15427</v>
      </c>
      <c r="D5392" s="27">
        <v>16035.62</v>
      </c>
      <c r="E5392" s="27">
        <v>2886.41</v>
      </c>
      <c r="F5392" s="27">
        <v>2001.97</v>
      </c>
      <c r="G5392" s="26">
        <f>(E5392-F5392)/E5392</f>
        <v>0.30641523553479921</v>
      </c>
      <c r="H5392" s="27">
        <f>E5392-F5392</f>
        <v>884.43999999999983</v>
      </c>
      <c r="I5392" s="35">
        <f>E5392/D5392</f>
        <v>0.17999990022213047</v>
      </c>
      <c r="J5392" s="3">
        <v>185003.36</v>
      </c>
      <c r="K5392" s="26">
        <v>6.0999999999999999E-2</v>
      </c>
      <c r="L5392" s="4" t="b">
        <v>0</v>
      </c>
      <c r="M5392" s="4" t="s">
        <v>58</v>
      </c>
      <c r="N5392" s="35">
        <f>'Landed Freight Margin Tool'!$D$4</f>
        <v>0.58708499999999997</v>
      </c>
      <c r="O5392" s="30">
        <f>(MAX($F5392,MIN(0.18*$D5392,$F5392*(1+$N5392))))</f>
        <v>2886.4115999999999</v>
      </c>
      <c r="P5392" s="35">
        <f>O5392/D5392</f>
        <v>0.18</v>
      </c>
    </row>
    <row r="5393" spans="1:16" x14ac:dyDescent="0.3">
      <c r="A5393" s="2">
        <v>45167</v>
      </c>
      <c r="B5393" s="3" t="s">
        <v>6061</v>
      </c>
      <c r="C5393" s="4" t="s">
        <v>6062</v>
      </c>
      <c r="D5393" s="27">
        <v>22051.29</v>
      </c>
      <c r="E5393" s="27">
        <v>3969.23</v>
      </c>
      <c r="F5393" s="27">
        <v>2361.9</v>
      </c>
      <c r="G5393" s="26">
        <f>(E5393-F5393)/E5393</f>
        <v>0.40494755909836416</v>
      </c>
      <c r="H5393" s="27">
        <f>E5393-F5393</f>
        <v>1607.33</v>
      </c>
      <c r="I5393" s="35">
        <f>E5393/D5393</f>
        <v>0.1799999002325941</v>
      </c>
      <c r="J5393" s="3">
        <v>185003.36</v>
      </c>
      <c r="K5393" s="26">
        <v>6.0999999999999999E-2</v>
      </c>
      <c r="L5393" s="4" t="b">
        <v>0</v>
      </c>
      <c r="M5393" s="4" t="s">
        <v>58</v>
      </c>
      <c r="N5393" s="35">
        <f>'Landed Freight Margin Tool'!$D$4</f>
        <v>0.58708499999999997</v>
      </c>
      <c r="O5393" s="30">
        <f>(MAX($F5393,MIN(0.18*$D5393,$F5393*(1+$N5393))))</f>
        <v>3748.5360615000004</v>
      </c>
      <c r="P5393" s="35">
        <f>O5393/D5393</f>
        <v>0.16999169035008838</v>
      </c>
    </row>
    <row r="5394" spans="1:16" x14ac:dyDescent="0.3">
      <c r="A5394" s="2">
        <v>45146</v>
      </c>
      <c r="B5394" s="3" t="s">
        <v>8077</v>
      </c>
      <c r="C5394" s="4" t="s">
        <v>8078</v>
      </c>
      <c r="D5394" s="27">
        <v>20049.900000000001</v>
      </c>
      <c r="E5394" s="27">
        <v>3608.98</v>
      </c>
      <c r="F5394" s="27">
        <v>2324.1999999999998</v>
      </c>
      <c r="G5394" s="26">
        <f>(E5394-F5394)/E5394</f>
        <v>0.35599532277818113</v>
      </c>
      <c r="H5394" s="27">
        <f>E5394-F5394</f>
        <v>1284.7800000000002</v>
      </c>
      <c r="I5394" s="35">
        <f>E5394/D5394</f>
        <v>0.17999990024887905</v>
      </c>
      <c r="J5394" s="3">
        <v>185003.36</v>
      </c>
      <c r="K5394" s="26">
        <v>6.0999999999999999E-2</v>
      </c>
      <c r="L5394" s="4" t="b">
        <v>0</v>
      </c>
      <c r="M5394" s="4" t="s">
        <v>58</v>
      </c>
      <c r="N5394" s="35">
        <f>'Landed Freight Margin Tool'!$D$4</f>
        <v>0.58708499999999997</v>
      </c>
      <c r="O5394" s="30">
        <f>(MAX($F5394,MIN(0.18*$D5394,$F5394*(1+$N5394))))</f>
        <v>3608.982</v>
      </c>
      <c r="P5394" s="35">
        <f>O5394/D5394</f>
        <v>0.18</v>
      </c>
    </row>
    <row r="5395" spans="1:16" x14ac:dyDescent="0.3">
      <c r="A5395" s="2">
        <v>45135</v>
      </c>
      <c r="B5395" s="3" t="s">
        <v>22873</v>
      </c>
      <c r="C5395" s="4" t="s">
        <v>22874</v>
      </c>
      <c r="D5395" s="27">
        <v>14050.23</v>
      </c>
      <c r="E5395" s="27">
        <v>2529.04</v>
      </c>
      <c r="F5395" s="27">
        <v>1590.43</v>
      </c>
      <c r="G5395" s="26">
        <f>(E5395-F5395)/E5395</f>
        <v>0.37113292000126524</v>
      </c>
      <c r="H5395" s="27">
        <f>E5395-F5395</f>
        <v>938.6099999999999</v>
      </c>
      <c r="I5395" s="35">
        <f>E5395/D5395</f>
        <v>0.17999990035750305</v>
      </c>
      <c r="J5395" s="3">
        <v>185003.36</v>
      </c>
      <c r="K5395" s="26">
        <v>6.0999999999999999E-2</v>
      </c>
      <c r="L5395" s="4" t="b">
        <v>0</v>
      </c>
      <c r="M5395" s="4" t="s">
        <v>58</v>
      </c>
      <c r="N5395" s="35">
        <f>'Landed Freight Margin Tool'!$D$4</f>
        <v>0.58708499999999997</v>
      </c>
      <c r="O5395" s="30">
        <f>(MAX($F5395,MIN(0.18*$D5395,$F5395*(1+$N5395))))</f>
        <v>2524.1475965500003</v>
      </c>
      <c r="P5395" s="35">
        <f>O5395/D5395</f>
        <v>0.17965169228902306</v>
      </c>
    </row>
    <row r="5396" spans="1:16" x14ac:dyDescent="0.3">
      <c r="A5396" s="2">
        <v>44952</v>
      </c>
      <c r="B5396" s="3" t="s">
        <v>23094</v>
      </c>
      <c r="C5396" s="4" t="s">
        <v>23095</v>
      </c>
      <c r="D5396" s="27">
        <v>24090.18</v>
      </c>
      <c r="E5396" s="27">
        <v>4336.2299999999996</v>
      </c>
      <c r="F5396" s="27">
        <v>2740.71</v>
      </c>
      <c r="G5396" s="26">
        <f>(E5396-F5396)/E5396</f>
        <v>0.36795096201077887</v>
      </c>
      <c r="H5396" s="27">
        <f>E5396-F5396</f>
        <v>1595.5199999999995</v>
      </c>
      <c r="I5396" s="35">
        <f>E5396/D5396</f>
        <v>0.17999990037434338</v>
      </c>
      <c r="J5396" s="3">
        <v>185003.36</v>
      </c>
      <c r="K5396" s="26">
        <v>6.0999999999999999E-2</v>
      </c>
      <c r="L5396" s="4" t="b">
        <v>0</v>
      </c>
      <c r="M5396" s="4" t="s">
        <v>58</v>
      </c>
      <c r="N5396" s="35">
        <f>'Landed Freight Margin Tool'!$D$4</f>
        <v>0.58708499999999997</v>
      </c>
      <c r="O5396" s="30">
        <f>(MAX($F5396,MIN(0.18*$D5396,$F5396*(1+$N5396))))</f>
        <v>4336.2323999999999</v>
      </c>
      <c r="P5396" s="35">
        <f>O5396/D5396</f>
        <v>0.18</v>
      </c>
    </row>
    <row r="5397" spans="1:16" x14ac:dyDescent="0.3">
      <c r="A5397" s="2">
        <v>44952</v>
      </c>
      <c r="B5397" s="3" t="s">
        <v>18662</v>
      </c>
      <c r="C5397" s="4" t="s">
        <v>18663</v>
      </c>
      <c r="D5397" s="27">
        <v>22098.29</v>
      </c>
      <c r="E5397" s="27">
        <v>3977.69</v>
      </c>
      <c r="F5397" s="27">
        <v>2140.39</v>
      </c>
      <c r="G5397" s="26">
        <f>(E5397-F5397)/E5397</f>
        <v>0.46190125424555462</v>
      </c>
      <c r="H5397" s="27">
        <f>E5397-F5397</f>
        <v>1837.3000000000002</v>
      </c>
      <c r="I5397" s="35">
        <f>E5397/D5397</f>
        <v>0.17999990044478553</v>
      </c>
      <c r="J5397" s="3">
        <v>185003.36</v>
      </c>
      <c r="K5397" s="26">
        <v>6.0999999999999999E-2</v>
      </c>
      <c r="L5397" s="4" t="b">
        <v>0</v>
      </c>
      <c r="M5397" s="4" t="s">
        <v>58</v>
      </c>
      <c r="N5397" s="35">
        <f>'Landed Freight Margin Tool'!$D$4</f>
        <v>0.58708499999999997</v>
      </c>
      <c r="O5397" s="30">
        <f>(MAX($F5397,MIN(0.18*$D5397,$F5397*(1+$N5397))))</f>
        <v>3396.98086315</v>
      </c>
      <c r="P5397" s="35">
        <f>O5397/D5397</f>
        <v>0.15372143560203075</v>
      </c>
    </row>
    <row r="5398" spans="1:16" x14ac:dyDescent="0.3">
      <c r="A5398" s="2">
        <v>44984</v>
      </c>
      <c r="B5398" s="3" t="s">
        <v>6566</v>
      </c>
      <c r="C5398" s="4" t="s">
        <v>6567</v>
      </c>
      <c r="D5398" s="27">
        <v>24130.68</v>
      </c>
      <c r="E5398" s="27">
        <v>4343.5200000000004</v>
      </c>
      <c r="F5398" s="27">
        <v>2310.1</v>
      </c>
      <c r="G5398" s="26">
        <f>(E5398-F5398)/E5398</f>
        <v>0.46815025601355592</v>
      </c>
      <c r="H5398" s="27">
        <f>E5398-F5398</f>
        <v>2033.4200000000005</v>
      </c>
      <c r="I5398" s="35">
        <f>E5398/D5398</f>
        <v>0.17999990054155127</v>
      </c>
      <c r="J5398" s="3">
        <v>185003.36</v>
      </c>
      <c r="K5398" s="26">
        <v>6.0999999999999999E-2</v>
      </c>
      <c r="L5398" s="4" t="b">
        <v>0</v>
      </c>
      <c r="M5398" s="4" t="s">
        <v>58</v>
      </c>
      <c r="N5398" s="35">
        <f>'Landed Freight Margin Tool'!$D$4</f>
        <v>0.58708499999999997</v>
      </c>
      <c r="O5398" s="30">
        <f>(MAX($F5398,MIN(0.18*$D5398,$F5398*(1+$N5398))))</f>
        <v>3666.3250585000001</v>
      </c>
      <c r="P5398" s="35">
        <f>O5398/D5398</f>
        <v>0.15193625121629395</v>
      </c>
    </row>
    <row r="5399" spans="1:16" x14ac:dyDescent="0.3">
      <c r="A5399" s="2">
        <v>45105</v>
      </c>
      <c r="B5399" s="3" t="s">
        <v>20975</v>
      </c>
      <c r="C5399" s="4" t="s">
        <v>20976</v>
      </c>
      <c r="D5399" s="27">
        <v>20130.400000000001</v>
      </c>
      <c r="E5399" s="27">
        <v>3623.47</v>
      </c>
      <c r="F5399" s="27">
        <v>2621.35</v>
      </c>
      <c r="G5399" s="26">
        <f>(E5399-F5399)/E5399</f>
        <v>0.27656362547502805</v>
      </c>
      <c r="H5399" s="27">
        <f>E5399-F5399</f>
        <v>1002.1199999999999</v>
      </c>
      <c r="I5399" s="35">
        <f>E5399/D5399</f>
        <v>0.17999990064777646</v>
      </c>
      <c r="J5399" s="3">
        <v>185003.36</v>
      </c>
      <c r="K5399" s="26">
        <v>6.0999999999999999E-2</v>
      </c>
      <c r="L5399" s="4" t="b">
        <v>0</v>
      </c>
      <c r="M5399" s="4" t="s">
        <v>58</v>
      </c>
      <c r="N5399" s="35">
        <f>'Landed Freight Margin Tool'!$D$4</f>
        <v>0.58708499999999997</v>
      </c>
      <c r="O5399" s="30">
        <f>(MAX($F5399,MIN(0.18*$D5399,$F5399*(1+$N5399))))</f>
        <v>3623.4720000000002</v>
      </c>
      <c r="P5399" s="35">
        <f>O5399/D5399</f>
        <v>0.18</v>
      </c>
    </row>
    <row r="5400" spans="1:16" x14ac:dyDescent="0.3">
      <c r="A5400" s="2">
        <v>45198</v>
      </c>
      <c r="B5400" s="3" t="s">
        <v>23616</v>
      </c>
      <c r="C5400" s="4" t="s">
        <v>23617</v>
      </c>
      <c r="D5400" s="27">
        <v>14096.23</v>
      </c>
      <c r="E5400" s="27">
        <v>2537.3200000000002</v>
      </c>
      <c r="F5400" s="27">
        <v>2271.5700000000002</v>
      </c>
      <c r="G5400" s="26">
        <f>(E5400-F5400)/E5400</f>
        <v>0.10473649362319297</v>
      </c>
      <c r="H5400" s="27">
        <f>E5400-F5400</f>
        <v>265.75</v>
      </c>
      <c r="I5400" s="35">
        <f>E5400/D5400</f>
        <v>0.1799999006826648</v>
      </c>
      <c r="J5400" s="3">
        <v>185003.36</v>
      </c>
      <c r="K5400" s="26">
        <v>6.0999999999999999E-2</v>
      </c>
      <c r="L5400" s="4" t="b">
        <v>0</v>
      </c>
      <c r="M5400" s="4" t="s">
        <v>58</v>
      </c>
      <c r="N5400" s="35">
        <f>'Landed Freight Margin Tool'!$D$4</f>
        <v>0.58708499999999997</v>
      </c>
      <c r="O5400" s="30">
        <f>(MAX($F5400,MIN(0.18*$D5400,$F5400*(1+$N5400))))</f>
        <v>2537.3213999999998</v>
      </c>
      <c r="P5400" s="35">
        <f>O5400/D5400</f>
        <v>0.18</v>
      </c>
    </row>
    <row r="5401" spans="1:16" x14ac:dyDescent="0.3">
      <c r="A5401" s="2">
        <v>45154</v>
      </c>
      <c r="B5401" s="3" t="s">
        <v>4306</v>
      </c>
      <c r="C5401" s="4" t="s">
        <v>4307</v>
      </c>
      <c r="D5401" s="27">
        <v>20143.400000000001</v>
      </c>
      <c r="E5401" s="27">
        <v>3625.81</v>
      </c>
      <c r="F5401" s="27">
        <v>1104.1400000000001</v>
      </c>
      <c r="G5401" s="26">
        <f>(E5401-F5401)/E5401</f>
        <v>0.69547770015527566</v>
      </c>
      <c r="H5401" s="27">
        <f>E5401-F5401</f>
        <v>2521.67</v>
      </c>
      <c r="I5401" s="35">
        <f>E5401/D5401</f>
        <v>0.1799999007118957</v>
      </c>
      <c r="J5401" s="3">
        <v>185003.36</v>
      </c>
      <c r="K5401" s="26">
        <v>6.0999999999999999E-2</v>
      </c>
      <c r="L5401" s="4" t="b">
        <v>0</v>
      </c>
      <c r="M5401" s="4" t="s">
        <v>58</v>
      </c>
      <c r="N5401" s="35">
        <f>'Landed Freight Margin Tool'!$D$4</f>
        <v>0.58708499999999997</v>
      </c>
      <c r="O5401" s="30">
        <f>(MAX($F5401,MIN(0.18*$D5401,$F5401*(1+$N5401))))</f>
        <v>1752.3640319000003</v>
      </c>
      <c r="P5401" s="35">
        <f>O5401/D5401</f>
        <v>8.6994451378615334E-2</v>
      </c>
    </row>
    <row r="5402" spans="1:16" x14ac:dyDescent="0.3">
      <c r="A5402" s="2">
        <v>45219</v>
      </c>
      <c r="B5402" s="3" t="s">
        <v>22028</v>
      </c>
      <c r="C5402" s="4" t="s">
        <v>22029</v>
      </c>
      <c r="D5402" s="27">
        <v>16129.62</v>
      </c>
      <c r="E5402" s="27">
        <v>2903.33</v>
      </c>
      <c r="F5402" s="27">
        <v>1600.67</v>
      </c>
      <c r="G5402" s="26">
        <f>(E5402-F5402)/E5402</f>
        <v>0.4486778974487915</v>
      </c>
      <c r="H5402" s="27">
        <f>E5402-F5402</f>
        <v>1302.6599999999999</v>
      </c>
      <c r="I5402" s="35">
        <f>E5402/D5402</f>
        <v>0.17999990080361469</v>
      </c>
      <c r="J5402" s="3">
        <v>185003.36</v>
      </c>
      <c r="K5402" s="26">
        <v>6.0999999999999999E-2</v>
      </c>
      <c r="L5402" s="4" t="b">
        <v>0</v>
      </c>
      <c r="M5402" s="4" t="s">
        <v>58</v>
      </c>
      <c r="N5402" s="35">
        <f>'Landed Freight Margin Tool'!$D$4</f>
        <v>0.58708499999999997</v>
      </c>
      <c r="O5402" s="30">
        <f>(MAX($F5402,MIN(0.18*$D5402,$F5402*(1+$N5402))))</f>
        <v>2540.3993469500001</v>
      </c>
      <c r="P5402" s="35">
        <f>O5402/D5402</f>
        <v>0.1574990202466022</v>
      </c>
    </row>
    <row r="5403" spans="1:16" x14ac:dyDescent="0.3">
      <c r="A5403" s="2">
        <v>45282</v>
      </c>
      <c r="B5403" s="3" t="s">
        <v>10405</v>
      </c>
      <c r="C5403" s="4" t="s">
        <v>10406</v>
      </c>
      <c r="D5403" s="27">
        <v>16166.12</v>
      </c>
      <c r="E5403" s="27">
        <v>2909.9</v>
      </c>
      <c r="F5403" s="27">
        <v>2015.87</v>
      </c>
      <c r="G5403" s="26">
        <f>(E5403-F5403)/E5403</f>
        <v>0.30723736210866359</v>
      </c>
      <c r="H5403" s="27">
        <f>E5403-F5403</f>
        <v>894.0300000000002</v>
      </c>
      <c r="I5403" s="35">
        <f>E5403/D5403</f>
        <v>0.17999990102758112</v>
      </c>
      <c r="J5403" s="3">
        <v>185003.36</v>
      </c>
      <c r="K5403" s="26">
        <v>6.0999999999999999E-2</v>
      </c>
      <c r="L5403" s="4" t="b">
        <v>0</v>
      </c>
      <c r="M5403" s="4" t="s">
        <v>58</v>
      </c>
      <c r="N5403" s="35">
        <f>'Landed Freight Margin Tool'!$D$4</f>
        <v>0.58708499999999997</v>
      </c>
      <c r="O5403" s="30">
        <f>(MAX($F5403,MIN(0.18*$D5403,$F5403*(1+$N5403))))</f>
        <v>2909.9016000000001</v>
      </c>
      <c r="P5403" s="35">
        <f>O5403/D5403</f>
        <v>0.18</v>
      </c>
    </row>
    <row r="5404" spans="1:16" x14ac:dyDescent="0.3">
      <c r="A5404" s="2">
        <v>44930</v>
      </c>
      <c r="B5404" s="3" t="s">
        <v>290</v>
      </c>
      <c r="C5404" s="4" t="s">
        <v>291</v>
      </c>
      <c r="D5404" s="27">
        <v>20220.400000000001</v>
      </c>
      <c r="E5404" s="27">
        <v>3639.67</v>
      </c>
      <c r="F5404" s="27">
        <v>1861.46</v>
      </c>
      <c r="G5404" s="26">
        <f>(E5404-F5404)/E5404</f>
        <v>0.48856352361615202</v>
      </c>
      <c r="H5404" s="27">
        <f>E5404-F5404</f>
        <v>1778.21</v>
      </c>
      <c r="I5404" s="35">
        <f>E5404/D5404</f>
        <v>0.17999990108998831</v>
      </c>
      <c r="J5404" s="3">
        <v>185003.36</v>
      </c>
      <c r="K5404" s="26">
        <v>6.0999999999999999E-2</v>
      </c>
      <c r="L5404" s="4" t="b">
        <v>0</v>
      </c>
      <c r="M5404" s="4" t="s">
        <v>58</v>
      </c>
      <c r="N5404" s="35">
        <f>'Landed Freight Margin Tool'!$D$4</f>
        <v>0.58708499999999997</v>
      </c>
      <c r="O5404" s="30">
        <f>(MAX($F5404,MIN(0.18*$D5404,$F5404*(1+$N5404))))</f>
        <v>2954.2952441000002</v>
      </c>
      <c r="P5404" s="35">
        <f>O5404/D5404</f>
        <v>0.14610468853731876</v>
      </c>
    </row>
    <row r="5405" spans="1:16" x14ac:dyDescent="0.3">
      <c r="A5405" s="2">
        <v>45232</v>
      </c>
      <c r="B5405" s="3" t="s">
        <v>3478</v>
      </c>
      <c r="C5405" s="4" t="s">
        <v>3479</v>
      </c>
      <c r="D5405" s="27">
        <v>14158.23</v>
      </c>
      <c r="E5405" s="27">
        <v>2548.48</v>
      </c>
      <c r="F5405" s="27">
        <v>1649.14</v>
      </c>
      <c r="G5405" s="26">
        <f>(E5405-F5405)/E5405</f>
        <v>0.35289270467101957</v>
      </c>
      <c r="H5405" s="27">
        <f>E5405-F5405</f>
        <v>899.33999999999992</v>
      </c>
      <c r="I5405" s="35">
        <f>E5405/D5405</f>
        <v>0.17999990111758321</v>
      </c>
      <c r="J5405" s="3">
        <v>185003.36</v>
      </c>
      <c r="K5405" s="26">
        <v>6.0999999999999999E-2</v>
      </c>
      <c r="L5405" s="4" t="b">
        <v>0</v>
      </c>
      <c r="M5405" s="4" t="s">
        <v>58</v>
      </c>
      <c r="N5405" s="35">
        <f>'Landed Freight Margin Tool'!$D$4</f>
        <v>0.58708499999999997</v>
      </c>
      <c r="O5405" s="30">
        <f>(MAX($F5405,MIN(0.18*$D5405,$F5405*(1+$N5405))))</f>
        <v>2548.4813999999997</v>
      </c>
      <c r="P5405" s="35">
        <f>O5405/D5405</f>
        <v>0.18</v>
      </c>
    </row>
    <row r="5406" spans="1:16" x14ac:dyDescent="0.3">
      <c r="A5406" s="2">
        <v>44994</v>
      </c>
      <c r="B5406" s="3" t="s">
        <v>18852</v>
      </c>
      <c r="C5406" s="4" t="s">
        <v>18853</v>
      </c>
      <c r="D5406" s="27">
        <v>22255.79</v>
      </c>
      <c r="E5406" s="27">
        <v>4006.04</v>
      </c>
      <c r="F5406" s="27">
        <v>2006.7</v>
      </c>
      <c r="G5406" s="26">
        <f>(E5406-F5406)/E5406</f>
        <v>0.49908138710547073</v>
      </c>
      <c r="H5406" s="27">
        <f>E5406-F5406</f>
        <v>1999.34</v>
      </c>
      <c r="I5406" s="35">
        <f>E5406/D5406</f>
        <v>0.17999990114931888</v>
      </c>
      <c r="J5406" s="3">
        <v>185003.36</v>
      </c>
      <c r="K5406" s="26">
        <v>6.0999999999999999E-2</v>
      </c>
      <c r="L5406" s="4" t="b">
        <v>0</v>
      </c>
      <c r="M5406" s="4" t="s">
        <v>58</v>
      </c>
      <c r="N5406" s="35">
        <f>'Landed Freight Margin Tool'!$D$4</f>
        <v>0.58708499999999997</v>
      </c>
      <c r="O5406" s="30">
        <f>(MAX($F5406,MIN(0.18*$D5406,$F5406*(1+$N5406))))</f>
        <v>3184.8034695000001</v>
      </c>
      <c r="P5406" s="35">
        <f>O5406/D5406</f>
        <v>0.14309999642789584</v>
      </c>
    </row>
    <row r="5407" spans="1:16" x14ac:dyDescent="0.3">
      <c r="A5407" s="2">
        <v>44936</v>
      </c>
      <c r="B5407" s="3" t="s">
        <v>24238</v>
      </c>
      <c r="C5407" s="4" t="s">
        <v>3198</v>
      </c>
      <c r="D5407" s="27">
        <v>16193.62</v>
      </c>
      <c r="E5407" s="27">
        <v>2914.85</v>
      </c>
      <c r="F5407" s="27">
        <v>2079.4</v>
      </c>
      <c r="G5407" s="26">
        <f>(E5407-F5407)/E5407</f>
        <v>0.28661852239394819</v>
      </c>
      <c r="H5407" s="27">
        <f>E5407-F5407</f>
        <v>835.44999999999982</v>
      </c>
      <c r="I5407" s="35">
        <f>E5407/D5407</f>
        <v>0.17999990119565606</v>
      </c>
      <c r="J5407" s="3">
        <v>185003.36</v>
      </c>
      <c r="K5407" s="26">
        <v>6.0999999999999999E-2</v>
      </c>
      <c r="L5407" s="4" t="b">
        <v>0</v>
      </c>
      <c r="M5407" s="4" t="s">
        <v>58</v>
      </c>
      <c r="N5407" s="35">
        <f>'Landed Freight Margin Tool'!$D$4</f>
        <v>0.58708499999999997</v>
      </c>
      <c r="O5407" s="30">
        <f>(MAX($F5407,MIN(0.18*$D5407,$F5407*(1+$N5407))))</f>
        <v>2914.8516</v>
      </c>
      <c r="P5407" s="35">
        <f>O5407/D5407</f>
        <v>0.18</v>
      </c>
    </row>
    <row r="5408" spans="1:16" x14ac:dyDescent="0.3">
      <c r="A5408" s="2">
        <v>45047</v>
      </c>
      <c r="B5408" s="3" t="s">
        <v>17408</v>
      </c>
      <c r="C5408" s="4" t="s">
        <v>17409</v>
      </c>
      <c r="D5408" s="27">
        <v>20277.400000000001</v>
      </c>
      <c r="E5408" s="27">
        <v>3649.93</v>
      </c>
      <c r="F5408" s="27">
        <v>2339.6799999999998</v>
      </c>
      <c r="G5408" s="26">
        <f>(E5408-F5408)/E5408</f>
        <v>0.35897948727783824</v>
      </c>
      <c r="H5408" s="27">
        <f>E5408-F5408</f>
        <v>1310.25</v>
      </c>
      <c r="I5408" s="35">
        <f>E5408/D5408</f>
        <v>0.17999990136802546</v>
      </c>
      <c r="J5408" s="3">
        <v>185003.36</v>
      </c>
      <c r="K5408" s="26">
        <v>6.0999999999999999E-2</v>
      </c>
      <c r="L5408" s="4" t="b">
        <v>0</v>
      </c>
      <c r="M5408" s="4" t="s">
        <v>58</v>
      </c>
      <c r="N5408" s="35">
        <f>'Landed Freight Margin Tool'!$D$4</f>
        <v>0.58708499999999997</v>
      </c>
      <c r="O5408" s="30">
        <f>(MAX($F5408,MIN(0.18*$D5408,$F5408*(1+$N5408))))</f>
        <v>3649.9320000000002</v>
      </c>
      <c r="P5408" s="35">
        <f>O5408/D5408</f>
        <v>0.18</v>
      </c>
    </row>
    <row r="5409" spans="1:16" x14ac:dyDescent="0.3">
      <c r="A5409" s="2">
        <v>45175</v>
      </c>
      <c r="B5409" s="3" t="s">
        <v>17159</v>
      </c>
      <c r="C5409" s="4" t="s">
        <v>17160</v>
      </c>
      <c r="D5409" s="27">
        <v>16239.62</v>
      </c>
      <c r="E5409" s="27">
        <v>2923.13</v>
      </c>
      <c r="F5409" s="27">
        <v>2063.83</v>
      </c>
      <c r="G5409" s="26">
        <f>(E5409-F5409)/E5409</f>
        <v>0.29396571483307282</v>
      </c>
      <c r="H5409" s="27">
        <f>E5409-F5409</f>
        <v>859.30000000000018</v>
      </c>
      <c r="I5409" s="35">
        <f>E5409/D5409</f>
        <v>0.17999990147552714</v>
      </c>
      <c r="J5409" s="3">
        <v>185003.36</v>
      </c>
      <c r="K5409" s="26">
        <v>6.0999999999999999E-2</v>
      </c>
      <c r="L5409" s="4" t="b">
        <v>0</v>
      </c>
      <c r="M5409" s="4" t="s">
        <v>58</v>
      </c>
      <c r="N5409" s="35">
        <f>'Landed Freight Margin Tool'!$D$4</f>
        <v>0.58708499999999997</v>
      </c>
      <c r="O5409" s="30">
        <f>(MAX($F5409,MIN(0.18*$D5409,$F5409*(1+$N5409))))</f>
        <v>2923.1316000000002</v>
      </c>
      <c r="P5409" s="35">
        <f>O5409/D5409</f>
        <v>0.18</v>
      </c>
    </row>
    <row r="5410" spans="1:16" x14ac:dyDescent="0.3">
      <c r="A5410" s="2">
        <v>44985</v>
      </c>
      <c r="B5410" s="3" t="s">
        <v>18219</v>
      </c>
      <c r="C5410" s="4" t="s">
        <v>18220</v>
      </c>
      <c r="D5410" s="27">
        <v>12188.34</v>
      </c>
      <c r="E5410" s="27">
        <v>2193.9</v>
      </c>
      <c r="F5410" s="27">
        <v>1495.29</v>
      </c>
      <c r="G5410" s="26">
        <f>(E5410-F5410)/E5410</f>
        <v>0.3184329276630658</v>
      </c>
      <c r="H5410" s="27">
        <f>E5410-F5410</f>
        <v>698.61000000000013</v>
      </c>
      <c r="I5410" s="35">
        <f>E5410/D5410</f>
        <v>0.17999990154524734</v>
      </c>
      <c r="J5410" s="3">
        <v>185003.36</v>
      </c>
      <c r="K5410" s="26">
        <v>6.0999999999999999E-2</v>
      </c>
      <c r="L5410" s="4" t="b">
        <v>0</v>
      </c>
      <c r="M5410" s="4" t="s">
        <v>58</v>
      </c>
      <c r="N5410" s="35">
        <f>'Landed Freight Margin Tool'!$D$4</f>
        <v>0.58708499999999997</v>
      </c>
      <c r="O5410" s="30">
        <f>(MAX($F5410,MIN(0.18*$D5410,$F5410*(1+$N5410))))</f>
        <v>2193.9011999999998</v>
      </c>
      <c r="P5410" s="35">
        <f>O5410/D5410</f>
        <v>0.18</v>
      </c>
    </row>
    <row r="5411" spans="1:16" x14ac:dyDescent="0.3">
      <c r="A5411" s="2">
        <v>44991</v>
      </c>
      <c r="B5411" s="3" t="s">
        <v>21931</v>
      </c>
      <c r="C5411" s="4" t="s">
        <v>21932</v>
      </c>
      <c r="D5411" s="27">
        <v>22406.79</v>
      </c>
      <c r="E5411" s="27">
        <v>4033.22</v>
      </c>
      <c r="F5411" s="27">
        <v>1422.56</v>
      </c>
      <c r="G5411" s="26">
        <f>(E5411-F5411)/E5411</f>
        <v>0.64728926267349662</v>
      </c>
      <c r="H5411" s="27">
        <f>E5411-F5411</f>
        <v>2610.66</v>
      </c>
      <c r="I5411" s="35">
        <f>E5411/D5411</f>
        <v>0.17999990181547645</v>
      </c>
      <c r="J5411" s="3">
        <v>185003.36</v>
      </c>
      <c r="K5411" s="26">
        <v>6.0999999999999999E-2</v>
      </c>
      <c r="L5411" s="4" t="b">
        <v>0</v>
      </c>
      <c r="M5411" s="4" t="s">
        <v>58</v>
      </c>
      <c r="N5411" s="35">
        <f>'Landed Freight Margin Tool'!$D$4</f>
        <v>0.58708499999999997</v>
      </c>
      <c r="O5411" s="30">
        <f>(MAX($F5411,MIN(0.18*$D5411,$F5411*(1+$N5411))))</f>
        <v>2257.7236376000001</v>
      </c>
      <c r="P5411" s="35">
        <f>O5411/D5411</f>
        <v>0.10076069073704891</v>
      </c>
    </row>
    <row r="5412" spans="1:16" x14ac:dyDescent="0.3">
      <c r="A5412" s="2">
        <v>44977</v>
      </c>
      <c r="B5412" s="3" t="s">
        <v>14382</v>
      </c>
      <c r="C5412" s="4" t="s">
        <v>14383</v>
      </c>
      <c r="D5412" s="27">
        <v>24448.68</v>
      </c>
      <c r="E5412" s="27">
        <v>4400.76</v>
      </c>
      <c r="F5412" s="27">
        <v>2498.21</v>
      </c>
      <c r="G5412" s="26">
        <f>(E5412-F5412)/E5412</f>
        <v>0.43232305329079523</v>
      </c>
      <c r="H5412" s="27">
        <f>E5412-F5412</f>
        <v>1902.5500000000002</v>
      </c>
      <c r="I5412" s="35">
        <f>E5412/D5412</f>
        <v>0.1799999018351911</v>
      </c>
      <c r="J5412" s="3">
        <v>185003.36</v>
      </c>
      <c r="K5412" s="26">
        <v>6.0999999999999999E-2</v>
      </c>
      <c r="L5412" s="4" t="b">
        <v>0</v>
      </c>
      <c r="M5412" s="4" t="s">
        <v>58</v>
      </c>
      <c r="N5412" s="35">
        <f>'Landed Freight Margin Tool'!$D$4</f>
        <v>0.58708499999999997</v>
      </c>
      <c r="O5412" s="30">
        <f>(MAX($F5412,MIN(0.18*$D5412,$F5412*(1+$N5412))))</f>
        <v>3964.8716178500003</v>
      </c>
      <c r="P5412" s="35">
        <f>O5412/D5412</f>
        <v>0.16217119361249771</v>
      </c>
    </row>
    <row r="5413" spans="1:16" x14ac:dyDescent="0.3">
      <c r="A5413" s="2">
        <v>45282</v>
      </c>
      <c r="B5413" s="3" t="s">
        <v>21115</v>
      </c>
      <c r="C5413" s="4" t="s">
        <v>21116</v>
      </c>
      <c r="D5413" s="27">
        <v>10195.450000000001</v>
      </c>
      <c r="E5413" s="27">
        <v>1835.18</v>
      </c>
      <c r="F5413" s="27">
        <v>1112.1600000000001</v>
      </c>
      <c r="G5413" s="26">
        <f>(E5413-F5413)/E5413</f>
        <v>0.3939777024597042</v>
      </c>
      <c r="H5413" s="27">
        <f>E5413-F5413</f>
        <v>723.02</v>
      </c>
      <c r="I5413" s="35">
        <f>E5413/D5413</f>
        <v>0.17999990191703161</v>
      </c>
      <c r="J5413" s="3">
        <v>185003.36</v>
      </c>
      <c r="K5413" s="26">
        <v>6.0999999999999999E-2</v>
      </c>
      <c r="L5413" s="4" t="b">
        <v>0</v>
      </c>
      <c r="M5413" s="4" t="s">
        <v>58</v>
      </c>
      <c r="N5413" s="35">
        <f>'Landed Freight Margin Tool'!$D$4</f>
        <v>0.58708499999999997</v>
      </c>
      <c r="O5413" s="30">
        <f>(MAX($F5413,MIN(0.18*$D5413,$F5413*(1+$N5413))))</f>
        <v>1765.0924536000002</v>
      </c>
      <c r="P5413" s="35">
        <f>O5413/D5413</f>
        <v>0.17312550731944151</v>
      </c>
    </row>
    <row r="5414" spans="1:16" x14ac:dyDescent="0.3">
      <c r="A5414" s="2">
        <v>45167</v>
      </c>
      <c r="B5414" s="3" t="s">
        <v>11619</v>
      </c>
      <c r="C5414" s="4" t="s">
        <v>11620</v>
      </c>
      <c r="D5414" s="27">
        <v>20405.900000000001</v>
      </c>
      <c r="E5414" s="27">
        <v>3673.06</v>
      </c>
      <c r="F5414" s="27">
        <v>2667.3</v>
      </c>
      <c r="G5414" s="26">
        <f>(E5414-F5414)/E5414</f>
        <v>0.27382073802224843</v>
      </c>
      <c r="H5414" s="27">
        <f>E5414-F5414</f>
        <v>1005.7599999999998</v>
      </c>
      <c r="I5414" s="35">
        <f>E5414/D5414</f>
        <v>0.17999990198913057</v>
      </c>
      <c r="J5414" s="3">
        <v>185003.36</v>
      </c>
      <c r="K5414" s="26">
        <v>6.0999999999999999E-2</v>
      </c>
      <c r="L5414" s="4" t="b">
        <v>0</v>
      </c>
      <c r="M5414" s="4" t="s">
        <v>58</v>
      </c>
      <c r="N5414" s="35">
        <f>'Landed Freight Margin Tool'!$D$4</f>
        <v>0.58708499999999997</v>
      </c>
      <c r="O5414" s="30">
        <f>(MAX($F5414,MIN(0.18*$D5414,$F5414*(1+$N5414))))</f>
        <v>3673.0620000000004</v>
      </c>
      <c r="P5414" s="35">
        <f>O5414/D5414</f>
        <v>0.18</v>
      </c>
    </row>
    <row r="5415" spans="1:16" x14ac:dyDescent="0.3">
      <c r="A5415" s="2">
        <v>45233</v>
      </c>
      <c r="B5415" s="3" t="s">
        <v>13661</v>
      </c>
      <c r="C5415" s="4" t="s">
        <v>13662</v>
      </c>
      <c r="D5415" s="27">
        <v>16337.62</v>
      </c>
      <c r="E5415" s="27">
        <v>2940.77</v>
      </c>
      <c r="F5415" s="27">
        <v>2114.59</v>
      </c>
      <c r="G5415" s="26">
        <f>(E5415-F5415)/E5415</f>
        <v>0.2809400259115809</v>
      </c>
      <c r="H5415" s="27">
        <f>E5415-F5415</f>
        <v>826.17999999999984</v>
      </c>
      <c r="I5415" s="35">
        <f>E5415/D5415</f>
        <v>0.17999990206651886</v>
      </c>
      <c r="J5415" s="3">
        <v>185003.36</v>
      </c>
      <c r="K5415" s="26">
        <v>6.0999999999999999E-2</v>
      </c>
      <c r="L5415" s="4" t="b">
        <v>0</v>
      </c>
      <c r="M5415" s="4" t="s">
        <v>58</v>
      </c>
      <c r="N5415" s="35">
        <f>'Landed Freight Margin Tool'!$D$4</f>
        <v>0.58708499999999997</v>
      </c>
      <c r="O5415" s="30">
        <f>(MAX($F5415,MIN(0.18*$D5415,$F5415*(1+$N5415))))</f>
        <v>2940.7716</v>
      </c>
      <c r="P5415" s="35">
        <f>O5415/D5415</f>
        <v>0.18</v>
      </c>
    </row>
    <row r="5416" spans="1:16" x14ac:dyDescent="0.3">
      <c r="A5416" s="2">
        <v>45244</v>
      </c>
      <c r="B5416" s="3" t="s">
        <v>9806</v>
      </c>
      <c r="C5416" s="4" t="s">
        <v>9807</v>
      </c>
      <c r="D5416" s="27">
        <v>22488.79</v>
      </c>
      <c r="E5416" s="27">
        <v>4047.98</v>
      </c>
      <c r="F5416" s="27">
        <v>2922.56</v>
      </c>
      <c r="G5416" s="26">
        <f>(E5416-F5416)/E5416</f>
        <v>0.27802014832089095</v>
      </c>
      <c r="H5416" s="27">
        <f>E5416-F5416</f>
        <v>1125.42</v>
      </c>
      <c r="I5416" s="35">
        <f>E5416/D5416</f>
        <v>0.17999990217348288</v>
      </c>
      <c r="J5416" s="3">
        <v>185003.36</v>
      </c>
      <c r="K5416" s="26">
        <v>6.0999999999999999E-2</v>
      </c>
      <c r="L5416" s="4" t="b">
        <v>0</v>
      </c>
      <c r="M5416" s="4" t="s">
        <v>58</v>
      </c>
      <c r="N5416" s="35">
        <f>'Landed Freight Margin Tool'!$D$4</f>
        <v>0.58708499999999997</v>
      </c>
      <c r="O5416" s="30">
        <f>(MAX($F5416,MIN(0.18*$D5416,$F5416*(1+$N5416))))</f>
        <v>4047.9821999999999</v>
      </c>
      <c r="P5416" s="35">
        <f>O5416/D5416</f>
        <v>0.18</v>
      </c>
    </row>
    <row r="5417" spans="1:16" x14ac:dyDescent="0.3">
      <c r="A5417" s="2">
        <v>45050</v>
      </c>
      <c r="B5417" s="3" t="s">
        <v>20085</v>
      </c>
      <c r="C5417" s="4" t="s">
        <v>20086</v>
      </c>
      <c r="D5417" s="27">
        <v>22539.29</v>
      </c>
      <c r="E5417" s="27">
        <v>4057.07</v>
      </c>
      <c r="F5417" s="27">
        <v>3760.9</v>
      </c>
      <c r="G5417" s="26">
        <f>(E5417-F5417)/E5417</f>
        <v>7.3000958820035169E-2</v>
      </c>
      <c r="H5417" s="27">
        <f>E5417-F5417</f>
        <v>296.17000000000007</v>
      </c>
      <c r="I5417" s="35">
        <f>E5417/D5417</f>
        <v>0.17999990239266631</v>
      </c>
      <c r="J5417" s="3">
        <v>185003.36</v>
      </c>
      <c r="K5417" s="26">
        <v>6.0999999999999999E-2</v>
      </c>
      <c r="L5417" s="4" t="b">
        <v>0</v>
      </c>
      <c r="M5417" s="4" t="s">
        <v>58</v>
      </c>
      <c r="N5417" s="35">
        <f>'Landed Freight Margin Tool'!$D$4</f>
        <v>0.58708499999999997</v>
      </c>
      <c r="O5417" s="30">
        <f>(MAX($F5417,MIN(0.18*$D5417,$F5417*(1+$N5417))))</f>
        <v>4057.0722000000001</v>
      </c>
      <c r="P5417" s="35">
        <f>O5417/D5417</f>
        <v>0.18</v>
      </c>
    </row>
    <row r="5418" spans="1:16" x14ac:dyDescent="0.3">
      <c r="A5418" s="2">
        <v>45011</v>
      </c>
      <c r="B5418" s="3" t="s">
        <v>24778</v>
      </c>
      <c r="C5418" s="4" t="s">
        <v>16448</v>
      </c>
      <c r="D5418" s="27">
        <v>18472.509999999998</v>
      </c>
      <c r="E5418" s="27">
        <v>3325.05</v>
      </c>
      <c r="F5418" s="27">
        <v>2026.84</v>
      </c>
      <c r="G5418" s="26">
        <f>(E5418-F5418)/E5418</f>
        <v>0.3904332265680216</v>
      </c>
      <c r="H5418" s="27">
        <f>E5418-F5418</f>
        <v>1298.2100000000003</v>
      </c>
      <c r="I5418" s="35">
        <f>E5418/D5418</f>
        <v>0.17999990255790904</v>
      </c>
      <c r="J5418" s="3">
        <v>185003.36</v>
      </c>
      <c r="K5418" s="26">
        <v>6.0999999999999999E-2</v>
      </c>
      <c r="L5418" s="4" t="b">
        <v>0</v>
      </c>
      <c r="M5418" s="4" t="s">
        <v>58</v>
      </c>
      <c r="N5418" s="35">
        <f>'Landed Freight Margin Tool'!$D$4</f>
        <v>0.58708499999999997</v>
      </c>
      <c r="O5418" s="30">
        <f>(MAX($F5418,MIN(0.18*$D5418,$F5418*(1+$N5418))))</f>
        <v>3216.7673614</v>
      </c>
      <c r="P5418" s="35">
        <f>O5418/D5418</f>
        <v>0.1741380766013931</v>
      </c>
    </row>
    <row r="5419" spans="1:16" x14ac:dyDescent="0.3">
      <c r="A5419" s="2">
        <v>45161</v>
      </c>
      <c r="B5419" s="3" t="s">
        <v>6927</v>
      </c>
      <c r="C5419" s="4" t="s">
        <v>6928</v>
      </c>
      <c r="D5419" s="27">
        <v>6165.67</v>
      </c>
      <c r="E5419" s="27">
        <v>1109.82</v>
      </c>
      <c r="F5419" s="27">
        <v>671.71</v>
      </c>
      <c r="G5419" s="26">
        <f>(E5419-F5419)/E5419</f>
        <v>0.39475770845722724</v>
      </c>
      <c r="H5419" s="27">
        <f>E5419-F5419</f>
        <v>438.1099999999999</v>
      </c>
      <c r="I5419" s="35">
        <f>E5419/D5419</f>
        <v>0.1799999026869748</v>
      </c>
      <c r="J5419" s="3">
        <v>185003.36</v>
      </c>
      <c r="K5419" s="26">
        <v>6.0999999999999999E-2</v>
      </c>
      <c r="L5419" s="4" t="b">
        <v>0</v>
      </c>
      <c r="M5419" s="4" t="s">
        <v>58</v>
      </c>
      <c r="N5419" s="35">
        <f>'Landed Freight Margin Tool'!$D$4</f>
        <v>0.58708499999999997</v>
      </c>
      <c r="O5419" s="30">
        <f>(MAX($F5419,MIN(0.18*$D5419,$F5419*(1+$N5419))))</f>
        <v>1066.0608653500001</v>
      </c>
      <c r="P5419" s="35">
        <f>O5419/D5419</f>
        <v>0.17290267973310283</v>
      </c>
    </row>
    <row r="5420" spans="1:16" x14ac:dyDescent="0.3">
      <c r="A5420" s="2">
        <v>45007</v>
      </c>
      <c r="B5420" s="3" t="s">
        <v>3078</v>
      </c>
      <c r="C5420" s="4" t="s">
        <v>651</v>
      </c>
      <c r="D5420" s="27">
        <v>18629.509999999998</v>
      </c>
      <c r="E5420" s="27">
        <v>3353.31</v>
      </c>
      <c r="F5420" s="27">
        <v>1880.75</v>
      </c>
      <c r="G5420" s="26">
        <f>(E5420-F5420)/E5420</f>
        <v>0.43913625641530307</v>
      </c>
      <c r="H5420" s="27">
        <f>E5420-F5420</f>
        <v>1472.56</v>
      </c>
      <c r="I5420" s="35">
        <f>E5420/D5420</f>
        <v>0.17999990337910124</v>
      </c>
      <c r="J5420" s="3">
        <v>185003.36</v>
      </c>
      <c r="K5420" s="26">
        <v>6.0999999999999999E-2</v>
      </c>
      <c r="L5420" s="4" t="b">
        <v>0</v>
      </c>
      <c r="M5420" s="4" t="s">
        <v>58</v>
      </c>
      <c r="N5420" s="35">
        <f>'Landed Freight Margin Tool'!$D$4</f>
        <v>0.58708499999999997</v>
      </c>
      <c r="O5420" s="30">
        <f>(MAX($F5420,MIN(0.18*$D5420,$F5420*(1+$N5420))))</f>
        <v>2984.9101137500002</v>
      </c>
      <c r="P5420" s="35">
        <f>O5420/D5420</f>
        <v>0.1602248322017058</v>
      </c>
    </row>
    <row r="5421" spans="1:16" x14ac:dyDescent="0.3">
      <c r="A5421" s="2">
        <v>45166</v>
      </c>
      <c r="B5421" s="3" t="s">
        <v>17594</v>
      </c>
      <c r="C5421" s="4" t="s">
        <v>17595</v>
      </c>
      <c r="D5421" s="27">
        <v>8288.06</v>
      </c>
      <c r="E5421" s="27">
        <v>1491.85</v>
      </c>
      <c r="F5421" s="27">
        <v>863.68</v>
      </c>
      <c r="G5421" s="26">
        <f>(E5421-F5421)/E5421</f>
        <v>0.42106780172269331</v>
      </c>
      <c r="H5421" s="27">
        <f>E5421-F5421</f>
        <v>628.16999999999996</v>
      </c>
      <c r="I5421" s="35">
        <f>E5421/D5421</f>
        <v>0.17999990347560224</v>
      </c>
      <c r="J5421" s="3">
        <v>185003.36</v>
      </c>
      <c r="K5421" s="26">
        <v>6.0999999999999999E-2</v>
      </c>
      <c r="L5421" s="4" t="b">
        <v>0</v>
      </c>
      <c r="M5421" s="4" t="s">
        <v>58</v>
      </c>
      <c r="N5421" s="35">
        <f>'Landed Freight Margin Tool'!$D$4</f>
        <v>0.58708499999999997</v>
      </c>
      <c r="O5421" s="30">
        <f>(MAX($F5421,MIN(0.18*$D5421,$F5421*(1+$N5421))))</f>
        <v>1370.7335728</v>
      </c>
      <c r="P5421" s="35">
        <f>O5421/D5421</f>
        <v>0.16538654073450243</v>
      </c>
    </row>
    <row r="5422" spans="1:16" x14ac:dyDescent="0.3">
      <c r="A5422" s="2">
        <v>45064</v>
      </c>
      <c r="B5422" s="3" t="s">
        <v>24686</v>
      </c>
      <c r="C5422" s="4" t="s">
        <v>6161</v>
      </c>
      <c r="D5422" s="27">
        <v>22796.79</v>
      </c>
      <c r="E5422" s="27">
        <v>4103.42</v>
      </c>
      <c r="F5422" s="27">
        <v>3385.18</v>
      </c>
      <c r="G5422" s="26">
        <f>(E5422-F5422)/E5422</f>
        <v>0.17503448343089428</v>
      </c>
      <c r="H5422" s="27">
        <f>E5422-F5422</f>
        <v>718.24000000000024</v>
      </c>
      <c r="I5422" s="35">
        <f>E5422/D5422</f>
        <v>0.17999990349518508</v>
      </c>
      <c r="J5422" s="3">
        <v>185003.36</v>
      </c>
      <c r="K5422" s="26">
        <v>6.0999999999999999E-2</v>
      </c>
      <c r="L5422" s="4" t="b">
        <v>0</v>
      </c>
      <c r="M5422" s="4" t="s">
        <v>58</v>
      </c>
      <c r="N5422" s="35">
        <f>'Landed Freight Margin Tool'!$D$4</f>
        <v>0.58708499999999997</v>
      </c>
      <c r="O5422" s="30">
        <f>(MAX($F5422,MIN(0.18*$D5422,$F5422*(1+$N5422))))</f>
        <v>4103.4222</v>
      </c>
      <c r="P5422" s="35">
        <f>O5422/D5422</f>
        <v>0.18</v>
      </c>
    </row>
    <row r="5423" spans="1:16" x14ac:dyDescent="0.3">
      <c r="A5423" s="2">
        <v>45247</v>
      </c>
      <c r="B5423" s="3" t="s">
        <v>20057</v>
      </c>
      <c r="C5423" s="4" t="s">
        <v>20058</v>
      </c>
      <c r="D5423" s="27">
        <v>20743.400000000001</v>
      </c>
      <c r="E5423" s="27">
        <v>3733.81</v>
      </c>
      <c r="F5423" s="27">
        <v>2061.98</v>
      </c>
      <c r="G5423" s="26">
        <f>(E5423-F5423)/E5423</f>
        <v>0.44775443849579921</v>
      </c>
      <c r="H5423" s="27">
        <f>E5423-F5423</f>
        <v>1671.83</v>
      </c>
      <c r="I5423" s="35">
        <f>E5423/D5423</f>
        <v>0.1799999035837905</v>
      </c>
      <c r="J5423" s="3">
        <v>185003.36</v>
      </c>
      <c r="K5423" s="26">
        <v>6.0999999999999999E-2</v>
      </c>
      <c r="L5423" s="4" t="b">
        <v>0</v>
      </c>
      <c r="M5423" s="4" t="s">
        <v>58</v>
      </c>
      <c r="N5423" s="35">
        <f>'Landed Freight Margin Tool'!$D$4</f>
        <v>0.58708499999999997</v>
      </c>
      <c r="O5423" s="30">
        <f>(MAX($F5423,MIN(0.18*$D5423,$F5423*(1+$N5423))))</f>
        <v>3272.5375283000003</v>
      </c>
      <c r="P5423" s="35">
        <f>O5423/D5423</f>
        <v>0.15776283195136767</v>
      </c>
    </row>
    <row r="5424" spans="1:16" x14ac:dyDescent="0.3">
      <c r="A5424" s="2">
        <v>45139</v>
      </c>
      <c r="B5424" s="3" t="s">
        <v>12577</v>
      </c>
      <c r="C5424" s="4" t="s">
        <v>12578</v>
      </c>
      <c r="D5424" s="27">
        <v>10371.950000000001</v>
      </c>
      <c r="E5424" s="27">
        <v>1866.95</v>
      </c>
      <c r="F5424" s="27">
        <v>860.98</v>
      </c>
      <c r="G5424" s="26">
        <f>(E5424-F5424)/E5424</f>
        <v>0.53883071319531861</v>
      </c>
      <c r="H5424" s="27">
        <f>E5424-F5424</f>
        <v>1005.97</v>
      </c>
      <c r="I5424" s="35">
        <f>E5424/D5424</f>
        <v>0.17999990358611445</v>
      </c>
      <c r="J5424" s="3">
        <v>185003.36</v>
      </c>
      <c r="K5424" s="26">
        <v>6.0999999999999999E-2</v>
      </c>
      <c r="L5424" s="4" t="b">
        <v>0</v>
      </c>
      <c r="M5424" s="4" t="s">
        <v>58</v>
      </c>
      <c r="N5424" s="35">
        <f>'Landed Freight Margin Tool'!$D$4</f>
        <v>0.58708499999999997</v>
      </c>
      <c r="O5424" s="30">
        <f>(MAX($F5424,MIN(0.18*$D5424,$F5424*(1+$N5424))))</f>
        <v>1366.4484433</v>
      </c>
      <c r="P5424" s="35">
        <f>O5424/D5424</f>
        <v>0.1317446037919581</v>
      </c>
    </row>
    <row r="5425" spans="1:16" x14ac:dyDescent="0.3">
      <c r="A5425" s="2">
        <v>44994</v>
      </c>
      <c r="B5425" s="3" t="s">
        <v>10898</v>
      </c>
      <c r="C5425" s="4" t="s">
        <v>10899</v>
      </c>
      <c r="D5425" s="27">
        <v>12447.84</v>
      </c>
      <c r="E5425" s="27">
        <v>2240.61</v>
      </c>
      <c r="F5425" s="27">
        <v>1247.18</v>
      </c>
      <c r="G5425" s="26">
        <f>(E5425-F5425)/E5425</f>
        <v>0.44337479525664886</v>
      </c>
      <c r="H5425" s="27">
        <f>E5425-F5425</f>
        <v>993.43000000000006</v>
      </c>
      <c r="I5425" s="35">
        <f>E5425/D5425</f>
        <v>0.17999990359773263</v>
      </c>
      <c r="J5425" s="3">
        <v>185003.36</v>
      </c>
      <c r="K5425" s="26">
        <v>6.0999999999999999E-2</v>
      </c>
      <c r="L5425" s="4" t="b">
        <v>0</v>
      </c>
      <c r="M5425" s="4" t="s">
        <v>58</v>
      </c>
      <c r="N5425" s="35">
        <f>'Landed Freight Margin Tool'!$D$4</f>
        <v>0.58708499999999997</v>
      </c>
      <c r="O5425" s="30">
        <f>(MAX($F5425,MIN(0.18*$D5425,$F5425*(1+$N5425))))</f>
        <v>1979.3806703000002</v>
      </c>
      <c r="P5425" s="35">
        <f>O5425/D5425</f>
        <v>0.15901398718974538</v>
      </c>
    </row>
    <row r="5426" spans="1:16" x14ac:dyDescent="0.3">
      <c r="A5426" s="2">
        <v>45084</v>
      </c>
      <c r="B5426" s="3" t="s">
        <v>23026</v>
      </c>
      <c r="C5426" s="4" t="s">
        <v>3964</v>
      </c>
      <c r="D5426" s="27">
        <v>22824.79</v>
      </c>
      <c r="E5426" s="27">
        <v>4108.46</v>
      </c>
      <c r="F5426" s="27">
        <v>2259.58</v>
      </c>
      <c r="G5426" s="26">
        <f>(E5426-F5426)/E5426</f>
        <v>0.45001776821485423</v>
      </c>
      <c r="H5426" s="27">
        <f>E5426-F5426</f>
        <v>1848.88</v>
      </c>
      <c r="I5426" s="35">
        <f>E5426/D5426</f>
        <v>0.17999990361357102</v>
      </c>
      <c r="J5426" s="3">
        <v>185003.36</v>
      </c>
      <c r="K5426" s="26">
        <v>6.0999999999999999E-2</v>
      </c>
      <c r="L5426" s="4" t="b">
        <v>0</v>
      </c>
      <c r="M5426" s="4" t="s">
        <v>58</v>
      </c>
      <c r="N5426" s="35">
        <f>'Landed Freight Margin Tool'!$D$4</f>
        <v>0.58708499999999997</v>
      </c>
      <c r="O5426" s="30">
        <f>(MAX($F5426,MIN(0.18*$D5426,$F5426*(1+$N5426))))</f>
        <v>3586.1455243</v>
      </c>
      <c r="P5426" s="35">
        <f>O5426/D5426</f>
        <v>0.15711625492720852</v>
      </c>
    </row>
    <row r="5427" spans="1:16" x14ac:dyDescent="0.3">
      <c r="A5427" s="2">
        <v>45281</v>
      </c>
      <c r="B5427" s="3" t="s">
        <v>22916</v>
      </c>
      <c r="C5427" s="4" t="s">
        <v>22917</v>
      </c>
      <c r="D5427" s="27">
        <v>6225.67</v>
      </c>
      <c r="E5427" s="27">
        <v>1120.6199999999999</v>
      </c>
      <c r="F5427" s="27">
        <v>861.74</v>
      </c>
      <c r="G5427" s="26">
        <f>(E5427-F5427)/E5427</f>
        <v>0.23101497385375944</v>
      </c>
      <c r="H5427" s="27">
        <f>E5427-F5427</f>
        <v>258.87999999999988</v>
      </c>
      <c r="I5427" s="35">
        <f>E5427/D5427</f>
        <v>0.17999990362483073</v>
      </c>
      <c r="J5427" s="3">
        <v>185003.36</v>
      </c>
      <c r="K5427" s="26">
        <v>6.0999999999999999E-2</v>
      </c>
      <c r="L5427" s="4" t="b">
        <v>0</v>
      </c>
      <c r="M5427" s="4" t="s">
        <v>58</v>
      </c>
      <c r="N5427" s="35">
        <f>'Landed Freight Margin Tool'!$D$4</f>
        <v>0.58708499999999997</v>
      </c>
      <c r="O5427" s="30">
        <f>(MAX($F5427,MIN(0.18*$D5427,$F5427*(1+$N5427))))</f>
        <v>1120.6206</v>
      </c>
      <c r="P5427" s="35">
        <f>O5427/D5427</f>
        <v>0.18</v>
      </c>
    </row>
    <row r="5428" spans="1:16" x14ac:dyDescent="0.3">
      <c r="A5428" s="2">
        <v>45224</v>
      </c>
      <c r="B5428" s="3" t="s">
        <v>19802</v>
      </c>
      <c r="C5428" s="4" t="s">
        <v>19803</v>
      </c>
      <c r="D5428" s="27">
        <v>22862.79</v>
      </c>
      <c r="E5428" s="27">
        <v>4115.3</v>
      </c>
      <c r="F5428" s="27">
        <v>2796.69</v>
      </c>
      <c r="G5428" s="26">
        <f>(E5428-F5428)/E5428</f>
        <v>0.32041649454474769</v>
      </c>
      <c r="H5428" s="27">
        <f>E5428-F5428</f>
        <v>1318.6100000000001</v>
      </c>
      <c r="I5428" s="35">
        <f>E5428/D5428</f>
        <v>0.17999990377377389</v>
      </c>
      <c r="J5428" s="3">
        <v>185003.36</v>
      </c>
      <c r="K5428" s="26">
        <v>6.0999999999999999E-2</v>
      </c>
      <c r="L5428" s="4" t="b">
        <v>0</v>
      </c>
      <c r="M5428" s="4" t="s">
        <v>58</v>
      </c>
      <c r="N5428" s="35">
        <f>'Landed Freight Margin Tool'!$D$4</f>
        <v>0.58708499999999997</v>
      </c>
      <c r="O5428" s="30">
        <f>(MAX($F5428,MIN(0.18*$D5428,$F5428*(1+$N5428))))</f>
        <v>4115.3022000000001</v>
      </c>
      <c r="P5428" s="35">
        <f>O5428/D5428</f>
        <v>0.18</v>
      </c>
    </row>
    <row r="5429" spans="1:16" x14ac:dyDescent="0.3">
      <c r="A5429" s="2">
        <v>45163</v>
      </c>
      <c r="B5429" s="3" t="s">
        <v>16166</v>
      </c>
      <c r="C5429" s="4" t="s">
        <v>16167</v>
      </c>
      <c r="D5429" s="27">
        <v>20825.900000000001</v>
      </c>
      <c r="E5429" s="27">
        <v>3748.66</v>
      </c>
      <c r="F5429" s="27">
        <v>2460.41</v>
      </c>
      <c r="G5429" s="26">
        <f>(E5429-F5429)/E5429</f>
        <v>0.34365613312490328</v>
      </c>
      <c r="H5429" s="27">
        <f>E5429-F5429</f>
        <v>1288.25</v>
      </c>
      <c r="I5429" s="35">
        <f>E5429/D5429</f>
        <v>0.17999990396573495</v>
      </c>
      <c r="J5429" s="3">
        <v>185003.36</v>
      </c>
      <c r="K5429" s="26">
        <v>6.0999999999999999E-2</v>
      </c>
      <c r="L5429" s="4" t="b">
        <v>0</v>
      </c>
      <c r="M5429" s="4" t="s">
        <v>58</v>
      </c>
      <c r="N5429" s="35">
        <f>'Landed Freight Margin Tool'!$D$4</f>
        <v>0.58708499999999997</v>
      </c>
      <c r="O5429" s="30">
        <f>(MAX($F5429,MIN(0.18*$D5429,$F5429*(1+$N5429))))</f>
        <v>3748.6620000000003</v>
      </c>
      <c r="P5429" s="35">
        <f>O5429/D5429</f>
        <v>0.18</v>
      </c>
    </row>
    <row r="5430" spans="1:16" x14ac:dyDescent="0.3">
      <c r="A5430" s="2">
        <v>44988</v>
      </c>
      <c r="B5430" s="3" t="s">
        <v>11820</v>
      </c>
      <c r="C5430" s="4" t="s">
        <v>11821</v>
      </c>
      <c r="D5430" s="27">
        <v>6253.67</v>
      </c>
      <c r="E5430" s="27">
        <v>1125.6600000000001</v>
      </c>
      <c r="F5430" s="27">
        <v>679.45</v>
      </c>
      <c r="G5430" s="26">
        <f>(E5430-F5430)/E5430</f>
        <v>0.39639855729083384</v>
      </c>
      <c r="H5430" s="27">
        <f>E5430-F5430</f>
        <v>446.21000000000004</v>
      </c>
      <c r="I5430" s="35">
        <f>E5430/D5430</f>
        <v>0.17999990405633812</v>
      </c>
      <c r="J5430" s="3">
        <v>185003.36</v>
      </c>
      <c r="K5430" s="26">
        <v>6.0999999999999999E-2</v>
      </c>
      <c r="L5430" s="4" t="b">
        <v>0</v>
      </c>
      <c r="M5430" s="4" t="s">
        <v>58</v>
      </c>
      <c r="N5430" s="35">
        <f>'Landed Freight Margin Tool'!$D$4</f>
        <v>0.58708499999999997</v>
      </c>
      <c r="O5430" s="30">
        <f>(MAX($F5430,MIN(0.18*$D5430,$F5430*(1+$N5430))))</f>
        <v>1078.34490325</v>
      </c>
      <c r="P5430" s="35">
        <f>O5430/D5430</f>
        <v>0.17243393131553153</v>
      </c>
    </row>
    <row r="5431" spans="1:16" x14ac:dyDescent="0.3">
      <c r="A5431" s="2">
        <v>45117</v>
      </c>
      <c r="B5431" s="3" t="s">
        <v>19241</v>
      </c>
      <c r="C5431" s="4" t="s">
        <v>19242</v>
      </c>
      <c r="D5431" s="27">
        <v>16686.62</v>
      </c>
      <c r="E5431" s="27">
        <v>3003.59</v>
      </c>
      <c r="F5431" s="27">
        <v>2224.4899999999998</v>
      </c>
      <c r="G5431" s="26">
        <f>(E5431-F5431)/E5431</f>
        <v>0.25938959711545195</v>
      </c>
      <c r="H5431" s="27">
        <f>E5431-F5431</f>
        <v>779.10000000000036</v>
      </c>
      <c r="I5431" s="35">
        <f>E5431/D5431</f>
        <v>0.1799999041147938</v>
      </c>
      <c r="J5431" s="3">
        <v>185003.36</v>
      </c>
      <c r="K5431" s="26">
        <v>6.0999999999999999E-2</v>
      </c>
      <c r="L5431" s="4" t="b">
        <v>0</v>
      </c>
      <c r="M5431" s="4" t="s">
        <v>58</v>
      </c>
      <c r="N5431" s="35">
        <f>'Landed Freight Margin Tool'!$D$4</f>
        <v>0.58708499999999997</v>
      </c>
      <c r="O5431" s="30">
        <f>(MAX($F5431,MIN(0.18*$D5431,$F5431*(1+$N5431))))</f>
        <v>3003.5915999999997</v>
      </c>
      <c r="P5431" s="35">
        <f>O5431/D5431</f>
        <v>0.18</v>
      </c>
    </row>
    <row r="5432" spans="1:16" x14ac:dyDescent="0.3">
      <c r="A5432" s="2">
        <v>44942</v>
      </c>
      <c r="B5432" s="3" t="s">
        <v>9802</v>
      </c>
      <c r="C5432" s="4" t="s">
        <v>9803</v>
      </c>
      <c r="D5432" s="27">
        <v>22983.79</v>
      </c>
      <c r="E5432" s="27">
        <v>4137.08</v>
      </c>
      <c r="F5432" s="27">
        <v>3031.42</v>
      </c>
      <c r="G5432" s="26">
        <f>(E5432-F5432)/E5432</f>
        <v>0.26725613234455214</v>
      </c>
      <c r="H5432" s="27">
        <f>E5432-F5432</f>
        <v>1105.6599999999999</v>
      </c>
      <c r="I5432" s="35">
        <f>E5432/D5432</f>
        <v>0.17999990428036455</v>
      </c>
      <c r="J5432" s="3">
        <v>185003.36</v>
      </c>
      <c r="K5432" s="26">
        <v>6.0999999999999999E-2</v>
      </c>
      <c r="L5432" s="4" t="b">
        <v>0</v>
      </c>
      <c r="M5432" s="4" t="s">
        <v>58</v>
      </c>
      <c r="N5432" s="35">
        <f>'Landed Freight Margin Tool'!$D$4</f>
        <v>0.58708499999999997</v>
      </c>
      <c r="O5432" s="30">
        <f>(MAX($F5432,MIN(0.18*$D5432,$F5432*(1+$N5432))))</f>
        <v>4137.0821999999998</v>
      </c>
      <c r="P5432" s="35">
        <f>O5432/D5432</f>
        <v>0.18</v>
      </c>
    </row>
    <row r="5433" spans="1:16" x14ac:dyDescent="0.3">
      <c r="A5433" s="2">
        <v>45180</v>
      </c>
      <c r="B5433" s="3" t="s">
        <v>8712</v>
      </c>
      <c r="C5433" s="4" t="s">
        <v>5355</v>
      </c>
      <c r="D5433" s="27">
        <v>6277.17</v>
      </c>
      <c r="E5433" s="27">
        <v>1129.8900000000001</v>
      </c>
      <c r="F5433" s="27">
        <v>687.35</v>
      </c>
      <c r="G5433" s="26">
        <f>(E5433-F5433)/E5433</f>
        <v>0.39166644540619</v>
      </c>
      <c r="H5433" s="27">
        <f>E5433-F5433</f>
        <v>442.54000000000008</v>
      </c>
      <c r="I5433" s="35">
        <f>E5433/D5433</f>
        <v>0.17999990441552485</v>
      </c>
      <c r="J5433" s="3">
        <v>185003.36</v>
      </c>
      <c r="K5433" s="26">
        <v>6.0999999999999999E-2</v>
      </c>
      <c r="L5433" s="4" t="b">
        <v>0</v>
      </c>
      <c r="M5433" s="4" t="s">
        <v>58</v>
      </c>
      <c r="N5433" s="35">
        <f>'Landed Freight Margin Tool'!$D$4</f>
        <v>0.58708499999999997</v>
      </c>
      <c r="O5433" s="30">
        <f>(MAX($F5433,MIN(0.18*$D5433,$F5433*(1+$N5433))))</f>
        <v>1090.8828747500002</v>
      </c>
      <c r="P5433" s="35">
        <f>O5433/D5433</f>
        <v>0.17378577842403506</v>
      </c>
    </row>
    <row r="5434" spans="1:16" x14ac:dyDescent="0.3">
      <c r="A5434" s="2">
        <v>45245</v>
      </c>
      <c r="B5434" s="3" t="s">
        <v>17116</v>
      </c>
      <c r="C5434" s="4" t="s">
        <v>17117</v>
      </c>
      <c r="D5434" s="27">
        <v>6277.67</v>
      </c>
      <c r="E5434" s="27">
        <v>1129.98</v>
      </c>
      <c r="F5434" s="27">
        <v>820.56</v>
      </c>
      <c r="G5434" s="26">
        <f>(E5434-F5434)/E5434</f>
        <v>0.27382785536027193</v>
      </c>
      <c r="H5434" s="27">
        <f>E5434-F5434</f>
        <v>309.42000000000007</v>
      </c>
      <c r="I5434" s="35">
        <f>E5434/D5434</f>
        <v>0.17999990442313787</v>
      </c>
      <c r="J5434" s="3">
        <v>185003.36</v>
      </c>
      <c r="K5434" s="26">
        <v>6.0999999999999999E-2</v>
      </c>
      <c r="L5434" s="4" t="b">
        <v>0</v>
      </c>
      <c r="M5434" s="4" t="s">
        <v>58</v>
      </c>
      <c r="N5434" s="35">
        <f>'Landed Freight Margin Tool'!$D$4</f>
        <v>0.58708499999999997</v>
      </c>
      <c r="O5434" s="30">
        <f>(MAX($F5434,MIN(0.18*$D5434,$F5434*(1+$N5434))))</f>
        <v>1129.9805999999999</v>
      </c>
      <c r="P5434" s="35">
        <f>O5434/D5434</f>
        <v>0.17999999999999997</v>
      </c>
    </row>
    <row r="5435" spans="1:16" x14ac:dyDescent="0.3">
      <c r="A5435" s="2">
        <v>45121</v>
      </c>
      <c r="B5435" s="3" t="s">
        <v>9034</v>
      </c>
      <c r="C5435" s="4" t="s">
        <v>3813</v>
      </c>
      <c r="D5435" s="27">
        <v>23049.29</v>
      </c>
      <c r="E5435" s="27">
        <v>4148.87</v>
      </c>
      <c r="F5435" s="27">
        <v>2463.41</v>
      </c>
      <c r="G5435" s="26">
        <f>(E5435-F5435)/E5435</f>
        <v>0.4062455560188678</v>
      </c>
      <c r="H5435" s="27">
        <f>E5435-F5435</f>
        <v>1685.46</v>
      </c>
      <c r="I5435" s="35">
        <f>E5435/D5435</f>
        <v>0.1799999045523745</v>
      </c>
      <c r="J5435" s="3">
        <v>185003.36</v>
      </c>
      <c r="K5435" s="26">
        <v>6.0999999999999999E-2</v>
      </c>
      <c r="L5435" s="4" t="b">
        <v>0</v>
      </c>
      <c r="M5435" s="4" t="s">
        <v>58</v>
      </c>
      <c r="N5435" s="35">
        <f>'Landed Freight Margin Tool'!$D$4</f>
        <v>0.58708499999999997</v>
      </c>
      <c r="O5435" s="30">
        <f>(MAX($F5435,MIN(0.18*$D5435,$F5435*(1+$N5435))))</f>
        <v>3909.6410598500001</v>
      </c>
      <c r="P5435" s="35">
        <f>O5435/D5435</f>
        <v>0.16962088896664496</v>
      </c>
    </row>
    <row r="5436" spans="1:16" x14ac:dyDescent="0.3">
      <c r="A5436" s="2">
        <v>45117</v>
      </c>
      <c r="B5436" s="3" t="s">
        <v>2561</v>
      </c>
      <c r="C5436" s="4" t="s">
        <v>2562</v>
      </c>
      <c r="D5436" s="27">
        <v>16768.62</v>
      </c>
      <c r="E5436" s="27">
        <v>3018.35</v>
      </c>
      <c r="F5436" s="27">
        <v>1986.73</v>
      </c>
      <c r="G5436" s="26">
        <f>(E5436-F5436)/E5436</f>
        <v>0.34178276210512365</v>
      </c>
      <c r="H5436" s="27">
        <f>E5436-F5436</f>
        <v>1031.6199999999999</v>
      </c>
      <c r="I5436" s="35">
        <f>E5436/D5436</f>
        <v>0.1799999045836807</v>
      </c>
      <c r="J5436" s="3">
        <v>185003.36</v>
      </c>
      <c r="K5436" s="26">
        <v>6.0999999999999999E-2</v>
      </c>
      <c r="L5436" s="4" t="b">
        <v>0</v>
      </c>
      <c r="M5436" s="4" t="s">
        <v>58</v>
      </c>
      <c r="N5436" s="35">
        <f>'Landed Freight Margin Tool'!$D$4</f>
        <v>0.58708499999999997</v>
      </c>
      <c r="O5436" s="30">
        <f>(MAX($F5436,MIN(0.18*$D5436,$F5436*(1+$N5436))))</f>
        <v>3018.3515999999995</v>
      </c>
      <c r="P5436" s="35">
        <f>O5436/D5436</f>
        <v>0.18</v>
      </c>
    </row>
    <row r="5437" spans="1:16" x14ac:dyDescent="0.3">
      <c r="A5437" s="2">
        <v>45029</v>
      </c>
      <c r="B5437" s="3" t="s">
        <v>13104</v>
      </c>
      <c r="C5437" s="4" t="s">
        <v>13105</v>
      </c>
      <c r="D5437" s="27">
        <v>16795.12</v>
      </c>
      <c r="E5437" s="27">
        <v>3023.12</v>
      </c>
      <c r="F5437" s="27">
        <v>1675.03</v>
      </c>
      <c r="G5437" s="26">
        <f>(E5437-F5437)/E5437</f>
        <v>0.4459267247082484</v>
      </c>
      <c r="H5437" s="27">
        <f>E5437-F5437</f>
        <v>1348.09</v>
      </c>
      <c r="I5437" s="35">
        <f>E5437/D5437</f>
        <v>0.17999990473423233</v>
      </c>
      <c r="J5437" s="3">
        <v>185003.36</v>
      </c>
      <c r="K5437" s="26">
        <v>6.0999999999999999E-2</v>
      </c>
      <c r="L5437" s="4" t="b">
        <v>0</v>
      </c>
      <c r="M5437" s="4" t="s">
        <v>58</v>
      </c>
      <c r="N5437" s="35">
        <f>'Landed Freight Margin Tool'!$D$4</f>
        <v>0.58708499999999997</v>
      </c>
      <c r="O5437" s="30">
        <f>(MAX($F5437,MIN(0.18*$D5437,$F5437*(1+$N5437))))</f>
        <v>2658.4149875500002</v>
      </c>
      <c r="P5437" s="35">
        <f>O5437/D5437</f>
        <v>0.15828496536791642</v>
      </c>
    </row>
    <row r="5438" spans="1:16" x14ac:dyDescent="0.3">
      <c r="A5438" s="2">
        <v>45278</v>
      </c>
      <c r="B5438" s="3" t="s">
        <v>12587</v>
      </c>
      <c r="C5438" s="4" t="s">
        <v>12588</v>
      </c>
      <c r="D5438" s="27">
        <v>23101.29</v>
      </c>
      <c r="E5438" s="27">
        <v>4158.2299999999996</v>
      </c>
      <c r="F5438" s="27">
        <v>2553.25</v>
      </c>
      <c r="G5438" s="26">
        <f>(E5438-F5438)/E5438</f>
        <v>0.38597672567414493</v>
      </c>
      <c r="H5438" s="27">
        <f>E5438-F5438</f>
        <v>1604.9799999999996</v>
      </c>
      <c r="I5438" s="35">
        <f>E5438/D5438</f>
        <v>0.17999990476722294</v>
      </c>
      <c r="J5438" s="3">
        <v>185003.36</v>
      </c>
      <c r="K5438" s="26">
        <v>6.0999999999999999E-2</v>
      </c>
      <c r="L5438" s="4" t="b">
        <v>0</v>
      </c>
      <c r="M5438" s="4" t="s">
        <v>58</v>
      </c>
      <c r="N5438" s="35">
        <f>'Landed Freight Margin Tool'!$D$4</f>
        <v>0.58708499999999997</v>
      </c>
      <c r="O5438" s="30">
        <f>(MAX($F5438,MIN(0.18*$D5438,$F5438*(1+$N5438))))</f>
        <v>4052.2247762500001</v>
      </c>
      <c r="P5438" s="35">
        <f>O5438/D5438</f>
        <v>0.17541119029500085</v>
      </c>
    </row>
    <row r="5439" spans="1:16" x14ac:dyDescent="0.3">
      <c r="A5439" s="2">
        <v>45035</v>
      </c>
      <c r="B5439" s="3" t="s">
        <v>22863</v>
      </c>
      <c r="C5439" s="4" t="s">
        <v>22864</v>
      </c>
      <c r="D5439" s="27">
        <v>14727.73</v>
      </c>
      <c r="E5439" s="27">
        <v>2650.99</v>
      </c>
      <c r="F5439" s="27">
        <v>1672.08</v>
      </c>
      <c r="G5439" s="26">
        <f>(E5439-F5439)/E5439</f>
        <v>0.36926204927215867</v>
      </c>
      <c r="H5439" s="27">
        <f>E5439-F5439</f>
        <v>978.90999999999985</v>
      </c>
      <c r="I5439" s="35">
        <f>E5439/D5439</f>
        <v>0.17999990494122312</v>
      </c>
      <c r="J5439" s="3">
        <v>185003.36</v>
      </c>
      <c r="K5439" s="26">
        <v>6.0999999999999999E-2</v>
      </c>
      <c r="L5439" s="4" t="b">
        <v>0</v>
      </c>
      <c r="M5439" s="4" t="s">
        <v>58</v>
      </c>
      <c r="N5439" s="35">
        <f>'Landed Freight Margin Tool'!$D$4</f>
        <v>0.58708499999999997</v>
      </c>
      <c r="O5439" s="30">
        <f>(MAX($F5439,MIN(0.18*$D5439,$F5439*(1+$N5439))))</f>
        <v>2650.9913999999999</v>
      </c>
      <c r="P5439" s="35">
        <f>O5439/D5439</f>
        <v>0.18</v>
      </c>
    </row>
    <row r="5440" spans="1:16" x14ac:dyDescent="0.3">
      <c r="A5440" s="2">
        <v>45220</v>
      </c>
      <c r="B5440" s="3" t="s">
        <v>24752</v>
      </c>
      <c r="C5440" s="4" t="s">
        <v>24753</v>
      </c>
      <c r="D5440" s="27">
        <v>10524.95</v>
      </c>
      <c r="E5440" s="27">
        <v>1894.49</v>
      </c>
      <c r="F5440" s="27">
        <v>1394.3</v>
      </c>
      <c r="G5440" s="26">
        <f>(E5440-F5440)/E5440</f>
        <v>0.26402356306974439</v>
      </c>
      <c r="H5440" s="27">
        <f>E5440-F5440</f>
        <v>500.19000000000005</v>
      </c>
      <c r="I5440" s="35">
        <f>E5440/D5440</f>
        <v>0.17999990498767213</v>
      </c>
      <c r="J5440" s="3">
        <v>185003.36</v>
      </c>
      <c r="K5440" s="26">
        <v>6.0999999999999999E-2</v>
      </c>
      <c r="L5440" s="4" t="b">
        <v>0</v>
      </c>
      <c r="M5440" s="4" t="s">
        <v>58</v>
      </c>
      <c r="N5440" s="35">
        <f>'Landed Freight Margin Tool'!$D$4</f>
        <v>0.58708499999999997</v>
      </c>
      <c r="O5440" s="30">
        <f>(MAX($F5440,MIN(0.18*$D5440,$F5440*(1+$N5440))))</f>
        <v>1894.491</v>
      </c>
      <c r="P5440" s="35">
        <f>O5440/D5440</f>
        <v>0.18</v>
      </c>
    </row>
    <row r="5441" spans="1:16" x14ac:dyDescent="0.3">
      <c r="A5441" s="2">
        <v>45275</v>
      </c>
      <c r="B5441" s="3" t="s">
        <v>21960</v>
      </c>
      <c r="C5441" s="4" t="s">
        <v>21961</v>
      </c>
      <c r="D5441" s="27">
        <v>6315.17</v>
      </c>
      <c r="E5441" s="27">
        <v>1136.73</v>
      </c>
      <c r="F5441" s="27">
        <v>373.9</v>
      </c>
      <c r="G5441" s="26">
        <f>(E5441-F5441)/E5441</f>
        <v>0.67107404572765739</v>
      </c>
      <c r="H5441" s="27">
        <f>E5441-F5441</f>
        <v>762.83</v>
      </c>
      <c r="I5441" s="35">
        <f>E5441/D5441</f>
        <v>0.17999990499068116</v>
      </c>
      <c r="J5441" s="3">
        <v>185003.36</v>
      </c>
      <c r="K5441" s="26">
        <v>6.0999999999999999E-2</v>
      </c>
      <c r="L5441" s="4" t="b">
        <v>0</v>
      </c>
      <c r="M5441" s="4" t="s">
        <v>58</v>
      </c>
      <c r="N5441" s="35">
        <f>'Landed Freight Margin Tool'!$D$4</f>
        <v>0.58708499999999997</v>
      </c>
      <c r="O5441" s="30">
        <f>(MAX($F5441,MIN(0.18*$D5441,$F5441*(1+$N5441))))</f>
        <v>593.41108150000002</v>
      </c>
      <c r="P5441" s="35">
        <f>O5441/D5441</f>
        <v>9.3965971066495443E-2</v>
      </c>
    </row>
    <row r="5442" spans="1:16" x14ac:dyDescent="0.3">
      <c r="A5442" s="2">
        <v>44931</v>
      </c>
      <c r="B5442" s="3" t="s">
        <v>5629</v>
      </c>
      <c r="C5442" s="4" t="s">
        <v>5630</v>
      </c>
      <c r="D5442" s="27">
        <v>21051.9</v>
      </c>
      <c r="E5442" s="27">
        <v>3789.34</v>
      </c>
      <c r="F5442" s="27">
        <v>2532.38</v>
      </c>
      <c r="G5442" s="26">
        <f>(E5442-F5442)/E5442</f>
        <v>0.33170947975109122</v>
      </c>
      <c r="H5442" s="27">
        <f>E5442-F5442</f>
        <v>1256.96</v>
      </c>
      <c r="I5442" s="35">
        <f>E5442/D5442</f>
        <v>0.17999990499669863</v>
      </c>
      <c r="J5442" s="3">
        <v>185003.36</v>
      </c>
      <c r="K5442" s="26">
        <v>6.0999999999999999E-2</v>
      </c>
      <c r="L5442" s="4" t="b">
        <v>0</v>
      </c>
      <c r="M5442" s="4" t="s">
        <v>58</v>
      </c>
      <c r="N5442" s="35">
        <f>'Landed Freight Margin Tool'!$D$4</f>
        <v>0.58708499999999997</v>
      </c>
      <c r="O5442" s="30">
        <f>(MAX($F5442,MIN(0.18*$D5442,$F5442*(1+$N5442))))</f>
        <v>3789.3420000000001</v>
      </c>
      <c r="P5442" s="35">
        <f>O5442/D5442</f>
        <v>0.18</v>
      </c>
    </row>
    <row r="5443" spans="1:16" x14ac:dyDescent="0.3">
      <c r="A5443" s="2">
        <v>44942</v>
      </c>
      <c r="B5443" s="3" t="s">
        <v>24807</v>
      </c>
      <c r="C5443" s="4" t="s">
        <v>24808</v>
      </c>
      <c r="D5443" s="27">
        <v>21165.4</v>
      </c>
      <c r="E5443" s="27">
        <v>3809.77</v>
      </c>
      <c r="F5443" s="27">
        <v>2390.25</v>
      </c>
      <c r="G5443" s="26">
        <f>(E5443-F5443)/E5443</f>
        <v>0.37259992073012282</v>
      </c>
      <c r="H5443" s="27">
        <f>E5443-F5443</f>
        <v>1419.52</v>
      </c>
      <c r="I5443" s="35">
        <f>E5443/D5443</f>
        <v>0.17999990550615627</v>
      </c>
      <c r="J5443" s="3">
        <v>185003.36</v>
      </c>
      <c r="K5443" s="26">
        <v>6.0999999999999999E-2</v>
      </c>
      <c r="L5443" s="4" t="b">
        <v>0</v>
      </c>
      <c r="M5443" s="4" t="s">
        <v>58</v>
      </c>
      <c r="N5443" s="35">
        <f>'Landed Freight Margin Tool'!$D$4</f>
        <v>0.58708499999999997</v>
      </c>
      <c r="O5443" s="30">
        <f>(MAX($F5443,MIN(0.18*$D5443,$F5443*(1+$N5443))))</f>
        <v>3793.5299212500004</v>
      </c>
      <c r="P5443" s="35">
        <f>O5443/D5443</f>
        <v>0.17923261177440541</v>
      </c>
    </row>
    <row r="5444" spans="1:16" x14ac:dyDescent="0.3">
      <c r="A5444" s="2">
        <v>45247</v>
      </c>
      <c r="B5444" s="3" t="s">
        <v>22211</v>
      </c>
      <c r="C5444" s="4" t="s">
        <v>22212</v>
      </c>
      <c r="D5444" s="27">
        <v>8467.56</v>
      </c>
      <c r="E5444" s="27">
        <v>1524.16</v>
      </c>
      <c r="F5444" s="27">
        <v>821.66</v>
      </c>
      <c r="G5444" s="26">
        <f>(E5444-F5444)/E5444</f>
        <v>0.4609096157883687</v>
      </c>
      <c r="H5444" s="27">
        <f>E5444-F5444</f>
        <v>702.50000000000011</v>
      </c>
      <c r="I5444" s="35">
        <f>E5444/D5444</f>
        <v>0.17999990552177961</v>
      </c>
      <c r="J5444" s="3">
        <v>185003.36</v>
      </c>
      <c r="K5444" s="26">
        <v>6.0999999999999999E-2</v>
      </c>
      <c r="L5444" s="4" t="b">
        <v>0</v>
      </c>
      <c r="M5444" s="4" t="s">
        <v>58</v>
      </c>
      <c r="N5444" s="35">
        <f>'Landed Freight Margin Tool'!$D$4</f>
        <v>0.58708499999999997</v>
      </c>
      <c r="O5444" s="30">
        <f>(MAX($F5444,MIN(0.18*$D5444,$F5444*(1+$N5444))))</f>
        <v>1304.0442611000001</v>
      </c>
      <c r="P5444" s="35">
        <f>O5444/D5444</f>
        <v>0.15400472640288349</v>
      </c>
    </row>
    <row r="5445" spans="1:16" x14ac:dyDescent="0.3">
      <c r="A5445" s="2">
        <v>45034</v>
      </c>
      <c r="B5445" s="3" t="s">
        <v>22947</v>
      </c>
      <c r="C5445" s="4" t="s">
        <v>22948</v>
      </c>
      <c r="D5445" s="27">
        <v>19052.009999999998</v>
      </c>
      <c r="E5445" s="27">
        <v>3429.36</v>
      </c>
      <c r="F5445" s="27">
        <v>1928.27</v>
      </c>
      <c r="G5445" s="26">
        <f>(E5445-F5445)/E5445</f>
        <v>0.43771724170107545</v>
      </c>
      <c r="H5445" s="27">
        <f>E5445-F5445</f>
        <v>1501.0900000000001</v>
      </c>
      <c r="I5445" s="35">
        <f>E5445/D5445</f>
        <v>0.17999990552177961</v>
      </c>
      <c r="J5445" s="3">
        <v>185003.36</v>
      </c>
      <c r="K5445" s="26">
        <v>6.0999999999999999E-2</v>
      </c>
      <c r="L5445" s="4" t="b">
        <v>0</v>
      </c>
      <c r="M5445" s="4" t="s">
        <v>58</v>
      </c>
      <c r="N5445" s="35">
        <f>'Landed Freight Margin Tool'!$D$4</f>
        <v>0.58708499999999997</v>
      </c>
      <c r="O5445" s="30">
        <f>(MAX($F5445,MIN(0.18*$D5445,$F5445*(1+$N5445))))</f>
        <v>3060.3283929500003</v>
      </c>
      <c r="P5445" s="35">
        <f>O5445/D5445</f>
        <v>0.16063021135040348</v>
      </c>
    </row>
    <row r="5446" spans="1:16" x14ac:dyDescent="0.3">
      <c r="A5446" s="2">
        <v>45065</v>
      </c>
      <c r="B5446" s="3" t="s">
        <v>21186</v>
      </c>
      <c r="C5446" s="4" t="s">
        <v>21187</v>
      </c>
      <c r="D5446" s="27">
        <v>10586.45</v>
      </c>
      <c r="E5446" s="27">
        <v>1905.56</v>
      </c>
      <c r="F5446" s="27">
        <v>1423.3</v>
      </c>
      <c r="G5446" s="26">
        <f>(E5446-F5446)/E5446</f>
        <v>0.25308045928755851</v>
      </c>
      <c r="H5446" s="27">
        <f>E5446-F5446</f>
        <v>482.26</v>
      </c>
      <c r="I5446" s="35">
        <f>E5446/D5446</f>
        <v>0.17999990553962847</v>
      </c>
      <c r="J5446" s="3">
        <v>185003.36</v>
      </c>
      <c r="K5446" s="26">
        <v>6.0999999999999999E-2</v>
      </c>
      <c r="L5446" s="4" t="b">
        <v>0</v>
      </c>
      <c r="M5446" s="4" t="s">
        <v>58</v>
      </c>
      <c r="N5446" s="35">
        <f>'Landed Freight Margin Tool'!$D$4</f>
        <v>0.58708499999999997</v>
      </c>
      <c r="O5446" s="30">
        <f>(MAX($F5446,MIN(0.18*$D5446,$F5446*(1+$N5446))))</f>
        <v>1905.5610000000001</v>
      </c>
      <c r="P5446" s="35">
        <f>O5446/D5446</f>
        <v>0.18</v>
      </c>
    </row>
    <row r="5447" spans="1:16" x14ac:dyDescent="0.3">
      <c r="A5447" s="2">
        <v>45282</v>
      </c>
      <c r="B5447" s="3" t="s">
        <v>20187</v>
      </c>
      <c r="C5447" s="4" t="s">
        <v>20188</v>
      </c>
      <c r="D5447" s="27">
        <v>19063.509999999998</v>
      </c>
      <c r="E5447" s="27">
        <v>3431.43</v>
      </c>
      <c r="F5447" s="27">
        <v>2393.73</v>
      </c>
      <c r="G5447" s="26">
        <f>(E5447-F5447)/E5447</f>
        <v>0.30241036535788285</v>
      </c>
      <c r="H5447" s="27">
        <f>E5447-F5447</f>
        <v>1037.6999999999998</v>
      </c>
      <c r="I5447" s="35">
        <f>E5447/D5447</f>
        <v>0.17999990557877327</v>
      </c>
      <c r="J5447" s="3">
        <v>185003.36</v>
      </c>
      <c r="K5447" s="26">
        <v>6.0999999999999999E-2</v>
      </c>
      <c r="L5447" s="4" t="b">
        <v>0</v>
      </c>
      <c r="M5447" s="4" t="s">
        <v>58</v>
      </c>
      <c r="N5447" s="35">
        <f>'Landed Freight Margin Tool'!$D$4</f>
        <v>0.58708499999999997</v>
      </c>
      <c r="O5447" s="30">
        <f>(MAX($F5447,MIN(0.18*$D5447,$F5447*(1+$N5447))))</f>
        <v>3431.4317999999994</v>
      </c>
      <c r="P5447" s="35">
        <f>O5447/D5447</f>
        <v>0.18</v>
      </c>
    </row>
    <row r="5448" spans="1:16" x14ac:dyDescent="0.3">
      <c r="A5448" s="2">
        <v>45113</v>
      </c>
      <c r="B5448" s="3" t="s">
        <v>23274</v>
      </c>
      <c r="C5448" s="4" t="s">
        <v>23275</v>
      </c>
      <c r="D5448" s="27">
        <v>8482.06</v>
      </c>
      <c r="E5448" s="27">
        <v>1526.77</v>
      </c>
      <c r="F5448" s="27">
        <v>841.72</v>
      </c>
      <c r="G5448" s="26">
        <f>(E5448-F5448)/E5448</f>
        <v>0.44869233741820969</v>
      </c>
      <c r="H5448" s="27">
        <f>E5448-F5448</f>
        <v>685.05</v>
      </c>
      <c r="I5448" s="35">
        <f>E5448/D5448</f>
        <v>0.17999990568328922</v>
      </c>
      <c r="J5448" s="3">
        <v>185003.36</v>
      </c>
      <c r="K5448" s="26">
        <v>6.0999999999999999E-2</v>
      </c>
      <c r="L5448" s="4" t="b">
        <v>0</v>
      </c>
      <c r="M5448" s="4" t="s">
        <v>58</v>
      </c>
      <c r="N5448" s="35">
        <f>'Landed Freight Margin Tool'!$D$4</f>
        <v>0.58708499999999997</v>
      </c>
      <c r="O5448" s="30">
        <f>(MAX($F5448,MIN(0.18*$D5448,$F5448*(1+$N5448))))</f>
        <v>1335.8811862</v>
      </c>
      <c r="P5448" s="35">
        <f>O5448/D5448</f>
        <v>0.15749489937585917</v>
      </c>
    </row>
    <row r="5449" spans="1:16" x14ac:dyDescent="0.3">
      <c r="A5449" s="2">
        <v>45224</v>
      </c>
      <c r="B5449" s="3" t="s">
        <v>15472</v>
      </c>
      <c r="C5449" s="4" t="s">
        <v>15473</v>
      </c>
      <c r="D5449" s="27">
        <v>23353.79</v>
      </c>
      <c r="E5449" s="27">
        <v>4203.68</v>
      </c>
      <c r="F5449" s="27">
        <v>1521.84</v>
      </c>
      <c r="G5449" s="26">
        <f>(E5449-F5449)/E5449</f>
        <v>0.63797434628706273</v>
      </c>
      <c r="H5449" s="27">
        <f>E5449-F5449</f>
        <v>2681.84</v>
      </c>
      <c r="I5449" s="35">
        <f>E5449/D5449</f>
        <v>0.17999990579687494</v>
      </c>
      <c r="J5449" s="3">
        <v>185003.36</v>
      </c>
      <c r="K5449" s="26">
        <v>6.0999999999999999E-2</v>
      </c>
      <c r="L5449" s="4" t="b">
        <v>0</v>
      </c>
      <c r="M5449" s="4" t="s">
        <v>58</v>
      </c>
      <c r="N5449" s="35">
        <f>'Landed Freight Margin Tool'!$D$4</f>
        <v>0.58708499999999997</v>
      </c>
      <c r="O5449" s="30">
        <f>(MAX($F5449,MIN(0.18*$D5449,$F5449*(1+$N5449))))</f>
        <v>2415.2894363999999</v>
      </c>
      <c r="P5449" s="35">
        <f>O5449/D5449</f>
        <v>0.10342173310627524</v>
      </c>
    </row>
    <row r="5450" spans="1:16" x14ac:dyDescent="0.3">
      <c r="A5450" s="2">
        <v>45183</v>
      </c>
      <c r="B5450" s="3" t="s">
        <v>7547</v>
      </c>
      <c r="C5450" s="4" t="s">
        <v>7548</v>
      </c>
      <c r="D5450" s="27">
        <v>14862.73</v>
      </c>
      <c r="E5450" s="27">
        <v>2675.29</v>
      </c>
      <c r="F5450" s="27">
        <v>1573.6</v>
      </c>
      <c r="G5450" s="26">
        <f>(E5450-F5450)/E5450</f>
        <v>0.41180208500760668</v>
      </c>
      <c r="H5450" s="27">
        <f>E5450-F5450</f>
        <v>1101.69</v>
      </c>
      <c r="I5450" s="35">
        <f>E5450/D5450</f>
        <v>0.17999990580465366</v>
      </c>
      <c r="J5450" s="3">
        <v>185003.36</v>
      </c>
      <c r="K5450" s="26">
        <v>6.0999999999999999E-2</v>
      </c>
      <c r="L5450" s="4" t="b">
        <v>0</v>
      </c>
      <c r="M5450" s="4" t="s">
        <v>58</v>
      </c>
      <c r="N5450" s="35">
        <f>'Landed Freight Margin Tool'!$D$4</f>
        <v>0.58708499999999997</v>
      </c>
      <c r="O5450" s="30">
        <f>(MAX($F5450,MIN(0.18*$D5450,$F5450*(1+$N5450))))</f>
        <v>2497.436956</v>
      </c>
      <c r="P5450" s="35">
        <f>O5450/D5450</f>
        <v>0.16803352789157847</v>
      </c>
    </row>
    <row r="5451" spans="1:16" x14ac:dyDescent="0.3">
      <c r="A5451" s="2">
        <v>45264</v>
      </c>
      <c r="B5451" s="3" t="s">
        <v>12528</v>
      </c>
      <c r="C5451" s="4" t="s">
        <v>2948</v>
      </c>
      <c r="D5451" s="27">
        <v>12758.84</v>
      </c>
      <c r="E5451" s="27">
        <v>2296.59</v>
      </c>
      <c r="F5451" s="27">
        <v>1567.08</v>
      </c>
      <c r="G5451" s="26">
        <f>(E5451-F5451)/E5451</f>
        <v>0.31764921035099875</v>
      </c>
      <c r="H5451" s="27">
        <f>E5451-F5451</f>
        <v>729.51000000000022</v>
      </c>
      <c r="I5451" s="35">
        <f>E5451/D5451</f>
        <v>0.17999990594756263</v>
      </c>
      <c r="J5451" s="3">
        <v>185003.36</v>
      </c>
      <c r="K5451" s="26">
        <v>6.0999999999999999E-2</v>
      </c>
      <c r="L5451" s="4" t="b">
        <v>0</v>
      </c>
      <c r="M5451" s="4" t="s">
        <v>58</v>
      </c>
      <c r="N5451" s="35">
        <f>'Landed Freight Margin Tool'!$D$4</f>
        <v>0.58708499999999997</v>
      </c>
      <c r="O5451" s="30">
        <f>(MAX($F5451,MIN(0.18*$D5451,$F5451*(1+$N5451))))</f>
        <v>2296.5911999999998</v>
      </c>
      <c r="P5451" s="35">
        <f>O5451/D5451</f>
        <v>0.18</v>
      </c>
    </row>
    <row r="5452" spans="1:16" x14ac:dyDescent="0.3">
      <c r="A5452" s="2">
        <v>44966</v>
      </c>
      <c r="B5452" s="3" t="s">
        <v>5757</v>
      </c>
      <c r="C5452" s="4" t="s">
        <v>5758</v>
      </c>
      <c r="D5452" s="27">
        <v>23508.29</v>
      </c>
      <c r="E5452" s="27">
        <v>4231.49</v>
      </c>
      <c r="F5452" s="27">
        <v>3018.64</v>
      </c>
      <c r="G5452" s="26">
        <f>(E5452-F5452)/E5452</f>
        <v>0.28662480591942791</v>
      </c>
      <c r="H5452" s="27">
        <f>E5452-F5452</f>
        <v>1212.8499999999999</v>
      </c>
      <c r="I5452" s="35">
        <f>E5452/D5452</f>
        <v>0.17999990641599195</v>
      </c>
      <c r="J5452" s="3">
        <v>185003.36</v>
      </c>
      <c r="K5452" s="26">
        <v>6.0999999999999999E-2</v>
      </c>
      <c r="L5452" s="4" t="b">
        <v>0</v>
      </c>
      <c r="M5452" s="4" t="s">
        <v>58</v>
      </c>
      <c r="N5452" s="35">
        <f>'Landed Freight Margin Tool'!$D$4</f>
        <v>0.58708499999999997</v>
      </c>
      <c r="O5452" s="30">
        <f>(MAX($F5452,MIN(0.18*$D5452,$F5452*(1+$N5452))))</f>
        <v>4231.4921999999997</v>
      </c>
      <c r="P5452" s="35">
        <f>O5452/D5452</f>
        <v>0.18</v>
      </c>
    </row>
    <row r="5453" spans="1:16" x14ac:dyDescent="0.3">
      <c r="A5453" s="2">
        <v>45133</v>
      </c>
      <c r="B5453" s="3" t="s">
        <v>17068</v>
      </c>
      <c r="C5453" s="4" t="s">
        <v>17069</v>
      </c>
      <c r="D5453" s="27">
        <v>12834.84</v>
      </c>
      <c r="E5453" s="27">
        <v>2310.27</v>
      </c>
      <c r="F5453" s="27">
        <v>1224.3900000000001</v>
      </c>
      <c r="G5453" s="26">
        <f>(E5453-F5453)/E5453</f>
        <v>0.47002298432650724</v>
      </c>
      <c r="H5453" s="27">
        <f>E5453-F5453</f>
        <v>1085.8799999999999</v>
      </c>
      <c r="I5453" s="35">
        <f>E5453/D5453</f>
        <v>0.17999990650448311</v>
      </c>
      <c r="J5453" s="3">
        <v>185003.36</v>
      </c>
      <c r="K5453" s="26">
        <v>6.0999999999999999E-2</v>
      </c>
      <c r="L5453" s="4" t="b">
        <v>0</v>
      </c>
      <c r="M5453" s="4" t="s">
        <v>58</v>
      </c>
      <c r="N5453" s="35">
        <f>'Landed Freight Margin Tool'!$D$4</f>
        <v>0.58708499999999997</v>
      </c>
      <c r="O5453" s="30">
        <f>(MAX($F5453,MIN(0.18*$D5453,$F5453*(1+$N5453))))</f>
        <v>1943.2110031500004</v>
      </c>
      <c r="P5453" s="35">
        <f>O5453/D5453</f>
        <v>0.1514012643048141</v>
      </c>
    </row>
    <row r="5454" spans="1:16" x14ac:dyDescent="0.3">
      <c r="A5454" s="2">
        <v>45250</v>
      </c>
      <c r="B5454" s="3" t="s">
        <v>8506</v>
      </c>
      <c r="C5454" s="4" t="s">
        <v>8507</v>
      </c>
      <c r="D5454" s="27">
        <v>14978.73</v>
      </c>
      <c r="E5454" s="27">
        <v>2696.17</v>
      </c>
      <c r="F5454" s="27">
        <v>1573.95</v>
      </c>
      <c r="G5454" s="26">
        <f>(E5454-F5454)/E5454</f>
        <v>0.41622746340178846</v>
      </c>
      <c r="H5454" s="27">
        <f>E5454-F5454</f>
        <v>1122.22</v>
      </c>
      <c r="I5454" s="35">
        <f>E5454/D5454</f>
        <v>0.17999990653413209</v>
      </c>
      <c r="J5454" s="3">
        <v>185003.36</v>
      </c>
      <c r="K5454" s="26">
        <v>6.0999999999999999E-2</v>
      </c>
      <c r="L5454" s="4" t="b">
        <v>0</v>
      </c>
      <c r="M5454" s="4" t="s">
        <v>58</v>
      </c>
      <c r="N5454" s="35">
        <f>'Landed Freight Margin Tool'!$D$4</f>
        <v>0.58708499999999997</v>
      </c>
      <c r="O5454" s="30">
        <f>(MAX($F5454,MIN(0.18*$D5454,$F5454*(1+$N5454))))</f>
        <v>2497.9924357500004</v>
      </c>
      <c r="P5454" s="35">
        <f>O5454/D5454</f>
        <v>0.16676930792864283</v>
      </c>
    </row>
    <row r="5455" spans="1:16" x14ac:dyDescent="0.3">
      <c r="A5455" s="2">
        <v>45082</v>
      </c>
      <c r="B5455" s="3" t="s">
        <v>516</v>
      </c>
      <c r="C5455" s="4" t="s">
        <v>517</v>
      </c>
      <c r="D5455" s="27">
        <v>4282.78</v>
      </c>
      <c r="E5455" s="27">
        <v>770.9</v>
      </c>
      <c r="F5455" s="27">
        <v>485.55</v>
      </c>
      <c r="G5455" s="26">
        <f>(E5455-F5455)/E5455</f>
        <v>0.3701517706576728</v>
      </c>
      <c r="H5455" s="27">
        <f>E5455-F5455</f>
        <v>285.34999999999997</v>
      </c>
      <c r="I5455" s="35">
        <f>E5455/D5455</f>
        <v>0.17999990660272067</v>
      </c>
      <c r="J5455" s="3">
        <v>185003.36</v>
      </c>
      <c r="K5455" s="26">
        <v>6.0999999999999999E-2</v>
      </c>
      <c r="L5455" s="4" t="b">
        <v>0</v>
      </c>
      <c r="M5455" s="4" t="s">
        <v>58</v>
      </c>
      <c r="N5455" s="35">
        <f>'Landed Freight Margin Tool'!$D$4</f>
        <v>0.58708499999999997</v>
      </c>
      <c r="O5455" s="30">
        <f>(MAX($F5455,MIN(0.18*$D5455,$F5455*(1+$N5455))))</f>
        <v>770.6091217500001</v>
      </c>
      <c r="P5455" s="35">
        <f>O5455/D5455</f>
        <v>0.17993198850979975</v>
      </c>
    </row>
    <row r="5456" spans="1:16" x14ac:dyDescent="0.3">
      <c r="A5456" s="2">
        <v>45170</v>
      </c>
      <c r="B5456" s="3" t="s">
        <v>10572</v>
      </c>
      <c r="C5456" s="4" t="s">
        <v>10573</v>
      </c>
      <c r="D5456" s="27">
        <v>23578.29</v>
      </c>
      <c r="E5456" s="27">
        <v>4244.09</v>
      </c>
      <c r="F5456" s="27">
        <v>2893.12</v>
      </c>
      <c r="G5456" s="26">
        <f>(E5456-F5456)/E5456</f>
        <v>0.31831794330468965</v>
      </c>
      <c r="H5456" s="27">
        <f>E5456-F5456</f>
        <v>1350.9700000000003</v>
      </c>
      <c r="I5456" s="35">
        <f>E5456/D5456</f>
        <v>0.17999990669382723</v>
      </c>
      <c r="J5456" s="3">
        <v>185003.36</v>
      </c>
      <c r="K5456" s="26">
        <v>6.0999999999999999E-2</v>
      </c>
      <c r="L5456" s="4" t="b">
        <v>0</v>
      </c>
      <c r="M5456" s="4" t="s">
        <v>58</v>
      </c>
      <c r="N5456" s="35">
        <f>'Landed Freight Margin Tool'!$D$4</f>
        <v>0.58708499999999997</v>
      </c>
      <c r="O5456" s="30">
        <f>(MAX($F5456,MIN(0.18*$D5456,$F5456*(1+$N5456))))</f>
        <v>4244.0922</v>
      </c>
      <c r="P5456" s="35">
        <f>O5456/D5456</f>
        <v>0.18</v>
      </c>
    </row>
    <row r="5457" spans="1:16" x14ac:dyDescent="0.3">
      <c r="A5457" s="2">
        <v>44965</v>
      </c>
      <c r="B5457" s="3" t="s">
        <v>22418</v>
      </c>
      <c r="C5457" s="4" t="s">
        <v>22419</v>
      </c>
      <c r="D5457" s="27">
        <v>23590.29</v>
      </c>
      <c r="E5457" s="27">
        <v>4246.25</v>
      </c>
      <c r="F5457" s="27">
        <v>2714.25</v>
      </c>
      <c r="G5457" s="26">
        <f>(E5457-F5457)/E5457</f>
        <v>0.36078893141006768</v>
      </c>
      <c r="H5457" s="27">
        <f>E5457-F5457</f>
        <v>1532</v>
      </c>
      <c r="I5457" s="35">
        <f>E5457/D5457</f>
        <v>0.17999990674129057</v>
      </c>
      <c r="J5457" s="3">
        <v>185003.36</v>
      </c>
      <c r="K5457" s="26">
        <v>6.0999999999999999E-2</v>
      </c>
      <c r="L5457" s="4" t="b">
        <v>0</v>
      </c>
      <c r="M5457" s="4" t="s">
        <v>58</v>
      </c>
      <c r="N5457" s="35">
        <f>'Landed Freight Margin Tool'!$D$4</f>
        <v>0.58708499999999997</v>
      </c>
      <c r="O5457" s="30">
        <f>(MAX($F5457,MIN(0.18*$D5457,$F5457*(1+$N5457))))</f>
        <v>4246.2521999999999</v>
      </c>
      <c r="P5457" s="35">
        <f>O5457/D5457</f>
        <v>0.18</v>
      </c>
    </row>
    <row r="5458" spans="1:16" x14ac:dyDescent="0.3">
      <c r="A5458" s="2">
        <v>45048</v>
      </c>
      <c r="B5458" s="3" t="s">
        <v>10384</v>
      </c>
      <c r="C5458" s="4" t="s">
        <v>10385</v>
      </c>
      <c r="D5458" s="27">
        <v>21482.400000000001</v>
      </c>
      <c r="E5458" s="27">
        <v>3866.83</v>
      </c>
      <c r="F5458" s="27">
        <v>2195.37</v>
      </c>
      <c r="G5458" s="26">
        <f>(E5458-F5458)/E5458</f>
        <v>0.43225587884649702</v>
      </c>
      <c r="H5458" s="27">
        <f>E5458-F5458</f>
        <v>1671.46</v>
      </c>
      <c r="I5458" s="35">
        <f>E5458/D5458</f>
        <v>0.17999990690053252</v>
      </c>
      <c r="J5458" s="3">
        <v>185003.36</v>
      </c>
      <c r="K5458" s="26">
        <v>6.0999999999999999E-2</v>
      </c>
      <c r="L5458" s="4" t="b">
        <v>0</v>
      </c>
      <c r="M5458" s="4" t="s">
        <v>58</v>
      </c>
      <c r="N5458" s="35">
        <f>'Landed Freight Margin Tool'!$D$4</f>
        <v>0.58708499999999997</v>
      </c>
      <c r="O5458" s="30">
        <f>(MAX($F5458,MIN(0.18*$D5458,$F5458*(1+$N5458))))</f>
        <v>3484.2387964499999</v>
      </c>
      <c r="P5458" s="35">
        <f>O5458/D5458</f>
        <v>0.16219038824572671</v>
      </c>
    </row>
    <row r="5459" spans="1:16" x14ac:dyDescent="0.3">
      <c r="A5459" s="2">
        <v>45082</v>
      </c>
      <c r="B5459" s="3" t="s">
        <v>4916</v>
      </c>
      <c r="C5459" s="4" t="s">
        <v>4917</v>
      </c>
      <c r="D5459" s="27">
        <v>23634.79</v>
      </c>
      <c r="E5459" s="27">
        <v>4254.26</v>
      </c>
      <c r="F5459" s="27">
        <v>2489.56</v>
      </c>
      <c r="G5459" s="26">
        <f>(E5459-F5459)/E5459</f>
        <v>0.4148077456478918</v>
      </c>
      <c r="H5459" s="27">
        <f>E5459-F5459</f>
        <v>1764.7000000000003</v>
      </c>
      <c r="I5459" s="35">
        <f>E5459/D5459</f>
        <v>0.17999990691687973</v>
      </c>
      <c r="J5459" s="3">
        <v>185003.36</v>
      </c>
      <c r="K5459" s="26">
        <v>6.0999999999999999E-2</v>
      </c>
      <c r="L5459" s="4" t="b">
        <v>0</v>
      </c>
      <c r="M5459" s="4" t="s">
        <v>58</v>
      </c>
      <c r="N5459" s="35">
        <f>'Landed Freight Margin Tool'!$D$4</f>
        <v>0.58708499999999997</v>
      </c>
      <c r="O5459" s="30">
        <f>(MAX($F5459,MIN(0.18*$D5459,$F5459*(1+$N5459))))</f>
        <v>3951.1433326000001</v>
      </c>
      <c r="P5459" s="35">
        <f>O5459/D5459</f>
        <v>0.16717488636878094</v>
      </c>
    </row>
    <row r="5460" spans="1:16" x14ac:dyDescent="0.3">
      <c r="A5460" s="2">
        <v>45265</v>
      </c>
      <c r="B5460" s="3" t="s">
        <v>16324</v>
      </c>
      <c r="C5460" s="4" t="s">
        <v>8722</v>
      </c>
      <c r="D5460" s="27">
        <v>21501.4</v>
      </c>
      <c r="E5460" s="27">
        <v>3870.25</v>
      </c>
      <c r="F5460" s="27">
        <v>2707.19</v>
      </c>
      <c r="G5460" s="26">
        <f>(E5460-F5460)/E5460</f>
        <v>0.30051288676442089</v>
      </c>
      <c r="H5460" s="27">
        <f>E5460-F5460</f>
        <v>1163.06</v>
      </c>
      <c r="I5460" s="35">
        <f>E5460/D5460</f>
        <v>0.17999990698280111</v>
      </c>
      <c r="J5460" s="3">
        <v>185003.36</v>
      </c>
      <c r="K5460" s="26">
        <v>6.0999999999999999E-2</v>
      </c>
      <c r="L5460" s="4" t="b">
        <v>0</v>
      </c>
      <c r="M5460" s="4" t="s">
        <v>58</v>
      </c>
      <c r="N5460" s="35">
        <f>'Landed Freight Margin Tool'!$D$4</f>
        <v>0.58708499999999997</v>
      </c>
      <c r="O5460" s="30">
        <f>(MAX($F5460,MIN(0.18*$D5460,$F5460*(1+$N5460))))</f>
        <v>3870.252</v>
      </c>
      <c r="P5460" s="35">
        <f>O5460/D5460</f>
        <v>0.18</v>
      </c>
    </row>
    <row r="5461" spans="1:16" x14ac:dyDescent="0.3">
      <c r="A5461" s="2">
        <v>45279</v>
      </c>
      <c r="B5461" s="3" t="s">
        <v>24544</v>
      </c>
      <c r="C5461" s="4" t="s">
        <v>24545</v>
      </c>
      <c r="D5461" s="27">
        <v>15087.73</v>
      </c>
      <c r="E5461" s="27">
        <v>2715.79</v>
      </c>
      <c r="F5461" s="27">
        <v>2350.98</v>
      </c>
      <c r="G5461" s="26">
        <f>(E5461-F5461)/E5461</f>
        <v>0.13432923753309348</v>
      </c>
      <c r="H5461" s="27">
        <f>E5461-F5461</f>
        <v>364.80999999999995</v>
      </c>
      <c r="I5461" s="35">
        <f>E5461/D5461</f>
        <v>0.17999990720936815</v>
      </c>
      <c r="J5461" s="3">
        <v>185003.36</v>
      </c>
      <c r="K5461" s="26">
        <v>6.0999999999999999E-2</v>
      </c>
      <c r="L5461" s="4" t="b">
        <v>0</v>
      </c>
      <c r="M5461" s="4" t="s">
        <v>58</v>
      </c>
      <c r="N5461" s="35">
        <f>'Landed Freight Margin Tool'!$D$4</f>
        <v>0.58708499999999997</v>
      </c>
      <c r="O5461" s="30">
        <f>(MAX($F5461,MIN(0.18*$D5461,$F5461*(1+$N5461))))</f>
        <v>2715.7913999999996</v>
      </c>
      <c r="P5461" s="35">
        <f>O5461/D5461</f>
        <v>0.18</v>
      </c>
    </row>
    <row r="5462" spans="1:16" x14ac:dyDescent="0.3">
      <c r="A5462" s="2">
        <v>44929</v>
      </c>
      <c r="B5462" s="3" t="s">
        <v>19126</v>
      </c>
      <c r="C5462" s="4" t="s">
        <v>19127</v>
      </c>
      <c r="D5462" s="27">
        <v>23713.79</v>
      </c>
      <c r="E5462" s="27">
        <v>4268.4799999999996</v>
      </c>
      <c r="F5462" s="27">
        <v>1286.1600000000001</v>
      </c>
      <c r="G5462" s="26">
        <f>(E5462-F5462)/E5462</f>
        <v>0.69868430916860336</v>
      </c>
      <c r="H5462" s="27">
        <f>E5462-F5462</f>
        <v>2982.3199999999997</v>
      </c>
      <c r="I5462" s="35">
        <f>E5462/D5462</f>
        <v>0.17999990722697634</v>
      </c>
      <c r="J5462" s="3">
        <v>185003.36</v>
      </c>
      <c r="K5462" s="26">
        <v>6.0999999999999999E-2</v>
      </c>
      <c r="L5462" s="4" t="b">
        <v>0</v>
      </c>
      <c r="M5462" s="4" t="s">
        <v>58</v>
      </c>
      <c r="N5462" s="35">
        <f>'Landed Freight Margin Tool'!$D$4</f>
        <v>0.58708499999999997</v>
      </c>
      <c r="O5462" s="30">
        <f>(MAX($F5462,MIN(0.18*$D5462,$F5462*(1+$N5462))))</f>
        <v>2041.2452436000003</v>
      </c>
      <c r="P5462" s="35">
        <f>O5462/D5462</f>
        <v>8.607840600764366E-2</v>
      </c>
    </row>
    <row r="5463" spans="1:16" x14ac:dyDescent="0.3">
      <c r="A5463" s="2">
        <v>44992</v>
      </c>
      <c r="B5463" s="3" t="s">
        <v>13505</v>
      </c>
      <c r="C5463" s="4" t="s">
        <v>13506</v>
      </c>
      <c r="D5463" s="27">
        <v>21588.400000000001</v>
      </c>
      <c r="E5463" s="27">
        <v>3885.91</v>
      </c>
      <c r="F5463" s="27">
        <v>2077.02</v>
      </c>
      <c r="G5463" s="26">
        <f>(E5463-F5463)/E5463</f>
        <v>0.46549971563932258</v>
      </c>
      <c r="H5463" s="27">
        <f>E5463-F5463</f>
        <v>1808.8899999999999</v>
      </c>
      <c r="I5463" s="35">
        <f>E5463/D5463</f>
        <v>0.17999990735765503</v>
      </c>
      <c r="J5463" s="3">
        <v>185003.36</v>
      </c>
      <c r="K5463" s="26">
        <v>6.0999999999999999E-2</v>
      </c>
      <c r="L5463" s="4" t="b">
        <v>0</v>
      </c>
      <c r="M5463" s="4" t="s">
        <v>58</v>
      </c>
      <c r="N5463" s="35">
        <f>'Landed Freight Margin Tool'!$D$4</f>
        <v>0.58708499999999997</v>
      </c>
      <c r="O5463" s="30">
        <f>(MAX($F5463,MIN(0.18*$D5463,$F5463*(1+$N5463))))</f>
        <v>3296.4072867</v>
      </c>
      <c r="P5463" s="35">
        <f>O5463/D5463</f>
        <v>0.15269345049656297</v>
      </c>
    </row>
    <row r="5464" spans="1:16" x14ac:dyDescent="0.3">
      <c r="A5464" s="2">
        <v>45034</v>
      </c>
      <c r="B5464" s="3" t="s">
        <v>8512</v>
      </c>
      <c r="C5464" s="4" t="s">
        <v>8513</v>
      </c>
      <c r="D5464" s="27">
        <v>19433.009999999998</v>
      </c>
      <c r="E5464" s="27">
        <v>3497.94</v>
      </c>
      <c r="F5464" s="27">
        <v>2122.83</v>
      </c>
      <c r="G5464" s="26">
        <f>(E5464-F5464)/E5464</f>
        <v>0.39311995059949573</v>
      </c>
      <c r="H5464" s="27">
        <f>E5464-F5464</f>
        <v>1375.1100000000001</v>
      </c>
      <c r="I5464" s="35">
        <f>E5464/D5464</f>
        <v>0.17999990737410212</v>
      </c>
      <c r="J5464" s="3">
        <v>185003.36</v>
      </c>
      <c r="K5464" s="26">
        <v>6.0999999999999999E-2</v>
      </c>
      <c r="L5464" s="4" t="b">
        <v>0</v>
      </c>
      <c r="M5464" s="4" t="s">
        <v>58</v>
      </c>
      <c r="N5464" s="35">
        <f>'Landed Freight Margin Tool'!$D$4</f>
        <v>0.58708499999999997</v>
      </c>
      <c r="O5464" s="30">
        <f>(MAX($F5464,MIN(0.18*$D5464,$F5464*(1+$N5464))))</f>
        <v>3369.1116505499999</v>
      </c>
      <c r="P5464" s="35">
        <f>O5464/D5464</f>
        <v>0.17337055096199716</v>
      </c>
    </row>
    <row r="5465" spans="1:16" x14ac:dyDescent="0.3">
      <c r="A5465" s="2">
        <v>45251</v>
      </c>
      <c r="B5465" s="3" t="s">
        <v>21782</v>
      </c>
      <c r="C5465" s="4" t="s">
        <v>21783</v>
      </c>
      <c r="D5465" s="27">
        <v>19433.509999999998</v>
      </c>
      <c r="E5465" s="27">
        <v>3498.03</v>
      </c>
      <c r="F5465" s="27">
        <v>2107.96</v>
      </c>
      <c r="G5465" s="26">
        <f>(E5465-F5465)/E5465</f>
        <v>0.39738652898917393</v>
      </c>
      <c r="H5465" s="27">
        <f>E5465-F5465</f>
        <v>1390.0700000000002</v>
      </c>
      <c r="I5465" s="35">
        <f>E5465/D5465</f>
        <v>0.17999990737648527</v>
      </c>
      <c r="J5465" s="3">
        <v>185003.36</v>
      </c>
      <c r="K5465" s="26">
        <v>6.0999999999999999E-2</v>
      </c>
      <c r="L5465" s="4" t="b">
        <v>0</v>
      </c>
      <c r="M5465" s="4" t="s">
        <v>58</v>
      </c>
      <c r="N5465" s="35">
        <f>'Landed Freight Margin Tool'!$D$4</f>
        <v>0.58708499999999997</v>
      </c>
      <c r="O5465" s="30">
        <f>(MAX($F5465,MIN(0.18*$D5465,$F5465*(1+$N5465))))</f>
        <v>3345.5116966000001</v>
      </c>
      <c r="P5465" s="35">
        <f>O5465/D5465</f>
        <v>0.17215169553004064</v>
      </c>
    </row>
    <row r="5466" spans="1:16" x14ac:dyDescent="0.3">
      <c r="A5466" s="2">
        <v>45202</v>
      </c>
      <c r="B5466" s="3" t="s">
        <v>22871</v>
      </c>
      <c r="C5466" s="4" t="s">
        <v>22872</v>
      </c>
      <c r="D5466" s="27">
        <v>23814.79</v>
      </c>
      <c r="E5466" s="27">
        <v>4286.66</v>
      </c>
      <c r="F5466" s="27">
        <v>2896.23</v>
      </c>
      <c r="G5466" s="26">
        <f>(E5466-F5466)/E5466</f>
        <v>0.32436209076530442</v>
      </c>
      <c r="H5466" s="27">
        <f>E5466-F5466</f>
        <v>1390.4299999999998</v>
      </c>
      <c r="I5466" s="35">
        <f>E5466/D5466</f>
        <v>0.1799999076204325</v>
      </c>
      <c r="J5466" s="3">
        <v>185003.36</v>
      </c>
      <c r="K5466" s="26">
        <v>6.0999999999999999E-2</v>
      </c>
      <c r="L5466" s="4" t="b">
        <v>0</v>
      </c>
      <c r="M5466" s="4" t="s">
        <v>58</v>
      </c>
      <c r="N5466" s="35">
        <f>'Landed Freight Margin Tool'!$D$4</f>
        <v>0.58708499999999997</v>
      </c>
      <c r="O5466" s="30">
        <f>(MAX($F5466,MIN(0.18*$D5466,$F5466*(1+$N5466))))</f>
        <v>4286.6621999999998</v>
      </c>
      <c r="P5466" s="35">
        <f>O5466/D5466</f>
        <v>0.18</v>
      </c>
    </row>
    <row r="5467" spans="1:16" x14ac:dyDescent="0.3">
      <c r="A5467" s="2">
        <v>45264</v>
      </c>
      <c r="B5467" s="3" t="s">
        <v>15320</v>
      </c>
      <c r="C5467" s="4" t="s">
        <v>15321</v>
      </c>
      <c r="D5467" s="27">
        <v>17359.12</v>
      </c>
      <c r="E5467" s="27">
        <v>3124.64</v>
      </c>
      <c r="F5467" s="27">
        <v>2319.63</v>
      </c>
      <c r="G5467" s="26">
        <f>(E5467-F5467)/E5467</f>
        <v>0.25763287930769618</v>
      </c>
      <c r="H5467" s="27">
        <f>E5467-F5467</f>
        <v>805.00999999999976</v>
      </c>
      <c r="I5467" s="35">
        <f>E5467/D5467</f>
        <v>0.17999990782942915</v>
      </c>
      <c r="J5467" s="3">
        <v>185003.36</v>
      </c>
      <c r="K5467" s="26">
        <v>6.0999999999999999E-2</v>
      </c>
      <c r="L5467" s="4" t="b">
        <v>0</v>
      </c>
      <c r="M5467" s="4" t="s">
        <v>58</v>
      </c>
      <c r="N5467" s="35">
        <f>'Landed Freight Margin Tool'!$D$4</f>
        <v>0.58708499999999997</v>
      </c>
      <c r="O5467" s="30">
        <f>(MAX($F5467,MIN(0.18*$D5467,$F5467*(1+$N5467))))</f>
        <v>3124.6415999999999</v>
      </c>
      <c r="P5467" s="35">
        <f>O5467/D5467</f>
        <v>0.18</v>
      </c>
    </row>
    <row r="5468" spans="1:16" x14ac:dyDescent="0.3">
      <c r="A5468" s="2">
        <v>45145</v>
      </c>
      <c r="B5468" s="3" t="s">
        <v>8199</v>
      </c>
      <c r="C5468" s="4" t="s">
        <v>8200</v>
      </c>
      <c r="D5468" s="27">
        <v>8683.06</v>
      </c>
      <c r="E5468" s="27">
        <v>1562.95</v>
      </c>
      <c r="F5468" s="27">
        <v>657.59</v>
      </c>
      <c r="G5468" s="26">
        <f>(E5468-F5468)/E5468</f>
        <v>0.57926357209123769</v>
      </c>
      <c r="H5468" s="27">
        <f>E5468-F5468</f>
        <v>905.36</v>
      </c>
      <c r="I5468" s="35">
        <f>E5468/D5468</f>
        <v>0.1799999078665816</v>
      </c>
      <c r="J5468" s="3">
        <v>185003.36</v>
      </c>
      <c r="K5468" s="26">
        <v>6.0999999999999999E-2</v>
      </c>
      <c r="L5468" s="4" t="b">
        <v>0</v>
      </c>
      <c r="M5468" s="4" t="s">
        <v>58</v>
      </c>
      <c r="N5468" s="35">
        <f>'Landed Freight Margin Tool'!$D$4</f>
        <v>0.58708499999999997</v>
      </c>
      <c r="O5468" s="30">
        <f>(MAX($F5468,MIN(0.18*$D5468,$F5468*(1+$N5468))))</f>
        <v>1043.6512251500001</v>
      </c>
      <c r="P5468" s="35">
        <f>O5468/D5468</f>
        <v>0.12019394374218308</v>
      </c>
    </row>
    <row r="5469" spans="1:16" x14ac:dyDescent="0.3">
      <c r="A5469" s="2">
        <v>45281</v>
      </c>
      <c r="B5469" s="3" t="s">
        <v>23916</v>
      </c>
      <c r="C5469" s="4" t="s">
        <v>23917</v>
      </c>
      <c r="D5469" s="27">
        <v>23889.29</v>
      </c>
      <c r="E5469" s="27">
        <v>4300.07</v>
      </c>
      <c r="F5469" s="27">
        <v>2295.11</v>
      </c>
      <c r="G5469" s="26">
        <f>(E5469-F5469)/E5469</f>
        <v>0.46626217712734902</v>
      </c>
      <c r="H5469" s="27">
        <f>E5469-F5469</f>
        <v>2004.9599999999996</v>
      </c>
      <c r="I5469" s="35">
        <f>E5469/D5469</f>
        <v>0.17999990790852299</v>
      </c>
      <c r="J5469" s="3">
        <v>185003.36</v>
      </c>
      <c r="K5469" s="26">
        <v>6.0999999999999999E-2</v>
      </c>
      <c r="L5469" s="4" t="b">
        <v>0</v>
      </c>
      <c r="M5469" s="4" t="s">
        <v>58</v>
      </c>
      <c r="N5469" s="35">
        <f>'Landed Freight Margin Tool'!$D$4</f>
        <v>0.58708499999999997</v>
      </c>
      <c r="O5469" s="30">
        <f>(MAX($F5469,MIN(0.18*$D5469,$F5469*(1+$N5469))))</f>
        <v>3642.5346543500004</v>
      </c>
      <c r="P5469" s="35">
        <f>O5469/D5469</f>
        <v>0.15247563466097153</v>
      </c>
    </row>
    <row r="5470" spans="1:16" x14ac:dyDescent="0.3">
      <c r="A5470" s="2">
        <v>45198</v>
      </c>
      <c r="B5470" s="3" t="s">
        <v>15605</v>
      </c>
      <c r="C5470" s="4" t="s">
        <v>15606</v>
      </c>
      <c r="D5470" s="27">
        <v>21719.9</v>
      </c>
      <c r="E5470" s="27">
        <v>3909.58</v>
      </c>
      <c r="F5470" s="27">
        <v>2861.58</v>
      </c>
      <c r="G5470" s="26">
        <f>(E5470-F5470)/E5470</f>
        <v>0.26805948465052515</v>
      </c>
      <c r="H5470" s="27">
        <f>E5470-F5470</f>
        <v>1048</v>
      </c>
      <c r="I5470" s="35">
        <f>E5470/D5470</f>
        <v>0.17999990791854473</v>
      </c>
      <c r="J5470" s="3">
        <v>185003.36</v>
      </c>
      <c r="K5470" s="26">
        <v>6.0999999999999999E-2</v>
      </c>
      <c r="L5470" s="4" t="b">
        <v>0</v>
      </c>
      <c r="M5470" s="4" t="s">
        <v>58</v>
      </c>
      <c r="N5470" s="35">
        <f>'Landed Freight Margin Tool'!$D$4</f>
        <v>0.58708499999999997</v>
      </c>
      <c r="O5470" s="30">
        <f>(MAX($F5470,MIN(0.18*$D5470,$F5470*(1+$N5470))))</f>
        <v>3909.5820000000003</v>
      </c>
      <c r="P5470" s="35">
        <f>O5470/D5470</f>
        <v>0.18</v>
      </c>
    </row>
    <row r="5471" spans="1:16" x14ac:dyDescent="0.3">
      <c r="A5471" s="2">
        <v>45029</v>
      </c>
      <c r="B5471" s="3" t="s">
        <v>12689</v>
      </c>
      <c r="C5471" s="4" t="s">
        <v>12690</v>
      </c>
      <c r="D5471" s="27">
        <v>17397.62</v>
      </c>
      <c r="E5471" s="27">
        <v>3131.57</v>
      </c>
      <c r="F5471" s="27">
        <v>1632.05</v>
      </c>
      <c r="G5471" s="26">
        <f>(E5471-F5471)/E5471</f>
        <v>0.47883968744112382</v>
      </c>
      <c r="H5471" s="27">
        <f>E5471-F5471</f>
        <v>1499.5200000000002</v>
      </c>
      <c r="I5471" s="35">
        <f>E5471/D5471</f>
        <v>0.17999990803339769</v>
      </c>
      <c r="J5471" s="3">
        <v>185003.36</v>
      </c>
      <c r="K5471" s="26">
        <v>6.0999999999999999E-2</v>
      </c>
      <c r="L5471" s="4" t="b">
        <v>0</v>
      </c>
      <c r="M5471" s="4" t="s">
        <v>58</v>
      </c>
      <c r="N5471" s="35">
        <f>'Landed Freight Margin Tool'!$D$4</f>
        <v>0.58708499999999997</v>
      </c>
      <c r="O5471" s="30">
        <f>(MAX($F5471,MIN(0.18*$D5471,$F5471*(1+$N5471))))</f>
        <v>2590.2020742499999</v>
      </c>
      <c r="P5471" s="35">
        <f>O5471/D5471</f>
        <v>0.14888255257040905</v>
      </c>
    </row>
    <row r="5472" spans="1:16" x14ac:dyDescent="0.3">
      <c r="A5472" s="2">
        <v>45204</v>
      </c>
      <c r="B5472" s="3" t="s">
        <v>23328</v>
      </c>
      <c r="C5472" s="4" t="s">
        <v>23329</v>
      </c>
      <c r="D5472" s="27">
        <v>6533.17</v>
      </c>
      <c r="E5472" s="27">
        <v>1175.97</v>
      </c>
      <c r="F5472" s="27">
        <v>649.20000000000005</v>
      </c>
      <c r="G5472" s="26">
        <f>(E5472-F5472)/E5472</f>
        <v>0.44794510064032245</v>
      </c>
      <c r="H5472" s="27">
        <f>E5472-F5472</f>
        <v>526.77</v>
      </c>
      <c r="I5472" s="35">
        <f>E5472/D5472</f>
        <v>0.17999990816096934</v>
      </c>
      <c r="J5472" s="3">
        <v>185003.36</v>
      </c>
      <c r="K5472" s="26">
        <v>6.0999999999999999E-2</v>
      </c>
      <c r="L5472" s="4" t="b">
        <v>0</v>
      </c>
      <c r="M5472" s="4" t="s">
        <v>58</v>
      </c>
      <c r="N5472" s="35">
        <f>'Landed Freight Margin Tool'!$D$4</f>
        <v>0.58708499999999997</v>
      </c>
      <c r="O5472" s="30">
        <f>(MAX($F5472,MIN(0.18*$D5472,$F5472*(1+$N5472))))</f>
        <v>1030.3355820000002</v>
      </c>
      <c r="P5472" s="35">
        <f>O5472/D5472</f>
        <v>0.15770836852553968</v>
      </c>
    </row>
    <row r="5473" spans="1:16" x14ac:dyDescent="0.3">
      <c r="A5473" s="2">
        <v>45180</v>
      </c>
      <c r="B5473" s="3" t="s">
        <v>23594</v>
      </c>
      <c r="C5473" s="4" t="s">
        <v>23595</v>
      </c>
      <c r="D5473" s="27">
        <v>23994.29</v>
      </c>
      <c r="E5473" s="27">
        <v>4318.97</v>
      </c>
      <c r="F5473" s="27">
        <v>2780.71</v>
      </c>
      <c r="G5473" s="26">
        <f>(E5473-F5473)/E5473</f>
        <v>0.35616362234514248</v>
      </c>
      <c r="H5473" s="27">
        <f>E5473-F5473</f>
        <v>1538.2600000000002</v>
      </c>
      <c r="I5473" s="35">
        <f>E5473/D5473</f>
        <v>0.17999990831151913</v>
      </c>
      <c r="J5473" s="3">
        <v>185003.36</v>
      </c>
      <c r="K5473" s="26">
        <v>6.0999999999999999E-2</v>
      </c>
      <c r="L5473" s="4" t="b">
        <v>0</v>
      </c>
      <c r="M5473" s="4" t="s">
        <v>58</v>
      </c>
      <c r="N5473" s="35">
        <f>'Landed Freight Margin Tool'!$D$4</f>
        <v>0.58708499999999997</v>
      </c>
      <c r="O5473" s="30">
        <f>(MAX($F5473,MIN(0.18*$D5473,$F5473*(1+$N5473))))</f>
        <v>4318.9722000000002</v>
      </c>
      <c r="P5473" s="35">
        <f>O5473/D5473</f>
        <v>0.18</v>
      </c>
    </row>
    <row r="5474" spans="1:16" x14ac:dyDescent="0.3">
      <c r="A5474" s="2">
        <v>45229</v>
      </c>
      <c r="B5474" s="3" t="s">
        <v>1052</v>
      </c>
      <c r="C5474" s="4" t="s">
        <v>1053</v>
      </c>
      <c r="D5474" s="27">
        <v>8726.56</v>
      </c>
      <c r="E5474" s="27">
        <v>1570.78</v>
      </c>
      <c r="F5474" s="27">
        <v>1642.19</v>
      </c>
      <c r="G5474" s="26">
        <f>(E5474-F5474)/E5474</f>
        <v>-4.5461490469703006E-2</v>
      </c>
      <c r="H5474" s="27">
        <f>E5474-F5474</f>
        <v>-71.410000000000082</v>
      </c>
      <c r="I5474" s="35">
        <f>E5474/D5474</f>
        <v>0.17999990832584661</v>
      </c>
      <c r="J5474" s="3">
        <v>185003.36</v>
      </c>
      <c r="K5474" s="26">
        <v>6.0999999999999999E-2</v>
      </c>
      <c r="L5474" s="4" t="b">
        <v>0</v>
      </c>
      <c r="M5474" s="4" t="s">
        <v>58</v>
      </c>
      <c r="N5474" s="35">
        <f>'Landed Freight Margin Tool'!$D$4</f>
        <v>0.58708499999999997</v>
      </c>
      <c r="O5474" s="30">
        <f>(MAX($F5474,MIN(0.18*$D5474,$F5474*(1+$N5474))))</f>
        <v>1642.19</v>
      </c>
      <c r="P5474" s="35">
        <f>O5474/D5474</f>
        <v>0.18818297244274951</v>
      </c>
    </row>
    <row r="5475" spans="1:16" x14ac:dyDescent="0.3">
      <c r="A5475" s="2">
        <v>45184</v>
      </c>
      <c r="B5475" s="3" t="s">
        <v>22496</v>
      </c>
      <c r="C5475" s="4" t="s">
        <v>22497</v>
      </c>
      <c r="D5475" s="27">
        <v>24004.29</v>
      </c>
      <c r="E5475" s="27">
        <v>4320.7700000000004</v>
      </c>
      <c r="F5475" s="27">
        <v>2330.35</v>
      </c>
      <c r="G5475" s="26">
        <f>(E5475-F5475)/E5475</f>
        <v>0.46066326140942476</v>
      </c>
      <c r="H5475" s="27">
        <f>E5475-F5475</f>
        <v>1990.4200000000005</v>
      </c>
      <c r="I5475" s="35">
        <f>E5475/D5475</f>
        <v>0.17999990834971583</v>
      </c>
      <c r="J5475" s="3">
        <v>185003.36</v>
      </c>
      <c r="K5475" s="26">
        <v>6.0999999999999999E-2</v>
      </c>
      <c r="L5475" s="4" t="b">
        <v>0</v>
      </c>
      <c r="M5475" s="4" t="s">
        <v>58</v>
      </c>
      <c r="N5475" s="35">
        <f>'Landed Freight Margin Tool'!$D$4</f>
        <v>0.58708499999999997</v>
      </c>
      <c r="O5475" s="30">
        <f>(MAX($F5475,MIN(0.18*$D5475,$F5475*(1+$N5475))))</f>
        <v>3698.4635297499999</v>
      </c>
      <c r="P5475" s="35">
        <f>O5475/D5475</f>
        <v>0.15407510614769276</v>
      </c>
    </row>
    <row r="5476" spans="1:16" x14ac:dyDescent="0.3">
      <c r="A5476" s="2">
        <v>45005</v>
      </c>
      <c r="B5476" s="3" t="s">
        <v>1372</v>
      </c>
      <c r="C5476" s="4" t="s">
        <v>1373</v>
      </c>
      <c r="D5476" s="27">
        <v>13096.84</v>
      </c>
      <c r="E5476" s="27">
        <v>2357.4299999999998</v>
      </c>
      <c r="F5476" s="27">
        <v>1732.18</v>
      </c>
      <c r="G5476" s="26">
        <f>(E5476-F5476)/E5476</f>
        <v>0.26522526649783867</v>
      </c>
      <c r="H5476" s="27">
        <f>E5476-F5476</f>
        <v>625.24999999999977</v>
      </c>
      <c r="I5476" s="35">
        <f>E5476/D5476</f>
        <v>0.17999990837484461</v>
      </c>
      <c r="J5476" s="3">
        <v>185003.36</v>
      </c>
      <c r="K5476" s="26">
        <v>6.0999999999999999E-2</v>
      </c>
      <c r="L5476" s="4" t="b">
        <v>0</v>
      </c>
      <c r="M5476" s="4" t="s">
        <v>58</v>
      </c>
      <c r="N5476" s="35">
        <f>'Landed Freight Margin Tool'!$D$4</f>
        <v>0.58708499999999997</v>
      </c>
      <c r="O5476" s="30">
        <f>(MAX($F5476,MIN(0.18*$D5476,$F5476*(1+$N5476))))</f>
        <v>2357.4312</v>
      </c>
      <c r="P5476" s="35">
        <f>O5476/D5476</f>
        <v>0.18</v>
      </c>
    </row>
    <row r="5477" spans="1:16" x14ac:dyDescent="0.3">
      <c r="A5477" s="2">
        <v>45012</v>
      </c>
      <c r="B5477" s="3" t="s">
        <v>17778</v>
      </c>
      <c r="C5477" s="4" t="s">
        <v>16578</v>
      </c>
      <c r="D5477" s="27">
        <v>10916.95</v>
      </c>
      <c r="E5477" s="27">
        <v>1965.05</v>
      </c>
      <c r="F5477" s="27">
        <v>1232.26</v>
      </c>
      <c r="G5477" s="26">
        <f>(E5477-F5477)/E5477</f>
        <v>0.37291163074730921</v>
      </c>
      <c r="H5477" s="27">
        <f>E5477-F5477</f>
        <v>732.79</v>
      </c>
      <c r="I5477" s="35">
        <f>E5477/D5477</f>
        <v>0.17999990839932398</v>
      </c>
      <c r="J5477" s="3">
        <v>185003.36</v>
      </c>
      <c r="K5477" s="26">
        <v>6.0999999999999999E-2</v>
      </c>
      <c r="L5477" s="4" t="b">
        <v>0</v>
      </c>
      <c r="M5477" s="4" t="s">
        <v>58</v>
      </c>
      <c r="N5477" s="35">
        <f>'Landed Freight Margin Tool'!$D$4</f>
        <v>0.58708499999999997</v>
      </c>
      <c r="O5477" s="30">
        <f>(MAX($F5477,MIN(0.18*$D5477,$F5477*(1+$N5477))))</f>
        <v>1955.7013621000001</v>
      </c>
      <c r="P5477" s="35">
        <f>O5477/D5477</f>
        <v>0.17914356684788332</v>
      </c>
    </row>
    <row r="5478" spans="1:16" x14ac:dyDescent="0.3">
      <c r="A5478" s="2">
        <v>45218</v>
      </c>
      <c r="B5478" s="3" t="s">
        <v>18598</v>
      </c>
      <c r="C5478" s="4" t="s">
        <v>18599</v>
      </c>
      <c r="D5478" s="27">
        <v>15297.73</v>
      </c>
      <c r="E5478" s="27">
        <v>2753.59</v>
      </c>
      <c r="F5478" s="27">
        <v>1442.91</v>
      </c>
      <c r="G5478" s="26">
        <f>(E5478-F5478)/E5478</f>
        <v>0.47598952640008135</v>
      </c>
      <c r="H5478" s="27">
        <f>E5478-F5478</f>
        <v>1310.68</v>
      </c>
      <c r="I5478" s="35">
        <f>E5478/D5478</f>
        <v>0.17999990848315406</v>
      </c>
      <c r="J5478" s="3">
        <v>185003.36</v>
      </c>
      <c r="K5478" s="26">
        <v>6.0999999999999999E-2</v>
      </c>
      <c r="L5478" s="4" t="b">
        <v>0</v>
      </c>
      <c r="M5478" s="4" t="s">
        <v>58</v>
      </c>
      <c r="N5478" s="35">
        <f>'Landed Freight Margin Tool'!$D$4</f>
        <v>0.58708499999999997</v>
      </c>
      <c r="O5478" s="30">
        <f>(MAX($F5478,MIN(0.18*$D5478,$F5478*(1+$N5478))))</f>
        <v>2290.0208173500005</v>
      </c>
      <c r="P5478" s="35">
        <f>O5478/D5478</f>
        <v>0.14969677313889057</v>
      </c>
    </row>
    <row r="5479" spans="1:16" x14ac:dyDescent="0.3">
      <c r="A5479" s="2">
        <v>45149</v>
      </c>
      <c r="B5479" s="3" t="s">
        <v>24570</v>
      </c>
      <c r="C5479" s="4" t="s">
        <v>24193</v>
      </c>
      <c r="D5479" s="27">
        <v>21895.4</v>
      </c>
      <c r="E5479" s="27">
        <v>3941.17</v>
      </c>
      <c r="F5479" s="27">
        <v>2346.73</v>
      </c>
      <c r="G5479" s="26">
        <f>(E5479-F5479)/E5479</f>
        <v>0.40456006718817</v>
      </c>
      <c r="H5479" s="27">
        <f>E5479-F5479</f>
        <v>1594.44</v>
      </c>
      <c r="I5479" s="35">
        <f>E5479/D5479</f>
        <v>0.17999990865661281</v>
      </c>
      <c r="J5479" s="3">
        <v>185003.36</v>
      </c>
      <c r="K5479" s="26">
        <v>6.0999999999999999E-2</v>
      </c>
      <c r="L5479" s="4" t="b">
        <v>0</v>
      </c>
      <c r="M5479" s="4" t="s">
        <v>58</v>
      </c>
      <c r="N5479" s="35">
        <f>'Landed Freight Margin Tool'!$D$4</f>
        <v>0.58708499999999997</v>
      </c>
      <c r="O5479" s="30">
        <f>(MAX($F5479,MIN(0.18*$D5479,$F5479*(1+$N5479))))</f>
        <v>3724.4599820500002</v>
      </c>
      <c r="P5479" s="35">
        <f>O5479/D5479</f>
        <v>0.17010239511723924</v>
      </c>
    </row>
    <row r="5480" spans="1:16" x14ac:dyDescent="0.3">
      <c r="A5480" s="2">
        <v>45021</v>
      </c>
      <c r="B5480" s="3" t="s">
        <v>17918</v>
      </c>
      <c r="C5480" s="4" t="s">
        <v>14694</v>
      </c>
      <c r="D5480" s="27">
        <v>22001.4</v>
      </c>
      <c r="E5480" s="27">
        <v>3960.25</v>
      </c>
      <c r="F5480" s="27">
        <v>2445.9699999999998</v>
      </c>
      <c r="G5480" s="26">
        <f>(E5480-F5480)/E5480</f>
        <v>0.38236979988637088</v>
      </c>
      <c r="H5480" s="27">
        <f>E5480-F5480</f>
        <v>1514.2800000000002</v>
      </c>
      <c r="I5480" s="35">
        <f>E5480/D5480</f>
        <v>0.17999990909669383</v>
      </c>
      <c r="J5480" s="3">
        <v>185003.36</v>
      </c>
      <c r="K5480" s="26">
        <v>6.0999999999999999E-2</v>
      </c>
      <c r="L5480" s="4" t="b">
        <v>0</v>
      </c>
      <c r="M5480" s="4" t="s">
        <v>58</v>
      </c>
      <c r="N5480" s="35">
        <f>'Landed Freight Margin Tool'!$D$4</f>
        <v>0.58708499999999997</v>
      </c>
      <c r="O5480" s="30">
        <f>(MAX($F5480,MIN(0.18*$D5480,$F5480*(1+$N5480))))</f>
        <v>3881.9622974499998</v>
      </c>
      <c r="P5480" s="35">
        <f>O5480/D5480</f>
        <v>0.17644160360022543</v>
      </c>
    </row>
    <row r="5481" spans="1:16" x14ac:dyDescent="0.3">
      <c r="A5481" s="2">
        <v>45243</v>
      </c>
      <c r="B5481" s="3" t="s">
        <v>14509</v>
      </c>
      <c r="C5481" s="4" t="s">
        <v>14510</v>
      </c>
      <c r="D5481" s="27">
        <v>19806.009999999998</v>
      </c>
      <c r="E5481" s="27">
        <v>3565.08</v>
      </c>
      <c r="F5481" s="27">
        <v>1817.03</v>
      </c>
      <c r="G5481" s="26">
        <f>(E5481-F5481)/E5481</f>
        <v>0.49032560279152221</v>
      </c>
      <c r="H5481" s="27">
        <f>E5481-F5481</f>
        <v>1748.05</v>
      </c>
      <c r="I5481" s="35">
        <f>E5481/D5481</f>
        <v>0.17999990911849484</v>
      </c>
      <c r="J5481" s="3">
        <v>185003.36</v>
      </c>
      <c r="K5481" s="26">
        <v>6.0999999999999999E-2</v>
      </c>
      <c r="L5481" s="4" t="b">
        <v>0</v>
      </c>
      <c r="M5481" s="4" t="s">
        <v>58</v>
      </c>
      <c r="N5481" s="35">
        <f>'Landed Freight Margin Tool'!$D$4</f>
        <v>0.58708499999999997</v>
      </c>
      <c r="O5481" s="30">
        <f>(MAX($F5481,MIN(0.18*$D5481,$F5481*(1+$N5481))))</f>
        <v>2883.7810575500002</v>
      </c>
      <c r="P5481" s="35">
        <f>O5481/D5481</f>
        <v>0.14560131281111141</v>
      </c>
    </row>
    <row r="5482" spans="1:16" x14ac:dyDescent="0.3">
      <c r="A5482" s="2">
        <v>45168</v>
      </c>
      <c r="B5482" s="3" t="s">
        <v>6726</v>
      </c>
      <c r="C5482" s="4" t="s">
        <v>1531</v>
      </c>
      <c r="D5482" s="27">
        <v>15415.23</v>
      </c>
      <c r="E5482" s="27">
        <v>2774.74</v>
      </c>
      <c r="F5482" s="27">
        <v>1760.86</v>
      </c>
      <c r="G5482" s="26">
        <f>(E5482-F5482)/E5482</f>
        <v>0.36539639750030634</v>
      </c>
      <c r="H5482" s="27">
        <f>E5482-F5482</f>
        <v>1013.8799999999999</v>
      </c>
      <c r="I5482" s="35">
        <f>E5482/D5482</f>
        <v>0.17999990918072581</v>
      </c>
      <c r="J5482" s="3">
        <v>185003.36</v>
      </c>
      <c r="K5482" s="26">
        <v>6.0999999999999999E-2</v>
      </c>
      <c r="L5482" s="4" t="b">
        <v>0</v>
      </c>
      <c r="M5482" s="4" t="s">
        <v>58</v>
      </c>
      <c r="N5482" s="35">
        <f>'Landed Freight Margin Tool'!$D$4</f>
        <v>0.58708499999999997</v>
      </c>
      <c r="O5482" s="30">
        <f>(MAX($F5482,MIN(0.18*$D5482,$F5482*(1+$N5482))))</f>
        <v>2774.7413999999999</v>
      </c>
      <c r="P5482" s="35">
        <f>O5482/D5482</f>
        <v>0.18</v>
      </c>
    </row>
    <row r="5483" spans="1:16" x14ac:dyDescent="0.3">
      <c r="A5483" s="2">
        <v>45237</v>
      </c>
      <c r="B5483" s="3" t="s">
        <v>19424</v>
      </c>
      <c r="C5483" s="4" t="s">
        <v>19425</v>
      </c>
      <c r="D5483" s="27">
        <v>4408.28</v>
      </c>
      <c r="E5483" s="27">
        <v>793.49</v>
      </c>
      <c r="F5483" s="27">
        <v>408.54</v>
      </c>
      <c r="G5483" s="26">
        <f>(E5483-F5483)/E5483</f>
        <v>0.48513528840943171</v>
      </c>
      <c r="H5483" s="27">
        <f>E5483-F5483</f>
        <v>384.95</v>
      </c>
      <c r="I5483" s="35">
        <f>E5483/D5483</f>
        <v>0.17999990926166215</v>
      </c>
      <c r="J5483" s="3">
        <v>185003.36</v>
      </c>
      <c r="K5483" s="26">
        <v>6.0999999999999999E-2</v>
      </c>
      <c r="L5483" s="4" t="b">
        <v>0</v>
      </c>
      <c r="M5483" s="4" t="s">
        <v>58</v>
      </c>
      <c r="N5483" s="35">
        <f>'Landed Freight Margin Tool'!$D$4</f>
        <v>0.58708499999999997</v>
      </c>
      <c r="O5483" s="30">
        <f>(MAX($F5483,MIN(0.18*$D5483,$F5483*(1+$N5483))))</f>
        <v>648.38770590000001</v>
      </c>
      <c r="P5483" s="35">
        <f>O5483/D5483</f>
        <v>0.14708405679766259</v>
      </c>
    </row>
    <row r="5484" spans="1:16" x14ac:dyDescent="0.3">
      <c r="A5484" s="2">
        <v>45268</v>
      </c>
      <c r="B5484" s="3" t="s">
        <v>18088</v>
      </c>
      <c r="C5484" s="4" t="s">
        <v>18089</v>
      </c>
      <c r="D5484" s="27">
        <v>24248.29</v>
      </c>
      <c r="E5484" s="27">
        <v>4364.6899999999996</v>
      </c>
      <c r="F5484" s="27">
        <v>3157.65</v>
      </c>
      <c r="G5484" s="26">
        <f>(E5484-F5484)/E5484</f>
        <v>0.2765465588621413</v>
      </c>
      <c r="H5484" s="27">
        <f>E5484-F5484</f>
        <v>1207.0399999999995</v>
      </c>
      <c r="I5484" s="35">
        <f>E5484/D5484</f>
        <v>0.17999990927195275</v>
      </c>
      <c r="J5484" s="3">
        <v>185003.36</v>
      </c>
      <c r="K5484" s="26">
        <v>6.0999999999999999E-2</v>
      </c>
      <c r="L5484" s="4" t="b">
        <v>0</v>
      </c>
      <c r="M5484" s="4" t="s">
        <v>58</v>
      </c>
      <c r="N5484" s="35">
        <f>'Landed Freight Margin Tool'!$D$4</f>
        <v>0.58708499999999997</v>
      </c>
      <c r="O5484" s="30">
        <f>(MAX($F5484,MIN(0.18*$D5484,$F5484*(1+$N5484))))</f>
        <v>4364.6922000000004</v>
      </c>
      <c r="P5484" s="35">
        <f>O5484/D5484</f>
        <v>0.18000000000000002</v>
      </c>
    </row>
    <row r="5485" spans="1:16" x14ac:dyDescent="0.3">
      <c r="A5485" s="2">
        <v>45022</v>
      </c>
      <c r="B5485" s="3" t="s">
        <v>8904</v>
      </c>
      <c r="C5485" s="4" t="s">
        <v>8905</v>
      </c>
      <c r="D5485" s="27">
        <v>13226.84</v>
      </c>
      <c r="E5485" s="27">
        <v>2380.83</v>
      </c>
      <c r="F5485" s="27">
        <v>1278.3699999999999</v>
      </c>
      <c r="G5485" s="26">
        <f>(E5485-F5485)/E5485</f>
        <v>0.46305700112985809</v>
      </c>
      <c r="H5485" s="27">
        <f>E5485-F5485</f>
        <v>1102.46</v>
      </c>
      <c r="I5485" s="35">
        <f>E5485/D5485</f>
        <v>0.17999990927538248</v>
      </c>
      <c r="J5485" s="3">
        <v>185003.36</v>
      </c>
      <c r="K5485" s="26">
        <v>6.0999999999999999E-2</v>
      </c>
      <c r="L5485" s="4" t="b">
        <v>0</v>
      </c>
      <c r="M5485" s="4" t="s">
        <v>58</v>
      </c>
      <c r="N5485" s="35">
        <f>'Landed Freight Margin Tool'!$D$4</f>
        <v>0.58708499999999997</v>
      </c>
      <c r="O5485" s="30">
        <f>(MAX($F5485,MIN(0.18*$D5485,$F5485*(1+$N5485))))</f>
        <v>2028.8818514499999</v>
      </c>
      <c r="P5485" s="35">
        <f>O5485/D5485</f>
        <v>0.15339127497195096</v>
      </c>
    </row>
    <row r="5486" spans="1:16" x14ac:dyDescent="0.3">
      <c r="A5486" s="2">
        <v>45029</v>
      </c>
      <c r="B5486" s="3" t="s">
        <v>13044</v>
      </c>
      <c r="C5486" s="4" t="s">
        <v>3251</v>
      </c>
      <c r="D5486" s="27">
        <v>24273.29</v>
      </c>
      <c r="E5486" s="27">
        <v>4369.1899999999996</v>
      </c>
      <c r="F5486" s="27">
        <v>2634.08</v>
      </c>
      <c r="G5486" s="26">
        <f>(E5486-F5486)/E5486</f>
        <v>0.39712395203687634</v>
      </c>
      <c r="H5486" s="27">
        <f>E5486-F5486</f>
        <v>1735.1099999999997</v>
      </c>
      <c r="I5486" s="35">
        <f>E5486/D5486</f>
        <v>0.17999990936539709</v>
      </c>
      <c r="J5486" s="3">
        <v>185003.36</v>
      </c>
      <c r="K5486" s="26">
        <v>6.0999999999999999E-2</v>
      </c>
      <c r="L5486" s="4" t="b">
        <v>0</v>
      </c>
      <c r="M5486" s="4" t="s">
        <v>58</v>
      </c>
      <c r="N5486" s="35">
        <f>'Landed Freight Margin Tool'!$D$4</f>
        <v>0.58708499999999997</v>
      </c>
      <c r="O5486" s="30">
        <f>(MAX($F5486,MIN(0.18*$D5486,$F5486*(1+$N5486))))</f>
        <v>4180.5088568000001</v>
      </c>
      <c r="P5486" s="35">
        <f>O5486/D5486</f>
        <v>0.17222670914408389</v>
      </c>
    </row>
    <row r="5487" spans="1:16" x14ac:dyDescent="0.3">
      <c r="A5487" s="2">
        <v>45152</v>
      </c>
      <c r="B5487" s="3" t="s">
        <v>1615</v>
      </c>
      <c r="C5487" s="4" t="s">
        <v>1616</v>
      </c>
      <c r="D5487" s="27">
        <v>4422.78</v>
      </c>
      <c r="E5487" s="27">
        <v>796.1</v>
      </c>
      <c r="F5487" s="27">
        <v>466.98</v>
      </c>
      <c r="G5487" s="26">
        <f>(E5487-F5487)/E5487</f>
        <v>0.41341540007536742</v>
      </c>
      <c r="H5487" s="27">
        <f>E5487-F5487</f>
        <v>329.12</v>
      </c>
      <c r="I5487" s="35">
        <f>E5487/D5487</f>
        <v>0.17999990955914608</v>
      </c>
      <c r="J5487" s="3">
        <v>185003.36</v>
      </c>
      <c r="K5487" s="26">
        <v>6.0999999999999999E-2</v>
      </c>
      <c r="L5487" s="4" t="b">
        <v>0</v>
      </c>
      <c r="M5487" s="4" t="s">
        <v>58</v>
      </c>
      <c r="N5487" s="35">
        <f>'Landed Freight Margin Tool'!$D$4</f>
        <v>0.58708499999999997</v>
      </c>
      <c r="O5487" s="30">
        <f>(MAX($F5487,MIN(0.18*$D5487,$F5487*(1+$N5487))))</f>
        <v>741.13695330000007</v>
      </c>
      <c r="P5487" s="35">
        <f>O5487/D5487</f>
        <v>0.16757264736206642</v>
      </c>
    </row>
    <row r="5488" spans="1:16" x14ac:dyDescent="0.3">
      <c r="A5488" s="2">
        <v>45195</v>
      </c>
      <c r="B5488" s="3" t="s">
        <v>17776</v>
      </c>
      <c r="C5488" s="4" t="s">
        <v>17777</v>
      </c>
      <c r="D5488" s="27">
        <v>19911.009999999998</v>
      </c>
      <c r="E5488" s="27">
        <v>3583.98</v>
      </c>
      <c r="F5488" s="27">
        <v>2426.8000000000002</v>
      </c>
      <c r="G5488" s="26">
        <f>(E5488-F5488)/E5488</f>
        <v>0.3228756856902103</v>
      </c>
      <c r="H5488" s="27">
        <f>E5488-F5488</f>
        <v>1157.1799999999998</v>
      </c>
      <c r="I5488" s="35">
        <f>E5488/D5488</f>
        <v>0.17999990959775522</v>
      </c>
      <c r="J5488" s="3">
        <v>185003.36</v>
      </c>
      <c r="K5488" s="26">
        <v>6.0999999999999999E-2</v>
      </c>
      <c r="L5488" s="4" t="b">
        <v>0</v>
      </c>
      <c r="M5488" s="4" t="s">
        <v>58</v>
      </c>
      <c r="N5488" s="35">
        <f>'Landed Freight Margin Tool'!$D$4</f>
        <v>0.58708499999999997</v>
      </c>
      <c r="O5488" s="30">
        <f>(MAX($F5488,MIN(0.18*$D5488,$F5488*(1+$N5488))))</f>
        <v>3583.9817999999996</v>
      </c>
      <c r="P5488" s="35">
        <f>O5488/D5488</f>
        <v>0.18</v>
      </c>
    </row>
    <row r="5489" spans="1:16" x14ac:dyDescent="0.3">
      <c r="A5489" s="2">
        <v>45180</v>
      </c>
      <c r="B5489" s="3" t="s">
        <v>17064</v>
      </c>
      <c r="C5489" s="4" t="s">
        <v>17065</v>
      </c>
      <c r="D5489" s="27">
        <v>22142.400000000001</v>
      </c>
      <c r="E5489" s="27">
        <v>3985.63</v>
      </c>
      <c r="F5489" s="27">
        <v>2279.9699999999998</v>
      </c>
      <c r="G5489" s="26">
        <f>(E5489-F5489)/E5489</f>
        <v>0.42795241906549286</v>
      </c>
      <c r="H5489" s="27">
        <f>E5489-F5489</f>
        <v>1705.6600000000003</v>
      </c>
      <c r="I5489" s="35">
        <f>E5489/D5489</f>
        <v>0.1799999096755546</v>
      </c>
      <c r="J5489" s="3">
        <v>185003.36</v>
      </c>
      <c r="K5489" s="26">
        <v>6.0999999999999999E-2</v>
      </c>
      <c r="L5489" s="4" t="b">
        <v>0</v>
      </c>
      <c r="M5489" s="4" t="s">
        <v>58</v>
      </c>
      <c r="N5489" s="35">
        <f>'Landed Freight Margin Tool'!$D$4</f>
        <v>0.58708499999999997</v>
      </c>
      <c r="O5489" s="30">
        <f>(MAX($F5489,MIN(0.18*$D5489,$F5489*(1+$N5489))))</f>
        <v>3618.5061874499997</v>
      </c>
      <c r="P5489" s="35">
        <f>O5489/D5489</f>
        <v>0.16341978229324733</v>
      </c>
    </row>
    <row r="5490" spans="1:16" x14ac:dyDescent="0.3">
      <c r="A5490" s="2">
        <v>45196</v>
      </c>
      <c r="B5490" s="3" t="s">
        <v>13025</v>
      </c>
      <c r="C5490" s="4" t="s">
        <v>13026</v>
      </c>
      <c r="D5490" s="27">
        <v>15506.73</v>
      </c>
      <c r="E5490" s="27">
        <v>2791.21</v>
      </c>
      <c r="F5490" s="27">
        <v>1687.51</v>
      </c>
      <c r="G5490" s="26">
        <f>(E5490-F5490)/E5490</f>
        <v>0.39541990749531564</v>
      </c>
      <c r="H5490" s="27">
        <f>E5490-F5490</f>
        <v>1103.7</v>
      </c>
      <c r="I5490" s="35">
        <f>E5490/D5490</f>
        <v>0.17999990971661983</v>
      </c>
      <c r="J5490" s="3">
        <v>185003.36</v>
      </c>
      <c r="K5490" s="26">
        <v>6.0999999999999999E-2</v>
      </c>
      <c r="L5490" s="4" t="b">
        <v>0</v>
      </c>
      <c r="M5490" s="4" t="s">
        <v>58</v>
      </c>
      <c r="N5490" s="35">
        <f>'Landed Freight Margin Tool'!$D$4</f>
        <v>0.58708499999999997</v>
      </c>
      <c r="O5490" s="30">
        <f>(MAX($F5490,MIN(0.18*$D5490,$F5490*(1+$N5490))))</f>
        <v>2678.2218083500002</v>
      </c>
      <c r="P5490" s="35">
        <f>O5490/D5490</f>
        <v>0.17271351267159488</v>
      </c>
    </row>
    <row r="5491" spans="1:16" x14ac:dyDescent="0.3">
      <c r="A5491" s="2">
        <v>45034</v>
      </c>
      <c r="B5491" s="3" t="s">
        <v>17022</v>
      </c>
      <c r="C5491" s="4" t="s">
        <v>17023</v>
      </c>
      <c r="D5491" s="27">
        <v>13332.84</v>
      </c>
      <c r="E5491" s="27">
        <v>2399.91</v>
      </c>
      <c r="F5491" s="27">
        <v>1344</v>
      </c>
      <c r="G5491" s="26">
        <f>(E5491-F5491)/E5491</f>
        <v>0.43997899921247041</v>
      </c>
      <c r="H5491" s="27">
        <f>E5491-F5491</f>
        <v>1055.9099999999999</v>
      </c>
      <c r="I5491" s="35">
        <f>E5491/D5491</f>
        <v>0.17999990999666987</v>
      </c>
      <c r="J5491" s="3">
        <v>185003.36</v>
      </c>
      <c r="K5491" s="26">
        <v>6.0999999999999999E-2</v>
      </c>
      <c r="L5491" s="4" t="b">
        <v>0</v>
      </c>
      <c r="M5491" s="4" t="s">
        <v>58</v>
      </c>
      <c r="N5491" s="35">
        <f>'Landed Freight Margin Tool'!$D$4</f>
        <v>0.58708499999999997</v>
      </c>
      <c r="O5491" s="30">
        <f>(MAX($F5491,MIN(0.18*$D5491,$F5491*(1+$N5491))))</f>
        <v>2133.0422400000002</v>
      </c>
      <c r="P5491" s="35">
        <f>O5491/D5491</f>
        <v>0.15998408741123424</v>
      </c>
    </row>
    <row r="5492" spans="1:16" x14ac:dyDescent="0.3">
      <c r="A5492" s="2">
        <v>45203</v>
      </c>
      <c r="B5492" s="3" t="s">
        <v>7597</v>
      </c>
      <c r="C5492" s="4" t="s">
        <v>7598</v>
      </c>
      <c r="D5492" s="27">
        <v>8896.56</v>
      </c>
      <c r="E5492" s="27">
        <v>1601.38</v>
      </c>
      <c r="F5492" s="27">
        <v>852.88</v>
      </c>
      <c r="G5492" s="26">
        <f>(E5492-F5492)/E5492</f>
        <v>0.46740935942749384</v>
      </c>
      <c r="H5492" s="27">
        <f>E5492-F5492</f>
        <v>748.50000000000011</v>
      </c>
      <c r="I5492" s="35">
        <f>E5492/D5492</f>
        <v>0.17999991007760305</v>
      </c>
      <c r="J5492" s="3">
        <v>185003.36</v>
      </c>
      <c r="K5492" s="26">
        <v>6.0999999999999999E-2</v>
      </c>
      <c r="L5492" s="4" t="b">
        <v>0</v>
      </c>
      <c r="M5492" s="4" t="s">
        <v>58</v>
      </c>
      <c r="N5492" s="35">
        <f>'Landed Freight Margin Tool'!$D$4</f>
        <v>0.58708499999999997</v>
      </c>
      <c r="O5492" s="30">
        <f>(MAX($F5492,MIN(0.18*$D5492,$F5492*(1+$N5492))))</f>
        <v>1353.5930548000001</v>
      </c>
      <c r="P5492" s="35">
        <f>O5492/D5492</f>
        <v>0.15214791501434263</v>
      </c>
    </row>
    <row r="5493" spans="1:16" x14ac:dyDescent="0.3">
      <c r="A5493" s="2">
        <v>44978</v>
      </c>
      <c r="B5493" s="3" t="s">
        <v>24756</v>
      </c>
      <c r="C5493" s="4" t="s">
        <v>24757</v>
      </c>
      <c r="D5493" s="27">
        <v>22251.9</v>
      </c>
      <c r="E5493" s="27">
        <v>4005.34</v>
      </c>
      <c r="F5493" s="27">
        <v>2697.1</v>
      </c>
      <c r="G5493" s="26">
        <f>(E5493-F5493)/E5493</f>
        <v>0.32662395701738184</v>
      </c>
      <c r="H5493" s="27">
        <f>E5493-F5493</f>
        <v>1308.2400000000002</v>
      </c>
      <c r="I5493" s="35">
        <f>E5493/D5493</f>
        <v>0.17999991012003469</v>
      </c>
      <c r="J5493" s="3">
        <v>185003.36</v>
      </c>
      <c r="K5493" s="26">
        <v>6.0999999999999999E-2</v>
      </c>
      <c r="L5493" s="4" t="b">
        <v>0</v>
      </c>
      <c r="M5493" s="4" t="s">
        <v>58</v>
      </c>
      <c r="N5493" s="35">
        <f>'Landed Freight Margin Tool'!$D$4</f>
        <v>0.58708499999999997</v>
      </c>
      <c r="O5493" s="30">
        <f>(MAX($F5493,MIN(0.18*$D5493,$F5493*(1+$N5493))))</f>
        <v>4005.3420000000001</v>
      </c>
      <c r="P5493" s="35">
        <f>O5493/D5493</f>
        <v>0.18</v>
      </c>
    </row>
    <row r="5494" spans="1:16" x14ac:dyDescent="0.3">
      <c r="A5494" s="2">
        <v>44979</v>
      </c>
      <c r="B5494" s="3" t="s">
        <v>19347</v>
      </c>
      <c r="C5494" s="4" t="s">
        <v>19348</v>
      </c>
      <c r="D5494" s="27">
        <v>13354.34</v>
      </c>
      <c r="E5494" s="27">
        <v>2403.7800000000002</v>
      </c>
      <c r="F5494" s="27">
        <v>1561.68</v>
      </c>
      <c r="G5494" s="26">
        <f>(E5494-F5494)/E5494</f>
        <v>0.35032324089558947</v>
      </c>
      <c r="H5494" s="27">
        <f>E5494-F5494</f>
        <v>842.10000000000014</v>
      </c>
      <c r="I5494" s="35">
        <f>E5494/D5494</f>
        <v>0.17999991014157196</v>
      </c>
      <c r="J5494" s="3">
        <v>185003.36</v>
      </c>
      <c r="K5494" s="26">
        <v>6.0999999999999999E-2</v>
      </c>
      <c r="L5494" s="4" t="b">
        <v>0</v>
      </c>
      <c r="M5494" s="4" t="s">
        <v>58</v>
      </c>
      <c r="N5494" s="35">
        <f>'Landed Freight Margin Tool'!$D$4</f>
        <v>0.58708499999999997</v>
      </c>
      <c r="O5494" s="30">
        <f>(MAX($F5494,MIN(0.18*$D5494,$F5494*(1+$N5494))))</f>
        <v>2403.7811999999999</v>
      </c>
      <c r="P5494" s="35">
        <f>O5494/D5494</f>
        <v>0.18</v>
      </c>
    </row>
    <row r="5495" spans="1:16" x14ac:dyDescent="0.3">
      <c r="A5495" s="2">
        <v>44946</v>
      </c>
      <c r="B5495" s="3" t="s">
        <v>9836</v>
      </c>
      <c r="C5495" s="4" t="s">
        <v>9837</v>
      </c>
      <c r="D5495" s="27">
        <v>13386.84</v>
      </c>
      <c r="E5495" s="27">
        <v>2409.63</v>
      </c>
      <c r="F5495" s="27">
        <v>1508.16</v>
      </c>
      <c r="G5495" s="26">
        <f>(E5495-F5495)/E5495</f>
        <v>0.37411137809539224</v>
      </c>
      <c r="H5495" s="27">
        <f>E5495-F5495</f>
        <v>901.47</v>
      </c>
      <c r="I5495" s="35">
        <f>E5495/D5495</f>
        <v>0.17999991035972643</v>
      </c>
      <c r="J5495" s="3">
        <v>185003.36</v>
      </c>
      <c r="K5495" s="26">
        <v>6.0999999999999999E-2</v>
      </c>
      <c r="L5495" s="4" t="b">
        <v>0</v>
      </c>
      <c r="M5495" s="4" t="s">
        <v>58</v>
      </c>
      <c r="N5495" s="35">
        <f>'Landed Freight Margin Tool'!$D$4</f>
        <v>0.58708499999999997</v>
      </c>
      <c r="O5495" s="30">
        <f>(MAX($F5495,MIN(0.18*$D5495,$F5495*(1+$N5495))))</f>
        <v>2393.5781136000001</v>
      </c>
      <c r="P5495" s="35">
        <f>O5495/D5495</f>
        <v>0.17880083078605555</v>
      </c>
    </row>
    <row r="5496" spans="1:16" x14ac:dyDescent="0.3">
      <c r="A5496" s="2">
        <v>45005</v>
      </c>
      <c r="B5496" s="3" t="s">
        <v>14587</v>
      </c>
      <c r="C5496" s="4" t="s">
        <v>14588</v>
      </c>
      <c r="D5496" s="27">
        <v>20115.009999999998</v>
      </c>
      <c r="E5496" s="27">
        <v>3620.7</v>
      </c>
      <c r="F5496" s="27">
        <v>2025.02</v>
      </c>
      <c r="G5496" s="26">
        <f>(E5496-F5496)/E5496</f>
        <v>0.44071035987516222</v>
      </c>
      <c r="H5496" s="27">
        <f>E5496-F5496</f>
        <v>1595.6799999999998</v>
      </c>
      <c r="I5496" s="35">
        <f>E5496/D5496</f>
        <v>0.17999991051458589</v>
      </c>
      <c r="J5496" s="3">
        <v>185003.36</v>
      </c>
      <c r="K5496" s="26">
        <v>6.0999999999999999E-2</v>
      </c>
      <c r="L5496" s="4" t="b">
        <v>0</v>
      </c>
      <c r="M5496" s="4" t="s">
        <v>58</v>
      </c>
      <c r="N5496" s="35">
        <f>'Landed Freight Margin Tool'!$D$4</f>
        <v>0.58708499999999997</v>
      </c>
      <c r="O5496" s="30">
        <f>(MAX($F5496,MIN(0.18*$D5496,$F5496*(1+$N5496))))</f>
        <v>3213.8788667000003</v>
      </c>
      <c r="P5496" s="35">
        <f>O5496/D5496</f>
        <v>0.15977515629870434</v>
      </c>
    </row>
    <row r="5497" spans="1:16" x14ac:dyDescent="0.3">
      <c r="A5497" s="2">
        <v>45126</v>
      </c>
      <c r="B5497" s="3" t="s">
        <v>16918</v>
      </c>
      <c r="C5497" s="4" t="s">
        <v>16919</v>
      </c>
      <c r="D5497" s="27">
        <v>20138.509999999998</v>
      </c>
      <c r="E5497" s="27">
        <v>3624.93</v>
      </c>
      <c r="F5497" s="27">
        <v>2043.99</v>
      </c>
      <c r="G5497" s="26">
        <f>(E5497-F5497)/E5497</f>
        <v>0.43612980112719413</v>
      </c>
      <c r="H5497" s="27">
        <f>E5497-F5497</f>
        <v>1580.9399999999998</v>
      </c>
      <c r="I5497" s="35">
        <f>E5497/D5497</f>
        <v>0.17999991061900805</v>
      </c>
      <c r="J5497" s="3">
        <v>185003.36</v>
      </c>
      <c r="K5497" s="26">
        <v>6.0999999999999999E-2</v>
      </c>
      <c r="L5497" s="4" t="b">
        <v>0</v>
      </c>
      <c r="M5497" s="4" t="s">
        <v>58</v>
      </c>
      <c r="N5497" s="35">
        <f>'Landed Freight Margin Tool'!$D$4</f>
        <v>0.58708499999999997</v>
      </c>
      <c r="O5497" s="30">
        <f>(MAX($F5497,MIN(0.18*$D5497,$F5497*(1+$N5497))))</f>
        <v>3243.9858691500003</v>
      </c>
      <c r="P5497" s="35">
        <f>O5497/D5497</f>
        <v>0.16108370823611085</v>
      </c>
    </row>
    <row r="5498" spans="1:16" x14ac:dyDescent="0.3">
      <c r="A5498" s="2">
        <v>45021</v>
      </c>
      <c r="B5498" s="3" t="s">
        <v>16729</v>
      </c>
      <c r="C5498" s="4" t="s">
        <v>16730</v>
      </c>
      <c r="D5498" s="27">
        <v>20154.009999999998</v>
      </c>
      <c r="E5498" s="27">
        <v>3627.72</v>
      </c>
      <c r="F5498" s="27">
        <v>2089.7399999999998</v>
      </c>
      <c r="G5498" s="26">
        <f>(E5498-F5498)/E5498</f>
        <v>0.42395223446131458</v>
      </c>
      <c r="H5498" s="27">
        <f>E5498-F5498</f>
        <v>1537.98</v>
      </c>
      <c r="I5498" s="35">
        <f>E5498/D5498</f>
        <v>0.17999991068774898</v>
      </c>
      <c r="J5498" s="3">
        <v>185003.36</v>
      </c>
      <c r="K5498" s="26">
        <v>6.0999999999999999E-2</v>
      </c>
      <c r="L5498" s="4" t="b">
        <v>0</v>
      </c>
      <c r="M5498" s="4" t="s">
        <v>58</v>
      </c>
      <c r="N5498" s="35">
        <f>'Landed Freight Margin Tool'!$D$4</f>
        <v>0.58708499999999997</v>
      </c>
      <c r="O5498" s="30">
        <f>(MAX($F5498,MIN(0.18*$D5498,$F5498*(1+$N5498))))</f>
        <v>3316.5950078999999</v>
      </c>
      <c r="P5498" s="35">
        <f>O5498/D5498</f>
        <v>0.16456253658204995</v>
      </c>
    </row>
    <row r="5499" spans="1:16" x14ac:dyDescent="0.3">
      <c r="A5499" s="2">
        <v>45211</v>
      </c>
      <c r="B5499" s="3" t="s">
        <v>14856</v>
      </c>
      <c r="C5499" s="4" t="s">
        <v>14857</v>
      </c>
      <c r="D5499" s="27">
        <v>15684.23</v>
      </c>
      <c r="E5499" s="27">
        <v>2823.16</v>
      </c>
      <c r="F5499" s="27">
        <v>1880.98</v>
      </c>
      <c r="G5499" s="26">
        <f>(E5499-F5499)/E5499</f>
        <v>0.33373241332407655</v>
      </c>
      <c r="H5499" s="27">
        <f>E5499-F5499</f>
        <v>942.17999999999984</v>
      </c>
      <c r="I5499" s="35">
        <f>E5499/D5499</f>
        <v>0.17999991073836585</v>
      </c>
      <c r="J5499" s="3">
        <v>185003.36</v>
      </c>
      <c r="K5499" s="26">
        <v>6.0999999999999999E-2</v>
      </c>
      <c r="L5499" s="4" t="b">
        <v>0</v>
      </c>
      <c r="M5499" s="4" t="s">
        <v>58</v>
      </c>
      <c r="N5499" s="35">
        <f>'Landed Freight Margin Tool'!$D$4</f>
        <v>0.58708499999999997</v>
      </c>
      <c r="O5499" s="30">
        <f>(MAX($F5499,MIN(0.18*$D5499,$F5499*(1+$N5499))))</f>
        <v>2823.1614</v>
      </c>
      <c r="P5499" s="35">
        <f>O5499/D5499</f>
        <v>0.18</v>
      </c>
    </row>
    <row r="5500" spans="1:16" x14ac:dyDescent="0.3">
      <c r="A5500" s="2">
        <v>45216</v>
      </c>
      <c r="B5500" s="3" t="s">
        <v>1384</v>
      </c>
      <c r="C5500" s="4" t="s">
        <v>1385</v>
      </c>
      <c r="D5500" s="27">
        <v>15710.73</v>
      </c>
      <c r="E5500" s="27">
        <v>2827.93</v>
      </c>
      <c r="F5500" s="27">
        <v>1592.78</v>
      </c>
      <c r="G5500" s="26">
        <f>(E5500-F5500)/E5500</f>
        <v>0.43676823683754545</v>
      </c>
      <c r="H5500" s="27">
        <f>E5500-F5500</f>
        <v>1235.1499999999999</v>
      </c>
      <c r="I5500" s="35">
        <f>E5500/D5500</f>
        <v>0.1799999108889275</v>
      </c>
      <c r="J5500" s="3">
        <v>185003.36</v>
      </c>
      <c r="K5500" s="26">
        <v>6.0999999999999999E-2</v>
      </c>
      <c r="L5500" s="4" t="b">
        <v>0</v>
      </c>
      <c r="M5500" s="4" t="s">
        <v>58</v>
      </c>
      <c r="N5500" s="35">
        <f>'Landed Freight Margin Tool'!$D$4</f>
        <v>0.58708499999999997</v>
      </c>
      <c r="O5500" s="30">
        <f>(MAX($F5500,MIN(0.18*$D5500,$F5500*(1+$N5500))))</f>
        <v>2527.8772463</v>
      </c>
      <c r="P5500" s="35">
        <f>O5500/D5500</f>
        <v>0.16090132325487105</v>
      </c>
    </row>
    <row r="5501" spans="1:16" x14ac:dyDescent="0.3">
      <c r="A5501" s="2">
        <v>45267</v>
      </c>
      <c r="B5501" s="3" t="s">
        <v>302</v>
      </c>
      <c r="C5501" s="4" t="s">
        <v>303</v>
      </c>
      <c r="D5501" s="27">
        <v>17960.12</v>
      </c>
      <c r="E5501" s="27">
        <v>3232.82</v>
      </c>
      <c r="F5501" s="27">
        <v>2378.83</v>
      </c>
      <c r="G5501" s="26">
        <f>(E5501-F5501)/E5501</f>
        <v>0.26416255776690328</v>
      </c>
      <c r="H5501" s="27">
        <f>E5501-F5501</f>
        <v>853.99000000000024</v>
      </c>
      <c r="I5501" s="35">
        <f>E5501/D5501</f>
        <v>0.17999991091373557</v>
      </c>
      <c r="J5501" s="3">
        <v>185003.36</v>
      </c>
      <c r="K5501" s="26">
        <v>6.0999999999999999E-2</v>
      </c>
      <c r="L5501" s="4" t="b">
        <v>0</v>
      </c>
      <c r="M5501" s="4" t="s">
        <v>58</v>
      </c>
      <c r="N5501" s="35">
        <f>'Landed Freight Margin Tool'!$D$4</f>
        <v>0.58708499999999997</v>
      </c>
      <c r="O5501" s="30">
        <f>(MAX($F5501,MIN(0.18*$D5501,$F5501*(1+$N5501))))</f>
        <v>3232.8215999999998</v>
      </c>
      <c r="P5501" s="35">
        <f>O5501/D5501</f>
        <v>0.18</v>
      </c>
    </row>
    <row r="5502" spans="1:16" x14ac:dyDescent="0.3">
      <c r="A5502" s="2">
        <v>45240</v>
      </c>
      <c r="B5502" s="3" t="s">
        <v>8089</v>
      </c>
      <c r="C5502" s="4" t="s">
        <v>8090</v>
      </c>
      <c r="D5502" s="27">
        <v>13475.34</v>
      </c>
      <c r="E5502" s="27">
        <v>2425.56</v>
      </c>
      <c r="F5502" s="27">
        <v>1707.94</v>
      </c>
      <c r="G5502" s="26">
        <f>(E5502-F5502)/E5502</f>
        <v>0.29585745147512321</v>
      </c>
      <c r="H5502" s="27">
        <f>E5502-F5502</f>
        <v>717.61999999999989</v>
      </c>
      <c r="I5502" s="35">
        <f>E5502/D5502</f>
        <v>0.17999991094844359</v>
      </c>
      <c r="J5502" s="3">
        <v>185003.36</v>
      </c>
      <c r="K5502" s="26">
        <v>6.0999999999999999E-2</v>
      </c>
      <c r="L5502" s="4" t="b">
        <v>0</v>
      </c>
      <c r="M5502" s="4" t="s">
        <v>58</v>
      </c>
      <c r="N5502" s="35">
        <f>'Landed Freight Margin Tool'!$D$4</f>
        <v>0.58708499999999997</v>
      </c>
      <c r="O5502" s="30">
        <f>(MAX($F5502,MIN(0.18*$D5502,$F5502*(1+$N5502))))</f>
        <v>2425.5612000000001</v>
      </c>
      <c r="P5502" s="35">
        <f>O5502/D5502</f>
        <v>0.18</v>
      </c>
    </row>
    <row r="5503" spans="1:16" x14ac:dyDescent="0.3">
      <c r="A5503" s="2">
        <v>45174</v>
      </c>
      <c r="B5503" s="3" t="s">
        <v>7432</v>
      </c>
      <c r="C5503" s="4" t="s">
        <v>7433</v>
      </c>
      <c r="D5503" s="27">
        <v>17969.62</v>
      </c>
      <c r="E5503" s="27">
        <v>3234.53</v>
      </c>
      <c r="F5503" s="27">
        <v>2208.23</v>
      </c>
      <c r="G5503" s="26">
        <f>(E5503-F5503)/E5503</f>
        <v>0.31729493929566277</v>
      </c>
      <c r="H5503" s="27">
        <f>E5503-F5503</f>
        <v>1026.3000000000002</v>
      </c>
      <c r="I5503" s="35">
        <f>E5503/D5503</f>
        <v>0.17999991096083282</v>
      </c>
      <c r="J5503" s="3">
        <v>185003.36</v>
      </c>
      <c r="K5503" s="26">
        <v>6.0999999999999999E-2</v>
      </c>
      <c r="L5503" s="4" t="b">
        <v>0</v>
      </c>
      <c r="M5503" s="4" t="s">
        <v>58</v>
      </c>
      <c r="N5503" s="35">
        <f>'Landed Freight Margin Tool'!$D$4</f>
        <v>0.58708499999999997</v>
      </c>
      <c r="O5503" s="30">
        <f>(MAX($F5503,MIN(0.18*$D5503,$F5503*(1+$N5503))))</f>
        <v>3234.5315999999998</v>
      </c>
      <c r="P5503" s="35">
        <f>O5503/D5503</f>
        <v>0.18</v>
      </c>
    </row>
    <row r="5504" spans="1:16" x14ac:dyDescent="0.3">
      <c r="A5504" s="2">
        <v>45246</v>
      </c>
      <c r="B5504" s="3" t="s">
        <v>972</v>
      </c>
      <c r="C5504" s="4" t="s">
        <v>973</v>
      </c>
      <c r="D5504" s="27">
        <v>18003.12</v>
      </c>
      <c r="E5504" s="27">
        <v>3240.56</v>
      </c>
      <c r="F5504" s="27">
        <v>1900.34</v>
      </c>
      <c r="G5504" s="26">
        <f>(E5504-F5504)/E5504</f>
        <v>0.41357666576147334</v>
      </c>
      <c r="H5504" s="27">
        <f>E5504-F5504</f>
        <v>1340.22</v>
      </c>
      <c r="I5504" s="35">
        <f>E5504/D5504</f>
        <v>0.17999991112651587</v>
      </c>
      <c r="J5504" s="3">
        <v>185003.36</v>
      </c>
      <c r="K5504" s="26">
        <v>6.0999999999999999E-2</v>
      </c>
      <c r="L5504" s="4" t="b">
        <v>0</v>
      </c>
      <c r="M5504" s="4" t="s">
        <v>58</v>
      </c>
      <c r="N5504" s="35">
        <f>'Landed Freight Margin Tool'!$D$4</f>
        <v>0.58708499999999997</v>
      </c>
      <c r="O5504" s="30">
        <f>(MAX($F5504,MIN(0.18*$D5504,$F5504*(1+$N5504))))</f>
        <v>3016.0011089</v>
      </c>
      <c r="P5504" s="35">
        <f>O5504/D5504</f>
        <v>0.16752657922071287</v>
      </c>
    </row>
    <row r="5505" spans="1:16" x14ac:dyDescent="0.3">
      <c r="A5505" s="2">
        <v>45127</v>
      </c>
      <c r="B5505" s="3" t="s">
        <v>4209</v>
      </c>
      <c r="C5505" s="4" t="s">
        <v>4210</v>
      </c>
      <c r="D5505" s="27">
        <v>6754.17</v>
      </c>
      <c r="E5505" s="27">
        <v>1215.75</v>
      </c>
      <c r="F5505" s="27">
        <v>700.19</v>
      </c>
      <c r="G5505" s="26">
        <f>(E5505-F5505)/E5505</f>
        <v>0.4240674480773185</v>
      </c>
      <c r="H5505" s="27">
        <f>E5505-F5505</f>
        <v>515.55999999999995</v>
      </c>
      <c r="I5505" s="35">
        <f>E5505/D5505</f>
        <v>0.17999991116599079</v>
      </c>
      <c r="J5505" s="3">
        <v>185003.36</v>
      </c>
      <c r="K5505" s="26">
        <v>6.0999999999999999E-2</v>
      </c>
      <c r="L5505" s="4" t="b">
        <v>0</v>
      </c>
      <c r="M5505" s="4" t="s">
        <v>58</v>
      </c>
      <c r="N5505" s="35">
        <f>'Landed Freight Margin Tool'!$D$4</f>
        <v>0.58708499999999997</v>
      </c>
      <c r="O5505" s="30">
        <f>(MAX($F5505,MIN(0.18*$D5505,$F5505*(1+$N5505))))</f>
        <v>1111.2610461500001</v>
      </c>
      <c r="P5505" s="35">
        <f>O5505/D5505</f>
        <v>0.16452962335120377</v>
      </c>
    </row>
    <row r="5506" spans="1:16" x14ac:dyDescent="0.3">
      <c r="A5506" s="2">
        <v>44992</v>
      </c>
      <c r="B5506" s="3" t="s">
        <v>22697</v>
      </c>
      <c r="C5506" s="4" t="s">
        <v>22698</v>
      </c>
      <c r="D5506" s="27">
        <v>15781.23</v>
      </c>
      <c r="E5506" s="27">
        <v>2840.62</v>
      </c>
      <c r="F5506" s="27">
        <v>1764.63</v>
      </c>
      <c r="G5506" s="26">
        <f>(E5506-F5506)/E5506</f>
        <v>0.37878702536770137</v>
      </c>
      <c r="H5506" s="27">
        <f>E5506-F5506</f>
        <v>1075.9899999999998</v>
      </c>
      <c r="I5506" s="35">
        <f>E5506/D5506</f>
        <v>0.17999991128701628</v>
      </c>
      <c r="J5506" s="3">
        <v>185003.36</v>
      </c>
      <c r="K5506" s="26">
        <v>6.0999999999999999E-2</v>
      </c>
      <c r="L5506" s="4" t="b">
        <v>0</v>
      </c>
      <c r="M5506" s="4" t="s">
        <v>58</v>
      </c>
      <c r="N5506" s="35">
        <f>'Landed Freight Margin Tool'!$D$4</f>
        <v>0.58708499999999997</v>
      </c>
      <c r="O5506" s="30">
        <f>(MAX($F5506,MIN(0.18*$D5506,$F5506*(1+$N5506))))</f>
        <v>2800.6178035500002</v>
      </c>
      <c r="P5506" s="35">
        <f>O5506/D5506</f>
        <v>0.17746511542826512</v>
      </c>
    </row>
    <row r="5507" spans="1:16" x14ac:dyDescent="0.3">
      <c r="A5507" s="2">
        <v>45168</v>
      </c>
      <c r="B5507" s="3" t="s">
        <v>5336</v>
      </c>
      <c r="C5507" s="4" t="s">
        <v>5337</v>
      </c>
      <c r="D5507" s="27">
        <v>24816.29</v>
      </c>
      <c r="E5507" s="27">
        <v>4466.93</v>
      </c>
      <c r="F5507" s="27">
        <v>3280.42</v>
      </c>
      <c r="G5507" s="26">
        <f>(E5507-F5507)/E5507</f>
        <v>0.26562090742411459</v>
      </c>
      <c r="H5507" s="27">
        <f>E5507-F5507</f>
        <v>1186.5100000000002</v>
      </c>
      <c r="I5507" s="35">
        <f>E5507/D5507</f>
        <v>0.17999991134855373</v>
      </c>
      <c r="J5507" s="3">
        <v>185003.36</v>
      </c>
      <c r="K5507" s="26">
        <v>6.0999999999999999E-2</v>
      </c>
      <c r="L5507" s="4" t="b">
        <v>0</v>
      </c>
      <c r="M5507" s="4" t="s">
        <v>58</v>
      </c>
      <c r="N5507" s="35">
        <f>'Landed Freight Margin Tool'!$D$4</f>
        <v>0.58708499999999997</v>
      </c>
      <c r="O5507" s="30">
        <f>(MAX($F5507,MIN(0.18*$D5507,$F5507*(1+$N5507))))</f>
        <v>4466.9322000000002</v>
      </c>
      <c r="P5507" s="35">
        <f>O5507/D5507</f>
        <v>0.18</v>
      </c>
    </row>
    <row r="5508" spans="1:16" x14ac:dyDescent="0.3">
      <c r="A5508" s="2">
        <v>45153</v>
      </c>
      <c r="B5508" s="3" t="s">
        <v>21248</v>
      </c>
      <c r="C5508" s="4" t="s">
        <v>21249</v>
      </c>
      <c r="D5508" s="27">
        <v>6771.17</v>
      </c>
      <c r="E5508" s="27">
        <v>1218.81</v>
      </c>
      <c r="F5508" s="27">
        <v>790.27</v>
      </c>
      <c r="G5508" s="26">
        <f>(E5508-F5508)/E5508</f>
        <v>0.35160525430542905</v>
      </c>
      <c r="H5508" s="27">
        <f>E5508-F5508</f>
        <v>428.53999999999996</v>
      </c>
      <c r="I5508" s="35">
        <f>E5508/D5508</f>
        <v>0.17999991138902138</v>
      </c>
      <c r="J5508" s="3">
        <v>185003.36</v>
      </c>
      <c r="K5508" s="26">
        <v>6.0999999999999999E-2</v>
      </c>
      <c r="L5508" s="4" t="b">
        <v>0</v>
      </c>
      <c r="M5508" s="4" t="s">
        <v>58</v>
      </c>
      <c r="N5508" s="35">
        <f>'Landed Freight Margin Tool'!$D$4</f>
        <v>0.58708499999999997</v>
      </c>
      <c r="O5508" s="30">
        <f>(MAX($F5508,MIN(0.18*$D5508,$F5508*(1+$N5508))))</f>
        <v>1218.8106</v>
      </c>
      <c r="P5508" s="35">
        <f>O5508/D5508</f>
        <v>0.18</v>
      </c>
    </row>
    <row r="5509" spans="1:16" x14ac:dyDescent="0.3">
      <c r="A5509" s="2">
        <v>45140</v>
      </c>
      <c r="B5509" s="3" t="s">
        <v>19668</v>
      </c>
      <c r="C5509" s="4" t="s">
        <v>425</v>
      </c>
      <c r="D5509" s="27">
        <v>15801.23</v>
      </c>
      <c r="E5509" s="27">
        <v>2844.22</v>
      </c>
      <c r="F5509" s="27">
        <v>1583.33</v>
      </c>
      <c r="G5509" s="26">
        <f>(E5509-F5509)/E5509</f>
        <v>0.44331662107713188</v>
      </c>
      <c r="H5509" s="27">
        <f>E5509-F5509</f>
        <v>1260.8899999999999</v>
      </c>
      <c r="I5509" s="35">
        <f>E5509/D5509</f>
        <v>0.17999991139930246</v>
      </c>
      <c r="J5509" s="3">
        <v>185003.36</v>
      </c>
      <c r="K5509" s="26">
        <v>6.0999999999999999E-2</v>
      </c>
      <c r="L5509" s="4" t="b">
        <v>0</v>
      </c>
      <c r="M5509" s="4" t="s">
        <v>58</v>
      </c>
      <c r="N5509" s="35">
        <f>'Landed Freight Margin Tool'!$D$4</f>
        <v>0.58708499999999997</v>
      </c>
      <c r="O5509" s="30">
        <f>(MAX($F5509,MIN(0.18*$D5509,$F5509*(1+$N5509))))</f>
        <v>2512.8792930499999</v>
      </c>
      <c r="P5509" s="35">
        <f>O5509/D5509</f>
        <v>0.15903061299974749</v>
      </c>
    </row>
    <row r="5510" spans="1:16" x14ac:dyDescent="0.3">
      <c r="A5510" s="2">
        <v>45019</v>
      </c>
      <c r="B5510" s="3" t="s">
        <v>17764</v>
      </c>
      <c r="C5510" s="4" t="s">
        <v>17765</v>
      </c>
      <c r="D5510" s="27">
        <v>15810.23</v>
      </c>
      <c r="E5510" s="27">
        <v>2845.84</v>
      </c>
      <c r="F5510" s="27">
        <v>1681.69</v>
      </c>
      <c r="G5510" s="26">
        <f>(E5510-F5510)/E5510</f>
        <v>0.40907078402158942</v>
      </c>
      <c r="H5510" s="27">
        <f>E5510-F5510</f>
        <v>1164.1500000000001</v>
      </c>
      <c r="I5510" s="35">
        <f>E5510/D5510</f>
        <v>0.17999991144973856</v>
      </c>
      <c r="J5510" s="3">
        <v>185003.36</v>
      </c>
      <c r="K5510" s="26">
        <v>6.0999999999999999E-2</v>
      </c>
      <c r="L5510" s="4" t="b">
        <v>0</v>
      </c>
      <c r="M5510" s="4" t="s">
        <v>58</v>
      </c>
      <c r="N5510" s="35">
        <f>'Landed Freight Margin Tool'!$D$4</f>
        <v>0.58708499999999997</v>
      </c>
      <c r="O5510" s="30">
        <f>(MAX($F5510,MIN(0.18*$D5510,$F5510*(1+$N5510))))</f>
        <v>2668.98497365</v>
      </c>
      <c r="P5510" s="35">
        <f>O5510/D5510</f>
        <v>0.16881379800610111</v>
      </c>
    </row>
    <row r="5511" spans="1:16" x14ac:dyDescent="0.3">
      <c r="A5511" s="2">
        <v>45195</v>
      </c>
      <c r="B5511" s="3" t="s">
        <v>20217</v>
      </c>
      <c r="C5511" s="4" t="s">
        <v>20218</v>
      </c>
      <c r="D5511" s="27">
        <v>11329.45</v>
      </c>
      <c r="E5511" s="27">
        <v>2039.3</v>
      </c>
      <c r="F5511" s="27">
        <v>1490.76</v>
      </c>
      <c r="G5511" s="26">
        <f>(E5511-F5511)/E5511</f>
        <v>0.26898445545039962</v>
      </c>
      <c r="H5511" s="27">
        <f>E5511-F5511</f>
        <v>548.54</v>
      </c>
      <c r="I5511" s="35">
        <f>E5511/D5511</f>
        <v>0.17999991173446195</v>
      </c>
      <c r="J5511" s="3">
        <v>185003.36</v>
      </c>
      <c r="K5511" s="26">
        <v>6.0999999999999999E-2</v>
      </c>
      <c r="L5511" s="4" t="b">
        <v>0</v>
      </c>
      <c r="M5511" s="4" t="s">
        <v>58</v>
      </c>
      <c r="N5511" s="35">
        <f>'Landed Freight Margin Tool'!$D$4</f>
        <v>0.58708499999999997</v>
      </c>
      <c r="O5511" s="30">
        <f>(MAX($F5511,MIN(0.18*$D5511,$F5511*(1+$N5511))))</f>
        <v>2039.3010000000002</v>
      </c>
      <c r="P5511" s="35">
        <f>O5511/D5511</f>
        <v>0.18</v>
      </c>
    </row>
    <row r="5512" spans="1:16" x14ac:dyDescent="0.3">
      <c r="A5512" s="2">
        <v>45105</v>
      </c>
      <c r="B5512" s="3" t="s">
        <v>12937</v>
      </c>
      <c r="C5512" s="4" t="s">
        <v>12938</v>
      </c>
      <c r="D5512" s="27">
        <v>15892.73</v>
      </c>
      <c r="E5512" s="27">
        <v>2860.69</v>
      </c>
      <c r="F5512" s="27">
        <v>1669.76</v>
      </c>
      <c r="G5512" s="26">
        <f>(E5512-F5512)/E5512</f>
        <v>0.41630865280753948</v>
      </c>
      <c r="H5512" s="27">
        <f>E5512-F5512</f>
        <v>1190.93</v>
      </c>
      <c r="I5512" s="35">
        <f>E5512/D5512</f>
        <v>0.17999991190940764</v>
      </c>
      <c r="J5512" s="3">
        <v>185003.36</v>
      </c>
      <c r="K5512" s="26">
        <v>6.0999999999999999E-2</v>
      </c>
      <c r="L5512" s="4" t="b">
        <v>0</v>
      </c>
      <c r="M5512" s="4" t="s">
        <v>58</v>
      </c>
      <c r="N5512" s="35">
        <f>'Landed Freight Margin Tool'!$D$4</f>
        <v>0.58708499999999997</v>
      </c>
      <c r="O5512" s="30">
        <f>(MAX($F5512,MIN(0.18*$D5512,$F5512*(1+$N5512))))</f>
        <v>2650.0510496000002</v>
      </c>
      <c r="P5512" s="35">
        <f>O5512/D5512</f>
        <v>0.1667461191123237</v>
      </c>
    </row>
    <row r="5513" spans="1:16" x14ac:dyDescent="0.3">
      <c r="A5513" s="2">
        <v>44953</v>
      </c>
      <c r="B5513" s="3" t="s">
        <v>9184</v>
      </c>
      <c r="C5513" s="4" t="s">
        <v>9185</v>
      </c>
      <c r="D5513" s="27">
        <v>13622.84</v>
      </c>
      <c r="E5513" s="27">
        <v>2452.11</v>
      </c>
      <c r="F5513" s="27">
        <v>1208.6300000000001</v>
      </c>
      <c r="G5513" s="26">
        <f>(E5513-F5513)/E5513</f>
        <v>0.50710612492914264</v>
      </c>
      <c r="H5513" s="27">
        <f>E5513-F5513</f>
        <v>1243.48</v>
      </c>
      <c r="I5513" s="35">
        <f>E5513/D5513</f>
        <v>0.17999991191264084</v>
      </c>
      <c r="J5513" s="3">
        <v>185003.36</v>
      </c>
      <c r="K5513" s="26">
        <v>6.0999999999999999E-2</v>
      </c>
      <c r="L5513" s="4" t="b">
        <v>0</v>
      </c>
      <c r="M5513" s="4" t="s">
        <v>58</v>
      </c>
      <c r="N5513" s="35">
        <f>'Landed Freight Margin Tool'!$D$4</f>
        <v>0.58708499999999997</v>
      </c>
      <c r="O5513" s="30">
        <f>(MAX($F5513,MIN(0.18*$D5513,$F5513*(1+$N5513))))</f>
        <v>1918.1985435500003</v>
      </c>
      <c r="P5513" s="35">
        <f>O5513/D5513</f>
        <v>0.14080753672141788</v>
      </c>
    </row>
    <row r="5514" spans="1:16" x14ac:dyDescent="0.3">
      <c r="A5514" s="2">
        <v>45037</v>
      </c>
      <c r="B5514" s="3" t="s">
        <v>1336</v>
      </c>
      <c r="C5514" s="4" t="s">
        <v>1337</v>
      </c>
      <c r="D5514" s="27">
        <v>11362.95</v>
      </c>
      <c r="E5514" s="27">
        <v>2045.33</v>
      </c>
      <c r="F5514" s="27">
        <v>1222.56</v>
      </c>
      <c r="G5514" s="26">
        <f>(E5514-F5514)/E5514</f>
        <v>0.40226760473859963</v>
      </c>
      <c r="H5514" s="27">
        <f>E5514-F5514</f>
        <v>822.77</v>
      </c>
      <c r="I5514" s="35">
        <f>E5514/D5514</f>
        <v>0.17999991199468446</v>
      </c>
      <c r="J5514" s="3">
        <v>185003.36</v>
      </c>
      <c r="K5514" s="26">
        <v>6.0999999999999999E-2</v>
      </c>
      <c r="L5514" s="4" t="b">
        <v>0</v>
      </c>
      <c r="M5514" s="4" t="s">
        <v>58</v>
      </c>
      <c r="N5514" s="35">
        <f>'Landed Freight Margin Tool'!$D$4</f>
        <v>0.58708499999999997</v>
      </c>
      <c r="O5514" s="30">
        <f>(MAX($F5514,MIN(0.18*$D5514,$F5514*(1+$N5514))))</f>
        <v>1940.3066375999999</v>
      </c>
      <c r="P5514" s="35">
        <f>O5514/D5514</f>
        <v>0.1707572978495901</v>
      </c>
    </row>
    <row r="5515" spans="1:16" x14ac:dyDescent="0.3">
      <c r="A5515" s="2">
        <v>45047</v>
      </c>
      <c r="B5515" s="3" t="s">
        <v>6528</v>
      </c>
      <c r="C5515" s="4" t="s">
        <v>6529</v>
      </c>
      <c r="D5515" s="27">
        <v>18199.12</v>
      </c>
      <c r="E5515" s="27">
        <v>3275.84</v>
      </c>
      <c r="F5515" s="27">
        <v>2262.54</v>
      </c>
      <c r="G5515" s="26">
        <f>(E5515-F5515)/E5515</f>
        <v>0.30932524177004989</v>
      </c>
      <c r="H5515" s="27">
        <f>E5515-F5515</f>
        <v>1013.3000000000002</v>
      </c>
      <c r="I5515" s="35">
        <f>E5515/D5515</f>
        <v>0.1799999120836612</v>
      </c>
      <c r="J5515" s="3">
        <v>185003.36</v>
      </c>
      <c r="K5515" s="26">
        <v>6.0999999999999999E-2</v>
      </c>
      <c r="L5515" s="4" t="b">
        <v>0</v>
      </c>
      <c r="M5515" s="4" t="s">
        <v>58</v>
      </c>
      <c r="N5515" s="35">
        <f>'Landed Freight Margin Tool'!$D$4</f>
        <v>0.58708499999999997</v>
      </c>
      <c r="O5515" s="30">
        <f>(MAX($F5515,MIN(0.18*$D5515,$F5515*(1+$N5515))))</f>
        <v>3275.8415999999997</v>
      </c>
      <c r="P5515" s="35">
        <f>O5515/D5515</f>
        <v>0.18</v>
      </c>
    </row>
    <row r="5516" spans="1:16" x14ac:dyDescent="0.3">
      <c r="A5516" s="2">
        <v>45282</v>
      </c>
      <c r="B5516" s="3" t="s">
        <v>10584</v>
      </c>
      <c r="C5516" s="4" t="s">
        <v>10585</v>
      </c>
      <c r="D5516" s="27">
        <v>22758.9</v>
      </c>
      <c r="E5516" s="27">
        <v>4096.6000000000004</v>
      </c>
      <c r="F5516" s="27">
        <v>2285.13</v>
      </c>
      <c r="G5516" s="26">
        <f>(E5516-F5516)/E5516</f>
        <v>0.44218864424156618</v>
      </c>
      <c r="H5516" s="27">
        <f>E5516-F5516</f>
        <v>1811.4700000000003</v>
      </c>
      <c r="I5516" s="35">
        <f>E5516/D5516</f>
        <v>0.17999991212229063</v>
      </c>
      <c r="J5516" s="3">
        <v>185003.36</v>
      </c>
      <c r="K5516" s="26">
        <v>6.0999999999999999E-2</v>
      </c>
      <c r="L5516" s="4" t="b">
        <v>0</v>
      </c>
      <c r="M5516" s="4" t="s">
        <v>58</v>
      </c>
      <c r="N5516" s="35">
        <f>'Landed Freight Margin Tool'!$D$4</f>
        <v>0.58708499999999997</v>
      </c>
      <c r="O5516" s="30">
        <f>(MAX($F5516,MIN(0.18*$D5516,$F5516*(1+$N5516))))</f>
        <v>3626.6955460500003</v>
      </c>
      <c r="P5516" s="35">
        <f>O5516/D5516</f>
        <v>0.15935284860208535</v>
      </c>
    </row>
    <row r="5517" spans="1:16" x14ac:dyDescent="0.3">
      <c r="A5517" s="2">
        <v>45225</v>
      </c>
      <c r="B5517" s="3" t="s">
        <v>8241</v>
      </c>
      <c r="C5517" s="4" t="s">
        <v>8242</v>
      </c>
      <c r="D5517" s="27">
        <v>13659.34</v>
      </c>
      <c r="E5517" s="27">
        <v>2458.6799999999998</v>
      </c>
      <c r="F5517" s="27">
        <v>1491.47</v>
      </c>
      <c r="G5517" s="26">
        <f>(E5517-F5517)/E5517</f>
        <v>0.39338588185530443</v>
      </c>
      <c r="H5517" s="27">
        <f>E5517-F5517</f>
        <v>967.20999999999981</v>
      </c>
      <c r="I5517" s="35">
        <f>E5517/D5517</f>
        <v>0.17999991214802472</v>
      </c>
      <c r="J5517" s="3">
        <v>185003.36</v>
      </c>
      <c r="K5517" s="26">
        <v>6.0999999999999999E-2</v>
      </c>
      <c r="L5517" s="4" t="b">
        <v>0</v>
      </c>
      <c r="M5517" s="4" t="s">
        <v>58</v>
      </c>
      <c r="N5517" s="35">
        <f>'Landed Freight Margin Tool'!$D$4</f>
        <v>0.58708499999999997</v>
      </c>
      <c r="O5517" s="30">
        <f>(MAX($F5517,MIN(0.18*$D5517,$F5517*(1+$N5517))))</f>
        <v>2367.08966495</v>
      </c>
      <c r="P5517" s="35">
        <f>O5517/D5517</f>
        <v>0.17329458560589311</v>
      </c>
    </row>
    <row r="5518" spans="1:16" x14ac:dyDescent="0.3">
      <c r="A5518" s="2">
        <v>45097</v>
      </c>
      <c r="B5518" s="3" t="s">
        <v>1010</v>
      </c>
      <c r="C5518" s="4" t="s">
        <v>1011</v>
      </c>
      <c r="D5518" s="27">
        <v>4553.28</v>
      </c>
      <c r="E5518" s="27">
        <v>819.59</v>
      </c>
      <c r="F5518" s="27">
        <v>511.05</v>
      </c>
      <c r="G5518" s="26">
        <f>(E5518-F5518)/E5518</f>
        <v>0.37645652094339854</v>
      </c>
      <c r="H5518" s="27">
        <f>E5518-F5518</f>
        <v>308.54000000000002</v>
      </c>
      <c r="I5518" s="35">
        <f>E5518/D5518</f>
        <v>0.17999991215124045</v>
      </c>
      <c r="J5518" s="3">
        <v>185003.36</v>
      </c>
      <c r="K5518" s="26">
        <v>6.0999999999999999E-2</v>
      </c>
      <c r="L5518" s="4" t="b">
        <v>0</v>
      </c>
      <c r="M5518" s="4" t="s">
        <v>58</v>
      </c>
      <c r="N5518" s="35">
        <f>'Landed Freight Margin Tool'!$D$4</f>
        <v>0.58708499999999997</v>
      </c>
      <c r="O5518" s="30">
        <f>(MAX($F5518,MIN(0.18*$D5518,$F5518*(1+$N5518))))</f>
        <v>811.07978925000009</v>
      </c>
      <c r="P5518" s="35">
        <f>O5518/D5518</f>
        <v>0.17813088350595618</v>
      </c>
    </row>
    <row r="5519" spans="1:16" x14ac:dyDescent="0.3">
      <c r="A5519" s="2">
        <v>45093</v>
      </c>
      <c r="B5519" s="3" t="s">
        <v>154</v>
      </c>
      <c r="C5519" s="4" t="s">
        <v>155</v>
      </c>
      <c r="D5519" s="27">
        <v>6832.17</v>
      </c>
      <c r="E5519" s="27">
        <v>1229.79</v>
      </c>
      <c r="F5519" s="27">
        <v>900.8</v>
      </c>
      <c r="G5519" s="26">
        <f>(E5519-F5519)/E5519</f>
        <v>0.26751721838687909</v>
      </c>
      <c r="H5519" s="27">
        <f>E5519-F5519</f>
        <v>328.99</v>
      </c>
      <c r="I5519" s="35">
        <f>E5519/D5519</f>
        <v>0.17999991218017114</v>
      </c>
      <c r="J5519" s="3">
        <v>185003.36</v>
      </c>
      <c r="K5519" s="26">
        <v>6.0999999999999999E-2</v>
      </c>
      <c r="L5519" s="4" t="b">
        <v>0</v>
      </c>
      <c r="M5519" s="4" t="s">
        <v>58</v>
      </c>
      <c r="N5519" s="35">
        <f>'Landed Freight Margin Tool'!$D$4</f>
        <v>0.58708499999999997</v>
      </c>
      <c r="O5519" s="30">
        <f>(MAX($F5519,MIN(0.18*$D5519,$F5519*(1+$N5519))))</f>
        <v>1229.7906</v>
      </c>
      <c r="P5519" s="35">
        <f>O5519/D5519</f>
        <v>0.18</v>
      </c>
    </row>
    <row r="5520" spans="1:16" x14ac:dyDescent="0.3">
      <c r="A5520" s="2">
        <v>45161</v>
      </c>
      <c r="B5520" s="3" t="s">
        <v>20227</v>
      </c>
      <c r="C5520" s="4" t="s">
        <v>20228</v>
      </c>
      <c r="D5520" s="27">
        <v>13668.34</v>
      </c>
      <c r="E5520" s="27">
        <v>2460.3000000000002</v>
      </c>
      <c r="F5520" s="27">
        <v>1973.09</v>
      </c>
      <c r="G5520" s="26">
        <f>(E5520-F5520)/E5520</f>
        <v>0.19802869568751788</v>
      </c>
      <c r="H5520" s="27">
        <f>E5520-F5520</f>
        <v>487.21000000000026</v>
      </c>
      <c r="I5520" s="35">
        <f>E5520/D5520</f>
        <v>0.17999991220587139</v>
      </c>
      <c r="J5520" s="3">
        <v>185003.36</v>
      </c>
      <c r="K5520" s="26">
        <v>6.0999999999999999E-2</v>
      </c>
      <c r="L5520" s="4" t="b">
        <v>0</v>
      </c>
      <c r="M5520" s="4" t="s">
        <v>58</v>
      </c>
      <c r="N5520" s="35">
        <f>'Landed Freight Margin Tool'!$D$4</f>
        <v>0.58708499999999997</v>
      </c>
      <c r="O5520" s="30">
        <f>(MAX($F5520,MIN(0.18*$D5520,$F5520*(1+$N5520))))</f>
        <v>2460.3011999999999</v>
      </c>
      <c r="P5520" s="35">
        <f>O5520/D5520</f>
        <v>0.18</v>
      </c>
    </row>
    <row r="5521" spans="1:16" x14ac:dyDescent="0.3">
      <c r="A5521" s="2">
        <v>45026</v>
      </c>
      <c r="B5521" s="3" t="s">
        <v>24587</v>
      </c>
      <c r="C5521" s="4" t="s">
        <v>24588</v>
      </c>
      <c r="D5521" s="27">
        <v>15978.73</v>
      </c>
      <c r="E5521" s="27">
        <v>2876.17</v>
      </c>
      <c r="F5521" s="27">
        <v>1769.03</v>
      </c>
      <c r="G5521" s="26">
        <f>(E5521-F5521)/E5521</f>
        <v>0.38493552189196051</v>
      </c>
      <c r="H5521" s="27">
        <f>E5521-F5521</f>
        <v>1107.1400000000001</v>
      </c>
      <c r="I5521" s="35">
        <f>E5521/D5521</f>
        <v>0.17999991238352486</v>
      </c>
      <c r="J5521" s="3">
        <v>185003.36</v>
      </c>
      <c r="K5521" s="26">
        <v>6.0999999999999999E-2</v>
      </c>
      <c r="L5521" s="4" t="b">
        <v>0</v>
      </c>
      <c r="M5521" s="4" t="s">
        <v>58</v>
      </c>
      <c r="N5521" s="35">
        <f>'Landed Freight Margin Tool'!$D$4</f>
        <v>0.58708499999999997</v>
      </c>
      <c r="O5521" s="30">
        <f>(MAX($F5521,MIN(0.18*$D5521,$F5521*(1+$N5521))))</f>
        <v>2807.6009775500002</v>
      </c>
      <c r="P5521" s="35">
        <f>O5521/D5521</f>
        <v>0.17570864377519366</v>
      </c>
    </row>
    <row r="5522" spans="1:16" x14ac:dyDescent="0.3">
      <c r="A5522" s="2">
        <v>45273</v>
      </c>
      <c r="B5522" s="3" t="s">
        <v>19178</v>
      </c>
      <c r="C5522" s="4" t="s">
        <v>19179</v>
      </c>
      <c r="D5522" s="27">
        <v>20575.509999999998</v>
      </c>
      <c r="E5522" s="27">
        <v>3703.59</v>
      </c>
      <c r="F5522" s="27">
        <v>1898.87</v>
      </c>
      <c r="G5522" s="26">
        <f>(E5522-F5522)/E5522</f>
        <v>0.48728935978334542</v>
      </c>
      <c r="H5522" s="27">
        <f>E5522-F5522</f>
        <v>1804.7200000000003</v>
      </c>
      <c r="I5522" s="35">
        <f>E5522/D5522</f>
        <v>0.17999991251735681</v>
      </c>
      <c r="J5522" s="3">
        <v>185003.36</v>
      </c>
      <c r="K5522" s="26">
        <v>6.0999999999999999E-2</v>
      </c>
      <c r="L5522" s="4" t="b">
        <v>0</v>
      </c>
      <c r="M5522" s="4" t="s">
        <v>58</v>
      </c>
      <c r="N5522" s="35">
        <f>'Landed Freight Margin Tool'!$D$4</f>
        <v>0.58708499999999997</v>
      </c>
      <c r="O5522" s="30">
        <f>(MAX($F5522,MIN(0.18*$D5522,$F5522*(1+$N5522))))</f>
        <v>3013.6680939500002</v>
      </c>
      <c r="P5522" s="35">
        <f>O5522/D5522</f>
        <v>0.14646869477111382</v>
      </c>
    </row>
    <row r="5523" spans="1:16" x14ac:dyDescent="0.3">
      <c r="A5523" s="2">
        <v>45035</v>
      </c>
      <c r="B5523" s="3" t="s">
        <v>18157</v>
      </c>
      <c r="C5523" s="4" t="s">
        <v>18158</v>
      </c>
      <c r="D5523" s="27">
        <v>22866.9</v>
      </c>
      <c r="E5523" s="27">
        <v>4116.04</v>
      </c>
      <c r="F5523" s="27">
        <v>2767.79</v>
      </c>
      <c r="G5523" s="26">
        <f>(E5523-F5523)/E5523</f>
        <v>0.32755998483979748</v>
      </c>
      <c r="H5523" s="27">
        <f>E5523-F5523</f>
        <v>1348.25</v>
      </c>
      <c r="I5523" s="35">
        <f>E5523/D5523</f>
        <v>0.1799999125373356</v>
      </c>
      <c r="J5523" s="3">
        <v>185003.36</v>
      </c>
      <c r="K5523" s="26">
        <v>6.0999999999999999E-2</v>
      </c>
      <c r="L5523" s="4" t="b">
        <v>0</v>
      </c>
      <c r="M5523" s="4" t="s">
        <v>58</v>
      </c>
      <c r="N5523" s="35">
        <f>'Landed Freight Margin Tool'!$D$4</f>
        <v>0.58708499999999997</v>
      </c>
      <c r="O5523" s="30">
        <f>(MAX($F5523,MIN(0.18*$D5523,$F5523*(1+$N5523))))</f>
        <v>4116.0420000000004</v>
      </c>
      <c r="P5523" s="35">
        <f>O5523/D5523</f>
        <v>0.18</v>
      </c>
    </row>
    <row r="5524" spans="1:16" x14ac:dyDescent="0.3">
      <c r="A5524" s="2">
        <v>44967</v>
      </c>
      <c r="B5524" s="3" t="s">
        <v>9294</v>
      </c>
      <c r="C5524" s="4" t="s">
        <v>9295</v>
      </c>
      <c r="D5524" s="27">
        <v>20581.009999999998</v>
      </c>
      <c r="E5524" s="27">
        <v>3704.58</v>
      </c>
      <c r="F5524" s="27">
        <v>2232.63</v>
      </c>
      <c r="G5524" s="26">
        <f>(E5524-F5524)/E5524</f>
        <v>0.397332491132598</v>
      </c>
      <c r="H5524" s="27">
        <f>E5524-F5524</f>
        <v>1471.9499999999998</v>
      </c>
      <c r="I5524" s="35">
        <f>E5524/D5524</f>
        <v>0.17999991254073539</v>
      </c>
      <c r="J5524" s="3">
        <v>185003.36</v>
      </c>
      <c r="K5524" s="26">
        <v>6.0999999999999999E-2</v>
      </c>
      <c r="L5524" s="4" t="b">
        <v>0</v>
      </c>
      <c r="M5524" s="4" t="s">
        <v>58</v>
      </c>
      <c r="N5524" s="35">
        <f>'Landed Freight Margin Tool'!$D$4</f>
        <v>0.58708499999999997</v>
      </c>
      <c r="O5524" s="30">
        <f>(MAX($F5524,MIN(0.18*$D5524,$F5524*(1+$N5524))))</f>
        <v>3543.3735835500001</v>
      </c>
      <c r="P5524" s="35">
        <f>O5524/D5524</f>
        <v>0.17216713774251119</v>
      </c>
    </row>
    <row r="5525" spans="1:16" x14ac:dyDescent="0.3">
      <c r="A5525" s="2">
        <v>45163</v>
      </c>
      <c r="B5525" s="3" t="s">
        <v>11327</v>
      </c>
      <c r="C5525" s="4" t="s">
        <v>11328</v>
      </c>
      <c r="D5525" s="27">
        <v>13729.34</v>
      </c>
      <c r="E5525" s="27">
        <v>2471.2800000000002</v>
      </c>
      <c r="F5525" s="27">
        <v>1561.99</v>
      </c>
      <c r="G5525" s="26">
        <f>(E5525-F5525)/E5525</f>
        <v>0.36794292836101133</v>
      </c>
      <c r="H5525" s="27">
        <f>E5525-F5525</f>
        <v>909.29000000000019</v>
      </c>
      <c r="I5525" s="35">
        <f>E5525/D5525</f>
        <v>0.17999991259594417</v>
      </c>
      <c r="J5525" s="3">
        <v>185003.36</v>
      </c>
      <c r="K5525" s="26">
        <v>6.0999999999999999E-2</v>
      </c>
      <c r="L5525" s="4" t="b">
        <v>0</v>
      </c>
      <c r="M5525" s="4" t="s">
        <v>58</v>
      </c>
      <c r="N5525" s="35">
        <f>'Landed Freight Margin Tool'!$D$4</f>
        <v>0.58708499999999997</v>
      </c>
      <c r="O5525" s="30">
        <f>(MAX($F5525,MIN(0.18*$D5525,$F5525*(1+$N5525))))</f>
        <v>2471.2811999999999</v>
      </c>
      <c r="P5525" s="35">
        <f>O5525/D5525</f>
        <v>0.18</v>
      </c>
    </row>
    <row r="5526" spans="1:16" x14ac:dyDescent="0.3">
      <c r="A5526" s="2">
        <v>45007</v>
      </c>
      <c r="B5526" s="3" t="s">
        <v>15647</v>
      </c>
      <c r="C5526" s="4" t="s">
        <v>15648</v>
      </c>
      <c r="D5526" s="27">
        <v>13753.34</v>
      </c>
      <c r="E5526" s="27">
        <v>2475.6</v>
      </c>
      <c r="F5526" s="27">
        <v>1781.95</v>
      </c>
      <c r="G5526" s="26">
        <f>(E5526-F5526)/E5526</f>
        <v>0.28019470027468085</v>
      </c>
      <c r="H5526" s="27">
        <f>E5526-F5526</f>
        <v>693.64999999999986</v>
      </c>
      <c r="I5526" s="35">
        <f>E5526/D5526</f>
        <v>0.17999991274846691</v>
      </c>
      <c r="J5526" s="3">
        <v>185003.36</v>
      </c>
      <c r="K5526" s="26">
        <v>6.0999999999999999E-2</v>
      </c>
      <c r="L5526" s="4" t="b">
        <v>0</v>
      </c>
      <c r="M5526" s="4" t="s">
        <v>58</v>
      </c>
      <c r="N5526" s="35">
        <f>'Landed Freight Margin Tool'!$D$4</f>
        <v>0.58708499999999997</v>
      </c>
      <c r="O5526" s="30">
        <f>(MAX($F5526,MIN(0.18*$D5526,$F5526*(1+$N5526))))</f>
        <v>2475.6012000000001</v>
      </c>
      <c r="P5526" s="35">
        <f>O5526/D5526</f>
        <v>0.18</v>
      </c>
    </row>
    <row r="5527" spans="1:16" x14ac:dyDescent="0.3">
      <c r="A5527" s="2">
        <v>45224</v>
      </c>
      <c r="B5527" s="3" t="s">
        <v>5812</v>
      </c>
      <c r="C5527" s="4" t="s">
        <v>5813</v>
      </c>
      <c r="D5527" s="27">
        <v>16052.23</v>
      </c>
      <c r="E5527" s="27">
        <v>2889.4</v>
      </c>
      <c r="F5527" s="27">
        <v>1959.04</v>
      </c>
      <c r="G5527" s="26">
        <f>(E5527-F5527)/E5527</f>
        <v>0.32199072471793455</v>
      </c>
      <c r="H5527" s="27">
        <f>E5527-F5527</f>
        <v>930.36000000000013</v>
      </c>
      <c r="I5527" s="35">
        <f>E5527/D5527</f>
        <v>0.17999991278470345</v>
      </c>
      <c r="J5527" s="3">
        <v>185003.36</v>
      </c>
      <c r="K5527" s="26">
        <v>6.0999999999999999E-2</v>
      </c>
      <c r="L5527" s="4" t="b">
        <v>0</v>
      </c>
      <c r="M5527" s="4" t="s">
        <v>58</v>
      </c>
      <c r="N5527" s="35">
        <f>'Landed Freight Margin Tool'!$D$4</f>
        <v>0.58708499999999997</v>
      </c>
      <c r="O5527" s="30">
        <f>(MAX($F5527,MIN(0.18*$D5527,$F5527*(1+$N5527))))</f>
        <v>2889.4013999999997</v>
      </c>
      <c r="P5527" s="35">
        <f>O5527/D5527</f>
        <v>0.18</v>
      </c>
    </row>
    <row r="5528" spans="1:16" x14ac:dyDescent="0.3">
      <c r="A5528" s="2">
        <v>44939</v>
      </c>
      <c r="B5528" s="3" t="s">
        <v>8928</v>
      </c>
      <c r="C5528" s="4" t="s">
        <v>4018</v>
      </c>
      <c r="D5528" s="27">
        <v>20649.509999999998</v>
      </c>
      <c r="E5528" s="27">
        <v>3716.91</v>
      </c>
      <c r="F5528" s="27">
        <v>1859.61</v>
      </c>
      <c r="G5528" s="26">
        <f>(E5528-F5528)/E5528</f>
        <v>0.49968925801270409</v>
      </c>
      <c r="H5528" s="27">
        <f>E5528-F5528</f>
        <v>1857.3</v>
      </c>
      <c r="I5528" s="35">
        <f>E5528/D5528</f>
        <v>0.17999991283086136</v>
      </c>
      <c r="J5528" s="3">
        <v>185003.36</v>
      </c>
      <c r="K5528" s="26">
        <v>6.0999999999999999E-2</v>
      </c>
      <c r="L5528" s="4" t="b">
        <v>0</v>
      </c>
      <c r="M5528" s="4" t="s">
        <v>58</v>
      </c>
      <c r="N5528" s="35">
        <f>'Landed Freight Margin Tool'!$D$4</f>
        <v>0.58708499999999997</v>
      </c>
      <c r="O5528" s="30">
        <f>(MAX($F5528,MIN(0.18*$D5528,$F5528*(1+$N5528))))</f>
        <v>2951.3591368500001</v>
      </c>
      <c r="P5528" s="35">
        <f>O5528/D5528</f>
        <v>0.14292635209503762</v>
      </c>
    </row>
    <row r="5529" spans="1:16" x14ac:dyDescent="0.3">
      <c r="A5529" s="2">
        <v>45128</v>
      </c>
      <c r="B5529" s="3" t="s">
        <v>6286</v>
      </c>
      <c r="C5529" s="4" t="s">
        <v>6287</v>
      </c>
      <c r="D5529" s="27">
        <v>9179.06</v>
      </c>
      <c r="E5529" s="27">
        <v>1652.23</v>
      </c>
      <c r="F5529" s="27">
        <v>1060.3399999999999</v>
      </c>
      <c r="G5529" s="26">
        <f>(E5529-F5529)/E5529</f>
        <v>0.35823704932122047</v>
      </c>
      <c r="H5529" s="27">
        <f>E5529-F5529</f>
        <v>591.8900000000001</v>
      </c>
      <c r="I5529" s="35">
        <f>E5529/D5529</f>
        <v>0.17999991284510616</v>
      </c>
      <c r="J5529" s="3">
        <v>185003.36</v>
      </c>
      <c r="K5529" s="26">
        <v>6.0999999999999999E-2</v>
      </c>
      <c r="L5529" s="4" t="b">
        <v>0</v>
      </c>
      <c r="M5529" s="4" t="s">
        <v>58</v>
      </c>
      <c r="N5529" s="35">
        <f>'Landed Freight Margin Tool'!$D$4</f>
        <v>0.58708499999999997</v>
      </c>
      <c r="O5529" s="30">
        <f>(MAX($F5529,MIN(0.18*$D5529,$F5529*(1+$N5529))))</f>
        <v>1652.2307999999998</v>
      </c>
      <c r="P5529" s="35">
        <f>O5529/D5529</f>
        <v>0.18</v>
      </c>
    </row>
    <row r="5530" spans="1:16" x14ac:dyDescent="0.3">
      <c r="A5530" s="2">
        <v>45037</v>
      </c>
      <c r="B5530" s="3" t="s">
        <v>5077</v>
      </c>
      <c r="C5530" s="4" t="s">
        <v>5078</v>
      </c>
      <c r="D5530" s="27">
        <v>20665.009999999998</v>
      </c>
      <c r="E5530" s="27">
        <v>3719.7</v>
      </c>
      <c r="F5530" s="27">
        <v>2429.7199999999998</v>
      </c>
      <c r="G5530" s="26">
        <f>(E5530-F5530)/E5530</f>
        <v>0.34679678468693714</v>
      </c>
      <c r="H5530" s="27">
        <f>E5530-F5530</f>
        <v>1289.98</v>
      </c>
      <c r="I5530" s="35">
        <f>E5530/D5530</f>
        <v>0.17999991289624345</v>
      </c>
      <c r="J5530" s="3">
        <v>185003.36</v>
      </c>
      <c r="K5530" s="26">
        <v>6.0999999999999999E-2</v>
      </c>
      <c r="L5530" s="4" t="b">
        <v>0</v>
      </c>
      <c r="M5530" s="4" t="s">
        <v>58</v>
      </c>
      <c r="N5530" s="35">
        <f>'Landed Freight Margin Tool'!$D$4</f>
        <v>0.58708499999999997</v>
      </c>
      <c r="O5530" s="30">
        <f>(MAX($F5530,MIN(0.18*$D5530,$F5530*(1+$N5530))))</f>
        <v>3719.7017999999994</v>
      </c>
      <c r="P5530" s="35">
        <f>O5530/D5530</f>
        <v>0.18</v>
      </c>
    </row>
    <row r="5531" spans="1:16" x14ac:dyDescent="0.3">
      <c r="A5531" s="2">
        <v>45048</v>
      </c>
      <c r="B5531" s="3" t="s">
        <v>20468</v>
      </c>
      <c r="C5531" s="4" t="s">
        <v>20469</v>
      </c>
      <c r="D5531" s="27">
        <v>11495.45</v>
      </c>
      <c r="E5531" s="27">
        <v>2069.1799999999998</v>
      </c>
      <c r="F5531" s="27">
        <v>1202.03</v>
      </c>
      <c r="G5531" s="26">
        <f>(E5531-F5531)/E5531</f>
        <v>0.41907905547124946</v>
      </c>
      <c r="H5531" s="27">
        <f>E5531-F5531</f>
        <v>867.14999999999986</v>
      </c>
      <c r="I5531" s="35">
        <f>E5531/D5531</f>
        <v>0.17999991300906007</v>
      </c>
      <c r="J5531" s="3">
        <v>185003.36</v>
      </c>
      <c r="K5531" s="26">
        <v>6.0999999999999999E-2</v>
      </c>
      <c r="L5531" s="4" t="b">
        <v>0</v>
      </c>
      <c r="M5531" s="4" t="s">
        <v>58</v>
      </c>
      <c r="N5531" s="35">
        <f>'Landed Freight Margin Tool'!$D$4</f>
        <v>0.58708499999999997</v>
      </c>
      <c r="O5531" s="30">
        <f>(MAX($F5531,MIN(0.18*$D5531,$F5531*(1+$N5531))))</f>
        <v>1907.7237825500001</v>
      </c>
      <c r="P5531" s="35">
        <f>O5531/D5531</f>
        <v>0.16595468490141752</v>
      </c>
    </row>
    <row r="5532" spans="1:16" x14ac:dyDescent="0.3">
      <c r="A5532" s="2">
        <v>45246</v>
      </c>
      <c r="B5532" s="3" t="s">
        <v>18519</v>
      </c>
      <c r="C5532" s="4" t="s">
        <v>13169</v>
      </c>
      <c r="D5532" s="27">
        <v>16107.73</v>
      </c>
      <c r="E5532" s="27">
        <v>2899.39</v>
      </c>
      <c r="F5532" s="27">
        <v>1628.63</v>
      </c>
      <c r="G5532" s="26">
        <f>(E5532-F5532)/E5532</f>
        <v>0.43828529449297948</v>
      </c>
      <c r="H5532" s="27">
        <f>E5532-F5532</f>
        <v>1270.7599999999998</v>
      </c>
      <c r="I5532" s="35">
        <f>E5532/D5532</f>
        <v>0.17999991308520816</v>
      </c>
      <c r="J5532" s="3">
        <v>185003.36</v>
      </c>
      <c r="K5532" s="26">
        <v>6.0999999999999999E-2</v>
      </c>
      <c r="L5532" s="4" t="b">
        <v>0</v>
      </c>
      <c r="M5532" s="4" t="s">
        <v>58</v>
      </c>
      <c r="N5532" s="35">
        <f>'Landed Freight Margin Tool'!$D$4</f>
        <v>0.58708499999999997</v>
      </c>
      <c r="O5532" s="30">
        <f>(MAX($F5532,MIN(0.18*$D5532,$F5532*(1+$N5532))))</f>
        <v>2584.7742435500004</v>
      </c>
      <c r="P5532" s="35">
        <f>O5532/D5532</f>
        <v>0.16046793952655033</v>
      </c>
    </row>
    <row r="5533" spans="1:16" x14ac:dyDescent="0.3">
      <c r="A5533" s="2">
        <v>45170</v>
      </c>
      <c r="B5533" s="3" t="s">
        <v>24861</v>
      </c>
      <c r="C5533" s="4" t="s">
        <v>24862</v>
      </c>
      <c r="D5533" s="27">
        <v>13810.84</v>
      </c>
      <c r="E5533" s="27">
        <v>2485.9499999999998</v>
      </c>
      <c r="F5533" s="27">
        <v>1412.05</v>
      </c>
      <c r="G5533" s="26">
        <f>(E5533-F5533)/E5533</f>
        <v>0.431987771274563</v>
      </c>
      <c r="H5533" s="27">
        <f>E5533-F5533</f>
        <v>1073.8999999999999</v>
      </c>
      <c r="I5533" s="35">
        <f>E5533/D5533</f>
        <v>0.17999991311172961</v>
      </c>
      <c r="J5533" s="3">
        <v>185003.36</v>
      </c>
      <c r="K5533" s="26">
        <v>6.0999999999999999E-2</v>
      </c>
      <c r="L5533" s="4" t="b">
        <v>0</v>
      </c>
      <c r="M5533" s="4" t="s">
        <v>58</v>
      </c>
      <c r="N5533" s="35">
        <f>'Landed Freight Margin Tool'!$D$4</f>
        <v>0.58708499999999997</v>
      </c>
      <c r="O5533" s="30">
        <f>(MAX($F5533,MIN(0.18*$D5533,$F5533*(1+$N5533))))</f>
        <v>2241.0433742499999</v>
      </c>
      <c r="P5533" s="35">
        <f>O5533/D5533</f>
        <v>0.16226698551644939</v>
      </c>
    </row>
    <row r="5534" spans="1:16" x14ac:dyDescent="0.3">
      <c r="A5534" s="2">
        <v>45083</v>
      </c>
      <c r="B5534" s="3" t="s">
        <v>16827</v>
      </c>
      <c r="C5534" s="4" t="s">
        <v>16828</v>
      </c>
      <c r="D5534" s="27">
        <v>11516.45</v>
      </c>
      <c r="E5534" s="27">
        <v>2072.96</v>
      </c>
      <c r="F5534" s="27">
        <v>1123.0999999999999</v>
      </c>
      <c r="G5534" s="26">
        <f>(E5534-F5534)/E5534</f>
        <v>0.45821434084594015</v>
      </c>
      <c r="H5534" s="27">
        <f>E5534-F5534</f>
        <v>949.86000000000013</v>
      </c>
      <c r="I5534" s="35">
        <f>E5534/D5534</f>
        <v>0.17999991316768621</v>
      </c>
      <c r="J5534" s="3">
        <v>185003.36</v>
      </c>
      <c r="K5534" s="26">
        <v>6.0999999999999999E-2</v>
      </c>
      <c r="L5534" s="4" t="b">
        <v>0</v>
      </c>
      <c r="M5534" s="4" t="s">
        <v>58</v>
      </c>
      <c r="N5534" s="35">
        <f>'Landed Freight Margin Tool'!$D$4</f>
        <v>0.58708499999999997</v>
      </c>
      <c r="O5534" s="30">
        <f>(MAX($F5534,MIN(0.18*$D5534,$F5534*(1+$N5534))))</f>
        <v>1782.4551635</v>
      </c>
      <c r="P5534" s="35">
        <f>O5534/D5534</f>
        <v>0.15477470605090979</v>
      </c>
    </row>
    <row r="5535" spans="1:16" x14ac:dyDescent="0.3">
      <c r="A5535" s="2">
        <v>45065</v>
      </c>
      <c r="B5535" s="3" t="s">
        <v>20980</v>
      </c>
      <c r="C5535" s="4" t="s">
        <v>20981</v>
      </c>
      <c r="D5535" s="27">
        <v>23043.9</v>
      </c>
      <c r="E5535" s="27">
        <v>4147.8999999999996</v>
      </c>
      <c r="F5535" s="27">
        <v>3570.08</v>
      </c>
      <c r="G5535" s="26">
        <f>(E5535-F5535)/E5535</f>
        <v>0.13930422623496222</v>
      </c>
      <c r="H5535" s="27">
        <f>E5535-F5535</f>
        <v>577.81999999999971</v>
      </c>
      <c r="I5535" s="35">
        <f>E5535/D5535</f>
        <v>0.17999991320913558</v>
      </c>
      <c r="J5535" s="3">
        <v>185003.36</v>
      </c>
      <c r="K5535" s="26">
        <v>6.0999999999999999E-2</v>
      </c>
      <c r="L5535" s="4" t="b">
        <v>0</v>
      </c>
      <c r="M5535" s="4" t="s">
        <v>58</v>
      </c>
      <c r="N5535" s="35">
        <f>'Landed Freight Margin Tool'!$D$4</f>
        <v>0.58708499999999997</v>
      </c>
      <c r="O5535" s="30">
        <f>(MAX($F5535,MIN(0.18*$D5535,$F5535*(1+$N5535))))</f>
        <v>4147.902</v>
      </c>
      <c r="P5535" s="35">
        <f>O5535/D5535</f>
        <v>0.18</v>
      </c>
    </row>
    <row r="5536" spans="1:16" x14ac:dyDescent="0.3">
      <c r="A5536" s="2">
        <v>44992</v>
      </c>
      <c r="B5536" s="3" t="s">
        <v>20305</v>
      </c>
      <c r="C5536" s="4" t="s">
        <v>423</v>
      </c>
      <c r="D5536" s="27">
        <v>18499.12</v>
      </c>
      <c r="E5536" s="27">
        <v>3329.84</v>
      </c>
      <c r="F5536" s="27">
        <v>2307.09</v>
      </c>
      <c r="G5536" s="26">
        <f>(E5536-F5536)/E5536</f>
        <v>0.30714688994065781</v>
      </c>
      <c r="H5536" s="27">
        <f>E5536-F5536</f>
        <v>1022.75</v>
      </c>
      <c r="I5536" s="35">
        <f>E5536/D5536</f>
        <v>0.1799999135093994</v>
      </c>
      <c r="J5536" s="3">
        <v>185003.36</v>
      </c>
      <c r="K5536" s="26">
        <v>6.0999999999999999E-2</v>
      </c>
      <c r="L5536" s="4" t="b">
        <v>0</v>
      </c>
      <c r="M5536" s="4" t="s">
        <v>58</v>
      </c>
      <c r="N5536" s="35">
        <f>'Landed Freight Margin Tool'!$D$4</f>
        <v>0.58708499999999997</v>
      </c>
      <c r="O5536" s="30">
        <f>(MAX($F5536,MIN(0.18*$D5536,$F5536*(1+$N5536))))</f>
        <v>3329.8415999999997</v>
      </c>
      <c r="P5536" s="35">
        <f>O5536/D5536</f>
        <v>0.18</v>
      </c>
    </row>
    <row r="5537" spans="1:16" x14ac:dyDescent="0.3">
      <c r="A5537" s="2">
        <v>45153</v>
      </c>
      <c r="B5537" s="3" t="s">
        <v>20132</v>
      </c>
      <c r="C5537" s="4" t="s">
        <v>20133</v>
      </c>
      <c r="D5537" s="27">
        <v>23157.4</v>
      </c>
      <c r="E5537" s="27">
        <v>4168.33</v>
      </c>
      <c r="F5537" s="27">
        <v>2666.24</v>
      </c>
      <c r="G5537" s="26">
        <f>(E5537-F5537)/E5537</f>
        <v>0.36035774518812097</v>
      </c>
      <c r="H5537" s="27">
        <f>E5537-F5537</f>
        <v>1502.0900000000001</v>
      </c>
      <c r="I5537" s="35">
        <f>E5537/D5537</f>
        <v>0.17999991363451853</v>
      </c>
      <c r="J5537" s="3">
        <v>185003.36</v>
      </c>
      <c r="K5537" s="26">
        <v>6.0999999999999999E-2</v>
      </c>
      <c r="L5537" s="4" t="b">
        <v>0</v>
      </c>
      <c r="M5537" s="4" t="s">
        <v>58</v>
      </c>
      <c r="N5537" s="35">
        <f>'Landed Freight Margin Tool'!$D$4</f>
        <v>0.58708499999999997</v>
      </c>
      <c r="O5537" s="30">
        <f>(MAX($F5537,MIN(0.18*$D5537,$F5537*(1+$N5537))))</f>
        <v>4168.3320000000003</v>
      </c>
      <c r="P5537" s="35">
        <f>O5537/D5537</f>
        <v>0.18</v>
      </c>
    </row>
    <row r="5538" spans="1:16" x14ac:dyDescent="0.3">
      <c r="A5538" s="2">
        <v>44932</v>
      </c>
      <c r="B5538" s="3" t="s">
        <v>3143</v>
      </c>
      <c r="C5538" s="4" t="s">
        <v>3144</v>
      </c>
      <c r="D5538" s="27">
        <v>11605.45</v>
      </c>
      <c r="E5538" s="27">
        <v>2088.98</v>
      </c>
      <c r="F5538" s="27">
        <v>1098.8399999999999</v>
      </c>
      <c r="G5538" s="26">
        <f>(E5538-F5538)/E5538</f>
        <v>0.47398251778379885</v>
      </c>
      <c r="H5538" s="27">
        <f>E5538-F5538</f>
        <v>990.1400000000001</v>
      </c>
      <c r="I5538" s="35">
        <f>E5538/D5538</f>
        <v>0.17999991383358679</v>
      </c>
      <c r="J5538" s="3">
        <v>185003.36</v>
      </c>
      <c r="K5538" s="26">
        <v>6.0999999999999999E-2</v>
      </c>
      <c r="L5538" s="4" t="b">
        <v>0</v>
      </c>
      <c r="M5538" s="4" t="s">
        <v>58</v>
      </c>
      <c r="N5538" s="35">
        <f>'Landed Freight Margin Tool'!$D$4</f>
        <v>0.58708499999999997</v>
      </c>
      <c r="O5538" s="30">
        <f>(MAX($F5538,MIN(0.18*$D5538,$F5538*(1+$N5538))))</f>
        <v>1743.9524813999999</v>
      </c>
      <c r="P5538" s="35">
        <f>O5538/D5538</f>
        <v>0.15027013010266727</v>
      </c>
    </row>
    <row r="5539" spans="1:16" x14ac:dyDescent="0.3">
      <c r="A5539" s="2">
        <v>45028</v>
      </c>
      <c r="B5539" s="3" t="s">
        <v>7778</v>
      </c>
      <c r="C5539" s="4" t="s">
        <v>7779</v>
      </c>
      <c r="D5539" s="27">
        <v>4644.28</v>
      </c>
      <c r="E5539" s="27">
        <v>835.97</v>
      </c>
      <c r="F5539" s="27">
        <v>515.77</v>
      </c>
      <c r="G5539" s="26">
        <f>(E5539-F5539)/E5539</f>
        <v>0.38302809909446517</v>
      </c>
      <c r="H5539" s="27">
        <f>E5539-F5539</f>
        <v>320.20000000000005</v>
      </c>
      <c r="I5539" s="35">
        <f>E5539/D5539</f>
        <v>0.1799999138725486</v>
      </c>
      <c r="J5539" s="3">
        <v>185003.36</v>
      </c>
      <c r="K5539" s="26">
        <v>6.0999999999999999E-2</v>
      </c>
      <c r="L5539" s="4" t="b">
        <v>0</v>
      </c>
      <c r="M5539" s="4" t="s">
        <v>58</v>
      </c>
      <c r="N5539" s="35">
        <f>'Landed Freight Margin Tool'!$D$4</f>
        <v>0.58708499999999997</v>
      </c>
      <c r="O5539" s="30">
        <f>(MAX($F5539,MIN(0.18*$D5539,$F5539*(1+$N5539))))</f>
        <v>818.57083045000002</v>
      </c>
      <c r="P5539" s="35">
        <f>O5539/D5539</f>
        <v>0.17625354854789119</v>
      </c>
    </row>
    <row r="5540" spans="1:16" x14ac:dyDescent="0.3">
      <c r="A5540" s="2">
        <v>45132</v>
      </c>
      <c r="B5540" s="3" t="s">
        <v>5557</v>
      </c>
      <c r="C5540" s="4" t="s">
        <v>5558</v>
      </c>
      <c r="D5540" s="27">
        <v>6990.17</v>
      </c>
      <c r="E5540" s="27">
        <v>1258.23</v>
      </c>
      <c r="F5540" s="27">
        <v>1176.0899999999999</v>
      </c>
      <c r="G5540" s="26">
        <f>(E5540-F5540)/E5540</f>
        <v>6.5282182112968296E-2</v>
      </c>
      <c r="H5540" s="27">
        <f>E5540-F5540</f>
        <v>82.1400000000001</v>
      </c>
      <c r="I5540" s="35">
        <f>E5540/D5540</f>
        <v>0.17999991416517766</v>
      </c>
      <c r="J5540" s="3">
        <v>185003.36</v>
      </c>
      <c r="K5540" s="26">
        <v>6.0999999999999999E-2</v>
      </c>
      <c r="L5540" s="4" t="b">
        <v>0</v>
      </c>
      <c r="M5540" s="4" t="s">
        <v>58</v>
      </c>
      <c r="N5540" s="35">
        <f>'Landed Freight Margin Tool'!$D$4</f>
        <v>0.58708499999999997</v>
      </c>
      <c r="O5540" s="30">
        <f>(MAX($F5540,MIN(0.18*$D5540,$F5540*(1+$N5540))))</f>
        <v>1258.2305999999999</v>
      </c>
      <c r="P5540" s="35">
        <f>O5540/D5540</f>
        <v>0.17999999999999997</v>
      </c>
    </row>
    <row r="5541" spans="1:16" x14ac:dyDescent="0.3">
      <c r="A5541" s="2">
        <v>44956</v>
      </c>
      <c r="B5541" s="3" t="s">
        <v>9854</v>
      </c>
      <c r="C5541" s="4" t="s">
        <v>9855</v>
      </c>
      <c r="D5541" s="27">
        <v>11671.45</v>
      </c>
      <c r="E5541" s="27">
        <v>2100.86</v>
      </c>
      <c r="F5541" s="27">
        <v>1517.65</v>
      </c>
      <c r="G5541" s="26">
        <f>(E5541-F5541)/E5541</f>
        <v>0.27760536161381527</v>
      </c>
      <c r="H5541" s="27">
        <f>E5541-F5541</f>
        <v>583.21</v>
      </c>
      <c r="I5541" s="35">
        <f>E5541/D5541</f>
        <v>0.17999991432084275</v>
      </c>
      <c r="J5541" s="3">
        <v>185003.36</v>
      </c>
      <c r="K5541" s="26">
        <v>6.0999999999999999E-2</v>
      </c>
      <c r="L5541" s="4" t="b">
        <v>0</v>
      </c>
      <c r="M5541" s="4" t="s">
        <v>58</v>
      </c>
      <c r="N5541" s="35">
        <f>'Landed Freight Margin Tool'!$D$4</f>
        <v>0.58708499999999997</v>
      </c>
      <c r="O5541" s="30">
        <f>(MAX($F5541,MIN(0.18*$D5541,$F5541*(1+$N5541))))</f>
        <v>2100.8609999999999</v>
      </c>
      <c r="P5541" s="35">
        <f>O5541/D5541</f>
        <v>0.17999999999999997</v>
      </c>
    </row>
    <row r="5542" spans="1:16" x14ac:dyDescent="0.3">
      <c r="A5542" s="2">
        <v>44929</v>
      </c>
      <c r="B5542" s="3" t="s">
        <v>12200</v>
      </c>
      <c r="C5542" s="4" t="s">
        <v>12201</v>
      </c>
      <c r="D5542" s="27">
        <v>9343.06</v>
      </c>
      <c r="E5542" s="27">
        <v>1681.75</v>
      </c>
      <c r="F5542" s="27">
        <v>993.04</v>
      </c>
      <c r="G5542" s="26">
        <f>(E5542-F5542)/E5542</f>
        <v>0.40951984539913783</v>
      </c>
      <c r="H5542" s="27">
        <f>E5542-F5542</f>
        <v>688.71</v>
      </c>
      <c r="I5542" s="35">
        <f>E5542/D5542</f>
        <v>0.17999991437494783</v>
      </c>
      <c r="J5542" s="3">
        <v>185003.36</v>
      </c>
      <c r="K5542" s="26">
        <v>6.0999999999999999E-2</v>
      </c>
      <c r="L5542" s="4" t="b">
        <v>0</v>
      </c>
      <c r="M5542" s="4" t="s">
        <v>58</v>
      </c>
      <c r="N5542" s="35">
        <f>'Landed Freight Margin Tool'!$D$4</f>
        <v>0.58708499999999997</v>
      </c>
      <c r="O5542" s="30">
        <f>(MAX($F5542,MIN(0.18*$D5542,$F5542*(1+$N5542))))</f>
        <v>1576.0388884000001</v>
      </c>
      <c r="P5542" s="35">
        <f>O5542/D5542</f>
        <v>0.16868551506679827</v>
      </c>
    </row>
    <row r="5543" spans="1:16" x14ac:dyDescent="0.3">
      <c r="A5543" s="2">
        <v>45064</v>
      </c>
      <c r="B5543" s="3" t="s">
        <v>1566</v>
      </c>
      <c r="C5543" s="4" t="s">
        <v>1567</v>
      </c>
      <c r="D5543" s="27">
        <v>14020.84</v>
      </c>
      <c r="E5543" s="27">
        <v>2523.75</v>
      </c>
      <c r="F5543" s="27">
        <v>2299.61</v>
      </c>
      <c r="G5543" s="26">
        <f>(E5543-F5543)/E5543</f>
        <v>8.8812283308568551E-2</v>
      </c>
      <c r="H5543" s="27">
        <f>E5543-F5543</f>
        <v>224.13999999999987</v>
      </c>
      <c r="I5543" s="35">
        <f>E5543/D5543</f>
        <v>0.17999991441311647</v>
      </c>
      <c r="J5543" s="3">
        <v>185003.36</v>
      </c>
      <c r="K5543" s="26">
        <v>6.0999999999999999E-2</v>
      </c>
      <c r="L5543" s="4" t="b">
        <v>0</v>
      </c>
      <c r="M5543" s="4" t="s">
        <v>58</v>
      </c>
      <c r="N5543" s="35">
        <f>'Landed Freight Margin Tool'!$D$4</f>
        <v>0.58708499999999997</v>
      </c>
      <c r="O5543" s="30">
        <f>(MAX($F5543,MIN(0.18*$D5543,$F5543*(1+$N5543))))</f>
        <v>2523.7512000000002</v>
      </c>
      <c r="P5543" s="35">
        <f>O5543/D5543</f>
        <v>0.18000000000000002</v>
      </c>
    </row>
    <row r="5544" spans="1:16" x14ac:dyDescent="0.3">
      <c r="A5544" s="2">
        <v>45198</v>
      </c>
      <c r="B5544" s="3" t="s">
        <v>10327</v>
      </c>
      <c r="C5544" s="4" t="s">
        <v>10328</v>
      </c>
      <c r="D5544" s="27">
        <v>23377.9</v>
      </c>
      <c r="E5544" s="27">
        <v>4208.0200000000004</v>
      </c>
      <c r="F5544" s="27">
        <v>2807.09</v>
      </c>
      <c r="G5544" s="26">
        <f>(E5544-F5544)/E5544</f>
        <v>0.33291904506157294</v>
      </c>
      <c r="H5544" s="27">
        <f>E5544-F5544</f>
        <v>1400.9300000000003</v>
      </c>
      <c r="I5544" s="35">
        <f>E5544/D5544</f>
        <v>0.17999991444911648</v>
      </c>
      <c r="J5544" s="3">
        <v>185003.36</v>
      </c>
      <c r="K5544" s="26">
        <v>6.0999999999999999E-2</v>
      </c>
      <c r="L5544" s="4" t="b">
        <v>0</v>
      </c>
      <c r="M5544" s="4" t="s">
        <v>58</v>
      </c>
      <c r="N5544" s="35">
        <f>'Landed Freight Margin Tool'!$D$4</f>
        <v>0.58708499999999997</v>
      </c>
      <c r="O5544" s="30">
        <f>(MAX($F5544,MIN(0.18*$D5544,$F5544*(1+$N5544))))</f>
        <v>4208.0219999999999</v>
      </c>
      <c r="P5544" s="35">
        <f>O5544/D5544</f>
        <v>0.18</v>
      </c>
    </row>
    <row r="5545" spans="1:16" x14ac:dyDescent="0.3">
      <c r="A5545" s="2">
        <v>45280</v>
      </c>
      <c r="B5545" s="3" t="s">
        <v>22313</v>
      </c>
      <c r="C5545" s="4" t="s">
        <v>22314</v>
      </c>
      <c r="D5545" s="27">
        <v>18709.62</v>
      </c>
      <c r="E5545" s="27">
        <v>3367.73</v>
      </c>
      <c r="F5545" s="27">
        <v>1495.69</v>
      </c>
      <c r="G5545" s="26">
        <f>(E5545-F5545)/E5545</f>
        <v>0.55587591641847767</v>
      </c>
      <c r="H5545" s="27">
        <f>E5545-F5545</f>
        <v>1872.04</v>
      </c>
      <c r="I5545" s="35">
        <f>E5545/D5545</f>
        <v>0.17999991448249619</v>
      </c>
      <c r="J5545" s="3">
        <v>185003.36</v>
      </c>
      <c r="K5545" s="26">
        <v>6.0999999999999999E-2</v>
      </c>
      <c r="L5545" s="4" t="b">
        <v>0</v>
      </c>
      <c r="M5545" s="4" t="s">
        <v>58</v>
      </c>
      <c r="N5545" s="35">
        <f>'Landed Freight Margin Tool'!$D$4</f>
        <v>0.58708499999999997</v>
      </c>
      <c r="O5545" s="30">
        <f>(MAX($F5545,MIN(0.18*$D5545,$F5545*(1+$N5545))))</f>
        <v>2373.7871636500004</v>
      </c>
      <c r="P5545" s="35">
        <f>O5545/D5545</f>
        <v>0.12687522053628028</v>
      </c>
    </row>
    <row r="5546" spans="1:16" x14ac:dyDescent="0.3">
      <c r="A5546" s="2">
        <v>45261</v>
      </c>
      <c r="B5546" s="3" t="s">
        <v>22053</v>
      </c>
      <c r="C5546" s="4" t="s">
        <v>22054</v>
      </c>
      <c r="D5546" s="27">
        <v>23433.9</v>
      </c>
      <c r="E5546" s="27">
        <v>4218.1000000000004</v>
      </c>
      <c r="F5546" s="27">
        <v>2664.14</v>
      </c>
      <c r="G5546" s="26">
        <f>(E5546-F5546)/E5546</f>
        <v>0.36840283539982466</v>
      </c>
      <c r="H5546" s="27">
        <f>E5546-F5546</f>
        <v>1553.9600000000005</v>
      </c>
      <c r="I5546" s="35">
        <f>E5546/D5546</f>
        <v>0.17999991465355747</v>
      </c>
      <c r="J5546" s="3">
        <v>185003.36</v>
      </c>
      <c r="K5546" s="26">
        <v>6.0999999999999999E-2</v>
      </c>
      <c r="L5546" s="4" t="b">
        <v>0</v>
      </c>
      <c r="M5546" s="4" t="s">
        <v>58</v>
      </c>
      <c r="N5546" s="35">
        <f>'Landed Freight Margin Tool'!$D$4</f>
        <v>0.58708499999999997</v>
      </c>
      <c r="O5546" s="30">
        <f>(MAX($F5546,MIN(0.18*$D5546,$F5546*(1+$N5546))))</f>
        <v>4218.1019999999999</v>
      </c>
      <c r="P5546" s="35">
        <f>O5546/D5546</f>
        <v>0.18</v>
      </c>
    </row>
    <row r="5547" spans="1:16" x14ac:dyDescent="0.3">
      <c r="A5547" s="2">
        <v>45195</v>
      </c>
      <c r="B5547" s="3" t="s">
        <v>7724</v>
      </c>
      <c r="C5547" s="4" t="s">
        <v>7725</v>
      </c>
      <c r="D5547" s="27">
        <v>11720.95</v>
      </c>
      <c r="E5547" s="27">
        <v>2109.77</v>
      </c>
      <c r="F5547" s="27">
        <v>1162.69</v>
      </c>
      <c r="G5547" s="26">
        <f>(E5547-F5547)/E5547</f>
        <v>0.44890201301563676</v>
      </c>
      <c r="H5547" s="27">
        <f>E5547-F5547</f>
        <v>947.07999999999993</v>
      </c>
      <c r="I5547" s="35">
        <f>E5547/D5547</f>
        <v>0.17999991468268356</v>
      </c>
      <c r="J5547" s="3">
        <v>185003.36</v>
      </c>
      <c r="K5547" s="26">
        <v>6.0999999999999999E-2</v>
      </c>
      <c r="L5547" s="4" t="b">
        <v>0</v>
      </c>
      <c r="M5547" s="4" t="s">
        <v>58</v>
      </c>
      <c r="N5547" s="35">
        <f>'Landed Freight Margin Tool'!$D$4</f>
        <v>0.58708499999999997</v>
      </c>
      <c r="O5547" s="30">
        <f>(MAX($F5547,MIN(0.18*$D5547,$F5547*(1+$N5547))))</f>
        <v>1845.2878586500001</v>
      </c>
      <c r="P5547" s="35">
        <f>O5547/D5547</f>
        <v>0.157435008139272</v>
      </c>
    </row>
    <row r="5548" spans="1:16" x14ac:dyDescent="0.3">
      <c r="A5548" s="2">
        <v>44968</v>
      </c>
      <c r="B5548" s="3" t="s">
        <v>5900</v>
      </c>
      <c r="C5548" s="4" t="s">
        <v>5901</v>
      </c>
      <c r="D5548" s="27">
        <v>14072.84</v>
      </c>
      <c r="E5548" s="27">
        <v>2533.11</v>
      </c>
      <c r="F5548" s="27">
        <v>1388.56</v>
      </c>
      <c r="G5548" s="26">
        <f>(E5548-F5548)/E5548</f>
        <v>0.45183588553201404</v>
      </c>
      <c r="H5548" s="27">
        <f>E5548-F5548</f>
        <v>1144.5500000000002</v>
      </c>
      <c r="I5548" s="35">
        <f>E5548/D5548</f>
        <v>0.17999991472936522</v>
      </c>
      <c r="J5548" s="3">
        <v>185003.36</v>
      </c>
      <c r="K5548" s="26">
        <v>6.0999999999999999E-2</v>
      </c>
      <c r="L5548" s="4" t="b">
        <v>0</v>
      </c>
      <c r="M5548" s="4" t="s">
        <v>58</v>
      </c>
      <c r="N5548" s="35">
        <f>'Landed Freight Margin Tool'!$D$4</f>
        <v>0.58708499999999997</v>
      </c>
      <c r="O5548" s="30">
        <f>(MAX($F5548,MIN(0.18*$D5548,$F5548*(1+$N5548))))</f>
        <v>2203.7627476000002</v>
      </c>
      <c r="P5548" s="35">
        <f>O5548/D5548</f>
        <v>0.15659687366586988</v>
      </c>
    </row>
    <row r="5549" spans="1:16" x14ac:dyDescent="0.3">
      <c r="A5549" s="2">
        <v>44959</v>
      </c>
      <c r="B5549" s="3" t="s">
        <v>1254</v>
      </c>
      <c r="C5549" s="4" t="s">
        <v>1255</v>
      </c>
      <c r="D5549" s="27">
        <v>16428.73</v>
      </c>
      <c r="E5549" s="27">
        <v>2957.17</v>
      </c>
      <c r="F5549" s="27">
        <v>1483.19</v>
      </c>
      <c r="G5549" s="26">
        <f>(E5549-F5549)/E5549</f>
        <v>0.49844276791662301</v>
      </c>
      <c r="H5549" s="27">
        <f>E5549-F5549</f>
        <v>1473.98</v>
      </c>
      <c r="I5549" s="35">
        <f>E5549/D5549</f>
        <v>0.17999991478343122</v>
      </c>
      <c r="J5549" s="3">
        <v>185003.36</v>
      </c>
      <c r="K5549" s="26">
        <v>6.0999999999999999E-2</v>
      </c>
      <c r="L5549" s="4" t="b">
        <v>0</v>
      </c>
      <c r="M5549" s="4" t="s">
        <v>58</v>
      </c>
      <c r="N5549" s="35">
        <f>'Landed Freight Margin Tool'!$D$4</f>
        <v>0.58708499999999997</v>
      </c>
      <c r="O5549" s="30">
        <f>(MAX($F5549,MIN(0.18*$D5549,$F5549*(1+$N5549))))</f>
        <v>2353.9486011500003</v>
      </c>
      <c r="P5549" s="35">
        <f>O5549/D5549</f>
        <v>0.14328244490901004</v>
      </c>
    </row>
    <row r="5550" spans="1:16" x14ac:dyDescent="0.3">
      <c r="A5550" s="2">
        <v>44981</v>
      </c>
      <c r="B5550" s="3" t="s">
        <v>23750</v>
      </c>
      <c r="C5550" s="4" t="s">
        <v>23751</v>
      </c>
      <c r="D5550" s="27">
        <v>7045.67</v>
      </c>
      <c r="E5550" s="27">
        <v>1268.22</v>
      </c>
      <c r="F5550" s="27">
        <v>844.34</v>
      </c>
      <c r="G5550" s="26">
        <f>(E5550-F5550)/E5550</f>
        <v>0.33423223100093041</v>
      </c>
      <c r="H5550" s="27">
        <f>E5550-F5550</f>
        <v>423.88</v>
      </c>
      <c r="I5550" s="35">
        <f>E5550/D5550</f>
        <v>0.17999991484131389</v>
      </c>
      <c r="J5550" s="3">
        <v>185003.36</v>
      </c>
      <c r="K5550" s="26">
        <v>6.0999999999999999E-2</v>
      </c>
      <c r="L5550" s="4" t="b">
        <v>0</v>
      </c>
      <c r="M5550" s="4" t="s">
        <v>58</v>
      </c>
      <c r="N5550" s="35">
        <f>'Landed Freight Margin Tool'!$D$4</f>
        <v>0.58708499999999997</v>
      </c>
      <c r="O5550" s="30">
        <f>(MAX($F5550,MIN(0.18*$D5550,$F5550*(1+$N5550))))</f>
        <v>1268.2205999999999</v>
      </c>
      <c r="P5550" s="35">
        <f>O5550/D5550</f>
        <v>0.18</v>
      </c>
    </row>
    <row r="5551" spans="1:16" x14ac:dyDescent="0.3">
      <c r="A5551" s="2">
        <v>45121</v>
      </c>
      <c r="B5551" s="3" t="s">
        <v>8950</v>
      </c>
      <c r="C5551" s="4" t="s">
        <v>8951</v>
      </c>
      <c r="D5551" s="27">
        <v>16449.23</v>
      </c>
      <c r="E5551" s="27">
        <v>2960.86</v>
      </c>
      <c r="F5551" s="27">
        <v>2110.44</v>
      </c>
      <c r="G5551" s="26">
        <f>(E5551-F5551)/E5551</f>
        <v>0.28722060482427403</v>
      </c>
      <c r="H5551" s="27">
        <f>E5551-F5551</f>
        <v>850.42000000000007</v>
      </c>
      <c r="I5551" s="35">
        <f>E5551/D5551</f>
        <v>0.17999991488963316</v>
      </c>
      <c r="J5551" s="3">
        <v>185003.36</v>
      </c>
      <c r="K5551" s="26">
        <v>6.0999999999999999E-2</v>
      </c>
      <c r="L5551" s="4" t="b">
        <v>0</v>
      </c>
      <c r="M5551" s="4" t="s">
        <v>58</v>
      </c>
      <c r="N5551" s="35">
        <f>'Landed Freight Margin Tool'!$D$4</f>
        <v>0.58708499999999997</v>
      </c>
      <c r="O5551" s="30">
        <f>(MAX($F5551,MIN(0.18*$D5551,$F5551*(1+$N5551))))</f>
        <v>2960.8613999999998</v>
      </c>
      <c r="P5551" s="35">
        <f>O5551/D5551</f>
        <v>0.18</v>
      </c>
    </row>
    <row r="5552" spans="1:16" x14ac:dyDescent="0.3">
      <c r="A5552" s="2">
        <v>45219</v>
      </c>
      <c r="B5552" s="3" t="s">
        <v>23468</v>
      </c>
      <c r="C5552" s="4" t="s">
        <v>23469</v>
      </c>
      <c r="D5552" s="27">
        <v>18825.62</v>
      </c>
      <c r="E5552" s="27">
        <v>3388.61</v>
      </c>
      <c r="F5552" s="27">
        <v>1988.77</v>
      </c>
      <c r="G5552" s="26">
        <f>(E5552-F5552)/E5552</f>
        <v>0.41310153720847193</v>
      </c>
      <c r="H5552" s="27">
        <f>E5552-F5552</f>
        <v>1399.8400000000001</v>
      </c>
      <c r="I5552" s="35">
        <f>E5552/D5552</f>
        <v>0.17999991500943929</v>
      </c>
      <c r="J5552" s="3">
        <v>185003.36</v>
      </c>
      <c r="K5552" s="26">
        <v>6.0999999999999999E-2</v>
      </c>
      <c r="L5552" s="4" t="b">
        <v>0</v>
      </c>
      <c r="M5552" s="4" t="s">
        <v>58</v>
      </c>
      <c r="N5552" s="35">
        <f>'Landed Freight Margin Tool'!$D$4</f>
        <v>0.58708499999999997</v>
      </c>
      <c r="O5552" s="30">
        <f>(MAX($F5552,MIN(0.18*$D5552,$F5552*(1+$N5552))))</f>
        <v>3156.34703545</v>
      </c>
      <c r="P5552" s="35">
        <f>O5552/D5552</f>
        <v>0.16766231526239242</v>
      </c>
    </row>
    <row r="5553" spans="1:16" x14ac:dyDescent="0.3">
      <c r="A5553" s="2">
        <v>45013</v>
      </c>
      <c r="B5553" s="3" t="s">
        <v>12283</v>
      </c>
      <c r="C5553" s="4" t="s">
        <v>12284</v>
      </c>
      <c r="D5553" s="27">
        <v>21205.51</v>
      </c>
      <c r="E5553" s="27">
        <v>3816.99</v>
      </c>
      <c r="F5553" s="27">
        <v>2322.35</v>
      </c>
      <c r="G5553" s="26">
        <f>(E5553-F5553)/E5553</f>
        <v>0.39157556084768363</v>
      </c>
      <c r="H5553" s="27">
        <f>E5553-F5553</f>
        <v>1494.6399999999999</v>
      </c>
      <c r="I5553" s="35">
        <f>E5553/D5553</f>
        <v>0.17999991511640134</v>
      </c>
      <c r="J5553" s="3">
        <v>185003.36</v>
      </c>
      <c r="K5553" s="26">
        <v>6.0999999999999999E-2</v>
      </c>
      <c r="L5553" s="4" t="b">
        <v>0</v>
      </c>
      <c r="M5553" s="4" t="s">
        <v>58</v>
      </c>
      <c r="N5553" s="35">
        <f>'Landed Freight Margin Tool'!$D$4</f>
        <v>0.58708499999999997</v>
      </c>
      <c r="O5553" s="30">
        <f>(MAX($F5553,MIN(0.18*$D5553,$F5553*(1+$N5553))))</f>
        <v>3685.7668497499999</v>
      </c>
      <c r="P5553" s="35">
        <f>O5553/D5553</f>
        <v>0.17381175221675876</v>
      </c>
    </row>
    <row r="5554" spans="1:16" x14ac:dyDescent="0.3">
      <c r="A5554" s="2">
        <v>45134</v>
      </c>
      <c r="B5554" s="3" t="s">
        <v>7972</v>
      </c>
      <c r="C5554" s="4" t="s">
        <v>7973</v>
      </c>
      <c r="D5554" s="27">
        <v>4713.78</v>
      </c>
      <c r="E5554" s="27">
        <v>848.48</v>
      </c>
      <c r="F5554" s="27">
        <v>429.42</v>
      </c>
      <c r="G5554" s="26">
        <f>(E5554-F5554)/E5554</f>
        <v>0.49389496511408637</v>
      </c>
      <c r="H5554" s="27">
        <f>E5554-F5554</f>
        <v>419.06</v>
      </c>
      <c r="I5554" s="35">
        <f>E5554/D5554</f>
        <v>0.17999991514241226</v>
      </c>
      <c r="J5554" s="3">
        <v>185003.36</v>
      </c>
      <c r="K5554" s="26">
        <v>6.0999999999999999E-2</v>
      </c>
      <c r="L5554" s="4" t="b">
        <v>0</v>
      </c>
      <c r="M5554" s="4" t="s">
        <v>58</v>
      </c>
      <c r="N5554" s="35">
        <f>'Landed Freight Margin Tool'!$D$4</f>
        <v>0.58708499999999997</v>
      </c>
      <c r="O5554" s="30">
        <f>(MAX($F5554,MIN(0.18*$D5554,$F5554*(1+$N5554))))</f>
        <v>681.52604070000007</v>
      </c>
      <c r="P5554" s="35">
        <f>O5554/D5554</f>
        <v>0.1445816395122386</v>
      </c>
    </row>
    <row r="5555" spans="1:16" x14ac:dyDescent="0.3">
      <c r="A5555" s="2">
        <v>44988</v>
      </c>
      <c r="B5555" s="3" t="s">
        <v>18997</v>
      </c>
      <c r="C5555" s="4" t="s">
        <v>15824</v>
      </c>
      <c r="D5555" s="27">
        <v>11784.95</v>
      </c>
      <c r="E5555" s="27">
        <v>2121.29</v>
      </c>
      <c r="F5555" s="27">
        <v>1142.3699999999999</v>
      </c>
      <c r="G5555" s="26">
        <f>(E5555-F5555)/E5555</f>
        <v>0.46147391445771208</v>
      </c>
      <c r="H5555" s="27">
        <f>E5555-F5555</f>
        <v>978.92000000000007</v>
      </c>
      <c r="I5555" s="35">
        <f>E5555/D5555</f>
        <v>0.17999991514601249</v>
      </c>
      <c r="J5555" s="3">
        <v>185003.36</v>
      </c>
      <c r="K5555" s="26">
        <v>6.0999999999999999E-2</v>
      </c>
      <c r="L5555" s="4" t="b">
        <v>0</v>
      </c>
      <c r="M5555" s="4" t="s">
        <v>58</v>
      </c>
      <c r="N5555" s="35">
        <f>'Landed Freight Margin Tool'!$D$4</f>
        <v>0.58708499999999997</v>
      </c>
      <c r="O5555" s="30">
        <f>(MAX($F5555,MIN(0.18*$D5555,$F5555*(1+$N5555))))</f>
        <v>1813.0382914499999</v>
      </c>
      <c r="P5555" s="35">
        <f>O5555/D5555</f>
        <v>0.15384352852154654</v>
      </c>
    </row>
    <row r="5556" spans="1:16" x14ac:dyDescent="0.3">
      <c r="A5556" s="2">
        <v>45106</v>
      </c>
      <c r="B5556" s="3" t="s">
        <v>10775</v>
      </c>
      <c r="C5556" s="4" t="s">
        <v>10776</v>
      </c>
      <c r="D5556" s="27">
        <v>18857.62</v>
      </c>
      <c r="E5556" s="27">
        <v>3394.37</v>
      </c>
      <c r="F5556" s="27">
        <v>1933.94</v>
      </c>
      <c r="G5556" s="26">
        <f>(E5556-F5556)/E5556</f>
        <v>0.43025067980214293</v>
      </c>
      <c r="H5556" s="27">
        <f>E5556-F5556</f>
        <v>1460.4299999999998</v>
      </c>
      <c r="I5556" s="35">
        <f>E5556/D5556</f>
        <v>0.17999991515366204</v>
      </c>
      <c r="J5556" s="3">
        <v>185003.36</v>
      </c>
      <c r="K5556" s="26">
        <v>6.0999999999999999E-2</v>
      </c>
      <c r="L5556" s="4" t="b">
        <v>0</v>
      </c>
      <c r="M5556" s="4" t="s">
        <v>58</v>
      </c>
      <c r="N5556" s="35">
        <f>'Landed Freight Margin Tool'!$D$4</f>
        <v>0.58708499999999997</v>
      </c>
      <c r="O5556" s="30">
        <f>(MAX($F5556,MIN(0.18*$D5556,$F5556*(1+$N5556))))</f>
        <v>3069.3271649000003</v>
      </c>
      <c r="P5556" s="35">
        <f>O5556/D5556</f>
        <v>0.16276323125081535</v>
      </c>
    </row>
    <row r="5557" spans="1:16" x14ac:dyDescent="0.3">
      <c r="A5557" s="2">
        <v>45265</v>
      </c>
      <c r="B5557" s="3" t="s">
        <v>16223</v>
      </c>
      <c r="C5557" s="4" t="s">
        <v>16224</v>
      </c>
      <c r="D5557" s="27">
        <v>21220.51</v>
      </c>
      <c r="E5557" s="27">
        <v>3819.69</v>
      </c>
      <c r="F5557" s="27">
        <v>1832.46</v>
      </c>
      <c r="G5557" s="26">
        <f>(E5557-F5557)/E5557</f>
        <v>0.5202594974984881</v>
      </c>
      <c r="H5557" s="27">
        <f>E5557-F5557</f>
        <v>1987.23</v>
      </c>
      <c r="I5557" s="35">
        <f>E5557/D5557</f>
        <v>0.17999991517640246</v>
      </c>
      <c r="J5557" s="3">
        <v>185003.36</v>
      </c>
      <c r="K5557" s="26">
        <v>6.0999999999999999E-2</v>
      </c>
      <c r="L5557" s="4" t="b">
        <v>0</v>
      </c>
      <c r="M5557" s="4" t="s">
        <v>58</v>
      </c>
      <c r="N5557" s="35">
        <f>'Landed Freight Margin Tool'!$D$4</f>
        <v>0.58708499999999997</v>
      </c>
      <c r="O5557" s="30">
        <f>(MAX($F5557,MIN(0.18*$D5557,$F5557*(1+$N5557))))</f>
        <v>2908.2697791000001</v>
      </c>
      <c r="P5557" s="35">
        <f>O5557/D5557</f>
        <v>0.13704994739051984</v>
      </c>
    </row>
    <row r="5558" spans="1:16" x14ac:dyDescent="0.3">
      <c r="A5558" s="2">
        <v>45188</v>
      </c>
      <c r="B5558" s="3" t="s">
        <v>6465</v>
      </c>
      <c r="C5558" s="4" t="s">
        <v>6466</v>
      </c>
      <c r="D5558" s="27">
        <v>16524.73</v>
      </c>
      <c r="E5558" s="27">
        <v>2974.45</v>
      </c>
      <c r="F5558" s="27">
        <v>1879.83</v>
      </c>
      <c r="G5558" s="26">
        <f>(E5558-F5558)/E5558</f>
        <v>0.36800753080401416</v>
      </c>
      <c r="H5558" s="27">
        <f>E5558-F5558</f>
        <v>1094.6199999999999</v>
      </c>
      <c r="I5558" s="35">
        <f>E5558/D5558</f>
        <v>0.17999991527849471</v>
      </c>
      <c r="J5558" s="3">
        <v>185003.36</v>
      </c>
      <c r="K5558" s="26">
        <v>6.0999999999999999E-2</v>
      </c>
      <c r="L5558" s="4" t="b">
        <v>0</v>
      </c>
      <c r="M5558" s="4" t="s">
        <v>58</v>
      </c>
      <c r="N5558" s="35">
        <f>'Landed Freight Margin Tool'!$D$4</f>
        <v>0.58708499999999997</v>
      </c>
      <c r="O5558" s="30">
        <f>(MAX($F5558,MIN(0.18*$D5558,$F5558*(1+$N5558))))</f>
        <v>2974.4513999999999</v>
      </c>
      <c r="P5558" s="35">
        <f>O5558/D5558</f>
        <v>0.18</v>
      </c>
    </row>
    <row r="5559" spans="1:16" x14ac:dyDescent="0.3">
      <c r="A5559" s="2">
        <v>45131</v>
      </c>
      <c r="B5559" s="3" t="s">
        <v>2747</v>
      </c>
      <c r="C5559" s="4" t="s">
        <v>2748</v>
      </c>
      <c r="D5559" s="27">
        <v>9447.56</v>
      </c>
      <c r="E5559" s="27">
        <v>1700.56</v>
      </c>
      <c r="F5559" s="27">
        <v>1518.82</v>
      </c>
      <c r="G5559" s="26">
        <f>(E5559-F5559)/E5559</f>
        <v>0.1068706778943407</v>
      </c>
      <c r="H5559" s="27">
        <f>E5559-F5559</f>
        <v>181.74</v>
      </c>
      <c r="I5559" s="35">
        <f>E5559/D5559</f>
        <v>0.17999991532205142</v>
      </c>
      <c r="J5559" s="3">
        <v>185003.36</v>
      </c>
      <c r="K5559" s="26">
        <v>6.0999999999999999E-2</v>
      </c>
      <c r="L5559" s="4" t="b">
        <v>0</v>
      </c>
      <c r="M5559" s="4" t="s">
        <v>58</v>
      </c>
      <c r="N5559" s="35">
        <f>'Landed Freight Margin Tool'!$D$4</f>
        <v>0.58708499999999997</v>
      </c>
      <c r="O5559" s="30">
        <f>(MAX($F5559,MIN(0.18*$D5559,$F5559*(1+$N5559))))</f>
        <v>1700.5607999999997</v>
      </c>
      <c r="P5559" s="35">
        <f>O5559/D5559</f>
        <v>0.18</v>
      </c>
    </row>
    <row r="5560" spans="1:16" x14ac:dyDescent="0.3">
      <c r="A5560" s="2">
        <v>45016</v>
      </c>
      <c r="B5560" s="3" t="s">
        <v>11104</v>
      </c>
      <c r="C5560" s="4" t="s">
        <v>11105</v>
      </c>
      <c r="D5560" s="27">
        <v>23622.9</v>
      </c>
      <c r="E5560" s="27">
        <v>4252.12</v>
      </c>
      <c r="F5560" s="27">
        <v>3018.73</v>
      </c>
      <c r="G5560" s="26">
        <f>(E5560-F5560)/E5560</f>
        <v>0.29006472065698991</v>
      </c>
      <c r="H5560" s="27">
        <f>E5560-F5560</f>
        <v>1233.3899999999999</v>
      </c>
      <c r="I5560" s="35">
        <f>E5560/D5560</f>
        <v>0.17999991533638968</v>
      </c>
      <c r="J5560" s="3">
        <v>185003.36</v>
      </c>
      <c r="K5560" s="26">
        <v>6.0999999999999999E-2</v>
      </c>
      <c r="L5560" s="4" t="b">
        <v>0</v>
      </c>
      <c r="M5560" s="4" t="s">
        <v>58</v>
      </c>
      <c r="N5560" s="35">
        <f>'Landed Freight Margin Tool'!$D$4</f>
        <v>0.58708499999999997</v>
      </c>
      <c r="O5560" s="30">
        <f>(MAX($F5560,MIN(0.18*$D5560,$F5560*(1+$N5560))))</f>
        <v>4252.1220000000003</v>
      </c>
      <c r="P5560" s="35">
        <f>O5560/D5560</f>
        <v>0.18</v>
      </c>
    </row>
    <row r="5561" spans="1:16" x14ac:dyDescent="0.3">
      <c r="A5561" s="2">
        <v>44993</v>
      </c>
      <c r="B5561" s="3" t="s">
        <v>5043</v>
      </c>
      <c r="C5561" s="4" t="s">
        <v>5044</v>
      </c>
      <c r="D5561" s="27">
        <v>11835.95</v>
      </c>
      <c r="E5561" s="27">
        <v>2130.4699999999998</v>
      </c>
      <c r="F5561" s="27">
        <v>1290.93</v>
      </c>
      <c r="G5561" s="26">
        <f>(E5561-F5561)/E5561</f>
        <v>0.39406328181105571</v>
      </c>
      <c r="H5561" s="27">
        <f>E5561-F5561</f>
        <v>839.53999999999974</v>
      </c>
      <c r="I5561" s="35">
        <f>E5561/D5561</f>
        <v>0.17999991551164035</v>
      </c>
      <c r="J5561" s="3">
        <v>185003.36</v>
      </c>
      <c r="K5561" s="26">
        <v>6.0999999999999999E-2</v>
      </c>
      <c r="L5561" s="4" t="b">
        <v>0</v>
      </c>
      <c r="M5561" s="4" t="s">
        <v>58</v>
      </c>
      <c r="N5561" s="35">
        <f>'Landed Freight Margin Tool'!$D$4</f>
        <v>0.58708499999999997</v>
      </c>
      <c r="O5561" s="30">
        <f>(MAX($F5561,MIN(0.18*$D5561,$F5561*(1+$N5561))))</f>
        <v>2048.8156390500003</v>
      </c>
      <c r="P5561" s="35">
        <f>O5561/D5561</f>
        <v>0.17310107249946141</v>
      </c>
    </row>
    <row r="5562" spans="1:16" x14ac:dyDescent="0.3">
      <c r="A5562" s="2">
        <v>45232</v>
      </c>
      <c r="B5562" s="3" t="s">
        <v>11111</v>
      </c>
      <c r="C5562" s="4" t="s">
        <v>11112</v>
      </c>
      <c r="D5562" s="27">
        <v>18950.12</v>
      </c>
      <c r="E5562" s="27">
        <v>3411.02</v>
      </c>
      <c r="F5562" s="27">
        <v>2193.79</v>
      </c>
      <c r="G5562" s="26">
        <f>(E5562-F5562)/E5562</f>
        <v>0.35685220256697409</v>
      </c>
      <c r="H5562" s="27">
        <f>E5562-F5562</f>
        <v>1217.23</v>
      </c>
      <c r="I5562" s="35">
        <f>E5562/D5562</f>
        <v>0.179999915567817</v>
      </c>
      <c r="J5562" s="3">
        <v>185003.36</v>
      </c>
      <c r="K5562" s="26">
        <v>6.0999999999999999E-2</v>
      </c>
      <c r="L5562" s="4" t="b">
        <v>0</v>
      </c>
      <c r="M5562" s="4" t="s">
        <v>58</v>
      </c>
      <c r="N5562" s="35">
        <f>'Landed Freight Margin Tool'!$D$4</f>
        <v>0.58708499999999997</v>
      </c>
      <c r="O5562" s="30">
        <f>(MAX($F5562,MIN(0.18*$D5562,$F5562*(1+$N5562))))</f>
        <v>3411.0215999999996</v>
      </c>
      <c r="P5562" s="35">
        <f>O5562/D5562</f>
        <v>0.18</v>
      </c>
    </row>
    <row r="5563" spans="1:16" x14ac:dyDescent="0.3">
      <c r="A5563" s="2">
        <v>45211</v>
      </c>
      <c r="B5563" s="3" t="s">
        <v>8107</v>
      </c>
      <c r="C5563" s="4" t="s">
        <v>8108</v>
      </c>
      <c r="D5563" s="27">
        <v>9514.56</v>
      </c>
      <c r="E5563" s="27">
        <v>1712.62</v>
      </c>
      <c r="F5563" s="27">
        <v>872.93</v>
      </c>
      <c r="G5563" s="26">
        <f>(E5563-F5563)/E5563</f>
        <v>0.49029557052936434</v>
      </c>
      <c r="H5563" s="27">
        <f>E5563-F5563</f>
        <v>839.68999999999994</v>
      </c>
      <c r="I5563" s="35">
        <f>E5563/D5563</f>
        <v>0.17999991591833989</v>
      </c>
      <c r="J5563" s="3">
        <v>185003.36</v>
      </c>
      <c r="K5563" s="26">
        <v>6.0999999999999999E-2</v>
      </c>
      <c r="L5563" s="4" t="b">
        <v>0</v>
      </c>
      <c r="M5563" s="4" t="s">
        <v>58</v>
      </c>
      <c r="N5563" s="35">
        <f>'Landed Freight Margin Tool'!$D$4</f>
        <v>0.58708499999999997</v>
      </c>
      <c r="O5563" s="30">
        <f>(MAX($F5563,MIN(0.18*$D5563,$F5563*(1+$N5563))))</f>
        <v>1385.41410905</v>
      </c>
      <c r="P5563" s="35">
        <f>O5563/D5563</f>
        <v>0.14560989778297684</v>
      </c>
    </row>
    <row r="5564" spans="1:16" x14ac:dyDescent="0.3">
      <c r="A5564" s="2">
        <v>45225</v>
      </c>
      <c r="B5564" s="3" t="s">
        <v>3770</v>
      </c>
      <c r="C5564" s="4" t="s">
        <v>3771</v>
      </c>
      <c r="D5564" s="27">
        <v>16654.73</v>
      </c>
      <c r="E5564" s="27">
        <v>2997.85</v>
      </c>
      <c r="F5564" s="27">
        <v>2156.56</v>
      </c>
      <c r="G5564" s="26">
        <f>(E5564-F5564)/E5564</f>
        <v>0.28063111896859416</v>
      </c>
      <c r="H5564" s="27">
        <f>E5564-F5564</f>
        <v>841.29</v>
      </c>
      <c r="I5564" s="35">
        <f>E5564/D5564</f>
        <v>0.17999991593979608</v>
      </c>
      <c r="J5564" s="3">
        <v>185003.36</v>
      </c>
      <c r="K5564" s="26">
        <v>6.0999999999999999E-2</v>
      </c>
      <c r="L5564" s="4" t="b">
        <v>0</v>
      </c>
      <c r="M5564" s="4" t="s">
        <v>58</v>
      </c>
      <c r="N5564" s="35">
        <f>'Landed Freight Margin Tool'!$D$4</f>
        <v>0.58708499999999997</v>
      </c>
      <c r="O5564" s="30">
        <f>(MAX($F5564,MIN(0.18*$D5564,$F5564*(1+$N5564))))</f>
        <v>2997.8514</v>
      </c>
      <c r="P5564" s="35">
        <f>O5564/D5564</f>
        <v>0.18</v>
      </c>
    </row>
    <row r="5565" spans="1:16" x14ac:dyDescent="0.3">
      <c r="A5565" s="2">
        <v>45098</v>
      </c>
      <c r="B5565" s="3" t="s">
        <v>20122</v>
      </c>
      <c r="C5565" s="4" t="s">
        <v>20123</v>
      </c>
      <c r="D5565" s="27">
        <v>19044.62</v>
      </c>
      <c r="E5565" s="27">
        <v>3428.03</v>
      </c>
      <c r="F5565" s="27">
        <v>2489.96</v>
      </c>
      <c r="G5565" s="26">
        <f>(E5565-F5565)/E5565</f>
        <v>0.27364696341630618</v>
      </c>
      <c r="H5565" s="27">
        <f>E5565-F5565</f>
        <v>938.07000000000016</v>
      </c>
      <c r="I5565" s="35">
        <f>E5565/D5565</f>
        <v>0.17999991598677215</v>
      </c>
      <c r="J5565" s="3">
        <v>185003.36</v>
      </c>
      <c r="K5565" s="26">
        <v>6.0999999999999999E-2</v>
      </c>
      <c r="L5565" s="4" t="b">
        <v>0</v>
      </c>
      <c r="M5565" s="4" t="s">
        <v>58</v>
      </c>
      <c r="N5565" s="35">
        <f>'Landed Freight Margin Tool'!$D$4</f>
        <v>0.58708499999999997</v>
      </c>
      <c r="O5565" s="30">
        <f>(MAX($F5565,MIN(0.18*$D5565,$F5565*(1+$N5565))))</f>
        <v>3428.0315999999998</v>
      </c>
      <c r="P5565" s="35">
        <f>O5565/D5565</f>
        <v>0.18</v>
      </c>
    </row>
    <row r="5566" spans="1:16" x14ac:dyDescent="0.3">
      <c r="A5566" s="2">
        <v>45049</v>
      </c>
      <c r="B5566" s="3" t="s">
        <v>6459</v>
      </c>
      <c r="C5566" s="4" t="s">
        <v>6460</v>
      </c>
      <c r="D5566" s="27">
        <v>23810.400000000001</v>
      </c>
      <c r="E5566" s="27">
        <v>4285.87</v>
      </c>
      <c r="F5566" s="27">
        <v>2483.81</v>
      </c>
      <c r="G5566" s="26">
        <f>(E5566-F5566)/E5566</f>
        <v>0.42046538975750547</v>
      </c>
      <c r="H5566" s="27">
        <f>E5566-F5566</f>
        <v>1802.06</v>
      </c>
      <c r="I5566" s="35">
        <f>E5566/D5566</f>
        <v>0.17999991600309106</v>
      </c>
      <c r="J5566" s="3">
        <v>185003.36</v>
      </c>
      <c r="K5566" s="26">
        <v>6.0999999999999999E-2</v>
      </c>
      <c r="L5566" s="4" t="b">
        <v>0</v>
      </c>
      <c r="M5566" s="4" t="s">
        <v>58</v>
      </c>
      <c r="N5566" s="35">
        <f>'Landed Freight Margin Tool'!$D$4</f>
        <v>0.58708499999999997</v>
      </c>
      <c r="O5566" s="30">
        <f>(MAX($F5566,MIN(0.18*$D5566,$F5566*(1+$N5566))))</f>
        <v>3942.0175938500001</v>
      </c>
      <c r="P5566" s="35">
        <f>O5566/D5566</f>
        <v>0.16555864638351309</v>
      </c>
    </row>
    <row r="5567" spans="1:16" x14ac:dyDescent="0.3">
      <c r="A5567" s="2">
        <v>45159</v>
      </c>
      <c r="B5567" s="3" t="s">
        <v>8977</v>
      </c>
      <c r="C5567" s="4" t="s">
        <v>8978</v>
      </c>
      <c r="D5567" s="27">
        <v>16686.73</v>
      </c>
      <c r="E5567" s="27">
        <v>3003.61</v>
      </c>
      <c r="F5567" s="27">
        <v>2034.72</v>
      </c>
      <c r="G5567" s="26">
        <f>(E5567-F5567)/E5567</f>
        <v>0.32257516788131618</v>
      </c>
      <c r="H5567" s="27">
        <f>E5567-F5567</f>
        <v>968.8900000000001</v>
      </c>
      <c r="I5567" s="35">
        <f>E5567/D5567</f>
        <v>0.17999991610099764</v>
      </c>
      <c r="J5567" s="3">
        <v>185003.36</v>
      </c>
      <c r="K5567" s="26">
        <v>6.0999999999999999E-2</v>
      </c>
      <c r="L5567" s="4" t="b">
        <v>0</v>
      </c>
      <c r="M5567" s="4" t="s">
        <v>58</v>
      </c>
      <c r="N5567" s="35">
        <f>'Landed Freight Margin Tool'!$D$4</f>
        <v>0.58708499999999997</v>
      </c>
      <c r="O5567" s="30">
        <f>(MAX($F5567,MIN(0.18*$D5567,$F5567*(1+$N5567))))</f>
        <v>3003.6113999999998</v>
      </c>
      <c r="P5567" s="35">
        <f>O5567/D5567</f>
        <v>0.18</v>
      </c>
    </row>
    <row r="5568" spans="1:16" x14ac:dyDescent="0.3">
      <c r="A5568" s="2">
        <v>45050</v>
      </c>
      <c r="B5568" s="3" t="s">
        <v>13428</v>
      </c>
      <c r="C5568" s="4" t="s">
        <v>13429</v>
      </c>
      <c r="D5568" s="27">
        <v>14304.34</v>
      </c>
      <c r="E5568" s="27">
        <v>2574.7800000000002</v>
      </c>
      <c r="F5568" s="27">
        <v>1467.55</v>
      </c>
      <c r="G5568" s="26">
        <f>(E5568-F5568)/E5568</f>
        <v>0.43002897334917939</v>
      </c>
      <c r="H5568" s="27">
        <f>E5568-F5568</f>
        <v>1107.2300000000002</v>
      </c>
      <c r="I5568" s="35">
        <f>E5568/D5568</f>
        <v>0.1799999161093766</v>
      </c>
      <c r="J5568" s="3">
        <v>185003.36</v>
      </c>
      <c r="K5568" s="26">
        <v>6.0999999999999999E-2</v>
      </c>
      <c r="L5568" s="4" t="b">
        <v>0</v>
      </c>
      <c r="M5568" s="4" t="s">
        <v>58</v>
      </c>
      <c r="N5568" s="35">
        <f>'Landed Freight Margin Tool'!$D$4</f>
        <v>0.58708499999999997</v>
      </c>
      <c r="O5568" s="30">
        <f>(MAX($F5568,MIN(0.18*$D5568,$F5568*(1+$N5568))))</f>
        <v>2329.12659175</v>
      </c>
      <c r="P5568" s="35">
        <f>O5568/D5568</f>
        <v>0.16282656814295521</v>
      </c>
    </row>
    <row r="5569" spans="1:16" x14ac:dyDescent="0.3">
      <c r="A5569" s="2">
        <v>45005</v>
      </c>
      <c r="B5569" s="3" t="s">
        <v>19999</v>
      </c>
      <c r="C5569" s="4" t="s">
        <v>20000</v>
      </c>
      <c r="D5569" s="27">
        <v>23887.9</v>
      </c>
      <c r="E5569" s="27">
        <v>4299.82</v>
      </c>
      <c r="F5569" s="27">
        <v>2387.13</v>
      </c>
      <c r="G5569" s="26">
        <f>(E5569-F5569)/E5569</f>
        <v>0.44483024870808541</v>
      </c>
      <c r="H5569" s="27">
        <f>E5569-F5569</f>
        <v>1912.6899999999996</v>
      </c>
      <c r="I5569" s="35">
        <f>E5569/D5569</f>
        <v>0.17999991627560394</v>
      </c>
      <c r="J5569" s="3">
        <v>185003.36</v>
      </c>
      <c r="K5569" s="26">
        <v>6.0999999999999999E-2</v>
      </c>
      <c r="L5569" s="4" t="b">
        <v>0</v>
      </c>
      <c r="M5569" s="4" t="s">
        <v>58</v>
      </c>
      <c r="N5569" s="35">
        <f>'Landed Freight Margin Tool'!$D$4</f>
        <v>0.58708499999999997</v>
      </c>
      <c r="O5569" s="30">
        <f>(MAX($F5569,MIN(0.18*$D5569,$F5569*(1+$N5569))))</f>
        <v>3788.5782160500003</v>
      </c>
      <c r="P5569" s="35">
        <f>O5569/D5569</f>
        <v>0.15859821148154504</v>
      </c>
    </row>
    <row r="5570" spans="1:16" x14ac:dyDescent="0.3">
      <c r="A5570" s="2">
        <v>44971</v>
      </c>
      <c r="B5570" s="3" t="s">
        <v>22209</v>
      </c>
      <c r="C5570" s="4" t="s">
        <v>22210</v>
      </c>
      <c r="D5570" s="27">
        <v>21534.01</v>
      </c>
      <c r="E5570" s="27">
        <v>3876.12</v>
      </c>
      <c r="F5570" s="27">
        <v>2368.73</v>
      </c>
      <c r="G5570" s="26">
        <f>(E5570-F5570)/E5570</f>
        <v>0.38889146878837599</v>
      </c>
      <c r="H5570" s="27">
        <f>E5570-F5570</f>
        <v>1507.3899999999999</v>
      </c>
      <c r="I5570" s="35">
        <f>E5570/D5570</f>
        <v>0.17999991641129545</v>
      </c>
      <c r="J5570" s="3">
        <v>185003.36</v>
      </c>
      <c r="K5570" s="26">
        <v>6.0999999999999999E-2</v>
      </c>
      <c r="L5570" s="4" t="b">
        <v>0</v>
      </c>
      <c r="M5570" s="4" t="s">
        <v>58</v>
      </c>
      <c r="N5570" s="35">
        <f>'Landed Freight Margin Tool'!$D$4</f>
        <v>0.58708499999999997</v>
      </c>
      <c r="O5570" s="30">
        <f>(MAX($F5570,MIN(0.18*$D5570,$F5570*(1+$N5570))))</f>
        <v>3759.37585205</v>
      </c>
      <c r="P5570" s="35">
        <f>O5570/D5570</f>
        <v>0.17457853191532838</v>
      </c>
    </row>
    <row r="5571" spans="1:16" x14ac:dyDescent="0.3">
      <c r="A5571" s="2">
        <v>45198</v>
      </c>
      <c r="B5571" s="3" t="s">
        <v>23009</v>
      </c>
      <c r="C5571" s="4" t="s">
        <v>23010</v>
      </c>
      <c r="D5571" s="27">
        <v>21558.51</v>
      </c>
      <c r="E5571" s="27">
        <v>3880.53</v>
      </c>
      <c r="F5571" s="27">
        <v>2105.8200000000002</v>
      </c>
      <c r="G5571" s="26">
        <f>(E5571-F5571)/E5571</f>
        <v>0.45733701324303638</v>
      </c>
      <c r="H5571" s="27">
        <f>E5571-F5571</f>
        <v>1774.71</v>
      </c>
      <c r="I5571" s="35">
        <f>E5571/D5571</f>
        <v>0.17999991650628919</v>
      </c>
      <c r="J5571" s="3">
        <v>185003.36</v>
      </c>
      <c r="K5571" s="26">
        <v>6.0999999999999999E-2</v>
      </c>
      <c r="L5571" s="4" t="b">
        <v>0</v>
      </c>
      <c r="M5571" s="4" t="s">
        <v>58</v>
      </c>
      <c r="N5571" s="35">
        <f>'Landed Freight Margin Tool'!$D$4</f>
        <v>0.58708499999999997</v>
      </c>
      <c r="O5571" s="30">
        <f>(MAX($F5571,MIN(0.18*$D5571,$F5571*(1+$N5571))))</f>
        <v>3342.1153347000004</v>
      </c>
      <c r="P5571" s="35">
        <f>O5571/D5571</f>
        <v>0.15502533963154227</v>
      </c>
    </row>
    <row r="5572" spans="1:16" x14ac:dyDescent="0.3">
      <c r="A5572" s="2">
        <v>45033</v>
      </c>
      <c r="B5572" s="3" t="s">
        <v>11700</v>
      </c>
      <c r="C5572" s="4" t="s">
        <v>11701</v>
      </c>
      <c r="D5572" s="27">
        <v>16792.23</v>
      </c>
      <c r="E5572" s="27">
        <v>3022.6</v>
      </c>
      <c r="F5572" s="27">
        <v>1638.28</v>
      </c>
      <c r="G5572" s="26">
        <f>(E5572-F5572)/E5572</f>
        <v>0.45798981009726725</v>
      </c>
      <c r="H5572" s="27">
        <f>E5572-F5572</f>
        <v>1384.32</v>
      </c>
      <c r="I5572" s="35">
        <f>E5572/D5572</f>
        <v>0.17999991662810716</v>
      </c>
      <c r="J5572" s="3">
        <v>185003.36</v>
      </c>
      <c r="K5572" s="26">
        <v>6.0999999999999999E-2</v>
      </c>
      <c r="L5572" s="4" t="b">
        <v>0</v>
      </c>
      <c r="M5572" s="4" t="s">
        <v>58</v>
      </c>
      <c r="N5572" s="35">
        <f>'Landed Freight Margin Tool'!$D$4</f>
        <v>0.58708499999999997</v>
      </c>
      <c r="O5572" s="30">
        <f>(MAX($F5572,MIN(0.18*$D5572,$F5572*(1+$N5572))))</f>
        <v>2600.0896138000003</v>
      </c>
      <c r="P5572" s="35">
        <f>O5572/D5572</f>
        <v>0.15483885188566382</v>
      </c>
    </row>
    <row r="5573" spans="1:16" x14ac:dyDescent="0.3">
      <c r="A5573" s="2">
        <v>45086</v>
      </c>
      <c r="B5573" s="3" t="s">
        <v>20863</v>
      </c>
      <c r="C5573" s="4" t="s">
        <v>20864</v>
      </c>
      <c r="D5573" s="27">
        <v>21591.51</v>
      </c>
      <c r="E5573" s="27">
        <v>3886.47</v>
      </c>
      <c r="F5573" s="27">
        <v>2445.3000000000002</v>
      </c>
      <c r="G5573" s="26">
        <f>(E5573-F5573)/E5573</f>
        <v>0.37081721973924914</v>
      </c>
      <c r="H5573" s="27">
        <f>E5573-F5573</f>
        <v>1441.1699999999996</v>
      </c>
      <c r="I5573" s="35">
        <f>E5573/D5573</f>
        <v>0.17999991663389917</v>
      </c>
      <c r="J5573" s="3">
        <v>185003.36</v>
      </c>
      <c r="K5573" s="26">
        <v>6.0999999999999999E-2</v>
      </c>
      <c r="L5573" s="4" t="b">
        <v>0</v>
      </c>
      <c r="M5573" s="4" t="s">
        <v>58</v>
      </c>
      <c r="N5573" s="35">
        <f>'Landed Freight Margin Tool'!$D$4</f>
        <v>0.58708499999999997</v>
      </c>
      <c r="O5573" s="30">
        <f>(MAX($F5573,MIN(0.18*$D5573,$F5573*(1+$N5573))))</f>
        <v>3880.8989505000004</v>
      </c>
      <c r="P5573" s="35">
        <f>O5573/D5573</f>
        <v>0.17974189625922415</v>
      </c>
    </row>
    <row r="5574" spans="1:16" x14ac:dyDescent="0.3">
      <c r="A5574" s="2">
        <v>45200</v>
      </c>
      <c r="B5574" s="3" t="s">
        <v>8483</v>
      </c>
      <c r="C5574" s="4" t="s">
        <v>8484</v>
      </c>
      <c r="D5574" s="27">
        <v>7199.17</v>
      </c>
      <c r="E5574" s="27">
        <v>1295.8499999999999</v>
      </c>
      <c r="F5574" s="27">
        <v>670.32</v>
      </c>
      <c r="G5574" s="26">
        <f>(E5574-F5574)/E5574</f>
        <v>0.48271790716518109</v>
      </c>
      <c r="H5574" s="27">
        <f>E5574-F5574</f>
        <v>625.52999999999986</v>
      </c>
      <c r="I5574" s="35">
        <f>E5574/D5574</f>
        <v>0.17999991665705906</v>
      </c>
      <c r="J5574" s="3">
        <v>185003.36</v>
      </c>
      <c r="K5574" s="26">
        <v>6.0999999999999999E-2</v>
      </c>
      <c r="L5574" s="4" t="b">
        <v>0</v>
      </c>
      <c r="M5574" s="4" t="s">
        <v>58</v>
      </c>
      <c r="N5574" s="35">
        <f>'Landed Freight Margin Tool'!$D$4</f>
        <v>0.58708499999999997</v>
      </c>
      <c r="O5574" s="30">
        <f>(MAX($F5574,MIN(0.18*$D5574,$F5574*(1+$N5574))))</f>
        <v>1063.8548172000001</v>
      </c>
      <c r="P5574" s="35">
        <f>O5574/D5574</f>
        <v>0.14777464863310633</v>
      </c>
    </row>
    <row r="5575" spans="1:16" x14ac:dyDescent="0.3">
      <c r="A5575" s="2">
        <v>45236</v>
      </c>
      <c r="B5575" s="3" t="s">
        <v>23628</v>
      </c>
      <c r="C5575" s="4" t="s">
        <v>23629</v>
      </c>
      <c r="D5575" s="27">
        <v>21599.01</v>
      </c>
      <c r="E5575" s="27">
        <v>3887.82</v>
      </c>
      <c r="F5575" s="27">
        <v>2589.52</v>
      </c>
      <c r="G5575" s="26">
        <f>(E5575-F5575)/E5575</f>
        <v>0.33394035732106941</v>
      </c>
      <c r="H5575" s="27">
        <f>E5575-F5575</f>
        <v>1298.3000000000002</v>
      </c>
      <c r="I5575" s="35">
        <f>E5575/D5575</f>
        <v>0.17999991666284706</v>
      </c>
      <c r="J5575" s="3">
        <v>185003.36</v>
      </c>
      <c r="K5575" s="26">
        <v>6.0999999999999999E-2</v>
      </c>
      <c r="L5575" s="4" t="b">
        <v>0</v>
      </c>
      <c r="M5575" s="4" t="s">
        <v>58</v>
      </c>
      <c r="N5575" s="35">
        <f>'Landed Freight Margin Tool'!$D$4</f>
        <v>0.58708499999999997</v>
      </c>
      <c r="O5575" s="30">
        <f>(MAX($F5575,MIN(0.18*$D5575,$F5575*(1+$N5575))))</f>
        <v>3887.8217999999997</v>
      </c>
      <c r="P5575" s="35">
        <f>O5575/D5575</f>
        <v>0.18</v>
      </c>
    </row>
    <row r="5576" spans="1:16" x14ac:dyDescent="0.3">
      <c r="A5576" s="2">
        <v>45153</v>
      </c>
      <c r="B5576" s="3" t="s">
        <v>9487</v>
      </c>
      <c r="C5576" s="4" t="s">
        <v>9488</v>
      </c>
      <c r="D5576" s="27">
        <v>16809.73</v>
      </c>
      <c r="E5576" s="27">
        <v>3025.75</v>
      </c>
      <c r="F5576" s="27">
        <v>2190.25</v>
      </c>
      <c r="G5576" s="26">
        <f>(E5576-F5576)/E5576</f>
        <v>0.27612988515244152</v>
      </c>
      <c r="H5576" s="27">
        <f>E5576-F5576</f>
        <v>835.5</v>
      </c>
      <c r="I5576" s="35">
        <f>E5576/D5576</f>
        <v>0.17999991671490262</v>
      </c>
      <c r="J5576" s="3">
        <v>185003.36</v>
      </c>
      <c r="K5576" s="26">
        <v>6.0999999999999999E-2</v>
      </c>
      <c r="L5576" s="4" t="b">
        <v>0</v>
      </c>
      <c r="M5576" s="4" t="s">
        <v>58</v>
      </c>
      <c r="N5576" s="35">
        <f>'Landed Freight Margin Tool'!$D$4</f>
        <v>0.58708499999999997</v>
      </c>
      <c r="O5576" s="30">
        <f>(MAX($F5576,MIN(0.18*$D5576,$F5576*(1+$N5576))))</f>
        <v>3025.7513999999996</v>
      </c>
      <c r="P5576" s="35">
        <f>O5576/D5576</f>
        <v>0.18</v>
      </c>
    </row>
    <row r="5577" spans="1:16" x14ac:dyDescent="0.3">
      <c r="A5577" s="2">
        <v>45259</v>
      </c>
      <c r="B5577" s="3" t="s">
        <v>14226</v>
      </c>
      <c r="C5577" s="4" t="s">
        <v>14227</v>
      </c>
      <c r="D5577" s="27">
        <v>9606.06</v>
      </c>
      <c r="E5577" s="27">
        <v>1729.09</v>
      </c>
      <c r="F5577" s="27">
        <v>1190.19</v>
      </c>
      <c r="G5577" s="26">
        <f>(E5577-F5577)/E5577</f>
        <v>0.31166683052935351</v>
      </c>
      <c r="H5577" s="27">
        <f>E5577-F5577</f>
        <v>538.89999999999986</v>
      </c>
      <c r="I5577" s="35">
        <f>E5577/D5577</f>
        <v>0.17999991671923765</v>
      </c>
      <c r="J5577" s="3">
        <v>185003.36</v>
      </c>
      <c r="K5577" s="26">
        <v>6.0999999999999999E-2</v>
      </c>
      <c r="L5577" s="4" t="b">
        <v>0</v>
      </c>
      <c r="M5577" s="4" t="s">
        <v>58</v>
      </c>
      <c r="N5577" s="35">
        <f>'Landed Freight Margin Tool'!$D$4</f>
        <v>0.58708499999999997</v>
      </c>
      <c r="O5577" s="30">
        <f>(MAX($F5577,MIN(0.18*$D5577,$F5577*(1+$N5577))))</f>
        <v>1729.0907999999999</v>
      </c>
      <c r="P5577" s="35">
        <f>O5577/D5577</f>
        <v>0.18</v>
      </c>
    </row>
    <row r="5578" spans="1:16" x14ac:dyDescent="0.3">
      <c r="A5578" s="2">
        <v>45153</v>
      </c>
      <c r="B5578" s="3" t="s">
        <v>21492</v>
      </c>
      <c r="C5578" s="4" t="s">
        <v>21493</v>
      </c>
      <c r="D5578" s="27">
        <v>19235.12</v>
      </c>
      <c r="E5578" s="27">
        <v>3462.32</v>
      </c>
      <c r="F5578" s="27">
        <v>2298.64</v>
      </c>
      <c r="G5578" s="26">
        <f>(E5578-F5578)/E5578</f>
        <v>0.33609833868619893</v>
      </c>
      <c r="H5578" s="27">
        <f>E5578-F5578</f>
        <v>1163.6800000000003</v>
      </c>
      <c r="I5578" s="35">
        <f>E5578/D5578</f>
        <v>0.17999991681881894</v>
      </c>
      <c r="J5578" s="3">
        <v>185003.36</v>
      </c>
      <c r="K5578" s="26">
        <v>6.0999999999999999E-2</v>
      </c>
      <c r="L5578" s="4" t="b">
        <v>0</v>
      </c>
      <c r="M5578" s="4" t="s">
        <v>58</v>
      </c>
      <c r="N5578" s="35">
        <f>'Landed Freight Margin Tool'!$D$4</f>
        <v>0.58708499999999997</v>
      </c>
      <c r="O5578" s="30">
        <f>(MAX($F5578,MIN(0.18*$D5578,$F5578*(1+$N5578))))</f>
        <v>3462.3215999999998</v>
      </c>
      <c r="P5578" s="35">
        <f>O5578/D5578</f>
        <v>0.18</v>
      </c>
    </row>
    <row r="5579" spans="1:16" x14ac:dyDescent="0.3">
      <c r="A5579" s="2">
        <v>45041</v>
      </c>
      <c r="B5579" s="3" t="s">
        <v>8201</v>
      </c>
      <c r="C5579" s="4" t="s">
        <v>8202</v>
      </c>
      <c r="D5579" s="27">
        <v>16854.73</v>
      </c>
      <c r="E5579" s="27">
        <v>3033.85</v>
      </c>
      <c r="F5579" s="27">
        <v>2480.0300000000002</v>
      </c>
      <c r="G5579" s="26">
        <f>(E5579-F5579)/E5579</f>
        <v>0.18254692881981632</v>
      </c>
      <c r="H5579" s="27">
        <f>E5579-F5579</f>
        <v>553.81999999999971</v>
      </c>
      <c r="I5579" s="35">
        <f>E5579/D5579</f>
        <v>0.1799999169372633</v>
      </c>
      <c r="J5579" s="3">
        <v>185003.36</v>
      </c>
      <c r="K5579" s="26">
        <v>6.0999999999999999E-2</v>
      </c>
      <c r="L5579" s="4" t="b">
        <v>0</v>
      </c>
      <c r="M5579" s="4" t="s">
        <v>58</v>
      </c>
      <c r="N5579" s="35">
        <f>'Landed Freight Margin Tool'!$D$4</f>
        <v>0.58708499999999997</v>
      </c>
      <c r="O5579" s="30">
        <f>(MAX($F5579,MIN(0.18*$D5579,$F5579*(1+$N5579))))</f>
        <v>3033.8514</v>
      </c>
      <c r="P5579" s="35">
        <f>O5579/D5579</f>
        <v>0.18</v>
      </c>
    </row>
    <row r="5580" spans="1:16" x14ac:dyDescent="0.3">
      <c r="A5580" s="2">
        <v>45083</v>
      </c>
      <c r="B5580" s="3" t="s">
        <v>16527</v>
      </c>
      <c r="C5580" s="4" t="s">
        <v>16528</v>
      </c>
      <c r="D5580" s="27">
        <v>21689.01</v>
      </c>
      <c r="E5580" s="27">
        <v>3904.02</v>
      </c>
      <c r="F5580" s="27">
        <v>2073.9299999999998</v>
      </c>
      <c r="G5580" s="26">
        <f>(E5580-F5580)/E5580</f>
        <v>0.46877065178969374</v>
      </c>
      <c r="H5580" s="27">
        <f>E5580-F5580</f>
        <v>1830.0900000000001</v>
      </c>
      <c r="I5580" s="35">
        <f>E5580/D5580</f>
        <v>0.17999991700866017</v>
      </c>
      <c r="J5580" s="3">
        <v>185003.36</v>
      </c>
      <c r="K5580" s="26">
        <v>6.0999999999999999E-2</v>
      </c>
      <c r="L5580" s="4" t="b">
        <v>0</v>
      </c>
      <c r="M5580" s="4" t="s">
        <v>58</v>
      </c>
      <c r="N5580" s="35">
        <f>'Landed Freight Margin Tool'!$D$4</f>
        <v>0.58708499999999997</v>
      </c>
      <c r="O5580" s="30">
        <f>(MAX($F5580,MIN(0.18*$D5580,$F5580*(1+$N5580))))</f>
        <v>3291.5031940499998</v>
      </c>
      <c r="P5580" s="35">
        <f>O5580/D5580</f>
        <v>0.15175903344827635</v>
      </c>
    </row>
    <row r="5581" spans="1:16" x14ac:dyDescent="0.3">
      <c r="A5581" s="2">
        <v>44977</v>
      </c>
      <c r="B5581" s="3" t="s">
        <v>24433</v>
      </c>
      <c r="C5581" s="4" t="s">
        <v>24434</v>
      </c>
      <c r="D5581" s="27">
        <v>21702.51</v>
      </c>
      <c r="E5581" s="27">
        <v>3906.45</v>
      </c>
      <c r="F5581" s="27">
        <v>2157.62</v>
      </c>
      <c r="G5581" s="26">
        <f>(E5581-F5581)/E5581</f>
        <v>0.44767755890898386</v>
      </c>
      <c r="H5581" s="27">
        <f>E5581-F5581</f>
        <v>1748.83</v>
      </c>
      <c r="I5581" s="35">
        <f>E5581/D5581</f>
        <v>0.17999991706028473</v>
      </c>
      <c r="J5581" s="3">
        <v>185003.36</v>
      </c>
      <c r="K5581" s="26">
        <v>6.0999999999999999E-2</v>
      </c>
      <c r="L5581" s="4" t="b">
        <v>0</v>
      </c>
      <c r="M5581" s="4" t="s">
        <v>58</v>
      </c>
      <c r="N5581" s="35">
        <f>'Landed Freight Margin Tool'!$D$4</f>
        <v>0.58708499999999997</v>
      </c>
      <c r="O5581" s="30">
        <f>(MAX($F5581,MIN(0.18*$D5581,$F5581*(1+$N5581))))</f>
        <v>3424.3263376999998</v>
      </c>
      <c r="P5581" s="35">
        <f>O5581/D5581</f>
        <v>0.15778480635189202</v>
      </c>
    </row>
    <row r="5582" spans="1:16" x14ac:dyDescent="0.3">
      <c r="A5582" s="2">
        <v>44931</v>
      </c>
      <c r="B5582" s="3" t="s">
        <v>3418</v>
      </c>
      <c r="C5582" s="4" t="s">
        <v>3419</v>
      </c>
      <c r="D5582" s="27">
        <v>16891.73</v>
      </c>
      <c r="E5582" s="27">
        <v>3040.51</v>
      </c>
      <c r="F5582" s="27">
        <v>1648.03</v>
      </c>
      <c r="G5582" s="26">
        <f>(E5582-F5582)/E5582</f>
        <v>0.45797580011248118</v>
      </c>
      <c r="H5582" s="27">
        <f>E5582-F5582</f>
        <v>1392.4800000000002</v>
      </c>
      <c r="I5582" s="35">
        <f>E5582/D5582</f>
        <v>0.17999991711920568</v>
      </c>
      <c r="J5582" s="3">
        <v>185003.36</v>
      </c>
      <c r="K5582" s="26">
        <v>6.0999999999999999E-2</v>
      </c>
      <c r="L5582" s="4" t="b">
        <v>0</v>
      </c>
      <c r="M5582" s="4" t="s">
        <v>58</v>
      </c>
      <c r="N5582" s="35">
        <f>'Landed Freight Margin Tool'!$D$4</f>
        <v>0.58708499999999997</v>
      </c>
      <c r="O5582" s="30">
        <f>(MAX($F5582,MIN(0.18*$D5582,$F5582*(1+$N5582))))</f>
        <v>2615.5636925500003</v>
      </c>
      <c r="P5582" s="35">
        <f>O5582/D5582</f>
        <v>0.15484285461287864</v>
      </c>
    </row>
    <row r="5583" spans="1:16" x14ac:dyDescent="0.3">
      <c r="A5583" s="2">
        <v>45097</v>
      </c>
      <c r="B5583" s="3" t="s">
        <v>13464</v>
      </c>
      <c r="C5583" s="4" t="s">
        <v>13465</v>
      </c>
      <c r="D5583" s="27">
        <v>16922.73</v>
      </c>
      <c r="E5583" s="27">
        <v>3046.09</v>
      </c>
      <c r="F5583" s="27">
        <v>1951.99</v>
      </c>
      <c r="G5583" s="26">
        <f>(E5583-F5583)/E5583</f>
        <v>0.35918177072903301</v>
      </c>
      <c r="H5583" s="27">
        <f>E5583-F5583</f>
        <v>1094.1000000000001</v>
      </c>
      <c r="I5583" s="35">
        <f>E5583/D5583</f>
        <v>0.17999991727103135</v>
      </c>
      <c r="J5583" s="3">
        <v>185003.36</v>
      </c>
      <c r="K5583" s="26">
        <v>6.0999999999999999E-2</v>
      </c>
      <c r="L5583" s="4" t="b">
        <v>0</v>
      </c>
      <c r="M5583" s="4" t="s">
        <v>58</v>
      </c>
      <c r="N5583" s="35">
        <f>'Landed Freight Margin Tool'!$D$4</f>
        <v>0.58708499999999997</v>
      </c>
      <c r="O5583" s="30">
        <f>(MAX($F5583,MIN(0.18*$D5583,$F5583*(1+$N5583))))</f>
        <v>3046.0913999999998</v>
      </c>
      <c r="P5583" s="35">
        <f>O5583/D5583</f>
        <v>0.18</v>
      </c>
    </row>
    <row r="5584" spans="1:16" x14ac:dyDescent="0.3">
      <c r="A5584" s="2">
        <v>45209</v>
      </c>
      <c r="B5584" s="3" t="s">
        <v>6909</v>
      </c>
      <c r="C5584" s="4" t="s">
        <v>6910</v>
      </c>
      <c r="D5584" s="27">
        <v>9697.56</v>
      </c>
      <c r="E5584" s="27">
        <v>1745.56</v>
      </c>
      <c r="F5584" s="27">
        <v>1302.1199999999999</v>
      </c>
      <c r="G5584" s="26">
        <f>(E5584-F5584)/E5584</f>
        <v>0.25403881848804971</v>
      </c>
      <c r="H5584" s="27">
        <f>E5584-F5584</f>
        <v>443.44000000000005</v>
      </c>
      <c r="I5584" s="35">
        <f>E5584/D5584</f>
        <v>0.17999991750502189</v>
      </c>
      <c r="J5584" s="3">
        <v>185003.36</v>
      </c>
      <c r="K5584" s="26">
        <v>6.0999999999999999E-2</v>
      </c>
      <c r="L5584" s="4" t="b">
        <v>0</v>
      </c>
      <c r="M5584" s="4" t="s">
        <v>58</v>
      </c>
      <c r="N5584" s="35">
        <f>'Landed Freight Margin Tool'!$D$4</f>
        <v>0.58708499999999997</v>
      </c>
      <c r="O5584" s="30">
        <f>(MAX($F5584,MIN(0.18*$D5584,$F5584*(1+$N5584))))</f>
        <v>1745.5607999999997</v>
      </c>
      <c r="P5584" s="35">
        <f>O5584/D5584</f>
        <v>0.18</v>
      </c>
    </row>
    <row r="5585" spans="1:16" x14ac:dyDescent="0.3">
      <c r="A5585" s="2">
        <v>45156</v>
      </c>
      <c r="B5585" s="3" t="s">
        <v>17608</v>
      </c>
      <c r="C5585" s="4" t="s">
        <v>17609</v>
      </c>
      <c r="D5585" s="27">
        <v>19437.62</v>
      </c>
      <c r="E5585" s="27">
        <v>3498.77</v>
      </c>
      <c r="F5585" s="27">
        <v>2220.9699999999998</v>
      </c>
      <c r="G5585" s="26">
        <f>(E5585-F5585)/E5585</f>
        <v>0.36521406094141662</v>
      </c>
      <c r="H5585" s="27">
        <f>E5585-F5585</f>
        <v>1277.8000000000002</v>
      </c>
      <c r="I5585" s="35">
        <f>E5585/D5585</f>
        <v>0.17999991768539564</v>
      </c>
      <c r="J5585" s="3">
        <v>185003.36</v>
      </c>
      <c r="K5585" s="26">
        <v>6.0999999999999999E-2</v>
      </c>
      <c r="L5585" s="4" t="b">
        <v>0</v>
      </c>
      <c r="M5585" s="4" t="s">
        <v>58</v>
      </c>
      <c r="N5585" s="35">
        <f>'Landed Freight Margin Tool'!$D$4</f>
        <v>0.58708499999999997</v>
      </c>
      <c r="O5585" s="30">
        <f>(MAX($F5585,MIN(0.18*$D5585,$F5585*(1+$N5585))))</f>
        <v>3498.7715999999996</v>
      </c>
      <c r="P5585" s="35">
        <f>O5585/D5585</f>
        <v>0.18</v>
      </c>
    </row>
    <row r="5586" spans="1:16" x14ac:dyDescent="0.3">
      <c r="A5586" s="2">
        <v>45118</v>
      </c>
      <c r="B5586" s="3" t="s">
        <v>146</v>
      </c>
      <c r="C5586" s="4" t="s">
        <v>147</v>
      </c>
      <c r="D5586" s="27">
        <v>21888.01</v>
      </c>
      <c r="E5586" s="27">
        <v>3939.84</v>
      </c>
      <c r="F5586" s="27">
        <v>2355.71</v>
      </c>
      <c r="G5586" s="26">
        <f>(E5586-F5586)/E5586</f>
        <v>0.40207977988953869</v>
      </c>
      <c r="H5586" s="27">
        <f>E5586-F5586</f>
        <v>1584.13</v>
      </c>
      <c r="I5586" s="35">
        <f>E5586/D5586</f>
        <v>0.17999991776319549</v>
      </c>
      <c r="J5586" s="3">
        <v>185003.36</v>
      </c>
      <c r="K5586" s="26">
        <v>6.0999999999999999E-2</v>
      </c>
      <c r="L5586" s="4" t="b">
        <v>0</v>
      </c>
      <c r="M5586" s="4" t="s">
        <v>58</v>
      </c>
      <c r="N5586" s="35">
        <f>'Landed Freight Margin Tool'!$D$4</f>
        <v>0.58708499999999997</v>
      </c>
      <c r="O5586" s="30">
        <f>(MAX($F5586,MIN(0.18*$D5586,$F5586*(1+$N5586))))</f>
        <v>3738.7120053500003</v>
      </c>
      <c r="P5586" s="35">
        <f>O5586/D5586</f>
        <v>0.17081096021748896</v>
      </c>
    </row>
    <row r="5587" spans="1:16" x14ac:dyDescent="0.3">
      <c r="A5587" s="2">
        <v>44972</v>
      </c>
      <c r="B5587" s="3" t="s">
        <v>15554</v>
      </c>
      <c r="C5587" s="4" t="s">
        <v>15555</v>
      </c>
      <c r="D5587" s="27">
        <v>14608.84</v>
      </c>
      <c r="E5587" s="27">
        <v>2629.59</v>
      </c>
      <c r="F5587" s="27">
        <v>1655.33</v>
      </c>
      <c r="G5587" s="26">
        <f>(E5587-F5587)/E5587</f>
        <v>0.37049882301043136</v>
      </c>
      <c r="H5587" s="27">
        <f>E5587-F5587</f>
        <v>974.26000000000022</v>
      </c>
      <c r="I5587" s="35">
        <f>E5587/D5587</f>
        <v>0.17999991785795449</v>
      </c>
      <c r="J5587" s="3">
        <v>185003.36</v>
      </c>
      <c r="K5587" s="26">
        <v>6.0999999999999999E-2</v>
      </c>
      <c r="L5587" s="4" t="b">
        <v>0</v>
      </c>
      <c r="M5587" s="4" t="s">
        <v>58</v>
      </c>
      <c r="N5587" s="35">
        <f>'Landed Freight Margin Tool'!$D$4</f>
        <v>0.58708499999999997</v>
      </c>
      <c r="O5587" s="30">
        <f>(MAX($F5587,MIN(0.18*$D5587,$F5587*(1+$N5587))))</f>
        <v>2627.14941305</v>
      </c>
      <c r="P5587" s="35">
        <f>O5587/D5587</f>
        <v>0.1798328555210407</v>
      </c>
    </row>
    <row r="5588" spans="1:16" x14ac:dyDescent="0.3">
      <c r="A5588" s="2">
        <v>45092</v>
      </c>
      <c r="B5588" s="3" t="s">
        <v>858</v>
      </c>
      <c r="C5588" s="4" t="s">
        <v>811</v>
      </c>
      <c r="D5588" s="27">
        <v>19498.12</v>
      </c>
      <c r="E5588" s="27">
        <v>3509.66</v>
      </c>
      <c r="F5588" s="27">
        <v>2194.31</v>
      </c>
      <c r="G5588" s="26">
        <f>(E5588-F5588)/E5588</f>
        <v>0.37477989320902877</v>
      </c>
      <c r="H5588" s="27">
        <f>E5588-F5588</f>
        <v>1315.35</v>
      </c>
      <c r="I5588" s="35">
        <f>E5588/D5588</f>
        <v>0.17999991794080661</v>
      </c>
      <c r="J5588" s="3">
        <v>185003.36</v>
      </c>
      <c r="K5588" s="26">
        <v>6.0999999999999999E-2</v>
      </c>
      <c r="L5588" s="4" t="b">
        <v>0</v>
      </c>
      <c r="M5588" s="4" t="s">
        <v>58</v>
      </c>
      <c r="N5588" s="35">
        <f>'Landed Freight Margin Tool'!$D$4</f>
        <v>0.58708499999999997</v>
      </c>
      <c r="O5588" s="30">
        <f>(MAX($F5588,MIN(0.18*$D5588,$F5588*(1+$N5588))))</f>
        <v>3482.5564863499999</v>
      </c>
      <c r="P5588" s="35">
        <f>O5588/D5588</f>
        <v>0.1786098601480553</v>
      </c>
    </row>
    <row r="5589" spans="1:16" x14ac:dyDescent="0.3">
      <c r="A5589" s="2">
        <v>44985</v>
      </c>
      <c r="B5589" s="3" t="s">
        <v>4647</v>
      </c>
      <c r="C5589" s="4" t="s">
        <v>1171</v>
      </c>
      <c r="D5589" s="27">
        <v>9756.56</v>
      </c>
      <c r="E5589" s="27">
        <v>1756.18</v>
      </c>
      <c r="F5589" s="27">
        <v>1559.92</v>
      </c>
      <c r="G5589" s="26">
        <f>(E5589-F5589)/E5589</f>
        <v>0.11175392044095707</v>
      </c>
      <c r="H5589" s="27">
        <f>E5589-F5589</f>
        <v>196.26</v>
      </c>
      <c r="I5589" s="35">
        <f>E5589/D5589</f>
        <v>0.17999991800388662</v>
      </c>
      <c r="J5589" s="3">
        <v>185003.36</v>
      </c>
      <c r="K5589" s="26">
        <v>6.0999999999999999E-2</v>
      </c>
      <c r="L5589" s="4" t="b">
        <v>0</v>
      </c>
      <c r="M5589" s="4" t="s">
        <v>58</v>
      </c>
      <c r="N5589" s="35">
        <f>'Landed Freight Margin Tool'!$D$4</f>
        <v>0.58708499999999997</v>
      </c>
      <c r="O5589" s="30">
        <f>(MAX($F5589,MIN(0.18*$D5589,$F5589*(1+$N5589))))</f>
        <v>1756.1807999999999</v>
      </c>
      <c r="P5589" s="35">
        <f>O5589/D5589</f>
        <v>0.18</v>
      </c>
    </row>
    <row r="5590" spans="1:16" x14ac:dyDescent="0.3">
      <c r="A5590" s="2">
        <v>44984</v>
      </c>
      <c r="B5590" s="3" t="s">
        <v>17893</v>
      </c>
      <c r="C5590" s="4" t="s">
        <v>17894</v>
      </c>
      <c r="D5590" s="27">
        <v>9760.06</v>
      </c>
      <c r="E5590" s="27">
        <v>1756.81</v>
      </c>
      <c r="F5590" s="27">
        <v>1598.51</v>
      </c>
      <c r="G5590" s="26">
        <f>(E5590-F5590)/E5590</f>
        <v>9.0106499849158389E-2</v>
      </c>
      <c r="H5590" s="27">
        <f>E5590-F5590</f>
        <v>158.29999999999995</v>
      </c>
      <c r="I5590" s="35">
        <f>E5590/D5590</f>
        <v>0.1799999180332908</v>
      </c>
      <c r="J5590" s="3">
        <v>185003.36</v>
      </c>
      <c r="K5590" s="26">
        <v>6.0999999999999999E-2</v>
      </c>
      <c r="L5590" s="4" t="b">
        <v>0</v>
      </c>
      <c r="M5590" s="4" t="s">
        <v>58</v>
      </c>
      <c r="N5590" s="35">
        <f>'Landed Freight Margin Tool'!$D$4</f>
        <v>0.58708499999999997</v>
      </c>
      <c r="O5590" s="30">
        <f>(MAX($F5590,MIN(0.18*$D5590,$F5590*(1+$N5590))))</f>
        <v>1756.8107999999997</v>
      </c>
      <c r="P5590" s="35">
        <f>O5590/D5590</f>
        <v>0.18</v>
      </c>
    </row>
    <row r="5591" spans="1:16" x14ac:dyDescent="0.3">
      <c r="A5591" s="2">
        <v>45226</v>
      </c>
      <c r="B5591" s="3" t="s">
        <v>8261</v>
      </c>
      <c r="C5591" s="4" t="s">
        <v>8262</v>
      </c>
      <c r="D5591" s="27">
        <v>9776.06</v>
      </c>
      <c r="E5591" s="27">
        <v>1759.69</v>
      </c>
      <c r="F5591" s="27">
        <v>1025.95</v>
      </c>
      <c r="G5591" s="26">
        <f>(E5591-F5591)/E5591</f>
        <v>0.4169711710585387</v>
      </c>
      <c r="H5591" s="27">
        <f>E5591-F5591</f>
        <v>733.74</v>
      </c>
      <c r="I5591" s="35">
        <f>E5591/D5591</f>
        <v>0.17999991816744171</v>
      </c>
      <c r="J5591" s="3">
        <v>185003.36</v>
      </c>
      <c r="K5591" s="26">
        <v>6.0999999999999999E-2</v>
      </c>
      <c r="L5591" s="4" t="b">
        <v>0</v>
      </c>
      <c r="M5591" s="4" t="s">
        <v>58</v>
      </c>
      <c r="N5591" s="35">
        <f>'Landed Freight Margin Tool'!$D$4</f>
        <v>0.58708499999999997</v>
      </c>
      <c r="O5591" s="30">
        <f>(MAX($F5591,MIN(0.18*$D5591,$F5591*(1+$N5591))))</f>
        <v>1628.2698557500003</v>
      </c>
      <c r="P5591" s="35">
        <f>O5591/D5591</f>
        <v>0.16655685989549987</v>
      </c>
    </row>
    <row r="5592" spans="1:16" x14ac:dyDescent="0.3">
      <c r="A5592" s="2">
        <v>45187</v>
      </c>
      <c r="B5592" s="3" t="s">
        <v>6024</v>
      </c>
      <c r="C5592" s="4" t="s">
        <v>6025</v>
      </c>
      <c r="D5592" s="27">
        <v>21998.51</v>
      </c>
      <c r="E5592" s="27">
        <v>3959.73</v>
      </c>
      <c r="F5592" s="27">
        <v>2242.25</v>
      </c>
      <c r="G5592" s="26">
        <f>(E5592-F5592)/E5592</f>
        <v>0.43373664366004755</v>
      </c>
      <c r="H5592" s="27">
        <f>E5592-F5592</f>
        <v>1717.48</v>
      </c>
      <c r="I5592" s="35">
        <f>E5592/D5592</f>
        <v>0.1799999181762765</v>
      </c>
      <c r="J5592" s="3">
        <v>185003.36</v>
      </c>
      <c r="K5592" s="26">
        <v>6.0999999999999999E-2</v>
      </c>
      <c r="L5592" s="4" t="b">
        <v>0</v>
      </c>
      <c r="M5592" s="4" t="s">
        <v>58</v>
      </c>
      <c r="N5592" s="35">
        <f>'Landed Freight Margin Tool'!$D$4</f>
        <v>0.58708499999999997</v>
      </c>
      <c r="O5592" s="30">
        <f>(MAX($F5592,MIN(0.18*$D5592,$F5592*(1+$N5592))))</f>
        <v>3558.6413412500001</v>
      </c>
      <c r="P5592" s="35">
        <f>O5592/D5592</f>
        <v>0.16176738066578147</v>
      </c>
    </row>
    <row r="5593" spans="1:16" x14ac:dyDescent="0.3">
      <c r="A5593" s="2">
        <v>45019</v>
      </c>
      <c r="B5593" s="3" t="s">
        <v>6154</v>
      </c>
      <c r="C5593" s="4" t="s">
        <v>6155</v>
      </c>
      <c r="D5593" s="27">
        <v>9785.56</v>
      </c>
      <c r="E5593" s="27">
        <v>1761.4</v>
      </c>
      <c r="F5593" s="27">
        <v>955.35</v>
      </c>
      <c r="G5593" s="26">
        <f>(E5593-F5593)/E5593</f>
        <v>0.45761893947995913</v>
      </c>
      <c r="H5593" s="27">
        <f>E5593-F5593</f>
        <v>806.05000000000007</v>
      </c>
      <c r="I5593" s="35">
        <f>E5593/D5593</f>
        <v>0.17999991824688624</v>
      </c>
      <c r="J5593" s="3">
        <v>185003.36</v>
      </c>
      <c r="K5593" s="26">
        <v>6.0999999999999999E-2</v>
      </c>
      <c r="L5593" s="4" t="b">
        <v>0</v>
      </c>
      <c r="M5593" s="4" t="s">
        <v>58</v>
      </c>
      <c r="N5593" s="35">
        <f>'Landed Freight Margin Tool'!$D$4</f>
        <v>0.58708499999999997</v>
      </c>
      <c r="O5593" s="30">
        <f>(MAX($F5593,MIN(0.18*$D5593,$F5593*(1+$N5593))))</f>
        <v>1516.2216547500002</v>
      </c>
      <c r="P5593" s="35">
        <f>O5593/D5593</f>
        <v>0.15494480180490439</v>
      </c>
    </row>
    <row r="5594" spans="1:16" x14ac:dyDescent="0.3">
      <c r="A5594" s="2">
        <v>45184</v>
      </c>
      <c r="B5594" s="3" t="s">
        <v>17626</v>
      </c>
      <c r="C5594" s="4" t="s">
        <v>17627</v>
      </c>
      <c r="D5594" s="27">
        <v>24476.400000000001</v>
      </c>
      <c r="E5594" s="27">
        <v>4405.75</v>
      </c>
      <c r="F5594" s="27">
        <v>2742.99</v>
      </c>
      <c r="G5594" s="26">
        <f>(E5594-F5594)/E5594</f>
        <v>0.37740679793451742</v>
      </c>
      <c r="H5594" s="27">
        <f>E5594-F5594</f>
        <v>1662.7600000000002</v>
      </c>
      <c r="I5594" s="35">
        <f>E5594/D5594</f>
        <v>0.17999991828863721</v>
      </c>
      <c r="J5594" s="3">
        <v>185003.36</v>
      </c>
      <c r="K5594" s="26">
        <v>6.0999999999999999E-2</v>
      </c>
      <c r="L5594" s="4" t="b">
        <v>0</v>
      </c>
      <c r="M5594" s="4" t="s">
        <v>58</v>
      </c>
      <c r="N5594" s="35">
        <f>'Landed Freight Margin Tool'!$D$4</f>
        <v>0.58708499999999997</v>
      </c>
      <c r="O5594" s="30">
        <f>(MAX($F5594,MIN(0.18*$D5594,$F5594*(1+$N5594))))</f>
        <v>4353.3582841500001</v>
      </c>
      <c r="P5594" s="35">
        <f>O5594/D5594</f>
        <v>0.17785941903833896</v>
      </c>
    </row>
    <row r="5595" spans="1:16" x14ac:dyDescent="0.3">
      <c r="A5595" s="2">
        <v>45099</v>
      </c>
      <c r="B5595" s="3" t="s">
        <v>24021</v>
      </c>
      <c r="C5595" s="4" t="s">
        <v>24022</v>
      </c>
      <c r="D5595" s="27">
        <v>14691.84</v>
      </c>
      <c r="E5595" s="27">
        <v>2644.53</v>
      </c>
      <c r="F5595" s="27">
        <v>1933.53</v>
      </c>
      <c r="G5595" s="26">
        <f>(E5595-F5595)/E5595</f>
        <v>0.26885684790870218</v>
      </c>
      <c r="H5595" s="27">
        <f>E5595-F5595</f>
        <v>711.00000000000023</v>
      </c>
      <c r="I5595" s="35">
        <f>E5595/D5595</f>
        <v>0.17999991832200732</v>
      </c>
      <c r="J5595" s="3">
        <v>185003.36</v>
      </c>
      <c r="K5595" s="26">
        <v>6.0999999999999999E-2</v>
      </c>
      <c r="L5595" s="4" t="b">
        <v>0</v>
      </c>
      <c r="M5595" s="4" t="s">
        <v>58</v>
      </c>
      <c r="N5595" s="35">
        <f>'Landed Freight Margin Tool'!$D$4</f>
        <v>0.58708499999999997</v>
      </c>
      <c r="O5595" s="30">
        <f>(MAX($F5595,MIN(0.18*$D5595,$F5595*(1+$N5595))))</f>
        <v>2644.5311999999999</v>
      </c>
      <c r="P5595" s="35">
        <f>O5595/D5595</f>
        <v>0.18</v>
      </c>
    </row>
    <row r="5596" spans="1:16" x14ac:dyDescent="0.3">
      <c r="A5596" s="2">
        <v>45037</v>
      </c>
      <c r="B5596" s="3" t="s">
        <v>2957</v>
      </c>
      <c r="C5596" s="4" t="s">
        <v>2958</v>
      </c>
      <c r="D5596" s="27">
        <v>24529.9</v>
      </c>
      <c r="E5596" s="27">
        <v>4415.38</v>
      </c>
      <c r="F5596" s="27">
        <v>3136.53</v>
      </c>
      <c r="G5596" s="26">
        <f>(E5596-F5596)/E5596</f>
        <v>0.28963532017629284</v>
      </c>
      <c r="H5596" s="27">
        <f>E5596-F5596</f>
        <v>1278.8499999999999</v>
      </c>
      <c r="I5596" s="35">
        <f>E5596/D5596</f>
        <v>0.17999991846685065</v>
      </c>
      <c r="J5596" s="3">
        <v>185003.36</v>
      </c>
      <c r="K5596" s="26">
        <v>6.0999999999999999E-2</v>
      </c>
      <c r="L5596" s="4" t="b">
        <v>0</v>
      </c>
      <c r="M5596" s="4" t="s">
        <v>58</v>
      </c>
      <c r="N5596" s="35">
        <f>'Landed Freight Margin Tool'!$D$4</f>
        <v>0.58708499999999997</v>
      </c>
      <c r="O5596" s="30">
        <f>(MAX($F5596,MIN(0.18*$D5596,$F5596*(1+$N5596))))</f>
        <v>4415.3820000000005</v>
      </c>
      <c r="P5596" s="35">
        <f>O5596/D5596</f>
        <v>0.18000000000000002</v>
      </c>
    </row>
    <row r="5597" spans="1:16" x14ac:dyDescent="0.3">
      <c r="A5597" s="2">
        <v>45275</v>
      </c>
      <c r="B5597" s="3" t="s">
        <v>17110</v>
      </c>
      <c r="C5597" s="4" t="s">
        <v>17111</v>
      </c>
      <c r="D5597" s="27">
        <v>22083.51</v>
      </c>
      <c r="E5597" s="27">
        <v>3975.03</v>
      </c>
      <c r="F5597" s="27">
        <v>2678.3</v>
      </c>
      <c r="G5597" s="26">
        <f>(E5597-F5597)/E5597</f>
        <v>0.3262189216182016</v>
      </c>
      <c r="H5597" s="27">
        <f>E5597-F5597</f>
        <v>1296.73</v>
      </c>
      <c r="I5597" s="35">
        <f>E5597/D5597</f>
        <v>0.17999991849121813</v>
      </c>
      <c r="J5597" s="3">
        <v>185003.36</v>
      </c>
      <c r="K5597" s="26">
        <v>6.0999999999999999E-2</v>
      </c>
      <c r="L5597" s="4" t="b">
        <v>0</v>
      </c>
      <c r="M5597" s="4" t="s">
        <v>58</v>
      </c>
      <c r="N5597" s="35">
        <f>'Landed Freight Margin Tool'!$D$4</f>
        <v>0.58708499999999997</v>
      </c>
      <c r="O5597" s="30">
        <f>(MAX($F5597,MIN(0.18*$D5597,$F5597*(1+$N5597))))</f>
        <v>3975.0317999999997</v>
      </c>
      <c r="P5597" s="35">
        <f>O5597/D5597</f>
        <v>0.18</v>
      </c>
    </row>
    <row r="5598" spans="1:16" x14ac:dyDescent="0.3">
      <c r="A5598" s="2">
        <v>45058</v>
      </c>
      <c r="B5598" s="3" t="s">
        <v>12248</v>
      </c>
      <c r="C5598" s="4" t="s">
        <v>12249</v>
      </c>
      <c r="D5598" s="27">
        <v>14730.84</v>
      </c>
      <c r="E5598" s="27">
        <v>2651.55</v>
      </c>
      <c r="F5598" s="27">
        <v>1902.22</v>
      </c>
      <c r="G5598" s="26">
        <f>(E5598-F5598)/E5598</f>
        <v>0.28260074296166399</v>
      </c>
      <c r="H5598" s="27">
        <f>E5598-F5598</f>
        <v>749.33000000000015</v>
      </c>
      <c r="I5598" s="35">
        <f>E5598/D5598</f>
        <v>0.17999991853825037</v>
      </c>
      <c r="J5598" s="3">
        <v>185003.36</v>
      </c>
      <c r="K5598" s="26">
        <v>6.0999999999999999E-2</v>
      </c>
      <c r="L5598" s="4" t="b">
        <v>0</v>
      </c>
      <c r="M5598" s="4" t="s">
        <v>58</v>
      </c>
      <c r="N5598" s="35">
        <f>'Landed Freight Margin Tool'!$D$4</f>
        <v>0.58708499999999997</v>
      </c>
      <c r="O5598" s="30">
        <f>(MAX($F5598,MIN(0.18*$D5598,$F5598*(1+$N5598))))</f>
        <v>2651.5511999999999</v>
      </c>
      <c r="P5598" s="35">
        <f>O5598/D5598</f>
        <v>0.18</v>
      </c>
    </row>
    <row r="5599" spans="1:16" x14ac:dyDescent="0.3">
      <c r="A5599" s="2">
        <v>45041</v>
      </c>
      <c r="B5599" s="3" t="s">
        <v>15202</v>
      </c>
      <c r="C5599" s="4" t="s">
        <v>15203</v>
      </c>
      <c r="D5599" s="27">
        <v>17219.23</v>
      </c>
      <c r="E5599" s="27">
        <v>3099.46</v>
      </c>
      <c r="F5599" s="27">
        <v>1732.43</v>
      </c>
      <c r="G5599" s="26">
        <f>(E5599-F5599)/E5599</f>
        <v>0.44105424815935679</v>
      </c>
      <c r="H5599" s="27">
        <f>E5599-F5599</f>
        <v>1367.03</v>
      </c>
      <c r="I5599" s="35">
        <f>E5599/D5599</f>
        <v>0.17999991869555143</v>
      </c>
      <c r="J5599" s="3">
        <v>185003.36</v>
      </c>
      <c r="K5599" s="26">
        <v>6.0999999999999999E-2</v>
      </c>
      <c r="L5599" s="4" t="b">
        <v>0</v>
      </c>
      <c r="M5599" s="4" t="s">
        <v>58</v>
      </c>
      <c r="N5599" s="35">
        <f>'Landed Freight Margin Tool'!$D$4</f>
        <v>0.58708499999999997</v>
      </c>
      <c r="O5599" s="30">
        <f>(MAX($F5599,MIN(0.18*$D5599,$F5599*(1+$N5599))))</f>
        <v>2749.5136665500004</v>
      </c>
      <c r="P5599" s="35">
        <f>O5599/D5599</f>
        <v>0.15967692321607879</v>
      </c>
    </row>
    <row r="5600" spans="1:16" x14ac:dyDescent="0.3">
      <c r="A5600" s="2">
        <v>44998</v>
      </c>
      <c r="B5600" s="3" t="s">
        <v>22265</v>
      </c>
      <c r="C5600" s="4" t="s">
        <v>9669</v>
      </c>
      <c r="D5600" s="27">
        <v>19697.12</v>
      </c>
      <c r="E5600" s="27">
        <v>3545.48</v>
      </c>
      <c r="F5600" s="27">
        <v>2585.79</v>
      </c>
      <c r="G5600" s="26">
        <f>(E5600-F5600)/E5600</f>
        <v>0.2706798515292711</v>
      </c>
      <c r="H5600" s="27">
        <f>E5600-F5600</f>
        <v>959.69</v>
      </c>
      <c r="I5600" s="35">
        <f>E5600/D5600</f>
        <v>0.17999991876985064</v>
      </c>
      <c r="J5600" s="3">
        <v>185003.36</v>
      </c>
      <c r="K5600" s="26">
        <v>6.0999999999999999E-2</v>
      </c>
      <c r="L5600" s="4" t="b">
        <v>0</v>
      </c>
      <c r="M5600" s="4" t="s">
        <v>58</v>
      </c>
      <c r="N5600" s="35">
        <f>'Landed Freight Margin Tool'!$D$4</f>
        <v>0.58708499999999997</v>
      </c>
      <c r="O5600" s="30">
        <f>(MAX($F5600,MIN(0.18*$D5600,$F5600*(1+$N5600))))</f>
        <v>3545.4815999999996</v>
      </c>
      <c r="P5600" s="35">
        <f>O5600/D5600</f>
        <v>0.18</v>
      </c>
    </row>
    <row r="5601" spans="1:16" x14ac:dyDescent="0.3">
      <c r="A5601" s="2">
        <v>45177</v>
      </c>
      <c r="B5601" s="3" t="s">
        <v>16689</v>
      </c>
      <c r="C5601" s="4" t="s">
        <v>16690</v>
      </c>
      <c r="D5601" s="27">
        <v>19702.62</v>
      </c>
      <c r="E5601" s="27">
        <v>3546.47</v>
      </c>
      <c r="F5601" s="27">
        <v>1526.82</v>
      </c>
      <c r="G5601" s="26">
        <f>(E5601-F5601)/E5601</f>
        <v>0.56948176637614301</v>
      </c>
      <c r="H5601" s="27">
        <f>E5601-F5601</f>
        <v>2019.6499999999999</v>
      </c>
      <c r="I5601" s="35">
        <f>E5601/D5601</f>
        <v>0.17999991879252608</v>
      </c>
      <c r="J5601" s="3">
        <v>185003.36</v>
      </c>
      <c r="K5601" s="26">
        <v>6.0999999999999999E-2</v>
      </c>
      <c r="L5601" s="4" t="b">
        <v>0</v>
      </c>
      <c r="M5601" s="4" t="s">
        <v>58</v>
      </c>
      <c r="N5601" s="35">
        <f>'Landed Freight Margin Tool'!$D$4</f>
        <v>0.58708499999999997</v>
      </c>
      <c r="O5601" s="30">
        <f>(MAX($F5601,MIN(0.18*$D5601,$F5601*(1+$N5601))))</f>
        <v>2423.1931196999999</v>
      </c>
      <c r="P5601" s="35">
        <f>O5601/D5601</f>
        <v>0.12298837005941342</v>
      </c>
    </row>
    <row r="5602" spans="1:16" x14ac:dyDescent="0.3">
      <c r="A5602" s="2">
        <v>45091</v>
      </c>
      <c r="B5602" s="3" t="s">
        <v>1836</v>
      </c>
      <c r="C5602" s="4" t="s">
        <v>1837</v>
      </c>
      <c r="D5602" s="27">
        <v>19711.12</v>
      </c>
      <c r="E5602" s="27">
        <v>3548</v>
      </c>
      <c r="F5602" s="27">
        <v>2127.9899999999998</v>
      </c>
      <c r="G5602" s="26">
        <f>(E5602-F5602)/E5602</f>
        <v>0.40022829763246903</v>
      </c>
      <c r="H5602" s="27">
        <f>E5602-F5602</f>
        <v>1420.0100000000002</v>
      </c>
      <c r="I5602" s="35">
        <f>E5602/D5602</f>
        <v>0.17999991882754507</v>
      </c>
      <c r="J5602" s="3">
        <v>185003.36</v>
      </c>
      <c r="K5602" s="26">
        <v>6.0999999999999999E-2</v>
      </c>
      <c r="L5602" s="4" t="b">
        <v>0</v>
      </c>
      <c r="M5602" s="4" t="s">
        <v>58</v>
      </c>
      <c r="N5602" s="35">
        <f>'Landed Freight Margin Tool'!$D$4</f>
        <v>0.58708499999999997</v>
      </c>
      <c r="O5602" s="30">
        <f>(MAX($F5602,MIN(0.18*$D5602,$F5602*(1+$N5602))))</f>
        <v>3377.30100915</v>
      </c>
      <c r="P5602" s="35">
        <f>O5602/D5602</f>
        <v>0.17133988373821479</v>
      </c>
    </row>
    <row r="5603" spans="1:16" x14ac:dyDescent="0.3">
      <c r="A5603" s="2">
        <v>45282</v>
      </c>
      <c r="B5603" s="3" t="s">
        <v>11970</v>
      </c>
      <c r="C5603" s="4" t="s">
        <v>11971</v>
      </c>
      <c r="D5603" s="27">
        <v>17253.73</v>
      </c>
      <c r="E5603" s="27">
        <v>3105.67</v>
      </c>
      <c r="F5603" s="27">
        <v>2199.2199999999998</v>
      </c>
      <c r="G5603" s="26">
        <f>(E5603-F5603)/E5603</f>
        <v>0.29186938728197143</v>
      </c>
      <c r="H5603" s="27">
        <f>E5603-F5603</f>
        <v>906.45000000000027</v>
      </c>
      <c r="I5603" s="35">
        <f>E5603/D5603</f>
        <v>0.17999991885812519</v>
      </c>
      <c r="J5603" s="3">
        <v>185003.36</v>
      </c>
      <c r="K5603" s="26">
        <v>6.0999999999999999E-2</v>
      </c>
      <c r="L5603" s="4" t="b">
        <v>0</v>
      </c>
      <c r="M5603" s="4" t="s">
        <v>58</v>
      </c>
      <c r="N5603" s="35">
        <f>'Landed Freight Margin Tool'!$D$4</f>
        <v>0.58708499999999997</v>
      </c>
      <c r="O5603" s="30">
        <f>(MAX($F5603,MIN(0.18*$D5603,$F5603*(1+$N5603))))</f>
        <v>3105.6713999999997</v>
      </c>
      <c r="P5603" s="35">
        <f>O5603/D5603</f>
        <v>0.18</v>
      </c>
    </row>
    <row r="5604" spans="1:16" x14ac:dyDescent="0.3">
      <c r="A5604" s="2">
        <v>44971</v>
      </c>
      <c r="B5604" s="3" t="s">
        <v>19353</v>
      </c>
      <c r="C5604" s="4" t="s">
        <v>19354</v>
      </c>
      <c r="D5604" s="27">
        <v>17269.73</v>
      </c>
      <c r="E5604" s="27">
        <v>3108.55</v>
      </c>
      <c r="F5604" s="27">
        <v>1738.19</v>
      </c>
      <c r="G5604" s="26">
        <f>(E5604-F5604)/E5604</f>
        <v>0.44083575943767994</v>
      </c>
      <c r="H5604" s="27">
        <f>E5604-F5604</f>
        <v>1370.3600000000001</v>
      </c>
      <c r="I5604" s="35">
        <f>E5604/D5604</f>
        <v>0.17999991893330122</v>
      </c>
      <c r="J5604" s="3">
        <v>185003.36</v>
      </c>
      <c r="K5604" s="26">
        <v>6.0999999999999999E-2</v>
      </c>
      <c r="L5604" s="4" t="b">
        <v>0</v>
      </c>
      <c r="M5604" s="4" t="s">
        <v>58</v>
      </c>
      <c r="N5604" s="35">
        <f>'Landed Freight Margin Tool'!$D$4</f>
        <v>0.58708499999999997</v>
      </c>
      <c r="O5604" s="30">
        <f>(MAX($F5604,MIN(0.18*$D5604,$F5604*(1+$N5604))))</f>
        <v>2758.6552761500002</v>
      </c>
      <c r="P5604" s="35">
        <f>O5604/D5604</f>
        <v>0.15973934022998623</v>
      </c>
    </row>
    <row r="5605" spans="1:16" x14ac:dyDescent="0.3">
      <c r="A5605" s="2">
        <v>45083</v>
      </c>
      <c r="B5605" s="3" t="s">
        <v>24167</v>
      </c>
      <c r="C5605" s="4" t="s">
        <v>24168</v>
      </c>
      <c r="D5605" s="27">
        <v>7404.67</v>
      </c>
      <c r="E5605" s="27">
        <v>1332.84</v>
      </c>
      <c r="F5605" s="27">
        <v>989.95</v>
      </c>
      <c r="G5605" s="26">
        <f>(E5605-F5605)/E5605</f>
        <v>0.25726268719426182</v>
      </c>
      <c r="H5605" s="27">
        <f>E5605-F5605</f>
        <v>342.88999999999987</v>
      </c>
      <c r="I5605" s="35">
        <f>E5605/D5605</f>
        <v>0.17999991897005538</v>
      </c>
      <c r="J5605" s="3">
        <v>185003.36</v>
      </c>
      <c r="K5605" s="26">
        <v>6.0999999999999999E-2</v>
      </c>
      <c r="L5605" s="4" t="b">
        <v>0</v>
      </c>
      <c r="M5605" s="4" t="s">
        <v>58</v>
      </c>
      <c r="N5605" s="35">
        <f>'Landed Freight Margin Tool'!$D$4</f>
        <v>0.58708499999999997</v>
      </c>
      <c r="O5605" s="30">
        <f>(MAX($F5605,MIN(0.18*$D5605,$F5605*(1+$N5605))))</f>
        <v>1332.8406</v>
      </c>
      <c r="P5605" s="35">
        <f>O5605/D5605</f>
        <v>0.18</v>
      </c>
    </row>
    <row r="5606" spans="1:16" x14ac:dyDescent="0.3">
      <c r="A5606" s="2">
        <v>45261</v>
      </c>
      <c r="B5606" s="3" t="s">
        <v>2553</v>
      </c>
      <c r="C5606" s="4" t="s">
        <v>2554</v>
      </c>
      <c r="D5606" s="27">
        <v>24725.4</v>
      </c>
      <c r="E5606" s="27">
        <v>4450.57</v>
      </c>
      <c r="F5606" s="27">
        <v>2180.64</v>
      </c>
      <c r="G5606" s="26">
        <f>(E5606-F5606)/E5606</f>
        <v>0.51003129936165481</v>
      </c>
      <c r="H5606" s="27">
        <f>E5606-F5606</f>
        <v>2269.9299999999998</v>
      </c>
      <c r="I5606" s="35">
        <f>E5606/D5606</f>
        <v>0.17999991911152091</v>
      </c>
      <c r="J5606" s="3">
        <v>185003.36</v>
      </c>
      <c r="K5606" s="26">
        <v>6.0999999999999999E-2</v>
      </c>
      <c r="L5606" s="4" t="b">
        <v>0</v>
      </c>
      <c r="M5606" s="4" t="s">
        <v>58</v>
      </c>
      <c r="N5606" s="35">
        <f>'Landed Freight Margin Tool'!$D$4</f>
        <v>0.58708499999999997</v>
      </c>
      <c r="O5606" s="30">
        <f>(MAX($F5606,MIN(0.18*$D5606,$F5606*(1+$N5606))))</f>
        <v>3460.8610343999999</v>
      </c>
      <c r="P5606" s="35">
        <f>O5606/D5606</f>
        <v>0.13997189264481058</v>
      </c>
    </row>
    <row r="5607" spans="1:16" x14ac:dyDescent="0.3">
      <c r="A5607" s="2">
        <v>45273</v>
      </c>
      <c r="B5607" s="3" t="s">
        <v>13338</v>
      </c>
      <c r="C5607" s="4" t="s">
        <v>13339</v>
      </c>
      <c r="D5607" s="27">
        <v>9900.56</v>
      </c>
      <c r="E5607" s="27">
        <v>1782.1</v>
      </c>
      <c r="F5607" s="27">
        <v>710.09</v>
      </c>
      <c r="G5607" s="26">
        <f>(E5607-F5607)/E5607</f>
        <v>0.60154312328152171</v>
      </c>
      <c r="H5607" s="27">
        <f>E5607-F5607</f>
        <v>1072.0099999999998</v>
      </c>
      <c r="I5607" s="35">
        <f>E5607/D5607</f>
        <v>0.17999991919648989</v>
      </c>
      <c r="J5607" s="3">
        <v>185003.36</v>
      </c>
      <c r="K5607" s="26">
        <v>6.0999999999999999E-2</v>
      </c>
      <c r="L5607" s="4" t="b">
        <v>0</v>
      </c>
      <c r="M5607" s="4" t="s">
        <v>58</v>
      </c>
      <c r="N5607" s="35">
        <f>'Landed Freight Margin Tool'!$D$4</f>
        <v>0.58708499999999997</v>
      </c>
      <c r="O5607" s="30">
        <f>(MAX($F5607,MIN(0.18*$D5607,$F5607*(1+$N5607))))</f>
        <v>1126.97318765</v>
      </c>
      <c r="P5607" s="35">
        <f>O5607/D5607</f>
        <v>0.11382923669469203</v>
      </c>
    </row>
    <row r="5608" spans="1:16" x14ac:dyDescent="0.3">
      <c r="A5608" s="2">
        <v>45237</v>
      </c>
      <c r="B5608" s="3" t="s">
        <v>24504</v>
      </c>
      <c r="C5608" s="4" t="s">
        <v>24505</v>
      </c>
      <c r="D5608" s="27">
        <v>24817.9</v>
      </c>
      <c r="E5608" s="27">
        <v>4467.22</v>
      </c>
      <c r="F5608" s="27">
        <v>2492.54</v>
      </c>
      <c r="G5608" s="26">
        <f>(E5608-F5608)/E5608</f>
        <v>0.44203777740966421</v>
      </c>
      <c r="H5608" s="27">
        <f>E5608-F5608</f>
        <v>1974.6800000000003</v>
      </c>
      <c r="I5608" s="35">
        <f>E5608/D5608</f>
        <v>0.17999991941300433</v>
      </c>
      <c r="J5608" s="3">
        <v>185003.36</v>
      </c>
      <c r="K5608" s="26">
        <v>6.0999999999999999E-2</v>
      </c>
      <c r="L5608" s="4" t="b">
        <v>0</v>
      </c>
      <c r="M5608" s="4" t="s">
        <v>58</v>
      </c>
      <c r="N5608" s="35">
        <f>'Landed Freight Margin Tool'!$D$4</f>
        <v>0.58708499999999997</v>
      </c>
      <c r="O5608" s="30">
        <f>(MAX($F5608,MIN(0.18*$D5608,$F5608*(1+$N5608))))</f>
        <v>3955.8728459000004</v>
      </c>
      <c r="P5608" s="35">
        <f>O5608/D5608</f>
        <v>0.15939595396467873</v>
      </c>
    </row>
    <row r="5609" spans="1:16" x14ac:dyDescent="0.3">
      <c r="A5609" s="2">
        <v>44952</v>
      </c>
      <c r="B5609" s="3" t="s">
        <v>9955</v>
      </c>
      <c r="C5609" s="4" t="s">
        <v>9956</v>
      </c>
      <c r="D5609" s="27">
        <v>22337.01</v>
      </c>
      <c r="E5609" s="27">
        <v>4020.66</v>
      </c>
      <c r="F5609" s="27">
        <v>1643.25</v>
      </c>
      <c r="G5609" s="26">
        <f>(E5609-F5609)/E5609</f>
        <v>0.59129844353912042</v>
      </c>
      <c r="H5609" s="27">
        <f>E5609-F5609</f>
        <v>2377.41</v>
      </c>
      <c r="I5609" s="35">
        <f>E5609/D5609</f>
        <v>0.17999991941625132</v>
      </c>
      <c r="J5609" s="3">
        <v>185003.36</v>
      </c>
      <c r="K5609" s="26">
        <v>6.0999999999999999E-2</v>
      </c>
      <c r="L5609" s="4" t="b">
        <v>0</v>
      </c>
      <c r="M5609" s="4" t="s">
        <v>58</v>
      </c>
      <c r="N5609" s="35">
        <f>'Landed Freight Margin Tool'!$D$4</f>
        <v>0.58708499999999997</v>
      </c>
      <c r="O5609" s="30">
        <f>(MAX($F5609,MIN(0.18*$D5609,$F5609*(1+$N5609))))</f>
        <v>2607.97742625</v>
      </c>
      <c r="P5609" s="35">
        <f>O5609/D5609</f>
        <v>0.11675588748225479</v>
      </c>
    </row>
    <row r="5610" spans="1:16" x14ac:dyDescent="0.3">
      <c r="A5610" s="2">
        <v>45159</v>
      </c>
      <c r="B5610" s="3" t="s">
        <v>23989</v>
      </c>
      <c r="C5610" s="4" t="s">
        <v>609</v>
      </c>
      <c r="D5610" s="27">
        <v>14895.84</v>
      </c>
      <c r="E5610" s="27">
        <v>2681.25</v>
      </c>
      <c r="F5610" s="27">
        <v>1350.05</v>
      </c>
      <c r="G5610" s="26">
        <f>(E5610-F5610)/E5610</f>
        <v>0.49648484848484853</v>
      </c>
      <c r="H5610" s="27">
        <f>E5610-F5610</f>
        <v>1331.2</v>
      </c>
      <c r="I5610" s="35">
        <f>E5610/D5610</f>
        <v>0.17999991944059548</v>
      </c>
      <c r="J5610" s="3">
        <v>185003.36</v>
      </c>
      <c r="K5610" s="26">
        <v>6.0999999999999999E-2</v>
      </c>
      <c r="L5610" s="4" t="b">
        <v>0</v>
      </c>
      <c r="M5610" s="4" t="s">
        <v>58</v>
      </c>
      <c r="N5610" s="35">
        <f>'Landed Freight Margin Tool'!$D$4</f>
        <v>0.58708499999999997</v>
      </c>
      <c r="O5610" s="30">
        <f>(MAX($F5610,MIN(0.18*$D5610,$F5610*(1+$N5610))))</f>
        <v>2142.6441042500001</v>
      </c>
      <c r="P5610" s="35">
        <f>O5610/D5610</f>
        <v>0.14384177758689676</v>
      </c>
    </row>
    <row r="5611" spans="1:16" x14ac:dyDescent="0.3">
      <c r="A5611" s="2">
        <v>45079</v>
      </c>
      <c r="B5611" s="3" t="s">
        <v>7144</v>
      </c>
      <c r="C5611" s="4" t="s">
        <v>7145</v>
      </c>
      <c r="D5611" s="27">
        <v>22352.51</v>
      </c>
      <c r="E5611" s="27">
        <v>4023.45</v>
      </c>
      <c r="F5611" s="27">
        <v>2806.13</v>
      </c>
      <c r="G5611" s="26">
        <f>(E5611-F5611)/E5611</f>
        <v>0.30255626390286938</v>
      </c>
      <c r="H5611" s="27">
        <f>E5611-F5611</f>
        <v>1217.3199999999997</v>
      </c>
      <c r="I5611" s="35">
        <f>E5611/D5611</f>
        <v>0.17999991947213087</v>
      </c>
      <c r="J5611" s="3">
        <v>185003.36</v>
      </c>
      <c r="K5611" s="26">
        <v>6.0999999999999999E-2</v>
      </c>
      <c r="L5611" s="4" t="b">
        <v>0</v>
      </c>
      <c r="M5611" s="4" t="s">
        <v>58</v>
      </c>
      <c r="N5611" s="35">
        <f>'Landed Freight Margin Tool'!$D$4</f>
        <v>0.58708499999999997</v>
      </c>
      <c r="O5611" s="30">
        <f>(MAX($F5611,MIN(0.18*$D5611,$F5611*(1+$N5611))))</f>
        <v>4023.4517999999994</v>
      </c>
      <c r="P5611" s="35">
        <f>O5611/D5611</f>
        <v>0.18</v>
      </c>
    </row>
    <row r="5612" spans="1:16" x14ac:dyDescent="0.3">
      <c r="A5612" s="2">
        <v>45162</v>
      </c>
      <c r="B5612" s="3" t="s">
        <v>22821</v>
      </c>
      <c r="C5612" s="4" t="s">
        <v>22822</v>
      </c>
      <c r="D5612" s="27">
        <v>22356.51</v>
      </c>
      <c r="E5612" s="27">
        <v>4024.17</v>
      </c>
      <c r="F5612" s="27">
        <v>2992.61</v>
      </c>
      <c r="G5612" s="26">
        <f>(E5612-F5612)/E5612</f>
        <v>0.25634105915008559</v>
      </c>
      <c r="H5612" s="27">
        <f>E5612-F5612</f>
        <v>1031.56</v>
      </c>
      <c r="I5612" s="35">
        <f>E5612/D5612</f>
        <v>0.17999991948653885</v>
      </c>
      <c r="J5612" s="3">
        <v>185003.36</v>
      </c>
      <c r="K5612" s="26">
        <v>6.0999999999999999E-2</v>
      </c>
      <c r="L5612" s="4" t="b">
        <v>0</v>
      </c>
      <c r="M5612" s="4" t="s">
        <v>58</v>
      </c>
      <c r="N5612" s="35">
        <f>'Landed Freight Margin Tool'!$D$4</f>
        <v>0.58708499999999997</v>
      </c>
      <c r="O5612" s="30">
        <f>(MAX($F5612,MIN(0.18*$D5612,$F5612*(1+$N5612))))</f>
        <v>4024.1717999999996</v>
      </c>
      <c r="P5612" s="35">
        <f>O5612/D5612</f>
        <v>0.18</v>
      </c>
    </row>
    <row r="5613" spans="1:16" x14ac:dyDescent="0.3">
      <c r="A5613" s="2">
        <v>45020</v>
      </c>
      <c r="B5613" s="3" t="s">
        <v>19382</v>
      </c>
      <c r="C5613" s="4" t="s">
        <v>19383</v>
      </c>
      <c r="D5613" s="27">
        <v>19928.62</v>
      </c>
      <c r="E5613" s="27">
        <v>3587.15</v>
      </c>
      <c r="F5613" s="27">
        <v>1890.7</v>
      </c>
      <c r="G5613" s="26">
        <f>(E5613-F5613)/E5613</f>
        <v>0.47292418772563177</v>
      </c>
      <c r="H5613" s="27">
        <f>E5613-F5613</f>
        <v>1696.45</v>
      </c>
      <c r="I5613" s="35">
        <f>E5613/D5613</f>
        <v>0.17999991971345733</v>
      </c>
      <c r="J5613" s="3">
        <v>185003.36</v>
      </c>
      <c r="K5613" s="26">
        <v>6.0999999999999999E-2</v>
      </c>
      <c r="L5613" s="4" t="b">
        <v>0</v>
      </c>
      <c r="M5613" s="4" t="s">
        <v>58</v>
      </c>
      <c r="N5613" s="35">
        <f>'Landed Freight Margin Tool'!$D$4</f>
        <v>0.58708499999999997</v>
      </c>
      <c r="O5613" s="30">
        <f>(MAX($F5613,MIN(0.18*$D5613,$F5613*(1+$N5613))))</f>
        <v>3000.7016095000004</v>
      </c>
      <c r="P5613" s="35">
        <f>O5613/D5613</f>
        <v>0.15057247363339762</v>
      </c>
    </row>
    <row r="5614" spans="1:16" x14ac:dyDescent="0.3">
      <c r="A5614" s="2">
        <v>45091</v>
      </c>
      <c r="B5614" s="3" t="s">
        <v>14673</v>
      </c>
      <c r="C5614" s="4" t="s">
        <v>14674</v>
      </c>
      <c r="D5614" s="27">
        <v>9971.56</v>
      </c>
      <c r="E5614" s="27">
        <v>1794.88</v>
      </c>
      <c r="F5614" s="27">
        <v>1315.97</v>
      </c>
      <c r="G5614" s="26">
        <f>(E5614-F5614)/E5614</f>
        <v>0.26682006596541274</v>
      </c>
      <c r="H5614" s="27">
        <f>E5614-F5614</f>
        <v>478.91000000000008</v>
      </c>
      <c r="I5614" s="35">
        <f>E5614/D5614</f>
        <v>0.17999991977183111</v>
      </c>
      <c r="J5614" s="3">
        <v>185003.36</v>
      </c>
      <c r="K5614" s="26">
        <v>6.0999999999999999E-2</v>
      </c>
      <c r="L5614" s="4" t="b">
        <v>0</v>
      </c>
      <c r="M5614" s="4" t="s">
        <v>58</v>
      </c>
      <c r="N5614" s="35">
        <f>'Landed Freight Margin Tool'!$D$4</f>
        <v>0.58708499999999997</v>
      </c>
      <c r="O5614" s="30">
        <f>(MAX($F5614,MIN(0.18*$D5614,$F5614*(1+$N5614))))</f>
        <v>1794.8807999999999</v>
      </c>
      <c r="P5614" s="35">
        <f>O5614/D5614</f>
        <v>0.18</v>
      </c>
    </row>
    <row r="5615" spans="1:16" x14ac:dyDescent="0.3">
      <c r="A5615" s="2">
        <v>45012</v>
      </c>
      <c r="B5615" s="3" t="s">
        <v>15186</v>
      </c>
      <c r="C5615" s="4" t="s">
        <v>15187</v>
      </c>
      <c r="D5615" s="27">
        <v>24977.4</v>
      </c>
      <c r="E5615" s="27">
        <v>4495.93</v>
      </c>
      <c r="F5615" s="27">
        <v>2530.36</v>
      </c>
      <c r="G5615" s="26">
        <f>(E5615-F5615)/E5615</f>
        <v>0.4371887462660673</v>
      </c>
      <c r="H5615" s="27">
        <f>E5615-F5615</f>
        <v>1965.5700000000002</v>
      </c>
      <c r="I5615" s="35">
        <f>E5615/D5615</f>
        <v>0.17999991992761458</v>
      </c>
      <c r="J5615" s="3">
        <v>185003.36</v>
      </c>
      <c r="K5615" s="26">
        <v>6.0999999999999999E-2</v>
      </c>
      <c r="L5615" s="4" t="b">
        <v>0</v>
      </c>
      <c r="M5615" s="4" t="s">
        <v>58</v>
      </c>
      <c r="N5615" s="35">
        <f>'Landed Freight Margin Tool'!$D$4</f>
        <v>0.58708499999999997</v>
      </c>
      <c r="O5615" s="30">
        <f>(MAX($F5615,MIN(0.18*$D5615,$F5615*(1+$N5615))))</f>
        <v>4015.8964006000006</v>
      </c>
      <c r="P5615" s="35">
        <f>O5615/D5615</f>
        <v>0.16078120223081668</v>
      </c>
    </row>
    <row r="5616" spans="1:16" x14ac:dyDescent="0.3">
      <c r="A5616" s="2">
        <v>44985</v>
      </c>
      <c r="B5616" s="3" t="s">
        <v>17869</v>
      </c>
      <c r="C5616" s="4" t="s">
        <v>17870</v>
      </c>
      <c r="D5616" s="27">
        <v>15011.84</v>
      </c>
      <c r="E5616" s="27">
        <v>2702.13</v>
      </c>
      <c r="F5616" s="27">
        <v>1532.64</v>
      </c>
      <c r="G5616" s="26">
        <f>(E5616-F5616)/E5616</f>
        <v>0.43280301095802198</v>
      </c>
      <c r="H5616" s="27">
        <f>E5616-F5616</f>
        <v>1169.49</v>
      </c>
      <c r="I5616" s="35">
        <f>E5616/D5616</f>
        <v>0.17999992006309687</v>
      </c>
      <c r="J5616" s="3">
        <v>185003.36</v>
      </c>
      <c r="K5616" s="26">
        <v>6.0999999999999999E-2</v>
      </c>
      <c r="L5616" s="4" t="b">
        <v>0</v>
      </c>
      <c r="M5616" s="4" t="s">
        <v>58</v>
      </c>
      <c r="N5616" s="35">
        <f>'Landed Freight Margin Tool'!$D$4</f>
        <v>0.58708499999999997</v>
      </c>
      <c r="O5616" s="30">
        <f>(MAX($F5616,MIN(0.18*$D5616,$F5616*(1+$N5616))))</f>
        <v>2432.4299544000005</v>
      </c>
      <c r="P5616" s="35">
        <f>O5616/D5616</f>
        <v>0.1620340980452763</v>
      </c>
    </row>
    <row r="5617" spans="1:16" x14ac:dyDescent="0.3">
      <c r="A5617" s="2">
        <v>45233</v>
      </c>
      <c r="B5617" s="3" t="s">
        <v>7379</v>
      </c>
      <c r="C5617" s="4" t="s">
        <v>7380</v>
      </c>
      <c r="D5617" s="27">
        <v>22521.01</v>
      </c>
      <c r="E5617" s="27">
        <v>4053.78</v>
      </c>
      <c r="F5617" s="27">
        <v>2335.88</v>
      </c>
      <c r="G5617" s="26">
        <f>(E5617-F5617)/E5617</f>
        <v>0.42377731401309393</v>
      </c>
      <c r="H5617" s="27">
        <f>E5617-F5617</f>
        <v>1717.9</v>
      </c>
      <c r="I5617" s="35">
        <f>E5617/D5617</f>
        <v>0.17999992007463256</v>
      </c>
      <c r="J5617" s="3">
        <v>185003.36</v>
      </c>
      <c r="K5617" s="26">
        <v>6.0999999999999999E-2</v>
      </c>
      <c r="L5617" s="4" t="b">
        <v>0</v>
      </c>
      <c r="M5617" s="4" t="s">
        <v>58</v>
      </c>
      <c r="N5617" s="35">
        <f>'Landed Freight Margin Tool'!$D$4</f>
        <v>0.58708499999999997</v>
      </c>
      <c r="O5617" s="30">
        <f>(MAX($F5617,MIN(0.18*$D5617,$F5617*(1+$N5617))))</f>
        <v>3707.2401098000005</v>
      </c>
      <c r="P5617" s="35">
        <f>O5617/D5617</f>
        <v>0.16461251559321721</v>
      </c>
    </row>
    <row r="5618" spans="1:16" x14ac:dyDescent="0.3">
      <c r="A5618" s="2">
        <v>45114</v>
      </c>
      <c r="B5618" s="3" t="s">
        <v>24762</v>
      </c>
      <c r="C5618" s="4" t="s">
        <v>24763</v>
      </c>
      <c r="D5618" s="27">
        <v>22566.51</v>
      </c>
      <c r="E5618" s="27">
        <v>4061.97</v>
      </c>
      <c r="F5618" s="27">
        <v>2590.4</v>
      </c>
      <c r="G5618" s="26">
        <f>(E5618-F5618)/E5618</f>
        <v>0.36227987897498004</v>
      </c>
      <c r="H5618" s="27">
        <f>E5618-F5618</f>
        <v>1471.5699999999997</v>
      </c>
      <c r="I5618" s="35">
        <f>E5618/D5618</f>
        <v>0.17999992023578304</v>
      </c>
      <c r="J5618" s="3">
        <v>185003.36</v>
      </c>
      <c r="K5618" s="26">
        <v>6.0999999999999999E-2</v>
      </c>
      <c r="L5618" s="4" t="b">
        <v>0</v>
      </c>
      <c r="M5618" s="4" t="s">
        <v>58</v>
      </c>
      <c r="N5618" s="35">
        <f>'Landed Freight Margin Tool'!$D$4</f>
        <v>0.58708499999999997</v>
      </c>
      <c r="O5618" s="30">
        <f>(MAX($F5618,MIN(0.18*$D5618,$F5618*(1+$N5618))))</f>
        <v>4061.9717999999993</v>
      </c>
      <c r="P5618" s="35">
        <f>O5618/D5618</f>
        <v>0.18</v>
      </c>
    </row>
    <row r="5619" spans="1:16" x14ac:dyDescent="0.3">
      <c r="A5619" s="2">
        <v>44971</v>
      </c>
      <c r="B5619" s="3" t="s">
        <v>23213</v>
      </c>
      <c r="C5619" s="4" t="s">
        <v>23214</v>
      </c>
      <c r="D5619" s="27">
        <v>22586.51</v>
      </c>
      <c r="E5619" s="27">
        <v>4065.57</v>
      </c>
      <c r="F5619" s="27">
        <v>2134.96</v>
      </c>
      <c r="G5619" s="26">
        <f>(E5619-F5619)/E5619</f>
        <v>0.47486822266004525</v>
      </c>
      <c r="H5619" s="27">
        <f>E5619-F5619</f>
        <v>1930.6100000000001</v>
      </c>
      <c r="I5619" s="35">
        <f>E5619/D5619</f>
        <v>0.17999992030641301</v>
      </c>
      <c r="J5619" s="3">
        <v>185003.36</v>
      </c>
      <c r="K5619" s="26">
        <v>6.0999999999999999E-2</v>
      </c>
      <c r="L5619" s="4" t="b">
        <v>0</v>
      </c>
      <c r="M5619" s="4" t="s">
        <v>58</v>
      </c>
      <c r="N5619" s="35">
        <f>'Landed Freight Margin Tool'!$D$4</f>
        <v>0.58708499999999997</v>
      </c>
      <c r="O5619" s="30">
        <f>(MAX($F5619,MIN(0.18*$D5619,$F5619*(1+$N5619))))</f>
        <v>3388.3629916000004</v>
      </c>
      <c r="P5619" s="35">
        <f>O5619/D5619</f>
        <v>0.15001711161219686</v>
      </c>
    </row>
    <row r="5620" spans="1:16" x14ac:dyDescent="0.3">
      <c r="A5620" s="2">
        <v>45268</v>
      </c>
      <c r="B5620" s="3" t="s">
        <v>19085</v>
      </c>
      <c r="C5620" s="4" t="s">
        <v>19086</v>
      </c>
      <c r="D5620" s="27">
        <v>17574.73</v>
      </c>
      <c r="E5620" s="27">
        <v>3163.45</v>
      </c>
      <c r="F5620" s="27">
        <v>1794.49</v>
      </c>
      <c r="G5620" s="26">
        <f>(E5620-F5620)/E5620</f>
        <v>0.43274273340814612</v>
      </c>
      <c r="H5620" s="27">
        <f>E5620-F5620</f>
        <v>1368.9599999999998</v>
      </c>
      <c r="I5620" s="35">
        <f>E5620/D5620</f>
        <v>0.17999992034017023</v>
      </c>
      <c r="J5620" s="3">
        <v>185003.36</v>
      </c>
      <c r="K5620" s="26">
        <v>6.0999999999999999E-2</v>
      </c>
      <c r="L5620" s="4" t="b">
        <v>0</v>
      </c>
      <c r="M5620" s="4" t="s">
        <v>58</v>
      </c>
      <c r="N5620" s="35">
        <f>'Landed Freight Margin Tool'!$D$4</f>
        <v>0.58708499999999997</v>
      </c>
      <c r="O5620" s="30">
        <f>(MAX($F5620,MIN(0.18*$D5620,$F5620*(1+$N5620))))</f>
        <v>2848.0081616500001</v>
      </c>
      <c r="P5620" s="35">
        <f>O5620/D5620</f>
        <v>0.16205131809421824</v>
      </c>
    </row>
    <row r="5621" spans="1:16" x14ac:dyDescent="0.3">
      <c r="A5621" s="2">
        <v>44995</v>
      </c>
      <c r="B5621" s="3" t="s">
        <v>17312</v>
      </c>
      <c r="C5621" s="4" t="s">
        <v>17313</v>
      </c>
      <c r="D5621" s="27">
        <v>22621.01</v>
      </c>
      <c r="E5621" s="27">
        <v>4071.78</v>
      </c>
      <c r="F5621" s="27">
        <v>2267.42</v>
      </c>
      <c r="G5621" s="26">
        <f>(E5621-F5621)/E5621</f>
        <v>0.44313789055400832</v>
      </c>
      <c r="H5621" s="27">
        <f>E5621-F5621</f>
        <v>1804.3600000000001</v>
      </c>
      <c r="I5621" s="35">
        <f>E5621/D5621</f>
        <v>0.17999992042795615</v>
      </c>
      <c r="J5621" s="3">
        <v>185003.36</v>
      </c>
      <c r="K5621" s="26">
        <v>6.0999999999999999E-2</v>
      </c>
      <c r="L5621" s="4" t="b">
        <v>0</v>
      </c>
      <c r="M5621" s="4" t="s">
        <v>58</v>
      </c>
      <c r="N5621" s="35">
        <f>'Landed Freight Margin Tool'!$D$4</f>
        <v>0.58708499999999997</v>
      </c>
      <c r="O5621" s="30">
        <f>(MAX($F5621,MIN(0.18*$D5621,$F5621*(1+$N5621))))</f>
        <v>3598.5882707000005</v>
      </c>
      <c r="P5621" s="35">
        <f>O5621/D5621</f>
        <v>0.15908167984983876</v>
      </c>
    </row>
    <row r="5622" spans="1:16" x14ac:dyDescent="0.3">
      <c r="A5622" s="2">
        <v>45016</v>
      </c>
      <c r="B5622" s="3" t="s">
        <v>12160</v>
      </c>
      <c r="C5622" s="4" t="s">
        <v>12161</v>
      </c>
      <c r="D5622" s="27">
        <v>17690.23</v>
      </c>
      <c r="E5622" s="27">
        <v>3184.24</v>
      </c>
      <c r="F5622" s="27">
        <v>1935.6</v>
      </c>
      <c r="G5622" s="26">
        <f>(E5622-F5622)/E5622</f>
        <v>0.39213124638846319</v>
      </c>
      <c r="H5622" s="27">
        <f>E5622-F5622</f>
        <v>1248.6399999999999</v>
      </c>
      <c r="I5622" s="35">
        <f>E5622/D5622</f>
        <v>0.17999992086027145</v>
      </c>
      <c r="J5622" s="3">
        <v>185003.36</v>
      </c>
      <c r="K5622" s="26">
        <v>6.0999999999999999E-2</v>
      </c>
      <c r="L5622" s="4" t="b">
        <v>0</v>
      </c>
      <c r="M5622" s="4" t="s">
        <v>58</v>
      </c>
      <c r="N5622" s="35">
        <f>'Landed Freight Margin Tool'!$D$4</f>
        <v>0.58708499999999997</v>
      </c>
      <c r="O5622" s="30">
        <f>(MAX($F5622,MIN(0.18*$D5622,$F5622*(1+$N5622))))</f>
        <v>3071.961726</v>
      </c>
      <c r="P5622" s="35">
        <f>O5622/D5622</f>
        <v>0.17365301219938917</v>
      </c>
    </row>
    <row r="5623" spans="1:16" x14ac:dyDescent="0.3">
      <c r="A5623" s="2">
        <v>45188</v>
      </c>
      <c r="B5623" s="3" t="s">
        <v>17820</v>
      </c>
      <c r="C5623" s="4" t="s">
        <v>17821</v>
      </c>
      <c r="D5623" s="27">
        <v>17704.73</v>
      </c>
      <c r="E5623" s="27">
        <v>3186.85</v>
      </c>
      <c r="F5623" s="27">
        <v>1825.12</v>
      </c>
      <c r="G5623" s="26">
        <f>(E5623-F5623)/E5623</f>
        <v>0.42729654674678758</v>
      </c>
      <c r="H5623" s="27">
        <f>E5623-F5623</f>
        <v>1361.73</v>
      </c>
      <c r="I5623" s="35">
        <f>E5623/D5623</f>
        <v>0.17999992092508613</v>
      </c>
      <c r="J5623" s="3">
        <v>185003.36</v>
      </c>
      <c r="K5623" s="26">
        <v>6.0999999999999999E-2</v>
      </c>
      <c r="L5623" s="4" t="b">
        <v>0</v>
      </c>
      <c r="M5623" s="4" t="s">
        <v>58</v>
      </c>
      <c r="N5623" s="35">
        <f>'Landed Freight Margin Tool'!$D$4</f>
        <v>0.58708499999999997</v>
      </c>
      <c r="O5623" s="30">
        <f>(MAX($F5623,MIN(0.18*$D5623,$F5623*(1+$N5623))))</f>
        <v>2896.6205752000001</v>
      </c>
      <c r="P5623" s="35">
        <f>O5623/D5623</f>
        <v>0.1636071589456603</v>
      </c>
    </row>
    <row r="5624" spans="1:16" x14ac:dyDescent="0.3">
      <c r="A5624" s="2">
        <v>45077</v>
      </c>
      <c r="B5624" s="3" t="s">
        <v>4716</v>
      </c>
      <c r="C5624" s="4" t="s">
        <v>4717</v>
      </c>
      <c r="D5624" s="27">
        <v>20308.12</v>
      </c>
      <c r="E5624" s="27">
        <v>3655.46</v>
      </c>
      <c r="F5624" s="27">
        <v>2012.93</v>
      </c>
      <c r="G5624" s="26">
        <f>(E5624-F5624)/E5624</f>
        <v>0.44933606167212881</v>
      </c>
      <c r="H5624" s="27">
        <f>E5624-F5624</f>
        <v>1642.53</v>
      </c>
      <c r="I5624" s="35">
        <f>E5624/D5624</f>
        <v>0.1799999212137805</v>
      </c>
      <c r="J5624" s="3">
        <v>185003.36</v>
      </c>
      <c r="K5624" s="26">
        <v>6.0999999999999999E-2</v>
      </c>
      <c r="L5624" s="4" t="b">
        <v>0</v>
      </c>
      <c r="M5624" s="4" t="s">
        <v>58</v>
      </c>
      <c r="N5624" s="35">
        <f>'Landed Freight Margin Tool'!$D$4</f>
        <v>0.58708499999999997</v>
      </c>
      <c r="O5624" s="30">
        <f>(MAX($F5624,MIN(0.18*$D5624,$F5624*(1+$N5624))))</f>
        <v>3194.69100905</v>
      </c>
      <c r="P5624" s="35">
        <f>O5624/D5624</f>
        <v>0.15731101692574204</v>
      </c>
    </row>
    <row r="5625" spans="1:16" x14ac:dyDescent="0.3">
      <c r="A5625" s="2">
        <v>45147</v>
      </c>
      <c r="B5625" s="3" t="s">
        <v>10030</v>
      </c>
      <c r="C5625" s="4" t="s">
        <v>10031</v>
      </c>
      <c r="D5625" s="27">
        <v>12701.45</v>
      </c>
      <c r="E5625" s="27">
        <v>2286.2600000000002</v>
      </c>
      <c r="F5625" s="27">
        <v>1380.73</v>
      </c>
      <c r="G5625" s="26">
        <f>(E5625-F5625)/E5625</f>
        <v>0.39607481213860196</v>
      </c>
      <c r="H5625" s="27">
        <f>E5625-F5625</f>
        <v>905.5300000000002</v>
      </c>
      <c r="I5625" s="35">
        <f>E5625/D5625</f>
        <v>0.17999992126883152</v>
      </c>
      <c r="J5625" s="3">
        <v>185003.36</v>
      </c>
      <c r="K5625" s="26">
        <v>6.0999999999999999E-2</v>
      </c>
      <c r="L5625" s="4" t="b">
        <v>0</v>
      </c>
      <c r="M5625" s="4" t="s">
        <v>58</v>
      </c>
      <c r="N5625" s="35">
        <f>'Landed Freight Margin Tool'!$D$4</f>
        <v>0.58708499999999997</v>
      </c>
      <c r="O5625" s="30">
        <f>(MAX($F5625,MIN(0.18*$D5625,$F5625*(1+$N5625))))</f>
        <v>2191.33587205</v>
      </c>
      <c r="P5625" s="35">
        <f>O5625/D5625</f>
        <v>0.1725264337575631</v>
      </c>
    </row>
    <row r="5626" spans="1:16" x14ac:dyDescent="0.3">
      <c r="A5626" s="2">
        <v>44988</v>
      </c>
      <c r="B5626" s="3" t="s">
        <v>24654</v>
      </c>
      <c r="C5626" s="4" t="s">
        <v>24655</v>
      </c>
      <c r="D5626" s="27">
        <v>20330.62</v>
      </c>
      <c r="E5626" s="27">
        <v>3659.51</v>
      </c>
      <c r="F5626" s="27">
        <v>2735.57</v>
      </c>
      <c r="G5626" s="26">
        <f>(E5626-F5626)/E5626</f>
        <v>0.25247642443933749</v>
      </c>
      <c r="H5626" s="27">
        <f>E5626-F5626</f>
        <v>923.94</v>
      </c>
      <c r="I5626" s="35">
        <f>E5626/D5626</f>
        <v>0.17999992130097361</v>
      </c>
      <c r="J5626" s="3">
        <v>185003.36</v>
      </c>
      <c r="K5626" s="26">
        <v>6.0999999999999999E-2</v>
      </c>
      <c r="L5626" s="4" t="b">
        <v>0</v>
      </c>
      <c r="M5626" s="4" t="s">
        <v>58</v>
      </c>
      <c r="N5626" s="35">
        <f>'Landed Freight Margin Tool'!$D$4</f>
        <v>0.58708499999999997</v>
      </c>
      <c r="O5626" s="30">
        <f>(MAX($F5626,MIN(0.18*$D5626,$F5626*(1+$N5626))))</f>
        <v>3659.5115999999998</v>
      </c>
      <c r="P5626" s="35">
        <f>O5626/D5626</f>
        <v>0.18</v>
      </c>
    </row>
    <row r="5627" spans="1:16" x14ac:dyDescent="0.3">
      <c r="A5627" s="2">
        <v>45168</v>
      </c>
      <c r="B5627" s="3" t="s">
        <v>4740</v>
      </c>
      <c r="C5627" s="4" t="s">
        <v>4741</v>
      </c>
      <c r="D5627" s="27">
        <v>2541.89</v>
      </c>
      <c r="E5627" s="27">
        <v>457.54</v>
      </c>
      <c r="F5627" s="27">
        <v>316.37</v>
      </c>
      <c r="G5627" s="26">
        <f>(E5627-F5627)/E5627</f>
        <v>0.30854132971980591</v>
      </c>
      <c r="H5627" s="27">
        <f>E5627-F5627</f>
        <v>141.17000000000002</v>
      </c>
      <c r="I5627" s="35">
        <f>E5627/D5627</f>
        <v>0.1799999213183891</v>
      </c>
      <c r="J5627" s="3">
        <v>185003.36</v>
      </c>
      <c r="K5627" s="26">
        <v>6.0999999999999999E-2</v>
      </c>
      <c r="L5627" s="4" t="b">
        <v>0</v>
      </c>
      <c r="M5627" s="4" t="s">
        <v>58</v>
      </c>
      <c r="N5627" s="35">
        <f>'Landed Freight Margin Tool'!$D$4</f>
        <v>0.58708499999999997</v>
      </c>
      <c r="O5627" s="30">
        <f>(MAX($F5627,MIN(0.18*$D5627,$F5627*(1+$N5627))))</f>
        <v>457.54019999999997</v>
      </c>
      <c r="P5627" s="35">
        <f>O5627/D5627</f>
        <v>0.18</v>
      </c>
    </row>
    <row r="5628" spans="1:16" x14ac:dyDescent="0.3">
      <c r="A5628" s="2">
        <v>45238</v>
      </c>
      <c r="B5628" s="3" t="s">
        <v>7087</v>
      </c>
      <c r="C5628" s="4" t="s">
        <v>7088</v>
      </c>
      <c r="D5628" s="27">
        <v>17799.73</v>
      </c>
      <c r="E5628" s="27">
        <v>3203.95</v>
      </c>
      <c r="F5628" s="27">
        <v>1884.01</v>
      </c>
      <c r="G5628" s="26">
        <f>(E5628-F5628)/E5628</f>
        <v>0.41197272117230288</v>
      </c>
      <c r="H5628" s="27">
        <f>E5628-F5628</f>
        <v>1319.9399999999998</v>
      </c>
      <c r="I5628" s="35">
        <f>E5628/D5628</f>
        <v>0.17999992134712156</v>
      </c>
      <c r="J5628" s="3">
        <v>185003.36</v>
      </c>
      <c r="K5628" s="26">
        <v>6.0999999999999999E-2</v>
      </c>
      <c r="L5628" s="4" t="b">
        <v>0</v>
      </c>
      <c r="M5628" s="4" t="s">
        <v>58</v>
      </c>
      <c r="N5628" s="35">
        <f>'Landed Freight Margin Tool'!$D$4</f>
        <v>0.58708499999999997</v>
      </c>
      <c r="O5628" s="30">
        <f>(MAX($F5628,MIN(0.18*$D5628,$F5628*(1+$N5628))))</f>
        <v>2990.0840108500001</v>
      </c>
      <c r="P5628" s="35">
        <f>O5628/D5628</f>
        <v>0.16798479588454432</v>
      </c>
    </row>
    <row r="5629" spans="1:16" x14ac:dyDescent="0.3">
      <c r="A5629" s="2">
        <v>45030</v>
      </c>
      <c r="B5629" s="3" t="s">
        <v>4928</v>
      </c>
      <c r="C5629" s="4" t="s">
        <v>4929</v>
      </c>
      <c r="D5629" s="27">
        <v>20345.62</v>
      </c>
      <c r="E5629" s="27">
        <v>3662.21</v>
      </c>
      <c r="F5629" s="27">
        <v>2926.13</v>
      </c>
      <c r="G5629" s="26">
        <f>(E5629-F5629)/E5629</f>
        <v>0.20099338923764609</v>
      </c>
      <c r="H5629" s="27">
        <f>E5629-F5629</f>
        <v>736.07999999999993</v>
      </c>
      <c r="I5629" s="35">
        <f>E5629/D5629</f>
        <v>0.1799999213589952</v>
      </c>
      <c r="J5629" s="3">
        <v>185003.36</v>
      </c>
      <c r="K5629" s="26">
        <v>6.0999999999999999E-2</v>
      </c>
      <c r="L5629" s="4" t="b">
        <v>0</v>
      </c>
      <c r="M5629" s="4" t="s">
        <v>58</v>
      </c>
      <c r="N5629" s="35">
        <f>'Landed Freight Margin Tool'!$D$4</f>
        <v>0.58708499999999997</v>
      </c>
      <c r="O5629" s="30">
        <f>(MAX($F5629,MIN(0.18*$D5629,$F5629*(1+$N5629))))</f>
        <v>3662.2115999999996</v>
      </c>
      <c r="P5629" s="35">
        <f>O5629/D5629</f>
        <v>0.18</v>
      </c>
    </row>
    <row r="5630" spans="1:16" x14ac:dyDescent="0.3">
      <c r="A5630" s="2">
        <v>45265</v>
      </c>
      <c r="B5630" s="3" t="s">
        <v>6608</v>
      </c>
      <c r="C5630" s="4" t="s">
        <v>6609</v>
      </c>
      <c r="D5630" s="27">
        <v>17818.73</v>
      </c>
      <c r="E5630" s="27">
        <v>3207.37</v>
      </c>
      <c r="F5630" s="27">
        <v>1825.99</v>
      </c>
      <c r="G5630" s="26">
        <f>(E5630-F5630)/E5630</f>
        <v>0.43068931866295435</v>
      </c>
      <c r="H5630" s="27">
        <f>E5630-F5630</f>
        <v>1381.3799999999999</v>
      </c>
      <c r="I5630" s="35">
        <f>E5630/D5630</f>
        <v>0.17999992143098861</v>
      </c>
      <c r="J5630" s="3">
        <v>185003.36</v>
      </c>
      <c r="K5630" s="26">
        <v>6.0999999999999999E-2</v>
      </c>
      <c r="L5630" s="4" t="b">
        <v>0</v>
      </c>
      <c r="M5630" s="4" t="s">
        <v>58</v>
      </c>
      <c r="N5630" s="35">
        <f>'Landed Freight Margin Tool'!$D$4</f>
        <v>0.58708499999999997</v>
      </c>
      <c r="O5630" s="30">
        <f>(MAX($F5630,MIN(0.18*$D5630,$F5630*(1+$N5630))))</f>
        <v>2898.0013391500001</v>
      </c>
      <c r="P5630" s="35">
        <f>O5630/D5630</f>
        <v>0.16263792869357133</v>
      </c>
    </row>
    <row r="5631" spans="1:16" x14ac:dyDescent="0.3">
      <c r="A5631" s="2">
        <v>45112</v>
      </c>
      <c r="B5631" s="3" t="s">
        <v>21776</v>
      </c>
      <c r="C5631" s="4" t="s">
        <v>21777</v>
      </c>
      <c r="D5631" s="27">
        <v>20409.62</v>
      </c>
      <c r="E5631" s="27">
        <v>3673.73</v>
      </c>
      <c r="F5631" s="27">
        <v>2437.67</v>
      </c>
      <c r="G5631" s="26">
        <f>(E5631-F5631)/E5631</f>
        <v>0.33645913009393719</v>
      </c>
      <c r="H5631" s="27">
        <f>E5631-F5631</f>
        <v>1236.06</v>
      </c>
      <c r="I5631" s="35">
        <f>E5631/D5631</f>
        <v>0.1799999216055958</v>
      </c>
      <c r="J5631" s="3">
        <v>185003.36</v>
      </c>
      <c r="K5631" s="26">
        <v>6.0999999999999999E-2</v>
      </c>
      <c r="L5631" s="4" t="b">
        <v>0</v>
      </c>
      <c r="M5631" s="4" t="s">
        <v>58</v>
      </c>
      <c r="N5631" s="35">
        <f>'Landed Freight Margin Tool'!$D$4</f>
        <v>0.58708499999999997</v>
      </c>
      <c r="O5631" s="30">
        <f>(MAX($F5631,MIN(0.18*$D5631,$F5631*(1+$N5631))))</f>
        <v>3673.7315999999996</v>
      </c>
      <c r="P5631" s="35">
        <f>O5631/D5631</f>
        <v>0.18</v>
      </c>
    </row>
    <row r="5632" spans="1:16" x14ac:dyDescent="0.3">
      <c r="A5632" s="2">
        <v>45022</v>
      </c>
      <c r="B5632" s="3" t="s">
        <v>12007</v>
      </c>
      <c r="C5632" s="4" t="s">
        <v>12008</v>
      </c>
      <c r="D5632" s="27">
        <v>12787.95</v>
      </c>
      <c r="E5632" s="27">
        <v>2301.83</v>
      </c>
      <c r="F5632" s="27">
        <v>1489.88</v>
      </c>
      <c r="G5632" s="26">
        <f>(E5632-F5632)/E5632</f>
        <v>0.35274107992336523</v>
      </c>
      <c r="H5632" s="27">
        <f>E5632-F5632</f>
        <v>811.94999999999982</v>
      </c>
      <c r="I5632" s="35">
        <f>E5632/D5632</f>
        <v>0.17999992180138333</v>
      </c>
      <c r="J5632" s="3">
        <v>185003.36</v>
      </c>
      <c r="K5632" s="26">
        <v>6.0999999999999999E-2</v>
      </c>
      <c r="L5632" s="4" t="b">
        <v>0</v>
      </c>
      <c r="M5632" s="4" t="s">
        <v>58</v>
      </c>
      <c r="N5632" s="35">
        <f>'Landed Freight Margin Tool'!$D$4</f>
        <v>0.58708499999999997</v>
      </c>
      <c r="O5632" s="30">
        <f>(MAX($F5632,MIN(0.18*$D5632,$F5632*(1+$N5632))))</f>
        <v>2301.8310000000001</v>
      </c>
      <c r="P5632" s="35">
        <f>O5632/D5632</f>
        <v>0.18</v>
      </c>
    </row>
    <row r="5633" spans="1:16" x14ac:dyDescent="0.3">
      <c r="A5633" s="2">
        <v>44964</v>
      </c>
      <c r="B5633" s="3" t="s">
        <v>11385</v>
      </c>
      <c r="C5633" s="4" t="s">
        <v>11386</v>
      </c>
      <c r="D5633" s="27">
        <v>20461.62</v>
      </c>
      <c r="E5633" s="27">
        <v>3683.09</v>
      </c>
      <c r="F5633" s="27">
        <v>2725.13</v>
      </c>
      <c r="G5633" s="26">
        <f>(E5633-F5633)/E5633</f>
        <v>0.26009682087594926</v>
      </c>
      <c r="H5633" s="27">
        <f>E5633-F5633</f>
        <v>957.96</v>
      </c>
      <c r="I5633" s="35">
        <f>E5633/D5633</f>
        <v>0.17999992180482291</v>
      </c>
      <c r="J5633" s="3">
        <v>185003.36</v>
      </c>
      <c r="K5633" s="26">
        <v>6.0999999999999999E-2</v>
      </c>
      <c r="L5633" s="4" t="b">
        <v>0</v>
      </c>
      <c r="M5633" s="4" t="s">
        <v>58</v>
      </c>
      <c r="N5633" s="35">
        <f>'Landed Freight Margin Tool'!$D$4</f>
        <v>0.58708499999999997</v>
      </c>
      <c r="O5633" s="30">
        <f>(MAX($F5633,MIN(0.18*$D5633,$F5633*(1+$N5633))))</f>
        <v>3683.0915999999997</v>
      </c>
      <c r="P5633" s="35">
        <f>O5633/D5633</f>
        <v>0.18</v>
      </c>
    </row>
    <row r="5634" spans="1:16" x14ac:dyDescent="0.3">
      <c r="A5634" s="2">
        <v>45051</v>
      </c>
      <c r="B5634" s="3" t="s">
        <v>11993</v>
      </c>
      <c r="C5634" s="4" t="s">
        <v>11994</v>
      </c>
      <c r="D5634" s="27">
        <v>12789.95</v>
      </c>
      <c r="E5634" s="27">
        <v>2302.19</v>
      </c>
      <c r="F5634" s="27">
        <v>1778.67</v>
      </c>
      <c r="G5634" s="26">
        <f>(E5634-F5634)/E5634</f>
        <v>0.22740086613181359</v>
      </c>
      <c r="H5634" s="27">
        <f>E5634-F5634</f>
        <v>523.52</v>
      </c>
      <c r="I5634" s="35">
        <f>E5634/D5634</f>
        <v>0.17999992181361146</v>
      </c>
      <c r="J5634" s="3">
        <v>185003.36</v>
      </c>
      <c r="K5634" s="26">
        <v>6.0999999999999999E-2</v>
      </c>
      <c r="L5634" s="4" t="b">
        <v>0</v>
      </c>
      <c r="M5634" s="4" t="s">
        <v>58</v>
      </c>
      <c r="N5634" s="35">
        <f>'Landed Freight Margin Tool'!$D$4</f>
        <v>0.58708499999999997</v>
      </c>
      <c r="O5634" s="30">
        <f>(MAX($F5634,MIN(0.18*$D5634,$F5634*(1+$N5634))))</f>
        <v>2302.1910000000003</v>
      </c>
      <c r="P5634" s="35">
        <f>O5634/D5634</f>
        <v>0.18000000000000002</v>
      </c>
    </row>
    <row r="5635" spans="1:16" x14ac:dyDescent="0.3">
      <c r="A5635" s="2">
        <v>45153</v>
      </c>
      <c r="B5635" s="3" t="s">
        <v>17951</v>
      </c>
      <c r="C5635" s="4" t="s">
        <v>17952</v>
      </c>
      <c r="D5635" s="27">
        <v>10233.06</v>
      </c>
      <c r="E5635" s="27">
        <v>1841.95</v>
      </c>
      <c r="F5635" s="27">
        <v>1371.41</v>
      </c>
      <c r="G5635" s="26">
        <f>(E5635-F5635)/E5635</f>
        <v>0.25545753142050542</v>
      </c>
      <c r="H5635" s="27">
        <f>E5635-F5635</f>
        <v>470.53999999999996</v>
      </c>
      <c r="I5635" s="35">
        <f>E5635/D5635</f>
        <v>0.1799999218220161</v>
      </c>
      <c r="J5635" s="3">
        <v>185003.36</v>
      </c>
      <c r="K5635" s="26">
        <v>6.0999999999999999E-2</v>
      </c>
      <c r="L5635" s="4" t="b">
        <v>0</v>
      </c>
      <c r="M5635" s="4" t="s">
        <v>58</v>
      </c>
      <c r="N5635" s="35">
        <f>'Landed Freight Margin Tool'!$D$4</f>
        <v>0.58708499999999997</v>
      </c>
      <c r="O5635" s="30">
        <f>(MAX($F5635,MIN(0.18*$D5635,$F5635*(1+$N5635))))</f>
        <v>1841.9507999999998</v>
      </c>
      <c r="P5635" s="35">
        <f>O5635/D5635</f>
        <v>0.18</v>
      </c>
    </row>
    <row r="5636" spans="1:16" x14ac:dyDescent="0.3">
      <c r="A5636" s="2">
        <v>44999</v>
      </c>
      <c r="B5636" s="3" t="s">
        <v>17830</v>
      </c>
      <c r="C5636" s="4" t="s">
        <v>17831</v>
      </c>
      <c r="D5636" s="27">
        <v>15391.34</v>
      </c>
      <c r="E5636" s="27">
        <v>2770.44</v>
      </c>
      <c r="F5636" s="27">
        <v>1978.08</v>
      </c>
      <c r="G5636" s="26">
        <f>(E5636-F5636)/E5636</f>
        <v>0.28600511110148574</v>
      </c>
      <c r="H5636" s="27">
        <f>E5636-F5636</f>
        <v>792.36000000000013</v>
      </c>
      <c r="I5636" s="35">
        <f>E5636/D5636</f>
        <v>0.17999992203407891</v>
      </c>
      <c r="J5636" s="3">
        <v>185003.36</v>
      </c>
      <c r="K5636" s="26">
        <v>6.0999999999999999E-2</v>
      </c>
      <c r="L5636" s="4" t="b">
        <v>0</v>
      </c>
      <c r="M5636" s="4" t="s">
        <v>58</v>
      </c>
      <c r="N5636" s="35">
        <f>'Landed Freight Margin Tool'!$D$4</f>
        <v>0.58708499999999997</v>
      </c>
      <c r="O5636" s="30">
        <f>(MAX($F5636,MIN(0.18*$D5636,$F5636*(1+$N5636))))</f>
        <v>2770.4411999999998</v>
      </c>
      <c r="P5636" s="35">
        <f>O5636/D5636</f>
        <v>0.18</v>
      </c>
    </row>
    <row r="5637" spans="1:16" x14ac:dyDescent="0.3">
      <c r="A5637" s="2">
        <v>45076</v>
      </c>
      <c r="B5637" s="3" t="s">
        <v>8728</v>
      </c>
      <c r="C5637" s="4" t="s">
        <v>8729</v>
      </c>
      <c r="D5637" s="27">
        <v>23104.01</v>
      </c>
      <c r="E5637" s="27">
        <v>4158.72</v>
      </c>
      <c r="F5637" s="27">
        <v>2678.83</v>
      </c>
      <c r="G5637" s="26">
        <f>(E5637-F5637)/E5637</f>
        <v>0.355852281471222</v>
      </c>
      <c r="H5637" s="27">
        <f>E5637-F5637</f>
        <v>1479.8900000000003</v>
      </c>
      <c r="I5637" s="35">
        <f>E5637/D5637</f>
        <v>0.1799999220914465</v>
      </c>
      <c r="J5637" s="3">
        <v>185003.36</v>
      </c>
      <c r="K5637" s="26">
        <v>6.0999999999999999E-2</v>
      </c>
      <c r="L5637" s="4" t="b">
        <v>0</v>
      </c>
      <c r="M5637" s="4" t="s">
        <v>58</v>
      </c>
      <c r="N5637" s="35">
        <f>'Landed Freight Margin Tool'!$D$4</f>
        <v>0.58708499999999997</v>
      </c>
      <c r="O5637" s="30">
        <f>(MAX($F5637,MIN(0.18*$D5637,$F5637*(1+$N5637))))</f>
        <v>4158.7217999999993</v>
      </c>
      <c r="P5637" s="35">
        <f>O5637/D5637</f>
        <v>0.18</v>
      </c>
    </row>
    <row r="5638" spans="1:16" x14ac:dyDescent="0.3">
      <c r="A5638" s="2">
        <v>45281</v>
      </c>
      <c r="B5638" s="3" t="s">
        <v>16772</v>
      </c>
      <c r="C5638" s="4" t="s">
        <v>1465</v>
      </c>
      <c r="D5638" s="27">
        <v>10287.56</v>
      </c>
      <c r="E5638" s="27">
        <v>1851.76</v>
      </c>
      <c r="F5638" s="27">
        <v>1178.3599999999999</v>
      </c>
      <c r="G5638" s="26">
        <f>(E5638-F5638)/E5638</f>
        <v>0.36365403724024714</v>
      </c>
      <c r="H5638" s="27">
        <f>E5638-F5638</f>
        <v>673.40000000000009</v>
      </c>
      <c r="I5638" s="35">
        <f>E5638/D5638</f>
        <v>0.17999992223617653</v>
      </c>
      <c r="J5638" s="3">
        <v>185003.36</v>
      </c>
      <c r="K5638" s="26">
        <v>6.0999999999999999E-2</v>
      </c>
      <c r="L5638" s="4" t="b">
        <v>0</v>
      </c>
      <c r="M5638" s="4" t="s">
        <v>58</v>
      </c>
      <c r="N5638" s="35">
        <f>'Landed Freight Margin Tool'!$D$4</f>
        <v>0.58708499999999997</v>
      </c>
      <c r="O5638" s="30">
        <f>(MAX($F5638,MIN(0.18*$D5638,$F5638*(1+$N5638))))</f>
        <v>1851.7607999999998</v>
      </c>
      <c r="P5638" s="35">
        <f>O5638/D5638</f>
        <v>0.18</v>
      </c>
    </row>
    <row r="5639" spans="1:16" x14ac:dyDescent="0.3">
      <c r="A5639" s="2">
        <v>45043</v>
      </c>
      <c r="B5639" s="3" t="s">
        <v>16980</v>
      </c>
      <c r="C5639" s="4" t="s">
        <v>16981</v>
      </c>
      <c r="D5639" s="27">
        <v>18004.73</v>
      </c>
      <c r="E5639" s="27">
        <v>3240.85</v>
      </c>
      <c r="F5639" s="27">
        <v>1169.71</v>
      </c>
      <c r="G5639" s="26">
        <f>(E5639-F5639)/E5639</f>
        <v>0.63907308267892682</v>
      </c>
      <c r="H5639" s="27">
        <f>E5639-F5639</f>
        <v>2071.14</v>
      </c>
      <c r="I5639" s="35">
        <f>E5639/D5639</f>
        <v>0.17999992224265512</v>
      </c>
      <c r="J5639" s="3">
        <v>185003.36</v>
      </c>
      <c r="K5639" s="26">
        <v>6.0999999999999999E-2</v>
      </c>
      <c r="L5639" s="4" t="b">
        <v>0</v>
      </c>
      <c r="M5639" s="4" t="s">
        <v>58</v>
      </c>
      <c r="N5639" s="35">
        <f>'Landed Freight Margin Tool'!$D$4</f>
        <v>0.58708499999999997</v>
      </c>
      <c r="O5639" s="30">
        <f>(MAX($F5639,MIN(0.18*$D5639,$F5639*(1+$N5639))))</f>
        <v>1856.4291953500001</v>
      </c>
      <c r="P5639" s="35">
        <f>O5639/D5639</f>
        <v>0.10310786084267858</v>
      </c>
    </row>
    <row r="5640" spans="1:16" x14ac:dyDescent="0.3">
      <c r="A5640" s="2">
        <v>45170</v>
      </c>
      <c r="B5640" s="3" t="s">
        <v>17062</v>
      </c>
      <c r="C5640" s="4" t="s">
        <v>17063</v>
      </c>
      <c r="D5640" s="27">
        <v>20635.12</v>
      </c>
      <c r="E5640" s="27">
        <v>3714.32</v>
      </c>
      <c r="F5640" s="27">
        <v>2777.14</v>
      </c>
      <c r="G5640" s="26">
        <f>(E5640-F5640)/E5640</f>
        <v>0.25231536324280091</v>
      </c>
      <c r="H5640" s="27">
        <f>E5640-F5640</f>
        <v>937.18000000000029</v>
      </c>
      <c r="I5640" s="35">
        <f>E5640/D5640</f>
        <v>0.1799999224622876</v>
      </c>
      <c r="J5640" s="3">
        <v>185003.36</v>
      </c>
      <c r="K5640" s="26">
        <v>6.0999999999999999E-2</v>
      </c>
      <c r="L5640" s="4" t="b">
        <v>0</v>
      </c>
      <c r="M5640" s="4" t="s">
        <v>58</v>
      </c>
      <c r="N5640" s="35">
        <f>'Landed Freight Margin Tool'!$D$4</f>
        <v>0.58708499999999997</v>
      </c>
      <c r="O5640" s="30">
        <f>(MAX($F5640,MIN(0.18*$D5640,$F5640*(1+$N5640))))</f>
        <v>3714.3215999999998</v>
      </c>
      <c r="P5640" s="35">
        <f>O5640/D5640</f>
        <v>0.18</v>
      </c>
    </row>
    <row r="5641" spans="1:16" x14ac:dyDescent="0.3">
      <c r="A5641" s="2">
        <v>44980</v>
      </c>
      <c r="B5641" s="3" t="s">
        <v>3368</v>
      </c>
      <c r="C5641" s="4" t="s">
        <v>3369</v>
      </c>
      <c r="D5641" s="27">
        <v>7743.17</v>
      </c>
      <c r="E5641" s="27">
        <v>1393.77</v>
      </c>
      <c r="F5641" s="27">
        <v>918.41</v>
      </c>
      <c r="G5641" s="26">
        <f>(E5641-F5641)/E5641</f>
        <v>0.34106057670921314</v>
      </c>
      <c r="H5641" s="27">
        <f>E5641-F5641</f>
        <v>475.36</v>
      </c>
      <c r="I5641" s="35">
        <f>E5641/D5641</f>
        <v>0.17999992251235605</v>
      </c>
      <c r="J5641" s="3">
        <v>185003.36</v>
      </c>
      <c r="K5641" s="26">
        <v>6.0999999999999999E-2</v>
      </c>
      <c r="L5641" s="4" t="b">
        <v>0</v>
      </c>
      <c r="M5641" s="4" t="s">
        <v>58</v>
      </c>
      <c r="N5641" s="35">
        <f>'Landed Freight Margin Tool'!$D$4</f>
        <v>0.58708499999999997</v>
      </c>
      <c r="O5641" s="30">
        <f>(MAX($F5641,MIN(0.18*$D5641,$F5641*(1+$N5641))))</f>
        <v>1393.7706000000001</v>
      </c>
      <c r="P5641" s="35">
        <f>O5641/D5641</f>
        <v>0.18</v>
      </c>
    </row>
    <row r="5642" spans="1:16" x14ac:dyDescent="0.3">
      <c r="A5642" s="2">
        <v>45216</v>
      </c>
      <c r="B5642" s="3" t="s">
        <v>20837</v>
      </c>
      <c r="C5642" s="4" t="s">
        <v>20838</v>
      </c>
      <c r="D5642" s="27">
        <v>12918.95</v>
      </c>
      <c r="E5642" s="27">
        <v>2325.41</v>
      </c>
      <c r="F5642" s="27">
        <v>1588.41</v>
      </c>
      <c r="G5642" s="26">
        <f>(E5642-F5642)/E5642</f>
        <v>0.31693335798848365</v>
      </c>
      <c r="H5642" s="27">
        <f>E5642-F5642</f>
        <v>736.99999999999977</v>
      </c>
      <c r="I5642" s="35">
        <f>E5642/D5642</f>
        <v>0.17999992259432845</v>
      </c>
      <c r="J5642" s="3">
        <v>185003.36</v>
      </c>
      <c r="K5642" s="26">
        <v>6.0999999999999999E-2</v>
      </c>
      <c r="L5642" s="4" t="b">
        <v>0</v>
      </c>
      <c r="M5642" s="4" t="s">
        <v>58</v>
      </c>
      <c r="N5642" s="35">
        <f>'Landed Freight Margin Tool'!$D$4</f>
        <v>0.58708499999999997</v>
      </c>
      <c r="O5642" s="30">
        <f>(MAX($F5642,MIN(0.18*$D5642,$F5642*(1+$N5642))))</f>
        <v>2325.4110000000001</v>
      </c>
      <c r="P5642" s="35">
        <f>O5642/D5642</f>
        <v>0.18</v>
      </c>
    </row>
    <row r="5643" spans="1:16" x14ac:dyDescent="0.3">
      <c r="A5643" s="2">
        <v>45048</v>
      </c>
      <c r="B5643" s="3" t="s">
        <v>13782</v>
      </c>
      <c r="C5643" s="4" t="s">
        <v>13783</v>
      </c>
      <c r="D5643" s="27">
        <v>23261.01</v>
      </c>
      <c r="E5643" s="27">
        <v>4186.9799999999996</v>
      </c>
      <c r="F5643" s="27">
        <v>2354.5700000000002</v>
      </c>
      <c r="G5643" s="26">
        <f>(E5643-F5643)/E5643</f>
        <v>0.43764479409980456</v>
      </c>
      <c r="H5643" s="27">
        <f>E5643-F5643</f>
        <v>1832.4099999999994</v>
      </c>
      <c r="I5643" s="35">
        <f>E5643/D5643</f>
        <v>0.17999992261728961</v>
      </c>
      <c r="J5643" s="3">
        <v>185003.36</v>
      </c>
      <c r="K5643" s="26">
        <v>6.0999999999999999E-2</v>
      </c>
      <c r="L5643" s="4" t="b">
        <v>0</v>
      </c>
      <c r="M5643" s="4" t="s">
        <v>58</v>
      </c>
      <c r="N5643" s="35">
        <f>'Landed Freight Margin Tool'!$D$4</f>
        <v>0.58708499999999997</v>
      </c>
      <c r="O5643" s="30">
        <f>(MAX($F5643,MIN(0.18*$D5643,$F5643*(1+$N5643))))</f>
        <v>3736.9027284500003</v>
      </c>
      <c r="P5643" s="35">
        <f>O5643/D5643</f>
        <v>0.16065092308760456</v>
      </c>
    </row>
    <row r="5644" spans="1:16" x14ac:dyDescent="0.3">
      <c r="A5644" s="2">
        <v>45082</v>
      </c>
      <c r="B5644" s="3" t="s">
        <v>8723</v>
      </c>
      <c r="C5644" s="4" t="s">
        <v>5178</v>
      </c>
      <c r="D5644" s="27">
        <v>15534.34</v>
      </c>
      <c r="E5644" s="27">
        <v>2796.18</v>
      </c>
      <c r="F5644" s="27">
        <v>2075.09</v>
      </c>
      <c r="G5644" s="26">
        <f>(E5644-F5644)/E5644</f>
        <v>0.2578839702737305</v>
      </c>
      <c r="H5644" s="27">
        <f>E5644-F5644</f>
        <v>721.08999999999969</v>
      </c>
      <c r="I5644" s="35">
        <f>E5644/D5644</f>
        <v>0.17999992275178731</v>
      </c>
      <c r="J5644" s="3">
        <v>185003.36</v>
      </c>
      <c r="K5644" s="26">
        <v>6.0999999999999999E-2</v>
      </c>
      <c r="L5644" s="4" t="b">
        <v>0</v>
      </c>
      <c r="M5644" s="4" t="s">
        <v>58</v>
      </c>
      <c r="N5644" s="35">
        <f>'Landed Freight Margin Tool'!$D$4</f>
        <v>0.58708499999999997</v>
      </c>
      <c r="O5644" s="30">
        <f>(MAX($F5644,MIN(0.18*$D5644,$F5644*(1+$N5644))))</f>
        <v>2796.1812</v>
      </c>
      <c r="P5644" s="35">
        <f>O5644/D5644</f>
        <v>0.18</v>
      </c>
    </row>
    <row r="5645" spans="1:16" x14ac:dyDescent="0.3">
      <c r="A5645" s="2">
        <v>45279</v>
      </c>
      <c r="B5645" s="3" t="s">
        <v>12240</v>
      </c>
      <c r="C5645" s="4" t="s">
        <v>12241</v>
      </c>
      <c r="D5645" s="27">
        <v>10370.56</v>
      </c>
      <c r="E5645" s="27">
        <v>1866.7</v>
      </c>
      <c r="F5645" s="27">
        <v>1247.76</v>
      </c>
      <c r="G5645" s="26">
        <f>(E5645-F5645)/E5645</f>
        <v>0.33156907912358707</v>
      </c>
      <c r="H5645" s="27">
        <f>E5645-F5645</f>
        <v>618.94000000000005</v>
      </c>
      <c r="I5645" s="35">
        <f>E5645/D5645</f>
        <v>0.17999992285855346</v>
      </c>
      <c r="J5645" s="3">
        <v>185003.36</v>
      </c>
      <c r="K5645" s="26">
        <v>6.0999999999999999E-2</v>
      </c>
      <c r="L5645" s="4" t="b">
        <v>0</v>
      </c>
      <c r="M5645" s="4" t="s">
        <v>58</v>
      </c>
      <c r="N5645" s="35">
        <f>'Landed Freight Margin Tool'!$D$4</f>
        <v>0.58708499999999997</v>
      </c>
      <c r="O5645" s="30">
        <f>(MAX($F5645,MIN(0.18*$D5645,$F5645*(1+$N5645))))</f>
        <v>1866.7007999999998</v>
      </c>
      <c r="P5645" s="35">
        <f>O5645/D5645</f>
        <v>0.18</v>
      </c>
    </row>
    <row r="5646" spans="1:16" x14ac:dyDescent="0.3">
      <c r="A5646" s="2">
        <v>45190</v>
      </c>
      <c r="B5646" s="3" t="s">
        <v>1312</v>
      </c>
      <c r="C5646" s="4" t="s">
        <v>1313</v>
      </c>
      <c r="D5646" s="27">
        <v>12966.95</v>
      </c>
      <c r="E5646" s="27">
        <v>2334.0500000000002</v>
      </c>
      <c r="F5646" s="27">
        <v>1370.89</v>
      </c>
      <c r="G5646" s="26">
        <f>(E5646-F5646)/E5646</f>
        <v>0.4126561127653649</v>
      </c>
      <c r="H5646" s="27">
        <f>E5646-F5646</f>
        <v>963.16000000000008</v>
      </c>
      <c r="I5646" s="35">
        <f>E5646/D5646</f>
        <v>0.1799999228808625</v>
      </c>
      <c r="J5646" s="3">
        <v>185003.36</v>
      </c>
      <c r="K5646" s="26">
        <v>6.0999999999999999E-2</v>
      </c>
      <c r="L5646" s="4" t="b">
        <v>0</v>
      </c>
      <c r="M5646" s="4" t="s">
        <v>58</v>
      </c>
      <c r="N5646" s="35">
        <f>'Landed Freight Margin Tool'!$D$4</f>
        <v>0.58708499999999997</v>
      </c>
      <c r="O5646" s="30">
        <f>(MAX($F5646,MIN(0.18*$D5646,$F5646*(1+$N5646))))</f>
        <v>2175.7189556500002</v>
      </c>
      <c r="P5646" s="35">
        <f>O5646/D5646</f>
        <v>0.16778956930118494</v>
      </c>
    </row>
    <row r="5647" spans="1:16" x14ac:dyDescent="0.3">
      <c r="A5647" s="2">
        <v>45104</v>
      </c>
      <c r="B5647" s="3" t="s">
        <v>9403</v>
      </c>
      <c r="C5647" s="4" t="s">
        <v>9404</v>
      </c>
      <c r="D5647" s="27">
        <v>18163.23</v>
      </c>
      <c r="E5647" s="27">
        <v>3269.38</v>
      </c>
      <c r="F5647" s="27">
        <v>2368.4499999999998</v>
      </c>
      <c r="G5647" s="26">
        <f>(E5647-F5647)/E5647</f>
        <v>0.27556600945745074</v>
      </c>
      <c r="H5647" s="27">
        <f>E5647-F5647</f>
        <v>900.93000000000029</v>
      </c>
      <c r="I5647" s="35">
        <f>E5647/D5647</f>
        <v>0.17999992292119849</v>
      </c>
      <c r="J5647" s="3">
        <v>185003.36</v>
      </c>
      <c r="K5647" s="26">
        <v>6.0999999999999999E-2</v>
      </c>
      <c r="L5647" s="4" t="b">
        <v>0</v>
      </c>
      <c r="M5647" s="4" t="s">
        <v>58</v>
      </c>
      <c r="N5647" s="35">
        <f>'Landed Freight Margin Tool'!$D$4</f>
        <v>0.58708499999999997</v>
      </c>
      <c r="O5647" s="30">
        <f>(MAX($F5647,MIN(0.18*$D5647,$F5647*(1+$N5647))))</f>
        <v>3269.3813999999998</v>
      </c>
      <c r="P5647" s="35">
        <f>O5647/D5647</f>
        <v>0.18</v>
      </c>
    </row>
    <row r="5648" spans="1:16" x14ac:dyDescent="0.3">
      <c r="A5648" s="2">
        <v>45006</v>
      </c>
      <c r="B5648" s="3" t="s">
        <v>21723</v>
      </c>
      <c r="C5648" s="4" t="s">
        <v>21724</v>
      </c>
      <c r="D5648" s="27">
        <v>2608.89</v>
      </c>
      <c r="E5648" s="27">
        <v>469.6</v>
      </c>
      <c r="F5648" s="27">
        <v>302.7</v>
      </c>
      <c r="G5648" s="26">
        <f>(E5648-F5648)/E5648</f>
        <v>0.35540885860306648</v>
      </c>
      <c r="H5648" s="27">
        <f>E5648-F5648</f>
        <v>166.90000000000003</v>
      </c>
      <c r="I5648" s="35">
        <f>E5648/D5648</f>
        <v>0.1799999233390446</v>
      </c>
      <c r="J5648" s="3">
        <v>185003.36</v>
      </c>
      <c r="K5648" s="26">
        <v>6.0999999999999999E-2</v>
      </c>
      <c r="L5648" s="4" t="b">
        <v>0</v>
      </c>
      <c r="M5648" s="4" t="s">
        <v>58</v>
      </c>
      <c r="N5648" s="35">
        <f>'Landed Freight Margin Tool'!$D$4</f>
        <v>0.58708499999999997</v>
      </c>
      <c r="O5648" s="30">
        <f>(MAX($F5648,MIN(0.18*$D5648,$F5648*(1+$N5648))))</f>
        <v>469.60019999999997</v>
      </c>
      <c r="P5648" s="35">
        <f>O5648/D5648</f>
        <v>0.18</v>
      </c>
    </row>
    <row r="5649" spans="1:16" x14ac:dyDescent="0.3">
      <c r="A5649" s="2">
        <v>45043</v>
      </c>
      <c r="B5649" s="3" t="s">
        <v>8780</v>
      </c>
      <c r="C5649" s="4" t="s">
        <v>8781</v>
      </c>
      <c r="D5649" s="27">
        <v>13062.45</v>
      </c>
      <c r="E5649" s="27">
        <v>2351.2399999999998</v>
      </c>
      <c r="F5649" s="27">
        <v>1743.49</v>
      </c>
      <c r="G5649" s="26">
        <f>(E5649-F5649)/E5649</f>
        <v>0.25848063149657197</v>
      </c>
      <c r="H5649" s="27">
        <f>E5649-F5649</f>
        <v>607.74999999999977</v>
      </c>
      <c r="I5649" s="35">
        <f>E5649/D5649</f>
        <v>0.17999992344468302</v>
      </c>
      <c r="J5649" s="3">
        <v>185003.36</v>
      </c>
      <c r="K5649" s="26">
        <v>6.0999999999999999E-2</v>
      </c>
      <c r="L5649" s="4" t="b">
        <v>0</v>
      </c>
      <c r="M5649" s="4" t="s">
        <v>58</v>
      </c>
      <c r="N5649" s="35">
        <f>'Landed Freight Margin Tool'!$D$4</f>
        <v>0.58708499999999997</v>
      </c>
      <c r="O5649" s="30">
        <f>(MAX($F5649,MIN(0.18*$D5649,$F5649*(1+$N5649))))</f>
        <v>2351.241</v>
      </c>
      <c r="P5649" s="35">
        <f>O5649/D5649</f>
        <v>0.18</v>
      </c>
    </row>
    <row r="5650" spans="1:16" x14ac:dyDescent="0.3">
      <c r="A5650" s="2">
        <v>45121</v>
      </c>
      <c r="B5650" s="3" t="s">
        <v>22195</v>
      </c>
      <c r="C5650" s="4" t="s">
        <v>22196</v>
      </c>
      <c r="D5650" s="27">
        <v>13080.95</v>
      </c>
      <c r="E5650" s="27">
        <v>2354.5700000000002</v>
      </c>
      <c r="F5650" s="27">
        <v>1332.05</v>
      </c>
      <c r="G5650" s="26">
        <f>(E5650-F5650)/E5650</f>
        <v>0.43427037633198423</v>
      </c>
      <c r="H5650" s="27">
        <f>E5650-F5650</f>
        <v>1022.5200000000002</v>
      </c>
      <c r="I5650" s="35">
        <f>E5650/D5650</f>
        <v>0.17999992355295297</v>
      </c>
      <c r="J5650" s="3">
        <v>185003.36</v>
      </c>
      <c r="K5650" s="26">
        <v>6.0999999999999999E-2</v>
      </c>
      <c r="L5650" s="4" t="b">
        <v>0</v>
      </c>
      <c r="M5650" s="4" t="s">
        <v>58</v>
      </c>
      <c r="N5650" s="35">
        <f>'Landed Freight Margin Tool'!$D$4</f>
        <v>0.58708499999999997</v>
      </c>
      <c r="O5650" s="30">
        <f>(MAX($F5650,MIN(0.18*$D5650,$F5650*(1+$N5650))))</f>
        <v>2114.0765742500002</v>
      </c>
      <c r="P5650" s="35">
        <f>O5650/D5650</f>
        <v>0.16161491132142544</v>
      </c>
    </row>
    <row r="5651" spans="1:16" x14ac:dyDescent="0.3">
      <c r="A5651" s="2">
        <v>45154</v>
      </c>
      <c r="B5651" s="3" t="s">
        <v>8713</v>
      </c>
      <c r="C5651" s="4" t="s">
        <v>8714</v>
      </c>
      <c r="D5651" s="27">
        <v>2617.89</v>
      </c>
      <c r="E5651" s="27">
        <v>471.22</v>
      </c>
      <c r="F5651" s="27">
        <v>299.86</v>
      </c>
      <c r="G5651" s="26">
        <f>(E5651-F5651)/E5651</f>
        <v>0.3636517974619074</v>
      </c>
      <c r="H5651" s="27">
        <f>E5651-F5651</f>
        <v>171.36</v>
      </c>
      <c r="I5651" s="35">
        <f>E5651/D5651</f>
        <v>0.17999992360259601</v>
      </c>
      <c r="J5651" s="3">
        <v>185003.36</v>
      </c>
      <c r="K5651" s="26">
        <v>6.0999999999999999E-2</v>
      </c>
      <c r="L5651" s="4" t="b">
        <v>0</v>
      </c>
      <c r="M5651" s="4" t="s">
        <v>58</v>
      </c>
      <c r="N5651" s="35">
        <f>'Landed Freight Margin Tool'!$D$4</f>
        <v>0.58708499999999997</v>
      </c>
      <c r="O5651" s="30">
        <f>(MAX($F5651,MIN(0.18*$D5651,$F5651*(1+$N5651))))</f>
        <v>471.22019999999998</v>
      </c>
      <c r="P5651" s="35">
        <f>O5651/D5651</f>
        <v>0.18</v>
      </c>
    </row>
    <row r="5652" spans="1:16" x14ac:dyDescent="0.3">
      <c r="A5652" s="2">
        <v>45247</v>
      </c>
      <c r="B5652" s="3" t="s">
        <v>23407</v>
      </c>
      <c r="C5652" s="4" t="s">
        <v>23408</v>
      </c>
      <c r="D5652" s="27">
        <v>15727.34</v>
      </c>
      <c r="E5652" s="27">
        <v>2830.92</v>
      </c>
      <c r="F5652" s="27">
        <v>1345.34</v>
      </c>
      <c r="G5652" s="26">
        <f>(E5652-F5652)/E5652</f>
        <v>0.52476933293770223</v>
      </c>
      <c r="H5652" s="27">
        <f>E5652-F5652</f>
        <v>1485.5800000000002</v>
      </c>
      <c r="I5652" s="35">
        <f>E5652/D5652</f>
        <v>0.17999992369974835</v>
      </c>
      <c r="J5652" s="3">
        <v>185003.36</v>
      </c>
      <c r="K5652" s="26">
        <v>6.0999999999999999E-2</v>
      </c>
      <c r="L5652" s="4" t="b">
        <v>0</v>
      </c>
      <c r="M5652" s="4" t="s">
        <v>58</v>
      </c>
      <c r="N5652" s="35">
        <f>'Landed Freight Margin Tool'!$D$4</f>
        <v>0.58708499999999997</v>
      </c>
      <c r="O5652" s="30">
        <f>(MAX($F5652,MIN(0.18*$D5652,$F5652*(1+$N5652))))</f>
        <v>2135.1689339</v>
      </c>
      <c r="P5652" s="35">
        <f>O5652/D5652</f>
        <v>0.13576160583417157</v>
      </c>
    </row>
    <row r="5653" spans="1:16" x14ac:dyDescent="0.3">
      <c r="A5653" s="2">
        <v>45187</v>
      </c>
      <c r="B5653" s="3" t="s">
        <v>5229</v>
      </c>
      <c r="C5653" s="4" t="s">
        <v>5230</v>
      </c>
      <c r="D5653" s="27">
        <v>15772.34</v>
      </c>
      <c r="E5653" s="27">
        <v>2839.02</v>
      </c>
      <c r="F5653" s="27">
        <v>1740.57</v>
      </c>
      <c r="G5653" s="26">
        <f>(E5653-F5653)/E5653</f>
        <v>0.38691168079125898</v>
      </c>
      <c r="H5653" s="27">
        <f>E5653-F5653</f>
        <v>1098.45</v>
      </c>
      <c r="I5653" s="35">
        <f>E5653/D5653</f>
        <v>0.17999992391744027</v>
      </c>
      <c r="J5653" s="3">
        <v>185003.36</v>
      </c>
      <c r="K5653" s="26">
        <v>6.0999999999999999E-2</v>
      </c>
      <c r="L5653" s="4" t="b">
        <v>0</v>
      </c>
      <c r="M5653" s="4" t="s">
        <v>58</v>
      </c>
      <c r="N5653" s="35">
        <f>'Landed Freight Margin Tool'!$D$4</f>
        <v>0.58708499999999997</v>
      </c>
      <c r="O5653" s="30">
        <f>(MAX($F5653,MIN(0.18*$D5653,$F5653*(1+$N5653))))</f>
        <v>2762.4325384499998</v>
      </c>
      <c r="P5653" s="35">
        <f>O5653/D5653</f>
        <v>0.17514411548635142</v>
      </c>
    </row>
    <row r="5654" spans="1:16" x14ac:dyDescent="0.3">
      <c r="A5654" s="2">
        <v>44963</v>
      </c>
      <c r="B5654" s="3" t="s">
        <v>2639</v>
      </c>
      <c r="C5654" s="4" t="s">
        <v>2640</v>
      </c>
      <c r="D5654" s="27">
        <v>5262.78</v>
      </c>
      <c r="E5654" s="27">
        <v>947.3</v>
      </c>
      <c r="F5654" s="27">
        <v>495.35</v>
      </c>
      <c r="G5654" s="26">
        <f>(E5654-F5654)/E5654</f>
        <v>0.47709279003483579</v>
      </c>
      <c r="H5654" s="27">
        <f>E5654-F5654</f>
        <v>451.94999999999993</v>
      </c>
      <c r="I5654" s="35">
        <f>E5654/D5654</f>
        <v>0.17999992399454282</v>
      </c>
      <c r="J5654" s="3">
        <v>185003.36</v>
      </c>
      <c r="K5654" s="26">
        <v>6.0999999999999999E-2</v>
      </c>
      <c r="L5654" s="4" t="b">
        <v>0</v>
      </c>
      <c r="M5654" s="4" t="s">
        <v>58</v>
      </c>
      <c r="N5654" s="35">
        <f>'Landed Freight Margin Tool'!$D$4</f>
        <v>0.58708499999999997</v>
      </c>
      <c r="O5654" s="30">
        <f>(MAX($F5654,MIN(0.18*$D5654,$F5654*(1+$N5654))))</f>
        <v>786.16255475000003</v>
      </c>
      <c r="P5654" s="35">
        <f>O5654/D5654</f>
        <v>0.14938161100216996</v>
      </c>
    </row>
    <row r="5655" spans="1:16" x14ac:dyDescent="0.3">
      <c r="A5655" s="2">
        <v>45161</v>
      </c>
      <c r="B5655" s="3" t="s">
        <v>1544</v>
      </c>
      <c r="C5655" s="4" t="s">
        <v>1545</v>
      </c>
      <c r="D5655" s="27">
        <v>21080.12</v>
      </c>
      <c r="E5655" s="27">
        <v>3794.42</v>
      </c>
      <c r="F5655" s="27">
        <v>2421.85</v>
      </c>
      <c r="G5655" s="26">
        <f>(E5655-F5655)/E5655</f>
        <v>0.36173380911970737</v>
      </c>
      <c r="H5655" s="27">
        <f>E5655-F5655</f>
        <v>1372.5700000000002</v>
      </c>
      <c r="I5655" s="35">
        <f>E5655/D5655</f>
        <v>0.17999992409910381</v>
      </c>
      <c r="J5655" s="3">
        <v>185003.36</v>
      </c>
      <c r="K5655" s="26">
        <v>6.0999999999999999E-2</v>
      </c>
      <c r="L5655" s="4" t="b">
        <v>0</v>
      </c>
      <c r="M5655" s="4" t="s">
        <v>58</v>
      </c>
      <c r="N5655" s="35">
        <f>'Landed Freight Margin Tool'!$D$4</f>
        <v>0.58708499999999997</v>
      </c>
      <c r="O5655" s="30">
        <f>(MAX($F5655,MIN(0.18*$D5655,$F5655*(1+$N5655))))</f>
        <v>3794.4215999999997</v>
      </c>
      <c r="P5655" s="35">
        <f>O5655/D5655</f>
        <v>0.18</v>
      </c>
    </row>
    <row r="5656" spans="1:16" x14ac:dyDescent="0.3">
      <c r="A5656" s="2">
        <v>45015</v>
      </c>
      <c r="B5656" s="3" t="s">
        <v>6538</v>
      </c>
      <c r="C5656" s="4" t="s">
        <v>6539</v>
      </c>
      <c r="D5656" s="27">
        <v>13196.45</v>
      </c>
      <c r="E5656" s="27">
        <v>2375.36</v>
      </c>
      <c r="F5656" s="27">
        <v>1541.18</v>
      </c>
      <c r="G5656" s="26">
        <f>(E5656-F5656)/E5656</f>
        <v>0.35118045264717768</v>
      </c>
      <c r="H5656" s="27">
        <f>E5656-F5656</f>
        <v>834.18000000000006</v>
      </c>
      <c r="I5656" s="35">
        <f>E5656/D5656</f>
        <v>0.17999992422204456</v>
      </c>
      <c r="J5656" s="3">
        <v>185003.36</v>
      </c>
      <c r="K5656" s="26">
        <v>6.0999999999999999E-2</v>
      </c>
      <c r="L5656" s="4" t="b">
        <v>0</v>
      </c>
      <c r="M5656" s="4" t="s">
        <v>58</v>
      </c>
      <c r="N5656" s="35">
        <f>'Landed Freight Margin Tool'!$D$4</f>
        <v>0.58708499999999997</v>
      </c>
      <c r="O5656" s="30">
        <f>(MAX($F5656,MIN(0.18*$D5656,$F5656*(1+$N5656))))</f>
        <v>2375.3609999999999</v>
      </c>
      <c r="P5656" s="35">
        <f>O5656/D5656</f>
        <v>0.18</v>
      </c>
    </row>
    <row r="5657" spans="1:16" x14ac:dyDescent="0.3">
      <c r="A5657" s="2">
        <v>45187</v>
      </c>
      <c r="B5657" s="3" t="s">
        <v>15920</v>
      </c>
      <c r="C5657" s="4" t="s">
        <v>15921</v>
      </c>
      <c r="D5657" s="27">
        <v>18475.23</v>
      </c>
      <c r="E5657" s="27">
        <v>3325.54</v>
      </c>
      <c r="F5657" s="27">
        <v>2369.7399999999998</v>
      </c>
      <c r="G5657" s="26">
        <f>(E5657-F5657)/E5657</f>
        <v>0.28741196918395212</v>
      </c>
      <c r="H5657" s="27">
        <f>E5657-F5657</f>
        <v>955.80000000000018</v>
      </c>
      <c r="I5657" s="35">
        <f>E5657/D5657</f>
        <v>0.1799999242228649</v>
      </c>
      <c r="J5657" s="3">
        <v>185003.36</v>
      </c>
      <c r="K5657" s="26">
        <v>6.0999999999999999E-2</v>
      </c>
      <c r="L5657" s="4" t="b">
        <v>0</v>
      </c>
      <c r="M5657" s="4" t="s">
        <v>58</v>
      </c>
      <c r="N5657" s="35">
        <f>'Landed Freight Margin Tool'!$D$4</f>
        <v>0.58708499999999997</v>
      </c>
      <c r="O5657" s="30">
        <f>(MAX($F5657,MIN(0.18*$D5657,$F5657*(1+$N5657))))</f>
        <v>3325.5413999999996</v>
      </c>
      <c r="P5657" s="35">
        <f>O5657/D5657</f>
        <v>0.18</v>
      </c>
    </row>
    <row r="5658" spans="1:16" x14ac:dyDescent="0.3">
      <c r="A5658" s="2">
        <v>45187</v>
      </c>
      <c r="B5658" s="3" t="s">
        <v>15708</v>
      </c>
      <c r="C5658" s="4" t="s">
        <v>11322</v>
      </c>
      <c r="D5658" s="27">
        <v>13220.95</v>
      </c>
      <c r="E5658" s="27">
        <v>2379.77</v>
      </c>
      <c r="F5658" s="27">
        <v>1647.68</v>
      </c>
      <c r="G5658" s="26">
        <f>(E5658-F5658)/E5658</f>
        <v>0.30763056934073457</v>
      </c>
      <c r="H5658" s="27">
        <f>E5658-F5658</f>
        <v>732.08999999999992</v>
      </c>
      <c r="I5658" s="35">
        <f>E5658/D5658</f>
        <v>0.17999992436247017</v>
      </c>
      <c r="J5658" s="3">
        <v>185003.36</v>
      </c>
      <c r="K5658" s="26">
        <v>6.0999999999999999E-2</v>
      </c>
      <c r="L5658" s="4" t="b">
        <v>0</v>
      </c>
      <c r="M5658" s="4" t="s">
        <v>58</v>
      </c>
      <c r="N5658" s="35">
        <f>'Landed Freight Margin Tool'!$D$4</f>
        <v>0.58708499999999997</v>
      </c>
      <c r="O5658" s="30">
        <f>(MAX($F5658,MIN(0.18*$D5658,$F5658*(1+$N5658))))</f>
        <v>2379.7710000000002</v>
      </c>
      <c r="P5658" s="35">
        <f>O5658/D5658</f>
        <v>0.18</v>
      </c>
    </row>
    <row r="5659" spans="1:16" x14ac:dyDescent="0.3">
      <c r="A5659" s="2">
        <v>45125</v>
      </c>
      <c r="B5659" s="3" t="s">
        <v>12740</v>
      </c>
      <c r="C5659" s="4" t="s">
        <v>12741</v>
      </c>
      <c r="D5659" s="27">
        <v>10593.56</v>
      </c>
      <c r="E5659" s="27">
        <v>1906.84</v>
      </c>
      <c r="F5659" s="27">
        <v>1196.98</v>
      </c>
      <c r="G5659" s="26">
        <f>(E5659-F5659)/E5659</f>
        <v>0.37227035304482803</v>
      </c>
      <c r="H5659" s="27">
        <f>E5659-F5659</f>
        <v>709.8599999999999</v>
      </c>
      <c r="I5659" s="35">
        <f>E5659/D5659</f>
        <v>0.17999992448242139</v>
      </c>
      <c r="J5659" s="3">
        <v>185003.36</v>
      </c>
      <c r="K5659" s="26">
        <v>6.0999999999999999E-2</v>
      </c>
      <c r="L5659" s="4" t="b">
        <v>0</v>
      </c>
      <c r="M5659" s="4" t="s">
        <v>58</v>
      </c>
      <c r="N5659" s="35">
        <f>'Landed Freight Margin Tool'!$D$4</f>
        <v>0.58708499999999997</v>
      </c>
      <c r="O5659" s="30">
        <f>(MAX($F5659,MIN(0.18*$D5659,$F5659*(1+$N5659))))</f>
        <v>1899.7090033000002</v>
      </c>
      <c r="P5659" s="35">
        <f>O5659/D5659</f>
        <v>0.17932677997764682</v>
      </c>
    </row>
    <row r="5660" spans="1:16" x14ac:dyDescent="0.3">
      <c r="A5660" s="2">
        <v>45146</v>
      </c>
      <c r="B5660" s="3" t="s">
        <v>24315</v>
      </c>
      <c r="C5660" s="4" t="s">
        <v>24316</v>
      </c>
      <c r="D5660" s="27">
        <v>5297.78</v>
      </c>
      <c r="E5660" s="27">
        <v>953.6</v>
      </c>
      <c r="F5660" s="27">
        <v>607.65</v>
      </c>
      <c r="G5660" s="26">
        <f>(E5660-F5660)/E5660</f>
        <v>0.36278313758389263</v>
      </c>
      <c r="H5660" s="27">
        <f>E5660-F5660</f>
        <v>345.95000000000005</v>
      </c>
      <c r="I5660" s="35">
        <f>E5660/D5660</f>
        <v>0.17999992449667598</v>
      </c>
      <c r="J5660" s="3">
        <v>185003.36</v>
      </c>
      <c r="K5660" s="26">
        <v>6.0999999999999999E-2</v>
      </c>
      <c r="L5660" s="4" t="b">
        <v>0</v>
      </c>
      <c r="M5660" s="4" t="s">
        <v>58</v>
      </c>
      <c r="N5660" s="35">
        <f>'Landed Freight Margin Tool'!$D$4</f>
        <v>0.58708499999999997</v>
      </c>
      <c r="O5660" s="30">
        <f>(MAX($F5660,MIN(0.18*$D5660,$F5660*(1+$N5660))))</f>
        <v>953.60039999999992</v>
      </c>
      <c r="P5660" s="35">
        <f>O5660/D5660</f>
        <v>0.18</v>
      </c>
    </row>
    <row r="5661" spans="1:16" x14ac:dyDescent="0.3">
      <c r="A5661" s="2">
        <v>45069</v>
      </c>
      <c r="B5661" s="3" t="s">
        <v>8609</v>
      </c>
      <c r="C5661" s="4" t="s">
        <v>8610</v>
      </c>
      <c r="D5661" s="27">
        <v>23849.51</v>
      </c>
      <c r="E5661" s="27">
        <v>4292.91</v>
      </c>
      <c r="F5661" s="27">
        <v>3004.16</v>
      </c>
      <c r="G5661" s="26">
        <f>(E5661-F5661)/E5661</f>
        <v>0.30020429032986951</v>
      </c>
      <c r="H5661" s="27">
        <f>E5661-F5661</f>
        <v>1288.75</v>
      </c>
      <c r="I5661" s="35">
        <f>E5661/D5661</f>
        <v>0.17999992452675129</v>
      </c>
      <c r="J5661" s="3">
        <v>185003.36</v>
      </c>
      <c r="K5661" s="26">
        <v>6.0999999999999999E-2</v>
      </c>
      <c r="L5661" s="4" t="b">
        <v>0</v>
      </c>
      <c r="M5661" s="4" t="s">
        <v>58</v>
      </c>
      <c r="N5661" s="35">
        <f>'Landed Freight Margin Tool'!$D$4</f>
        <v>0.58708499999999997</v>
      </c>
      <c r="O5661" s="30">
        <f>(MAX($F5661,MIN(0.18*$D5661,$F5661*(1+$N5661))))</f>
        <v>4292.9117999999999</v>
      </c>
      <c r="P5661" s="35">
        <f>O5661/D5661</f>
        <v>0.18</v>
      </c>
    </row>
    <row r="5662" spans="1:16" x14ac:dyDescent="0.3">
      <c r="A5662" s="2">
        <v>44970</v>
      </c>
      <c r="B5662" s="3" t="s">
        <v>3621</v>
      </c>
      <c r="C5662" s="4" t="s">
        <v>3622</v>
      </c>
      <c r="D5662" s="27">
        <v>13259.95</v>
      </c>
      <c r="E5662" s="27">
        <v>2386.79</v>
      </c>
      <c r="F5662" s="27">
        <v>1184.95</v>
      </c>
      <c r="G5662" s="26">
        <f>(E5662-F5662)/E5662</f>
        <v>0.50353822497999401</v>
      </c>
      <c r="H5662" s="27">
        <f>E5662-F5662</f>
        <v>1201.8399999999999</v>
      </c>
      <c r="I5662" s="35">
        <f>E5662/D5662</f>
        <v>0.17999992458493433</v>
      </c>
      <c r="J5662" s="3">
        <v>185003.36</v>
      </c>
      <c r="K5662" s="26">
        <v>6.0999999999999999E-2</v>
      </c>
      <c r="L5662" s="4" t="b">
        <v>0</v>
      </c>
      <c r="M5662" s="4" t="s">
        <v>58</v>
      </c>
      <c r="N5662" s="35">
        <f>'Landed Freight Margin Tool'!$D$4</f>
        <v>0.58708499999999997</v>
      </c>
      <c r="O5662" s="30">
        <f>(MAX($F5662,MIN(0.18*$D5662,$F5662*(1+$N5662))))</f>
        <v>1880.6163707500002</v>
      </c>
      <c r="P5662" s="35">
        <f>O5662/D5662</f>
        <v>0.14182680709580353</v>
      </c>
    </row>
    <row r="5663" spans="1:16" x14ac:dyDescent="0.3">
      <c r="A5663" s="2">
        <v>45147</v>
      </c>
      <c r="B5663" s="3" t="s">
        <v>20648</v>
      </c>
      <c r="C5663" s="4" t="s">
        <v>20649</v>
      </c>
      <c r="D5663" s="27">
        <v>21344.12</v>
      </c>
      <c r="E5663" s="27">
        <v>3841.94</v>
      </c>
      <c r="F5663" s="27">
        <v>2531.67</v>
      </c>
      <c r="G5663" s="26">
        <f>(E5663-F5663)/E5663</f>
        <v>0.34104384763947382</v>
      </c>
      <c r="H5663" s="27">
        <f>E5663-F5663</f>
        <v>1310.27</v>
      </c>
      <c r="I5663" s="35">
        <f>E5663/D5663</f>
        <v>0.17999992503790271</v>
      </c>
      <c r="J5663" s="3">
        <v>185003.36</v>
      </c>
      <c r="K5663" s="26">
        <v>6.0999999999999999E-2</v>
      </c>
      <c r="L5663" s="4" t="b">
        <v>0</v>
      </c>
      <c r="M5663" s="4" t="s">
        <v>58</v>
      </c>
      <c r="N5663" s="35">
        <f>'Landed Freight Margin Tool'!$D$4</f>
        <v>0.58708499999999997</v>
      </c>
      <c r="O5663" s="30">
        <f>(MAX($F5663,MIN(0.18*$D5663,$F5663*(1+$N5663))))</f>
        <v>3841.9415999999997</v>
      </c>
      <c r="P5663" s="35">
        <f>O5663/D5663</f>
        <v>0.18</v>
      </c>
    </row>
    <row r="5664" spans="1:16" x14ac:dyDescent="0.3">
      <c r="A5664" s="2">
        <v>45236</v>
      </c>
      <c r="B5664" s="3" t="s">
        <v>10457</v>
      </c>
      <c r="C5664" s="4" t="s">
        <v>527</v>
      </c>
      <c r="D5664" s="27">
        <v>24070.01</v>
      </c>
      <c r="E5664" s="27">
        <v>4332.6000000000004</v>
      </c>
      <c r="F5664" s="27">
        <v>2341.54</v>
      </c>
      <c r="G5664" s="26">
        <f>(E5664-F5664)/E5664</f>
        <v>0.45955315514933304</v>
      </c>
      <c r="H5664" s="27">
        <f>E5664-F5664</f>
        <v>1991.0600000000004</v>
      </c>
      <c r="I5664" s="35">
        <f>E5664/D5664</f>
        <v>0.17999992521814492</v>
      </c>
      <c r="J5664" s="3">
        <v>185003.36</v>
      </c>
      <c r="K5664" s="26">
        <v>6.0999999999999999E-2</v>
      </c>
      <c r="L5664" s="4" t="b">
        <v>0</v>
      </c>
      <c r="M5664" s="4" t="s">
        <v>58</v>
      </c>
      <c r="N5664" s="35">
        <f>'Landed Freight Margin Tool'!$D$4</f>
        <v>0.58708499999999997</v>
      </c>
      <c r="O5664" s="30">
        <f>(MAX($F5664,MIN(0.18*$D5664,$F5664*(1+$N5664))))</f>
        <v>3716.2230109000002</v>
      </c>
      <c r="P5664" s="35">
        <f>O5664/D5664</f>
        <v>0.15439225039374727</v>
      </c>
    </row>
    <row r="5665" spans="1:16" x14ac:dyDescent="0.3">
      <c r="A5665" s="2">
        <v>45177</v>
      </c>
      <c r="B5665" s="3" t="s">
        <v>18306</v>
      </c>
      <c r="C5665" s="4" t="s">
        <v>18307</v>
      </c>
      <c r="D5665" s="27">
        <v>18761.73</v>
      </c>
      <c r="E5665" s="27">
        <v>3377.11</v>
      </c>
      <c r="F5665" s="27">
        <v>2332.1799999999998</v>
      </c>
      <c r="G5665" s="26">
        <f>(E5665-F5665)/E5665</f>
        <v>0.30941544693539752</v>
      </c>
      <c r="H5665" s="27">
        <f>E5665-F5665</f>
        <v>1044.9300000000003</v>
      </c>
      <c r="I5665" s="35">
        <f>E5665/D5665</f>
        <v>0.17999992538001561</v>
      </c>
      <c r="J5665" s="3">
        <v>185003.36</v>
      </c>
      <c r="K5665" s="26">
        <v>6.0999999999999999E-2</v>
      </c>
      <c r="L5665" s="4" t="b">
        <v>0</v>
      </c>
      <c r="M5665" s="4" t="s">
        <v>58</v>
      </c>
      <c r="N5665" s="35">
        <f>'Landed Freight Margin Tool'!$D$4</f>
        <v>0.58708499999999997</v>
      </c>
      <c r="O5665" s="30">
        <f>(MAX($F5665,MIN(0.18*$D5665,$F5665*(1+$N5665))))</f>
        <v>3377.1113999999998</v>
      </c>
      <c r="P5665" s="35">
        <f>O5665/D5665</f>
        <v>0.18</v>
      </c>
    </row>
    <row r="5666" spans="1:16" x14ac:dyDescent="0.3">
      <c r="A5666" s="2">
        <v>45204</v>
      </c>
      <c r="B5666" s="3" t="s">
        <v>14959</v>
      </c>
      <c r="C5666" s="4" t="s">
        <v>14960</v>
      </c>
      <c r="D5666" s="27">
        <v>21497.119999999999</v>
      </c>
      <c r="E5666" s="27">
        <v>3869.48</v>
      </c>
      <c r="F5666" s="27">
        <v>2535.7600000000002</v>
      </c>
      <c r="G5666" s="26">
        <f>(E5666-F5666)/E5666</f>
        <v>0.34467680411838275</v>
      </c>
      <c r="H5666" s="27">
        <f>E5666-F5666</f>
        <v>1333.7199999999998</v>
      </c>
      <c r="I5666" s="35">
        <f>E5666/D5666</f>
        <v>0.17999992557142538</v>
      </c>
      <c r="J5666" s="3">
        <v>185003.36</v>
      </c>
      <c r="K5666" s="26">
        <v>6.0999999999999999E-2</v>
      </c>
      <c r="L5666" s="4" t="b">
        <v>0</v>
      </c>
      <c r="M5666" s="4" t="s">
        <v>58</v>
      </c>
      <c r="N5666" s="35">
        <f>'Landed Freight Margin Tool'!$D$4</f>
        <v>0.58708499999999997</v>
      </c>
      <c r="O5666" s="30">
        <f>(MAX($F5666,MIN(0.18*$D5666,$F5666*(1+$N5666))))</f>
        <v>3869.4815999999996</v>
      </c>
      <c r="P5666" s="35">
        <f>O5666/D5666</f>
        <v>0.18</v>
      </c>
    </row>
    <row r="5667" spans="1:16" x14ac:dyDescent="0.3">
      <c r="A5667" s="2">
        <v>45014</v>
      </c>
      <c r="B5667" s="3" t="s">
        <v>1314</v>
      </c>
      <c r="C5667" s="4" t="s">
        <v>1315</v>
      </c>
      <c r="D5667" s="27">
        <v>18824.73</v>
      </c>
      <c r="E5667" s="27">
        <v>3388.45</v>
      </c>
      <c r="F5667" s="27">
        <v>2183.2600000000002</v>
      </c>
      <c r="G5667" s="26">
        <f>(E5667-F5667)/E5667</f>
        <v>0.35567589900987168</v>
      </c>
      <c r="H5667" s="27">
        <f>E5667-F5667</f>
        <v>1205.1899999999996</v>
      </c>
      <c r="I5667" s="35">
        <f>E5667/D5667</f>
        <v>0.17999992562974343</v>
      </c>
      <c r="J5667" s="3">
        <v>185003.36</v>
      </c>
      <c r="K5667" s="26">
        <v>6.0999999999999999E-2</v>
      </c>
      <c r="L5667" s="4" t="b">
        <v>0</v>
      </c>
      <c r="M5667" s="4" t="s">
        <v>58</v>
      </c>
      <c r="N5667" s="35">
        <f>'Landed Freight Margin Tool'!$D$4</f>
        <v>0.58708499999999997</v>
      </c>
      <c r="O5667" s="30">
        <f>(MAX($F5667,MIN(0.18*$D5667,$F5667*(1+$N5667))))</f>
        <v>3388.4513999999999</v>
      </c>
      <c r="P5667" s="35">
        <f>O5667/D5667</f>
        <v>0.18</v>
      </c>
    </row>
    <row r="5668" spans="1:16" x14ac:dyDescent="0.3">
      <c r="A5668" s="2">
        <v>45237</v>
      </c>
      <c r="B5668" s="3" t="s">
        <v>9194</v>
      </c>
      <c r="C5668" s="4" t="s">
        <v>9195</v>
      </c>
      <c r="D5668" s="27">
        <v>13515.95</v>
      </c>
      <c r="E5668" s="27">
        <v>2432.87</v>
      </c>
      <c r="F5668" s="27">
        <v>1816.32</v>
      </c>
      <c r="G5668" s="26">
        <f>(E5668-F5668)/E5668</f>
        <v>0.25342496721978569</v>
      </c>
      <c r="H5668" s="27">
        <f>E5668-F5668</f>
        <v>616.54999999999995</v>
      </c>
      <c r="I5668" s="35">
        <f>E5668/D5668</f>
        <v>0.17999992601333978</v>
      </c>
      <c r="J5668" s="3">
        <v>185003.36</v>
      </c>
      <c r="K5668" s="26">
        <v>6.0999999999999999E-2</v>
      </c>
      <c r="L5668" s="4" t="b">
        <v>0</v>
      </c>
      <c r="M5668" s="4" t="s">
        <v>58</v>
      </c>
      <c r="N5668" s="35">
        <f>'Landed Freight Margin Tool'!$D$4</f>
        <v>0.58708499999999997</v>
      </c>
      <c r="O5668" s="30">
        <f>(MAX($F5668,MIN(0.18*$D5668,$F5668*(1+$N5668))))</f>
        <v>2432.8710000000001</v>
      </c>
      <c r="P5668" s="35">
        <f>O5668/D5668</f>
        <v>0.18</v>
      </c>
    </row>
    <row r="5669" spans="1:16" x14ac:dyDescent="0.3">
      <c r="A5669" s="2">
        <v>45107</v>
      </c>
      <c r="B5669" s="3" t="s">
        <v>11211</v>
      </c>
      <c r="C5669" s="4" t="s">
        <v>317</v>
      </c>
      <c r="D5669" s="27">
        <v>16270.34</v>
      </c>
      <c r="E5669" s="27">
        <v>2928.66</v>
      </c>
      <c r="F5669" s="27">
        <v>1441.51</v>
      </c>
      <c r="G5669" s="26">
        <f>(E5669-F5669)/E5669</f>
        <v>0.5077919594626894</v>
      </c>
      <c r="H5669" s="27">
        <f>E5669-F5669</f>
        <v>1487.1499999999999</v>
      </c>
      <c r="I5669" s="35">
        <f>E5669/D5669</f>
        <v>0.17999992624616326</v>
      </c>
      <c r="J5669" s="3">
        <v>185003.36</v>
      </c>
      <c r="K5669" s="26">
        <v>6.0999999999999999E-2</v>
      </c>
      <c r="L5669" s="4" t="b">
        <v>0</v>
      </c>
      <c r="M5669" s="4" t="s">
        <v>58</v>
      </c>
      <c r="N5669" s="35">
        <f>'Landed Freight Margin Tool'!$D$4</f>
        <v>0.58708499999999997</v>
      </c>
      <c r="O5669" s="30">
        <f>(MAX($F5669,MIN(0.18*$D5669,$F5669*(1+$N5669))))</f>
        <v>2287.7988983499999</v>
      </c>
      <c r="P5669" s="35">
        <f>O5669/D5669</f>
        <v>0.14061162202818134</v>
      </c>
    </row>
    <row r="5670" spans="1:16" x14ac:dyDescent="0.3">
      <c r="A5670" s="2">
        <v>45086</v>
      </c>
      <c r="B5670" s="3" t="s">
        <v>140</v>
      </c>
      <c r="C5670" s="4" t="s">
        <v>141</v>
      </c>
      <c r="D5670" s="27">
        <v>16288.34</v>
      </c>
      <c r="E5670" s="27">
        <v>2931.9</v>
      </c>
      <c r="F5670" s="27">
        <v>1960.77</v>
      </c>
      <c r="G5670" s="26">
        <f>(E5670-F5670)/E5670</f>
        <v>0.33122889593778782</v>
      </c>
      <c r="H5670" s="27">
        <f>E5670-F5670</f>
        <v>971.13000000000011</v>
      </c>
      <c r="I5670" s="35">
        <f>E5670/D5670</f>
        <v>0.17999992632766754</v>
      </c>
      <c r="J5670" s="3">
        <v>185003.36</v>
      </c>
      <c r="K5670" s="26">
        <v>6.0999999999999999E-2</v>
      </c>
      <c r="L5670" s="4" t="b">
        <v>0</v>
      </c>
      <c r="M5670" s="4" t="s">
        <v>58</v>
      </c>
      <c r="N5670" s="35">
        <f>'Landed Freight Margin Tool'!$D$4</f>
        <v>0.58708499999999997</v>
      </c>
      <c r="O5670" s="30">
        <f>(MAX($F5670,MIN(0.18*$D5670,$F5670*(1+$N5670))))</f>
        <v>2931.9011999999998</v>
      </c>
      <c r="P5670" s="35">
        <f>O5670/D5670</f>
        <v>0.18</v>
      </c>
    </row>
    <row r="5671" spans="1:16" x14ac:dyDescent="0.3">
      <c r="A5671" s="2">
        <v>45278</v>
      </c>
      <c r="B5671" s="3" t="s">
        <v>12892</v>
      </c>
      <c r="C5671" s="4" t="s">
        <v>12893</v>
      </c>
      <c r="D5671" s="27">
        <v>16290.84</v>
      </c>
      <c r="E5671" s="27">
        <v>2932.35</v>
      </c>
      <c r="F5671" s="27">
        <v>2120.67</v>
      </c>
      <c r="G5671" s="26">
        <f>(E5671-F5671)/E5671</f>
        <v>0.2768018824492301</v>
      </c>
      <c r="H5671" s="27">
        <f>E5671-F5671</f>
        <v>811.67999999999984</v>
      </c>
      <c r="I5671" s="35">
        <f>E5671/D5671</f>
        <v>0.1799999263389733</v>
      </c>
      <c r="J5671" s="3">
        <v>185003.36</v>
      </c>
      <c r="K5671" s="26">
        <v>6.0999999999999999E-2</v>
      </c>
      <c r="L5671" s="4" t="b">
        <v>0</v>
      </c>
      <c r="M5671" s="4" t="s">
        <v>58</v>
      </c>
      <c r="N5671" s="35">
        <f>'Landed Freight Margin Tool'!$D$4</f>
        <v>0.58708499999999997</v>
      </c>
      <c r="O5671" s="30">
        <f>(MAX($F5671,MIN(0.18*$D5671,$F5671*(1+$N5671))))</f>
        <v>2932.3512000000001</v>
      </c>
      <c r="P5671" s="35">
        <f>O5671/D5671</f>
        <v>0.18</v>
      </c>
    </row>
    <row r="5672" spans="1:16" x14ac:dyDescent="0.3">
      <c r="A5672" s="2">
        <v>44995</v>
      </c>
      <c r="B5672" s="3" t="s">
        <v>9933</v>
      </c>
      <c r="C5672" s="4" t="s">
        <v>4745</v>
      </c>
      <c r="D5672" s="27">
        <v>16295.84</v>
      </c>
      <c r="E5672" s="27">
        <v>2933.25</v>
      </c>
      <c r="F5672" s="27">
        <v>1549.93</v>
      </c>
      <c r="G5672" s="26">
        <f>(E5672-F5672)/E5672</f>
        <v>0.47159976135685672</v>
      </c>
      <c r="H5672" s="27">
        <f>E5672-F5672</f>
        <v>1383.32</v>
      </c>
      <c r="I5672" s="35">
        <f>E5672/D5672</f>
        <v>0.1799999263615745</v>
      </c>
      <c r="J5672" s="3">
        <v>185003.36</v>
      </c>
      <c r="K5672" s="26">
        <v>6.0999999999999999E-2</v>
      </c>
      <c r="L5672" s="4" t="b">
        <v>0</v>
      </c>
      <c r="M5672" s="4" t="s">
        <v>58</v>
      </c>
      <c r="N5672" s="35">
        <f>'Landed Freight Margin Tool'!$D$4</f>
        <v>0.58708499999999997</v>
      </c>
      <c r="O5672" s="30">
        <f>(MAX($F5672,MIN(0.18*$D5672,$F5672*(1+$N5672))))</f>
        <v>2459.8706540500002</v>
      </c>
      <c r="P5672" s="35">
        <f>O5672/D5672</f>
        <v>0.15095083494008288</v>
      </c>
    </row>
    <row r="5673" spans="1:16" x14ac:dyDescent="0.3">
      <c r="A5673" s="2">
        <v>45148</v>
      </c>
      <c r="B5673" s="3" t="s">
        <v>19834</v>
      </c>
      <c r="C5673" s="4" t="s">
        <v>4595</v>
      </c>
      <c r="D5673" s="27">
        <v>21747.62</v>
      </c>
      <c r="E5673" s="27">
        <v>3914.57</v>
      </c>
      <c r="F5673" s="27">
        <v>2258.92</v>
      </c>
      <c r="G5673" s="26">
        <f>(E5673-F5673)/E5673</f>
        <v>0.42294555979328508</v>
      </c>
      <c r="H5673" s="27">
        <f>E5673-F5673</f>
        <v>1655.65</v>
      </c>
      <c r="I5673" s="35">
        <f>E5673/D5673</f>
        <v>0.17999992642873106</v>
      </c>
      <c r="J5673" s="3">
        <v>185003.36</v>
      </c>
      <c r="K5673" s="26">
        <v>6.0999999999999999E-2</v>
      </c>
      <c r="L5673" s="4" t="b">
        <v>0</v>
      </c>
      <c r="M5673" s="4" t="s">
        <v>58</v>
      </c>
      <c r="N5673" s="35">
        <f>'Landed Freight Margin Tool'!$D$4</f>
        <v>0.58708499999999997</v>
      </c>
      <c r="O5673" s="30">
        <f>(MAX($F5673,MIN(0.18*$D5673,$F5673*(1+$N5673))))</f>
        <v>3585.0980482000004</v>
      </c>
      <c r="P5673" s="35">
        <f>O5673/D5673</f>
        <v>0.16485013294328302</v>
      </c>
    </row>
    <row r="5674" spans="1:16" x14ac:dyDescent="0.3">
      <c r="A5674" s="2">
        <v>45283</v>
      </c>
      <c r="B5674" s="3" t="s">
        <v>17469</v>
      </c>
      <c r="C5674" s="4" t="s">
        <v>17470</v>
      </c>
      <c r="D5674" s="27">
        <v>24524.01</v>
      </c>
      <c r="E5674" s="27">
        <v>4414.32</v>
      </c>
      <c r="F5674" s="27">
        <v>2587.94</v>
      </c>
      <c r="G5674" s="26">
        <f>(E5674-F5674)/E5674</f>
        <v>0.41373982855796582</v>
      </c>
      <c r="H5674" s="27">
        <f>E5674-F5674</f>
        <v>1826.3799999999997</v>
      </c>
      <c r="I5674" s="35">
        <f>E5674/D5674</f>
        <v>0.17999992660254174</v>
      </c>
      <c r="J5674" s="3">
        <v>185003.36</v>
      </c>
      <c r="K5674" s="26">
        <v>6.0999999999999999E-2</v>
      </c>
      <c r="L5674" s="4" t="b">
        <v>0</v>
      </c>
      <c r="M5674" s="4" t="s">
        <v>58</v>
      </c>
      <c r="N5674" s="35">
        <f>'Landed Freight Margin Tool'!$D$4</f>
        <v>0.58708499999999997</v>
      </c>
      <c r="O5674" s="30">
        <f>(MAX($F5674,MIN(0.18*$D5674,$F5674*(1+$N5674))))</f>
        <v>4107.2807548999999</v>
      </c>
      <c r="P5674" s="35">
        <f>O5674/D5674</f>
        <v>0.16747998206247675</v>
      </c>
    </row>
    <row r="5675" spans="1:16" x14ac:dyDescent="0.3">
      <c r="A5675" s="2">
        <v>45015</v>
      </c>
      <c r="B5675" s="3" t="s">
        <v>12361</v>
      </c>
      <c r="C5675" s="4" t="s">
        <v>12362</v>
      </c>
      <c r="D5675" s="27">
        <v>10922.06</v>
      </c>
      <c r="E5675" s="27">
        <v>1965.97</v>
      </c>
      <c r="F5675" s="27">
        <v>1429.85</v>
      </c>
      <c r="G5675" s="26">
        <f>(E5675-F5675)/E5675</f>
        <v>0.27269999033555958</v>
      </c>
      <c r="H5675" s="27">
        <f>E5675-F5675</f>
        <v>536.12000000000012</v>
      </c>
      <c r="I5675" s="35">
        <f>E5675/D5675</f>
        <v>0.17999992675374427</v>
      </c>
      <c r="J5675" s="3">
        <v>185003.36</v>
      </c>
      <c r="K5675" s="26">
        <v>6.0999999999999999E-2</v>
      </c>
      <c r="L5675" s="4" t="b">
        <v>0</v>
      </c>
      <c r="M5675" s="4" t="s">
        <v>58</v>
      </c>
      <c r="N5675" s="35">
        <f>'Landed Freight Margin Tool'!$D$4</f>
        <v>0.58708499999999997</v>
      </c>
      <c r="O5675" s="30">
        <f>(MAX($F5675,MIN(0.18*$D5675,$F5675*(1+$N5675))))</f>
        <v>1965.9707999999998</v>
      </c>
      <c r="P5675" s="35">
        <f>O5675/D5675</f>
        <v>0.18</v>
      </c>
    </row>
    <row r="5676" spans="1:16" x14ac:dyDescent="0.3">
      <c r="A5676" s="2">
        <v>45084</v>
      </c>
      <c r="B5676" s="3" t="s">
        <v>17927</v>
      </c>
      <c r="C5676" s="4" t="s">
        <v>4480</v>
      </c>
      <c r="D5676" s="27">
        <v>24604.01</v>
      </c>
      <c r="E5676" s="27">
        <v>4428.72</v>
      </c>
      <c r="F5676" s="27">
        <v>3266.92</v>
      </c>
      <c r="G5676" s="26">
        <f>(E5676-F5676)/E5676</f>
        <v>0.2623331346303221</v>
      </c>
      <c r="H5676" s="27">
        <f>E5676-F5676</f>
        <v>1161.8000000000002</v>
      </c>
      <c r="I5676" s="35">
        <f>E5676/D5676</f>
        <v>0.17999992684119379</v>
      </c>
      <c r="J5676" s="3">
        <v>185003.36</v>
      </c>
      <c r="K5676" s="26">
        <v>6.0999999999999999E-2</v>
      </c>
      <c r="L5676" s="4" t="b">
        <v>0</v>
      </c>
      <c r="M5676" s="4" t="s">
        <v>58</v>
      </c>
      <c r="N5676" s="35">
        <f>'Landed Freight Margin Tool'!$D$4</f>
        <v>0.58708499999999997</v>
      </c>
      <c r="O5676" s="30">
        <f>(MAX($F5676,MIN(0.18*$D5676,$F5676*(1+$N5676))))</f>
        <v>4428.7217999999993</v>
      </c>
      <c r="P5676" s="35">
        <f>O5676/D5676</f>
        <v>0.18</v>
      </c>
    </row>
    <row r="5677" spans="1:16" x14ac:dyDescent="0.3">
      <c r="A5677" s="2">
        <v>44957</v>
      </c>
      <c r="B5677" s="3" t="s">
        <v>19452</v>
      </c>
      <c r="C5677" s="4" t="s">
        <v>19453</v>
      </c>
      <c r="D5677" s="27">
        <v>21881.119999999999</v>
      </c>
      <c r="E5677" s="27">
        <v>3938.6</v>
      </c>
      <c r="F5677" s="27">
        <v>2793.72</v>
      </c>
      <c r="G5677" s="26">
        <f>(E5677-F5677)/E5677</f>
        <v>0.29068196821205505</v>
      </c>
      <c r="H5677" s="27">
        <f>E5677-F5677</f>
        <v>1144.8800000000001</v>
      </c>
      <c r="I5677" s="35">
        <f>E5677/D5677</f>
        <v>0.17999992687760041</v>
      </c>
      <c r="J5677" s="3">
        <v>185003.36</v>
      </c>
      <c r="K5677" s="26">
        <v>6.0999999999999999E-2</v>
      </c>
      <c r="L5677" s="4" t="b">
        <v>0</v>
      </c>
      <c r="M5677" s="4" t="s">
        <v>58</v>
      </c>
      <c r="N5677" s="35">
        <f>'Landed Freight Margin Tool'!$D$4</f>
        <v>0.58708499999999997</v>
      </c>
      <c r="O5677" s="30">
        <f>(MAX($F5677,MIN(0.18*$D5677,$F5677*(1+$N5677))))</f>
        <v>3938.6015999999995</v>
      </c>
      <c r="P5677" s="35">
        <f>O5677/D5677</f>
        <v>0.18</v>
      </c>
    </row>
    <row r="5678" spans="1:16" x14ac:dyDescent="0.3">
      <c r="A5678" s="2">
        <v>44974</v>
      </c>
      <c r="B5678" s="3" t="s">
        <v>8414</v>
      </c>
      <c r="C5678" s="4" t="s">
        <v>8415</v>
      </c>
      <c r="D5678" s="27">
        <v>24622.01</v>
      </c>
      <c r="E5678" s="27">
        <v>4431.96</v>
      </c>
      <c r="F5678" s="27">
        <v>3201.91</v>
      </c>
      <c r="G5678" s="26">
        <f>(E5678-F5678)/E5678</f>
        <v>0.27754086228215058</v>
      </c>
      <c r="H5678" s="27">
        <f>E5678-F5678</f>
        <v>1230.0500000000002</v>
      </c>
      <c r="I5678" s="35">
        <f>E5678/D5678</f>
        <v>0.17999992689467678</v>
      </c>
      <c r="J5678" s="3">
        <v>185003.36</v>
      </c>
      <c r="K5678" s="26">
        <v>6.0999999999999999E-2</v>
      </c>
      <c r="L5678" s="4" t="b">
        <v>0</v>
      </c>
      <c r="M5678" s="4" t="s">
        <v>58</v>
      </c>
      <c r="N5678" s="35">
        <f>'Landed Freight Margin Tool'!$D$4</f>
        <v>0.58708499999999997</v>
      </c>
      <c r="O5678" s="30">
        <f>(MAX($F5678,MIN(0.18*$D5678,$F5678*(1+$N5678))))</f>
        <v>4431.9617999999991</v>
      </c>
      <c r="P5678" s="35">
        <f>O5678/D5678</f>
        <v>0.17999999999999997</v>
      </c>
    </row>
    <row r="5679" spans="1:16" x14ac:dyDescent="0.3">
      <c r="A5679" s="2">
        <v>45198</v>
      </c>
      <c r="B5679" s="3" t="s">
        <v>19082</v>
      </c>
      <c r="C5679" s="4" t="s">
        <v>19083</v>
      </c>
      <c r="D5679" s="27">
        <v>10945.56</v>
      </c>
      <c r="E5679" s="27">
        <v>1970.2</v>
      </c>
      <c r="F5679" s="27">
        <v>902.94</v>
      </c>
      <c r="G5679" s="26">
        <f>(E5679-F5679)/E5679</f>
        <v>0.54170135011673937</v>
      </c>
      <c r="H5679" s="27">
        <f>E5679-F5679</f>
        <v>1067.26</v>
      </c>
      <c r="I5679" s="35">
        <f>E5679/D5679</f>
        <v>0.17999992691100319</v>
      </c>
      <c r="J5679" s="3">
        <v>185003.36</v>
      </c>
      <c r="K5679" s="26">
        <v>6.0999999999999999E-2</v>
      </c>
      <c r="L5679" s="4" t="b">
        <v>0</v>
      </c>
      <c r="M5679" s="4" t="s">
        <v>58</v>
      </c>
      <c r="N5679" s="35">
        <f>'Landed Freight Margin Tool'!$D$4</f>
        <v>0.58708499999999997</v>
      </c>
      <c r="O5679" s="30">
        <f>(MAX($F5679,MIN(0.18*$D5679,$F5679*(1+$N5679))))</f>
        <v>1433.0425299000001</v>
      </c>
      <c r="P5679" s="35">
        <f>O5679/D5679</f>
        <v>0.1309245511330622</v>
      </c>
    </row>
    <row r="5680" spans="1:16" x14ac:dyDescent="0.3">
      <c r="A5680" s="2">
        <v>44950</v>
      </c>
      <c r="B5680" s="3" t="s">
        <v>8603</v>
      </c>
      <c r="C5680" s="4" t="s">
        <v>8604</v>
      </c>
      <c r="D5680" s="27">
        <v>13732.45</v>
      </c>
      <c r="E5680" s="27">
        <v>2471.84</v>
      </c>
      <c r="F5680" s="27">
        <v>1709.98</v>
      </c>
      <c r="G5680" s="26">
        <f>(E5680-F5680)/E5680</f>
        <v>0.30821574211923103</v>
      </c>
      <c r="H5680" s="27">
        <f>E5680-F5680</f>
        <v>761.86000000000013</v>
      </c>
      <c r="I5680" s="35">
        <f>E5680/D5680</f>
        <v>0.17999992717978219</v>
      </c>
      <c r="J5680" s="3">
        <v>185003.36</v>
      </c>
      <c r="K5680" s="26">
        <v>6.0999999999999999E-2</v>
      </c>
      <c r="L5680" s="4" t="b">
        <v>0</v>
      </c>
      <c r="M5680" s="4" t="s">
        <v>58</v>
      </c>
      <c r="N5680" s="35">
        <f>'Landed Freight Margin Tool'!$D$4</f>
        <v>0.58708499999999997</v>
      </c>
      <c r="O5680" s="30">
        <f>(MAX($F5680,MIN(0.18*$D5680,$F5680*(1+$N5680))))</f>
        <v>2471.8409999999999</v>
      </c>
      <c r="P5680" s="35">
        <f>O5680/D5680</f>
        <v>0.18</v>
      </c>
    </row>
    <row r="5681" spans="1:16" x14ac:dyDescent="0.3">
      <c r="A5681" s="2">
        <v>45245</v>
      </c>
      <c r="B5681" s="3" t="s">
        <v>7091</v>
      </c>
      <c r="C5681" s="4" t="s">
        <v>7092</v>
      </c>
      <c r="D5681" s="27">
        <v>8240.67</v>
      </c>
      <c r="E5681" s="27">
        <v>1483.32</v>
      </c>
      <c r="F5681" s="27">
        <v>868.73</v>
      </c>
      <c r="G5681" s="26">
        <f>(E5681-F5681)/E5681</f>
        <v>0.41433406142976564</v>
      </c>
      <c r="H5681" s="27">
        <f>E5681-F5681</f>
        <v>614.58999999999992</v>
      </c>
      <c r="I5681" s="35">
        <f>E5681/D5681</f>
        <v>0.17999992719038621</v>
      </c>
      <c r="J5681" s="3">
        <v>185003.36</v>
      </c>
      <c r="K5681" s="26">
        <v>6.0999999999999999E-2</v>
      </c>
      <c r="L5681" s="4" t="b">
        <v>0</v>
      </c>
      <c r="M5681" s="4" t="s">
        <v>58</v>
      </c>
      <c r="N5681" s="35">
        <f>'Landed Freight Margin Tool'!$D$4</f>
        <v>0.58708499999999997</v>
      </c>
      <c r="O5681" s="30">
        <f>(MAX($F5681,MIN(0.18*$D5681,$F5681*(1+$N5681))))</f>
        <v>1378.74835205</v>
      </c>
      <c r="P5681" s="35">
        <f>O5681/D5681</f>
        <v>0.16731022502417886</v>
      </c>
    </row>
    <row r="5682" spans="1:16" x14ac:dyDescent="0.3">
      <c r="A5682" s="2">
        <v>45085</v>
      </c>
      <c r="B5682" s="3" t="s">
        <v>4239</v>
      </c>
      <c r="C5682" s="4" t="s">
        <v>4240</v>
      </c>
      <c r="D5682" s="27">
        <v>11001.56</v>
      </c>
      <c r="E5682" s="27">
        <v>1980.28</v>
      </c>
      <c r="F5682" s="27">
        <v>1138.58</v>
      </c>
      <c r="G5682" s="26">
        <f>(E5682-F5682)/E5682</f>
        <v>0.42504090330660316</v>
      </c>
      <c r="H5682" s="27">
        <f>E5682-F5682</f>
        <v>841.7</v>
      </c>
      <c r="I5682" s="35">
        <f>E5682/D5682</f>
        <v>0.17999992728303987</v>
      </c>
      <c r="J5682" s="3">
        <v>185003.36</v>
      </c>
      <c r="K5682" s="26">
        <v>6.0999999999999999E-2</v>
      </c>
      <c r="L5682" s="4" t="b">
        <v>0</v>
      </c>
      <c r="M5682" s="4" t="s">
        <v>58</v>
      </c>
      <c r="N5682" s="35">
        <f>'Landed Freight Margin Tool'!$D$4</f>
        <v>0.58708499999999997</v>
      </c>
      <c r="O5682" s="30">
        <f>(MAX($F5682,MIN(0.18*$D5682,$F5682*(1+$N5682))))</f>
        <v>1807.0232392999999</v>
      </c>
      <c r="P5682" s="35">
        <f>O5682/D5682</f>
        <v>0.16425154608073764</v>
      </c>
    </row>
    <row r="5683" spans="1:16" x14ac:dyDescent="0.3">
      <c r="A5683" s="2">
        <v>45085</v>
      </c>
      <c r="B5683" s="3" t="s">
        <v>23221</v>
      </c>
      <c r="C5683" s="4" t="s">
        <v>23222</v>
      </c>
      <c r="D5683" s="27">
        <v>24767.51</v>
      </c>
      <c r="E5683" s="27">
        <v>4458.1499999999996</v>
      </c>
      <c r="F5683" s="27">
        <v>2969.09</v>
      </c>
      <c r="G5683" s="26">
        <f>(E5683-F5683)/E5683</f>
        <v>0.33400850128416487</v>
      </c>
      <c r="H5683" s="27">
        <f>E5683-F5683</f>
        <v>1489.0599999999995</v>
      </c>
      <c r="I5683" s="35">
        <f>E5683/D5683</f>
        <v>0.1799999273241436</v>
      </c>
      <c r="J5683" s="3">
        <v>185003.36</v>
      </c>
      <c r="K5683" s="26">
        <v>6.0999999999999999E-2</v>
      </c>
      <c r="L5683" s="4" t="b">
        <v>0</v>
      </c>
      <c r="M5683" s="4" t="s">
        <v>58</v>
      </c>
      <c r="N5683" s="35">
        <f>'Landed Freight Margin Tool'!$D$4</f>
        <v>0.58708499999999997</v>
      </c>
      <c r="O5683" s="30">
        <f>(MAX($F5683,MIN(0.18*$D5683,$F5683*(1+$N5683))))</f>
        <v>4458.1517999999996</v>
      </c>
      <c r="P5683" s="35">
        <f>O5683/D5683</f>
        <v>0.18</v>
      </c>
    </row>
    <row r="5684" spans="1:16" x14ac:dyDescent="0.3">
      <c r="A5684" s="2">
        <v>44957</v>
      </c>
      <c r="B5684" s="3" t="s">
        <v>15468</v>
      </c>
      <c r="C5684" s="4" t="s">
        <v>15469</v>
      </c>
      <c r="D5684" s="27">
        <v>19270.23</v>
      </c>
      <c r="E5684" s="27">
        <v>3468.64</v>
      </c>
      <c r="F5684" s="27">
        <v>2591.4299999999998</v>
      </c>
      <c r="G5684" s="26">
        <f>(E5684-F5684)/E5684</f>
        <v>0.25289738917846766</v>
      </c>
      <c r="H5684" s="27">
        <f>E5684-F5684</f>
        <v>877.21</v>
      </c>
      <c r="I5684" s="35">
        <f>E5684/D5684</f>
        <v>0.1799999273490768</v>
      </c>
      <c r="J5684" s="3">
        <v>185003.36</v>
      </c>
      <c r="K5684" s="26">
        <v>6.0999999999999999E-2</v>
      </c>
      <c r="L5684" s="4" t="b">
        <v>0</v>
      </c>
      <c r="M5684" s="4" t="s">
        <v>58</v>
      </c>
      <c r="N5684" s="35">
        <f>'Landed Freight Margin Tool'!$D$4</f>
        <v>0.58708499999999997</v>
      </c>
      <c r="O5684" s="30">
        <f>(MAX($F5684,MIN(0.18*$D5684,$F5684*(1+$N5684))))</f>
        <v>3468.6414</v>
      </c>
      <c r="P5684" s="35">
        <f>O5684/D5684</f>
        <v>0.18</v>
      </c>
    </row>
    <row r="5685" spans="1:16" x14ac:dyDescent="0.3">
      <c r="A5685" s="2">
        <v>45033</v>
      </c>
      <c r="B5685" s="3" t="s">
        <v>23441</v>
      </c>
      <c r="C5685" s="4" t="s">
        <v>17601</v>
      </c>
      <c r="D5685" s="27">
        <v>16567.34</v>
      </c>
      <c r="E5685" s="27">
        <v>2982.12</v>
      </c>
      <c r="F5685" s="27">
        <v>1847.32</v>
      </c>
      <c r="G5685" s="26">
        <f>(E5685-F5685)/E5685</f>
        <v>0.38053465319973712</v>
      </c>
      <c r="H5685" s="27">
        <f>E5685-F5685</f>
        <v>1134.8</v>
      </c>
      <c r="I5685" s="35">
        <f>E5685/D5685</f>
        <v>0.17999992756833624</v>
      </c>
      <c r="J5685" s="3">
        <v>185003.36</v>
      </c>
      <c r="K5685" s="26">
        <v>6.0999999999999999E-2</v>
      </c>
      <c r="L5685" s="4" t="b">
        <v>0</v>
      </c>
      <c r="M5685" s="4" t="s">
        <v>58</v>
      </c>
      <c r="N5685" s="35">
        <f>'Landed Freight Margin Tool'!$D$4</f>
        <v>0.58708499999999997</v>
      </c>
      <c r="O5685" s="30">
        <f>(MAX($F5685,MIN(0.18*$D5685,$F5685*(1+$N5685))))</f>
        <v>2931.8538622000001</v>
      </c>
      <c r="P5685" s="35">
        <f>O5685/D5685</f>
        <v>0.17696587757600193</v>
      </c>
    </row>
    <row r="5686" spans="1:16" x14ac:dyDescent="0.3">
      <c r="A5686" s="2">
        <v>45231</v>
      </c>
      <c r="B5686" s="3" t="s">
        <v>5700</v>
      </c>
      <c r="C5686" s="4" t="s">
        <v>5701</v>
      </c>
      <c r="D5686" s="27">
        <v>22091.62</v>
      </c>
      <c r="E5686" s="27">
        <v>3976.49</v>
      </c>
      <c r="F5686" s="27">
        <v>2239.73</v>
      </c>
      <c r="G5686" s="26">
        <f>(E5686-F5686)/E5686</f>
        <v>0.43675703949965922</v>
      </c>
      <c r="H5686" s="27">
        <f>E5686-F5686</f>
        <v>1736.7599999999998</v>
      </c>
      <c r="I5686" s="35">
        <f>E5686/D5686</f>
        <v>0.17999992757434718</v>
      </c>
      <c r="J5686" s="3">
        <v>185003.36</v>
      </c>
      <c r="K5686" s="26">
        <v>6.0999999999999999E-2</v>
      </c>
      <c r="L5686" s="4" t="b">
        <v>0</v>
      </c>
      <c r="M5686" s="4" t="s">
        <v>58</v>
      </c>
      <c r="N5686" s="35">
        <f>'Landed Freight Margin Tool'!$D$4</f>
        <v>0.58708499999999997</v>
      </c>
      <c r="O5686" s="30">
        <f>(MAX($F5686,MIN(0.18*$D5686,$F5686*(1+$N5686))))</f>
        <v>3554.6418870500002</v>
      </c>
      <c r="P5686" s="35">
        <f>O5686/D5686</f>
        <v>0.16090453697148513</v>
      </c>
    </row>
    <row r="5687" spans="1:16" x14ac:dyDescent="0.3">
      <c r="A5687" s="2">
        <v>45198</v>
      </c>
      <c r="B5687" s="3" t="s">
        <v>12555</v>
      </c>
      <c r="C5687" s="4" t="s">
        <v>12556</v>
      </c>
      <c r="D5687" s="27">
        <v>22101.62</v>
      </c>
      <c r="E5687" s="27">
        <v>3978.29</v>
      </c>
      <c r="F5687" s="27">
        <v>2899.55</v>
      </c>
      <c r="G5687" s="26">
        <f>(E5687-F5687)/E5687</f>
        <v>0.27115670300556266</v>
      </c>
      <c r="H5687" s="27">
        <f>E5687-F5687</f>
        <v>1078.7399999999998</v>
      </c>
      <c r="I5687" s="35">
        <f>E5687/D5687</f>
        <v>0.17999992760711658</v>
      </c>
      <c r="J5687" s="3">
        <v>185003.36</v>
      </c>
      <c r="K5687" s="26">
        <v>6.0999999999999999E-2</v>
      </c>
      <c r="L5687" s="4" t="b">
        <v>0</v>
      </c>
      <c r="M5687" s="4" t="s">
        <v>58</v>
      </c>
      <c r="N5687" s="35">
        <f>'Landed Freight Margin Tool'!$D$4</f>
        <v>0.58708499999999997</v>
      </c>
      <c r="O5687" s="30">
        <f>(MAX($F5687,MIN(0.18*$D5687,$F5687*(1+$N5687))))</f>
        <v>3978.2915999999996</v>
      </c>
      <c r="P5687" s="35">
        <f>O5687/D5687</f>
        <v>0.18</v>
      </c>
    </row>
    <row r="5688" spans="1:16" x14ac:dyDescent="0.3">
      <c r="A5688" s="2">
        <v>45196</v>
      </c>
      <c r="B5688" s="3" t="s">
        <v>6947</v>
      </c>
      <c r="C5688" s="4" t="s">
        <v>6948</v>
      </c>
      <c r="D5688" s="27">
        <v>24879.51</v>
      </c>
      <c r="E5688" s="27">
        <v>4478.3100000000004</v>
      </c>
      <c r="F5688" s="27">
        <v>3264.37</v>
      </c>
      <c r="G5688" s="26">
        <f>(E5688-F5688)/E5688</f>
        <v>0.27107100669672274</v>
      </c>
      <c r="H5688" s="27">
        <f>E5688-F5688</f>
        <v>1213.9400000000005</v>
      </c>
      <c r="I5688" s="35">
        <f>E5688/D5688</f>
        <v>0.17999992765130826</v>
      </c>
      <c r="J5688" s="3">
        <v>185003.36</v>
      </c>
      <c r="K5688" s="26">
        <v>6.0999999999999999E-2</v>
      </c>
      <c r="L5688" s="4" t="b">
        <v>0</v>
      </c>
      <c r="M5688" s="4" t="s">
        <v>58</v>
      </c>
      <c r="N5688" s="35">
        <f>'Landed Freight Margin Tool'!$D$4</f>
        <v>0.58708499999999997</v>
      </c>
      <c r="O5688" s="30">
        <f>(MAX($F5688,MIN(0.18*$D5688,$F5688*(1+$N5688))))</f>
        <v>4478.3117999999995</v>
      </c>
      <c r="P5688" s="35">
        <f>O5688/D5688</f>
        <v>0.18</v>
      </c>
    </row>
    <row r="5689" spans="1:16" x14ac:dyDescent="0.3">
      <c r="A5689" s="2">
        <v>45001</v>
      </c>
      <c r="B5689" s="3" t="s">
        <v>4221</v>
      </c>
      <c r="C5689" s="4" t="s">
        <v>4222</v>
      </c>
      <c r="D5689" s="27">
        <v>8296.67</v>
      </c>
      <c r="E5689" s="27">
        <v>1493.4</v>
      </c>
      <c r="F5689" s="27">
        <v>1081.2</v>
      </c>
      <c r="G5689" s="26">
        <f>(E5689-F5689)/E5689</f>
        <v>0.27601446364001608</v>
      </c>
      <c r="H5689" s="27">
        <f>E5689-F5689</f>
        <v>412.20000000000005</v>
      </c>
      <c r="I5689" s="35">
        <f>E5689/D5689</f>
        <v>0.17999992768182899</v>
      </c>
      <c r="J5689" s="3">
        <v>185003.36</v>
      </c>
      <c r="K5689" s="26">
        <v>6.0999999999999999E-2</v>
      </c>
      <c r="L5689" s="4" t="b">
        <v>0</v>
      </c>
      <c r="M5689" s="4" t="s">
        <v>58</v>
      </c>
      <c r="N5689" s="35">
        <f>'Landed Freight Margin Tool'!$D$4</f>
        <v>0.58708499999999997</v>
      </c>
      <c r="O5689" s="30">
        <f>(MAX($F5689,MIN(0.18*$D5689,$F5689*(1+$N5689))))</f>
        <v>1493.4005999999999</v>
      </c>
      <c r="P5689" s="35">
        <f>O5689/D5689</f>
        <v>0.18</v>
      </c>
    </row>
    <row r="5690" spans="1:16" x14ac:dyDescent="0.3">
      <c r="A5690" s="2">
        <v>45159</v>
      </c>
      <c r="B5690" s="3" t="s">
        <v>19732</v>
      </c>
      <c r="C5690" s="4" t="s">
        <v>19733</v>
      </c>
      <c r="D5690" s="27">
        <v>16603.34</v>
      </c>
      <c r="E5690" s="27">
        <v>2988.6</v>
      </c>
      <c r="F5690" s="27">
        <v>2271.83</v>
      </c>
      <c r="G5690" s="26">
        <f>(E5690-F5690)/E5690</f>
        <v>0.23983470521314329</v>
      </c>
      <c r="H5690" s="27">
        <f>E5690-F5690</f>
        <v>716.77</v>
      </c>
      <c r="I5690" s="35">
        <f>E5690/D5690</f>
        <v>0.17999992772538537</v>
      </c>
      <c r="J5690" s="3">
        <v>185003.36</v>
      </c>
      <c r="K5690" s="26">
        <v>6.0999999999999999E-2</v>
      </c>
      <c r="L5690" s="4" t="b">
        <v>0</v>
      </c>
      <c r="M5690" s="4" t="s">
        <v>58</v>
      </c>
      <c r="N5690" s="35">
        <f>'Landed Freight Margin Tool'!$D$4</f>
        <v>0.58708499999999997</v>
      </c>
      <c r="O5690" s="30">
        <f>(MAX($F5690,MIN(0.18*$D5690,$F5690*(1+$N5690))))</f>
        <v>2988.6012000000001</v>
      </c>
      <c r="P5690" s="35">
        <f>O5690/D5690</f>
        <v>0.18</v>
      </c>
    </row>
    <row r="5691" spans="1:16" x14ac:dyDescent="0.3">
      <c r="A5691" s="2">
        <v>45065</v>
      </c>
      <c r="B5691" s="3" t="s">
        <v>3055</v>
      </c>
      <c r="C5691" s="4" t="s">
        <v>3056</v>
      </c>
      <c r="D5691" s="27">
        <v>22145.62</v>
      </c>
      <c r="E5691" s="27">
        <v>3986.21</v>
      </c>
      <c r="F5691" s="27">
        <v>2170.62</v>
      </c>
      <c r="G5691" s="26">
        <f>(E5691-F5691)/E5691</f>
        <v>0.45546772498187504</v>
      </c>
      <c r="H5691" s="27">
        <f>E5691-F5691</f>
        <v>1815.5900000000001</v>
      </c>
      <c r="I5691" s="35">
        <f>E5691/D5691</f>
        <v>0.17999992775095031</v>
      </c>
      <c r="J5691" s="3">
        <v>185003.36</v>
      </c>
      <c r="K5691" s="26">
        <v>6.0999999999999999E-2</v>
      </c>
      <c r="L5691" s="4" t="b">
        <v>0</v>
      </c>
      <c r="M5691" s="4" t="s">
        <v>58</v>
      </c>
      <c r="N5691" s="35">
        <f>'Landed Freight Margin Tool'!$D$4</f>
        <v>0.58708499999999997</v>
      </c>
      <c r="O5691" s="30">
        <f>(MAX($F5691,MIN(0.18*$D5691,$F5691*(1+$N5691))))</f>
        <v>3444.9584427</v>
      </c>
      <c r="P5691" s="35">
        <f>O5691/D5691</f>
        <v>0.15555935858648348</v>
      </c>
    </row>
    <row r="5692" spans="1:16" x14ac:dyDescent="0.3">
      <c r="A5692" s="2">
        <v>44979</v>
      </c>
      <c r="B5692" s="3" t="s">
        <v>1296</v>
      </c>
      <c r="C5692" s="4" t="s">
        <v>1297</v>
      </c>
      <c r="D5692" s="27">
        <v>11073.56</v>
      </c>
      <c r="E5692" s="27">
        <v>1993.24</v>
      </c>
      <c r="F5692" s="27">
        <v>1055.8399999999999</v>
      </c>
      <c r="G5692" s="26">
        <f>(E5692-F5692)/E5692</f>
        <v>0.47028957877626382</v>
      </c>
      <c r="H5692" s="27">
        <f>E5692-F5692</f>
        <v>937.40000000000009</v>
      </c>
      <c r="I5692" s="35">
        <f>E5692/D5692</f>
        <v>0.17999992775584367</v>
      </c>
      <c r="J5692" s="3">
        <v>185003.36</v>
      </c>
      <c r="K5692" s="26">
        <v>6.0999999999999999E-2</v>
      </c>
      <c r="L5692" s="4" t="b">
        <v>0</v>
      </c>
      <c r="M5692" s="4" t="s">
        <v>58</v>
      </c>
      <c r="N5692" s="35">
        <f>'Landed Freight Margin Tool'!$D$4</f>
        <v>0.58708499999999997</v>
      </c>
      <c r="O5692" s="30">
        <f>(MAX($F5692,MIN(0.18*$D5692,$F5692*(1+$N5692))))</f>
        <v>1675.7078263999999</v>
      </c>
      <c r="P5692" s="35">
        <f>O5692/D5692</f>
        <v>0.15132512276088267</v>
      </c>
    </row>
    <row r="5693" spans="1:16" x14ac:dyDescent="0.3">
      <c r="A5693" s="2">
        <v>44956</v>
      </c>
      <c r="B5693" s="3" t="s">
        <v>2777</v>
      </c>
      <c r="C5693" s="4" t="s">
        <v>2778</v>
      </c>
      <c r="D5693" s="27">
        <v>22228.12</v>
      </c>
      <c r="E5693" s="27">
        <v>4001.06</v>
      </c>
      <c r="F5693" s="27">
        <v>2328.29</v>
      </c>
      <c r="G5693" s="26">
        <f>(E5693-F5693)/E5693</f>
        <v>0.41808170834728797</v>
      </c>
      <c r="H5693" s="27">
        <f>E5693-F5693</f>
        <v>1672.77</v>
      </c>
      <c r="I5693" s="35">
        <f>E5693/D5693</f>
        <v>0.17999992801910372</v>
      </c>
      <c r="J5693" s="3">
        <v>185003.36</v>
      </c>
      <c r="K5693" s="26">
        <v>6.0999999999999999E-2</v>
      </c>
      <c r="L5693" s="4" t="b">
        <v>0</v>
      </c>
      <c r="M5693" s="4" t="s">
        <v>58</v>
      </c>
      <c r="N5693" s="35">
        <f>'Landed Freight Margin Tool'!$D$4</f>
        <v>0.58708499999999997</v>
      </c>
      <c r="O5693" s="30">
        <f>(MAX($F5693,MIN(0.18*$D5693,$F5693*(1+$N5693))))</f>
        <v>3695.1941346500003</v>
      </c>
      <c r="P5693" s="35">
        <f>O5693/D5693</f>
        <v>0.16623961606514634</v>
      </c>
    </row>
    <row r="5694" spans="1:16" x14ac:dyDescent="0.3">
      <c r="A5694" s="2">
        <v>45163</v>
      </c>
      <c r="B5694" s="3" t="s">
        <v>10382</v>
      </c>
      <c r="C5694" s="4" t="s">
        <v>10383</v>
      </c>
      <c r="D5694" s="27">
        <v>22262.62</v>
      </c>
      <c r="E5694" s="27">
        <v>4007.27</v>
      </c>
      <c r="F5694" s="27">
        <v>3155.02</v>
      </c>
      <c r="G5694" s="26">
        <f>(E5694-F5694)/E5694</f>
        <v>0.21267596144008266</v>
      </c>
      <c r="H5694" s="27">
        <f>E5694-F5694</f>
        <v>852.25</v>
      </c>
      <c r="I5694" s="35">
        <f>E5694/D5694</f>
        <v>0.1799999281306513</v>
      </c>
      <c r="J5694" s="3">
        <v>185003.36</v>
      </c>
      <c r="K5694" s="26">
        <v>6.0999999999999999E-2</v>
      </c>
      <c r="L5694" s="4" t="b">
        <v>0</v>
      </c>
      <c r="M5694" s="4" t="s">
        <v>58</v>
      </c>
      <c r="N5694" s="35">
        <f>'Landed Freight Margin Tool'!$D$4</f>
        <v>0.58708499999999997</v>
      </c>
      <c r="O5694" s="30">
        <f>(MAX($F5694,MIN(0.18*$D5694,$F5694*(1+$N5694))))</f>
        <v>4007.2715999999996</v>
      </c>
      <c r="P5694" s="35">
        <f>O5694/D5694</f>
        <v>0.18</v>
      </c>
    </row>
    <row r="5695" spans="1:16" x14ac:dyDescent="0.3">
      <c r="A5695" s="2">
        <v>45281</v>
      </c>
      <c r="B5695" s="3" t="s">
        <v>22337</v>
      </c>
      <c r="C5695" s="4" t="s">
        <v>22338</v>
      </c>
      <c r="D5695" s="27">
        <v>11153.56</v>
      </c>
      <c r="E5695" s="27">
        <v>2007.64</v>
      </c>
      <c r="F5695" s="27">
        <v>1364.45</v>
      </c>
      <c r="G5695" s="26">
        <f>(E5695-F5695)/E5695</f>
        <v>0.32037118208443743</v>
      </c>
      <c r="H5695" s="27">
        <f>E5695-F5695</f>
        <v>643.19000000000005</v>
      </c>
      <c r="I5695" s="35">
        <f>E5695/D5695</f>
        <v>0.17999992827402195</v>
      </c>
      <c r="J5695" s="3">
        <v>185003.36</v>
      </c>
      <c r="K5695" s="26">
        <v>6.0999999999999999E-2</v>
      </c>
      <c r="L5695" s="4" t="b">
        <v>0</v>
      </c>
      <c r="M5695" s="4" t="s">
        <v>58</v>
      </c>
      <c r="N5695" s="35">
        <f>'Landed Freight Margin Tool'!$D$4</f>
        <v>0.58708499999999997</v>
      </c>
      <c r="O5695" s="30">
        <f>(MAX($F5695,MIN(0.18*$D5695,$F5695*(1+$N5695))))</f>
        <v>2007.6407999999999</v>
      </c>
      <c r="P5695" s="35">
        <f>O5695/D5695</f>
        <v>0.18</v>
      </c>
    </row>
    <row r="5696" spans="1:16" x14ac:dyDescent="0.3">
      <c r="A5696" s="2">
        <v>45131</v>
      </c>
      <c r="B5696" s="3" t="s">
        <v>10876</v>
      </c>
      <c r="C5696" s="4" t="s">
        <v>10877</v>
      </c>
      <c r="D5696" s="27">
        <v>16803.34</v>
      </c>
      <c r="E5696" s="27">
        <v>3024.6</v>
      </c>
      <c r="F5696" s="27">
        <v>1778.52</v>
      </c>
      <c r="G5696" s="26">
        <f>(E5696-F5696)/E5696</f>
        <v>0.41198174965284662</v>
      </c>
      <c r="H5696" s="27">
        <f>E5696-F5696</f>
        <v>1246.08</v>
      </c>
      <c r="I5696" s="35">
        <f>E5696/D5696</f>
        <v>0.17999992858562641</v>
      </c>
      <c r="J5696" s="3">
        <v>185003.36</v>
      </c>
      <c r="K5696" s="26">
        <v>6.0999999999999999E-2</v>
      </c>
      <c r="L5696" s="4" t="b">
        <v>0</v>
      </c>
      <c r="M5696" s="4" t="s">
        <v>58</v>
      </c>
      <c r="N5696" s="35">
        <f>'Landed Freight Margin Tool'!$D$4</f>
        <v>0.58708499999999997</v>
      </c>
      <c r="O5696" s="30">
        <f>(MAX($F5696,MIN(0.18*$D5696,$F5696*(1+$N5696))))</f>
        <v>2822.6624142000001</v>
      </c>
      <c r="P5696" s="35">
        <f>O5696/D5696</f>
        <v>0.16798222342700916</v>
      </c>
    </row>
    <row r="5697" spans="1:16" x14ac:dyDescent="0.3">
      <c r="A5697" s="2">
        <v>45027</v>
      </c>
      <c r="B5697" s="3" t="s">
        <v>9726</v>
      </c>
      <c r="C5697" s="4" t="s">
        <v>9727</v>
      </c>
      <c r="D5697" s="27">
        <v>16821.84</v>
      </c>
      <c r="E5697" s="27">
        <v>3027.93</v>
      </c>
      <c r="F5697" s="27">
        <v>2136.13</v>
      </c>
      <c r="G5697" s="26">
        <f>(E5697-F5697)/E5697</f>
        <v>0.29452464224734382</v>
      </c>
      <c r="H5697" s="27">
        <f>E5697-F5697</f>
        <v>891.79999999999973</v>
      </c>
      <c r="I5697" s="35">
        <f>E5697/D5697</f>
        <v>0.17999992866416514</v>
      </c>
      <c r="J5697" s="3">
        <v>185003.36</v>
      </c>
      <c r="K5697" s="26">
        <v>6.0999999999999999E-2</v>
      </c>
      <c r="L5697" s="4" t="b">
        <v>0</v>
      </c>
      <c r="M5697" s="4" t="s">
        <v>58</v>
      </c>
      <c r="N5697" s="35">
        <f>'Landed Freight Margin Tool'!$D$4</f>
        <v>0.58708499999999997</v>
      </c>
      <c r="O5697" s="30">
        <f>(MAX($F5697,MIN(0.18*$D5697,$F5697*(1+$N5697))))</f>
        <v>3027.9312</v>
      </c>
      <c r="P5697" s="35">
        <f>O5697/D5697</f>
        <v>0.18</v>
      </c>
    </row>
    <row r="5698" spans="1:16" x14ac:dyDescent="0.3">
      <c r="A5698" s="2">
        <v>45078</v>
      </c>
      <c r="B5698" s="3" t="s">
        <v>14568</v>
      </c>
      <c r="C5698" s="4" t="s">
        <v>14569</v>
      </c>
      <c r="D5698" s="27">
        <v>22445.119999999999</v>
      </c>
      <c r="E5698" s="27">
        <v>4040.12</v>
      </c>
      <c r="F5698" s="27">
        <v>2408.4699999999998</v>
      </c>
      <c r="G5698" s="26">
        <f>(E5698-F5698)/E5698</f>
        <v>0.40386176648218375</v>
      </c>
      <c r="H5698" s="27">
        <f>E5698-F5698</f>
        <v>1631.65</v>
      </c>
      <c r="I5698" s="35">
        <f>E5698/D5698</f>
        <v>0.17999992871501691</v>
      </c>
      <c r="J5698" s="3">
        <v>185003.36</v>
      </c>
      <c r="K5698" s="26">
        <v>6.0999999999999999E-2</v>
      </c>
      <c r="L5698" s="4" t="b">
        <v>0</v>
      </c>
      <c r="M5698" s="4" t="s">
        <v>58</v>
      </c>
      <c r="N5698" s="35">
        <f>'Landed Freight Margin Tool'!$D$4</f>
        <v>0.58708499999999997</v>
      </c>
      <c r="O5698" s="30">
        <f>(MAX($F5698,MIN(0.18*$D5698,$F5698*(1+$N5698))))</f>
        <v>3822.44660995</v>
      </c>
      <c r="P5698" s="35">
        <f>O5698/D5698</f>
        <v>0.17030190125737801</v>
      </c>
    </row>
    <row r="5699" spans="1:16" x14ac:dyDescent="0.3">
      <c r="A5699" s="2">
        <v>44959</v>
      </c>
      <c r="B5699" s="3" t="s">
        <v>10532</v>
      </c>
      <c r="C5699" s="4" t="s">
        <v>10533</v>
      </c>
      <c r="D5699" s="27">
        <v>22485.62</v>
      </c>
      <c r="E5699" s="27">
        <v>4047.41</v>
      </c>
      <c r="F5699" s="27">
        <v>2641.82</v>
      </c>
      <c r="G5699" s="26">
        <f>(E5699-F5699)/E5699</f>
        <v>0.34728134782490527</v>
      </c>
      <c r="H5699" s="27">
        <f>E5699-F5699</f>
        <v>1405.5899999999997</v>
      </c>
      <c r="I5699" s="35">
        <f>E5699/D5699</f>
        <v>0.17999992884341193</v>
      </c>
      <c r="J5699" s="3">
        <v>185003.36</v>
      </c>
      <c r="K5699" s="26">
        <v>6.0999999999999999E-2</v>
      </c>
      <c r="L5699" s="4" t="b">
        <v>0</v>
      </c>
      <c r="M5699" s="4" t="s">
        <v>58</v>
      </c>
      <c r="N5699" s="35">
        <f>'Landed Freight Margin Tool'!$D$4</f>
        <v>0.58708499999999997</v>
      </c>
      <c r="O5699" s="30">
        <f>(MAX($F5699,MIN(0.18*$D5699,$F5699*(1+$N5699))))</f>
        <v>4047.4115999999995</v>
      </c>
      <c r="P5699" s="35">
        <f>O5699/D5699</f>
        <v>0.18</v>
      </c>
    </row>
    <row r="5700" spans="1:16" x14ac:dyDescent="0.3">
      <c r="A5700" s="2">
        <v>44993</v>
      </c>
      <c r="B5700" s="3" t="s">
        <v>9116</v>
      </c>
      <c r="C5700" s="4" t="s">
        <v>9117</v>
      </c>
      <c r="D5700" s="27">
        <v>11258.06</v>
      </c>
      <c r="E5700" s="27">
        <v>2026.45</v>
      </c>
      <c r="F5700" s="27">
        <v>1495.67</v>
      </c>
      <c r="G5700" s="26">
        <f>(E5700-F5700)/E5700</f>
        <v>0.26192602827604922</v>
      </c>
      <c r="H5700" s="27">
        <f>E5700-F5700</f>
        <v>530.78</v>
      </c>
      <c r="I5700" s="35">
        <f>E5700/D5700</f>
        <v>0.17999992893979957</v>
      </c>
      <c r="J5700" s="3">
        <v>185003.36</v>
      </c>
      <c r="K5700" s="26">
        <v>6.0999999999999999E-2</v>
      </c>
      <c r="L5700" s="4" t="b">
        <v>0</v>
      </c>
      <c r="M5700" s="4" t="s">
        <v>58</v>
      </c>
      <c r="N5700" s="35">
        <f>'Landed Freight Margin Tool'!$D$4</f>
        <v>0.58708499999999997</v>
      </c>
      <c r="O5700" s="30">
        <f>(MAX($F5700,MIN(0.18*$D5700,$F5700*(1+$N5700))))</f>
        <v>2026.4507999999998</v>
      </c>
      <c r="P5700" s="35">
        <f>O5700/D5700</f>
        <v>0.18</v>
      </c>
    </row>
    <row r="5701" spans="1:16" x14ac:dyDescent="0.3">
      <c r="A5701" s="2">
        <v>45204</v>
      </c>
      <c r="B5701" s="3" t="s">
        <v>550</v>
      </c>
      <c r="C5701" s="4" t="s">
        <v>551</v>
      </c>
      <c r="D5701" s="27">
        <v>19718.73</v>
      </c>
      <c r="E5701" s="27">
        <v>3549.37</v>
      </c>
      <c r="F5701" s="27">
        <v>1609.46</v>
      </c>
      <c r="G5701" s="26">
        <f>(E5701-F5701)/E5701</f>
        <v>0.54655051459836534</v>
      </c>
      <c r="H5701" s="27">
        <f>E5701-F5701</f>
        <v>1939.9099999999999</v>
      </c>
      <c r="I5701" s="35">
        <f>E5701/D5701</f>
        <v>0.17999992900151277</v>
      </c>
      <c r="J5701" s="3">
        <v>185003.36</v>
      </c>
      <c r="K5701" s="26">
        <v>6.0999999999999999E-2</v>
      </c>
      <c r="L5701" s="4" t="b">
        <v>0</v>
      </c>
      <c r="M5701" s="4" t="s">
        <v>58</v>
      </c>
      <c r="N5701" s="35">
        <f>'Landed Freight Margin Tool'!$D$4</f>
        <v>0.58708499999999997</v>
      </c>
      <c r="O5701" s="30">
        <f>(MAX($F5701,MIN(0.18*$D5701,$F5701*(1+$N5701))))</f>
        <v>2554.3498241000002</v>
      </c>
      <c r="P5701" s="35">
        <f>O5701/D5701</f>
        <v>0.12953926668198207</v>
      </c>
    </row>
    <row r="5702" spans="1:16" x14ac:dyDescent="0.3">
      <c r="A5702" s="2">
        <v>45128</v>
      </c>
      <c r="B5702" s="3" t="s">
        <v>15360</v>
      </c>
      <c r="C5702" s="4" t="s">
        <v>15361</v>
      </c>
      <c r="D5702" s="27">
        <v>16920.34</v>
      </c>
      <c r="E5702" s="27">
        <v>3045.66</v>
      </c>
      <c r="F5702" s="27">
        <v>1682.92</v>
      </c>
      <c r="G5702" s="26">
        <f>(E5702-F5702)/E5702</f>
        <v>0.44743668039111384</v>
      </c>
      <c r="H5702" s="27">
        <f>E5702-F5702</f>
        <v>1362.7399999999998</v>
      </c>
      <c r="I5702" s="35">
        <f>E5702/D5702</f>
        <v>0.17999992907943929</v>
      </c>
      <c r="J5702" s="3">
        <v>185003.36</v>
      </c>
      <c r="K5702" s="26">
        <v>6.0999999999999999E-2</v>
      </c>
      <c r="L5702" s="4" t="b">
        <v>0</v>
      </c>
      <c r="M5702" s="4" t="s">
        <v>58</v>
      </c>
      <c r="N5702" s="35">
        <f>'Landed Freight Margin Tool'!$D$4</f>
        <v>0.58708499999999997</v>
      </c>
      <c r="O5702" s="30">
        <f>(MAX($F5702,MIN(0.18*$D5702,$F5702*(1+$N5702))))</f>
        <v>2670.9370882000003</v>
      </c>
      <c r="P5702" s="35">
        <f>O5702/D5702</f>
        <v>0.15785362990341803</v>
      </c>
    </row>
    <row r="5703" spans="1:16" x14ac:dyDescent="0.3">
      <c r="A5703" s="2">
        <v>45176</v>
      </c>
      <c r="B5703" s="3" t="s">
        <v>20886</v>
      </c>
      <c r="C5703" s="4" t="s">
        <v>6957</v>
      </c>
      <c r="D5703" s="27">
        <v>22568.62</v>
      </c>
      <c r="E5703" s="27">
        <v>4062.35</v>
      </c>
      <c r="F5703" s="27">
        <v>2715.37</v>
      </c>
      <c r="G5703" s="26">
        <f>(E5703-F5703)/E5703</f>
        <v>0.33157655051878837</v>
      </c>
      <c r="H5703" s="27">
        <f>E5703-F5703</f>
        <v>1346.98</v>
      </c>
      <c r="I5703" s="35">
        <f>E5703/D5703</f>
        <v>0.17999992910510257</v>
      </c>
      <c r="J5703" s="3">
        <v>185003.36</v>
      </c>
      <c r="K5703" s="26">
        <v>6.0999999999999999E-2</v>
      </c>
      <c r="L5703" s="4" t="b">
        <v>0</v>
      </c>
      <c r="M5703" s="4" t="s">
        <v>58</v>
      </c>
      <c r="N5703" s="35">
        <f>'Landed Freight Margin Tool'!$D$4</f>
        <v>0.58708499999999997</v>
      </c>
      <c r="O5703" s="30">
        <f>(MAX($F5703,MIN(0.18*$D5703,$F5703*(1+$N5703))))</f>
        <v>4062.3515999999995</v>
      </c>
      <c r="P5703" s="35">
        <f>O5703/D5703</f>
        <v>0.18</v>
      </c>
    </row>
    <row r="5704" spans="1:16" x14ac:dyDescent="0.3">
      <c r="A5704" s="2">
        <v>44981</v>
      </c>
      <c r="B5704" s="3" t="s">
        <v>5645</v>
      </c>
      <c r="C5704" s="4" t="s">
        <v>5646</v>
      </c>
      <c r="D5704" s="27">
        <v>16947.34</v>
      </c>
      <c r="E5704" s="27">
        <v>3050.52</v>
      </c>
      <c r="F5704" s="27">
        <v>1524.63</v>
      </c>
      <c r="G5704" s="26">
        <f>(E5704-F5704)/E5704</f>
        <v>0.50020652216671257</v>
      </c>
      <c r="H5704" s="27">
        <f>E5704-F5704</f>
        <v>1525.8899999999999</v>
      </c>
      <c r="I5704" s="35">
        <f>E5704/D5704</f>
        <v>0.17999992919242783</v>
      </c>
      <c r="J5704" s="3">
        <v>185003.36</v>
      </c>
      <c r="K5704" s="26">
        <v>6.0999999999999999E-2</v>
      </c>
      <c r="L5704" s="4" t="b">
        <v>0</v>
      </c>
      <c r="M5704" s="4" t="s">
        <v>58</v>
      </c>
      <c r="N5704" s="35">
        <f>'Landed Freight Margin Tool'!$D$4</f>
        <v>0.58708499999999997</v>
      </c>
      <c r="O5704" s="30">
        <f>(MAX($F5704,MIN(0.18*$D5704,$F5704*(1+$N5704))))</f>
        <v>2419.7174035500002</v>
      </c>
      <c r="P5704" s="35">
        <f>O5704/D5704</f>
        <v>0.14277859555245839</v>
      </c>
    </row>
    <row r="5705" spans="1:16" x14ac:dyDescent="0.3">
      <c r="A5705" s="2">
        <v>45163</v>
      </c>
      <c r="B5705" s="3" t="s">
        <v>9812</v>
      </c>
      <c r="C5705" s="4" t="s">
        <v>9813</v>
      </c>
      <c r="D5705" s="27">
        <v>22698.12</v>
      </c>
      <c r="E5705" s="27">
        <v>4085.66</v>
      </c>
      <c r="F5705" s="27">
        <v>2919.31</v>
      </c>
      <c r="G5705" s="26">
        <f>(E5705-F5705)/E5705</f>
        <v>0.28547407273243491</v>
      </c>
      <c r="H5705" s="27">
        <f>E5705-F5705</f>
        <v>1166.3499999999999</v>
      </c>
      <c r="I5705" s="35">
        <f>E5705/D5705</f>
        <v>0.17999992950958052</v>
      </c>
      <c r="J5705" s="3">
        <v>185003.36</v>
      </c>
      <c r="K5705" s="26">
        <v>6.0999999999999999E-2</v>
      </c>
      <c r="L5705" s="4" t="b">
        <v>0</v>
      </c>
      <c r="M5705" s="4" t="s">
        <v>58</v>
      </c>
      <c r="N5705" s="35">
        <f>'Landed Freight Margin Tool'!$D$4</f>
        <v>0.58708499999999997</v>
      </c>
      <c r="O5705" s="30">
        <f>(MAX($F5705,MIN(0.18*$D5705,$F5705*(1+$N5705))))</f>
        <v>4085.6615999999995</v>
      </c>
      <c r="P5705" s="35">
        <f>O5705/D5705</f>
        <v>0.18</v>
      </c>
    </row>
    <row r="5706" spans="1:16" x14ac:dyDescent="0.3">
      <c r="A5706" s="2">
        <v>45005</v>
      </c>
      <c r="B5706" s="3" t="s">
        <v>16701</v>
      </c>
      <c r="C5706" s="4" t="s">
        <v>16702</v>
      </c>
      <c r="D5706" s="27">
        <v>17042.34</v>
      </c>
      <c r="E5706" s="27">
        <v>3067.62</v>
      </c>
      <c r="F5706" s="27">
        <v>2262.5500000000002</v>
      </c>
      <c r="G5706" s="26">
        <f>(E5706-F5706)/E5706</f>
        <v>0.26244124109244293</v>
      </c>
      <c r="H5706" s="27">
        <f>E5706-F5706</f>
        <v>805.06999999999971</v>
      </c>
      <c r="I5706" s="35">
        <f>E5706/D5706</f>
        <v>0.17999992958713415</v>
      </c>
      <c r="J5706" s="3">
        <v>185003.36</v>
      </c>
      <c r="K5706" s="26">
        <v>6.0999999999999999E-2</v>
      </c>
      <c r="L5706" s="4" t="b">
        <v>0</v>
      </c>
      <c r="M5706" s="4" t="s">
        <v>58</v>
      </c>
      <c r="N5706" s="35">
        <f>'Landed Freight Margin Tool'!$D$4</f>
        <v>0.58708499999999997</v>
      </c>
      <c r="O5706" s="30">
        <f>(MAX($F5706,MIN(0.18*$D5706,$F5706*(1+$N5706))))</f>
        <v>3067.6212</v>
      </c>
      <c r="P5706" s="35">
        <f>O5706/D5706</f>
        <v>0.18</v>
      </c>
    </row>
    <row r="5707" spans="1:16" x14ac:dyDescent="0.3">
      <c r="A5707" s="2">
        <v>45044</v>
      </c>
      <c r="B5707" s="3" t="s">
        <v>12058</v>
      </c>
      <c r="C5707" s="4" t="s">
        <v>12059</v>
      </c>
      <c r="D5707" s="27">
        <v>22767.119999999999</v>
      </c>
      <c r="E5707" s="27">
        <v>4098.08</v>
      </c>
      <c r="F5707" s="27">
        <v>2443.5</v>
      </c>
      <c r="G5707" s="26">
        <f>(E5707-F5707)/E5707</f>
        <v>0.40374516846913677</v>
      </c>
      <c r="H5707" s="27">
        <f>E5707-F5707</f>
        <v>1654.58</v>
      </c>
      <c r="I5707" s="35">
        <f>E5707/D5707</f>
        <v>0.17999992972321488</v>
      </c>
      <c r="J5707" s="3">
        <v>185003.36</v>
      </c>
      <c r="K5707" s="26">
        <v>6.0999999999999999E-2</v>
      </c>
      <c r="L5707" s="4" t="b">
        <v>0</v>
      </c>
      <c r="M5707" s="4" t="s">
        <v>58</v>
      </c>
      <c r="N5707" s="35">
        <f>'Landed Freight Margin Tool'!$D$4</f>
        <v>0.58708499999999997</v>
      </c>
      <c r="O5707" s="30">
        <f>(MAX($F5707,MIN(0.18*$D5707,$F5707*(1+$N5707))))</f>
        <v>3878.0421975000004</v>
      </c>
      <c r="P5707" s="35">
        <f>O5707/D5707</f>
        <v>0.17033521137060817</v>
      </c>
    </row>
    <row r="5708" spans="1:16" x14ac:dyDescent="0.3">
      <c r="A5708" s="2">
        <v>44958</v>
      </c>
      <c r="B5708" s="3" t="s">
        <v>20077</v>
      </c>
      <c r="C5708" s="4" t="s">
        <v>20078</v>
      </c>
      <c r="D5708" s="27">
        <v>2856.39</v>
      </c>
      <c r="E5708" s="27">
        <v>514.15</v>
      </c>
      <c r="F5708" s="27">
        <v>293.95999999999998</v>
      </c>
      <c r="G5708" s="26">
        <f>(E5708-F5708)/E5708</f>
        <v>0.42826023533988139</v>
      </c>
      <c r="H5708" s="27">
        <f>E5708-F5708</f>
        <v>220.19</v>
      </c>
      <c r="I5708" s="35">
        <f>E5708/D5708</f>
        <v>0.17999992998155015</v>
      </c>
      <c r="J5708" s="3">
        <v>185003.36</v>
      </c>
      <c r="K5708" s="26">
        <v>6.0999999999999999E-2</v>
      </c>
      <c r="L5708" s="4" t="b">
        <v>0</v>
      </c>
      <c r="M5708" s="4" t="s">
        <v>58</v>
      </c>
      <c r="N5708" s="35">
        <f>'Landed Freight Margin Tool'!$D$4</f>
        <v>0.58708499999999997</v>
      </c>
      <c r="O5708" s="30">
        <f>(MAX($F5708,MIN(0.18*$D5708,$F5708*(1+$N5708))))</f>
        <v>466.53950659999998</v>
      </c>
      <c r="P5708" s="35">
        <f>O5708/D5708</f>
        <v>0.1633318652564951</v>
      </c>
    </row>
    <row r="5709" spans="1:16" x14ac:dyDescent="0.3">
      <c r="A5709" s="2">
        <v>45034</v>
      </c>
      <c r="B5709" s="3" t="s">
        <v>2092</v>
      </c>
      <c r="C5709" s="4" t="s">
        <v>2093</v>
      </c>
      <c r="D5709" s="27">
        <v>11427.56</v>
      </c>
      <c r="E5709" s="27">
        <v>2056.96</v>
      </c>
      <c r="F5709" s="27">
        <v>1411.54</v>
      </c>
      <c r="G5709" s="26">
        <f>(E5709-F5709)/E5709</f>
        <v>0.31377372433105166</v>
      </c>
      <c r="H5709" s="27">
        <f>E5709-F5709</f>
        <v>645.42000000000007</v>
      </c>
      <c r="I5709" s="35">
        <f>E5709/D5709</f>
        <v>0.17999992999380446</v>
      </c>
      <c r="J5709" s="3">
        <v>185003.36</v>
      </c>
      <c r="K5709" s="26">
        <v>6.0999999999999999E-2</v>
      </c>
      <c r="L5709" s="4" t="b">
        <v>0</v>
      </c>
      <c r="M5709" s="4" t="s">
        <v>58</v>
      </c>
      <c r="N5709" s="35">
        <f>'Landed Freight Margin Tool'!$D$4</f>
        <v>0.58708499999999997</v>
      </c>
      <c r="O5709" s="30">
        <f>(MAX($F5709,MIN(0.18*$D5709,$F5709*(1+$N5709))))</f>
        <v>2056.9607999999998</v>
      </c>
      <c r="P5709" s="35">
        <f>O5709/D5709</f>
        <v>0.18</v>
      </c>
    </row>
    <row r="5710" spans="1:16" x14ac:dyDescent="0.3">
      <c r="A5710" s="2">
        <v>44936</v>
      </c>
      <c r="B5710" s="3" t="s">
        <v>24660</v>
      </c>
      <c r="C5710" s="4" t="s">
        <v>24661</v>
      </c>
      <c r="D5710" s="27">
        <v>20007.23</v>
      </c>
      <c r="E5710" s="27">
        <v>3601.3</v>
      </c>
      <c r="F5710" s="27">
        <v>2284.11</v>
      </c>
      <c r="G5710" s="26">
        <f>(E5710-F5710)/E5710</f>
        <v>0.36575403326576511</v>
      </c>
      <c r="H5710" s="27">
        <f>E5710-F5710</f>
        <v>1317.19</v>
      </c>
      <c r="I5710" s="35">
        <f>E5710/D5710</f>
        <v>0.17999993002529588</v>
      </c>
      <c r="J5710" s="3">
        <v>185003.36</v>
      </c>
      <c r="K5710" s="26">
        <v>6.0999999999999999E-2</v>
      </c>
      <c r="L5710" s="4" t="b">
        <v>0</v>
      </c>
      <c r="M5710" s="4" t="s">
        <v>58</v>
      </c>
      <c r="N5710" s="35">
        <f>'Landed Freight Margin Tool'!$D$4</f>
        <v>0.58708499999999997</v>
      </c>
      <c r="O5710" s="30">
        <f>(MAX($F5710,MIN(0.18*$D5710,$F5710*(1+$N5710))))</f>
        <v>3601.3013999999998</v>
      </c>
      <c r="P5710" s="35">
        <f>O5710/D5710</f>
        <v>0.18</v>
      </c>
    </row>
    <row r="5711" spans="1:16" x14ac:dyDescent="0.3">
      <c r="A5711" s="2">
        <v>45149</v>
      </c>
      <c r="B5711" s="3" t="s">
        <v>12774</v>
      </c>
      <c r="C5711" s="4" t="s">
        <v>12775</v>
      </c>
      <c r="D5711" s="27">
        <v>17149.84</v>
      </c>
      <c r="E5711" s="27">
        <v>3086.97</v>
      </c>
      <c r="F5711" s="27">
        <v>2168.1799999999998</v>
      </c>
      <c r="G5711" s="26">
        <f>(E5711-F5711)/E5711</f>
        <v>0.29763489765044687</v>
      </c>
      <c r="H5711" s="27">
        <f>E5711-F5711</f>
        <v>918.79</v>
      </c>
      <c r="I5711" s="35">
        <f>E5711/D5711</f>
        <v>0.1799999300285017</v>
      </c>
      <c r="J5711" s="3">
        <v>185003.36</v>
      </c>
      <c r="K5711" s="26">
        <v>6.0999999999999999E-2</v>
      </c>
      <c r="L5711" s="4" t="b">
        <v>0</v>
      </c>
      <c r="M5711" s="4" t="s">
        <v>58</v>
      </c>
      <c r="N5711" s="35">
        <f>'Landed Freight Margin Tool'!$D$4</f>
        <v>0.58708499999999997</v>
      </c>
      <c r="O5711" s="30">
        <f>(MAX($F5711,MIN(0.18*$D5711,$F5711*(1+$N5711))))</f>
        <v>3086.9712</v>
      </c>
      <c r="P5711" s="35">
        <f>O5711/D5711</f>
        <v>0.18</v>
      </c>
    </row>
    <row r="5712" spans="1:16" x14ac:dyDescent="0.3">
      <c r="A5712" s="2">
        <v>45098</v>
      </c>
      <c r="B5712" s="3" t="s">
        <v>20229</v>
      </c>
      <c r="C5712" s="4" t="s">
        <v>20230</v>
      </c>
      <c r="D5712" s="27">
        <v>5733.78</v>
      </c>
      <c r="E5712" s="27">
        <v>1032.08</v>
      </c>
      <c r="F5712" s="27">
        <v>561.75</v>
      </c>
      <c r="G5712" s="26">
        <f>(E5712-F5712)/E5712</f>
        <v>0.45571079761258815</v>
      </c>
      <c r="H5712" s="27">
        <f>E5712-F5712</f>
        <v>470.32999999999993</v>
      </c>
      <c r="I5712" s="35">
        <f>E5712/D5712</f>
        <v>0.17999993023799307</v>
      </c>
      <c r="J5712" s="3">
        <v>185003.36</v>
      </c>
      <c r="K5712" s="26">
        <v>6.0999999999999999E-2</v>
      </c>
      <c r="L5712" s="4" t="b">
        <v>0</v>
      </c>
      <c r="M5712" s="4" t="s">
        <v>58</v>
      </c>
      <c r="N5712" s="35">
        <f>'Landed Freight Margin Tool'!$D$4</f>
        <v>0.58708499999999997</v>
      </c>
      <c r="O5712" s="30">
        <f>(MAX($F5712,MIN(0.18*$D5712,$F5712*(1+$N5712))))</f>
        <v>891.54499874999999</v>
      </c>
      <c r="P5712" s="35">
        <f>O5712/D5712</f>
        <v>0.15548992091604491</v>
      </c>
    </row>
    <row r="5713" spans="1:16" x14ac:dyDescent="0.3">
      <c r="A5713" s="2">
        <v>45208</v>
      </c>
      <c r="B5713" s="3" t="s">
        <v>24160</v>
      </c>
      <c r="C5713" s="4" t="s">
        <v>10570</v>
      </c>
      <c r="D5713" s="27">
        <v>22977.119999999999</v>
      </c>
      <c r="E5713" s="27">
        <v>4135.88</v>
      </c>
      <c r="F5713" s="27">
        <v>2700.95</v>
      </c>
      <c r="G5713" s="26">
        <f>(E5713-F5713)/E5713</f>
        <v>0.34694671992417581</v>
      </c>
      <c r="H5713" s="27">
        <f>E5713-F5713</f>
        <v>1434.9300000000003</v>
      </c>
      <c r="I5713" s="35">
        <f>E5713/D5713</f>
        <v>0.17999993036551146</v>
      </c>
      <c r="J5713" s="3">
        <v>185003.36</v>
      </c>
      <c r="K5713" s="26">
        <v>6.0999999999999999E-2</v>
      </c>
      <c r="L5713" s="4" t="b">
        <v>0</v>
      </c>
      <c r="M5713" s="4" t="s">
        <v>58</v>
      </c>
      <c r="N5713" s="35">
        <f>'Landed Freight Margin Tool'!$D$4</f>
        <v>0.58708499999999997</v>
      </c>
      <c r="O5713" s="30">
        <f>(MAX($F5713,MIN(0.18*$D5713,$F5713*(1+$N5713))))</f>
        <v>4135.8815999999997</v>
      </c>
      <c r="P5713" s="35">
        <f>O5713/D5713</f>
        <v>0.18</v>
      </c>
    </row>
    <row r="5714" spans="1:16" x14ac:dyDescent="0.3">
      <c r="A5714" s="2">
        <v>45240</v>
      </c>
      <c r="B5714" s="3" t="s">
        <v>3803</v>
      </c>
      <c r="C5714" s="4" t="s">
        <v>1610</v>
      </c>
      <c r="D5714" s="27">
        <v>5755.28</v>
      </c>
      <c r="E5714" s="27">
        <v>1035.95</v>
      </c>
      <c r="F5714" s="27">
        <v>653.25</v>
      </c>
      <c r="G5714" s="26">
        <f>(E5714-F5714)/E5714</f>
        <v>0.36941937352188814</v>
      </c>
      <c r="H5714" s="27">
        <f>E5714-F5714</f>
        <v>382.70000000000005</v>
      </c>
      <c r="I5714" s="35">
        <f>E5714/D5714</f>
        <v>0.17999993049860305</v>
      </c>
      <c r="J5714" s="3">
        <v>185003.36</v>
      </c>
      <c r="K5714" s="26">
        <v>6.0999999999999999E-2</v>
      </c>
      <c r="L5714" s="4" t="b">
        <v>0</v>
      </c>
      <c r="M5714" s="4" t="s">
        <v>58</v>
      </c>
      <c r="N5714" s="35">
        <f>'Landed Freight Margin Tool'!$D$4</f>
        <v>0.58708499999999997</v>
      </c>
      <c r="O5714" s="30">
        <f>(MAX($F5714,MIN(0.18*$D5714,$F5714*(1+$N5714))))</f>
        <v>1035.9503999999999</v>
      </c>
      <c r="P5714" s="35">
        <f>O5714/D5714</f>
        <v>0.18</v>
      </c>
    </row>
    <row r="5715" spans="1:16" x14ac:dyDescent="0.3">
      <c r="A5715" s="2">
        <v>45013</v>
      </c>
      <c r="B5715" s="3" t="s">
        <v>16756</v>
      </c>
      <c r="C5715" s="4" t="s">
        <v>16757</v>
      </c>
      <c r="D5715" s="27">
        <v>11557.06</v>
      </c>
      <c r="E5715" s="27">
        <v>2080.27</v>
      </c>
      <c r="F5715" s="27">
        <v>1278.8</v>
      </c>
      <c r="G5715" s="26">
        <f>(E5715-F5715)/E5715</f>
        <v>0.3852721041018714</v>
      </c>
      <c r="H5715" s="27">
        <f>E5715-F5715</f>
        <v>801.47</v>
      </c>
      <c r="I5715" s="35">
        <f>E5715/D5715</f>
        <v>0.17999993077824292</v>
      </c>
      <c r="J5715" s="3">
        <v>185003.36</v>
      </c>
      <c r="K5715" s="26">
        <v>6.0999999999999999E-2</v>
      </c>
      <c r="L5715" s="4" t="b">
        <v>0</v>
      </c>
      <c r="M5715" s="4" t="s">
        <v>58</v>
      </c>
      <c r="N5715" s="35">
        <f>'Landed Freight Margin Tool'!$D$4</f>
        <v>0.58708499999999997</v>
      </c>
      <c r="O5715" s="30">
        <f>(MAX($F5715,MIN(0.18*$D5715,$F5715*(1+$N5715))))</f>
        <v>2029.564298</v>
      </c>
      <c r="P5715" s="35">
        <f>O5715/D5715</f>
        <v>0.17561250854456065</v>
      </c>
    </row>
    <row r="5716" spans="1:16" x14ac:dyDescent="0.3">
      <c r="A5716" s="2">
        <v>45182</v>
      </c>
      <c r="B5716" s="3" t="s">
        <v>12691</v>
      </c>
      <c r="C5716" s="4" t="s">
        <v>12692</v>
      </c>
      <c r="D5716" s="27">
        <v>17342.84</v>
      </c>
      <c r="E5716" s="27">
        <v>3121.71</v>
      </c>
      <c r="F5716" s="27">
        <v>1846.37</v>
      </c>
      <c r="G5716" s="26">
        <f>(E5716-F5716)/E5716</f>
        <v>0.40853890976419976</v>
      </c>
      <c r="H5716" s="27">
        <f>E5716-F5716</f>
        <v>1275.3400000000001</v>
      </c>
      <c r="I5716" s="35">
        <f>E5716/D5716</f>
        <v>0.17999993080718038</v>
      </c>
      <c r="J5716" s="3">
        <v>185003.36</v>
      </c>
      <c r="K5716" s="26">
        <v>6.0999999999999999E-2</v>
      </c>
      <c r="L5716" s="4" t="b">
        <v>0</v>
      </c>
      <c r="M5716" s="4" t="s">
        <v>58</v>
      </c>
      <c r="N5716" s="35">
        <f>'Landed Freight Margin Tool'!$D$4</f>
        <v>0.58708499999999997</v>
      </c>
      <c r="O5716" s="30">
        <f>(MAX($F5716,MIN(0.18*$D5716,$F5716*(1+$N5716))))</f>
        <v>2930.34613145</v>
      </c>
      <c r="P5716" s="35">
        <f>O5716/D5716</f>
        <v>0.16896575944020703</v>
      </c>
    </row>
    <row r="5717" spans="1:16" x14ac:dyDescent="0.3">
      <c r="A5717" s="2">
        <v>45068</v>
      </c>
      <c r="B5717" s="3" t="s">
        <v>22936</v>
      </c>
      <c r="C5717" s="4" t="s">
        <v>15165</v>
      </c>
      <c r="D5717" s="27">
        <v>23127.119999999999</v>
      </c>
      <c r="E5717" s="27">
        <v>4162.88</v>
      </c>
      <c r="F5717" s="27">
        <v>2157.7399999999998</v>
      </c>
      <c r="G5717" s="26">
        <f>(E5717-F5717)/E5717</f>
        <v>0.48167134291644254</v>
      </c>
      <c r="H5717" s="27">
        <f>E5717-F5717</f>
        <v>2005.1400000000003</v>
      </c>
      <c r="I5717" s="35">
        <f>E5717/D5717</f>
        <v>0.17999993081715321</v>
      </c>
      <c r="J5717" s="3">
        <v>185003.36</v>
      </c>
      <c r="K5717" s="26">
        <v>6.0999999999999999E-2</v>
      </c>
      <c r="L5717" s="4" t="b">
        <v>0</v>
      </c>
      <c r="M5717" s="4" t="s">
        <v>58</v>
      </c>
      <c r="N5717" s="35">
        <f>'Landed Freight Margin Tool'!$D$4</f>
        <v>0.58708499999999997</v>
      </c>
      <c r="O5717" s="30">
        <f>(MAX($F5717,MIN(0.18*$D5717,$F5717*(1+$N5717))))</f>
        <v>3424.5167878999996</v>
      </c>
      <c r="P5717" s="35">
        <f>O5717/D5717</f>
        <v>0.14807363769894391</v>
      </c>
    </row>
    <row r="5718" spans="1:16" x14ac:dyDescent="0.3">
      <c r="A5718" s="2">
        <v>44946</v>
      </c>
      <c r="B5718" s="3" t="s">
        <v>12040</v>
      </c>
      <c r="C5718" s="4" t="s">
        <v>12041</v>
      </c>
      <c r="D5718" s="27">
        <v>23133.119999999999</v>
      </c>
      <c r="E5718" s="27">
        <v>4163.96</v>
      </c>
      <c r="F5718" s="27">
        <v>3023.31</v>
      </c>
      <c r="G5718" s="26">
        <f>(E5718-F5718)/E5718</f>
        <v>0.273933947492291</v>
      </c>
      <c r="H5718" s="27">
        <f>E5718-F5718</f>
        <v>1140.6500000000001</v>
      </c>
      <c r="I5718" s="35">
        <f>E5718/D5718</f>
        <v>0.17999993083509705</v>
      </c>
      <c r="J5718" s="3">
        <v>185003.36</v>
      </c>
      <c r="K5718" s="26">
        <v>6.0999999999999999E-2</v>
      </c>
      <c r="L5718" s="4" t="b">
        <v>0</v>
      </c>
      <c r="M5718" s="4" t="s">
        <v>58</v>
      </c>
      <c r="N5718" s="35">
        <f>'Landed Freight Margin Tool'!$D$4</f>
        <v>0.58708499999999997</v>
      </c>
      <c r="O5718" s="30">
        <f>(MAX($F5718,MIN(0.18*$D5718,$F5718*(1+$N5718))))</f>
        <v>4163.9615999999996</v>
      </c>
      <c r="P5718" s="35">
        <f>O5718/D5718</f>
        <v>0.18</v>
      </c>
    </row>
    <row r="5719" spans="1:16" x14ac:dyDescent="0.3">
      <c r="A5719" s="2">
        <v>44972</v>
      </c>
      <c r="B5719" s="3" t="s">
        <v>18055</v>
      </c>
      <c r="C5719" s="4" t="s">
        <v>1975</v>
      </c>
      <c r="D5719" s="27">
        <v>17354.34</v>
      </c>
      <c r="E5719" s="27">
        <v>3123.78</v>
      </c>
      <c r="F5719" s="27">
        <v>1654.08</v>
      </c>
      <c r="G5719" s="26">
        <f>(E5719-F5719)/E5719</f>
        <v>0.47048767838964339</v>
      </c>
      <c r="H5719" s="27">
        <f>E5719-F5719</f>
        <v>1469.7000000000003</v>
      </c>
      <c r="I5719" s="35">
        <f>E5719/D5719</f>
        <v>0.17999993085303159</v>
      </c>
      <c r="J5719" s="3">
        <v>185003.36</v>
      </c>
      <c r="K5719" s="26">
        <v>6.0999999999999999E-2</v>
      </c>
      <c r="L5719" s="4" t="b">
        <v>0</v>
      </c>
      <c r="M5719" s="4" t="s">
        <v>58</v>
      </c>
      <c r="N5719" s="35">
        <f>'Landed Freight Margin Tool'!$D$4</f>
        <v>0.58708499999999997</v>
      </c>
      <c r="O5719" s="30">
        <f>(MAX($F5719,MIN(0.18*$D5719,$F5719*(1+$N5719))))</f>
        <v>2625.1655568000001</v>
      </c>
      <c r="P5719" s="35">
        <f>O5719/D5719</f>
        <v>0.15126853321993231</v>
      </c>
    </row>
    <row r="5720" spans="1:16" x14ac:dyDescent="0.3">
      <c r="A5720" s="2">
        <v>44964</v>
      </c>
      <c r="B5720" s="3" t="s">
        <v>5038</v>
      </c>
      <c r="C5720" s="4" t="s">
        <v>3699</v>
      </c>
      <c r="D5720" s="27">
        <v>14463.45</v>
      </c>
      <c r="E5720" s="27">
        <v>2603.42</v>
      </c>
      <c r="F5720" s="27">
        <v>1712.2</v>
      </c>
      <c r="G5720" s="26">
        <f>(E5720-F5720)/E5720</f>
        <v>0.34232663189189605</v>
      </c>
      <c r="H5720" s="27">
        <f>E5720-F5720</f>
        <v>891.22</v>
      </c>
      <c r="I5720" s="35">
        <f>E5720/D5720</f>
        <v>0.17999993086020277</v>
      </c>
      <c r="J5720" s="3">
        <v>185003.36</v>
      </c>
      <c r="K5720" s="26">
        <v>6.0999999999999999E-2</v>
      </c>
      <c r="L5720" s="4" t="b">
        <v>0</v>
      </c>
      <c r="M5720" s="4" t="s">
        <v>58</v>
      </c>
      <c r="N5720" s="35">
        <f>'Landed Freight Margin Tool'!$D$4</f>
        <v>0.58708499999999997</v>
      </c>
      <c r="O5720" s="30">
        <f>(MAX($F5720,MIN(0.18*$D5720,$F5720*(1+$N5720))))</f>
        <v>2603.4209999999998</v>
      </c>
      <c r="P5720" s="35">
        <f>O5720/D5720</f>
        <v>0.17999999999999997</v>
      </c>
    </row>
    <row r="5721" spans="1:16" x14ac:dyDescent="0.3">
      <c r="A5721" s="2">
        <v>45148</v>
      </c>
      <c r="B5721" s="3" t="s">
        <v>5182</v>
      </c>
      <c r="C5721" s="4" t="s">
        <v>5183</v>
      </c>
      <c r="D5721" s="27">
        <v>23142.12</v>
      </c>
      <c r="E5721" s="27">
        <v>4165.58</v>
      </c>
      <c r="F5721" s="27">
        <v>2691.49</v>
      </c>
      <c r="G5721" s="26">
        <f>(E5721-F5721)/E5721</f>
        <v>0.35387389031059302</v>
      </c>
      <c r="H5721" s="27">
        <f>E5721-F5721</f>
        <v>1474.0900000000001</v>
      </c>
      <c r="I5721" s="35">
        <f>E5721/D5721</f>
        <v>0.17999993086199537</v>
      </c>
      <c r="J5721" s="3">
        <v>185003.36</v>
      </c>
      <c r="K5721" s="26">
        <v>6.0999999999999999E-2</v>
      </c>
      <c r="L5721" s="4" t="b">
        <v>0</v>
      </c>
      <c r="M5721" s="4" t="s">
        <v>58</v>
      </c>
      <c r="N5721" s="35">
        <f>'Landed Freight Margin Tool'!$D$4</f>
        <v>0.58708499999999997</v>
      </c>
      <c r="O5721" s="30">
        <f>(MAX($F5721,MIN(0.18*$D5721,$F5721*(1+$N5721))))</f>
        <v>4165.5815999999995</v>
      </c>
      <c r="P5721" s="35">
        <f>O5721/D5721</f>
        <v>0.18</v>
      </c>
    </row>
    <row r="5722" spans="1:16" x14ac:dyDescent="0.3">
      <c r="A5722" s="2">
        <v>45054</v>
      </c>
      <c r="B5722" s="3" t="s">
        <v>7958</v>
      </c>
      <c r="C5722" s="4" t="s">
        <v>7959</v>
      </c>
      <c r="D5722" s="27">
        <v>8688.67</v>
      </c>
      <c r="E5722" s="27">
        <v>1563.96</v>
      </c>
      <c r="F5722" s="27">
        <v>1111.46</v>
      </c>
      <c r="G5722" s="26">
        <f>(E5722-F5722)/E5722</f>
        <v>0.28932965037468988</v>
      </c>
      <c r="H5722" s="27">
        <f>E5722-F5722</f>
        <v>452.5</v>
      </c>
      <c r="I5722" s="35">
        <f>E5722/D5722</f>
        <v>0.17999993094455194</v>
      </c>
      <c r="J5722" s="3">
        <v>185003.36</v>
      </c>
      <c r="K5722" s="26">
        <v>6.0999999999999999E-2</v>
      </c>
      <c r="L5722" s="4" t="b">
        <v>0</v>
      </c>
      <c r="M5722" s="4" t="s">
        <v>58</v>
      </c>
      <c r="N5722" s="35">
        <f>'Landed Freight Margin Tool'!$D$4</f>
        <v>0.58708499999999997</v>
      </c>
      <c r="O5722" s="30">
        <f>(MAX($F5722,MIN(0.18*$D5722,$F5722*(1+$N5722))))</f>
        <v>1563.9605999999999</v>
      </c>
      <c r="P5722" s="35">
        <f>O5722/D5722</f>
        <v>0.18</v>
      </c>
    </row>
    <row r="5723" spans="1:16" x14ac:dyDescent="0.3">
      <c r="A5723" s="2">
        <v>45063</v>
      </c>
      <c r="B5723" s="3" t="s">
        <v>14104</v>
      </c>
      <c r="C5723" s="4" t="s">
        <v>14105</v>
      </c>
      <c r="D5723" s="27">
        <v>14508.95</v>
      </c>
      <c r="E5723" s="27">
        <v>2611.61</v>
      </c>
      <c r="F5723" s="27">
        <v>1535.93</v>
      </c>
      <c r="G5723" s="26">
        <f>(E5723-F5723)/E5723</f>
        <v>0.41188385708432729</v>
      </c>
      <c r="H5723" s="27">
        <f>E5723-F5723</f>
        <v>1075.68</v>
      </c>
      <c r="I5723" s="35">
        <f>E5723/D5723</f>
        <v>0.17999993107702486</v>
      </c>
      <c r="J5723" s="3">
        <v>185003.36</v>
      </c>
      <c r="K5723" s="26">
        <v>6.0999999999999999E-2</v>
      </c>
      <c r="L5723" s="4" t="b">
        <v>0</v>
      </c>
      <c r="M5723" s="4" t="s">
        <v>58</v>
      </c>
      <c r="N5723" s="35">
        <f>'Landed Freight Margin Tool'!$D$4</f>
        <v>0.58708499999999997</v>
      </c>
      <c r="O5723" s="30">
        <f>(MAX($F5723,MIN(0.18*$D5723,$F5723*(1+$N5723))))</f>
        <v>2437.6514640500004</v>
      </c>
      <c r="P5723" s="35">
        <f>O5723/D5723</f>
        <v>0.16801019123024066</v>
      </c>
    </row>
    <row r="5724" spans="1:16" x14ac:dyDescent="0.3">
      <c r="A5724" s="2">
        <v>45134</v>
      </c>
      <c r="B5724" s="3" t="s">
        <v>12340</v>
      </c>
      <c r="C5724" s="4" t="s">
        <v>12341</v>
      </c>
      <c r="D5724" s="27">
        <v>11637.56</v>
      </c>
      <c r="E5724" s="27">
        <v>2094.7600000000002</v>
      </c>
      <c r="F5724" s="27">
        <v>1136.1400000000001</v>
      </c>
      <c r="G5724" s="26">
        <f>(E5724-F5724)/E5724</f>
        <v>0.45762760411693942</v>
      </c>
      <c r="H5724" s="27">
        <f>E5724-F5724</f>
        <v>958.62000000000012</v>
      </c>
      <c r="I5724" s="35">
        <f>E5724/D5724</f>
        <v>0.17999993125706765</v>
      </c>
      <c r="J5724" s="3">
        <v>185003.36</v>
      </c>
      <c r="K5724" s="26">
        <v>6.0999999999999999E-2</v>
      </c>
      <c r="L5724" s="4" t="b">
        <v>0</v>
      </c>
      <c r="M5724" s="4" t="s">
        <v>58</v>
      </c>
      <c r="N5724" s="35">
        <f>'Landed Freight Margin Tool'!$D$4</f>
        <v>0.58708499999999997</v>
      </c>
      <c r="O5724" s="30">
        <f>(MAX($F5724,MIN(0.18*$D5724,$F5724*(1+$N5724))))</f>
        <v>1803.1507519000002</v>
      </c>
      <c r="P5724" s="35">
        <f>O5724/D5724</f>
        <v>0.15494233773230817</v>
      </c>
    </row>
    <row r="5725" spans="1:16" x14ac:dyDescent="0.3">
      <c r="A5725" s="2">
        <v>45120</v>
      </c>
      <c r="B5725" s="3" t="s">
        <v>4996</v>
      </c>
      <c r="C5725" s="4" t="s">
        <v>4997</v>
      </c>
      <c r="D5725" s="27">
        <v>23276.62</v>
      </c>
      <c r="E5725" s="27">
        <v>4189.79</v>
      </c>
      <c r="F5725" s="27">
        <v>2123.69</v>
      </c>
      <c r="G5725" s="26">
        <f>(E5725-F5725)/E5725</f>
        <v>0.49312734051109958</v>
      </c>
      <c r="H5725" s="27">
        <f>E5725-F5725</f>
        <v>2066.1</v>
      </c>
      <c r="I5725" s="35">
        <f>E5725/D5725</f>
        <v>0.1799999312614976</v>
      </c>
      <c r="J5725" s="3">
        <v>185003.36</v>
      </c>
      <c r="K5725" s="26">
        <v>6.0999999999999999E-2</v>
      </c>
      <c r="L5725" s="4" t="b">
        <v>0</v>
      </c>
      <c r="M5725" s="4" t="s">
        <v>58</v>
      </c>
      <c r="N5725" s="35">
        <f>'Landed Freight Margin Tool'!$D$4</f>
        <v>0.58708499999999997</v>
      </c>
      <c r="O5725" s="30">
        <f>(MAX($F5725,MIN(0.18*$D5725,$F5725*(1+$N5725))))</f>
        <v>3370.4765436500002</v>
      </c>
      <c r="P5725" s="35">
        <f>O5725/D5725</f>
        <v>0.14480094376460156</v>
      </c>
    </row>
    <row r="5726" spans="1:16" x14ac:dyDescent="0.3">
      <c r="A5726" s="2">
        <v>45268</v>
      </c>
      <c r="B5726" s="3" t="s">
        <v>22406</v>
      </c>
      <c r="C5726" s="4" t="s">
        <v>4258</v>
      </c>
      <c r="D5726" s="27">
        <v>5831.78</v>
      </c>
      <c r="E5726" s="27">
        <v>1049.72</v>
      </c>
      <c r="F5726" s="27">
        <v>662.79</v>
      </c>
      <c r="G5726" s="26">
        <f>(E5726-F5726)/E5726</f>
        <v>0.36860305605304278</v>
      </c>
      <c r="H5726" s="27">
        <f>E5726-F5726</f>
        <v>386.93000000000006</v>
      </c>
      <c r="I5726" s="35">
        <f>E5726/D5726</f>
        <v>0.17999993141030698</v>
      </c>
      <c r="J5726" s="3">
        <v>185003.36</v>
      </c>
      <c r="K5726" s="26">
        <v>6.0999999999999999E-2</v>
      </c>
      <c r="L5726" s="4" t="b">
        <v>0</v>
      </c>
      <c r="M5726" s="4" t="s">
        <v>58</v>
      </c>
      <c r="N5726" s="35">
        <f>'Landed Freight Margin Tool'!$D$4</f>
        <v>0.58708499999999997</v>
      </c>
      <c r="O5726" s="30">
        <f>(MAX($F5726,MIN(0.18*$D5726,$F5726*(1+$N5726))))</f>
        <v>1049.7203999999999</v>
      </c>
      <c r="P5726" s="35">
        <f>O5726/D5726</f>
        <v>0.18</v>
      </c>
    </row>
    <row r="5727" spans="1:16" x14ac:dyDescent="0.3">
      <c r="A5727" s="2">
        <v>45070</v>
      </c>
      <c r="B5727" s="3" t="s">
        <v>20354</v>
      </c>
      <c r="C5727" s="4" t="s">
        <v>20355</v>
      </c>
      <c r="D5727" s="27">
        <v>23343.119999999999</v>
      </c>
      <c r="E5727" s="27">
        <v>4201.76</v>
      </c>
      <c r="F5727" s="27">
        <v>3923.27</v>
      </c>
      <c r="G5727" s="26">
        <f>(E5727-F5727)/E5727</f>
        <v>6.6279368645520031E-2</v>
      </c>
      <c r="H5727" s="27">
        <f>E5727-F5727</f>
        <v>278.49000000000024</v>
      </c>
      <c r="I5727" s="35">
        <f>E5727/D5727</f>
        <v>0.17999993145732021</v>
      </c>
      <c r="J5727" s="3">
        <v>185003.36</v>
      </c>
      <c r="K5727" s="26">
        <v>6.0999999999999999E-2</v>
      </c>
      <c r="L5727" s="4" t="b">
        <v>0</v>
      </c>
      <c r="M5727" s="4" t="s">
        <v>58</v>
      </c>
      <c r="N5727" s="35">
        <f>'Landed Freight Margin Tool'!$D$4</f>
        <v>0.58708499999999997</v>
      </c>
      <c r="O5727" s="30">
        <f>(MAX($F5727,MIN(0.18*$D5727,$F5727*(1+$N5727))))</f>
        <v>4201.7615999999998</v>
      </c>
      <c r="P5727" s="35">
        <f>O5727/D5727</f>
        <v>0.18</v>
      </c>
    </row>
    <row r="5728" spans="1:16" x14ac:dyDescent="0.3">
      <c r="A5728" s="2">
        <v>44929</v>
      </c>
      <c r="B5728" s="3" t="s">
        <v>24423</v>
      </c>
      <c r="C5728" s="4" t="s">
        <v>24424</v>
      </c>
      <c r="D5728" s="27">
        <v>11681.06</v>
      </c>
      <c r="E5728" s="27">
        <v>2102.59</v>
      </c>
      <c r="F5728" s="27">
        <v>1635.6</v>
      </c>
      <c r="G5728" s="26">
        <f>(E5728-F5728)/E5728</f>
        <v>0.2221022643501587</v>
      </c>
      <c r="H5728" s="27">
        <f>E5728-F5728</f>
        <v>466.99000000000024</v>
      </c>
      <c r="I5728" s="35">
        <f>E5728/D5728</f>
        <v>0.17999993151306476</v>
      </c>
      <c r="J5728" s="3">
        <v>185003.36</v>
      </c>
      <c r="K5728" s="26">
        <v>6.0999999999999999E-2</v>
      </c>
      <c r="L5728" s="4" t="b">
        <v>0</v>
      </c>
      <c r="M5728" s="4" t="s">
        <v>58</v>
      </c>
      <c r="N5728" s="35">
        <f>'Landed Freight Margin Tool'!$D$4</f>
        <v>0.58708499999999997</v>
      </c>
      <c r="O5728" s="30">
        <f>(MAX($F5728,MIN(0.18*$D5728,$F5728*(1+$N5728))))</f>
        <v>2102.5907999999999</v>
      </c>
      <c r="P5728" s="35">
        <f>O5728/D5728</f>
        <v>0.18</v>
      </c>
    </row>
    <row r="5729" spans="1:16" x14ac:dyDescent="0.3">
      <c r="A5729" s="2">
        <v>45238</v>
      </c>
      <c r="B5729" s="3" t="s">
        <v>22303</v>
      </c>
      <c r="C5729" s="4" t="s">
        <v>22304</v>
      </c>
      <c r="D5729" s="27">
        <v>20496.73</v>
      </c>
      <c r="E5729" s="27">
        <v>3689.41</v>
      </c>
      <c r="F5729" s="27">
        <v>2239.79</v>
      </c>
      <c r="G5729" s="26">
        <f>(E5729-F5729)/E5729</f>
        <v>0.39291377212074557</v>
      </c>
      <c r="H5729" s="27">
        <f>E5729-F5729</f>
        <v>1449.62</v>
      </c>
      <c r="I5729" s="35">
        <f>E5729/D5729</f>
        <v>0.17999993169642181</v>
      </c>
      <c r="J5729" s="3">
        <v>185003.36</v>
      </c>
      <c r="K5729" s="26">
        <v>6.0999999999999999E-2</v>
      </c>
      <c r="L5729" s="4" t="b">
        <v>0</v>
      </c>
      <c r="M5729" s="4" t="s">
        <v>58</v>
      </c>
      <c r="N5729" s="35">
        <f>'Landed Freight Margin Tool'!$D$4</f>
        <v>0.58708499999999997</v>
      </c>
      <c r="O5729" s="30">
        <f>(MAX($F5729,MIN(0.18*$D5729,$F5729*(1+$N5729))))</f>
        <v>3554.73711215</v>
      </c>
      <c r="P5729" s="35">
        <f>O5729/D5729</f>
        <v>0.17342947446495124</v>
      </c>
    </row>
    <row r="5730" spans="1:16" x14ac:dyDescent="0.3">
      <c r="A5730" s="2">
        <v>45264</v>
      </c>
      <c r="B5730" s="3" t="s">
        <v>4792</v>
      </c>
      <c r="C5730" s="4" t="s">
        <v>4793</v>
      </c>
      <c r="D5730" s="27">
        <v>23438.62</v>
      </c>
      <c r="E5730" s="27">
        <v>4218.95</v>
      </c>
      <c r="F5730" s="27">
        <v>2871.9</v>
      </c>
      <c r="G5730" s="26">
        <f>(E5730-F5730)/E5730</f>
        <v>0.31928560423802127</v>
      </c>
      <c r="H5730" s="27">
        <f>E5730-F5730</f>
        <v>1347.0499999999997</v>
      </c>
      <c r="I5730" s="35">
        <f>E5730/D5730</f>
        <v>0.17999993173659543</v>
      </c>
      <c r="J5730" s="3">
        <v>185003.36</v>
      </c>
      <c r="K5730" s="26">
        <v>6.0999999999999999E-2</v>
      </c>
      <c r="L5730" s="4" t="b">
        <v>0</v>
      </c>
      <c r="M5730" s="4" t="s">
        <v>58</v>
      </c>
      <c r="N5730" s="35">
        <f>'Landed Freight Margin Tool'!$D$4</f>
        <v>0.58708499999999997</v>
      </c>
      <c r="O5730" s="30">
        <f>(MAX($F5730,MIN(0.18*$D5730,$F5730*(1+$N5730))))</f>
        <v>4218.9515999999994</v>
      </c>
      <c r="P5730" s="35">
        <f>O5730/D5730</f>
        <v>0.18</v>
      </c>
    </row>
    <row r="5731" spans="1:16" x14ac:dyDescent="0.3">
      <c r="A5731" s="2">
        <v>44980</v>
      </c>
      <c r="B5731" s="3" t="s">
        <v>14374</v>
      </c>
      <c r="C5731" s="4" t="s">
        <v>12560</v>
      </c>
      <c r="D5731" s="27">
        <v>20526.73</v>
      </c>
      <c r="E5731" s="27">
        <v>3694.81</v>
      </c>
      <c r="F5731" s="27">
        <v>2208.77</v>
      </c>
      <c r="G5731" s="26">
        <f>(E5731-F5731)/E5731</f>
        <v>0.40219659468281183</v>
      </c>
      <c r="H5731" s="27">
        <f>E5731-F5731</f>
        <v>1486.04</v>
      </c>
      <c r="I5731" s="35">
        <f>E5731/D5731</f>
        <v>0.17999993179624812</v>
      </c>
      <c r="J5731" s="3">
        <v>185003.36</v>
      </c>
      <c r="K5731" s="26">
        <v>6.0999999999999999E-2</v>
      </c>
      <c r="L5731" s="4" t="b">
        <v>0</v>
      </c>
      <c r="M5731" s="4" t="s">
        <v>58</v>
      </c>
      <c r="N5731" s="35">
        <f>'Landed Freight Margin Tool'!$D$4</f>
        <v>0.58708499999999997</v>
      </c>
      <c r="O5731" s="30">
        <f>(MAX($F5731,MIN(0.18*$D5731,$F5731*(1+$N5731))))</f>
        <v>3505.50573545</v>
      </c>
      <c r="P5731" s="35">
        <f>O5731/D5731</f>
        <v>0.17077760244568913</v>
      </c>
    </row>
    <row r="5732" spans="1:16" x14ac:dyDescent="0.3">
      <c r="A5732" s="2">
        <v>44966</v>
      </c>
      <c r="B5732" s="3" t="s">
        <v>18714</v>
      </c>
      <c r="C5732" s="4" t="s">
        <v>18715</v>
      </c>
      <c r="D5732" s="27">
        <v>17598.34</v>
      </c>
      <c r="E5732" s="27">
        <v>3167.7</v>
      </c>
      <c r="F5732" s="27">
        <v>2226.44</v>
      </c>
      <c r="G5732" s="26">
        <f>(E5732-F5732)/E5732</f>
        <v>0.29714303753512006</v>
      </c>
      <c r="H5732" s="27">
        <f>E5732-F5732</f>
        <v>941.25999999999976</v>
      </c>
      <c r="I5732" s="35">
        <f>E5732/D5732</f>
        <v>0.17999993181175042</v>
      </c>
      <c r="J5732" s="3">
        <v>185003.36</v>
      </c>
      <c r="K5732" s="26">
        <v>6.0999999999999999E-2</v>
      </c>
      <c r="L5732" s="4" t="b">
        <v>0</v>
      </c>
      <c r="M5732" s="4" t="s">
        <v>58</v>
      </c>
      <c r="N5732" s="35">
        <f>'Landed Freight Margin Tool'!$D$4</f>
        <v>0.58708499999999997</v>
      </c>
      <c r="O5732" s="30">
        <f>(MAX($F5732,MIN(0.18*$D5732,$F5732*(1+$N5732))))</f>
        <v>3167.7012</v>
      </c>
      <c r="P5732" s="35">
        <f>O5732/D5732</f>
        <v>0.18</v>
      </c>
    </row>
    <row r="5733" spans="1:16" x14ac:dyDescent="0.3">
      <c r="A5733" s="2">
        <v>45062</v>
      </c>
      <c r="B5733" s="3" t="s">
        <v>10004</v>
      </c>
      <c r="C5733" s="4" t="s">
        <v>10005</v>
      </c>
      <c r="D5733" s="27">
        <v>23485.62</v>
      </c>
      <c r="E5733" s="27">
        <v>4227.41</v>
      </c>
      <c r="F5733" s="27">
        <v>2903.65</v>
      </c>
      <c r="G5733" s="26">
        <f>(E5733-F5733)/E5733</f>
        <v>0.31313735833524542</v>
      </c>
      <c r="H5733" s="27">
        <f>E5733-F5733</f>
        <v>1323.7599999999998</v>
      </c>
      <c r="I5733" s="35">
        <f>E5733/D5733</f>
        <v>0.17999993187320582</v>
      </c>
      <c r="J5733" s="3">
        <v>185003.36</v>
      </c>
      <c r="K5733" s="26">
        <v>6.0999999999999999E-2</v>
      </c>
      <c r="L5733" s="4" t="b">
        <v>0</v>
      </c>
      <c r="M5733" s="4" t="s">
        <v>58</v>
      </c>
      <c r="N5733" s="35">
        <f>'Landed Freight Margin Tool'!$D$4</f>
        <v>0.58708499999999997</v>
      </c>
      <c r="O5733" s="30">
        <f>(MAX($F5733,MIN(0.18*$D5733,$F5733*(1+$N5733))))</f>
        <v>4227.4115999999995</v>
      </c>
      <c r="P5733" s="35">
        <f>O5733/D5733</f>
        <v>0.18</v>
      </c>
    </row>
    <row r="5734" spans="1:16" x14ac:dyDescent="0.3">
      <c r="A5734" s="2">
        <v>45184</v>
      </c>
      <c r="B5734" s="3" t="s">
        <v>15046</v>
      </c>
      <c r="C5734" s="4" t="s">
        <v>15047</v>
      </c>
      <c r="D5734" s="27">
        <v>14713.95</v>
      </c>
      <c r="E5734" s="27">
        <v>2648.51</v>
      </c>
      <c r="F5734" s="27">
        <v>1540.74</v>
      </c>
      <c r="G5734" s="26">
        <f>(E5734-F5734)/E5734</f>
        <v>0.41826158859132118</v>
      </c>
      <c r="H5734" s="27">
        <f>E5734-F5734</f>
        <v>1107.7700000000002</v>
      </c>
      <c r="I5734" s="35">
        <f>E5734/D5734</f>
        <v>0.17999993203728434</v>
      </c>
      <c r="J5734" s="3">
        <v>185003.36</v>
      </c>
      <c r="K5734" s="26">
        <v>6.0999999999999999E-2</v>
      </c>
      <c r="L5734" s="4" t="b">
        <v>0</v>
      </c>
      <c r="M5734" s="4" t="s">
        <v>58</v>
      </c>
      <c r="N5734" s="35">
        <f>'Landed Freight Margin Tool'!$D$4</f>
        <v>0.58708499999999997</v>
      </c>
      <c r="O5734" s="30">
        <f>(MAX($F5734,MIN(0.18*$D5734,$F5734*(1+$N5734))))</f>
        <v>2445.2853429000002</v>
      </c>
      <c r="P5734" s="35">
        <f>O5734/D5734</f>
        <v>0.16618823245287637</v>
      </c>
    </row>
    <row r="5735" spans="1:16" x14ac:dyDescent="0.3">
      <c r="A5735" s="2">
        <v>45069</v>
      </c>
      <c r="B5735" s="3" t="s">
        <v>22895</v>
      </c>
      <c r="C5735" s="4" t="s">
        <v>13878</v>
      </c>
      <c r="D5735" s="27">
        <v>20609.73</v>
      </c>
      <c r="E5735" s="27">
        <v>3709.75</v>
      </c>
      <c r="F5735" s="27">
        <v>2279.12</v>
      </c>
      <c r="G5735" s="26">
        <f>(E5735-F5735)/E5735</f>
        <v>0.38564054181548624</v>
      </c>
      <c r="H5735" s="27">
        <f>E5735-F5735</f>
        <v>1430.63</v>
      </c>
      <c r="I5735" s="35">
        <f>E5735/D5735</f>
        <v>0.17999993207091991</v>
      </c>
      <c r="J5735" s="3">
        <v>185003.36</v>
      </c>
      <c r="K5735" s="26">
        <v>6.0999999999999999E-2</v>
      </c>
      <c r="L5735" s="4" t="b">
        <v>0</v>
      </c>
      <c r="M5735" s="4" t="s">
        <v>58</v>
      </c>
      <c r="N5735" s="35">
        <f>'Landed Freight Margin Tool'!$D$4</f>
        <v>0.58708499999999997</v>
      </c>
      <c r="O5735" s="30">
        <f>(MAX($F5735,MIN(0.18*$D5735,$F5735*(1+$N5735))))</f>
        <v>3617.1571651999998</v>
      </c>
      <c r="P5735" s="35">
        <f>O5735/D5735</f>
        <v>0.17550725629108194</v>
      </c>
    </row>
    <row r="5736" spans="1:16" x14ac:dyDescent="0.3">
      <c r="A5736" s="2">
        <v>45163</v>
      </c>
      <c r="B5736" s="3" t="s">
        <v>11895</v>
      </c>
      <c r="C5736" s="4" t="s">
        <v>11896</v>
      </c>
      <c r="D5736" s="27">
        <v>20674.73</v>
      </c>
      <c r="E5736" s="27">
        <v>3721.45</v>
      </c>
      <c r="F5736" s="27">
        <v>2280.61</v>
      </c>
      <c r="G5736" s="26">
        <f>(E5736-F5736)/E5736</f>
        <v>0.38717166695777178</v>
      </c>
      <c r="H5736" s="27">
        <f>E5736-F5736</f>
        <v>1440.8399999999997</v>
      </c>
      <c r="I5736" s="35">
        <f>E5736/D5736</f>
        <v>0.17999993228448449</v>
      </c>
      <c r="J5736" s="3">
        <v>185003.36</v>
      </c>
      <c r="K5736" s="26">
        <v>6.0999999999999999E-2</v>
      </c>
      <c r="L5736" s="4" t="b">
        <v>0</v>
      </c>
      <c r="M5736" s="4" t="s">
        <v>58</v>
      </c>
      <c r="N5736" s="35">
        <f>'Landed Freight Margin Tool'!$D$4</f>
        <v>0.58708499999999997</v>
      </c>
      <c r="O5736" s="30">
        <f>(MAX($F5736,MIN(0.18*$D5736,$F5736*(1+$N5736))))</f>
        <v>3619.5219218500006</v>
      </c>
      <c r="P5736" s="35">
        <f>O5736/D5736</f>
        <v>0.17506985202950659</v>
      </c>
    </row>
    <row r="5737" spans="1:16" x14ac:dyDescent="0.3">
      <c r="A5737" s="2">
        <v>45154</v>
      </c>
      <c r="B5737" s="3" t="s">
        <v>17859</v>
      </c>
      <c r="C5737" s="4" t="s">
        <v>17860</v>
      </c>
      <c r="D5737" s="27">
        <v>20775.73</v>
      </c>
      <c r="E5737" s="27">
        <v>3739.63</v>
      </c>
      <c r="F5737" s="27">
        <v>2323.35</v>
      </c>
      <c r="G5737" s="26">
        <f>(E5737-F5737)/E5737</f>
        <v>0.37872195912429846</v>
      </c>
      <c r="H5737" s="27">
        <f>E5737-F5737</f>
        <v>1416.2800000000002</v>
      </c>
      <c r="I5737" s="35">
        <f>E5737/D5737</f>
        <v>0.17999993261367953</v>
      </c>
      <c r="J5737" s="3">
        <v>185003.36</v>
      </c>
      <c r="K5737" s="26">
        <v>6.0999999999999999E-2</v>
      </c>
      <c r="L5737" s="4" t="b">
        <v>0</v>
      </c>
      <c r="M5737" s="4" t="s">
        <v>58</v>
      </c>
      <c r="N5737" s="35">
        <f>'Landed Freight Margin Tool'!$D$4</f>
        <v>0.58708499999999997</v>
      </c>
      <c r="O5737" s="30">
        <f>(MAX($F5737,MIN(0.18*$D5737,$F5737*(1+$N5737))))</f>
        <v>3687.35393475</v>
      </c>
      <c r="P5737" s="35">
        <f>O5737/D5737</f>
        <v>0.1774837242662472</v>
      </c>
    </row>
    <row r="5738" spans="1:16" x14ac:dyDescent="0.3">
      <c r="A5738" s="2">
        <v>44995</v>
      </c>
      <c r="B5738" s="3" t="s">
        <v>984</v>
      </c>
      <c r="C5738" s="4" t="s">
        <v>985</v>
      </c>
      <c r="D5738" s="27">
        <v>11874.06</v>
      </c>
      <c r="E5738" s="27">
        <v>2137.33</v>
      </c>
      <c r="F5738" s="27">
        <v>1251.99</v>
      </c>
      <c r="G5738" s="26">
        <f>(E5738-F5738)/E5738</f>
        <v>0.41422709642404304</v>
      </c>
      <c r="H5738" s="27">
        <f>E5738-F5738</f>
        <v>885.33999999999992</v>
      </c>
      <c r="I5738" s="35">
        <f>E5738/D5738</f>
        <v>0.17999993262624578</v>
      </c>
      <c r="J5738" s="3">
        <v>185003.36</v>
      </c>
      <c r="K5738" s="26">
        <v>6.0999999999999999E-2</v>
      </c>
      <c r="L5738" s="4" t="b">
        <v>0</v>
      </c>
      <c r="M5738" s="4" t="s">
        <v>58</v>
      </c>
      <c r="N5738" s="35">
        <f>'Landed Freight Margin Tool'!$D$4</f>
        <v>0.58708499999999997</v>
      </c>
      <c r="O5738" s="30">
        <f>(MAX($F5738,MIN(0.18*$D5738,$F5738*(1+$N5738))))</f>
        <v>1987.0145491500002</v>
      </c>
      <c r="P5738" s="35">
        <f>O5738/D5738</f>
        <v>0.16734078732548094</v>
      </c>
    </row>
    <row r="5739" spans="1:16" x14ac:dyDescent="0.3">
      <c r="A5739" s="2">
        <v>45131</v>
      </c>
      <c r="B5739" s="3" t="s">
        <v>20087</v>
      </c>
      <c r="C5739" s="4" t="s">
        <v>20088</v>
      </c>
      <c r="D5739" s="27">
        <v>17823.84</v>
      </c>
      <c r="E5739" s="27">
        <v>3208.29</v>
      </c>
      <c r="F5739" s="27">
        <v>1660.99</v>
      </c>
      <c r="G5739" s="26">
        <f>(E5739-F5739)/E5739</f>
        <v>0.4822818386118462</v>
      </c>
      <c r="H5739" s="27">
        <f>E5739-F5739</f>
        <v>1547.3</v>
      </c>
      <c r="I5739" s="35">
        <f>E5739/D5739</f>
        <v>0.17999993267444053</v>
      </c>
      <c r="J5739" s="3">
        <v>185003.36</v>
      </c>
      <c r="K5739" s="26">
        <v>6.0999999999999999E-2</v>
      </c>
      <c r="L5739" s="4" t="b">
        <v>0</v>
      </c>
      <c r="M5739" s="4" t="s">
        <v>58</v>
      </c>
      <c r="N5739" s="35">
        <f>'Landed Freight Margin Tool'!$D$4</f>
        <v>0.58708499999999997</v>
      </c>
      <c r="O5739" s="30">
        <f>(MAX($F5739,MIN(0.18*$D5739,$F5739*(1+$N5739))))</f>
        <v>2636.1323141500002</v>
      </c>
      <c r="P5739" s="35">
        <f>O5739/D5739</f>
        <v>0.14789923575110639</v>
      </c>
    </row>
    <row r="5740" spans="1:16" x14ac:dyDescent="0.3">
      <c r="A5740" s="2">
        <v>44939</v>
      </c>
      <c r="B5740" s="3" t="s">
        <v>23725</v>
      </c>
      <c r="C5740" s="4" t="s">
        <v>23726</v>
      </c>
      <c r="D5740" s="27">
        <v>23767.119999999999</v>
      </c>
      <c r="E5740" s="27">
        <v>4278.08</v>
      </c>
      <c r="F5740" s="27">
        <v>2944.77</v>
      </c>
      <c r="G5740" s="26">
        <f>(E5740-F5740)/E5740</f>
        <v>0.31166083850699378</v>
      </c>
      <c r="H5740" s="27">
        <f>E5740-F5740</f>
        <v>1333.31</v>
      </c>
      <c r="I5740" s="35">
        <f>E5740/D5740</f>
        <v>0.17999993268010597</v>
      </c>
      <c r="J5740" s="3">
        <v>185003.36</v>
      </c>
      <c r="K5740" s="26">
        <v>6.0999999999999999E-2</v>
      </c>
      <c r="L5740" s="4" t="b">
        <v>0</v>
      </c>
      <c r="M5740" s="4" t="s">
        <v>58</v>
      </c>
      <c r="N5740" s="35">
        <f>'Landed Freight Margin Tool'!$D$4</f>
        <v>0.58708499999999997</v>
      </c>
      <c r="O5740" s="30">
        <f>(MAX($F5740,MIN(0.18*$D5740,$F5740*(1+$N5740))))</f>
        <v>4278.0815999999995</v>
      </c>
      <c r="P5740" s="35">
        <f>O5740/D5740</f>
        <v>0.18</v>
      </c>
    </row>
    <row r="5741" spans="1:16" x14ac:dyDescent="0.3">
      <c r="A5741" s="2">
        <v>45160</v>
      </c>
      <c r="B5741" s="3" t="s">
        <v>3925</v>
      </c>
      <c r="C5741" s="4" t="s">
        <v>3926</v>
      </c>
      <c r="D5741" s="27">
        <v>14868.45</v>
      </c>
      <c r="E5741" s="27">
        <v>2676.32</v>
      </c>
      <c r="F5741" s="27">
        <v>1664.25</v>
      </c>
      <c r="G5741" s="26">
        <f>(E5741-F5741)/E5741</f>
        <v>0.37815732049979078</v>
      </c>
      <c r="H5741" s="27">
        <f>E5741-F5741</f>
        <v>1012.0700000000002</v>
      </c>
      <c r="I5741" s="35">
        <f>E5741/D5741</f>
        <v>0.17999993274349377</v>
      </c>
      <c r="J5741" s="3">
        <v>185003.36</v>
      </c>
      <c r="K5741" s="26">
        <v>6.0999999999999999E-2</v>
      </c>
      <c r="L5741" s="4" t="b">
        <v>0</v>
      </c>
      <c r="M5741" s="4" t="s">
        <v>58</v>
      </c>
      <c r="N5741" s="35">
        <f>'Landed Freight Margin Tool'!$D$4</f>
        <v>0.58708499999999997</v>
      </c>
      <c r="O5741" s="30">
        <f>(MAX($F5741,MIN(0.18*$D5741,$F5741*(1+$N5741))))</f>
        <v>2641.3062112500002</v>
      </c>
      <c r="P5741" s="35">
        <f>O5741/D5741</f>
        <v>0.17764502764242407</v>
      </c>
    </row>
    <row r="5742" spans="1:16" x14ac:dyDescent="0.3">
      <c r="A5742" s="2">
        <v>44959</v>
      </c>
      <c r="B5742" s="3" t="s">
        <v>3376</v>
      </c>
      <c r="C5742" s="4" t="s">
        <v>3377</v>
      </c>
      <c r="D5742" s="27">
        <v>8929.67</v>
      </c>
      <c r="E5742" s="27">
        <v>1607.34</v>
      </c>
      <c r="F5742" s="27">
        <v>993.27</v>
      </c>
      <c r="G5742" s="26">
        <f>(E5742-F5742)/E5742</f>
        <v>0.38204113628728209</v>
      </c>
      <c r="H5742" s="27">
        <f>E5742-F5742</f>
        <v>614.06999999999994</v>
      </c>
      <c r="I5742" s="35">
        <f>E5742/D5742</f>
        <v>0.17999993280826726</v>
      </c>
      <c r="J5742" s="3">
        <v>185003.36</v>
      </c>
      <c r="K5742" s="26">
        <v>6.0999999999999999E-2</v>
      </c>
      <c r="L5742" s="4" t="b">
        <v>0</v>
      </c>
      <c r="M5742" s="4" t="s">
        <v>58</v>
      </c>
      <c r="N5742" s="35">
        <f>'Landed Freight Margin Tool'!$D$4</f>
        <v>0.58708499999999997</v>
      </c>
      <c r="O5742" s="30">
        <f>(MAX($F5742,MIN(0.18*$D5742,$F5742*(1+$N5742))))</f>
        <v>1576.4039179500001</v>
      </c>
      <c r="P5742" s="35">
        <f>O5742/D5742</f>
        <v>0.17653551788028002</v>
      </c>
    </row>
    <row r="5743" spans="1:16" x14ac:dyDescent="0.3">
      <c r="A5743" s="2">
        <v>45147</v>
      </c>
      <c r="B5743" s="3" t="s">
        <v>5253</v>
      </c>
      <c r="C5743" s="4" t="s">
        <v>5254</v>
      </c>
      <c r="D5743" s="27">
        <v>20845.73</v>
      </c>
      <c r="E5743" s="27">
        <v>3752.23</v>
      </c>
      <c r="F5743" s="27">
        <v>1926.75</v>
      </c>
      <c r="G5743" s="26">
        <f>(E5743-F5743)/E5743</f>
        <v>0.48650535814702189</v>
      </c>
      <c r="H5743" s="27">
        <f>E5743-F5743</f>
        <v>1825.48</v>
      </c>
      <c r="I5743" s="35">
        <f>E5743/D5743</f>
        <v>0.17999993283996291</v>
      </c>
      <c r="J5743" s="3">
        <v>185003.36</v>
      </c>
      <c r="K5743" s="26">
        <v>6.0999999999999999E-2</v>
      </c>
      <c r="L5743" s="4" t="b">
        <v>0</v>
      </c>
      <c r="M5743" s="4" t="s">
        <v>58</v>
      </c>
      <c r="N5743" s="35">
        <f>'Landed Freight Margin Tool'!$D$4</f>
        <v>0.58708499999999997</v>
      </c>
      <c r="O5743" s="30">
        <f>(MAX($F5743,MIN(0.18*$D5743,$F5743*(1+$N5743))))</f>
        <v>3057.91602375</v>
      </c>
      <c r="P5743" s="35">
        <f>O5743/D5743</f>
        <v>0.14669268112702219</v>
      </c>
    </row>
    <row r="5744" spans="1:16" x14ac:dyDescent="0.3">
      <c r="A5744" s="2">
        <v>44972</v>
      </c>
      <c r="B5744" s="3" t="s">
        <v>6241</v>
      </c>
      <c r="C5744" s="4" t="s">
        <v>6242</v>
      </c>
      <c r="D5744" s="27">
        <v>23896.12</v>
      </c>
      <c r="E5744" s="27">
        <v>4301.3</v>
      </c>
      <c r="F5744" s="27">
        <v>2755.56</v>
      </c>
      <c r="G5744" s="26">
        <f>(E5744-F5744)/E5744</f>
        <v>0.35936577313835355</v>
      </c>
      <c r="H5744" s="27">
        <f>E5744-F5744</f>
        <v>1545.7400000000002</v>
      </c>
      <c r="I5744" s="35">
        <f>E5744/D5744</f>
        <v>0.17999993304352341</v>
      </c>
      <c r="J5744" s="3">
        <v>185003.36</v>
      </c>
      <c r="K5744" s="26">
        <v>6.0999999999999999E-2</v>
      </c>
      <c r="L5744" s="4" t="b">
        <v>0</v>
      </c>
      <c r="M5744" s="4" t="s">
        <v>58</v>
      </c>
      <c r="N5744" s="35">
        <f>'Landed Freight Margin Tool'!$D$4</f>
        <v>0.58708499999999997</v>
      </c>
      <c r="O5744" s="30">
        <f>(MAX($F5744,MIN(0.18*$D5744,$F5744*(1+$N5744))))</f>
        <v>4301.3015999999998</v>
      </c>
      <c r="P5744" s="35">
        <f>O5744/D5744</f>
        <v>0.18</v>
      </c>
    </row>
    <row r="5745" spans="1:16" x14ac:dyDescent="0.3">
      <c r="A5745" s="2">
        <v>44988</v>
      </c>
      <c r="B5745" s="3" t="s">
        <v>19032</v>
      </c>
      <c r="C5745" s="4" t="s">
        <v>19033</v>
      </c>
      <c r="D5745" s="27">
        <v>11955.06</v>
      </c>
      <c r="E5745" s="27">
        <v>2151.91</v>
      </c>
      <c r="F5745" s="27">
        <v>1232.1400000000001</v>
      </c>
      <c r="G5745" s="26">
        <f>(E5745-F5745)/E5745</f>
        <v>0.42742029174082552</v>
      </c>
      <c r="H5745" s="27">
        <f>E5745-F5745</f>
        <v>919.76999999999975</v>
      </c>
      <c r="I5745" s="35">
        <f>E5745/D5745</f>
        <v>0.17999993308272816</v>
      </c>
      <c r="J5745" s="3">
        <v>185003.36</v>
      </c>
      <c r="K5745" s="26">
        <v>6.0999999999999999E-2</v>
      </c>
      <c r="L5745" s="4" t="b">
        <v>0</v>
      </c>
      <c r="M5745" s="4" t="s">
        <v>58</v>
      </c>
      <c r="N5745" s="35">
        <f>'Landed Freight Margin Tool'!$D$4</f>
        <v>0.58708499999999997</v>
      </c>
      <c r="O5745" s="30">
        <f>(MAX($F5745,MIN(0.18*$D5745,$F5745*(1+$N5745))))</f>
        <v>1955.5109119000003</v>
      </c>
      <c r="P5745" s="35">
        <f>O5745/D5745</f>
        <v>0.16357181912094129</v>
      </c>
    </row>
    <row r="5746" spans="1:16" x14ac:dyDescent="0.3">
      <c r="A5746" s="2">
        <v>45083</v>
      </c>
      <c r="B5746" s="3" t="s">
        <v>2374</v>
      </c>
      <c r="C5746" s="4" t="s">
        <v>2375</v>
      </c>
      <c r="D5746" s="27">
        <v>24010.62</v>
      </c>
      <c r="E5746" s="27">
        <v>4321.91</v>
      </c>
      <c r="F5746" s="27">
        <v>3090.19</v>
      </c>
      <c r="G5746" s="26">
        <f>(E5746-F5746)/E5746</f>
        <v>0.28499436591692096</v>
      </c>
      <c r="H5746" s="27">
        <f>E5746-F5746</f>
        <v>1231.7199999999998</v>
      </c>
      <c r="I5746" s="35">
        <f>E5746/D5746</f>
        <v>0.17999993336282027</v>
      </c>
      <c r="J5746" s="3">
        <v>185003.36</v>
      </c>
      <c r="K5746" s="26">
        <v>6.0999999999999999E-2</v>
      </c>
      <c r="L5746" s="4" t="b">
        <v>0</v>
      </c>
      <c r="M5746" s="4" t="s">
        <v>58</v>
      </c>
      <c r="N5746" s="35">
        <f>'Landed Freight Margin Tool'!$D$4</f>
        <v>0.58708499999999997</v>
      </c>
      <c r="O5746" s="30">
        <f>(MAX($F5746,MIN(0.18*$D5746,$F5746*(1+$N5746))))</f>
        <v>4321.9115999999995</v>
      </c>
      <c r="P5746" s="35">
        <f>O5746/D5746</f>
        <v>0.18</v>
      </c>
    </row>
    <row r="5747" spans="1:16" x14ac:dyDescent="0.3">
      <c r="A5747" s="2">
        <v>45175</v>
      </c>
      <c r="B5747" s="3" t="s">
        <v>16379</v>
      </c>
      <c r="C5747" s="4" t="s">
        <v>16380</v>
      </c>
      <c r="D5747" s="27">
        <v>21037.23</v>
      </c>
      <c r="E5747" s="27">
        <v>3786.7</v>
      </c>
      <c r="F5747" s="27">
        <v>1159.5</v>
      </c>
      <c r="G5747" s="26">
        <f>(E5747-F5747)/E5747</f>
        <v>0.69379670953600758</v>
      </c>
      <c r="H5747" s="27">
        <f>E5747-F5747</f>
        <v>2627.2</v>
      </c>
      <c r="I5747" s="35">
        <f>E5747/D5747</f>
        <v>0.17999993345131465</v>
      </c>
      <c r="J5747" s="3">
        <v>185003.36</v>
      </c>
      <c r="K5747" s="26">
        <v>6.0999999999999999E-2</v>
      </c>
      <c r="L5747" s="4" t="b">
        <v>0</v>
      </c>
      <c r="M5747" s="4" t="s">
        <v>58</v>
      </c>
      <c r="N5747" s="35">
        <f>'Landed Freight Margin Tool'!$D$4</f>
        <v>0.58708499999999997</v>
      </c>
      <c r="O5747" s="30">
        <f>(MAX($F5747,MIN(0.18*$D5747,$F5747*(1+$N5747))))</f>
        <v>1840.2250575</v>
      </c>
      <c r="P5747" s="35">
        <f>O5747/D5747</f>
        <v>8.7474684523580343E-2</v>
      </c>
    </row>
    <row r="5748" spans="1:16" x14ac:dyDescent="0.3">
      <c r="A5748" s="2">
        <v>44974</v>
      </c>
      <c r="B5748" s="3" t="s">
        <v>21376</v>
      </c>
      <c r="C5748" s="4" t="s">
        <v>21377</v>
      </c>
      <c r="D5748" s="27">
        <v>18082.34</v>
      </c>
      <c r="E5748" s="27">
        <v>3254.82</v>
      </c>
      <c r="F5748" s="27">
        <v>2172.92</v>
      </c>
      <c r="G5748" s="26">
        <f>(E5748-F5748)/E5748</f>
        <v>0.33239933391093823</v>
      </c>
      <c r="H5748" s="27">
        <f>E5748-F5748</f>
        <v>1081.9000000000001</v>
      </c>
      <c r="I5748" s="35">
        <f>E5748/D5748</f>
        <v>0.17999993363690761</v>
      </c>
      <c r="J5748" s="3">
        <v>185003.36</v>
      </c>
      <c r="K5748" s="26">
        <v>6.0999999999999999E-2</v>
      </c>
      <c r="L5748" s="4" t="b">
        <v>0</v>
      </c>
      <c r="M5748" s="4" t="s">
        <v>58</v>
      </c>
      <c r="N5748" s="35">
        <f>'Landed Freight Margin Tool'!$D$4</f>
        <v>0.58708499999999997</v>
      </c>
      <c r="O5748" s="30">
        <f>(MAX($F5748,MIN(0.18*$D5748,$F5748*(1+$N5748))))</f>
        <v>3254.8211999999999</v>
      </c>
      <c r="P5748" s="35">
        <f>O5748/D5748</f>
        <v>0.18</v>
      </c>
    </row>
    <row r="5749" spans="1:16" x14ac:dyDescent="0.3">
      <c r="A5749" s="2">
        <v>45245</v>
      </c>
      <c r="B5749" s="3" t="s">
        <v>17487</v>
      </c>
      <c r="C5749" s="4" t="s">
        <v>17488</v>
      </c>
      <c r="D5749" s="27">
        <v>24155.119999999999</v>
      </c>
      <c r="E5749" s="27">
        <v>4347.92</v>
      </c>
      <c r="F5749" s="27">
        <v>3245.81</v>
      </c>
      <c r="G5749" s="26">
        <f>(E5749-F5749)/E5749</f>
        <v>0.25347982483578357</v>
      </c>
      <c r="H5749" s="27">
        <f>E5749-F5749</f>
        <v>1102.1100000000001</v>
      </c>
      <c r="I5749" s="35">
        <f>E5749/D5749</f>
        <v>0.17999993376145515</v>
      </c>
      <c r="J5749" s="3">
        <v>185003.36</v>
      </c>
      <c r="K5749" s="26">
        <v>6.0999999999999999E-2</v>
      </c>
      <c r="L5749" s="4" t="b">
        <v>0</v>
      </c>
      <c r="M5749" s="4" t="s">
        <v>58</v>
      </c>
      <c r="N5749" s="35">
        <f>'Landed Freight Margin Tool'!$D$4</f>
        <v>0.58708499999999997</v>
      </c>
      <c r="O5749" s="30">
        <f>(MAX($F5749,MIN(0.18*$D5749,$F5749*(1+$N5749))))</f>
        <v>4347.9215999999997</v>
      </c>
      <c r="P5749" s="35">
        <f>O5749/D5749</f>
        <v>0.18</v>
      </c>
    </row>
    <row r="5750" spans="1:16" x14ac:dyDescent="0.3">
      <c r="A5750" s="2">
        <v>45258</v>
      </c>
      <c r="B5750" s="3" t="s">
        <v>17661</v>
      </c>
      <c r="C5750" s="4" t="s">
        <v>16967</v>
      </c>
      <c r="D5750" s="27">
        <v>12108.06</v>
      </c>
      <c r="E5750" s="27">
        <v>2179.4499999999998</v>
      </c>
      <c r="F5750" s="27">
        <v>1621.21</v>
      </c>
      <c r="G5750" s="26">
        <f>(E5750-F5750)/E5750</f>
        <v>0.25613801647204559</v>
      </c>
      <c r="H5750" s="27">
        <f>E5750-F5750</f>
        <v>558.23999999999978</v>
      </c>
      <c r="I5750" s="35">
        <f>E5750/D5750</f>
        <v>0.1799999339283089</v>
      </c>
      <c r="J5750" s="3">
        <v>185003.36</v>
      </c>
      <c r="K5750" s="26">
        <v>6.0999999999999999E-2</v>
      </c>
      <c r="L5750" s="4" t="b">
        <v>0</v>
      </c>
      <c r="M5750" s="4" t="s">
        <v>58</v>
      </c>
      <c r="N5750" s="35">
        <f>'Landed Freight Margin Tool'!$D$4</f>
        <v>0.58708499999999997</v>
      </c>
      <c r="O5750" s="30">
        <f>(MAX($F5750,MIN(0.18*$D5750,$F5750*(1+$N5750))))</f>
        <v>2179.4507999999996</v>
      </c>
      <c r="P5750" s="35">
        <f>O5750/D5750</f>
        <v>0.17999999999999997</v>
      </c>
    </row>
    <row r="5751" spans="1:16" x14ac:dyDescent="0.3">
      <c r="A5751" s="2">
        <v>45175</v>
      </c>
      <c r="B5751" s="3" t="s">
        <v>12684</v>
      </c>
      <c r="C5751" s="4" t="s">
        <v>12685</v>
      </c>
      <c r="D5751" s="27">
        <v>24238.12</v>
      </c>
      <c r="E5751" s="27">
        <v>4362.8599999999997</v>
      </c>
      <c r="F5751" s="27">
        <v>2812.42</v>
      </c>
      <c r="G5751" s="26">
        <f>(E5751-F5751)/E5751</f>
        <v>0.35537239333831472</v>
      </c>
      <c r="H5751" s="27">
        <f>E5751-F5751</f>
        <v>1550.4399999999996</v>
      </c>
      <c r="I5751" s="35">
        <f>E5751/D5751</f>
        <v>0.17999993398827963</v>
      </c>
      <c r="J5751" s="3">
        <v>185003.36</v>
      </c>
      <c r="K5751" s="26">
        <v>6.0999999999999999E-2</v>
      </c>
      <c r="L5751" s="4" t="b">
        <v>0</v>
      </c>
      <c r="M5751" s="4" t="s">
        <v>58</v>
      </c>
      <c r="N5751" s="35">
        <f>'Landed Freight Margin Tool'!$D$4</f>
        <v>0.58708499999999997</v>
      </c>
      <c r="O5751" s="30">
        <f>(MAX($F5751,MIN(0.18*$D5751,$F5751*(1+$N5751))))</f>
        <v>4362.8615999999993</v>
      </c>
      <c r="P5751" s="35">
        <f>O5751/D5751</f>
        <v>0.17999999999999997</v>
      </c>
    </row>
    <row r="5752" spans="1:16" x14ac:dyDescent="0.3">
      <c r="A5752" s="2">
        <v>45044</v>
      </c>
      <c r="B5752" s="3" t="s">
        <v>19970</v>
      </c>
      <c r="C5752" s="4" t="s">
        <v>19971</v>
      </c>
      <c r="D5752" s="27">
        <v>18180.34</v>
      </c>
      <c r="E5752" s="27">
        <v>3272.46</v>
      </c>
      <c r="F5752" s="27">
        <v>2159.2600000000002</v>
      </c>
      <c r="G5752" s="26">
        <f>(E5752-F5752)/E5752</f>
        <v>0.34017222517616713</v>
      </c>
      <c r="H5752" s="27">
        <f>E5752-F5752</f>
        <v>1113.1999999999998</v>
      </c>
      <c r="I5752" s="35">
        <f>E5752/D5752</f>
        <v>0.17999993399463377</v>
      </c>
      <c r="J5752" s="3">
        <v>185003.36</v>
      </c>
      <c r="K5752" s="26">
        <v>6.0999999999999999E-2</v>
      </c>
      <c r="L5752" s="4" t="b">
        <v>0</v>
      </c>
      <c r="M5752" s="4" t="s">
        <v>58</v>
      </c>
      <c r="N5752" s="35">
        <f>'Landed Freight Margin Tool'!$D$4</f>
        <v>0.58708499999999997</v>
      </c>
      <c r="O5752" s="30">
        <f>(MAX($F5752,MIN(0.18*$D5752,$F5752*(1+$N5752))))</f>
        <v>3272.4611999999997</v>
      </c>
      <c r="P5752" s="35">
        <f>O5752/D5752</f>
        <v>0.18</v>
      </c>
    </row>
    <row r="5753" spans="1:16" x14ac:dyDescent="0.3">
      <c r="A5753" s="2">
        <v>45128</v>
      </c>
      <c r="B5753" s="3" t="s">
        <v>13867</v>
      </c>
      <c r="C5753" s="4" t="s">
        <v>13868</v>
      </c>
      <c r="D5753" s="27">
        <v>24260.12</v>
      </c>
      <c r="E5753" s="27">
        <v>4366.82</v>
      </c>
      <c r="F5753" s="27">
        <v>3193.97</v>
      </c>
      <c r="G5753" s="26">
        <f>(E5753-F5753)/E5753</f>
        <v>0.26858217192373396</v>
      </c>
      <c r="H5753" s="27">
        <f>E5753-F5753</f>
        <v>1172.8499999999999</v>
      </c>
      <c r="I5753" s="35">
        <f>E5753/D5753</f>
        <v>0.17999993404814155</v>
      </c>
      <c r="J5753" s="3">
        <v>185003.36</v>
      </c>
      <c r="K5753" s="26">
        <v>6.0999999999999999E-2</v>
      </c>
      <c r="L5753" s="4" t="b">
        <v>0</v>
      </c>
      <c r="M5753" s="4" t="s">
        <v>58</v>
      </c>
      <c r="N5753" s="35">
        <f>'Landed Freight Margin Tool'!$D$4</f>
        <v>0.58708499999999997</v>
      </c>
      <c r="O5753" s="30">
        <f>(MAX($F5753,MIN(0.18*$D5753,$F5753*(1+$N5753))))</f>
        <v>4366.8215999999993</v>
      </c>
      <c r="P5753" s="35">
        <f>O5753/D5753</f>
        <v>0.17999999999999997</v>
      </c>
    </row>
    <row r="5754" spans="1:16" x14ac:dyDescent="0.3">
      <c r="A5754" s="2">
        <v>45205</v>
      </c>
      <c r="B5754" s="3" t="s">
        <v>11180</v>
      </c>
      <c r="C5754" s="4" t="s">
        <v>3616</v>
      </c>
      <c r="D5754" s="27">
        <v>24299.119999999999</v>
      </c>
      <c r="E5754" s="27">
        <v>4373.84</v>
      </c>
      <c r="F5754" s="27">
        <v>2266.1799999999998</v>
      </c>
      <c r="G5754" s="26">
        <f>(E5754-F5754)/E5754</f>
        <v>0.48187862381797236</v>
      </c>
      <c r="H5754" s="27">
        <f>E5754-F5754</f>
        <v>2107.6600000000003</v>
      </c>
      <c r="I5754" s="35">
        <f>E5754/D5754</f>
        <v>0.17999993415399407</v>
      </c>
      <c r="J5754" s="3">
        <v>185003.36</v>
      </c>
      <c r="K5754" s="26">
        <v>6.0999999999999999E-2</v>
      </c>
      <c r="L5754" s="4" t="b">
        <v>0</v>
      </c>
      <c r="M5754" s="4" t="s">
        <v>58</v>
      </c>
      <c r="N5754" s="35">
        <f>'Landed Freight Margin Tool'!$D$4</f>
        <v>0.58708499999999997</v>
      </c>
      <c r="O5754" s="30">
        <f>(MAX($F5754,MIN(0.18*$D5754,$F5754*(1+$N5754))))</f>
        <v>3596.6202853</v>
      </c>
      <c r="P5754" s="35">
        <f>O5754/D5754</f>
        <v>0.14801442543186749</v>
      </c>
    </row>
    <row r="5755" spans="1:16" x14ac:dyDescent="0.3">
      <c r="A5755" s="2">
        <v>44967</v>
      </c>
      <c r="B5755" s="3" t="s">
        <v>11033</v>
      </c>
      <c r="C5755" s="4" t="s">
        <v>11034</v>
      </c>
      <c r="D5755" s="27">
        <v>21312.23</v>
      </c>
      <c r="E5755" s="27">
        <v>3836.2</v>
      </c>
      <c r="F5755" s="27">
        <v>3471.52</v>
      </c>
      <c r="G5755" s="26">
        <f>(E5755-F5755)/E5755</f>
        <v>9.5062822584849549E-2</v>
      </c>
      <c r="H5755" s="27">
        <f>E5755-F5755</f>
        <v>364.67999999999984</v>
      </c>
      <c r="I5755" s="35">
        <f>E5755/D5755</f>
        <v>0.17999993431001823</v>
      </c>
      <c r="J5755" s="3">
        <v>185003.36</v>
      </c>
      <c r="K5755" s="26">
        <v>6.0999999999999999E-2</v>
      </c>
      <c r="L5755" s="4" t="b">
        <v>0</v>
      </c>
      <c r="M5755" s="4" t="s">
        <v>58</v>
      </c>
      <c r="N5755" s="35">
        <f>'Landed Freight Margin Tool'!$D$4</f>
        <v>0.58708499999999997</v>
      </c>
      <c r="O5755" s="30">
        <f>(MAX($F5755,MIN(0.18*$D5755,$F5755*(1+$N5755))))</f>
        <v>3836.2013999999999</v>
      </c>
      <c r="P5755" s="35">
        <f>O5755/D5755</f>
        <v>0.18</v>
      </c>
    </row>
    <row r="5756" spans="1:16" x14ac:dyDescent="0.3">
      <c r="A5756" s="2">
        <v>45280</v>
      </c>
      <c r="B5756" s="3" t="s">
        <v>14112</v>
      </c>
      <c r="C5756" s="4" t="s">
        <v>11969</v>
      </c>
      <c r="D5756" s="27">
        <v>18268.34</v>
      </c>
      <c r="E5756" s="27">
        <v>3288.3</v>
      </c>
      <c r="F5756" s="27">
        <v>1276.0899999999999</v>
      </c>
      <c r="G5756" s="26">
        <f>(E5756-F5756)/E5756</f>
        <v>0.61193017668704197</v>
      </c>
      <c r="H5756" s="27">
        <f>E5756-F5756</f>
        <v>2012.2100000000003</v>
      </c>
      <c r="I5756" s="35">
        <f>E5756/D5756</f>
        <v>0.17999993431258671</v>
      </c>
      <c r="J5756" s="3">
        <v>185003.36</v>
      </c>
      <c r="K5756" s="26">
        <v>6.0999999999999999E-2</v>
      </c>
      <c r="L5756" s="4" t="b">
        <v>0</v>
      </c>
      <c r="M5756" s="4" t="s">
        <v>58</v>
      </c>
      <c r="N5756" s="35">
        <f>'Landed Freight Margin Tool'!$D$4</f>
        <v>0.58708499999999997</v>
      </c>
      <c r="O5756" s="30">
        <f>(MAX($F5756,MIN(0.18*$D5756,$F5756*(1+$N5756))))</f>
        <v>2025.2632976499999</v>
      </c>
      <c r="P5756" s="35">
        <f>O5756/D5756</f>
        <v>0.11086192273901185</v>
      </c>
    </row>
    <row r="5757" spans="1:16" x14ac:dyDescent="0.3">
      <c r="A5757" s="2">
        <v>45201</v>
      </c>
      <c r="B5757" s="3" t="s">
        <v>12423</v>
      </c>
      <c r="C5757" s="4" t="s">
        <v>12424</v>
      </c>
      <c r="D5757" s="27">
        <v>21376.23</v>
      </c>
      <c r="E5757" s="27">
        <v>3847.72</v>
      </c>
      <c r="F5757" s="27">
        <v>1558.13</v>
      </c>
      <c r="G5757" s="26">
        <f>(E5757-F5757)/E5757</f>
        <v>0.59505109519403698</v>
      </c>
      <c r="H5757" s="27">
        <f>E5757-F5757</f>
        <v>2289.5899999999997</v>
      </c>
      <c r="I5757" s="35">
        <f>E5757/D5757</f>
        <v>0.17999993450669272</v>
      </c>
      <c r="J5757" s="3">
        <v>185003.36</v>
      </c>
      <c r="K5757" s="26">
        <v>6.0999999999999999E-2</v>
      </c>
      <c r="L5757" s="4" t="b">
        <v>0</v>
      </c>
      <c r="M5757" s="4" t="s">
        <v>58</v>
      </c>
      <c r="N5757" s="35">
        <f>'Landed Freight Margin Tool'!$D$4</f>
        <v>0.58708499999999997</v>
      </c>
      <c r="O5757" s="30">
        <f>(MAX($F5757,MIN(0.18*$D5757,$F5757*(1+$N5757))))</f>
        <v>2472.8847510500004</v>
      </c>
      <c r="P5757" s="35">
        <f>O5757/D5757</f>
        <v>0.1156838577733305</v>
      </c>
    </row>
    <row r="5758" spans="1:16" x14ac:dyDescent="0.3">
      <c r="A5758" s="2">
        <v>45180</v>
      </c>
      <c r="B5758" s="3" t="s">
        <v>20032</v>
      </c>
      <c r="C5758" s="4" t="s">
        <v>6669</v>
      </c>
      <c r="D5758" s="27">
        <v>18355.34</v>
      </c>
      <c r="E5758" s="27">
        <v>3303.96</v>
      </c>
      <c r="F5758" s="27">
        <v>2376.27</v>
      </c>
      <c r="G5758" s="26">
        <f>(E5758-F5758)/E5758</f>
        <v>0.28078124432499185</v>
      </c>
      <c r="H5758" s="27">
        <f>E5758-F5758</f>
        <v>927.69</v>
      </c>
      <c r="I5758" s="35">
        <f>E5758/D5758</f>
        <v>0.1799999346239296</v>
      </c>
      <c r="J5758" s="3">
        <v>185003.36</v>
      </c>
      <c r="K5758" s="26">
        <v>6.0999999999999999E-2</v>
      </c>
      <c r="L5758" s="4" t="b">
        <v>0</v>
      </c>
      <c r="M5758" s="4" t="s">
        <v>58</v>
      </c>
      <c r="N5758" s="35">
        <f>'Landed Freight Margin Tool'!$D$4</f>
        <v>0.58708499999999997</v>
      </c>
      <c r="O5758" s="30">
        <f>(MAX($F5758,MIN(0.18*$D5758,$F5758*(1+$N5758))))</f>
        <v>3303.9611999999997</v>
      </c>
      <c r="P5758" s="35">
        <f>O5758/D5758</f>
        <v>0.18</v>
      </c>
    </row>
    <row r="5759" spans="1:16" x14ac:dyDescent="0.3">
      <c r="A5759" s="2">
        <v>45226</v>
      </c>
      <c r="B5759" s="3" t="s">
        <v>4560</v>
      </c>
      <c r="C5759" s="4" t="s">
        <v>4561</v>
      </c>
      <c r="D5759" s="27">
        <v>3062.39</v>
      </c>
      <c r="E5759" s="27">
        <v>551.23</v>
      </c>
      <c r="F5759" s="27">
        <v>232.23</v>
      </c>
      <c r="G5759" s="26">
        <f>(E5759-F5759)/E5759</f>
        <v>0.57870580338515676</v>
      </c>
      <c r="H5759" s="27">
        <f>E5759-F5759</f>
        <v>319</v>
      </c>
      <c r="I5759" s="35">
        <f>E5759/D5759</f>
        <v>0.1799999346915318</v>
      </c>
      <c r="J5759" s="3">
        <v>185003.36</v>
      </c>
      <c r="K5759" s="26">
        <v>6.0999999999999999E-2</v>
      </c>
      <c r="L5759" s="4" t="b">
        <v>0</v>
      </c>
      <c r="M5759" s="4" t="s">
        <v>58</v>
      </c>
      <c r="N5759" s="35">
        <f>'Landed Freight Margin Tool'!$D$4</f>
        <v>0.58708499999999997</v>
      </c>
      <c r="O5759" s="30">
        <f>(MAX($F5759,MIN(0.18*$D5759,$F5759*(1+$N5759))))</f>
        <v>368.56874955000001</v>
      </c>
      <c r="P5759" s="35">
        <f>O5759/D5759</f>
        <v>0.12035330233902279</v>
      </c>
    </row>
    <row r="5760" spans="1:16" x14ac:dyDescent="0.3">
      <c r="A5760" s="2">
        <v>45198</v>
      </c>
      <c r="B5760" s="3" t="s">
        <v>1574</v>
      </c>
      <c r="C5760" s="4" t="s">
        <v>1575</v>
      </c>
      <c r="D5760" s="27">
        <v>9189.17</v>
      </c>
      <c r="E5760" s="27">
        <v>1654.05</v>
      </c>
      <c r="F5760" s="27">
        <v>1041.24</v>
      </c>
      <c r="G5760" s="26">
        <f>(E5760-F5760)/E5760</f>
        <v>0.3704906139475832</v>
      </c>
      <c r="H5760" s="27">
        <f>E5760-F5760</f>
        <v>612.80999999999995</v>
      </c>
      <c r="I5760" s="35">
        <f>E5760/D5760</f>
        <v>0.17999993470574599</v>
      </c>
      <c r="J5760" s="3">
        <v>185003.36</v>
      </c>
      <c r="K5760" s="26">
        <v>6.0999999999999999E-2</v>
      </c>
      <c r="L5760" s="4" t="b">
        <v>0</v>
      </c>
      <c r="M5760" s="4" t="s">
        <v>58</v>
      </c>
      <c r="N5760" s="35">
        <f>'Landed Freight Margin Tool'!$D$4</f>
        <v>0.58708499999999997</v>
      </c>
      <c r="O5760" s="30">
        <f>(MAX($F5760,MIN(0.18*$D5760,$F5760*(1+$N5760))))</f>
        <v>1652.5363854000002</v>
      </c>
      <c r="P5760" s="35">
        <f>O5760/D5760</f>
        <v>0.17983521747883652</v>
      </c>
    </row>
    <row r="5761" spans="1:16" x14ac:dyDescent="0.3">
      <c r="A5761" s="2">
        <v>45061</v>
      </c>
      <c r="B5761" s="3" t="s">
        <v>20401</v>
      </c>
      <c r="C5761" s="4" t="s">
        <v>20402</v>
      </c>
      <c r="D5761" s="27">
        <v>18444.34</v>
      </c>
      <c r="E5761" s="27">
        <v>3319.98</v>
      </c>
      <c r="F5761" s="27">
        <v>1841.7</v>
      </c>
      <c r="G5761" s="26">
        <f>(E5761-F5761)/E5761</f>
        <v>0.44526774257676249</v>
      </c>
      <c r="H5761" s="27">
        <f>E5761-F5761</f>
        <v>1478.28</v>
      </c>
      <c r="I5761" s="35">
        <f>E5761/D5761</f>
        <v>0.17999993493939062</v>
      </c>
      <c r="J5761" s="3">
        <v>185003.36</v>
      </c>
      <c r="K5761" s="26">
        <v>6.0999999999999999E-2</v>
      </c>
      <c r="L5761" s="4" t="b">
        <v>0</v>
      </c>
      <c r="M5761" s="4" t="s">
        <v>58</v>
      </c>
      <c r="N5761" s="35">
        <f>'Landed Freight Margin Tool'!$D$4</f>
        <v>0.58708499999999997</v>
      </c>
      <c r="O5761" s="30">
        <f>(MAX($F5761,MIN(0.18*$D5761,$F5761*(1+$N5761))))</f>
        <v>2922.9344445000002</v>
      </c>
      <c r="P5761" s="35">
        <f>O5761/D5761</f>
        <v>0.15847324677922875</v>
      </c>
    </row>
    <row r="5762" spans="1:16" x14ac:dyDescent="0.3">
      <c r="A5762" s="2">
        <v>45043</v>
      </c>
      <c r="B5762" s="3" t="s">
        <v>14924</v>
      </c>
      <c r="C5762" s="4" t="s">
        <v>14925</v>
      </c>
      <c r="D5762" s="27">
        <v>18503.34</v>
      </c>
      <c r="E5762" s="27">
        <v>3330.6</v>
      </c>
      <c r="F5762" s="27">
        <v>1811.25</v>
      </c>
      <c r="G5762" s="26">
        <f>(E5762-F5762)/E5762</f>
        <v>0.45617906683480453</v>
      </c>
      <c r="H5762" s="27">
        <f>E5762-F5762</f>
        <v>1519.35</v>
      </c>
      <c r="I5762" s="35">
        <f>E5762/D5762</f>
        <v>0.17999993514684376</v>
      </c>
      <c r="J5762" s="3">
        <v>185003.36</v>
      </c>
      <c r="K5762" s="26">
        <v>6.0999999999999999E-2</v>
      </c>
      <c r="L5762" s="4" t="b">
        <v>0</v>
      </c>
      <c r="M5762" s="4" t="s">
        <v>58</v>
      </c>
      <c r="N5762" s="35">
        <f>'Landed Freight Margin Tool'!$D$4</f>
        <v>0.58708499999999997</v>
      </c>
      <c r="O5762" s="30">
        <f>(MAX($F5762,MIN(0.18*$D5762,$F5762*(1+$N5762))))</f>
        <v>2874.6077062500003</v>
      </c>
      <c r="P5762" s="35">
        <f>O5762/D5762</f>
        <v>0.1553561522541336</v>
      </c>
    </row>
    <row r="5763" spans="1:16" x14ac:dyDescent="0.3">
      <c r="A5763" s="2">
        <v>44971</v>
      </c>
      <c r="B5763" s="3" t="s">
        <v>9142</v>
      </c>
      <c r="C5763" s="4" t="s">
        <v>9143</v>
      </c>
      <c r="D5763" s="27">
        <v>21588.73</v>
      </c>
      <c r="E5763" s="27">
        <v>3885.97</v>
      </c>
      <c r="F5763" s="27">
        <v>2646.89</v>
      </c>
      <c r="G5763" s="26">
        <f>(E5763-F5763)/E5763</f>
        <v>0.31885989855814634</v>
      </c>
      <c r="H5763" s="27">
        <f>E5763-F5763</f>
        <v>1239.08</v>
      </c>
      <c r="I5763" s="35">
        <f>E5763/D5763</f>
        <v>0.17999993515134979</v>
      </c>
      <c r="J5763" s="3">
        <v>185003.36</v>
      </c>
      <c r="K5763" s="26">
        <v>6.0999999999999999E-2</v>
      </c>
      <c r="L5763" s="4" t="b">
        <v>0</v>
      </c>
      <c r="M5763" s="4" t="s">
        <v>58</v>
      </c>
      <c r="N5763" s="35">
        <f>'Landed Freight Margin Tool'!$D$4</f>
        <v>0.58708499999999997</v>
      </c>
      <c r="O5763" s="30">
        <f>(MAX($F5763,MIN(0.18*$D5763,$F5763*(1+$N5763))))</f>
        <v>3885.9713999999999</v>
      </c>
      <c r="P5763" s="35">
        <f>O5763/D5763</f>
        <v>0.18</v>
      </c>
    </row>
    <row r="5764" spans="1:16" x14ac:dyDescent="0.3">
      <c r="A5764" s="2">
        <v>45181</v>
      </c>
      <c r="B5764" s="3" t="s">
        <v>6361</v>
      </c>
      <c r="C5764" s="4" t="s">
        <v>6362</v>
      </c>
      <c r="D5764" s="27">
        <v>21647.23</v>
      </c>
      <c r="E5764" s="27">
        <v>3896.5</v>
      </c>
      <c r="F5764" s="27">
        <v>2459.0300000000002</v>
      </c>
      <c r="G5764" s="26">
        <f>(E5764-F5764)/E5764</f>
        <v>0.36891312716540481</v>
      </c>
      <c r="H5764" s="27">
        <f>E5764-F5764</f>
        <v>1437.4699999999998</v>
      </c>
      <c r="I5764" s="35">
        <f>E5764/D5764</f>
        <v>0.17999993532659836</v>
      </c>
      <c r="J5764" s="3">
        <v>185003.36</v>
      </c>
      <c r="K5764" s="26">
        <v>6.0999999999999999E-2</v>
      </c>
      <c r="L5764" s="4" t="b">
        <v>0</v>
      </c>
      <c r="M5764" s="4" t="s">
        <v>58</v>
      </c>
      <c r="N5764" s="35">
        <f>'Landed Freight Margin Tool'!$D$4</f>
        <v>0.58708499999999997</v>
      </c>
      <c r="O5764" s="30">
        <f>(MAX($F5764,MIN(0.18*$D5764,$F5764*(1+$N5764))))</f>
        <v>3896.5013999999996</v>
      </c>
      <c r="P5764" s="35">
        <f>O5764/D5764</f>
        <v>0.18</v>
      </c>
    </row>
    <row r="5765" spans="1:16" x14ac:dyDescent="0.3">
      <c r="A5765" s="2">
        <v>45203</v>
      </c>
      <c r="B5765" s="3" t="s">
        <v>1204</v>
      </c>
      <c r="C5765" s="4" t="s">
        <v>1205</v>
      </c>
      <c r="D5765" s="27">
        <v>9285.17</v>
      </c>
      <c r="E5765" s="27">
        <v>1671.33</v>
      </c>
      <c r="F5765" s="27">
        <v>871.97</v>
      </c>
      <c r="G5765" s="26">
        <f>(E5765-F5765)/E5765</f>
        <v>0.47827777877498756</v>
      </c>
      <c r="H5765" s="27">
        <f>E5765-F5765</f>
        <v>799.3599999999999</v>
      </c>
      <c r="I5765" s="35">
        <f>E5765/D5765</f>
        <v>0.1799999353808277</v>
      </c>
      <c r="J5765" s="3">
        <v>185003.36</v>
      </c>
      <c r="K5765" s="26">
        <v>6.0999999999999999E-2</v>
      </c>
      <c r="L5765" s="4" t="b">
        <v>0</v>
      </c>
      <c r="M5765" s="4" t="s">
        <v>58</v>
      </c>
      <c r="N5765" s="35">
        <f>'Landed Freight Margin Tool'!$D$4</f>
        <v>0.58708499999999997</v>
      </c>
      <c r="O5765" s="30">
        <f>(MAX($F5765,MIN(0.18*$D5765,$F5765*(1+$N5765))))</f>
        <v>1383.8905074500001</v>
      </c>
      <c r="P5765" s="35">
        <f>O5765/D5765</f>
        <v>0.14904309855931555</v>
      </c>
    </row>
    <row r="5766" spans="1:16" x14ac:dyDescent="0.3">
      <c r="A5766" s="2">
        <v>45135</v>
      </c>
      <c r="B5766" s="3" t="s">
        <v>21215</v>
      </c>
      <c r="C5766" s="4" t="s">
        <v>713</v>
      </c>
      <c r="D5766" s="27">
        <v>18619.34</v>
      </c>
      <c r="E5766" s="27">
        <v>3351.48</v>
      </c>
      <c r="F5766" s="27">
        <v>2430.3000000000002</v>
      </c>
      <c r="G5766" s="26">
        <f>(E5766-F5766)/E5766</f>
        <v>0.27485767481828921</v>
      </c>
      <c r="H5766" s="27">
        <f>E5766-F5766</f>
        <v>921.17999999999984</v>
      </c>
      <c r="I5766" s="35">
        <f>E5766/D5766</f>
        <v>0.1799999355508842</v>
      </c>
      <c r="J5766" s="3">
        <v>185003.36</v>
      </c>
      <c r="K5766" s="26">
        <v>6.0999999999999999E-2</v>
      </c>
      <c r="L5766" s="4" t="b">
        <v>0</v>
      </c>
      <c r="M5766" s="4" t="s">
        <v>58</v>
      </c>
      <c r="N5766" s="35">
        <f>'Landed Freight Margin Tool'!$D$4</f>
        <v>0.58708499999999997</v>
      </c>
      <c r="O5766" s="30">
        <f>(MAX($F5766,MIN(0.18*$D5766,$F5766*(1+$N5766))))</f>
        <v>3351.4811999999997</v>
      </c>
      <c r="P5766" s="35">
        <f>O5766/D5766</f>
        <v>0.18</v>
      </c>
    </row>
    <row r="5767" spans="1:16" x14ac:dyDescent="0.3">
      <c r="A5767" s="2">
        <v>45257</v>
      </c>
      <c r="B5767" s="3" t="s">
        <v>906</v>
      </c>
      <c r="C5767" s="4" t="s">
        <v>907</v>
      </c>
      <c r="D5767" s="27">
        <v>21724.73</v>
      </c>
      <c r="E5767" s="27">
        <v>3910.45</v>
      </c>
      <c r="F5767" s="27">
        <v>2275.5100000000002</v>
      </c>
      <c r="G5767" s="26">
        <f>(E5767-F5767)/E5767</f>
        <v>0.41809510414402429</v>
      </c>
      <c r="H5767" s="27">
        <f>E5767-F5767</f>
        <v>1634.9399999999996</v>
      </c>
      <c r="I5767" s="35">
        <f>E5767/D5767</f>
        <v>0.17999993555731186</v>
      </c>
      <c r="J5767" s="3">
        <v>185003.36</v>
      </c>
      <c r="K5767" s="26">
        <v>6.0999999999999999E-2</v>
      </c>
      <c r="L5767" s="4" t="b">
        <v>0</v>
      </c>
      <c r="M5767" s="4" t="s">
        <v>58</v>
      </c>
      <c r="N5767" s="35">
        <f>'Landed Freight Margin Tool'!$D$4</f>
        <v>0.58708499999999997</v>
      </c>
      <c r="O5767" s="30">
        <f>(MAX($F5767,MIN(0.18*$D5767,$F5767*(1+$N5767))))</f>
        <v>3611.4277883500004</v>
      </c>
      <c r="P5767" s="35">
        <f>O5767/D5767</f>
        <v>0.1662357961802057</v>
      </c>
    </row>
    <row r="5768" spans="1:16" x14ac:dyDescent="0.3">
      <c r="A5768" s="2">
        <v>45201</v>
      </c>
      <c r="B5768" s="3" t="s">
        <v>21956</v>
      </c>
      <c r="C5768" s="4" t="s">
        <v>21957</v>
      </c>
      <c r="D5768" s="27">
        <v>21725.23</v>
      </c>
      <c r="E5768" s="27">
        <v>3910.54</v>
      </c>
      <c r="F5768" s="27">
        <v>2809.81</v>
      </c>
      <c r="G5768" s="26">
        <f>(E5768-F5768)/E5768</f>
        <v>0.28147774987597624</v>
      </c>
      <c r="H5768" s="27">
        <f>E5768-F5768</f>
        <v>1100.73</v>
      </c>
      <c r="I5768" s="35">
        <f>E5768/D5768</f>
        <v>0.17999993555879501</v>
      </c>
      <c r="J5768" s="3">
        <v>185003.36</v>
      </c>
      <c r="K5768" s="26">
        <v>6.0999999999999999E-2</v>
      </c>
      <c r="L5768" s="4" t="b">
        <v>0</v>
      </c>
      <c r="M5768" s="4" t="s">
        <v>58</v>
      </c>
      <c r="N5768" s="35">
        <f>'Landed Freight Margin Tool'!$D$4</f>
        <v>0.58708499999999997</v>
      </c>
      <c r="O5768" s="30">
        <f>(MAX($F5768,MIN(0.18*$D5768,$F5768*(1+$N5768))))</f>
        <v>3910.5413999999996</v>
      </c>
      <c r="P5768" s="35">
        <f>O5768/D5768</f>
        <v>0.18</v>
      </c>
    </row>
    <row r="5769" spans="1:16" x14ac:dyDescent="0.3">
      <c r="A5769" s="2">
        <v>44979</v>
      </c>
      <c r="B5769" s="3" t="s">
        <v>12858</v>
      </c>
      <c r="C5769" s="4" t="s">
        <v>12859</v>
      </c>
      <c r="D5769" s="27">
        <v>24837.62</v>
      </c>
      <c r="E5769" s="27">
        <v>4470.7700000000004</v>
      </c>
      <c r="F5769" s="27">
        <v>2951.6</v>
      </c>
      <c r="G5769" s="26">
        <f>(E5769-F5769)/E5769</f>
        <v>0.339800526531224</v>
      </c>
      <c r="H5769" s="27">
        <f>E5769-F5769</f>
        <v>1519.1700000000005</v>
      </c>
      <c r="I5769" s="35">
        <f>E5769/D5769</f>
        <v>0.17999993558158955</v>
      </c>
      <c r="J5769" s="3">
        <v>185003.36</v>
      </c>
      <c r="K5769" s="26">
        <v>6.0999999999999999E-2</v>
      </c>
      <c r="L5769" s="4" t="b">
        <v>0</v>
      </c>
      <c r="M5769" s="4" t="s">
        <v>58</v>
      </c>
      <c r="N5769" s="35">
        <f>'Landed Freight Margin Tool'!$D$4</f>
        <v>0.58708499999999997</v>
      </c>
      <c r="O5769" s="30">
        <f>(MAX($F5769,MIN(0.18*$D5769,$F5769*(1+$N5769))))</f>
        <v>4470.7716</v>
      </c>
      <c r="P5769" s="35">
        <f>O5769/D5769</f>
        <v>0.18000000000000002</v>
      </c>
    </row>
    <row r="5770" spans="1:16" x14ac:dyDescent="0.3">
      <c r="A5770" s="2">
        <v>44952</v>
      </c>
      <c r="B5770" s="3" t="s">
        <v>17149</v>
      </c>
      <c r="C5770" s="4" t="s">
        <v>17150</v>
      </c>
      <c r="D5770" s="27">
        <v>24861.62</v>
      </c>
      <c r="E5770" s="27">
        <v>4475.09</v>
      </c>
      <c r="F5770" s="27">
        <v>2548.19</v>
      </c>
      <c r="G5770" s="26">
        <f>(E5770-F5770)/E5770</f>
        <v>0.43058351899067954</v>
      </c>
      <c r="H5770" s="27">
        <f>E5770-F5770</f>
        <v>1926.9</v>
      </c>
      <c r="I5770" s="35">
        <f>E5770/D5770</f>
        <v>0.17999993564377545</v>
      </c>
      <c r="J5770" s="3">
        <v>185003.36</v>
      </c>
      <c r="K5770" s="26">
        <v>6.0999999999999999E-2</v>
      </c>
      <c r="L5770" s="4" t="b">
        <v>0</v>
      </c>
      <c r="M5770" s="4" t="s">
        <v>58</v>
      </c>
      <c r="N5770" s="35">
        <f>'Landed Freight Margin Tool'!$D$4</f>
        <v>0.58708499999999997</v>
      </c>
      <c r="O5770" s="30">
        <f>(MAX($F5770,MIN(0.18*$D5770,$F5770*(1+$N5770))))</f>
        <v>4044.1941261500001</v>
      </c>
      <c r="P5770" s="35">
        <f>O5770/D5770</f>
        <v>0.16266816587776661</v>
      </c>
    </row>
    <row r="5771" spans="1:16" x14ac:dyDescent="0.3">
      <c r="A5771" s="2">
        <v>45097</v>
      </c>
      <c r="B5771" s="3" t="s">
        <v>400</v>
      </c>
      <c r="C5771" s="4" t="s">
        <v>401</v>
      </c>
      <c r="D5771" s="27">
        <v>6217.28</v>
      </c>
      <c r="E5771" s="27">
        <v>1119.1099999999999</v>
      </c>
      <c r="F5771" s="27">
        <v>691.46</v>
      </c>
      <c r="G5771" s="26">
        <f>(E5771-F5771)/E5771</f>
        <v>0.38213401721010437</v>
      </c>
      <c r="H5771" s="27">
        <f>E5771-F5771</f>
        <v>427.64999999999986</v>
      </c>
      <c r="I5771" s="35">
        <f>E5771/D5771</f>
        <v>0.1799999356631839</v>
      </c>
      <c r="J5771" s="3">
        <v>185003.36</v>
      </c>
      <c r="K5771" s="26">
        <v>6.0999999999999999E-2</v>
      </c>
      <c r="L5771" s="4" t="b">
        <v>0</v>
      </c>
      <c r="M5771" s="4" t="s">
        <v>58</v>
      </c>
      <c r="N5771" s="35">
        <f>'Landed Freight Margin Tool'!$D$4</f>
        <v>0.58708499999999997</v>
      </c>
      <c r="O5771" s="30">
        <f>(MAX($F5771,MIN(0.18*$D5771,$F5771*(1+$N5771))))</f>
        <v>1097.4057941000001</v>
      </c>
      <c r="P5771" s="35">
        <f>O5771/D5771</f>
        <v>0.17650898690424111</v>
      </c>
    </row>
    <row r="5772" spans="1:16" x14ac:dyDescent="0.3">
      <c r="A5772" s="2">
        <v>45072</v>
      </c>
      <c r="B5772" s="3" t="s">
        <v>13265</v>
      </c>
      <c r="C5772" s="4" t="s">
        <v>13266</v>
      </c>
      <c r="D5772" s="27">
        <v>6218.78</v>
      </c>
      <c r="E5772" s="27">
        <v>1119.3800000000001</v>
      </c>
      <c r="F5772" s="27">
        <v>957.27</v>
      </c>
      <c r="G5772" s="26">
        <f>(E5772-F5772)/E5772</f>
        <v>0.14482124032946819</v>
      </c>
      <c r="H5772" s="27">
        <f>E5772-F5772</f>
        <v>162.11000000000013</v>
      </c>
      <c r="I5772" s="35">
        <f>E5772/D5772</f>
        <v>0.17999993567870229</v>
      </c>
      <c r="J5772" s="3">
        <v>185003.36</v>
      </c>
      <c r="K5772" s="26">
        <v>6.0999999999999999E-2</v>
      </c>
      <c r="L5772" s="4" t="b">
        <v>0</v>
      </c>
      <c r="M5772" s="4" t="s">
        <v>58</v>
      </c>
      <c r="N5772" s="35">
        <f>'Landed Freight Margin Tool'!$D$4</f>
        <v>0.58708499999999997</v>
      </c>
      <c r="O5772" s="30">
        <f>(MAX($F5772,MIN(0.18*$D5772,$F5772*(1+$N5772))))</f>
        <v>1119.3804</v>
      </c>
      <c r="P5772" s="35">
        <f>O5772/D5772</f>
        <v>0.18000000000000002</v>
      </c>
    </row>
    <row r="5773" spans="1:16" x14ac:dyDescent="0.3">
      <c r="A5773" s="2">
        <v>45086</v>
      </c>
      <c r="B5773" s="3" t="s">
        <v>3111</v>
      </c>
      <c r="C5773" s="4" t="s">
        <v>3112</v>
      </c>
      <c r="D5773" s="27">
        <v>15556.45</v>
      </c>
      <c r="E5773" s="27">
        <v>2800.16</v>
      </c>
      <c r="F5773" s="27">
        <v>2469.64</v>
      </c>
      <c r="G5773" s="26">
        <f>(E5773-F5773)/E5773</f>
        <v>0.11803611222215873</v>
      </c>
      <c r="H5773" s="27">
        <f>E5773-F5773</f>
        <v>330.52</v>
      </c>
      <c r="I5773" s="35">
        <f>E5773/D5773</f>
        <v>0.17999993571798192</v>
      </c>
      <c r="J5773" s="3">
        <v>185003.36</v>
      </c>
      <c r="K5773" s="26">
        <v>6.0999999999999999E-2</v>
      </c>
      <c r="L5773" s="4" t="b">
        <v>0</v>
      </c>
      <c r="M5773" s="4" t="s">
        <v>58</v>
      </c>
      <c r="N5773" s="35">
        <f>'Landed Freight Margin Tool'!$D$4</f>
        <v>0.58708499999999997</v>
      </c>
      <c r="O5773" s="30">
        <f>(MAX($F5773,MIN(0.18*$D5773,$F5773*(1+$N5773))))</f>
        <v>2800.1610000000001</v>
      </c>
      <c r="P5773" s="35">
        <f>O5773/D5773</f>
        <v>0.18</v>
      </c>
    </row>
    <row r="5774" spans="1:16" x14ac:dyDescent="0.3">
      <c r="A5774" s="2">
        <v>45258</v>
      </c>
      <c r="B5774" s="3" t="s">
        <v>11668</v>
      </c>
      <c r="C5774" s="4" t="s">
        <v>11669</v>
      </c>
      <c r="D5774" s="27">
        <v>15594.95</v>
      </c>
      <c r="E5774" s="27">
        <v>2807.09</v>
      </c>
      <c r="F5774" s="27">
        <v>1952.04</v>
      </c>
      <c r="G5774" s="26">
        <f>(E5774-F5774)/E5774</f>
        <v>0.30460369991699593</v>
      </c>
      <c r="H5774" s="27">
        <f>E5774-F5774</f>
        <v>855.05000000000018</v>
      </c>
      <c r="I5774" s="35">
        <f>E5774/D5774</f>
        <v>0.17999993587667804</v>
      </c>
      <c r="J5774" s="3">
        <v>185003.36</v>
      </c>
      <c r="K5774" s="26">
        <v>6.0999999999999999E-2</v>
      </c>
      <c r="L5774" s="4" t="b">
        <v>0</v>
      </c>
      <c r="M5774" s="4" t="s">
        <v>58</v>
      </c>
      <c r="N5774" s="35">
        <f>'Landed Freight Margin Tool'!$D$4</f>
        <v>0.58708499999999997</v>
      </c>
      <c r="O5774" s="30">
        <f>(MAX($F5774,MIN(0.18*$D5774,$F5774*(1+$N5774))))</f>
        <v>2807.0909999999999</v>
      </c>
      <c r="P5774" s="35">
        <f>O5774/D5774</f>
        <v>0.18</v>
      </c>
    </row>
    <row r="5775" spans="1:16" x14ac:dyDescent="0.3">
      <c r="A5775" s="2">
        <v>44994</v>
      </c>
      <c r="B5775" s="3" t="s">
        <v>17237</v>
      </c>
      <c r="C5775" s="4" t="s">
        <v>17238</v>
      </c>
      <c r="D5775" s="27">
        <v>18731.34</v>
      </c>
      <c r="E5775" s="27">
        <v>3371.64</v>
      </c>
      <c r="F5775" s="27">
        <v>2517.8200000000002</v>
      </c>
      <c r="G5775" s="26">
        <f>(E5775-F5775)/E5775</f>
        <v>0.25323581402522205</v>
      </c>
      <c r="H5775" s="27">
        <f>E5775-F5775</f>
        <v>853.81999999999971</v>
      </c>
      <c r="I5775" s="35">
        <f>E5775/D5775</f>
        <v>0.17999993593624375</v>
      </c>
      <c r="J5775" s="3">
        <v>185003.36</v>
      </c>
      <c r="K5775" s="26">
        <v>6.0999999999999999E-2</v>
      </c>
      <c r="L5775" s="4" t="b">
        <v>0</v>
      </c>
      <c r="M5775" s="4" t="s">
        <v>58</v>
      </c>
      <c r="N5775" s="35">
        <f>'Landed Freight Margin Tool'!$D$4</f>
        <v>0.58708499999999997</v>
      </c>
      <c r="O5775" s="30">
        <f>(MAX($F5775,MIN(0.18*$D5775,$F5775*(1+$N5775))))</f>
        <v>3371.6412</v>
      </c>
      <c r="P5775" s="35">
        <f>O5775/D5775</f>
        <v>0.18</v>
      </c>
    </row>
    <row r="5776" spans="1:16" x14ac:dyDescent="0.3">
      <c r="A5776" s="2">
        <v>45138</v>
      </c>
      <c r="B5776" s="3" t="s">
        <v>10077</v>
      </c>
      <c r="C5776" s="4" t="s">
        <v>10078</v>
      </c>
      <c r="D5776" s="27">
        <v>6253.78</v>
      </c>
      <c r="E5776" s="27">
        <v>1125.68</v>
      </c>
      <c r="F5776" s="27">
        <v>720.64</v>
      </c>
      <c r="G5776" s="26">
        <f>(E5776-F5776)/E5776</f>
        <v>0.35981806552483836</v>
      </c>
      <c r="H5776" s="27">
        <f>E5776-F5776</f>
        <v>405.04000000000008</v>
      </c>
      <c r="I5776" s="35">
        <f>E5776/D5776</f>
        <v>0.17999993603868383</v>
      </c>
      <c r="J5776" s="3">
        <v>185003.36</v>
      </c>
      <c r="K5776" s="26">
        <v>6.0999999999999999E-2</v>
      </c>
      <c r="L5776" s="4" t="b">
        <v>0</v>
      </c>
      <c r="M5776" s="4" t="s">
        <v>58</v>
      </c>
      <c r="N5776" s="35">
        <f>'Landed Freight Margin Tool'!$D$4</f>
        <v>0.58708499999999997</v>
      </c>
      <c r="O5776" s="30">
        <f>(MAX($F5776,MIN(0.18*$D5776,$F5776*(1+$N5776))))</f>
        <v>1125.6804</v>
      </c>
      <c r="P5776" s="35">
        <f>O5776/D5776</f>
        <v>0.18</v>
      </c>
    </row>
    <row r="5777" spans="1:16" x14ac:dyDescent="0.3">
      <c r="A5777" s="2">
        <v>45071</v>
      </c>
      <c r="B5777" s="3" t="s">
        <v>6171</v>
      </c>
      <c r="C5777" s="4" t="s">
        <v>6172</v>
      </c>
      <c r="D5777" s="27">
        <v>12515.06</v>
      </c>
      <c r="E5777" s="27">
        <v>2252.71</v>
      </c>
      <c r="F5777" s="27">
        <v>1318.64</v>
      </c>
      <c r="G5777" s="26">
        <f>(E5777-F5777)/E5777</f>
        <v>0.41464280799570291</v>
      </c>
      <c r="H5777" s="27">
        <f>E5777-F5777</f>
        <v>934.06999999999994</v>
      </c>
      <c r="I5777" s="35">
        <f>E5777/D5777</f>
        <v>0.17999993607701442</v>
      </c>
      <c r="J5777" s="3">
        <v>185003.36</v>
      </c>
      <c r="K5777" s="26">
        <v>6.0999999999999999E-2</v>
      </c>
      <c r="L5777" s="4" t="b">
        <v>0</v>
      </c>
      <c r="M5777" s="4" t="s">
        <v>58</v>
      </c>
      <c r="N5777" s="35">
        <f>'Landed Freight Margin Tool'!$D$4</f>
        <v>0.58708499999999997</v>
      </c>
      <c r="O5777" s="30">
        <f>(MAX($F5777,MIN(0.18*$D5777,$F5777*(1+$N5777))))</f>
        <v>2092.7937644000003</v>
      </c>
      <c r="P5777" s="35">
        <f>O5777/D5777</f>
        <v>0.16722203204778885</v>
      </c>
    </row>
    <row r="5778" spans="1:16" x14ac:dyDescent="0.3">
      <c r="A5778" s="2">
        <v>45068</v>
      </c>
      <c r="B5778" s="3" t="s">
        <v>3573</v>
      </c>
      <c r="C5778" s="4" t="s">
        <v>3574</v>
      </c>
      <c r="D5778" s="27">
        <v>18790.84</v>
      </c>
      <c r="E5778" s="27">
        <v>3382.35</v>
      </c>
      <c r="F5778" s="27">
        <v>1702.43</v>
      </c>
      <c r="G5778" s="26">
        <f>(E5778-F5778)/E5778</f>
        <v>0.49667243188907118</v>
      </c>
      <c r="H5778" s="27">
        <f>E5778-F5778</f>
        <v>1679.9199999999998</v>
      </c>
      <c r="I5778" s="35">
        <f>E5778/D5778</f>
        <v>0.17999993613909757</v>
      </c>
      <c r="J5778" s="3">
        <v>185003.36</v>
      </c>
      <c r="K5778" s="26">
        <v>6.0999999999999999E-2</v>
      </c>
      <c r="L5778" s="4" t="b">
        <v>0</v>
      </c>
      <c r="M5778" s="4" t="s">
        <v>58</v>
      </c>
      <c r="N5778" s="35">
        <f>'Landed Freight Margin Tool'!$D$4</f>
        <v>0.58708499999999997</v>
      </c>
      <c r="O5778" s="30">
        <f>(MAX($F5778,MIN(0.18*$D5778,$F5778*(1+$N5778))))</f>
        <v>2701.9011165500001</v>
      </c>
      <c r="P5778" s="35">
        <f>O5778/D5778</f>
        <v>0.14378820300476189</v>
      </c>
    </row>
    <row r="5779" spans="1:16" x14ac:dyDescent="0.3">
      <c r="A5779" s="2">
        <v>45261</v>
      </c>
      <c r="B5779" s="3" t="s">
        <v>19274</v>
      </c>
      <c r="C5779" s="4" t="s">
        <v>19275</v>
      </c>
      <c r="D5779" s="27">
        <v>18920.34</v>
      </c>
      <c r="E5779" s="27">
        <v>3405.66</v>
      </c>
      <c r="F5779" s="27">
        <v>2091.7600000000002</v>
      </c>
      <c r="G5779" s="26">
        <f>(E5779-F5779)/E5779</f>
        <v>0.38579893471456334</v>
      </c>
      <c r="H5779" s="27">
        <f>E5779-F5779</f>
        <v>1313.8999999999996</v>
      </c>
      <c r="I5779" s="35">
        <f>E5779/D5779</f>
        <v>0.17999993657619259</v>
      </c>
      <c r="J5779" s="3">
        <v>185003.36</v>
      </c>
      <c r="K5779" s="26">
        <v>6.0999999999999999E-2</v>
      </c>
      <c r="L5779" s="4" t="b">
        <v>0</v>
      </c>
      <c r="M5779" s="4" t="s">
        <v>58</v>
      </c>
      <c r="N5779" s="35">
        <f>'Landed Freight Margin Tool'!$D$4</f>
        <v>0.58708499999999997</v>
      </c>
      <c r="O5779" s="30">
        <f>(MAX($F5779,MIN(0.18*$D5779,$F5779*(1+$N5779))))</f>
        <v>3319.8009196000007</v>
      </c>
      <c r="P5779" s="35">
        <f>O5779/D5779</f>
        <v>0.17546201176088805</v>
      </c>
    </row>
    <row r="5780" spans="1:16" x14ac:dyDescent="0.3">
      <c r="A5780" s="2">
        <v>45044</v>
      </c>
      <c r="B5780" s="3" t="s">
        <v>13238</v>
      </c>
      <c r="C5780" s="4" t="s">
        <v>13239</v>
      </c>
      <c r="D5780" s="27">
        <v>9460.67</v>
      </c>
      <c r="E5780" s="27">
        <v>1702.92</v>
      </c>
      <c r="F5780" s="27">
        <v>925.55</v>
      </c>
      <c r="G5780" s="26">
        <f>(E5780-F5780)/E5780</f>
        <v>0.45649237779813501</v>
      </c>
      <c r="H5780" s="27">
        <f>E5780-F5780</f>
        <v>777.37000000000012</v>
      </c>
      <c r="I5780" s="35">
        <f>E5780/D5780</f>
        <v>0.17999993657954458</v>
      </c>
      <c r="J5780" s="3">
        <v>185003.36</v>
      </c>
      <c r="K5780" s="26">
        <v>6.0999999999999999E-2</v>
      </c>
      <c r="L5780" s="4" t="b">
        <v>0</v>
      </c>
      <c r="M5780" s="4" t="s">
        <v>58</v>
      </c>
      <c r="N5780" s="35">
        <f>'Landed Freight Margin Tool'!$D$4</f>
        <v>0.58708499999999997</v>
      </c>
      <c r="O5780" s="30">
        <f>(MAX($F5780,MIN(0.18*$D5780,$F5780*(1+$N5780))))</f>
        <v>1468.9265217499999</v>
      </c>
      <c r="P5780" s="35">
        <f>O5780/D5780</f>
        <v>0.15526664831877657</v>
      </c>
    </row>
    <row r="5781" spans="1:16" x14ac:dyDescent="0.3">
      <c r="A5781" s="2">
        <v>45152</v>
      </c>
      <c r="B5781" s="3" t="s">
        <v>21623</v>
      </c>
      <c r="C5781" s="4" t="s">
        <v>21624</v>
      </c>
      <c r="D5781" s="27">
        <v>22102.73</v>
      </c>
      <c r="E5781" s="27">
        <v>3978.49</v>
      </c>
      <c r="F5781" s="27">
        <v>2047.77</v>
      </c>
      <c r="G5781" s="26">
        <f>(E5781-F5781)/E5781</f>
        <v>0.48528964506634426</v>
      </c>
      <c r="H5781" s="27">
        <f>E5781-F5781</f>
        <v>1930.7199999999998</v>
      </c>
      <c r="I5781" s="35">
        <f>E5781/D5781</f>
        <v>0.17999993665940814</v>
      </c>
      <c r="J5781" s="3">
        <v>185003.36</v>
      </c>
      <c r="K5781" s="26">
        <v>6.0999999999999999E-2</v>
      </c>
      <c r="L5781" s="4" t="b">
        <v>0</v>
      </c>
      <c r="M5781" s="4" t="s">
        <v>58</v>
      </c>
      <c r="N5781" s="35">
        <f>'Landed Freight Margin Tool'!$D$4</f>
        <v>0.58708499999999997</v>
      </c>
      <c r="O5781" s="30">
        <f>(MAX($F5781,MIN(0.18*$D5781,$F5781*(1+$N5781))))</f>
        <v>3249.98505045</v>
      </c>
      <c r="P5781" s="35">
        <f>O5781/D5781</f>
        <v>0.14703998331654053</v>
      </c>
    </row>
    <row r="5782" spans="1:16" x14ac:dyDescent="0.3">
      <c r="A5782" s="2">
        <v>44964</v>
      </c>
      <c r="B5782" s="3" t="s">
        <v>5738</v>
      </c>
      <c r="C5782" s="4" t="s">
        <v>5739</v>
      </c>
      <c r="D5782" s="27">
        <v>22120.23</v>
      </c>
      <c r="E5782" s="27">
        <v>3981.64</v>
      </c>
      <c r="F5782" s="27">
        <v>2312.5500000000002</v>
      </c>
      <c r="G5782" s="26">
        <f>(E5782-F5782)/E5782</f>
        <v>0.4191966124511507</v>
      </c>
      <c r="H5782" s="27">
        <f>E5782-F5782</f>
        <v>1669.0899999999997</v>
      </c>
      <c r="I5782" s="35">
        <f>E5782/D5782</f>
        <v>0.17999993670951883</v>
      </c>
      <c r="J5782" s="3">
        <v>185003.36</v>
      </c>
      <c r="K5782" s="26">
        <v>6.0999999999999999E-2</v>
      </c>
      <c r="L5782" s="4" t="b">
        <v>0</v>
      </c>
      <c r="M5782" s="4" t="s">
        <v>58</v>
      </c>
      <c r="N5782" s="35">
        <f>'Landed Freight Margin Tool'!$D$4</f>
        <v>0.58708499999999997</v>
      </c>
      <c r="O5782" s="30">
        <f>(MAX($F5782,MIN(0.18*$D5782,$F5782*(1+$N5782))))</f>
        <v>3670.2134167500003</v>
      </c>
      <c r="P5782" s="35">
        <f>O5782/D5782</f>
        <v>0.16592112363885911</v>
      </c>
    </row>
    <row r="5783" spans="1:16" x14ac:dyDescent="0.3">
      <c r="A5783" s="2">
        <v>45259</v>
      </c>
      <c r="B5783" s="3" t="s">
        <v>7641</v>
      </c>
      <c r="C5783" s="4" t="s">
        <v>7642</v>
      </c>
      <c r="D5783" s="27">
        <v>22125.73</v>
      </c>
      <c r="E5783" s="27">
        <v>3982.63</v>
      </c>
      <c r="F5783" s="27">
        <v>2653.61</v>
      </c>
      <c r="G5783" s="26">
        <f>(E5783-F5783)/E5783</f>
        <v>0.33370411009810097</v>
      </c>
      <c r="H5783" s="27">
        <f>E5783-F5783</f>
        <v>1329.02</v>
      </c>
      <c r="I5783" s="35">
        <f>E5783/D5783</f>
        <v>0.17999993672525155</v>
      </c>
      <c r="J5783" s="3">
        <v>185003.36</v>
      </c>
      <c r="K5783" s="26">
        <v>6.0999999999999999E-2</v>
      </c>
      <c r="L5783" s="4" t="b">
        <v>0</v>
      </c>
      <c r="M5783" s="4" t="s">
        <v>58</v>
      </c>
      <c r="N5783" s="35">
        <f>'Landed Freight Margin Tool'!$D$4</f>
        <v>0.58708499999999997</v>
      </c>
      <c r="O5783" s="30">
        <f>(MAX($F5783,MIN(0.18*$D5783,$F5783*(1+$N5783))))</f>
        <v>3982.6313999999998</v>
      </c>
      <c r="P5783" s="35">
        <f>O5783/D5783</f>
        <v>0.18</v>
      </c>
    </row>
    <row r="5784" spans="1:16" x14ac:dyDescent="0.3">
      <c r="A5784" s="2">
        <v>45159</v>
      </c>
      <c r="B5784" s="3" t="s">
        <v>7126</v>
      </c>
      <c r="C5784" s="4" t="s">
        <v>7127</v>
      </c>
      <c r="D5784" s="27">
        <v>6330.28</v>
      </c>
      <c r="E5784" s="27">
        <v>1139.45</v>
      </c>
      <c r="F5784" s="27">
        <v>847.86</v>
      </c>
      <c r="G5784" s="26">
        <f>(E5784-F5784)/E5784</f>
        <v>0.25590416428978896</v>
      </c>
      <c r="H5784" s="27">
        <f>E5784-F5784</f>
        <v>291.59000000000003</v>
      </c>
      <c r="I5784" s="35">
        <f>E5784/D5784</f>
        <v>0.17999993681164184</v>
      </c>
      <c r="J5784" s="3">
        <v>185003.36</v>
      </c>
      <c r="K5784" s="26">
        <v>6.0999999999999999E-2</v>
      </c>
      <c r="L5784" s="4" t="b">
        <v>0</v>
      </c>
      <c r="M5784" s="4" t="s">
        <v>58</v>
      </c>
      <c r="N5784" s="35">
        <f>'Landed Freight Margin Tool'!$D$4</f>
        <v>0.58708499999999997</v>
      </c>
      <c r="O5784" s="30">
        <f>(MAX($F5784,MIN(0.18*$D5784,$F5784*(1+$N5784))))</f>
        <v>1139.4503999999999</v>
      </c>
      <c r="P5784" s="35">
        <f>O5784/D5784</f>
        <v>0.18</v>
      </c>
    </row>
    <row r="5785" spans="1:16" x14ac:dyDescent="0.3">
      <c r="A5785" s="2">
        <v>45071</v>
      </c>
      <c r="B5785" s="3" t="s">
        <v>10536</v>
      </c>
      <c r="C5785" s="4" t="s">
        <v>10537</v>
      </c>
      <c r="D5785" s="27">
        <v>22173.23</v>
      </c>
      <c r="E5785" s="27">
        <v>3991.18</v>
      </c>
      <c r="F5785" s="27">
        <v>2004.88</v>
      </c>
      <c r="G5785" s="26">
        <f>(E5785-F5785)/E5785</f>
        <v>0.49767236757049288</v>
      </c>
      <c r="H5785" s="27">
        <f>E5785-F5785</f>
        <v>1986.2999999999997</v>
      </c>
      <c r="I5785" s="35">
        <f>E5785/D5785</f>
        <v>0.17999993686080015</v>
      </c>
      <c r="J5785" s="3">
        <v>185003.36</v>
      </c>
      <c r="K5785" s="26">
        <v>6.0999999999999999E-2</v>
      </c>
      <c r="L5785" s="4" t="b">
        <v>0</v>
      </c>
      <c r="M5785" s="4" t="s">
        <v>58</v>
      </c>
      <c r="N5785" s="35">
        <f>'Landed Freight Margin Tool'!$D$4</f>
        <v>0.58708499999999997</v>
      </c>
      <c r="O5785" s="30">
        <f>(MAX($F5785,MIN(0.18*$D5785,$F5785*(1+$N5785))))</f>
        <v>3181.9149748000004</v>
      </c>
      <c r="P5785" s="35">
        <f>O5785/D5785</f>
        <v>0.14350254675570498</v>
      </c>
    </row>
    <row r="5786" spans="1:16" x14ac:dyDescent="0.3">
      <c r="A5786" s="2">
        <v>45022</v>
      </c>
      <c r="B5786" s="3" t="s">
        <v>14368</v>
      </c>
      <c r="C5786" s="4" t="s">
        <v>14369</v>
      </c>
      <c r="D5786" s="27">
        <v>12695.06</v>
      </c>
      <c r="E5786" s="27">
        <v>2285.11</v>
      </c>
      <c r="F5786" s="27">
        <v>1466.81</v>
      </c>
      <c r="G5786" s="26">
        <f>(E5786-F5786)/E5786</f>
        <v>0.35810092293150009</v>
      </c>
      <c r="H5786" s="27">
        <f>E5786-F5786</f>
        <v>818.30000000000018</v>
      </c>
      <c r="I5786" s="35">
        <f>E5786/D5786</f>
        <v>0.17999993698336206</v>
      </c>
      <c r="J5786" s="3">
        <v>185003.36</v>
      </c>
      <c r="K5786" s="26">
        <v>6.0999999999999999E-2</v>
      </c>
      <c r="L5786" s="4" t="b">
        <v>0</v>
      </c>
      <c r="M5786" s="4" t="s">
        <v>58</v>
      </c>
      <c r="N5786" s="35">
        <f>'Landed Freight Margin Tool'!$D$4</f>
        <v>0.58708499999999997</v>
      </c>
      <c r="O5786" s="30">
        <f>(MAX($F5786,MIN(0.18*$D5786,$F5786*(1+$N5786))))</f>
        <v>2285.1107999999999</v>
      </c>
      <c r="P5786" s="35">
        <f>O5786/D5786</f>
        <v>0.18</v>
      </c>
    </row>
    <row r="5787" spans="1:16" x14ac:dyDescent="0.3">
      <c r="A5787" s="2">
        <v>45079</v>
      </c>
      <c r="B5787" s="3" t="s">
        <v>10682</v>
      </c>
      <c r="C5787" s="4" t="s">
        <v>10683</v>
      </c>
      <c r="D5787" s="27">
        <v>15911.95</v>
      </c>
      <c r="E5787" s="27">
        <v>2864.15</v>
      </c>
      <c r="F5787" s="27">
        <v>1614.68</v>
      </c>
      <c r="G5787" s="26">
        <f>(E5787-F5787)/E5787</f>
        <v>0.4362446100937451</v>
      </c>
      <c r="H5787" s="27">
        <f>E5787-F5787</f>
        <v>1249.47</v>
      </c>
      <c r="I5787" s="35">
        <f>E5787/D5787</f>
        <v>0.17999993715415144</v>
      </c>
      <c r="J5787" s="3">
        <v>185003.36</v>
      </c>
      <c r="K5787" s="26">
        <v>6.0999999999999999E-2</v>
      </c>
      <c r="L5787" s="4" t="b">
        <v>0</v>
      </c>
      <c r="M5787" s="4" t="s">
        <v>58</v>
      </c>
      <c r="N5787" s="35">
        <f>'Landed Freight Margin Tool'!$D$4</f>
        <v>0.58708499999999997</v>
      </c>
      <c r="O5787" s="30">
        <f>(MAX($F5787,MIN(0.18*$D5787,$F5787*(1+$N5787))))</f>
        <v>2562.6344078000002</v>
      </c>
      <c r="P5787" s="35">
        <f>O5787/D5787</f>
        <v>0.16105093390816336</v>
      </c>
    </row>
    <row r="5788" spans="1:16" x14ac:dyDescent="0.3">
      <c r="A5788" s="2">
        <v>45288</v>
      </c>
      <c r="B5788" s="3" t="s">
        <v>17789</v>
      </c>
      <c r="C5788" s="4" t="s">
        <v>17790</v>
      </c>
      <c r="D5788" s="27">
        <v>3191.89</v>
      </c>
      <c r="E5788" s="27">
        <v>574.54</v>
      </c>
      <c r="F5788" s="27">
        <v>368.29</v>
      </c>
      <c r="G5788" s="26">
        <f>(E5788-F5788)/E5788</f>
        <v>0.35898283844466872</v>
      </c>
      <c r="H5788" s="27">
        <f>E5788-F5788</f>
        <v>206.24999999999994</v>
      </c>
      <c r="I5788" s="35">
        <f>E5788/D5788</f>
        <v>0.1799999373411991</v>
      </c>
      <c r="J5788" s="3">
        <v>185003.36</v>
      </c>
      <c r="K5788" s="26">
        <v>6.0999999999999999E-2</v>
      </c>
      <c r="L5788" s="4" t="b">
        <v>0</v>
      </c>
      <c r="M5788" s="4" t="s">
        <v>58</v>
      </c>
      <c r="N5788" s="35">
        <f>'Landed Freight Margin Tool'!$D$4</f>
        <v>0.58708499999999997</v>
      </c>
      <c r="O5788" s="30">
        <f>(MAX($F5788,MIN(0.18*$D5788,$F5788*(1+$N5788))))</f>
        <v>574.54019999999991</v>
      </c>
      <c r="P5788" s="35">
        <f>O5788/D5788</f>
        <v>0.18</v>
      </c>
    </row>
    <row r="5789" spans="1:16" x14ac:dyDescent="0.3">
      <c r="A5789" s="2">
        <v>45140</v>
      </c>
      <c r="B5789" s="3" t="s">
        <v>22543</v>
      </c>
      <c r="C5789" s="4" t="s">
        <v>22544</v>
      </c>
      <c r="D5789" s="27">
        <v>15959.95</v>
      </c>
      <c r="E5789" s="27">
        <v>2872.79</v>
      </c>
      <c r="F5789" s="27">
        <v>1806.3</v>
      </c>
      <c r="G5789" s="26">
        <f>(E5789-F5789)/E5789</f>
        <v>0.37123841283212489</v>
      </c>
      <c r="H5789" s="27">
        <f>E5789-F5789</f>
        <v>1066.49</v>
      </c>
      <c r="I5789" s="35">
        <f>E5789/D5789</f>
        <v>0.17999993734316208</v>
      </c>
      <c r="J5789" s="3">
        <v>185003.36</v>
      </c>
      <c r="K5789" s="26">
        <v>6.0999999999999999E-2</v>
      </c>
      <c r="L5789" s="4" t="b">
        <v>0</v>
      </c>
      <c r="M5789" s="4" t="s">
        <v>58</v>
      </c>
      <c r="N5789" s="35">
        <f>'Landed Freight Margin Tool'!$D$4</f>
        <v>0.58708499999999997</v>
      </c>
      <c r="O5789" s="30">
        <f>(MAX($F5789,MIN(0.18*$D5789,$F5789*(1+$N5789))))</f>
        <v>2866.7516355000002</v>
      </c>
      <c r="P5789" s="35">
        <f>O5789/D5789</f>
        <v>0.17962159251752041</v>
      </c>
    </row>
    <row r="5790" spans="1:16" x14ac:dyDescent="0.3">
      <c r="A5790" s="2">
        <v>45012</v>
      </c>
      <c r="B5790" s="3" t="s">
        <v>3774</v>
      </c>
      <c r="C5790" s="4" t="s">
        <v>3775</v>
      </c>
      <c r="D5790" s="27">
        <v>22450.73</v>
      </c>
      <c r="E5790" s="27">
        <v>4041.13</v>
      </c>
      <c r="F5790" s="27">
        <v>2472.36</v>
      </c>
      <c r="G5790" s="26">
        <f>(E5790-F5790)/E5790</f>
        <v>0.38820082501676512</v>
      </c>
      <c r="H5790" s="27">
        <f>E5790-F5790</f>
        <v>1568.77</v>
      </c>
      <c r="I5790" s="35">
        <f>E5790/D5790</f>
        <v>0.17999993764122593</v>
      </c>
      <c r="J5790" s="3">
        <v>185003.36</v>
      </c>
      <c r="K5790" s="26">
        <v>6.0999999999999999E-2</v>
      </c>
      <c r="L5790" s="4" t="b">
        <v>0</v>
      </c>
      <c r="M5790" s="4" t="s">
        <v>58</v>
      </c>
      <c r="N5790" s="35">
        <f>'Landed Freight Margin Tool'!$D$4</f>
        <v>0.58708499999999997</v>
      </c>
      <c r="O5790" s="30">
        <f>(MAX($F5790,MIN(0.18*$D5790,$F5790*(1+$N5790))))</f>
        <v>3923.8454706000002</v>
      </c>
      <c r="P5790" s="35">
        <f>O5790/D5790</f>
        <v>0.17477585230413445</v>
      </c>
    </row>
    <row r="5791" spans="1:16" x14ac:dyDescent="0.3">
      <c r="A5791" s="2">
        <v>45131</v>
      </c>
      <c r="B5791" s="3" t="s">
        <v>1394</v>
      </c>
      <c r="C5791" s="4" t="s">
        <v>1395</v>
      </c>
      <c r="D5791" s="27">
        <v>19282.84</v>
      </c>
      <c r="E5791" s="27">
        <v>3470.91</v>
      </c>
      <c r="F5791" s="27">
        <v>2593.9699999999998</v>
      </c>
      <c r="G5791" s="26">
        <f>(E5791-F5791)/E5791</f>
        <v>0.25265420307642666</v>
      </c>
      <c r="H5791" s="27">
        <f>E5791-F5791</f>
        <v>876.94</v>
      </c>
      <c r="I5791" s="35">
        <f>E5791/D5791</f>
        <v>0.17999993776850298</v>
      </c>
      <c r="J5791" s="3">
        <v>185003.36</v>
      </c>
      <c r="K5791" s="26">
        <v>6.0999999999999999E-2</v>
      </c>
      <c r="L5791" s="4" t="b">
        <v>0</v>
      </c>
      <c r="M5791" s="4" t="s">
        <v>58</v>
      </c>
      <c r="N5791" s="35">
        <f>'Landed Freight Margin Tool'!$D$4</f>
        <v>0.58708499999999997</v>
      </c>
      <c r="O5791" s="30">
        <f>(MAX($F5791,MIN(0.18*$D5791,$F5791*(1+$N5791))))</f>
        <v>3470.9112</v>
      </c>
      <c r="P5791" s="35">
        <f>O5791/D5791</f>
        <v>0.18</v>
      </c>
    </row>
    <row r="5792" spans="1:16" x14ac:dyDescent="0.3">
      <c r="A5792" s="2">
        <v>45198</v>
      </c>
      <c r="B5792" s="3" t="s">
        <v>23337</v>
      </c>
      <c r="C5792" s="4" t="s">
        <v>23338</v>
      </c>
      <c r="D5792" s="27">
        <v>9652.67</v>
      </c>
      <c r="E5792" s="27">
        <v>1737.48</v>
      </c>
      <c r="F5792" s="27">
        <v>1239.45</v>
      </c>
      <c r="G5792" s="26">
        <f>(E5792-F5792)/E5792</f>
        <v>0.28663927066786377</v>
      </c>
      <c r="H5792" s="27">
        <f>E5792-F5792</f>
        <v>498.03</v>
      </c>
      <c r="I5792" s="35">
        <f>E5792/D5792</f>
        <v>0.17999993784103258</v>
      </c>
      <c r="J5792" s="3">
        <v>185003.36</v>
      </c>
      <c r="K5792" s="26">
        <v>6.0999999999999999E-2</v>
      </c>
      <c r="L5792" s="4" t="b">
        <v>0</v>
      </c>
      <c r="M5792" s="4" t="s">
        <v>58</v>
      </c>
      <c r="N5792" s="35">
        <f>'Landed Freight Margin Tool'!$D$4</f>
        <v>0.58708499999999997</v>
      </c>
      <c r="O5792" s="30">
        <f>(MAX($F5792,MIN(0.18*$D5792,$F5792*(1+$N5792))))</f>
        <v>1737.4805999999999</v>
      </c>
      <c r="P5792" s="35">
        <f>O5792/D5792</f>
        <v>0.18</v>
      </c>
    </row>
    <row r="5793" spans="1:16" x14ac:dyDescent="0.3">
      <c r="A5793" s="2">
        <v>45019</v>
      </c>
      <c r="B5793" s="3" t="s">
        <v>2873</v>
      </c>
      <c r="C5793" s="4" t="s">
        <v>2874</v>
      </c>
      <c r="D5793" s="27">
        <v>12882.56</v>
      </c>
      <c r="E5793" s="27">
        <v>2318.86</v>
      </c>
      <c r="F5793" s="27">
        <v>1564.77</v>
      </c>
      <c r="G5793" s="26">
        <f>(E5793-F5793)/E5793</f>
        <v>0.32519858896181747</v>
      </c>
      <c r="H5793" s="27">
        <f>E5793-F5793</f>
        <v>754.09000000000015</v>
      </c>
      <c r="I5793" s="35">
        <f>E5793/D5793</f>
        <v>0.17999993790054153</v>
      </c>
      <c r="J5793" s="3">
        <v>185003.36</v>
      </c>
      <c r="K5793" s="26">
        <v>6.0999999999999999E-2</v>
      </c>
      <c r="L5793" s="4" t="b">
        <v>0</v>
      </c>
      <c r="M5793" s="4" t="s">
        <v>58</v>
      </c>
      <c r="N5793" s="35">
        <f>'Landed Freight Margin Tool'!$D$4</f>
        <v>0.58708499999999997</v>
      </c>
      <c r="O5793" s="30">
        <f>(MAX($F5793,MIN(0.18*$D5793,$F5793*(1+$N5793))))</f>
        <v>2318.8607999999999</v>
      </c>
      <c r="P5793" s="35">
        <f>O5793/D5793</f>
        <v>0.18</v>
      </c>
    </row>
    <row r="5794" spans="1:16" x14ac:dyDescent="0.3">
      <c r="A5794" s="2">
        <v>45085</v>
      </c>
      <c r="B5794" s="3" t="s">
        <v>15653</v>
      </c>
      <c r="C5794" s="4" t="s">
        <v>15654</v>
      </c>
      <c r="D5794" s="27">
        <v>6462.28</v>
      </c>
      <c r="E5794" s="27">
        <v>1163.21</v>
      </c>
      <c r="F5794" s="27">
        <v>702.96</v>
      </c>
      <c r="G5794" s="26">
        <f>(E5794-F5794)/E5794</f>
        <v>0.3956723205612056</v>
      </c>
      <c r="H5794" s="27">
        <f>E5794-F5794</f>
        <v>460.25</v>
      </c>
      <c r="I5794" s="35">
        <f>E5794/D5794</f>
        <v>0.17999993810234161</v>
      </c>
      <c r="J5794" s="3">
        <v>185003.36</v>
      </c>
      <c r="K5794" s="26">
        <v>6.0999999999999999E-2</v>
      </c>
      <c r="L5794" s="4" t="b">
        <v>0</v>
      </c>
      <c r="M5794" s="4" t="s">
        <v>58</v>
      </c>
      <c r="N5794" s="35">
        <f>'Landed Freight Margin Tool'!$D$4</f>
        <v>0.58708499999999997</v>
      </c>
      <c r="O5794" s="30">
        <f>(MAX($F5794,MIN(0.18*$D5794,$F5794*(1+$N5794))))</f>
        <v>1115.6572716000001</v>
      </c>
      <c r="P5794" s="35">
        <f>O5794/D5794</f>
        <v>0.17264143175473673</v>
      </c>
    </row>
    <row r="5795" spans="1:16" x14ac:dyDescent="0.3">
      <c r="A5795" s="2">
        <v>44986</v>
      </c>
      <c r="B5795" s="3" t="s">
        <v>15930</v>
      </c>
      <c r="C5795" s="4" t="s">
        <v>15931</v>
      </c>
      <c r="D5795" s="27">
        <v>19410.84</v>
      </c>
      <c r="E5795" s="27">
        <v>3493.95</v>
      </c>
      <c r="F5795" s="27">
        <v>1808.16</v>
      </c>
      <c r="G5795" s="26">
        <f>(E5795-F5795)/E5795</f>
        <v>0.48248830120637098</v>
      </c>
      <c r="H5795" s="27">
        <f>E5795-F5795</f>
        <v>1685.7899999999997</v>
      </c>
      <c r="I5795" s="35">
        <f>E5795/D5795</f>
        <v>0.17999993817887325</v>
      </c>
      <c r="J5795" s="3">
        <v>185003.36</v>
      </c>
      <c r="K5795" s="26">
        <v>6.0999999999999999E-2</v>
      </c>
      <c r="L5795" s="4" t="b">
        <v>0</v>
      </c>
      <c r="M5795" s="4" t="s">
        <v>58</v>
      </c>
      <c r="N5795" s="35">
        <f>'Landed Freight Margin Tool'!$D$4</f>
        <v>0.58708499999999997</v>
      </c>
      <c r="O5795" s="30">
        <f>(MAX($F5795,MIN(0.18*$D5795,$F5795*(1+$N5795))))</f>
        <v>2869.7036136000002</v>
      </c>
      <c r="P5795" s="35">
        <f>O5795/D5795</f>
        <v>0.14784025903052109</v>
      </c>
    </row>
    <row r="5796" spans="1:16" x14ac:dyDescent="0.3">
      <c r="A5796" s="2">
        <v>45086</v>
      </c>
      <c r="B5796" s="3" t="s">
        <v>17419</v>
      </c>
      <c r="C5796" s="4" t="s">
        <v>17420</v>
      </c>
      <c r="D5796" s="27">
        <v>16194.45</v>
      </c>
      <c r="E5796" s="27">
        <v>2915</v>
      </c>
      <c r="F5796" s="27">
        <v>1915.46</v>
      </c>
      <c r="G5796" s="26">
        <f>(E5796-F5796)/E5796</f>
        <v>0.3428953687821612</v>
      </c>
      <c r="H5796" s="27">
        <f>E5796-F5796</f>
        <v>999.54</v>
      </c>
      <c r="I5796" s="35">
        <f>E5796/D5796</f>
        <v>0.17999993825044999</v>
      </c>
      <c r="J5796" s="3">
        <v>185003.36</v>
      </c>
      <c r="K5796" s="26">
        <v>6.0999999999999999E-2</v>
      </c>
      <c r="L5796" s="4" t="b">
        <v>0</v>
      </c>
      <c r="M5796" s="4" t="s">
        <v>58</v>
      </c>
      <c r="N5796" s="35">
        <f>'Landed Freight Margin Tool'!$D$4</f>
        <v>0.58708499999999997</v>
      </c>
      <c r="O5796" s="30">
        <f>(MAX($F5796,MIN(0.18*$D5796,$F5796*(1+$N5796))))</f>
        <v>2915.0010000000002</v>
      </c>
      <c r="P5796" s="35">
        <f>O5796/D5796</f>
        <v>0.18</v>
      </c>
    </row>
    <row r="5797" spans="1:16" x14ac:dyDescent="0.3">
      <c r="A5797" s="2">
        <v>44939</v>
      </c>
      <c r="B5797" s="3" t="s">
        <v>10208</v>
      </c>
      <c r="C5797" s="4" t="s">
        <v>10209</v>
      </c>
      <c r="D5797" s="27">
        <v>6480.28</v>
      </c>
      <c r="E5797" s="27">
        <v>1166.45</v>
      </c>
      <c r="F5797" s="27">
        <v>655.56</v>
      </c>
      <c r="G5797" s="26">
        <f>(E5797-F5797)/E5797</f>
        <v>0.43798705473873728</v>
      </c>
      <c r="H5797" s="27">
        <f>E5797-F5797</f>
        <v>510.8900000000001</v>
      </c>
      <c r="I5797" s="35">
        <f>E5797/D5797</f>
        <v>0.1799999382742721</v>
      </c>
      <c r="J5797" s="3">
        <v>185003.36</v>
      </c>
      <c r="K5797" s="26">
        <v>6.0999999999999999E-2</v>
      </c>
      <c r="L5797" s="4" t="b">
        <v>0</v>
      </c>
      <c r="M5797" s="4" t="s">
        <v>58</v>
      </c>
      <c r="N5797" s="35">
        <f>'Landed Freight Margin Tool'!$D$4</f>
        <v>0.58708499999999997</v>
      </c>
      <c r="O5797" s="30">
        <f>(MAX($F5797,MIN(0.18*$D5797,$F5797*(1+$N5797))))</f>
        <v>1040.4294425999999</v>
      </c>
      <c r="P5797" s="35">
        <f>O5797/D5797</f>
        <v>0.16055316168437164</v>
      </c>
    </row>
    <row r="5798" spans="1:16" x14ac:dyDescent="0.3">
      <c r="A5798" s="2">
        <v>45201</v>
      </c>
      <c r="B5798" s="3" t="s">
        <v>4097</v>
      </c>
      <c r="C5798" s="4" t="s">
        <v>4098</v>
      </c>
      <c r="D5798" s="27">
        <v>16242.95</v>
      </c>
      <c r="E5798" s="27">
        <v>2923.73</v>
      </c>
      <c r="F5798" s="27">
        <v>1028.97</v>
      </c>
      <c r="G5798" s="26">
        <f>(E5798-F5798)/E5798</f>
        <v>0.64806257759779462</v>
      </c>
      <c r="H5798" s="27">
        <f>E5798-F5798</f>
        <v>1894.76</v>
      </c>
      <c r="I5798" s="35">
        <f>E5798/D5798</f>
        <v>0.17999993843482864</v>
      </c>
      <c r="J5798" s="3">
        <v>185003.36</v>
      </c>
      <c r="K5798" s="26">
        <v>6.0999999999999999E-2</v>
      </c>
      <c r="L5798" s="4" t="b">
        <v>0</v>
      </c>
      <c r="M5798" s="4" t="s">
        <v>58</v>
      </c>
      <c r="N5798" s="35">
        <f>'Landed Freight Margin Tool'!$D$4</f>
        <v>0.58708499999999997</v>
      </c>
      <c r="O5798" s="30">
        <f>(MAX($F5798,MIN(0.18*$D5798,$F5798*(1+$N5798))))</f>
        <v>1633.06285245</v>
      </c>
      <c r="P5798" s="35">
        <f>O5798/D5798</f>
        <v>0.10053979433846684</v>
      </c>
    </row>
    <row r="5799" spans="1:16" x14ac:dyDescent="0.3">
      <c r="A5799" s="2">
        <v>44965</v>
      </c>
      <c r="B5799" s="3" t="s">
        <v>3076</v>
      </c>
      <c r="C5799" s="4" t="s">
        <v>3077</v>
      </c>
      <c r="D5799" s="27">
        <v>22783.73</v>
      </c>
      <c r="E5799" s="27">
        <v>4101.07</v>
      </c>
      <c r="F5799" s="27">
        <v>2710.12</v>
      </c>
      <c r="G5799" s="26">
        <f>(E5799-F5799)/E5799</f>
        <v>0.33916758309416811</v>
      </c>
      <c r="H5799" s="27">
        <f>E5799-F5799</f>
        <v>1390.9499999999998</v>
      </c>
      <c r="I5799" s="35">
        <f>E5799/D5799</f>
        <v>0.1799999385526426</v>
      </c>
      <c r="J5799" s="3">
        <v>185003.36</v>
      </c>
      <c r="K5799" s="26">
        <v>6.0999999999999999E-2</v>
      </c>
      <c r="L5799" s="4" t="b">
        <v>0</v>
      </c>
      <c r="M5799" s="4" t="s">
        <v>58</v>
      </c>
      <c r="N5799" s="35">
        <f>'Landed Freight Margin Tool'!$D$4</f>
        <v>0.58708499999999997</v>
      </c>
      <c r="O5799" s="30">
        <f>(MAX($F5799,MIN(0.18*$D5799,$F5799*(1+$N5799))))</f>
        <v>4101.0713999999998</v>
      </c>
      <c r="P5799" s="35">
        <f>O5799/D5799</f>
        <v>0.18</v>
      </c>
    </row>
    <row r="5800" spans="1:16" x14ac:dyDescent="0.3">
      <c r="A5800" s="2">
        <v>44958</v>
      </c>
      <c r="B5800" s="3" t="s">
        <v>4520</v>
      </c>
      <c r="C5800" s="4" t="s">
        <v>4521</v>
      </c>
      <c r="D5800" s="27">
        <v>13043.56</v>
      </c>
      <c r="E5800" s="27">
        <v>2347.84</v>
      </c>
      <c r="F5800" s="27">
        <v>1376.54</v>
      </c>
      <c r="G5800" s="26">
        <f>(E5800-F5800)/E5800</f>
        <v>0.41369940029985014</v>
      </c>
      <c r="H5800" s="27">
        <f>E5800-F5800</f>
        <v>971.30000000000018</v>
      </c>
      <c r="I5800" s="35">
        <f>E5800/D5800</f>
        <v>0.17999993866705105</v>
      </c>
      <c r="J5800" s="3">
        <v>185003.36</v>
      </c>
      <c r="K5800" s="26">
        <v>6.0999999999999999E-2</v>
      </c>
      <c r="L5800" s="4" t="b">
        <v>0</v>
      </c>
      <c r="M5800" s="4" t="s">
        <v>58</v>
      </c>
      <c r="N5800" s="35">
        <f>'Landed Freight Margin Tool'!$D$4</f>
        <v>0.58708499999999997</v>
      </c>
      <c r="O5800" s="30">
        <f>(MAX($F5800,MIN(0.18*$D5800,$F5800*(1+$N5800))))</f>
        <v>2184.6859859000001</v>
      </c>
      <c r="P5800" s="35">
        <f>O5800/D5800</f>
        <v>0.16749154263866614</v>
      </c>
    </row>
    <row r="5801" spans="1:16" x14ac:dyDescent="0.3">
      <c r="A5801" s="2">
        <v>45005</v>
      </c>
      <c r="B5801" s="3" t="s">
        <v>19950</v>
      </c>
      <c r="C5801" s="4" t="s">
        <v>19951</v>
      </c>
      <c r="D5801" s="27">
        <v>13051.56</v>
      </c>
      <c r="E5801" s="27">
        <v>2349.2800000000002</v>
      </c>
      <c r="F5801" s="27">
        <v>1611.11</v>
      </c>
      <c r="G5801" s="26">
        <f>(E5801-F5801)/E5801</f>
        <v>0.31421116256895743</v>
      </c>
      <c r="H5801" s="27">
        <f>E5801-F5801</f>
        <v>738.1700000000003</v>
      </c>
      <c r="I5801" s="35">
        <f>E5801/D5801</f>
        <v>0.17999993870464528</v>
      </c>
      <c r="J5801" s="3">
        <v>185003.36</v>
      </c>
      <c r="K5801" s="26">
        <v>6.0999999999999999E-2</v>
      </c>
      <c r="L5801" s="4" t="b">
        <v>0</v>
      </c>
      <c r="M5801" s="4" t="s">
        <v>58</v>
      </c>
      <c r="N5801" s="35">
        <f>'Landed Freight Margin Tool'!$D$4</f>
        <v>0.58708499999999997</v>
      </c>
      <c r="O5801" s="30">
        <f>(MAX($F5801,MIN(0.18*$D5801,$F5801*(1+$N5801))))</f>
        <v>2349.2808</v>
      </c>
      <c r="P5801" s="35">
        <f>O5801/D5801</f>
        <v>0.18</v>
      </c>
    </row>
    <row r="5802" spans="1:16" x14ac:dyDescent="0.3">
      <c r="A5802" s="2">
        <v>45077</v>
      </c>
      <c r="B5802" s="3" t="s">
        <v>5414</v>
      </c>
      <c r="C5802" s="4" t="s">
        <v>5415</v>
      </c>
      <c r="D5802" s="27">
        <v>19598.84</v>
      </c>
      <c r="E5802" s="27">
        <v>3527.79</v>
      </c>
      <c r="F5802" s="27">
        <v>2016.47</v>
      </c>
      <c r="G5802" s="26">
        <f>(E5802-F5802)/E5802</f>
        <v>0.42840418505636674</v>
      </c>
      <c r="H5802" s="27">
        <f>E5802-F5802</f>
        <v>1511.32</v>
      </c>
      <c r="I5802" s="35">
        <f>E5802/D5802</f>
        <v>0.1799999387718865</v>
      </c>
      <c r="J5802" s="3">
        <v>185003.36</v>
      </c>
      <c r="K5802" s="26">
        <v>6.0999999999999999E-2</v>
      </c>
      <c r="L5802" s="4" t="b">
        <v>0</v>
      </c>
      <c r="M5802" s="4" t="s">
        <v>58</v>
      </c>
      <c r="N5802" s="35">
        <f>'Landed Freight Margin Tool'!$D$4</f>
        <v>0.58708499999999997</v>
      </c>
      <c r="O5802" s="30">
        <f>(MAX($F5802,MIN(0.18*$D5802,$F5802*(1+$N5802))))</f>
        <v>3200.3092899500002</v>
      </c>
      <c r="P5802" s="35">
        <f>O5802/D5802</f>
        <v>0.16329075036838916</v>
      </c>
    </row>
    <row r="5803" spans="1:16" x14ac:dyDescent="0.3">
      <c r="A5803" s="2">
        <v>45078</v>
      </c>
      <c r="B5803" s="3" t="s">
        <v>4393</v>
      </c>
      <c r="C5803" s="4" t="s">
        <v>2674</v>
      </c>
      <c r="D5803" s="27">
        <v>3269.39</v>
      </c>
      <c r="E5803" s="27">
        <v>588.49</v>
      </c>
      <c r="F5803" s="27">
        <v>304.62</v>
      </c>
      <c r="G5803" s="26">
        <f>(E5803-F5803)/E5803</f>
        <v>0.48237013373209403</v>
      </c>
      <c r="H5803" s="27">
        <f>E5803-F5803</f>
        <v>283.87</v>
      </c>
      <c r="I5803" s="35">
        <f>E5803/D5803</f>
        <v>0.17999993882650894</v>
      </c>
      <c r="J5803" s="3">
        <v>185003.36</v>
      </c>
      <c r="K5803" s="26">
        <v>6.0999999999999999E-2</v>
      </c>
      <c r="L5803" s="4" t="b">
        <v>0</v>
      </c>
      <c r="M5803" s="4" t="s">
        <v>58</v>
      </c>
      <c r="N5803" s="35">
        <f>'Landed Freight Margin Tool'!$D$4</f>
        <v>0.58708499999999997</v>
      </c>
      <c r="O5803" s="30">
        <f>(MAX($F5803,MIN(0.18*$D5803,$F5803*(1+$N5803))))</f>
        <v>483.45783270000004</v>
      </c>
      <c r="P5803" s="35">
        <f>O5803/D5803</f>
        <v>0.14787401707963874</v>
      </c>
    </row>
    <row r="5804" spans="1:16" x14ac:dyDescent="0.3">
      <c r="A5804" s="2">
        <v>44998</v>
      </c>
      <c r="B5804" s="3" t="s">
        <v>3145</v>
      </c>
      <c r="C5804" s="4" t="s">
        <v>3146</v>
      </c>
      <c r="D5804" s="27">
        <v>13081.06</v>
      </c>
      <c r="E5804" s="27">
        <v>2354.59</v>
      </c>
      <c r="F5804" s="27">
        <v>1732.36</v>
      </c>
      <c r="G5804" s="26">
        <f>(E5804-F5804)/E5804</f>
        <v>0.26426256800547027</v>
      </c>
      <c r="H5804" s="27">
        <f>E5804-F5804</f>
        <v>622.23000000000025</v>
      </c>
      <c r="I5804" s="35">
        <f>E5804/D5804</f>
        <v>0.17999993884287666</v>
      </c>
      <c r="J5804" s="3">
        <v>185003.36</v>
      </c>
      <c r="K5804" s="26">
        <v>6.0999999999999999E-2</v>
      </c>
      <c r="L5804" s="4" t="b">
        <v>0</v>
      </c>
      <c r="M5804" s="4" t="s">
        <v>58</v>
      </c>
      <c r="N5804" s="35">
        <f>'Landed Freight Margin Tool'!$D$4</f>
        <v>0.58708499999999997</v>
      </c>
      <c r="O5804" s="30">
        <f>(MAX($F5804,MIN(0.18*$D5804,$F5804*(1+$N5804))))</f>
        <v>2354.5907999999999</v>
      </c>
      <c r="P5804" s="35">
        <f>O5804/D5804</f>
        <v>0.18</v>
      </c>
    </row>
    <row r="5805" spans="1:16" x14ac:dyDescent="0.3">
      <c r="A5805" s="2">
        <v>45198</v>
      </c>
      <c r="B5805" s="3" t="s">
        <v>4617</v>
      </c>
      <c r="C5805" s="4" t="s">
        <v>4618</v>
      </c>
      <c r="D5805" s="27">
        <v>22896.73</v>
      </c>
      <c r="E5805" s="27">
        <v>4121.41</v>
      </c>
      <c r="F5805" s="27">
        <v>2362.13</v>
      </c>
      <c r="G5805" s="26">
        <f>(E5805-F5805)/E5805</f>
        <v>0.42686362191580063</v>
      </c>
      <c r="H5805" s="27">
        <f>E5805-F5805</f>
        <v>1759.2799999999997</v>
      </c>
      <c r="I5805" s="35">
        <f>E5805/D5805</f>
        <v>0.17999993885589777</v>
      </c>
      <c r="J5805" s="3">
        <v>185003.36</v>
      </c>
      <c r="K5805" s="26">
        <v>6.0999999999999999E-2</v>
      </c>
      <c r="L5805" s="4" t="b">
        <v>0</v>
      </c>
      <c r="M5805" s="4" t="s">
        <v>58</v>
      </c>
      <c r="N5805" s="35">
        <f>'Landed Freight Margin Tool'!$D$4</f>
        <v>0.58708499999999997</v>
      </c>
      <c r="O5805" s="30">
        <f>(MAX($F5805,MIN(0.18*$D5805,$F5805*(1+$N5805))))</f>
        <v>3748.9010910500006</v>
      </c>
      <c r="P5805" s="35">
        <f>O5805/D5805</f>
        <v>0.16373085113245431</v>
      </c>
    </row>
    <row r="5806" spans="1:16" x14ac:dyDescent="0.3">
      <c r="A5806" s="2">
        <v>45077</v>
      </c>
      <c r="B5806" s="3" t="s">
        <v>12628</v>
      </c>
      <c r="C5806" s="4" t="s">
        <v>12629</v>
      </c>
      <c r="D5806" s="27">
        <v>22945.73</v>
      </c>
      <c r="E5806" s="27">
        <v>4130.2299999999996</v>
      </c>
      <c r="F5806" s="27">
        <v>2233.79</v>
      </c>
      <c r="G5806" s="26">
        <f>(E5806-F5806)/E5806</f>
        <v>0.459160869975764</v>
      </c>
      <c r="H5806" s="27">
        <f>E5806-F5806</f>
        <v>1896.4399999999996</v>
      </c>
      <c r="I5806" s="35">
        <f>E5806/D5806</f>
        <v>0.17999993898646935</v>
      </c>
      <c r="J5806" s="3">
        <v>185003.36</v>
      </c>
      <c r="K5806" s="26">
        <v>6.0999999999999999E-2</v>
      </c>
      <c r="L5806" s="4" t="b">
        <v>0</v>
      </c>
      <c r="M5806" s="4" t="s">
        <v>58</v>
      </c>
      <c r="N5806" s="35">
        <f>'Landed Freight Margin Tool'!$D$4</f>
        <v>0.58708499999999997</v>
      </c>
      <c r="O5806" s="30">
        <f>(MAX($F5806,MIN(0.18*$D5806,$F5806*(1+$N5806))))</f>
        <v>3545.2146021500002</v>
      </c>
      <c r="P5806" s="35">
        <f>O5806/D5806</f>
        <v>0.1545043283499806</v>
      </c>
    </row>
    <row r="5807" spans="1:16" x14ac:dyDescent="0.3">
      <c r="A5807" s="2">
        <v>44967</v>
      </c>
      <c r="B5807" s="3" t="s">
        <v>8091</v>
      </c>
      <c r="C5807" s="4" t="s">
        <v>8092</v>
      </c>
      <c r="D5807" s="27">
        <v>23069.23</v>
      </c>
      <c r="E5807" s="27">
        <v>4152.46</v>
      </c>
      <c r="F5807" s="27">
        <v>3069.25</v>
      </c>
      <c r="G5807" s="26">
        <f>(E5807-F5807)/E5807</f>
        <v>0.26085982766841825</v>
      </c>
      <c r="H5807" s="27">
        <f>E5807-F5807</f>
        <v>1083.21</v>
      </c>
      <c r="I5807" s="35">
        <f>E5807/D5807</f>
        <v>0.17999993931310235</v>
      </c>
      <c r="J5807" s="3">
        <v>185003.36</v>
      </c>
      <c r="K5807" s="26">
        <v>6.0999999999999999E-2</v>
      </c>
      <c r="L5807" s="4" t="b">
        <v>0</v>
      </c>
      <c r="M5807" s="4" t="s">
        <v>58</v>
      </c>
      <c r="N5807" s="35">
        <f>'Landed Freight Margin Tool'!$D$4</f>
        <v>0.58708499999999997</v>
      </c>
      <c r="O5807" s="30">
        <f>(MAX($F5807,MIN(0.18*$D5807,$F5807*(1+$N5807))))</f>
        <v>4152.4614000000001</v>
      </c>
      <c r="P5807" s="35">
        <f>O5807/D5807</f>
        <v>0.18000000000000002</v>
      </c>
    </row>
    <row r="5808" spans="1:16" x14ac:dyDescent="0.3">
      <c r="A5808" s="2">
        <v>45000</v>
      </c>
      <c r="B5808" s="3" t="s">
        <v>9625</v>
      </c>
      <c r="C5808" s="4" t="s">
        <v>9626</v>
      </c>
      <c r="D5808" s="27">
        <v>23099.23</v>
      </c>
      <c r="E5808" s="27">
        <v>4157.8599999999997</v>
      </c>
      <c r="F5808" s="27">
        <v>2952.08</v>
      </c>
      <c r="G5808" s="26">
        <f>(E5808-F5808)/E5808</f>
        <v>0.29000014430500304</v>
      </c>
      <c r="H5808" s="27">
        <f>E5808-F5808</f>
        <v>1205.7799999999997</v>
      </c>
      <c r="I5808" s="35">
        <f>E5808/D5808</f>
        <v>0.17999993939191911</v>
      </c>
      <c r="J5808" s="3">
        <v>185003.36</v>
      </c>
      <c r="K5808" s="26">
        <v>6.0999999999999999E-2</v>
      </c>
      <c r="L5808" s="4" t="b">
        <v>0</v>
      </c>
      <c r="M5808" s="4" t="s">
        <v>58</v>
      </c>
      <c r="N5808" s="35">
        <f>'Landed Freight Margin Tool'!$D$4</f>
        <v>0.58708499999999997</v>
      </c>
      <c r="O5808" s="30">
        <f>(MAX($F5808,MIN(0.18*$D5808,$F5808*(1+$N5808))))</f>
        <v>4157.8613999999998</v>
      </c>
      <c r="P5808" s="35">
        <f>O5808/D5808</f>
        <v>0.18</v>
      </c>
    </row>
    <row r="5809" spans="1:16" x14ac:dyDescent="0.3">
      <c r="A5809" s="2">
        <v>45028</v>
      </c>
      <c r="B5809" s="3" t="s">
        <v>7916</v>
      </c>
      <c r="C5809" s="4" t="s">
        <v>7917</v>
      </c>
      <c r="D5809" s="27">
        <v>13241.56</v>
      </c>
      <c r="E5809" s="27">
        <v>2383.48</v>
      </c>
      <c r="F5809" s="27">
        <v>1887.26</v>
      </c>
      <c r="G5809" s="26">
        <f>(E5809-F5809)/E5809</f>
        <v>0.20819138402671725</v>
      </c>
      <c r="H5809" s="27">
        <f>E5809-F5809</f>
        <v>496.22</v>
      </c>
      <c r="I5809" s="35">
        <f>E5809/D5809</f>
        <v>0.17999993958415778</v>
      </c>
      <c r="J5809" s="3">
        <v>185003.36</v>
      </c>
      <c r="K5809" s="26">
        <v>6.0999999999999999E-2</v>
      </c>
      <c r="L5809" s="4" t="b">
        <v>0</v>
      </c>
      <c r="M5809" s="4" t="s">
        <v>58</v>
      </c>
      <c r="N5809" s="35">
        <f>'Landed Freight Margin Tool'!$D$4</f>
        <v>0.58708499999999997</v>
      </c>
      <c r="O5809" s="30">
        <f>(MAX($F5809,MIN(0.18*$D5809,$F5809*(1+$N5809))))</f>
        <v>2383.4807999999998</v>
      </c>
      <c r="P5809" s="35">
        <f>O5809/D5809</f>
        <v>0.18</v>
      </c>
    </row>
    <row r="5810" spans="1:16" x14ac:dyDescent="0.3">
      <c r="A5810" s="2">
        <v>45271</v>
      </c>
      <c r="B5810" s="3" t="s">
        <v>12385</v>
      </c>
      <c r="C5810" s="4" t="s">
        <v>12386</v>
      </c>
      <c r="D5810" s="27">
        <v>23226.73</v>
      </c>
      <c r="E5810" s="27">
        <v>4180.8100000000004</v>
      </c>
      <c r="F5810" s="27">
        <v>2487.0500000000002</v>
      </c>
      <c r="G5810" s="26">
        <f>(E5810-F5810)/E5810</f>
        <v>0.4051272361097491</v>
      </c>
      <c r="H5810" s="27">
        <f>E5810-F5810</f>
        <v>1693.7600000000002</v>
      </c>
      <c r="I5810" s="35">
        <f>E5810/D5810</f>
        <v>0.17999993972461903</v>
      </c>
      <c r="J5810" s="3">
        <v>185003.36</v>
      </c>
      <c r="K5810" s="26">
        <v>6.0999999999999999E-2</v>
      </c>
      <c r="L5810" s="4" t="b">
        <v>0</v>
      </c>
      <c r="M5810" s="4" t="s">
        <v>58</v>
      </c>
      <c r="N5810" s="35">
        <f>'Landed Freight Margin Tool'!$D$4</f>
        <v>0.58708499999999997</v>
      </c>
      <c r="O5810" s="30">
        <f>(MAX($F5810,MIN(0.18*$D5810,$F5810*(1+$N5810))))</f>
        <v>3947.1597492500005</v>
      </c>
      <c r="P5810" s="35">
        <f>O5810/D5810</f>
        <v>0.16994039837936725</v>
      </c>
    </row>
    <row r="5811" spans="1:16" x14ac:dyDescent="0.3">
      <c r="A5811" s="2">
        <v>45163</v>
      </c>
      <c r="B5811" s="3" t="s">
        <v>6113</v>
      </c>
      <c r="C5811" s="4" t="s">
        <v>6114</v>
      </c>
      <c r="D5811" s="27">
        <v>13274.56</v>
      </c>
      <c r="E5811" s="27">
        <v>2389.42</v>
      </c>
      <c r="F5811" s="27">
        <v>1211.3</v>
      </c>
      <c r="G5811" s="26">
        <f>(E5811-F5811)/E5811</f>
        <v>0.49305689246762818</v>
      </c>
      <c r="H5811" s="27">
        <f>E5811-F5811</f>
        <v>1178.1200000000001</v>
      </c>
      <c r="I5811" s="35">
        <f>E5811/D5811</f>
        <v>0.17999993973434902</v>
      </c>
      <c r="J5811" s="3">
        <v>185003.36</v>
      </c>
      <c r="K5811" s="26">
        <v>6.0999999999999999E-2</v>
      </c>
      <c r="L5811" s="4" t="b">
        <v>0</v>
      </c>
      <c r="M5811" s="4" t="s">
        <v>58</v>
      </c>
      <c r="N5811" s="35">
        <f>'Landed Freight Margin Tool'!$D$4</f>
        <v>0.58708499999999997</v>
      </c>
      <c r="O5811" s="30">
        <f>(MAX($F5811,MIN(0.18*$D5811,$F5811*(1+$N5811))))</f>
        <v>1922.4360604999999</v>
      </c>
      <c r="P5811" s="35">
        <f>O5811/D5811</f>
        <v>0.14482107583980186</v>
      </c>
    </row>
    <row r="5812" spans="1:16" x14ac:dyDescent="0.3">
      <c r="A5812" s="2">
        <v>45154</v>
      </c>
      <c r="B5812" s="3" t="s">
        <v>2467</v>
      </c>
      <c r="C5812" s="4" t="s">
        <v>2468</v>
      </c>
      <c r="D5812" s="27">
        <v>16605.45</v>
      </c>
      <c r="E5812" s="27">
        <v>2988.98</v>
      </c>
      <c r="F5812" s="27">
        <v>2114.14</v>
      </c>
      <c r="G5812" s="26">
        <f>(E5812-F5812)/E5812</f>
        <v>0.29268847566728456</v>
      </c>
      <c r="H5812" s="27">
        <f>E5812-F5812</f>
        <v>874.84000000000015</v>
      </c>
      <c r="I5812" s="35">
        <f>E5812/D5812</f>
        <v>0.17999993977880754</v>
      </c>
      <c r="J5812" s="3">
        <v>185003.36</v>
      </c>
      <c r="K5812" s="26">
        <v>6.0999999999999999E-2</v>
      </c>
      <c r="L5812" s="4" t="b">
        <v>0</v>
      </c>
      <c r="M5812" s="4" t="s">
        <v>58</v>
      </c>
      <c r="N5812" s="35">
        <f>'Landed Freight Margin Tool'!$D$4</f>
        <v>0.58708499999999997</v>
      </c>
      <c r="O5812" s="30">
        <f>(MAX($F5812,MIN(0.18*$D5812,$F5812*(1+$N5812))))</f>
        <v>2988.9810000000002</v>
      </c>
      <c r="P5812" s="35">
        <f>O5812/D5812</f>
        <v>0.18</v>
      </c>
    </row>
    <row r="5813" spans="1:16" x14ac:dyDescent="0.3">
      <c r="A5813" s="2">
        <v>45085</v>
      </c>
      <c r="B5813" s="3" t="s">
        <v>16802</v>
      </c>
      <c r="C5813" s="4" t="s">
        <v>16803</v>
      </c>
      <c r="D5813" s="27">
        <v>16676.95</v>
      </c>
      <c r="E5813" s="27">
        <v>3001.85</v>
      </c>
      <c r="F5813" s="27">
        <v>1709.55</v>
      </c>
      <c r="G5813" s="26">
        <f>(E5813-F5813)/E5813</f>
        <v>0.43050119093225842</v>
      </c>
      <c r="H5813" s="27">
        <f>E5813-F5813</f>
        <v>1292.3</v>
      </c>
      <c r="I5813" s="35">
        <f>E5813/D5813</f>
        <v>0.17999994003699715</v>
      </c>
      <c r="J5813" s="3">
        <v>185003.36</v>
      </c>
      <c r="K5813" s="26">
        <v>6.0999999999999999E-2</v>
      </c>
      <c r="L5813" s="4" t="b">
        <v>0</v>
      </c>
      <c r="M5813" s="4" t="s">
        <v>58</v>
      </c>
      <c r="N5813" s="35">
        <f>'Landed Freight Margin Tool'!$D$4</f>
        <v>0.58708499999999997</v>
      </c>
      <c r="O5813" s="30">
        <f>(MAX($F5813,MIN(0.18*$D5813,$F5813*(1+$N5813))))</f>
        <v>2713.2011617500002</v>
      </c>
      <c r="P5813" s="35">
        <f>O5813/D5813</f>
        <v>0.1626916889329284</v>
      </c>
    </row>
    <row r="5814" spans="1:16" x14ac:dyDescent="0.3">
      <c r="A5814" s="2">
        <v>45245</v>
      </c>
      <c r="B5814" s="3" t="s">
        <v>21933</v>
      </c>
      <c r="C5814" s="4" t="s">
        <v>21934</v>
      </c>
      <c r="D5814" s="27">
        <v>6710.78</v>
      </c>
      <c r="E5814" s="27">
        <v>1207.94</v>
      </c>
      <c r="F5814" s="27">
        <v>619.54</v>
      </c>
      <c r="G5814" s="26">
        <f>(E5814-F5814)/E5814</f>
        <v>0.48711028693478159</v>
      </c>
      <c r="H5814" s="27">
        <f>E5814-F5814</f>
        <v>588.40000000000009</v>
      </c>
      <c r="I5814" s="35">
        <f>E5814/D5814</f>
        <v>0.1799999403944102</v>
      </c>
      <c r="J5814" s="3">
        <v>185003.36</v>
      </c>
      <c r="K5814" s="26">
        <v>6.0999999999999999E-2</v>
      </c>
      <c r="L5814" s="4" t="b">
        <v>0</v>
      </c>
      <c r="M5814" s="4" t="s">
        <v>58</v>
      </c>
      <c r="N5814" s="35">
        <f>'Landed Freight Margin Tool'!$D$4</f>
        <v>0.58708499999999997</v>
      </c>
      <c r="O5814" s="30">
        <f>(MAX($F5814,MIN(0.18*$D5814,$F5814*(1+$N5814))))</f>
        <v>983.26264089999995</v>
      </c>
      <c r="P5814" s="35">
        <f>O5814/D5814</f>
        <v>0.14651987412789572</v>
      </c>
    </row>
    <row r="5815" spans="1:16" x14ac:dyDescent="0.3">
      <c r="A5815" s="2">
        <v>45019</v>
      </c>
      <c r="B5815" s="3" t="s">
        <v>16512</v>
      </c>
      <c r="C5815" s="4" t="s">
        <v>16513</v>
      </c>
      <c r="D5815" s="27">
        <v>10068.17</v>
      </c>
      <c r="E5815" s="27">
        <v>1812.27</v>
      </c>
      <c r="F5815" s="27">
        <v>1321.03</v>
      </c>
      <c r="G5815" s="26">
        <f>(E5815-F5815)/E5815</f>
        <v>0.27106336252324431</v>
      </c>
      <c r="H5815" s="27">
        <f>E5815-F5815</f>
        <v>491.24</v>
      </c>
      <c r="I5815" s="35">
        <f>E5815/D5815</f>
        <v>0.17999994040625059</v>
      </c>
      <c r="J5815" s="3">
        <v>185003.36</v>
      </c>
      <c r="K5815" s="26">
        <v>6.0999999999999999E-2</v>
      </c>
      <c r="L5815" s="4" t="b">
        <v>0</v>
      </c>
      <c r="M5815" s="4" t="s">
        <v>58</v>
      </c>
      <c r="N5815" s="35">
        <f>'Landed Freight Margin Tool'!$D$4</f>
        <v>0.58708499999999997</v>
      </c>
      <c r="O5815" s="30">
        <f>(MAX($F5815,MIN(0.18*$D5815,$F5815*(1+$N5815))))</f>
        <v>1812.2706000000001</v>
      </c>
      <c r="P5815" s="35">
        <f>O5815/D5815</f>
        <v>0.18</v>
      </c>
    </row>
    <row r="5816" spans="1:16" x14ac:dyDescent="0.3">
      <c r="A5816" s="2">
        <v>45058</v>
      </c>
      <c r="B5816" s="3" t="s">
        <v>6986</v>
      </c>
      <c r="C5816" s="4" t="s">
        <v>6987</v>
      </c>
      <c r="D5816" s="27">
        <v>23584.73</v>
      </c>
      <c r="E5816" s="27">
        <v>4245.25</v>
      </c>
      <c r="F5816" s="27">
        <v>2529.34</v>
      </c>
      <c r="G5816" s="26">
        <f>(E5816-F5816)/E5816</f>
        <v>0.40419527707437719</v>
      </c>
      <c r="H5816" s="27">
        <f>E5816-F5816</f>
        <v>1715.9099999999999</v>
      </c>
      <c r="I5816" s="35">
        <f>E5816/D5816</f>
        <v>0.17999994063955788</v>
      </c>
      <c r="J5816" s="3">
        <v>185003.36</v>
      </c>
      <c r="K5816" s="26">
        <v>6.0999999999999999E-2</v>
      </c>
      <c r="L5816" s="4" t="b">
        <v>0</v>
      </c>
      <c r="M5816" s="4" t="s">
        <v>58</v>
      </c>
      <c r="N5816" s="35">
        <f>'Landed Freight Margin Tool'!$D$4</f>
        <v>0.58708499999999997</v>
      </c>
      <c r="O5816" s="30">
        <f>(MAX($F5816,MIN(0.18*$D5816,$F5816*(1+$N5816))))</f>
        <v>4014.2775739000003</v>
      </c>
      <c r="P5816" s="35">
        <f>O5816/D5816</f>
        <v>0.17020663683239115</v>
      </c>
    </row>
    <row r="5817" spans="1:16" x14ac:dyDescent="0.3">
      <c r="A5817" s="2">
        <v>45015</v>
      </c>
      <c r="B5817" s="3" t="s">
        <v>830</v>
      </c>
      <c r="C5817" s="4" t="s">
        <v>831</v>
      </c>
      <c r="D5817" s="27">
        <v>16851.45</v>
      </c>
      <c r="E5817" s="27">
        <v>3033.26</v>
      </c>
      <c r="F5817" s="27">
        <v>2157.48</v>
      </c>
      <c r="G5817" s="26">
        <f>(E5817-F5817)/E5817</f>
        <v>0.28872566149950885</v>
      </c>
      <c r="H5817" s="27">
        <f>E5817-F5817</f>
        <v>875.7800000000002</v>
      </c>
      <c r="I5817" s="35">
        <f>E5817/D5817</f>
        <v>0.17999994065792557</v>
      </c>
      <c r="J5817" s="3">
        <v>185003.36</v>
      </c>
      <c r="K5817" s="26">
        <v>6.0999999999999999E-2</v>
      </c>
      <c r="L5817" s="4" t="b">
        <v>0</v>
      </c>
      <c r="M5817" s="4" t="s">
        <v>58</v>
      </c>
      <c r="N5817" s="35">
        <f>'Landed Freight Margin Tool'!$D$4</f>
        <v>0.58708499999999997</v>
      </c>
      <c r="O5817" s="30">
        <f>(MAX($F5817,MIN(0.18*$D5817,$F5817*(1+$N5817))))</f>
        <v>3033.261</v>
      </c>
      <c r="P5817" s="35">
        <f>O5817/D5817</f>
        <v>0.18</v>
      </c>
    </row>
    <row r="5818" spans="1:16" x14ac:dyDescent="0.3">
      <c r="A5818" s="2">
        <v>45076</v>
      </c>
      <c r="B5818" s="3" t="s">
        <v>23202</v>
      </c>
      <c r="C5818" s="4" t="s">
        <v>23203</v>
      </c>
      <c r="D5818" s="27">
        <v>13515.56</v>
      </c>
      <c r="E5818" s="27">
        <v>2432.8000000000002</v>
      </c>
      <c r="F5818" s="27">
        <v>1569.35</v>
      </c>
      <c r="G5818" s="26">
        <f>(E5818-F5818)/E5818</f>
        <v>0.35492025649457426</v>
      </c>
      <c r="H5818" s="27">
        <f>E5818-F5818</f>
        <v>863.45000000000027</v>
      </c>
      <c r="I5818" s="35">
        <f>E5818/D5818</f>
        <v>0.17999994080896392</v>
      </c>
      <c r="J5818" s="3">
        <v>185003.36</v>
      </c>
      <c r="K5818" s="26">
        <v>6.0999999999999999E-2</v>
      </c>
      <c r="L5818" s="4" t="b">
        <v>0</v>
      </c>
      <c r="M5818" s="4" t="s">
        <v>58</v>
      </c>
      <c r="N5818" s="35">
        <f>'Landed Freight Margin Tool'!$D$4</f>
        <v>0.58708499999999997</v>
      </c>
      <c r="O5818" s="30">
        <f>(MAX($F5818,MIN(0.18*$D5818,$F5818*(1+$N5818))))</f>
        <v>2432.8008</v>
      </c>
      <c r="P5818" s="35">
        <f>O5818/D5818</f>
        <v>0.18</v>
      </c>
    </row>
    <row r="5819" spans="1:16" x14ac:dyDescent="0.3">
      <c r="A5819" s="2">
        <v>45168</v>
      </c>
      <c r="B5819" s="3" t="s">
        <v>6712</v>
      </c>
      <c r="C5819" s="4" t="s">
        <v>6713</v>
      </c>
      <c r="D5819" s="27">
        <v>13518.06</v>
      </c>
      <c r="E5819" s="27">
        <v>2433.25</v>
      </c>
      <c r="F5819" s="27">
        <v>1444.38</v>
      </c>
      <c r="G5819" s="26">
        <f>(E5819-F5819)/E5819</f>
        <v>0.40639884927566006</v>
      </c>
      <c r="H5819" s="27">
        <f>E5819-F5819</f>
        <v>988.86999999999989</v>
      </c>
      <c r="I5819" s="35">
        <f>E5819/D5819</f>
        <v>0.17999994081991055</v>
      </c>
      <c r="J5819" s="3">
        <v>185003.36</v>
      </c>
      <c r="K5819" s="26">
        <v>6.0999999999999999E-2</v>
      </c>
      <c r="L5819" s="4" t="b">
        <v>0</v>
      </c>
      <c r="M5819" s="4" t="s">
        <v>58</v>
      </c>
      <c r="N5819" s="35">
        <f>'Landed Freight Margin Tool'!$D$4</f>
        <v>0.58708499999999997</v>
      </c>
      <c r="O5819" s="30">
        <f>(MAX($F5819,MIN(0.18*$D5819,$F5819*(1+$N5819))))</f>
        <v>2292.3538323000002</v>
      </c>
      <c r="P5819" s="35">
        <f>O5819/D5819</f>
        <v>0.16957713106022612</v>
      </c>
    </row>
    <row r="5820" spans="1:16" x14ac:dyDescent="0.3">
      <c r="A5820" s="2">
        <v>45246</v>
      </c>
      <c r="B5820" s="3" t="s">
        <v>6195</v>
      </c>
      <c r="C5820" s="4" t="s">
        <v>6196</v>
      </c>
      <c r="D5820" s="27">
        <v>16926.45</v>
      </c>
      <c r="E5820" s="27">
        <v>3046.76</v>
      </c>
      <c r="F5820" s="27">
        <v>2192.14</v>
      </c>
      <c r="G5820" s="26">
        <f>(E5820-F5820)/E5820</f>
        <v>0.2805012537909124</v>
      </c>
      <c r="H5820" s="27">
        <f>E5820-F5820</f>
        <v>854.62000000000035</v>
      </c>
      <c r="I5820" s="35">
        <f>E5820/D5820</f>
        <v>0.17999994092086646</v>
      </c>
      <c r="J5820" s="3">
        <v>185003.36</v>
      </c>
      <c r="K5820" s="26">
        <v>6.0999999999999999E-2</v>
      </c>
      <c r="L5820" s="4" t="b">
        <v>0</v>
      </c>
      <c r="M5820" s="4" t="s">
        <v>58</v>
      </c>
      <c r="N5820" s="35">
        <f>'Landed Freight Margin Tool'!$D$4</f>
        <v>0.58708499999999997</v>
      </c>
      <c r="O5820" s="30">
        <f>(MAX($F5820,MIN(0.18*$D5820,$F5820*(1+$N5820))))</f>
        <v>3046.761</v>
      </c>
      <c r="P5820" s="35">
        <f>O5820/D5820</f>
        <v>0.18</v>
      </c>
    </row>
    <row r="5821" spans="1:16" x14ac:dyDescent="0.3">
      <c r="A5821" s="2">
        <v>45078</v>
      </c>
      <c r="B5821" s="3" t="s">
        <v>21162</v>
      </c>
      <c r="C5821" s="4" t="s">
        <v>21163</v>
      </c>
      <c r="D5821" s="27">
        <v>23757.73</v>
      </c>
      <c r="E5821" s="27">
        <v>4276.3900000000003</v>
      </c>
      <c r="F5821" s="27">
        <v>2888.02</v>
      </c>
      <c r="G5821" s="26">
        <f>(E5821-F5821)/E5821</f>
        <v>0.32465935052696321</v>
      </c>
      <c r="H5821" s="27">
        <f>E5821-F5821</f>
        <v>1388.3700000000003</v>
      </c>
      <c r="I5821" s="35">
        <f>E5821/D5821</f>
        <v>0.17999994107181116</v>
      </c>
      <c r="J5821" s="3">
        <v>185003.36</v>
      </c>
      <c r="K5821" s="26">
        <v>6.0999999999999999E-2</v>
      </c>
      <c r="L5821" s="4" t="b">
        <v>0</v>
      </c>
      <c r="M5821" s="4" t="s">
        <v>58</v>
      </c>
      <c r="N5821" s="35">
        <f>'Landed Freight Margin Tool'!$D$4</f>
        <v>0.58708499999999997</v>
      </c>
      <c r="O5821" s="30">
        <f>(MAX($F5821,MIN(0.18*$D5821,$F5821*(1+$N5821))))</f>
        <v>4276.3913999999995</v>
      </c>
      <c r="P5821" s="35">
        <f>O5821/D5821</f>
        <v>0.18</v>
      </c>
    </row>
    <row r="5822" spans="1:16" x14ac:dyDescent="0.3">
      <c r="A5822" s="2">
        <v>45169</v>
      </c>
      <c r="B5822" s="3" t="s">
        <v>19204</v>
      </c>
      <c r="C5822" s="4" t="s">
        <v>19205</v>
      </c>
      <c r="D5822" s="27">
        <v>20408.34</v>
      </c>
      <c r="E5822" s="27">
        <v>3673.5</v>
      </c>
      <c r="F5822" s="27">
        <v>2230.6</v>
      </c>
      <c r="G5822" s="26">
        <f>(E5822-F5822)/E5822</f>
        <v>0.3927861712263509</v>
      </c>
      <c r="H5822" s="27">
        <f>E5822-F5822</f>
        <v>1442.9</v>
      </c>
      <c r="I5822" s="35">
        <f>E5822/D5822</f>
        <v>0.17999994120050919</v>
      </c>
      <c r="J5822" s="3">
        <v>185003.36</v>
      </c>
      <c r="K5822" s="26">
        <v>6.0999999999999999E-2</v>
      </c>
      <c r="L5822" s="4" t="b">
        <v>0</v>
      </c>
      <c r="M5822" s="4" t="s">
        <v>58</v>
      </c>
      <c r="N5822" s="35">
        <f>'Landed Freight Margin Tool'!$D$4</f>
        <v>0.58708499999999997</v>
      </c>
      <c r="O5822" s="30">
        <f>(MAX($F5822,MIN(0.18*$D5822,$F5822*(1+$N5822))))</f>
        <v>3540.151801</v>
      </c>
      <c r="P5822" s="35">
        <f>O5822/D5822</f>
        <v>0.17346593603399393</v>
      </c>
    </row>
    <row r="5823" spans="1:16" x14ac:dyDescent="0.3">
      <c r="A5823" s="2">
        <v>44960</v>
      </c>
      <c r="B5823" s="3" t="s">
        <v>19440</v>
      </c>
      <c r="C5823" s="4" t="s">
        <v>19441</v>
      </c>
      <c r="D5823" s="27">
        <v>23814.23</v>
      </c>
      <c r="E5823" s="27">
        <v>4286.5600000000004</v>
      </c>
      <c r="F5823" s="27">
        <v>2893.13</v>
      </c>
      <c r="G5823" s="26">
        <f>(E5823-F5823)/E5823</f>
        <v>0.32506951961479608</v>
      </c>
      <c r="H5823" s="27">
        <f>E5823-F5823</f>
        <v>1393.4300000000003</v>
      </c>
      <c r="I5823" s="35">
        <f>E5823/D5823</f>
        <v>0.17999994121162013</v>
      </c>
      <c r="J5823" s="3">
        <v>185003.36</v>
      </c>
      <c r="K5823" s="26">
        <v>6.0999999999999999E-2</v>
      </c>
      <c r="L5823" s="4" t="b">
        <v>0</v>
      </c>
      <c r="M5823" s="4" t="s">
        <v>58</v>
      </c>
      <c r="N5823" s="35">
        <f>'Landed Freight Margin Tool'!$D$4</f>
        <v>0.58708499999999997</v>
      </c>
      <c r="O5823" s="30">
        <f>(MAX($F5823,MIN(0.18*$D5823,$F5823*(1+$N5823))))</f>
        <v>4286.5613999999996</v>
      </c>
      <c r="P5823" s="35">
        <f>O5823/D5823</f>
        <v>0.18</v>
      </c>
    </row>
    <row r="5824" spans="1:16" x14ac:dyDescent="0.3">
      <c r="A5824" s="2">
        <v>45091</v>
      </c>
      <c r="B5824" s="3" t="s">
        <v>21012</v>
      </c>
      <c r="C5824" s="4" t="s">
        <v>21013</v>
      </c>
      <c r="D5824" s="27">
        <v>20518.84</v>
      </c>
      <c r="E5824" s="27">
        <v>3693.39</v>
      </c>
      <c r="F5824" s="27">
        <v>2187.4699999999998</v>
      </c>
      <c r="G5824" s="26">
        <f>(E5824-F5824)/E5824</f>
        <v>0.40773381635841333</v>
      </c>
      <c r="H5824" s="27">
        <f>E5824-F5824</f>
        <v>1505.92</v>
      </c>
      <c r="I5824" s="35">
        <f>E5824/D5824</f>
        <v>0.17999994151716178</v>
      </c>
      <c r="J5824" s="3">
        <v>185003.36</v>
      </c>
      <c r="K5824" s="26">
        <v>6.0999999999999999E-2</v>
      </c>
      <c r="L5824" s="4" t="b">
        <v>0</v>
      </c>
      <c r="M5824" s="4" t="s">
        <v>58</v>
      </c>
      <c r="N5824" s="35">
        <f>'Landed Freight Margin Tool'!$D$4</f>
        <v>0.58708499999999997</v>
      </c>
      <c r="O5824" s="30">
        <f>(MAX($F5824,MIN(0.18*$D5824,$F5824*(1+$N5824))))</f>
        <v>3471.70082495</v>
      </c>
      <c r="P5824" s="35">
        <f>O5824/D5824</f>
        <v>0.16919576471915565</v>
      </c>
    </row>
    <row r="5825" spans="1:16" x14ac:dyDescent="0.3">
      <c r="A5825" s="2">
        <v>45201</v>
      </c>
      <c r="B5825" s="3" t="s">
        <v>21345</v>
      </c>
      <c r="C5825" s="4" t="s">
        <v>21346</v>
      </c>
      <c r="D5825" s="27">
        <v>10297.67</v>
      </c>
      <c r="E5825" s="27">
        <v>1853.58</v>
      </c>
      <c r="F5825" s="27">
        <v>942.71</v>
      </c>
      <c r="G5825" s="26">
        <f>(E5825-F5825)/E5825</f>
        <v>0.49141121505411145</v>
      </c>
      <c r="H5825" s="27">
        <f>E5825-F5825</f>
        <v>910.86999999999989</v>
      </c>
      <c r="I5825" s="35">
        <f>E5825/D5825</f>
        <v>0.17999994173439232</v>
      </c>
      <c r="J5825" s="3">
        <v>185003.36</v>
      </c>
      <c r="K5825" s="26">
        <v>6.0999999999999999E-2</v>
      </c>
      <c r="L5825" s="4" t="b">
        <v>0</v>
      </c>
      <c r="M5825" s="4" t="s">
        <v>58</v>
      </c>
      <c r="N5825" s="35">
        <f>'Landed Freight Margin Tool'!$D$4</f>
        <v>0.58708499999999997</v>
      </c>
      <c r="O5825" s="30">
        <f>(MAX($F5825,MIN(0.18*$D5825,$F5825*(1+$N5825))))</f>
        <v>1496.16090035</v>
      </c>
      <c r="P5825" s="35">
        <f>O5825/D5825</f>
        <v>0.14529120668559004</v>
      </c>
    </row>
    <row r="5826" spans="1:16" x14ac:dyDescent="0.3">
      <c r="A5826" s="2">
        <v>45040</v>
      </c>
      <c r="B5826" s="3" t="s">
        <v>9904</v>
      </c>
      <c r="C5826" s="4" t="s">
        <v>9905</v>
      </c>
      <c r="D5826" s="27">
        <v>17216.95</v>
      </c>
      <c r="E5826" s="27">
        <v>3099.05</v>
      </c>
      <c r="F5826" s="27">
        <v>2112.06</v>
      </c>
      <c r="G5826" s="26">
        <f>(E5826-F5826)/E5826</f>
        <v>0.31848147012794248</v>
      </c>
      <c r="H5826" s="27">
        <f>E5826-F5826</f>
        <v>986.99000000000024</v>
      </c>
      <c r="I5826" s="35">
        <f>E5826/D5826</f>
        <v>0.17999994191770319</v>
      </c>
      <c r="J5826" s="3">
        <v>185003.36</v>
      </c>
      <c r="K5826" s="26">
        <v>6.0999999999999999E-2</v>
      </c>
      <c r="L5826" s="4" t="b">
        <v>0</v>
      </c>
      <c r="M5826" s="4" t="s">
        <v>58</v>
      </c>
      <c r="N5826" s="35">
        <f>'Landed Freight Margin Tool'!$D$4</f>
        <v>0.58708499999999997</v>
      </c>
      <c r="O5826" s="30">
        <f>(MAX($F5826,MIN(0.18*$D5826,$F5826*(1+$N5826))))</f>
        <v>3099.0509999999999</v>
      </c>
      <c r="P5826" s="35">
        <f>O5826/D5826</f>
        <v>0.18</v>
      </c>
    </row>
    <row r="5827" spans="1:16" x14ac:dyDescent="0.3">
      <c r="A5827" s="2">
        <v>45260</v>
      </c>
      <c r="B5827" s="3" t="s">
        <v>20011</v>
      </c>
      <c r="C5827" s="4" t="s">
        <v>15848</v>
      </c>
      <c r="D5827" s="27">
        <v>10332.67</v>
      </c>
      <c r="E5827" s="27">
        <v>1859.88</v>
      </c>
      <c r="F5827" s="27">
        <v>1105.8800000000001</v>
      </c>
      <c r="G5827" s="26">
        <f>(E5827-F5827)/E5827</f>
        <v>0.40540249908596249</v>
      </c>
      <c r="H5827" s="27">
        <f>E5827-F5827</f>
        <v>754</v>
      </c>
      <c r="I5827" s="35">
        <f>E5827/D5827</f>
        <v>0.17999994193175628</v>
      </c>
      <c r="J5827" s="3">
        <v>185003.36</v>
      </c>
      <c r="K5827" s="26">
        <v>6.0999999999999999E-2</v>
      </c>
      <c r="L5827" s="4" t="b">
        <v>0</v>
      </c>
      <c r="M5827" s="4" t="s">
        <v>58</v>
      </c>
      <c r="N5827" s="35">
        <f>'Landed Freight Margin Tool'!$D$4</f>
        <v>0.58708499999999997</v>
      </c>
      <c r="O5827" s="30">
        <f>(MAX($F5827,MIN(0.18*$D5827,$F5827*(1+$N5827))))</f>
        <v>1755.1255598000002</v>
      </c>
      <c r="P5827" s="35">
        <f>O5827/D5827</f>
        <v>0.16986176465521499</v>
      </c>
    </row>
    <row r="5828" spans="1:16" x14ac:dyDescent="0.3">
      <c r="A5828" s="2">
        <v>44995</v>
      </c>
      <c r="B5828" s="3" t="s">
        <v>1607</v>
      </c>
      <c r="C5828" s="4" t="s">
        <v>1608</v>
      </c>
      <c r="D5828" s="27">
        <v>10369.67</v>
      </c>
      <c r="E5828" s="27">
        <v>1866.54</v>
      </c>
      <c r="F5828" s="27">
        <v>984.13</v>
      </c>
      <c r="G5828" s="26">
        <f>(E5828-F5828)/E5828</f>
        <v>0.47275172243830832</v>
      </c>
      <c r="H5828" s="27">
        <f>E5828-F5828</f>
        <v>882.41</v>
      </c>
      <c r="I5828" s="35">
        <f>E5828/D5828</f>
        <v>0.17999994213894946</v>
      </c>
      <c r="J5828" s="3">
        <v>185003.36</v>
      </c>
      <c r="K5828" s="26">
        <v>6.0999999999999999E-2</v>
      </c>
      <c r="L5828" s="4" t="b">
        <v>0</v>
      </c>
      <c r="M5828" s="4" t="s">
        <v>58</v>
      </c>
      <c r="N5828" s="35">
        <f>'Landed Freight Margin Tool'!$D$4</f>
        <v>0.58708499999999997</v>
      </c>
      <c r="O5828" s="30">
        <f>(MAX($F5828,MIN(0.18*$D5828,$F5828*(1+$N5828))))</f>
        <v>1561.89796105</v>
      </c>
      <c r="P5828" s="35">
        <f>O5828/D5828</f>
        <v>0.15062176144949646</v>
      </c>
    </row>
    <row r="5829" spans="1:16" x14ac:dyDescent="0.3">
      <c r="A5829" s="2">
        <v>45089</v>
      </c>
      <c r="B5829" s="3" t="s">
        <v>13295</v>
      </c>
      <c r="C5829" s="4" t="s">
        <v>13296</v>
      </c>
      <c r="D5829" s="27">
        <v>13877.56</v>
      </c>
      <c r="E5829" s="27">
        <v>2497.96</v>
      </c>
      <c r="F5829" s="27">
        <v>1851.58</v>
      </c>
      <c r="G5829" s="26">
        <f>(E5829-F5829)/E5829</f>
        <v>0.25876315073099654</v>
      </c>
      <c r="H5829" s="27">
        <f>E5829-F5829</f>
        <v>646.38000000000011</v>
      </c>
      <c r="I5829" s="35">
        <f>E5829/D5829</f>
        <v>0.17999994235297848</v>
      </c>
      <c r="J5829" s="3">
        <v>185003.36</v>
      </c>
      <c r="K5829" s="26">
        <v>6.0999999999999999E-2</v>
      </c>
      <c r="L5829" s="4" t="b">
        <v>0</v>
      </c>
      <c r="M5829" s="4" t="s">
        <v>58</v>
      </c>
      <c r="N5829" s="35">
        <f>'Landed Freight Margin Tool'!$D$4</f>
        <v>0.58708499999999997</v>
      </c>
      <c r="O5829" s="30">
        <f>(MAX($F5829,MIN(0.18*$D5829,$F5829*(1+$N5829))))</f>
        <v>2497.9607999999998</v>
      </c>
      <c r="P5829" s="35">
        <f>O5829/D5829</f>
        <v>0.18</v>
      </c>
    </row>
    <row r="5830" spans="1:16" x14ac:dyDescent="0.3">
      <c r="A5830" s="2">
        <v>45009</v>
      </c>
      <c r="B5830" s="3" t="s">
        <v>9547</v>
      </c>
      <c r="C5830" s="4" t="s">
        <v>9548</v>
      </c>
      <c r="D5830" s="27">
        <v>20918.34</v>
      </c>
      <c r="E5830" s="27">
        <v>3765.3</v>
      </c>
      <c r="F5830" s="27">
        <v>1958.24</v>
      </c>
      <c r="G5830" s="26">
        <f>(E5830-F5830)/E5830</f>
        <v>0.47992457440310204</v>
      </c>
      <c r="H5830" s="27">
        <f>E5830-F5830</f>
        <v>1807.0600000000002</v>
      </c>
      <c r="I5830" s="35">
        <f>E5830/D5830</f>
        <v>0.17999994263407135</v>
      </c>
      <c r="J5830" s="3">
        <v>185003.36</v>
      </c>
      <c r="K5830" s="26">
        <v>6.0999999999999999E-2</v>
      </c>
      <c r="L5830" s="4" t="b">
        <v>0</v>
      </c>
      <c r="M5830" s="4" t="s">
        <v>58</v>
      </c>
      <c r="N5830" s="35">
        <f>'Landed Freight Margin Tool'!$D$4</f>
        <v>0.58708499999999997</v>
      </c>
      <c r="O5830" s="30">
        <f>(MAX($F5830,MIN(0.18*$D5830,$F5830*(1+$N5830))))</f>
        <v>3107.8933304000002</v>
      </c>
      <c r="P5830" s="35">
        <f>O5830/D5830</f>
        <v>0.14857265587995988</v>
      </c>
    </row>
    <row r="5831" spans="1:16" x14ac:dyDescent="0.3">
      <c r="A5831" s="2">
        <v>45203</v>
      </c>
      <c r="B5831" s="3" t="s">
        <v>14001</v>
      </c>
      <c r="C5831" s="4" t="s">
        <v>14002</v>
      </c>
      <c r="D5831" s="27">
        <v>10479.17</v>
      </c>
      <c r="E5831" s="27">
        <v>1886.25</v>
      </c>
      <c r="F5831" s="27">
        <v>1246.3399999999999</v>
      </c>
      <c r="G5831" s="26">
        <f>(E5831-F5831)/E5831</f>
        <v>0.33924983432736916</v>
      </c>
      <c r="H5831" s="27">
        <f>E5831-F5831</f>
        <v>639.91000000000008</v>
      </c>
      <c r="I5831" s="35">
        <f>E5831/D5831</f>
        <v>0.17999994274355699</v>
      </c>
      <c r="J5831" s="3">
        <v>185003.36</v>
      </c>
      <c r="K5831" s="26">
        <v>6.0999999999999999E-2</v>
      </c>
      <c r="L5831" s="4" t="b">
        <v>0</v>
      </c>
      <c r="M5831" s="4" t="s">
        <v>58</v>
      </c>
      <c r="N5831" s="35">
        <f>'Landed Freight Margin Tool'!$D$4</f>
        <v>0.58708499999999997</v>
      </c>
      <c r="O5831" s="30">
        <f>(MAX($F5831,MIN(0.18*$D5831,$F5831*(1+$N5831))))</f>
        <v>1886.2505999999998</v>
      </c>
      <c r="P5831" s="35">
        <f>O5831/D5831</f>
        <v>0.18</v>
      </c>
    </row>
    <row r="5832" spans="1:16" x14ac:dyDescent="0.3">
      <c r="A5832" s="2">
        <v>45274</v>
      </c>
      <c r="B5832" s="3" t="s">
        <v>11162</v>
      </c>
      <c r="C5832" s="4" t="s">
        <v>11163</v>
      </c>
      <c r="D5832" s="27">
        <v>21165.34</v>
      </c>
      <c r="E5832" s="27">
        <v>3809.76</v>
      </c>
      <c r="F5832" s="27">
        <v>2531.0500000000002</v>
      </c>
      <c r="G5832" s="26">
        <f>(E5832-F5832)/E5832</f>
        <v>0.33564056528495234</v>
      </c>
      <c r="H5832" s="27">
        <f>E5832-F5832</f>
        <v>1278.71</v>
      </c>
      <c r="I5832" s="35">
        <f>E5832/D5832</f>
        <v>0.17999994330353306</v>
      </c>
      <c r="J5832" s="3">
        <v>185003.36</v>
      </c>
      <c r="K5832" s="26">
        <v>6.0999999999999999E-2</v>
      </c>
      <c r="L5832" s="4" t="b">
        <v>0</v>
      </c>
      <c r="M5832" s="4" t="s">
        <v>58</v>
      </c>
      <c r="N5832" s="35">
        <f>'Landed Freight Margin Tool'!$D$4</f>
        <v>0.58708499999999997</v>
      </c>
      <c r="O5832" s="30">
        <f>(MAX($F5832,MIN(0.18*$D5832,$F5832*(1+$N5832))))</f>
        <v>3809.7611999999999</v>
      </c>
      <c r="P5832" s="35">
        <f>O5832/D5832</f>
        <v>0.18</v>
      </c>
    </row>
    <row r="5833" spans="1:16" x14ac:dyDescent="0.3">
      <c r="A5833" s="2">
        <v>45289</v>
      </c>
      <c r="B5833" s="3" t="s">
        <v>10721</v>
      </c>
      <c r="C5833" s="4" t="s">
        <v>10722</v>
      </c>
      <c r="D5833" s="27">
        <v>24731.23</v>
      </c>
      <c r="E5833" s="27">
        <v>4451.62</v>
      </c>
      <c r="F5833" s="27">
        <v>2764.52</v>
      </c>
      <c r="G5833" s="26">
        <f>(E5833-F5833)/E5833</f>
        <v>0.37898562770407179</v>
      </c>
      <c r="H5833" s="27">
        <f>E5833-F5833</f>
        <v>1687.1</v>
      </c>
      <c r="I5833" s="35">
        <f>E5833/D5833</f>
        <v>0.1799999433914124</v>
      </c>
      <c r="J5833" s="3">
        <v>185003.36</v>
      </c>
      <c r="K5833" s="26">
        <v>6.0999999999999999E-2</v>
      </c>
      <c r="L5833" s="4" t="b">
        <v>0</v>
      </c>
      <c r="M5833" s="4" t="s">
        <v>58</v>
      </c>
      <c r="N5833" s="35">
        <f>'Landed Freight Margin Tool'!$D$4</f>
        <v>0.58708499999999997</v>
      </c>
      <c r="O5833" s="30">
        <f>(MAX($F5833,MIN(0.18*$D5833,$F5833*(1+$N5833))))</f>
        <v>4387.5282242000003</v>
      </c>
      <c r="P5833" s="35">
        <f>O5833/D5833</f>
        <v>0.17740841131638016</v>
      </c>
    </row>
    <row r="5834" spans="1:16" x14ac:dyDescent="0.3">
      <c r="A5834" s="2">
        <v>45217</v>
      </c>
      <c r="B5834" s="3" t="s">
        <v>2018</v>
      </c>
      <c r="C5834" s="4" t="s">
        <v>2019</v>
      </c>
      <c r="D5834" s="27">
        <v>17752.95</v>
      </c>
      <c r="E5834" s="27">
        <v>3195.53</v>
      </c>
      <c r="F5834" s="27">
        <v>2812.05</v>
      </c>
      <c r="G5834" s="26">
        <f>(E5834-F5834)/E5834</f>
        <v>0.12000513216899857</v>
      </c>
      <c r="H5834" s="27">
        <f>E5834-F5834</f>
        <v>383.48</v>
      </c>
      <c r="I5834" s="35">
        <f>E5834/D5834</f>
        <v>0.17999994367133351</v>
      </c>
      <c r="J5834" s="3">
        <v>185003.36</v>
      </c>
      <c r="K5834" s="26">
        <v>6.0999999999999999E-2</v>
      </c>
      <c r="L5834" s="4" t="b">
        <v>0</v>
      </c>
      <c r="M5834" s="4" t="s">
        <v>58</v>
      </c>
      <c r="N5834" s="35">
        <f>'Landed Freight Margin Tool'!$D$4</f>
        <v>0.58708499999999997</v>
      </c>
      <c r="O5834" s="30">
        <f>(MAX($F5834,MIN(0.18*$D5834,$F5834*(1+$N5834))))</f>
        <v>3195.5309999999999</v>
      </c>
      <c r="P5834" s="35">
        <f>O5834/D5834</f>
        <v>0.18</v>
      </c>
    </row>
    <row r="5835" spans="1:16" x14ac:dyDescent="0.3">
      <c r="A5835" s="2">
        <v>44973</v>
      </c>
      <c r="B5835" s="3" t="s">
        <v>24798</v>
      </c>
      <c r="C5835" s="4" t="s">
        <v>14162</v>
      </c>
      <c r="D5835" s="27">
        <v>24926.23</v>
      </c>
      <c r="E5835" s="27">
        <v>4486.72</v>
      </c>
      <c r="F5835" s="27">
        <v>3079.84</v>
      </c>
      <c r="G5835" s="26">
        <f>(E5835-F5835)/E5835</f>
        <v>0.31356536623635978</v>
      </c>
      <c r="H5835" s="27">
        <f>E5835-F5835</f>
        <v>1406.88</v>
      </c>
      <c r="I5835" s="35">
        <f>E5835/D5835</f>
        <v>0.17999994383426618</v>
      </c>
      <c r="J5835" s="3">
        <v>185003.36</v>
      </c>
      <c r="K5835" s="26">
        <v>6.0999999999999999E-2</v>
      </c>
      <c r="L5835" s="4" t="b">
        <v>0</v>
      </c>
      <c r="M5835" s="4" t="s">
        <v>58</v>
      </c>
      <c r="N5835" s="35">
        <f>'Landed Freight Margin Tool'!$D$4</f>
        <v>0.58708499999999997</v>
      </c>
      <c r="O5835" s="30">
        <f>(MAX($F5835,MIN(0.18*$D5835,$F5835*(1+$N5835))))</f>
        <v>4486.7213999999994</v>
      </c>
      <c r="P5835" s="35">
        <f>O5835/D5835</f>
        <v>0.18</v>
      </c>
    </row>
    <row r="5836" spans="1:16" x14ac:dyDescent="0.3">
      <c r="A5836" s="2">
        <v>45244</v>
      </c>
      <c r="B5836" s="3" t="s">
        <v>8450</v>
      </c>
      <c r="C5836" s="4" t="s">
        <v>8451</v>
      </c>
      <c r="D5836" s="27">
        <v>24952.23</v>
      </c>
      <c r="E5836" s="27">
        <v>4491.3999999999996</v>
      </c>
      <c r="F5836" s="27">
        <v>3260.58</v>
      </c>
      <c r="G5836" s="26">
        <f>(E5836-F5836)/E5836</f>
        <v>0.27403927505900161</v>
      </c>
      <c r="H5836" s="27">
        <f>E5836-F5836</f>
        <v>1230.8199999999997</v>
      </c>
      <c r="I5836" s="35">
        <f>E5836/D5836</f>
        <v>0.17999994389279034</v>
      </c>
      <c r="J5836" s="3">
        <v>185003.36</v>
      </c>
      <c r="K5836" s="26">
        <v>6.0999999999999999E-2</v>
      </c>
      <c r="L5836" s="4" t="b">
        <v>0</v>
      </c>
      <c r="M5836" s="4" t="s">
        <v>58</v>
      </c>
      <c r="N5836" s="35">
        <f>'Landed Freight Margin Tool'!$D$4</f>
        <v>0.58708499999999997</v>
      </c>
      <c r="O5836" s="30">
        <f>(MAX($F5836,MIN(0.18*$D5836,$F5836*(1+$N5836))))</f>
        <v>4491.4013999999997</v>
      </c>
      <c r="P5836" s="35">
        <f>O5836/D5836</f>
        <v>0.18</v>
      </c>
    </row>
    <row r="5837" spans="1:16" x14ac:dyDescent="0.3">
      <c r="A5837" s="2">
        <v>45140</v>
      </c>
      <c r="B5837" s="3" t="s">
        <v>21181</v>
      </c>
      <c r="C5837" s="4" t="s">
        <v>21182</v>
      </c>
      <c r="D5837" s="27">
        <v>17850.95</v>
      </c>
      <c r="E5837" s="27">
        <v>3213.17</v>
      </c>
      <c r="F5837" s="27">
        <v>2274.4499999999998</v>
      </c>
      <c r="G5837" s="26">
        <f>(E5837-F5837)/E5837</f>
        <v>0.29214762991064908</v>
      </c>
      <c r="H5837" s="27">
        <f>E5837-F5837</f>
        <v>938.72000000000025</v>
      </c>
      <c r="I5837" s="35">
        <f>E5837/D5837</f>
        <v>0.17999994398057245</v>
      </c>
      <c r="J5837" s="3">
        <v>185003.36</v>
      </c>
      <c r="K5837" s="26">
        <v>6.0999999999999999E-2</v>
      </c>
      <c r="L5837" s="4" t="b">
        <v>0</v>
      </c>
      <c r="M5837" s="4" t="s">
        <v>58</v>
      </c>
      <c r="N5837" s="35">
        <f>'Landed Freight Margin Tool'!$D$4</f>
        <v>0.58708499999999997</v>
      </c>
      <c r="O5837" s="30">
        <f>(MAX($F5837,MIN(0.18*$D5837,$F5837*(1+$N5837))))</f>
        <v>3213.1709999999998</v>
      </c>
      <c r="P5837" s="35">
        <f>O5837/D5837</f>
        <v>0.18</v>
      </c>
    </row>
    <row r="5838" spans="1:16" x14ac:dyDescent="0.3">
      <c r="A5838" s="2">
        <v>44967</v>
      </c>
      <c r="B5838" s="3" t="s">
        <v>18817</v>
      </c>
      <c r="C5838" s="4" t="s">
        <v>18818</v>
      </c>
      <c r="D5838" s="27">
        <v>21421.84</v>
      </c>
      <c r="E5838" s="27">
        <v>3855.93</v>
      </c>
      <c r="F5838" s="27">
        <v>1964.72</v>
      </c>
      <c r="G5838" s="26">
        <f>(E5838-F5838)/E5838</f>
        <v>0.4904679286190361</v>
      </c>
      <c r="H5838" s="27">
        <f>E5838-F5838</f>
        <v>1891.2099999999998</v>
      </c>
      <c r="I5838" s="35">
        <f>E5838/D5838</f>
        <v>0.17999994398240299</v>
      </c>
      <c r="J5838" s="3">
        <v>185003.36</v>
      </c>
      <c r="K5838" s="26">
        <v>6.0999999999999999E-2</v>
      </c>
      <c r="L5838" s="4" t="b">
        <v>0</v>
      </c>
      <c r="M5838" s="4" t="s">
        <v>58</v>
      </c>
      <c r="N5838" s="35">
        <f>'Landed Freight Margin Tool'!$D$4</f>
        <v>0.58708499999999997</v>
      </c>
      <c r="O5838" s="30">
        <f>(MAX($F5838,MIN(0.18*$D5838,$F5838*(1+$N5838))))</f>
        <v>3118.1776412000004</v>
      </c>
      <c r="P5838" s="35">
        <f>O5838/D5838</f>
        <v>0.14556068205158848</v>
      </c>
    </row>
    <row r="5839" spans="1:16" x14ac:dyDescent="0.3">
      <c r="A5839" s="2">
        <v>45036</v>
      </c>
      <c r="B5839" s="3" t="s">
        <v>7944</v>
      </c>
      <c r="C5839" s="4" t="s">
        <v>7945</v>
      </c>
      <c r="D5839" s="27">
        <v>7166.28</v>
      </c>
      <c r="E5839" s="27">
        <v>1289.93</v>
      </c>
      <c r="F5839" s="27">
        <v>747.34</v>
      </c>
      <c r="G5839" s="26">
        <f>(E5839-F5839)/E5839</f>
        <v>0.4206352282682006</v>
      </c>
      <c r="H5839" s="27">
        <f>E5839-F5839</f>
        <v>542.59</v>
      </c>
      <c r="I5839" s="35">
        <f>E5839/D5839</f>
        <v>0.179999944183035</v>
      </c>
      <c r="J5839" s="3">
        <v>185003.36</v>
      </c>
      <c r="K5839" s="26">
        <v>6.0999999999999999E-2</v>
      </c>
      <c r="L5839" s="4" t="b">
        <v>0</v>
      </c>
      <c r="M5839" s="4" t="s">
        <v>58</v>
      </c>
      <c r="N5839" s="35">
        <f>'Landed Freight Margin Tool'!$D$4</f>
        <v>0.58708499999999997</v>
      </c>
      <c r="O5839" s="30">
        <f>(MAX($F5839,MIN(0.18*$D5839,$F5839*(1+$N5839))))</f>
        <v>1186.0921039000002</v>
      </c>
      <c r="P5839" s="35">
        <f>O5839/D5839</f>
        <v>0.16551015365015045</v>
      </c>
    </row>
    <row r="5840" spans="1:16" x14ac:dyDescent="0.3">
      <c r="A5840" s="2">
        <v>44949</v>
      </c>
      <c r="B5840" s="3" t="s">
        <v>2613</v>
      </c>
      <c r="C5840" s="4" t="s">
        <v>2614</v>
      </c>
      <c r="D5840" s="27">
        <v>3583.39</v>
      </c>
      <c r="E5840" s="27">
        <v>645.01</v>
      </c>
      <c r="F5840" s="27">
        <v>339.02</v>
      </c>
      <c r="G5840" s="26">
        <f>(E5840-F5840)/E5840</f>
        <v>0.47439574580239069</v>
      </c>
      <c r="H5840" s="27">
        <f>E5840-F5840</f>
        <v>305.99</v>
      </c>
      <c r="I5840" s="35">
        <f>E5840/D5840</f>
        <v>0.17999994418692913</v>
      </c>
      <c r="J5840" s="3">
        <v>185003.36</v>
      </c>
      <c r="K5840" s="26">
        <v>6.0999999999999999E-2</v>
      </c>
      <c r="L5840" s="4" t="b">
        <v>0</v>
      </c>
      <c r="M5840" s="4" t="s">
        <v>58</v>
      </c>
      <c r="N5840" s="35">
        <f>'Landed Freight Margin Tool'!$D$4</f>
        <v>0.58708499999999997</v>
      </c>
      <c r="O5840" s="30">
        <f>(MAX($F5840,MIN(0.18*$D5840,$F5840*(1+$N5840))))</f>
        <v>538.05355669999994</v>
      </c>
      <c r="P5840" s="35">
        <f>O5840/D5840</f>
        <v>0.15015210644110744</v>
      </c>
    </row>
    <row r="5841" spans="1:16" x14ac:dyDescent="0.3">
      <c r="A5841" s="2">
        <v>45145</v>
      </c>
      <c r="B5841" s="3" t="s">
        <v>12174</v>
      </c>
      <c r="C5841" s="4" t="s">
        <v>12175</v>
      </c>
      <c r="D5841" s="27">
        <v>10754.67</v>
      </c>
      <c r="E5841" s="27">
        <v>1935.84</v>
      </c>
      <c r="F5841" s="27">
        <v>1334.48</v>
      </c>
      <c r="G5841" s="26">
        <f>(E5841-F5841)/E5841</f>
        <v>0.31064550789321427</v>
      </c>
      <c r="H5841" s="27">
        <f>E5841-F5841</f>
        <v>601.3599999999999</v>
      </c>
      <c r="I5841" s="35">
        <f>E5841/D5841</f>
        <v>0.17999994421028259</v>
      </c>
      <c r="J5841" s="3">
        <v>185003.36</v>
      </c>
      <c r="K5841" s="26">
        <v>6.0999999999999999E-2</v>
      </c>
      <c r="L5841" s="4" t="b">
        <v>0</v>
      </c>
      <c r="M5841" s="4" t="s">
        <v>58</v>
      </c>
      <c r="N5841" s="35">
        <f>'Landed Freight Margin Tool'!$D$4</f>
        <v>0.58708499999999997</v>
      </c>
      <c r="O5841" s="30">
        <f>(MAX($F5841,MIN(0.18*$D5841,$F5841*(1+$N5841))))</f>
        <v>1935.8406</v>
      </c>
      <c r="P5841" s="35">
        <f>O5841/D5841</f>
        <v>0.18</v>
      </c>
    </row>
    <row r="5842" spans="1:16" x14ac:dyDescent="0.3">
      <c r="A5842" s="2">
        <v>45159</v>
      </c>
      <c r="B5842" s="3" t="s">
        <v>20423</v>
      </c>
      <c r="C5842" s="4" t="s">
        <v>20424</v>
      </c>
      <c r="D5842" s="27">
        <v>21563.34</v>
      </c>
      <c r="E5842" s="27">
        <v>3881.4</v>
      </c>
      <c r="F5842" s="27">
        <v>2440.38</v>
      </c>
      <c r="G5842" s="26">
        <f>(E5842-F5842)/E5842</f>
        <v>0.37126294635956097</v>
      </c>
      <c r="H5842" s="27">
        <f>E5842-F5842</f>
        <v>1441.02</v>
      </c>
      <c r="I5842" s="35">
        <f>E5842/D5842</f>
        <v>0.17999994434999403</v>
      </c>
      <c r="J5842" s="3">
        <v>185003.36</v>
      </c>
      <c r="K5842" s="26">
        <v>6.0999999999999999E-2</v>
      </c>
      <c r="L5842" s="4" t="b">
        <v>0</v>
      </c>
      <c r="M5842" s="4" t="s">
        <v>58</v>
      </c>
      <c r="N5842" s="35">
        <f>'Landed Freight Margin Tool'!$D$4</f>
        <v>0.58708499999999997</v>
      </c>
      <c r="O5842" s="30">
        <f>(MAX($F5842,MIN(0.18*$D5842,$F5842*(1+$N5842))))</f>
        <v>3873.0904923000003</v>
      </c>
      <c r="P5842" s="35">
        <f>O5842/D5842</f>
        <v>0.17961459088898105</v>
      </c>
    </row>
    <row r="5843" spans="1:16" x14ac:dyDescent="0.3">
      <c r="A5843" s="2">
        <v>45131</v>
      </c>
      <c r="B5843" s="3" t="s">
        <v>2697</v>
      </c>
      <c r="C5843" s="4" t="s">
        <v>2698</v>
      </c>
      <c r="D5843" s="27">
        <v>17997.95</v>
      </c>
      <c r="E5843" s="27">
        <v>3239.63</v>
      </c>
      <c r="F5843" s="27">
        <v>1837.8</v>
      </c>
      <c r="G5843" s="26">
        <f>(E5843-F5843)/E5843</f>
        <v>0.43271299500251575</v>
      </c>
      <c r="H5843" s="27">
        <f>E5843-F5843</f>
        <v>1401.8300000000002</v>
      </c>
      <c r="I5843" s="35">
        <f>E5843/D5843</f>
        <v>0.17999994443811657</v>
      </c>
      <c r="J5843" s="3">
        <v>185003.36</v>
      </c>
      <c r="K5843" s="26">
        <v>6.0999999999999999E-2</v>
      </c>
      <c r="L5843" s="4" t="b">
        <v>0</v>
      </c>
      <c r="M5843" s="4" t="s">
        <v>58</v>
      </c>
      <c r="N5843" s="35">
        <f>'Landed Freight Margin Tool'!$D$4</f>
        <v>0.58708499999999997</v>
      </c>
      <c r="O5843" s="30">
        <f>(MAX($F5843,MIN(0.18*$D5843,$F5843*(1+$N5843))))</f>
        <v>2916.7448130000002</v>
      </c>
      <c r="P5843" s="35">
        <f>O5843/D5843</f>
        <v>0.16205983531457749</v>
      </c>
    </row>
    <row r="5844" spans="1:16" x14ac:dyDescent="0.3">
      <c r="A5844" s="2">
        <v>45099</v>
      </c>
      <c r="B5844" s="3" t="s">
        <v>7002</v>
      </c>
      <c r="C5844" s="4" t="s">
        <v>7003</v>
      </c>
      <c r="D5844" s="27">
        <v>14444.56</v>
      </c>
      <c r="E5844" s="27">
        <v>2600.02</v>
      </c>
      <c r="F5844" s="27">
        <v>2560.0100000000002</v>
      </c>
      <c r="G5844" s="26">
        <f>(E5844-F5844)/E5844</f>
        <v>1.5388343166590936E-2</v>
      </c>
      <c r="H5844" s="27">
        <f>E5844-F5844</f>
        <v>40.009999999999764</v>
      </c>
      <c r="I5844" s="35">
        <f>E5844/D5844</f>
        <v>0.17999994461582769</v>
      </c>
      <c r="J5844" s="3">
        <v>185003.36</v>
      </c>
      <c r="K5844" s="26">
        <v>6.0999999999999999E-2</v>
      </c>
      <c r="L5844" s="4" t="b">
        <v>0</v>
      </c>
      <c r="M5844" s="4" t="s">
        <v>58</v>
      </c>
      <c r="N5844" s="35">
        <f>'Landed Freight Margin Tool'!$D$4</f>
        <v>0.58708499999999997</v>
      </c>
      <c r="O5844" s="30">
        <f>(MAX($F5844,MIN(0.18*$D5844,$F5844*(1+$N5844))))</f>
        <v>2600.0207999999998</v>
      </c>
      <c r="P5844" s="35">
        <f>O5844/D5844</f>
        <v>0.18</v>
      </c>
    </row>
    <row r="5845" spans="1:16" x14ac:dyDescent="0.3">
      <c r="A5845" s="2">
        <v>44965</v>
      </c>
      <c r="B5845" s="3" t="s">
        <v>10216</v>
      </c>
      <c r="C5845" s="4" t="s">
        <v>10217</v>
      </c>
      <c r="D5845" s="27">
        <v>7238.78</v>
      </c>
      <c r="E5845" s="27">
        <v>1302.98</v>
      </c>
      <c r="F5845" s="27">
        <v>847.14</v>
      </c>
      <c r="G5845" s="26">
        <f>(E5845-F5845)/E5845</f>
        <v>0.34984420328784788</v>
      </c>
      <c r="H5845" s="27">
        <f>E5845-F5845</f>
        <v>455.84000000000003</v>
      </c>
      <c r="I5845" s="35">
        <f>E5845/D5845</f>
        <v>0.17999994474206982</v>
      </c>
      <c r="J5845" s="3">
        <v>185003.36</v>
      </c>
      <c r="K5845" s="26">
        <v>6.0999999999999999E-2</v>
      </c>
      <c r="L5845" s="4" t="b">
        <v>0</v>
      </c>
      <c r="M5845" s="4" t="s">
        <v>58</v>
      </c>
      <c r="N5845" s="35">
        <f>'Landed Freight Margin Tool'!$D$4</f>
        <v>0.58708499999999997</v>
      </c>
      <c r="O5845" s="30">
        <f>(MAX($F5845,MIN(0.18*$D5845,$F5845*(1+$N5845))))</f>
        <v>1302.9803999999999</v>
      </c>
      <c r="P5845" s="35">
        <f>O5845/D5845</f>
        <v>0.18</v>
      </c>
    </row>
    <row r="5846" spans="1:16" x14ac:dyDescent="0.3">
      <c r="A5846" s="2">
        <v>45085</v>
      </c>
      <c r="B5846" s="3" t="s">
        <v>22925</v>
      </c>
      <c r="C5846" s="4" t="s">
        <v>22926</v>
      </c>
      <c r="D5846" s="27">
        <v>7241.78</v>
      </c>
      <c r="E5846" s="27">
        <v>1303.52</v>
      </c>
      <c r="F5846" s="27">
        <v>694.52</v>
      </c>
      <c r="G5846" s="26">
        <f>(E5846-F5846)/E5846</f>
        <v>0.46719651405425311</v>
      </c>
      <c r="H5846" s="27">
        <f>E5846-F5846</f>
        <v>609</v>
      </c>
      <c r="I5846" s="35">
        <f>E5846/D5846</f>
        <v>0.17999994476496112</v>
      </c>
      <c r="J5846" s="3">
        <v>185003.36</v>
      </c>
      <c r="K5846" s="26">
        <v>6.0999999999999999E-2</v>
      </c>
      <c r="L5846" s="4" t="b">
        <v>0</v>
      </c>
      <c r="M5846" s="4" t="s">
        <v>58</v>
      </c>
      <c r="N5846" s="35">
        <f>'Landed Freight Margin Tool'!$D$4</f>
        <v>0.58708499999999997</v>
      </c>
      <c r="O5846" s="30">
        <f>(MAX($F5846,MIN(0.18*$D5846,$F5846*(1+$N5846))))</f>
        <v>1102.2622742000001</v>
      </c>
      <c r="P5846" s="35">
        <f>O5846/D5846</f>
        <v>0.152208748981604</v>
      </c>
    </row>
    <row r="5847" spans="1:16" x14ac:dyDescent="0.3">
      <c r="A5847" s="2">
        <v>45208</v>
      </c>
      <c r="B5847" s="3" t="s">
        <v>14709</v>
      </c>
      <c r="C5847" s="4" t="s">
        <v>12109</v>
      </c>
      <c r="D5847" s="27">
        <v>7245.78</v>
      </c>
      <c r="E5847" s="27">
        <v>1304.24</v>
      </c>
      <c r="F5847" s="27">
        <v>1286.3</v>
      </c>
      <c r="G5847" s="26">
        <f>(E5847-F5847)/E5847</f>
        <v>1.3755137091332924E-2</v>
      </c>
      <c r="H5847" s="27">
        <f>E5847-F5847</f>
        <v>17.940000000000055</v>
      </c>
      <c r="I5847" s="35">
        <f>E5847/D5847</f>
        <v>0.17999994479545336</v>
      </c>
      <c r="J5847" s="3">
        <v>185003.36</v>
      </c>
      <c r="K5847" s="26">
        <v>6.0999999999999999E-2</v>
      </c>
      <c r="L5847" s="4" t="b">
        <v>0</v>
      </c>
      <c r="M5847" s="4" t="s">
        <v>58</v>
      </c>
      <c r="N5847" s="35">
        <f>'Landed Freight Margin Tool'!$D$4</f>
        <v>0.58708499999999997</v>
      </c>
      <c r="O5847" s="30">
        <f>(MAX($F5847,MIN(0.18*$D5847,$F5847*(1+$N5847))))</f>
        <v>1304.2403999999999</v>
      </c>
      <c r="P5847" s="35">
        <f>O5847/D5847</f>
        <v>0.18</v>
      </c>
    </row>
    <row r="5848" spans="1:16" x14ac:dyDescent="0.3">
      <c r="A5848" s="2">
        <v>45021</v>
      </c>
      <c r="B5848" s="3" t="s">
        <v>15685</v>
      </c>
      <c r="C5848" s="4" t="s">
        <v>1933</v>
      </c>
      <c r="D5848" s="27">
        <v>10886.17</v>
      </c>
      <c r="E5848" s="27">
        <v>1959.51</v>
      </c>
      <c r="F5848" s="27">
        <v>631.73</v>
      </c>
      <c r="G5848" s="26">
        <f>(E5848-F5848)/E5848</f>
        <v>0.67760817755459268</v>
      </c>
      <c r="H5848" s="27">
        <f>E5848-F5848</f>
        <v>1327.78</v>
      </c>
      <c r="I5848" s="35">
        <f>E5848/D5848</f>
        <v>0.1799999448841971</v>
      </c>
      <c r="J5848" s="3">
        <v>185003.36</v>
      </c>
      <c r="K5848" s="26">
        <v>6.0999999999999999E-2</v>
      </c>
      <c r="L5848" s="4" t="b">
        <v>0</v>
      </c>
      <c r="M5848" s="4" t="s">
        <v>58</v>
      </c>
      <c r="N5848" s="35">
        <f>'Landed Freight Margin Tool'!$D$4</f>
        <v>0.58708499999999997</v>
      </c>
      <c r="O5848" s="30">
        <f>(MAX($F5848,MIN(0.18*$D5848,$F5848*(1+$N5848))))</f>
        <v>1002.6092070500001</v>
      </c>
      <c r="P5848" s="35">
        <f>O5848/D5848</f>
        <v>9.2099352393908984E-2</v>
      </c>
    </row>
    <row r="5849" spans="1:16" x14ac:dyDescent="0.3">
      <c r="A5849" s="2">
        <v>45044</v>
      </c>
      <c r="B5849" s="3" t="s">
        <v>13045</v>
      </c>
      <c r="C5849" s="4" t="s">
        <v>13046</v>
      </c>
      <c r="D5849" s="27">
        <v>18171.45</v>
      </c>
      <c r="E5849" s="27">
        <v>3270.86</v>
      </c>
      <c r="F5849" s="27">
        <v>1885.11</v>
      </c>
      <c r="G5849" s="26">
        <f>(E5849-F5849)/E5849</f>
        <v>0.42366533572210374</v>
      </c>
      <c r="H5849" s="27">
        <f>E5849-F5849</f>
        <v>1385.7500000000002</v>
      </c>
      <c r="I5849" s="35">
        <f>E5849/D5849</f>
        <v>0.17999994496861835</v>
      </c>
      <c r="J5849" s="3">
        <v>185003.36</v>
      </c>
      <c r="K5849" s="26">
        <v>6.0999999999999999E-2</v>
      </c>
      <c r="L5849" s="4" t="b">
        <v>0</v>
      </c>
      <c r="M5849" s="4" t="s">
        <v>58</v>
      </c>
      <c r="N5849" s="35">
        <f>'Landed Freight Margin Tool'!$D$4</f>
        <v>0.58708499999999997</v>
      </c>
      <c r="O5849" s="30">
        <f>(MAX($F5849,MIN(0.18*$D5849,$F5849*(1+$N5849))))</f>
        <v>2991.8298043499999</v>
      </c>
      <c r="P5849" s="35">
        <f>O5849/D5849</f>
        <v>0.16464452778121721</v>
      </c>
    </row>
    <row r="5850" spans="1:16" x14ac:dyDescent="0.3">
      <c r="A5850" s="2">
        <v>45061</v>
      </c>
      <c r="B5850" s="3" t="s">
        <v>5430</v>
      </c>
      <c r="C5850" s="4" t="s">
        <v>5431</v>
      </c>
      <c r="D5850" s="27">
        <v>18184.45</v>
      </c>
      <c r="E5850" s="27">
        <v>3273.2</v>
      </c>
      <c r="F5850" s="27">
        <v>2659.42</v>
      </c>
      <c r="G5850" s="26">
        <f>(E5850-F5850)/E5850</f>
        <v>0.18751680312843694</v>
      </c>
      <c r="H5850" s="27">
        <f>E5850-F5850</f>
        <v>613.77999999999975</v>
      </c>
      <c r="I5850" s="35">
        <f>E5850/D5850</f>
        <v>0.17999994500796007</v>
      </c>
      <c r="J5850" s="3">
        <v>185003.36</v>
      </c>
      <c r="K5850" s="26">
        <v>6.0999999999999999E-2</v>
      </c>
      <c r="L5850" s="4" t="b">
        <v>0</v>
      </c>
      <c r="M5850" s="4" t="s">
        <v>58</v>
      </c>
      <c r="N5850" s="35">
        <f>'Landed Freight Margin Tool'!$D$4</f>
        <v>0.58708499999999997</v>
      </c>
      <c r="O5850" s="30">
        <f>(MAX($F5850,MIN(0.18*$D5850,$F5850*(1+$N5850))))</f>
        <v>3273.201</v>
      </c>
      <c r="P5850" s="35">
        <f>O5850/D5850</f>
        <v>0.18</v>
      </c>
    </row>
    <row r="5851" spans="1:16" x14ac:dyDescent="0.3">
      <c r="A5851" s="2">
        <v>45134</v>
      </c>
      <c r="B5851" s="3" t="s">
        <v>20295</v>
      </c>
      <c r="C5851" s="4" t="s">
        <v>20296</v>
      </c>
      <c r="D5851" s="27">
        <v>18192.45</v>
      </c>
      <c r="E5851" s="27">
        <v>3274.64</v>
      </c>
      <c r="F5851" s="27">
        <v>1821.47</v>
      </c>
      <c r="G5851" s="26">
        <f>(E5851-F5851)/E5851</f>
        <v>0.44376481078836144</v>
      </c>
      <c r="H5851" s="27">
        <f>E5851-F5851</f>
        <v>1453.1699999999998</v>
      </c>
      <c r="I5851" s="35">
        <f>E5851/D5851</f>
        <v>0.17999994503214245</v>
      </c>
      <c r="J5851" s="3">
        <v>185003.36</v>
      </c>
      <c r="K5851" s="26">
        <v>6.0999999999999999E-2</v>
      </c>
      <c r="L5851" s="4" t="b">
        <v>0</v>
      </c>
      <c r="M5851" s="4" t="s">
        <v>58</v>
      </c>
      <c r="N5851" s="35">
        <f>'Landed Freight Margin Tool'!$D$4</f>
        <v>0.58708499999999997</v>
      </c>
      <c r="O5851" s="30">
        <f>(MAX($F5851,MIN(0.18*$D5851,$F5851*(1+$N5851))))</f>
        <v>2890.82771495</v>
      </c>
      <c r="P5851" s="35">
        <f>O5851/D5851</f>
        <v>0.15890260602337783</v>
      </c>
    </row>
    <row r="5852" spans="1:16" x14ac:dyDescent="0.3">
      <c r="A5852" s="2">
        <v>45118</v>
      </c>
      <c r="B5852" s="3" t="s">
        <v>10358</v>
      </c>
      <c r="C5852" s="4" t="s">
        <v>10359</v>
      </c>
      <c r="D5852" s="27">
        <v>10980.17</v>
      </c>
      <c r="E5852" s="27">
        <v>1976.43</v>
      </c>
      <c r="F5852" s="27">
        <v>1431.81</v>
      </c>
      <c r="G5852" s="26">
        <f>(E5852-F5852)/E5852</f>
        <v>0.27555744448323499</v>
      </c>
      <c r="H5852" s="27">
        <f>E5852-F5852</f>
        <v>544.62000000000012</v>
      </c>
      <c r="I5852" s="35">
        <f>E5852/D5852</f>
        <v>0.17999994535603731</v>
      </c>
      <c r="J5852" s="3">
        <v>185003.36</v>
      </c>
      <c r="K5852" s="26">
        <v>6.0999999999999999E-2</v>
      </c>
      <c r="L5852" s="4" t="b">
        <v>0</v>
      </c>
      <c r="M5852" s="4" t="s">
        <v>58</v>
      </c>
      <c r="N5852" s="35">
        <f>'Landed Freight Margin Tool'!$D$4</f>
        <v>0.58708499999999997</v>
      </c>
      <c r="O5852" s="30">
        <f>(MAX($F5852,MIN(0.18*$D5852,$F5852*(1+$N5852))))</f>
        <v>1976.4305999999999</v>
      </c>
      <c r="P5852" s="35">
        <f>O5852/D5852</f>
        <v>0.18</v>
      </c>
    </row>
    <row r="5853" spans="1:16" x14ac:dyDescent="0.3">
      <c r="A5853" s="2">
        <v>45163</v>
      </c>
      <c r="B5853" s="3" t="s">
        <v>1972</v>
      </c>
      <c r="C5853" s="4" t="s">
        <v>1973</v>
      </c>
      <c r="D5853" s="27">
        <v>14746.06</v>
      </c>
      <c r="E5853" s="27">
        <v>2654.29</v>
      </c>
      <c r="F5853" s="27">
        <v>1355.92</v>
      </c>
      <c r="G5853" s="26">
        <f>(E5853-F5853)/E5853</f>
        <v>0.48915905948483396</v>
      </c>
      <c r="H5853" s="27">
        <f>E5853-F5853</f>
        <v>1298.3699999999999</v>
      </c>
      <c r="I5853" s="35">
        <f>E5853/D5853</f>
        <v>0.1799999457482202</v>
      </c>
      <c r="J5853" s="3">
        <v>185003.36</v>
      </c>
      <c r="K5853" s="26">
        <v>6.0999999999999999E-2</v>
      </c>
      <c r="L5853" s="4" t="b">
        <v>0</v>
      </c>
      <c r="M5853" s="4" t="s">
        <v>58</v>
      </c>
      <c r="N5853" s="35">
        <f>'Landed Freight Margin Tool'!$D$4</f>
        <v>0.58708499999999997</v>
      </c>
      <c r="O5853" s="30">
        <f>(MAX($F5853,MIN(0.18*$D5853,$F5853*(1+$N5853))))</f>
        <v>2151.9602932000003</v>
      </c>
      <c r="P5853" s="35">
        <f>O5853/D5853</f>
        <v>0.14593459494943059</v>
      </c>
    </row>
    <row r="5854" spans="1:16" x14ac:dyDescent="0.3">
      <c r="A5854" s="2">
        <v>45273</v>
      </c>
      <c r="B5854" s="3" t="s">
        <v>16952</v>
      </c>
      <c r="C5854" s="4" t="s">
        <v>16953</v>
      </c>
      <c r="D5854" s="27">
        <v>18504.45</v>
      </c>
      <c r="E5854" s="27">
        <v>3330.8</v>
      </c>
      <c r="F5854" s="27">
        <v>2014.89</v>
      </c>
      <c r="G5854" s="26">
        <f>(E5854-F5854)/E5854</f>
        <v>0.39507325567431251</v>
      </c>
      <c r="H5854" s="27">
        <f>E5854-F5854</f>
        <v>1315.91</v>
      </c>
      <c r="I5854" s="35">
        <f>E5854/D5854</f>
        <v>0.179999945958945</v>
      </c>
      <c r="J5854" s="3">
        <v>185003.36</v>
      </c>
      <c r="K5854" s="26">
        <v>6.0999999999999999E-2</v>
      </c>
      <c r="L5854" s="4" t="b">
        <v>0</v>
      </c>
      <c r="M5854" s="4" t="s">
        <v>58</v>
      </c>
      <c r="N5854" s="35">
        <f>'Landed Freight Margin Tool'!$D$4</f>
        <v>0.58708499999999997</v>
      </c>
      <c r="O5854" s="30">
        <f>(MAX($F5854,MIN(0.18*$D5854,$F5854*(1+$N5854))))</f>
        <v>3197.8016956500005</v>
      </c>
      <c r="P5854" s="35">
        <f>O5854/D5854</f>
        <v>0.17281257728005969</v>
      </c>
    </row>
    <row r="5855" spans="1:16" x14ac:dyDescent="0.3">
      <c r="A5855" s="2">
        <v>45203</v>
      </c>
      <c r="B5855" s="3" t="s">
        <v>18829</v>
      </c>
      <c r="C5855" s="4" t="s">
        <v>18830</v>
      </c>
      <c r="D5855" s="27">
        <v>18520.45</v>
      </c>
      <c r="E5855" s="27">
        <v>3333.68</v>
      </c>
      <c r="F5855" s="27">
        <v>1823.56</v>
      </c>
      <c r="G5855" s="26">
        <f>(E5855-F5855)/E5855</f>
        <v>0.45298888915552782</v>
      </c>
      <c r="H5855" s="27">
        <f>E5855-F5855</f>
        <v>1510.12</v>
      </c>
      <c r="I5855" s="35">
        <f>E5855/D5855</f>
        <v>0.1799999460056316</v>
      </c>
      <c r="J5855" s="3">
        <v>185003.36</v>
      </c>
      <c r="K5855" s="26">
        <v>6.0999999999999999E-2</v>
      </c>
      <c r="L5855" s="4" t="b">
        <v>0</v>
      </c>
      <c r="M5855" s="4" t="s">
        <v>58</v>
      </c>
      <c r="N5855" s="35">
        <f>'Landed Freight Margin Tool'!$D$4</f>
        <v>0.58708499999999997</v>
      </c>
      <c r="O5855" s="30">
        <f>(MAX($F5855,MIN(0.18*$D5855,$F5855*(1+$N5855))))</f>
        <v>2894.1447226</v>
      </c>
      <c r="P5855" s="35">
        <f>O5855/D5855</f>
        <v>0.15626751631844799</v>
      </c>
    </row>
    <row r="5856" spans="1:16" x14ac:dyDescent="0.3">
      <c r="A5856" s="2">
        <v>44985</v>
      </c>
      <c r="B5856" s="3" t="s">
        <v>10315</v>
      </c>
      <c r="C5856" s="4" t="s">
        <v>10316</v>
      </c>
      <c r="D5856" s="27">
        <v>14820.56</v>
      </c>
      <c r="E5856" s="27">
        <v>2667.7</v>
      </c>
      <c r="F5856" s="27">
        <v>1582.66</v>
      </c>
      <c r="G5856" s="26">
        <f>(E5856-F5856)/E5856</f>
        <v>0.40673239119841054</v>
      </c>
      <c r="H5856" s="27">
        <f>E5856-F5856</f>
        <v>1085.0399999999997</v>
      </c>
      <c r="I5856" s="35">
        <f>E5856/D5856</f>
        <v>0.17999994602093308</v>
      </c>
      <c r="J5856" s="3">
        <v>185003.36</v>
      </c>
      <c r="K5856" s="26">
        <v>6.0999999999999999E-2</v>
      </c>
      <c r="L5856" s="4" t="b">
        <v>0</v>
      </c>
      <c r="M5856" s="4" t="s">
        <v>58</v>
      </c>
      <c r="N5856" s="35">
        <f>'Landed Freight Margin Tool'!$D$4</f>
        <v>0.58708499999999997</v>
      </c>
      <c r="O5856" s="30">
        <f>(MAX($F5856,MIN(0.18*$D5856,$F5856*(1+$N5856))))</f>
        <v>2511.8159461000005</v>
      </c>
      <c r="P5856" s="35">
        <f>O5856/D5856</f>
        <v>0.16948185129981597</v>
      </c>
    </row>
    <row r="5857" spans="1:16" x14ac:dyDescent="0.3">
      <c r="A5857" s="2">
        <v>44964</v>
      </c>
      <c r="B5857" s="3" t="s">
        <v>14987</v>
      </c>
      <c r="C5857" s="4" t="s">
        <v>14988</v>
      </c>
      <c r="D5857" s="27">
        <v>18546.95</v>
      </c>
      <c r="E5857" s="27">
        <v>3338.45</v>
      </c>
      <c r="F5857" s="27">
        <v>1722.21</v>
      </c>
      <c r="G5857" s="26">
        <f>(E5857-F5857)/E5857</f>
        <v>0.48412886219652829</v>
      </c>
      <c r="H5857" s="27">
        <f>E5857-F5857</f>
        <v>1616.2399999999998</v>
      </c>
      <c r="I5857" s="35">
        <f>E5857/D5857</f>
        <v>0.17999994608277908</v>
      </c>
      <c r="J5857" s="3">
        <v>185003.36</v>
      </c>
      <c r="K5857" s="26">
        <v>6.0999999999999999E-2</v>
      </c>
      <c r="L5857" s="4" t="b">
        <v>0</v>
      </c>
      <c r="M5857" s="4" t="s">
        <v>58</v>
      </c>
      <c r="N5857" s="35">
        <f>'Landed Freight Margin Tool'!$D$4</f>
        <v>0.58708499999999997</v>
      </c>
      <c r="O5857" s="30">
        <f>(MAX($F5857,MIN(0.18*$D5857,$F5857*(1+$N5857))))</f>
        <v>2733.2936578500003</v>
      </c>
      <c r="P5857" s="35">
        <f>O5857/D5857</f>
        <v>0.14737159790962936</v>
      </c>
    </row>
    <row r="5858" spans="1:16" x14ac:dyDescent="0.3">
      <c r="A5858" s="2">
        <v>45252</v>
      </c>
      <c r="B5858" s="3" t="s">
        <v>7081</v>
      </c>
      <c r="C5858" s="4" t="s">
        <v>7082</v>
      </c>
      <c r="D5858" s="27">
        <v>18569.45</v>
      </c>
      <c r="E5858" s="27">
        <v>3342.5</v>
      </c>
      <c r="F5858" s="27">
        <v>1828.72</v>
      </c>
      <c r="G5858" s="26">
        <f>(E5858-F5858)/E5858</f>
        <v>0.45288855646970827</v>
      </c>
      <c r="H5858" s="27">
        <f>E5858-F5858</f>
        <v>1513.78</v>
      </c>
      <c r="I5858" s="35">
        <f>E5858/D5858</f>
        <v>0.17999994614810885</v>
      </c>
      <c r="J5858" s="3">
        <v>185003.36</v>
      </c>
      <c r="K5858" s="26">
        <v>6.0999999999999999E-2</v>
      </c>
      <c r="L5858" s="4" t="b">
        <v>0</v>
      </c>
      <c r="M5858" s="4" t="s">
        <v>58</v>
      </c>
      <c r="N5858" s="35">
        <f>'Landed Freight Margin Tool'!$D$4</f>
        <v>0.58708499999999997</v>
      </c>
      <c r="O5858" s="30">
        <f>(MAX($F5858,MIN(0.18*$D5858,$F5858*(1+$N5858))))</f>
        <v>2902.3340812000001</v>
      </c>
      <c r="P5858" s="35">
        <f>O5858/D5858</f>
        <v>0.15629617900368617</v>
      </c>
    </row>
    <row r="5859" spans="1:16" x14ac:dyDescent="0.3">
      <c r="A5859" s="2">
        <v>45215</v>
      </c>
      <c r="B5859" s="3" t="s">
        <v>21189</v>
      </c>
      <c r="C5859" s="4" t="s">
        <v>21190</v>
      </c>
      <c r="D5859" s="27">
        <v>7448.28</v>
      </c>
      <c r="E5859" s="27">
        <v>1340.69</v>
      </c>
      <c r="F5859" s="27">
        <v>957.1</v>
      </c>
      <c r="G5859" s="26">
        <f>(E5859-F5859)/E5859</f>
        <v>0.28611386674026063</v>
      </c>
      <c r="H5859" s="27">
        <f>E5859-F5859</f>
        <v>383.59000000000003</v>
      </c>
      <c r="I5859" s="35">
        <f>E5859/D5859</f>
        <v>0.17999994629632615</v>
      </c>
      <c r="J5859" s="3">
        <v>185003.36</v>
      </c>
      <c r="K5859" s="26">
        <v>6.0999999999999999E-2</v>
      </c>
      <c r="L5859" s="4" t="b">
        <v>0</v>
      </c>
      <c r="M5859" s="4" t="s">
        <v>58</v>
      </c>
      <c r="N5859" s="35">
        <f>'Landed Freight Margin Tool'!$D$4</f>
        <v>0.58708499999999997</v>
      </c>
      <c r="O5859" s="30">
        <f>(MAX($F5859,MIN(0.18*$D5859,$F5859*(1+$N5859))))</f>
        <v>1340.6904</v>
      </c>
      <c r="P5859" s="35">
        <f>O5859/D5859</f>
        <v>0.18</v>
      </c>
    </row>
    <row r="5860" spans="1:16" x14ac:dyDescent="0.3">
      <c r="A5860" s="2">
        <v>45163</v>
      </c>
      <c r="B5860" s="3" t="s">
        <v>16481</v>
      </c>
      <c r="C5860" s="4" t="s">
        <v>16482</v>
      </c>
      <c r="D5860" s="27">
        <v>11173.17</v>
      </c>
      <c r="E5860" s="27">
        <v>2011.17</v>
      </c>
      <c r="F5860" s="27">
        <v>1366.39</v>
      </c>
      <c r="G5860" s="26">
        <f>(E5860-F5860)/E5860</f>
        <v>0.32059945206024354</v>
      </c>
      <c r="H5860" s="27">
        <f>E5860-F5860</f>
        <v>644.78</v>
      </c>
      <c r="I5860" s="35">
        <f>E5860/D5860</f>
        <v>0.17999994629993099</v>
      </c>
      <c r="J5860" s="3">
        <v>185003.36</v>
      </c>
      <c r="K5860" s="26">
        <v>6.0999999999999999E-2</v>
      </c>
      <c r="L5860" s="4" t="b">
        <v>0</v>
      </c>
      <c r="M5860" s="4" t="s">
        <v>58</v>
      </c>
      <c r="N5860" s="35">
        <f>'Landed Freight Margin Tool'!$D$4</f>
        <v>0.58708499999999997</v>
      </c>
      <c r="O5860" s="30">
        <f>(MAX($F5860,MIN(0.18*$D5860,$F5860*(1+$N5860))))</f>
        <v>2011.1705999999999</v>
      </c>
      <c r="P5860" s="35">
        <f>O5860/D5860</f>
        <v>0.18</v>
      </c>
    </row>
    <row r="5861" spans="1:16" x14ac:dyDescent="0.3">
      <c r="A5861" s="2">
        <v>44979</v>
      </c>
      <c r="B5861" s="3" t="s">
        <v>9302</v>
      </c>
      <c r="C5861" s="4" t="s">
        <v>9303</v>
      </c>
      <c r="D5861" s="27">
        <v>14925.06</v>
      </c>
      <c r="E5861" s="27">
        <v>2686.51</v>
      </c>
      <c r="F5861" s="27">
        <v>1882.58</v>
      </c>
      <c r="G5861" s="26">
        <f>(E5861-F5861)/E5861</f>
        <v>0.29924697842181874</v>
      </c>
      <c r="H5861" s="27">
        <f>E5861-F5861</f>
        <v>803.93000000000029</v>
      </c>
      <c r="I5861" s="35">
        <f>E5861/D5861</f>
        <v>0.17999994639887548</v>
      </c>
      <c r="J5861" s="3">
        <v>185003.36</v>
      </c>
      <c r="K5861" s="26">
        <v>6.0999999999999999E-2</v>
      </c>
      <c r="L5861" s="4" t="b">
        <v>0</v>
      </c>
      <c r="M5861" s="4" t="s">
        <v>58</v>
      </c>
      <c r="N5861" s="35">
        <f>'Landed Freight Margin Tool'!$D$4</f>
        <v>0.58708499999999997</v>
      </c>
      <c r="O5861" s="30">
        <f>(MAX($F5861,MIN(0.18*$D5861,$F5861*(1+$N5861))))</f>
        <v>2686.5108</v>
      </c>
      <c r="P5861" s="35">
        <f>O5861/D5861</f>
        <v>0.18000000000000002</v>
      </c>
    </row>
    <row r="5862" spans="1:16" x14ac:dyDescent="0.3">
      <c r="A5862" s="2">
        <v>45190</v>
      </c>
      <c r="B5862" s="3" t="s">
        <v>14281</v>
      </c>
      <c r="C5862" s="4" t="s">
        <v>14282</v>
      </c>
      <c r="D5862" s="27">
        <v>18696.95</v>
      </c>
      <c r="E5862" s="27">
        <v>3365.45</v>
      </c>
      <c r="F5862" s="27">
        <v>2400.84</v>
      </c>
      <c r="G5862" s="26">
        <f>(E5862-F5862)/E5862</f>
        <v>0.28662140278417442</v>
      </c>
      <c r="H5862" s="27">
        <f>E5862-F5862</f>
        <v>964.60999999999967</v>
      </c>
      <c r="I5862" s="35">
        <f>E5862/D5862</f>
        <v>0.17999994651534071</v>
      </c>
      <c r="J5862" s="3">
        <v>185003.36</v>
      </c>
      <c r="K5862" s="26">
        <v>6.0999999999999999E-2</v>
      </c>
      <c r="L5862" s="4" t="b">
        <v>0</v>
      </c>
      <c r="M5862" s="4" t="s">
        <v>58</v>
      </c>
      <c r="N5862" s="35">
        <f>'Landed Freight Margin Tool'!$D$4</f>
        <v>0.58708499999999997</v>
      </c>
      <c r="O5862" s="30">
        <f>(MAX($F5862,MIN(0.18*$D5862,$F5862*(1+$N5862))))</f>
        <v>3365.451</v>
      </c>
      <c r="P5862" s="35">
        <f>O5862/D5862</f>
        <v>0.18</v>
      </c>
    </row>
    <row r="5863" spans="1:16" x14ac:dyDescent="0.3">
      <c r="A5863" s="2">
        <v>45092</v>
      </c>
      <c r="B5863" s="3" t="s">
        <v>19044</v>
      </c>
      <c r="C5863" s="4" t="s">
        <v>19045</v>
      </c>
      <c r="D5863" s="27">
        <v>18709.95</v>
      </c>
      <c r="E5863" s="27">
        <v>3367.79</v>
      </c>
      <c r="F5863" s="27">
        <v>1908.49</v>
      </c>
      <c r="G5863" s="26">
        <f>(E5863-F5863)/E5863</f>
        <v>0.43331086558247395</v>
      </c>
      <c r="H5863" s="27">
        <f>E5863-F5863</f>
        <v>1459.3</v>
      </c>
      <c r="I5863" s="35">
        <f>E5863/D5863</f>
        <v>0.17999994655250282</v>
      </c>
      <c r="J5863" s="3">
        <v>185003.36</v>
      </c>
      <c r="K5863" s="26">
        <v>6.0999999999999999E-2</v>
      </c>
      <c r="L5863" s="4" t="b">
        <v>0</v>
      </c>
      <c r="M5863" s="4" t="s">
        <v>58</v>
      </c>
      <c r="N5863" s="35">
        <f>'Landed Freight Margin Tool'!$D$4</f>
        <v>0.58708499999999997</v>
      </c>
      <c r="O5863" s="30">
        <f>(MAX($F5863,MIN(0.18*$D5863,$F5863*(1+$N5863))))</f>
        <v>3028.9358516500001</v>
      </c>
      <c r="P5863" s="35">
        <f>O5863/D5863</f>
        <v>0.16188904041165261</v>
      </c>
    </row>
    <row r="5864" spans="1:16" x14ac:dyDescent="0.3">
      <c r="A5864" s="2">
        <v>45258</v>
      </c>
      <c r="B5864" s="3" t="s">
        <v>14240</v>
      </c>
      <c r="C5864" s="4" t="s">
        <v>14241</v>
      </c>
      <c r="D5864" s="27">
        <v>15015.06</v>
      </c>
      <c r="E5864" s="27">
        <v>2702.71</v>
      </c>
      <c r="F5864" s="27">
        <v>1508.73</v>
      </c>
      <c r="G5864" s="26">
        <f>(E5864-F5864)/E5864</f>
        <v>0.44177140721720054</v>
      </c>
      <c r="H5864" s="27">
        <f>E5864-F5864</f>
        <v>1193.98</v>
      </c>
      <c r="I5864" s="35">
        <f>E5864/D5864</f>
        <v>0.17999994672015965</v>
      </c>
      <c r="J5864" s="3">
        <v>185003.36</v>
      </c>
      <c r="K5864" s="26">
        <v>6.0999999999999999E-2</v>
      </c>
      <c r="L5864" s="4" t="b">
        <v>0</v>
      </c>
      <c r="M5864" s="4" t="s">
        <v>58</v>
      </c>
      <c r="N5864" s="35">
        <f>'Landed Freight Margin Tool'!$D$4</f>
        <v>0.58708499999999997</v>
      </c>
      <c r="O5864" s="30">
        <f>(MAX($F5864,MIN(0.18*$D5864,$F5864*(1+$N5864))))</f>
        <v>2394.4827520500003</v>
      </c>
      <c r="P5864" s="35">
        <f>O5864/D5864</f>
        <v>0.15947207350819778</v>
      </c>
    </row>
    <row r="5865" spans="1:16" x14ac:dyDescent="0.3">
      <c r="A5865" s="2">
        <v>45229</v>
      </c>
      <c r="B5865" s="3" t="s">
        <v>8866</v>
      </c>
      <c r="C5865" s="4" t="s">
        <v>8867</v>
      </c>
      <c r="D5865" s="27">
        <v>18791.45</v>
      </c>
      <c r="E5865" s="27">
        <v>3382.46</v>
      </c>
      <c r="F5865" s="27">
        <v>2084.06</v>
      </c>
      <c r="G5865" s="26">
        <f>(E5865-F5865)/E5865</f>
        <v>0.3838626325218924</v>
      </c>
      <c r="H5865" s="27">
        <f>E5865-F5865</f>
        <v>1298.4000000000001</v>
      </c>
      <c r="I5865" s="35">
        <f>E5865/D5865</f>
        <v>0.17999994678430881</v>
      </c>
      <c r="J5865" s="3">
        <v>185003.36</v>
      </c>
      <c r="K5865" s="26">
        <v>6.0999999999999999E-2</v>
      </c>
      <c r="L5865" s="4" t="b">
        <v>0</v>
      </c>
      <c r="M5865" s="4" t="s">
        <v>58</v>
      </c>
      <c r="N5865" s="35">
        <f>'Landed Freight Margin Tool'!$D$4</f>
        <v>0.58708499999999997</v>
      </c>
      <c r="O5865" s="30">
        <f>(MAX($F5865,MIN(0.18*$D5865,$F5865*(1+$N5865))))</f>
        <v>3307.5803651000001</v>
      </c>
      <c r="P5865" s="35">
        <f>O5865/D5865</f>
        <v>0.17601517525789653</v>
      </c>
    </row>
    <row r="5866" spans="1:16" x14ac:dyDescent="0.3">
      <c r="A5866" s="2">
        <v>44958</v>
      </c>
      <c r="B5866" s="3" t="s">
        <v>13511</v>
      </c>
      <c r="C5866" s="4" t="s">
        <v>13512</v>
      </c>
      <c r="D5866" s="27">
        <v>11302.67</v>
      </c>
      <c r="E5866" s="27">
        <v>2034.48</v>
      </c>
      <c r="F5866" s="27">
        <v>1449.58</v>
      </c>
      <c r="G5866" s="26">
        <f>(E5866-F5866)/E5866</f>
        <v>0.28749361016082736</v>
      </c>
      <c r="H5866" s="27">
        <f>E5866-F5866</f>
        <v>584.90000000000009</v>
      </c>
      <c r="I5866" s="35">
        <f>E5866/D5866</f>
        <v>0.17999994691519791</v>
      </c>
      <c r="J5866" s="3">
        <v>185003.36</v>
      </c>
      <c r="K5866" s="26">
        <v>6.0999999999999999E-2</v>
      </c>
      <c r="L5866" s="4" t="b">
        <v>0</v>
      </c>
      <c r="M5866" s="4" t="s">
        <v>58</v>
      </c>
      <c r="N5866" s="35">
        <f>'Landed Freight Margin Tool'!$D$4</f>
        <v>0.58708499999999997</v>
      </c>
      <c r="O5866" s="30">
        <f>(MAX($F5866,MIN(0.18*$D5866,$F5866*(1+$N5866))))</f>
        <v>2034.4805999999999</v>
      </c>
      <c r="P5866" s="35">
        <f>O5866/D5866</f>
        <v>0.18</v>
      </c>
    </row>
    <row r="5867" spans="1:16" x14ac:dyDescent="0.3">
      <c r="A5867" s="2">
        <v>45266</v>
      </c>
      <c r="B5867" s="3" t="s">
        <v>14253</v>
      </c>
      <c r="C5867" s="4" t="s">
        <v>14254</v>
      </c>
      <c r="D5867" s="27">
        <v>22629.84</v>
      </c>
      <c r="E5867" s="27">
        <v>4073.37</v>
      </c>
      <c r="F5867" s="27">
        <v>2543.4</v>
      </c>
      <c r="G5867" s="26">
        <f>(E5867-F5867)/E5867</f>
        <v>0.37560300193697105</v>
      </c>
      <c r="H5867" s="27">
        <f>E5867-F5867</f>
        <v>1529.9699999999998</v>
      </c>
      <c r="I5867" s="35">
        <f>E5867/D5867</f>
        <v>0.17999994697266972</v>
      </c>
      <c r="J5867" s="3">
        <v>185003.36</v>
      </c>
      <c r="K5867" s="26">
        <v>6.0999999999999999E-2</v>
      </c>
      <c r="L5867" s="4" t="b">
        <v>0</v>
      </c>
      <c r="M5867" s="4" t="s">
        <v>58</v>
      </c>
      <c r="N5867" s="35">
        <f>'Landed Freight Margin Tool'!$D$4</f>
        <v>0.58708499999999997</v>
      </c>
      <c r="O5867" s="30">
        <f>(MAX($F5867,MIN(0.18*$D5867,$F5867*(1+$N5867))))</f>
        <v>4036.5919890000005</v>
      </c>
      <c r="P5867" s="35">
        <f>O5867/D5867</f>
        <v>0.17837474719220289</v>
      </c>
    </row>
    <row r="5868" spans="1:16" x14ac:dyDescent="0.3">
      <c r="A5868" s="2">
        <v>45035</v>
      </c>
      <c r="B5868" s="3" t="s">
        <v>20249</v>
      </c>
      <c r="C5868" s="4" t="s">
        <v>20250</v>
      </c>
      <c r="D5868" s="27">
        <v>11384.17</v>
      </c>
      <c r="E5868" s="27">
        <v>2049.15</v>
      </c>
      <c r="F5868" s="27">
        <v>1395.05</v>
      </c>
      <c r="G5868" s="26">
        <f>(E5868-F5868)/E5868</f>
        <v>0.31920552424175885</v>
      </c>
      <c r="H5868" s="27">
        <f>E5868-F5868</f>
        <v>654.10000000000014</v>
      </c>
      <c r="I5868" s="35">
        <f>E5868/D5868</f>
        <v>0.17999994729523541</v>
      </c>
      <c r="J5868" s="3">
        <v>185003.36</v>
      </c>
      <c r="K5868" s="26">
        <v>6.0999999999999999E-2</v>
      </c>
      <c r="L5868" s="4" t="b">
        <v>0</v>
      </c>
      <c r="M5868" s="4" t="s">
        <v>58</v>
      </c>
      <c r="N5868" s="35">
        <f>'Landed Freight Margin Tool'!$D$4</f>
        <v>0.58708499999999997</v>
      </c>
      <c r="O5868" s="30">
        <f>(MAX($F5868,MIN(0.18*$D5868,$F5868*(1+$N5868))))</f>
        <v>2049.1505999999999</v>
      </c>
      <c r="P5868" s="35">
        <f>O5868/D5868</f>
        <v>0.18</v>
      </c>
    </row>
    <row r="5869" spans="1:16" x14ac:dyDescent="0.3">
      <c r="A5869" s="2">
        <v>45127</v>
      </c>
      <c r="B5869" s="3" t="s">
        <v>6317</v>
      </c>
      <c r="C5869" s="4" t="s">
        <v>6318</v>
      </c>
      <c r="D5869" s="27">
        <v>18992.95</v>
      </c>
      <c r="E5869" s="27">
        <v>3418.73</v>
      </c>
      <c r="F5869" s="27">
        <v>1864.12</v>
      </c>
      <c r="G5869" s="26">
        <f>(E5869-F5869)/E5869</f>
        <v>0.45473319039526378</v>
      </c>
      <c r="H5869" s="27">
        <f>E5869-F5869</f>
        <v>1554.6100000000001</v>
      </c>
      <c r="I5869" s="35">
        <f>E5869/D5869</f>
        <v>0.17999994734888472</v>
      </c>
      <c r="J5869" s="3">
        <v>185003.36</v>
      </c>
      <c r="K5869" s="26">
        <v>6.0999999999999999E-2</v>
      </c>
      <c r="L5869" s="4" t="b">
        <v>0</v>
      </c>
      <c r="M5869" s="4" t="s">
        <v>58</v>
      </c>
      <c r="N5869" s="35">
        <f>'Landed Freight Margin Tool'!$D$4</f>
        <v>0.58708499999999997</v>
      </c>
      <c r="O5869" s="30">
        <f>(MAX($F5869,MIN(0.18*$D5869,$F5869*(1+$N5869))))</f>
        <v>2958.5168902</v>
      </c>
      <c r="P5869" s="35">
        <f>O5869/D5869</f>
        <v>0.15576921385040238</v>
      </c>
    </row>
    <row r="5870" spans="1:16" x14ac:dyDescent="0.3">
      <c r="A5870" s="2">
        <v>45160</v>
      </c>
      <c r="B5870" s="3" t="s">
        <v>2829</v>
      </c>
      <c r="C5870" s="4" t="s">
        <v>2830</v>
      </c>
      <c r="D5870" s="27">
        <v>15230.06</v>
      </c>
      <c r="E5870" s="27">
        <v>2741.41</v>
      </c>
      <c r="F5870" s="27">
        <v>2026.49</v>
      </c>
      <c r="G5870" s="26">
        <f>(E5870-F5870)/E5870</f>
        <v>0.2607855081873926</v>
      </c>
      <c r="H5870" s="27">
        <f>E5870-F5870</f>
        <v>714.91999999999985</v>
      </c>
      <c r="I5870" s="35">
        <f>E5870/D5870</f>
        <v>0.1799999474723015</v>
      </c>
      <c r="J5870" s="3">
        <v>185003.36</v>
      </c>
      <c r="K5870" s="26">
        <v>6.0999999999999999E-2</v>
      </c>
      <c r="L5870" s="4" t="b">
        <v>0</v>
      </c>
      <c r="M5870" s="4" t="s">
        <v>58</v>
      </c>
      <c r="N5870" s="35">
        <f>'Landed Freight Margin Tool'!$D$4</f>
        <v>0.58708499999999997</v>
      </c>
      <c r="O5870" s="30">
        <f>(MAX($F5870,MIN(0.18*$D5870,$F5870*(1+$N5870))))</f>
        <v>2741.4107999999997</v>
      </c>
      <c r="P5870" s="35">
        <f>O5870/D5870</f>
        <v>0.18</v>
      </c>
    </row>
    <row r="5871" spans="1:16" x14ac:dyDescent="0.3">
      <c r="A5871" s="2">
        <v>44981</v>
      </c>
      <c r="B5871" s="3" t="s">
        <v>1108</v>
      </c>
      <c r="C5871" s="4" t="s">
        <v>1109</v>
      </c>
      <c r="D5871" s="27">
        <v>11424.17</v>
      </c>
      <c r="E5871" s="27">
        <v>2056.35</v>
      </c>
      <c r="F5871" s="27">
        <v>1318.21</v>
      </c>
      <c r="G5871" s="26">
        <f>(E5871-F5871)/E5871</f>
        <v>0.35895640333600792</v>
      </c>
      <c r="H5871" s="27">
        <f>E5871-F5871</f>
        <v>738.13999999999987</v>
      </c>
      <c r="I5871" s="35">
        <f>E5871/D5871</f>
        <v>0.17999994747977313</v>
      </c>
      <c r="J5871" s="3">
        <v>185003.36</v>
      </c>
      <c r="K5871" s="26">
        <v>6.0999999999999999E-2</v>
      </c>
      <c r="L5871" s="4" t="b">
        <v>0</v>
      </c>
      <c r="M5871" s="4" t="s">
        <v>58</v>
      </c>
      <c r="N5871" s="35">
        <f>'Landed Freight Margin Tool'!$D$4</f>
        <v>0.58708499999999997</v>
      </c>
      <c r="O5871" s="30">
        <f>(MAX($F5871,MIN(0.18*$D5871,$F5871*(1+$N5871))))</f>
        <v>2056.3505999999998</v>
      </c>
      <c r="P5871" s="35">
        <f>O5871/D5871</f>
        <v>0.17999999999999997</v>
      </c>
    </row>
    <row r="5872" spans="1:16" x14ac:dyDescent="0.3">
      <c r="A5872" s="2">
        <v>45121</v>
      </c>
      <c r="B5872" s="3" t="s">
        <v>5680</v>
      </c>
      <c r="C5872" s="4" t="s">
        <v>5681</v>
      </c>
      <c r="D5872" s="27">
        <v>19045.45</v>
      </c>
      <c r="E5872" s="27">
        <v>3428.18</v>
      </c>
      <c r="F5872" s="27">
        <v>2352.98</v>
      </c>
      <c r="G5872" s="26">
        <f>(E5872-F5872)/E5872</f>
        <v>0.31363580675460445</v>
      </c>
      <c r="H5872" s="27">
        <f>E5872-F5872</f>
        <v>1075.1999999999998</v>
      </c>
      <c r="I5872" s="35">
        <f>E5872/D5872</f>
        <v>0.17999994749402087</v>
      </c>
      <c r="J5872" s="3">
        <v>185003.36</v>
      </c>
      <c r="K5872" s="26">
        <v>6.0999999999999999E-2</v>
      </c>
      <c r="L5872" s="4" t="b">
        <v>0</v>
      </c>
      <c r="M5872" s="4" t="s">
        <v>58</v>
      </c>
      <c r="N5872" s="35">
        <f>'Landed Freight Margin Tool'!$D$4</f>
        <v>0.58708499999999997</v>
      </c>
      <c r="O5872" s="30">
        <f>(MAX($F5872,MIN(0.18*$D5872,$F5872*(1+$N5872))))</f>
        <v>3428.181</v>
      </c>
      <c r="P5872" s="35">
        <f>O5872/D5872</f>
        <v>0.18</v>
      </c>
    </row>
    <row r="5873" spans="1:16" x14ac:dyDescent="0.3">
      <c r="A5873" s="2">
        <v>44988</v>
      </c>
      <c r="B5873" s="3" t="s">
        <v>9157</v>
      </c>
      <c r="C5873" s="4" t="s">
        <v>9158</v>
      </c>
      <c r="D5873" s="27">
        <v>11434.17</v>
      </c>
      <c r="E5873" s="27">
        <v>2058.15</v>
      </c>
      <c r="F5873" s="27">
        <v>1185.22</v>
      </c>
      <c r="G5873" s="26">
        <f>(E5873-F5873)/E5873</f>
        <v>0.42413332361586864</v>
      </c>
      <c r="H5873" s="27">
        <f>E5873-F5873</f>
        <v>872.93000000000006</v>
      </c>
      <c r="I5873" s="35">
        <f>E5873/D5873</f>
        <v>0.17999994752570586</v>
      </c>
      <c r="J5873" s="3">
        <v>185003.36</v>
      </c>
      <c r="K5873" s="26">
        <v>6.0999999999999999E-2</v>
      </c>
      <c r="L5873" s="4" t="b">
        <v>0</v>
      </c>
      <c r="M5873" s="4" t="s">
        <v>58</v>
      </c>
      <c r="N5873" s="35">
        <f>'Landed Freight Margin Tool'!$D$4</f>
        <v>0.58708499999999997</v>
      </c>
      <c r="O5873" s="30">
        <f>(MAX($F5873,MIN(0.18*$D5873,$F5873*(1+$N5873))))</f>
        <v>1881.0448837000001</v>
      </c>
      <c r="P5873" s="35">
        <f>O5873/D5873</f>
        <v>0.16451083757719187</v>
      </c>
    </row>
    <row r="5874" spans="1:16" x14ac:dyDescent="0.3">
      <c r="A5874" s="2">
        <v>45079</v>
      </c>
      <c r="B5874" s="3" t="s">
        <v>11278</v>
      </c>
      <c r="C5874" s="4" t="s">
        <v>11279</v>
      </c>
      <c r="D5874" s="27">
        <v>19139.95</v>
      </c>
      <c r="E5874" s="27">
        <v>3445.19</v>
      </c>
      <c r="F5874" s="27">
        <v>2346.06</v>
      </c>
      <c r="G5874" s="26">
        <f>(E5874-F5874)/E5874</f>
        <v>0.31903320281319758</v>
      </c>
      <c r="H5874" s="27">
        <f>E5874-F5874</f>
        <v>1099.1300000000001</v>
      </c>
      <c r="I5874" s="35">
        <f>E5874/D5874</f>
        <v>0.17999994775325953</v>
      </c>
      <c r="J5874" s="3">
        <v>185003.36</v>
      </c>
      <c r="K5874" s="26">
        <v>6.0999999999999999E-2</v>
      </c>
      <c r="L5874" s="4" t="b">
        <v>0</v>
      </c>
      <c r="M5874" s="4" t="s">
        <v>58</v>
      </c>
      <c r="N5874" s="35">
        <f>'Landed Freight Margin Tool'!$D$4</f>
        <v>0.58708499999999997</v>
      </c>
      <c r="O5874" s="30">
        <f>(MAX($F5874,MIN(0.18*$D5874,$F5874*(1+$N5874))))</f>
        <v>3445.1909999999998</v>
      </c>
      <c r="P5874" s="35">
        <f>O5874/D5874</f>
        <v>0.18</v>
      </c>
    </row>
    <row r="5875" spans="1:16" x14ac:dyDescent="0.3">
      <c r="A5875" s="2">
        <v>45103</v>
      </c>
      <c r="B5875" s="3" t="s">
        <v>24601</v>
      </c>
      <c r="C5875" s="4" t="s">
        <v>24602</v>
      </c>
      <c r="D5875" s="27">
        <v>3833.89</v>
      </c>
      <c r="E5875" s="27">
        <v>690.1</v>
      </c>
      <c r="F5875" s="27">
        <v>546.74</v>
      </c>
      <c r="G5875" s="26">
        <f>(E5875-F5875)/E5875</f>
        <v>0.20773800898420519</v>
      </c>
      <c r="H5875" s="27">
        <f>E5875-F5875</f>
        <v>143.36000000000001</v>
      </c>
      <c r="I5875" s="35">
        <f>E5875/D5875</f>
        <v>0.17999994783366244</v>
      </c>
      <c r="J5875" s="3">
        <v>185003.36</v>
      </c>
      <c r="K5875" s="26">
        <v>6.0999999999999999E-2</v>
      </c>
      <c r="L5875" s="4" t="b">
        <v>0</v>
      </c>
      <c r="M5875" s="4" t="s">
        <v>58</v>
      </c>
      <c r="N5875" s="35">
        <f>'Landed Freight Margin Tool'!$D$4</f>
        <v>0.58708499999999997</v>
      </c>
      <c r="O5875" s="30">
        <f>(MAX($F5875,MIN(0.18*$D5875,$F5875*(1+$N5875))))</f>
        <v>690.10019999999997</v>
      </c>
      <c r="P5875" s="35">
        <f>O5875/D5875</f>
        <v>0.18</v>
      </c>
    </row>
    <row r="5876" spans="1:16" x14ac:dyDescent="0.3">
      <c r="A5876" s="2">
        <v>45267</v>
      </c>
      <c r="B5876" s="3" t="s">
        <v>13886</v>
      </c>
      <c r="C5876" s="4" t="s">
        <v>13887</v>
      </c>
      <c r="D5876" s="27">
        <v>23032.34</v>
      </c>
      <c r="E5876" s="27">
        <v>4145.82</v>
      </c>
      <c r="F5876" s="27">
        <v>2085.06</v>
      </c>
      <c r="G5876" s="26">
        <f>(E5876-F5876)/E5876</f>
        <v>0.49706933730842146</v>
      </c>
      <c r="H5876" s="27">
        <f>E5876-F5876</f>
        <v>2060.7599999999998</v>
      </c>
      <c r="I5876" s="35">
        <f>E5876/D5876</f>
        <v>0.17999994789934498</v>
      </c>
      <c r="J5876" s="3">
        <v>185003.36</v>
      </c>
      <c r="K5876" s="26">
        <v>6.0999999999999999E-2</v>
      </c>
      <c r="L5876" s="4" t="b">
        <v>0</v>
      </c>
      <c r="M5876" s="4" t="s">
        <v>58</v>
      </c>
      <c r="N5876" s="35">
        <f>'Landed Freight Margin Tool'!$D$4</f>
        <v>0.58708499999999997</v>
      </c>
      <c r="O5876" s="30">
        <f>(MAX($F5876,MIN(0.18*$D5876,$F5876*(1+$N5876))))</f>
        <v>3309.1674501000002</v>
      </c>
      <c r="P5876" s="35">
        <f>O5876/D5876</f>
        <v>0.14367482635720036</v>
      </c>
    </row>
    <row r="5877" spans="1:16" x14ac:dyDescent="0.3">
      <c r="A5877" s="2">
        <v>44950</v>
      </c>
      <c r="B5877" s="3" t="s">
        <v>8845</v>
      </c>
      <c r="C5877" s="4" t="s">
        <v>8846</v>
      </c>
      <c r="D5877" s="27">
        <v>15388.06</v>
      </c>
      <c r="E5877" s="27">
        <v>2769.85</v>
      </c>
      <c r="F5877" s="27">
        <v>1855.62</v>
      </c>
      <c r="G5877" s="26">
        <f>(E5877-F5877)/E5877</f>
        <v>0.33006480495333684</v>
      </c>
      <c r="H5877" s="27">
        <f>E5877-F5877</f>
        <v>914.23</v>
      </c>
      <c r="I5877" s="35">
        <f>E5877/D5877</f>
        <v>0.17999994801164018</v>
      </c>
      <c r="J5877" s="3">
        <v>185003.36</v>
      </c>
      <c r="K5877" s="26">
        <v>6.0999999999999999E-2</v>
      </c>
      <c r="L5877" s="4" t="b">
        <v>0</v>
      </c>
      <c r="M5877" s="4" t="s">
        <v>58</v>
      </c>
      <c r="N5877" s="35">
        <f>'Landed Freight Margin Tool'!$D$4</f>
        <v>0.58708499999999997</v>
      </c>
      <c r="O5877" s="30">
        <f>(MAX($F5877,MIN(0.18*$D5877,$F5877*(1+$N5877))))</f>
        <v>2769.8507999999997</v>
      </c>
      <c r="P5877" s="35">
        <f>O5877/D5877</f>
        <v>0.18</v>
      </c>
    </row>
    <row r="5878" spans="1:16" x14ac:dyDescent="0.3">
      <c r="A5878" s="2">
        <v>45272</v>
      </c>
      <c r="B5878" s="3" t="s">
        <v>14102</v>
      </c>
      <c r="C5878" s="4" t="s">
        <v>14103</v>
      </c>
      <c r="D5878" s="27">
        <v>11546.67</v>
      </c>
      <c r="E5878" s="27">
        <v>2078.4</v>
      </c>
      <c r="F5878" s="27">
        <v>1230.82</v>
      </c>
      <c r="G5878" s="26">
        <f>(E5878-F5878)/E5878</f>
        <v>0.40780408006158592</v>
      </c>
      <c r="H5878" s="27">
        <f>E5878-F5878</f>
        <v>847.58000000000015</v>
      </c>
      <c r="I5878" s="35">
        <f>E5878/D5878</f>
        <v>0.17999994803696651</v>
      </c>
      <c r="J5878" s="3">
        <v>185003.36</v>
      </c>
      <c r="K5878" s="26">
        <v>6.0999999999999999E-2</v>
      </c>
      <c r="L5878" s="4" t="b">
        <v>0</v>
      </c>
      <c r="M5878" s="4" t="s">
        <v>58</v>
      </c>
      <c r="N5878" s="35">
        <f>'Landed Freight Margin Tool'!$D$4</f>
        <v>0.58708499999999997</v>
      </c>
      <c r="O5878" s="30">
        <f>(MAX($F5878,MIN(0.18*$D5878,$F5878*(1+$N5878))))</f>
        <v>1953.4159597</v>
      </c>
      <c r="P5878" s="35">
        <f>O5878/D5878</f>
        <v>0.16917569824893239</v>
      </c>
    </row>
    <row r="5879" spans="1:16" x14ac:dyDescent="0.3">
      <c r="A5879" s="2">
        <v>45001</v>
      </c>
      <c r="B5879" s="3" t="s">
        <v>18444</v>
      </c>
      <c r="C5879" s="4" t="s">
        <v>12879</v>
      </c>
      <c r="D5879" s="27">
        <v>23127.34</v>
      </c>
      <c r="E5879" s="27">
        <v>4162.92</v>
      </c>
      <c r="F5879" s="27">
        <v>2195.33</v>
      </c>
      <c r="G5879" s="26">
        <f>(E5879-F5879)/E5879</f>
        <v>0.47264660382616053</v>
      </c>
      <c r="H5879" s="27">
        <f>E5879-F5879</f>
        <v>1967.5900000000001</v>
      </c>
      <c r="I5879" s="35">
        <f>E5879/D5879</f>
        <v>0.17999994811335848</v>
      </c>
      <c r="J5879" s="3">
        <v>185003.36</v>
      </c>
      <c r="K5879" s="26">
        <v>6.0999999999999999E-2</v>
      </c>
      <c r="L5879" s="4" t="b">
        <v>0</v>
      </c>
      <c r="M5879" s="4" t="s">
        <v>58</v>
      </c>
      <c r="N5879" s="35">
        <f>'Landed Freight Margin Tool'!$D$4</f>
        <v>0.58708499999999997</v>
      </c>
      <c r="O5879" s="30">
        <f>(MAX($F5879,MIN(0.18*$D5879,$F5879*(1+$N5879))))</f>
        <v>3484.1753130500001</v>
      </c>
      <c r="P5879" s="35">
        <f>O5879/D5879</f>
        <v>0.1506517962312138</v>
      </c>
    </row>
    <row r="5880" spans="1:16" x14ac:dyDescent="0.3">
      <c r="A5880" s="2">
        <v>45048</v>
      </c>
      <c r="B5880" s="3" t="s">
        <v>10236</v>
      </c>
      <c r="C5880" s="4" t="s">
        <v>10237</v>
      </c>
      <c r="D5880" s="27">
        <v>11588.67</v>
      </c>
      <c r="E5880" s="27">
        <v>2085.96</v>
      </c>
      <c r="F5880" s="27">
        <v>1206.54</v>
      </c>
      <c r="G5880" s="26">
        <f>(E5880-F5880)/E5880</f>
        <v>0.42159005925329346</v>
      </c>
      <c r="H5880" s="27">
        <f>E5880-F5880</f>
        <v>879.42000000000007</v>
      </c>
      <c r="I5880" s="35">
        <f>E5880/D5880</f>
        <v>0.17999994822529247</v>
      </c>
      <c r="J5880" s="3">
        <v>185003.36</v>
      </c>
      <c r="K5880" s="26">
        <v>6.0999999999999999E-2</v>
      </c>
      <c r="L5880" s="4" t="b">
        <v>0</v>
      </c>
      <c r="M5880" s="4" t="s">
        <v>58</v>
      </c>
      <c r="N5880" s="35">
        <f>'Landed Freight Margin Tool'!$D$4</f>
        <v>0.58708499999999997</v>
      </c>
      <c r="O5880" s="30">
        <f>(MAX($F5880,MIN(0.18*$D5880,$F5880*(1+$N5880))))</f>
        <v>1914.8815359</v>
      </c>
      <c r="P5880" s="35">
        <f>O5880/D5880</f>
        <v>0.16523738581735437</v>
      </c>
    </row>
    <row r="5881" spans="1:16" x14ac:dyDescent="0.3">
      <c r="A5881" s="2">
        <v>44951</v>
      </c>
      <c r="B5881" s="3" t="s">
        <v>2491</v>
      </c>
      <c r="C5881" s="4" t="s">
        <v>2492</v>
      </c>
      <c r="D5881" s="27">
        <v>23223.84</v>
      </c>
      <c r="E5881" s="27">
        <v>4180.29</v>
      </c>
      <c r="F5881" s="27">
        <v>3335.01</v>
      </c>
      <c r="G5881" s="26">
        <f>(E5881-F5881)/E5881</f>
        <v>0.20220606704319552</v>
      </c>
      <c r="H5881" s="27">
        <f>E5881-F5881</f>
        <v>845.27999999999975</v>
      </c>
      <c r="I5881" s="35">
        <f>E5881/D5881</f>
        <v>0.17999994832895852</v>
      </c>
      <c r="J5881" s="3">
        <v>185003.36</v>
      </c>
      <c r="K5881" s="26">
        <v>6.0999999999999999E-2</v>
      </c>
      <c r="L5881" s="4" t="b">
        <v>0</v>
      </c>
      <c r="M5881" s="4" t="s">
        <v>58</v>
      </c>
      <c r="N5881" s="35">
        <f>'Landed Freight Margin Tool'!$D$4</f>
        <v>0.58708499999999997</v>
      </c>
      <c r="O5881" s="30">
        <f>(MAX($F5881,MIN(0.18*$D5881,$F5881*(1+$N5881))))</f>
        <v>4180.2911999999997</v>
      </c>
      <c r="P5881" s="35">
        <f>O5881/D5881</f>
        <v>0.18</v>
      </c>
    </row>
    <row r="5882" spans="1:16" x14ac:dyDescent="0.3">
      <c r="A5882" s="2">
        <v>45279</v>
      </c>
      <c r="B5882" s="3" t="s">
        <v>11142</v>
      </c>
      <c r="C5882" s="4" t="s">
        <v>11143</v>
      </c>
      <c r="D5882" s="27">
        <v>23309.34</v>
      </c>
      <c r="E5882" s="27">
        <v>4195.68</v>
      </c>
      <c r="F5882" s="27">
        <v>3925.91</v>
      </c>
      <c r="G5882" s="26">
        <f>(E5882-F5882)/E5882</f>
        <v>6.4297086527094635E-2</v>
      </c>
      <c r="H5882" s="27">
        <f>E5882-F5882</f>
        <v>269.77000000000044</v>
      </c>
      <c r="I5882" s="35">
        <f>E5882/D5882</f>
        <v>0.17999994851849088</v>
      </c>
      <c r="J5882" s="3">
        <v>185003.36</v>
      </c>
      <c r="K5882" s="26">
        <v>6.0999999999999999E-2</v>
      </c>
      <c r="L5882" s="4" t="b">
        <v>0</v>
      </c>
      <c r="M5882" s="4" t="s">
        <v>58</v>
      </c>
      <c r="N5882" s="35">
        <f>'Landed Freight Margin Tool'!$D$4</f>
        <v>0.58708499999999997</v>
      </c>
      <c r="O5882" s="30">
        <f>(MAX($F5882,MIN(0.18*$D5882,$F5882*(1+$N5882))))</f>
        <v>4195.6812</v>
      </c>
      <c r="P5882" s="35">
        <f>O5882/D5882</f>
        <v>0.18</v>
      </c>
    </row>
    <row r="5883" spans="1:16" x14ac:dyDescent="0.3">
      <c r="A5883" s="2">
        <v>45176</v>
      </c>
      <c r="B5883" s="3" t="s">
        <v>19736</v>
      </c>
      <c r="C5883" s="4" t="s">
        <v>19737</v>
      </c>
      <c r="D5883" s="27">
        <v>3890.39</v>
      </c>
      <c r="E5883" s="27">
        <v>700.27</v>
      </c>
      <c r="F5883" s="27">
        <v>473.28</v>
      </c>
      <c r="G5883" s="26">
        <f>(E5883-F5883)/E5883</f>
        <v>0.32414640067402578</v>
      </c>
      <c r="H5883" s="27">
        <f>E5883-F5883</f>
        <v>226.99</v>
      </c>
      <c r="I5883" s="35">
        <f>E5883/D5883</f>
        <v>0.17999994859127233</v>
      </c>
      <c r="J5883" s="3">
        <v>185003.36</v>
      </c>
      <c r="K5883" s="26">
        <v>6.0999999999999999E-2</v>
      </c>
      <c r="L5883" s="4" t="b">
        <v>0</v>
      </c>
      <c r="M5883" s="4" t="s">
        <v>58</v>
      </c>
      <c r="N5883" s="35">
        <f>'Landed Freight Margin Tool'!$D$4</f>
        <v>0.58708499999999997</v>
      </c>
      <c r="O5883" s="30">
        <f>(MAX($F5883,MIN(0.18*$D5883,$F5883*(1+$N5883))))</f>
        <v>700.27019999999993</v>
      </c>
      <c r="P5883" s="35">
        <f>O5883/D5883</f>
        <v>0.18</v>
      </c>
    </row>
    <row r="5884" spans="1:16" x14ac:dyDescent="0.3">
      <c r="A5884" s="2">
        <v>45125</v>
      </c>
      <c r="B5884" s="3" t="s">
        <v>15914</v>
      </c>
      <c r="C5884" s="4" t="s">
        <v>10732</v>
      </c>
      <c r="D5884" s="27">
        <v>15575.06</v>
      </c>
      <c r="E5884" s="27">
        <v>2803.51</v>
      </c>
      <c r="F5884" s="27">
        <v>1845.05</v>
      </c>
      <c r="G5884" s="26">
        <f>(E5884-F5884)/E5884</f>
        <v>0.34187857364518059</v>
      </c>
      <c r="H5884" s="27">
        <f>E5884-F5884</f>
        <v>958.46000000000026</v>
      </c>
      <c r="I5884" s="35">
        <f>E5884/D5884</f>
        <v>0.17999994863583191</v>
      </c>
      <c r="J5884" s="3">
        <v>185003.36</v>
      </c>
      <c r="K5884" s="26">
        <v>6.0999999999999999E-2</v>
      </c>
      <c r="L5884" s="4" t="b">
        <v>0</v>
      </c>
      <c r="M5884" s="4" t="s">
        <v>58</v>
      </c>
      <c r="N5884" s="35">
        <f>'Landed Freight Margin Tool'!$D$4</f>
        <v>0.58708499999999997</v>
      </c>
      <c r="O5884" s="30">
        <f>(MAX($F5884,MIN(0.18*$D5884,$F5884*(1+$N5884))))</f>
        <v>2803.5108</v>
      </c>
      <c r="P5884" s="35">
        <f>O5884/D5884</f>
        <v>0.18</v>
      </c>
    </row>
    <row r="5885" spans="1:16" x14ac:dyDescent="0.3">
      <c r="A5885" s="2">
        <v>45016</v>
      </c>
      <c r="B5885" s="3" t="s">
        <v>22266</v>
      </c>
      <c r="C5885" s="4" t="s">
        <v>22267</v>
      </c>
      <c r="D5885" s="27">
        <v>19524.45</v>
      </c>
      <c r="E5885" s="27">
        <v>3514.4</v>
      </c>
      <c r="F5885" s="27">
        <v>2498.23</v>
      </c>
      <c r="G5885" s="26">
        <f>(E5885-F5885)/E5885</f>
        <v>0.28914466196221261</v>
      </c>
      <c r="H5885" s="27">
        <f>E5885-F5885</f>
        <v>1016.1700000000001</v>
      </c>
      <c r="I5885" s="35">
        <f>E5885/D5885</f>
        <v>0.17999994878216799</v>
      </c>
      <c r="J5885" s="3">
        <v>185003.36</v>
      </c>
      <c r="K5885" s="26">
        <v>6.0999999999999999E-2</v>
      </c>
      <c r="L5885" s="4" t="b">
        <v>0</v>
      </c>
      <c r="M5885" s="4" t="s">
        <v>58</v>
      </c>
      <c r="N5885" s="35">
        <f>'Landed Freight Margin Tool'!$D$4</f>
        <v>0.58708499999999997</v>
      </c>
      <c r="O5885" s="30">
        <f>(MAX($F5885,MIN(0.18*$D5885,$F5885*(1+$N5885))))</f>
        <v>3514.4009999999998</v>
      </c>
      <c r="P5885" s="35">
        <f>O5885/D5885</f>
        <v>0.18</v>
      </c>
    </row>
    <row r="5886" spans="1:16" x14ac:dyDescent="0.3">
      <c r="A5886" s="2">
        <v>45184</v>
      </c>
      <c r="B5886" s="3" t="s">
        <v>7660</v>
      </c>
      <c r="C5886" s="4" t="s">
        <v>7661</v>
      </c>
      <c r="D5886" s="27">
        <v>11735.17</v>
      </c>
      <c r="E5886" s="27">
        <v>2112.33</v>
      </c>
      <c r="F5886" s="27">
        <v>1429.1</v>
      </c>
      <c r="G5886" s="26">
        <f>(E5886-F5886)/E5886</f>
        <v>0.32344851419995929</v>
      </c>
      <c r="H5886" s="27">
        <f>E5886-F5886</f>
        <v>683.23</v>
      </c>
      <c r="I5886" s="35">
        <f>E5886/D5886</f>
        <v>0.1799999488716397</v>
      </c>
      <c r="J5886" s="3">
        <v>185003.36</v>
      </c>
      <c r="K5886" s="26">
        <v>6.0999999999999999E-2</v>
      </c>
      <c r="L5886" s="4" t="b">
        <v>0</v>
      </c>
      <c r="M5886" s="4" t="s">
        <v>58</v>
      </c>
      <c r="N5886" s="35">
        <f>'Landed Freight Margin Tool'!$D$4</f>
        <v>0.58708499999999997</v>
      </c>
      <c r="O5886" s="30">
        <f>(MAX($F5886,MIN(0.18*$D5886,$F5886*(1+$N5886))))</f>
        <v>2112.3305999999998</v>
      </c>
      <c r="P5886" s="35">
        <f>O5886/D5886</f>
        <v>0.18</v>
      </c>
    </row>
    <row r="5887" spans="1:16" x14ac:dyDescent="0.3">
      <c r="A5887" s="2">
        <v>45160</v>
      </c>
      <c r="B5887" s="3" t="s">
        <v>1280</v>
      </c>
      <c r="C5887" s="4" t="s">
        <v>1281</v>
      </c>
      <c r="D5887" s="27">
        <v>19572.95</v>
      </c>
      <c r="E5887" s="27">
        <v>3523.13</v>
      </c>
      <c r="F5887" s="27">
        <v>2631.86</v>
      </c>
      <c r="G5887" s="26">
        <f>(E5887-F5887)/E5887</f>
        <v>0.25297675646371265</v>
      </c>
      <c r="H5887" s="27">
        <f>E5887-F5887</f>
        <v>891.27</v>
      </c>
      <c r="I5887" s="35">
        <f>E5887/D5887</f>
        <v>0.17999994890908116</v>
      </c>
      <c r="J5887" s="3">
        <v>185003.36</v>
      </c>
      <c r="K5887" s="26">
        <v>6.0999999999999999E-2</v>
      </c>
      <c r="L5887" s="4" t="b">
        <v>0</v>
      </c>
      <c r="M5887" s="4" t="s">
        <v>58</v>
      </c>
      <c r="N5887" s="35">
        <f>'Landed Freight Margin Tool'!$D$4</f>
        <v>0.58708499999999997</v>
      </c>
      <c r="O5887" s="30">
        <f>(MAX($F5887,MIN(0.18*$D5887,$F5887*(1+$N5887))))</f>
        <v>3523.1309999999999</v>
      </c>
      <c r="P5887" s="35">
        <f>O5887/D5887</f>
        <v>0.18</v>
      </c>
    </row>
    <row r="5888" spans="1:16" x14ac:dyDescent="0.3">
      <c r="A5888" s="2">
        <v>45258</v>
      </c>
      <c r="B5888" s="3" t="s">
        <v>7176</v>
      </c>
      <c r="C5888" s="4" t="s">
        <v>7177</v>
      </c>
      <c r="D5888" s="27">
        <v>23561.34</v>
      </c>
      <c r="E5888" s="27">
        <v>4241.04</v>
      </c>
      <c r="F5888" s="27">
        <v>2474.06</v>
      </c>
      <c r="G5888" s="26">
        <f>(E5888-F5888)/E5888</f>
        <v>0.41663837172014412</v>
      </c>
      <c r="H5888" s="27">
        <f>E5888-F5888</f>
        <v>1766.98</v>
      </c>
      <c r="I5888" s="35">
        <f>E5888/D5888</f>
        <v>0.17999994906911065</v>
      </c>
      <c r="J5888" s="3">
        <v>185003.36</v>
      </c>
      <c r="K5888" s="26">
        <v>6.0999999999999999E-2</v>
      </c>
      <c r="L5888" s="4" t="b">
        <v>0</v>
      </c>
      <c r="M5888" s="4" t="s">
        <v>58</v>
      </c>
      <c r="N5888" s="35">
        <f>'Landed Freight Margin Tool'!$D$4</f>
        <v>0.58708499999999997</v>
      </c>
      <c r="O5888" s="30">
        <f>(MAX($F5888,MIN(0.18*$D5888,$F5888*(1+$N5888))))</f>
        <v>3926.5435151000001</v>
      </c>
      <c r="P5888" s="35">
        <f>O5888/D5888</f>
        <v>0.16665196101325308</v>
      </c>
    </row>
    <row r="5889" spans="1:16" x14ac:dyDescent="0.3">
      <c r="A5889" s="2">
        <v>45163</v>
      </c>
      <c r="B5889" s="3" t="s">
        <v>23223</v>
      </c>
      <c r="C5889" s="4" t="s">
        <v>23224</v>
      </c>
      <c r="D5889" s="27">
        <v>15710.56</v>
      </c>
      <c r="E5889" s="27">
        <v>2827.9</v>
      </c>
      <c r="F5889" s="27">
        <v>1603.76</v>
      </c>
      <c r="G5889" s="26">
        <f>(E5889-F5889)/E5889</f>
        <v>0.43287952190671525</v>
      </c>
      <c r="H5889" s="27">
        <f>E5889-F5889</f>
        <v>1224.1400000000001</v>
      </c>
      <c r="I5889" s="35">
        <f>E5889/D5889</f>
        <v>0.17999994907883615</v>
      </c>
      <c r="J5889" s="3">
        <v>185003.36</v>
      </c>
      <c r="K5889" s="26">
        <v>6.0999999999999999E-2</v>
      </c>
      <c r="L5889" s="4" t="b">
        <v>0</v>
      </c>
      <c r="M5889" s="4" t="s">
        <v>58</v>
      </c>
      <c r="N5889" s="35">
        <f>'Landed Freight Margin Tool'!$D$4</f>
        <v>0.58708499999999997</v>
      </c>
      <c r="O5889" s="30">
        <f>(MAX($F5889,MIN(0.18*$D5889,$F5889*(1+$N5889))))</f>
        <v>2545.3034396000003</v>
      </c>
      <c r="P5889" s="35">
        <f>O5889/D5889</f>
        <v>0.1620122668829119</v>
      </c>
    </row>
    <row r="5890" spans="1:16" x14ac:dyDescent="0.3">
      <c r="A5890" s="2">
        <v>44950</v>
      </c>
      <c r="B5890" s="3" t="s">
        <v>18186</v>
      </c>
      <c r="C5890" s="4" t="s">
        <v>18187</v>
      </c>
      <c r="D5890" s="27">
        <v>15733.06</v>
      </c>
      <c r="E5890" s="27">
        <v>2831.95</v>
      </c>
      <c r="F5890" s="27">
        <v>2817.1</v>
      </c>
      <c r="G5890" s="26">
        <f>(E5890-F5890)/E5890</f>
        <v>5.2437366478927626E-3</v>
      </c>
      <c r="H5890" s="27">
        <f>E5890-F5890</f>
        <v>14.849999999999909</v>
      </c>
      <c r="I5890" s="35">
        <f>E5890/D5890</f>
        <v>0.17999994915165898</v>
      </c>
      <c r="J5890" s="3">
        <v>185003.36</v>
      </c>
      <c r="K5890" s="26">
        <v>6.0999999999999999E-2</v>
      </c>
      <c r="L5890" s="4" t="b">
        <v>0</v>
      </c>
      <c r="M5890" s="4" t="s">
        <v>58</v>
      </c>
      <c r="N5890" s="35">
        <f>'Landed Freight Margin Tool'!$D$4</f>
        <v>0.58708499999999997</v>
      </c>
      <c r="O5890" s="30">
        <f>(MAX($F5890,MIN(0.18*$D5890,$F5890*(1+$N5890))))</f>
        <v>2831.9507999999996</v>
      </c>
      <c r="P5890" s="35">
        <f>O5890/D5890</f>
        <v>0.18</v>
      </c>
    </row>
    <row r="5891" spans="1:16" x14ac:dyDescent="0.3">
      <c r="A5891" s="2">
        <v>45015</v>
      </c>
      <c r="B5891" s="3" t="s">
        <v>8914</v>
      </c>
      <c r="C5891" s="4" t="s">
        <v>8915</v>
      </c>
      <c r="D5891" s="27">
        <v>23602.34</v>
      </c>
      <c r="E5891" s="27">
        <v>4248.42</v>
      </c>
      <c r="F5891" s="27">
        <v>2319.71</v>
      </c>
      <c r="G5891" s="26">
        <f>(E5891-F5891)/E5891</f>
        <v>0.45398289246355117</v>
      </c>
      <c r="H5891" s="27">
        <f>E5891-F5891</f>
        <v>1928.71</v>
      </c>
      <c r="I5891" s="35">
        <f>E5891/D5891</f>
        <v>0.17999994915758352</v>
      </c>
      <c r="J5891" s="3">
        <v>185003.36</v>
      </c>
      <c r="K5891" s="26">
        <v>6.0999999999999999E-2</v>
      </c>
      <c r="L5891" s="4" t="b">
        <v>0</v>
      </c>
      <c r="M5891" s="4" t="s">
        <v>58</v>
      </c>
      <c r="N5891" s="35">
        <f>'Landed Freight Margin Tool'!$D$4</f>
        <v>0.58708499999999997</v>
      </c>
      <c r="O5891" s="30">
        <f>(MAX($F5891,MIN(0.18*$D5891,$F5891*(1+$N5891))))</f>
        <v>3681.5769453500002</v>
      </c>
      <c r="P5891" s="35">
        <f>O5891/D5891</f>
        <v>0.15598355694181171</v>
      </c>
    </row>
    <row r="5892" spans="1:16" x14ac:dyDescent="0.3">
      <c r="A5892" s="2">
        <v>45040</v>
      </c>
      <c r="B5892" s="3" t="s">
        <v>12549</v>
      </c>
      <c r="C5892" s="4" t="s">
        <v>12550</v>
      </c>
      <c r="D5892" s="27">
        <v>3950.39</v>
      </c>
      <c r="E5892" s="27">
        <v>711.07</v>
      </c>
      <c r="F5892" s="27">
        <v>410.53</v>
      </c>
      <c r="G5892" s="26">
        <f>(E5892-F5892)/E5892</f>
        <v>0.42265880996245103</v>
      </c>
      <c r="H5892" s="27">
        <f>E5892-F5892</f>
        <v>300.54000000000008</v>
      </c>
      <c r="I5892" s="35">
        <f>E5892/D5892</f>
        <v>0.17999994937208733</v>
      </c>
      <c r="J5892" s="3">
        <v>185003.36</v>
      </c>
      <c r="K5892" s="26">
        <v>6.0999999999999999E-2</v>
      </c>
      <c r="L5892" s="4" t="b">
        <v>0</v>
      </c>
      <c r="M5892" s="4" t="s">
        <v>58</v>
      </c>
      <c r="N5892" s="35">
        <f>'Landed Freight Margin Tool'!$D$4</f>
        <v>0.58708499999999997</v>
      </c>
      <c r="O5892" s="30">
        <f>(MAX($F5892,MIN(0.18*$D5892,$F5892*(1+$N5892))))</f>
        <v>651.54600504999996</v>
      </c>
      <c r="P5892" s="35">
        <f>O5892/D5892</f>
        <v>0.16493207127650686</v>
      </c>
    </row>
    <row r="5893" spans="1:16" x14ac:dyDescent="0.3">
      <c r="A5893" s="2">
        <v>45147</v>
      </c>
      <c r="B5893" s="3" t="s">
        <v>9634</v>
      </c>
      <c r="C5893" s="4" t="s">
        <v>9635</v>
      </c>
      <c r="D5893" s="27">
        <v>3968.89</v>
      </c>
      <c r="E5893" s="27">
        <v>714.4</v>
      </c>
      <c r="F5893" s="27">
        <v>447.54</v>
      </c>
      <c r="G5893" s="26">
        <f>(E5893-F5893)/E5893</f>
        <v>0.37354423292273231</v>
      </c>
      <c r="H5893" s="27">
        <f>E5893-F5893</f>
        <v>266.85999999999996</v>
      </c>
      <c r="I5893" s="35">
        <f>E5893/D5893</f>
        <v>0.17999994960807683</v>
      </c>
      <c r="J5893" s="3">
        <v>185003.36</v>
      </c>
      <c r="K5893" s="26">
        <v>6.0999999999999999E-2</v>
      </c>
      <c r="L5893" s="4" t="b">
        <v>0</v>
      </c>
      <c r="M5893" s="4" t="s">
        <v>58</v>
      </c>
      <c r="N5893" s="35">
        <f>'Landed Freight Margin Tool'!$D$4</f>
        <v>0.58708499999999997</v>
      </c>
      <c r="O5893" s="30">
        <f>(MAX($F5893,MIN(0.18*$D5893,$F5893*(1+$N5893))))</f>
        <v>710.28402090000009</v>
      </c>
      <c r="P5893" s="35">
        <f>O5893/D5893</f>
        <v>0.17896288909493588</v>
      </c>
    </row>
    <row r="5894" spans="1:16" x14ac:dyDescent="0.3">
      <c r="A5894" s="2">
        <v>45085</v>
      </c>
      <c r="B5894" s="3" t="s">
        <v>23508</v>
      </c>
      <c r="C5894" s="4" t="s">
        <v>23509</v>
      </c>
      <c r="D5894" s="27">
        <v>11917.17</v>
      </c>
      <c r="E5894" s="27">
        <v>2145.09</v>
      </c>
      <c r="F5894" s="27">
        <v>1463.07</v>
      </c>
      <c r="G5894" s="26">
        <f>(E5894-F5894)/E5894</f>
        <v>0.3179447016209111</v>
      </c>
      <c r="H5894" s="27">
        <f>E5894-F5894</f>
        <v>682.02000000000021</v>
      </c>
      <c r="I5894" s="35">
        <f>E5894/D5894</f>
        <v>0.17999994965247623</v>
      </c>
      <c r="J5894" s="3">
        <v>185003.36</v>
      </c>
      <c r="K5894" s="26">
        <v>6.0999999999999999E-2</v>
      </c>
      <c r="L5894" s="4" t="b">
        <v>0</v>
      </c>
      <c r="M5894" s="4" t="s">
        <v>58</v>
      </c>
      <c r="N5894" s="35">
        <f>'Landed Freight Margin Tool'!$D$4</f>
        <v>0.58708499999999997</v>
      </c>
      <c r="O5894" s="30">
        <f>(MAX($F5894,MIN(0.18*$D5894,$F5894*(1+$N5894))))</f>
        <v>2145.0906</v>
      </c>
      <c r="P5894" s="35">
        <f>O5894/D5894</f>
        <v>0.18</v>
      </c>
    </row>
    <row r="5895" spans="1:16" x14ac:dyDescent="0.3">
      <c r="A5895" s="2">
        <v>45255</v>
      </c>
      <c r="B5895" s="3" t="s">
        <v>7284</v>
      </c>
      <c r="C5895" s="4" t="s">
        <v>7285</v>
      </c>
      <c r="D5895" s="27">
        <v>19917.45</v>
      </c>
      <c r="E5895" s="27">
        <v>3585.14</v>
      </c>
      <c r="F5895" s="27">
        <v>2458.7399999999998</v>
      </c>
      <c r="G5895" s="26">
        <f>(E5895-F5895)/E5895</f>
        <v>0.31418577796125119</v>
      </c>
      <c r="H5895" s="27">
        <f>E5895-F5895</f>
        <v>1126.4000000000001</v>
      </c>
      <c r="I5895" s="35">
        <f>E5895/D5895</f>
        <v>0.17999994979276965</v>
      </c>
      <c r="J5895" s="3">
        <v>185003.36</v>
      </c>
      <c r="K5895" s="26">
        <v>6.0999999999999999E-2</v>
      </c>
      <c r="L5895" s="4" t="b">
        <v>0</v>
      </c>
      <c r="M5895" s="4" t="s">
        <v>58</v>
      </c>
      <c r="N5895" s="35">
        <f>'Landed Freight Margin Tool'!$D$4</f>
        <v>0.58708499999999997</v>
      </c>
      <c r="O5895" s="30">
        <f>(MAX($F5895,MIN(0.18*$D5895,$F5895*(1+$N5895))))</f>
        <v>3585.1410000000001</v>
      </c>
      <c r="P5895" s="35">
        <f>O5895/D5895</f>
        <v>0.18</v>
      </c>
    </row>
    <row r="5896" spans="1:16" x14ac:dyDescent="0.3">
      <c r="A5896" s="2">
        <v>45005</v>
      </c>
      <c r="B5896" s="3" t="s">
        <v>20958</v>
      </c>
      <c r="C5896" s="4" t="s">
        <v>20959</v>
      </c>
      <c r="D5896" s="27">
        <v>23967.34</v>
      </c>
      <c r="E5896" s="27">
        <v>4314.12</v>
      </c>
      <c r="F5896" s="27">
        <v>2943.86</v>
      </c>
      <c r="G5896" s="26">
        <f>(E5896-F5896)/E5896</f>
        <v>0.31762213383030602</v>
      </c>
      <c r="H5896" s="27">
        <f>E5896-F5896</f>
        <v>1370.2599999999998</v>
      </c>
      <c r="I5896" s="35">
        <f>E5896/D5896</f>
        <v>0.1799999499318656</v>
      </c>
      <c r="J5896" s="3">
        <v>185003.36</v>
      </c>
      <c r="K5896" s="26">
        <v>6.0999999999999999E-2</v>
      </c>
      <c r="L5896" s="4" t="b">
        <v>0</v>
      </c>
      <c r="M5896" s="4" t="s">
        <v>58</v>
      </c>
      <c r="N5896" s="35">
        <f>'Landed Freight Margin Tool'!$D$4</f>
        <v>0.58708499999999997</v>
      </c>
      <c r="O5896" s="30">
        <f>(MAX($F5896,MIN(0.18*$D5896,$F5896*(1+$N5896))))</f>
        <v>4314.1211999999996</v>
      </c>
      <c r="P5896" s="35">
        <f>O5896/D5896</f>
        <v>0.18</v>
      </c>
    </row>
    <row r="5897" spans="1:16" x14ac:dyDescent="0.3">
      <c r="A5897" s="2">
        <v>45077</v>
      </c>
      <c r="B5897" s="3" t="s">
        <v>21092</v>
      </c>
      <c r="C5897" s="4" t="s">
        <v>21093</v>
      </c>
      <c r="D5897" s="27">
        <v>15998.06</v>
      </c>
      <c r="E5897" s="27">
        <v>2879.65</v>
      </c>
      <c r="F5897" s="27">
        <v>893.45</v>
      </c>
      <c r="G5897" s="26">
        <f>(E5897-F5897)/E5897</f>
        <v>0.6897365999340197</v>
      </c>
      <c r="H5897" s="27">
        <f>E5897-F5897</f>
        <v>1986.2</v>
      </c>
      <c r="I5897" s="35">
        <f>E5897/D5897</f>
        <v>0.17999994999393679</v>
      </c>
      <c r="J5897" s="3">
        <v>185003.36</v>
      </c>
      <c r="K5897" s="26">
        <v>6.0999999999999999E-2</v>
      </c>
      <c r="L5897" s="4" t="b">
        <v>0</v>
      </c>
      <c r="M5897" s="4" t="s">
        <v>58</v>
      </c>
      <c r="N5897" s="35">
        <f>'Landed Freight Margin Tool'!$D$4</f>
        <v>0.58708499999999997</v>
      </c>
      <c r="O5897" s="30">
        <f>(MAX($F5897,MIN(0.18*$D5897,$F5897*(1+$N5897))))</f>
        <v>1417.9810932500002</v>
      </c>
      <c r="P5897" s="35">
        <f>O5897/D5897</f>
        <v>8.8634565269163898E-2</v>
      </c>
    </row>
    <row r="5898" spans="1:16" x14ac:dyDescent="0.3">
      <c r="A5898" s="2">
        <v>45013</v>
      </c>
      <c r="B5898" s="3" t="s">
        <v>22824</v>
      </c>
      <c r="C5898" s="4" t="s">
        <v>22825</v>
      </c>
      <c r="D5898" s="27">
        <v>4001.89</v>
      </c>
      <c r="E5898" s="27">
        <v>720.34</v>
      </c>
      <c r="F5898" s="27">
        <v>392.49</v>
      </c>
      <c r="G5898" s="26">
        <f>(E5898-F5898)/E5898</f>
        <v>0.45513229863675486</v>
      </c>
      <c r="H5898" s="27">
        <f>E5898-F5898</f>
        <v>327.85</v>
      </c>
      <c r="I5898" s="35">
        <f>E5898/D5898</f>
        <v>0.17999995002361385</v>
      </c>
      <c r="J5898" s="3">
        <v>185003.36</v>
      </c>
      <c r="K5898" s="26">
        <v>6.0999999999999999E-2</v>
      </c>
      <c r="L5898" s="4" t="b">
        <v>0</v>
      </c>
      <c r="M5898" s="4" t="s">
        <v>58</v>
      </c>
      <c r="N5898" s="35">
        <f>'Landed Freight Margin Tool'!$D$4</f>
        <v>0.58708499999999997</v>
      </c>
      <c r="O5898" s="30">
        <f>(MAX($F5898,MIN(0.18*$D5898,$F5898*(1+$N5898))))</f>
        <v>622.91499165000005</v>
      </c>
      <c r="P5898" s="35">
        <f>O5898/D5898</f>
        <v>0.15565520083010778</v>
      </c>
    </row>
    <row r="5899" spans="1:16" x14ac:dyDescent="0.3">
      <c r="A5899" s="2">
        <v>45272</v>
      </c>
      <c r="B5899" s="3" t="s">
        <v>22252</v>
      </c>
      <c r="C5899" s="4" t="s">
        <v>22253</v>
      </c>
      <c r="D5899" s="27">
        <v>20040.45</v>
      </c>
      <c r="E5899" s="27">
        <v>3607.28</v>
      </c>
      <c r="F5899" s="27">
        <v>1915.54</v>
      </c>
      <c r="G5899" s="26">
        <f>(E5899-F5899)/E5899</f>
        <v>0.46897939721895726</v>
      </c>
      <c r="H5899" s="27">
        <f>E5899-F5899</f>
        <v>1691.7400000000002</v>
      </c>
      <c r="I5899" s="35">
        <f>E5899/D5899</f>
        <v>0.1799999501009209</v>
      </c>
      <c r="J5899" s="3">
        <v>185003.36</v>
      </c>
      <c r="K5899" s="26">
        <v>6.0999999999999999E-2</v>
      </c>
      <c r="L5899" s="4" t="b">
        <v>0</v>
      </c>
      <c r="M5899" s="4" t="s">
        <v>58</v>
      </c>
      <c r="N5899" s="35">
        <f>'Landed Freight Margin Tool'!$D$4</f>
        <v>0.58708499999999997</v>
      </c>
      <c r="O5899" s="30">
        <f>(MAX($F5899,MIN(0.18*$D5899,$F5899*(1+$N5899))))</f>
        <v>3040.1248009000001</v>
      </c>
      <c r="P5899" s="35">
        <f>O5899/D5899</f>
        <v>0.15169942795196714</v>
      </c>
    </row>
    <row r="5900" spans="1:16" x14ac:dyDescent="0.3">
      <c r="A5900" s="2">
        <v>45006</v>
      </c>
      <c r="B5900" s="3" t="s">
        <v>13739</v>
      </c>
      <c r="C5900" s="4" t="s">
        <v>13740</v>
      </c>
      <c r="D5900" s="27">
        <v>16040.56</v>
      </c>
      <c r="E5900" s="27">
        <v>2887.3</v>
      </c>
      <c r="F5900" s="27">
        <v>1731.55</v>
      </c>
      <c r="G5900" s="26">
        <f>(E5900-F5900)/E5900</f>
        <v>0.40028746579849694</v>
      </c>
      <c r="H5900" s="27">
        <f>E5900-F5900</f>
        <v>1155.7500000000002</v>
      </c>
      <c r="I5900" s="35">
        <f>E5900/D5900</f>
        <v>0.17999995012642953</v>
      </c>
      <c r="J5900" s="3">
        <v>185003.36</v>
      </c>
      <c r="K5900" s="26">
        <v>6.0999999999999999E-2</v>
      </c>
      <c r="L5900" s="4" t="b">
        <v>0</v>
      </c>
      <c r="M5900" s="4" t="s">
        <v>58</v>
      </c>
      <c r="N5900" s="35">
        <f>'Landed Freight Margin Tool'!$D$4</f>
        <v>0.58708499999999997</v>
      </c>
      <c r="O5900" s="30">
        <f>(MAX($F5900,MIN(0.18*$D5900,$F5900*(1+$N5900))))</f>
        <v>2748.11703175</v>
      </c>
      <c r="P5900" s="35">
        <f>O5900/D5900</f>
        <v>0.17132301065237124</v>
      </c>
    </row>
    <row r="5901" spans="1:16" x14ac:dyDescent="0.3">
      <c r="A5901" s="2">
        <v>45009</v>
      </c>
      <c r="B5901" s="3" t="s">
        <v>24208</v>
      </c>
      <c r="C5901" s="4" t="s">
        <v>24209</v>
      </c>
      <c r="D5901" s="27">
        <v>12092.17</v>
      </c>
      <c r="E5901" s="27">
        <v>2176.59</v>
      </c>
      <c r="F5901" s="27">
        <v>1182.5</v>
      </c>
      <c r="G5901" s="26">
        <f>(E5901-F5901)/E5901</f>
        <v>0.45671899622804485</v>
      </c>
      <c r="H5901" s="27">
        <f>E5901-F5901</f>
        <v>994.09000000000015</v>
      </c>
      <c r="I5901" s="35">
        <f>E5901/D5901</f>
        <v>0.17999995038111441</v>
      </c>
      <c r="J5901" s="3">
        <v>185003.36</v>
      </c>
      <c r="K5901" s="26">
        <v>6.0999999999999999E-2</v>
      </c>
      <c r="L5901" s="4" t="b">
        <v>0</v>
      </c>
      <c r="M5901" s="4" t="s">
        <v>58</v>
      </c>
      <c r="N5901" s="35">
        <f>'Landed Freight Margin Tool'!$D$4</f>
        <v>0.58708499999999997</v>
      </c>
      <c r="O5901" s="30">
        <f>(MAX($F5901,MIN(0.18*$D5901,$F5901*(1+$N5901))))</f>
        <v>1876.7280125000002</v>
      </c>
      <c r="P5901" s="35">
        <f>O5901/D5901</f>
        <v>0.1552019209538073</v>
      </c>
    </row>
    <row r="5902" spans="1:16" x14ac:dyDescent="0.3">
      <c r="A5902" s="2">
        <v>44993</v>
      </c>
      <c r="B5902" s="3" t="s">
        <v>24056</v>
      </c>
      <c r="C5902" s="4" t="s">
        <v>24057</v>
      </c>
      <c r="D5902" s="27">
        <v>16173.56</v>
      </c>
      <c r="E5902" s="27">
        <v>2911.24</v>
      </c>
      <c r="F5902" s="27">
        <v>2080.75</v>
      </c>
      <c r="G5902" s="26">
        <f>(E5902-F5902)/E5902</f>
        <v>0.28527019414407601</v>
      </c>
      <c r="H5902" s="27">
        <f>E5902-F5902</f>
        <v>830.48999999999978</v>
      </c>
      <c r="I5902" s="35">
        <f>E5902/D5902</f>
        <v>0.17999995053655471</v>
      </c>
      <c r="J5902" s="3">
        <v>185003.36</v>
      </c>
      <c r="K5902" s="26">
        <v>6.0999999999999999E-2</v>
      </c>
      <c r="L5902" s="4" t="b">
        <v>0</v>
      </c>
      <c r="M5902" s="4" t="s">
        <v>58</v>
      </c>
      <c r="N5902" s="35">
        <f>'Landed Freight Margin Tool'!$D$4</f>
        <v>0.58708499999999997</v>
      </c>
      <c r="O5902" s="30">
        <f>(MAX($F5902,MIN(0.18*$D5902,$F5902*(1+$N5902))))</f>
        <v>2911.2407999999996</v>
      </c>
      <c r="P5902" s="35">
        <f>O5902/D5902</f>
        <v>0.18</v>
      </c>
    </row>
    <row r="5903" spans="1:16" x14ac:dyDescent="0.3">
      <c r="A5903" s="2">
        <v>45211</v>
      </c>
      <c r="B5903" s="3" t="s">
        <v>2170</v>
      </c>
      <c r="C5903" s="4" t="s">
        <v>2171</v>
      </c>
      <c r="D5903" s="27">
        <v>20252.45</v>
      </c>
      <c r="E5903" s="27">
        <v>3645.44</v>
      </c>
      <c r="F5903" s="27">
        <v>2013.17</v>
      </c>
      <c r="G5903" s="26">
        <f>(E5903-F5903)/E5903</f>
        <v>0.4477566494030899</v>
      </c>
      <c r="H5903" s="27">
        <f>E5903-F5903</f>
        <v>1632.27</v>
      </c>
      <c r="I5903" s="35">
        <f>E5903/D5903</f>
        <v>0.17999995062325791</v>
      </c>
      <c r="J5903" s="3">
        <v>185003.36</v>
      </c>
      <c r="K5903" s="26">
        <v>6.0999999999999999E-2</v>
      </c>
      <c r="L5903" s="4" t="b">
        <v>0</v>
      </c>
      <c r="M5903" s="4" t="s">
        <v>58</v>
      </c>
      <c r="N5903" s="35">
        <f>'Landed Freight Margin Tool'!$D$4</f>
        <v>0.58708499999999997</v>
      </c>
      <c r="O5903" s="30">
        <f>(MAX($F5903,MIN(0.18*$D5903,$F5903*(1+$N5903))))</f>
        <v>3195.0719094500005</v>
      </c>
      <c r="P5903" s="35">
        <f>O5903/D5903</f>
        <v>0.15776224157817945</v>
      </c>
    </row>
    <row r="5904" spans="1:16" x14ac:dyDescent="0.3">
      <c r="A5904" s="2">
        <v>45211</v>
      </c>
      <c r="B5904" s="3" t="s">
        <v>11726</v>
      </c>
      <c r="C5904" s="4" t="s">
        <v>11727</v>
      </c>
      <c r="D5904" s="27">
        <v>24362.34</v>
      </c>
      <c r="E5904" s="27">
        <v>4385.22</v>
      </c>
      <c r="F5904" s="27">
        <v>2545.62</v>
      </c>
      <c r="G5904" s="26">
        <f>(E5904-F5904)/E5904</f>
        <v>0.41950004788813339</v>
      </c>
      <c r="H5904" s="27">
        <f>E5904-F5904</f>
        <v>1839.6000000000004</v>
      </c>
      <c r="I5904" s="35">
        <f>E5904/D5904</f>
        <v>0.17999995074364777</v>
      </c>
      <c r="J5904" s="3">
        <v>185003.36</v>
      </c>
      <c r="K5904" s="26">
        <v>6.0999999999999999E-2</v>
      </c>
      <c r="L5904" s="4" t="b">
        <v>0</v>
      </c>
      <c r="M5904" s="4" t="s">
        <v>58</v>
      </c>
      <c r="N5904" s="35">
        <f>'Landed Freight Margin Tool'!$D$4</f>
        <v>0.58708499999999997</v>
      </c>
      <c r="O5904" s="30">
        <f>(MAX($F5904,MIN(0.18*$D5904,$F5904*(1+$N5904))))</f>
        <v>4040.1153177000001</v>
      </c>
      <c r="P5904" s="35">
        <f>O5904/D5904</f>
        <v>0.16583445258952959</v>
      </c>
    </row>
    <row r="5905" spans="1:16" x14ac:dyDescent="0.3">
      <c r="A5905" s="2">
        <v>45140</v>
      </c>
      <c r="B5905" s="3" t="s">
        <v>13784</v>
      </c>
      <c r="C5905" s="4" t="s">
        <v>13785</v>
      </c>
      <c r="D5905" s="27">
        <v>4062.39</v>
      </c>
      <c r="E5905" s="27">
        <v>731.23</v>
      </c>
      <c r="F5905" s="27">
        <v>368.76</v>
      </c>
      <c r="G5905" s="26">
        <f>(E5905-F5905)/E5905</f>
        <v>0.49569902766571394</v>
      </c>
      <c r="H5905" s="27">
        <f>E5905-F5905</f>
        <v>362.47</v>
      </c>
      <c r="I5905" s="35">
        <f>E5905/D5905</f>
        <v>0.17999995076789774</v>
      </c>
      <c r="J5905" s="3">
        <v>185003.36</v>
      </c>
      <c r="K5905" s="26">
        <v>6.0999999999999999E-2</v>
      </c>
      <c r="L5905" s="4" t="b">
        <v>0</v>
      </c>
      <c r="M5905" s="4" t="s">
        <v>58</v>
      </c>
      <c r="N5905" s="35">
        <f>'Landed Freight Margin Tool'!$D$4</f>
        <v>0.58708499999999997</v>
      </c>
      <c r="O5905" s="30">
        <f>(MAX($F5905,MIN(0.18*$D5905,$F5905*(1+$N5905))))</f>
        <v>585.25346460000003</v>
      </c>
      <c r="P5905" s="35">
        <f>O5905/D5905</f>
        <v>0.1440662921580646</v>
      </c>
    </row>
    <row r="5906" spans="1:16" x14ac:dyDescent="0.3">
      <c r="A5906" s="2">
        <v>45071</v>
      </c>
      <c r="B5906" s="3" t="s">
        <v>16289</v>
      </c>
      <c r="C5906" s="4" t="s">
        <v>16290</v>
      </c>
      <c r="D5906" s="27">
        <v>24390.84</v>
      </c>
      <c r="E5906" s="27">
        <v>4390.3500000000004</v>
      </c>
      <c r="F5906" s="27">
        <v>3037.03</v>
      </c>
      <c r="G5906" s="26">
        <f>(E5906-F5906)/E5906</f>
        <v>0.30824877287687769</v>
      </c>
      <c r="H5906" s="27">
        <f>E5906-F5906</f>
        <v>1353.3200000000002</v>
      </c>
      <c r="I5906" s="35">
        <f>E5906/D5906</f>
        <v>0.17999995080120243</v>
      </c>
      <c r="J5906" s="3">
        <v>185003.36</v>
      </c>
      <c r="K5906" s="26">
        <v>6.0999999999999999E-2</v>
      </c>
      <c r="L5906" s="4" t="b">
        <v>0</v>
      </c>
      <c r="M5906" s="4" t="s">
        <v>58</v>
      </c>
      <c r="N5906" s="35">
        <f>'Landed Freight Margin Tool'!$D$4</f>
        <v>0.58708499999999997</v>
      </c>
      <c r="O5906" s="30">
        <f>(MAX($F5906,MIN(0.18*$D5906,$F5906*(1+$N5906))))</f>
        <v>4390.3512000000001</v>
      </c>
      <c r="P5906" s="35">
        <f>O5906/D5906</f>
        <v>0.18</v>
      </c>
    </row>
    <row r="5907" spans="1:16" x14ac:dyDescent="0.3">
      <c r="A5907" s="2">
        <v>45155</v>
      </c>
      <c r="B5907" s="3" t="s">
        <v>2655</v>
      </c>
      <c r="C5907" s="4" t="s">
        <v>2656</v>
      </c>
      <c r="D5907" s="27">
        <v>20404.95</v>
      </c>
      <c r="E5907" s="27">
        <v>3672.89</v>
      </c>
      <c r="F5907" s="27">
        <v>1642.11</v>
      </c>
      <c r="G5907" s="26">
        <f>(E5907-F5907)/E5907</f>
        <v>0.55291065074096968</v>
      </c>
      <c r="H5907" s="27">
        <f>E5907-F5907</f>
        <v>2030.78</v>
      </c>
      <c r="I5907" s="35">
        <f>E5907/D5907</f>
        <v>0.17999995099228372</v>
      </c>
      <c r="J5907" s="3">
        <v>185003.36</v>
      </c>
      <c r="K5907" s="26">
        <v>6.0999999999999999E-2</v>
      </c>
      <c r="L5907" s="4" t="b">
        <v>0</v>
      </c>
      <c r="M5907" s="4" t="s">
        <v>58</v>
      </c>
      <c r="N5907" s="35">
        <f>'Landed Freight Margin Tool'!$D$4</f>
        <v>0.58708499999999997</v>
      </c>
      <c r="O5907" s="30">
        <f>(MAX($F5907,MIN(0.18*$D5907,$F5907*(1+$N5907))))</f>
        <v>2606.16814935</v>
      </c>
      <c r="P5907" s="35">
        <f>O5907/D5907</f>
        <v>0.12772234920203185</v>
      </c>
    </row>
    <row r="5908" spans="1:16" x14ac:dyDescent="0.3">
      <c r="A5908" s="2">
        <v>45245</v>
      </c>
      <c r="B5908" s="3" t="s">
        <v>14088</v>
      </c>
      <c r="C5908" s="4" t="s">
        <v>14089</v>
      </c>
      <c r="D5908" s="27">
        <v>24533.84</v>
      </c>
      <c r="E5908" s="27">
        <v>4416.09</v>
      </c>
      <c r="F5908" s="27">
        <v>3036.85</v>
      </c>
      <c r="G5908" s="26">
        <f>(E5908-F5908)/E5908</f>
        <v>0.31232153330208401</v>
      </c>
      <c r="H5908" s="27">
        <f>E5908-F5908</f>
        <v>1379.2400000000002</v>
      </c>
      <c r="I5908" s="35">
        <f>E5908/D5908</f>
        <v>0.17999995108796665</v>
      </c>
      <c r="J5908" s="3">
        <v>185003.36</v>
      </c>
      <c r="K5908" s="26">
        <v>6.0999999999999999E-2</v>
      </c>
      <c r="L5908" s="4" t="b">
        <v>0</v>
      </c>
      <c r="M5908" s="4" t="s">
        <v>58</v>
      </c>
      <c r="N5908" s="35">
        <f>'Landed Freight Margin Tool'!$D$4</f>
        <v>0.58708499999999997</v>
      </c>
      <c r="O5908" s="30">
        <f>(MAX($F5908,MIN(0.18*$D5908,$F5908*(1+$N5908))))</f>
        <v>4416.0911999999998</v>
      </c>
      <c r="P5908" s="35">
        <f>O5908/D5908</f>
        <v>0.18</v>
      </c>
    </row>
    <row r="5909" spans="1:16" x14ac:dyDescent="0.3">
      <c r="A5909" s="2">
        <v>44979</v>
      </c>
      <c r="B5909" s="3" t="s">
        <v>3718</v>
      </c>
      <c r="C5909" s="4" t="s">
        <v>3719</v>
      </c>
      <c r="D5909" s="27">
        <v>12269.67</v>
      </c>
      <c r="E5909" s="27">
        <v>2208.54</v>
      </c>
      <c r="F5909" s="27">
        <v>1499.83</v>
      </c>
      <c r="G5909" s="26">
        <f>(E5909-F5909)/E5909</f>
        <v>0.32089525206697639</v>
      </c>
      <c r="H5909" s="27">
        <f>E5909-F5909</f>
        <v>708.71</v>
      </c>
      <c r="I5909" s="35">
        <f>E5909/D5909</f>
        <v>0.1799999510989293</v>
      </c>
      <c r="J5909" s="3">
        <v>185003.36</v>
      </c>
      <c r="K5909" s="26">
        <v>6.0999999999999999E-2</v>
      </c>
      <c r="L5909" s="4" t="b">
        <v>0</v>
      </c>
      <c r="M5909" s="4" t="s">
        <v>58</v>
      </c>
      <c r="N5909" s="35">
        <f>'Landed Freight Margin Tool'!$D$4</f>
        <v>0.58708499999999997</v>
      </c>
      <c r="O5909" s="30">
        <f>(MAX($F5909,MIN(0.18*$D5909,$F5909*(1+$N5909))))</f>
        <v>2208.5405999999998</v>
      </c>
      <c r="P5909" s="35">
        <f>O5909/D5909</f>
        <v>0.18</v>
      </c>
    </row>
    <row r="5910" spans="1:16" x14ac:dyDescent="0.3">
      <c r="A5910" s="2">
        <v>45204</v>
      </c>
      <c r="B5910" s="3" t="s">
        <v>24498</v>
      </c>
      <c r="C5910" s="4" t="s">
        <v>24499</v>
      </c>
      <c r="D5910" s="27">
        <v>20512.45</v>
      </c>
      <c r="E5910" s="27">
        <v>3692.24</v>
      </c>
      <c r="F5910" s="27">
        <v>3135.13</v>
      </c>
      <c r="G5910" s="26">
        <f>(E5910-F5910)/E5910</f>
        <v>0.15088672458995073</v>
      </c>
      <c r="H5910" s="27">
        <f>E5910-F5910</f>
        <v>557.10999999999967</v>
      </c>
      <c r="I5910" s="35">
        <f>E5910/D5910</f>
        <v>0.17999995124911941</v>
      </c>
      <c r="J5910" s="3">
        <v>185003.36</v>
      </c>
      <c r="K5910" s="26">
        <v>6.0999999999999999E-2</v>
      </c>
      <c r="L5910" s="4" t="b">
        <v>0</v>
      </c>
      <c r="M5910" s="4" t="s">
        <v>58</v>
      </c>
      <c r="N5910" s="35">
        <f>'Landed Freight Margin Tool'!$D$4</f>
        <v>0.58708499999999997</v>
      </c>
      <c r="O5910" s="30">
        <f>(MAX($F5910,MIN(0.18*$D5910,$F5910*(1+$N5910))))</f>
        <v>3692.241</v>
      </c>
      <c r="P5910" s="35">
        <f>O5910/D5910</f>
        <v>0.18</v>
      </c>
    </row>
    <row r="5911" spans="1:16" x14ac:dyDescent="0.3">
      <c r="A5911" s="2">
        <v>45001</v>
      </c>
      <c r="B5911" s="3" t="s">
        <v>16304</v>
      </c>
      <c r="C5911" s="4" t="s">
        <v>651</v>
      </c>
      <c r="D5911" s="27">
        <v>12336.17</v>
      </c>
      <c r="E5911" s="27">
        <v>2220.5100000000002</v>
      </c>
      <c r="F5911" s="27">
        <v>1454.26</v>
      </c>
      <c r="G5911" s="26">
        <f>(E5911-F5911)/E5911</f>
        <v>0.34507838289401993</v>
      </c>
      <c r="H5911" s="27">
        <f>E5911-F5911</f>
        <v>766.25000000000023</v>
      </c>
      <c r="I5911" s="35">
        <f>E5911/D5911</f>
        <v>0.17999995136253799</v>
      </c>
      <c r="J5911" s="3">
        <v>185003.36</v>
      </c>
      <c r="K5911" s="26">
        <v>6.0999999999999999E-2</v>
      </c>
      <c r="L5911" s="4" t="b">
        <v>0</v>
      </c>
      <c r="M5911" s="4" t="s">
        <v>58</v>
      </c>
      <c r="N5911" s="35">
        <f>'Landed Freight Margin Tool'!$D$4</f>
        <v>0.58708499999999997</v>
      </c>
      <c r="O5911" s="30">
        <f>(MAX($F5911,MIN(0.18*$D5911,$F5911*(1+$N5911))))</f>
        <v>2220.5106000000001</v>
      </c>
      <c r="P5911" s="35">
        <f>O5911/D5911</f>
        <v>0.18</v>
      </c>
    </row>
    <row r="5912" spans="1:16" x14ac:dyDescent="0.3">
      <c r="A5912" s="2">
        <v>45198</v>
      </c>
      <c r="B5912" s="3" t="s">
        <v>8167</v>
      </c>
      <c r="C5912" s="4" t="s">
        <v>8168</v>
      </c>
      <c r="D5912" s="27">
        <v>16495.060000000001</v>
      </c>
      <c r="E5912" s="27">
        <v>2969.11</v>
      </c>
      <c r="F5912" s="27">
        <v>2028.18</v>
      </c>
      <c r="G5912" s="26">
        <f>(E5912-F5912)/E5912</f>
        <v>0.31690641303286171</v>
      </c>
      <c r="H5912" s="27">
        <f>E5912-F5912</f>
        <v>940.93000000000006</v>
      </c>
      <c r="I5912" s="35">
        <f>E5912/D5912</f>
        <v>0.17999995150063108</v>
      </c>
      <c r="J5912" s="3">
        <v>185003.36</v>
      </c>
      <c r="K5912" s="26">
        <v>6.0999999999999999E-2</v>
      </c>
      <c r="L5912" s="4" t="b">
        <v>0</v>
      </c>
      <c r="M5912" s="4" t="s">
        <v>58</v>
      </c>
      <c r="N5912" s="35">
        <f>'Landed Freight Margin Tool'!$D$4</f>
        <v>0.58708499999999997</v>
      </c>
      <c r="O5912" s="30">
        <f>(MAX($F5912,MIN(0.18*$D5912,$F5912*(1+$N5912))))</f>
        <v>2969.1107999999999</v>
      </c>
      <c r="P5912" s="35">
        <f>O5912/D5912</f>
        <v>0.18</v>
      </c>
    </row>
    <row r="5913" spans="1:16" x14ac:dyDescent="0.3">
      <c r="A5913" s="2">
        <v>45062</v>
      </c>
      <c r="B5913" s="3" t="s">
        <v>4635</v>
      </c>
      <c r="C5913" s="4" t="s">
        <v>4636</v>
      </c>
      <c r="D5913" s="27">
        <v>20621.45</v>
      </c>
      <c r="E5913" s="27">
        <v>3711.86</v>
      </c>
      <c r="F5913" s="27">
        <v>3340.74</v>
      </c>
      <c r="G5913" s="26">
        <f>(E5913-F5913)/E5913</f>
        <v>9.9982219156972599E-2</v>
      </c>
      <c r="H5913" s="27">
        <f>E5913-F5913</f>
        <v>371.12000000000035</v>
      </c>
      <c r="I5913" s="35">
        <f>E5913/D5913</f>
        <v>0.17999995150680481</v>
      </c>
      <c r="J5913" s="3">
        <v>185003.36</v>
      </c>
      <c r="K5913" s="26">
        <v>6.0999999999999999E-2</v>
      </c>
      <c r="L5913" s="4" t="b">
        <v>0</v>
      </c>
      <c r="M5913" s="4" t="s">
        <v>58</v>
      </c>
      <c r="N5913" s="35">
        <f>'Landed Freight Margin Tool'!$D$4</f>
        <v>0.58708499999999997</v>
      </c>
      <c r="O5913" s="30">
        <f>(MAX($F5913,MIN(0.18*$D5913,$F5913*(1+$N5913))))</f>
        <v>3711.8609999999999</v>
      </c>
      <c r="P5913" s="35">
        <f>O5913/D5913</f>
        <v>0.18</v>
      </c>
    </row>
    <row r="5914" spans="1:16" x14ac:dyDescent="0.3">
      <c r="A5914" s="2">
        <v>45054</v>
      </c>
      <c r="B5914" s="3" t="s">
        <v>2563</v>
      </c>
      <c r="C5914" s="4" t="s">
        <v>2564</v>
      </c>
      <c r="D5914" s="27">
        <v>24765.84</v>
      </c>
      <c r="E5914" s="27">
        <v>4457.8500000000004</v>
      </c>
      <c r="F5914" s="27">
        <v>3214.63</v>
      </c>
      <c r="G5914" s="26">
        <f>(E5914-F5914)/E5914</f>
        <v>0.27888331819150491</v>
      </c>
      <c r="H5914" s="27">
        <f>E5914-F5914</f>
        <v>1243.2200000000003</v>
      </c>
      <c r="I5914" s="35">
        <f>E5914/D5914</f>
        <v>0.179999951546162</v>
      </c>
      <c r="J5914" s="3">
        <v>185003.36</v>
      </c>
      <c r="K5914" s="26">
        <v>6.0999999999999999E-2</v>
      </c>
      <c r="L5914" s="4" t="b">
        <v>0</v>
      </c>
      <c r="M5914" s="4" t="s">
        <v>58</v>
      </c>
      <c r="N5914" s="35">
        <f>'Landed Freight Margin Tool'!$D$4</f>
        <v>0.58708499999999997</v>
      </c>
      <c r="O5914" s="30">
        <f>(MAX($F5914,MIN(0.18*$D5914,$F5914*(1+$N5914))))</f>
        <v>4457.8512000000001</v>
      </c>
      <c r="P5914" s="35">
        <f>O5914/D5914</f>
        <v>0.18</v>
      </c>
    </row>
    <row r="5915" spans="1:16" x14ac:dyDescent="0.3">
      <c r="A5915" s="2">
        <v>45002</v>
      </c>
      <c r="B5915" s="3" t="s">
        <v>202</v>
      </c>
      <c r="C5915" s="4" t="s">
        <v>203</v>
      </c>
      <c r="D5915" s="27">
        <v>24780.84</v>
      </c>
      <c r="E5915" s="27">
        <v>4460.55</v>
      </c>
      <c r="F5915" s="27">
        <v>2520.7199999999998</v>
      </c>
      <c r="G5915" s="26">
        <f>(E5915-F5915)/E5915</f>
        <v>0.43488583246460644</v>
      </c>
      <c r="H5915" s="27">
        <f>E5915-F5915</f>
        <v>1939.8300000000004</v>
      </c>
      <c r="I5915" s="35">
        <f>E5915/D5915</f>
        <v>0.1799999515754914</v>
      </c>
      <c r="J5915" s="3">
        <v>185003.36</v>
      </c>
      <c r="K5915" s="26">
        <v>6.0999999999999999E-2</v>
      </c>
      <c r="L5915" s="4" t="b">
        <v>0</v>
      </c>
      <c r="M5915" s="4" t="s">
        <v>58</v>
      </c>
      <c r="N5915" s="35">
        <f>'Landed Freight Margin Tool'!$D$4</f>
        <v>0.58708499999999997</v>
      </c>
      <c r="O5915" s="30">
        <f>(MAX($F5915,MIN(0.18*$D5915,$F5915*(1+$N5915))))</f>
        <v>4000.5969012</v>
      </c>
      <c r="P5915" s="35">
        <f>O5915/D5915</f>
        <v>0.16143911591374627</v>
      </c>
    </row>
    <row r="5916" spans="1:16" x14ac:dyDescent="0.3">
      <c r="A5916" s="2">
        <v>45134</v>
      </c>
      <c r="B5916" s="3" t="s">
        <v>15324</v>
      </c>
      <c r="C5916" s="4" t="s">
        <v>15325</v>
      </c>
      <c r="D5916" s="27">
        <v>24791.84</v>
      </c>
      <c r="E5916" s="27">
        <v>4462.53</v>
      </c>
      <c r="F5916" s="27">
        <v>2905.08</v>
      </c>
      <c r="G5916" s="26">
        <f>(E5916-F5916)/E5916</f>
        <v>0.34900605710213711</v>
      </c>
      <c r="H5916" s="27">
        <f>E5916-F5916</f>
        <v>1557.4499999999998</v>
      </c>
      <c r="I5916" s="35">
        <f>E5916/D5916</f>
        <v>0.17999995159697707</v>
      </c>
      <c r="J5916" s="3">
        <v>185003.36</v>
      </c>
      <c r="K5916" s="26">
        <v>6.0999999999999999E-2</v>
      </c>
      <c r="L5916" s="4" t="b">
        <v>0</v>
      </c>
      <c r="M5916" s="4" t="s">
        <v>58</v>
      </c>
      <c r="N5916" s="35">
        <f>'Landed Freight Margin Tool'!$D$4</f>
        <v>0.58708499999999997</v>
      </c>
      <c r="O5916" s="30">
        <f>(MAX($F5916,MIN(0.18*$D5916,$F5916*(1+$N5916))))</f>
        <v>4462.5311999999994</v>
      </c>
      <c r="P5916" s="35">
        <f>O5916/D5916</f>
        <v>0.17999999999999997</v>
      </c>
    </row>
    <row r="5917" spans="1:16" x14ac:dyDescent="0.3">
      <c r="A5917" s="2">
        <v>45278</v>
      </c>
      <c r="B5917" s="3" t="s">
        <v>14482</v>
      </c>
      <c r="C5917" s="4" t="s">
        <v>14483</v>
      </c>
      <c r="D5917" s="27">
        <v>24915.84</v>
      </c>
      <c r="E5917" s="27">
        <v>4484.8500000000004</v>
      </c>
      <c r="F5917" s="27">
        <v>3213.71</v>
      </c>
      <c r="G5917" s="26">
        <f>(E5917-F5917)/E5917</f>
        <v>0.28342976911156453</v>
      </c>
      <c r="H5917" s="27">
        <f>E5917-F5917</f>
        <v>1271.1400000000003</v>
      </c>
      <c r="I5917" s="35">
        <f>E5917/D5917</f>
        <v>0.17999995183786702</v>
      </c>
      <c r="J5917" s="3">
        <v>185003.36</v>
      </c>
      <c r="K5917" s="26">
        <v>6.0999999999999999E-2</v>
      </c>
      <c r="L5917" s="4" t="b">
        <v>0</v>
      </c>
      <c r="M5917" s="4" t="s">
        <v>58</v>
      </c>
      <c r="N5917" s="35">
        <f>'Landed Freight Margin Tool'!$D$4</f>
        <v>0.58708499999999997</v>
      </c>
      <c r="O5917" s="30">
        <f>(MAX($F5917,MIN(0.18*$D5917,$F5917*(1+$N5917))))</f>
        <v>4484.8512000000001</v>
      </c>
      <c r="P5917" s="35">
        <f>O5917/D5917</f>
        <v>0.18</v>
      </c>
    </row>
    <row r="5918" spans="1:16" x14ac:dyDescent="0.3">
      <c r="A5918" s="2">
        <v>45162</v>
      </c>
      <c r="B5918" s="3" t="s">
        <v>13230</v>
      </c>
      <c r="C5918" s="4" t="s">
        <v>13231</v>
      </c>
      <c r="D5918" s="27">
        <v>24961.84</v>
      </c>
      <c r="E5918" s="27">
        <v>4493.13</v>
      </c>
      <c r="F5918" s="27">
        <v>3042.54</v>
      </c>
      <c r="G5918" s="26">
        <f>(E5918-F5918)/E5918</f>
        <v>0.32284621188347545</v>
      </c>
      <c r="H5918" s="27">
        <f>E5918-F5918</f>
        <v>1450.5900000000001</v>
      </c>
      <c r="I5918" s="35">
        <f>E5918/D5918</f>
        <v>0.1799999519266208</v>
      </c>
      <c r="J5918" s="3">
        <v>185003.36</v>
      </c>
      <c r="K5918" s="26">
        <v>6.0999999999999999E-2</v>
      </c>
      <c r="L5918" s="4" t="b">
        <v>0</v>
      </c>
      <c r="M5918" s="4" t="s">
        <v>58</v>
      </c>
      <c r="N5918" s="35">
        <f>'Landed Freight Margin Tool'!$D$4</f>
        <v>0.58708499999999997</v>
      </c>
      <c r="O5918" s="30">
        <f>(MAX($F5918,MIN(0.18*$D5918,$F5918*(1+$N5918))))</f>
        <v>4493.1311999999998</v>
      </c>
      <c r="P5918" s="35">
        <f>O5918/D5918</f>
        <v>0.18</v>
      </c>
    </row>
    <row r="5919" spans="1:16" x14ac:dyDescent="0.3">
      <c r="A5919" s="2">
        <v>45006</v>
      </c>
      <c r="B5919" s="3" t="s">
        <v>14675</v>
      </c>
      <c r="C5919" s="4" t="s">
        <v>14676</v>
      </c>
      <c r="D5919" s="27">
        <v>20837.95</v>
      </c>
      <c r="E5919" s="27">
        <v>3750.83</v>
      </c>
      <c r="F5919" s="27">
        <v>2061.62</v>
      </c>
      <c r="G5919" s="26">
        <f>(E5919-F5919)/E5919</f>
        <v>0.45035632113425561</v>
      </c>
      <c r="H5919" s="27">
        <f>E5919-F5919</f>
        <v>1689.21</v>
      </c>
      <c r="I5919" s="35">
        <f>E5919/D5919</f>
        <v>0.17999995201063443</v>
      </c>
      <c r="J5919" s="3">
        <v>185003.36</v>
      </c>
      <c r="K5919" s="26">
        <v>6.0999999999999999E-2</v>
      </c>
      <c r="L5919" s="4" t="b">
        <v>0</v>
      </c>
      <c r="M5919" s="4" t="s">
        <v>58</v>
      </c>
      <c r="N5919" s="35">
        <f>'Landed Freight Margin Tool'!$D$4</f>
        <v>0.58708499999999997</v>
      </c>
      <c r="O5919" s="30">
        <f>(MAX($F5919,MIN(0.18*$D5919,$F5919*(1+$N5919))))</f>
        <v>3271.9661777000001</v>
      </c>
      <c r="P5919" s="35">
        <f>O5919/D5919</f>
        <v>0.15701958099045252</v>
      </c>
    </row>
    <row r="5920" spans="1:16" x14ac:dyDescent="0.3">
      <c r="A5920" s="2">
        <v>45064</v>
      </c>
      <c r="B5920" s="3" t="s">
        <v>7898</v>
      </c>
      <c r="C5920" s="4" t="s">
        <v>7899</v>
      </c>
      <c r="D5920" s="27">
        <v>16672.060000000001</v>
      </c>
      <c r="E5920" s="27">
        <v>3000.97</v>
      </c>
      <c r="F5920" s="27">
        <v>1966.88</v>
      </c>
      <c r="G5920" s="26">
        <f>(E5920-F5920)/E5920</f>
        <v>0.34458525076891799</v>
      </c>
      <c r="H5920" s="27">
        <f>E5920-F5920</f>
        <v>1034.0899999999997</v>
      </c>
      <c r="I5920" s="35">
        <f>E5920/D5920</f>
        <v>0.17999995201552774</v>
      </c>
      <c r="J5920" s="3">
        <v>185003.36</v>
      </c>
      <c r="K5920" s="26">
        <v>6.0999999999999999E-2</v>
      </c>
      <c r="L5920" s="4" t="b">
        <v>0</v>
      </c>
      <c r="M5920" s="4" t="s">
        <v>58</v>
      </c>
      <c r="N5920" s="35">
        <f>'Landed Freight Margin Tool'!$D$4</f>
        <v>0.58708499999999997</v>
      </c>
      <c r="O5920" s="30">
        <f>(MAX($F5920,MIN(0.18*$D5920,$F5920*(1+$N5920))))</f>
        <v>3000.9708000000001</v>
      </c>
      <c r="P5920" s="35">
        <f>O5920/D5920</f>
        <v>0.18</v>
      </c>
    </row>
    <row r="5921" spans="1:16" x14ac:dyDescent="0.3">
      <c r="A5921" s="2">
        <v>44987</v>
      </c>
      <c r="B5921" s="3" t="s">
        <v>19567</v>
      </c>
      <c r="C5921" s="4" t="s">
        <v>19568</v>
      </c>
      <c r="D5921" s="27">
        <v>16699.560000000001</v>
      </c>
      <c r="E5921" s="27">
        <v>3005.92</v>
      </c>
      <c r="F5921" s="27">
        <v>1511.36</v>
      </c>
      <c r="G5921" s="26">
        <f>(E5921-F5921)/E5921</f>
        <v>0.49720551445148248</v>
      </c>
      <c r="H5921" s="27">
        <f>E5921-F5921</f>
        <v>1494.5600000000002</v>
      </c>
      <c r="I5921" s="35">
        <f>E5921/D5921</f>
        <v>0.1799999520945462</v>
      </c>
      <c r="J5921" s="3">
        <v>185003.36</v>
      </c>
      <c r="K5921" s="26">
        <v>6.0999999999999999E-2</v>
      </c>
      <c r="L5921" s="4" t="b">
        <v>0</v>
      </c>
      <c r="M5921" s="4" t="s">
        <v>58</v>
      </c>
      <c r="N5921" s="35">
        <f>'Landed Freight Margin Tool'!$D$4</f>
        <v>0.58708499999999997</v>
      </c>
      <c r="O5921" s="30">
        <f>(MAX($F5921,MIN(0.18*$D5921,$F5921*(1+$N5921))))</f>
        <v>2398.6567856000001</v>
      </c>
      <c r="P5921" s="35">
        <f>O5921/D5921</f>
        <v>0.14363592726994004</v>
      </c>
    </row>
    <row r="5922" spans="1:16" x14ac:dyDescent="0.3">
      <c r="A5922" s="2">
        <v>45280</v>
      </c>
      <c r="B5922" s="3" t="s">
        <v>23632</v>
      </c>
      <c r="C5922" s="4" t="s">
        <v>23633</v>
      </c>
      <c r="D5922" s="27">
        <v>20876.95</v>
      </c>
      <c r="E5922" s="27">
        <v>3757.85</v>
      </c>
      <c r="F5922" s="27">
        <v>3378.24</v>
      </c>
      <c r="G5922" s="26">
        <f>(E5922-F5922)/E5922</f>
        <v>0.10101786926034838</v>
      </c>
      <c r="H5922" s="27">
        <f>E5922-F5922</f>
        <v>379.61000000000013</v>
      </c>
      <c r="I5922" s="35">
        <f>E5922/D5922</f>
        <v>0.17999995210028283</v>
      </c>
      <c r="J5922" s="3">
        <v>185003.36</v>
      </c>
      <c r="K5922" s="26">
        <v>6.0999999999999999E-2</v>
      </c>
      <c r="L5922" s="4" t="b">
        <v>0</v>
      </c>
      <c r="M5922" s="4" t="s">
        <v>58</v>
      </c>
      <c r="N5922" s="35">
        <f>'Landed Freight Margin Tool'!$D$4</f>
        <v>0.58708499999999997</v>
      </c>
      <c r="O5922" s="30">
        <f>(MAX($F5922,MIN(0.18*$D5922,$F5922*(1+$N5922))))</f>
        <v>3757.8510000000001</v>
      </c>
      <c r="P5922" s="35">
        <f>O5922/D5922</f>
        <v>0.18</v>
      </c>
    </row>
    <row r="5923" spans="1:16" x14ac:dyDescent="0.3">
      <c r="A5923" s="2">
        <v>45079</v>
      </c>
      <c r="B5923" s="3" t="s">
        <v>3392</v>
      </c>
      <c r="C5923" s="4" t="s">
        <v>3393</v>
      </c>
      <c r="D5923" s="27">
        <v>8357.2800000000007</v>
      </c>
      <c r="E5923" s="27">
        <v>1504.31</v>
      </c>
      <c r="F5923" s="27">
        <v>974.91</v>
      </c>
      <c r="G5923" s="26">
        <f>(E5923-F5923)/E5923</f>
        <v>0.35192214370708164</v>
      </c>
      <c r="H5923" s="27">
        <f>E5923-F5923</f>
        <v>529.4</v>
      </c>
      <c r="I5923" s="35">
        <f>E5923/D5923</f>
        <v>0.17999995213753756</v>
      </c>
      <c r="J5923" s="3">
        <v>185003.36</v>
      </c>
      <c r="K5923" s="26">
        <v>6.0999999999999999E-2</v>
      </c>
      <c r="L5923" s="4" t="b">
        <v>0</v>
      </c>
      <c r="M5923" s="4" t="s">
        <v>58</v>
      </c>
      <c r="N5923" s="35">
        <f>'Landed Freight Margin Tool'!$D$4</f>
        <v>0.58708499999999997</v>
      </c>
      <c r="O5923" s="30">
        <f>(MAX($F5923,MIN(0.18*$D5923,$F5923*(1+$N5923))))</f>
        <v>1504.3104000000001</v>
      </c>
      <c r="P5923" s="35">
        <f>O5923/D5923</f>
        <v>0.18</v>
      </c>
    </row>
    <row r="5924" spans="1:16" x14ac:dyDescent="0.3">
      <c r="A5924" s="2">
        <v>44971</v>
      </c>
      <c r="B5924" s="3" t="s">
        <v>3772</v>
      </c>
      <c r="C5924" s="4" t="s">
        <v>3773</v>
      </c>
      <c r="D5924" s="27">
        <v>12540.17</v>
      </c>
      <c r="E5924" s="27">
        <v>2257.23</v>
      </c>
      <c r="F5924" s="27">
        <v>1452.52</v>
      </c>
      <c r="G5924" s="26">
        <f>(E5924-F5924)/E5924</f>
        <v>0.35650332487163472</v>
      </c>
      <c r="H5924" s="27">
        <f>E5924-F5924</f>
        <v>804.71</v>
      </c>
      <c r="I5924" s="35">
        <f>E5924/D5924</f>
        <v>0.17999995215375869</v>
      </c>
      <c r="J5924" s="3">
        <v>185003.36</v>
      </c>
      <c r="K5924" s="26">
        <v>6.0999999999999999E-2</v>
      </c>
      <c r="L5924" s="4" t="b">
        <v>0</v>
      </c>
      <c r="M5924" s="4" t="s">
        <v>58</v>
      </c>
      <c r="N5924" s="35">
        <f>'Landed Freight Margin Tool'!$D$4</f>
        <v>0.58708499999999997</v>
      </c>
      <c r="O5924" s="30">
        <f>(MAX($F5924,MIN(0.18*$D5924,$F5924*(1+$N5924))))</f>
        <v>2257.2305999999999</v>
      </c>
      <c r="P5924" s="35">
        <f>O5924/D5924</f>
        <v>0.18</v>
      </c>
    </row>
    <row r="5925" spans="1:16" x14ac:dyDescent="0.3">
      <c r="A5925" s="2">
        <v>44957</v>
      </c>
      <c r="B5925" s="3" t="s">
        <v>6822</v>
      </c>
      <c r="C5925" s="4" t="s">
        <v>6823</v>
      </c>
      <c r="D5925" s="27">
        <v>12583.17</v>
      </c>
      <c r="E5925" s="27">
        <v>2264.9699999999998</v>
      </c>
      <c r="F5925" s="27">
        <v>696.93</v>
      </c>
      <c r="G5925" s="26">
        <f>(E5925-F5925)/E5925</f>
        <v>0.69230056027232156</v>
      </c>
      <c r="H5925" s="27">
        <f>E5925-F5925</f>
        <v>1568.04</v>
      </c>
      <c r="I5925" s="35">
        <f>E5925/D5925</f>
        <v>0.17999995231726185</v>
      </c>
      <c r="J5925" s="3">
        <v>185003.36</v>
      </c>
      <c r="K5925" s="26">
        <v>6.0999999999999999E-2</v>
      </c>
      <c r="L5925" s="4" t="b">
        <v>0</v>
      </c>
      <c r="M5925" s="4" t="s">
        <v>58</v>
      </c>
      <c r="N5925" s="35">
        <f>'Landed Freight Margin Tool'!$D$4</f>
        <v>0.58708499999999997</v>
      </c>
      <c r="O5925" s="30">
        <f>(MAX($F5925,MIN(0.18*$D5925,$F5925*(1+$N5925))))</f>
        <v>1106.0871490499999</v>
      </c>
      <c r="P5925" s="35">
        <f>O5925/D5925</f>
        <v>8.7902106468401825E-2</v>
      </c>
    </row>
    <row r="5926" spans="1:16" x14ac:dyDescent="0.3">
      <c r="A5926" s="2">
        <v>45035</v>
      </c>
      <c r="B5926" s="3" t="s">
        <v>9804</v>
      </c>
      <c r="C5926" s="4" t="s">
        <v>9805</v>
      </c>
      <c r="D5926" s="27">
        <v>12593.17</v>
      </c>
      <c r="E5926" s="27">
        <v>2266.77</v>
      </c>
      <c r="F5926" s="27">
        <v>1570.67</v>
      </c>
      <c r="G5926" s="26">
        <f>(E5926-F5926)/E5926</f>
        <v>0.30708894153354771</v>
      </c>
      <c r="H5926" s="27">
        <f>E5926-F5926</f>
        <v>696.09999999999991</v>
      </c>
      <c r="I5926" s="35">
        <f>E5926/D5926</f>
        <v>0.17999995235512584</v>
      </c>
      <c r="J5926" s="3">
        <v>185003.36</v>
      </c>
      <c r="K5926" s="26">
        <v>6.0999999999999999E-2</v>
      </c>
      <c r="L5926" s="4" t="b">
        <v>0</v>
      </c>
      <c r="M5926" s="4" t="s">
        <v>58</v>
      </c>
      <c r="N5926" s="35">
        <f>'Landed Freight Margin Tool'!$D$4</f>
        <v>0.58708499999999997</v>
      </c>
      <c r="O5926" s="30">
        <f>(MAX($F5926,MIN(0.18*$D5926,$F5926*(1+$N5926))))</f>
        <v>2266.7705999999998</v>
      </c>
      <c r="P5926" s="35">
        <f>O5926/D5926</f>
        <v>0.18</v>
      </c>
    </row>
    <row r="5927" spans="1:16" x14ac:dyDescent="0.3">
      <c r="A5927" s="2">
        <v>45154</v>
      </c>
      <c r="B5927" s="3" t="s">
        <v>2789</v>
      </c>
      <c r="C5927" s="4" t="s">
        <v>2790</v>
      </c>
      <c r="D5927" s="27">
        <v>16793.060000000001</v>
      </c>
      <c r="E5927" s="27">
        <v>3022.75</v>
      </c>
      <c r="F5927" s="27">
        <v>2133</v>
      </c>
      <c r="G5927" s="26">
        <f>(E5927-F5927)/E5927</f>
        <v>0.29435117029195268</v>
      </c>
      <c r="H5927" s="27">
        <f>E5927-F5927</f>
        <v>889.75</v>
      </c>
      <c r="I5927" s="35">
        <f>E5927/D5927</f>
        <v>0.17999995236127303</v>
      </c>
      <c r="J5927" s="3">
        <v>185003.36</v>
      </c>
      <c r="K5927" s="26">
        <v>6.0999999999999999E-2</v>
      </c>
      <c r="L5927" s="4" t="b">
        <v>0</v>
      </c>
      <c r="M5927" s="4" t="s">
        <v>58</v>
      </c>
      <c r="N5927" s="35">
        <f>'Landed Freight Margin Tool'!$D$4</f>
        <v>0.58708499999999997</v>
      </c>
      <c r="O5927" s="30">
        <f>(MAX($F5927,MIN(0.18*$D5927,$F5927*(1+$N5927))))</f>
        <v>3022.7508000000003</v>
      </c>
      <c r="P5927" s="35">
        <f>O5927/D5927</f>
        <v>0.18</v>
      </c>
    </row>
    <row r="5928" spans="1:16" x14ac:dyDescent="0.3">
      <c r="A5928" s="2">
        <v>44991</v>
      </c>
      <c r="B5928" s="3" t="s">
        <v>4363</v>
      </c>
      <c r="C5928" s="4" t="s">
        <v>4364</v>
      </c>
      <c r="D5928" s="27">
        <v>16794.060000000001</v>
      </c>
      <c r="E5928" s="27">
        <v>3022.93</v>
      </c>
      <c r="F5928" s="27">
        <v>1893.76</v>
      </c>
      <c r="G5928" s="26">
        <f>(E5928-F5928)/E5928</f>
        <v>0.37353494788169089</v>
      </c>
      <c r="H5928" s="27">
        <f>E5928-F5928</f>
        <v>1129.1699999999998</v>
      </c>
      <c r="I5928" s="35">
        <f>E5928/D5928</f>
        <v>0.17999995236410968</v>
      </c>
      <c r="J5928" s="3">
        <v>185003.36</v>
      </c>
      <c r="K5928" s="26">
        <v>6.0999999999999999E-2</v>
      </c>
      <c r="L5928" s="4" t="b">
        <v>0</v>
      </c>
      <c r="M5928" s="4" t="s">
        <v>58</v>
      </c>
      <c r="N5928" s="35">
        <f>'Landed Freight Margin Tool'!$D$4</f>
        <v>0.58708499999999997</v>
      </c>
      <c r="O5928" s="30">
        <f>(MAX($F5928,MIN(0.18*$D5928,$F5928*(1+$N5928))))</f>
        <v>3005.5580896000001</v>
      </c>
      <c r="P5928" s="35">
        <f>O5928/D5928</f>
        <v>0.17896554434127304</v>
      </c>
    </row>
    <row r="5929" spans="1:16" x14ac:dyDescent="0.3">
      <c r="A5929" s="2">
        <v>45051</v>
      </c>
      <c r="B5929" s="3" t="s">
        <v>9531</v>
      </c>
      <c r="C5929" s="4" t="s">
        <v>9532</v>
      </c>
      <c r="D5929" s="27">
        <v>21009.45</v>
      </c>
      <c r="E5929" s="27">
        <v>3781.7</v>
      </c>
      <c r="F5929" s="27">
        <v>2291.71</v>
      </c>
      <c r="G5929" s="26">
        <f>(E5929-F5929)/E5929</f>
        <v>0.39400005288626805</v>
      </c>
      <c r="H5929" s="27">
        <f>E5929-F5929</f>
        <v>1489.9899999999998</v>
      </c>
      <c r="I5929" s="35">
        <f>E5929/D5929</f>
        <v>0.17999995240237129</v>
      </c>
      <c r="J5929" s="3">
        <v>185003.36</v>
      </c>
      <c r="K5929" s="26">
        <v>6.0999999999999999E-2</v>
      </c>
      <c r="L5929" s="4" t="b">
        <v>0</v>
      </c>
      <c r="M5929" s="4" t="s">
        <v>58</v>
      </c>
      <c r="N5929" s="35">
        <f>'Landed Freight Margin Tool'!$D$4</f>
        <v>0.58708499999999997</v>
      </c>
      <c r="O5929" s="30">
        <f>(MAX($F5929,MIN(0.18*$D5929,$F5929*(1+$N5929))))</f>
        <v>3637.1385653500001</v>
      </c>
      <c r="P5929" s="35">
        <f>O5929/D5929</f>
        <v>0.17311917091356507</v>
      </c>
    </row>
    <row r="5930" spans="1:16" x14ac:dyDescent="0.3">
      <c r="A5930" s="2">
        <v>45275</v>
      </c>
      <c r="B5930" s="3" t="s">
        <v>18548</v>
      </c>
      <c r="C5930" s="4" t="s">
        <v>18549</v>
      </c>
      <c r="D5930" s="27">
        <v>8425.2800000000007</v>
      </c>
      <c r="E5930" s="27">
        <v>1516.55</v>
      </c>
      <c r="F5930" s="27">
        <v>1124.27</v>
      </c>
      <c r="G5930" s="26">
        <f>(E5930-F5930)/E5930</f>
        <v>0.25866605123471037</v>
      </c>
      <c r="H5930" s="27">
        <f>E5930-F5930</f>
        <v>392.28</v>
      </c>
      <c r="I5930" s="35">
        <f>E5930/D5930</f>
        <v>0.17999995252383302</v>
      </c>
      <c r="J5930" s="3">
        <v>185003.36</v>
      </c>
      <c r="K5930" s="26">
        <v>6.0999999999999999E-2</v>
      </c>
      <c r="L5930" s="4" t="b">
        <v>0</v>
      </c>
      <c r="M5930" s="4" t="s">
        <v>58</v>
      </c>
      <c r="N5930" s="35">
        <f>'Landed Freight Margin Tool'!$D$4</f>
        <v>0.58708499999999997</v>
      </c>
      <c r="O5930" s="30">
        <f>(MAX($F5930,MIN(0.18*$D5930,$F5930*(1+$N5930))))</f>
        <v>1516.5504000000001</v>
      </c>
      <c r="P5930" s="35">
        <f>O5930/D5930</f>
        <v>0.18</v>
      </c>
    </row>
    <row r="5931" spans="1:16" x14ac:dyDescent="0.3">
      <c r="A5931" s="2">
        <v>45224</v>
      </c>
      <c r="B5931" s="3" t="s">
        <v>2462</v>
      </c>
      <c r="C5931" s="4" t="s">
        <v>651</v>
      </c>
      <c r="D5931" s="27">
        <v>4219.8900000000003</v>
      </c>
      <c r="E5931" s="27">
        <v>759.58</v>
      </c>
      <c r="F5931" s="27">
        <v>456.93</v>
      </c>
      <c r="G5931" s="26">
        <f>(E5931-F5931)/E5931</f>
        <v>0.39844387687932808</v>
      </c>
      <c r="H5931" s="27">
        <f>E5931-F5931</f>
        <v>302.65000000000003</v>
      </c>
      <c r="I5931" s="35">
        <f>E5931/D5931</f>
        <v>0.17999995260539967</v>
      </c>
      <c r="J5931" s="3">
        <v>185003.36</v>
      </c>
      <c r="K5931" s="26">
        <v>6.0999999999999999E-2</v>
      </c>
      <c r="L5931" s="4" t="b">
        <v>0</v>
      </c>
      <c r="M5931" s="4" t="s">
        <v>58</v>
      </c>
      <c r="N5931" s="35">
        <f>'Landed Freight Margin Tool'!$D$4</f>
        <v>0.58708499999999997</v>
      </c>
      <c r="O5931" s="30">
        <f>(MAX($F5931,MIN(0.18*$D5931,$F5931*(1+$N5931))))</f>
        <v>725.18674905</v>
      </c>
      <c r="P5931" s="35">
        <f>O5931/D5931</f>
        <v>0.1718496806907289</v>
      </c>
    </row>
    <row r="5932" spans="1:16" x14ac:dyDescent="0.3">
      <c r="A5932" s="2">
        <v>45196</v>
      </c>
      <c r="B5932" s="3" t="s">
        <v>24106</v>
      </c>
      <c r="C5932" s="4" t="s">
        <v>24107</v>
      </c>
      <c r="D5932" s="27">
        <v>21203.95</v>
      </c>
      <c r="E5932" s="27">
        <v>3816.71</v>
      </c>
      <c r="F5932" s="27">
        <v>3285.7</v>
      </c>
      <c r="G5932" s="26">
        <f>(E5932-F5932)/E5932</f>
        <v>0.13912767802636308</v>
      </c>
      <c r="H5932" s="27">
        <f>E5932-F5932</f>
        <v>531.01000000000022</v>
      </c>
      <c r="I5932" s="35">
        <f>E5932/D5932</f>
        <v>0.17999995283897574</v>
      </c>
      <c r="J5932" s="3">
        <v>185003.36</v>
      </c>
      <c r="K5932" s="26">
        <v>6.0999999999999999E-2</v>
      </c>
      <c r="L5932" s="4" t="b">
        <v>0</v>
      </c>
      <c r="M5932" s="4" t="s">
        <v>58</v>
      </c>
      <c r="N5932" s="35">
        <f>'Landed Freight Margin Tool'!$D$4</f>
        <v>0.58708499999999997</v>
      </c>
      <c r="O5932" s="30">
        <f>(MAX($F5932,MIN(0.18*$D5932,$F5932*(1+$N5932))))</f>
        <v>3816.7109999999998</v>
      </c>
      <c r="P5932" s="35">
        <f>O5932/D5932</f>
        <v>0.18</v>
      </c>
    </row>
    <row r="5933" spans="1:16" x14ac:dyDescent="0.3">
      <c r="A5933" s="2">
        <v>45210</v>
      </c>
      <c r="B5933" s="3" t="s">
        <v>22147</v>
      </c>
      <c r="C5933" s="4" t="s">
        <v>8026</v>
      </c>
      <c r="D5933" s="27">
        <v>21228.95</v>
      </c>
      <c r="E5933" s="27">
        <v>3821.21</v>
      </c>
      <c r="F5933" s="27">
        <v>2268.3000000000002</v>
      </c>
      <c r="G5933" s="26">
        <f>(E5933-F5933)/E5933</f>
        <v>0.40639221607815323</v>
      </c>
      <c r="H5933" s="27">
        <f>E5933-F5933</f>
        <v>1552.9099999999999</v>
      </c>
      <c r="I5933" s="35">
        <f>E5933/D5933</f>
        <v>0.17999995289451431</v>
      </c>
      <c r="J5933" s="3">
        <v>185003.36</v>
      </c>
      <c r="K5933" s="26">
        <v>6.0999999999999999E-2</v>
      </c>
      <c r="L5933" s="4" t="b">
        <v>0</v>
      </c>
      <c r="M5933" s="4" t="s">
        <v>58</v>
      </c>
      <c r="N5933" s="35">
        <f>'Landed Freight Margin Tool'!$D$4</f>
        <v>0.58708499999999997</v>
      </c>
      <c r="O5933" s="30">
        <f>(MAX($F5933,MIN(0.18*$D5933,$F5933*(1+$N5933))))</f>
        <v>3599.9849055000004</v>
      </c>
      <c r="P5933" s="35">
        <f>O5933/D5933</f>
        <v>0.16957903737584762</v>
      </c>
    </row>
    <row r="5934" spans="1:16" x14ac:dyDescent="0.3">
      <c r="A5934" s="2">
        <v>45064</v>
      </c>
      <c r="B5934" s="3" t="s">
        <v>24014</v>
      </c>
      <c r="C5934" s="4" t="s">
        <v>24015</v>
      </c>
      <c r="D5934" s="27">
        <v>12738.67</v>
      </c>
      <c r="E5934" s="27">
        <v>2292.96</v>
      </c>
      <c r="F5934" s="27">
        <v>1164.98</v>
      </c>
      <c r="G5934" s="26">
        <f>(E5934-F5934)/E5934</f>
        <v>0.49193182611122743</v>
      </c>
      <c r="H5934" s="27">
        <f>E5934-F5934</f>
        <v>1127.98</v>
      </c>
      <c r="I5934" s="35">
        <f>E5934/D5934</f>
        <v>0.17999995289932152</v>
      </c>
      <c r="J5934" s="3">
        <v>185003.36</v>
      </c>
      <c r="K5934" s="26">
        <v>6.0999999999999999E-2</v>
      </c>
      <c r="L5934" s="4" t="b">
        <v>0</v>
      </c>
      <c r="M5934" s="4" t="s">
        <v>58</v>
      </c>
      <c r="N5934" s="35">
        <f>'Landed Freight Margin Tool'!$D$4</f>
        <v>0.58708499999999997</v>
      </c>
      <c r="O5934" s="30">
        <f>(MAX($F5934,MIN(0.18*$D5934,$F5934*(1+$N5934))))</f>
        <v>1848.9222833000001</v>
      </c>
      <c r="P5934" s="35">
        <f>O5934/D5934</f>
        <v>0.14514249001661869</v>
      </c>
    </row>
    <row r="5935" spans="1:16" x14ac:dyDescent="0.3">
      <c r="A5935" s="2">
        <v>44986</v>
      </c>
      <c r="B5935" s="3" t="s">
        <v>15206</v>
      </c>
      <c r="C5935" s="4" t="s">
        <v>447</v>
      </c>
      <c r="D5935" s="27">
        <v>17037.060000000001</v>
      </c>
      <c r="E5935" s="27">
        <v>3066.67</v>
      </c>
      <c r="F5935" s="27">
        <v>1544.14</v>
      </c>
      <c r="G5935" s="26">
        <f>(E5935-F5935)/E5935</f>
        <v>0.49647663426452793</v>
      </c>
      <c r="H5935" s="27">
        <f>E5935-F5935</f>
        <v>1522.53</v>
      </c>
      <c r="I5935" s="35">
        <f>E5935/D5935</f>
        <v>0.17999995304354155</v>
      </c>
      <c r="J5935" s="3">
        <v>185003.36</v>
      </c>
      <c r="K5935" s="26">
        <v>6.0999999999999999E-2</v>
      </c>
      <c r="L5935" s="4" t="b">
        <v>0</v>
      </c>
      <c r="M5935" s="4" t="s">
        <v>58</v>
      </c>
      <c r="N5935" s="35">
        <f>'Landed Freight Margin Tool'!$D$4</f>
        <v>0.58708499999999997</v>
      </c>
      <c r="O5935" s="30">
        <f>(MAX($F5935,MIN(0.18*$D5935,$F5935*(1+$N5935))))</f>
        <v>2450.6814319000005</v>
      </c>
      <c r="P5935" s="35">
        <f>O5935/D5935</f>
        <v>0.14384415103897036</v>
      </c>
    </row>
    <row r="5936" spans="1:16" x14ac:dyDescent="0.3">
      <c r="A5936" s="2">
        <v>45152</v>
      </c>
      <c r="B5936" s="3" t="s">
        <v>13018</v>
      </c>
      <c r="C5936" s="4" t="s">
        <v>13019</v>
      </c>
      <c r="D5936" s="27">
        <v>21333.95</v>
      </c>
      <c r="E5936" s="27">
        <v>3840.11</v>
      </c>
      <c r="F5936" s="27">
        <v>2528.7199999999998</v>
      </c>
      <c r="G5936" s="26">
        <f>(E5936-F5936)/E5936</f>
        <v>0.34149803000434892</v>
      </c>
      <c r="H5936" s="27">
        <f>E5936-F5936</f>
        <v>1311.3900000000003</v>
      </c>
      <c r="I5936" s="35">
        <f>E5936/D5936</f>
        <v>0.17999995312635494</v>
      </c>
      <c r="J5936" s="3">
        <v>185003.36</v>
      </c>
      <c r="K5936" s="26">
        <v>6.0999999999999999E-2</v>
      </c>
      <c r="L5936" s="4" t="b">
        <v>0</v>
      </c>
      <c r="M5936" s="4" t="s">
        <v>58</v>
      </c>
      <c r="N5936" s="35">
        <f>'Landed Freight Margin Tool'!$D$4</f>
        <v>0.58708499999999997</v>
      </c>
      <c r="O5936" s="30">
        <f>(MAX($F5936,MIN(0.18*$D5936,$F5936*(1+$N5936))))</f>
        <v>3840.1109999999999</v>
      </c>
      <c r="P5936" s="35">
        <f>O5936/D5936</f>
        <v>0.18</v>
      </c>
    </row>
    <row r="5937" spans="1:16" x14ac:dyDescent="0.3">
      <c r="A5937" s="2">
        <v>45156</v>
      </c>
      <c r="B5937" s="3" t="s">
        <v>9144</v>
      </c>
      <c r="C5937" s="4" t="s">
        <v>2702</v>
      </c>
      <c r="D5937" s="27">
        <v>12830.17</v>
      </c>
      <c r="E5937" s="27">
        <v>2309.4299999999998</v>
      </c>
      <c r="F5937" s="27">
        <v>1512.12</v>
      </c>
      <c r="G5937" s="26">
        <f>(E5937-F5937)/E5937</f>
        <v>0.34524103350177315</v>
      </c>
      <c r="H5937" s="27">
        <f>E5937-F5937</f>
        <v>797.31</v>
      </c>
      <c r="I5937" s="35">
        <f>E5937/D5937</f>
        <v>0.17999995323522602</v>
      </c>
      <c r="J5937" s="3">
        <v>185003.36</v>
      </c>
      <c r="K5937" s="26">
        <v>6.0999999999999999E-2</v>
      </c>
      <c r="L5937" s="4" t="b">
        <v>0</v>
      </c>
      <c r="M5937" s="4" t="s">
        <v>58</v>
      </c>
      <c r="N5937" s="35">
        <f>'Landed Freight Margin Tool'!$D$4</f>
        <v>0.58708499999999997</v>
      </c>
      <c r="O5937" s="30">
        <f>(MAX($F5937,MIN(0.18*$D5937,$F5937*(1+$N5937))))</f>
        <v>2309.4306000000001</v>
      </c>
      <c r="P5937" s="35">
        <f>O5937/D5937</f>
        <v>0.18000000000000002</v>
      </c>
    </row>
    <row r="5938" spans="1:16" x14ac:dyDescent="0.3">
      <c r="A5938" s="2">
        <v>44998</v>
      </c>
      <c r="B5938" s="3" t="s">
        <v>3250</v>
      </c>
      <c r="C5938" s="4" t="s">
        <v>3251</v>
      </c>
      <c r="D5938" s="27">
        <v>8560.7800000000007</v>
      </c>
      <c r="E5938" s="27">
        <v>1540.94</v>
      </c>
      <c r="F5938" s="27">
        <v>1136.58</v>
      </c>
      <c r="G5938" s="26">
        <f>(E5938-F5938)/E5938</f>
        <v>0.26241125546744204</v>
      </c>
      <c r="H5938" s="27">
        <f>E5938-F5938</f>
        <v>404.36000000000013</v>
      </c>
      <c r="I5938" s="35">
        <f>E5938/D5938</f>
        <v>0.17999995327528565</v>
      </c>
      <c r="J5938" s="3">
        <v>185003.36</v>
      </c>
      <c r="K5938" s="26">
        <v>6.0999999999999999E-2</v>
      </c>
      <c r="L5938" s="4" t="b">
        <v>0</v>
      </c>
      <c r="M5938" s="4" t="s">
        <v>58</v>
      </c>
      <c r="N5938" s="35">
        <f>'Landed Freight Margin Tool'!$D$4</f>
        <v>0.58708499999999997</v>
      </c>
      <c r="O5938" s="30">
        <f>(MAX($F5938,MIN(0.18*$D5938,$F5938*(1+$N5938))))</f>
        <v>1540.9404</v>
      </c>
      <c r="P5938" s="35">
        <f>O5938/D5938</f>
        <v>0.18</v>
      </c>
    </row>
    <row r="5939" spans="1:16" x14ac:dyDescent="0.3">
      <c r="A5939" s="2">
        <v>45079</v>
      </c>
      <c r="B5939" s="3" t="s">
        <v>1984</v>
      </c>
      <c r="C5939" s="4" t="s">
        <v>1985</v>
      </c>
      <c r="D5939" s="27">
        <v>17125.060000000001</v>
      </c>
      <c r="E5939" s="27">
        <v>3082.51</v>
      </c>
      <c r="F5939" s="27">
        <v>2093.12</v>
      </c>
      <c r="G5939" s="26">
        <f>(E5939-F5939)/E5939</f>
        <v>0.32096895062789749</v>
      </c>
      <c r="H5939" s="27">
        <f>E5939-F5939</f>
        <v>989.39000000000033</v>
      </c>
      <c r="I5939" s="35">
        <f>E5939/D5939</f>
        <v>0.1799999532848352</v>
      </c>
      <c r="J5939" s="3">
        <v>185003.36</v>
      </c>
      <c r="K5939" s="26">
        <v>6.0999999999999999E-2</v>
      </c>
      <c r="L5939" s="4" t="b">
        <v>0</v>
      </c>
      <c r="M5939" s="4" t="s">
        <v>58</v>
      </c>
      <c r="N5939" s="35">
        <f>'Landed Freight Margin Tool'!$D$4</f>
        <v>0.58708499999999997</v>
      </c>
      <c r="O5939" s="30">
        <f>(MAX($F5939,MIN(0.18*$D5939,$F5939*(1+$N5939))))</f>
        <v>3082.5108</v>
      </c>
      <c r="P5939" s="35">
        <f>O5939/D5939</f>
        <v>0.18</v>
      </c>
    </row>
    <row r="5940" spans="1:16" x14ac:dyDescent="0.3">
      <c r="A5940" s="2">
        <v>45181</v>
      </c>
      <c r="B5940" s="3" t="s">
        <v>18359</v>
      </c>
      <c r="C5940" s="4" t="s">
        <v>18360</v>
      </c>
      <c r="D5940" s="27">
        <v>21603.95</v>
      </c>
      <c r="E5940" s="27">
        <v>3888.71</v>
      </c>
      <c r="F5940" s="27">
        <v>2716.78</v>
      </c>
      <c r="G5940" s="26">
        <f>(E5940-F5940)/E5940</f>
        <v>0.301367291466836</v>
      </c>
      <c r="H5940" s="27">
        <f>E5940-F5940</f>
        <v>1171.9299999999998</v>
      </c>
      <c r="I5940" s="35">
        <f>E5940/D5940</f>
        <v>0.17999995371216837</v>
      </c>
      <c r="J5940" s="3">
        <v>185003.36</v>
      </c>
      <c r="K5940" s="26">
        <v>6.0999999999999999E-2</v>
      </c>
      <c r="L5940" s="4" t="b">
        <v>0</v>
      </c>
      <c r="M5940" s="4" t="s">
        <v>58</v>
      </c>
      <c r="N5940" s="35">
        <f>'Landed Freight Margin Tool'!$D$4</f>
        <v>0.58708499999999997</v>
      </c>
      <c r="O5940" s="30">
        <f>(MAX($F5940,MIN(0.18*$D5940,$F5940*(1+$N5940))))</f>
        <v>3888.7109999999998</v>
      </c>
      <c r="P5940" s="35">
        <f>O5940/D5940</f>
        <v>0.18</v>
      </c>
    </row>
    <row r="5941" spans="1:16" x14ac:dyDescent="0.3">
      <c r="A5941" s="2">
        <v>45083</v>
      </c>
      <c r="B5941" s="3" t="s">
        <v>3091</v>
      </c>
      <c r="C5941" s="4" t="s">
        <v>3092</v>
      </c>
      <c r="D5941" s="27">
        <v>13036.17</v>
      </c>
      <c r="E5941" s="27">
        <v>2346.5100000000002</v>
      </c>
      <c r="F5941" s="27">
        <v>1489.99</v>
      </c>
      <c r="G5941" s="26">
        <f>(E5941-F5941)/E5941</f>
        <v>0.36501868732713694</v>
      </c>
      <c r="H5941" s="27">
        <f>E5941-F5941</f>
        <v>856.52000000000021</v>
      </c>
      <c r="I5941" s="35">
        <f>E5941/D5941</f>
        <v>0.17999995397421176</v>
      </c>
      <c r="J5941" s="3">
        <v>185003.36</v>
      </c>
      <c r="K5941" s="26">
        <v>6.0999999999999999E-2</v>
      </c>
      <c r="L5941" s="4" t="b">
        <v>0</v>
      </c>
      <c r="M5941" s="4" t="s">
        <v>58</v>
      </c>
      <c r="N5941" s="35">
        <f>'Landed Freight Margin Tool'!$D$4</f>
        <v>0.58708499999999997</v>
      </c>
      <c r="O5941" s="30">
        <f>(MAX($F5941,MIN(0.18*$D5941,$F5941*(1+$N5941))))</f>
        <v>2346.5106000000001</v>
      </c>
      <c r="P5941" s="35">
        <f>O5941/D5941</f>
        <v>0.18</v>
      </c>
    </row>
    <row r="5942" spans="1:16" x14ac:dyDescent="0.3">
      <c r="A5942" s="2">
        <v>45267</v>
      </c>
      <c r="B5942" s="3" t="s">
        <v>13171</v>
      </c>
      <c r="C5942" s="4" t="s">
        <v>13172</v>
      </c>
      <c r="D5942" s="27">
        <v>17388.060000000001</v>
      </c>
      <c r="E5942" s="27">
        <v>3129.85</v>
      </c>
      <c r="F5942" s="27">
        <v>1685.19</v>
      </c>
      <c r="G5942" s="26">
        <f>(E5942-F5942)/E5942</f>
        <v>0.4615748358547534</v>
      </c>
      <c r="H5942" s="27">
        <f>E5942-F5942</f>
        <v>1444.6599999999999</v>
      </c>
      <c r="I5942" s="35">
        <f>E5942/D5942</f>
        <v>0.17999995399141708</v>
      </c>
      <c r="J5942" s="3">
        <v>185003.36</v>
      </c>
      <c r="K5942" s="26">
        <v>6.0999999999999999E-2</v>
      </c>
      <c r="L5942" s="4" t="b">
        <v>0</v>
      </c>
      <c r="M5942" s="4" t="s">
        <v>58</v>
      </c>
      <c r="N5942" s="35">
        <f>'Landed Freight Margin Tool'!$D$4</f>
        <v>0.58708499999999997</v>
      </c>
      <c r="O5942" s="30">
        <f>(MAX($F5942,MIN(0.18*$D5942,$F5942*(1+$N5942))))</f>
        <v>2674.5397711500004</v>
      </c>
      <c r="P5942" s="35">
        <f>O5942/D5942</f>
        <v>0.15381473097918918</v>
      </c>
    </row>
    <row r="5943" spans="1:16" x14ac:dyDescent="0.3">
      <c r="A5943" s="2">
        <v>45107</v>
      </c>
      <c r="B5943" s="3" t="s">
        <v>5132</v>
      </c>
      <c r="C5943" s="4" t="s">
        <v>5133</v>
      </c>
      <c r="D5943" s="27">
        <v>8697.2800000000007</v>
      </c>
      <c r="E5943" s="27">
        <v>1565.51</v>
      </c>
      <c r="F5943" s="27">
        <v>982.16</v>
      </c>
      <c r="G5943" s="26">
        <f>(E5943-F5943)/E5943</f>
        <v>0.37262617294044753</v>
      </c>
      <c r="H5943" s="27">
        <f>E5943-F5943</f>
        <v>583.35</v>
      </c>
      <c r="I5943" s="35">
        <f>E5943/D5943</f>
        <v>0.17999995400860958</v>
      </c>
      <c r="J5943" s="3">
        <v>185003.36</v>
      </c>
      <c r="K5943" s="26">
        <v>6.0999999999999999E-2</v>
      </c>
      <c r="L5943" s="4" t="b">
        <v>0</v>
      </c>
      <c r="M5943" s="4" t="s">
        <v>58</v>
      </c>
      <c r="N5943" s="35">
        <f>'Landed Freight Margin Tool'!$D$4</f>
        <v>0.58708499999999997</v>
      </c>
      <c r="O5943" s="30">
        <f>(MAX($F5943,MIN(0.18*$D5943,$F5943*(1+$N5943))))</f>
        <v>1558.7714036</v>
      </c>
      <c r="P5943" s="35">
        <f>O5943/D5943</f>
        <v>0.17922516046396114</v>
      </c>
    </row>
    <row r="5944" spans="1:16" x14ac:dyDescent="0.3">
      <c r="A5944" s="2">
        <v>45043</v>
      </c>
      <c r="B5944" s="3" t="s">
        <v>4073</v>
      </c>
      <c r="C5944" s="4" t="s">
        <v>4074</v>
      </c>
      <c r="D5944" s="27">
        <v>4350.8900000000003</v>
      </c>
      <c r="E5944" s="27">
        <v>783.16</v>
      </c>
      <c r="F5944" s="27">
        <v>516.87</v>
      </c>
      <c r="G5944" s="26">
        <f>(E5944-F5944)/E5944</f>
        <v>0.34001991930129216</v>
      </c>
      <c r="H5944" s="27">
        <f>E5944-F5944</f>
        <v>266.28999999999996</v>
      </c>
      <c r="I5944" s="35">
        <f>E5944/D5944</f>
        <v>0.17999995403239336</v>
      </c>
      <c r="J5944" s="3">
        <v>185003.36</v>
      </c>
      <c r="K5944" s="26">
        <v>6.0999999999999999E-2</v>
      </c>
      <c r="L5944" s="4" t="b">
        <v>0</v>
      </c>
      <c r="M5944" s="4" t="s">
        <v>58</v>
      </c>
      <c r="N5944" s="35">
        <f>'Landed Freight Margin Tool'!$D$4</f>
        <v>0.58708499999999997</v>
      </c>
      <c r="O5944" s="30">
        <f>(MAX($F5944,MIN(0.18*$D5944,$F5944*(1+$N5944))))</f>
        <v>783.16020000000003</v>
      </c>
      <c r="P5944" s="35">
        <f>O5944/D5944</f>
        <v>0.18</v>
      </c>
    </row>
    <row r="5945" spans="1:16" x14ac:dyDescent="0.3">
      <c r="A5945" s="2">
        <v>45193</v>
      </c>
      <c r="B5945" s="3" t="s">
        <v>8239</v>
      </c>
      <c r="C5945" s="4" t="s">
        <v>8240</v>
      </c>
      <c r="D5945" s="27">
        <v>4359.3900000000003</v>
      </c>
      <c r="E5945" s="27">
        <v>784.69</v>
      </c>
      <c r="F5945" s="27">
        <v>566.95000000000005</v>
      </c>
      <c r="G5945" s="26">
        <f>(E5945-F5945)/E5945</f>
        <v>0.27748537639067655</v>
      </c>
      <c r="H5945" s="27">
        <f>E5945-F5945</f>
        <v>217.74</v>
      </c>
      <c r="I5945" s="35">
        <f>E5945/D5945</f>
        <v>0.17999995412202166</v>
      </c>
      <c r="J5945" s="3">
        <v>185003.36</v>
      </c>
      <c r="K5945" s="26">
        <v>6.0999999999999999E-2</v>
      </c>
      <c r="L5945" s="4" t="b">
        <v>0</v>
      </c>
      <c r="M5945" s="4" t="s">
        <v>58</v>
      </c>
      <c r="N5945" s="35">
        <f>'Landed Freight Margin Tool'!$D$4</f>
        <v>0.58708499999999997</v>
      </c>
      <c r="O5945" s="30">
        <f>(MAX($F5945,MIN(0.18*$D5945,$F5945*(1+$N5945))))</f>
        <v>784.6902</v>
      </c>
      <c r="P5945" s="35">
        <f>O5945/D5945</f>
        <v>0.18</v>
      </c>
    </row>
    <row r="5946" spans="1:16" x14ac:dyDescent="0.3">
      <c r="A5946" s="2">
        <v>45177</v>
      </c>
      <c r="B5946" s="3" t="s">
        <v>4047</v>
      </c>
      <c r="C5946" s="4" t="s">
        <v>4048</v>
      </c>
      <c r="D5946" s="27">
        <v>17499.560000000001</v>
      </c>
      <c r="E5946" s="27">
        <v>3149.92</v>
      </c>
      <c r="F5946" s="27">
        <v>2177</v>
      </c>
      <c r="G5946" s="26">
        <f>(E5946-F5946)/E5946</f>
        <v>0.30887133641489312</v>
      </c>
      <c r="H5946" s="27">
        <f>E5946-F5946</f>
        <v>972.92000000000007</v>
      </c>
      <c r="I5946" s="35">
        <f>E5946/D5946</f>
        <v>0.17999995428456486</v>
      </c>
      <c r="J5946" s="3">
        <v>185003.36</v>
      </c>
      <c r="K5946" s="26">
        <v>6.0999999999999999E-2</v>
      </c>
      <c r="L5946" s="4" t="b">
        <v>0</v>
      </c>
      <c r="M5946" s="4" t="s">
        <v>58</v>
      </c>
      <c r="N5946" s="35">
        <f>'Landed Freight Margin Tool'!$D$4</f>
        <v>0.58708499999999997</v>
      </c>
      <c r="O5946" s="30">
        <f>(MAX($F5946,MIN(0.18*$D5946,$F5946*(1+$N5946))))</f>
        <v>3149.9208000000003</v>
      </c>
      <c r="P5946" s="35">
        <f>O5946/D5946</f>
        <v>0.18</v>
      </c>
    </row>
    <row r="5947" spans="1:16" x14ac:dyDescent="0.3">
      <c r="A5947" s="2">
        <v>45271</v>
      </c>
      <c r="B5947" s="3" t="s">
        <v>24267</v>
      </c>
      <c r="C5947" s="4" t="s">
        <v>24268</v>
      </c>
      <c r="D5947" s="27">
        <v>8814.7800000000007</v>
      </c>
      <c r="E5947" s="27">
        <v>1586.66</v>
      </c>
      <c r="F5947" s="27">
        <v>690.31</v>
      </c>
      <c r="G5947" s="26">
        <f>(E5947-F5947)/E5947</f>
        <v>0.56492884423884138</v>
      </c>
      <c r="H5947" s="27">
        <f>E5947-F5947</f>
        <v>896.35000000000014</v>
      </c>
      <c r="I5947" s="35">
        <f>E5947/D5947</f>
        <v>0.17999995462166951</v>
      </c>
      <c r="J5947" s="3">
        <v>185003.36</v>
      </c>
      <c r="K5947" s="26">
        <v>6.0999999999999999E-2</v>
      </c>
      <c r="L5947" s="4" t="b">
        <v>0</v>
      </c>
      <c r="M5947" s="4" t="s">
        <v>58</v>
      </c>
      <c r="N5947" s="35">
        <f>'Landed Freight Margin Tool'!$D$4</f>
        <v>0.58708499999999997</v>
      </c>
      <c r="O5947" s="30">
        <f>(MAX($F5947,MIN(0.18*$D5947,$F5947*(1+$N5947))))</f>
        <v>1095.5806463500001</v>
      </c>
      <c r="P5947" s="35">
        <f>O5947/D5947</f>
        <v>0.12428905160990972</v>
      </c>
    </row>
    <row r="5948" spans="1:16" x14ac:dyDescent="0.3">
      <c r="A5948" s="2">
        <v>45289</v>
      </c>
      <c r="B5948" s="3" t="s">
        <v>10708</v>
      </c>
      <c r="C5948" s="4" t="s">
        <v>10709</v>
      </c>
      <c r="D5948" s="27">
        <v>8816.2800000000007</v>
      </c>
      <c r="E5948" s="27">
        <v>1586.93</v>
      </c>
      <c r="F5948" s="27">
        <v>1016.74</v>
      </c>
      <c r="G5948" s="26">
        <f>(E5948-F5948)/E5948</f>
        <v>0.35930381302262859</v>
      </c>
      <c r="H5948" s="27">
        <f>E5948-F5948</f>
        <v>570.19000000000005</v>
      </c>
      <c r="I5948" s="35">
        <f>E5948/D5948</f>
        <v>0.17999995462939017</v>
      </c>
      <c r="J5948" s="3">
        <v>185003.36</v>
      </c>
      <c r="K5948" s="26">
        <v>6.0999999999999999E-2</v>
      </c>
      <c r="L5948" s="4" t="b">
        <v>0</v>
      </c>
      <c r="M5948" s="4" t="s">
        <v>58</v>
      </c>
      <c r="N5948" s="35">
        <f>'Landed Freight Margin Tool'!$D$4</f>
        <v>0.58708499999999997</v>
      </c>
      <c r="O5948" s="30">
        <f>(MAX($F5948,MIN(0.18*$D5948,$F5948*(1+$N5948))))</f>
        <v>1586.9304</v>
      </c>
      <c r="P5948" s="35">
        <f>O5948/D5948</f>
        <v>0.18</v>
      </c>
    </row>
    <row r="5949" spans="1:16" x14ac:dyDescent="0.3">
      <c r="A5949" s="2">
        <v>45182</v>
      </c>
      <c r="B5949" s="3" t="s">
        <v>17491</v>
      </c>
      <c r="C5949" s="4" t="s">
        <v>17492</v>
      </c>
      <c r="D5949" s="27">
        <v>17633.560000000001</v>
      </c>
      <c r="E5949" s="27">
        <v>3174.04</v>
      </c>
      <c r="F5949" s="27">
        <v>1859.73</v>
      </c>
      <c r="G5949" s="26">
        <f>(E5949-F5949)/E5949</f>
        <v>0.41408110798855718</v>
      </c>
      <c r="H5949" s="27">
        <f>E5949-F5949</f>
        <v>1314.31</v>
      </c>
      <c r="I5949" s="35">
        <f>E5949/D5949</f>
        <v>0.17999995463196314</v>
      </c>
      <c r="J5949" s="3">
        <v>185003.36</v>
      </c>
      <c r="K5949" s="26">
        <v>6.0999999999999999E-2</v>
      </c>
      <c r="L5949" s="4" t="b">
        <v>0</v>
      </c>
      <c r="M5949" s="4" t="s">
        <v>58</v>
      </c>
      <c r="N5949" s="35">
        <f>'Landed Freight Margin Tool'!$D$4</f>
        <v>0.58708499999999997</v>
      </c>
      <c r="O5949" s="30">
        <f>(MAX($F5949,MIN(0.18*$D5949,$F5949*(1+$N5949))))</f>
        <v>2951.5495870500004</v>
      </c>
      <c r="P5949" s="35">
        <f>O5949/D5949</f>
        <v>0.16738251306315913</v>
      </c>
    </row>
    <row r="5950" spans="1:16" x14ac:dyDescent="0.3">
      <c r="A5950" s="2">
        <v>45246</v>
      </c>
      <c r="B5950" s="3" t="s">
        <v>6970</v>
      </c>
      <c r="C5950" s="4" t="s">
        <v>6971</v>
      </c>
      <c r="D5950" s="27">
        <v>8893.7800000000007</v>
      </c>
      <c r="E5950" s="27">
        <v>1600.88</v>
      </c>
      <c r="F5950" s="27">
        <v>991.18</v>
      </c>
      <c r="G5950" s="26">
        <f>(E5950-F5950)/E5950</f>
        <v>0.38085303083304189</v>
      </c>
      <c r="H5950" s="27">
        <f>E5950-F5950</f>
        <v>609.70000000000016</v>
      </c>
      <c r="I5950" s="35">
        <f>E5950/D5950</f>
        <v>0.17999995502474764</v>
      </c>
      <c r="J5950" s="3">
        <v>185003.36</v>
      </c>
      <c r="K5950" s="26">
        <v>6.0999999999999999E-2</v>
      </c>
      <c r="L5950" s="4" t="b">
        <v>0</v>
      </c>
      <c r="M5950" s="4" t="s">
        <v>58</v>
      </c>
      <c r="N5950" s="35">
        <f>'Landed Freight Margin Tool'!$D$4</f>
        <v>0.58708499999999997</v>
      </c>
      <c r="O5950" s="30">
        <f>(MAX($F5950,MIN(0.18*$D5950,$F5950*(1+$N5950))))</f>
        <v>1573.0869103</v>
      </c>
      <c r="P5950" s="35">
        <f>O5950/D5950</f>
        <v>0.17687495196643047</v>
      </c>
    </row>
    <row r="5951" spans="1:16" x14ac:dyDescent="0.3">
      <c r="A5951" s="2">
        <v>44970</v>
      </c>
      <c r="B5951" s="3" t="s">
        <v>11496</v>
      </c>
      <c r="C5951" s="4" t="s">
        <v>11497</v>
      </c>
      <c r="D5951" s="27">
        <v>17791.560000000001</v>
      </c>
      <c r="E5951" s="27">
        <v>3202.48</v>
      </c>
      <c r="F5951" s="27">
        <v>1748.12</v>
      </c>
      <c r="G5951" s="26">
        <f>(E5951-F5951)/E5951</f>
        <v>0.45413554495266173</v>
      </c>
      <c r="H5951" s="27">
        <f>E5951-F5951</f>
        <v>1454.3600000000001</v>
      </c>
      <c r="I5951" s="35">
        <f>E5951/D5951</f>
        <v>0.17999995503485922</v>
      </c>
      <c r="J5951" s="3">
        <v>185003.36</v>
      </c>
      <c r="K5951" s="26">
        <v>6.0999999999999999E-2</v>
      </c>
      <c r="L5951" s="4" t="b">
        <v>0</v>
      </c>
      <c r="M5951" s="4" t="s">
        <v>58</v>
      </c>
      <c r="N5951" s="35">
        <f>'Landed Freight Margin Tool'!$D$4</f>
        <v>0.58708499999999997</v>
      </c>
      <c r="O5951" s="30">
        <f>(MAX($F5951,MIN(0.18*$D5951,$F5951*(1+$N5951))))</f>
        <v>2774.4150301999998</v>
      </c>
      <c r="P5951" s="35">
        <f>O5951/D5951</f>
        <v>0.15593995300018659</v>
      </c>
    </row>
    <row r="5952" spans="1:16" x14ac:dyDescent="0.3">
      <c r="A5952" s="2">
        <v>45051</v>
      </c>
      <c r="B5952" s="3" t="s">
        <v>6509</v>
      </c>
      <c r="C5952" s="4" t="s">
        <v>6510</v>
      </c>
      <c r="D5952" s="27">
        <v>17816.060000000001</v>
      </c>
      <c r="E5952" s="27">
        <v>3206.89</v>
      </c>
      <c r="F5952" s="27">
        <v>2171.44</v>
      </c>
      <c r="G5952" s="26">
        <f>(E5952-F5952)/E5952</f>
        <v>0.32288291771778882</v>
      </c>
      <c r="H5952" s="27">
        <f>E5952-F5952</f>
        <v>1035.4499999999998</v>
      </c>
      <c r="I5952" s="35">
        <f>E5952/D5952</f>
        <v>0.17999995509669364</v>
      </c>
      <c r="J5952" s="3">
        <v>185003.36</v>
      </c>
      <c r="K5952" s="26">
        <v>6.0999999999999999E-2</v>
      </c>
      <c r="L5952" s="4" t="b">
        <v>0</v>
      </c>
      <c r="M5952" s="4" t="s">
        <v>58</v>
      </c>
      <c r="N5952" s="35">
        <f>'Landed Freight Margin Tool'!$D$4</f>
        <v>0.58708499999999997</v>
      </c>
      <c r="O5952" s="30">
        <f>(MAX($F5952,MIN(0.18*$D5952,$F5952*(1+$N5952))))</f>
        <v>3206.8908000000001</v>
      </c>
      <c r="P5952" s="35">
        <f>O5952/D5952</f>
        <v>0.18</v>
      </c>
    </row>
    <row r="5953" spans="1:16" x14ac:dyDescent="0.3">
      <c r="A5953" s="2">
        <v>45044</v>
      </c>
      <c r="B5953" s="3" t="s">
        <v>1046</v>
      </c>
      <c r="C5953" s="4" t="s">
        <v>1047</v>
      </c>
      <c r="D5953" s="27">
        <v>17820.060000000001</v>
      </c>
      <c r="E5953" s="27">
        <v>3207.61</v>
      </c>
      <c r="F5953" s="27">
        <v>1760.69</v>
      </c>
      <c r="G5953" s="26">
        <f>(E5953-F5953)/E5953</f>
        <v>0.45108975218308961</v>
      </c>
      <c r="H5953" s="27">
        <f>E5953-F5953</f>
        <v>1446.92</v>
      </c>
      <c r="I5953" s="35">
        <f>E5953/D5953</f>
        <v>0.17999995510677291</v>
      </c>
      <c r="J5953" s="3">
        <v>185003.36</v>
      </c>
      <c r="K5953" s="26">
        <v>6.0999999999999999E-2</v>
      </c>
      <c r="L5953" s="4" t="b">
        <v>0</v>
      </c>
      <c r="M5953" s="4" t="s">
        <v>58</v>
      </c>
      <c r="N5953" s="35">
        <f>'Landed Freight Margin Tool'!$D$4</f>
        <v>0.58708499999999997</v>
      </c>
      <c r="O5953" s="30">
        <f>(MAX($F5953,MIN(0.18*$D5953,$F5953*(1+$N5953))))</f>
        <v>2794.3646886500001</v>
      </c>
      <c r="P5953" s="35">
        <f>O5953/D5953</f>
        <v>0.15681006060866237</v>
      </c>
    </row>
    <row r="5954" spans="1:16" x14ac:dyDescent="0.3">
      <c r="A5954" s="2">
        <v>45098</v>
      </c>
      <c r="B5954" s="3" t="s">
        <v>3969</v>
      </c>
      <c r="C5954" s="4" t="s">
        <v>3970</v>
      </c>
      <c r="D5954" s="27">
        <v>22383.45</v>
      </c>
      <c r="E5954" s="27">
        <v>4029.02</v>
      </c>
      <c r="F5954" s="27">
        <v>3290.99</v>
      </c>
      <c r="G5954" s="26">
        <f>(E5954-F5954)/E5954</f>
        <v>0.18317853969451633</v>
      </c>
      <c r="H5954" s="27">
        <f>E5954-F5954</f>
        <v>738.0300000000002</v>
      </c>
      <c r="I5954" s="35">
        <f>E5954/D5954</f>
        <v>0.17999995532413457</v>
      </c>
      <c r="J5954" s="3">
        <v>185003.36</v>
      </c>
      <c r="K5954" s="26">
        <v>6.0999999999999999E-2</v>
      </c>
      <c r="L5954" s="4" t="b">
        <v>0</v>
      </c>
      <c r="M5954" s="4" t="s">
        <v>58</v>
      </c>
      <c r="N5954" s="35">
        <f>'Landed Freight Margin Tool'!$D$4</f>
        <v>0.58708499999999997</v>
      </c>
      <c r="O5954" s="30">
        <f>(MAX($F5954,MIN(0.18*$D5954,$F5954*(1+$N5954))))</f>
        <v>4029.0210000000002</v>
      </c>
      <c r="P5954" s="35">
        <f>O5954/D5954</f>
        <v>0.18</v>
      </c>
    </row>
    <row r="5955" spans="1:16" x14ac:dyDescent="0.3">
      <c r="A5955" s="2">
        <v>45023</v>
      </c>
      <c r="B5955" s="3" t="s">
        <v>16255</v>
      </c>
      <c r="C5955" s="4" t="s">
        <v>16256</v>
      </c>
      <c r="D5955" s="27">
        <v>22406.95</v>
      </c>
      <c r="E5955" s="27">
        <v>4033.25</v>
      </c>
      <c r="F5955" s="27">
        <v>2132.5</v>
      </c>
      <c r="G5955" s="26">
        <f>(E5955-F5955)/E5955</f>
        <v>0.47127006756337941</v>
      </c>
      <c r="H5955" s="27">
        <f>E5955-F5955</f>
        <v>1900.75</v>
      </c>
      <c r="I5955" s="35">
        <f>E5955/D5955</f>
        <v>0.17999995537098981</v>
      </c>
      <c r="J5955" s="3">
        <v>185003.36</v>
      </c>
      <c r="K5955" s="26">
        <v>6.0999999999999999E-2</v>
      </c>
      <c r="L5955" s="4" t="b">
        <v>0</v>
      </c>
      <c r="M5955" s="4" t="s">
        <v>58</v>
      </c>
      <c r="N5955" s="35">
        <f>'Landed Freight Margin Tool'!$D$4</f>
        <v>0.58708499999999997</v>
      </c>
      <c r="O5955" s="30">
        <f>(MAX($F5955,MIN(0.18*$D5955,$F5955*(1+$N5955))))</f>
        <v>3384.4587625000004</v>
      </c>
      <c r="P5955" s="35">
        <f>O5955/D5955</f>
        <v>0.15104504461785295</v>
      </c>
    </row>
    <row r="5956" spans="1:16" x14ac:dyDescent="0.3">
      <c r="A5956" s="2">
        <v>45210</v>
      </c>
      <c r="B5956" s="3" t="s">
        <v>19484</v>
      </c>
      <c r="C5956" s="4" t="s">
        <v>19485</v>
      </c>
      <c r="D5956" s="27">
        <v>17944.060000000001</v>
      </c>
      <c r="E5956" s="27">
        <v>3229.93</v>
      </c>
      <c r="F5956" s="27">
        <v>2371.39</v>
      </c>
      <c r="G5956" s="26">
        <f>(E5956-F5956)/E5956</f>
        <v>0.26580761812175496</v>
      </c>
      <c r="H5956" s="27">
        <f>E5956-F5956</f>
        <v>858.54</v>
      </c>
      <c r="I5956" s="35">
        <f>E5956/D5956</f>
        <v>0.17999995541700148</v>
      </c>
      <c r="J5956" s="3">
        <v>185003.36</v>
      </c>
      <c r="K5956" s="26">
        <v>6.0999999999999999E-2</v>
      </c>
      <c r="L5956" s="4" t="b">
        <v>0</v>
      </c>
      <c r="M5956" s="4" t="s">
        <v>58</v>
      </c>
      <c r="N5956" s="35">
        <f>'Landed Freight Margin Tool'!$D$4</f>
        <v>0.58708499999999997</v>
      </c>
      <c r="O5956" s="30">
        <f>(MAX($F5956,MIN(0.18*$D5956,$F5956*(1+$N5956))))</f>
        <v>3229.9308000000001</v>
      </c>
      <c r="P5956" s="35">
        <f>O5956/D5956</f>
        <v>0.18</v>
      </c>
    </row>
    <row r="5957" spans="1:16" x14ac:dyDescent="0.3">
      <c r="A5957" s="2">
        <v>45281</v>
      </c>
      <c r="B5957" s="3" t="s">
        <v>21601</v>
      </c>
      <c r="C5957" s="4" t="s">
        <v>21602</v>
      </c>
      <c r="D5957" s="27">
        <v>13528.67</v>
      </c>
      <c r="E5957" s="27">
        <v>2435.16</v>
      </c>
      <c r="F5957" s="27">
        <v>1327.64</v>
      </c>
      <c r="G5957" s="26">
        <f>(E5957-F5957)/E5957</f>
        <v>0.45480379112666103</v>
      </c>
      <c r="H5957" s="27">
        <f>E5957-F5957</f>
        <v>1107.5199999999998</v>
      </c>
      <c r="I5957" s="35">
        <f>E5957/D5957</f>
        <v>0.17999995564974236</v>
      </c>
      <c r="J5957" s="3">
        <v>185003.36</v>
      </c>
      <c r="K5957" s="26">
        <v>6.0999999999999999E-2</v>
      </c>
      <c r="L5957" s="4" t="b">
        <v>0</v>
      </c>
      <c r="M5957" s="4" t="s">
        <v>58</v>
      </c>
      <c r="N5957" s="35">
        <f>'Landed Freight Margin Tool'!$D$4</f>
        <v>0.58708499999999997</v>
      </c>
      <c r="O5957" s="30">
        <f>(MAX($F5957,MIN(0.18*$D5957,$F5957*(1+$N5957))))</f>
        <v>2107.0775294000005</v>
      </c>
      <c r="P5957" s="35">
        <f>O5957/D5957</f>
        <v>0.15574905215368551</v>
      </c>
    </row>
    <row r="5958" spans="1:16" x14ac:dyDescent="0.3">
      <c r="A5958" s="2">
        <v>44986</v>
      </c>
      <c r="B5958" s="3" t="s">
        <v>9872</v>
      </c>
      <c r="C5958" s="4" t="s">
        <v>9873</v>
      </c>
      <c r="D5958" s="27">
        <v>22571.45</v>
      </c>
      <c r="E5958" s="27">
        <v>4062.86</v>
      </c>
      <c r="F5958" s="27">
        <v>1234.6300000000001</v>
      </c>
      <c r="G5958" s="26">
        <f>(E5958-F5958)/E5958</f>
        <v>0.69611800554289338</v>
      </c>
      <c r="H5958" s="27">
        <f>E5958-F5958</f>
        <v>2828.23</v>
      </c>
      <c r="I5958" s="35">
        <f>E5958/D5958</f>
        <v>0.17999995569624458</v>
      </c>
      <c r="J5958" s="3">
        <v>185003.36</v>
      </c>
      <c r="K5958" s="26">
        <v>6.0999999999999999E-2</v>
      </c>
      <c r="L5958" s="4" t="b">
        <v>0</v>
      </c>
      <c r="M5958" s="4" t="s">
        <v>58</v>
      </c>
      <c r="N5958" s="35">
        <f>'Landed Freight Margin Tool'!$D$4</f>
        <v>0.58708499999999997</v>
      </c>
      <c r="O5958" s="30">
        <f>(MAX($F5958,MIN(0.18*$D5958,$F5958*(1+$N5958))))</f>
        <v>1959.4627535500003</v>
      </c>
      <c r="P5958" s="35">
        <f>O5958/D5958</f>
        <v>8.6811558564026697E-2</v>
      </c>
    </row>
    <row r="5959" spans="1:16" x14ac:dyDescent="0.3">
      <c r="A5959" s="2">
        <v>44938</v>
      </c>
      <c r="B5959" s="3" t="s">
        <v>16844</v>
      </c>
      <c r="C5959" s="4" t="s">
        <v>16845</v>
      </c>
      <c r="D5959" s="27">
        <v>13582.67</v>
      </c>
      <c r="E5959" s="27">
        <v>2444.88</v>
      </c>
      <c r="F5959" s="27">
        <v>1677.62</v>
      </c>
      <c r="G5959" s="26">
        <f>(E5959-F5959)/E5959</f>
        <v>0.31382317332548026</v>
      </c>
      <c r="H5959" s="27">
        <f>E5959-F5959</f>
        <v>767.26000000000022</v>
      </c>
      <c r="I5959" s="35">
        <f>E5959/D5959</f>
        <v>0.17999995582606365</v>
      </c>
      <c r="J5959" s="3">
        <v>185003.36</v>
      </c>
      <c r="K5959" s="26">
        <v>6.0999999999999999E-2</v>
      </c>
      <c r="L5959" s="4" t="b">
        <v>0</v>
      </c>
      <c r="M5959" s="4" t="s">
        <v>58</v>
      </c>
      <c r="N5959" s="35">
        <f>'Landed Freight Margin Tool'!$D$4</f>
        <v>0.58708499999999997</v>
      </c>
      <c r="O5959" s="30">
        <f>(MAX($F5959,MIN(0.18*$D5959,$F5959*(1+$N5959))))</f>
        <v>2444.8806</v>
      </c>
      <c r="P5959" s="35">
        <f>O5959/D5959</f>
        <v>0.18</v>
      </c>
    </row>
    <row r="5960" spans="1:16" x14ac:dyDescent="0.3">
      <c r="A5960" s="2">
        <v>45190</v>
      </c>
      <c r="B5960" s="3" t="s">
        <v>6666</v>
      </c>
      <c r="C5960" s="4" t="s">
        <v>6667</v>
      </c>
      <c r="D5960" s="27">
        <v>13595.67</v>
      </c>
      <c r="E5960" s="27">
        <v>2447.2199999999998</v>
      </c>
      <c r="F5960" s="27">
        <v>1768.43</v>
      </c>
      <c r="G5960" s="26">
        <f>(E5960-F5960)/E5960</f>
        <v>0.27737187502553912</v>
      </c>
      <c r="H5960" s="27">
        <f>E5960-F5960</f>
        <v>678.78999999999974</v>
      </c>
      <c r="I5960" s="35">
        <f>E5960/D5960</f>
        <v>0.17999995586830217</v>
      </c>
      <c r="J5960" s="3">
        <v>185003.36</v>
      </c>
      <c r="K5960" s="26">
        <v>6.0999999999999999E-2</v>
      </c>
      <c r="L5960" s="4" t="b">
        <v>0</v>
      </c>
      <c r="M5960" s="4" t="s">
        <v>58</v>
      </c>
      <c r="N5960" s="35">
        <f>'Landed Freight Margin Tool'!$D$4</f>
        <v>0.58708499999999997</v>
      </c>
      <c r="O5960" s="30">
        <f>(MAX($F5960,MIN(0.18*$D5960,$F5960*(1+$N5960))))</f>
        <v>2447.2206000000001</v>
      </c>
      <c r="P5960" s="35">
        <f>O5960/D5960</f>
        <v>0.18</v>
      </c>
    </row>
    <row r="5961" spans="1:16" x14ac:dyDescent="0.3">
      <c r="A5961" s="2">
        <v>45175</v>
      </c>
      <c r="B5961" s="3" t="s">
        <v>8213</v>
      </c>
      <c r="C5961" s="4" t="s">
        <v>8214</v>
      </c>
      <c r="D5961" s="27">
        <v>13598.67</v>
      </c>
      <c r="E5961" s="27">
        <v>2447.7600000000002</v>
      </c>
      <c r="F5961" s="27">
        <v>1649.57</v>
      </c>
      <c r="G5961" s="26">
        <f>(E5961-F5961)/E5961</f>
        <v>0.32608997614145185</v>
      </c>
      <c r="H5961" s="27">
        <f>E5961-F5961</f>
        <v>798.19000000000028</v>
      </c>
      <c r="I5961" s="35">
        <f>E5961/D5961</f>
        <v>0.17999995587803808</v>
      </c>
      <c r="J5961" s="3">
        <v>185003.36</v>
      </c>
      <c r="K5961" s="26">
        <v>6.0999999999999999E-2</v>
      </c>
      <c r="L5961" s="4" t="b">
        <v>0</v>
      </c>
      <c r="M5961" s="4" t="s">
        <v>58</v>
      </c>
      <c r="N5961" s="35">
        <f>'Landed Freight Margin Tool'!$D$4</f>
        <v>0.58708499999999997</v>
      </c>
      <c r="O5961" s="30">
        <f>(MAX($F5961,MIN(0.18*$D5961,$F5961*(1+$N5961))))</f>
        <v>2447.7606000000001</v>
      </c>
      <c r="P5961" s="35">
        <f>O5961/D5961</f>
        <v>0.18</v>
      </c>
    </row>
    <row r="5962" spans="1:16" x14ac:dyDescent="0.3">
      <c r="A5962" s="2">
        <v>44971</v>
      </c>
      <c r="B5962" s="3" t="s">
        <v>5063</v>
      </c>
      <c r="C5962" s="4" t="s">
        <v>5064</v>
      </c>
      <c r="D5962" s="27">
        <v>18134.560000000001</v>
      </c>
      <c r="E5962" s="27">
        <v>3264.22</v>
      </c>
      <c r="F5962" s="27">
        <v>1994.54</v>
      </c>
      <c r="G5962" s="26">
        <f>(E5962-F5962)/E5962</f>
        <v>0.38896888077396741</v>
      </c>
      <c r="H5962" s="27">
        <f>E5962-F5962</f>
        <v>1269.6799999999998</v>
      </c>
      <c r="I5962" s="35">
        <f>E5962/D5962</f>
        <v>0.17999995588533715</v>
      </c>
      <c r="J5962" s="3">
        <v>185003.36</v>
      </c>
      <c r="K5962" s="26">
        <v>6.0999999999999999E-2</v>
      </c>
      <c r="L5962" s="4" t="b">
        <v>0</v>
      </c>
      <c r="M5962" s="4" t="s">
        <v>58</v>
      </c>
      <c r="N5962" s="35">
        <f>'Landed Freight Margin Tool'!$D$4</f>
        <v>0.58708499999999997</v>
      </c>
      <c r="O5962" s="30">
        <f>(MAX($F5962,MIN(0.18*$D5962,$F5962*(1+$N5962))))</f>
        <v>3165.5045159000001</v>
      </c>
      <c r="P5962" s="35">
        <f>O5962/D5962</f>
        <v>0.17455645551367113</v>
      </c>
    </row>
    <row r="5963" spans="1:16" x14ac:dyDescent="0.3">
      <c r="A5963" s="2">
        <v>44980</v>
      </c>
      <c r="B5963" s="3" t="s">
        <v>16457</v>
      </c>
      <c r="C5963" s="4" t="s">
        <v>16458</v>
      </c>
      <c r="D5963" s="27">
        <v>22676.45</v>
      </c>
      <c r="E5963" s="27">
        <v>4081.76</v>
      </c>
      <c r="F5963" s="27">
        <v>2840.2</v>
      </c>
      <c r="G5963" s="26">
        <f>(E5963-F5963)/E5963</f>
        <v>0.30417270981145395</v>
      </c>
      <c r="H5963" s="27">
        <f>E5963-F5963</f>
        <v>1241.5600000000004</v>
      </c>
      <c r="I5963" s="35">
        <f>E5963/D5963</f>
        <v>0.17999995590138668</v>
      </c>
      <c r="J5963" s="3">
        <v>185003.36</v>
      </c>
      <c r="K5963" s="26">
        <v>6.0999999999999999E-2</v>
      </c>
      <c r="L5963" s="4" t="b">
        <v>0</v>
      </c>
      <c r="M5963" s="4" t="s">
        <v>58</v>
      </c>
      <c r="N5963" s="35">
        <f>'Landed Freight Margin Tool'!$D$4</f>
        <v>0.58708499999999997</v>
      </c>
      <c r="O5963" s="30">
        <f>(MAX($F5963,MIN(0.18*$D5963,$F5963*(1+$N5963))))</f>
        <v>4081.761</v>
      </c>
      <c r="P5963" s="35">
        <f>O5963/D5963</f>
        <v>0.18</v>
      </c>
    </row>
    <row r="5964" spans="1:16" x14ac:dyDescent="0.3">
      <c r="A5964" s="2">
        <v>45236</v>
      </c>
      <c r="B5964" s="3" t="s">
        <v>11144</v>
      </c>
      <c r="C5964" s="4" t="s">
        <v>11145</v>
      </c>
      <c r="D5964" s="27">
        <v>4545.8900000000003</v>
      </c>
      <c r="E5964" s="27">
        <v>818.26</v>
      </c>
      <c r="F5964" s="27">
        <v>465.51</v>
      </c>
      <c r="G5964" s="26">
        <f>(E5964-F5964)/E5964</f>
        <v>0.43109769510913404</v>
      </c>
      <c r="H5964" s="27">
        <f>E5964-F5964</f>
        <v>352.75</v>
      </c>
      <c r="I5964" s="35">
        <f>E5964/D5964</f>
        <v>0.17999995600421478</v>
      </c>
      <c r="J5964" s="3">
        <v>185003.36</v>
      </c>
      <c r="K5964" s="26">
        <v>6.0999999999999999E-2</v>
      </c>
      <c r="L5964" s="4" t="b">
        <v>0</v>
      </c>
      <c r="M5964" s="4" t="s">
        <v>58</v>
      </c>
      <c r="N5964" s="35">
        <f>'Landed Freight Margin Tool'!$D$4</f>
        <v>0.58708499999999997</v>
      </c>
      <c r="O5964" s="30">
        <f>(MAX($F5964,MIN(0.18*$D5964,$F5964*(1+$N5964))))</f>
        <v>738.80393835000007</v>
      </c>
      <c r="P5964" s="35">
        <f>O5964/D5964</f>
        <v>0.16252129689675729</v>
      </c>
    </row>
    <row r="5965" spans="1:16" x14ac:dyDescent="0.3">
      <c r="A5965" s="2">
        <v>45279</v>
      </c>
      <c r="B5965" s="3" t="s">
        <v>11150</v>
      </c>
      <c r="C5965" s="4" t="s">
        <v>11151</v>
      </c>
      <c r="D5965" s="27">
        <v>22764.45</v>
      </c>
      <c r="E5965" s="27">
        <v>4097.6000000000004</v>
      </c>
      <c r="F5965" s="27">
        <v>2437.25</v>
      </c>
      <c r="G5965" s="26">
        <f>(E5965-F5965)/E5965</f>
        <v>0.40520060523233115</v>
      </c>
      <c r="H5965" s="27">
        <f>E5965-F5965</f>
        <v>1660.3500000000004</v>
      </c>
      <c r="I5965" s="35">
        <f>E5965/D5965</f>
        <v>0.17999995607185768</v>
      </c>
      <c r="J5965" s="3">
        <v>185003.36</v>
      </c>
      <c r="K5965" s="26">
        <v>6.0999999999999999E-2</v>
      </c>
      <c r="L5965" s="4" t="b">
        <v>0</v>
      </c>
      <c r="M5965" s="4" t="s">
        <v>58</v>
      </c>
      <c r="N5965" s="35">
        <f>'Landed Freight Margin Tool'!$D$4</f>
        <v>0.58708499999999997</v>
      </c>
      <c r="O5965" s="30">
        <f>(MAX($F5965,MIN(0.18*$D5965,$F5965*(1+$N5965))))</f>
        <v>3868.1229162500003</v>
      </c>
      <c r="P5965" s="35">
        <f>O5965/D5965</f>
        <v>0.16991945407202899</v>
      </c>
    </row>
    <row r="5966" spans="1:16" x14ac:dyDescent="0.3">
      <c r="A5966" s="2">
        <v>45138</v>
      </c>
      <c r="B5966" s="3" t="s">
        <v>4469</v>
      </c>
      <c r="C5966" s="4" t="s">
        <v>4470</v>
      </c>
      <c r="D5966" s="27">
        <v>13683.17</v>
      </c>
      <c r="E5966" s="27">
        <v>2462.9699999999998</v>
      </c>
      <c r="F5966" s="27">
        <v>1289.8399999999999</v>
      </c>
      <c r="G5966" s="26">
        <f>(E5966-F5966)/E5966</f>
        <v>0.47630706017531677</v>
      </c>
      <c r="H5966" s="27">
        <f>E5966-F5966</f>
        <v>1173.1299999999999</v>
      </c>
      <c r="I5966" s="35">
        <f>E5966/D5966</f>
        <v>0.1799999561505119</v>
      </c>
      <c r="J5966" s="3">
        <v>185003.36</v>
      </c>
      <c r="K5966" s="26">
        <v>6.0999999999999999E-2</v>
      </c>
      <c r="L5966" s="4" t="b">
        <v>0</v>
      </c>
      <c r="M5966" s="4" t="s">
        <v>58</v>
      </c>
      <c r="N5966" s="35">
        <f>'Landed Freight Margin Tool'!$D$4</f>
        <v>0.58708499999999997</v>
      </c>
      <c r="O5966" s="30">
        <f>(MAX($F5966,MIN(0.18*$D5966,$F5966*(1+$N5966))))</f>
        <v>2047.0857163999999</v>
      </c>
      <c r="P5966" s="35">
        <f>O5966/D5966</f>
        <v>0.14960610124700635</v>
      </c>
    </row>
    <row r="5967" spans="1:16" x14ac:dyDescent="0.3">
      <c r="A5967" s="2">
        <v>44929</v>
      </c>
      <c r="B5967" s="3" t="s">
        <v>13492</v>
      </c>
      <c r="C5967" s="4" t="s">
        <v>13493</v>
      </c>
      <c r="D5967" s="27">
        <v>22826.45</v>
      </c>
      <c r="E5967" s="27">
        <v>4108.76</v>
      </c>
      <c r="F5967" s="27">
        <v>2159.66</v>
      </c>
      <c r="G5967" s="26">
        <f>(E5967-F5967)/E5967</f>
        <v>0.47437669759246104</v>
      </c>
      <c r="H5967" s="27">
        <f>E5967-F5967</f>
        <v>1949.1000000000004</v>
      </c>
      <c r="I5967" s="35">
        <f>E5967/D5967</f>
        <v>0.17999995619117296</v>
      </c>
      <c r="J5967" s="3">
        <v>185003.36</v>
      </c>
      <c r="K5967" s="26">
        <v>6.0999999999999999E-2</v>
      </c>
      <c r="L5967" s="4" t="b">
        <v>0</v>
      </c>
      <c r="M5967" s="4" t="s">
        <v>58</v>
      </c>
      <c r="N5967" s="35">
        <f>'Landed Freight Margin Tool'!$D$4</f>
        <v>0.58708499999999997</v>
      </c>
      <c r="O5967" s="30">
        <f>(MAX($F5967,MIN(0.18*$D5967,$F5967*(1+$N5967))))</f>
        <v>3427.5639910999998</v>
      </c>
      <c r="P5967" s="35">
        <f>O5967/D5967</f>
        <v>0.15015755805655281</v>
      </c>
    </row>
    <row r="5968" spans="1:16" x14ac:dyDescent="0.3">
      <c r="A5968" s="2">
        <v>44987</v>
      </c>
      <c r="B5968" s="3" t="s">
        <v>21717</v>
      </c>
      <c r="C5968" s="4" t="s">
        <v>21718</v>
      </c>
      <c r="D5968" s="27">
        <v>18310.060000000001</v>
      </c>
      <c r="E5968" s="27">
        <v>3295.81</v>
      </c>
      <c r="F5968" s="27">
        <v>2099.33</v>
      </c>
      <c r="G5968" s="26">
        <f>(E5968-F5968)/E5968</f>
        <v>0.36303063586796569</v>
      </c>
      <c r="H5968" s="27">
        <f>E5968-F5968</f>
        <v>1196.48</v>
      </c>
      <c r="I5968" s="35">
        <f>E5968/D5968</f>
        <v>0.17999995630817156</v>
      </c>
      <c r="J5968" s="3">
        <v>185003.36</v>
      </c>
      <c r="K5968" s="26">
        <v>6.0999999999999999E-2</v>
      </c>
      <c r="L5968" s="4" t="b">
        <v>0</v>
      </c>
      <c r="M5968" s="4" t="s">
        <v>58</v>
      </c>
      <c r="N5968" s="35">
        <f>'Landed Freight Margin Tool'!$D$4</f>
        <v>0.58708499999999997</v>
      </c>
      <c r="O5968" s="30">
        <f>(MAX($F5968,MIN(0.18*$D5968,$F5968*(1+$N5968))))</f>
        <v>3295.8108000000002</v>
      </c>
      <c r="P5968" s="35">
        <f>O5968/D5968</f>
        <v>0.18</v>
      </c>
    </row>
    <row r="5969" spans="1:16" x14ac:dyDescent="0.3">
      <c r="A5969" s="2">
        <v>45183</v>
      </c>
      <c r="B5969" s="3" t="s">
        <v>4146</v>
      </c>
      <c r="C5969" s="4" t="s">
        <v>4147</v>
      </c>
      <c r="D5969" s="27">
        <v>13753.67</v>
      </c>
      <c r="E5969" s="27">
        <v>2475.66</v>
      </c>
      <c r="F5969" s="27">
        <v>1492.89</v>
      </c>
      <c r="G5969" s="26">
        <f>(E5969-F5969)/E5969</f>
        <v>0.39697292843120613</v>
      </c>
      <c r="H5969" s="27">
        <f>E5969-F5969</f>
        <v>982.76999999999975</v>
      </c>
      <c r="I5969" s="35">
        <f>E5969/D5969</f>
        <v>0.17999995637528018</v>
      </c>
      <c r="J5969" s="3">
        <v>185003.36</v>
      </c>
      <c r="K5969" s="26">
        <v>6.0999999999999999E-2</v>
      </c>
      <c r="L5969" s="4" t="b">
        <v>0</v>
      </c>
      <c r="M5969" s="4" t="s">
        <v>58</v>
      </c>
      <c r="N5969" s="35">
        <f>'Landed Freight Margin Tool'!$D$4</f>
        <v>0.58708499999999997</v>
      </c>
      <c r="O5969" s="30">
        <f>(MAX($F5969,MIN(0.18*$D5969,$F5969*(1+$N5969))))</f>
        <v>2369.3433256500002</v>
      </c>
      <c r="P5969" s="35">
        <f>O5969/D5969</f>
        <v>0.17226989782727084</v>
      </c>
    </row>
    <row r="5970" spans="1:16" x14ac:dyDescent="0.3">
      <c r="A5970" s="2">
        <v>45152</v>
      </c>
      <c r="B5970" s="3" t="s">
        <v>24165</v>
      </c>
      <c r="C5970" s="4" t="s">
        <v>24166</v>
      </c>
      <c r="D5970" s="27">
        <v>4589.3900000000003</v>
      </c>
      <c r="E5970" s="27">
        <v>826.09</v>
      </c>
      <c r="F5970" s="27">
        <v>585.35</v>
      </c>
      <c r="G5970" s="26">
        <f>(E5970-F5970)/E5970</f>
        <v>0.29142103160672567</v>
      </c>
      <c r="H5970" s="27">
        <f>E5970-F5970</f>
        <v>240.74</v>
      </c>
      <c r="I5970" s="35">
        <f>E5970/D5970</f>
        <v>0.17999995642122374</v>
      </c>
      <c r="J5970" s="3">
        <v>185003.36</v>
      </c>
      <c r="K5970" s="26">
        <v>6.0999999999999999E-2</v>
      </c>
      <c r="L5970" s="4" t="b">
        <v>0</v>
      </c>
      <c r="M5970" s="4" t="s">
        <v>58</v>
      </c>
      <c r="N5970" s="35">
        <f>'Landed Freight Margin Tool'!$D$4</f>
        <v>0.58708499999999997</v>
      </c>
      <c r="O5970" s="30">
        <f>(MAX($F5970,MIN(0.18*$D5970,$F5970*(1+$N5970))))</f>
        <v>826.09019999999998</v>
      </c>
      <c r="P5970" s="35">
        <f>O5970/D5970</f>
        <v>0.18</v>
      </c>
    </row>
    <row r="5971" spans="1:16" x14ac:dyDescent="0.3">
      <c r="A5971" s="2">
        <v>45113</v>
      </c>
      <c r="B5971" s="3" t="s">
        <v>13757</v>
      </c>
      <c r="C5971" s="4" t="s">
        <v>13758</v>
      </c>
      <c r="D5971" s="27">
        <v>18375.060000000001</v>
      </c>
      <c r="E5971" s="27">
        <v>3307.51</v>
      </c>
      <c r="F5971" s="27">
        <v>1758.6</v>
      </c>
      <c r="G5971" s="26">
        <f>(E5971-F5971)/E5971</f>
        <v>0.46830092728366662</v>
      </c>
      <c r="H5971" s="27">
        <f>E5971-F5971</f>
        <v>1548.9100000000003</v>
      </c>
      <c r="I5971" s="35">
        <f>E5971/D5971</f>
        <v>0.17999995646272721</v>
      </c>
      <c r="J5971" s="3">
        <v>185003.36</v>
      </c>
      <c r="K5971" s="26">
        <v>6.0999999999999999E-2</v>
      </c>
      <c r="L5971" s="4" t="b">
        <v>0</v>
      </c>
      <c r="M5971" s="4" t="s">
        <v>58</v>
      </c>
      <c r="N5971" s="35">
        <f>'Landed Freight Margin Tool'!$D$4</f>
        <v>0.58708499999999997</v>
      </c>
      <c r="O5971" s="30">
        <f>(MAX($F5971,MIN(0.18*$D5971,$F5971*(1+$N5971))))</f>
        <v>2791.047681</v>
      </c>
      <c r="P5971" s="35">
        <f>O5971/D5971</f>
        <v>0.15189325536896206</v>
      </c>
    </row>
    <row r="5972" spans="1:16" x14ac:dyDescent="0.3">
      <c r="A5972" s="2">
        <v>45118</v>
      </c>
      <c r="B5972" s="3" t="s">
        <v>512</v>
      </c>
      <c r="C5972" s="4" t="s">
        <v>513</v>
      </c>
      <c r="D5972" s="27">
        <v>22979.45</v>
      </c>
      <c r="E5972" s="27">
        <v>4136.3</v>
      </c>
      <c r="F5972" s="27">
        <v>2182.35</v>
      </c>
      <c r="G5972" s="26">
        <f>(E5972-F5972)/E5972</f>
        <v>0.47239078403404011</v>
      </c>
      <c r="H5972" s="27">
        <f>E5972-F5972</f>
        <v>1953.9500000000003</v>
      </c>
      <c r="I5972" s="35">
        <f>E5972/D5972</f>
        <v>0.17999995648285752</v>
      </c>
      <c r="J5972" s="3">
        <v>185003.36</v>
      </c>
      <c r="K5972" s="26">
        <v>6.0999999999999999E-2</v>
      </c>
      <c r="L5972" s="4" t="b">
        <v>0</v>
      </c>
      <c r="M5972" s="4" t="s">
        <v>58</v>
      </c>
      <c r="N5972" s="35">
        <f>'Landed Freight Margin Tool'!$D$4</f>
        <v>0.58708499999999997</v>
      </c>
      <c r="O5972" s="30">
        <f>(MAX($F5972,MIN(0.18*$D5972,$F5972*(1+$N5972))))</f>
        <v>3463.5749497500001</v>
      </c>
      <c r="P5972" s="35">
        <f>O5972/D5972</f>
        <v>0.15072488461429667</v>
      </c>
    </row>
    <row r="5973" spans="1:16" x14ac:dyDescent="0.3">
      <c r="A5973" s="2">
        <v>44988</v>
      </c>
      <c r="B5973" s="3" t="s">
        <v>14998</v>
      </c>
      <c r="C5973" s="4" t="s">
        <v>14999</v>
      </c>
      <c r="D5973" s="27">
        <v>4599.3900000000003</v>
      </c>
      <c r="E5973" s="27">
        <v>827.89</v>
      </c>
      <c r="F5973" s="27">
        <v>570.07000000000005</v>
      </c>
      <c r="G5973" s="26">
        <f>(E5973-F5973)/E5973</f>
        <v>0.31141818357511258</v>
      </c>
      <c r="H5973" s="27">
        <f>E5973-F5973</f>
        <v>257.81999999999994</v>
      </c>
      <c r="I5973" s="35">
        <f>E5973/D5973</f>
        <v>0.17999995651597275</v>
      </c>
      <c r="J5973" s="3">
        <v>185003.36</v>
      </c>
      <c r="K5973" s="26">
        <v>6.0999999999999999E-2</v>
      </c>
      <c r="L5973" s="4" t="b">
        <v>0</v>
      </c>
      <c r="M5973" s="4" t="s">
        <v>58</v>
      </c>
      <c r="N5973" s="35">
        <f>'Landed Freight Margin Tool'!$D$4</f>
        <v>0.58708499999999997</v>
      </c>
      <c r="O5973" s="30">
        <f>(MAX($F5973,MIN(0.18*$D5973,$F5973*(1+$N5973))))</f>
        <v>827.89020000000005</v>
      </c>
      <c r="P5973" s="35">
        <f>O5973/D5973</f>
        <v>0.18</v>
      </c>
    </row>
    <row r="5974" spans="1:16" x14ac:dyDescent="0.3">
      <c r="A5974" s="2">
        <v>45162</v>
      </c>
      <c r="B5974" s="3" t="s">
        <v>4087</v>
      </c>
      <c r="C5974" s="4" t="s">
        <v>4088</v>
      </c>
      <c r="D5974" s="27">
        <v>18410.560000000001</v>
      </c>
      <c r="E5974" s="27">
        <v>3313.9</v>
      </c>
      <c r="F5974" s="27">
        <v>2078.35</v>
      </c>
      <c r="G5974" s="26">
        <f>(E5974-F5974)/E5974</f>
        <v>0.37283864932556809</v>
      </c>
      <c r="H5974" s="27">
        <f>E5974-F5974</f>
        <v>1235.5500000000002</v>
      </c>
      <c r="I5974" s="35">
        <f>E5974/D5974</f>
        <v>0.17999995654667755</v>
      </c>
      <c r="J5974" s="3">
        <v>185003.36</v>
      </c>
      <c r="K5974" s="26">
        <v>6.0999999999999999E-2</v>
      </c>
      <c r="L5974" s="4" t="b">
        <v>0</v>
      </c>
      <c r="M5974" s="4" t="s">
        <v>58</v>
      </c>
      <c r="N5974" s="35">
        <f>'Landed Freight Margin Tool'!$D$4</f>
        <v>0.58708499999999997</v>
      </c>
      <c r="O5974" s="30">
        <f>(MAX($F5974,MIN(0.18*$D5974,$F5974*(1+$N5974))))</f>
        <v>3298.5181097499999</v>
      </c>
      <c r="P5974" s="35">
        <f>O5974/D5974</f>
        <v>0.17916446375069522</v>
      </c>
    </row>
    <row r="5975" spans="1:16" x14ac:dyDescent="0.3">
      <c r="A5975" s="2">
        <v>45016</v>
      </c>
      <c r="B5975" s="3" t="s">
        <v>14065</v>
      </c>
      <c r="C5975" s="4" t="s">
        <v>14066</v>
      </c>
      <c r="D5975" s="27">
        <v>23025.45</v>
      </c>
      <c r="E5975" s="27">
        <v>4144.58</v>
      </c>
      <c r="F5975" s="27">
        <v>2729.93</v>
      </c>
      <c r="G5975" s="26">
        <f>(E5975-F5975)/E5975</f>
        <v>0.3413252971350535</v>
      </c>
      <c r="H5975" s="27">
        <f>E5975-F5975</f>
        <v>1414.65</v>
      </c>
      <c r="I5975" s="35">
        <f>E5975/D5975</f>
        <v>0.17999995656979559</v>
      </c>
      <c r="J5975" s="3">
        <v>185003.36</v>
      </c>
      <c r="K5975" s="26">
        <v>6.0999999999999999E-2</v>
      </c>
      <c r="L5975" s="4" t="b">
        <v>0</v>
      </c>
      <c r="M5975" s="4" t="s">
        <v>58</v>
      </c>
      <c r="N5975" s="35">
        <f>'Landed Freight Margin Tool'!$D$4</f>
        <v>0.58708499999999997</v>
      </c>
      <c r="O5975" s="30">
        <f>(MAX($F5975,MIN(0.18*$D5975,$F5975*(1+$N5975))))</f>
        <v>4144.5810000000001</v>
      </c>
      <c r="P5975" s="35">
        <f>O5975/D5975</f>
        <v>0.18</v>
      </c>
    </row>
    <row r="5976" spans="1:16" x14ac:dyDescent="0.3">
      <c r="A5976" s="2">
        <v>44970</v>
      </c>
      <c r="B5976" s="3" t="s">
        <v>11434</v>
      </c>
      <c r="C5976" s="4" t="s">
        <v>11435</v>
      </c>
      <c r="D5976" s="27">
        <v>18458.560000000001</v>
      </c>
      <c r="E5976" s="27">
        <v>3322.54</v>
      </c>
      <c r="F5976" s="27">
        <v>2047.57</v>
      </c>
      <c r="G5976" s="26">
        <f>(E5976-F5976)/E5976</f>
        <v>0.38373352916744419</v>
      </c>
      <c r="H5976" s="27">
        <f>E5976-F5976</f>
        <v>1274.97</v>
      </c>
      <c r="I5976" s="35">
        <f>E5976/D5976</f>
        <v>0.17999995665967441</v>
      </c>
      <c r="J5976" s="3">
        <v>185003.36</v>
      </c>
      <c r="K5976" s="26">
        <v>6.0999999999999999E-2</v>
      </c>
      <c r="L5976" s="4" t="b">
        <v>0</v>
      </c>
      <c r="M5976" s="4" t="s">
        <v>58</v>
      </c>
      <c r="N5976" s="35">
        <f>'Landed Freight Margin Tool'!$D$4</f>
        <v>0.58708499999999997</v>
      </c>
      <c r="O5976" s="30">
        <f>(MAX($F5976,MIN(0.18*$D5976,$F5976*(1+$N5976))))</f>
        <v>3249.6676334500003</v>
      </c>
      <c r="P5976" s="35">
        <f>O5976/D5976</f>
        <v>0.17605206654527764</v>
      </c>
    </row>
    <row r="5977" spans="1:16" x14ac:dyDescent="0.3">
      <c r="A5977" s="2">
        <v>45274</v>
      </c>
      <c r="B5977" s="3" t="s">
        <v>14484</v>
      </c>
      <c r="C5977" s="4" t="s">
        <v>14485</v>
      </c>
      <c r="D5977" s="27">
        <v>13856.17</v>
      </c>
      <c r="E5977" s="27">
        <v>2494.11</v>
      </c>
      <c r="F5977" s="27">
        <v>1067.94</v>
      </c>
      <c r="G5977" s="26">
        <f>(E5977-F5977)/E5977</f>
        <v>0.57181519660319713</v>
      </c>
      <c r="H5977" s="27">
        <f>E5977-F5977</f>
        <v>1426.17</v>
      </c>
      <c r="I5977" s="35">
        <f>E5977/D5977</f>
        <v>0.17999995669799088</v>
      </c>
      <c r="J5977" s="3">
        <v>185003.36</v>
      </c>
      <c r="K5977" s="26">
        <v>6.0999999999999999E-2</v>
      </c>
      <c r="L5977" s="4" t="b">
        <v>0</v>
      </c>
      <c r="M5977" s="4" t="s">
        <v>58</v>
      </c>
      <c r="N5977" s="35">
        <f>'Landed Freight Margin Tool'!$D$4</f>
        <v>0.58708499999999997</v>
      </c>
      <c r="O5977" s="30">
        <f>(MAX($F5977,MIN(0.18*$D5977,$F5977*(1+$N5977))))</f>
        <v>1694.9115549000003</v>
      </c>
      <c r="P5977" s="35">
        <f>O5977/D5977</f>
        <v>0.12232179273926347</v>
      </c>
    </row>
    <row r="5978" spans="1:16" x14ac:dyDescent="0.3">
      <c r="A5978" s="2">
        <v>44988</v>
      </c>
      <c r="B5978" s="3" t="s">
        <v>15784</v>
      </c>
      <c r="C5978" s="4" t="s">
        <v>15785</v>
      </c>
      <c r="D5978" s="27">
        <v>23109.45</v>
      </c>
      <c r="E5978" s="27">
        <v>4159.7</v>
      </c>
      <c r="F5978" s="27">
        <v>3047.1</v>
      </c>
      <c r="G5978" s="26">
        <f>(E5978-F5978)/E5978</f>
        <v>0.26747121186624034</v>
      </c>
      <c r="H5978" s="27">
        <f>E5978-F5978</f>
        <v>1112.5999999999999</v>
      </c>
      <c r="I5978" s="35">
        <f>E5978/D5978</f>
        <v>0.17999995672765901</v>
      </c>
      <c r="J5978" s="3">
        <v>185003.36</v>
      </c>
      <c r="K5978" s="26">
        <v>6.0999999999999999E-2</v>
      </c>
      <c r="L5978" s="4" t="b">
        <v>0</v>
      </c>
      <c r="M5978" s="4" t="s">
        <v>58</v>
      </c>
      <c r="N5978" s="35">
        <f>'Landed Freight Margin Tool'!$D$4</f>
        <v>0.58708499999999997</v>
      </c>
      <c r="O5978" s="30">
        <f>(MAX($F5978,MIN(0.18*$D5978,$F5978*(1+$N5978))))</f>
        <v>4159.701</v>
      </c>
      <c r="P5978" s="35">
        <f>O5978/D5978</f>
        <v>0.18</v>
      </c>
    </row>
    <row r="5979" spans="1:16" x14ac:dyDescent="0.3">
      <c r="A5979" s="2">
        <v>45202</v>
      </c>
      <c r="B5979" s="3" t="s">
        <v>17677</v>
      </c>
      <c r="C5979" s="4" t="s">
        <v>10774</v>
      </c>
      <c r="D5979" s="27">
        <v>23157.95</v>
      </c>
      <c r="E5979" s="27">
        <v>4168.43</v>
      </c>
      <c r="F5979" s="27">
        <v>2386.0100000000002</v>
      </c>
      <c r="G5979" s="26">
        <f>(E5979-F5979)/E5979</f>
        <v>0.42759983974781873</v>
      </c>
      <c r="H5979" s="27">
        <f>E5979-F5979</f>
        <v>1782.42</v>
      </c>
      <c r="I5979" s="35">
        <f>E5979/D5979</f>
        <v>0.17999995681828487</v>
      </c>
      <c r="J5979" s="3">
        <v>185003.36</v>
      </c>
      <c r="K5979" s="26">
        <v>6.0999999999999999E-2</v>
      </c>
      <c r="L5979" s="4" t="b">
        <v>0</v>
      </c>
      <c r="M5979" s="4" t="s">
        <v>58</v>
      </c>
      <c r="N5979" s="35">
        <f>'Landed Freight Margin Tool'!$D$4</f>
        <v>0.58708499999999997</v>
      </c>
      <c r="O5979" s="30">
        <f>(MAX($F5979,MIN(0.18*$D5979,$F5979*(1+$N5979))))</f>
        <v>3786.8006808500004</v>
      </c>
      <c r="P5979" s="35">
        <f>O5979/D5979</f>
        <v>0.16352054827175982</v>
      </c>
    </row>
    <row r="5980" spans="1:16" x14ac:dyDescent="0.3">
      <c r="A5980" s="2">
        <v>45015</v>
      </c>
      <c r="B5980" s="3" t="s">
        <v>11443</v>
      </c>
      <c r="C5980" s="4" t="s">
        <v>11444</v>
      </c>
      <c r="D5980" s="27">
        <v>18623.060000000001</v>
      </c>
      <c r="E5980" s="27">
        <v>3352.15</v>
      </c>
      <c r="F5980" s="27">
        <v>2466.11</v>
      </c>
      <c r="G5980" s="26">
        <f>(E5980-F5980)/E5980</f>
        <v>0.26431991408499023</v>
      </c>
      <c r="H5980" s="27">
        <f>E5980-F5980</f>
        <v>886.04</v>
      </c>
      <c r="I5980" s="35">
        <f>E5980/D5980</f>
        <v>0.17999995704250535</v>
      </c>
      <c r="J5980" s="3">
        <v>185003.36</v>
      </c>
      <c r="K5980" s="26">
        <v>6.0999999999999999E-2</v>
      </c>
      <c r="L5980" s="4" t="b">
        <v>0</v>
      </c>
      <c r="M5980" s="4" t="s">
        <v>58</v>
      </c>
      <c r="N5980" s="35">
        <f>'Landed Freight Margin Tool'!$D$4</f>
        <v>0.58708499999999997</v>
      </c>
      <c r="O5980" s="30">
        <f>(MAX($F5980,MIN(0.18*$D5980,$F5980*(1+$N5980))))</f>
        <v>3352.1507999999999</v>
      </c>
      <c r="P5980" s="35">
        <f>O5980/D5980</f>
        <v>0.18</v>
      </c>
    </row>
    <row r="5981" spans="1:16" x14ac:dyDescent="0.3">
      <c r="A5981" s="2">
        <v>45154</v>
      </c>
      <c r="B5981" s="3" t="s">
        <v>23806</v>
      </c>
      <c r="C5981" s="4" t="s">
        <v>10788</v>
      </c>
      <c r="D5981" s="27">
        <v>4685.3900000000003</v>
      </c>
      <c r="E5981" s="27">
        <v>843.37</v>
      </c>
      <c r="F5981" s="27">
        <v>467.71</v>
      </c>
      <c r="G5981" s="26">
        <f>(E5981-F5981)/E5981</f>
        <v>0.44542727391299197</v>
      </c>
      <c r="H5981" s="27">
        <f>E5981-F5981</f>
        <v>375.66</v>
      </c>
      <c r="I5981" s="35">
        <f>E5981/D5981</f>
        <v>0.179999957314119</v>
      </c>
      <c r="J5981" s="3">
        <v>185003.36</v>
      </c>
      <c r="K5981" s="26">
        <v>6.0999999999999999E-2</v>
      </c>
      <c r="L5981" s="4" t="b">
        <v>0</v>
      </c>
      <c r="M5981" s="4" t="s">
        <v>58</v>
      </c>
      <c r="N5981" s="35">
        <f>'Landed Freight Margin Tool'!$D$4</f>
        <v>0.58708499999999997</v>
      </c>
      <c r="O5981" s="30">
        <f>(MAX($F5981,MIN(0.18*$D5981,$F5981*(1+$N5981))))</f>
        <v>742.29552535000005</v>
      </c>
      <c r="P5981" s="35">
        <f>O5981/D5981</f>
        <v>0.15842769232657261</v>
      </c>
    </row>
    <row r="5982" spans="1:16" x14ac:dyDescent="0.3">
      <c r="A5982" s="2">
        <v>45125</v>
      </c>
      <c r="B5982" s="3" t="s">
        <v>16924</v>
      </c>
      <c r="C5982" s="4" t="s">
        <v>16925</v>
      </c>
      <c r="D5982" s="27">
        <v>23446.95</v>
      </c>
      <c r="E5982" s="27">
        <v>4220.45</v>
      </c>
      <c r="F5982" s="27">
        <v>2718.93</v>
      </c>
      <c r="G5982" s="26">
        <f>(E5982-F5982)/E5982</f>
        <v>0.35577248871565831</v>
      </c>
      <c r="H5982" s="27">
        <f>E5982-F5982</f>
        <v>1501.52</v>
      </c>
      <c r="I5982" s="35">
        <f>E5982/D5982</f>
        <v>0.17999995735052959</v>
      </c>
      <c r="J5982" s="3">
        <v>185003.36</v>
      </c>
      <c r="K5982" s="26">
        <v>6.0999999999999999E-2</v>
      </c>
      <c r="L5982" s="4" t="b">
        <v>0</v>
      </c>
      <c r="M5982" s="4" t="s">
        <v>58</v>
      </c>
      <c r="N5982" s="35">
        <f>'Landed Freight Margin Tool'!$D$4</f>
        <v>0.58708499999999997</v>
      </c>
      <c r="O5982" s="30">
        <f>(MAX($F5982,MIN(0.18*$D5982,$F5982*(1+$N5982))))</f>
        <v>4220.451</v>
      </c>
      <c r="P5982" s="35">
        <f>O5982/D5982</f>
        <v>0.18</v>
      </c>
    </row>
    <row r="5983" spans="1:16" x14ac:dyDescent="0.3">
      <c r="A5983" s="2">
        <v>44935</v>
      </c>
      <c r="B5983" s="3" t="s">
        <v>9481</v>
      </c>
      <c r="C5983" s="4" t="s">
        <v>9482</v>
      </c>
      <c r="D5983" s="27">
        <v>9382.7800000000007</v>
      </c>
      <c r="E5983" s="27">
        <v>1688.9</v>
      </c>
      <c r="F5983" s="27">
        <v>1087.04</v>
      </c>
      <c r="G5983" s="26">
        <f>(E5983-F5983)/E5983</f>
        <v>0.3563621291965185</v>
      </c>
      <c r="H5983" s="27">
        <f>E5983-F5983</f>
        <v>601.86000000000013</v>
      </c>
      <c r="I5983" s="35">
        <f>E5983/D5983</f>
        <v>0.17999995736871161</v>
      </c>
      <c r="J5983" s="3">
        <v>185003.36</v>
      </c>
      <c r="K5983" s="26">
        <v>6.0999999999999999E-2</v>
      </c>
      <c r="L5983" s="4" t="b">
        <v>0</v>
      </c>
      <c r="M5983" s="4" t="s">
        <v>58</v>
      </c>
      <c r="N5983" s="35">
        <f>'Landed Freight Margin Tool'!$D$4</f>
        <v>0.58708499999999997</v>
      </c>
      <c r="O5983" s="30">
        <f>(MAX($F5983,MIN(0.18*$D5983,$F5983*(1+$N5983))))</f>
        <v>1688.9004</v>
      </c>
      <c r="P5983" s="35">
        <f>O5983/D5983</f>
        <v>0.18</v>
      </c>
    </row>
    <row r="5984" spans="1:16" x14ac:dyDescent="0.3">
      <c r="A5984" s="2">
        <v>45162</v>
      </c>
      <c r="B5984" s="3" t="s">
        <v>17538</v>
      </c>
      <c r="C5984" s="4" t="s">
        <v>17539</v>
      </c>
      <c r="D5984" s="27">
        <v>9383.7800000000007</v>
      </c>
      <c r="E5984" s="27">
        <v>1689.08</v>
      </c>
      <c r="F5984" s="27">
        <v>1252.46</v>
      </c>
      <c r="G5984" s="26">
        <f>(E5984-F5984)/E5984</f>
        <v>0.258495749165226</v>
      </c>
      <c r="H5984" s="27">
        <f>E5984-F5984</f>
        <v>436.61999999999989</v>
      </c>
      <c r="I5984" s="35">
        <f>E5984/D5984</f>
        <v>0.17999995737325469</v>
      </c>
      <c r="J5984" s="3">
        <v>185003.36</v>
      </c>
      <c r="K5984" s="26">
        <v>6.0999999999999999E-2</v>
      </c>
      <c r="L5984" s="4" t="b">
        <v>0</v>
      </c>
      <c r="M5984" s="4" t="s">
        <v>58</v>
      </c>
      <c r="N5984" s="35">
        <f>'Landed Freight Margin Tool'!$D$4</f>
        <v>0.58708499999999997</v>
      </c>
      <c r="O5984" s="30">
        <f>(MAX($F5984,MIN(0.18*$D5984,$F5984*(1+$N5984))))</f>
        <v>1689.0804000000001</v>
      </c>
      <c r="P5984" s="35">
        <f>O5984/D5984</f>
        <v>0.18</v>
      </c>
    </row>
    <row r="5985" spans="1:16" x14ac:dyDescent="0.3">
      <c r="A5985" s="2">
        <v>45131</v>
      </c>
      <c r="B5985" s="3" t="s">
        <v>22696</v>
      </c>
      <c r="C5985" s="4" t="s">
        <v>8062</v>
      </c>
      <c r="D5985" s="27">
        <v>18782.560000000001</v>
      </c>
      <c r="E5985" s="27">
        <v>3380.86</v>
      </c>
      <c r="F5985" s="27">
        <v>2058.13</v>
      </c>
      <c r="G5985" s="26">
        <f>(E5985-F5985)/E5985</f>
        <v>0.39124069023857833</v>
      </c>
      <c r="H5985" s="27">
        <f>E5985-F5985</f>
        <v>1322.73</v>
      </c>
      <c r="I5985" s="35">
        <f>E5985/D5985</f>
        <v>0.17999995740729699</v>
      </c>
      <c r="J5985" s="3">
        <v>185003.36</v>
      </c>
      <c r="K5985" s="26">
        <v>6.0999999999999999E-2</v>
      </c>
      <c r="L5985" s="4" t="b">
        <v>0</v>
      </c>
      <c r="M5985" s="4" t="s">
        <v>58</v>
      </c>
      <c r="N5985" s="35">
        <f>'Landed Freight Margin Tool'!$D$4</f>
        <v>0.58708499999999997</v>
      </c>
      <c r="O5985" s="30">
        <f>(MAX($F5985,MIN(0.18*$D5985,$F5985*(1+$N5985))))</f>
        <v>3266.4272510500005</v>
      </c>
      <c r="P5985" s="35">
        <f>O5985/D5985</f>
        <v>0.17390745729282911</v>
      </c>
    </row>
    <row r="5986" spans="1:16" x14ac:dyDescent="0.3">
      <c r="A5986" s="2">
        <v>45232</v>
      </c>
      <c r="B5986" s="3" t="s">
        <v>20870</v>
      </c>
      <c r="C5986" s="4" t="s">
        <v>20871</v>
      </c>
      <c r="D5986" s="27">
        <v>14146.17</v>
      </c>
      <c r="E5986" s="27">
        <v>2546.31</v>
      </c>
      <c r="F5986" s="27">
        <v>1343.88</v>
      </c>
      <c r="G5986" s="26">
        <f>(E5986-F5986)/E5986</f>
        <v>0.47222451311898389</v>
      </c>
      <c r="H5986" s="27">
        <f>E5986-F5986</f>
        <v>1202.4299999999998</v>
      </c>
      <c r="I5986" s="35">
        <f>E5986/D5986</f>
        <v>0.17999995758569279</v>
      </c>
      <c r="J5986" s="3">
        <v>185003.36</v>
      </c>
      <c r="K5986" s="26">
        <v>6.0999999999999999E-2</v>
      </c>
      <c r="L5986" s="4" t="b">
        <v>0</v>
      </c>
      <c r="M5986" s="4" t="s">
        <v>58</v>
      </c>
      <c r="N5986" s="35">
        <f>'Landed Freight Margin Tool'!$D$4</f>
        <v>0.58708499999999997</v>
      </c>
      <c r="O5986" s="30">
        <f>(MAX($F5986,MIN(0.18*$D5986,$F5986*(1+$N5986))))</f>
        <v>2132.8517898000005</v>
      </c>
      <c r="P5986" s="35">
        <f>O5986/D5986</f>
        <v>0.15077238502011503</v>
      </c>
    </row>
    <row r="5987" spans="1:16" x14ac:dyDescent="0.3">
      <c r="A5987" s="2">
        <v>44932</v>
      </c>
      <c r="B5987" s="3" t="s">
        <v>12959</v>
      </c>
      <c r="C5987" s="4" t="s">
        <v>12960</v>
      </c>
      <c r="D5987" s="27">
        <v>14204.67</v>
      </c>
      <c r="E5987" s="27">
        <v>2556.84</v>
      </c>
      <c r="F5987" s="27">
        <v>1601.57</v>
      </c>
      <c r="G5987" s="26">
        <f>(E5987-F5987)/E5987</f>
        <v>0.37361352294238204</v>
      </c>
      <c r="H5987" s="27">
        <f>E5987-F5987</f>
        <v>955.27000000000021</v>
      </c>
      <c r="I5987" s="35">
        <f>E5987/D5987</f>
        <v>0.17999995776037037</v>
      </c>
      <c r="J5987" s="3">
        <v>185003.36</v>
      </c>
      <c r="K5987" s="26">
        <v>6.0999999999999999E-2</v>
      </c>
      <c r="L5987" s="4" t="b">
        <v>0</v>
      </c>
      <c r="M5987" s="4" t="s">
        <v>58</v>
      </c>
      <c r="N5987" s="35">
        <f>'Landed Freight Margin Tool'!$D$4</f>
        <v>0.58708499999999997</v>
      </c>
      <c r="O5987" s="30">
        <f>(MAX($F5987,MIN(0.18*$D5987,$F5987*(1+$N5987))))</f>
        <v>2541.8277234500001</v>
      </c>
      <c r="P5987" s="35">
        <f>O5987/D5987</f>
        <v>0.17894310275775502</v>
      </c>
    </row>
    <row r="5988" spans="1:16" x14ac:dyDescent="0.3">
      <c r="A5988" s="2">
        <v>45050</v>
      </c>
      <c r="B5988" s="3" t="s">
        <v>4304</v>
      </c>
      <c r="C5988" s="4" t="s">
        <v>4305</v>
      </c>
      <c r="D5988" s="27">
        <v>18954.060000000001</v>
      </c>
      <c r="E5988" s="27">
        <v>3411.73</v>
      </c>
      <c r="F5988" s="27">
        <v>1964.7</v>
      </c>
      <c r="G5988" s="26">
        <f>(E5988-F5988)/E5988</f>
        <v>0.42413379722310968</v>
      </c>
      <c r="H5988" s="27">
        <f>E5988-F5988</f>
        <v>1447.03</v>
      </c>
      <c r="I5988" s="35">
        <f>E5988/D5988</f>
        <v>0.17999995779268399</v>
      </c>
      <c r="J5988" s="3">
        <v>185003.36</v>
      </c>
      <c r="K5988" s="26">
        <v>6.0999999999999999E-2</v>
      </c>
      <c r="L5988" s="4" t="b">
        <v>0</v>
      </c>
      <c r="M5988" s="4" t="s">
        <v>58</v>
      </c>
      <c r="N5988" s="35">
        <f>'Landed Freight Margin Tool'!$D$4</f>
        <v>0.58708499999999997</v>
      </c>
      <c r="O5988" s="30">
        <f>(MAX($F5988,MIN(0.18*$D5988,$F5988*(1+$N5988))))</f>
        <v>3118.1458995000003</v>
      </c>
      <c r="P5988" s="35">
        <f>O5988/D5988</f>
        <v>0.16451071166283107</v>
      </c>
    </row>
    <row r="5989" spans="1:16" x14ac:dyDescent="0.3">
      <c r="A5989" s="2">
        <v>44979</v>
      </c>
      <c r="B5989" s="3" t="s">
        <v>18978</v>
      </c>
      <c r="C5989" s="4" t="s">
        <v>18979</v>
      </c>
      <c r="D5989" s="27">
        <v>14255.67</v>
      </c>
      <c r="E5989" s="27">
        <v>2566.02</v>
      </c>
      <c r="F5989" s="27">
        <v>1382.23</v>
      </c>
      <c r="G5989" s="26">
        <f>(E5989-F5989)/E5989</f>
        <v>0.4613331150965308</v>
      </c>
      <c r="H5989" s="27">
        <f>E5989-F5989</f>
        <v>1183.79</v>
      </c>
      <c r="I5989" s="35">
        <f>E5989/D5989</f>
        <v>0.17999995791148363</v>
      </c>
      <c r="J5989" s="3">
        <v>185003.36</v>
      </c>
      <c r="K5989" s="26">
        <v>6.0999999999999999E-2</v>
      </c>
      <c r="L5989" s="4" t="b">
        <v>0</v>
      </c>
      <c r="M5989" s="4" t="s">
        <v>58</v>
      </c>
      <c r="N5989" s="35">
        <f>'Landed Freight Margin Tool'!$D$4</f>
        <v>0.58708499999999997</v>
      </c>
      <c r="O5989" s="30">
        <f>(MAX($F5989,MIN(0.18*$D5989,$F5989*(1+$N5989))))</f>
        <v>2193.7164995500002</v>
      </c>
      <c r="P5989" s="35">
        <f>O5989/D5989</f>
        <v>0.15388378796296492</v>
      </c>
    </row>
    <row r="5990" spans="1:16" x14ac:dyDescent="0.3">
      <c r="A5990" s="2">
        <v>45184</v>
      </c>
      <c r="B5990" s="3" t="s">
        <v>9485</v>
      </c>
      <c r="C5990" s="4" t="s">
        <v>9486</v>
      </c>
      <c r="D5990" s="27">
        <v>23764.95</v>
      </c>
      <c r="E5990" s="27">
        <v>4277.6899999999996</v>
      </c>
      <c r="F5990" s="27">
        <v>3899.46</v>
      </c>
      <c r="G5990" s="26">
        <f>(E5990-F5990)/E5990</f>
        <v>8.8419216913801515E-2</v>
      </c>
      <c r="H5990" s="27">
        <f>E5990-F5990</f>
        <v>378.22999999999956</v>
      </c>
      <c r="I5990" s="35">
        <f>E5990/D5990</f>
        <v>0.17999995792122431</v>
      </c>
      <c r="J5990" s="3">
        <v>185003.36</v>
      </c>
      <c r="K5990" s="26">
        <v>6.0999999999999999E-2</v>
      </c>
      <c r="L5990" s="4" t="b">
        <v>0</v>
      </c>
      <c r="M5990" s="4" t="s">
        <v>58</v>
      </c>
      <c r="N5990" s="35">
        <f>'Landed Freight Margin Tool'!$D$4</f>
        <v>0.58708499999999997</v>
      </c>
      <c r="O5990" s="30">
        <f>(MAX($F5990,MIN(0.18*$D5990,$F5990*(1+$N5990))))</f>
        <v>4277.6909999999998</v>
      </c>
      <c r="P5990" s="35">
        <f>O5990/D5990</f>
        <v>0.18</v>
      </c>
    </row>
    <row r="5991" spans="1:16" x14ac:dyDescent="0.3">
      <c r="A5991" s="2">
        <v>44959</v>
      </c>
      <c r="B5991" s="3" t="s">
        <v>3057</v>
      </c>
      <c r="C5991" s="4" t="s">
        <v>1223</v>
      </c>
      <c r="D5991" s="27">
        <v>23769.95</v>
      </c>
      <c r="E5991" s="27">
        <v>4278.59</v>
      </c>
      <c r="F5991" s="27">
        <v>3198.22</v>
      </c>
      <c r="G5991" s="26">
        <f>(E5991-F5991)/E5991</f>
        <v>0.25250608261132762</v>
      </c>
      <c r="H5991" s="27">
        <f>E5991-F5991</f>
        <v>1080.3700000000003</v>
      </c>
      <c r="I5991" s="35">
        <f>E5991/D5991</f>
        <v>0.17999995793007559</v>
      </c>
      <c r="J5991" s="3">
        <v>185003.36</v>
      </c>
      <c r="K5991" s="26">
        <v>6.0999999999999999E-2</v>
      </c>
      <c r="L5991" s="4" t="b">
        <v>0</v>
      </c>
      <c r="M5991" s="4" t="s">
        <v>58</v>
      </c>
      <c r="N5991" s="35">
        <f>'Landed Freight Margin Tool'!$D$4</f>
        <v>0.58708499999999997</v>
      </c>
      <c r="O5991" s="30">
        <f>(MAX($F5991,MIN(0.18*$D5991,$F5991*(1+$N5991))))</f>
        <v>4278.5910000000003</v>
      </c>
      <c r="P5991" s="35">
        <f>O5991/D5991</f>
        <v>0.18000000000000002</v>
      </c>
    </row>
    <row r="5992" spans="1:16" x14ac:dyDescent="0.3">
      <c r="A5992" s="2">
        <v>45265</v>
      </c>
      <c r="B5992" s="3" t="s">
        <v>19900</v>
      </c>
      <c r="C5992" s="4" t="s">
        <v>19901</v>
      </c>
      <c r="D5992" s="27">
        <v>14305.17</v>
      </c>
      <c r="E5992" s="27">
        <v>2574.9299999999998</v>
      </c>
      <c r="F5992" s="27">
        <v>1031.06</v>
      </c>
      <c r="G5992" s="26">
        <f>(E5992-F5992)/E5992</f>
        <v>0.59957746424174641</v>
      </c>
      <c r="H5992" s="27">
        <f>E5992-F5992</f>
        <v>1543.87</v>
      </c>
      <c r="I5992" s="35">
        <f>E5992/D5992</f>
        <v>0.17999995805712199</v>
      </c>
      <c r="J5992" s="3">
        <v>185003.36</v>
      </c>
      <c r="K5992" s="26">
        <v>6.0999999999999999E-2</v>
      </c>
      <c r="L5992" s="4" t="b">
        <v>0</v>
      </c>
      <c r="M5992" s="4" t="s">
        <v>58</v>
      </c>
      <c r="N5992" s="35">
        <f>'Landed Freight Margin Tool'!$D$4</f>
        <v>0.58708499999999997</v>
      </c>
      <c r="O5992" s="30">
        <f>(MAX($F5992,MIN(0.18*$D5992,$F5992*(1+$N5992))))</f>
        <v>1636.3798601000001</v>
      </c>
      <c r="P5992" s="35">
        <f>O5992/D5992</f>
        <v>0.11439080137460793</v>
      </c>
    </row>
    <row r="5993" spans="1:16" x14ac:dyDescent="0.3">
      <c r="A5993" s="2">
        <v>45183</v>
      </c>
      <c r="B5993" s="3" t="s">
        <v>22022</v>
      </c>
      <c r="C5993" s="4" t="s">
        <v>22023</v>
      </c>
      <c r="D5993" s="27">
        <v>9548.2800000000007</v>
      </c>
      <c r="E5993" s="27">
        <v>1718.69</v>
      </c>
      <c r="F5993" s="27">
        <v>1014.62</v>
      </c>
      <c r="G5993" s="26">
        <f>(E5993-F5993)/E5993</f>
        <v>0.4096550279573396</v>
      </c>
      <c r="H5993" s="27">
        <f>E5993-F5993</f>
        <v>704.07</v>
      </c>
      <c r="I5993" s="35">
        <f>E5993/D5993</f>
        <v>0.17999995810763822</v>
      </c>
      <c r="J5993" s="3">
        <v>185003.36</v>
      </c>
      <c r="K5993" s="26">
        <v>6.0999999999999999E-2</v>
      </c>
      <c r="L5993" s="4" t="b">
        <v>0</v>
      </c>
      <c r="M5993" s="4" t="s">
        <v>58</v>
      </c>
      <c r="N5993" s="35">
        <f>'Landed Freight Margin Tool'!$D$4</f>
        <v>0.58708499999999997</v>
      </c>
      <c r="O5993" s="30">
        <f>(MAX($F5993,MIN(0.18*$D5993,$F5993*(1+$N5993))))</f>
        <v>1610.2881827000001</v>
      </c>
      <c r="P5993" s="35">
        <f>O5993/D5993</f>
        <v>0.16864693774166656</v>
      </c>
    </row>
    <row r="5994" spans="1:16" x14ac:dyDescent="0.3">
      <c r="A5994" s="2">
        <v>45258</v>
      </c>
      <c r="B5994" s="3" t="s">
        <v>17088</v>
      </c>
      <c r="C5994" s="4" t="s">
        <v>17089</v>
      </c>
      <c r="D5994" s="27">
        <v>14332.67</v>
      </c>
      <c r="E5994" s="27">
        <v>2579.88</v>
      </c>
      <c r="F5994" s="27">
        <v>1440.98</v>
      </c>
      <c r="G5994" s="26">
        <f>(E5994-F5994)/E5994</f>
        <v>0.44145464130114581</v>
      </c>
      <c r="H5994" s="27">
        <f>E5994-F5994</f>
        <v>1138.9000000000001</v>
      </c>
      <c r="I5994" s="35">
        <f>E5994/D5994</f>
        <v>0.17999995813759753</v>
      </c>
      <c r="J5994" s="3">
        <v>185003.36</v>
      </c>
      <c r="K5994" s="26">
        <v>6.0999999999999999E-2</v>
      </c>
      <c r="L5994" s="4" t="b">
        <v>0</v>
      </c>
      <c r="M5994" s="4" t="s">
        <v>58</v>
      </c>
      <c r="N5994" s="35">
        <f>'Landed Freight Margin Tool'!$D$4</f>
        <v>0.58708499999999997</v>
      </c>
      <c r="O5994" s="30">
        <f>(MAX($F5994,MIN(0.18*$D5994,$F5994*(1+$N5994))))</f>
        <v>2286.9577432999999</v>
      </c>
      <c r="P5994" s="35">
        <f>O5994/D5994</f>
        <v>0.15956257580060099</v>
      </c>
    </row>
    <row r="5995" spans="1:16" x14ac:dyDescent="0.3">
      <c r="A5995" s="2">
        <v>45161</v>
      </c>
      <c r="B5995" s="3" t="s">
        <v>20538</v>
      </c>
      <c r="C5995" s="4" t="s">
        <v>20539</v>
      </c>
      <c r="D5995" s="27">
        <v>19138.560000000001</v>
      </c>
      <c r="E5995" s="27">
        <v>3444.94</v>
      </c>
      <c r="F5995" s="27">
        <v>1531.85</v>
      </c>
      <c r="G5995" s="26">
        <f>(E5995-F5995)/E5995</f>
        <v>0.55533332946292246</v>
      </c>
      <c r="H5995" s="27">
        <f>E5995-F5995</f>
        <v>1913.0900000000001</v>
      </c>
      <c r="I5995" s="35">
        <f>E5995/D5995</f>
        <v>0.17999995819957196</v>
      </c>
      <c r="J5995" s="3">
        <v>185003.36</v>
      </c>
      <c r="K5995" s="26">
        <v>6.0999999999999999E-2</v>
      </c>
      <c r="L5995" s="4" t="b">
        <v>0</v>
      </c>
      <c r="M5995" s="4" t="s">
        <v>58</v>
      </c>
      <c r="N5995" s="35">
        <f>'Landed Freight Margin Tool'!$D$4</f>
        <v>0.58708499999999997</v>
      </c>
      <c r="O5995" s="30">
        <f>(MAX($F5995,MIN(0.18*$D5995,$F5995*(1+$N5995))))</f>
        <v>2431.17615725</v>
      </c>
      <c r="P5995" s="35">
        <f>O5995/D5995</f>
        <v>0.12703025500612375</v>
      </c>
    </row>
    <row r="5996" spans="1:16" x14ac:dyDescent="0.3">
      <c r="A5996" s="2">
        <v>45056</v>
      </c>
      <c r="B5996" s="3" t="s">
        <v>6549</v>
      </c>
      <c r="C5996" s="4" t="s">
        <v>6550</v>
      </c>
      <c r="D5996" s="27">
        <v>9580.7800000000007</v>
      </c>
      <c r="E5996" s="27">
        <v>1724.54</v>
      </c>
      <c r="F5996" s="27">
        <v>863.15</v>
      </c>
      <c r="G5996" s="26">
        <f>(E5996-F5996)/E5996</f>
        <v>0.49948971899752975</v>
      </c>
      <c r="H5996" s="27">
        <f>E5996-F5996</f>
        <v>861.39</v>
      </c>
      <c r="I5996" s="35">
        <f>E5996/D5996</f>
        <v>0.17999995824974582</v>
      </c>
      <c r="J5996" s="3">
        <v>185003.36</v>
      </c>
      <c r="K5996" s="26">
        <v>6.0999999999999999E-2</v>
      </c>
      <c r="L5996" s="4" t="b">
        <v>0</v>
      </c>
      <c r="M5996" s="4" t="s">
        <v>58</v>
      </c>
      <c r="N5996" s="35">
        <f>'Landed Freight Margin Tool'!$D$4</f>
        <v>0.58708499999999997</v>
      </c>
      <c r="O5996" s="30">
        <f>(MAX($F5996,MIN(0.18*$D5996,$F5996*(1+$N5996))))</f>
        <v>1369.89241775</v>
      </c>
      <c r="P5996" s="35">
        <f>O5996/D5996</f>
        <v>0.14298339151405209</v>
      </c>
    </row>
    <row r="5997" spans="1:16" x14ac:dyDescent="0.3">
      <c r="A5997" s="2">
        <v>45100</v>
      </c>
      <c r="B5997" s="3" t="s">
        <v>10256</v>
      </c>
      <c r="C5997" s="4" t="s">
        <v>10257</v>
      </c>
      <c r="D5997" s="27">
        <v>19175.560000000001</v>
      </c>
      <c r="E5997" s="27">
        <v>3451.6</v>
      </c>
      <c r="F5997" s="27">
        <v>2154.0700000000002</v>
      </c>
      <c r="G5997" s="26">
        <f>(E5997-F5997)/E5997</f>
        <v>0.37592131185537137</v>
      </c>
      <c r="H5997" s="27">
        <f>E5997-F5997</f>
        <v>1297.5299999999997</v>
      </c>
      <c r="I5997" s="35">
        <f>E5997/D5997</f>
        <v>0.17999995828022752</v>
      </c>
      <c r="J5997" s="3">
        <v>185003.36</v>
      </c>
      <c r="K5997" s="26">
        <v>6.0999999999999999E-2</v>
      </c>
      <c r="L5997" s="4" t="b">
        <v>0</v>
      </c>
      <c r="M5997" s="4" t="s">
        <v>58</v>
      </c>
      <c r="N5997" s="35">
        <f>'Landed Freight Margin Tool'!$D$4</f>
        <v>0.58708499999999997</v>
      </c>
      <c r="O5997" s="30">
        <f>(MAX($F5997,MIN(0.18*$D5997,$F5997*(1+$N5997))))</f>
        <v>3418.6921859500003</v>
      </c>
      <c r="P5997" s="35">
        <f>O5997/D5997</f>
        <v>0.1782838251373102</v>
      </c>
    </row>
    <row r="5998" spans="1:16" x14ac:dyDescent="0.3">
      <c r="A5998" s="2">
        <v>44974</v>
      </c>
      <c r="B5998" s="3" t="s">
        <v>22907</v>
      </c>
      <c r="C5998" s="4" t="s">
        <v>4971</v>
      </c>
      <c r="D5998" s="27">
        <v>19183.060000000001</v>
      </c>
      <c r="E5998" s="27">
        <v>3452.95</v>
      </c>
      <c r="F5998" s="27">
        <v>2029.2</v>
      </c>
      <c r="G5998" s="26">
        <f>(E5998-F5998)/E5998</f>
        <v>0.41232858859815513</v>
      </c>
      <c r="H5998" s="27">
        <f>E5998-F5998</f>
        <v>1423.7499999999998</v>
      </c>
      <c r="I5998" s="35">
        <f>E5998/D5998</f>
        <v>0.1799999582965387</v>
      </c>
      <c r="J5998" s="3">
        <v>185003.36</v>
      </c>
      <c r="K5998" s="26">
        <v>6.0999999999999999E-2</v>
      </c>
      <c r="L5998" s="4" t="b">
        <v>0</v>
      </c>
      <c r="M5998" s="4" t="s">
        <v>58</v>
      </c>
      <c r="N5998" s="35">
        <f>'Landed Freight Margin Tool'!$D$4</f>
        <v>0.58708499999999997</v>
      </c>
      <c r="O5998" s="30">
        <f>(MAX($F5998,MIN(0.18*$D5998,$F5998*(1+$N5998))))</f>
        <v>3220.5128820000004</v>
      </c>
      <c r="P5998" s="35">
        <f>O5998/D5998</f>
        <v>0.16788316785747426</v>
      </c>
    </row>
    <row r="5999" spans="1:16" x14ac:dyDescent="0.3">
      <c r="A5999" s="2">
        <v>45138</v>
      </c>
      <c r="B5999" s="3" t="s">
        <v>21565</v>
      </c>
      <c r="C5999" s="4" t="s">
        <v>2083</v>
      </c>
      <c r="D5999" s="27">
        <v>24013.45</v>
      </c>
      <c r="E5999" s="27">
        <v>4322.42</v>
      </c>
      <c r="F5999" s="27">
        <v>2633.03</v>
      </c>
      <c r="G5999" s="26">
        <f>(E5999-F5999)/E5999</f>
        <v>0.39084355523063463</v>
      </c>
      <c r="H5999" s="27">
        <f>E5999-F5999</f>
        <v>1689.3899999999999</v>
      </c>
      <c r="I5999" s="35">
        <f>E5999/D5999</f>
        <v>0.17999995835667096</v>
      </c>
      <c r="J5999" s="3">
        <v>185003.36</v>
      </c>
      <c r="K5999" s="26">
        <v>6.0999999999999999E-2</v>
      </c>
      <c r="L5999" s="4" t="b">
        <v>0</v>
      </c>
      <c r="M5999" s="4" t="s">
        <v>58</v>
      </c>
      <c r="N5999" s="35">
        <f>'Landed Freight Margin Tool'!$D$4</f>
        <v>0.58708499999999997</v>
      </c>
      <c r="O5999" s="30">
        <f>(MAX($F5999,MIN(0.18*$D5999,$F5999*(1+$N5999))))</f>
        <v>4178.8424175500004</v>
      </c>
      <c r="P5999" s="35">
        <f>O5999/D5999</f>
        <v>0.17402090984635696</v>
      </c>
    </row>
    <row r="6000" spans="1:16" x14ac:dyDescent="0.3">
      <c r="A6000" s="2">
        <v>45191</v>
      </c>
      <c r="B6000" s="3" t="s">
        <v>13308</v>
      </c>
      <c r="C6000" s="4" t="s">
        <v>13309</v>
      </c>
      <c r="D6000" s="27">
        <v>14421.17</v>
      </c>
      <c r="E6000" s="27">
        <v>2595.81</v>
      </c>
      <c r="F6000" s="27">
        <v>1602.72</v>
      </c>
      <c r="G6000" s="26">
        <f>(E6000-F6000)/E6000</f>
        <v>0.3825742253862956</v>
      </c>
      <c r="H6000" s="27">
        <f>E6000-F6000</f>
        <v>993.08999999999992</v>
      </c>
      <c r="I6000" s="35">
        <f>E6000/D6000</f>
        <v>0.1799999583944992</v>
      </c>
      <c r="J6000" s="3">
        <v>185003.36</v>
      </c>
      <c r="K6000" s="26">
        <v>6.0999999999999999E-2</v>
      </c>
      <c r="L6000" s="4" t="b">
        <v>0</v>
      </c>
      <c r="M6000" s="4" t="s">
        <v>58</v>
      </c>
      <c r="N6000" s="35">
        <f>'Landed Freight Margin Tool'!$D$4</f>
        <v>0.58708499999999997</v>
      </c>
      <c r="O6000" s="30">
        <f>(MAX($F6000,MIN(0.18*$D6000,$F6000*(1+$N6000))))</f>
        <v>2543.6528712000004</v>
      </c>
      <c r="P6000" s="35">
        <f>O6000/D6000</f>
        <v>0.17638325262097321</v>
      </c>
    </row>
    <row r="6001" spans="1:16" x14ac:dyDescent="0.3">
      <c r="A6001" s="2">
        <v>45118</v>
      </c>
      <c r="B6001" s="3" t="s">
        <v>17879</v>
      </c>
      <c r="C6001" s="4" t="s">
        <v>17880</v>
      </c>
      <c r="D6001" s="27">
        <v>19254.060000000001</v>
      </c>
      <c r="E6001" s="27">
        <v>3465.73</v>
      </c>
      <c r="F6001" s="27">
        <v>2160.23</v>
      </c>
      <c r="G6001" s="26">
        <f>(E6001-F6001)/E6001</f>
        <v>0.37668831674712111</v>
      </c>
      <c r="H6001" s="27">
        <f>E6001-F6001</f>
        <v>1305.5</v>
      </c>
      <c r="I6001" s="35">
        <f>E6001/D6001</f>
        <v>0.17999995845032163</v>
      </c>
      <c r="J6001" s="3">
        <v>185003.36</v>
      </c>
      <c r="K6001" s="26">
        <v>6.0999999999999999E-2</v>
      </c>
      <c r="L6001" s="4" t="b">
        <v>0</v>
      </c>
      <c r="M6001" s="4" t="s">
        <v>58</v>
      </c>
      <c r="N6001" s="35">
        <f>'Landed Freight Margin Tool'!$D$4</f>
        <v>0.58708499999999997</v>
      </c>
      <c r="O6001" s="30">
        <f>(MAX($F6001,MIN(0.18*$D6001,$F6001*(1+$N6001))))</f>
        <v>3428.4686295500001</v>
      </c>
      <c r="P6001" s="35">
        <f>O6001/D6001</f>
        <v>0.17806471100380905</v>
      </c>
    </row>
    <row r="6002" spans="1:16" x14ac:dyDescent="0.3">
      <c r="A6002" s="2">
        <v>44987</v>
      </c>
      <c r="B6002" s="3" t="s">
        <v>10200</v>
      </c>
      <c r="C6002" s="4" t="s">
        <v>10201</v>
      </c>
      <c r="D6002" s="27">
        <v>24081.45</v>
      </c>
      <c r="E6002" s="27">
        <v>4334.66</v>
      </c>
      <c r="F6002" s="27">
        <v>3103.83</v>
      </c>
      <c r="G6002" s="26">
        <f>(E6002-F6002)/E6002</f>
        <v>0.28395075969049477</v>
      </c>
      <c r="H6002" s="27">
        <f>E6002-F6002</f>
        <v>1230.83</v>
      </c>
      <c r="I6002" s="35">
        <f>E6002/D6002</f>
        <v>0.17999995847426128</v>
      </c>
      <c r="J6002" s="3">
        <v>185003.36</v>
      </c>
      <c r="K6002" s="26">
        <v>6.0999999999999999E-2</v>
      </c>
      <c r="L6002" s="4" t="b">
        <v>0</v>
      </c>
      <c r="M6002" s="4" t="s">
        <v>58</v>
      </c>
      <c r="N6002" s="35">
        <f>'Landed Freight Margin Tool'!$D$4</f>
        <v>0.58708499999999997</v>
      </c>
      <c r="O6002" s="30">
        <f>(MAX($F6002,MIN(0.18*$D6002,$F6002*(1+$N6002))))</f>
        <v>4334.6610000000001</v>
      </c>
      <c r="P6002" s="35">
        <f>O6002/D6002</f>
        <v>0.18</v>
      </c>
    </row>
    <row r="6003" spans="1:16" x14ac:dyDescent="0.3">
      <c r="A6003" s="2">
        <v>45029</v>
      </c>
      <c r="B6003" s="3" t="s">
        <v>14779</v>
      </c>
      <c r="C6003" s="4" t="s">
        <v>14780</v>
      </c>
      <c r="D6003" s="27">
        <v>24094.45</v>
      </c>
      <c r="E6003" s="27">
        <v>4337</v>
      </c>
      <c r="F6003" s="27">
        <v>2405.62</v>
      </c>
      <c r="G6003" s="26">
        <f>(E6003-F6003)/E6003</f>
        <v>0.44532626239335948</v>
      </c>
      <c r="H6003" s="27">
        <f>E6003-F6003</f>
        <v>1931.38</v>
      </c>
      <c r="I6003" s="35">
        <f>E6003/D6003</f>
        <v>0.17999995849666625</v>
      </c>
      <c r="J6003" s="3">
        <v>185003.36</v>
      </c>
      <c r="K6003" s="26">
        <v>6.0999999999999999E-2</v>
      </c>
      <c r="L6003" s="4" t="b">
        <v>0</v>
      </c>
      <c r="M6003" s="4" t="s">
        <v>58</v>
      </c>
      <c r="N6003" s="35">
        <f>'Landed Freight Margin Tool'!$D$4</f>
        <v>0.58708499999999997</v>
      </c>
      <c r="O6003" s="30">
        <f>(MAX($F6003,MIN(0.18*$D6003,$F6003*(1+$N6003))))</f>
        <v>3817.9234176999998</v>
      </c>
      <c r="P6003" s="35">
        <f>O6003/D6003</f>
        <v>0.15845654985691723</v>
      </c>
    </row>
    <row r="6004" spans="1:16" x14ac:dyDescent="0.3">
      <c r="A6004" s="2">
        <v>45132</v>
      </c>
      <c r="B6004" s="3" t="s">
        <v>16623</v>
      </c>
      <c r="C6004" s="4" t="s">
        <v>16624</v>
      </c>
      <c r="D6004" s="27">
        <v>24125.45</v>
      </c>
      <c r="E6004" s="27">
        <v>4342.58</v>
      </c>
      <c r="F6004" s="27">
        <v>2323.4899999999998</v>
      </c>
      <c r="G6004" s="26">
        <f>(E6004-F6004)/E6004</f>
        <v>0.46495171073417191</v>
      </c>
      <c r="H6004" s="27">
        <f>E6004-F6004</f>
        <v>2019.0900000000001</v>
      </c>
      <c r="I6004" s="35">
        <f>E6004/D6004</f>
        <v>0.17999995854999595</v>
      </c>
      <c r="J6004" s="3">
        <v>185003.36</v>
      </c>
      <c r="K6004" s="26">
        <v>6.0999999999999999E-2</v>
      </c>
      <c r="L6004" s="4" t="b">
        <v>0</v>
      </c>
      <c r="M6004" s="4" t="s">
        <v>58</v>
      </c>
      <c r="N6004" s="35">
        <f>'Landed Freight Margin Tool'!$D$4</f>
        <v>0.58708499999999997</v>
      </c>
      <c r="O6004" s="30">
        <f>(MAX($F6004,MIN(0.18*$D6004,$F6004*(1+$N6004))))</f>
        <v>3687.5761266499999</v>
      </c>
      <c r="P6004" s="35">
        <f>O6004/D6004</f>
        <v>0.15285004535252192</v>
      </c>
    </row>
    <row r="6005" spans="1:16" x14ac:dyDescent="0.3">
      <c r="A6005" s="2">
        <v>45124</v>
      </c>
      <c r="B6005" s="3" t="s">
        <v>10803</v>
      </c>
      <c r="C6005" s="4" t="s">
        <v>10804</v>
      </c>
      <c r="D6005" s="27">
        <v>19357.060000000001</v>
      </c>
      <c r="E6005" s="27">
        <v>3484.27</v>
      </c>
      <c r="F6005" s="27">
        <v>1674.83</v>
      </c>
      <c r="G6005" s="26">
        <f>(E6005-F6005)/E6005</f>
        <v>0.51931681528698981</v>
      </c>
      <c r="H6005" s="27">
        <f>E6005-F6005</f>
        <v>1809.44</v>
      </c>
      <c r="I6005" s="35">
        <f>E6005/D6005</f>
        <v>0.1799999586714098</v>
      </c>
      <c r="J6005" s="3">
        <v>185003.36</v>
      </c>
      <c r="K6005" s="26">
        <v>6.0999999999999999E-2</v>
      </c>
      <c r="L6005" s="4" t="b">
        <v>0</v>
      </c>
      <c r="M6005" s="4" t="s">
        <v>58</v>
      </c>
      <c r="N6005" s="35">
        <f>'Landed Freight Margin Tool'!$D$4</f>
        <v>0.58708499999999997</v>
      </c>
      <c r="O6005" s="30">
        <f>(MAX($F6005,MIN(0.18*$D6005,$F6005*(1+$N6005))))</f>
        <v>2658.09757055</v>
      </c>
      <c r="P6005" s="35">
        <f>O6005/D6005</f>
        <v>0.13731928146888009</v>
      </c>
    </row>
    <row r="6006" spans="1:16" x14ac:dyDescent="0.3">
      <c r="A6006" s="2">
        <v>45272</v>
      </c>
      <c r="B6006" s="3" t="s">
        <v>13935</v>
      </c>
      <c r="C6006" s="4" t="s">
        <v>13936</v>
      </c>
      <c r="D6006" s="27">
        <v>4867.3900000000003</v>
      </c>
      <c r="E6006" s="27">
        <v>876.13</v>
      </c>
      <c r="F6006" s="27">
        <v>734.15</v>
      </c>
      <c r="G6006" s="26">
        <f>(E6006-F6006)/E6006</f>
        <v>0.16205357652403185</v>
      </c>
      <c r="H6006" s="27">
        <f>E6006-F6006</f>
        <v>141.98000000000002</v>
      </c>
      <c r="I6006" s="35">
        <f>E6006/D6006</f>
        <v>0.17999995891021675</v>
      </c>
      <c r="J6006" s="3">
        <v>185003.36</v>
      </c>
      <c r="K6006" s="26">
        <v>6.0999999999999999E-2</v>
      </c>
      <c r="L6006" s="4" t="b">
        <v>0</v>
      </c>
      <c r="M6006" s="4" t="s">
        <v>58</v>
      </c>
      <c r="N6006" s="35">
        <f>'Landed Freight Margin Tool'!$D$4</f>
        <v>0.58708499999999997</v>
      </c>
      <c r="O6006" s="30">
        <f>(MAX($F6006,MIN(0.18*$D6006,$F6006*(1+$N6006))))</f>
        <v>876.13020000000006</v>
      </c>
      <c r="P6006" s="35">
        <f>O6006/D6006</f>
        <v>0.18</v>
      </c>
    </row>
    <row r="6007" spans="1:16" x14ac:dyDescent="0.3">
      <c r="A6007" s="2">
        <v>45114</v>
      </c>
      <c r="B6007" s="3" t="s">
        <v>8674</v>
      </c>
      <c r="C6007" s="4" t="s">
        <v>8675</v>
      </c>
      <c r="D6007" s="27">
        <v>19525.560000000001</v>
      </c>
      <c r="E6007" s="27">
        <v>3514.6</v>
      </c>
      <c r="F6007" s="27">
        <v>1974.84</v>
      </c>
      <c r="G6007" s="26">
        <f>(E6007-F6007)/E6007</f>
        <v>0.43810390940647587</v>
      </c>
      <c r="H6007" s="27">
        <f>E6007-F6007</f>
        <v>1539.76</v>
      </c>
      <c r="I6007" s="35">
        <f>E6007/D6007</f>
        <v>0.17999995902806371</v>
      </c>
      <c r="J6007" s="3">
        <v>185003.36</v>
      </c>
      <c r="K6007" s="26">
        <v>6.0999999999999999E-2</v>
      </c>
      <c r="L6007" s="4" t="b">
        <v>0</v>
      </c>
      <c r="M6007" s="4" t="s">
        <v>58</v>
      </c>
      <c r="N6007" s="35">
        <f>'Landed Freight Margin Tool'!$D$4</f>
        <v>0.58708499999999997</v>
      </c>
      <c r="O6007" s="30">
        <f>(MAX($F6007,MIN(0.18*$D6007,$F6007*(1+$N6007))))</f>
        <v>3134.2389413999999</v>
      </c>
      <c r="P6007" s="35">
        <f>O6007/D6007</f>
        <v>0.16051979771130762</v>
      </c>
    </row>
    <row r="6008" spans="1:16" x14ac:dyDescent="0.3">
      <c r="A6008" s="2">
        <v>45153</v>
      </c>
      <c r="B6008" s="3" t="s">
        <v>19373</v>
      </c>
      <c r="C6008" s="4" t="s">
        <v>19374</v>
      </c>
      <c r="D6008" s="27">
        <v>24578.95</v>
      </c>
      <c r="E6008" s="27">
        <v>4424.21</v>
      </c>
      <c r="F6008" s="27">
        <v>2589.5500000000002</v>
      </c>
      <c r="G6008" s="26">
        <f>(E6008-F6008)/E6008</f>
        <v>0.41468646379805657</v>
      </c>
      <c r="H6008" s="27">
        <f>E6008-F6008</f>
        <v>1834.6599999999999</v>
      </c>
      <c r="I6008" s="35">
        <f>E6008/D6008</f>
        <v>0.17999995931477952</v>
      </c>
      <c r="J6008" s="3">
        <v>185003.36</v>
      </c>
      <c r="K6008" s="26">
        <v>6.0999999999999999E-2</v>
      </c>
      <c r="L6008" s="4" t="b">
        <v>0</v>
      </c>
      <c r="M6008" s="4" t="s">
        <v>58</v>
      </c>
      <c r="N6008" s="35">
        <f>'Landed Freight Margin Tool'!$D$4</f>
        <v>0.58708499999999997</v>
      </c>
      <c r="O6008" s="30">
        <f>(MAX($F6008,MIN(0.18*$D6008,$F6008*(1+$N6008))))</f>
        <v>4109.8359617500009</v>
      </c>
      <c r="P6008" s="35">
        <f>O6008/D6008</f>
        <v>0.16720958225432742</v>
      </c>
    </row>
    <row r="6009" spans="1:16" x14ac:dyDescent="0.3">
      <c r="A6009" s="2">
        <v>45148</v>
      </c>
      <c r="B6009" s="3" t="s">
        <v>1146</v>
      </c>
      <c r="C6009" s="4" t="s">
        <v>1147</v>
      </c>
      <c r="D6009" s="27">
        <v>14757.67</v>
      </c>
      <c r="E6009" s="27">
        <v>2656.38</v>
      </c>
      <c r="F6009" s="27">
        <v>1778.02</v>
      </c>
      <c r="G6009" s="26">
        <f>(E6009-F6009)/E6009</f>
        <v>0.33066052296734655</v>
      </c>
      <c r="H6009" s="27">
        <f>E6009-F6009</f>
        <v>878.36000000000013</v>
      </c>
      <c r="I6009" s="35">
        <f>E6009/D6009</f>
        <v>0.17999995934317545</v>
      </c>
      <c r="J6009" s="3">
        <v>185003.36</v>
      </c>
      <c r="K6009" s="26">
        <v>6.0999999999999999E-2</v>
      </c>
      <c r="L6009" s="4" t="b">
        <v>0</v>
      </c>
      <c r="M6009" s="4" t="s">
        <v>58</v>
      </c>
      <c r="N6009" s="35">
        <f>'Landed Freight Margin Tool'!$D$4</f>
        <v>0.58708499999999997</v>
      </c>
      <c r="O6009" s="30">
        <f>(MAX($F6009,MIN(0.18*$D6009,$F6009*(1+$N6009))))</f>
        <v>2656.3806</v>
      </c>
      <c r="P6009" s="35">
        <f>O6009/D6009</f>
        <v>0.18</v>
      </c>
    </row>
    <row r="6010" spans="1:16" x14ac:dyDescent="0.3">
      <c r="A6010" s="2">
        <v>45068</v>
      </c>
      <c r="B6010" s="3" t="s">
        <v>12785</v>
      </c>
      <c r="C6010" s="4" t="s">
        <v>12786</v>
      </c>
      <c r="D6010" s="27">
        <v>19683.560000000001</v>
      </c>
      <c r="E6010" s="27">
        <v>3543.04</v>
      </c>
      <c r="F6010" s="27">
        <v>2067.4899999999998</v>
      </c>
      <c r="G6010" s="26">
        <f>(E6010-F6010)/E6010</f>
        <v>0.41646439216040471</v>
      </c>
      <c r="H6010" s="27">
        <f>E6010-F6010</f>
        <v>1475.5500000000002</v>
      </c>
      <c r="I6010" s="35">
        <f>E6010/D6010</f>
        <v>0.17999995935694557</v>
      </c>
      <c r="J6010" s="3">
        <v>185003.36</v>
      </c>
      <c r="K6010" s="26">
        <v>6.0999999999999999E-2</v>
      </c>
      <c r="L6010" s="4" t="b">
        <v>0</v>
      </c>
      <c r="M6010" s="4" t="s">
        <v>58</v>
      </c>
      <c r="N6010" s="35">
        <f>'Landed Freight Margin Tool'!$D$4</f>
        <v>0.58708499999999997</v>
      </c>
      <c r="O6010" s="30">
        <f>(MAX($F6010,MIN(0.18*$D6010,$F6010*(1+$N6010))))</f>
        <v>3281.2823666499999</v>
      </c>
      <c r="P6010" s="35">
        <f>O6010/D6010</f>
        <v>0.16670167218988841</v>
      </c>
    </row>
    <row r="6011" spans="1:16" x14ac:dyDescent="0.3">
      <c r="A6011" s="2">
        <v>45104</v>
      </c>
      <c r="B6011" s="3" t="s">
        <v>19586</v>
      </c>
      <c r="C6011" s="4" t="s">
        <v>19587</v>
      </c>
      <c r="D6011" s="27">
        <v>24627.95</v>
      </c>
      <c r="E6011" s="27">
        <v>4433.03</v>
      </c>
      <c r="F6011" s="27">
        <v>2367.69</v>
      </c>
      <c r="G6011" s="26">
        <f>(E6011-F6011)/E6011</f>
        <v>0.46589804264803075</v>
      </c>
      <c r="H6011" s="27">
        <f>E6011-F6011</f>
        <v>2065.3399999999997</v>
      </c>
      <c r="I6011" s="35">
        <f>E6011/D6011</f>
        <v>0.17999995939572719</v>
      </c>
      <c r="J6011" s="3">
        <v>185003.36</v>
      </c>
      <c r="K6011" s="26">
        <v>6.0999999999999999E-2</v>
      </c>
      <c r="L6011" s="4" t="b">
        <v>0</v>
      </c>
      <c r="M6011" s="4" t="s">
        <v>58</v>
      </c>
      <c r="N6011" s="35">
        <f>'Landed Freight Margin Tool'!$D$4</f>
        <v>0.58708499999999997</v>
      </c>
      <c r="O6011" s="30">
        <f>(MAX($F6011,MIN(0.18*$D6011,$F6011*(1+$N6011))))</f>
        <v>3757.7252836500002</v>
      </c>
      <c r="P6011" s="35">
        <f>O6011/D6011</f>
        <v>0.15257970247828179</v>
      </c>
    </row>
    <row r="6012" spans="1:16" x14ac:dyDescent="0.3">
      <c r="A6012" s="2">
        <v>45153</v>
      </c>
      <c r="B6012" s="3" t="s">
        <v>20617</v>
      </c>
      <c r="C6012" s="4" t="s">
        <v>20618</v>
      </c>
      <c r="D6012" s="27">
        <v>19708.560000000001</v>
      </c>
      <c r="E6012" s="27">
        <v>3547.54</v>
      </c>
      <c r="F6012" s="27">
        <v>2074.02</v>
      </c>
      <c r="G6012" s="26">
        <f>(E6012-F6012)/E6012</f>
        <v>0.41536388596041202</v>
      </c>
      <c r="H6012" s="27">
        <f>E6012-F6012</f>
        <v>1473.52</v>
      </c>
      <c r="I6012" s="35">
        <f>E6012/D6012</f>
        <v>0.17999995940850066</v>
      </c>
      <c r="J6012" s="3">
        <v>185003.36</v>
      </c>
      <c r="K6012" s="26">
        <v>6.0999999999999999E-2</v>
      </c>
      <c r="L6012" s="4" t="b">
        <v>0</v>
      </c>
      <c r="M6012" s="4" t="s">
        <v>58</v>
      </c>
      <c r="N6012" s="35">
        <f>'Landed Freight Margin Tool'!$D$4</f>
        <v>0.58708499999999997</v>
      </c>
      <c r="O6012" s="30">
        <f>(MAX($F6012,MIN(0.18*$D6012,$F6012*(1+$N6012))))</f>
        <v>3291.6460317000001</v>
      </c>
      <c r="P6012" s="35">
        <f>O6012/D6012</f>
        <v>0.16701605960557239</v>
      </c>
    </row>
    <row r="6013" spans="1:16" x14ac:dyDescent="0.3">
      <c r="A6013" s="2">
        <v>45043</v>
      </c>
      <c r="B6013" s="3" t="s">
        <v>9513</v>
      </c>
      <c r="C6013" s="4" t="s">
        <v>9514</v>
      </c>
      <c r="D6013" s="27">
        <v>14798.67</v>
      </c>
      <c r="E6013" s="27">
        <v>2663.76</v>
      </c>
      <c r="F6013" s="27">
        <v>1871.43</v>
      </c>
      <c r="G6013" s="26">
        <f>(E6013-F6013)/E6013</f>
        <v>0.29744796828543113</v>
      </c>
      <c r="H6013" s="27">
        <f>E6013-F6013</f>
        <v>792.33000000000015</v>
      </c>
      <c r="I6013" s="35">
        <f>E6013/D6013</f>
        <v>0.17999995945581598</v>
      </c>
      <c r="J6013" s="3">
        <v>185003.36</v>
      </c>
      <c r="K6013" s="26">
        <v>6.0999999999999999E-2</v>
      </c>
      <c r="L6013" s="4" t="b">
        <v>0</v>
      </c>
      <c r="M6013" s="4" t="s">
        <v>58</v>
      </c>
      <c r="N6013" s="35">
        <f>'Landed Freight Margin Tool'!$D$4</f>
        <v>0.58708499999999997</v>
      </c>
      <c r="O6013" s="30">
        <f>(MAX($F6013,MIN(0.18*$D6013,$F6013*(1+$N6013))))</f>
        <v>2663.7606000000001</v>
      </c>
      <c r="P6013" s="35">
        <f>O6013/D6013</f>
        <v>0.18</v>
      </c>
    </row>
    <row r="6014" spans="1:16" x14ac:dyDescent="0.3">
      <c r="A6014" s="2">
        <v>45042</v>
      </c>
      <c r="B6014" s="3" t="s">
        <v>19981</v>
      </c>
      <c r="C6014" s="4" t="s">
        <v>19982</v>
      </c>
      <c r="D6014" s="27">
        <v>24671.95</v>
      </c>
      <c r="E6014" s="27">
        <v>4440.95</v>
      </c>
      <c r="F6014" s="27">
        <v>2707.67</v>
      </c>
      <c r="G6014" s="26">
        <f>(E6014-F6014)/E6014</f>
        <v>0.39029486934101931</v>
      </c>
      <c r="H6014" s="27">
        <f>E6014-F6014</f>
        <v>1733.2799999999997</v>
      </c>
      <c r="I6014" s="35">
        <f>E6014/D6014</f>
        <v>0.17999995946814093</v>
      </c>
      <c r="J6014" s="3">
        <v>185003.36</v>
      </c>
      <c r="K6014" s="26">
        <v>6.0999999999999999E-2</v>
      </c>
      <c r="L6014" s="4" t="b">
        <v>0</v>
      </c>
      <c r="M6014" s="4" t="s">
        <v>58</v>
      </c>
      <c r="N6014" s="35">
        <f>'Landed Freight Margin Tool'!$D$4</f>
        <v>0.58708499999999997</v>
      </c>
      <c r="O6014" s="30">
        <f>(MAX($F6014,MIN(0.18*$D6014,$F6014*(1+$N6014))))</f>
        <v>4297.3024419500007</v>
      </c>
      <c r="P6014" s="35">
        <f>O6014/D6014</f>
        <v>0.17417765689173334</v>
      </c>
    </row>
    <row r="6015" spans="1:16" x14ac:dyDescent="0.3">
      <c r="A6015" s="2">
        <v>45197</v>
      </c>
      <c r="B6015" s="3" t="s">
        <v>13778</v>
      </c>
      <c r="C6015" s="4" t="s">
        <v>13779</v>
      </c>
      <c r="D6015" s="27">
        <v>4945.8900000000003</v>
      </c>
      <c r="E6015" s="27">
        <v>890.26</v>
      </c>
      <c r="F6015" s="27">
        <v>607.36</v>
      </c>
      <c r="G6015" s="26">
        <f>(E6015-F6015)/E6015</f>
        <v>0.31777233617145551</v>
      </c>
      <c r="H6015" s="27">
        <f>E6015-F6015</f>
        <v>282.89999999999998</v>
      </c>
      <c r="I6015" s="35">
        <f>E6015/D6015</f>
        <v>0.1799999595623841</v>
      </c>
      <c r="J6015" s="3">
        <v>185003.36</v>
      </c>
      <c r="K6015" s="26">
        <v>6.0999999999999999E-2</v>
      </c>
      <c r="L6015" s="4" t="b">
        <v>0</v>
      </c>
      <c r="M6015" s="4" t="s">
        <v>58</v>
      </c>
      <c r="N6015" s="35">
        <f>'Landed Freight Margin Tool'!$D$4</f>
        <v>0.58708499999999997</v>
      </c>
      <c r="O6015" s="30">
        <f>(MAX($F6015,MIN(0.18*$D6015,$F6015*(1+$N6015))))</f>
        <v>890.26020000000005</v>
      </c>
      <c r="P6015" s="35">
        <f>O6015/D6015</f>
        <v>0.18</v>
      </c>
    </row>
    <row r="6016" spans="1:16" x14ac:dyDescent="0.3">
      <c r="A6016" s="2">
        <v>45050</v>
      </c>
      <c r="B6016" s="3" t="s">
        <v>2396</v>
      </c>
      <c r="C6016" s="4" t="s">
        <v>2397</v>
      </c>
      <c r="D6016" s="27">
        <v>19790.560000000001</v>
      </c>
      <c r="E6016" s="27">
        <v>3562.3</v>
      </c>
      <c r="F6016" s="27">
        <v>2229.15</v>
      </c>
      <c r="G6016" s="26">
        <f>(E6016-F6016)/E6016</f>
        <v>0.37423855374336806</v>
      </c>
      <c r="H6016" s="27">
        <f>E6016-F6016</f>
        <v>1333.15</v>
      </c>
      <c r="I6016" s="35">
        <f>E6016/D6016</f>
        <v>0.17999995957668707</v>
      </c>
      <c r="J6016" s="3">
        <v>185003.36</v>
      </c>
      <c r="K6016" s="26">
        <v>6.0999999999999999E-2</v>
      </c>
      <c r="L6016" s="4" t="b">
        <v>0</v>
      </c>
      <c r="M6016" s="4" t="s">
        <v>58</v>
      </c>
      <c r="N6016" s="35">
        <f>'Landed Freight Margin Tool'!$D$4</f>
        <v>0.58708499999999997</v>
      </c>
      <c r="O6016" s="30">
        <f>(MAX($F6016,MIN(0.18*$D6016,$F6016*(1+$N6016))))</f>
        <v>3537.8505277500003</v>
      </c>
      <c r="P6016" s="35">
        <f>O6016/D6016</f>
        <v>0.17876454874192546</v>
      </c>
    </row>
    <row r="6017" spans="1:16" x14ac:dyDescent="0.3">
      <c r="A6017" s="2">
        <v>45014</v>
      </c>
      <c r="B6017" s="3" t="s">
        <v>122</v>
      </c>
      <c r="C6017" s="4" t="s">
        <v>123</v>
      </c>
      <c r="D6017" s="27">
        <v>19800.060000000001</v>
      </c>
      <c r="E6017" s="27">
        <v>3564.01</v>
      </c>
      <c r="F6017" s="27">
        <v>2407.58</v>
      </c>
      <c r="G6017" s="26">
        <f>(E6017-F6017)/E6017</f>
        <v>0.32447439821998258</v>
      </c>
      <c r="H6017" s="27">
        <f>E6017-F6017</f>
        <v>1156.4300000000003</v>
      </c>
      <c r="I6017" s="35">
        <f>E6017/D6017</f>
        <v>0.17999995959608203</v>
      </c>
      <c r="J6017" s="3">
        <v>185003.36</v>
      </c>
      <c r="K6017" s="26">
        <v>6.0999999999999999E-2</v>
      </c>
      <c r="L6017" s="4" t="b">
        <v>0</v>
      </c>
      <c r="M6017" s="4" t="s">
        <v>58</v>
      </c>
      <c r="N6017" s="35">
        <f>'Landed Freight Margin Tool'!$D$4</f>
        <v>0.58708499999999997</v>
      </c>
      <c r="O6017" s="30">
        <f>(MAX($F6017,MIN(0.18*$D6017,$F6017*(1+$N6017))))</f>
        <v>3564.0108</v>
      </c>
      <c r="P6017" s="35">
        <f>O6017/D6017</f>
        <v>0.18</v>
      </c>
    </row>
    <row r="6018" spans="1:16" x14ac:dyDescent="0.3">
      <c r="A6018" s="2">
        <v>45093</v>
      </c>
      <c r="B6018" s="3" t="s">
        <v>16208</v>
      </c>
      <c r="C6018" s="4" t="s">
        <v>16209</v>
      </c>
      <c r="D6018" s="27">
        <v>19833.060000000001</v>
      </c>
      <c r="E6018" s="27">
        <v>3569.95</v>
      </c>
      <c r="F6018" s="27">
        <v>2616.0700000000002</v>
      </c>
      <c r="G6018" s="26">
        <f>(E6018-F6018)/E6018</f>
        <v>0.26719701956610026</v>
      </c>
      <c r="H6018" s="27">
        <f>E6018-F6018</f>
        <v>953.87999999999965</v>
      </c>
      <c r="I6018" s="35">
        <f>E6018/D6018</f>
        <v>0.17999995966330962</v>
      </c>
      <c r="J6018" s="3">
        <v>185003.36</v>
      </c>
      <c r="K6018" s="26">
        <v>6.0999999999999999E-2</v>
      </c>
      <c r="L6018" s="4" t="b">
        <v>0</v>
      </c>
      <c r="M6018" s="4" t="s">
        <v>58</v>
      </c>
      <c r="N6018" s="35">
        <f>'Landed Freight Margin Tool'!$D$4</f>
        <v>0.58708499999999997</v>
      </c>
      <c r="O6018" s="30">
        <f>(MAX($F6018,MIN(0.18*$D6018,$F6018*(1+$N6018))))</f>
        <v>3569.9508000000001</v>
      </c>
      <c r="P6018" s="35">
        <f>O6018/D6018</f>
        <v>0.18</v>
      </c>
    </row>
    <row r="6019" spans="1:16" x14ac:dyDescent="0.3">
      <c r="A6019" s="2">
        <v>45175</v>
      </c>
      <c r="B6019" s="3" t="s">
        <v>7196</v>
      </c>
      <c r="C6019" s="4" t="s">
        <v>7197</v>
      </c>
      <c r="D6019" s="27">
        <v>19915.060000000001</v>
      </c>
      <c r="E6019" s="27">
        <v>3584.71</v>
      </c>
      <c r="F6019" s="27">
        <v>2379.62</v>
      </c>
      <c r="G6019" s="26">
        <f>(E6019-F6019)/E6019</f>
        <v>0.33617503228992029</v>
      </c>
      <c r="H6019" s="27">
        <f>E6019-F6019</f>
        <v>1205.0900000000001</v>
      </c>
      <c r="I6019" s="35">
        <f>E6019/D6019</f>
        <v>0.17999995982939543</v>
      </c>
      <c r="J6019" s="3">
        <v>185003.36</v>
      </c>
      <c r="K6019" s="26">
        <v>6.0999999999999999E-2</v>
      </c>
      <c r="L6019" s="4" t="b">
        <v>0</v>
      </c>
      <c r="M6019" s="4" t="s">
        <v>58</v>
      </c>
      <c r="N6019" s="35">
        <f>'Landed Freight Margin Tool'!$D$4</f>
        <v>0.58708499999999997</v>
      </c>
      <c r="O6019" s="30">
        <f>(MAX($F6019,MIN(0.18*$D6019,$F6019*(1+$N6019))))</f>
        <v>3584.7108000000003</v>
      </c>
      <c r="P6019" s="35">
        <f>O6019/D6019</f>
        <v>0.18</v>
      </c>
    </row>
    <row r="6020" spans="1:16" x14ac:dyDescent="0.3">
      <c r="A6020" s="2">
        <v>45041</v>
      </c>
      <c r="B6020" s="3" t="s">
        <v>15640</v>
      </c>
      <c r="C6020" s="4" t="s">
        <v>15641</v>
      </c>
      <c r="D6020" s="27">
        <v>19920.060000000001</v>
      </c>
      <c r="E6020" s="27">
        <v>3585.61</v>
      </c>
      <c r="F6020" s="27">
        <v>2472.77</v>
      </c>
      <c r="G6020" s="26">
        <f>(E6020-F6020)/E6020</f>
        <v>0.31036281134869664</v>
      </c>
      <c r="H6020" s="27">
        <f>E6020-F6020</f>
        <v>1112.8400000000001</v>
      </c>
      <c r="I6020" s="35">
        <f>E6020/D6020</f>
        <v>0.17999995983947839</v>
      </c>
      <c r="J6020" s="3">
        <v>185003.36</v>
      </c>
      <c r="K6020" s="26">
        <v>6.0999999999999999E-2</v>
      </c>
      <c r="L6020" s="4" t="b">
        <v>0</v>
      </c>
      <c r="M6020" s="4" t="s">
        <v>58</v>
      </c>
      <c r="N6020" s="35">
        <f>'Landed Freight Margin Tool'!$D$4</f>
        <v>0.58708499999999997</v>
      </c>
      <c r="O6020" s="30">
        <f>(MAX($F6020,MIN(0.18*$D6020,$F6020*(1+$N6020))))</f>
        <v>3585.6107999999999</v>
      </c>
      <c r="P6020" s="35">
        <f>O6020/D6020</f>
        <v>0.18</v>
      </c>
    </row>
    <row r="6021" spans="1:16" x14ac:dyDescent="0.3">
      <c r="A6021" s="2">
        <v>44939</v>
      </c>
      <c r="B6021" s="3" t="s">
        <v>22219</v>
      </c>
      <c r="C6021" s="4" t="s">
        <v>22220</v>
      </c>
      <c r="D6021" s="27">
        <v>19959.060000000001</v>
      </c>
      <c r="E6021" s="27">
        <v>3592.63</v>
      </c>
      <c r="F6021" s="27">
        <v>1866.96</v>
      </c>
      <c r="G6021" s="26">
        <f>(E6021-F6021)/E6021</f>
        <v>0.48033613258253705</v>
      </c>
      <c r="H6021" s="27">
        <f>E6021-F6021</f>
        <v>1725.67</v>
      </c>
      <c r="I6021" s="35">
        <f>E6021/D6021</f>
        <v>0.17999995991795203</v>
      </c>
      <c r="J6021" s="3">
        <v>185003.36</v>
      </c>
      <c r="K6021" s="26">
        <v>6.0999999999999999E-2</v>
      </c>
      <c r="L6021" s="4" t="b">
        <v>0</v>
      </c>
      <c r="M6021" s="4" t="s">
        <v>58</v>
      </c>
      <c r="N6021" s="35">
        <f>'Landed Freight Margin Tool'!$D$4</f>
        <v>0.58708499999999997</v>
      </c>
      <c r="O6021" s="30">
        <f>(MAX($F6021,MIN(0.18*$D6021,$F6021*(1+$N6021))))</f>
        <v>2963.0242116000004</v>
      </c>
      <c r="P6021" s="35">
        <f>O6021/D6021</f>
        <v>0.14845509816594571</v>
      </c>
    </row>
    <row r="6022" spans="1:16" x14ac:dyDescent="0.3">
      <c r="A6022" s="2">
        <v>44981</v>
      </c>
      <c r="B6022" s="3" t="s">
        <v>18682</v>
      </c>
      <c r="C6022" s="4" t="s">
        <v>18683</v>
      </c>
      <c r="D6022" s="27">
        <v>19974.060000000001</v>
      </c>
      <c r="E6022" s="27">
        <v>3595.33</v>
      </c>
      <c r="F6022" s="27">
        <v>2487.38</v>
      </c>
      <c r="G6022" s="26">
        <f>(E6022-F6022)/E6022</f>
        <v>0.30816364561806564</v>
      </c>
      <c r="H6022" s="27">
        <f>E6022-F6022</f>
        <v>1107.9499999999998</v>
      </c>
      <c r="I6022" s="35">
        <f>E6022/D6022</f>
        <v>0.1799999599480526</v>
      </c>
      <c r="J6022" s="3">
        <v>185003.36</v>
      </c>
      <c r="K6022" s="26">
        <v>6.0999999999999999E-2</v>
      </c>
      <c r="L6022" s="4" t="b">
        <v>0</v>
      </c>
      <c r="M6022" s="4" t="s">
        <v>58</v>
      </c>
      <c r="N6022" s="35">
        <f>'Landed Freight Margin Tool'!$D$4</f>
        <v>0.58708499999999997</v>
      </c>
      <c r="O6022" s="30">
        <f>(MAX($F6022,MIN(0.18*$D6022,$F6022*(1+$N6022))))</f>
        <v>3595.3308000000002</v>
      </c>
      <c r="P6022" s="35">
        <f>O6022/D6022</f>
        <v>0.18</v>
      </c>
    </row>
    <row r="6023" spans="1:16" x14ac:dyDescent="0.3">
      <c r="A6023" s="2">
        <v>45169</v>
      </c>
      <c r="B6023" s="3" t="s">
        <v>19800</v>
      </c>
      <c r="C6023" s="4" t="s">
        <v>19801</v>
      </c>
      <c r="D6023" s="27">
        <v>9987.2800000000007</v>
      </c>
      <c r="E6023" s="27">
        <v>1797.71</v>
      </c>
      <c r="F6023" s="27">
        <v>1140.6300000000001</v>
      </c>
      <c r="G6023" s="26">
        <f>(E6023-F6023)/E6023</f>
        <v>0.36550945369386606</v>
      </c>
      <c r="H6023" s="27">
        <f>E6023-F6023</f>
        <v>657.07999999999993</v>
      </c>
      <c r="I6023" s="35">
        <f>E6023/D6023</f>
        <v>0.17999995994905518</v>
      </c>
      <c r="J6023" s="3">
        <v>185003.36</v>
      </c>
      <c r="K6023" s="26">
        <v>6.0999999999999999E-2</v>
      </c>
      <c r="L6023" s="4" t="b">
        <v>0</v>
      </c>
      <c r="M6023" s="4" t="s">
        <v>58</v>
      </c>
      <c r="N6023" s="35">
        <f>'Landed Freight Margin Tool'!$D$4</f>
        <v>0.58708499999999997</v>
      </c>
      <c r="O6023" s="30">
        <f>(MAX($F6023,MIN(0.18*$D6023,$F6023*(1+$N6023))))</f>
        <v>1797.7104000000002</v>
      </c>
      <c r="P6023" s="35">
        <f>O6023/D6023</f>
        <v>0.18</v>
      </c>
    </row>
    <row r="6024" spans="1:16" x14ac:dyDescent="0.3">
      <c r="A6024" s="2">
        <v>44937</v>
      </c>
      <c r="B6024" s="3" t="s">
        <v>18343</v>
      </c>
      <c r="C6024" s="4" t="s">
        <v>18344</v>
      </c>
      <c r="D6024" s="27">
        <v>10002.780000000001</v>
      </c>
      <c r="E6024" s="27">
        <v>1800.5</v>
      </c>
      <c r="F6024" s="27">
        <v>1124.48</v>
      </c>
      <c r="G6024" s="26">
        <f>(E6024-F6024)/E6024</f>
        <v>0.37546237156345458</v>
      </c>
      <c r="H6024" s="27">
        <f>E6024-F6024</f>
        <v>676.02</v>
      </c>
      <c r="I6024" s="35">
        <f>E6024/D6024</f>
        <v>0.1799999600111169</v>
      </c>
      <c r="J6024" s="3">
        <v>185003.36</v>
      </c>
      <c r="K6024" s="26">
        <v>6.0999999999999999E-2</v>
      </c>
      <c r="L6024" s="4" t="b">
        <v>0</v>
      </c>
      <c r="M6024" s="4" t="s">
        <v>58</v>
      </c>
      <c r="N6024" s="35">
        <f>'Landed Freight Margin Tool'!$D$4</f>
        <v>0.58708499999999997</v>
      </c>
      <c r="O6024" s="30">
        <f>(MAX($F6024,MIN(0.18*$D6024,$F6024*(1+$N6024))))</f>
        <v>1784.6453408000002</v>
      </c>
      <c r="P6024" s="35">
        <f>O6024/D6024</f>
        <v>0.1784149347281456</v>
      </c>
    </row>
    <row r="6025" spans="1:16" x14ac:dyDescent="0.3">
      <c r="A6025" s="2">
        <v>45183</v>
      </c>
      <c r="B6025" s="3" t="s">
        <v>8946</v>
      </c>
      <c r="C6025" s="4" t="s">
        <v>8947</v>
      </c>
      <c r="D6025" s="27">
        <v>15205.17</v>
      </c>
      <c r="E6025" s="27">
        <v>2736.93</v>
      </c>
      <c r="F6025" s="27">
        <v>1743.71</v>
      </c>
      <c r="G6025" s="26">
        <f>(E6025-F6025)/E6025</f>
        <v>0.36289565315883121</v>
      </c>
      <c r="H6025" s="27">
        <f>E6025-F6025</f>
        <v>993.2199999999998</v>
      </c>
      <c r="I6025" s="35">
        <f>E6025/D6025</f>
        <v>0.17999996053973746</v>
      </c>
      <c r="J6025" s="3">
        <v>185003.36</v>
      </c>
      <c r="K6025" s="26">
        <v>6.0999999999999999E-2</v>
      </c>
      <c r="L6025" s="4" t="b">
        <v>0</v>
      </c>
      <c r="M6025" s="4" t="s">
        <v>58</v>
      </c>
      <c r="N6025" s="35">
        <f>'Landed Freight Margin Tool'!$D$4</f>
        <v>0.58708499999999997</v>
      </c>
      <c r="O6025" s="30">
        <f>(MAX($F6025,MIN(0.18*$D6025,$F6025*(1+$N6025))))</f>
        <v>2736.9305999999997</v>
      </c>
      <c r="P6025" s="35">
        <f>O6025/D6025</f>
        <v>0.17999999999999997</v>
      </c>
    </row>
    <row r="6026" spans="1:16" x14ac:dyDescent="0.3">
      <c r="A6026" s="2">
        <v>45037</v>
      </c>
      <c r="B6026" s="3" t="s">
        <v>17807</v>
      </c>
      <c r="C6026" s="4" t="s">
        <v>17808</v>
      </c>
      <c r="D6026" s="27">
        <v>5086.3900000000003</v>
      </c>
      <c r="E6026" s="27">
        <v>915.55</v>
      </c>
      <c r="F6026" s="27">
        <v>416.24</v>
      </c>
      <c r="G6026" s="26">
        <f>(E6026-F6026)/E6026</f>
        <v>0.5453661733384304</v>
      </c>
      <c r="H6026" s="27">
        <f>E6026-F6026</f>
        <v>499.30999999999995</v>
      </c>
      <c r="I6026" s="35">
        <f>E6026/D6026</f>
        <v>0.17999996067938162</v>
      </c>
      <c r="J6026" s="3">
        <v>185003.36</v>
      </c>
      <c r="K6026" s="26">
        <v>6.0999999999999999E-2</v>
      </c>
      <c r="L6026" s="4" t="b">
        <v>0</v>
      </c>
      <c r="M6026" s="4" t="s">
        <v>58</v>
      </c>
      <c r="N6026" s="35">
        <f>'Landed Freight Margin Tool'!$D$4</f>
        <v>0.58708499999999997</v>
      </c>
      <c r="O6026" s="30">
        <f>(MAX($F6026,MIN(0.18*$D6026,$F6026*(1+$N6026))))</f>
        <v>660.60826040000006</v>
      </c>
      <c r="P6026" s="35">
        <f>O6026/D6026</f>
        <v>0.12987762645019357</v>
      </c>
    </row>
    <row r="6027" spans="1:16" x14ac:dyDescent="0.3">
      <c r="A6027" s="2">
        <v>45168</v>
      </c>
      <c r="B6027" s="3" t="s">
        <v>2258</v>
      </c>
      <c r="C6027" s="4" t="s">
        <v>2259</v>
      </c>
      <c r="D6027" s="27">
        <v>10181.280000000001</v>
      </c>
      <c r="E6027" s="27">
        <v>1832.63</v>
      </c>
      <c r="F6027" s="27">
        <v>992.64</v>
      </c>
      <c r="G6027" s="26">
        <f>(E6027-F6027)/E6027</f>
        <v>0.45835220420925121</v>
      </c>
      <c r="H6027" s="27">
        <f>E6027-F6027</f>
        <v>839.99000000000012</v>
      </c>
      <c r="I6027" s="35">
        <f>E6027/D6027</f>
        <v>0.17999996071220908</v>
      </c>
      <c r="J6027" s="3">
        <v>185003.36</v>
      </c>
      <c r="K6027" s="26">
        <v>6.0999999999999999E-2</v>
      </c>
      <c r="L6027" s="4" t="b">
        <v>0</v>
      </c>
      <c r="M6027" s="4" t="s">
        <v>58</v>
      </c>
      <c r="N6027" s="35">
        <f>'Landed Freight Margin Tool'!$D$4</f>
        <v>0.58708499999999997</v>
      </c>
      <c r="O6027" s="30">
        <f>(MAX($F6027,MIN(0.18*$D6027,$F6027*(1+$N6027))))</f>
        <v>1575.4040543999999</v>
      </c>
      <c r="P6027" s="35">
        <f>O6027/D6027</f>
        <v>0.15473536278346139</v>
      </c>
    </row>
    <row r="6028" spans="1:16" x14ac:dyDescent="0.3">
      <c r="A6028" s="2">
        <v>45083</v>
      </c>
      <c r="B6028" s="3" t="s">
        <v>4728</v>
      </c>
      <c r="C6028" s="4" t="s">
        <v>4729</v>
      </c>
      <c r="D6028" s="27">
        <v>20370.560000000001</v>
      </c>
      <c r="E6028" s="27">
        <v>3666.7</v>
      </c>
      <c r="F6028" s="27">
        <v>1876.61</v>
      </c>
      <c r="G6028" s="26">
        <f>(E6028-F6028)/E6028</f>
        <v>0.4882019254370415</v>
      </c>
      <c r="H6028" s="27">
        <f>E6028-F6028</f>
        <v>1790.09</v>
      </c>
      <c r="I6028" s="35">
        <f>E6028/D6028</f>
        <v>0.1799999607276383</v>
      </c>
      <c r="J6028" s="3">
        <v>185003.36</v>
      </c>
      <c r="K6028" s="26">
        <v>6.0999999999999999E-2</v>
      </c>
      <c r="L6028" s="4" t="b">
        <v>0</v>
      </c>
      <c r="M6028" s="4" t="s">
        <v>58</v>
      </c>
      <c r="N6028" s="35">
        <f>'Landed Freight Margin Tool'!$D$4</f>
        <v>0.58708499999999997</v>
      </c>
      <c r="O6028" s="30">
        <f>(MAX($F6028,MIN(0.18*$D6028,$F6028*(1+$N6028))))</f>
        <v>2978.3395818499998</v>
      </c>
      <c r="P6028" s="35">
        <f>O6028/D6028</f>
        <v>0.14620803659055026</v>
      </c>
    </row>
    <row r="6029" spans="1:16" x14ac:dyDescent="0.3">
      <c r="A6029" s="2">
        <v>45141</v>
      </c>
      <c r="B6029" s="3" t="s">
        <v>13070</v>
      </c>
      <c r="C6029" s="4" t="s">
        <v>13071</v>
      </c>
      <c r="D6029" s="27">
        <v>20413.060000000001</v>
      </c>
      <c r="E6029" s="27">
        <v>3674.35</v>
      </c>
      <c r="F6029" s="27">
        <v>2255.0700000000002</v>
      </c>
      <c r="G6029" s="26">
        <f>(E6029-F6029)/E6029</f>
        <v>0.38626695878182532</v>
      </c>
      <c r="H6029" s="27">
        <f>E6029-F6029</f>
        <v>1419.2799999999997</v>
      </c>
      <c r="I6029" s="35">
        <f>E6029/D6029</f>
        <v>0.17999996080940336</v>
      </c>
      <c r="J6029" s="3">
        <v>185003.36</v>
      </c>
      <c r="K6029" s="26">
        <v>6.0999999999999999E-2</v>
      </c>
      <c r="L6029" s="4" t="b">
        <v>0</v>
      </c>
      <c r="M6029" s="4" t="s">
        <v>58</v>
      </c>
      <c r="N6029" s="35">
        <f>'Landed Freight Margin Tool'!$D$4</f>
        <v>0.58708499999999997</v>
      </c>
      <c r="O6029" s="30">
        <f>(MAX($F6029,MIN(0.18*$D6029,$F6029*(1+$N6029))))</f>
        <v>3578.9877709500006</v>
      </c>
      <c r="P6029" s="35">
        <f>O6029/D6029</f>
        <v>0.17532833249645083</v>
      </c>
    </row>
    <row r="6030" spans="1:16" x14ac:dyDescent="0.3">
      <c r="A6030" s="2">
        <v>44995</v>
      </c>
      <c r="B6030" s="3" t="s">
        <v>15552</v>
      </c>
      <c r="C6030" s="4" t="s">
        <v>15553</v>
      </c>
      <c r="D6030" s="27">
        <v>5103.8900000000003</v>
      </c>
      <c r="E6030" s="27">
        <v>918.7</v>
      </c>
      <c r="F6030" s="27">
        <v>522.85</v>
      </c>
      <c r="G6030" s="26">
        <f>(E6030-F6030)/E6030</f>
        <v>0.43088059214106889</v>
      </c>
      <c r="H6030" s="27">
        <f>E6030-F6030</f>
        <v>395.85</v>
      </c>
      <c r="I6030" s="35">
        <f>E6030/D6030</f>
        <v>0.1799999608142025</v>
      </c>
      <c r="J6030" s="3">
        <v>185003.36</v>
      </c>
      <c r="K6030" s="26">
        <v>6.0999999999999999E-2</v>
      </c>
      <c r="L6030" s="4" t="b">
        <v>0</v>
      </c>
      <c r="M6030" s="4" t="s">
        <v>58</v>
      </c>
      <c r="N6030" s="35">
        <f>'Landed Freight Margin Tool'!$D$4</f>
        <v>0.58708499999999997</v>
      </c>
      <c r="O6030" s="30">
        <f>(MAX($F6030,MIN(0.18*$D6030,$F6030*(1+$N6030))))</f>
        <v>829.80739225000002</v>
      </c>
      <c r="P6030" s="35">
        <f>O6030/D6030</f>
        <v>0.16258332218170846</v>
      </c>
    </row>
    <row r="6031" spans="1:16" x14ac:dyDescent="0.3">
      <c r="A6031" s="2">
        <v>45168</v>
      </c>
      <c r="B6031" s="3" t="s">
        <v>6012</v>
      </c>
      <c r="C6031" s="4" t="s">
        <v>6013</v>
      </c>
      <c r="D6031" s="27">
        <v>15322.67</v>
      </c>
      <c r="E6031" s="27">
        <v>2758.08</v>
      </c>
      <c r="F6031" s="27">
        <v>1871.71</v>
      </c>
      <c r="G6031" s="26">
        <f>(E6031-F6031)/E6031</f>
        <v>0.32137211393433107</v>
      </c>
      <c r="H6031" s="27">
        <f>E6031-F6031</f>
        <v>886.36999999999989</v>
      </c>
      <c r="I6031" s="35">
        <f>E6031/D6031</f>
        <v>0.17999996084233361</v>
      </c>
      <c r="J6031" s="3">
        <v>185003.36</v>
      </c>
      <c r="K6031" s="26">
        <v>6.0999999999999999E-2</v>
      </c>
      <c r="L6031" s="4" t="b">
        <v>0</v>
      </c>
      <c r="M6031" s="4" t="s">
        <v>58</v>
      </c>
      <c r="N6031" s="35">
        <f>'Landed Freight Margin Tool'!$D$4</f>
        <v>0.58708499999999997</v>
      </c>
      <c r="O6031" s="30">
        <f>(MAX($F6031,MIN(0.18*$D6031,$F6031*(1+$N6031))))</f>
        <v>2758.0805999999998</v>
      </c>
      <c r="P6031" s="35">
        <f>O6031/D6031</f>
        <v>0.18</v>
      </c>
    </row>
    <row r="6032" spans="1:16" x14ac:dyDescent="0.3">
      <c r="A6032" s="2">
        <v>45015</v>
      </c>
      <c r="B6032" s="3" t="s">
        <v>2088</v>
      </c>
      <c r="C6032" s="4" t="s">
        <v>2089</v>
      </c>
      <c r="D6032" s="27">
        <v>20488.060000000001</v>
      </c>
      <c r="E6032" s="27">
        <v>3687.85</v>
      </c>
      <c r="F6032" s="27">
        <v>2464.7399999999998</v>
      </c>
      <c r="G6032" s="26">
        <f>(E6032-F6032)/E6032</f>
        <v>0.33165936792440043</v>
      </c>
      <c r="H6032" s="27">
        <f>E6032-F6032</f>
        <v>1223.1100000000001</v>
      </c>
      <c r="I6032" s="35">
        <f>E6032/D6032</f>
        <v>0.17999996095286716</v>
      </c>
      <c r="J6032" s="3">
        <v>185003.36</v>
      </c>
      <c r="K6032" s="26">
        <v>6.0999999999999999E-2</v>
      </c>
      <c r="L6032" s="4" t="b">
        <v>0</v>
      </c>
      <c r="M6032" s="4" t="s">
        <v>58</v>
      </c>
      <c r="N6032" s="35">
        <f>'Landed Freight Margin Tool'!$D$4</f>
        <v>0.58708499999999997</v>
      </c>
      <c r="O6032" s="30">
        <f>(MAX($F6032,MIN(0.18*$D6032,$F6032*(1+$N6032))))</f>
        <v>3687.8508000000002</v>
      </c>
      <c r="P6032" s="35">
        <f>O6032/D6032</f>
        <v>0.18</v>
      </c>
    </row>
    <row r="6033" spans="1:16" x14ac:dyDescent="0.3">
      <c r="A6033" s="2">
        <v>44984</v>
      </c>
      <c r="B6033" s="3" t="s">
        <v>488</v>
      </c>
      <c r="C6033" s="4" t="s">
        <v>489</v>
      </c>
      <c r="D6033" s="27">
        <v>20516.060000000001</v>
      </c>
      <c r="E6033" s="27">
        <v>3692.89</v>
      </c>
      <c r="F6033" s="27">
        <v>1899.32</v>
      </c>
      <c r="G6033" s="26">
        <f>(E6033-F6033)/E6033</f>
        <v>0.48568194557649969</v>
      </c>
      <c r="H6033" s="27">
        <f>E6033-F6033</f>
        <v>1793.57</v>
      </c>
      <c r="I6033" s="35">
        <f>E6033/D6033</f>
        <v>0.17999996100615809</v>
      </c>
      <c r="J6033" s="3">
        <v>185003.36</v>
      </c>
      <c r="K6033" s="26">
        <v>6.0999999999999999E-2</v>
      </c>
      <c r="L6033" s="4" t="b">
        <v>0</v>
      </c>
      <c r="M6033" s="4" t="s">
        <v>58</v>
      </c>
      <c r="N6033" s="35">
        <f>'Landed Freight Margin Tool'!$D$4</f>
        <v>0.58708499999999997</v>
      </c>
      <c r="O6033" s="30">
        <f>(MAX($F6033,MIN(0.18*$D6033,$F6033*(1+$N6033))))</f>
        <v>3014.3822822000002</v>
      </c>
      <c r="P6033" s="35">
        <f>O6033/D6033</f>
        <v>0.14692793266348411</v>
      </c>
    </row>
    <row r="6034" spans="1:16" x14ac:dyDescent="0.3">
      <c r="A6034" s="2">
        <v>45274</v>
      </c>
      <c r="B6034" s="3" t="s">
        <v>14418</v>
      </c>
      <c r="C6034" s="4" t="s">
        <v>14419</v>
      </c>
      <c r="D6034" s="27">
        <v>15395.17</v>
      </c>
      <c r="E6034" s="27">
        <v>2771.13</v>
      </c>
      <c r="F6034" s="27">
        <v>1687.55</v>
      </c>
      <c r="G6034" s="26">
        <f>(E6034-F6034)/E6034</f>
        <v>0.39102460007289447</v>
      </c>
      <c r="H6034" s="27">
        <f>E6034-F6034</f>
        <v>1083.5800000000002</v>
      </c>
      <c r="I6034" s="35">
        <f>E6034/D6034</f>
        <v>0.17999996102673763</v>
      </c>
      <c r="J6034" s="3">
        <v>185003.36</v>
      </c>
      <c r="K6034" s="26">
        <v>6.0999999999999999E-2</v>
      </c>
      <c r="L6034" s="4" t="b">
        <v>0</v>
      </c>
      <c r="M6034" s="4" t="s">
        <v>58</v>
      </c>
      <c r="N6034" s="35">
        <f>'Landed Freight Margin Tool'!$D$4</f>
        <v>0.58708499999999997</v>
      </c>
      <c r="O6034" s="30">
        <f>(MAX($F6034,MIN(0.18*$D6034,$F6034*(1+$N6034))))</f>
        <v>2678.2852917499999</v>
      </c>
      <c r="P6034" s="35">
        <f>O6034/D6034</f>
        <v>0.17396919239930445</v>
      </c>
    </row>
    <row r="6035" spans="1:16" x14ac:dyDescent="0.3">
      <c r="A6035" s="2">
        <v>45184</v>
      </c>
      <c r="B6035" s="3" t="s">
        <v>20347</v>
      </c>
      <c r="C6035" s="4" t="s">
        <v>16556</v>
      </c>
      <c r="D6035" s="27">
        <v>10273.780000000001</v>
      </c>
      <c r="E6035" s="27">
        <v>1849.28</v>
      </c>
      <c r="F6035" s="27">
        <v>1150.73</v>
      </c>
      <c r="G6035" s="26">
        <f>(E6035-F6035)/E6035</f>
        <v>0.37774160754455788</v>
      </c>
      <c r="H6035" s="27">
        <f>E6035-F6035</f>
        <v>698.55</v>
      </c>
      <c r="I6035" s="35">
        <f>E6035/D6035</f>
        <v>0.17999996106593677</v>
      </c>
      <c r="J6035" s="3">
        <v>185003.36</v>
      </c>
      <c r="K6035" s="26">
        <v>6.0999999999999999E-2</v>
      </c>
      <c r="L6035" s="4" t="b">
        <v>0</v>
      </c>
      <c r="M6035" s="4" t="s">
        <v>58</v>
      </c>
      <c r="N6035" s="35">
        <f>'Landed Freight Margin Tool'!$D$4</f>
        <v>0.58708499999999997</v>
      </c>
      <c r="O6035" s="30">
        <f>(MAX($F6035,MIN(0.18*$D6035,$F6035*(1+$N6035))))</f>
        <v>1826.3063220500001</v>
      </c>
      <c r="P6035" s="35">
        <f>O6035/D6035</f>
        <v>0.17776381449184234</v>
      </c>
    </row>
    <row r="6036" spans="1:16" x14ac:dyDescent="0.3">
      <c r="A6036" s="2">
        <v>45055</v>
      </c>
      <c r="B6036" s="3" t="s">
        <v>10178</v>
      </c>
      <c r="C6036" s="4" t="s">
        <v>10179</v>
      </c>
      <c r="D6036" s="27">
        <v>15444.67</v>
      </c>
      <c r="E6036" s="27">
        <v>2780.04</v>
      </c>
      <c r="F6036" s="27">
        <v>1877.41</v>
      </c>
      <c r="G6036" s="26">
        <f>(E6036-F6036)/E6036</f>
        <v>0.32468237867081046</v>
      </c>
      <c r="H6036" s="27">
        <f>E6036-F6036</f>
        <v>902.62999999999988</v>
      </c>
      <c r="I6036" s="35">
        <f>E6036/D6036</f>
        <v>0.17999996115164649</v>
      </c>
      <c r="J6036" s="3">
        <v>185003.36</v>
      </c>
      <c r="K6036" s="26">
        <v>6.0999999999999999E-2</v>
      </c>
      <c r="L6036" s="4" t="b">
        <v>0</v>
      </c>
      <c r="M6036" s="4" t="s">
        <v>58</v>
      </c>
      <c r="N6036" s="35">
        <f>'Landed Freight Margin Tool'!$D$4</f>
        <v>0.58708499999999997</v>
      </c>
      <c r="O6036" s="30">
        <f>(MAX($F6036,MIN(0.18*$D6036,$F6036*(1+$N6036))))</f>
        <v>2780.0405999999998</v>
      </c>
      <c r="P6036" s="35">
        <f>O6036/D6036</f>
        <v>0.18</v>
      </c>
    </row>
    <row r="6037" spans="1:16" x14ac:dyDescent="0.3">
      <c r="A6037" s="2">
        <v>45105</v>
      </c>
      <c r="B6037" s="3" t="s">
        <v>11047</v>
      </c>
      <c r="C6037" s="4" t="s">
        <v>11048</v>
      </c>
      <c r="D6037" s="27">
        <v>5150.3900000000003</v>
      </c>
      <c r="E6037" s="27">
        <v>927.07</v>
      </c>
      <c r="F6037" s="27">
        <v>594.1</v>
      </c>
      <c r="G6037" s="26">
        <f>(E6037-F6037)/E6037</f>
        <v>0.35916381718748314</v>
      </c>
      <c r="H6037" s="27">
        <f>E6037-F6037</f>
        <v>332.97</v>
      </c>
      <c r="I6037" s="35">
        <f>E6037/D6037</f>
        <v>0.17999996116798922</v>
      </c>
      <c r="J6037" s="3">
        <v>185003.36</v>
      </c>
      <c r="K6037" s="26">
        <v>6.0999999999999999E-2</v>
      </c>
      <c r="L6037" s="4" t="b">
        <v>0</v>
      </c>
      <c r="M6037" s="4" t="s">
        <v>58</v>
      </c>
      <c r="N6037" s="35">
        <f>'Landed Freight Margin Tool'!$D$4</f>
        <v>0.58708499999999997</v>
      </c>
      <c r="O6037" s="30">
        <f>(MAX($F6037,MIN(0.18*$D6037,$F6037*(1+$N6037))))</f>
        <v>927.0702</v>
      </c>
      <c r="P6037" s="35">
        <f>O6037/D6037</f>
        <v>0.18</v>
      </c>
    </row>
    <row r="6038" spans="1:16" x14ac:dyDescent="0.3">
      <c r="A6038" s="2">
        <v>45099</v>
      </c>
      <c r="B6038" s="3" t="s">
        <v>8646</v>
      </c>
      <c r="C6038" s="4" t="s">
        <v>8647</v>
      </c>
      <c r="D6038" s="27">
        <v>20735.060000000001</v>
      </c>
      <c r="E6038" s="27">
        <v>3732.31</v>
      </c>
      <c r="F6038" s="27">
        <v>2512.79</v>
      </c>
      <c r="G6038" s="26">
        <f>(E6038-F6038)/E6038</f>
        <v>0.32674670646328952</v>
      </c>
      <c r="H6038" s="27">
        <f>E6038-F6038</f>
        <v>1219.52</v>
      </c>
      <c r="I6038" s="35">
        <f>E6038/D6038</f>
        <v>0.17999996141800409</v>
      </c>
      <c r="J6038" s="3">
        <v>185003.36</v>
      </c>
      <c r="K6038" s="26">
        <v>6.0999999999999999E-2</v>
      </c>
      <c r="L6038" s="4" t="b">
        <v>0</v>
      </c>
      <c r="M6038" s="4" t="s">
        <v>58</v>
      </c>
      <c r="N6038" s="35">
        <f>'Landed Freight Margin Tool'!$D$4</f>
        <v>0.58708499999999997</v>
      </c>
      <c r="O6038" s="30">
        <f>(MAX($F6038,MIN(0.18*$D6038,$F6038*(1+$N6038))))</f>
        <v>3732.3108000000002</v>
      </c>
      <c r="P6038" s="35">
        <f>O6038/D6038</f>
        <v>0.18</v>
      </c>
    </row>
    <row r="6039" spans="1:16" x14ac:dyDescent="0.3">
      <c r="A6039" s="2">
        <v>45190</v>
      </c>
      <c r="B6039" s="3" t="s">
        <v>10156</v>
      </c>
      <c r="C6039" s="4" t="s">
        <v>10157</v>
      </c>
      <c r="D6039" s="27">
        <v>20848.560000000001</v>
      </c>
      <c r="E6039" s="27">
        <v>3752.74</v>
      </c>
      <c r="F6039" s="27">
        <v>2046.82</v>
      </c>
      <c r="G6039" s="26">
        <f>(E6039-F6039)/E6039</f>
        <v>0.4545798536535971</v>
      </c>
      <c r="H6039" s="27">
        <f>E6039-F6039</f>
        <v>1705.9199999999998</v>
      </c>
      <c r="I6039" s="35">
        <f>E6039/D6039</f>
        <v>0.17999996162804527</v>
      </c>
      <c r="J6039" s="3">
        <v>185003.36</v>
      </c>
      <c r="K6039" s="26">
        <v>6.0999999999999999E-2</v>
      </c>
      <c r="L6039" s="4" t="b">
        <v>0</v>
      </c>
      <c r="M6039" s="4" t="s">
        <v>58</v>
      </c>
      <c r="N6039" s="35">
        <f>'Landed Freight Margin Tool'!$D$4</f>
        <v>0.58708499999999997</v>
      </c>
      <c r="O6039" s="30">
        <f>(MAX($F6039,MIN(0.18*$D6039,$F6039*(1+$N6039))))</f>
        <v>3248.4773197</v>
      </c>
      <c r="P6039" s="35">
        <f>O6039/D6039</f>
        <v>0.15581303071770902</v>
      </c>
    </row>
    <row r="6040" spans="1:16" x14ac:dyDescent="0.3">
      <c r="A6040" s="2">
        <v>44980</v>
      </c>
      <c r="B6040" s="3" t="s">
        <v>24666</v>
      </c>
      <c r="C6040" s="4" t="s">
        <v>24667</v>
      </c>
      <c r="D6040" s="27">
        <v>10469.780000000001</v>
      </c>
      <c r="E6040" s="27">
        <v>1884.56</v>
      </c>
      <c r="F6040" s="27">
        <v>1351.92</v>
      </c>
      <c r="G6040" s="26">
        <f>(E6040-F6040)/E6040</f>
        <v>0.28263361208982463</v>
      </c>
      <c r="H6040" s="27">
        <f>E6040-F6040</f>
        <v>532.63999999999987</v>
      </c>
      <c r="I6040" s="35">
        <f>E6040/D6040</f>
        <v>0.17999996179480368</v>
      </c>
      <c r="J6040" s="3">
        <v>185003.36</v>
      </c>
      <c r="K6040" s="26">
        <v>6.0999999999999999E-2</v>
      </c>
      <c r="L6040" s="4" t="b">
        <v>0</v>
      </c>
      <c r="M6040" s="4" t="s">
        <v>58</v>
      </c>
      <c r="N6040" s="35">
        <f>'Landed Freight Margin Tool'!$D$4</f>
        <v>0.58708499999999997</v>
      </c>
      <c r="O6040" s="30">
        <f>(MAX($F6040,MIN(0.18*$D6040,$F6040*(1+$N6040))))</f>
        <v>1884.5604000000001</v>
      </c>
      <c r="P6040" s="35">
        <f>O6040/D6040</f>
        <v>0.18</v>
      </c>
    </row>
    <row r="6041" spans="1:16" x14ac:dyDescent="0.3">
      <c r="A6041" s="2">
        <v>45208</v>
      </c>
      <c r="B6041" s="3" t="s">
        <v>7962</v>
      </c>
      <c r="C6041" s="4" t="s">
        <v>7963</v>
      </c>
      <c r="D6041" s="27">
        <v>15773.67</v>
      </c>
      <c r="E6041" s="27">
        <v>2839.26</v>
      </c>
      <c r="F6041" s="27">
        <v>1767.72</v>
      </c>
      <c r="G6041" s="26">
        <f>(E6041-F6041)/E6041</f>
        <v>0.37740115382177047</v>
      </c>
      <c r="H6041" s="27">
        <f>E6041-F6041</f>
        <v>1071.5400000000002</v>
      </c>
      <c r="I6041" s="35">
        <f>E6041/D6041</f>
        <v>0.17999996196192772</v>
      </c>
      <c r="J6041" s="3">
        <v>185003.36</v>
      </c>
      <c r="K6041" s="26">
        <v>6.0999999999999999E-2</v>
      </c>
      <c r="L6041" s="4" t="b">
        <v>0</v>
      </c>
      <c r="M6041" s="4" t="s">
        <v>58</v>
      </c>
      <c r="N6041" s="35">
        <f>'Landed Freight Margin Tool'!$D$4</f>
        <v>0.58708499999999997</v>
      </c>
      <c r="O6041" s="30">
        <f>(MAX($F6041,MIN(0.18*$D6041,$F6041*(1+$N6041))))</f>
        <v>2805.5218962000004</v>
      </c>
      <c r="P6041" s="35">
        <f>O6041/D6041</f>
        <v>0.17786107457554268</v>
      </c>
    </row>
    <row r="6042" spans="1:16" x14ac:dyDescent="0.3">
      <c r="A6042" s="2">
        <v>45029</v>
      </c>
      <c r="B6042" s="3" t="s">
        <v>15504</v>
      </c>
      <c r="C6042" s="4" t="s">
        <v>15505</v>
      </c>
      <c r="D6042" s="27">
        <v>21248.06</v>
      </c>
      <c r="E6042" s="27">
        <v>3824.65</v>
      </c>
      <c r="F6042" s="27">
        <v>2511.73</v>
      </c>
      <c r="G6042" s="26">
        <f>(E6042-F6042)/E6042</f>
        <v>0.34327846992535266</v>
      </c>
      <c r="H6042" s="27">
        <f>E6042-F6042</f>
        <v>1312.92</v>
      </c>
      <c r="I6042" s="35">
        <f>E6042/D6042</f>
        <v>0.17999996234950391</v>
      </c>
      <c r="J6042" s="3">
        <v>185003.36</v>
      </c>
      <c r="K6042" s="26">
        <v>6.0999999999999999E-2</v>
      </c>
      <c r="L6042" s="4" t="b">
        <v>0</v>
      </c>
      <c r="M6042" s="4" t="s">
        <v>58</v>
      </c>
      <c r="N6042" s="35">
        <f>'Landed Freight Margin Tool'!$D$4</f>
        <v>0.58708499999999997</v>
      </c>
      <c r="O6042" s="30">
        <f>(MAX($F6042,MIN(0.18*$D6042,$F6042*(1+$N6042))))</f>
        <v>3824.6507999999999</v>
      </c>
      <c r="P6042" s="35">
        <f>O6042/D6042</f>
        <v>0.18</v>
      </c>
    </row>
    <row r="6043" spans="1:16" x14ac:dyDescent="0.3">
      <c r="A6043" s="2">
        <v>44993</v>
      </c>
      <c r="B6043" s="3" t="s">
        <v>18685</v>
      </c>
      <c r="C6043" s="4" t="s">
        <v>18686</v>
      </c>
      <c r="D6043" s="27">
        <v>16063.67</v>
      </c>
      <c r="E6043" s="27">
        <v>2891.46</v>
      </c>
      <c r="F6043" s="27">
        <v>906.08</v>
      </c>
      <c r="G6043" s="26">
        <f>(E6043-F6043)/E6043</f>
        <v>0.68663581719961542</v>
      </c>
      <c r="H6043" s="27">
        <f>E6043-F6043</f>
        <v>1985.38</v>
      </c>
      <c r="I6043" s="35">
        <f>E6043/D6043</f>
        <v>0.17999996264863508</v>
      </c>
      <c r="J6043" s="3">
        <v>185003.36</v>
      </c>
      <c r="K6043" s="26">
        <v>6.0999999999999999E-2</v>
      </c>
      <c r="L6043" s="4" t="b">
        <v>0</v>
      </c>
      <c r="M6043" s="4" t="s">
        <v>58</v>
      </c>
      <c r="N6043" s="35">
        <f>'Landed Freight Margin Tool'!$D$4</f>
        <v>0.58708499999999997</v>
      </c>
      <c r="O6043" s="30">
        <f>(MAX($F6043,MIN(0.18*$D6043,$F6043*(1+$N6043))))</f>
        <v>1438.0259768000001</v>
      </c>
      <c r="P6043" s="35">
        <f>O6043/D6043</f>
        <v>8.9520388354591446E-2</v>
      </c>
    </row>
    <row r="6044" spans="1:16" x14ac:dyDescent="0.3">
      <c r="A6044" s="2">
        <v>45131</v>
      </c>
      <c r="B6044" s="3" t="s">
        <v>10477</v>
      </c>
      <c r="C6044" s="4" t="s">
        <v>10478</v>
      </c>
      <c r="D6044" s="27">
        <v>21422.560000000001</v>
      </c>
      <c r="E6044" s="27">
        <v>3856.06</v>
      </c>
      <c r="F6044" s="27">
        <v>1378.5</v>
      </c>
      <c r="G6044" s="26">
        <f>(E6044-F6044)/E6044</f>
        <v>0.64251074931406671</v>
      </c>
      <c r="H6044" s="27">
        <f>E6044-F6044</f>
        <v>2477.56</v>
      </c>
      <c r="I6044" s="35">
        <f>E6044/D6044</f>
        <v>0.17999996265619048</v>
      </c>
      <c r="J6044" s="3">
        <v>185003.36</v>
      </c>
      <c r="K6044" s="26">
        <v>6.0999999999999999E-2</v>
      </c>
      <c r="L6044" s="4" t="b">
        <v>0</v>
      </c>
      <c r="M6044" s="4" t="s">
        <v>58</v>
      </c>
      <c r="N6044" s="35">
        <f>'Landed Freight Margin Tool'!$D$4</f>
        <v>0.58708499999999997</v>
      </c>
      <c r="O6044" s="30">
        <f>(MAX($F6044,MIN(0.18*$D6044,$F6044*(1+$N6044))))</f>
        <v>2187.7966725000001</v>
      </c>
      <c r="P6044" s="35">
        <f>O6044/D6044</f>
        <v>0.10212582774887782</v>
      </c>
    </row>
    <row r="6045" spans="1:16" x14ac:dyDescent="0.3">
      <c r="A6045" s="2">
        <v>45165</v>
      </c>
      <c r="B6045" s="3" t="s">
        <v>8691</v>
      </c>
      <c r="C6045" s="4" t="s">
        <v>8692</v>
      </c>
      <c r="D6045" s="27">
        <v>21446.560000000001</v>
      </c>
      <c r="E6045" s="27">
        <v>3860.38</v>
      </c>
      <c r="F6045" s="27">
        <v>2627.66</v>
      </c>
      <c r="G6045" s="26">
        <f>(E6045-F6045)/E6045</f>
        <v>0.31932607670747443</v>
      </c>
      <c r="H6045" s="27">
        <f>E6045-F6045</f>
        <v>1232.7200000000003</v>
      </c>
      <c r="I6045" s="35">
        <f>E6045/D6045</f>
        <v>0.17999996269798046</v>
      </c>
      <c r="J6045" s="3">
        <v>185003.36</v>
      </c>
      <c r="K6045" s="26">
        <v>6.0999999999999999E-2</v>
      </c>
      <c r="L6045" s="4" t="b">
        <v>0</v>
      </c>
      <c r="M6045" s="4" t="s">
        <v>58</v>
      </c>
      <c r="N6045" s="35">
        <f>'Landed Freight Margin Tool'!$D$4</f>
        <v>0.58708499999999997</v>
      </c>
      <c r="O6045" s="30">
        <f>(MAX($F6045,MIN(0.18*$D6045,$F6045*(1+$N6045))))</f>
        <v>3860.3807999999999</v>
      </c>
      <c r="P6045" s="35">
        <f>O6045/D6045</f>
        <v>0.18</v>
      </c>
    </row>
    <row r="6046" spans="1:16" x14ac:dyDescent="0.3">
      <c r="A6046" s="2">
        <v>45058</v>
      </c>
      <c r="B6046" s="3" t="s">
        <v>6415</v>
      </c>
      <c r="C6046" s="4" t="s">
        <v>6416</v>
      </c>
      <c r="D6046" s="27">
        <v>16093.67</v>
      </c>
      <c r="E6046" s="27">
        <v>2896.86</v>
      </c>
      <c r="F6046" s="27">
        <v>1694.06</v>
      </c>
      <c r="G6046" s="26">
        <f>(E6046-F6046)/E6046</f>
        <v>0.41520819093777406</v>
      </c>
      <c r="H6046" s="27">
        <f>E6046-F6046</f>
        <v>1202.8000000000002</v>
      </c>
      <c r="I6046" s="35">
        <f>E6046/D6046</f>
        <v>0.1799999627182613</v>
      </c>
      <c r="J6046" s="3">
        <v>185003.36</v>
      </c>
      <c r="K6046" s="26">
        <v>6.0999999999999999E-2</v>
      </c>
      <c r="L6046" s="4" t="b">
        <v>0</v>
      </c>
      <c r="M6046" s="4" t="s">
        <v>58</v>
      </c>
      <c r="N6046" s="35">
        <f>'Landed Freight Margin Tool'!$D$4</f>
        <v>0.58708499999999997</v>
      </c>
      <c r="O6046" s="30">
        <f>(MAX($F6046,MIN(0.18*$D6046,$F6046*(1+$N6046))))</f>
        <v>2688.6172151000001</v>
      </c>
      <c r="P6046" s="35">
        <f>O6046/D6046</f>
        <v>0.16706054088967898</v>
      </c>
    </row>
    <row r="6047" spans="1:16" x14ac:dyDescent="0.3">
      <c r="A6047" s="2">
        <v>45219</v>
      </c>
      <c r="B6047" s="3" t="s">
        <v>1719</v>
      </c>
      <c r="C6047" s="4" t="s">
        <v>1720</v>
      </c>
      <c r="D6047" s="27">
        <v>16100.67</v>
      </c>
      <c r="E6047" s="27">
        <v>2898.12</v>
      </c>
      <c r="F6047" s="27">
        <v>1756.08</v>
      </c>
      <c r="G6047" s="26">
        <f>(E6047-F6047)/E6047</f>
        <v>0.39406235766634923</v>
      </c>
      <c r="H6047" s="27">
        <f>E6047-F6047</f>
        <v>1142.04</v>
      </c>
      <c r="I6047" s="35">
        <f>E6047/D6047</f>
        <v>0.17999996273447005</v>
      </c>
      <c r="J6047" s="3">
        <v>185003.36</v>
      </c>
      <c r="K6047" s="26">
        <v>6.0999999999999999E-2</v>
      </c>
      <c r="L6047" s="4" t="b">
        <v>0</v>
      </c>
      <c r="M6047" s="4" t="s">
        <v>58</v>
      </c>
      <c r="N6047" s="35">
        <f>'Landed Freight Margin Tool'!$D$4</f>
        <v>0.58708499999999997</v>
      </c>
      <c r="O6047" s="30">
        <f>(MAX($F6047,MIN(0.18*$D6047,$F6047*(1+$N6047))))</f>
        <v>2787.0482268000001</v>
      </c>
      <c r="P6047" s="35">
        <f>O6047/D6047</f>
        <v>0.1731013819176469</v>
      </c>
    </row>
    <row r="6048" spans="1:16" x14ac:dyDescent="0.3">
      <c r="A6048" s="2">
        <v>45020</v>
      </c>
      <c r="B6048" s="3" t="s">
        <v>24008</v>
      </c>
      <c r="C6048" s="4" t="s">
        <v>24009</v>
      </c>
      <c r="D6048" s="27">
        <v>5372.89</v>
      </c>
      <c r="E6048" s="27">
        <v>967.12</v>
      </c>
      <c r="F6048" s="27">
        <v>536.85</v>
      </c>
      <c r="G6048" s="26">
        <f>(E6048-F6048)/E6048</f>
        <v>0.44489825461163041</v>
      </c>
      <c r="H6048" s="27">
        <f>E6048-F6048</f>
        <v>430.27</v>
      </c>
      <c r="I6048" s="35">
        <f>E6048/D6048</f>
        <v>0.17999996277608513</v>
      </c>
      <c r="J6048" s="3">
        <v>185003.36</v>
      </c>
      <c r="K6048" s="26">
        <v>6.0999999999999999E-2</v>
      </c>
      <c r="L6048" s="4" t="b">
        <v>0</v>
      </c>
      <c r="M6048" s="4" t="s">
        <v>58</v>
      </c>
      <c r="N6048" s="35">
        <f>'Landed Freight Margin Tool'!$D$4</f>
        <v>0.58708499999999997</v>
      </c>
      <c r="O6048" s="30">
        <f>(MAX($F6048,MIN(0.18*$D6048,$F6048*(1+$N6048))))</f>
        <v>852.02658225000005</v>
      </c>
      <c r="P6048" s="35">
        <f>O6048/D6048</f>
        <v>0.15857882485031333</v>
      </c>
    </row>
    <row r="6049" spans="1:16" x14ac:dyDescent="0.3">
      <c r="A6049" s="2">
        <v>45077</v>
      </c>
      <c r="B6049" s="3" t="s">
        <v>9272</v>
      </c>
      <c r="C6049" s="4" t="s">
        <v>9273</v>
      </c>
      <c r="D6049" s="27">
        <v>16144.17</v>
      </c>
      <c r="E6049" s="27">
        <v>2905.95</v>
      </c>
      <c r="F6049" s="27">
        <v>2767.58</v>
      </c>
      <c r="G6049" s="26">
        <f>(E6049-F6049)/E6049</f>
        <v>4.7616098005815621E-2</v>
      </c>
      <c r="H6049" s="27">
        <f>E6049-F6049</f>
        <v>138.36999999999989</v>
      </c>
      <c r="I6049" s="35">
        <f>E6049/D6049</f>
        <v>0.17999996283488093</v>
      </c>
      <c r="J6049" s="3">
        <v>185003.36</v>
      </c>
      <c r="K6049" s="26">
        <v>6.0999999999999999E-2</v>
      </c>
      <c r="L6049" s="4" t="b">
        <v>0</v>
      </c>
      <c r="M6049" s="4" t="s">
        <v>58</v>
      </c>
      <c r="N6049" s="35">
        <f>'Landed Freight Margin Tool'!$D$4</f>
        <v>0.58708499999999997</v>
      </c>
      <c r="O6049" s="30">
        <f>(MAX($F6049,MIN(0.18*$D6049,$F6049*(1+$N6049))))</f>
        <v>2905.9506000000001</v>
      </c>
      <c r="P6049" s="35">
        <f>O6049/D6049</f>
        <v>0.18</v>
      </c>
    </row>
    <row r="6050" spans="1:16" x14ac:dyDescent="0.3">
      <c r="A6050" s="2">
        <v>45145</v>
      </c>
      <c r="B6050" s="3" t="s">
        <v>22167</v>
      </c>
      <c r="C6050" s="4" t="s">
        <v>22168</v>
      </c>
      <c r="D6050" s="27">
        <v>10783.78</v>
      </c>
      <c r="E6050" s="27">
        <v>1941.08</v>
      </c>
      <c r="F6050" s="27">
        <v>1403.12</v>
      </c>
      <c r="G6050" s="26">
        <f>(E6050-F6050)/E6050</f>
        <v>0.27714468234178913</v>
      </c>
      <c r="H6050" s="27">
        <f>E6050-F6050</f>
        <v>537.96</v>
      </c>
      <c r="I6050" s="35">
        <f>E6050/D6050</f>
        <v>0.17999996290725515</v>
      </c>
      <c r="J6050" s="3">
        <v>185003.36</v>
      </c>
      <c r="K6050" s="26">
        <v>6.0999999999999999E-2</v>
      </c>
      <c r="L6050" s="4" t="b">
        <v>0</v>
      </c>
      <c r="M6050" s="4" t="s">
        <v>58</v>
      </c>
      <c r="N6050" s="35">
        <f>'Landed Freight Margin Tool'!$D$4</f>
        <v>0.58708499999999997</v>
      </c>
      <c r="O6050" s="30">
        <f>(MAX($F6050,MIN(0.18*$D6050,$F6050*(1+$N6050))))</f>
        <v>1941.0804000000001</v>
      </c>
      <c r="P6050" s="35">
        <f>O6050/D6050</f>
        <v>0.18</v>
      </c>
    </row>
    <row r="6051" spans="1:16" x14ac:dyDescent="0.3">
      <c r="A6051" s="2">
        <v>44952</v>
      </c>
      <c r="B6051" s="3" t="s">
        <v>12419</v>
      </c>
      <c r="C6051" s="4" t="s">
        <v>12420</v>
      </c>
      <c r="D6051" s="27">
        <v>21675.06</v>
      </c>
      <c r="E6051" s="27">
        <v>3901.51</v>
      </c>
      <c r="F6051" s="27">
        <v>3942.99</v>
      </c>
      <c r="G6051" s="26">
        <f>(E6051-F6051)/E6051</f>
        <v>-1.0631781028370955E-2</v>
      </c>
      <c r="H6051" s="27">
        <f>E6051-F6051</f>
        <v>-41.479999999999563</v>
      </c>
      <c r="I6051" s="35">
        <f>E6051/D6051</f>
        <v>0.17999996309122096</v>
      </c>
      <c r="J6051" s="3">
        <v>185003.36</v>
      </c>
      <c r="K6051" s="26">
        <v>6.0999999999999999E-2</v>
      </c>
      <c r="L6051" s="4" t="b">
        <v>0</v>
      </c>
      <c r="M6051" s="4" t="s">
        <v>58</v>
      </c>
      <c r="N6051" s="35">
        <f>'Landed Freight Margin Tool'!$D$4</f>
        <v>0.58708499999999997</v>
      </c>
      <c r="O6051" s="30">
        <f>(MAX($F6051,MIN(0.18*$D6051,$F6051*(1+$N6051))))</f>
        <v>3942.99</v>
      </c>
      <c r="P6051" s="35">
        <f>O6051/D6051</f>
        <v>0.18191368328392168</v>
      </c>
    </row>
    <row r="6052" spans="1:16" x14ac:dyDescent="0.3">
      <c r="A6052" s="2">
        <v>45098</v>
      </c>
      <c r="B6052" s="3" t="s">
        <v>7146</v>
      </c>
      <c r="C6052" s="4" t="s">
        <v>7147</v>
      </c>
      <c r="D6052" s="27">
        <v>10853.28</v>
      </c>
      <c r="E6052" s="27">
        <v>1953.59</v>
      </c>
      <c r="F6052" s="27">
        <v>1027.3699999999999</v>
      </c>
      <c r="G6052" s="26">
        <f>(E6052-F6052)/E6052</f>
        <v>0.47411176347135275</v>
      </c>
      <c r="H6052" s="27">
        <f>E6052-F6052</f>
        <v>926.22</v>
      </c>
      <c r="I6052" s="35">
        <f>E6052/D6052</f>
        <v>0.17999996314478203</v>
      </c>
      <c r="J6052" s="3">
        <v>185003.36</v>
      </c>
      <c r="K6052" s="26">
        <v>6.0999999999999999E-2</v>
      </c>
      <c r="L6052" s="4" t="b">
        <v>0</v>
      </c>
      <c r="M6052" s="4" t="s">
        <v>58</v>
      </c>
      <c r="N6052" s="35">
        <f>'Landed Freight Margin Tool'!$D$4</f>
        <v>0.58708499999999997</v>
      </c>
      <c r="O6052" s="30">
        <f>(MAX($F6052,MIN(0.18*$D6052,$F6052*(1+$N6052))))</f>
        <v>1630.52351645</v>
      </c>
      <c r="P6052" s="35">
        <f>O6052/D6052</f>
        <v>0.15023324897634632</v>
      </c>
    </row>
    <row r="6053" spans="1:16" x14ac:dyDescent="0.3">
      <c r="A6053" s="2">
        <v>44978</v>
      </c>
      <c r="B6053" s="3" t="s">
        <v>8445</v>
      </c>
      <c r="C6053" s="4" t="s">
        <v>8228</v>
      </c>
      <c r="D6053" s="27">
        <v>21757.56</v>
      </c>
      <c r="E6053" s="27">
        <v>3916.36</v>
      </c>
      <c r="F6053" s="27">
        <v>2050.94</v>
      </c>
      <c r="G6053" s="26">
        <f>(E6053-F6053)/E6053</f>
        <v>0.47631474123931405</v>
      </c>
      <c r="H6053" s="27">
        <f>E6053-F6053</f>
        <v>1865.42</v>
      </c>
      <c r="I6053" s="35">
        <f>E6053/D6053</f>
        <v>0.17999996323117115</v>
      </c>
      <c r="J6053" s="3">
        <v>185003.36</v>
      </c>
      <c r="K6053" s="26">
        <v>6.0999999999999999E-2</v>
      </c>
      <c r="L6053" s="4" t="b">
        <v>0</v>
      </c>
      <c r="M6053" s="4" t="s">
        <v>58</v>
      </c>
      <c r="N6053" s="35">
        <f>'Landed Freight Margin Tool'!$D$4</f>
        <v>0.58708499999999997</v>
      </c>
      <c r="O6053" s="30">
        <f>(MAX($F6053,MIN(0.18*$D6053,$F6053*(1+$N6053))))</f>
        <v>3255.0161099000002</v>
      </c>
      <c r="P6053" s="35">
        <f>O6053/D6053</f>
        <v>0.14960391284224886</v>
      </c>
    </row>
    <row r="6054" spans="1:16" x14ac:dyDescent="0.3">
      <c r="A6054" s="2">
        <v>45239</v>
      </c>
      <c r="B6054" s="3" t="s">
        <v>9461</v>
      </c>
      <c r="C6054" s="4" t="s">
        <v>9462</v>
      </c>
      <c r="D6054" s="27">
        <v>10880.78</v>
      </c>
      <c r="E6054" s="27">
        <v>1958.54</v>
      </c>
      <c r="F6054" s="27">
        <v>1151.25</v>
      </c>
      <c r="G6054" s="26">
        <f>(E6054-F6054)/E6054</f>
        <v>0.41218969232183156</v>
      </c>
      <c r="H6054" s="27">
        <f>E6054-F6054</f>
        <v>807.29</v>
      </c>
      <c r="I6054" s="35">
        <f>E6054/D6054</f>
        <v>0.17999996323792963</v>
      </c>
      <c r="J6054" s="3">
        <v>185003.36</v>
      </c>
      <c r="K6054" s="26">
        <v>6.0999999999999999E-2</v>
      </c>
      <c r="L6054" s="4" t="b">
        <v>0</v>
      </c>
      <c r="M6054" s="4" t="s">
        <v>58</v>
      </c>
      <c r="N6054" s="35">
        <f>'Landed Freight Margin Tool'!$D$4</f>
        <v>0.58708499999999997</v>
      </c>
      <c r="O6054" s="30">
        <f>(MAX($F6054,MIN(0.18*$D6054,$F6054*(1+$N6054))))</f>
        <v>1827.13160625</v>
      </c>
      <c r="P6054" s="35">
        <f>O6054/D6054</f>
        <v>0.16792285169353666</v>
      </c>
    </row>
    <row r="6055" spans="1:16" x14ac:dyDescent="0.3">
      <c r="A6055" s="2">
        <v>45174</v>
      </c>
      <c r="B6055" s="3" t="s">
        <v>1880</v>
      </c>
      <c r="C6055" s="4" t="s">
        <v>1881</v>
      </c>
      <c r="D6055" s="27">
        <v>21764.560000000001</v>
      </c>
      <c r="E6055" s="27">
        <v>3917.62</v>
      </c>
      <c r="F6055" s="27">
        <v>2454.79</v>
      </c>
      <c r="G6055" s="26">
        <f>(E6055-F6055)/E6055</f>
        <v>0.37339762406767374</v>
      </c>
      <c r="H6055" s="27">
        <f>E6055-F6055</f>
        <v>1462.83</v>
      </c>
      <c r="I6055" s="35">
        <f>E6055/D6055</f>
        <v>0.17999996324299686</v>
      </c>
      <c r="J6055" s="3">
        <v>185003.36</v>
      </c>
      <c r="K6055" s="26">
        <v>6.0999999999999999E-2</v>
      </c>
      <c r="L6055" s="4" t="b">
        <v>0</v>
      </c>
      <c r="M6055" s="4" t="s">
        <v>58</v>
      </c>
      <c r="N6055" s="35">
        <f>'Landed Freight Margin Tool'!$D$4</f>
        <v>0.58708499999999997</v>
      </c>
      <c r="O6055" s="30">
        <f>(MAX($F6055,MIN(0.18*$D6055,$F6055*(1+$N6055))))</f>
        <v>3895.9603871500003</v>
      </c>
      <c r="P6055" s="35">
        <f>O6055/D6055</f>
        <v>0.1790047851713979</v>
      </c>
    </row>
    <row r="6056" spans="1:16" x14ac:dyDescent="0.3">
      <c r="A6056" s="2">
        <v>45196</v>
      </c>
      <c r="B6056" s="3" t="s">
        <v>17100</v>
      </c>
      <c r="C6056" s="4" t="s">
        <v>17101</v>
      </c>
      <c r="D6056" s="27">
        <v>10900.28</v>
      </c>
      <c r="E6056" s="27">
        <v>1962.05</v>
      </c>
      <c r="F6056" s="27">
        <v>1181.32</v>
      </c>
      <c r="G6056" s="26">
        <f>(E6056-F6056)/E6056</f>
        <v>0.39791544557987818</v>
      </c>
      <c r="H6056" s="27">
        <f>E6056-F6056</f>
        <v>780.73</v>
      </c>
      <c r="I6056" s="35">
        <f>E6056/D6056</f>
        <v>0.17999996330369494</v>
      </c>
      <c r="J6056" s="3">
        <v>185003.36</v>
      </c>
      <c r="K6056" s="26">
        <v>6.0999999999999999E-2</v>
      </c>
      <c r="L6056" s="4" t="b">
        <v>0</v>
      </c>
      <c r="M6056" s="4" t="s">
        <v>58</v>
      </c>
      <c r="N6056" s="35">
        <f>'Landed Freight Margin Tool'!$D$4</f>
        <v>0.58708499999999997</v>
      </c>
      <c r="O6056" s="30">
        <f>(MAX($F6056,MIN(0.18*$D6056,$F6056*(1+$N6056))))</f>
        <v>1874.8552522</v>
      </c>
      <c r="P6056" s="35">
        <f>O6056/D6056</f>
        <v>0.17200065064383666</v>
      </c>
    </row>
    <row r="6057" spans="1:16" x14ac:dyDescent="0.3">
      <c r="A6057" s="2">
        <v>45097</v>
      </c>
      <c r="B6057" s="3" t="s">
        <v>21499</v>
      </c>
      <c r="C6057" s="4" t="s">
        <v>21500</v>
      </c>
      <c r="D6057" s="27">
        <v>5471.89</v>
      </c>
      <c r="E6057" s="27">
        <v>984.94</v>
      </c>
      <c r="F6057" s="27">
        <v>635.01</v>
      </c>
      <c r="G6057" s="26">
        <f>(E6057-F6057)/E6057</f>
        <v>0.35528052470201232</v>
      </c>
      <c r="H6057" s="27">
        <f>E6057-F6057</f>
        <v>349.93000000000006</v>
      </c>
      <c r="I6057" s="35">
        <f>E6057/D6057</f>
        <v>0.17999996344955765</v>
      </c>
      <c r="J6057" s="3">
        <v>185003.36</v>
      </c>
      <c r="K6057" s="26">
        <v>6.0999999999999999E-2</v>
      </c>
      <c r="L6057" s="4" t="b">
        <v>0</v>
      </c>
      <c r="M6057" s="4" t="s">
        <v>58</v>
      </c>
      <c r="N6057" s="35">
        <f>'Landed Freight Margin Tool'!$D$4</f>
        <v>0.58708499999999997</v>
      </c>
      <c r="O6057" s="30">
        <f>(MAX($F6057,MIN(0.18*$D6057,$F6057*(1+$N6057))))</f>
        <v>984.9402</v>
      </c>
      <c r="P6057" s="35">
        <f>O6057/D6057</f>
        <v>0.18</v>
      </c>
    </row>
    <row r="6058" spans="1:16" x14ac:dyDescent="0.3">
      <c r="A6058" s="2">
        <v>45190</v>
      </c>
      <c r="B6058" s="3" t="s">
        <v>17129</v>
      </c>
      <c r="C6058" s="4" t="s">
        <v>17130</v>
      </c>
      <c r="D6058" s="27">
        <v>16439.169999999998</v>
      </c>
      <c r="E6058" s="27">
        <v>2959.05</v>
      </c>
      <c r="F6058" s="27">
        <v>3015.18</v>
      </c>
      <c r="G6058" s="26">
        <f>(E6058-F6058)/E6058</f>
        <v>-1.8968925837684274E-2</v>
      </c>
      <c r="H6058" s="27">
        <f>E6058-F6058</f>
        <v>-56.129999999999654</v>
      </c>
      <c r="I6058" s="35">
        <f>E6058/D6058</f>
        <v>0.179999963501807</v>
      </c>
      <c r="J6058" s="3">
        <v>185003.36</v>
      </c>
      <c r="K6058" s="26">
        <v>6.0999999999999999E-2</v>
      </c>
      <c r="L6058" s="4" t="b">
        <v>0</v>
      </c>
      <c r="M6058" s="4" t="s">
        <v>58</v>
      </c>
      <c r="N6058" s="35">
        <f>'Landed Freight Margin Tool'!$D$4</f>
        <v>0.58708499999999997</v>
      </c>
      <c r="O6058" s="30">
        <f>(MAX($F6058,MIN(0.18*$D6058,$F6058*(1+$N6058))))</f>
        <v>3015.18</v>
      </c>
      <c r="P6058" s="35">
        <f>O6058/D6058</f>
        <v>0.18341436946025866</v>
      </c>
    </row>
    <row r="6059" spans="1:16" x14ac:dyDescent="0.3">
      <c r="A6059" s="2">
        <v>45077</v>
      </c>
      <c r="B6059" s="3" t="s">
        <v>7800</v>
      </c>
      <c r="C6059" s="4" t="s">
        <v>7801</v>
      </c>
      <c r="D6059" s="27">
        <v>10959.78</v>
      </c>
      <c r="E6059" s="27">
        <v>1972.76</v>
      </c>
      <c r="F6059" s="27">
        <v>1208.67</v>
      </c>
      <c r="G6059" s="26">
        <f>(E6059-F6059)/E6059</f>
        <v>0.38732030252032679</v>
      </c>
      <c r="H6059" s="27">
        <f>E6059-F6059</f>
        <v>764.08999999999992</v>
      </c>
      <c r="I6059" s="35">
        <f>E6059/D6059</f>
        <v>0.17999996350291703</v>
      </c>
      <c r="J6059" s="3">
        <v>185003.36</v>
      </c>
      <c r="K6059" s="26">
        <v>6.0999999999999999E-2</v>
      </c>
      <c r="L6059" s="4" t="b">
        <v>0</v>
      </c>
      <c r="M6059" s="4" t="s">
        <v>58</v>
      </c>
      <c r="N6059" s="35">
        <f>'Landed Freight Margin Tool'!$D$4</f>
        <v>0.58708499999999997</v>
      </c>
      <c r="O6059" s="30">
        <f>(MAX($F6059,MIN(0.18*$D6059,$F6059*(1+$N6059))))</f>
        <v>1918.2620269500003</v>
      </c>
      <c r="P6059" s="35">
        <f>O6059/D6059</f>
        <v>0.17502742089257267</v>
      </c>
    </row>
    <row r="6060" spans="1:16" x14ac:dyDescent="0.3">
      <c r="A6060" s="2">
        <v>45083</v>
      </c>
      <c r="B6060" s="3" t="s">
        <v>12724</v>
      </c>
      <c r="C6060" s="4" t="s">
        <v>12725</v>
      </c>
      <c r="D6060" s="27">
        <v>21954.06</v>
      </c>
      <c r="E6060" s="27">
        <v>3951.73</v>
      </c>
      <c r="F6060" s="27">
        <v>2406.5300000000002</v>
      </c>
      <c r="G6060" s="26">
        <f>(E6060-F6060)/E6060</f>
        <v>0.39101861716260977</v>
      </c>
      <c r="H6060" s="27">
        <f>E6060-F6060</f>
        <v>1545.1999999999998</v>
      </c>
      <c r="I6060" s="35">
        <f>E6060/D6060</f>
        <v>0.17999996356027084</v>
      </c>
      <c r="J6060" s="3">
        <v>185003.36</v>
      </c>
      <c r="K6060" s="26">
        <v>6.0999999999999999E-2</v>
      </c>
      <c r="L6060" s="4" t="b">
        <v>0</v>
      </c>
      <c r="M6060" s="4" t="s">
        <v>58</v>
      </c>
      <c r="N6060" s="35">
        <f>'Landed Freight Margin Tool'!$D$4</f>
        <v>0.58708499999999997</v>
      </c>
      <c r="O6060" s="30">
        <f>(MAX($F6060,MIN(0.18*$D6060,$F6060*(1+$N6060))))</f>
        <v>3819.3676650500006</v>
      </c>
      <c r="P6060" s="35">
        <f>O6060/D6060</f>
        <v>0.17397090401729795</v>
      </c>
    </row>
    <row r="6061" spans="1:16" x14ac:dyDescent="0.3">
      <c r="A6061" s="2">
        <v>44945</v>
      </c>
      <c r="B6061" s="3" t="s">
        <v>23423</v>
      </c>
      <c r="C6061" s="4" t="s">
        <v>23424</v>
      </c>
      <c r="D6061" s="27">
        <v>16561.669999999998</v>
      </c>
      <c r="E6061" s="27">
        <v>2981.1</v>
      </c>
      <c r="F6061" s="27">
        <v>1622.34</v>
      </c>
      <c r="G6061" s="26">
        <f>(E6061-F6061)/E6061</f>
        <v>0.45579148636409378</v>
      </c>
      <c r="H6061" s="27">
        <f>E6061-F6061</f>
        <v>1358.76</v>
      </c>
      <c r="I6061" s="35">
        <f>E6061/D6061</f>
        <v>0.17999996377176941</v>
      </c>
      <c r="J6061" s="3">
        <v>185003.36</v>
      </c>
      <c r="K6061" s="26">
        <v>6.0999999999999999E-2</v>
      </c>
      <c r="L6061" s="4" t="b">
        <v>0</v>
      </c>
      <c r="M6061" s="4" t="s">
        <v>58</v>
      </c>
      <c r="N6061" s="35">
        <f>'Landed Freight Margin Tool'!$D$4</f>
        <v>0.58708499999999997</v>
      </c>
      <c r="O6061" s="30">
        <f>(MAX($F6061,MIN(0.18*$D6061,$F6061*(1+$N6061))))</f>
        <v>2574.7914789000001</v>
      </c>
      <c r="P6061" s="35">
        <f>O6061/D6061</f>
        <v>0.1554668991049816</v>
      </c>
    </row>
    <row r="6062" spans="1:16" x14ac:dyDescent="0.3">
      <c r="A6062" s="2">
        <v>44932</v>
      </c>
      <c r="B6062" s="3" t="s">
        <v>13014</v>
      </c>
      <c r="C6062" s="4" t="s">
        <v>13015</v>
      </c>
      <c r="D6062" s="27">
        <v>11055.28</v>
      </c>
      <c r="E6062" s="27">
        <v>1989.95</v>
      </c>
      <c r="F6062" s="27">
        <v>1458.53</v>
      </c>
      <c r="G6062" s="26">
        <f>(E6062-F6062)/E6062</f>
        <v>0.26705193597829097</v>
      </c>
      <c r="H6062" s="27">
        <f>E6062-F6062</f>
        <v>531.42000000000007</v>
      </c>
      <c r="I6062" s="35">
        <f>E6062/D6062</f>
        <v>0.17999996381819366</v>
      </c>
      <c r="J6062" s="3">
        <v>185003.36</v>
      </c>
      <c r="K6062" s="26">
        <v>6.0999999999999999E-2</v>
      </c>
      <c r="L6062" s="4" t="b">
        <v>0</v>
      </c>
      <c r="M6062" s="4" t="s">
        <v>58</v>
      </c>
      <c r="N6062" s="35">
        <f>'Landed Freight Margin Tool'!$D$4</f>
        <v>0.58708499999999997</v>
      </c>
      <c r="O6062" s="30">
        <f>(MAX($F6062,MIN(0.18*$D6062,$F6062*(1+$N6062))))</f>
        <v>1989.9503999999999</v>
      </c>
      <c r="P6062" s="35">
        <f>O6062/D6062</f>
        <v>0.18</v>
      </c>
    </row>
    <row r="6063" spans="1:16" x14ac:dyDescent="0.3">
      <c r="A6063" s="2">
        <v>45181</v>
      </c>
      <c r="B6063" s="3" t="s">
        <v>1134</v>
      </c>
      <c r="C6063" s="4" t="s">
        <v>1135</v>
      </c>
      <c r="D6063" s="27">
        <v>22160.560000000001</v>
      </c>
      <c r="E6063" s="27">
        <v>3988.9</v>
      </c>
      <c r="F6063" s="27">
        <v>2792.86</v>
      </c>
      <c r="G6063" s="26">
        <f>(E6063-F6063)/E6063</f>
        <v>0.29984206172127653</v>
      </c>
      <c r="H6063" s="27">
        <f>E6063-F6063</f>
        <v>1196.04</v>
      </c>
      <c r="I6063" s="35">
        <f>E6063/D6063</f>
        <v>0.17999996389982925</v>
      </c>
      <c r="J6063" s="3">
        <v>185003.36</v>
      </c>
      <c r="K6063" s="26">
        <v>6.0999999999999999E-2</v>
      </c>
      <c r="L6063" s="4" t="b">
        <v>0</v>
      </c>
      <c r="M6063" s="4" t="s">
        <v>58</v>
      </c>
      <c r="N6063" s="35">
        <f>'Landed Freight Margin Tool'!$D$4</f>
        <v>0.58708499999999997</v>
      </c>
      <c r="O6063" s="30">
        <f>(MAX($F6063,MIN(0.18*$D6063,$F6063*(1+$N6063))))</f>
        <v>3988.9007999999999</v>
      </c>
      <c r="P6063" s="35">
        <f>O6063/D6063</f>
        <v>0.18</v>
      </c>
    </row>
    <row r="6064" spans="1:16" x14ac:dyDescent="0.3">
      <c r="A6064" s="2">
        <v>45113</v>
      </c>
      <c r="B6064" s="3" t="s">
        <v>20783</v>
      </c>
      <c r="C6064" s="4" t="s">
        <v>20784</v>
      </c>
      <c r="D6064" s="27">
        <v>22193.56</v>
      </c>
      <c r="E6064" s="27">
        <v>3994.84</v>
      </c>
      <c r="F6064" s="27">
        <v>2095.42</v>
      </c>
      <c r="G6064" s="26">
        <f>(E6064-F6064)/E6064</f>
        <v>0.47546835417688821</v>
      </c>
      <c r="H6064" s="27">
        <f>E6064-F6064</f>
        <v>1899.42</v>
      </c>
      <c r="I6064" s="35">
        <f>E6064/D6064</f>
        <v>0.17999996395350723</v>
      </c>
      <c r="J6064" s="3">
        <v>185003.36</v>
      </c>
      <c r="K6064" s="26">
        <v>6.0999999999999999E-2</v>
      </c>
      <c r="L6064" s="4" t="b">
        <v>0</v>
      </c>
      <c r="M6064" s="4" t="s">
        <v>58</v>
      </c>
      <c r="N6064" s="35">
        <f>'Landed Freight Margin Tool'!$D$4</f>
        <v>0.58708499999999997</v>
      </c>
      <c r="O6064" s="30">
        <f>(MAX($F6064,MIN(0.18*$D6064,$F6064*(1+$N6064))))</f>
        <v>3325.6096507000002</v>
      </c>
      <c r="P6064" s="35">
        <f>O6064/D6064</f>
        <v>0.14984570527216004</v>
      </c>
    </row>
    <row r="6065" spans="1:16" x14ac:dyDescent="0.3">
      <c r="A6065" s="2">
        <v>44967</v>
      </c>
      <c r="B6065" s="3" t="s">
        <v>895</v>
      </c>
      <c r="C6065" s="4" t="s">
        <v>896</v>
      </c>
      <c r="D6065" s="27">
        <v>22196.560000000001</v>
      </c>
      <c r="E6065" s="27">
        <v>3995.38</v>
      </c>
      <c r="F6065" s="27">
        <v>2403.8200000000002</v>
      </c>
      <c r="G6065" s="26">
        <f>(E6065-F6065)/E6065</f>
        <v>0.39835009435898461</v>
      </c>
      <c r="H6065" s="27">
        <f>E6065-F6065</f>
        <v>1591.56</v>
      </c>
      <c r="I6065" s="35">
        <f>E6065/D6065</f>
        <v>0.17999996395837914</v>
      </c>
      <c r="J6065" s="3">
        <v>185003.36</v>
      </c>
      <c r="K6065" s="26">
        <v>6.0999999999999999E-2</v>
      </c>
      <c r="L6065" s="4" t="b">
        <v>0</v>
      </c>
      <c r="M6065" s="4" t="s">
        <v>58</v>
      </c>
      <c r="N6065" s="35">
        <f>'Landed Freight Margin Tool'!$D$4</f>
        <v>0.58708499999999997</v>
      </c>
      <c r="O6065" s="30">
        <f>(MAX($F6065,MIN(0.18*$D6065,$F6065*(1+$N6065))))</f>
        <v>3815.0666647000003</v>
      </c>
      <c r="P6065" s="35">
        <f>O6065/D6065</f>
        <v>0.17187648287392282</v>
      </c>
    </row>
    <row r="6066" spans="1:16" x14ac:dyDescent="0.3">
      <c r="A6066" s="2">
        <v>45064</v>
      </c>
      <c r="B6066" s="3" t="s">
        <v>954</v>
      </c>
      <c r="C6066" s="4" t="s">
        <v>955</v>
      </c>
      <c r="D6066" s="27">
        <v>11114.78</v>
      </c>
      <c r="E6066" s="27">
        <v>2000.66</v>
      </c>
      <c r="F6066" s="27">
        <v>1254.1199999999999</v>
      </c>
      <c r="G6066" s="26">
        <f>(E6066-F6066)/E6066</f>
        <v>0.37314686153569332</v>
      </c>
      <c r="H6066" s="27">
        <f>E6066-F6066</f>
        <v>746.54000000000019</v>
      </c>
      <c r="I6066" s="35">
        <f>E6066/D6066</f>
        <v>0.17999996401188328</v>
      </c>
      <c r="J6066" s="3">
        <v>185003.36</v>
      </c>
      <c r="K6066" s="26">
        <v>6.0999999999999999E-2</v>
      </c>
      <c r="L6066" s="4" t="b">
        <v>0</v>
      </c>
      <c r="M6066" s="4" t="s">
        <v>58</v>
      </c>
      <c r="N6066" s="35">
        <f>'Landed Freight Margin Tool'!$D$4</f>
        <v>0.58708499999999997</v>
      </c>
      <c r="O6066" s="30">
        <f>(MAX($F6066,MIN(0.18*$D6066,$F6066*(1+$N6066))))</f>
        <v>1990.3950402</v>
      </c>
      <c r="P6066" s="35">
        <f>O6066/D6066</f>
        <v>0.17907642258326301</v>
      </c>
    </row>
    <row r="6067" spans="1:16" x14ac:dyDescent="0.3">
      <c r="A6067" s="2">
        <v>45272</v>
      </c>
      <c r="B6067" s="3" t="s">
        <v>12902</v>
      </c>
      <c r="C6067" s="4" t="s">
        <v>12903</v>
      </c>
      <c r="D6067" s="27">
        <v>22296.06</v>
      </c>
      <c r="E6067" s="27">
        <v>4013.29</v>
      </c>
      <c r="F6067" s="27">
        <v>2921.87</v>
      </c>
      <c r="G6067" s="26">
        <f>(E6067-F6067)/E6067</f>
        <v>0.27195144133616062</v>
      </c>
      <c r="H6067" s="27">
        <f>E6067-F6067</f>
        <v>1091.42</v>
      </c>
      <c r="I6067" s="35">
        <f>E6067/D6067</f>
        <v>0.17999996411922106</v>
      </c>
      <c r="J6067" s="3">
        <v>185003.36</v>
      </c>
      <c r="K6067" s="26">
        <v>6.0999999999999999E-2</v>
      </c>
      <c r="L6067" s="4" t="b">
        <v>0</v>
      </c>
      <c r="M6067" s="4" t="s">
        <v>58</v>
      </c>
      <c r="N6067" s="35">
        <f>'Landed Freight Margin Tool'!$D$4</f>
        <v>0.58708499999999997</v>
      </c>
      <c r="O6067" s="30">
        <f>(MAX($F6067,MIN(0.18*$D6067,$F6067*(1+$N6067))))</f>
        <v>4013.2908000000002</v>
      </c>
      <c r="P6067" s="35">
        <f>O6067/D6067</f>
        <v>0.18</v>
      </c>
    </row>
    <row r="6068" spans="1:16" x14ac:dyDescent="0.3">
      <c r="A6068" s="2">
        <v>45266</v>
      </c>
      <c r="B6068" s="3" t="s">
        <v>22906</v>
      </c>
      <c r="C6068" s="4" t="s">
        <v>8940</v>
      </c>
      <c r="D6068" s="27">
        <v>22312.06</v>
      </c>
      <c r="E6068" s="27">
        <v>4016.17</v>
      </c>
      <c r="F6068" s="27">
        <v>2291.34</v>
      </c>
      <c r="G6068" s="26">
        <f>(E6068-F6068)/E6068</f>
        <v>0.42947136201903802</v>
      </c>
      <c r="H6068" s="27">
        <f>E6068-F6068</f>
        <v>1724.83</v>
      </c>
      <c r="I6068" s="35">
        <f>E6068/D6068</f>
        <v>0.1799999641449512</v>
      </c>
      <c r="J6068" s="3">
        <v>185003.36</v>
      </c>
      <c r="K6068" s="26">
        <v>6.0999999999999999E-2</v>
      </c>
      <c r="L6068" s="4" t="b">
        <v>0</v>
      </c>
      <c r="M6068" s="4" t="s">
        <v>58</v>
      </c>
      <c r="N6068" s="35">
        <f>'Landed Freight Margin Tool'!$D$4</f>
        <v>0.58708499999999997</v>
      </c>
      <c r="O6068" s="30">
        <f>(MAX($F6068,MIN(0.18*$D6068,$F6068*(1+$N6068))))</f>
        <v>3636.5513439000006</v>
      </c>
      <c r="P6068" s="35">
        <f>O6068/D6068</f>
        <v>0.16298590734786481</v>
      </c>
    </row>
    <row r="6069" spans="1:16" x14ac:dyDescent="0.3">
      <c r="A6069" s="2">
        <v>45146</v>
      </c>
      <c r="B6069" s="3" t="s">
        <v>6606</v>
      </c>
      <c r="C6069" s="4" t="s">
        <v>6607</v>
      </c>
      <c r="D6069" s="27">
        <v>22361.56</v>
      </c>
      <c r="E6069" s="27">
        <v>4025.08</v>
      </c>
      <c r="F6069" s="27">
        <v>2324.98</v>
      </c>
      <c r="G6069" s="26">
        <f>(E6069-F6069)/E6069</f>
        <v>0.42237669810289485</v>
      </c>
      <c r="H6069" s="27">
        <f>E6069-F6069</f>
        <v>1700.1</v>
      </c>
      <c r="I6069" s="35">
        <f>E6069/D6069</f>
        <v>0.17999996422432066</v>
      </c>
      <c r="J6069" s="3">
        <v>185003.36</v>
      </c>
      <c r="K6069" s="26">
        <v>6.0999999999999999E-2</v>
      </c>
      <c r="L6069" s="4" t="b">
        <v>0</v>
      </c>
      <c r="M6069" s="4" t="s">
        <v>58</v>
      </c>
      <c r="N6069" s="35">
        <f>'Landed Freight Margin Tool'!$D$4</f>
        <v>0.58708499999999997</v>
      </c>
      <c r="O6069" s="30">
        <f>(MAX($F6069,MIN(0.18*$D6069,$F6069*(1+$N6069))))</f>
        <v>3689.9408833000002</v>
      </c>
      <c r="P6069" s="35">
        <f>O6069/D6069</f>
        <v>0.16501267725954719</v>
      </c>
    </row>
    <row r="6070" spans="1:16" x14ac:dyDescent="0.3">
      <c r="A6070" s="2">
        <v>45083</v>
      </c>
      <c r="B6070" s="3" t="s">
        <v>24275</v>
      </c>
      <c r="C6070" s="4" t="s">
        <v>24276</v>
      </c>
      <c r="D6070" s="27">
        <v>11212.28</v>
      </c>
      <c r="E6070" s="27">
        <v>2018.21</v>
      </c>
      <c r="F6070" s="27">
        <v>1020.07</v>
      </c>
      <c r="G6070" s="26">
        <f>(E6070-F6070)/E6070</f>
        <v>0.4945669677585583</v>
      </c>
      <c r="H6070" s="27">
        <f>E6070-F6070</f>
        <v>998.14</v>
      </c>
      <c r="I6070" s="35">
        <f>E6070/D6070</f>
        <v>0.17999996432482956</v>
      </c>
      <c r="J6070" s="3">
        <v>185003.36</v>
      </c>
      <c r="K6070" s="26">
        <v>6.0999999999999999E-2</v>
      </c>
      <c r="L6070" s="4" t="b">
        <v>0</v>
      </c>
      <c r="M6070" s="4" t="s">
        <v>58</v>
      </c>
      <c r="N6070" s="35">
        <f>'Landed Freight Margin Tool'!$D$4</f>
        <v>0.58708499999999997</v>
      </c>
      <c r="O6070" s="30">
        <f>(MAX($F6070,MIN(0.18*$D6070,$F6070*(1+$N6070))))</f>
        <v>1618.9377959500002</v>
      </c>
      <c r="P6070" s="35">
        <f>O6070/D6070</f>
        <v>0.14438970449810387</v>
      </c>
    </row>
    <row r="6071" spans="1:16" x14ac:dyDescent="0.3">
      <c r="A6071" s="2">
        <v>45184</v>
      </c>
      <c r="B6071" s="3" t="s">
        <v>4815</v>
      </c>
      <c r="C6071" s="4" t="s">
        <v>4816</v>
      </c>
      <c r="D6071" s="27">
        <v>16927.169999999998</v>
      </c>
      <c r="E6071" s="27">
        <v>3046.89</v>
      </c>
      <c r="F6071" s="27">
        <v>1981.93</v>
      </c>
      <c r="G6071" s="26">
        <f>(E6071-F6071)/E6071</f>
        <v>0.34952361260170201</v>
      </c>
      <c r="H6071" s="27">
        <f>E6071-F6071</f>
        <v>1064.9599999999998</v>
      </c>
      <c r="I6071" s="35">
        <f>E6071/D6071</f>
        <v>0.17999996455402764</v>
      </c>
      <c r="J6071" s="3">
        <v>185003.36</v>
      </c>
      <c r="K6071" s="26">
        <v>6.0999999999999999E-2</v>
      </c>
      <c r="L6071" s="4" t="b">
        <v>0</v>
      </c>
      <c r="M6071" s="4" t="s">
        <v>58</v>
      </c>
      <c r="N6071" s="35">
        <f>'Landed Freight Margin Tool'!$D$4</f>
        <v>0.58708499999999997</v>
      </c>
      <c r="O6071" s="30">
        <f>(MAX($F6071,MIN(0.18*$D6071,$F6071*(1+$N6071))))</f>
        <v>3046.8905999999997</v>
      </c>
      <c r="P6071" s="35">
        <f>O6071/D6071</f>
        <v>0.18</v>
      </c>
    </row>
    <row r="6072" spans="1:16" x14ac:dyDescent="0.3">
      <c r="A6072" s="2">
        <v>45175</v>
      </c>
      <c r="B6072" s="3" t="s">
        <v>8628</v>
      </c>
      <c r="C6072" s="4" t="s">
        <v>8629</v>
      </c>
      <c r="D6072" s="27">
        <v>11296.78</v>
      </c>
      <c r="E6072" s="27">
        <v>2033.42</v>
      </c>
      <c r="F6072" s="27">
        <v>1517.55</v>
      </c>
      <c r="G6072" s="26">
        <f>(E6072-F6072)/E6072</f>
        <v>0.25369574411582463</v>
      </c>
      <c r="H6072" s="27">
        <f>E6072-F6072</f>
        <v>515.87000000000012</v>
      </c>
      <c r="I6072" s="35">
        <f>E6072/D6072</f>
        <v>0.17999996459168011</v>
      </c>
      <c r="J6072" s="3">
        <v>185003.36</v>
      </c>
      <c r="K6072" s="26">
        <v>6.0999999999999999E-2</v>
      </c>
      <c r="L6072" s="4" t="b">
        <v>0</v>
      </c>
      <c r="M6072" s="4" t="s">
        <v>58</v>
      </c>
      <c r="N6072" s="35">
        <f>'Landed Freight Margin Tool'!$D$4</f>
        <v>0.58708499999999997</v>
      </c>
      <c r="O6072" s="30">
        <f>(MAX($F6072,MIN(0.18*$D6072,$F6072*(1+$N6072))))</f>
        <v>2033.4204</v>
      </c>
      <c r="P6072" s="35">
        <f>O6072/D6072</f>
        <v>0.18</v>
      </c>
    </row>
    <row r="6073" spans="1:16" x14ac:dyDescent="0.3">
      <c r="A6073" s="2">
        <v>45051</v>
      </c>
      <c r="B6073" s="3" t="s">
        <v>1202</v>
      </c>
      <c r="C6073" s="4" t="s">
        <v>1203</v>
      </c>
      <c r="D6073" s="27">
        <v>11303.78</v>
      </c>
      <c r="E6073" s="27">
        <v>2034.68</v>
      </c>
      <c r="F6073" s="27">
        <v>1030.49</v>
      </c>
      <c r="G6073" s="26">
        <f>(E6073-F6073)/E6073</f>
        <v>0.4935370672538188</v>
      </c>
      <c r="H6073" s="27">
        <f>E6073-F6073</f>
        <v>1004.19</v>
      </c>
      <c r="I6073" s="35">
        <f>E6073/D6073</f>
        <v>0.17999996461360712</v>
      </c>
      <c r="J6073" s="3">
        <v>185003.36</v>
      </c>
      <c r="K6073" s="26">
        <v>6.0999999999999999E-2</v>
      </c>
      <c r="L6073" s="4" t="b">
        <v>0</v>
      </c>
      <c r="M6073" s="4" t="s">
        <v>58</v>
      </c>
      <c r="N6073" s="35">
        <f>'Landed Freight Margin Tool'!$D$4</f>
        <v>0.58708499999999997</v>
      </c>
      <c r="O6073" s="30">
        <f>(MAX($F6073,MIN(0.18*$D6073,$F6073*(1+$N6073))))</f>
        <v>1635.4752216500001</v>
      </c>
      <c r="P6073" s="35">
        <f>O6073/D6073</f>
        <v>0.14468392180757234</v>
      </c>
    </row>
    <row r="6074" spans="1:16" x14ac:dyDescent="0.3">
      <c r="A6074" s="2">
        <v>45163</v>
      </c>
      <c r="B6074" s="3" t="s">
        <v>22357</v>
      </c>
      <c r="C6074" s="4" t="s">
        <v>22358</v>
      </c>
      <c r="D6074" s="27">
        <v>22697.06</v>
      </c>
      <c r="E6074" s="27">
        <v>4085.47</v>
      </c>
      <c r="F6074" s="27">
        <v>2376.2199999999998</v>
      </c>
      <c r="G6074" s="26">
        <f>(E6074-F6074)/E6074</f>
        <v>0.41837291670236232</v>
      </c>
      <c r="H6074" s="27">
        <f>E6074-F6074</f>
        <v>1709.25</v>
      </c>
      <c r="I6074" s="35">
        <f>E6074/D6074</f>
        <v>0.17999996475314423</v>
      </c>
      <c r="J6074" s="3">
        <v>185003.36</v>
      </c>
      <c r="K6074" s="26">
        <v>6.0999999999999999E-2</v>
      </c>
      <c r="L6074" s="4" t="b">
        <v>0</v>
      </c>
      <c r="M6074" s="4" t="s">
        <v>58</v>
      </c>
      <c r="N6074" s="35">
        <f>'Landed Freight Margin Tool'!$D$4</f>
        <v>0.58708499999999997</v>
      </c>
      <c r="O6074" s="30">
        <f>(MAX($F6074,MIN(0.18*$D6074,$F6074*(1+$N6074))))</f>
        <v>3771.2631186999997</v>
      </c>
      <c r="P6074" s="35">
        <f>O6074/D6074</f>
        <v>0.16615645897310047</v>
      </c>
    </row>
    <row r="6075" spans="1:16" x14ac:dyDescent="0.3">
      <c r="A6075" s="2">
        <v>44945</v>
      </c>
      <c r="B6075" s="3" t="s">
        <v>23590</v>
      </c>
      <c r="C6075" s="4" t="s">
        <v>23591</v>
      </c>
      <c r="D6075" s="27">
        <v>22703.06</v>
      </c>
      <c r="E6075" s="27">
        <v>4086.55</v>
      </c>
      <c r="F6075" s="27">
        <v>2550.7399999999998</v>
      </c>
      <c r="G6075" s="26">
        <f>(E6075-F6075)/E6075</f>
        <v>0.37582068003572705</v>
      </c>
      <c r="H6075" s="27">
        <f>E6075-F6075</f>
        <v>1535.8100000000004</v>
      </c>
      <c r="I6075" s="35">
        <f>E6075/D6075</f>
        <v>0.17999996476245933</v>
      </c>
      <c r="J6075" s="3">
        <v>185003.36</v>
      </c>
      <c r="K6075" s="26">
        <v>6.0999999999999999E-2</v>
      </c>
      <c r="L6075" s="4" t="b">
        <v>0</v>
      </c>
      <c r="M6075" s="4" t="s">
        <v>58</v>
      </c>
      <c r="N6075" s="35">
        <f>'Landed Freight Margin Tool'!$D$4</f>
        <v>0.58708499999999997</v>
      </c>
      <c r="O6075" s="30">
        <f>(MAX($F6075,MIN(0.18*$D6075,$F6075*(1+$N6075))))</f>
        <v>4048.2411929</v>
      </c>
      <c r="P6075" s="35">
        <f>O6075/D6075</f>
        <v>0.17831257957737853</v>
      </c>
    </row>
    <row r="6076" spans="1:16" x14ac:dyDescent="0.3">
      <c r="A6076" s="2">
        <v>45167</v>
      </c>
      <c r="B6076" s="3" t="s">
        <v>14393</v>
      </c>
      <c r="C6076" s="4" t="s">
        <v>14394</v>
      </c>
      <c r="D6076" s="27">
        <v>17040.169999999998</v>
      </c>
      <c r="E6076" s="27">
        <v>3067.23</v>
      </c>
      <c r="F6076" s="27">
        <v>1708.35</v>
      </c>
      <c r="G6076" s="26">
        <f>(E6076-F6076)/E6076</f>
        <v>0.44303166048845377</v>
      </c>
      <c r="H6076" s="27">
        <f>E6076-F6076</f>
        <v>1358.88</v>
      </c>
      <c r="I6076" s="35">
        <f>E6076/D6076</f>
        <v>0.1799999647890837</v>
      </c>
      <c r="J6076" s="3">
        <v>185003.36</v>
      </c>
      <c r="K6076" s="26">
        <v>6.0999999999999999E-2</v>
      </c>
      <c r="L6076" s="4" t="b">
        <v>0</v>
      </c>
      <c r="M6076" s="4" t="s">
        <v>58</v>
      </c>
      <c r="N6076" s="35">
        <f>'Landed Freight Margin Tool'!$D$4</f>
        <v>0.58708499999999997</v>
      </c>
      <c r="O6076" s="30">
        <f>(MAX($F6076,MIN(0.18*$D6076,$F6076*(1+$N6076))))</f>
        <v>2711.2966597499999</v>
      </c>
      <c r="P6076" s="35">
        <f>O6076/D6076</f>
        <v>0.15911206635555866</v>
      </c>
    </row>
    <row r="6077" spans="1:16" x14ac:dyDescent="0.3">
      <c r="A6077" s="2">
        <v>45126</v>
      </c>
      <c r="B6077" s="3" t="s">
        <v>21587</v>
      </c>
      <c r="C6077" s="4" t="s">
        <v>3566</v>
      </c>
      <c r="D6077" s="27">
        <v>22911.06</v>
      </c>
      <c r="E6077" s="27">
        <v>4123.99</v>
      </c>
      <c r="F6077" s="27">
        <v>1833.18</v>
      </c>
      <c r="G6077" s="26">
        <f>(E6077-F6077)/E6077</f>
        <v>0.55548388817625638</v>
      </c>
      <c r="H6077" s="27">
        <f>E6077-F6077</f>
        <v>2290.8099999999995</v>
      </c>
      <c r="I6077" s="35">
        <f>E6077/D6077</f>
        <v>0.17999996508236632</v>
      </c>
      <c r="J6077" s="3">
        <v>185003.36</v>
      </c>
      <c r="K6077" s="26">
        <v>6.0999999999999999E-2</v>
      </c>
      <c r="L6077" s="4" t="b">
        <v>0</v>
      </c>
      <c r="M6077" s="4" t="s">
        <v>58</v>
      </c>
      <c r="N6077" s="35">
        <f>'Landed Freight Margin Tool'!$D$4</f>
        <v>0.58708499999999997</v>
      </c>
      <c r="O6077" s="30">
        <f>(MAX($F6077,MIN(0.18*$D6077,$F6077*(1+$N6077))))</f>
        <v>2909.4124803000004</v>
      </c>
      <c r="P6077" s="35">
        <f>O6077/D6077</f>
        <v>0.12698724896621982</v>
      </c>
    </row>
    <row r="6078" spans="1:16" x14ac:dyDescent="0.3">
      <c r="A6078" s="2">
        <v>45261</v>
      </c>
      <c r="B6078" s="3" t="s">
        <v>20608</v>
      </c>
      <c r="C6078" s="4" t="s">
        <v>20609</v>
      </c>
      <c r="D6078" s="27">
        <v>17234.669999999998</v>
      </c>
      <c r="E6078" s="27">
        <v>3102.24</v>
      </c>
      <c r="F6078" s="27">
        <v>2002.34</v>
      </c>
      <c r="G6078" s="26">
        <f>(E6078-F6078)/E6078</f>
        <v>0.35455026045696009</v>
      </c>
      <c r="H6078" s="27">
        <f>E6078-F6078</f>
        <v>1099.8999999999999</v>
      </c>
      <c r="I6078" s="35">
        <f>E6078/D6078</f>
        <v>0.17999996518645267</v>
      </c>
      <c r="J6078" s="3">
        <v>185003.36</v>
      </c>
      <c r="K6078" s="26">
        <v>6.0999999999999999E-2</v>
      </c>
      <c r="L6078" s="4" t="b">
        <v>0</v>
      </c>
      <c r="M6078" s="4" t="s">
        <v>58</v>
      </c>
      <c r="N6078" s="35">
        <f>'Landed Freight Margin Tool'!$D$4</f>
        <v>0.58708499999999997</v>
      </c>
      <c r="O6078" s="30">
        <f>(MAX($F6078,MIN(0.18*$D6078,$F6078*(1+$N6078))))</f>
        <v>3102.2405999999996</v>
      </c>
      <c r="P6078" s="35">
        <f>O6078/D6078</f>
        <v>0.18</v>
      </c>
    </row>
    <row r="6079" spans="1:16" x14ac:dyDescent="0.3">
      <c r="A6079" s="2">
        <v>44991</v>
      </c>
      <c r="B6079" s="3" t="s">
        <v>12965</v>
      </c>
      <c r="C6079" s="4" t="s">
        <v>12966</v>
      </c>
      <c r="D6079" s="27">
        <v>23000.06</v>
      </c>
      <c r="E6079" s="27">
        <v>4140.01</v>
      </c>
      <c r="F6079" s="27">
        <v>3052.8</v>
      </c>
      <c r="G6079" s="26">
        <f>(E6079-F6079)/E6079</f>
        <v>0.26261047678628796</v>
      </c>
      <c r="H6079" s="27">
        <f>E6079-F6079</f>
        <v>1087.21</v>
      </c>
      <c r="I6079" s="35">
        <f>E6079/D6079</f>
        <v>0.17999996521748204</v>
      </c>
      <c r="J6079" s="3">
        <v>185003.36</v>
      </c>
      <c r="K6079" s="26">
        <v>6.0999999999999999E-2</v>
      </c>
      <c r="L6079" s="4" t="b">
        <v>0</v>
      </c>
      <c r="M6079" s="4" t="s">
        <v>58</v>
      </c>
      <c r="N6079" s="35">
        <f>'Landed Freight Margin Tool'!$D$4</f>
        <v>0.58708499999999997</v>
      </c>
      <c r="O6079" s="30">
        <f>(MAX($F6079,MIN(0.18*$D6079,$F6079*(1+$N6079))))</f>
        <v>4140.0108</v>
      </c>
      <c r="P6079" s="35">
        <f>O6079/D6079</f>
        <v>0.18</v>
      </c>
    </row>
    <row r="6080" spans="1:16" x14ac:dyDescent="0.3">
      <c r="A6080" s="2">
        <v>45127</v>
      </c>
      <c r="B6080" s="3" t="s">
        <v>17919</v>
      </c>
      <c r="C6080" s="4" t="s">
        <v>17920</v>
      </c>
      <c r="D6080" s="27">
        <v>11523.28</v>
      </c>
      <c r="E6080" s="27">
        <v>2074.19</v>
      </c>
      <c r="F6080" s="27">
        <v>1075.3399999999999</v>
      </c>
      <c r="G6080" s="26">
        <f>(E6080-F6080)/E6080</f>
        <v>0.48156147701030289</v>
      </c>
      <c r="H6080" s="27">
        <f>E6080-F6080</f>
        <v>998.85000000000014</v>
      </c>
      <c r="I6080" s="35">
        <f>E6080/D6080</f>
        <v>0.17999996528766116</v>
      </c>
      <c r="J6080" s="3">
        <v>185003.36</v>
      </c>
      <c r="K6080" s="26">
        <v>6.0999999999999999E-2</v>
      </c>
      <c r="L6080" s="4" t="b">
        <v>0</v>
      </c>
      <c r="M6080" s="4" t="s">
        <v>58</v>
      </c>
      <c r="N6080" s="35">
        <f>'Landed Freight Margin Tool'!$D$4</f>
        <v>0.58708499999999997</v>
      </c>
      <c r="O6080" s="30">
        <f>(MAX($F6080,MIN(0.18*$D6080,$F6080*(1+$N6080))))</f>
        <v>1706.6559838999999</v>
      </c>
      <c r="P6080" s="35">
        <f>O6080/D6080</f>
        <v>0.14810505202511784</v>
      </c>
    </row>
    <row r="6081" spans="1:16" x14ac:dyDescent="0.3">
      <c r="A6081" s="2">
        <v>45106</v>
      </c>
      <c r="B6081" s="3" t="s">
        <v>13688</v>
      </c>
      <c r="C6081" s="4" t="s">
        <v>13689</v>
      </c>
      <c r="D6081" s="27">
        <v>5770.39</v>
      </c>
      <c r="E6081" s="27">
        <v>1038.67</v>
      </c>
      <c r="F6081" s="27">
        <v>754.48</v>
      </c>
      <c r="G6081" s="26">
        <f>(E6081-F6081)/E6081</f>
        <v>0.27360951986675269</v>
      </c>
      <c r="H6081" s="27">
        <f>E6081-F6081</f>
        <v>284.19000000000005</v>
      </c>
      <c r="I6081" s="35">
        <f>E6081/D6081</f>
        <v>0.17999996534029764</v>
      </c>
      <c r="J6081" s="3">
        <v>185003.36</v>
      </c>
      <c r="K6081" s="26">
        <v>6.0999999999999999E-2</v>
      </c>
      <c r="L6081" s="4" t="b">
        <v>0</v>
      </c>
      <c r="M6081" s="4" t="s">
        <v>58</v>
      </c>
      <c r="N6081" s="35">
        <f>'Landed Freight Margin Tool'!$D$4</f>
        <v>0.58708499999999997</v>
      </c>
      <c r="O6081" s="30">
        <f>(MAX($F6081,MIN(0.18*$D6081,$F6081*(1+$N6081))))</f>
        <v>1038.6702</v>
      </c>
      <c r="P6081" s="35">
        <f>O6081/D6081</f>
        <v>0.18</v>
      </c>
    </row>
    <row r="6082" spans="1:16" x14ac:dyDescent="0.3">
      <c r="A6082" s="2">
        <v>45015</v>
      </c>
      <c r="B6082" s="3" t="s">
        <v>5342</v>
      </c>
      <c r="C6082" s="4" t="s">
        <v>5343</v>
      </c>
      <c r="D6082" s="27">
        <v>17380.169999999998</v>
      </c>
      <c r="E6082" s="27">
        <v>3128.43</v>
      </c>
      <c r="F6082" s="27">
        <v>1894.85</v>
      </c>
      <c r="G6082" s="26">
        <f>(E6082-F6082)/E6082</f>
        <v>0.3943128022682304</v>
      </c>
      <c r="H6082" s="27">
        <f>E6082-F6082</f>
        <v>1233.58</v>
      </c>
      <c r="I6082" s="35">
        <f>E6082/D6082</f>
        <v>0.17999996547789809</v>
      </c>
      <c r="J6082" s="3">
        <v>185003.36</v>
      </c>
      <c r="K6082" s="26">
        <v>6.0999999999999999E-2</v>
      </c>
      <c r="L6082" s="4" t="b">
        <v>0</v>
      </c>
      <c r="M6082" s="4" t="s">
        <v>58</v>
      </c>
      <c r="N6082" s="35">
        <f>'Landed Freight Margin Tool'!$D$4</f>
        <v>0.58708499999999997</v>
      </c>
      <c r="O6082" s="30">
        <f>(MAX($F6082,MIN(0.18*$D6082,$F6082*(1+$N6082))))</f>
        <v>3007.2880122500001</v>
      </c>
      <c r="P6082" s="35">
        <f>O6082/D6082</f>
        <v>0.17302983873287778</v>
      </c>
    </row>
    <row r="6083" spans="1:16" x14ac:dyDescent="0.3">
      <c r="A6083" s="2">
        <v>44991</v>
      </c>
      <c r="B6083" s="3" t="s">
        <v>420</v>
      </c>
      <c r="C6083" s="4" t="s">
        <v>421</v>
      </c>
      <c r="D6083" s="27">
        <v>23218.560000000001</v>
      </c>
      <c r="E6083" s="27">
        <v>4179.34</v>
      </c>
      <c r="F6083" s="27">
        <v>2952.44</v>
      </c>
      <c r="G6083" s="26">
        <f>(E6083-F6083)/E6083</f>
        <v>0.29356309847966428</v>
      </c>
      <c r="H6083" s="27">
        <f>E6083-F6083</f>
        <v>1226.9000000000001</v>
      </c>
      <c r="I6083" s="35">
        <f>E6083/D6083</f>
        <v>0.17999996554480552</v>
      </c>
      <c r="J6083" s="3">
        <v>185003.36</v>
      </c>
      <c r="K6083" s="26">
        <v>6.0999999999999999E-2</v>
      </c>
      <c r="L6083" s="4" t="b">
        <v>0</v>
      </c>
      <c r="M6083" s="4" t="s">
        <v>58</v>
      </c>
      <c r="N6083" s="35">
        <f>'Landed Freight Margin Tool'!$D$4</f>
        <v>0.58708499999999997</v>
      </c>
      <c r="O6083" s="30">
        <f>(MAX($F6083,MIN(0.18*$D6083,$F6083*(1+$N6083))))</f>
        <v>4179.3407999999999</v>
      </c>
      <c r="P6083" s="35">
        <f>O6083/D6083</f>
        <v>0.18</v>
      </c>
    </row>
    <row r="6084" spans="1:16" x14ac:dyDescent="0.3">
      <c r="A6084" s="2">
        <v>45271</v>
      </c>
      <c r="B6084" s="3" t="s">
        <v>21980</v>
      </c>
      <c r="C6084" s="4" t="s">
        <v>21981</v>
      </c>
      <c r="D6084" s="27">
        <v>23261.56</v>
      </c>
      <c r="E6084" s="27">
        <v>4187.08</v>
      </c>
      <c r="F6084" s="27">
        <v>2511.63</v>
      </c>
      <c r="G6084" s="26">
        <f>(E6084-F6084)/E6084</f>
        <v>0.40014759689330032</v>
      </c>
      <c r="H6084" s="27">
        <f>E6084-F6084</f>
        <v>1675.4499999999998</v>
      </c>
      <c r="I6084" s="35">
        <f>E6084/D6084</f>
        <v>0.17999996560849743</v>
      </c>
      <c r="J6084" s="3">
        <v>185003.36</v>
      </c>
      <c r="K6084" s="26">
        <v>6.0999999999999999E-2</v>
      </c>
      <c r="L6084" s="4" t="b">
        <v>0</v>
      </c>
      <c r="M6084" s="4" t="s">
        <v>58</v>
      </c>
      <c r="N6084" s="35">
        <f>'Landed Freight Margin Tool'!$D$4</f>
        <v>0.58708499999999997</v>
      </c>
      <c r="O6084" s="30">
        <f>(MAX($F6084,MIN(0.18*$D6084,$F6084*(1+$N6084))))</f>
        <v>3986.1702985500006</v>
      </c>
      <c r="P6084" s="35">
        <f>O6084/D6084</f>
        <v>0.17136298247194084</v>
      </c>
    </row>
    <row r="6085" spans="1:16" x14ac:dyDescent="0.3">
      <c r="A6085" s="2">
        <v>45056</v>
      </c>
      <c r="B6085" s="3" t="s">
        <v>14016</v>
      </c>
      <c r="C6085" s="4" t="s">
        <v>14017</v>
      </c>
      <c r="D6085" s="27">
        <v>23280.560000000001</v>
      </c>
      <c r="E6085" s="27">
        <v>4190.5</v>
      </c>
      <c r="F6085" s="27">
        <v>2286.4499999999998</v>
      </c>
      <c r="G6085" s="26">
        <f>(E6085-F6085)/E6085</f>
        <v>0.4543729865171221</v>
      </c>
      <c r="H6085" s="27">
        <f>E6085-F6085</f>
        <v>1904.0500000000002</v>
      </c>
      <c r="I6085" s="35">
        <f>E6085/D6085</f>
        <v>0.17999996563656542</v>
      </c>
      <c r="J6085" s="3">
        <v>185003.36</v>
      </c>
      <c r="K6085" s="26">
        <v>6.0999999999999999E-2</v>
      </c>
      <c r="L6085" s="4" t="b">
        <v>0</v>
      </c>
      <c r="M6085" s="4" t="s">
        <v>58</v>
      </c>
      <c r="N6085" s="35">
        <f>'Landed Freight Margin Tool'!$D$4</f>
        <v>0.58708499999999997</v>
      </c>
      <c r="O6085" s="30">
        <f>(MAX($F6085,MIN(0.18*$D6085,$F6085*(1+$N6085))))</f>
        <v>3628.7904982499999</v>
      </c>
      <c r="P6085" s="35">
        <f>O6085/D6085</f>
        <v>0.15587213100758743</v>
      </c>
    </row>
    <row r="6086" spans="1:16" x14ac:dyDescent="0.3">
      <c r="A6086" s="2">
        <v>44953</v>
      </c>
      <c r="B6086" s="3" t="s">
        <v>18923</v>
      </c>
      <c r="C6086" s="4" t="s">
        <v>18924</v>
      </c>
      <c r="D6086" s="27">
        <v>17645.169999999998</v>
      </c>
      <c r="E6086" s="27">
        <v>3176.13</v>
      </c>
      <c r="F6086" s="27">
        <v>2381.36</v>
      </c>
      <c r="G6086" s="26">
        <f>(E6086-F6086)/E6086</f>
        <v>0.25023220082301417</v>
      </c>
      <c r="H6086" s="27">
        <f>E6086-F6086</f>
        <v>794.77</v>
      </c>
      <c r="I6086" s="35">
        <f>E6086/D6086</f>
        <v>0.17999996599636051</v>
      </c>
      <c r="J6086" s="3">
        <v>185003.36</v>
      </c>
      <c r="K6086" s="26">
        <v>6.0999999999999999E-2</v>
      </c>
      <c r="L6086" s="4" t="b">
        <v>0</v>
      </c>
      <c r="M6086" s="4" t="s">
        <v>58</v>
      </c>
      <c r="N6086" s="35">
        <f>'Landed Freight Margin Tool'!$D$4</f>
        <v>0.58708499999999997</v>
      </c>
      <c r="O6086" s="30">
        <f>(MAX($F6086,MIN(0.18*$D6086,$F6086*(1+$N6086))))</f>
        <v>3176.1305999999995</v>
      </c>
      <c r="P6086" s="35">
        <f>O6086/D6086</f>
        <v>0.18</v>
      </c>
    </row>
    <row r="6087" spans="1:16" x14ac:dyDescent="0.3">
      <c r="A6087" s="2">
        <v>45030</v>
      </c>
      <c r="B6087" s="3" t="s">
        <v>2156</v>
      </c>
      <c r="C6087" s="4" t="s">
        <v>2157</v>
      </c>
      <c r="D6087" s="27">
        <v>17664.669999999998</v>
      </c>
      <c r="E6087" s="27">
        <v>3179.64</v>
      </c>
      <c r="F6087" s="27">
        <v>1790.93</v>
      </c>
      <c r="G6087" s="26">
        <f>(E6087-F6087)/E6087</f>
        <v>0.43675070133725824</v>
      </c>
      <c r="H6087" s="27">
        <f>E6087-F6087</f>
        <v>1388.7099999999998</v>
      </c>
      <c r="I6087" s="35">
        <f>E6087/D6087</f>
        <v>0.17999996603389704</v>
      </c>
      <c r="J6087" s="3">
        <v>185003.36</v>
      </c>
      <c r="K6087" s="26">
        <v>6.0999999999999999E-2</v>
      </c>
      <c r="L6087" s="4" t="b">
        <v>0</v>
      </c>
      <c r="M6087" s="4" t="s">
        <v>58</v>
      </c>
      <c r="N6087" s="35">
        <f>'Landed Freight Margin Tool'!$D$4</f>
        <v>0.58708499999999997</v>
      </c>
      <c r="O6087" s="30">
        <f>(MAX($F6087,MIN(0.18*$D6087,$F6087*(1+$N6087))))</f>
        <v>2842.3581390500003</v>
      </c>
      <c r="P6087" s="35">
        <f>O6087/D6087</f>
        <v>0.16090638200713631</v>
      </c>
    </row>
    <row r="6088" spans="1:16" x14ac:dyDescent="0.3">
      <c r="A6088" s="2">
        <v>45085</v>
      </c>
      <c r="B6088" s="3" t="s">
        <v>8565</v>
      </c>
      <c r="C6088" s="4" t="s">
        <v>8566</v>
      </c>
      <c r="D6088" s="27">
        <v>23572.560000000001</v>
      </c>
      <c r="E6088" s="27">
        <v>4243.0600000000004</v>
      </c>
      <c r="F6088" s="27">
        <v>3061.43</v>
      </c>
      <c r="G6088" s="26">
        <f>(E6088-F6088)/E6088</f>
        <v>0.27848533841142958</v>
      </c>
      <c r="H6088" s="27">
        <f>E6088-F6088</f>
        <v>1181.6300000000006</v>
      </c>
      <c r="I6088" s="35">
        <f>E6088/D6088</f>
        <v>0.17999996606223509</v>
      </c>
      <c r="J6088" s="3">
        <v>185003.36</v>
      </c>
      <c r="K6088" s="26">
        <v>6.0999999999999999E-2</v>
      </c>
      <c r="L6088" s="4" t="b">
        <v>0</v>
      </c>
      <c r="M6088" s="4" t="s">
        <v>58</v>
      </c>
      <c r="N6088" s="35">
        <f>'Landed Freight Margin Tool'!$D$4</f>
        <v>0.58708499999999997</v>
      </c>
      <c r="O6088" s="30">
        <f>(MAX($F6088,MIN(0.18*$D6088,$F6088*(1+$N6088))))</f>
        <v>4243.0608000000002</v>
      </c>
      <c r="P6088" s="35">
        <f>O6088/D6088</f>
        <v>0.18</v>
      </c>
    </row>
    <row r="6089" spans="1:16" x14ac:dyDescent="0.3">
      <c r="A6089" s="2">
        <v>44931</v>
      </c>
      <c r="B6089" s="3" t="s">
        <v>3321</v>
      </c>
      <c r="C6089" s="4" t="s">
        <v>3322</v>
      </c>
      <c r="D6089" s="27">
        <v>11837.28</v>
      </c>
      <c r="E6089" s="27">
        <v>2130.71</v>
      </c>
      <c r="F6089" s="27">
        <v>1649.46</v>
      </c>
      <c r="G6089" s="26">
        <f>(E6089-F6089)/E6089</f>
        <v>0.22586367924306922</v>
      </c>
      <c r="H6089" s="27">
        <f>E6089-F6089</f>
        <v>481.25</v>
      </c>
      <c r="I6089" s="35">
        <f>E6089/D6089</f>
        <v>0.17999996620845329</v>
      </c>
      <c r="J6089" s="3">
        <v>185003.36</v>
      </c>
      <c r="K6089" s="26">
        <v>6.0999999999999999E-2</v>
      </c>
      <c r="L6089" s="4" t="b">
        <v>0</v>
      </c>
      <c r="M6089" s="4" t="s">
        <v>58</v>
      </c>
      <c r="N6089" s="35">
        <f>'Landed Freight Margin Tool'!$D$4</f>
        <v>0.58708499999999997</v>
      </c>
      <c r="O6089" s="30">
        <f>(MAX($F6089,MIN(0.18*$D6089,$F6089*(1+$N6089))))</f>
        <v>2130.7103999999999</v>
      </c>
      <c r="P6089" s="35">
        <f>O6089/D6089</f>
        <v>0.18</v>
      </c>
    </row>
    <row r="6090" spans="1:16" x14ac:dyDescent="0.3">
      <c r="A6090" s="2">
        <v>45083</v>
      </c>
      <c r="B6090" s="3" t="s">
        <v>25020</v>
      </c>
      <c r="C6090" s="4" t="s">
        <v>25021</v>
      </c>
      <c r="D6090" s="27">
        <v>5923.39</v>
      </c>
      <c r="E6090" s="27">
        <v>1066.21</v>
      </c>
      <c r="F6090" s="27">
        <v>732.97</v>
      </c>
      <c r="G6090" s="26">
        <f>(E6090-F6090)/E6090</f>
        <v>0.31254630888849289</v>
      </c>
      <c r="H6090" s="27">
        <f>E6090-F6090</f>
        <v>333.24</v>
      </c>
      <c r="I6090" s="35">
        <f>E6090/D6090</f>
        <v>0.17999996623555092</v>
      </c>
      <c r="J6090" s="3">
        <v>185003.36</v>
      </c>
      <c r="K6090" s="26">
        <v>6.0999999999999999E-2</v>
      </c>
      <c r="L6090" s="4" t="b">
        <v>0</v>
      </c>
      <c r="M6090" s="4" t="s">
        <v>58</v>
      </c>
      <c r="N6090" s="35">
        <f>'Landed Freight Margin Tool'!$D$4</f>
        <v>0.58708499999999997</v>
      </c>
      <c r="O6090" s="30">
        <f>(MAX($F6090,MIN(0.18*$D6090,$F6090*(1+$N6090))))</f>
        <v>1066.2102</v>
      </c>
      <c r="P6090" s="35">
        <f>O6090/D6090</f>
        <v>0.18</v>
      </c>
    </row>
    <row r="6091" spans="1:16" x14ac:dyDescent="0.3">
      <c r="A6091" s="2">
        <v>45105</v>
      </c>
      <c r="B6091" s="3" t="s">
        <v>19990</v>
      </c>
      <c r="C6091" s="4" t="s">
        <v>19991</v>
      </c>
      <c r="D6091" s="27">
        <v>17841.169999999998</v>
      </c>
      <c r="E6091" s="27">
        <v>3211.41</v>
      </c>
      <c r="F6091" s="27">
        <v>2093.85</v>
      </c>
      <c r="G6091" s="26">
        <f>(E6091-F6091)/E6091</f>
        <v>0.34799667435799231</v>
      </c>
      <c r="H6091" s="27">
        <f>E6091-F6091</f>
        <v>1117.56</v>
      </c>
      <c r="I6091" s="35">
        <f>E6091/D6091</f>
        <v>0.17999996636991858</v>
      </c>
      <c r="J6091" s="3">
        <v>185003.36</v>
      </c>
      <c r="K6091" s="26">
        <v>6.0999999999999999E-2</v>
      </c>
      <c r="L6091" s="4" t="b">
        <v>0</v>
      </c>
      <c r="M6091" s="4" t="s">
        <v>58</v>
      </c>
      <c r="N6091" s="35">
        <f>'Landed Freight Margin Tool'!$D$4</f>
        <v>0.58708499999999997</v>
      </c>
      <c r="O6091" s="30">
        <f>(MAX($F6091,MIN(0.18*$D6091,$F6091*(1+$N6091))))</f>
        <v>3211.4105999999997</v>
      </c>
      <c r="P6091" s="35">
        <f>O6091/D6091</f>
        <v>0.18</v>
      </c>
    </row>
    <row r="6092" spans="1:16" x14ac:dyDescent="0.3">
      <c r="A6092" s="2">
        <v>44938</v>
      </c>
      <c r="B6092" s="3" t="s">
        <v>18905</v>
      </c>
      <c r="C6092" s="4" t="s">
        <v>18906</v>
      </c>
      <c r="D6092" s="27">
        <v>23907.56</v>
      </c>
      <c r="E6092" s="27">
        <v>4303.3599999999997</v>
      </c>
      <c r="F6092" s="27">
        <v>2389.58</v>
      </c>
      <c r="G6092" s="26">
        <f>(E6092-F6092)/E6092</f>
        <v>0.44471761600237952</v>
      </c>
      <c r="H6092" s="27">
        <f>E6092-F6092</f>
        <v>1913.7799999999997</v>
      </c>
      <c r="I6092" s="35">
        <f>E6092/D6092</f>
        <v>0.17999996653778133</v>
      </c>
      <c r="J6092" s="3">
        <v>185003.36</v>
      </c>
      <c r="K6092" s="26">
        <v>6.0999999999999999E-2</v>
      </c>
      <c r="L6092" s="4" t="b">
        <v>0</v>
      </c>
      <c r="M6092" s="4" t="s">
        <v>58</v>
      </c>
      <c r="N6092" s="35">
        <f>'Landed Freight Margin Tool'!$D$4</f>
        <v>0.58708499999999997</v>
      </c>
      <c r="O6092" s="30">
        <f>(MAX($F6092,MIN(0.18*$D6092,$F6092*(1+$N6092))))</f>
        <v>3792.4665743</v>
      </c>
      <c r="P6092" s="35">
        <f>O6092/D6092</f>
        <v>0.15863043214363992</v>
      </c>
    </row>
    <row r="6093" spans="1:16" x14ac:dyDescent="0.3">
      <c r="A6093" s="2">
        <v>45138</v>
      </c>
      <c r="B6093" s="3" t="s">
        <v>23050</v>
      </c>
      <c r="C6093" s="4" t="s">
        <v>23051</v>
      </c>
      <c r="D6093" s="27">
        <v>17996.169999999998</v>
      </c>
      <c r="E6093" s="27">
        <v>3239.31</v>
      </c>
      <c r="F6093" s="27">
        <v>2099.5</v>
      </c>
      <c r="G6093" s="26">
        <f>(E6093-F6093)/E6093</f>
        <v>0.3518681447592234</v>
      </c>
      <c r="H6093" s="27">
        <f>E6093-F6093</f>
        <v>1139.81</v>
      </c>
      <c r="I6093" s="35">
        <f>E6093/D6093</f>
        <v>0.17999996665957257</v>
      </c>
      <c r="J6093" s="3">
        <v>185003.36</v>
      </c>
      <c r="K6093" s="26">
        <v>6.0999999999999999E-2</v>
      </c>
      <c r="L6093" s="4" t="b">
        <v>0</v>
      </c>
      <c r="M6093" s="4" t="s">
        <v>58</v>
      </c>
      <c r="N6093" s="35">
        <f>'Landed Freight Margin Tool'!$D$4</f>
        <v>0.58708499999999997</v>
      </c>
      <c r="O6093" s="30">
        <f>(MAX($F6093,MIN(0.18*$D6093,$F6093*(1+$N6093))))</f>
        <v>3239.3105999999993</v>
      </c>
      <c r="P6093" s="35">
        <f>O6093/D6093</f>
        <v>0.18</v>
      </c>
    </row>
    <row r="6094" spans="1:16" x14ac:dyDescent="0.3">
      <c r="A6094" s="2">
        <v>45155</v>
      </c>
      <c r="B6094" s="3" t="s">
        <v>18153</v>
      </c>
      <c r="C6094" s="4" t="s">
        <v>18154</v>
      </c>
      <c r="D6094" s="27">
        <v>24008.560000000001</v>
      </c>
      <c r="E6094" s="27">
        <v>4321.54</v>
      </c>
      <c r="F6094" s="27">
        <v>2203.96</v>
      </c>
      <c r="G6094" s="26">
        <f>(E6094-F6094)/E6094</f>
        <v>0.49000587753439745</v>
      </c>
      <c r="H6094" s="27">
        <f>E6094-F6094</f>
        <v>2117.58</v>
      </c>
      <c r="I6094" s="35">
        <f>E6094/D6094</f>
        <v>0.17999996667855131</v>
      </c>
      <c r="J6094" s="3">
        <v>185003.36</v>
      </c>
      <c r="K6094" s="26">
        <v>6.0999999999999999E-2</v>
      </c>
      <c r="L6094" s="4" t="b">
        <v>0</v>
      </c>
      <c r="M6094" s="4" t="s">
        <v>58</v>
      </c>
      <c r="N6094" s="35">
        <f>'Landed Freight Margin Tool'!$D$4</f>
        <v>0.58708499999999997</v>
      </c>
      <c r="O6094" s="30">
        <f>(MAX($F6094,MIN(0.18*$D6094,$F6094*(1+$N6094))))</f>
        <v>3497.8718566000002</v>
      </c>
      <c r="P6094" s="35">
        <f>O6094/D6094</f>
        <v>0.14569269696308318</v>
      </c>
    </row>
    <row r="6095" spans="1:16" x14ac:dyDescent="0.3">
      <c r="A6095" s="2">
        <v>45163</v>
      </c>
      <c r="B6095" s="3" t="s">
        <v>6211</v>
      </c>
      <c r="C6095" s="4" t="s">
        <v>6212</v>
      </c>
      <c r="D6095" s="27">
        <v>18099.669999999998</v>
      </c>
      <c r="E6095" s="27">
        <v>3257.94</v>
      </c>
      <c r="F6095" s="27">
        <v>2053.38</v>
      </c>
      <c r="G6095" s="26">
        <f>(E6095-F6095)/E6095</f>
        <v>0.36973056594044085</v>
      </c>
      <c r="H6095" s="27">
        <f>E6095-F6095</f>
        <v>1204.56</v>
      </c>
      <c r="I6095" s="35">
        <f>E6095/D6095</f>
        <v>0.17999996685022437</v>
      </c>
      <c r="J6095" s="3">
        <v>185003.36</v>
      </c>
      <c r="K6095" s="26">
        <v>6.0999999999999999E-2</v>
      </c>
      <c r="L6095" s="4" t="b">
        <v>0</v>
      </c>
      <c r="M6095" s="4" t="s">
        <v>58</v>
      </c>
      <c r="N6095" s="35">
        <f>'Landed Freight Margin Tool'!$D$4</f>
        <v>0.58708499999999997</v>
      </c>
      <c r="O6095" s="30">
        <f>(MAX($F6095,MIN(0.18*$D6095,$F6095*(1+$N6095))))</f>
        <v>3257.9405999999994</v>
      </c>
      <c r="P6095" s="35">
        <f>O6095/D6095</f>
        <v>0.18</v>
      </c>
    </row>
    <row r="6096" spans="1:16" x14ac:dyDescent="0.3">
      <c r="A6096" s="2">
        <v>45140</v>
      </c>
      <c r="B6096" s="3" t="s">
        <v>19072</v>
      </c>
      <c r="C6096" s="4" t="s">
        <v>19073</v>
      </c>
      <c r="D6096" s="27">
        <v>6034.39</v>
      </c>
      <c r="E6096" s="27">
        <v>1086.19</v>
      </c>
      <c r="F6096" s="27">
        <v>562.08000000000004</v>
      </c>
      <c r="G6096" s="26">
        <f>(E6096-F6096)/E6096</f>
        <v>0.48252147414356605</v>
      </c>
      <c r="H6096" s="27">
        <f>E6096-F6096</f>
        <v>524.11</v>
      </c>
      <c r="I6096" s="35">
        <f>E6096/D6096</f>
        <v>0.17999996685663339</v>
      </c>
      <c r="J6096" s="3">
        <v>185003.36</v>
      </c>
      <c r="K6096" s="26">
        <v>6.0999999999999999E-2</v>
      </c>
      <c r="L6096" s="4" t="b">
        <v>0</v>
      </c>
      <c r="M6096" s="4" t="s">
        <v>58</v>
      </c>
      <c r="N6096" s="35">
        <f>'Landed Freight Margin Tool'!$D$4</f>
        <v>0.58708499999999997</v>
      </c>
      <c r="O6096" s="30">
        <f>(MAX($F6096,MIN(0.18*$D6096,$F6096*(1+$N6096))))</f>
        <v>892.06873680000012</v>
      </c>
      <c r="P6096" s="35">
        <f>O6096/D6096</f>
        <v>0.14783080589753067</v>
      </c>
    </row>
    <row r="6097" spans="1:16" x14ac:dyDescent="0.3">
      <c r="A6097" s="2">
        <v>44984</v>
      </c>
      <c r="B6097" s="3" t="s">
        <v>12176</v>
      </c>
      <c r="C6097" s="4" t="s">
        <v>12177</v>
      </c>
      <c r="D6097" s="27">
        <v>24167.06</v>
      </c>
      <c r="E6097" s="27">
        <v>4350.07</v>
      </c>
      <c r="F6097" s="27">
        <v>2346.48</v>
      </c>
      <c r="G6097" s="26">
        <f>(E6097-F6097)/E6097</f>
        <v>0.46058799053808325</v>
      </c>
      <c r="H6097" s="27">
        <f>E6097-F6097</f>
        <v>2003.5899999999997</v>
      </c>
      <c r="I6097" s="35">
        <f>E6097/D6097</f>
        <v>0.17999996689709047</v>
      </c>
      <c r="J6097" s="3">
        <v>185003.36</v>
      </c>
      <c r="K6097" s="26">
        <v>6.0999999999999999E-2</v>
      </c>
      <c r="L6097" s="4" t="b">
        <v>0</v>
      </c>
      <c r="M6097" s="4" t="s">
        <v>58</v>
      </c>
      <c r="N6097" s="35">
        <f>'Landed Freight Margin Tool'!$D$4</f>
        <v>0.58708499999999997</v>
      </c>
      <c r="O6097" s="30">
        <f>(MAX($F6097,MIN(0.18*$D6097,$F6097*(1+$N6097))))</f>
        <v>3724.0632108000004</v>
      </c>
      <c r="P6097" s="35">
        <f>O6097/D6097</f>
        <v>0.15409665928747643</v>
      </c>
    </row>
    <row r="6098" spans="1:16" x14ac:dyDescent="0.3">
      <c r="A6098" s="2">
        <v>45069</v>
      </c>
      <c r="B6098" s="3" t="s">
        <v>14203</v>
      </c>
      <c r="C6098" s="4" t="s">
        <v>14204</v>
      </c>
      <c r="D6098" s="27">
        <v>24172.06</v>
      </c>
      <c r="E6098" s="27">
        <v>4350.97</v>
      </c>
      <c r="F6098" s="27">
        <v>3137.61</v>
      </c>
      <c r="G6098" s="26">
        <f>(E6098-F6098)/E6098</f>
        <v>0.27887114827268406</v>
      </c>
      <c r="H6098" s="27">
        <f>E6098-F6098</f>
        <v>1213.3600000000001</v>
      </c>
      <c r="I6098" s="35">
        <f>E6098/D6098</f>
        <v>0.17999996690393785</v>
      </c>
      <c r="J6098" s="3">
        <v>185003.36</v>
      </c>
      <c r="K6098" s="26">
        <v>6.0999999999999999E-2</v>
      </c>
      <c r="L6098" s="4" t="b">
        <v>0</v>
      </c>
      <c r="M6098" s="4" t="s">
        <v>58</v>
      </c>
      <c r="N6098" s="35">
        <f>'Landed Freight Margin Tool'!$D$4</f>
        <v>0.58708499999999997</v>
      </c>
      <c r="O6098" s="30">
        <f>(MAX($F6098,MIN(0.18*$D6098,$F6098*(1+$N6098))))</f>
        <v>4350.9708000000001</v>
      </c>
      <c r="P6098" s="35">
        <f>O6098/D6098</f>
        <v>0.18</v>
      </c>
    </row>
    <row r="6099" spans="1:16" x14ac:dyDescent="0.3">
      <c r="A6099" s="2">
        <v>45084</v>
      </c>
      <c r="B6099" s="3" t="s">
        <v>23306</v>
      </c>
      <c r="C6099" s="4" t="s">
        <v>23307</v>
      </c>
      <c r="D6099" s="27">
        <v>6046.39</v>
      </c>
      <c r="E6099" s="27">
        <v>1088.3499999999999</v>
      </c>
      <c r="F6099" s="27">
        <v>629.74</v>
      </c>
      <c r="G6099" s="26">
        <f>(E6099-F6099)/E6099</f>
        <v>0.42138098957136944</v>
      </c>
      <c r="H6099" s="27">
        <f>E6099-F6099</f>
        <v>458.6099999999999</v>
      </c>
      <c r="I6099" s="35">
        <f>E6099/D6099</f>
        <v>0.17999996692241152</v>
      </c>
      <c r="J6099" s="3">
        <v>185003.36</v>
      </c>
      <c r="K6099" s="26">
        <v>6.0999999999999999E-2</v>
      </c>
      <c r="L6099" s="4" t="b">
        <v>0</v>
      </c>
      <c r="M6099" s="4" t="s">
        <v>58</v>
      </c>
      <c r="N6099" s="35">
        <f>'Landed Freight Margin Tool'!$D$4</f>
        <v>0.58708499999999997</v>
      </c>
      <c r="O6099" s="30">
        <f>(MAX($F6099,MIN(0.18*$D6099,$F6099*(1+$N6099))))</f>
        <v>999.45090790000006</v>
      </c>
      <c r="P6099" s="35">
        <f>O6099/D6099</f>
        <v>0.1652971290141721</v>
      </c>
    </row>
    <row r="6100" spans="1:16" x14ac:dyDescent="0.3">
      <c r="A6100" s="2">
        <v>44970</v>
      </c>
      <c r="B6100" s="3" t="s">
        <v>11343</v>
      </c>
      <c r="C6100" s="4" t="s">
        <v>11344</v>
      </c>
      <c r="D6100" s="27">
        <v>24224.06</v>
      </c>
      <c r="E6100" s="27">
        <v>4360.33</v>
      </c>
      <c r="F6100" s="27">
        <v>2313.0500000000002</v>
      </c>
      <c r="G6100" s="26">
        <f>(E6100-F6100)/E6100</f>
        <v>0.4695240956533106</v>
      </c>
      <c r="H6100" s="27">
        <f>E6100-F6100</f>
        <v>2047.2799999999997</v>
      </c>
      <c r="I6100" s="35">
        <f>E6100/D6100</f>
        <v>0.17999996697498272</v>
      </c>
      <c r="J6100" s="3">
        <v>185003.36</v>
      </c>
      <c r="K6100" s="26">
        <v>6.0999999999999999E-2</v>
      </c>
      <c r="L6100" s="4" t="b">
        <v>0</v>
      </c>
      <c r="M6100" s="4" t="s">
        <v>58</v>
      </c>
      <c r="N6100" s="35">
        <f>'Landed Freight Margin Tool'!$D$4</f>
        <v>0.58708499999999997</v>
      </c>
      <c r="O6100" s="30">
        <f>(MAX($F6100,MIN(0.18*$D6100,$F6100*(1+$N6100))))</f>
        <v>3671.0069592500004</v>
      </c>
      <c r="P6100" s="35">
        <f>O6100/D6100</f>
        <v>0.15154383531290791</v>
      </c>
    </row>
    <row r="6101" spans="1:16" x14ac:dyDescent="0.3">
      <c r="A6101" s="2">
        <v>45140</v>
      </c>
      <c r="B6101" s="3" t="s">
        <v>16884</v>
      </c>
      <c r="C6101" s="4" t="s">
        <v>16885</v>
      </c>
      <c r="D6101" s="27">
        <v>12187.78</v>
      </c>
      <c r="E6101" s="27">
        <v>2193.8000000000002</v>
      </c>
      <c r="F6101" s="27">
        <v>1111.6600000000001</v>
      </c>
      <c r="G6101" s="26">
        <f>(E6101-F6101)/E6101</f>
        <v>0.49327194821770443</v>
      </c>
      <c r="H6101" s="27">
        <f>E6101-F6101</f>
        <v>1082.1400000000001</v>
      </c>
      <c r="I6101" s="35">
        <f>E6101/D6101</f>
        <v>0.17999996718024119</v>
      </c>
      <c r="J6101" s="3">
        <v>185003.36</v>
      </c>
      <c r="K6101" s="26">
        <v>6.0999999999999999E-2</v>
      </c>
      <c r="L6101" s="4" t="b">
        <v>0</v>
      </c>
      <c r="M6101" s="4" t="s">
        <v>58</v>
      </c>
      <c r="N6101" s="35">
        <f>'Landed Freight Margin Tool'!$D$4</f>
        <v>0.58708499999999997</v>
      </c>
      <c r="O6101" s="30">
        <f>(MAX($F6101,MIN(0.18*$D6101,$F6101*(1+$N6101))))</f>
        <v>1764.2989111000002</v>
      </c>
      <c r="P6101" s="35">
        <f>O6101/D6101</f>
        <v>0.14475966181700031</v>
      </c>
    </row>
    <row r="6102" spans="1:16" x14ac:dyDescent="0.3">
      <c r="A6102" s="2">
        <v>45055</v>
      </c>
      <c r="B6102" s="3" t="s">
        <v>16337</v>
      </c>
      <c r="C6102" s="4" t="s">
        <v>16338</v>
      </c>
      <c r="D6102" s="27">
        <v>24521.06</v>
      </c>
      <c r="E6102" s="27">
        <v>4413.79</v>
      </c>
      <c r="F6102" s="27">
        <v>2320.44</v>
      </c>
      <c r="G6102" s="26">
        <f>(E6102-F6102)/E6102</f>
        <v>0.47427494284956917</v>
      </c>
      <c r="H6102" s="27">
        <f>E6102-F6102</f>
        <v>2093.35</v>
      </c>
      <c r="I6102" s="35">
        <f>E6102/D6102</f>
        <v>0.17999996737498297</v>
      </c>
      <c r="J6102" s="3">
        <v>185003.36</v>
      </c>
      <c r="K6102" s="26">
        <v>6.0999999999999999E-2</v>
      </c>
      <c r="L6102" s="4" t="b">
        <v>0</v>
      </c>
      <c r="M6102" s="4" t="s">
        <v>58</v>
      </c>
      <c r="N6102" s="35">
        <f>'Landed Freight Margin Tool'!$D$4</f>
        <v>0.58708499999999997</v>
      </c>
      <c r="O6102" s="30">
        <f>(MAX($F6102,MIN(0.18*$D6102,$F6102*(1+$N6102))))</f>
        <v>3682.7355174000004</v>
      </c>
      <c r="P6102" s="35">
        <f>O6102/D6102</f>
        <v>0.15018663619761952</v>
      </c>
    </row>
    <row r="6103" spans="1:16" x14ac:dyDescent="0.3">
      <c r="A6103" s="2">
        <v>45035</v>
      </c>
      <c r="B6103" s="3" t="s">
        <v>3533</v>
      </c>
      <c r="C6103" s="4" t="s">
        <v>3534</v>
      </c>
      <c r="D6103" s="27">
        <v>12266.78</v>
      </c>
      <c r="E6103" s="27">
        <v>2208.02</v>
      </c>
      <c r="F6103" s="27">
        <v>1349.23</v>
      </c>
      <c r="G6103" s="26">
        <f>(E6103-F6103)/E6103</f>
        <v>0.38894122335848408</v>
      </c>
      <c r="H6103" s="27">
        <f>E6103-F6103</f>
        <v>858.79</v>
      </c>
      <c r="I6103" s="35">
        <f>E6103/D6103</f>
        <v>0.17999996739160562</v>
      </c>
      <c r="J6103" s="3">
        <v>185003.36</v>
      </c>
      <c r="K6103" s="26">
        <v>6.0999999999999999E-2</v>
      </c>
      <c r="L6103" s="4" t="b">
        <v>0</v>
      </c>
      <c r="M6103" s="4" t="s">
        <v>58</v>
      </c>
      <c r="N6103" s="35">
        <f>'Landed Freight Margin Tool'!$D$4</f>
        <v>0.58708499999999997</v>
      </c>
      <c r="O6103" s="30">
        <f>(MAX($F6103,MIN(0.18*$D6103,$F6103*(1+$N6103))))</f>
        <v>2141.34269455</v>
      </c>
      <c r="P6103" s="35">
        <f>O6103/D6103</f>
        <v>0.17456436771100484</v>
      </c>
    </row>
    <row r="6104" spans="1:16" x14ac:dyDescent="0.3">
      <c r="A6104" s="2">
        <v>45126</v>
      </c>
      <c r="B6104" s="3" t="s">
        <v>14115</v>
      </c>
      <c r="C6104" s="4" t="s">
        <v>14116</v>
      </c>
      <c r="D6104" s="27">
        <v>24575.56</v>
      </c>
      <c r="E6104" s="27">
        <v>4423.6000000000004</v>
      </c>
      <c r="F6104" s="27">
        <v>3269.02</v>
      </c>
      <c r="G6104" s="26">
        <f>(E6104-F6104)/E6104</f>
        <v>0.26100461162853789</v>
      </c>
      <c r="H6104" s="27">
        <f>E6104-F6104</f>
        <v>1154.5800000000004</v>
      </c>
      <c r="I6104" s="35">
        <f>E6104/D6104</f>
        <v>0.17999996744733385</v>
      </c>
      <c r="J6104" s="3">
        <v>185003.36</v>
      </c>
      <c r="K6104" s="26">
        <v>6.0999999999999999E-2</v>
      </c>
      <c r="L6104" s="4" t="b">
        <v>0</v>
      </c>
      <c r="M6104" s="4" t="s">
        <v>58</v>
      </c>
      <c r="N6104" s="35">
        <f>'Landed Freight Margin Tool'!$D$4</f>
        <v>0.58708499999999997</v>
      </c>
      <c r="O6104" s="30">
        <f>(MAX($F6104,MIN(0.18*$D6104,$F6104*(1+$N6104))))</f>
        <v>4423.6008000000002</v>
      </c>
      <c r="P6104" s="35">
        <f>O6104/D6104</f>
        <v>0.18</v>
      </c>
    </row>
    <row r="6105" spans="1:16" x14ac:dyDescent="0.3">
      <c r="A6105" s="2">
        <v>45139</v>
      </c>
      <c r="B6105" s="3" t="s">
        <v>11456</v>
      </c>
      <c r="C6105" s="4" t="s">
        <v>11457</v>
      </c>
      <c r="D6105" s="27">
        <v>24594.560000000001</v>
      </c>
      <c r="E6105" s="27">
        <v>4427.0200000000004</v>
      </c>
      <c r="F6105" s="27">
        <v>2756.74</v>
      </c>
      <c r="G6105" s="26">
        <f>(E6105-F6105)/E6105</f>
        <v>0.37729217396804182</v>
      </c>
      <c r="H6105" s="27">
        <f>E6105-F6105</f>
        <v>1670.2800000000007</v>
      </c>
      <c r="I6105" s="35">
        <f>E6105/D6105</f>
        <v>0.17999996747248173</v>
      </c>
      <c r="J6105" s="3">
        <v>185003.36</v>
      </c>
      <c r="K6105" s="26">
        <v>6.0999999999999999E-2</v>
      </c>
      <c r="L6105" s="4" t="b">
        <v>0</v>
      </c>
      <c r="M6105" s="4" t="s">
        <v>58</v>
      </c>
      <c r="N6105" s="35">
        <f>'Landed Freight Margin Tool'!$D$4</f>
        <v>0.58708499999999997</v>
      </c>
      <c r="O6105" s="30">
        <f>(MAX($F6105,MIN(0.18*$D6105,$F6105*(1+$N6105))))</f>
        <v>4375.1807029000001</v>
      </c>
      <c r="P6105" s="35">
        <f>O6105/D6105</f>
        <v>0.17789221286739831</v>
      </c>
    </row>
    <row r="6106" spans="1:16" x14ac:dyDescent="0.3">
      <c r="A6106" s="2">
        <v>45040</v>
      </c>
      <c r="B6106" s="3" t="s">
        <v>17612</v>
      </c>
      <c r="C6106" s="4" t="s">
        <v>17613</v>
      </c>
      <c r="D6106" s="27">
        <v>18451.669999999998</v>
      </c>
      <c r="E6106" s="27">
        <v>3321.3</v>
      </c>
      <c r="F6106" s="27">
        <v>2699.26</v>
      </c>
      <c r="G6106" s="26">
        <f>(E6106-F6106)/E6106</f>
        <v>0.18728811007737931</v>
      </c>
      <c r="H6106" s="27">
        <f>E6106-F6106</f>
        <v>622.04</v>
      </c>
      <c r="I6106" s="35">
        <f>E6106/D6106</f>
        <v>0.17999996748261812</v>
      </c>
      <c r="J6106" s="3">
        <v>185003.36</v>
      </c>
      <c r="K6106" s="26">
        <v>6.0999999999999999E-2</v>
      </c>
      <c r="L6106" s="4" t="b">
        <v>0</v>
      </c>
      <c r="M6106" s="4" t="s">
        <v>58</v>
      </c>
      <c r="N6106" s="35">
        <f>'Landed Freight Margin Tool'!$D$4</f>
        <v>0.58708499999999997</v>
      </c>
      <c r="O6106" s="30">
        <f>(MAX($F6106,MIN(0.18*$D6106,$F6106*(1+$N6106))))</f>
        <v>3321.3005999999996</v>
      </c>
      <c r="P6106" s="35">
        <f>O6106/D6106</f>
        <v>0.18</v>
      </c>
    </row>
    <row r="6107" spans="1:16" x14ac:dyDescent="0.3">
      <c r="A6107" s="2">
        <v>45119</v>
      </c>
      <c r="B6107" s="3" t="s">
        <v>14804</v>
      </c>
      <c r="C6107" s="4" t="s">
        <v>14805</v>
      </c>
      <c r="D6107" s="27">
        <v>12304.28</v>
      </c>
      <c r="E6107" s="27">
        <v>2214.77</v>
      </c>
      <c r="F6107" s="27">
        <v>1643.62</v>
      </c>
      <c r="G6107" s="26">
        <f>(E6107-F6107)/E6107</f>
        <v>0.25788230832095438</v>
      </c>
      <c r="H6107" s="27">
        <f>E6107-F6107</f>
        <v>571.15000000000009</v>
      </c>
      <c r="I6107" s="35">
        <f>E6107/D6107</f>
        <v>0.17999996749098687</v>
      </c>
      <c r="J6107" s="3">
        <v>185003.36</v>
      </c>
      <c r="K6107" s="26">
        <v>6.0999999999999999E-2</v>
      </c>
      <c r="L6107" s="4" t="b">
        <v>0</v>
      </c>
      <c r="M6107" s="4" t="s">
        <v>58</v>
      </c>
      <c r="N6107" s="35">
        <f>'Landed Freight Margin Tool'!$D$4</f>
        <v>0.58708499999999997</v>
      </c>
      <c r="O6107" s="30">
        <f>(MAX($F6107,MIN(0.18*$D6107,$F6107*(1+$N6107))))</f>
        <v>2214.7703999999999</v>
      </c>
      <c r="P6107" s="35">
        <f>O6107/D6107</f>
        <v>0.18</v>
      </c>
    </row>
    <row r="6108" spans="1:16" x14ac:dyDescent="0.3">
      <c r="A6108" s="2">
        <v>45159</v>
      </c>
      <c r="B6108" s="3" t="s">
        <v>150</v>
      </c>
      <c r="C6108" s="4" t="s">
        <v>151</v>
      </c>
      <c r="D6108" s="27">
        <v>24666.560000000001</v>
      </c>
      <c r="E6108" s="27">
        <v>4439.9799999999996</v>
      </c>
      <c r="F6108" s="27">
        <v>2485.9899999999998</v>
      </c>
      <c r="G6108" s="26">
        <f>(E6108-F6108)/E6108</f>
        <v>0.4400898202244154</v>
      </c>
      <c r="H6108" s="27">
        <f>E6108-F6108</f>
        <v>1953.9899999999998</v>
      </c>
      <c r="I6108" s="35">
        <f>E6108/D6108</f>
        <v>0.17999996756742728</v>
      </c>
      <c r="J6108" s="3">
        <v>185003.36</v>
      </c>
      <c r="K6108" s="26">
        <v>6.0999999999999999E-2</v>
      </c>
      <c r="L6108" s="4" t="b">
        <v>0</v>
      </c>
      <c r="M6108" s="4" t="s">
        <v>58</v>
      </c>
      <c r="N6108" s="35">
        <f>'Landed Freight Margin Tool'!$D$4</f>
        <v>0.58708499999999997</v>
      </c>
      <c r="O6108" s="30">
        <f>(MAX($F6108,MIN(0.18*$D6108,$F6108*(1+$N6108))))</f>
        <v>3945.47743915</v>
      </c>
      <c r="P6108" s="35">
        <f>O6108/D6108</f>
        <v>0.15995247976004762</v>
      </c>
    </row>
    <row r="6109" spans="1:16" x14ac:dyDescent="0.3">
      <c r="A6109" s="2">
        <v>45175</v>
      </c>
      <c r="B6109" s="3" t="s">
        <v>13129</v>
      </c>
      <c r="C6109" s="4" t="s">
        <v>13130</v>
      </c>
      <c r="D6109" s="27">
        <v>24668.06</v>
      </c>
      <c r="E6109" s="27">
        <v>4440.25</v>
      </c>
      <c r="F6109" s="27">
        <v>2923.26</v>
      </c>
      <c r="G6109" s="26">
        <f>(E6109-F6109)/E6109</f>
        <v>0.34164517763639429</v>
      </c>
      <c r="H6109" s="27">
        <f>E6109-F6109</f>
        <v>1516.9899999999998</v>
      </c>
      <c r="I6109" s="35">
        <f>E6109/D6109</f>
        <v>0.17999996756939945</v>
      </c>
      <c r="J6109" s="3">
        <v>185003.36</v>
      </c>
      <c r="K6109" s="26">
        <v>6.0999999999999999E-2</v>
      </c>
      <c r="L6109" s="4" t="b">
        <v>0</v>
      </c>
      <c r="M6109" s="4" t="s">
        <v>58</v>
      </c>
      <c r="N6109" s="35">
        <f>'Landed Freight Margin Tool'!$D$4</f>
        <v>0.58708499999999997</v>
      </c>
      <c r="O6109" s="30">
        <f>(MAX($F6109,MIN(0.18*$D6109,$F6109*(1+$N6109))))</f>
        <v>4440.2507999999998</v>
      </c>
      <c r="P6109" s="35">
        <f>O6109/D6109</f>
        <v>0.18</v>
      </c>
    </row>
    <row r="6110" spans="1:16" x14ac:dyDescent="0.3">
      <c r="A6110" s="2">
        <v>45072</v>
      </c>
      <c r="B6110" s="3" t="s">
        <v>12561</v>
      </c>
      <c r="C6110" s="4" t="s">
        <v>12562</v>
      </c>
      <c r="D6110" s="27">
        <v>24782.06</v>
      </c>
      <c r="E6110" s="27">
        <v>4460.7700000000004</v>
      </c>
      <c r="F6110" s="27">
        <v>2235.56</v>
      </c>
      <c r="G6110" s="26">
        <f>(E6110-F6110)/E6110</f>
        <v>0.49883988638732779</v>
      </c>
      <c r="H6110" s="27">
        <f>E6110-F6110</f>
        <v>2225.2100000000005</v>
      </c>
      <c r="I6110" s="35">
        <f>E6110/D6110</f>
        <v>0.17999996771858354</v>
      </c>
      <c r="J6110" s="3">
        <v>185003.36</v>
      </c>
      <c r="K6110" s="26">
        <v>6.0999999999999999E-2</v>
      </c>
      <c r="L6110" s="4" t="b">
        <v>0</v>
      </c>
      <c r="M6110" s="4" t="s">
        <v>58</v>
      </c>
      <c r="N6110" s="35">
        <f>'Landed Freight Margin Tool'!$D$4</f>
        <v>0.58708499999999997</v>
      </c>
      <c r="O6110" s="30">
        <f>(MAX($F6110,MIN(0.18*$D6110,$F6110*(1+$N6110))))</f>
        <v>3548.0237425999999</v>
      </c>
      <c r="P6110" s="35">
        <f>O6110/D6110</f>
        <v>0.14316904012822176</v>
      </c>
    </row>
    <row r="6111" spans="1:16" x14ac:dyDescent="0.3">
      <c r="A6111" s="2">
        <v>45119</v>
      </c>
      <c r="B6111" s="3" t="s">
        <v>2815</v>
      </c>
      <c r="C6111" s="4" t="s">
        <v>2816</v>
      </c>
      <c r="D6111" s="27">
        <v>6205.39</v>
      </c>
      <c r="E6111" s="27">
        <v>1116.97</v>
      </c>
      <c r="F6111" s="27">
        <v>795.66</v>
      </c>
      <c r="G6111" s="26">
        <f>(E6111-F6111)/E6111</f>
        <v>0.28766215744379892</v>
      </c>
      <c r="H6111" s="27">
        <f>E6111-F6111</f>
        <v>321.31000000000006</v>
      </c>
      <c r="I6111" s="35">
        <f>E6111/D6111</f>
        <v>0.17999996776995483</v>
      </c>
      <c r="J6111" s="3">
        <v>185003.36</v>
      </c>
      <c r="K6111" s="26">
        <v>6.0999999999999999E-2</v>
      </c>
      <c r="L6111" s="4" t="b">
        <v>0</v>
      </c>
      <c r="M6111" s="4" t="s">
        <v>58</v>
      </c>
      <c r="N6111" s="35">
        <f>'Landed Freight Margin Tool'!$D$4</f>
        <v>0.58708499999999997</v>
      </c>
      <c r="O6111" s="30">
        <f>(MAX($F6111,MIN(0.18*$D6111,$F6111*(1+$N6111))))</f>
        <v>1116.9702</v>
      </c>
      <c r="P6111" s="35">
        <f>O6111/D6111</f>
        <v>0.18</v>
      </c>
    </row>
    <row r="6112" spans="1:16" x14ac:dyDescent="0.3">
      <c r="A6112" s="2">
        <v>45190</v>
      </c>
      <c r="B6112" s="3" t="s">
        <v>9389</v>
      </c>
      <c r="C6112" s="4" t="s">
        <v>9390</v>
      </c>
      <c r="D6112" s="27">
        <v>18632.169999999998</v>
      </c>
      <c r="E6112" s="27">
        <v>3353.79</v>
      </c>
      <c r="F6112" s="27">
        <v>1831.17</v>
      </c>
      <c r="G6112" s="26">
        <f>(E6112-F6112)/E6112</f>
        <v>0.45399980320771421</v>
      </c>
      <c r="H6112" s="27">
        <f>E6112-F6112</f>
        <v>1522.62</v>
      </c>
      <c r="I6112" s="35">
        <f>E6112/D6112</f>
        <v>0.17999996779763175</v>
      </c>
      <c r="J6112" s="3">
        <v>185003.36</v>
      </c>
      <c r="K6112" s="26">
        <v>6.0999999999999999E-2</v>
      </c>
      <c r="L6112" s="4" t="b">
        <v>0</v>
      </c>
      <c r="M6112" s="4" t="s">
        <v>58</v>
      </c>
      <c r="N6112" s="35">
        <f>'Landed Freight Margin Tool'!$D$4</f>
        <v>0.58708499999999997</v>
      </c>
      <c r="O6112" s="30">
        <f>(MAX($F6112,MIN(0.18*$D6112,$F6112*(1+$N6112))))</f>
        <v>2906.2224394500004</v>
      </c>
      <c r="P6112" s="35">
        <f>O6112/D6112</f>
        <v>0.15597874211377422</v>
      </c>
    </row>
    <row r="6113" spans="1:16" x14ac:dyDescent="0.3">
      <c r="A6113" s="2">
        <v>45176</v>
      </c>
      <c r="B6113" s="3" t="s">
        <v>24116</v>
      </c>
      <c r="C6113" s="4" t="s">
        <v>24117</v>
      </c>
      <c r="D6113" s="27">
        <v>12431.28</v>
      </c>
      <c r="E6113" s="27">
        <v>2237.63</v>
      </c>
      <c r="F6113" s="27">
        <v>1442.22</v>
      </c>
      <c r="G6113" s="26">
        <f>(E6113-F6113)/E6113</f>
        <v>0.35546984979643642</v>
      </c>
      <c r="H6113" s="27">
        <f>E6113-F6113</f>
        <v>795.41000000000008</v>
      </c>
      <c r="I6113" s="35">
        <f>E6113/D6113</f>
        <v>0.17999996782310429</v>
      </c>
      <c r="J6113" s="3">
        <v>185003.36</v>
      </c>
      <c r="K6113" s="26">
        <v>6.0999999999999999E-2</v>
      </c>
      <c r="L6113" s="4" t="b">
        <v>0</v>
      </c>
      <c r="M6113" s="4" t="s">
        <v>58</v>
      </c>
      <c r="N6113" s="35">
        <f>'Landed Freight Margin Tool'!$D$4</f>
        <v>0.58708499999999997</v>
      </c>
      <c r="O6113" s="30">
        <f>(MAX($F6113,MIN(0.18*$D6113,$F6113*(1+$N6113))))</f>
        <v>2237.6304</v>
      </c>
      <c r="P6113" s="35">
        <f>O6113/D6113</f>
        <v>0.18</v>
      </c>
    </row>
    <row r="6114" spans="1:16" x14ac:dyDescent="0.3">
      <c r="A6114" s="2">
        <v>45264</v>
      </c>
      <c r="B6114" s="3" t="s">
        <v>20793</v>
      </c>
      <c r="C6114" s="4" t="s">
        <v>8984</v>
      </c>
      <c r="D6114" s="27">
        <v>18660.669999999998</v>
      </c>
      <c r="E6114" s="27">
        <v>3358.92</v>
      </c>
      <c r="F6114" s="27">
        <v>1982.89</v>
      </c>
      <c r="G6114" s="26">
        <f>(E6114-F6114)/E6114</f>
        <v>0.40966441594321984</v>
      </c>
      <c r="H6114" s="27">
        <f>E6114-F6114</f>
        <v>1376.03</v>
      </c>
      <c r="I6114" s="35">
        <f>E6114/D6114</f>
        <v>0.17999996784681366</v>
      </c>
      <c r="J6114" s="3">
        <v>185003.36</v>
      </c>
      <c r="K6114" s="26">
        <v>6.0999999999999999E-2</v>
      </c>
      <c r="L6114" s="4" t="b">
        <v>0</v>
      </c>
      <c r="M6114" s="4" t="s">
        <v>58</v>
      </c>
      <c r="N6114" s="35">
        <f>'Landed Freight Margin Tool'!$D$4</f>
        <v>0.58708499999999997</v>
      </c>
      <c r="O6114" s="30">
        <f>(MAX($F6114,MIN(0.18*$D6114,$F6114*(1+$N6114))))</f>
        <v>3147.0149756500005</v>
      </c>
      <c r="P6114" s="35">
        <f>O6114/D6114</f>
        <v>0.16864426495136567</v>
      </c>
    </row>
    <row r="6115" spans="1:16" x14ac:dyDescent="0.3">
      <c r="A6115" s="2">
        <v>44931</v>
      </c>
      <c r="B6115" s="3" t="s">
        <v>13514</v>
      </c>
      <c r="C6115" s="4" t="s">
        <v>13515</v>
      </c>
      <c r="D6115" s="27">
        <v>12545.28</v>
      </c>
      <c r="E6115" s="27">
        <v>2258.15</v>
      </c>
      <c r="F6115" s="27">
        <v>1505.32</v>
      </c>
      <c r="G6115" s="26">
        <f>(E6115-F6115)/E6115</f>
        <v>0.33338352190952775</v>
      </c>
      <c r="H6115" s="27">
        <f>E6115-F6115</f>
        <v>752.83000000000015</v>
      </c>
      <c r="I6115" s="35">
        <f>E6115/D6115</f>
        <v>0.17999996811549843</v>
      </c>
      <c r="J6115" s="3">
        <v>185003.36</v>
      </c>
      <c r="K6115" s="26">
        <v>6.0999999999999999E-2</v>
      </c>
      <c r="L6115" s="4" t="b">
        <v>0</v>
      </c>
      <c r="M6115" s="4" t="s">
        <v>58</v>
      </c>
      <c r="N6115" s="35">
        <f>'Landed Freight Margin Tool'!$D$4</f>
        <v>0.58708499999999997</v>
      </c>
      <c r="O6115" s="30">
        <f>(MAX($F6115,MIN(0.18*$D6115,$F6115*(1+$N6115))))</f>
        <v>2258.1504</v>
      </c>
      <c r="P6115" s="35">
        <f>O6115/D6115</f>
        <v>0.18</v>
      </c>
    </row>
    <row r="6116" spans="1:16" x14ac:dyDescent="0.3">
      <c r="A6116" s="2">
        <v>45273</v>
      </c>
      <c r="B6116" s="3" t="s">
        <v>8954</v>
      </c>
      <c r="C6116" s="4" t="s">
        <v>737</v>
      </c>
      <c r="D6116" s="27">
        <v>18836.669999999998</v>
      </c>
      <c r="E6116" s="27">
        <v>3390.6</v>
      </c>
      <c r="F6116" s="27">
        <v>2513.08</v>
      </c>
      <c r="G6116" s="26">
        <f>(E6116-F6116)/E6116</f>
        <v>0.25880965020940244</v>
      </c>
      <c r="H6116" s="27">
        <f>E6116-F6116</f>
        <v>877.52</v>
      </c>
      <c r="I6116" s="35">
        <f>E6116/D6116</f>
        <v>0.17999996814723623</v>
      </c>
      <c r="J6116" s="3">
        <v>185003.36</v>
      </c>
      <c r="K6116" s="26">
        <v>6.0999999999999999E-2</v>
      </c>
      <c r="L6116" s="4" t="b">
        <v>0</v>
      </c>
      <c r="M6116" s="4" t="s">
        <v>58</v>
      </c>
      <c r="N6116" s="35">
        <f>'Landed Freight Margin Tool'!$D$4</f>
        <v>0.58708499999999997</v>
      </c>
      <c r="O6116" s="30">
        <f>(MAX($F6116,MIN(0.18*$D6116,$F6116*(1+$N6116))))</f>
        <v>3390.6005999999998</v>
      </c>
      <c r="P6116" s="35">
        <f>O6116/D6116</f>
        <v>0.18</v>
      </c>
    </row>
    <row r="6117" spans="1:16" x14ac:dyDescent="0.3">
      <c r="A6117" s="2">
        <v>45240</v>
      </c>
      <c r="B6117" s="3" t="s">
        <v>15690</v>
      </c>
      <c r="C6117" s="4" t="s">
        <v>15691</v>
      </c>
      <c r="D6117" s="27">
        <v>18924.169999999998</v>
      </c>
      <c r="E6117" s="27">
        <v>3406.35</v>
      </c>
      <c r="F6117" s="27">
        <v>2066.12</v>
      </c>
      <c r="G6117" s="26">
        <f>(E6117-F6117)/E6117</f>
        <v>0.39345046750921076</v>
      </c>
      <c r="H6117" s="27">
        <f>E6117-F6117</f>
        <v>1340.23</v>
      </c>
      <c r="I6117" s="35">
        <f>E6117/D6117</f>
        <v>0.1799999682945144</v>
      </c>
      <c r="J6117" s="3">
        <v>185003.36</v>
      </c>
      <c r="K6117" s="26">
        <v>6.0999999999999999E-2</v>
      </c>
      <c r="L6117" s="4" t="b">
        <v>0</v>
      </c>
      <c r="M6117" s="4" t="s">
        <v>58</v>
      </c>
      <c r="N6117" s="35">
        <f>'Landed Freight Margin Tool'!$D$4</f>
        <v>0.58708499999999997</v>
      </c>
      <c r="O6117" s="30">
        <f>(MAX($F6117,MIN(0.18*$D6117,$F6117*(1+$N6117))))</f>
        <v>3279.1080602000002</v>
      </c>
      <c r="P6117" s="35">
        <f>O6117/D6117</f>
        <v>0.17327618913801771</v>
      </c>
    </row>
    <row r="6118" spans="1:16" x14ac:dyDescent="0.3">
      <c r="A6118" s="2">
        <v>45104</v>
      </c>
      <c r="B6118" s="3" t="s">
        <v>22063</v>
      </c>
      <c r="C6118" s="4" t="s">
        <v>22064</v>
      </c>
      <c r="D6118" s="27">
        <v>18928.169999999998</v>
      </c>
      <c r="E6118" s="27">
        <v>3407.07</v>
      </c>
      <c r="F6118" s="27">
        <v>2395.6799999999998</v>
      </c>
      <c r="G6118" s="26">
        <f>(E6118-F6118)/E6118</f>
        <v>0.29685037290105581</v>
      </c>
      <c r="H6118" s="27">
        <f>E6118-F6118</f>
        <v>1011.3900000000003</v>
      </c>
      <c r="I6118" s="35">
        <f>E6118/D6118</f>
        <v>0.17999996830121456</v>
      </c>
      <c r="J6118" s="3">
        <v>185003.36</v>
      </c>
      <c r="K6118" s="26">
        <v>6.0999999999999999E-2</v>
      </c>
      <c r="L6118" s="4" t="b">
        <v>0</v>
      </c>
      <c r="M6118" s="4" t="s">
        <v>58</v>
      </c>
      <c r="N6118" s="35">
        <f>'Landed Freight Margin Tool'!$D$4</f>
        <v>0.58708499999999997</v>
      </c>
      <c r="O6118" s="30">
        <f>(MAX($F6118,MIN(0.18*$D6118,$F6118*(1+$N6118))))</f>
        <v>3407.0705999999996</v>
      </c>
      <c r="P6118" s="35">
        <f>O6118/D6118</f>
        <v>0.18</v>
      </c>
    </row>
    <row r="6119" spans="1:16" x14ac:dyDescent="0.3">
      <c r="A6119" s="2">
        <v>45119</v>
      </c>
      <c r="B6119" s="3" t="s">
        <v>2785</v>
      </c>
      <c r="C6119" s="4" t="s">
        <v>2786</v>
      </c>
      <c r="D6119" s="27">
        <v>12671.78</v>
      </c>
      <c r="E6119" s="27">
        <v>2280.92</v>
      </c>
      <c r="F6119" s="27">
        <v>1463.36</v>
      </c>
      <c r="G6119" s="26">
        <f>(E6119-F6119)/E6119</f>
        <v>0.35843431597776343</v>
      </c>
      <c r="H6119" s="27">
        <f>E6119-F6119</f>
        <v>817.56000000000017</v>
      </c>
      <c r="I6119" s="35">
        <f>E6119/D6119</f>
        <v>0.1799999684337954</v>
      </c>
      <c r="J6119" s="3">
        <v>185003.36</v>
      </c>
      <c r="K6119" s="26">
        <v>6.0999999999999999E-2</v>
      </c>
      <c r="L6119" s="4" t="b">
        <v>0</v>
      </c>
      <c r="M6119" s="4" t="s">
        <v>58</v>
      </c>
      <c r="N6119" s="35">
        <f>'Landed Freight Margin Tool'!$D$4</f>
        <v>0.58708499999999997</v>
      </c>
      <c r="O6119" s="30">
        <f>(MAX($F6119,MIN(0.18*$D6119,$F6119*(1+$N6119))))</f>
        <v>2280.9204</v>
      </c>
      <c r="P6119" s="35">
        <f>O6119/D6119</f>
        <v>0.18</v>
      </c>
    </row>
    <row r="6120" spans="1:16" x14ac:dyDescent="0.3">
      <c r="A6120" s="2">
        <v>45014</v>
      </c>
      <c r="B6120" s="3" t="s">
        <v>4144</v>
      </c>
      <c r="C6120" s="4" t="s">
        <v>4145</v>
      </c>
      <c r="D6120" s="27">
        <v>12672.28</v>
      </c>
      <c r="E6120" s="27">
        <v>2281.0100000000002</v>
      </c>
      <c r="F6120" s="27">
        <v>1329.09</v>
      </c>
      <c r="G6120" s="26">
        <f>(E6120-F6120)/E6120</f>
        <v>0.41732390476148734</v>
      </c>
      <c r="H6120" s="27">
        <f>E6120-F6120</f>
        <v>951.9200000000003</v>
      </c>
      <c r="I6120" s="35">
        <f>E6120/D6120</f>
        <v>0.1799999684350409</v>
      </c>
      <c r="J6120" s="3">
        <v>185003.36</v>
      </c>
      <c r="K6120" s="26">
        <v>6.0999999999999999E-2</v>
      </c>
      <c r="L6120" s="4" t="b">
        <v>0</v>
      </c>
      <c r="M6120" s="4" t="s">
        <v>58</v>
      </c>
      <c r="N6120" s="35">
        <f>'Landed Freight Margin Tool'!$D$4</f>
        <v>0.58708499999999997</v>
      </c>
      <c r="O6120" s="30">
        <f>(MAX($F6120,MIN(0.18*$D6120,$F6120*(1+$N6120))))</f>
        <v>2109.3788026500001</v>
      </c>
      <c r="P6120" s="35">
        <f>O6120/D6120</f>
        <v>0.16645613912018989</v>
      </c>
    </row>
    <row r="6121" spans="1:16" x14ac:dyDescent="0.3">
      <c r="A6121" s="2">
        <v>45245</v>
      </c>
      <c r="B6121" s="3" t="s">
        <v>16049</v>
      </c>
      <c r="C6121" s="4" t="s">
        <v>16050</v>
      </c>
      <c r="D6121" s="27">
        <v>19029.669999999998</v>
      </c>
      <c r="E6121" s="27">
        <v>3425.34</v>
      </c>
      <c r="F6121" s="27">
        <v>1670.14</v>
      </c>
      <c r="G6121" s="26">
        <f>(E6121-F6121)/E6121</f>
        <v>0.51241628568258912</v>
      </c>
      <c r="H6121" s="27">
        <f>E6121-F6121</f>
        <v>1755.2</v>
      </c>
      <c r="I6121" s="35">
        <f>E6121/D6121</f>
        <v>0.17999996847028879</v>
      </c>
      <c r="J6121" s="3">
        <v>185003.36</v>
      </c>
      <c r="K6121" s="26">
        <v>6.0999999999999999E-2</v>
      </c>
      <c r="L6121" s="4" t="b">
        <v>0</v>
      </c>
      <c r="M6121" s="4" t="s">
        <v>58</v>
      </c>
      <c r="N6121" s="35">
        <f>'Landed Freight Margin Tool'!$D$4</f>
        <v>0.58708499999999997</v>
      </c>
      <c r="O6121" s="30">
        <f>(MAX($F6121,MIN(0.18*$D6121,$F6121*(1+$N6121))))</f>
        <v>2650.6541419000005</v>
      </c>
      <c r="P6121" s="35">
        <f>O6121/D6121</f>
        <v>0.13929059946388986</v>
      </c>
    </row>
    <row r="6122" spans="1:16" x14ac:dyDescent="0.3">
      <c r="A6122" s="2">
        <v>45215</v>
      </c>
      <c r="B6122" s="3" t="s">
        <v>21905</v>
      </c>
      <c r="C6122" s="4" t="s">
        <v>1137</v>
      </c>
      <c r="D6122" s="27">
        <v>19167.669999999998</v>
      </c>
      <c r="E6122" s="27">
        <v>3450.18</v>
      </c>
      <c r="F6122" s="27">
        <v>1807.05</v>
      </c>
      <c r="G6122" s="26">
        <f>(E6122-F6122)/E6122</f>
        <v>0.47624471766690435</v>
      </c>
      <c r="H6122" s="27">
        <f>E6122-F6122</f>
        <v>1643.1299999999999</v>
      </c>
      <c r="I6122" s="35">
        <f>E6122/D6122</f>
        <v>0.17999996869729082</v>
      </c>
      <c r="J6122" s="3">
        <v>185003.36</v>
      </c>
      <c r="K6122" s="26">
        <v>6.0999999999999999E-2</v>
      </c>
      <c r="L6122" s="4" t="b">
        <v>0</v>
      </c>
      <c r="M6122" s="4" t="s">
        <v>58</v>
      </c>
      <c r="N6122" s="35">
        <f>'Landed Freight Margin Tool'!$D$4</f>
        <v>0.58708499999999997</v>
      </c>
      <c r="O6122" s="30">
        <f>(MAX($F6122,MIN(0.18*$D6122,$F6122*(1+$N6122))))</f>
        <v>2867.9419492500001</v>
      </c>
      <c r="P6122" s="35">
        <f>O6122/D6122</f>
        <v>0.14962392138689784</v>
      </c>
    </row>
    <row r="6123" spans="1:16" x14ac:dyDescent="0.3">
      <c r="A6123" s="2">
        <v>45079</v>
      </c>
      <c r="B6123" s="3" t="s">
        <v>23368</v>
      </c>
      <c r="C6123" s="4" t="s">
        <v>23369</v>
      </c>
      <c r="D6123" s="27">
        <v>12792.28</v>
      </c>
      <c r="E6123" s="27">
        <v>2302.61</v>
      </c>
      <c r="F6123" s="27">
        <v>1583.56</v>
      </c>
      <c r="G6123" s="26">
        <f>(E6123-F6123)/E6123</f>
        <v>0.31227606933002122</v>
      </c>
      <c r="H6123" s="27">
        <f>E6123-F6123</f>
        <v>719.05000000000018</v>
      </c>
      <c r="I6123" s="35">
        <f>E6123/D6123</f>
        <v>0.17999996873114096</v>
      </c>
      <c r="J6123" s="3">
        <v>185003.36</v>
      </c>
      <c r="K6123" s="26">
        <v>6.0999999999999999E-2</v>
      </c>
      <c r="L6123" s="4" t="b">
        <v>0</v>
      </c>
      <c r="M6123" s="4" t="s">
        <v>58</v>
      </c>
      <c r="N6123" s="35">
        <f>'Landed Freight Margin Tool'!$D$4</f>
        <v>0.58708499999999997</v>
      </c>
      <c r="O6123" s="30">
        <f>(MAX($F6123,MIN(0.18*$D6123,$F6123*(1+$N6123))))</f>
        <v>2302.6104</v>
      </c>
      <c r="P6123" s="35">
        <f>O6123/D6123</f>
        <v>0.18</v>
      </c>
    </row>
    <row r="6124" spans="1:16" x14ac:dyDescent="0.3">
      <c r="A6124" s="2">
        <v>45037</v>
      </c>
      <c r="B6124" s="3" t="s">
        <v>3323</v>
      </c>
      <c r="C6124" s="4" t="s">
        <v>3324</v>
      </c>
      <c r="D6124" s="27">
        <v>6408.89</v>
      </c>
      <c r="E6124" s="27">
        <v>1153.5999999999999</v>
      </c>
      <c r="F6124" s="27">
        <v>851.88</v>
      </c>
      <c r="G6124" s="26">
        <f>(E6124-F6124)/E6124</f>
        <v>0.2615464632454923</v>
      </c>
      <c r="H6124" s="27">
        <f>E6124-F6124</f>
        <v>301.71999999999991</v>
      </c>
      <c r="I6124" s="35">
        <f>E6124/D6124</f>
        <v>0.17999996879334795</v>
      </c>
      <c r="J6124" s="3">
        <v>185003.36</v>
      </c>
      <c r="K6124" s="26">
        <v>6.0999999999999999E-2</v>
      </c>
      <c r="L6124" s="4" t="b">
        <v>0</v>
      </c>
      <c r="M6124" s="4" t="s">
        <v>58</v>
      </c>
      <c r="N6124" s="35">
        <f>'Landed Freight Margin Tool'!$D$4</f>
        <v>0.58708499999999997</v>
      </c>
      <c r="O6124" s="30">
        <f>(MAX($F6124,MIN(0.18*$D6124,$F6124*(1+$N6124))))</f>
        <v>1153.6002000000001</v>
      </c>
      <c r="P6124" s="35">
        <f>O6124/D6124</f>
        <v>0.18</v>
      </c>
    </row>
    <row r="6125" spans="1:16" x14ac:dyDescent="0.3">
      <c r="A6125" s="2">
        <v>45272</v>
      </c>
      <c r="B6125" s="3" t="s">
        <v>24908</v>
      </c>
      <c r="C6125" s="4" t="s">
        <v>7596</v>
      </c>
      <c r="D6125" s="27">
        <v>19231.669999999998</v>
      </c>
      <c r="E6125" s="27">
        <v>3461.7</v>
      </c>
      <c r="F6125" s="27">
        <v>1110.28</v>
      </c>
      <c r="G6125" s="26">
        <f>(E6125-F6125)/E6125</f>
        <v>0.67926741196521945</v>
      </c>
      <c r="H6125" s="27">
        <f>E6125-F6125</f>
        <v>2351.42</v>
      </c>
      <c r="I6125" s="35">
        <f>E6125/D6125</f>
        <v>0.17999996880146135</v>
      </c>
      <c r="J6125" s="3">
        <v>185003.36</v>
      </c>
      <c r="K6125" s="26">
        <v>6.0999999999999999E-2</v>
      </c>
      <c r="L6125" s="4" t="b">
        <v>0</v>
      </c>
      <c r="M6125" s="4" t="s">
        <v>58</v>
      </c>
      <c r="N6125" s="35">
        <f>'Landed Freight Margin Tool'!$D$4</f>
        <v>0.58708499999999997</v>
      </c>
      <c r="O6125" s="30">
        <f>(MAX($F6125,MIN(0.18*$D6125,$F6125*(1+$N6125))))</f>
        <v>1762.1087338</v>
      </c>
      <c r="P6125" s="35">
        <f>O6125/D6125</f>
        <v>9.1625362425623996E-2</v>
      </c>
    </row>
    <row r="6126" spans="1:16" x14ac:dyDescent="0.3">
      <c r="A6126" s="2">
        <v>45062</v>
      </c>
      <c r="B6126" s="3" t="s">
        <v>4187</v>
      </c>
      <c r="C6126" s="4" t="s">
        <v>4188</v>
      </c>
      <c r="D6126" s="27">
        <v>19249.169999999998</v>
      </c>
      <c r="E6126" s="27">
        <v>3464.85</v>
      </c>
      <c r="F6126" s="27">
        <v>1833.18</v>
      </c>
      <c r="G6126" s="26">
        <f>(E6126-F6126)/E6126</f>
        <v>0.47092081908307715</v>
      </c>
      <c r="H6126" s="27">
        <f>E6126-F6126</f>
        <v>1631.6699999999998</v>
      </c>
      <c r="I6126" s="35">
        <f>E6126/D6126</f>
        <v>0.17999996882982489</v>
      </c>
      <c r="J6126" s="3">
        <v>185003.36</v>
      </c>
      <c r="K6126" s="26">
        <v>6.0999999999999999E-2</v>
      </c>
      <c r="L6126" s="4" t="b">
        <v>0</v>
      </c>
      <c r="M6126" s="4" t="s">
        <v>58</v>
      </c>
      <c r="N6126" s="35">
        <f>'Landed Freight Margin Tool'!$D$4</f>
        <v>0.58708499999999997</v>
      </c>
      <c r="O6126" s="30">
        <f>(MAX($F6126,MIN(0.18*$D6126,$F6126*(1+$N6126))))</f>
        <v>2909.4124803000004</v>
      </c>
      <c r="P6126" s="35">
        <f>O6126/D6126</f>
        <v>0.15114482755879868</v>
      </c>
    </row>
    <row r="6127" spans="1:16" x14ac:dyDescent="0.3">
      <c r="A6127" s="2">
        <v>45223</v>
      </c>
      <c r="B6127" s="3" t="s">
        <v>10602</v>
      </c>
      <c r="C6127" s="4" t="s">
        <v>10603</v>
      </c>
      <c r="D6127" s="27">
        <v>12839.78</v>
      </c>
      <c r="E6127" s="27">
        <v>2311.16</v>
      </c>
      <c r="F6127" s="27">
        <v>1312.2</v>
      </c>
      <c r="G6127" s="26">
        <f>(E6127-F6127)/E6127</f>
        <v>0.43223316429844749</v>
      </c>
      <c r="H6127" s="27">
        <f>E6127-F6127</f>
        <v>998.95999999999981</v>
      </c>
      <c r="I6127" s="35">
        <f>E6127/D6127</f>
        <v>0.17999996884681824</v>
      </c>
      <c r="J6127" s="3">
        <v>185003.36</v>
      </c>
      <c r="K6127" s="26">
        <v>6.0999999999999999E-2</v>
      </c>
      <c r="L6127" s="4" t="b">
        <v>0</v>
      </c>
      <c r="M6127" s="4" t="s">
        <v>58</v>
      </c>
      <c r="N6127" s="35">
        <f>'Landed Freight Margin Tool'!$D$4</f>
        <v>0.58708499999999997</v>
      </c>
      <c r="O6127" s="30">
        <f>(MAX($F6127,MIN(0.18*$D6127,$F6127*(1+$N6127))))</f>
        <v>2082.5729370000004</v>
      </c>
      <c r="P6127" s="35">
        <f>O6127/D6127</f>
        <v>0.16219693304713945</v>
      </c>
    </row>
    <row r="6128" spans="1:16" x14ac:dyDescent="0.3">
      <c r="A6128" s="2">
        <v>45152</v>
      </c>
      <c r="B6128" s="3" t="s">
        <v>16335</v>
      </c>
      <c r="C6128" s="4" t="s">
        <v>16336</v>
      </c>
      <c r="D6128" s="27">
        <v>19378.169999999998</v>
      </c>
      <c r="E6128" s="27">
        <v>3488.07</v>
      </c>
      <c r="F6128" s="27">
        <v>2351.06</v>
      </c>
      <c r="G6128" s="26">
        <f>(E6128-F6128)/E6128</f>
        <v>0.32597109576355981</v>
      </c>
      <c r="H6128" s="27">
        <f>E6128-F6128</f>
        <v>1137.0100000000002</v>
      </c>
      <c r="I6128" s="35">
        <f>E6128/D6128</f>
        <v>0.17999996903732399</v>
      </c>
      <c r="J6128" s="3">
        <v>185003.36</v>
      </c>
      <c r="K6128" s="26">
        <v>6.0999999999999999E-2</v>
      </c>
      <c r="L6128" s="4" t="b">
        <v>0</v>
      </c>
      <c r="M6128" s="4" t="s">
        <v>58</v>
      </c>
      <c r="N6128" s="35">
        <f>'Landed Freight Margin Tool'!$D$4</f>
        <v>0.58708499999999997</v>
      </c>
      <c r="O6128" s="30">
        <f>(MAX($F6128,MIN(0.18*$D6128,$F6128*(1+$N6128))))</f>
        <v>3488.0705999999996</v>
      </c>
      <c r="P6128" s="35">
        <f>O6128/D6128</f>
        <v>0.18</v>
      </c>
    </row>
    <row r="6129" spans="1:16" x14ac:dyDescent="0.3">
      <c r="A6129" s="2">
        <v>45069</v>
      </c>
      <c r="B6129" s="3" t="s">
        <v>17746</v>
      </c>
      <c r="C6129" s="4" t="s">
        <v>17747</v>
      </c>
      <c r="D6129" s="27">
        <v>12921.78</v>
      </c>
      <c r="E6129" s="27">
        <v>2325.92</v>
      </c>
      <c r="F6129" s="27">
        <v>1468.89</v>
      </c>
      <c r="G6129" s="26">
        <f>(E6129-F6129)/E6129</f>
        <v>0.36846925087707227</v>
      </c>
      <c r="H6129" s="27">
        <f>E6129-F6129</f>
        <v>857.03</v>
      </c>
      <c r="I6129" s="35">
        <f>E6129/D6129</f>
        <v>0.17999996904451243</v>
      </c>
      <c r="J6129" s="3">
        <v>185003.36</v>
      </c>
      <c r="K6129" s="26">
        <v>6.0999999999999999E-2</v>
      </c>
      <c r="L6129" s="4" t="b">
        <v>0</v>
      </c>
      <c r="M6129" s="4" t="s">
        <v>58</v>
      </c>
      <c r="N6129" s="35">
        <f>'Landed Freight Margin Tool'!$D$4</f>
        <v>0.58708499999999997</v>
      </c>
      <c r="O6129" s="30">
        <f>(MAX($F6129,MIN(0.18*$D6129,$F6129*(1+$N6129))))</f>
        <v>2325.9204</v>
      </c>
      <c r="P6129" s="35">
        <f>O6129/D6129</f>
        <v>0.18</v>
      </c>
    </row>
    <row r="6130" spans="1:16" x14ac:dyDescent="0.3">
      <c r="A6130" s="2">
        <v>45065</v>
      </c>
      <c r="B6130" s="3" t="s">
        <v>11644</v>
      </c>
      <c r="C6130" s="4" t="s">
        <v>11645</v>
      </c>
      <c r="D6130" s="27">
        <v>19383.169999999998</v>
      </c>
      <c r="E6130" s="27">
        <v>3488.97</v>
      </c>
      <c r="F6130" s="27">
        <v>2183.89</v>
      </c>
      <c r="G6130" s="26">
        <f>(E6130-F6130)/E6130</f>
        <v>0.37405881965164506</v>
      </c>
      <c r="H6130" s="27">
        <f>E6130-F6130</f>
        <v>1305.08</v>
      </c>
      <c r="I6130" s="35">
        <f>E6130/D6130</f>
        <v>0.17999996904531096</v>
      </c>
      <c r="J6130" s="3">
        <v>185003.36</v>
      </c>
      <c r="K6130" s="26">
        <v>6.0999999999999999E-2</v>
      </c>
      <c r="L6130" s="4" t="b">
        <v>0</v>
      </c>
      <c r="M6130" s="4" t="s">
        <v>58</v>
      </c>
      <c r="N6130" s="35">
        <f>'Landed Freight Margin Tool'!$D$4</f>
        <v>0.58708499999999997</v>
      </c>
      <c r="O6130" s="30">
        <f>(MAX($F6130,MIN(0.18*$D6130,$F6130*(1+$N6130))))</f>
        <v>3466.01906065</v>
      </c>
      <c r="P6130" s="35">
        <f>O6130/D6130</f>
        <v>0.17881590372730571</v>
      </c>
    </row>
    <row r="6131" spans="1:16" x14ac:dyDescent="0.3">
      <c r="A6131" s="2">
        <v>45209</v>
      </c>
      <c r="B6131" s="3" t="s">
        <v>16170</v>
      </c>
      <c r="C6131" s="4" t="s">
        <v>16171</v>
      </c>
      <c r="D6131" s="27">
        <v>6516.89</v>
      </c>
      <c r="E6131" s="27">
        <v>1173.04</v>
      </c>
      <c r="F6131" s="27">
        <v>1036.57</v>
      </c>
      <c r="G6131" s="26">
        <f>(E6131-F6131)/E6131</f>
        <v>0.11633874377685333</v>
      </c>
      <c r="H6131" s="27">
        <f>E6131-F6131</f>
        <v>136.47000000000003</v>
      </c>
      <c r="I6131" s="35">
        <f>E6131/D6131</f>
        <v>0.17999996931051465</v>
      </c>
      <c r="J6131" s="3">
        <v>185003.36</v>
      </c>
      <c r="K6131" s="26">
        <v>6.0999999999999999E-2</v>
      </c>
      <c r="L6131" s="4" t="b">
        <v>0</v>
      </c>
      <c r="M6131" s="4" t="s">
        <v>58</v>
      </c>
      <c r="N6131" s="35">
        <f>'Landed Freight Margin Tool'!$D$4</f>
        <v>0.58708499999999997</v>
      </c>
      <c r="O6131" s="30">
        <f>(MAX($F6131,MIN(0.18*$D6131,$F6131*(1+$N6131))))</f>
        <v>1173.0401999999999</v>
      </c>
      <c r="P6131" s="35">
        <f>O6131/D6131</f>
        <v>0.17999999999999997</v>
      </c>
    </row>
    <row r="6132" spans="1:16" x14ac:dyDescent="0.3">
      <c r="A6132" s="2">
        <v>45168</v>
      </c>
      <c r="B6132" s="3" t="s">
        <v>6745</v>
      </c>
      <c r="C6132" s="4" t="s">
        <v>6746</v>
      </c>
      <c r="D6132" s="27">
        <v>13101.78</v>
      </c>
      <c r="E6132" s="27">
        <v>2358.3200000000002</v>
      </c>
      <c r="F6132" s="27">
        <v>1027.94</v>
      </c>
      <c r="G6132" s="26">
        <f>(E6132-F6132)/E6132</f>
        <v>0.56412191729705896</v>
      </c>
      <c r="H6132" s="27">
        <f>E6132-F6132</f>
        <v>1330.38</v>
      </c>
      <c r="I6132" s="35">
        <f>E6132/D6132</f>
        <v>0.17999996946979724</v>
      </c>
      <c r="J6132" s="3">
        <v>185003.36</v>
      </c>
      <c r="K6132" s="26">
        <v>6.0999999999999999E-2</v>
      </c>
      <c r="L6132" s="4" t="b">
        <v>0</v>
      </c>
      <c r="M6132" s="4" t="s">
        <v>58</v>
      </c>
      <c r="N6132" s="35">
        <f>'Landed Freight Margin Tool'!$D$4</f>
        <v>0.58708499999999997</v>
      </c>
      <c r="O6132" s="30">
        <f>(MAX($F6132,MIN(0.18*$D6132,$F6132*(1+$N6132))))</f>
        <v>1631.4281549000002</v>
      </c>
      <c r="P6132" s="35">
        <f>O6132/D6132</f>
        <v>0.12451958091953919</v>
      </c>
    </row>
    <row r="6133" spans="1:16" x14ac:dyDescent="0.3">
      <c r="A6133" s="2">
        <v>44953</v>
      </c>
      <c r="B6133" s="3" t="s">
        <v>1226</v>
      </c>
      <c r="C6133" s="4" t="s">
        <v>1227</v>
      </c>
      <c r="D6133" s="27">
        <v>19796.169999999998</v>
      </c>
      <c r="E6133" s="27">
        <v>3563.31</v>
      </c>
      <c r="F6133" s="27">
        <v>2127.39</v>
      </c>
      <c r="G6133" s="26">
        <f>(E6133-F6133)/E6133</f>
        <v>0.40297363967771543</v>
      </c>
      <c r="H6133" s="27">
        <f>E6133-F6133</f>
        <v>1435.92</v>
      </c>
      <c r="I6133" s="35">
        <f>E6133/D6133</f>
        <v>0.17999996969110693</v>
      </c>
      <c r="J6133" s="3">
        <v>185003.36</v>
      </c>
      <c r="K6133" s="26">
        <v>6.0999999999999999E-2</v>
      </c>
      <c r="L6133" s="4" t="b">
        <v>0</v>
      </c>
      <c r="M6133" s="4" t="s">
        <v>58</v>
      </c>
      <c r="N6133" s="35">
        <f>'Landed Freight Margin Tool'!$D$4</f>
        <v>0.58708499999999997</v>
      </c>
      <c r="O6133" s="30">
        <f>(MAX($F6133,MIN(0.18*$D6133,$F6133*(1+$N6133))))</f>
        <v>3376.3487581499999</v>
      </c>
      <c r="P6133" s="35">
        <f>O6133/D6133</f>
        <v>0.17055565587434338</v>
      </c>
    </row>
    <row r="6134" spans="1:16" x14ac:dyDescent="0.3">
      <c r="A6134" s="2">
        <v>45065</v>
      </c>
      <c r="B6134" s="3" t="s">
        <v>24273</v>
      </c>
      <c r="C6134" s="4" t="s">
        <v>24274</v>
      </c>
      <c r="D6134" s="27">
        <v>20316.169999999998</v>
      </c>
      <c r="E6134" s="27">
        <v>3656.91</v>
      </c>
      <c r="F6134" s="27">
        <v>2113.94</v>
      </c>
      <c r="G6134" s="26">
        <f>(E6134-F6134)/E6134</f>
        <v>0.42193272462270054</v>
      </c>
      <c r="H6134" s="27">
        <f>E6134-F6134</f>
        <v>1542.9699999999998</v>
      </c>
      <c r="I6134" s="35">
        <f>E6134/D6134</f>
        <v>0.17999997046687444</v>
      </c>
      <c r="J6134" s="3">
        <v>185003.36</v>
      </c>
      <c r="K6134" s="26">
        <v>6.0999999999999999E-2</v>
      </c>
      <c r="L6134" s="4" t="b">
        <v>0</v>
      </c>
      <c r="M6134" s="4" t="s">
        <v>58</v>
      </c>
      <c r="N6134" s="35">
        <f>'Landed Freight Margin Tool'!$D$4</f>
        <v>0.58708499999999997</v>
      </c>
      <c r="O6134" s="30">
        <f>(MAX($F6134,MIN(0.18*$D6134,$F6134*(1+$N6134))))</f>
        <v>3355.0024649000002</v>
      </c>
      <c r="P6134" s="35">
        <f>O6134/D6134</f>
        <v>0.16513951521866574</v>
      </c>
    </row>
    <row r="6135" spans="1:16" x14ac:dyDescent="0.3">
      <c r="A6135" s="2">
        <v>45034</v>
      </c>
      <c r="B6135" s="3" t="s">
        <v>22384</v>
      </c>
      <c r="C6135" s="4" t="s">
        <v>22385</v>
      </c>
      <c r="D6135" s="27">
        <v>20339.169999999998</v>
      </c>
      <c r="E6135" s="27">
        <v>3661.05</v>
      </c>
      <c r="F6135" s="27">
        <v>3699.62</v>
      </c>
      <c r="G6135" s="26">
        <f>(E6135-F6135)/E6135</f>
        <v>-1.0535228964368065E-2</v>
      </c>
      <c r="H6135" s="27">
        <f>E6135-F6135</f>
        <v>-38.569999999999709</v>
      </c>
      <c r="I6135" s="35">
        <f>E6135/D6135</f>
        <v>0.17999997050027117</v>
      </c>
      <c r="J6135" s="3">
        <v>185003.36</v>
      </c>
      <c r="K6135" s="26">
        <v>6.0999999999999999E-2</v>
      </c>
      <c r="L6135" s="4" t="b">
        <v>0</v>
      </c>
      <c r="M6135" s="4" t="s">
        <v>58</v>
      </c>
      <c r="N6135" s="35">
        <f>'Landed Freight Margin Tool'!$D$4</f>
        <v>0.58708499999999997</v>
      </c>
      <c r="O6135" s="30">
        <f>(MAX($F6135,MIN(0.18*$D6135,$F6135*(1+$N6135))))</f>
        <v>3699.62</v>
      </c>
      <c r="P6135" s="35">
        <f>O6135/D6135</f>
        <v>0.18189631140307103</v>
      </c>
    </row>
    <row r="6136" spans="1:16" x14ac:dyDescent="0.3">
      <c r="A6136" s="2">
        <v>45015</v>
      </c>
      <c r="B6136" s="3" t="s">
        <v>1974</v>
      </c>
      <c r="C6136" s="4" t="s">
        <v>1975</v>
      </c>
      <c r="D6136" s="27">
        <v>20353.169999999998</v>
      </c>
      <c r="E6136" s="27">
        <v>3663.57</v>
      </c>
      <c r="F6136" s="27">
        <v>2173.5500000000002</v>
      </c>
      <c r="G6136" s="26">
        <f>(E6136-F6136)/E6136</f>
        <v>0.40671257816828937</v>
      </c>
      <c r="H6136" s="27">
        <f>E6136-F6136</f>
        <v>1490.02</v>
      </c>
      <c r="I6136" s="35">
        <f>E6136/D6136</f>
        <v>0.17999997052056266</v>
      </c>
      <c r="J6136" s="3">
        <v>185003.36</v>
      </c>
      <c r="K6136" s="26">
        <v>6.0999999999999999E-2</v>
      </c>
      <c r="L6136" s="4" t="b">
        <v>0</v>
      </c>
      <c r="M6136" s="4" t="s">
        <v>58</v>
      </c>
      <c r="N6136" s="35">
        <f>'Landed Freight Margin Tool'!$D$4</f>
        <v>0.58708499999999997</v>
      </c>
      <c r="O6136" s="30">
        <f>(MAX($F6136,MIN(0.18*$D6136,$F6136*(1+$N6136))))</f>
        <v>3449.6086017500006</v>
      </c>
      <c r="P6136" s="35">
        <f>O6136/D6136</f>
        <v>0.16948753446023401</v>
      </c>
    </row>
    <row r="6137" spans="1:16" x14ac:dyDescent="0.3">
      <c r="A6137" s="2">
        <v>45215</v>
      </c>
      <c r="B6137" s="3" t="s">
        <v>21715</v>
      </c>
      <c r="C6137" s="4" t="s">
        <v>21716</v>
      </c>
      <c r="D6137" s="27">
        <v>13752.28</v>
      </c>
      <c r="E6137" s="27">
        <v>2475.41</v>
      </c>
      <c r="F6137" s="27">
        <v>1735.5</v>
      </c>
      <c r="G6137" s="26">
        <f>(E6137-F6137)/E6137</f>
        <v>0.2989040199401311</v>
      </c>
      <c r="H6137" s="27">
        <f>E6137-F6137</f>
        <v>739.90999999999985</v>
      </c>
      <c r="I6137" s="35">
        <f>E6137/D6137</f>
        <v>0.1799999709139139</v>
      </c>
      <c r="J6137" s="3">
        <v>185003.36</v>
      </c>
      <c r="K6137" s="26">
        <v>6.0999999999999999E-2</v>
      </c>
      <c r="L6137" s="4" t="b">
        <v>0</v>
      </c>
      <c r="M6137" s="4" t="s">
        <v>58</v>
      </c>
      <c r="N6137" s="35">
        <f>'Landed Freight Margin Tool'!$D$4</f>
        <v>0.58708499999999997</v>
      </c>
      <c r="O6137" s="30">
        <f>(MAX($F6137,MIN(0.18*$D6137,$F6137*(1+$N6137))))</f>
        <v>2475.4104000000002</v>
      </c>
      <c r="P6137" s="35">
        <f>O6137/D6137</f>
        <v>0.18</v>
      </c>
    </row>
    <row r="6138" spans="1:16" x14ac:dyDescent="0.3">
      <c r="A6138" s="2">
        <v>45239</v>
      </c>
      <c r="B6138" s="3" t="s">
        <v>17529</v>
      </c>
      <c r="C6138" s="4" t="s">
        <v>13001</v>
      </c>
      <c r="D6138" s="27">
        <v>20635.669999999998</v>
      </c>
      <c r="E6138" s="27">
        <v>3714.42</v>
      </c>
      <c r="F6138" s="27">
        <v>2666.14</v>
      </c>
      <c r="G6138" s="26">
        <f>(E6138-F6138)/E6138</f>
        <v>0.28221902746593014</v>
      </c>
      <c r="H6138" s="27">
        <f>E6138-F6138</f>
        <v>1048.2800000000002</v>
      </c>
      <c r="I6138" s="35">
        <f>E6138/D6138</f>
        <v>0.17999997092413283</v>
      </c>
      <c r="J6138" s="3">
        <v>185003.36</v>
      </c>
      <c r="K6138" s="26">
        <v>6.0999999999999999E-2</v>
      </c>
      <c r="L6138" s="4" t="b">
        <v>0</v>
      </c>
      <c r="M6138" s="4" t="s">
        <v>58</v>
      </c>
      <c r="N6138" s="35">
        <f>'Landed Freight Margin Tool'!$D$4</f>
        <v>0.58708499999999997</v>
      </c>
      <c r="O6138" s="30">
        <f>(MAX($F6138,MIN(0.18*$D6138,$F6138*(1+$N6138))))</f>
        <v>3714.4205999999995</v>
      </c>
      <c r="P6138" s="35">
        <f>O6138/D6138</f>
        <v>0.18</v>
      </c>
    </row>
    <row r="6139" spans="1:16" x14ac:dyDescent="0.3">
      <c r="A6139" s="2">
        <v>45020</v>
      </c>
      <c r="B6139" s="3" t="s">
        <v>17743</v>
      </c>
      <c r="C6139" s="4" t="s">
        <v>17744</v>
      </c>
      <c r="D6139" s="27">
        <v>20692.669999999998</v>
      </c>
      <c r="E6139" s="27">
        <v>3724.68</v>
      </c>
      <c r="F6139" s="27">
        <v>2355.52</v>
      </c>
      <c r="G6139" s="26">
        <f>(E6139-F6139)/E6139</f>
        <v>0.36759130985749111</v>
      </c>
      <c r="H6139" s="27">
        <f>E6139-F6139</f>
        <v>1369.1599999999999</v>
      </c>
      <c r="I6139" s="35">
        <f>E6139/D6139</f>
        <v>0.17999997100422518</v>
      </c>
      <c r="J6139" s="3">
        <v>185003.36</v>
      </c>
      <c r="K6139" s="26">
        <v>6.0999999999999999E-2</v>
      </c>
      <c r="L6139" s="4" t="b">
        <v>0</v>
      </c>
      <c r="M6139" s="4" t="s">
        <v>58</v>
      </c>
      <c r="N6139" s="35">
        <f>'Landed Freight Margin Tool'!$D$4</f>
        <v>0.58708499999999997</v>
      </c>
      <c r="O6139" s="30">
        <f>(MAX($F6139,MIN(0.18*$D6139,$F6139*(1+$N6139))))</f>
        <v>3724.6805999999997</v>
      </c>
      <c r="P6139" s="35">
        <f>O6139/D6139</f>
        <v>0.18</v>
      </c>
    </row>
    <row r="6140" spans="1:16" x14ac:dyDescent="0.3">
      <c r="A6140" s="2">
        <v>45071</v>
      </c>
      <c r="B6140" s="3" t="s">
        <v>5392</v>
      </c>
      <c r="C6140" s="4" t="s">
        <v>5393</v>
      </c>
      <c r="D6140" s="27">
        <v>20809.669999999998</v>
      </c>
      <c r="E6140" s="27">
        <v>3745.74</v>
      </c>
      <c r="F6140" s="27">
        <v>2576.84</v>
      </c>
      <c r="G6140" s="26">
        <f>(E6140-F6140)/E6140</f>
        <v>0.31206116815368917</v>
      </c>
      <c r="H6140" s="27">
        <f>E6140-F6140</f>
        <v>1168.8999999999996</v>
      </c>
      <c r="I6140" s="35">
        <f>E6140/D6140</f>
        <v>0.17999997116725061</v>
      </c>
      <c r="J6140" s="3">
        <v>185003.36</v>
      </c>
      <c r="K6140" s="26">
        <v>6.0999999999999999E-2</v>
      </c>
      <c r="L6140" s="4" t="b">
        <v>0</v>
      </c>
      <c r="M6140" s="4" t="s">
        <v>58</v>
      </c>
      <c r="N6140" s="35">
        <f>'Landed Freight Margin Tool'!$D$4</f>
        <v>0.58708499999999997</v>
      </c>
      <c r="O6140" s="30">
        <f>(MAX($F6140,MIN(0.18*$D6140,$F6140*(1+$N6140))))</f>
        <v>3745.7405999999996</v>
      </c>
      <c r="P6140" s="35">
        <f>O6140/D6140</f>
        <v>0.18</v>
      </c>
    </row>
    <row r="6141" spans="1:16" x14ac:dyDescent="0.3">
      <c r="A6141" s="2">
        <v>44929</v>
      </c>
      <c r="B6141" s="3" t="s">
        <v>21119</v>
      </c>
      <c r="C6141" s="4" t="s">
        <v>21120</v>
      </c>
      <c r="D6141" s="27">
        <v>20969.169999999998</v>
      </c>
      <c r="E6141" s="27">
        <v>3774.45</v>
      </c>
      <c r="F6141" s="27">
        <v>2344.33</v>
      </c>
      <c r="G6141" s="26">
        <f>(E6141-F6141)/E6141</f>
        <v>0.37889493833538662</v>
      </c>
      <c r="H6141" s="27">
        <f>E6141-F6141</f>
        <v>1430.12</v>
      </c>
      <c r="I6141" s="35">
        <f>E6141/D6141</f>
        <v>0.17999997138656418</v>
      </c>
      <c r="J6141" s="3">
        <v>185003.36</v>
      </c>
      <c r="K6141" s="26">
        <v>6.0999999999999999E-2</v>
      </c>
      <c r="L6141" s="4" t="b">
        <v>0</v>
      </c>
      <c r="M6141" s="4" t="s">
        <v>58</v>
      </c>
      <c r="N6141" s="35">
        <f>'Landed Freight Margin Tool'!$D$4</f>
        <v>0.58708499999999997</v>
      </c>
      <c r="O6141" s="30">
        <f>(MAX($F6141,MIN(0.18*$D6141,$F6141*(1+$N6141))))</f>
        <v>3720.65097805</v>
      </c>
      <c r="P6141" s="35">
        <f>O6141/D6141</f>
        <v>0.17743434661696197</v>
      </c>
    </row>
    <row r="6142" spans="1:16" x14ac:dyDescent="0.3">
      <c r="A6142" s="2">
        <v>45065</v>
      </c>
      <c r="B6142" s="3" t="s">
        <v>24205</v>
      </c>
      <c r="C6142" s="4" t="s">
        <v>17545</v>
      </c>
      <c r="D6142" s="27">
        <v>13989.28</v>
      </c>
      <c r="E6142" s="27">
        <v>2518.0700000000002</v>
      </c>
      <c r="F6142" s="27">
        <v>1429.92</v>
      </c>
      <c r="G6142" s="26">
        <f>(E6142-F6142)/E6142</f>
        <v>0.43213651725329322</v>
      </c>
      <c r="H6142" s="27">
        <f>E6142-F6142</f>
        <v>1088.1500000000001</v>
      </c>
      <c r="I6142" s="35">
        <f>E6142/D6142</f>
        <v>0.17999997140667712</v>
      </c>
      <c r="J6142" s="3">
        <v>185003.36</v>
      </c>
      <c r="K6142" s="26">
        <v>6.0999999999999999E-2</v>
      </c>
      <c r="L6142" s="4" t="b">
        <v>0</v>
      </c>
      <c r="M6142" s="4" t="s">
        <v>58</v>
      </c>
      <c r="N6142" s="35">
        <f>'Landed Freight Margin Tool'!$D$4</f>
        <v>0.58708499999999997</v>
      </c>
      <c r="O6142" s="30">
        <f>(MAX($F6142,MIN(0.18*$D6142,$F6142*(1+$N6142))))</f>
        <v>2269.4045832000002</v>
      </c>
      <c r="P6142" s="35">
        <f>O6142/D6142</f>
        <v>0.16222454502304623</v>
      </c>
    </row>
    <row r="6143" spans="1:16" x14ac:dyDescent="0.3">
      <c r="A6143" s="2">
        <v>45071</v>
      </c>
      <c r="B6143" s="3" t="s">
        <v>10512</v>
      </c>
      <c r="C6143" s="4" t="s">
        <v>10513</v>
      </c>
      <c r="D6143" s="27">
        <v>7001.89</v>
      </c>
      <c r="E6143" s="27">
        <v>1260.3399999999999</v>
      </c>
      <c r="F6143" s="27">
        <v>777.05</v>
      </c>
      <c r="G6143" s="26">
        <f>(E6143-F6143)/E6143</f>
        <v>0.38346001872510593</v>
      </c>
      <c r="H6143" s="27">
        <f>E6143-F6143</f>
        <v>483.28999999999996</v>
      </c>
      <c r="I6143" s="35">
        <f>E6143/D6143</f>
        <v>0.1799999714362836</v>
      </c>
      <c r="J6143" s="3">
        <v>185003.36</v>
      </c>
      <c r="K6143" s="26">
        <v>6.0999999999999999E-2</v>
      </c>
      <c r="L6143" s="4" t="b">
        <v>0</v>
      </c>
      <c r="M6143" s="4" t="s">
        <v>58</v>
      </c>
      <c r="N6143" s="35">
        <f>'Landed Freight Margin Tool'!$D$4</f>
        <v>0.58708499999999997</v>
      </c>
      <c r="O6143" s="30">
        <f>(MAX($F6143,MIN(0.18*$D6143,$F6143*(1+$N6143))))</f>
        <v>1233.24439925</v>
      </c>
      <c r="P6143" s="35">
        <f>O6143/D6143</f>
        <v>0.17613021616306454</v>
      </c>
    </row>
    <row r="6144" spans="1:16" x14ac:dyDescent="0.3">
      <c r="A6144" s="2">
        <v>45097</v>
      </c>
      <c r="B6144" s="3" t="s">
        <v>158</v>
      </c>
      <c r="C6144" s="4" t="s">
        <v>159</v>
      </c>
      <c r="D6144" s="27">
        <v>7010.39</v>
      </c>
      <c r="E6144" s="27">
        <v>1261.8699999999999</v>
      </c>
      <c r="F6144" s="27">
        <v>427.02</v>
      </c>
      <c r="G6144" s="26">
        <f>(E6144-F6144)/E6144</f>
        <v>0.66159747042088324</v>
      </c>
      <c r="H6144" s="27">
        <f>E6144-F6144</f>
        <v>834.84999999999991</v>
      </c>
      <c r="I6144" s="35">
        <f>E6144/D6144</f>
        <v>0.1799999714709167</v>
      </c>
      <c r="J6144" s="3">
        <v>185003.36</v>
      </c>
      <c r="K6144" s="26">
        <v>6.0999999999999999E-2</v>
      </c>
      <c r="L6144" s="4" t="b">
        <v>0</v>
      </c>
      <c r="M6144" s="4" t="s">
        <v>58</v>
      </c>
      <c r="N6144" s="35">
        <f>'Landed Freight Margin Tool'!$D$4</f>
        <v>0.58708499999999997</v>
      </c>
      <c r="O6144" s="30">
        <f>(MAX($F6144,MIN(0.18*$D6144,$F6144*(1+$N6144))))</f>
        <v>677.71703669999999</v>
      </c>
      <c r="P6144" s="35">
        <f>O6144/D6144</f>
        <v>9.6673228836056196E-2</v>
      </c>
    </row>
    <row r="6145" spans="1:16" x14ac:dyDescent="0.3">
      <c r="A6145" s="2">
        <v>45233</v>
      </c>
      <c r="B6145" s="3" t="s">
        <v>10563</v>
      </c>
      <c r="C6145" s="4" t="s">
        <v>10564</v>
      </c>
      <c r="D6145" s="27">
        <v>14050.28</v>
      </c>
      <c r="E6145" s="27">
        <v>2529.0500000000002</v>
      </c>
      <c r="F6145" s="27">
        <v>1387.68</v>
      </c>
      <c r="G6145" s="26">
        <f>(E6145-F6145)/E6145</f>
        <v>0.45130384927146561</v>
      </c>
      <c r="H6145" s="27">
        <f>E6145-F6145</f>
        <v>1141.3700000000001</v>
      </c>
      <c r="I6145" s="35">
        <f>E6145/D6145</f>
        <v>0.17999997153081648</v>
      </c>
      <c r="J6145" s="3">
        <v>185003.36</v>
      </c>
      <c r="K6145" s="26">
        <v>6.0999999999999999E-2</v>
      </c>
      <c r="L6145" s="4" t="b">
        <v>0</v>
      </c>
      <c r="M6145" s="4" t="s">
        <v>58</v>
      </c>
      <c r="N6145" s="35">
        <f>'Landed Freight Margin Tool'!$D$4</f>
        <v>0.58708499999999997</v>
      </c>
      <c r="O6145" s="30">
        <f>(MAX($F6145,MIN(0.18*$D6145,$F6145*(1+$N6145))))</f>
        <v>2202.3661128000003</v>
      </c>
      <c r="P6145" s="35">
        <f>O6145/D6145</f>
        <v>0.15674891267647337</v>
      </c>
    </row>
    <row r="6146" spans="1:16" x14ac:dyDescent="0.3">
      <c r="A6146" s="2">
        <v>45077</v>
      </c>
      <c r="B6146" s="3" t="s">
        <v>15103</v>
      </c>
      <c r="C6146" s="4" t="s">
        <v>15104</v>
      </c>
      <c r="D6146" s="27">
        <v>21343.17</v>
      </c>
      <c r="E6146" s="27">
        <v>3841.77</v>
      </c>
      <c r="F6146" s="27">
        <v>3812.05</v>
      </c>
      <c r="G6146" s="26">
        <f>(E6146-F6146)/E6146</f>
        <v>7.7360175127609929E-3</v>
      </c>
      <c r="H6146" s="27">
        <f>E6146-F6146</f>
        <v>29.7199999999998</v>
      </c>
      <c r="I6146" s="35">
        <f>E6146/D6146</f>
        <v>0.1799999718879623</v>
      </c>
      <c r="J6146" s="3">
        <v>185003.36</v>
      </c>
      <c r="K6146" s="26">
        <v>6.0999999999999999E-2</v>
      </c>
      <c r="L6146" s="4" t="b">
        <v>0</v>
      </c>
      <c r="M6146" s="4" t="s">
        <v>58</v>
      </c>
      <c r="N6146" s="35">
        <f>'Landed Freight Margin Tool'!$D$4</f>
        <v>0.58708499999999997</v>
      </c>
      <c r="O6146" s="30">
        <f>(MAX($F6146,MIN(0.18*$D6146,$F6146*(1+$N6146))))</f>
        <v>3841.7705999999994</v>
      </c>
      <c r="P6146" s="35">
        <f>O6146/D6146</f>
        <v>0.18</v>
      </c>
    </row>
    <row r="6147" spans="1:16" x14ac:dyDescent="0.3">
      <c r="A6147" s="2">
        <v>44932</v>
      </c>
      <c r="B6147" s="3" t="s">
        <v>358</v>
      </c>
      <c r="C6147" s="4" t="s">
        <v>359</v>
      </c>
      <c r="D6147" s="27">
        <v>21348.17</v>
      </c>
      <c r="E6147" s="27">
        <v>3842.67</v>
      </c>
      <c r="F6147" s="27">
        <v>1605.09</v>
      </c>
      <c r="G6147" s="26">
        <f>(E6147-F6147)/E6147</f>
        <v>0.5822982457510012</v>
      </c>
      <c r="H6147" s="27">
        <f>E6147-F6147</f>
        <v>2237.58</v>
      </c>
      <c r="I6147" s="35">
        <f>E6147/D6147</f>
        <v>0.17999997189454647</v>
      </c>
      <c r="J6147" s="3">
        <v>185003.36</v>
      </c>
      <c r="K6147" s="26">
        <v>6.0999999999999999E-2</v>
      </c>
      <c r="L6147" s="4" t="b">
        <v>0</v>
      </c>
      <c r="M6147" s="4" t="s">
        <v>58</v>
      </c>
      <c r="N6147" s="35">
        <f>'Landed Freight Margin Tool'!$D$4</f>
        <v>0.58708499999999997</v>
      </c>
      <c r="O6147" s="30">
        <f>(MAX($F6147,MIN(0.18*$D6147,$F6147*(1+$N6147))))</f>
        <v>2547.4142626500002</v>
      </c>
      <c r="P6147" s="35">
        <f>O6147/D6147</f>
        <v>0.1193270553237116</v>
      </c>
    </row>
    <row r="6148" spans="1:16" x14ac:dyDescent="0.3">
      <c r="A6148" s="2">
        <v>45022</v>
      </c>
      <c r="B6148" s="3" t="s">
        <v>2036</v>
      </c>
      <c r="C6148" s="4" t="s">
        <v>2037</v>
      </c>
      <c r="D6148" s="27">
        <v>14235.78</v>
      </c>
      <c r="E6148" s="27">
        <v>2562.44</v>
      </c>
      <c r="F6148" s="27">
        <v>1653.04</v>
      </c>
      <c r="G6148" s="26">
        <f>(E6148-F6148)/E6148</f>
        <v>0.35489611464073306</v>
      </c>
      <c r="H6148" s="27">
        <f>E6148-F6148</f>
        <v>909.40000000000009</v>
      </c>
      <c r="I6148" s="35">
        <f>E6148/D6148</f>
        <v>0.17999997190178549</v>
      </c>
      <c r="J6148" s="3">
        <v>185003.36</v>
      </c>
      <c r="K6148" s="26">
        <v>6.0999999999999999E-2</v>
      </c>
      <c r="L6148" s="4" t="b">
        <v>0</v>
      </c>
      <c r="M6148" s="4" t="s">
        <v>58</v>
      </c>
      <c r="N6148" s="35">
        <f>'Landed Freight Margin Tool'!$D$4</f>
        <v>0.58708499999999997</v>
      </c>
      <c r="O6148" s="30">
        <f>(MAX($F6148,MIN(0.18*$D6148,$F6148*(1+$N6148))))</f>
        <v>2562.4404</v>
      </c>
      <c r="P6148" s="35">
        <f>O6148/D6148</f>
        <v>0.18</v>
      </c>
    </row>
    <row r="6149" spans="1:16" x14ac:dyDescent="0.3">
      <c r="A6149" s="2">
        <v>45099</v>
      </c>
      <c r="B6149" s="3" t="s">
        <v>12110</v>
      </c>
      <c r="C6149" s="4" t="s">
        <v>12111</v>
      </c>
      <c r="D6149" s="27">
        <v>14331.28</v>
      </c>
      <c r="E6149" s="27">
        <v>2579.63</v>
      </c>
      <c r="F6149" s="27">
        <v>781.14</v>
      </c>
      <c r="G6149" s="26">
        <f>(E6149-F6149)/E6149</f>
        <v>0.69718913177471198</v>
      </c>
      <c r="H6149" s="27">
        <f>E6149-F6149</f>
        <v>1798.4900000000002</v>
      </c>
      <c r="I6149" s="35">
        <f>E6149/D6149</f>
        <v>0.17999997208902485</v>
      </c>
      <c r="J6149" s="3">
        <v>185003.36</v>
      </c>
      <c r="K6149" s="26">
        <v>6.0999999999999999E-2</v>
      </c>
      <c r="L6149" s="4" t="b">
        <v>0</v>
      </c>
      <c r="M6149" s="4" t="s">
        <v>58</v>
      </c>
      <c r="N6149" s="35">
        <f>'Landed Freight Margin Tool'!$D$4</f>
        <v>0.58708499999999997</v>
      </c>
      <c r="O6149" s="30">
        <f>(MAX($F6149,MIN(0.18*$D6149,$F6149*(1+$N6149))))</f>
        <v>1239.7355769000001</v>
      </c>
      <c r="P6149" s="35">
        <f>O6149/D6149</f>
        <v>8.6505572209879367E-2</v>
      </c>
    </row>
    <row r="6150" spans="1:16" x14ac:dyDescent="0.3">
      <c r="A6150" s="2">
        <v>45063</v>
      </c>
      <c r="B6150" s="3" t="s">
        <v>9866</v>
      </c>
      <c r="C6150" s="4" t="s">
        <v>9867</v>
      </c>
      <c r="D6150" s="27">
        <v>21696.17</v>
      </c>
      <c r="E6150" s="27">
        <v>3905.31</v>
      </c>
      <c r="F6150" s="27">
        <v>2150.33</v>
      </c>
      <c r="G6150" s="26">
        <f>(E6150-F6150)/E6150</f>
        <v>0.44938301952981968</v>
      </c>
      <c r="H6150" s="27">
        <f>E6150-F6150</f>
        <v>1754.98</v>
      </c>
      <c r="I6150" s="35">
        <f>E6150/D6150</f>
        <v>0.17999997234534945</v>
      </c>
      <c r="J6150" s="3">
        <v>185003.36</v>
      </c>
      <c r="K6150" s="26">
        <v>6.0999999999999999E-2</v>
      </c>
      <c r="L6150" s="4" t="b">
        <v>0</v>
      </c>
      <c r="M6150" s="4" t="s">
        <v>58</v>
      </c>
      <c r="N6150" s="35">
        <f>'Landed Freight Margin Tool'!$D$4</f>
        <v>0.58708499999999997</v>
      </c>
      <c r="O6150" s="30">
        <f>(MAX($F6150,MIN(0.18*$D6150,$F6150*(1+$N6150))))</f>
        <v>3412.7564880499999</v>
      </c>
      <c r="P6150" s="35">
        <f>O6150/D6150</f>
        <v>0.15729764691417886</v>
      </c>
    </row>
    <row r="6151" spans="1:16" x14ac:dyDescent="0.3">
      <c r="A6151" s="2">
        <v>45042</v>
      </c>
      <c r="B6151" s="3" t="s">
        <v>24419</v>
      </c>
      <c r="C6151" s="4" t="s">
        <v>24420</v>
      </c>
      <c r="D6151" s="27">
        <v>21720.67</v>
      </c>
      <c r="E6151" s="27">
        <v>3909.72</v>
      </c>
      <c r="F6151" s="27">
        <v>2898.86</v>
      </c>
      <c r="G6151" s="26">
        <f>(E6151-F6151)/E6151</f>
        <v>0.25855048443366779</v>
      </c>
      <c r="H6151" s="27">
        <f>E6151-F6151</f>
        <v>1010.8599999999997</v>
      </c>
      <c r="I6151" s="35">
        <f>E6151/D6151</f>
        <v>0.17999997237654272</v>
      </c>
      <c r="J6151" s="3">
        <v>185003.36</v>
      </c>
      <c r="K6151" s="26">
        <v>6.0999999999999999E-2</v>
      </c>
      <c r="L6151" s="4" t="b">
        <v>0</v>
      </c>
      <c r="M6151" s="4" t="s">
        <v>58</v>
      </c>
      <c r="N6151" s="35">
        <f>'Landed Freight Margin Tool'!$D$4</f>
        <v>0.58708499999999997</v>
      </c>
      <c r="O6151" s="30">
        <f>(MAX($F6151,MIN(0.18*$D6151,$F6151*(1+$N6151))))</f>
        <v>3909.7205999999996</v>
      </c>
      <c r="P6151" s="35">
        <f>O6151/D6151</f>
        <v>0.18</v>
      </c>
    </row>
    <row r="6152" spans="1:16" x14ac:dyDescent="0.3">
      <c r="A6152" s="2">
        <v>45177</v>
      </c>
      <c r="B6152" s="3" t="s">
        <v>11828</v>
      </c>
      <c r="C6152" s="4" t="s">
        <v>11829</v>
      </c>
      <c r="D6152" s="27">
        <v>14502.28</v>
      </c>
      <c r="E6152" s="27">
        <v>2610.41</v>
      </c>
      <c r="F6152" s="27">
        <v>1457.55</v>
      </c>
      <c r="G6152" s="26">
        <f>(E6152-F6152)/E6152</f>
        <v>0.4416394359506744</v>
      </c>
      <c r="H6152" s="27">
        <f>E6152-F6152</f>
        <v>1152.8599999999999</v>
      </c>
      <c r="I6152" s="35">
        <f>E6152/D6152</f>
        <v>0.17999997241813009</v>
      </c>
      <c r="J6152" s="3">
        <v>185003.36</v>
      </c>
      <c r="K6152" s="26">
        <v>6.0999999999999999E-2</v>
      </c>
      <c r="L6152" s="4" t="b">
        <v>0</v>
      </c>
      <c r="M6152" s="4" t="s">
        <v>58</v>
      </c>
      <c r="N6152" s="35">
        <f>'Landed Freight Margin Tool'!$D$4</f>
        <v>0.58708499999999997</v>
      </c>
      <c r="O6152" s="30">
        <f>(MAX($F6152,MIN(0.18*$D6152,$F6152*(1+$N6152))))</f>
        <v>2313.2557417500002</v>
      </c>
      <c r="P6152" s="35">
        <f>O6152/D6152</f>
        <v>0.15950979720085395</v>
      </c>
    </row>
    <row r="6153" spans="1:16" x14ac:dyDescent="0.3">
      <c r="A6153" s="2">
        <v>45126</v>
      </c>
      <c r="B6153" s="3" t="s">
        <v>14965</v>
      </c>
      <c r="C6153" s="4" t="s">
        <v>14966</v>
      </c>
      <c r="D6153" s="27">
        <v>21773.17</v>
      </c>
      <c r="E6153" s="27">
        <v>3919.17</v>
      </c>
      <c r="F6153" s="27">
        <v>2068.4299999999998</v>
      </c>
      <c r="G6153" s="26">
        <f>(E6153-F6153)/E6153</f>
        <v>0.47222753797360162</v>
      </c>
      <c r="H6153" s="27">
        <f>E6153-F6153</f>
        <v>1850.7400000000002</v>
      </c>
      <c r="I6153" s="35">
        <f>E6153/D6153</f>
        <v>0.17999997244314908</v>
      </c>
      <c r="J6153" s="3">
        <v>185003.36</v>
      </c>
      <c r="K6153" s="26">
        <v>6.0999999999999999E-2</v>
      </c>
      <c r="L6153" s="4" t="b">
        <v>0</v>
      </c>
      <c r="M6153" s="4" t="s">
        <v>58</v>
      </c>
      <c r="N6153" s="35">
        <f>'Landed Freight Margin Tool'!$D$4</f>
        <v>0.58708499999999997</v>
      </c>
      <c r="O6153" s="30">
        <f>(MAX($F6153,MIN(0.18*$D6153,$F6153*(1+$N6153))))</f>
        <v>3282.7742265500001</v>
      </c>
      <c r="P6153" s="35">
        <f>O6153/D6153</f>
        <v>0.1507715333389672</v>
      </c>
    </row>
    <row r="6154" spans="1:16" x14ac:dyDescent="0.3">
      <c r="A6154" s="2">
        <v>45198</v>
      </c>
      <c r="B6154" s="3" t="s">
        <v>11742</v>
      </c>
      <c r="C6154" s="4" t="s">
        <v>11743</v>
      </c>
      <c r="D6154" s="27">
        <v>21782.67</v>
      </c>
      <c r="E6154" s="27">
        <v>3920.88</v>
      </c>
      <c r="F6154" s="27">
        <v>2358.5100000000002</v>
      </c>
      <c r="G6154" s="26">
        <f>(E6154-F6154)/E6154</f>
        <v>0.39847432209095912</v>
      </c>
      <c r="H6154" s="27">
        <f>E6154-F6154</f>
        <v>1562.37</v>
      </c>
      <c r="I6154" s="35">
        <f>E6154/D6154</f>
        <v>0.17999997245516736</v>
      </c>
      <c r="J6154" s="3">
        <v>185003.36</v>
      </c>
      <c r="K6154" s="26">
        <v>6.0999999999999999E-2</v>
      </c>
      <c r="L6154" s="4" t="b">
        <v>0</v>
      </c>
      <c r="M6154" s="4" t="s">
        <v>58</v>
      </c>
      <c r="N6154" s="35">
        <f>'Landed Freight Margin Tool'!$D$4</f>
        <v>0.58708499999999997</v>
      </c>
      <c r="O6154" s="30">
        <f>(MAX($F6154,MIN(0.18*$D6154,$F6154*(1+$N6154))))</f>
        <v>3743.1558433500004</v>
      </c>
      <c r="P6154" s="35">
        <f>O6154/D6154</f>
        <v>0.17184100219807769</v>
      </c>
    </row>
    <row r="6155" spans="1:16" x14ac:dyDescent="0.3">
      <c r="A6155" s="2">
        <v>45224</v>
      </c>
      <c r="B6155" s="3" t="s">
        <v>5958</v>
      </c>
      <c r="C6155" s="4" t="s">
        <v>5959</v>
      </c>
      <c r="D6155" s="27">
        <v>14586.78</v>
      </c>
      <c r="E6155" s="27">
        <v>2625.62</v>
      </c>
      <c r="F6155" s="27">
        <v>1766.25</v>
      </c>
      <c r="G6155" s="26">
        <f>(E6155-F6155)/E6155</f>
        <v>0.32730174206473134</v>
      </c>
      <c r="H6155" s="27">
        <f>E6155-F6155</f>
        <v>859.36999999999989</v>
      </c>
      <c r="I6155" s="35">
        <f>E6155/D6155</f>
        <v>0.17999997257790956</v>
      </c>
      <c r="J6155" s="3">
        <v>185003.36</v>
      </c>
      <c r="K6155" s="26">
        <v>6.0999999999999999E-2</v>
      </c>
      <c r="L6155" s="4" t="b">
        <v>0</v>
      </c>
      <c r="M6155" s="4" t="s">
        <v>58</v>
      </c>
      <c r="N6155" s="35">
        <f>'Landed Freight Margin Tool'!$D$4</f>
        <v>0.58708499999999997</v>
      </c>
      <c r="O6155" s="30">
        <f>(MAX($F6155,MIN(0.18*$D6155,$F6155*(1+$N6155))))</f>
        <v>2625.6204000000002</v>
      </c>
      <c r="P6155" s="35">
        <f>O6155/D6155</f>
        <v>0.18000000000000002</v>
      </c>
    </row>
    <row r="6156" spans="1:16" x14ac:dyDescent="0.3">
      <c r="A6156" s="2">
        <v>45005</v>
      </c>
      <c r="B6156" s="3" t="s">
        <v>19983</v>
      </c>
      <c r="C6156" s="4" t="s">
        <v>11707</v>
      </c>
      <c r="D6156" s="27">
        <v>14590.28</v>
      </c>
      <c r="E6156" s="27">
        <v>2626.25</v>
      </c>
      <c r="F6156" s="27">
        <v>1502.18</v>
      </c>
      <c r="G6156" s="26">
        <f>(E6156-F6156)/E6156</f>
        <v>0.42801332698714895</v>
      </c>
      <c r="H6156" s="27">
        <f>E6156-F6156</f>
        <v>1124.07</v>
      </c>
      <c r="I6156" s="35">
        <f>E6156/D6156</f>
        <v>0.17999997258448774</v>
      </c>
      <c r="J6156" s="3">
        <v>185003.36</v>
      </c>
      <c r="K6156" s="26">
        <v>6.0999999999999999E-2</v>
      </c>
      <c r="L6156" s="4" t="b">
        <v>0</v>
      </c>
      <c r="M6156" s="4" t="s">
        <v>58</v>
      </c>
      <c r="N6156" s="35">
        <f>'Landed Freight Margin Tool'!$D$4</f>
        <v>0.58708499999999997</v>
      </c>
      <c r="O6156" s="30">
        <f>(MAX($F6156,MIN(0.18*$D6156,$F6156*(1+$N6156))))</f>
        <v>2384.0873453000004</v>
      </c>
      <c r="P6156" s="35">
        <f>O6156/D6156</f>
        <v>0.16340243952138001</v>
      </c>
    </row>
    <row r="6157" spans="1:16" x14ac:dyDescent="0.3">
      <c r="A6157" s="2">
        <v>45132</v>
      </c>
      <c r="B6157" s="3" t="s">
        <v>13042</v>
      </c>
      <c r="C6157" s="4" t="s">
        <v>13043</v>
      </c>
      <c r="D6157" s="27">
        <v>14613.78</v>
      </c>
      <c r="E6157" s="27">
        <v>2630.48</v>
      </c>
      <c r="F6157" s="27">
        <v>1320.81</v>
      </c>
      <c r="G6157" s="26">
        <f>(E6157-F6157)/E6157</f>
        <v>0.49788251573857245</v>
      </c>
      <c r="H6157" s="27">
        <f>E6157-F6157</f>
        <v>1309.67</v>
      </c>
      <c r="I6157" s="35">
        <f>E6157/D6157</f>
        <v>0.17999997262857384</v>
      </c>
      <c r="J6157" s="3">
        <v>185003.36</v>
      </c>
      <c r="K6157" s="26">
        <v>6.0999999999999999E-2</v>
      </c>
      <c r="L6157" s="4" t="b">
        <v>0</v>
      </c>
      <c r="M6157" s="4" t="s">
        <v>58</v>
      </c>
      <c r="N6157" s="35">
        <f>'Landed Freight Margin Tool'!$D$4</f>
        <v>0.58708499999999997</v>
      </c>
      <c r="O6157" s="30">
        <f>(MAX($F6157,MIN(0.18*$D6157,$F6157*(1+$N6157))))</f>
        <v>2096.2377388499999</v>
      </c>
      <c r="P6157" s="35">
        <f>O6157/D6157</f>
        <v>0.14344254113925348</v>
      </c>
    </row>
    <row r="6158" spans="1:16" x14ac:dyDescent="0.3">
      <c r="A6158" s="2">
        <v>45155</v>
      </c>
      <c r="B6158" s="3" t="s">
        <v>14705</v>
      </c>
      <c r="C6158" s="4" t="s">
        <v>14706</v>
      </c>
      <c r="D6158" s="27">
        <v>7328.89</v>
      </c>
      <c r="E6158" s="27">
        <v>1319.2</v>
      </c>
      <c r="F6158" s="27">
        <v>675.47</v>
      </c>
      <c r="G6158" s="26">
        <f>(E6158-F6158)/E6158</f>
        <v>0.48796998180715584</v>
      </c>
      <c r="H6158" s="27">
        <f>E6158-F6158</f>
        <v>643.73</v>
      </c>
      <c r="I6158" s="35">
        <f>E6158/D6158</f>
        <v>0.17999997271073792</v>
      </c>
      <c r="J6158" s="3">
        <v>185003.36</v>
      </c>
      <c r="K6158" s="26">
        <v>6.0999999999999999E-2</v>
      </c>
      <c r="L6158" s="4" t="b">
        <v>0</v>
      </c>
      <c r="M6158" s="4" t="s">
        <v>58</v>
      </c>
      <c r="N6158" s="35">
        <f>'Landed Freight Margin Tool'!$D$4</f>
        <v>0.58708499999999997</v>
      </c>
      <c r="O6158" s="30">
        <f>(MAX($F6158,MIN(0.18*$D6158,$F6158*(1+$N6158))))</f>
        <v>1072.0283049500001</v>
      </c>
      <c r="P6158" s="35">
        <f>O6158/D6158</f>
        <v>0.14627430688003232</v>
      </c>
    </row>
    <row r="6159" spans="1:16" x14ac:dyDescent="0.3">
      <c r="A6159" s="2">
        <v>45212</v>
      </c>
      <c r="B6159" s="3" t="s">
        <v>2581</v>
      </c>
      <c r="C6159" s="4" t="s">
        <v>2582</v>
      </c>
      <c r="D6159" s="27">
        <v>21997.17</v>
      </c>
      <c r="E6159" s="27">
        <v>3959.49</v>
      </c>
      <c r="F6159" s="27">
        <v>2071.0700000000002</v>
      </c>
      <c r="G6159" s="26">
        <f>(E6159-F6159)/E6159</f>
        <v>0.4769351608414214</v>
      </c>
      <c r="H6159" s="27">
        <f>E6159-F6159</f>
        <v>1888.4199999999996</v>
      </c>
      <c r="I6159" s="35">
        <f>E6159/D6159</f>
        <v>0.17999997272376403</v>
      </c>
      <c r="J6159" s="3">
        <v>185003.36</v>
      </c>
      <c r="K6159" s="26">
        <v>6.0999999999999999E-2</v>
      </c>
      <c r="L6159" s="4" t="b">
        <v>0</v>
      </c>
      <c r="M6159" s="4" t="s">
        <v>58</v>
      </c>
      <c r="N6159" s="35">
        <f>'Landed Freight Margin Tool'!$D$4</f>
        <v>0.58708499999999997</v>
      </c>
      <c r="O6159" s="30">
        <f>(MAX($F6159,MIN(0.18*$D6159,$F6159*(1+$N6159))))</f>
        <v>3286.9641309500003</v>
      </c>
      <c r="P6159" s="35">
        <f>O6159/D6159</f>
        <v>0.14942668220275609</v>
      </c>
    </row>
    <row r="6160" spans="1:16" x14ac:dyDescent="0.3">
      <c r="A6160" s="2">
        <v>45189</v>
      </c>
      <c r="B6160" s="3" t="s">
        <v>16542</v>
      </c>
      <c r="C6160" s="4" t="s">
        <v>16543</v>
      </c>
      <c r="D6160" s="27">
        <v>14679.28</v>
      </c>
      <c r="E6160" s="27">
        <v>2642.27</v>
      </c>
      <c r="F6160" s="27">
        <v>1582.24</v>
      </c>
      <c r="G6160" s="26">
        <f>(E6160-F6160)/E6160</f>
        <v>0.40118155979517611</v>
      </c>
      <c r="H6160" s="27">
        <f>E6160-F6160</f>
        <v>1060.03</v>
      </c>
      <c r="I6160" s="35">
        <f>E6160/D6160</f>
        <v>0.17999997275070712</v>
      </c>
      <c r="J6160" s="3">
        <v>185003.36</v>
      </c>
      <c r="K6160" s="26">
        <v>6.0999999999999999E-2</v>
      </c>
      <c r="L6160" s="4" t="b">
        <v>0</v>
      </c>
      <c r="M6160" s="4" t="s">
        <v>58</v>
      </c>
      <c r="N6160" s="35">
        <f>'Landed Freight Margin Tool'!$D$4</f>
        <v>0.58708499999999997</v>
      </c>
      <c r="O6160" s="30">
        <f>(MAX($F6160,MIN(0.18*$D6160,$F6160*(1+$N6160))))</f>
        <v>2511.1493704</v>
      </c>
      <c r="P6160" s="35">
        <f>O6160/D6160</f>
        <v>0.17106761165397757</v>
      </c>
    </row>
    <row r="6161" spans="1:16" x14ac:dyDescent="0.3">
      <c r="A6161" s="2">
        <v>44980</v>
      </c>
      <c r="B6161" s="3" t="s">
        <v>23870</v>
      </c>
      <c r="C6161" s="4" t="s">
        <v>23871</v>
      </c>
      <c r="D6161" s="27">
        <v>14697.28</v>
      </c>
      <c r="E6161" s="27">
        <v>2645.51</v>
      </c>
      <c r="F6161" s="27">
        <v>1919.2</v>
      </c>
      <c r="G6161" s="26">
        <f>(E6161-F6161)/E6161</f>
        <v>0.27454441676652142</v>
      </c>
      <c r="H6161" s="27">
        <f>E6161-F6161</f>
        <v>726.31000000000017</v>
      </c>
      <c r="I6161" s="35">
        <f>E6161/D6161</f>
        <v>0.17999997278407978</v>
      </c>
      <c r="J6161" s="3">
        <v>185003.36</v>
      </c>
      <c r="K6161" s="26">
        <v>6.0999999999999999E-2</v>
      </c>
      <c r="L6161" s="4" t="b">
        <v>0</v>
      </c>
      <c r="M6161" s="4" t="s">
        <v>58</v>
      </c>
      <c r="N6161" s="35">
        <f>'Landed Freight Margin Tool'!$D$4</f>
        <v>0.58708499999999997</v>
      </c>
      <c r="O6161" s="30">
        <f>(MAX($F6161,MIN(0.18*$D6161,$F6161*(1+$N6161))))</f>
        <v>2645.5104000000001</v>
      </c>
      <c r="P6161" s="35">
        <f>O6161/D6161</f>
        <v>0.18</v>
      </c>
    </row>
    <row r="6162" spans="1:16" x14ac:dyDescent="0.3">
      <c r="A6162" s="2">
        <v>45194</v>
      </c>
      <c r="B6162" s="3" t="s">
        <v>17181</v>
      </c>
      <c r="C6162" s="4" t="s">
        <v>17182</v>
      </c>
      <c r="D6162" s="27">
        <v>14807.28</v>
      </c>
      <c r="E6162" s="27">
        <v>2665.31</v>
      </c>
      <c r="F6162" s="27">
        <v>1665.14</v>
      </c>
      <c r="G6162" s="26">
        <f>(E6162-F6162)/E6162</f>
        <v>0.37525466080868636</v>
      </c>
      <c r="H6162" s="27">
        <f>E6162-F6162</f>
        <v>1000.1699999999998</v>
      </c>
      <c r="I6162" s="35">
        <f>E6162/D6162</f>
        <v>0.1799999729862608</v>
      </c>
      <c r="J6162" s="3">
        <v>185003.36</v>
      </c>
      <c r="K6162" s="26">
        <v>6.0999999999999999E-2</v>
      </c>
      <c r="L6162" s="4" t="b">
        <v>0</v>
      </c>
      <c r="M6162" s="4" t="s">
        <v>58</v>
      </c>
      <c r="N6162" s="35">
        <f>'Landed Freight Margin Tool'!$D$4</f>
        <v>0.58708499999999997</v>
      </c>
      <c r="O6162" s="30">
        <f>(MAX($F6162,MIN(0.18*$D6162,$F6162*(1+$N6162))))</f>
        <v>2642.7187169000003</v>
      </c>
      <c r="P6162" s="35">
        <f>O6162/D6162</f>
        <v>0.17847428541231072</v>
      </c>
    </row>
    <row r="6163" spans="1:16" x14ac:dyDescent="0.3">
      <c r="A6163" s="2">
        <v>44953</v>
      </c>
      <c r="B6163" s="3" t="s">
        <v>12032</v>
      </c>
      <c r="C6163" s="4" t="s">
        <v>12033</v>
      </c>
      <c r="D6163" s="27">
        <v>14839.78</v>
      </c>
      <c r="E6163" s="27">
        <v>2671.16</v>
      </c>
      <c r="F6163" s="27">
        <v>1364.71</v>
      </c>
      <c r="G6163" s="26">
        <f>(E6163-F6163)/E6163</f>
        <v>0.48909462555593819</v>
      </c>
      <c r="H6163" s="27">
        <f>E6163-F6163</f>
        <v>1306.4499999999998</v>
      </c>
      <c r="I6163" s="35">
        <f>E6163/D6163</f>
        <v>0.17999997304542248</v>
      </c>
      <c r="J6163" s="3">
        <v>185003.36</v>
      </c>
      <c r="K6163" s="26">
        <v>6.0999999999999999E-2</v>
      </c>
      <c r="L6163" s="4" t="b">
        <v>0</v>
      </c>
      <c r="M6163" s="4" t="s">
        <v>58</v>
      </c>
      <c r="N6163" s="35">
        <f>'Landed Freight Margin Tool'!$D$4</f>
        <v>0.58708499999999997</v>
      </c>
      <c r="O6163" s="30">
        <f>(MAX($F6163,MIN(0.18*$D6163,$F6163*(1+$N6163))))</f>
        <v>2165.9107703500003</v>
      </c>
      <c r="P6163" s="35">
        <f>O6163/D6163</f>
        <v>0.14595302425979362</v>
      </c>
    </row>
    <row r="6164" spans="1:16" x14ac:dyDescent="0.3">
      <c r="A6164" s="2">
        <v>45019</v>
      </c>
      <c r="B6164" s="3" t="s">
        <v>13582</v>
      </c>
      <c r="C6164" s="4" t="s">
        <v>13583</v>
      </c>
      <c r="D6164" s="27">
        <v>14888.78</v>
      </c>
      <c r="E6164" s="27">
        <v>2679.98</v>
      </c>
      <c r="F6164" s="27">
        <v>1952.09</v>
      </c>
      <c r="G6164" s="26">
        <f>(E6164-F6164)/E6164</f>
        <v>0.27160277315502357</v>
      </c>
      <c r="H6164" s="27">
        <f>E6164-F6164</f>
        <v>727.8900000000001</v>
      </c>
      <c r="I6164" s="35">
        <f>E6164/D6164</f>
        <v>0.17999997313413188</v>
      </c>
      <c r="J6164" s="3">
        <v>185003.36</v>
      </c>
      <c r="K6164" s="26">
        <v>6.0999999999999999E-2</v>
      </c>
      <c r="L6164" s="4" t="b">
        <v>0</v>
      </c>
      <c r="M6164" s="4" t="s">
        <v>58</v>
      </c>
      <c r="N6164" s="35">
        <f>'Landed Freight Margin Tool'!$D$4</f>
        <v>0.58708499999999997</v>
      </c>
      <c r="O6164" s="30">
        <f>(MAX($F6164,MIN(0.18*$D6164,$F6164*(1+$N6164))))</f>
        <v>2679.9803999999999</v>
      </c>
      <c r="P6164" s="35">
        <f>O6164/D6164</f>
        <v>0.18</v>
      </c>
    </row>
    <row r="6165" spans="1:16" x14ac:dyDescent="0.3">
      <c r="A6165" s="2">
        <v>45195</v>
      </c>
      <c r="B6165" s="3" t="s">
        <v>6670</v>
      </c>
      <c r="C6165" s="4" t="s">
        <v>6671</v>
      </c>
      <c r="D6165" s="27">
        <v>22499.67</v>
      </c>
      <c r="E6165" s="27">
        <v>4049.94</v>
      </c>
      <c r="F6165" s="27">
        <v>2453.4299999999998</v>
      </c>
      <c r="G6165" s="26">
        <f>(E6165-F6165)/E6165</f>
        <v>0.39420584008651988</v>
      </c>
      <c r="H6165" s="27">
        <f>E6165-F6165</f>
        <v>1596.5100000000002</v>
      </c>
      <c r="I6165" s="35">
        <f>E6165/D6165</f>
        <v>0.17999997333294224</v>
      </c>
      <c r="J6165" s="3">
        <v>185003.36</v>
      </c>
      <c r="K6165" s="26">
        <v>6.0999999999999999E-2</v>
      </c>
      <c r="L6165" s="4" t="b">
        <v>0</v>
      </c>
      <c r="M6165" s="4" t="s">
        <v>58</v>
      </c>
      <c r="N6165" s="35">
        <f>'Landed Freight Margin Tool'!$D$4</f>
        <v>0.58708499999999997</v>
      </c>
      <c r="O6165" s="30">
        <f>(MAX($F6165,MIN(0.18*$D6165,$F6165*(1+$N6165))))</f>
        <v>3893.80195155</v>
      </c>
      <c r="P6165" s="35">
        <f>O6165/D6165</f>
        <v>0.17306040273257342</v>
      </c>
    </row>
    <row r="6166" spans="1:16" x14ac:dyDescent="0.3">
      <c r="A6166" s="2">
        <v>44986</v>
      </c>
      <c r="B6166" s="3" t="s">
        <v>14818</v>
      </c>
      <c r="C6166" s="4" t="s">
        <v>14819</v>
      </c>
      <c r="D6166" s="27">
        <v>15000.78</v>
      </c>
      <c r="E6166" s="27">
        <v>2700.14</v>
      </c>
      <c r="F6166" s="27">
        <v>1378.98</v>
      </c>
      <c r="G6166" s="26">
        <f>(E6166-F6166)/E6166</f>
        <v>0.48929314776270855</v>
      </c>
      <c r="H6166" s="27">
        <f>E6166-F6166</f>
        <v>1321.1599999999999</v>
      </c>
      <c r="I6166" s="35">
        <f>E6166/D6166</f>
        <v>0.1799999733347199</v>
      </c>
      <c r="J6166" s="3">
        <v>185003.36</v>
      </c>
      <c r="K6166" s="26">
        <v>6.0999999999999999E-2</v>
      </c>
      <c r="L6166" s="4" t="b">
        <v>0</v>
      </c>
      <c r="M6166" s="4" t="s">
        <v>58</v>
      </c>
      <c r="N6166" s="35">
        <f>'Landed Freight Margin Tool'!$D$4</f>
        <v>0.58708499999999997</v>
      </c>
      <c r="O6166" s="30">
        <f>(MAX($F6166,MIN(0.18*$D6166,$F6166*(1+$N6166))))</f>
        <v>2188.5584733000001</v>
      </c>
      <c r="P6166" s="35">
        <f>O6166/D6166</f>
        <v>0.1458963116117962</v>
      </c>
    </row>
    <row r="6167" spans="1:16" x14ac:dyDescent="0.3">
      <c r="A6167" s="2">
        <v>45022</v>
      </c>
      <c r="B6167" s="3" t="s">
        <v>13632</v>
      </c>
      <c r="C6167" s="4" t="s">
        <v>13633</v>
      </c>
      <c r="D6167" s="27">
        <v>22585.17</v>
      </c>
      <c r="E6167" s="27">
        <v>4065.33</v>
      </c>
      <c r="F6167" s="27">
        <v>2360.33</v>
      </c>
      <c r="G6167" s="26">
        <f>(E6167-F6167)/E6167</f>
        <v>0.4194001470975296</v>
      </c>
      <c r="H6167" s="27">
        <f>E6167-F6167</f>
        <v>1705</v>
      </c>
      <c r="I6167" s="35">
        <f>E6167/D6167</f>
        <v>0.1799999734338949</v>
      </c>
      <c r="J6167" s="3">
        <v>185003.36</v>
      </c>
      <c r="K6167" s="26">
        <v>6.0999999999999999E-2</v>
      </c>
      <c r="L6167" s="4" t="b">
        <v>0</v>
      </c>
      <c r="M6167" s="4" t="s">
        <v>58</v>
      </c>
      <c r="N6167" s="35">
        <f>'Landed Freight Margin Tool'!$D$4</f>
        <v>0.58708499999999997</v>
      </c>
      <c r="O6167" s="30">
        <f>(MAX($F6167,MIN(0.18*$D6167,$F6167*(1+$N6167))))</f>
        <v>3746.0443380500001</v>
      </c>
      <c r="P6167" s="35">
        <f>O6167/D6167</f>
        <v>0.16586301267823092</v>
      </c>
    </row>
    <row r="6168" spans="1:16" x14ac:dyDescent="0.3">
      <c r="A6168" s="2">
        <v>45194</v>
      </c>
      <c r="B6168" s="3" t="s">
        <v>6276</v>
      </c>
      <c r="C6168" s="4" t="s">
        <v>6277</v>
      </c>
      <c r="D6168" s="27">
        <v>22613.67</v>
      </c>
      <c r="E6168" s="27">
        <v>4070.46</v>
      </c>
      <c r="F6168" s="27">
        <v>2071.66</v>
      </c>
      <c r="G6168" s="26">
        <f>(E6168-F6168)/E6168</f>
        <v>0.49105015157991977</v>
      </c>
      <c r="H6168" s="27">
        <f>E6168-F6168</f>
        <v>1998.8000000000002</v>
      </c>
      <c r="I6168" s="35">
        <f>E6168/D6168</f>
        <v>0.17999997346737617</v>
      </c>
      <c r="J6168" s="3">
        <v>185003.36</v>
      </c>
      <c r="K6168" s="26">
        <v>6.0999999999999999E-2</v>
      </c>
      <c r="L6168" s="4" t="b">
        <v>0</v>
      </c>
      <c r="M6168" s="4" t="s">
        <v>58</v>
      </c>
      <c r="N6168" s="35">
        <f>'Landed Freight Margin Tool'!$D$4</f>
        <v>0.58708499999999997</v>
      </c>
      <c r="O6168" s="30">
        <f>(MAX($F6168,MIN(0.18*$D6168,$F6168*(1+$N6168))))</f>
        <v>3287.9005111000001</v>
      </c>
      <c r="P6168" s="35">
        <f>O6168/D6168</f>
        <v>0.1453943792007224</v>
      </c>
    </row>
    <row r="6169" spans="1:16" x14ac:dyDescent="0.3">
      <c r="A6169" s="2">
        <v>45195</v>
      </c>
      <c r="B6169" s="3" t="s">
        <v>7130</v>
      </c>
      <c r="C6169" s="4" t="s">
        <v>7131</v>
      </c>
      <c r="D6169" s="27">
        <v>7548.89</v>
      </c>
      <c r="E6169" s="27">
        <v>1358.8</v>
      </c>
      <c r="F6169" s="27">
        <v>816.39</v>
      </c>
      <c r="G6169" s="26">
        <f>(E6169-F6169)/E6169</f>
        <v>0.39918310273770974</v>
      </c>
      <c r="H6169" s="27">
        <f>E6169-F6169</f>
        <v>542.41</v>
      </c>
      <c r="I6169" s="35">
        <f>E6169/D6169</f>
        <v>0.17999997350603864</v>
      </c>
      <c r="J6169" s="3">
        <v>185003.36</v>
      </c>
      <c r="K6169" s="26">
        <v>6.0999999999999999E-2</v>
      </c>
      <c r="L6169" s="4" t="b">
        <v>0</v>
      </c>
      <c r="M6169" s="4" t="s">
        <v>58</v>
      </c>
      <c r="N6169" s="35">
        <f>'Landed Freight Margin Tool'!$D$4</f>
        <v>0.58708499999999997</v>
      </c>
      <c r="O6169" s="30">
        <f>(MAX($F6169,MIN(0.18*$D6169,$F6169*(1+$N6169))))</f>
        <v>1295.68032315</v>
      </c>
      <c r="P6169" s="35">
        <f>O6169/D6169</f>
        <v>0.17163852210722372</v>
      </c>
    </row>
    <row r="6170" spans="1:16" x14ac:dyDescent="0.3">
      <c r="A6170" s="2">
        <v>44998</v>
      </c>
      <c r="B6170" s="3" t="s">
        <v>11015</v>
      </c>
      <c r="C6170" s="4" t="s">
        <v>11016</v>
      </c>
      <c r="D6170" s="27">
        <v>7553.39</v>
      </c>
      <c r="E6170" s="27">
        <v>1359.61</v>
      </c>
      <c r="F6170" s="27">
        <v>990.25</v>
      </c>
      <c r="G6170" s="26">
        <f>(E6170-F6170)/E6170</f>
        <v>0.27166613955472518</v>
      </c>
      <c r="H6170" s="27">
        <f>E6170-F6170</f>
        <v>369.3599999999999</v>
      </c>
      <c r="I6170" s="35">
        <f>E6170/D6170</f>
        <v>0.17999997352182262</v>
      </c>
      <c r="J6170" s="3">
        <v>185003.36</v>
      </c>
      <c r="K6170" s="26">
        <v>6.0999999999999999E-2</v>
      </c>
      <c r="L6170" s="4" t="b">
        <v>0</v>
      </c>
      <c r="M6170" s="4" t="s">
        <v>58</v>
      </c>
      <c r="N6170" s="35">
        <f>'Landed Freight Margin Tool'!$D$4</f>
        <v>0.58708499999999997</v>
      </c>
      <c r="O6170" s="30">
        <f>(MAX($F6170,MIN(0.18*$D6170,$F6170*(1+$N6170))))</f>
        <v>1359.6102000000001</v>
      </c>
      <c r="P6170" s="35">
        <f>O6170/D6170</f>
        <v>0.18</v>
      </c>
    </row>
    <row r="6171" spans="1:16" x14ac:dyDescent="0.3">
      <c r="A6171" s="2">
        <v>44981</v>
      </c>
      <c r="B6171" s="3" t="s">
        <v>16431</v>
      </c>
      <c r="C6171" s="4" t="s">
        <v>16432</v>
      </c>
      <c r="D6171" s="27">
        <v>22754.67</v>
      </c>
      <c r="E6171" s="27">
        <v>4095.84</v>
      </c>
      <c r="F6171" s="27">
        <v>3573.36</v>
      </c>
      <c r="G6171" s="26">
        <f>(E6171-F6171)/E6171</f>
        <v>0.12756357670221494</v>
      </c>
      <c r="H6171" s="27">
        <f>E6171-F6171</f>
        <v>522.48</v>
      </c>
      <c r="I6171" s="35">
        <f>E6171/D6171</f>
        <v>0.17999997363178638</v>
      </c>
      <c r="J6171" s="3">
        <v>185003.36</v>
      </c>
      <c r="K6171" s="26">
        <v>6.0999999999999999E-2</v>
      </c>
      <c r="L6171" s="4" t="b">
        <v>0</v>
      </c>
      <c r="M6171" s="4" t="s">
        <v>58</v>
      </c>
      <c r="N6171" s="35">
        <f>'Landed Freight Margin Tool'!$D$4</f>
        <v>0.58708499999999997</v>
      </c>
      <c r="O6171" s="30">
        <f>(MAX($F6171,MIN(0.18*$D6171,$F6171*(1+$N6171))))</f>
        <v>4095.8405999999995</v>
      </c>
      <c r="P6171" s="35">
        <f>O6171/D6171</f>
        <v>0.18</v>
      </c>
    </row>
    <row r="6172" spans="1:16" x14ac:dyDescent="0.3">
      <c r="A6172" s="2">
        <v>45267</v>
      </c>
      <c r="B6172" s="3" t="s">
        <v>12480</v>
      </c>
      <c r="C6172" s="4" t="s">
        <v>12481</v>
      </c>
      <c r="D6172" s="27">
        <v>7589.89</v>
      </c>
      <c r="E6172" s="27">
        <v>1366.18</v>
      </c>
      <c r="F6172" s="27">
        <v>1021.52</v>
      </c>
      <c r="G6172" s="26">
        <f>(E6172-F6172)/E6172</f>
        <v>0.25228008022368947</v>
      </c>
      <c r="H6172" s="27">
        <f>E6172-F6172</f>
        <v>344.66000000000008</v>
      </c>
      <c r="I6172" s="35">
        <f>E6172/D6172</f>
        <v>0.17999997364915696</v>
      </c>
      <c r="J6172" s="3">
        <v>185003.36</v>
      </c>
      <c r="K6172" s="26">
        <v>6.0999999999999999E-2</v>
      </c>
      <c r="L6172" s="4" t="b">
        <v>0</v>
      </c>
      <c r="M6172" s="4" t="s">
        <v>58</v>
      </c>
      <c r="N6172" s="35">
        <f>'Landed Freight Margin Tool'!$D$4</f>
        <v>0.58708499999999997</v>
      </c>
      <c r="O6172" s="30">
        <f>(MAX($F6172,MIN(0.18*$D6172,$F6172*(1+$N6172))))</f>
        <v>1366.1802</v>
      </c>
      <c r="P6172" s="35">
        <f>O6172/D6172</f>
        <v>0.18</v>
      </c>
    </row>
    <row r="6173" spans="1:16" x14ac:dyDescent="0.3">
      <c r="A6173" s="2">
        <v>45147</v>
      </c>
      <c r="B6173" s="3" t="s">
        <v>9268</v>
      </c>
      <c r="C6173" s="4" t="s">
        <v>9269</v>
      </c>
      <c r="D6173" s="27">
        <v>15180.78</v>
      </c>
      <c r="E6173" s="27">
        <v>2732.54</v>
      </c>
      <c r="F6173" s="27">
        <v>1753.36</v>
      </c>
      <c r="G6173" s="26">
        <f>(E6173-F6173)/E6173</f>
        <v>0.35834059153754383</v>
      </c>
      <c r="H6173" s="27">
        <f>E6173-F6173</f>
        <v>979.18000000000006</v>
      </c>
      <c r="I6173" s="35">
        <f>E6173/D6173</f>
        <v>0.17999997365089276</v>
      </c>
      <c r="J6173" s="3">
        <v>185003.36</v>
      </c>
      <c r="K6173" s="26">
        <v>6.0999999999999999E-2</v>
      </c>
      <c r="L6173" s="4" t="b">
        <v>0</v>
      </c>
      <c r="M6173" s="4" t="s">
        <v>58</v>
      </c>
      <c r="N6173" s="35">
        <f>'Landed Freight Margin Tool'!$D$4</f>
        <v>0.58708499999999997</v>
      </c>
      <c r="O6173" s="30">
        <f>(MAX($F6173,MIN(0.18*$D6173,$F6173*(1+$N6173))))</f>
        <v>2732.5403999999999</v>
      </c>
      <c r="P6173" s="35">
        <f>O6173/D6173</f>
        <v>0.18</v>
      </c>
    </row>
    <row r="6174" spans="1:16" x14ac:dyDescent="0.3">
      <c r="A6174" s="2">
        <v>44980</v>
      </c>
      <c r="B6174" s="3" t="s">
        <v>7533</v>
      </c>
      <c r="C6174" s="4" t="s">
        <v>7534</v>
      </c>
      <c r="D6174" s="27">
        <v>15290.78</v>
      </c>
      <c r="E6174" s="27">
        <v>2752.34</v>
      </c>
      <c r="F6174" s="27">
        <v>1668.07</v>
      </c>
      <c r="G6174" s="26">
        <f>(E6174-F6174)/E6174</f>
        <v>0.39394478879789568</v>
      </c>
      <c r="H6174" s="27">
        <f>E6174-F6174</f>
        <v>1084.2700000000002</v>
      </c>
      <c r="I6174" s="35">
        <f>E6174/D6174</f>
        <v>0.17999997384044503</v>
      </c>
      <c r="J6174" s="3">
        <v>185003.36</v>
      </c>
      <c r="K6174" s="26">
        <v>6.0999999999999999E-2</v>
      </c>
      <c r="L6174" s="4" t="b">
        <v>0</v>
      </c>
      <c r="M6174" s="4" t="s">
        <v>58</v>
      </c>
      <c r="N6174" s="35">
        <f>'Landed Freight Margin Tool'!$D$4</f>
        <v>0.58708499999999997</v>
      </c>
      <c r="O6174" s="30">
        <f>(MAX($F6174,MIN(0.18*$D6174,$F6174*(1+$N6174))))</f>
        <v>2647.3688759500001</v>
      </c>
      <c r="P6174" s="35">
        <f>O6174/D6174</f>
        <v>0.17313497911486531</v>
      </c>
    </row>
    <row r="6175" spans="1:16" x14ac:dyDescent="0.3">
      <c r="A6175" s="2">
        <v>45124</v>
      </c>
      <c r="B6175" s="3" t="s">
        <v>22918</v>
      </c>
      <c r="C6175" s="4" t="s">
        <v>22919</v>
      </c>
      <c r="D6175" s="27">
        <v>7645.39</v>
      </c>
      <c r="E6175" s="27">
        <v>1376.17</v>
      </c>
      <c r="F6175" s="27">
        <v>822.88</v>
      </c>
      <c r="G6175" s="26">
        <f>(E6175-F6175)/E6175</f>
        <v>0.40205061874623049</v>
      </c>
      <c r="H6175" s="27">
        <f>E6175-F6175</f>
        <v>553.29000000000008</v>
      </c>
      <c r="I6175" s="35">
        <f>E6175/D6175</f>
        <v>0.17999997384044503</v>
      </c>
      <c r="J6175" s="3">
        <v>185003.36</v>
      </c>
      <c r="K6175" s="26">
        <v>6.0999999999999999E-2</v>
      </c>
      <c r="L6175" s="4" t="b">
        <v>0</v>
      </c>
      <c r="M6175" s="4" t="s">
        <v>58</v>
      </c>
      <c r="N6175" s="35">
        <f>'Landed Freight Margin Tool'!$D$4</f>
        <v>0.58708499999999997</v>
      </c>
      <c r="O6175" s="30">
        <f>(MAX($F6175,MIN(0.18*$D6175,$F6175*(1+$N6175))))</f>
        <v>1305.9805048000001</v>
      </c>
      <c r="P6175" s="35">
        <f>O6175/D6175</f>
        <v>0.17081934404915905</v>
      </c>
    </row>
    <row r="6176" spans="1:16" x14ac:dyDescent="0.3">
      <c r="A6176" s="2">
        <v>45015</v>
      </c>
      <c r="B6176" s="3" t="s">
        <v>11383</v>
      </c>
      <c r="C6176" s="4" t="s">
        <v>11384</v>
      </c>
      <c r="D6176" s="27">
        <v>22974.67</v>
      </c>
      <c r="E6176" s="27">
        <v>4135.4399999999996</v>
      </c>
      <c r="F6176" s="27">
        <v>2701.81</v>
      </c>
      <c r="G6176" s="26">
        <f>(E6176-F6176)/E6176</f>
        <v>0.34666927823883303</v>
      </c>
      <c r="H6176" s="27">
        <f>E6176-F6176</f>
        <v>1433.6299999999997</v>
      </c>
      <c r="I6176" s="35">
        <f>E6176/D6176</f>
        <v>0.17999997388428213</v>
      </c>
      <c r="J6176" s="3">
        <v>185003.36</v>
      </c>
      <c r="K6176" s="26">
        <v>6.0999999999999999E-2</v>
      </c>
      <c r="L6176" s="4" t="b">
        <v>0</v>
      </c>
      <c r="M6176" s="4" t="s">
        <v>58</v>
      </c>
      <c r="N6176" s="35">
        <f>'Landed Freight Margin Tool'!$D$4</f>
        <v>0.58708499999999997</v>
      </c>
      <c r="O6176" s="30">
        <f>(MAX($F6176,MIN(0.18*$D6176,$F6176*(1+$N6176))))</f>
        <v>4135.4405999999999</v>
      </c>
      <c r="P6176" s="35">
        <f>O6176/D6176</f>
        <v>0.18000000000000002</v>
      </c>
    </row>
    <row r="6177" spans="1:16" x14ac:dyDescent="0.3">
      <c r="A6177" s="2">
        <v>45257</v>
      </c>
      <c r="B6177" s="3" t="s">
        <v>21256</v>
      </c>
      <c r="C6177" s="4" t="s">
        <v>21257</v>
      </c>
      <c r="D6177" s="27">
        <v>7695.39</v>
      </c>
      <c r="E6177" s="27">
        <v>1385.17</v>
      </c>
      <c r="F6177" s="27">
        <v>969.6</v>
      </c>
      <c r="G6177" s="26">
        <f>(E6177-F6177)/E6177</f>
        <v>0.30001371672791066</v>
      </c>
      <c r="H6177" s="27">
        <f>E6177-F6177</f>
        <v>415.57000000000005</v>
      </c>
      <c r="I6177" s="35">
        <f>E6177/D6177</f>
        <v>0.17999997401041404</v>
      </c>
      <c r="J6177" s="3">
        <v>185003.36</v>
      </c>
      <c r="K6177" s="26">
        <v>6.0999999999999999E-2</v>
      </c>
      <c r="L6177" s="4" t="b">
        <v>0</v>
      </c>
      <c r="M6177" s="4" t="s">
        <v>58</v>
      </c>
      <c r="N6177" s="35">
        <f>'Landed Freight Margin Tool'!$D$4</f>
        <v>0.58708499999999997</v>
      </c>
      <c r="O6177" s="30">
        <f>(MAX($F6177,MIN(0.18*$D6177,$F6177*(1+$N6177))))</f>
        <v>1385.1702</v>
      </c>
      <c r="P6177" s="35">
        <f>O6177/D6177</f>
        <v>0.18</v>
      </c>
    </row>
    <row r="6178" spans="1:16" x14ac:dyDescent="0.3">
      <c r="A6178" s="2">
        <v>45282</v>
      </c>
      <c r="B6178" s="3" t="s">
        <v>22887</v>
      </c>
      <c r="C6178" s="4" t="s">
        <v>22888</v>
      </c>
      <c r="D6178" s="27">
        <v>7711.39</v>
      </c>
      <c r="E6178" s="27">
        <v>1388.05</v>
      </c>
      <c r="F6178" s="27">
        <v>1411.15</v>
      </c>
      <c r="G6178" s="26">
        <f>(E6178-F6178)/E6178</f>
        <v>-1.6642051799286867E-2</v>
      </c>
      <c r="H6178" s="27">
        <f>E6178-F6178</f>
        <v>-23.100000000000136</v>
      </c>
      <c r="I6178" s="35">
        <f>E6178/D6178</f>
        <v>0.17999997406433857</v>
      </c>
      <c r="J6178" s="3">
        <v>185003.36</v>
      </c>
      <c r="K6178" s="26">
        <v>6.0999999999999999E-2</v>
      </c>
      <c r="L6178" s="4" t="b">
        <v>0</v>
      </c>
      <c r="M6178" s="4" t="s">
        <v>58</v>
      </c>
      <c r="N6178" s="35">
        <f>'Landed Freight Margin Tool'!$D$4</f>
        <v>0.58708499999999997</v>
      </c>
      <c r="O6178" s="30">
        <f>(MAX($F6178,MIN(0.18*$D6178,$F6178*(1+$N6178))))</f>
        <v>1411.15</v>
      </c>
      <c r="P6178" s="35">
        <f>O6178/D6178</f>
        <v>0.1829955429565876</v>
      </c>
    </row>
    <row r="6179" spans="1:16" x14ac:dyDescent="0.3">
      <c r="A6179" s="2">
        <v>45012</v>
      </c>
      <c r="B6179" s="3" t="s">
        <v>4726</v>
      </c>
      <c r="C6179" s="4" t="s">
        <v>4727</v>
      </c>
      <c r="D6179" s="27">
        <v>15458.28</v>
      </c>
      <c r="E6179" s="27">
        <v>2782.49</v>
      </c>
      <c r="F6179" s="27">
        <v>1534.22</v>
      </c>
      <c r="G6179" s="26">
        <f>(E6179-F6179)/E6179</f>
        <v>0.44861616753339628</v>
      </c>
      <c r="H6179" s="27">
        <f>E6179-F6179</f>
        <v>1248.2699999999998</v>
      </c>
      <c r="I6179" s="35">
        <f>E6179/D6179</f>
        <v>0.17999997412389993</v>
      </c>
      <c r="J6179" s="3">
        <v>185003.36</v>
      </c>
      <c r="K6179" s="26">
        <v>6.0999999999999999E-2</v>
      </c>
      <c r="L6179" s="4" t="b">
        <v>0</v>
      </c>
      <c r="M6179" s="4" t="s">
        <v>58</v>
      </c>
      <c r="N6179" s="35">
        <f>'Landed Freight Margin Tool'!$D$4</f>
        <v>0.58708499999999997</v>
      </c>
      <c r="O6179" s="30">
        <f>(MAX($F6179,MIN(0.18*$D6179,$F6179*(1+$N6179))))</f>
        <v>2434.9375487000002</v>
      </c>
      <c r="P6179" s="35">
        <f>O6179/D6179</f>
        <v>0.15751671911105247</v>
      </c>
    </row>
    <row r="6180" spans="1:16" x14ac:dyDescent="0.3">
      <c r="A6180" s="2">
        <v>45247</v>
      </c>
      <c r="B6180" s="3" t="s">
        <v>9686</v>
      </c>
      <c r="C6180" s="4" t="s">
        <v>9687</v>
      </c>
      <c r="D6180" s="27">
        <v>23208.17</v>
      </c>
      <c r="E6180" s="27">
        <v>4177.47</v>
      </c>
      <c r="F6180" s="27">
        <v>2476.91</v>
      </c>
      <c r="G6180" s="26">
        <f>(E6180-F6180)/E6180</f>
        <v>0.40707892576128618</v>
      </c>
      <c r="H6180" s="27">
        <f>E6180-F6180</f>
        <v>1700.5600000000004</v>
      </c>
      <c r="I6180" s="35">
        <f>E6180/D6180</f>
        <v>0.17999997414703531</v>
      </c>
      <c r="J6180" s="3">
        <v>185003.36</v>
      </c>
      <c r="K6180" s="26">
        <v>6.0999999999999999E-2</v>
      </c>
      <c r="L6180" s="4" t="b">
        <v>0</v>
      </c>
      <c r="M6180" s="4" t="s">
        <v>58</v>
      </c>
      <c r="N6180" s="35">
        <f>'Landed Freight Margin Tool'!$D$4</f>
        <v>0.58708499999999997</v>
      </c>
      <c r="O6180" s="30">
        <f>(MAX($F6180,MIN(0.18*$D6180,$F6180*(1+$N6180))))</f>
        <v>3931.0667073499999</v>
      </c>
      <c r="P6180" s="35">
        <f>O6180/D6180</f>
        <v>0.16938288143140973</v>
      </c>
    </row>
    <row r="6181" spans="1:16" x14ac:dyDescent="0.3">
      <c r="A6181" s="2">
        <v>45044</v>
      </c>
      <c r="B6181" s="3" t="s">
        <v>11187</v>
      </c>
      <c r="C6181" s="4" t="s">
        <v>11188</v>
      </c>
      <c r="D6181" s="27">
        <v>15503.78</v>
      </c>
      <c r="E6181" s="27">
        <v>2790.68</v>
      </c>
      <c r="F6181" s="27">
        <v>1572.5</v>
      </c>
      <c r="G6181" s="26">
        <f>(E6181-F6181)/E6181</f>
        <v>0.43651726460934248</v>
      </c>
      <c r="H6181" s="27">
        <f>E6181-F6181</f>
        <v>1218.1799999999998</v>
      </c>
      <c r="I6181" s="35">
        <f>E6181/D6181</f>
        <v>0.17999997419984029</v>
      </c>
      <c r="J6181" s="3">
        <v>185003.36</v>
      </c>
      <c r="K6181" s="26">
        <v>6.0999999999999999E-2</v>
      </c>
      <c r="L6181" s="4" t="b">
        <v>0</v>
      </c>
      <c r="M6181" s="4" t="s">
        <v>58</v>
      </c>
      <c r="N6181" s="35">
        <f>'Landed Freight Margin Tool'!$D$4</f>
        <v>0.58708499999999997</v>
      </c>
      <c r="O6181" s="30">
        <f>(MAX($F6181,MIN(0.18*$D6181,$F6181*(1+$N6181))))</f>
        <v>2495.6911625000002</v>
      </c>
      <c r="P6181" s="35">
        <f>O6181/D6181</f>
        <v>0.16097307640459296</v>
      </c>
    </row>
    <row r="6182" spans="1:16" x14ac:dyDescent="0.3">
      <c r="A6182" s="2">
        <v>45009</v>
      </c>
      <c r="B6182" s="3" t="s">
        <v>17367</v>
      </c>
      <c r="C6182" s="4" t="s">
        <v>17368</v>
      </c>
      <c r="D6182" s="27">
        <v>23255.67</v>
      </c>
      <c r="E6182" s="27">
        <v>4186.0200000000004</v>
      </c>
      <c r="F6182" s="27">
        <v>2475.81</v>
      </c>
      <c r="G6182" s="26">
        <f>(E6182-F6182)/E6182</f>
        <v>0.40855275416744313</v>
      </c>
      <c r="H6182" s="27">
        <f>E6182-F6182</f>
        <v>1710.2100000000005</v>
      </c>
      <c r="I6182" s="35">
        <f>E6182/D6182</f>
        <v>0.17999997419984032</v>
      </c>
      <c r="J6182" s="3">
        <v>185003.36</v>
      </c>
      <c r="K6182" s="26">
        <v>6.0999999999999999E-2</v>
      </c>
      <c r="L6182" s="4" t="b">
        <v>0</v>
      </c>
      <c r="M6182" s="4" t="s">
        <v>58</v>
      </c>
      <c r="N6182" s="35">
        <f>'Landed Freight Margin Tool'!$D$4</f>
        <v>0.58708499999999997</v>
      </c>
      <c r="O6182" s="30">
        <f>(MAX($F6182,MIN(0.18*$D6182,$F6182*(1+$N6182))))</f>
        <v>3929.3209138500001</v>
      </c>
      <c r="P6182" s="35">
        <f>O6182/D6182</f>
        <v>0.16896184516937163</v>
      </c>
    </row>
    <row r="6183" spans="1:16" x14ac:dyDescent="0.3">
      <c r="A6183" s="2">
        <v>44929</v>
      </c>
      <c r="B6183" s="3" t="s">
        <v>20308</v>
      </c>
      <c r="C6183" s="4" t="s">
        <v>20309</v>
      </c>
      <c r="D6183" s="27">
        <v>23481.17</v>
      </c>
      <c r="E6183" s="27">
        <v>4226.6099999999997</v>
      </c>
      <c r="F6183" s="27">
        <v>2810.41</v>
      </c>
      <c r="G6183" s="26">
        <f>(E6183-F6183)/E6183</f>
        <v>0.33506758371366174</v>
      </c>
      <c r="H6183" s="27">
        <f>E6183-F6183</f>
        <v>1416.1999999999998</v>
      </c>
      <c r="I6183" s="35">
        <f>E6183/D6183</f>
        <v>0.17999997444761057</v>
      </c>
      <c r="J6183" s="3">
        <v>185003.36</v>
      </c>
      <c r="K6183" s="26">
        <v>6.0999999999999999E-2</v>
      </c>
      <c r="L6183" s="4" t="b">
        <v>0</v>
      </c>
      <c r="M6183" s="4" t="s">
        <v>58</v>
      </c>
      <c r="N6183" s="35">
        <f>'Landed Freight Margin Tool'!$D$4</f>
        <v>0.58708499999999997</v>
      </c>
      <c r="O6183" s="30">
        <f>(MAX($F6183,MIN(0.18*$D6183,$F6183*(1+$N6183))))</f>
        <v>4226.6106</v>
      </c>
      <c r="P6183" s="35">
        <f>O6183/D6183</f>
        <v>0.18000000000000002</v>
      </c>
    </row>
    <row r="6184" spans="1:16" x14ac:dyDescent="0.3">
      <c r="A6184" s="2">
        <v>45093</v>
      </c>
      <c r="B6184" s="3" t="s">
        <v>20043</v>
      </c>
      <c r="C6184" s="4" t="s">
        <v>20044</v>
      </c>
      <c r="D6184" s="27">
        <v>23547.67</v>
      </c>
      <c r="E6184" s="27">
        <v>4238.58</v>
      </c>
      <c r="F6184" s="27">
        <v>2368.25</v>
      </c>
      <c r="G6184" s="26">
        <f>(E6184-F6184)/E6184</f>
        <v>0.4412633476305744</v>
      </c>
      <c r="H6184" s="27">
        <f>E6184-F6184</f>
        <v>1870.33</v>
      </c>
      <c r="I6184" s="35">
        <f>E6184/D6184</f>
        <v>0.17999997451977204</v>
      </c>
      <c r="J6184" s="3">
        <v>185003.36</v>
      </c>
      <c r="K6184" s="26">
        <v>6.0999999999999999E-2</v>
      </c>
      <c r="L6184" s="4" t="b">
        <v>0</v>
      </c>
      <c r="M6184" s="4" t="s">
        <v>58</v>
      </c>
      <c r="N6184" s="35">
        <f>'Landed Freight Margin Tool'!$D$4</f>
        <v>0.58708499999999997</v>
      </c>
      <c r="O6184" s="30">
        <f>(MAX($F6184,MIN(0.18*$D6184,$F6184*(1+$N6184))))</f>
        <v>3758.6140512500001</v>
      </c>
      <c r="P6184" s="35">
        <f>O6184/D6184</f>
        <v>0.15961723819171919</v>
      </c>
    </row>
    <row r="6185" spans="1:16" x14ac:dyDescent="0.3">
      <c r="A6185" s="2">
        <v>45048</v>
      </c>
      <c r="B6185" s="3" t="s">
        <v>24360</v>
      </c>
      <c r="C6185" s="4" t="s">
        <v>24361</v>
      </c>
      <c r="D6185" s="27">
        <v>23550.67</v>
      </c>
      <c r="E6185" s="27">
        <v>4239.12</v>
      </c>
      <c r="F6185" s="27">
        <v>2470.94</v>
      </c>
      <c r="G6185" s="26">
        <f>(E6185-F6185)/E6185</f>
        <v>0.41711015493781728</v>
      </c>
      <c r="H6185" s="27">
        <f>E6185-F6185</f>
        <v>1768.1799999999998</v>
      </c>
      <c r="I6185" s="35">
        <f>E6185/D6185</f>
        <v>0.17999997452301783</v>
      </c>
      <c r="J6185" s="3">
        <v>185003.36</v>
      </c>
      <c r="K6185" s="26">
        <v>6.0999999999999999E-2</v>
      </c>
      <c r="L6185" s="4" t="b">
        <v>0</v>
      </c>
      <c r="M6185" s="4" t="s">
        <v>58</v>
      </c>
      <c r="N6185" s="35">
        <f>'Landed Freight Margin Tool'!$D$4</f>
        <v>0.58708499999999997</v>
      </c>
      <c r="O6185" s="30">
        <f>(MAX($F6185,MIN(0.18*$D6185,$F6185*(1+$N6185))))</f>
        <v>3921.5918099000005</v>
      </c>
      <c r="P6185" s="35">
        <f>O6185/D6185</f>
        <v>0.16651720778644519</v>
      </c>
    </row>
    <row r="6186" spans="1:16" x14ac:dyDescent="0.3">
      <c r="A6186" s="2">
        <v>44995</v>
      </c>
      <c r="B6186" s="3" t="s">
        <v>22784</v>
      </c>
      <c r="C6186" s="4" t="s">
        <v>22785</v>
      </c>
      <c r="D6186" s="27">
        <v>23602.67</v>
      </c>
      <c r="E6186" s="27">
        <v>4248.4799999999996</v>
      </c>
      <c r="F6186" s="27">
        <v>2572.06</v>
      </c>
      <c r="G6186" s="26">
        <f>(E6186-F6186)/E6186</f>
        <v>0.39459288969231343</v>
      </c>
      <c r="H6186" s="27">
        <f>E6186-F6186</f>
        <v>1676.4199999999996</v>
      </c>
      <c r="I6186" s="35">
        <f>E6186/D6186</f>
        <v>0.17999997457914718</v>
      </c>
      <c r="J6186" s="3">
        <v>185003.36</v>
      </c>
      <c r="K6186" s="26">
        <v>6.0999999999999999E-2</v>
      </c>
      <c r="L6186" s="4" t="b">
        <v>0</v>
      </c>
      <c r="M6186" s="4" t="s">
        <v>58</v>
      </c>
      <c r="N6186" s="35">
        <f>'Landed Freight Margin Tool'!$D$4</f>
        <v>0.58708499999999997</v>
      </c>
      <c r="O6186" s="30">
        <f>(MAX($F6186,MIN(0.18*$D6186,$F6186*(1+$N6186))))</f>
        <v>4082.0778451000001</v>
      </c>
      <c r="P6186" s="35">
        <f>O6186/D6186</f>
        <v>0.17294983343409878</v>
      </c>
    </row>
    <row r="6187" spans="1:16" x14ac:dyDescent="0.3">
      <c r="A6187" s="2">
        <v>45089</v>
      </c>
      <c r="B6187" s="3" t="s">
        <v>24313</v>
      </c>
      <c r="C6187" s="4" t="s">
        <v>24314</v>
      </c>
      <c r="D6187" s="27">
        <v>23628.67</v>
      </c>
      <c r="E6187" s="27">
        <v>4253.16</v>
      </c>
      <c r="F6187" s="27">
        <v>2288.23</v>
      </c>
      <c r="G6187" s="26">
        <f>(E6187-F6187)/E6187</f>
        <v>0.46199296523055794</v>
      </c>
      <c r="H6187" s="27">
        <f>E6187-F6187</f>
        <v>1964.9299999999998</v>
      </c>
      <c r="I6187" s="35">
        <f>E6187/D6187</f>
        <v>0.17999997460711925</v>
      </c>
      <c r="J6187" s="3">
        <v>185003.36</v>
      </c>
      <c r="K6187" s="26">
        <v>6.0999999999999999E-2</v>
      </c>
      <c r="L6187" s="4" t="b">
        <v>0</v>
      </c>
      <c r="M6187" s="4" t="s">
        <v>58</v>
      </c>
      <c r="N6187" s="35">
        <f>'Landed Freight Margin Tool'!$D$4</f>
        <v>0.58708499999999997</v>
      </c>
      <c r="O6187" s="30">
        <f>(MAX($F6187,MIN(0.18*$D6187,$F6187*(1+$N6187))))</f>
        <v>3631.6155095500003</v>
      </c>
      <c r="P6187" s="35">
        <f>O6187/D6187</f>
        <v>0.15369529937783213</v>
      </c>
    </row>
    <row r="6188" spans="1:16" x14ac:dyDescent="0.3">
      <c r="A6188" s="2">
        <v>45259</v>
      </c>
      <c r="B6188" s="3" t="s">
        <v>3539</v>
      </c>
      <c r="C6188" s="4" t="s">
        <v>3540</v>
      </c>
      <c r="D6188" s="27">
        <v>23684.67</v>
      </c>
      <c r="E6188" s="27">
        <v>4263.24</v>
      </c>
      <c r="F6188" s="27">
        <v>2396.71</v>
      </c>
      <c r="G6188" s="26">
        <f>(E6188-F6188)/E6188</f>
        <v>0.43781959261031511</v>
      </c>
      <c r="H6188" s="27">
        <f>E6188-F6188</f>
        <v>1866.5299999999997</v>
      </c>
      <c r="I6188" s="35">
        <f>E6188/D6188</f>
        <v>0.17999997466715814</v>
      </c>
      <c r="J6188" s="3">
        <v>185003.36</v>
      </c>
      <c r="K6188" s="26">
        <v>6.0999999999999999E-2</v>
      </c>
      <c r="L6188" s="4" t="b">
        <v>0</v>
      </c>
      <c r="M6188" s="4" t="s">
        <v>58</v>
      </c>
      <c r="N6188" s="35">
        <f>'Landed Freight Margin Tool'!$D$4</f>
        <v>0.58708499999999997</v>
      </c>
      <c r="O6188" s="30">
        <f>(MAX($F6188,MIN(0.18*$D6188,$F6188*(1+$N6188))))</f>
        <v>3803.7824903500004</v>
      </c>
      <c r="P6188" s="35">
        <f>O6188/D6188</f>
        <v>0.16060103393249731</v>
      </c>
    </row>
    <row r="6189" spans="1:16" x14ac:dyDescent="0.3">
      <c r="A6189" s="2">
        <v>44984</v>
      </c>
      <c r="B6189" s="3" t="s">
        <v>12917</v>
      </c>
      <c r="C6189" s="4" t="s">
        <v>12918</v>
      </c>
      <c r="D6189" s="27">
        <v>23715.17</v>
      </c>
      <c r="E6189" s="27">
        <v>4268.7299999999996</v>
      </c>
      <c r="F6189" s="27">
        <v>2995.81</v>
      </c>
      <c r="G6189" s="26">
        <f>(E6189-F6189)/E6189</f>
        <v>0.29819641907546268</v>
      </c>
      <c r="H6189" s="27">
        <f>E6189-F6189</f>
        <v>1272.9199999999996</v>
      </c>
      <c r="I6189" s="35">
        <f>E6189/D6189</f>
        <v>0.17999997469973861</v>
      </c>
      <c r="J6189" s="3">
        <v>185003.36</v>
      </c>
      <c r="K6189" s="26">
        <v>6.0999999999999999E-2</v>
      </c>
      <c r="L6189" s="4" t="b">
        <v>0</v>
      </c>
      <c r="M6189" s="4" t="s">
        <v>58</v>
      </c>
      <c r="N6189" s="35">
        <f>'Landed Freight Margin Tool'!$D$4</f>
        <v>0.58708499999999997</v>
      </c>
      <c r="O6189" s="30">
        <f>(MAX($F6189,MIN(0.18*$D6189,$F6189*(1+$N6189))))</f>
        <v>4268.7305999999999</v>
      </c>
      <c r="P6189" s="35">
        <f>O6189/D6189</f>
        <v>0.18000000000000002</v>
      </c>
    </row>
    <row r="6190" spans="1:16" x14ac:dyDescent="0.3">
      <c r="A6190" s="2">
        <v>45019</v>
      </c>
      <c r="B6190" s="3" t="s">
        <v>2565</v>
      </c>
      <c r="C6190" s="4" t="s">
        <v>2566</v>
      </c>
      <c r="D6190" s="27">
        <v>23843.67</v>
      </c>
      <c r="E6190" s="27">
        <v>4291.8599999999997</v>
      </c>
      <c r="F6190" s="27">
        <v>2148.02</v>
      </c>
      <c r="G6190" s="26">
        <f>(E6190-F6190)/E6190</f>
        <v>0.49951303164595301</v>
      </c>
      <c r="H6190" s="27">
        <f>E6190-F6190</f>
        <v>2143.8399999999997</v>
      </c>
      <c r="I6190" s="35">
        <f>E6190/D6190</f>
        <v>0.17999997483608857</v>
      </c>
      <c r="J6190" s="3">
        <v>185003.36</v>
      </c>
      <c r="K6190" s="26">
        <v>6.0999999999999999E-2</v>
      </c>
      <c r="L6190" s="4" t="b">
        <v>0</v>
      </c>
      <c r="M6190" s="4" t="s">
        <v>58</v>
      </c>
      <c r="N6190" s="35">
        <f>'Landed Freight Margin Tool'!$D$4</f>
        <v>0.58708499999999997</v>
      </c>
      <c r="O6190" s="30">
        <f>(MAX($F6190,MIN(0.18*$D6190,$F6190*(1+$N6190))))</f>
        <v>3409.0903217</v>
      </c>
      <c r="P6190" s="35">
        <f>O6190/D6190</f>
        <v>0.14297674484255152</v>
      </c>
    </row>
    <row r="6191" spans="1:16" x14ac:dyDescent="0.3">
      <c r="A6191" s="2">
        <v>45180</v>
      </c>
      <c r="B6191" s="3" t="s">
        <v>10444</v>
      </c>
      <c r="C6191" s="4" t="s">
        <v>10445</v>
      </c>
      <c r="D6191" s="27">
        <v>23886.67</v>
      </c>
      <c r="E6191" s="27">
        <v>4299.6000000000004</v>
      </c>
      <c r="F6191" s="27">
        <v>4500.82</v>
      </c>
      <c r="G6191" s="26">
        <f>(E6191-F6191)/E6191</f>
        <v>-4.6799702297888018E-2</v>
      </c>
      <c r="H6191" s="27">
        <f>E6191-F6191</f>
        <v>-201.21999999999935</v>
      </c>
      <c r="I6191" s="35">
        <f>E6191/D6191</f>
        <v>0.17999997488138786</v>
      </c>
      <c r="J6191" s="3">
        <v>185003.36</v>
      </c>
      <c r="K6191" s="26">
        <v>6.0999999999999999E-2</v>
      </c>
      <c r="L6191" s="4" t="b">
        <v>0</v>
      </c>
      <c r="M6191" s="4" t="s">
        <v>58</v>
      </c>
      <c r="N6191" s="35">
        <f>'Landed Freight Margin Tool'!$D$4</f>
        <v>0.58708499999999997</v>
      </c>
      <c r="O6191" s="30">
        <f>(MAX($F6191,MIN(0.18*$D6191,$F6191*(1+$N6191))))</f>
        <v>4500.82</v>
      </c>
      <c r="P6191" s="35">
        <f>O6191/D6191</f>
        <v>0.18842392011946413</v>
      </c>
    </row>
    <row r="6192" spans="1:16" x14ac:dyDescent="0.3">
      <c r="A6192" s="2">
        <v>45100</v>
      </c>
      <c r="B6192" s="3" t="s">
        <v>1854</v>
      </c>
      <c r="C6192" s="4" t="s">
        <v>1855</v>
      </c>
      <c r="D6192" s="27">
        <v>7969.39</v>
      </c>
      <c r="E6192" s="27">
        <v>1434.49</v>
      </c>
      <c r="F6192" s="27">
        <v>1047.06</v>
      </c>
      <c r="G6192" s="26">
        <f>(E6192-F6192)/E6192</f>
        <v>0.27008205006657421</v>
      </c>
      <c r="H6192" s="27">
        <f>E6192-F6192</f>
        <v>387.43000000000006</v>
      </c>
      <c r="I6192" s="35">
        <f>E6192/D6192</f>
        <v>0.17999997490397635</v>
      </c>
      <c r="J6192" s="3">
        <v>185003.36</v>
      </c>
      <c r="K6192" s="26">
        <v>6.0999999999999999E-2</v>
      </c>
      <c r="L6192" s="4" t="b">
        <v>0</v>
      </c>
      <c r="M6192" s="4" t="s">
        <v>58</v>
      </c>
      <c r="N6192" s="35">
        <f>'Landed Freight Margin Tool'!$D$4</f>
        <v>0.58708499999999997</v>
      </c>
      <c r="O6192" s="30">
        <f>(MAX($F6192,MIN(0.18*$D6192,$F6192*(1+$N6192))))</f>
        <v>1434.4902</v>
      </c>
      <c r="P6192" s="35">
        <f>O6192/D6192</f>
        <v>0.18</v>
      </c>
    </row>
    <row r="6193" spans="1:16" x14ac:dyDescent="0.3">
      <c r="A6193" s="2">
        <v>45106</v>
      </c>
      <c r="B6193" s="3" t="s">
        <v>10854</v>
      </c>
      <c r="C6193" s="4" t="s">
        <v>10855</v>
      </c>
      <c r="D6193" s="27">
        <v>16093.78</v>
      </c>
      <c r="E6193" s="27">
        <v>2896.88</v>
      </c>
      <c r="F6193" s="27">
        <v>1590.26</v>
      </c>
      <c r="G6193" s="26">
        <f>(E6193-F6193)/E6193</f>
        <v>0.45104388169340809</v>
      </c>
      <c r="H6193" s="27">
        <f>E6193-F6193</f>
        <v>1306.6200000000001</v>
      </c>
      <c r="I6193" s="35">
        <f>E6193/D6193</f>
        <v>0.17999997514567739</v>
      </c>
      <c r="J6193" s="3">
        <v>185003.36</v>
      </c>
      <c r="K6193" s="26">
        <v>6.0999999999999999E-2</v>
      </c>
      <c r="L6193" s="4" t="b">
        <v>0</v>
      </c>
      <c r="M6193" s="4" t="s">
        <v>58</v>
      </c>
      <c r="N6193" s="35">
        <f>'Landed Freight Margin Tool'!$D$4</f>
        <v>0.58708499999999997</v>
      </c>
      <c r="O6193" s="30">
        <f>(MAX($F6193,MIN(0.18*$D6193,$F6193*(1+$N6193))))</f>
        <v>2523.8777921000001</v>
      </c>
      <c r="P6193" s="35">
        <f>O6193/D6193</f>
        <v>0.15682318212999058</v>
      </c>
    </row>
    <row r="6194" spans="1:16" x14ac:dyDescent="0.3">
      <c r="A6194" s="2">
        <v>45210</v>
      </c>
      <c r="B6194" s="3" t="s">
        <v>23614</v>
      </c>
      <c r="C6194" s="4" t="s">
        <v>23615</v>
      </c>
      <c r="D6194" s="27">
        <v>16193.78</v>
      </c>
      <c r="E6194" s="27">
        <v>2914.88</v>
      </c>
      <c r="F6194" s="27">
        <v>1899.54</v>
      </c>
      <c r="G6194" s="26">
        <f>(E6194-F6194)/E6194</f>
        <v>0.34832994840267872</v>
      </c>
      <c r="H6194" s="27">
        <f>E6194-F6194</f>
        <v>1015.3400000000001</v>
      </c>
      <c r="I6194" s="35">
        <f>E6194/D6194</f>
        <v>0.17999997529915807</v>
      </c>
      <c r="J6194" s="3">
        <v>185003.36</v>
      </c>
      <c r="K6194" s="26">
        <v>6.0999999999999999E-2</v>
      </c>
      <c r="L6194" s="4" t="b">
        <v>0</v>
      </c>
      <c r="M6194" s="4" t="s">
        <v>58</v>
      </c>
      <c r="N6194" s="35">
        <f>'Landed Freight Margin Tool'!$D$4</f>
        <v>0.58708499999999997</v>
      </c>
      <c r="O6194" s="30">
        <f>(MAX($F6194,MIN(0.18*$D6194,$F6194*(1+$N6194))))</f>
        <v>2914.8804</v>
      </c>
      <c r="P6194" s="35">
        <f>O6194/D6194</f>
        <v>0.18</v>
      </c>
    </row>
    <row r="6195" spans="1:16" x14ac:dyDescent="0.3">
      <c r="A6195" s="2">
        <v>45127</v>
      </c>
      <c r="B6195" s="3" t="s">
        <v>6123</v>
      </c>
      <c r="C6195" s="4" t="s">
        <v>6124</v>
      </c>
      <c r="D6195" s="27">
        <v>24385.17</v>
      </c>
      <c r="E6195" s="27">
        <v>4389.33</v>
      </c>
      <c r="F6195" s="27">
        <v>3026.64</v>
      </c>
      <c r="G6195" s="26">
        <f>(E6195-F6195)/E6195</f>
        <v>0.31045512640881412</v>
      </c>
      <c r="H6195" s="27">
        <f>E6195-F6195</f>
        <v>1362.69</v>
      </c>
      <c r="I6195" s="35">
        <f>E6195/D6195</f>
        <v>0.17999997539488141</v>
      </c>
      <c r="J6195" s="3">
        <v>185003.36</v>
      </c>
      <c r="K6195" s="26">
        <v>6.0999999999999999E-2</v>
      </c>
      <c r="L6195" s="4" t="b">
        <v>0</v>
      </c>
      <c r="M6195" s="4" t="s">
        <v>58</v>
      </c>
      <c r="N6195" s="35">
        <f>'Landed Freight Margin Tool'!$D$4</f>
        <v>0.58708499999999997</v>
      </c>
      <c r="O6195" s="30">
        <f>(MAX($F6195,MIN(0.18*$D6195,$F6195*(1+$N6195))))</f>
        <v>4389.3305999999993</v>
      </c>
      <c r="P6195" s="35">
        <f>O6195/D6195</f>
        <v>0.18</v>
      </c>
    </row>
    <row r="6196" spans="1:16" x14ac:dyDescent="0.3">
      <c r="A6196" s="2">
        <v>45029</v>
      </c>
      <c r="B6196" s="3" t="s">
        <v>13114</v>
      </c>
      <c r="C6196" s="4" t="s">
        <v>13115</v>
      </c>
      <c r="D6196" s="27">
        <v>16280.28</v>
      </c>
      <c r="E6196" s="27">
        <v>2930.45</v>
      </c>
      <c r="F6196" s="27">
        <v>1686.26</v>
      </c>
      <c r="G6196" s="26">
        <f>(E6196-F6196)/E6196</f>
        <v>0.42457301779590162</v>
      </c>
      <c r="H6196" s="27">
        <f>E6196-F6196</f>
        <v>1244.1899999999998</v>
      </c>
      <c r="I6196" s="35">
        <f>E6196/D6196</f>
        <v>0.17999997543039797</v>
      </c>
      <c r="J6196" s="3">
        <v>185003.36</v>
      </c>
      <c r="K6196" s="26">
        <v>6.0999999999999999E-2</v>
      </c>
      <c r="L6196" s="4" t="b">
        <v>0</v>
      </c>
      <c r="M6196" s="4" t="s">
        <v>58</v>
      </c>
      <c r="N6196" s="35">
        <f>'Landed Freight Margin Tool'!$D$4</f>
        <v>0.58708499999999997</v>
      </c>
      <c r="O6196" s="30">
        <f>(MAX($F6196,MIN(0.18*$D6196,$F6196*(1+$N6196))))</f>
        <v>2676.2379521000003</v>
      </c>
      <c r="P6196" s="35">
        <f>O6196/D6196</f>
        <v>0.1643852533310238</v>
      </c>
    </row>
    <row r="6197" spans="1:16" x14ac:dyDescent="0.3">
      <c r="A6197" s="2">
        <v>45121</v>
      </c>
      <c r="B6197" s="3" t="s">
        <v>10694</v>
      </c>
      <c r="C6197" s="4" t="s">
        <v>10695</v>
      </c>
      <c r="D6197" s="27">
        <v>24535.17</v>
      </c>
      <c r="E6197" s="27">
        <v>4416.33</v>
      </c>
      <c r="F6197" s="27">
        <v>4342.43</v>
      </c>
      <c r="G6197" s="26">
        <f>(E6197-F6197)/E6197</f>
        <v>1.6733350995056899E-2</v>
      </c>
      <c r="H6197" s="27">
        <f>E6197-F6197</f>
        <v>73.899999999999636</v>
      </c>
      <c r="I6197" s="35">
        <f>E6197/D6197</f>
        <v>0.17999997554530905</v>
      </c>
      <c r="J6197" s="3">
        <v>185003.36</v>
      </c>
      <c r="K6197" s="26">
        <v>6.0999999999999999E-2</v>
      </c>
      <c r="L6197" s="4" t="b">
        <v>0</v>
      </c>
      <c r="M6197" s="4" t="s">
        <v>58</v>
      </c>
      <c r="N6197" s="35">
        <f>'Landed Freight Margin Tool'!$D$4</f>
        <v>0.58708499999999997</v>
      </c>
      <c r="O6197" s="30">
        <f>(MAX($F6197,MIN(0.18*$D6197,$F6197*(1+$N6197))))</f>
        <v>4416.3305999999993</v>
      </c>
      <c r="P6197" s="35">
        <f>O6197/D6197</f>
        <v>0.18</v>
      </c>
    </row>
    <row r="6198" spans="1:16" x14ac:dyDescent="0.3">
      <c r="A6198" s="2">
        <v>44958</v>
      </c>
      <c r="B6198" s="3" t="s">
        <v>12370</v>
      </c>
      <c r="C6198" s="4" t="s">
        <v>12371</v>
      </c>
      <c r="D6198" s="27">
        <v>16397.78</v>
      </c>
      <c r="E6198" s="27">
        <v>2951.6</v>
      </c>
      <c r="F6198" s="27">
        <v>1641.21</v>
      </c>
      <c r="G6198" s="26">
        <f>(E6198-F6198)/E6198</f>
        <v>0.44395920856484616</v>
      </c>
      <c r="H6198" s="27">
        <f>E6198-F6198</f>
        <v>1310.3899999999999</v>
      </c>
      <c r="I6198" s="35">
        <f>E6198/D6198</f>
        <v>0.17999997560645406</v>
      </c>
      <c r="J6198" s="3">
        <v>185003.36</v>
      </c>
      <c r="K6198" s="26">
        <v>6.0999999999999999E-2</v>
      </c>
      <c r="L6198" s="4" t="b">
        <v>0</v>
      </c>
      <c r="M6198" s="4" t="s">
        <v>58</v>
      </c>
      <c r="N6198" s="35">
        <f>'Landed Freight Margin Tool'!$D$4</f>
        <v>0.58708499999999997</v>
      </c>
      <c r="O6198" s="30">
        <f>(MAX($F6198,MIN(0.18*$D6198,$F6198*(1+$N6198))))</f>
        <v>2604.73977285</v>
      </c>
      <c r="P6198" s="35">
        <f>O6198/D6198</f>
        <v>0.15884709837856101</v>
      </c>
    </row>
    <row r="6199" spans="1:16" x14ac:dyDescent="0.3">
      <c r="A6199" s="2">
        <v>45180</v>
      </c>
      <c r="B6199" s="3" t="s">
        <v>20967</v>
      </c>
      <c r="C6199" s="4" t="s">
        <v>20968</v>
      </c>
      <c r="D6199" s="27">
        <v>16434.78</v>
      </c>
      <c r="E6199" s="27">
        <v>2958.26</v>
      </c>
      <c r="F6199" s="27">
        <v>1810.6</v>
      </c>
      <c r="G6199" s="26">
        <f>(E6199-F6199)/E6199</f>
        <v>0.3879510252648517</v>
      </c>
      <c r="H6199" s="27">
        <f>E6199-F6199</f>
        <v>1147.6600000000003</v>
      </c>
      <c r="I6199" s="35">
        <f>E6199/D6199</f>
        <v>0.17999997566137182</v>
      </c>
      <c r="J6199" s="3">
        <v>185003.36</v>
      </c>
      <c r="K6199" s="26">
        <v>6.0999999999999999E-2</v>
      </c>
      <c r="L6199" s="4" t="b">
        <v>0</v>
      </c>
      <c r="M6199" s="4" t="s">
        <v>58</v>
      </c>
      <c r="N6199" s="35">
        <f>'Landed Freight Margin Tool'!$D$4</f>
        <v>0.58708499999999997</v>
      </c>
      <c r="O6199" s="30">
        <f>(MAX($F6199,MIN(0.18*$D6199,$F6199*(1+$N6199))))</f>
        <v>2873.5761010000001</v>
      </c>
      <c r="P6199" s="35">
        <f>O6199/D6199</f>
        <v>0.17484725083025146</v>
      </c>
    </row>
    <row r="6200" spans="1:16" x14ac:dyDescent="0.3">
      <c r="A6200" s="2">
        <v>45210</v>
      </c>
      <c r="B6200" s="3" t="s">
        <v>19808</v>
      </c>
      <c r="C6200" s="4" t="s">
        <v>19809</v>
      </c>
      <c r="D6200" s="27">
        <v>24838.17</v>
      </c>
      <c r="E6200" s="27">
        <v>4470.87</v>
      </c>
      <c r="F6200" s="27">
        <v>2424.6799999999998</v>
      </c>
      <c r="G6200" s="26">
        <f>(E6200-F6200)/E6200</f>
        <v>0.45767154938524274</v>
      </c>
      <c r="H6200" s="27">
        <f>E6200-F6200</f>
        <v>2046.19</v>
      </c>
      <c r="I6200" s="35">
        <f>E6200/D6200</f>
        <v>0.179999975843631</v>
      </c>
      <c r="J6200" s="3">
        <v>185003.36</v>
      </c>
      <c r="K6200" s="26">
        <v>6.0999999999999999E-2</v>
      </c>
      <c r="L6200" s="4" t="b">
        <v>0</v>
      </c>
      <c r="M6200" s="4" t="s">
        <v>58</v>
      </c>
      <c r="N6200" s="35">
        <f>'Landed Freight Margin Tool'!$D$4</f>
        <v>0.58708499999999997</v>
      </c>
      <c r="O6200" s="30">
        <f>(MAX($F6200,MIN(0.18*$D6200,$F6200*(1+$N6200))))</f>
        <v>3848.1732578000001</v>
      </c>
      <c r="P6200" s="35">
        <f>O6200/D6200</f>
        <v>0.15492982203600347</v>
      </c>
    </row>
    <row r="6201" spans="1:16" x14ac:dyDescent="0.3">
      <c r="A6201" s="2">
        <v>45078</v>
      </c>
      <c r="B6201" s="3" t="s">
        <v>21424</v>
      </c>
      <c r="C6201" s="4" t="s">
        <v>21425</v>
      </c>
      <c r="D6201" s="27">
        <v>24867.67</v>
      </c>
      <c r="E6201" s="27">
        <v>4476.18</v>
      </c>
      <c r="F6201" s="27">
        <v>2632.88</v>
      </c>
      <c r="G6201" s="26">
        <f>(E6201-F6201)/E6201</f>
        <v>0.41180202762176676</v>
      </c>
      <c r="H6201" s="27">
        <f>E6201-F6201</f>
        <v>1843.3000000000002</v>
      </c>
      <c r="I6201" s="35">
        <f>E6201/D6201</f>
        <v>0.17999997587228722</v>
      </c>
      <c r="J6201" s="3">
        <v>185003.36</v>
      </c>
      <c r="K6201" s="26">
        <v>6.0999999999999999E-2</v>
      </c>
      <c r="L6201" s="4" t="b">
        <v>0</v>
      </c>
      <c r="M6201" s="4" t="s">
        <v>58</v>
      </c>
      <c r="N6201" s="35">
        <f>'Landed Freight Margin Tool'!$D$4</f>
        <v>0.58708499999999997</v>
      </c>
      <c r="O6201" s="30">
        <f>(MAX($F6201,MIN(0.18*$D6201,$F6201*(1+$N6201))))</f>
        <v>4178.6043548000007</v>
      </c>
      <c r="P6201" s="35">
        <f>O6201/D6201</f>
        <v>0.16803360969483674</v>
      </c>
    </row>
    <row r="6202" spans="1:16" x14ac:dyDescent="0.3">
      <c r="A6202" s="2">
        <v>45149</v>
      </c>
      <c r="B6202" s="3" t="s">
        <v>25044</v>
      </c>
      <c r="C6202" s="4" t="s">
        <v>25045</v>
      </c>
      <c r="D6202" s="27">
        <v>16582.78</v>
      </c>
      <c r="E6202" s="27">
        <v>2984.9</v>
      </c>
      <c r="F6202" s="27">
        <v>1613.1</v>
      </c>
      <c r="G6202" s="26">
        <f>(E6202-F6202)/E6202</f>
        <v>0.45957988542329731</v>
      </c>
      <c r="H6202" s="27">
        <f>E6202-F6202</f>
        <v>1371.8000000000002</v>
      </c>
      <c r="I6202" s="35">
        <f>E6202/D6202</f>
        <v>0.17999997587859215</v>
      </c>
      <c r="J6202" s="3">
        <v>185003.36</v>
      </c>
      <c r="K6202" s="26">
        <v>6.0999999999999999E-2</v>
      </c>
      <c r="L6202" s="4" t="b">
        <v>0</v>
      </c>
      <c r="M6202" s="4" t="s">
        <v>58</v>
      </c>
      <c r="N6202" s="35">
        <f>'Landed Freight Margin Tool'!$D$4</f>
        <v>0.58708499999999997</v>
      </c>
      <c r="O6202" s="30">
        <f>(MAX($F6202,MIN(0.18*$D6202,$F6202*(1+$N6202))))</f>
        <v>2560.1268135</v>
      </c>
      <c r="P6202" s="35">
        <f>O6202/D6202</f>
        <v>0.15438465766897952</v>
      </c>
    </row>
    <row r="6203" spans="1:16" x14ac:dyDescent="0.3">
      <c r="A6203" s="2">
        <v>44937</v>
      </c>
      <c r="B6203" s="3" t="s">
        <v>4750</v>
      </c>
      <c r="C6203" s="4" t="s">
        <v>4751</v>
      </c>
      <c r="D6203" s="27">
        <v>8329.39</v>
      </c>
      <c r="E6203" s="27">
        <v>1499.29</v>
      </c>
      <c r="F6203" s="27">
        <v>752.13</v>
      </c>
      <c r="G6203" s="26">
        <f>(E6203-F6203)/E6203</f>
        <v>0.49834254880643503</v>
      </c>
      <c r="H6203" s="27">
        <f>E6203-F6203</f>
        <v>747.16</v>
      </c>
      <c r="I6203" s="35">
        <f>E6203/D6203</f>
        <v>0.17999997598863784</v>
      </c>
      <c r="J6203" s="3">
        <v>185003.36</v>
      </c>
      <c r="K6203" s="26">
        <v>6.0999999999999999E-2</v>
      </c>
      <c r="L6203" s="4" t="b">
        <v>0</v>
      </c>
      <c r="M6203" s="4" t="s">
        <v>58</v>
      </c>
      <c r="N6203" s="35">
        <f>'Landed Freight Margin Tool'!$D$4</f>
        <v>0.58708499999999997</v>
      </c>
      <c r="O6203" s="30">
        <f>(MAX($F6203,MIN(0.18*$D6203,$F6203*(1+$N6203))))</f>
        <v>1193.6942410500001</v>
      </c>
      <c r="P6203" s="35">
        <f>O6203/D6203</f>
        <v>0.14331112374975841</v>
      </c>
    </row>
    <row r="6204" spans="1:16" x14ac:dyDescent="0.3">
      <c r="A6204" s="2">
        <v>45208</v>
      </c>
      <c r="B6204" s="3" t="s">
        <v>16232</v>
      </c>
      <c r="C6204" s="4" t="s">
        <v>16233</v>
      </c>
      <c r="D6204" s="27">
        <v>16697.28</v>
      </c>
      <c r="E6204" s="27">
        <v>3005.51</v>
      </c>
      <c r="F6204" s="27">
        <v>1684.58</v>
      </c>
      <c r="G6204" s="26">
        <f>(E6204-F6204)/E6204</f>
        <v>0.43950277989426095</v>
      </c>
      <c r="H6204" s="27">
        <f>E6204-F6204</f>
        <v>1320.9300000000003</v>
      </c>
      <c r="I6204" s="35">
        <f>E6204/D6204</f>
        <v>0.17999997604400239</v>
      </c>
      <c r="J6204" s="3">
        <v>185003.36</v>
      </c>
      <c r="K6204" s="26">
        <v>6.0999999999999999E-2</v>
      </c>
      <c r="L6204" s="4" t="b">
        <v>0</v>
      </c>
      <c r="M6204" s="4" t="s">
        <v>58</v>
      </c>
      <c r="N6204" s="35">
        <f>'Landed Freight Margin Tool'!$D$4</f>
        <v>0.58708499999999997</v>
      </c>
      <c r="O6204" s="30">
        <f>(MAX($F6204,MIN(0.18*$D6204,$F6204*(1+$N6204))))</f>
        <v>2673.5716493</v>
      </c>
      <c r="P6204" s="35">
        <f>O6204/D6204</f>
        <v>0.16012019019265414</v>
      </c>
    </row>
    <row r="6205" spans="1:16" x14ac:dyDescent="0.3">
      <c r="A6205" s="2">
        <v>45049</v>
      </c>
      <c r="B6205" s="3" t="s">
        <v>6179</v>
      </c>
      <c r="C6205" s="4" t="s">
        <v>6180</v>
      </c>
      <c r="D6205" s="27">
        <v>16828.78</v>
      </c>
      <c r="E6205" s="27">
        <v>3029.18</v>
      </c>
      <c r="F6205" s="27">
        <v>2199.5</v>
      </c>
      <c r="G6205" s="26">
        <f>(E6205-F6205)/E6205</f>
        <v>0.27389590582269785</v>
      </c>
      <c r="H6205" s="27">
        <f>E6205-F6205</f>
        <v>829.67999999999984</v>
      </c>
      <c r="I6205" s="35">
        <f>E6205/D6205</f>
        <v>0.17999997623119443</v>
      </c>
      <c r="J6205" s="3">
        <v>185003.36</v>
      </c>
      <c r="K6205" s="26">
        <v>6.0999999999999999E-2</v>
      </c>
      <c r="L6205" s="4" t="b">
        <v>0</v>
      </c>
      <c r="M6205" s="4" t="s">
        <v>58</v>
      </c>
      <c r="N6205" s="35">
        <f>'Landed Freight Margin Tool'!$D$4</f>
        <v>0.58708499999999997</v>
      </c>
      <c r="O6205" s="30">
        <f>(MAX($F6205,MIN(0.18*$D6205,$F6205*(1+$N6205))))</f>
        <v>3029.1803999999997</v>
      </c>
      <c r="P6205" s="35">
        <f>O6205/D6205</f>
        <v>0.18</v>
      </c>
    </row>
    <row r="6206" spans="1:16" x14ac:dyDescent="0.3">
      <c r="A6206" s="2">
        <v>45103</v>
      </c>
      <c r="B6206" s="3" t="s">
        <v>12882</v>
      </c>
      <c r="C6206" s="4" t="s">
        <v>12883</v>
      </c>
      <c r="D6206" s="27">
        <v>16938.78</v>
      </c>
      <c r="E6206" s="27">
        <v>3048.98</v>
      </c>
      <c r="F6206" s="27">
        <v>1733.66</v>
      </c>
      <c r="G6206" s="26">
        <f>(E6206-F6206)/E6206</f>
        <v>0.43139672939802814</v>
      </c>
      <c r="H6206" s="27">
        <f>E6206-F6206</f>
        <v>1315.32</v>
      </c>
      <c r="I6206" s="35">
        <f>E6206/D6206</f>
        <v>0.17999997638554843</v>
      </c>
      <c r="J6206" s="3">
        <v>185003.36</v>
      </c>
      <c r="K6206" s="26">
        <v>6.0999999999999999E-2</v>
      </c>
      <c r="L6206" s="4" t="b">
        <v>0</v>
      </c>
      <c r="M6206" s="4" t="s">
        <v>58</v>
      </c>
      <c r="N6206" s="35">
        <f>'Landed Freight Margin Tool'!$D$4</f>
        <v>0.58708499999999997</v>
      </c>
      <c r="O6206" s="30">
        <f>(MAX($F6206,MIN(0.18*$D6206,$F6206*(1+$N6206))))</f>
        <v>2751.4657811000002</v>
      </c>
      <c r="P6206" s="35">
        <f>O6206/D6206</f>
        <v>0.16243588860000546</v>
      </c>
    </row>
    <row r="6207" spans="1:16" x14ac:dyDescent="0.3">
      <c r="A6207" s="2">
        <v>45132</v>
      </c>
      <c r="B6207" s="3" t="s">
        <v>18616</v>
      </c>
      <c r="C6207" s="4" t="s">
        <v>18617</v>
      </c>
      <c r="D6207" s="27">
        <v>8588.39</v>
      </c>
      <c r="E6207" s="27">
        <v>1545.91</v>
      </c>
      <c r="F6207" s="27">
        <v>1077.5999999999999</v>
      </c>
      <c r="G6207" s="26">
        <f>(E6207-F6207)/E6207</f>
        <v>0.30293484096745615</v>
      </c>
      <c r="H6207" s="27">
        <f>E6207-F6207</f>
        <v>468.31000000000017</v>
      </c>
      <c r="I6207" s="35">
        <f>E6207/D6207</f>
        <v>0.17999997671274828</v>
      </c>
      <c r="J6207" s="3">
        <v>185003.36</v>
      </c>
      <c r="K6207" s="26">
        <v>6.0999999999999999E-2</v>
      </c>
      <c r="L6207" s="4" t="b">
        <v>0</v>
      </c>
      <c r="M6207" s="4" t="s">
        <v>58</v>
      </c>
      <c r="N6207" s="35">
        <f>'Landed Freight Margin Tool'!$D$4</f>
        <v>0.58708499999999997</v>
      </c>
      <c r="O6207" s="30">
        <f>(MAX($F6207,MIN(0.18*$D6207,$F6207*(1+$N6207))))</f>
        <v>1545.9101999999998</v>
      </c>
      <c r="P6207" s="35">
        <f>O6207/D6207</f>
        <v>0.18</v>
      </c>
    </row>
    <row r="6208" spans="1:16" x14ac:dyDescent="0.3">
      <c r="A6208" s="2">
        <v>45135</v>
      </c>
      <c r="B6208" s="3" t="s">
        <v>19531</v>
      </c>
      <c r="C6208" s="4" t="s">
        <v>19532</v>
      </c>
      <c r="D6208" s="27">
        <v>17199.78</v>
      </c>
      <c r="E6208" s="27">
        <v>3095.96</v>
      </c>
      <c r="F6208" s="27">
        <v>2055.14</v>
      </c>
      <c r="G6208" s="26">
        <f>(E6208-F6208)/E6208</f>
        <v>0.3361865140376491</v>
      </c>
      <c r="H6208" s="27">
        <f>E6208-F6208</f>
        <v>1040.8200000000002</v>
      </c>
      <c r="I6208" s="35">
        <f>E6208/D6208</f>
        <v>0.1799999767438886</v>
      </c>
      <c r="J6208" s="3">
        <v>185003.36</v>
      </c>
      <c r="K6208" s="26">
        <v>6.0999999999999999E-2</v>
      </c>
      <c r="L6208" s="4" t="b">
        <v>0</v>
      </c>
      <c r="M6208" s="4" t="s">
        <v>58</v>
      </c>
      <c r="N6208" s="35">
        <f>'Landed Freight Margin Tool'!$D$4</f>
        <v>0.58708499999999997</v>
      </c>
      <c r="O6208" s="30">
        <f>(MAX($F6208,MIN(0.18*$D6208,$F6208*(1+$N6208))))</f>
        <v>3095.9603999999995</v>
      </c>
      <c r="P6208" s="35">
        <f>O6208/D6208</f>
        <v>0.18</v>
      </c>
    </row>
    <row r="6209" spans="1:16" x14ac:dyDescent="0.3">
      <c r="A6209" s="2">
        <v>45013</v>
      </c>
      <c r="B6209" s="3" t="s">
        <v>5055</v>
      </c>
      <c r="C6209" s="4" t="s">
        <v>5056</v>
      </c>
      <c r="D6209" s="27">
        <v>8618.39</v>
      </c>
      <c r="E6209" s="27">
        <v>1551.31</v>
      </c>
      <c r="F6209" s="27">
        <v>897.04</v>
      </c>
      <c r="G6209" s="26">
        <f>(E6209-F6209)/E6209</f>
        <v>0.42175322791705078</v>
      </c>
      <c r="H6209" s="27">
        <f>E6209-F6209</f>
        <v>654.27</v>
      </c>
      <c r="I6209" s="35">
        <f>E6209/D6209</f>
        <v>0.17999997679380952</v>
      </c>
      <c r="J6209" s="3">
        <v>185003.36</v>
      </c>
      <c r="K6209" s="26">
        <v>6.0999999999999999E-2</v>
      </c>
      <c r="L6209" s="4" t="b">
        <v>0</v>
      </c>
      <c r="M6209" s="4" t="s">
        <v>58</v>
      </c>
      <c r="N6209" s="35">
        <f>'Landed Freight Margin Tool'!$D$4</f>
        <v>0.58708499999999997</v>
      </c>
      <c r="O6209" s="30">
        <f>(MAX($F6209,MIN(0.18*$D6209,$F6209*(1+$N6209))))</f>
        <v>1423.6787284</v>
      </c>
      <c r="P6209" s="35">
        <f>O6209/D6209</f>
        <v>0.16519079879188572</v>
      </c>
    </row>
    <row r="6210" spans="1:16" x14ac:dyDescent="0.3">
      <c r="A6210" s="2">
        <v>44931</v>
      </c>
      <c r="B6210" s="3" t="s">
        <v>6577</v>
      </c>
      <c r="C6210" s="4" t="s">
        <v>6578</v>
      </c>
      <c r="D6210" s="27">
        <v>17335.28</v>
      </c>
      <c r="E6210" s="27">
        <v>3120.35</v>
      </c>
      <c r="F6210" s="27">
        <v>1713.12</v>
      </c>
      <c r="G6210" s="26">
        <f>(E6210-F6210)/E6210</f>
        <v>0.45098466518179053</v>
      </c>
      <c r="H6210" s="27">
        <f>E6210-F6210</f>
        <v>1407.23</v>
      </c>
      <c r="I6210" s="35">
        <f>E6210/D6210</f>
        <v>0.17999997692566835</v>
      </c>
      <c r="J6210" s="3">
        <v>185003.36</v>
      </c>
      <c r="K6210" s="26">
        <v>6.0999999999999999E-2</v>
      </c>
      <c r="L6210" s="4" t="b">
        <v>0</v>
      </c>
      <c r="M6210" s="4" t="s">
        <v>58</v>
      </c>
      <c r="N6210" s="35">
        <f>'Landed Freight Margin Tool'!$D$4</f>
        <v>0.58708499999999997</v>
      </c>
      <c r="O6210" s="30">
        <f>(MAX($F6210,MIN(0.18*$D6210,$F6210*(1+$N6210))))</f>
        <v>2718.8670551999999</v>
      </c>
      <c r="P6210" s="35">
        <f>O6210/D6210</f>
        <v>0.1568401003733427</v>
      </c>
    </row>
    <row r="6211" spans="1:16" x14ac:dyDescent="0.3">
      <c r="A6211" s="2">
        <v>45184</v>
      </c>
      <c r="B6211" s="3" t="s">
        <v>7328</v>
      </c>
      <c r="C6211" s="4" t="s">
        <v>7329</v>
      </c>
      <c r="D6211" s="27">
        <v>17393.28</v>
      </c>
      <c r="E6211" s="27">
        <v>3130.79</v>
      </c>
      <c r="F6211" s="27">
        <v>1954.33</v>
      </c>
      <c r="G6211" s="26">
        <f>(E6211-F6211)/E6211</f>
        <v>0.37577097154392342</v>
      </c>
      <c r="H6211" s="27">
        <f>E6211-F6211</f>
        <v>1176.46</v>
      </c>
      <c r="I6211" s="35">
        <f>E6211/D6211</f>
        <v>0.17999997700261253</v>
      </c>
      <c r="J6211" s="3">
        <v>185003.36</v>
      </c>
      <c r="K6211" s="26">
        <v>6.0999999999999999E-2</v>
      </c>
      <c r="L6211" s="4" t="b">
        <v>0</v>
      </c>
      <c r="M6211" s="4" t="s">
        <v>58</v>
      </c>
      <c r="N6211" s="35">
        <f>'Landed Freight Margin Tool'!$D$4</f>
        <v>0.58708499999999997</v>
      </c>
      <c r="O6211" s="30">
        <f>(MAX($F6211,MIN(0.18*$D6211,$F6211*(1+$N6211))))</f>
        <v>3101.68782805</v>
      </c>
      <c r="P6211" s="35">
        <f>O6211/D6211</f>
        <v>0.1783267921892823</v>
      </c>
    </row>
    <row r="6212" spans="1:16" x14ac:dyDescent="0.3">
      <c r="A6212" s="2">
        <v>45145</v>
      </c>
      <c r="B6212" s="3" t="s">
        <v>23266</v>
      </c>
      <c r="C6212" s="4" t="s">
        <v>23267</v>
      </c>
      <c r="D6212" s="27">
        <v>8748.89</v>
      </c>
      <c r="E6212" s="27">
        <v>1574.8</v>
      </c>
      <c r="F6212" s="27">
        <v>1124.8499999999999</v>
      </c>
      <c r="G6212" s="26">
        <f>(E6212-F6212)/E6212</f>
        <v>0.28571882143764293</v>
      </c>
      <c r="H6212" s="27">
        <f>E6212-F6212</f>
        <v>449.95000000000005</v>
      </c>
      <c r="I6212" s="35">
        <f>E6212/D6212</f>
        <v>0.17999997713995719</v>
      </c>
      <c r="J6212" s="3">
        <v>185003.36</v>
      </c>
      <c r="K6212" s="26">
        <v>6.0999999999999999E-2</v>
      </c>
      <c r="L6212" s="4" t="b">
        <v>0</v>
      </c>
      <c r="M6212" s="4" t="s">
        <v>58</v>
      </c>
      <c r="N6212" s="35">
        <f>'Landed Freight Margin Tool'!$D$4</f>
        <v>0.58708499999999997</v>
      </c>
      <c r="O6212" s="30">
        <f>(MAX($F6212,MIN(0.18*$D6212,$F6212*(1+$N6212))))</f>
        <v>1574.8001999999999</v>
      </c>
      <c r="P6212" s="35">
        <f>O6212/D6212</f>
        <v>0.18</v>
      </c>
    </row>
    <row r="6213" spans="1:16" x14ac:dyDescent="0.3">
      <c r="A6213" s="2">
        <v>44973</v>
      </c>
      <c r="B6213" s="3" t="s">
        <v>16642</v>
      </c>
      <c r="C6213" s="4" t="s">
        <v>16643</v>
      </c>
      <c r="D6213" s="27">
        <v>17553.28</v>
      </c>
      <c r="E6213" s="27">
        <v>3159.59</v>
      </c>
      <c r="F6213" s="27">
        <v>2041.39</v>
      </c>
      <c r="G6213" s="26">
        <f>(E6213-F6213)/E6213</f>
        <v>0.35390667776515305</v>
      </c>
      <c r="H6213" s="27">
        <f>E6213-F6213</f>
        <v>1118.2</v>
      </c>
      <c r="I6213" s="35">
        <f>E6213/D6213</f>
        <v>0.17999997721223615</v>
      </c>
      <c r="J6213" s="3">
        <v>185003.36</v>
      </c>
      <c r="K6213" s="26">
        <v>6.0999999999999999E-2</v>
      </c>
      <c r="L6213" s="4" t="b">
        <v>0</v>
      </c>
      <c r="M6213" s="4" t="s">
        <v>58</v>
      </c>
      <c r="N6213" s="35">
        <f>'Landed Freight Margin Tool'!$D$4</f>
        <v>0.58708499999999997</v>
      </c>
      <c r="O6213" s="30">
        <f>(MAX($F6213,MIN(0.18*$D6213,$F6213*(1+$N6213))))</f>
        <v>3159.5903999999996</v>
      </c>
      <c r="P6213" s="35">
        <f>O6213/D6213</f>
        <v>0.18</v>
      </c>
    </row>
    <row r="6214" spans="1:16" x14ac:dyDescent="0.3">
      <c r="A6214" s="2">
        <v>45120</v>
      </c>
      <c r="B6214" s="3" t="s">
        <v>11560</v>
      </c>
      <c r="C6214" s="4" t="s">
        <v>11561</v>
      </c>
      <c r="D6214" s="27">
        <v>17937.78</v>
      </c>
      <c r="E6214" s="27">
        <v>3228.8</v>
      </c>
      <c r="F6214" s="27">
        <v>2240.7800000000002</v>
      </c>
      <c r="G6214" s="26">
        <f>(E6214-F6214)/E6214</f>
        <v>0.30600222993062437</v>
      </c>
      <c r="H6214" s="27">
        <f>E6214-F6214</f>
        <v>988.02</v>
      </c>
      <c r="I6214" s="35">
        <f>E6214/D6214</f>
        <v>0.17999997770069653</v>
      </c>
      <c r="J6214" s="3">
        <v>185003.36</v>
      </c>
      <c r="K6214" s="26">
        <v>6.0999999999999999E-2</v>
      </c>
      <c r="L6214" s="4" t="b">
        <v>0</v>
      </c>
      <c r="M6214" s="4" t="s">
        <v>58</v>
      </c>
      <c r="N6214" s="35">
        <f>'Landed Freight Margin Tool'!$D$4</f>
        <v>0.58708499999999997</v>
      </c>
      <c r="O6214" s="30">
        <f>(MAX($F6214,MIN(0.18*$D6214,$F6214*(1+$N6214))))</f>
        <v>3228.8003999999996</v>
      </c>
      <c r="P6214" s="35">
        <f>O6214/D6214</f>
        <v>0.18</v>
      </c>
    </row>
    <row r="6215" spans="1:16" x14ac:dyDescent="0.3">
      <c r="A6215" s="2">
        <v>44942</v>
      </c>
      <c r="B6215" s="3" t="s">
        <v>9900</v>
      </c>
      <c r="C6215" s="4" t="s">
        <v>9901</v>
      </c>
      <c r="D6215" s="27">
        <v>18081.78</v>
      </c>
      <c r="E6215" s="27">
        <v>3254.72</v>
      </c>
      <c r="F6215" s="27">
        <v>1919.96</v>
      </c>
      <c r="G6215" s="26">
        <f>(E6215-F6215)/E6215</f>
        <v>0.41009979353062626</v>
      </c>
      <c r="H6215" s="27">
        <f>E6215-F6215</f>
        <v>1334.7599999999998</v>
      </c>
      <c r="I6215" s="35">
        <f>E6215/D6215</f>
        <v>0.17999997787828412</v>
      </c>
      <c r="J6215" s="3">
        <v>185003.36</v>
      </c>
      <c r="K6215" s="26">
        <v>6.0999999999999999E-2</v>
      </c>
      <c r="L6215" s="4" t="b">
        <v>0</v>
      </c>
      <c r="M6215" s="4" t="s">
        <v>58</v>
      </c>
      <c r="N6215" s="35">
        <f>'Landed Freight Margin Tool'!$D$4</f>
        <v>0.58708499999999997</v>
      </c>
      <c r="O6215" s="30">
        <f>(MAX($F6215,MIN(0.18*$D6215,$F6215*(1+$N6215))))</f>
        <v>3047.1397166000002</v>
      </c>
      <c r="P6215" s="35">
        <f>O6215/D6215</f>
        <v>0.16851989774236831</v>
      </c>
    </row>
    <row r="6216" spans="1:16" x14ac:dyDescent="0.3">
      <c r="A6216" s="2">
        <v>45030</v>
      </c>
      <c r="B6216" s="3" t="s">
        <v>889</v>
      </c>
      <c r="C6216" s="4" t="s">
        <v>890</v>
      </c>
      <c r="D6216" s="27">
        <v>18087.28</v>
      </c>
      <c r="E6216" s="27">
        <v>3255.71</v>
      </c>
      <c r="F6216" s="27">
        <v>2161.65</v>
      </c>
      <c r="G6216" s="26">
        <f>(E6216-F6216)/E6216</f>
        <v>0.33604344367280869</v>
      </c>
      <c r="H6216" s="27">
        <f>E6216-F6216</f>
        <v>1094.06</v>
      </c>
      <c r="I6216" s="35">
        <f>E6216/D6216</f>
        <v>0.1799999778850109</v>
      </c>
      <c r="J6216" s="3">
        <v>185003.36</v>
      </c>
      <c r="K6216" s="26">
        <v>6.0999999999999999E-2</v>
      </c>
      <c r="L6216" s="4" t="b">
        <v>0</v>
      </c>
      <c r="M6216" s="4" t="s">
        <v>58</v>
      </c>
      <c r="N6216" s="35">
        <f>'Landed Freight Margin Tool'!$D$4</f>
        <v>0.58708499999999997</v>
      </c>
      <c r="O6216" s="30">
        <f>(MAX($F6216,MIN(0.18*$D6216,$F6216*(1+$N6216))))</f>
        <v>3255.7103999999995</v>
      </c>
      <c r="P6216" s="35">
        <f>O6216/D6216</f>
        <v>0.18</v>
      </c>
    </row>
    <row r="6217" spans="1:16" x14ac:dyDescent="0.3">
      <c r="A6217" s="2">
        <v>45275</v>
      </c>
      <c r="B6217" s="3" t="s">
        <v>14599</v>
      </c>
      <c r="C6217" s="4" t="s">
        <v>14600</v>
      </c>
      <c r="D6217" s="27">
        <v>18288.28</v>
      </c>
      <c r="E6217" s="27">
        <v>3291.89</v>
      </c>
      <c r="F6217" s="27">
        <v>2193.7800000000002</v>
      </c>
      <c r="G6217" s="26">
        <f>(E6217-F6217)/E6217</f>
        <v>0.3335804051775727</v>
      </c>
      <c r="H6217" s="27">
        <f>E6217-F6217</f>
        <v>1098.1099999999997</v>
      </c>
      <c r="I6217" s="35">
        <f>E6217/D6217</f>
        <v>0.17999997812806892</v>
      </c>
      <c r="J6217" s="3">
        <v>185003.36</v>
      </c>
      <c r="K6217" s="26">
        <v>6.0999999999999999E-2</v>
      </c>
      <c r="L6217" s="4" t="b">
        <v>0</v>
      </c>
      <c r="M6217" s="4" t="s">
        <v>58</v>
      </c>
      <c r="N6217" s="35">
        <f>'Landed Freight Margin Tool'!$D$4</f>
        <v>0.58708499999999997</v>
      </c>
      <c r="O6217" s="30">
        <f>(MAX($F6217,MIN(0.18*$D6217,$F6217*(1+$N6217))))</f>
        <v>3291.8903999999998</v>
      </c>
      <c r="P6217" s="35">
        <f>O6217/D6217</f>
        <v>0.18</v>
      </c>
    </row>
    <row r="6218" spans="1:16" x14ac:dyDescent="0.3">
      <c r="A6218" s="2">
        <v>45205</v>
      </c>
      <c r="B6218" s="3" t="s">
        <v>4764</v>
      </c>
      <c r="C6218" s="4" t="s">
        <v>4765</v>
      </c>
      <c r="D6218" s="27">
        <v>9183.89</v>
      </c>
      <c r="E6218" s="27">
        <v>1653.1</v>
      </c>
      <c r="F6218" s="27">
        <v>1220.3499999999999</v>
      </c>
      <c r="G6218" s="26">
        <f>(E6218-F6218)/E6218</f>
        <v>0.26178089649748959</v>
      </c>
      <c r="H6218" s="27">
        <f>E6218-F6218</f>
        <v>432.75</v>
      </c>
      <c r="I6218" s="35">
        <f>E6218/D6218</f>
        <v>0.1799999782227357</v>
      </c>
      <c r="J6218" s="3">
        <v>185003.36</v>
      </c>
      <c r="K6218" s="26">
        <v>6.0999999999999999E-2</v>
      </c>
      <c r="L6218" s="4" t="b">
        <v>0</v>
      </c>
      <c r="M6218" s="4" t="s">
        <v>58</v>
      </c>
      <c r="N6218" s="35">
        <f>'Landed Freight Margin Tool'!$D$4</f>
        <v>0.58708499999999997</v>
      </c>
      <c r="O6218" s="30">
        <f>(MAX($F6218,MIN(0.18*$D6218,$F6218*(1+$N6218))))</f>
        <v>1653.1001999999999</v>
      </c>
      <c r="P6218" s="35">
        <f>O6218/D6218</f>
        <v>0.18</v>
      </c>
    </row>
    <row r="6219" spans="1:16" x14ac:dyDescent="0.3">
      <c r="A6219" s="2">
        <v>45127</v>
      </c>
      <c r="B6219" s="3" t="s">
        <v>24684</v>
      </c>
      <c r="C6219" s="4" t="s">
        <v>24685</v>
      </c>
      <c r="D6219" s="27">
        <v>9294.39</v>
      </c>
      <c r="E6219" s="27">
        <v>1672.99</v>
      </c>
      <c r="F6219" s="27">
        <v>858.45</v>
      </c>
      <c r="G6219" s="26">
        <f>(E6219-F6219)/E6219</f>
        <v>0.48687678946078577</v>
      </c>
      <c r="H6219" s="27">
        <f>E6219-F6219</f>
        <v>814.54</v>
      </c>
      <c r="I6219" s="35">
        <f>E6219/D6219</f>
        <v>0.17999997848164323</v>
      </c>
      <c r="J6219" s="3">
        <v>185003.36</v>
      </c>
      <c r="K6219" s="26">
        <v>6.0999999999999999E-2</v>
      </c>
      <c r="L6219" s="4" t="b">
        <v>0</v>
      </c>
      <c r="M6219" s="4" t="s">
        <v>58</v>
      </c>
      <c r="N6219" s="35">
        <f>'Landed Freight Margin Tool'!$D$4</f>
        <v>0.58708499999999997</v>
      </c>
      <c r="O6219" s="30">
        <f>(MAX($F6219,MIN(0.18*$D6219,$F6219*(1+$N6219))))</f>
        <v>1362.4331182500002</v>
      </c>
      <c r="P6219" s="35">
        <f>O6219/D6219</f>
        <v>0.14658660958384578</v>
      </c>
    </row>
    <row r="6220" spans="1:16" x14ac:dyDescent="0.3">
      <c r="A6220" s="2">
        <v>45034</v>
      </c>
      <c r="B6220" s="3" t="s">
        <v>2050</v>
      </c>
      <c r="C6220" s="4" t="s">
        <v>2051</v>
      </c>
      <c r="D6220" s="27">
        <v>18751.28</v>
      </c>
      <c r="E6220" s="27">
        <v>3375.23</v>
      </c>
      <c r="F6220" s="27">
        <v>2724.17</v>
      </c>
      <c r="G6220" s="26">
        <f>(E6220-F6220)/E6220</f>
        <v>0.19289352133039822</v>
      </c>
      <c r="H6220" s="27">
        <f>E6220-F6220</f>
        <v>651.05999999999995</v>
      </c>
      <c r="I6220" s="35">
        <f>E6220/D6220</f>
        <v>0.17999997866812292</v>
      </c>
      <c r="J6220" s="3">
        <v>185003.36</v>
      </c>
      <c r="K6220" s="26">
        <v>6.0999999999999999E-2</v>
      </c>
      <c r="L6220" s="4" t="b">
        <v>0</v>
      </c>
      <c r="M6220" s="4" t="s">
        <v>58</v>
      </c>
      <c r="N6220" s="35">
        <f>'Landed Freight Margin Tool'!$D$4</f>
        <v>0.58708499999999997</v>
      </c>
      <c r="O6220" s="30">
        <f>(MAX($F6220,MIN(0.18*$D6220,$F6220*(1+$N6220))))</f>
        <v>3375.2303999999995</v>
      </c>
      <c r="P6220" s="35">
        <f>O6220/D6220</f>
        <v>0.18</v>
      </c>
    </row>
    <row r="6221" spans="1:16" x14ac:dyDescent="0.3">
      <c r="A6221" s="2">
        <v>45134</v>
      </c>
      <c r="B6221" s="3" t="s">
        <v>17672</v>
      </c>
      <c r="C6221" s="4" t="s">
        <v>17673</v>
      </c>
      <c r="D6221" s="27">
        <v>18952.28</v>
      </c>
      <c r="E6221" s="27">
        <v>3411.41</v>
      </c>
      <c r="F6221" s="27">
        <v>1968.17</v>
      </c>
      <c r="G6221" s="26">
        <f>(E6221-F6221)/E6221</f>
        <v>0.4230626046121691</v>
      </c>
      <c r="H6221" s="27">
        <f>E6221-F6221</f>
        <v>1443.2399999999998</v>
      </c>
      <c r="I6221" s="35">
        <f>E6221/D6221</f>
        <v>0.17999997889435995</v>
      </c>
      <c r="J6221" s="3">
        <v>185003.36</v>
      </c>
      <c r="K6221" s="26">
        <v>6.0999999999999999E-2</v>
      </c>
      <c r="L6221" s="4" t="b">
        <v>0</v>
      </c>
      <c r="M6221" s="4" t="s">
        <v>58</v>
      </c>
      <c r="N6221" s="35">
        <f>'Landed Freight Margin Tool'!$D$4</f>
        <v>0.58708499999999997</v>
      </c>
      <c r="O6221" s="30">
        <f>(MAX($F6221,MIN(0.18*$D6221,$F6221*(1+$N6221))))</f>
        <v>3123.6530844500003</v>
      </c>
      <c r="P6221" s="35">
        <f>O6221/D6221</f>
        <v>0.16481674418328562</v>
      </c>
    </row>
    <row r="6222" spans="1:16" x14ac:dyDescent="0.3">
      <c r="A6222" s="2">
        <v>45196</v>
      </c>
      <c r="B6222" s="3" t="s">
        <v>3032</v>
      </c>
      <c r="C6222" s="4" t="s">
        <v>3033</v>
      </c>
      <c r="D6222" s="27">
        <v>18965.28</v>
      </c>
      <c r="E6222" s="27">
        <v>3413.75</v>
      </c>
      <c r="F6222" s="27">
        <v>2477.62</v>
      </c>
      <c r="G6222" s="26">
        <f>(E6222-F6222)/E6222</f>
        <v>0.27422336140607839</v>
      </c>
      <c r="H6222" s="27">
        <f>E6222-F6222</f>
        <v>936.13000000000011</v>
      </c>
      <c r="I6222" s="35">
        <f>E6222/D6222</f>
        <v>0.1799999789088271</v>
      </c>
      <c r="J6222" s="3">
        <v>185003.36</v>
      </c>
      <c r="K6222" s="26">
        <v>6.0999999999999999E-2</v>
      </c>
      <c r="L6222" s="4" t="b">
        <v>0</v>
      </c>
      <c r="M6222" s="4" t="s">
        <v>58</v>
      </c>
      <c r="N6222" s="35">
        <f>'Landed Freight Margin Tool'!$D$4</f>
        <v>0.58708499999999997</v>
      </c>
      <c r="O6222" s="30">
        <f>(MAX($F6222,MIN(0.18*$D6222,$F6222*(1+$N6222))))</f>
        <v>3413.7503999999994</v>
      </c>
      <c r="P6222" s="35">
        <f>O6222/D6222</f>
        <v>0.18</v>
      </c>
    </row>
    <row r="6223" spans="1:16" x14ac:dyDescent="0.3">
      <c r="A6223" s="2">
        <v>45105</v>
      </c>
      <c r="B6223" s="3" t="s">
        <v>2056</v>
      </c>
      <c r="C6223" s="4" t="s">
        <v>2057</v>
      </c>
      <c r="D6223" s="27">
        <v>9527.39</v>
      </c>
      <c r="E6223" s="27">
        <v>1714.93</v>
      </c>
      <c r="F6223" s="27">
        <v>1229.8699999999999</v>
      </c>
      <c r="G6223" s="26">
        <f>(E6223-F6223)/E6223</f>
        <v>0.2828453639507153</v>
      </c>
      <c r="H6223" s="27">
        <f>E6223-F6223</f>
        <v>485.06000000000017</v>
      </c>
      <c r="I6223" s="35">
        <f>E6223/D6223</f>
        <v>0.179999979007892</v>
      </c>
      <c r="J6223" s="3">
        <v>185003.36</v>
      </c>
      <c r="K6223" s="26">
        <v>6.0999999999999999E-2</v>
      </c>
      <c r="L6223" s="4" t="b">
        <v>0</v>
      </c>
      <c r="M6223" s="4" t="s">
        <v>58</v>
      </c>
      <c r="N6223" s="35">
        <f>'Landed Freight Margin Tool'!$D$4</f>
        <v>0.58708499999999997</v>
      </c>
      <c r="O6223" s="30">
        <f>(MAX($F6223,MIN(0.18*$D6223,$F6223*(1+$N6223))))</f>
        <v>1714.9301999999998</v>
      </c>
      <c r="P6223" s="35">
        <f>O6223/D6223</f>
        <v>0.18</v>
      </c>
    </row>
    <row r="6224" spans="1:16" x14ac:dyDescent="0.3">
      <c r="A6224" s="2">
        <v>45068</v>
      </c>
      <c r="B6224" s="3" t="s">
        <v>11776</v>
      </c>
      <c r="C6224" s="4" t="s">
        <v>3437</v>
      </c>
      <c r="D6224" s="27">
        <v>19086.28</v>
      </c>
      <c r="E6224" s="27">
        <v>3435.53</v>
      </c>
      <c r="F6224" s="27">
        <v>2560.9899999999998</v>
      </c>
      <c r="G6224" s="26">
        <f>(E6224-F6224)/E6224</f>
        <v>0.2545575209647421</v>
      </c>
      <c r="H6224" s="27">
        <f>E6224-F6224</f>
        <v>874.54000000000042</v>
      </c>
      <c r="I6224" s="35">
        <f>E6224/D6224</f>
        <v>0.17999997904253739</v>
      </c>
      <c r="J6224" s="3">
        <v>185003.36</v>
      </c>
      <c r="K6224" s="26">
        <v>6.0999999999999999E-2</v>
      </c>
      <c r="L6224" s="4" t="b">
        <v>0</v>
      </c>
      <c r="M6224" s="4" t="s">
        <v>58</v>
      </c>
      <c r="N6224" s="35">
        <f>'Landed Freight Margin Tool'!$D$4</f>
        <v>0.58708499999999997</v>
      </c>
      <c r="O6224" s="30">
        <f>(MAX($F6224,MIN(0.18*$D6224,$F6224*(1+$N6224))))</f>
        <v>3435.5303999999996</v>
      </c>
      <c r="P6224" s="35">
        <f>O6224/D6224</f>
        <v>0.18</v>
      </c>
    </row>
    <row r="6225" spans="1:16" x14ac:dyDescent="0.3">
      <c r="A6225" s="2">
        <v>45149</v>
      </c>
      <c r="B6225" s="3" t="s">
        <v>3569</v>
      </c>
      <c r="C6225" s="4" t="s">
        <v>3570</v>
      </c>
      <c r="D6225" s="27">
        <v>19090.78</v>
      </c>
      <c r="E6225" s="27">
        <v>3436.34</v>
      </c>
      <c r="F6225" s="27">
        <v>1709.41</v>
      </c>
      <c r="G6225" s="26">
        <f>(E6225-F6225)/E6225</f>
        <v>0.5025492238835505</v>
      </c>
      <c r="H6225" s="27">
        <f>E6225-F6225</f>
        <v>1726.93</v>
      </c>
      <c r="I6225" s="35">
        <f>E6225/D6225</f>
        <v>0.17999997904747739</v>
      </c>
      <c r="J6225" s="3">
        <v>185003.36</v>
      </c>
      <c r="K6225" s="26">
        <v>6.0999999999999999E-2</v>
      </c>
      <c r="L6225" s="4" t="b">
        <v>0</v>
      </c>
      <c r="M6225" s="4" t="s">
        <v>58</v>
      </c>
      <c r="N6225" s="35">
        <f>'Landed Freight Margin Tool'!$D$4</f>
        <v>0.58708499999999997</v>
      </c>
      <c r="O6225" s="30">
        <f>(MAX($F6225,MIN(0.18*$D6225,$F6225*(1+$N6225))))</f>
        <v>2712.9789698500003</v>
      </c>
      <c r="P6225" s="35">
        <f>O6225/D6225</f>
        <v>0.14210938316035282</v>
      </c>
    </row>
    <row r="6226" spans="1:16" x14ac:dyDescent="0.3">
      <c r="A6226" s="2">
        <v>45184</v>
      </c>
      <c r="B6226" s="3" t="s">
        <v>20405</v>
      </c>
      <c r="C6226" s="4" t="s">
        <v>20406</v>
      </c>
      <c r="D6226" s="27">
        <v>9550.39</v>
      </c>
      <c r="E6226" s="27">
        <v>1719.07</v>
      </c>
      <c r="F6226" s="27">
        <v>1118.55</v>
      </c>
      <c r="G6226" s="26">
        <f>(E6226-F6226)/E6226</f>
        <v>0.34932841594583119</v>
      </c>
      <c r="H6226" s="27">
        <f>E6226-F6226</f>
        <v>600.52</v>
      </c>
      <c r="I6226" s="35">
        <f>E6226/D6226</f>
        <v>0.17999997905844684</v>
      </c>
      <c r="J6226" s="3">
        <v>185003.36</v>
      </c>
      <c r="K6226" s="26">
        <v>6.0999999999999999E-2</v>
      </c>
      <c r="L6226" s="4" t="b">
        <v>0</v>
      </c>
      <c r="M6226" s="4" t="s">
        <v>58</v>
      </c>
      <c r="N6226" s="35">
        <f>'Landed Freight Margin Tool'!$D$4</f>
        <v>0.58708499999999997</v>
      </c>
      <c r="O6226" s="30">
        <f>(MAX($F6226,MIN(0.18*$D6226,$F6226*(1+$N6226))))</f>
        <v>1719.0701999999999</v>
      </c>
      <c r="P6226" s="35">
        <f>O6226/D6226</f>
        <v>0.18</v>
      </c>
    </row>
    <row r="6227" spans="1:16" x14ac:dyDescent="0.3">
      <c r="A6227" s="2">
        <v>45272</v>
      </c>
      <c r="B6227" s="3" t="s">
        <v>17511</v>
      </c>
      <c r="C6227" s="4" t="s">
        <v>17512</v>
      </c>
      <c r="D6227" s="27">
        <v>19189.78</v>
      </c>
      <c r="E6227" s="27">
        <v>3454.16</v>
      </c>
      <c r="F6227" s="27">
        <v>1809.55</v>
      </c>
      <c r="G6227" s="26">
        <f>(E6227-F6227)/E6227</f>
        <v>0.47612444125344511</v>
      </c>
      <c r="H6227" s="27">
        <f>E6227-F6227</f>
        <v>1644.61</v>
      </c>
      <c r="I6227" s="35">
        <f>E6227/D6227</f>
        <v>0.17999997915557137</v>
      </c>
      <c r="J6227" s="3">
        <v>185003.36</v>
      </c>
      <c r="K6227" s="26">
        <v>6.0999999999999999E-2</v>
      </c>
      <c r="L6227" s="4" t="b">
        <v>0</v>
      </c>
      <c r="M6227" s="4" t="s">
        <v>58</v>
      </c>
      <c r="N6227" s="35">
        <f>'Landed Freight Margin Tool'!$D$4</f>
        <v>0.58708499999999997</v>
      </c>
      <c r="O6227" s="30">
        <f>(MAX($F6227,MIN(0.18*$D6227,$F6227*(1+$N6227))))</f>
        <v>2871.9096617499999</v>
      </c>
      <c r="P6227" s="35">
        <f>O6227/D6227</f>
        <v>0.14965829007680131</v>
      </c>
    </row>
    <row r="6228" spans="1:16" x14ac:dyDescent="0.3">
      <c r="A6228" s="2">
        <v>45062</v>
      </c>
      <c r="B6228" s="3" t="s">
        <v>6290</v>
      </c>
      <c r="C6228" s="4" t="s">
        <v>6291</v>
      </c>
      <c r="D6228" s="27">
        <v>19279.78</v>
      </c>
      <c r="E6228" s="27">
        <v>3470.36</v>
      </c>
      <c r="F6228" s="27">
        <v>2568.89</v>
      </c>
      <c r="G6228" s="26">
        <f>(E6228-F6228)/E6228</f>
        <v>0.25976267591834862</v>
      </c>
      <c r="H6228" s="27">
        <f>E6228-F6228</f>
        <v>901.47000000000025</v>
      </c>
      <c r="I6228" s="35">
        <f>E6228/D6228</f>
        <v>0.17999997925287531</v>
      </c>
      <c r="J6228" s="3">
        <v>185003.36</v>
      </c>
      <c r="K6228" s="26">
        <v>6.0999999999999999E-2</v>
      </c>
      <c r="L6228" s="4" t="b">
        <v>0</v>
      </c>
      <c r="M6228" s="4" t="s">
        <v>58</v>
      </c>
      <c r="N6228" s="35">
        <f>'Landed Freight Margin Tool'!$D$4</f>
        <v>0.58708499999999997</v>
      </c>
      <c r="O6228" s="30">
        <f>(MAX($F6228,MIN(0.18*$D6228,$F6228*(1+$N6228))))</f>
        <v>3470.3603999999996</v>
      </c>
      <c r="P6228" s="35">
        <f>O6228/D6228</f>
        <v>0.18</v>
      </c>
    </row>
    <row r="6229" spans="1:16" x14ac:dyDescent="0.3">
      <c r="A6229" s="2">
        <v>45183</v>
      </c>
      <c r="B6229" s="3" t="s">
        <v>19722</v>
      </c>
      <c r="C6229" s="4" t="s">
        <v>1688</v>
      </c>
      <c r="D6229" s="27">
        <v>19280.28</v>
      </c>
      <c r="E6229" s="27">
        <v>3470.45</v>
      </c>
      <c r="F6229" s="27">
        <v>2300.15</v>
      </c>
      <c r="G6229" s="26">
        <f>(E6229-F6229)/E6229</f>
        <v>0.33721851633073513</v>
      </c>
      <c r="H6229" s="27">
        <f>E6229-F6229</f>
        <v>1170.2999999999997</v>
      </c>
      <c r="I6229" s="35">
        <f>E6229/D6229</f>
        <v>0.17999997925341332</v>
      </c>
      <c r="J6229" s="3">
        <v>185003.36</v>
      </c>
      <c r="K6229" s="26">
        <v>6.0999999999999999E-2</v>
      </c>
      <c r="L6229" s="4" t="b">
        <v>0</v>
      </c>
      <c r="M6229" s="4" t="s">
        <v>58</v>
      </c>
      <c r="N6229" s="35">
        <f>'Landed Freight Margin Tool'!$D$4</f>
        <v>0.58708499999999997</v>
      </c>
      <c r="O6229" s="30">
        <f>(MAX($F6229,MIN(0.18*$D6229,$F6229*(1+$N6229))))</f>
        <v>3470.4503999999997</v>
      </c>
      <c r="P6229" s="35">
        <f>O6229/D6229</f>
        <v>0.18</v>
      </c>
    </row>
    <row r="6230" spans="1:16" x14ac:dyDescent="0.3">
      <c r="A6230" s="2">
        <v>45153</v>
      </c>
      <c r="B6230" s="3" t="s">
        <v>6264</v>
      </c>
      <c r="C6230" s="4" t="s">
        <v>6265</v>
      </c>
      <c r="D6230" s="27">
        <v>9648.39</v>
      </c>
      <c r="E6230" s="27">
        <v>1736.71</v>
      </c>
      <c r="F6230" s="27">
        <v>1159.5999999999999</v>
      </c>
      <c r="G6230" s="26">
        <f>(E6230-F6230)/E6230</f>
        <v>0.33230072954033785</v>
      </c>
      <c r="H6230" s="27">
        <f>E6230-F6230</f>
        <v>577.11000000000013</v>
      </c>
      <c r="I6230" s="35">
        <f>E6230/D6230</f>
        <v>0.17999997927115302</v>
      </c>
      <c r="J6230" s="3">
        <v>185003.36</v>
      </c>
      <c r="K6230" s="26">
        <v>6.0999999999999999E-2</v>
      </c>
      <c r="L6230" s="4" t="b">
        <v>0</v>
      </c>
      <c r="M6230" s="4" t="s">
        <v>58</v>
      </c>
      <c r="N6230" s="35">
        <f>'Landed Freight Margin Tool'!$D$4</f>
        <v>0.58708499999999997</v>
      </c>
      <c r="O6230" s="30">
        <f>(MAX($F6230,MIN(0.18*$D6230,$F6230*(1+$N6230))))</f>
        <v>1736.7101999999998</v>
      </c>
      <c r="P6230" s="35">
        <f>O6230/D6230</f>
        <v>0.18</v>
      </c>
    </row>
    <row r="6231" spans="1:16" x14ac:dyDescent="0.3">
      <c r="A6231" s="2">
        <v>45023</v>
      </c>
      <c r="B6231" s="3" t="s">
        <v>4584</v>
      </c>
      <c r="C6231" s="4" t="s">
        <v>4585</v>
      </c>
      <c r="D6231" s="27">
        <v>19367.28</v>
      </c>
      <c r="E6231" s="27">
        <v>3486.11</v>
      </c>
      <c r="F6231" s="27">
        <v>2047.68</v>
      </c>
      <c r="G6231" s="26">
        <f>(E6231-F6231)/E6231</f>
        <v>0.41261750202948272</v>
      </c>
      <c r="H6231" s="27">
        <f>E6231-F6231</f>
        <v>1438.43</v>
      </c>
      <c r="I6231" s="35">
        <f>E6231/D6231</f>
        <v>0.17999997934660936</v>
      </c>
      <c r="J6231" s="3">
        <v>185003.36</v>
      </c>
      <c r="K6231" s="26">
        <v>6.0999999999999999E-2</v>
      </c>
      <c r="L6231" s="4" t="b">
        <v>0</v>
      </c>
      <c r="M6231" s="4" t="s">
        <v>58</v>
      </c>
      <c r="N6231" s="35">
        <f>'Landed Freight Margin Tool'!$D$4</f>
        <v>0.58708499999999997</v>
      </c>
      <c r="O6231" s="30">
        <f>(MAX($F6231,MIN(0.18*$D6231,$F6231*(1+$N6231))))</f>
        <v>3249.8422128000002</v>
      </c>
      <c r="P6231" s="35">
        <f>O6231/D6231</f>
        <v>0.16780065206885017</v>
      </c>
    </row>
    <row r="6232" spans="1:16" x14ac:dyDescent="0.3">
      <c r="A6232" s="2">
        <v>45152</v>
      </c>
      <c r="B6232" s="3" t="s">
        <v>4518</v>
      </c>
      <c r="C6232" s="4" t="s">
        <v>4519</v>
      </c>
      <c r="D6232" s="27">
        <v>19408.28</v>
      </c>
      <c r="E6232" s="27">
        <v>3493.49</v>
      </c>
      <c r="F6232" s="27">
        <v>3252.03</v>
      </c>
      <c r="G6232" s="26">
        <f>(E6232-F6232)/E6232</f>
        <v>6.9117129289048951E-2</v>
      </c>
      <c r="H6232" s="27">
        <f>E6232-F6232</f>
        <v>241.45999999999958</v>
      </c>
      <c r="I6232" s="35">
        <f>E6232/D6232</f>
        <v>0.17999997939023962</v>
      </c>
      <c r="J6232" s="3">
        <v>185003.36</v>
      </c>
      <c r="K6232" s="26">
        <v>6.0999999999999999E-2</v>
      </c>
      <c r="L6232" s="4" t="b">
        <v>0</v>
      </c>
      <c r="M6232" s="4" t="s">
        <v>58</v>
      </c>
      <c r="N6232" s="35">
        <f>'Landed Freight Margin Tool'!$D$4</f>
        <v>0.58708499999999997</v>
      </c>
      <c r="O6232" s="30">
        <f>(MAX($F6232,MIN(0.18*$D6232,$F6232*(1+$N6232))))</f>
        <v>3493.4903999999997</v>
      </c>
      <c r="P6232" s="35">
        <f>O6232/D6232</f>
        <v>0.18</v>
      </c>
    </row>
    <row r="6233" spans="1:16" x14ac:dyDescent="0.3">
      <c r="A6233" s="2">
        <v>45264</v>
      </c>
      <c r="B6233" s="3" t="s">
        <v>12463</v>
      </c>
      <c r="C6233" s="4" t="s">
        <v>12464</v>
      </c>
      <c r="D6233" s="27">
        <v>19596.78</v>
      </c>
      <c r="E6233" s="27">
        <v>3527.42</v>
      </c>
      <c r="F6233" s="27">
        <v>2186.9499999999998</v>
      </c>
      <c r="G6233" s="26">
        <f>(E6233-F6233)/E6233</f>
        <v>0.3800142880632304</v>
      </c>
      <c r="H6233" s="27">
        <f>E6233-F6233</f>
        <v>1340.4700000000003</v>
      </c>
      <c r="I6233" s="35">
        <f>E6233/D6233</f>
        <v>0.17999997958848343</v>
      </c>
      <c r="J6233" s="3">
        <v>185003.36</v>
      </c>
      <c r="K6233" s="26">
        <v>6.0999999999999999E-2</v>
      </c>
      <c r="L6233" s="4" t="b">
        <v>0</v>
      </c>
      <c r="M6233" s="4" t="s">
        <v>58</v>
      </c>
      <c r="N6233" s="35">
        <f>'Landed Freight Margin Tool'!$D$4</f>
        <v>0.58708499999999997</v>
      </c>
      <c r="O6233" s="30">
        <f>(MAX($F6233,MIN(0.18*$D6233,$F6233*(1+$N6233))))</f>
        <v>3470.8755407499998</v>
      </c>
      <c r="P6233" s="35">
        <f>O6233/D6233</f>
        <v>0.17711458416892981</v>
      </c>
    </row>
    <row r="6234" spans="1:16" x14ac:dyDescent="0.3">
      <c r="A6234" s="2">
        <v>45120</v>
      </c>
      <c r="B6234" s="3" t="s">
        <v>16090</v>
      </c>
      <c r="C6234" s="4" t="s">
        <v>16091</v>
      </c>
      <c r="D6234" s="27">
        <v>9806.39</v>
      </c>
      <c r="E6234" s="27">
        <v>1765.15</v>
      </c>
      <c r="F6234" s="27">
        <v>689.54</v>
      </c>
      <c r="G6234" s="26">
        <f>(E6234-F6234)/E6234</f>
        <v>0.60935897799053906</v>
      </c>
      <c r="H6234" s="27">
        <f>E6234-F6234</f>
        <v>1075.6100000000001</v>
      </c>
      <c r="I6234" s="35">
        <f>E6234/D6234</f>
        <v>0.17999997960513503</v>
      </c>
      <c r="J6234" s="3">
        <v>185003.36</v>
      </c>
      <c r="K6234" s="26">
        <v>6.0999999999999999E-2</v>
      </c>
      <c r="L6234" s="4" t="b">
        <v>0</v>
      </c>
      <c r="M6234" s="4" t="s">
        <v>58</v>
      </c>
      <c r="N6234" s="35">
        <f>'Landed Freight Margin Tool'!$D$4</f>
        <v>0.58708499999999997</v>
      </c>
      <c r="O6234" s="30">
        <f>(MAX($F6234,MIN(0.18*$D6234,$F6234*(1+$N6234))))</f>
        <v>1094.3585909000001</v>
      </c>
      <c r="P6234" s="35">
        <f>O6234/D6234</f>
        <v>0.11159647851044066</v>
      </c>
    </row>
    <row r="6235" spans="1:16" x14ac:dyDescent="0.3">
      <c r="A6235" s="2">
        <v>45155</v>
      </c>
      <c r="B6235" s="3" t="s">
        <v>2967</v>
      </c>
      <c r="C6235" s="4" t="s">
        <v>2968</v>
      </c>
      <c r="D6235" s="27">
        <v>19667.28</v>
      </c>
      <c r="E6235" s="27">
        <v>3540.11</v>
      </c>
      <c r="F6235" s="27">
        <v>2182.38</v>
      </c>
      <c r="G6235" s="26">
        <f>(E6235-F6235)/E6235</f>
        <v>0.38352763049735744</v>
      </c>
      <c r="H6235" s="27">
        <f>E6235-F6235</f>
        <v>1357.73</v>
      </c>
      <c r="I6235" s="35">
        <f>E6235/D6235</f>
        <v>0.17999997966165124</v>
      </c>
      <c r="J6235" s="3">
        <v>185003.36</v>
      </c>
      <c r="K6235" s="26">
        <v>6.0999999999999999E-2</v>
      </c>
      <c r="L6235" s="4" t="b">
        <v>0</v>
      </c>
      <c r="M6235" s="4" t="s">
        <v>58</v>
      </c>
      <c r="N6235" s="35">
        <f>'Landed Freight Margin Tool'!$D$4</f>
        <v>0.58708499999999997</v>
      </c>
      <c r="O6235" s="30">
        <f>(MAX($F6235,MIN(0.18*$D6235,$F6235*(1+$N6235))))</f>
        <v>3463.6225623000005</v>
      </c>
      <c r="P6235" s="35">
        <f>O6235/D6235</f>
        <v>0.17611090920045888</v>
      </c>
    </row>
    <row r="6236" spans="1:16" x14ac:dyDescent="0.3">
      <c r="A6236" s="2">
        <v>45051</v>
      </c>
      <c r="B6236" s="3" t="s">
        <v>6565</v>
      </c>
      <c r="C6236" s="4" t="s">
        <v>3813</v>
      </c>
      <c r="D6236" s="27">
        <v>19768.78</v>
      </c>
      <c r="E6236" s="27">
        <v>3558.38</v>
      </c>
      <c r="F6236" s="27">
        <v>3483.24</v>
      </c>
      <c r="G6236" s="26">
        <f>(E6236-F6236)/E6236</f>
        <v>2.1116350698913641E-2</v>
      </c>
      <c r="H6236" s="27">
        <f>E6236-F6236</f>
        <v>75.140000000000327</v>
      </c>
      <c r="I6236" s="35">
        <f>E6236/D6236</f>
        <v>0.17999997976607562</v>
      </c>
      <c r="J6236" s="3">
        <v>185003.36</v>
      </c>
      <c r="K6236" s="26">
        <v>6.0999999999999999E-2</v>
      </c>
      <c r="L6236" s="4" t="b">
        <v>0</v>
      </c>
      <c r="M6236" s="4" t="s">
        <v>58</v>
      </c>
      <c r="N6236" s="35">
        <f>'Landed Freight Margin Tool'!$D$4</f>
        <v>0.58708499999999997</v>
      </c>
      <c r="O6236" s="30">
        <f>(MAX($F6236,MIN(0.18*$D6236,$F6236*(1+$N6236))))</f>
        <v>3558.3803999999996</v>
      </c>
      <c r="P6236" s="35">
        <f>O6236/D6236</f>
        <v>0.18</v>
      </c>
    </row>
    <row r="6237" spans="1:16" x14ac:dyDescent="0.3">
      <c r="A6237" s="2">
        <v>45064</v>
      </c>
      <c r="B6237" s="3" t="s">
        <v>5034</v>
      </c>
      <c r="C6237" s="4" t="s">
        <v>5035</v>
      </c>
      <c r="D6237" s="27">
        <v>19794.78</v>
      </c>
      <c r="E6237" s="27">
        <v>3563.06</v>
      </c>
      <c r="F6237" s="27">
        <v>3663.2</v>
      </c>
      <c r="G6237" s="26">
        <f>(E6237-F6237)/E6237</f>
        <v>-2.8105055766672431E-2</v>
      </c>
      <c r="H6237" s="27">
        <f>E6237-F6237</f>
        <v>-100.13999999999987</v>
      </c>
      <c r="I6237" s="35">
        <f>E6237/D6237</f>
        <v>0.17999997979265242</v>
      </c>
      <c r="J6237" s="3">
        <v>185003.36</v>
      </c>
      <c r="K6237" s="26">
        <v>6.0999999999999999E-2</v>
      </c>
      <c r="L6237" s="4" t="b">
        <v>0</v>
      </c>
      <c r="M6237" s="4" t="s">
        <v>58</v>
      </c>
      <c r="N6237" s="35">
        <f>'Landed Freight Margin Tool'!$D$4</f>
        <v>0.58708499999999997</v>
      </c>
      <c r="O6237" s="30">
        <f>(MAX($F6237,MIN(0.18*$D6237,$F6237*(1+$N6237))))</f>
        <v>3663.2</v>
      </c>
      <c r="P6237" s="35">
        <f>O6237/D6237</f>
        <v>0.18505888926272482</v>
      </c>
    </row>
    <row r="6238" spans="1:16" x14ac:dyDescent="0.3">
      <c r="A6238" s="2">
        <v>44984</v>
      </c>
      <c r="B6238" s="3" t="s">
        <v>18799</v>
      </c>
      <c r="C6238" s="4" t="s">
        <v>18800</v>
      </c>
      <c r="D6238" s="27">
        <v>19928.28</v>
      </c>
      <c r="E6238" s="27">
        <v>3587.09</v>
      </c>
      <c r="F6238" s="27">
        <v>2674.03</v>
      </c>
      <c r="G6238" s="26">
        <f>(E6238-F6238)/E6238</f>
        <v>0.25454058861082379</v>
      </c>
      <c r="H6238" s="27">
        <f>E6238-F6238</f>
        <v>913.06</v>
      </c>
      <c r="I6238" s="35">
        <f>E6238/D6238</f>
        <v>0.17999997992802191</v>
      </c>
      <c r="J6238" s="3">
        <v>185003.36</v>
      </c>
      <c r="K6238" s="26">
        <v>6.0999999999999999E-2</v>
      </c>
      <c r="L6238" s="4" t="b">
        <v>0</v>
      </c>
      <c r="M6238" s="4" t="s">
        <v>58</v>
      </c>
      <c r="N6238" s="35">
        <f>'Landed Freight Margin Tool'!$D$4</f>
        <v>0.58708499999999997</v>
      </c>
      <c r="O6238" s="30">
        <f>(MAX($F6238,MIN(0.18*$D6238,$F6238*(1+$N6238))))</f>
        <v>3587.0903999999996</v>
      </c>
      <c r="P6238" s="35">
        <f>O6238/D6238</f>
        <v>0.18</v>
      </c>
    </row>
    <row r="6239" spans="1:16" x14ac:dyDescent="0.3">
      <c r="A6239" s="2">
        <v>45125</v>
      </c>
      <c r="B6239" s="3" t="s">
        <v>12710</v>
      </c>
      <c r="C6239" s="4" t="s">
        <v>12711</v>
      </c>
      <c r="D6239" s="27">
        <v>9965.39</v>
      </c>
      <c r="E6239" s="27">
        <v>1793.77</v>
      </c>
      <c r="F6239" s="27">
        <v>700.54</v>
      </c>
      <c r="G6239" s="26">
        <f>(E6239-F6239)/E6239</f>
        <v>0.60945940672438492</v>
      </c>
      <c r="H6239" s="27">
        <f>E6239-F6239</f>
        <v>1093.23</v>
      </c>
      <c r="I6239" s="35">
        <f>E6239/D6239</f>
        <v>0.17999997993053959</v>
      </c>
      <c r="J6239" s="3">
        <v>185003.36</v>
      </c>
      <c r="K6239" s="26">
        <v>6.0999999999999999E-2</v>
      </c>
      <c r="L6239" s="4" t="b">
        <v>0</v>
      </c>
      <c r="M6239" s="4" t="s">
        <v>58</v>
      </c>
      <c r="N6239" s="35">
        <f>'Landed Freight Margin Tool'!$D$4</f>
        <v>0.58708499999999997</v>
      </c>
      <c r="O6239" s="30">
        <f>(MAX($F6239,MIN(0.18*$D6239,$F6239*(1+$N6239))))</f>
        <v>1111.8165259</v>
      </c>
      <c r="P6239" s="35">
        <f>O6239/D6239</f>
        <v>0.11156778870671394</v>
      </c>
    </row>
    <row r="6240" spans="1:16" x14ac:dyDescent="0.3">
      <c r="A6240" s="2">
        <v>45146</v>
      </c>
      <c r="B6240" s="3" t="s">
        <v>8746</v>
      </c>
      <c r="C6240" s="4" t="s">
        <v>8747</v>
      </c>
      <c r="D6240" s="27">
        <v>20024.78</v>
      </c>
      <c r="E6240" s="27">
        <v>3604.46</v>
      </c>
      <c r="F6240" s="27">
        <v>2063.02</v>
      </c>
      <c r="G6240" s="26">
        <f>(E6240-F6240)/E6240</f>
        <v>0.42764796946005784</v>
      </c>
      <c r="H6240" s="27">
        <f>E6240-F6240</f>
        <v>1541.44</v>
      </c>
      <c r="I6240" s="35">
        <f>E6240/D6240</f>
        <v>0.17999998002474935</v>
      </c>
      <c r="J6240" s="3">
        <v>185003.36</v>
      </c>
      <c r="K6240" s="26">
        <v>6.0999999999999999E-2</v>
      </c>
      <c r="L6240" s="4" t="b">
        <v>0</v>
      </c>
      <c r="M6240" s="4" t="s">
        <v>58</v>
      </c>
      <c r="N6240" s="35">
        <f>'Landed Freight Margin Tool'!$D$4</f>
        <v>0.58708499999999997</v>
      </c>
      <c r="O6240" s="30">
        <f>(MAX($F6240,MIN(0.18*$D6240,$F6240*(1+$N6240))))</f>
        <v>3274.1880967000002</v>
      </c>
      <c r="P6240" s="35">
        <f>O6240/D6240</f>
        <v>0.1635068198851623</v>
      </c>
    </row>
    <row r="6241" spans="1:16" x14ac:dyDescent="0.3">
      <c r="A6241" s="2">
        <v>45265</v>
      </c>
      <c r="B6241" s="3" t="s">
        <v>10442</v>
      </c>
      <c r="C6241" s="4" t="s">
        <v>10443</v>
      </c>
      <c r="D6241" s="27">
        <v>20141.28</v>
      </c>
      <c r="E6241" s="27">
        <v>3625.43</v>
      </c>
      <c r="F6241" s="27">
        <v>1889.36</v>
      </c>
      <c r="G6241" s="26">
        <f>(E6241-F6241)/E6241</f>
        <v>0.47885905947708274</v>
      </c>
      <c r="H6241" s="27">
        <f>E6241-F6241</f>
        <v>1736.07</v>
      </c>
      <c r="I6241" s="35">
        <f>E6241/D6241</f>
        <v>0.17999998014028901</v>
      </c>
      <c r="J6241" s="3">
        <v>185003.36</v>
      </c>
      <c r="K6241" s="26">
        <v>6.0999999999999999E-2</v>
      </c>
      <c r="L6241" s="4" t="b">
        <v>0</v>
      </c>
      <c r="M6241" s="4" t="s">
        <v>58</v>
      </c>
      <c r="N6241" s="35">
        <f>'Landed Freight Margin Tool'!$D$4</f>
        <v>0.58708499999999997</v>
      </c>
      <c r="O6241" s="30">
        <f>(MAX($F6241,MIN(0.18*$D6241,$F6241*(1+$N6241))))</f>
        <v>2998.5749156000002</v>
      </c>
      <c r="P6241" s="35">
        <f>O6241/D6241</f>
        <v>0.14887707810029951</v>
      </c>
    </row>
    <row r="6242" spans="1:16" x14ac:dyDescent="0.3">
      <c r="A6242" s="2">
        <v>45071</v>
      </c>
      <c r="B6242" s="3" t="s">
        <v>10487</v>
      </c>
      <c r="C6242" s="4" t="s">
        <v>10488</v>
      </c>
      <c r="D6242" s="27">
        <v>20212.78</v>
      </c>
      <c r="E6242" s="27">
        <v>3638.3</v>
      </c>
      <c r="F6242" s="27">
        <v>2190</v>
      </c>
      <c r="G6242" s="26">
        <f>(E6242-F6242)/E6242</f>
        <v>0.39807052744413601</v>
      </c>
      <c r="H6242" s="27">
        <f>E6242-F6242</f>
        <v>1448.3000000000002</v>
      </c>
      <c r="I6242" s="35">
        <f>E6242/D6242</f>
        <v>0.17999998021054009</v>
      </c>
      <c r="J6242" s="3">
        <v>185003.36</v>
      </c>
      <c r="K6242" s="26">
        <v>6.0999999999999999E-2</v>
      </c>
      <c r="L6242" s="4" t="b">
        <v>0</v>
      </c>
      <c r="M6242" s="4" t="s">
        <v>58</v>
      </c>
      <c r="N6242" s="35">
        <f>'Landed Freight Margin Tool'!$D$4</f>
        <v>0.58708499999999997</v>
      </c>
      <c r="O6242" s="30">
        <f>(MAX($F6242,MIN(0.18*$D6242,$F6242*(1+$N6242))))</f>
        <v>3475.7161500000002</v>
      </c>
      <c r="P6242" s="35">
        <f>O6242/D6242</f>
        <v>0.17195636374610521</v>
      </c>
    </row>
    <row r="6243" spans="1:16" x14ac:dyDescent="0.3">
      <c r="A6243" s="2">
        <v>45058</v>
      </c>
      <c r="B6243" s="3" t="s">
        <v>23872</v>
      </c>
      <c r="C6243" s="4" t="s">
        <v>15623</v>
      </c>
      <c r="D6243" s="27">
        <v>10138.39</v>
      </c>
      <c r="E6243" s="27">
        <v>1824.91</v>
      </c>
      <c r="F6243" s="27">
        <v>737.51</v>
      </c>
      <c r="G6243" s="26">
        <f>(E6243-F6243)/E6243</f>
        <v>0.59586500156172084</v>
      </c>
      <c r="H6243" s="27">
        <f>E6243-F6243</f>
        <v>1087.4000000000001</v>
      </c>
      <c r="I6243" s="35">
        <f>E6243/D6243</f>
        <v>0.17999998027300196</v>
      </c>
      <c r="J6243" s="3">
        <v>185003.36</v>
      </c>
      <c r="K6243" s="26">
        <v>6.0999999999999999E-2</v>
      </c>
      <c r="L6243" s="4" t="b">
        <v>0</v>
      </c>
      <c r="M6243" s="4" t="s">
        <v>58</v>
      </c>
      <c r="N6243" s="35">
        <f>'Landed Freight Margin Tool'!$D$4</f>
        <v>0.58708499999999997</v>
      </c>
      <c r="O6243" s="30">
        <f>(MAX($F6243,MIN(0.18*$D6243,$F6243*(1+$N6243))))</f>
        <v>1170.49105835</v>
      </c>
      <c r="P6243" s="35">
        <f>O6243/D6243</f>
        <v>0.11545137426652556</v>
      </c>
    </row>
    <row r="6244" spans="1:16" x14ac:dyDescent="0.3">
      <c r="A6244" s="2">
        <v>45217</v>
      </c>
      <c r="B6244" s="3" t="s">
        <v>1326</v>
      </c>
      <c r="C6244" s="4" t="s">
        <v>1327</v>
      </c>
      <c r="D6244" s="27">
        <v>20279.78</v>
      </c>
      <c r="E6244" s="27">
        <v>3650.36</v>
      </c>
      <c r="F6244" s="27">
        <v>1886.53</v>
      </c>
      <c r="G6244" s="26">
        <f>(E6244-F6244)/E6244</f>
        <v>0.48319343845538526</v>
      </c>
      <c r="H6244" s="27">
        <f>E6244-F6244</f>
        <v>1763.8300000000002</v>
      </c>
      <c r="I6244" s="35">
        <f>E6244/D6244</f>
        <v>0.17999998027592018</v>
      </c>
      <c r="J6244" s="3">
        <v>185003.36</v>
      </c>
      <c r="K6244" s="26">
        <v>6.0999999999999999E-2</v>
      </c>
      <c r="L6244" s="4" t="b">
        <v>0</v>
      </c>
      <c r="M6244" s="4" t="s">
        <v>58</v>
      </c>
      <c r="N6244" s="35">
        <f>'Landed Freight Margin Tool'!$D$4</f>
        <v>0.58708499999999997</v>
      </c>
      <c r="O6244" s="30">
        <f>(MAX($F6244,MIN(0.18*$D6244,$F6244*(1+$N6244))))</f>
        <v>2994.0834650500001</v>
      </c>
      <c r="P6244" s="35">
        <f>O6244/D6244</f>
        <v>0.14763885333322158</v>
      </c>
    </row>
    <row r="6245" spans="1:16" x14ac:dyDescent="0.3">
      <c r="A6245" s="2">
        <v>45117</v>
      </c>
      <c r="B6245" s="3" t="s">
        <v>2162</v>
      </c>
      <c r="C6245" s="4" t="s">
        <v>2163</v>
      </c>
      <c r="D6245" s="27">
        <v>20370.78</v>
      </c>
      <c r="E6245" s="27">
        <v>3666.74</v>
      </c>
      <c r="F6245" s="27">
        <v>2160.33</v>
      </c>
      <c r="G6245" s="26">
        <f>(E6245-F6245)/E6245</f>
        <v>0.41083087429160509</v>
      </c>
      <c r="H6245" s="27">
        <f>E6245-F6245</f>
        <v>1506.4099999999999</v>
      </c>
      <c r="I6245" s="35">
        <f>E6245/D6245</f>
        <v>0.17999998036403123</v>
      </c>
      <c r="J6245" s="3">
        <v>185003.36</v>
      </c>
      <c r="K6245" s="26">
        <v>6.0999999999999999E-2</v>
      </c>
      <c r="L6245" s="4" t="b">
        <v>0</v>
      </c>
      <c r="M6245" s="4" t="s">
        <v>58</v>
      </c>
      <c r="N6245" s="35">
        <f>'Landed Freight Margin Tool'!$D$4</f>
        <v>0.58708499999999997</v>
      </c>
      <c r="O6245" s="30">
        <f>(MAX($F6245,MIN(0.18*$D6245,$F6245*(1+$N6245))))</f>
        <v>3428.6273380500002</v>
      </c>
      <c r="P6245" s="35">
        <f>O6245/D6245</f>
        <v>0.1683110483766454</v>
      </c>
    </row>
    <row r="6246" spans="1:16" x14ac:dyDescent="0.3">
      <c r="A6246" s="2">
        <v>45114</v>
      </c>
      <c r="B6246" s="3" t="s">
        <v>9602</v>
      </c>
      <c r="C6246" s="4" t="s">
        <v>9603</v>
      </c>
      <c r="D6246" s="27">
        <v>20386.28</v>
      </c>
      <c r="E6246" s="27">
        <v>3669.53</v>
      </c>
      <c r="F6246" s="27">
        <v>2556.5500000000002</v>
      </c>
      <c r="G6246" s="26">
        <f>(E6246-F6246)/E6246</f>
        <v>0.30330314781457024</v>
      </c>
      <c r="H6246" s="27">
        <f>E6246-F6246</f>
        <v>1112.98</v>
      </c>
      <c r="I6246" s="35">
        <f>E6246/D6246</f>
        <v>0.17999998037896078</v>
      </c>
      <c r="J6246" s="3">
        <v>185003.36</v>
      </c>
      <c r="K6246" s="26">
        <v>6.0999999999999999E-2</v>
      </c>
      <c r="L6246" s="4" t="b">
        <v>0</v>
      </c>
      <c r="M6246" s="4" t="s">
        <v>58</v>
      </c>
      <c r="N6246" s="35">
        <f>'Landed Freight Margin Tool'!$D$4</f>
        <v>0.58708499999999997</v>
      </c>
      <c r="O6246" s="30">
        <f>(MAX($F6246,MIN(0.18*$D6246,$F6246*(1+$N6246))))</f>
        <v>3669.5303999999996</v>
      </c>
      <c r="P6246" s="35">
        <f>O6246/D6246</f>
        <v>0.18</v>
      </c>
    </row>
    <row r="6247" spans="1:16" x14ac:dyDescent="0.3">
      <c r="A6247" s="2">
        <v>45223</v>
      </c>
      <c r="B6247" s="3" t="s">
        <v>19652</v>
      </c>
      <c r="C6247" s="4" t="s">
        <v>19653</v>
      </c>
      <c r="D6247" s="27">
        <v>20452.28</v>
      </c>
      <c r="E6247" s="27">
        <v>3681.41</v>
      </c>
      <c r="F6247" s="27">
        <v>1887.9</v>
      </c>
      <c r="G6247" s="26">
        <f>(E6247-F6247)/E6247</f>
        <v>0.48718018367962274</v>
      </c>
      <c r="H6247" s="27">
        <f>E6247-F6247</f>
        <v>1793.5099999999998</v>
      </c>
      <c r="I6247" s="35">
        <f>E6247/D6247</f>
        <v>0.17999998044227833</v>
      </c>
      <c r="J6247" s="3">
        <v>185003.36</v>
      </c>
      <c r="K6247" s="26">
        <v>6.0999999999999999E-2</v>
      </c>
      <c r="L6247" s="4" t="b">
        <v>0</v>
      </c>
      <c r="M6247" s="4" t="s">
        <v>58</v>
      </c>
      <c r="N6247" s="35">
        <f>'Landed Freight Margin Tool'!$D$4</f>
        <v>0.58708499999999997</v>
      </c>
      <c r="O6247" s="30">
        <f>(MAX($F6247,MIN(0.18*$D6247,$F6247*(1+$N6247))))</f>
        <v>2996.2577715000002</v>
      </c>
      <c r="P6247" s="35">
        <f>O6247/D6247</f>
        <v>0.14649993895546121</v>
      </c>
    </row>
    <row r="6248" spans="1:16" x14ac:dyDescent="0.3">
      <c r="A6248" s="2">
        <v>44992</v>
      </c>
      <c r="B6248" s="3" t="s">
        <v>14716</v>
      </c>
      <c r="C6248" s="4" t="s">
        <v>14717</v>
      </c>
      <c r="D6248" s="27">
        <v>20509.78</v>
      </c>
      <c r="E6248" s="27">
        <v>3691.76</v>
      </c>
      <c r="F6248" s="27">
        <v>3350.87</v>
      </c>
      <c r="G6248" s="26">
        <f>(E6248-F6248)/E6248</f>
        <v>9.2338071813985831E-2</v>
      </c>
      <c r="H6248" s="27">
        <f>E6248-F6248</f>
        <v>340.89000000000033</v>
      </c>
      <c r="I6248" s="35">
        <f>E6248/D6248</f>
        <v>0.17999998049710919</v>
      </c>
      <c r="J6248" s="3">
        <v>185003.36</v>
      </c>
      <c r="K6248" s="26">
        <v>6.0999999999999999E-2</v>
      </c>
      <c r="L6248" s="4" t="b">
        <v>0</v>
      </c>
      <c r="M6248" s="4" t="s">
        <v>58</v>
      </c>
      <c r="N6248" s="35">
        <f>'Landed Freight Margin Tool'!$D$4</f>
        <v>0.58708499999999997</v>
      </c>
      <c r="O6248" s="30">
        <f>(MAX($F6248,MIN(0.18*$D6248,$F6248*(1+$N6248))))</f>
        <v>3691.7603999999997</v>
      </c>
      <c r="P6248" s="35">
        <f>O6248/D6248</f>
        <v>0.18</v>
      </c>
    </row>
    <row r="6249" spans="1:16" x14ac:dyDescent="0.3">
      <c r="A6249" s="2">
        <v>44960</v>
      </c>
      <c r="B6249" s="3" t="s">
        <v>4984</v>
      </c>
      <c r="C6249" s="4" t="s">
        <v>4985</v>
      </c>
      <c r="D6249" s="27">
        <v>20621.28</v>
      </c>
      <c r="E6249" s="27">
        <v>3711.83</v>
      </c>
      <c r="F6249" s="27">
        <v>2536.34</v>
      </c>
      <c r="G6249" s="26">
        <f>(E6249-F6249)/E6249</f>
        <v>0.31668745605267479</v>
      </c>
      <c r="H6249" s="27">
        <f>E6249-F6249</f>
        <v>1175.4899999999998</v>
      </c>
      <c r="I6249" s="35">
        <f>E6249/D6249</f>
        <v>0.17999998060256203</v>
      </c>
      <c r="J6249" s="3">
        <v>185003.36</v>
      </c>
      <c r="K6249" s="26">
        <v>6.0999999999999999E-2</v>
      </c>
      <c r="L6249" s="4" t="b">
        <v>0</v>
      </c>
      <c r="M6249" s="4" t="s">
        <v>58</v>
      </c>
      <c r="N6249" s="35">
        <f>'Landed Freight Margin Tool'!$D$4</f>
        <v>0.58708499999999997</v>
      </c>
      <c r="O6249" s="30">
        <f>(MAX($F6249,MIN(0.18*$D6249,$F6249*(1+$N6249))))</f>
        <v>3711.8303999999998</v>
      </c>
      <c r="P6249" s="35">
        <f>O6249/D6249</f>
        <v>0.18</v>
      </c>
    </row>
    <row r="6250" spans="1:16" x14ac:dyDescent="0.3">
      <c r="A6250" s="2">
        <v>44995</v>
      </c>
      <c r="B6250" s="3" t="s">
        <v>23527</v>
      </c>
      <c r="C6250" s="4" t="s">
        <v>23528</v>
      </c>
      <c r="D6250" s="27">
        <v>10337.89</v>
      </c>
      <c r="E6250" s="27">
        <v>1860.82</v>
      </c>
      <c r="F6250" s="27">
        <v>1194.08</v>
      </c>
      <c r="G6250" s="26">
        <f>(E6250-F6250)/E6250</f>
        <v>0.35830440343504477</v>
      </c>
      <c r="H6250" s="27">
        <f>E6250-F6250</f>
        <v>666.74</v>
      </c>
      <c r="I6250" s="35">
        <f>E6250/D6250</f>
        <v>0.17999998065369238</v>
      </c>
      <c r="J6250" s="3">
        <v>185003.36</v>
      </c>
      <c r="K6250" s="26">
        <v>6.0999999999999999E-2</v>
      </c>
      <c r="L6250" s="4" t="b">
        <v>0</v>
      </c>
      <c r="M6250" s="4" t="s">
        <v>58</v>
      </c>
      <c r="N6250" s="35">
        <f>'Landed Freight Margin Tool'!$D$4</f>
        <v>0.58708499999999997</v>
      </c>
      <c r="O6250" s="30">
        <f>(MAX($F6250,MIN(0.18*$D6250,$F6250*(1+$N6250))))</f>
        <v>1860.8201999999999</v>
      </c>
      <c r="P6250" s="35">
        <f>O6250/D6250</f>
        <v>0.18</v>
      </c>
    </row>
    <row r="6251" spans="1:16" x14ac:dyDescent="0.3">
      <c r="A6251" s="2">
        <v>45237</v>
      </c>
      <c r="B6251" s="3" t="s">
        <v>448</v>
      </c>
      <c r="C6251" s="4" t="s">
        <v>449</v>
      </c>
      <c r="D6251" s="27">
        <v>10356.89</v>
      </c>
      <c r="E6251" s="27">
        <v>1864.24</v>
      </c>
      <c r="F6251" s="27">
        <v>1141.51</v>
      </c>
      <c r="G6251" s="26">
        <f>(E6251-F6251)/E6251</f>
        <v>0.38768077071621682</v>
      </c>
      <c r="H6251" s="27">
        <f>E6251-F6251</f>
        <v>722.73</v>
      </c>
      <c r="I6251" s="35">
        <f>E6251/D6251</f>
        <v>0.17999998068918374</v>
      </c>
      <c r="J6251" s="3">
        <v>185003.36</v>
      </c>
      <c r="K6251" s="26">
        <v>6.0999999999999999E-2</v>
      </c>
      <c r="L6251" s="4" t="b">
        <v>0</v>
      </c>
      <c r="M6251" s="4" t="s">
        <v>58</v>
      </c>
      <c r="N6251" s="35">
        <f>'Landed Freight Margin Tool'!$D$4</f>
        <v>0.58708499999999997</v>
      </c>
      <c r="O6251" s="30">
        <f>(MAX($F6251,MIN(0.18*$D6251,$F6251*(1+$N6251))))</f>
        <v>1811.6733983500001</v>
      </c>
      <c r="P6251" s="35">
        <f>O6251/D6251</f>
        <v>0.17492446075511087</v>
      </c>
    </row>
    <row r="6252" spans="1:16" x14ac:dyDescent="0.3">
      <c r="A6252" s="2">
        <v>45162</v>
      </c>
      <c r="B6252" s="3" t="s">
        <v>24408</v>
      </c>
      <c r="C6252" s="4" t="s">
        <v>9013</v>
      </c>
      <c r="D6252" s="27">
        <v>10365.39</v>
      </c>
      <c r="E6252" s="27">
        <v>1865.77</v>
      </c>
      <c r="F6252" s="27">
        <v>1380.4</v>
      </c>
      <c r="G6252" s="26">
        <f>(E6252-F6252)/E6252</f>
        <v>0.26014460517641502</v>
      </c>
      <c r="H6252" s="27">
        <f>E6252-F6252</f>
        <v>485.36999999999989</v>
      </c>
      <c r="I6252" s="35">
        <f>E6252/D6252</f>
        <v>0.1799999807050193</v>
      </c>
      <c r="J6252" s="3">
        <v>185003.36</v>
      </c>
      <c r="K6252" s="26">
        <v>6.0999999999999999E-2</v>
      </c>
      <c r="L6252" s="4" t="b">
        <v>0</v>
      </c>
      <c r="M6252" s="4" t="s">
        <v>58</v>
      </c>
      <c r="N6252" s="35">
        <f>'Landed Freight Margin Tool'!$D$4</f>
        <v>0.58708499999999997</v>
      </c>
      <c r="O6252" s="30">
        <f>(MAX($F6252,MIN(0.18*$D6252,$F6252*(1+$N6252))))</f>
        <v>1865.7701999999999</v>
      </c>
      <c r="P6252" s="35">
        <f>O6252/D6252</f>
        <v>0.18</v>
      </c>
    </row>
    <row r="6253" spans="1:16" x14ac:dyDescent="0.3">
      <c r="A6253" s="2">
        <v>45034</v>
      </c>
      <c r="B6253" s="3" t="s">
        <v>19236</v>
      </c>
      <c r="C6253" s="4" t="s">
        <v>19237</v>
      </c>
      <c r="D6253" s="27">
        <v>10385.39</v>
      </c>
      <c r="E6253" s="27">
        <v>1869.37</v>
      </c>
      <c r="F6253" s="27">
        <v>1057.6199999999999</v>
      </c>
      <c r="G6253" s="26">
        <f>(E6253-F6253)/E6253</f>
        <v>0.43423720290793155</v>
      </c>
      <c r="H6253" s="27">
        <f>E6253-F6253</f>
        <v>811.75</v>
      </c>
      <c r="I6253" s="35">
        <f>E6253/D6253</f>
        <v>0.17999998074217724</v>
      </c>
      <c r="J6253" s="3">
        <v>185003.36</v>
      </c>
      <c r="K6253" s="26">
        <v>6.0999999999999999E-2</v>
      </c>
      <c r="L6253" s="4" t="b">
        <v>0</v>
      </c>
      <c r="M6253" s="4" t="s">
        <v>58</v>
      </c>
      <c r="N6253" s="35">
        <f>'Landed Freight Margin Tool'!$D$4</f>
        <v>0.58708499999999997</v>
      </c>
      <c r="O6253" s="30">
        <f>(MAX($F6253,MIN(0.18*$D6253,$F6253*(1+$N6253))))</f>
        <v>1678.5328376999998</v>
      </c>
      <c r="P6253" s="35">
        <f>O6253/D6253</f>
        <v>0.16162443949625388</v>
      </c>
    </row>
    <row r="6254" spans="1:16" x14ac:dyDescent="0.3">
      <c r="A6254" s="2">
        <v>45139</v>
      </c>
      <c r="B6254" s="3" t="s">
        <v>5744</v>
      </c>
      <c r="C6254" s="4" t="s">
        <v>5745</v>
      </c>
      <c r="D6254" s="27">
        <v>10387.89</v>
      </c>
      <c r="E6254" s="27">
        <v>1869.82</v>
      </c>
      <c r="F6254" s="27">
        <v>1930.5</v>
      </c>
      <c r="G6254" s="26">
        <f>(E6254-F6254)/E6254</f>
        <v>-3.2452321613845217E-2</v>
      </c>
      <c r="H6254" s="27">
        <f>E6254-F6254</f>
        <v>-60.680000000000064</v>
      </c>
      <c r="I6254" s="35">
        <f>E6254/D6254</f>
        <v>0.17999998074681192</v>
      </c>
      <c r="J6254" s="3">
        <v>185003.36</v>
      </c>
      <c r="K6254" s="26">
        <v>6.0999999999999999E-2</v>
      </c>
      <c r="L6254" s="4" t="b">
        <v>0</v>
      </c>
      <c r="M6254" s="4" t="s">
        <v>58</v>
      </c>
      <c r="N6254" s="35">
        <f>'Landed Freight Margin Tool'!$D$4</f>
        <v>0.58708499999999997</v>
      </c>
      <c r="O6254" s="30">
        <f>(MAX($F6254,MIN(0.18*$D6254,$F6254*(1+$N6254))))</f>
        <v>1930.5</v>
      </c>
      <c r="P6254" s="35">
        <f>O6254/D6254</f>
        <v>0.18584139801249341</v>
      </c>
    </row>
    <row r="6255" spans="1:16" x14ac:dyDescent="0.3">
      <c r="A6255" s="2">
        <v>45133</v>
      </c>
      <c r="B6255" s="3" t="s">
        <v>7266</v>
      </c>
      <c r="C6255" s="4" t="s">
        <v>7267</v>
      </c>
      <c r="D6255" s="27">
        <v>10526.39</v>
      </c>
      <c r="E6255" s="27">
        <v>1894.75</v>
      </c>
      <c r="F6255" s="27">
        <v>1062.26</v>
      </c>
      <c r="G6255" s="26">
        <f>(E6255-F6255)/E6255</f>
        <v>0.43936667106478428</v>
      </c>
      <c r="H6255" s="27">
        <f>E6255-F6255</f>
        <v>832.49</v>
      </c>
      <c r="I6255" s="35">
        <f>E6255/D6255</f>
        <v>0.17999998100013395</v>
      </c>
      <c r="J6255" s="3">
        <v>185003.36</v>
      </c>
      <c r="K6255" s="26">
        <v>6.0999999999999999E-2</v>
      </c>
      <c r="L6255" s="4" t="b">
        <v>0</v>
      </c>
      <c r="M6255" s="4" t="s">
        <v>58</v>
      </c>
      <c r="N6255" s="35">
        <f>'Landed Freight Margin Tool'!$D$4</f>
        <v>0.58708499999999997</v>
      </c>
      <c r="O6255" s="30">
        <f>(MAX($F6255,MIN(0.18*$D6255,$F6255*(1+$N6255))))</f>
        <v>1685.8969121</v>
      </c>
      <c r="P6255" s="35">
        <f>O6255/D6255</f>
        <v>0.16015907752800343</v>
      </c>
    </row>
    <row r="6256" spans="1:16" x14ac:dyDescent="0.3">
      <c r="A6256" s="2">
        <v>44963</v>
      </c>
      <c r="B6256" s="3" t="s">
        <v>23168</v>
      </c>
      <c r="C6256" s="4" t="s">
        <v>23169</v>
      </c>
      <c r="D6256" s="27">
        <v>10534.39</v>
      </c>
      <c r="E6256" s="27">
        <v>1896.19</v>
      </c>
      <c r="F6256" s="27">
        <v>1002.55</v>
      </c>
      <c r="G6256" s="26">
        <f>(E6256-F6256)/E6256</f>
        <v>0.47128188630886148</v>
      </c>
      <c r="H6256" s="27">
        <f>E6256-F6256</f>
        <v>893.6400000000001</v>
      </c>
      <c r="I6256" s="35">
        <f>E6256/D6256</f>
        <v>0.1799999810145628</v>
      </c>
      <c r="J6256" s="3">
        <v>185003.36</v>
      </c>
      <c r="K6256" s="26">
        <v>6.0999999999999999E-2</v>
      </c>
      <c r="L6256" s="4" t="b">
        <v>0</v>
      </c>
      <c r="M6256" s="4" t="s">
        <v>58</v>
      </c>
      <c r="N6256" s="35">
        <f>'Landed Freight Margin Tool'!$D$4</f>
        <v>0.58708499999999997</v>
      </c>
      <c r="O6256" s="30">
        <f>(MAX($F6256,MIN(0.18*$D6256,$F6256*(1+$N6256))))</f>
        <v>1591.1320667499999</v>
      </c>
      <c r="P6256" s="35">
        <f>O6256/D6256</f>
        <v>0.15104168981307889</v>
      </c>
    </row>
    <row r="6257" spans="1:16" x14ac:dyDescent="0.3">
      <c r="A6257" s="2">
        <v>45044</v>
      </c>
      <c r="B6257" s="3" t="s">
        <v>1842</v>
      </c>
      <c r="C6257" s="4" t="s">
        <v>1843</v>
      </c>
      <c r="D6257" s="27">
        <v>21101.279999999999</v>
      </c>
      <c r="E6257" s="27">
        <v>3798.23</v>
      </c>
      <c r="F6257" s="27">
        <v>2730.8</v>
      </c>
      <c r="G6257" s="26">
        <f>(E6257-F6257)/E6257</f>
        <v>0.28103353404085585</v>
      </c>
      <c r="H6257" s="27">
        <f>E6257-F6257</f>
        <v>1067.4299999999998</v>
      </c>
      <c r="I6257" s="35">
        <f>E6257/D6257</f>
        <v>0.17999998104380399</v>
      </c>
      <c r="J6257" s="3">
        <v>185003.36</v>
      </c>
      <c r="K6257" s="26">
        <v>6.0999999999999999E-2</v>
      </c>
      <c r="L6257" s="4" t="b">
        <v>0</v>
      </c>
      <c r="M6257" s="4" t="s">
        <v>58</v>
      </c>
      <c r="N6257" s="35">
        <f>'Landed Freight Margin Tool'!$D$4</f>
        <v>0.58708499999999997</v>
      </c>
      <c r="O6257" s="30">
        <f>(MAX($F6257,MIN(0.18*$D6257,$F6257*(1+$N6257))))</f>
        <v>3798.2303999999995</v>
      </c>
      <c r="P6257" s="35">
        <f>O6257/D6257</f>
        <v>0.18</v>
      </c>
    </row>
    <row r="6258" spans="1:16" x14ac:dyDescent="0.3">
      <c r="A6258" s="2">
        <v>45134</v>
      </c>
      <c r="B6258" s="3" t="s">
        <v>22817</v>
      </c>
      <c r="C6258" s="4" t="s">
        <v>22818</v>
      </c>
      <c r="D6258" s="27">
        <v>21120.28</v>
      </c>
      <c r="E6258" s="27">
        <v>3801.65</v>
      </c>
      <c r="F6258" s="27">
        <v>2617.21</v>
      </c>
      <c r="G6258" s="26">
        <f>(E6258-F6258)/E6258</f>
        <v>0.31155945444741101</v>
      </c>
      <c r="H6258" s="27">
        <f>E6258-F6258</f>
        <v>1184.44</v>
      </c>
      <c r="I6258" s="35">
        <f>E6258/D6258</f>
        <v>0.17999998106085716</v>
      </c>
      <c r="J6258" s="3">
        <v>185003.36</v>
      </c>
      <c r="K6258" s="26">
        <v>6.0999999999999999E-2</v>
      </c>
      <c r="L6258" s="4" t="b">
        <v>0</v>
      </c>
      <c r="M6258" s="4" t="s">
        <v>58</v>
      </c>
      <c r="N6258" s="35">
        <f>'Landed Freight Margin Tool'!$D$4</f>
        <v>0.58708499999999997</v>
      </c>
      <c r="O6258" s="30">
        <f>(MAX($F6258,MIN(0.18*$D6258,$F6258*(1+$N6258))))</f>
        <v>3801.6503999999995</v>
      </c>
      <c r="P6258" s="35">
        <f>O6258/D6258</f>
        <v>0.18</v>
      </c>
    </row>
    <row r="6259" spans="1:16" x14ac:dyDescent="0.3">
      <c r="A6259" s="2">
        <v>45177</v>
      </c>
      <c r="B6259" s="3" t="s">
        <v>1737</v>
      </c>
      <c r="C6259" s="4" t="s">
        <v>1738</v>
      </c>
      <c r="D6259" s="27">
        <v>21173.78</v>
      </c>
      <c r="E6259" s="27">
        <v>3811.28</v>
      </c>
      <c r="F6259" s="27">
        <v>2111</v>
      </c>
      <c r="G6259" s="26">
        <f>(E6259-F6259)/E6259</f>
        <v>0.44611783967590946</v>
      </c>
      <c r="H6259" s="27">
        <f>E6259-F6259</f>
        <v>1700.2800000000002</v>
      </c>
      <c r="I6259" s="35">
        <f>E6259/D6259</f>
        <v>0.17999998110871088</v>
      </c>
      <c r="J6259" s="3">
        <v>185003.36</v>
      </c>
      <c r="K6259" s="26">
        <v>6.0999999999999999E-2</v>
      </c>
      <c r="L6259" s="4" t="b">
        <v>0</v>
      </c>
      <c r="M6259" s="4" t="s">
        <v>58</v>
      </c>
      <c r="N6259" s="35">
        <f>'Landed Freight Margin Tool'!$D$4</f>
        <v>0.58708499999999997</v>
      </c>
      <c r="O6259" s="30">
        <f>(MAX($F6259,MIN(0.18*$D6259,$F6259*(1+$N6259))))</f>
        <v>3350.3364350000002</v>
      </c>
      <c r="P6259" s="35">
        <f>O6259/D6259</f>
        <v>0.15823043570869255</v>
      </c>
    </row>
    <row r="6260" spans="1:16" x14ac:dyDescent="0.3">
      <c r="A6260" s="2">
        <v>45211</v>
      </c>
      <c r="B6260" s="3" t="s">
        <v>10036</v>
      </c>
      <c r="C6260" s="4" t="s">
        <v>10037</v>
      </c>
      <c r="D6260" s="27">
        <v>21260.28</v>
      </c>
      <c r="E6260" s="27">
        <v>3826.85</v>
      </c>
      <c r="F6260" s="27">
        <v>3989.14</v>
      </c>
      <c r="G6260" s="26">
        <f>(E6260-F6260)/E6260</f>
        <v>-4.2408246991651091E-2</v>
      </c>
      <c r="H6260" s="27">
        <f>E6260-F6260</f>
        <v>-162.28999999999996</v>
      </c>
      <c r="I6260" s="35">
        <f>E6260/D6260</f>
        <v>0.17999998118557234</v>
      </c>
      <c r="J6260" s="3">
        <v>185003.36</v>
      </c>
      <c r="K6260" s="26">
        <v>6.0999999999999999E-2</v>
      </c>
      <c r="L6260" s="4" t="b">
        <v>0</v>
      </c>
      <c r="M6260" s="4" t="s">
        <v>58</v>
      </c>
      <c r="N6260" s="35">
        <f>'Landed Freight Margin Tool'!$D$4</f>
        <v>0.58708499999999997</v>
      </c>
      <c r="O6260" s="30">
        <f>(MAX($F6260,MIN(0.18*$D6260,$F6260*(1+$N6260))))</f>
        <v>3989.14</v>
      </c>
      <c r="P6260" s="35">
        <f>O6260/D6260</f>
        <v>0.18763346484618265</v>
      </c>
    </row>
    <row r="6261" spans="1:16" x14ac:dyDescent="0.3">
      <c r="A6261" s="2">
        <v>45047</v>
      </c>
      <c r="B6261" s="3" t="s">
        <v>13596</v>
      </c>
      <c r="C6261" s="4" t="s">
        <v>13597</v>
      </c>
      <c r="D6261" s="27">
        <v>21284.28</v>
      </c>
      <c r="E6261" s="27">
        <v>3831.17</v>
      </c>
      <c r="F6261" s="27">
        <v>2157.41</v>
      </c>
      <c r="G6261" s="26">
        <f>(E6261-F6261)/E6261</f>
        <v>0.43687959552825906</v>
      </c>
      <c r="H6261" s="27">
        <f>E6261-F6261</f>
        <v>1673.7600000000002</v>
      </c>
      <c r="I6261" s="35">
        <f>E6261/D6261</f>
        <v>0.17999998120678737</v>
      </c>
      <c r="J6261" s="3">
        <v>185003.36</v>
      </c>
      <c r="K6261" s="26">
        <v>6.0999999999999999E-2</v>
      </c>
      <c r="L6261" s="4" t="b">
        <v>0</v>
      </c>
      <c r="M6261" s="4" t="s">
        <v>58</v>
      </c>
      <c r="N6261" s="35">
        <f>'Landed Freight Margin Tool'!$D$4</f>
        <v>0.58708499999999997</v>
      </c>
      <c r="O6261" s="30">
        <f>(MAX($F6261,MIN(0.18*$D6261,$F6261*(1+$N6261))))</f>
        <v>3423.9930498499998</v>
      </c>
      <c r="P6261" s="35">
        <f>O6261/D6261</f>
        <v>0.16086957368771695</v>
      </c>
    </row>
    <row r="6262" spans="1:16" x14ac:dyDescent="0.3">
      <c r="A6262" s="2">
        <v>44984</v>
      </c>
      <c r="B6262" s="3" t="s">
        <v>924</v>
      </c>
      <c r="C6262" s="4" t="s">
        <v>925</v>
      </c>
      <c r="D6262" s="27">
        <v>21335.78</v>
      </c>
      <c r="E6262" s="27">
        <v>3840.44</v>
      </c>
      <c r="F6262" s="27">
        <v>2197.04</v>
      </c>
      <c r="G6262" s="26">
        <f>(E6262-F6262)/E6262</f>
        <v>0.42791971753236613</v>
      </c>
      <c r="H6262" s="27">
        <f>E6262-F6262</f>
        <v>1643.4</v>
      </c>
      <c r="I6262" s="35">
        <f>E6262/D6262</f>
        <v>0.17999998125215017</v>
      </c>
      <c r="J6262" s="3">
        <v>185003.36</v>
      </c>
      <c r="K6262" s="26">
        <v>6.0999999999999999E-2</v>
      </c>
      <c r="L6262" s="4" t="b">
        <v>0</v>
      </c>
      <c r="M6262" s="4" t="s">
        <v>58</v>
      </c>
      <c r="N6262" s="35">
        <f>'Landed Freight Margin Tool'!$D$4</f>
        <v>0.58708499999999997</v>
      </c>
      <c r="O6262" s="30">
        <f>(MAX($F6262,MIN(0.18*$D6262,$F6262*(1+$N6262))))</f>
        <v>3486.8892284000003</v>
      </c>
      <c r="P6262" s="35">
        <f>O6262/D6262</f>
        <v>0.16342918929610262</v>
      </c>
    </row>
    <row r="6263" spans="1:16" x14ac:dyDescent="0.3">
      <c r="A6263" s="2">
        <v>45030</v>
      </c>
      <c r="B6263" s="3" t="s">
        <v>1552</v>
      </c>
      <c r="C6263" s="4" t="s">
        <v>1553</v>
      </c>
      <c r="D6263" s="27">
        <v>10707.89</v>
      </c>
      <c r="E6263" s="27">
        <v>1927.42</v>
      </c>
      <c r="F6263" s="27">
        <v>1127.96</v>
      </c>
      <c r="G6263" s="26">
        <f>(E6263-F6263)/E6263</f>
        <v>0.41478245530294383</v>
      </c>
      <c r="H6263" s="27">
        <f>E6263-F6263</f>
        <v>799.46</v>
      </c>
      <c r="I6263" s="35">
        <f>E6263/D6263</f>
        <v>0.17999998132218395</v>
      </c>
      <c r="J6263" s="3">
        <v>185003.36</v>
      </c>
      <c r="K6263" s="26">
        <v>6.0999999999999999E-2</v>
      </c>
      <c r="L6263" s="4" t="b">
        <v>0</v>
      </c>
      <c r="M6263" s="4" t="s">
        <v>58</v>
      </c>
      <c r="N6263" s="35">
        <f>'Landed Freight Margin Tool'!$D$4</f>
        <v>0.58708499999999997</v>
      </c>
      <c r="O6263" s="30">
        <f>(MAX($F6263,MIN(0.18*$D6263,$F6263*(1+$N6263))))</f>
        <v>1790.1683966000001</v>
      </c>
      <c r="P6263" s="35">
        <f>O6263/D6263</f>
        <v>0.16718218029882639</v>
      </c>
    </row>
    <row r="6264" spans="1:16" x14ac:dyDescent="0.3">
      <c r="A6264" s="2">
        <v>45120</v>
      </c>
      <c r="B6264" s="3" t="s">
        <v>24906</v>
      </c>
      <c r="C6264" s="4" t="s">
        <v>24907</v>
      </c>
      <c r="D6264" s="27">
        <v>21441.279999999999</v>
      </c>
      <c r="E6264" s="27">
        <v>3859.43</v>
      </c>
      <c r="F6264" s="27">
        <v>2605.29</v>
      </c>
      <c r="G6264" s="26">
        <f>(E6264-F6264)/E6264</f>
        <v>0.32495472129304065</v>
      </c>
      <c r="H6264" s="27">
        <f>E6264-F6264</f>
        <v>1254.1399999999999</v>
      </c>
      <c r="I6264" s="35">
        <f>E6264/D6264</f>
        <v>0.17999998134439735</v>
      </c>
      <c r="J6264" s="3">
        <v>185003.36</v>
      </c>
      <c r="K6264" s="26">
        <v>6.0999999999999999E-2</v>
      </c>
      <c r="L6264" s="4" t="b">
        <v>0</v>
      </c>
      <c r="M6264" s="4" t="s">
        <v>58</v>
      </c>
      <c r="N6264" s="35">
        <f>'Landed Freight Margin Tool'!$D$4</f>
        <v>0.58708499999999997</v>
      </c>
      <c r="O6264" s="30">
        <f>(MAX($F6264,MIN(0.18*$D6264,$F6264*(1+$N6264))))</f>
        <v>3859.4303999999997</v>
      </c>
      <c r="P6264" s="35">
        <f>O6264/D6264</f>
        <v>0.18</v>
      </c>
    </row>
    <row r="6265" spans="1:16" x14ac:dyDescent="0.3">
      <c r="A6265" s="2">
        <v>45152</v>
      </c>
      <c r="B6265" s="3" t="s">
        <v>9274</v>
      </c>
      <c r="C6265" s="4" t="s">
        <v>9275</v>
      </c>
      <c r="D6265" s="27">
        <v>21474.78</v>
      </c>
      <c r="E6265" s="27">
        <v>3865.46</v>
      </c>
      <c r="F6265" s="27">
        <v>2080.27</v>
      </c>
      <c r="G6265" s="26">
        <f>(E6265-F6265)/E6265</f>
        <v>0.46183119214789442</v>
      </c>
      <c r="H6265" s="27">
        <f>E6265-F6265</f>
        <v>1785.19</v>
      </c>
      <c r="I6265" s="35">
        <f>E6265/D6265</f>
        <v>0.17999998137349954</v>
      </c>
      <c r="J6265" s="3">
        <v>185003.36</v>
      </c>
      <c r="K6265" s="26">
        <v>6.0999999999999999E-2</v>
      </c>
      <c r="L6265" s="4" t="b">
        <v>0</v>
      </c>
      <c r="M6265" s="4" t="s">
        <v>58</v>
      </c>
      <c r="N6265" s="35">
        <f>'Landed Freight Margin Tool'!$D$4</f>
        <v>0.58708499999999997</v>
      </c>
      <c r="O6265" s="30">
        <f>(MAX($F6265,MIN(0.18*$D6265,$F6265*(1+$N6265))))</f>
        <v>3301.5653129500001</v>
      </c>
      <c r="P6265" s="35">
        <f>O6265/D6265</f>
        <v>0.1537415197245327</v>
      </c>
    </row>
    <row r="6266" spans="1:16" x14ac:dyDescent="0.3">
      <c r="A6266" s="2">
        <v>44970</v>
      </c>
      <c r="B6266" s="3" t="s">
        <v>18581</v>
      </c>
      <c r="C6266" s="4" t="s">
        <v>18582</v>
      </c>
      <c r="D6266" s="27">
        <v>21491.279999999999</v>
      </c>
      <c r="E6266" s="27">
        <v>3868.43</v>
      </c>
      <c r="F6266" s="27">
        <v>2278.65</v>
      </c>
      <c r="G6266" s="26">
        <f>(E6266-F6266)/E6266</f>
        <v>0.41096258688925474</v>
      </c>
      <c r="H6266" s="27">
        <f>E6266-F6266</f>
        <v>1589.7799999999997</v>
      </c>
      <c r="I6266" s="35">
        <f>E6266/D6266</f>
        <v>0.17999998138780007</v>
      </c>
      <c r="J6266" s="3">
        <v>185003.36</v>
      </c>
      <c r="K6266" s="26">
        <v>6.0999999999999999E-2</v>
      </c>
      <c r="L6266" s="4" t="b">
        <v>0</v>
      </c>
      <c r="M6266" s="4" t="s">
        <v>58</v>
      </c>
      <c r="N6266" s="35">
        <f>'Landed Freight Margin Tool'!$D$4</f>
        <v>0.58708499999999997</v>
      </c>
      <c r="O6266" s="30">
        <f>(MAX($F6266,MIN(0.18*$D6266,$F6266*(1+$N6266))))</f>
        <v>3616.4112352500001</v>
      </c>
      <c r="P6266" s="35">
        <f>O6266/D6266</f>
        <v>0.16827342230197551</v>
      </c>
    </row>
    <row r="6267" spans="1:16" x14ac:dyDescent="0.3">
      <c r="A6267" s="2">
        <v>44999</v>
      </c>
      <c r="B6267" s="3" t="s">
        <v>464</v>
      </c>
      <c r="C6267" s="4" t="s">
        <v>465</v>
      </c>
      <c r="D6267" s="27">
        <v>21882.78</v>
      </c>
      <c r="E6267" s="27">
        <v>3938.9</v>
      </c>
      <c r="F6267" s="27">
        <v>3058.48</v>
      </c>
      <c r="G6267" s="26">
        <f>(E6267-F6267)/E6267</f>
        <v>0.22351925664525629</v>
      </c>
      <c r="H6267" s="27">
        <f>E6267-F6267</f>
        <v>880.42000000000007</v>
      </c>
      <c r="I6267" s="35">
        <f>E6267/D6267</f>
        <v>0.17999998172078685</v>
      </c>
      <c r="J6267" s="3">
        <v>185003.36</v>
      </c>
      <c r="K6267" s="26">
        <v>6.0999999999999999E-2</v>
      </c>
      <c r="L6267" s="4" t="b">
        <v>0</v>
      </c>
      <c r="M6267" s="4" t="s">
        <v>58</v>
      </c>
      <c r="N6267" s="35">
        <f>'Landed Freight Margin Tool'!$D$4</f>
        <v>0.58708499999999997</v>
      </c>
      <c r="O6267" s="30">
        <f>(MAX($F6267,MIN(0.18*$D6267,$F6267*(1+$N6267))))</f>
        <v>3938.9003999999995</v>
      </c>
      <c r="P6267" s="35">
        <f>O6267/D6267</f>
        <v>0.18</v>
      </c>
    </row>
    <row r="6268" spans="1:16" x14ac:dyDescent="0.3">
      <c r="A6268" s="2">
        <v>45023</v>
      </c>
      <c r="B6268" s="3" t="s">
        <v>3798</v>
      </c>
      <c r="C6268" s="4" t="s">
        <v>2371</v>
      </c>
      <c r="D6268" s="27">
        <v>21895.279999999999</v>
      </c>
      <c r="E6268" s="27">
        <v>3941.15</v>
      </c>
      <c r="F6268" s="27">
        <v>2456.2800000000002</v>
      </c>
      <c r="G6268" s="26">
        <f>(E6268-F6268)/E6268</f>
        <v>0.37676059018306834</v>
      </c>
      <c r="H6268" s="27">
        <f>E6268-F6268</f>
        <v>1484.87</v>
      </c>
      <c r="I6268" s="35">
        <f>E6268/D6268</f>
        <v>0.17999998173122245</v>
      </c>
      <c r="J6268" s="3">
        <v>185003.36</v>
      </c>
      <c r="K6268" s="26">
        <v>6.0999999999999999E-2</v>
      </c>
      <c r="L6268" s="4" t="b">
        <v>0</v>
      </c>
      <c r="M6268" s="4" t="s">
        <v>58</v>
      </c>
      <c r="N6268" s="35">
        <f>'Landed Freight Margin Tool'!$D$4</f>
        <v>0.58708499999999997</v>
      </c>
      <c r="O6268" s="30">
        <f>(MAX($F6268,MIN(0.18*$D6268,$F6268*(1+$N6268))))</f>
        <v>3898.3251438000007</v>
      </c>
      <c r="P6268" s="35">
        <f>O6268/D6268</f>
        <v>0.17804408730100738</v>
      </c>
    </row>
    <row r="6269" spans="1:16" x14ac:dyDescent="0.3">
      <c r="A6269" s="2">
        <v>45170</v>
      </c>
      <c r="B6269" s="3" t="s">
        <v>3551</v>
      </c>
      <c r="C6269" s="4" t="s">
        <v>3552</v>
      </c>
      <c r="D6269" s="27">
        <v>21942.28</v>
      </c>
      <c r="E6269" s="27">
        <v>3949.61</v>
      </c>
      <c r="F6269" s="27">
        <v>2799.16</v>
      </c>
      <c r="G6269" s="26">
        <f>(E6269-F6269)/E6269</f>
        <v>0.29128192403806963</v>
      </c>
      <c r="H6269" s="27">
        <f>E6269-F6269</f>
        <v>1150.4500000000003</v>
      </c>
      <c r="I6269" s="35">
        <f>E6269/D6269</f>
        <v>0.17999998177035387</v>
      </c>
      <c r="J6269" s="3">
        <v>185003.36</v>
      </c>
      <c r="K6269" s="26">
        <v>6.0999999999999999E-2</v>
      </c>
      <c r="L6269" s="4" t="b">
        <v>0</v>
      </c>
      <c r="M6269" s="4" t="s">
        <v>58</v>
      </c>
      <c r="N6269" s="35">
        <f>'Landed Freight Margin Tool'!$D$4</f>
        <v>0.58708499999999997</v>
      </c>
      <c r="O6269" s="30">
        <f>(MAX($F6269,MIN(0.18*$D6269,$F6269*(1+$N6269))))</f>
        <v>3949.6103999999996</v>
      </c>
      <c r="P6269" s="35">
        <f>O6269/D6269</f>
        <v>0.18</v>
      </c>
    </row>
    <row r="6270" spans="1:16" x14ac:dyDescent="0.3">
      <c r="A6270" s="2">
        <v>45049</v>
      </c>
      <c r="B6270" s="3" t="s">
        <v>20449</v>
      </c>
      <c r="C6270" s="4" t="s">
        <v>20450</v>
      </c>
      <c r="D6270" s="27">
        <v>22070.28</v>
      </c>
      <c r="E6270" s="27">
        <v>3972.65</v>
      </c>
      <c r="F6270" s="27">
        <v>2874.87</v>
      </c>
      <c r="G6270" s="26">
        <f>(E6270-F6270)/E6270</f>
        <v>0.2763344367110116</v>
      </c>
      <c r="H6270" s="27">
        <f>E6270-F6270</f>
        <v>1097.7800000000002</v>
      </c>
      <c r="I6270" s="35">
        <f>E6270/D6270</f>
        <v>0.17999998187607952</v>
      </c>
      <c r="J6270" s="3">
        <v>185003.36</v>
      </c>
      <c r="K6270" s="26">
        <v>6.0999999999999999E-2</v>
      </c>
      <c r="L6270" s="4" t="b">
        <v>0</v>
      </c>
      <c r="M6270" s="4" t="s">
        <v>58</v>
      </c>
      <c r="N6270" s="35">
        <f>'Landed Freight Margin Tool'!$D$4</f>
        <v>0.58708499999999997</v>
      </c>
      <c r="O6270" s="30">
        <f>(MAX($F6270,MIN(0.18*$D6270,$F6270*(1+$N6270))))</f>
        <v>3972.6503999999995</v>
      </c>
      <c r="P6270" s="35">
        <f>O6270/D6270</f>
        <v>0.18</v>
      </c>
    </row>
    <row r="6271" spans="1:16" x14ac:dyDescent="0.3">
      <c r="A6271" s="2">
        <v>45093</v>
      </c>
      <c r="B6271" s="3" t="s">
        <v>6055</v>
      </c>
      <c r="C6271" s="4" t="s">
        <v>6056</v>
      </c>
      <c r="D6271" s="27">
        <v>11047.89</v>
      </c>
      <c r="E6271" s="27">
        <v>1988.62</v>
      </c>
      <c r="F6271" s="27">
        <v>1479.42</v>
      </c>
      <c r="G6271" s="26">
        <f>(E6271-F6271)/E6271</f>
        <v>0.25605696412587614</v>
      </c>
      <c r="H6271" s="27">
        <f>E6271-F6271</f>
        <v>509.19999999999982</v>
      </c>
      <c r="I6271" s="35">
        <f>E6271/D6271</f>
        <v>0.1799999818969957</v>
      </c>
      <c r="J6271" s="3">
        <v>185003.36</v>
      </c>
      <c r="K6271" s="26">
        <v>6.0999999999999999E-2</v>
      </c>
      <c r="L6271" s="4" t="b">
        <v>0</v>
      </c>
      <c r="M6271" s="4" t="s">
        <v>58</v>
      </c>
      <c r="N6271" s="35">
        <f>'Landed Freight Margin Tool'!$D$4</f>
        <v>0.58708499999999997</v>
      </c>
      <c r="O6271" s="30">
        <f>(MAX($F6271,MIN(0.18*$D6271,$F6271*(1+$N6271))))</f>
        <v>1988.6201999999998</v>
      </c>
      <c r="P6271" s="35">
        <f>O6271/D6271</f>
        <v>0.18</v>
      </c>
    </row>
    <row r="6272" spans="1:16" x14ac:dyDescent="0.3">
      <c r="A6272" s="2">
        <v>45224</v>
      </c>
      <c r="B6272" s="3" t="s">
        <v>23090</v>
      </c>
      <c r="C6272" s="4" t="s">
        <v>23091</v>
      </c>
      <c r="D6272" s="27">
        <v>22122.78</v>
      </c>
      <c r="E6272" s="27">
        <v>3982.1</v>
      </c>
      <c r="F6272" s="27">
        <v>2611.4899999999998</v>
      </c>
      <c r="G6272" s="26">
        <f>(E6272-F6272)/E6272</f>
        <v>0.34419276261269183</v>
      </c>
      <c r="H6272" s="27">
        <f>E6272-F6272</f>
        <v>1370.6100000000001</v>
      </c>
      <c r="I6272" s="35">
        <f>E6272/D6272</f>
        <v>0.17999998191908975</v>
      </c>
      <c r="J6272" s="3">
        <v>185003.36</v>
      </c>
      <c r="K6272" s="26">
        <v>6.0999999999999999E-2</v>
      </c>
      <c r="L6272" s="4" t="b">
        <v>0</v>
      </c>
      <c r="M6272" s="4" t="s">
        <v>58</v>
      </c>
      <c r="N6272" s="35">
        <f>'Landed Freight Margin Tool'!$D$4</f>
        <v>0.58708499999999997</v>
      </c>
      <c r="O6272" s="30">
        <f>(MAX($F6272,MIN(0.18*$D6272,$F6272*(1+$N6272))))</f>
        <v>3982.1003999999998</v>
      </c>
      <c r="P6272" s="35">
        <f>O6272/D6272</f>
        <v>0.18</v>
      </c>
    </row>
    <row r="6273" spans="1:16" x14ac:dyDescent="0.3">
      <c r="A6273" s="2">
        <v>44950</v>
      </c>
      <c r="B6273" s="3" t="s">
        <v>2334</v>
      </c>
      <c r="C6273" s="4" t="s">
        <v>2335</v>
      </c>
      <c r="D6273" s="27">
        <v>22406.28</v>
      </c>
      <c r="E6273" s="27">
        <v>4033.13</v>
      </c>
      <c r="F6273" s="27">
        <v>2759.8</v>
      </c>
      <c r="G6273" s="26">
        <f>(E6273-F6273)/E6273</f>
        <v>0.31571756923282907</v>
      </c>
      <c r="H6273" s="27">
        <f>E6273-F6273</f>
        <v>1273.33</v>
      </c>
      <c r="I6273" s="35">
        <f>E6273/D6273</f>
        <v>0.17999998214786214</v>
      </c>
      <c r="J6273" s="3">
        <v>185003.36</v>
      </c>
      <c r="K6273" s="26">
        <v>6.0999999999999999E-2</v>
      </c>
      <c r="L6273" s="4" t="b">
        <v>0</v>
      </c>
      <c r="M6273" s="4" t="s">
        <v>58</v>
      </c>
      <c r="N6273" s="35">
        <f>'Landed Freight Margin Tool'!$D$4</f>
        <v>0.58708499999999997</v>
      </c>
      <c r="O6273" s="30">
        <f>(MAX($F6273,MIN(0.18*$D6273,$F6273*(1+$N6273))))</f>
        <v>4033.1303999999996</v>
      </c>
      <c r="P6273" s="35">
        <f>O6273/D6273</f>
        <v>0.18</v>
      </c>
    </row>
    <row r="6274" spans="1:16" x14ac:dyDescent="0.3">
      <c r="A6274" s="2">
        <v>45189</v>
      </c>
      <c r="B6274" s="3" t="s">
        <v>20810</v>
      </c>
      <c r="C6274" s="4" t="s">
        <v>20811</v>
      </c>
      <c r="D6274" s="27">
        <v>11241.39</v>
      </c>
      <c r="E6274" s="27">
        <v>2023.45</v>
      </c>
      <c r="F6274" s="27">
        <v>1106.68</v>
      </c>
      <c r="G6274" s="26">
        <f>(E6274-F6274)/E6274</f>
        <v>0.45307272233067286</v>
      </c>
      <c r="H6274" s="27">
        <f>E6274-F6274</f>
        <v>916.77</v>
      </c>
      <c r="I6274" s="35">
        <f>E6274/D6274</f>
        <v>0.17999998220860589</v>
      </c>
      <c r="J6274" s="3">
        <v>185003.36</v>
      </c>
      <c r="K6274" s="26">
        <v>6.0999999999999999E-2</v>
      </c>
      <c r="L6274" s="4" t="b">
        <v>0</v>
      </c>
      <c r="M6274" s="4" t="s">
        <v>58</v>
      </c>
      <c r="N6274" s="35">
        <f>'Landed Freight Margin Tool'!$D$4</f>
        <v>0.58708499999999997</v>
      </c>
      <c r="O6274" s="30">
        <f>(MAX($F6274,MIN(0.18*$D6274,$F6274*(1+$N6274))))</f>
        <v>1756.3952278000002</v>
      </c>
      <c r="P6274" s="35">
        <f>O6274/D6274</f>
        <v>0.15624359868308102</v>
      </c>
    </row>
    <row r="6275" spans="1:16" x14ac:dyDescent="0.3">
      <c r="A6275" s="2">
        <v>45117</v>
      </c>
      <c r="B6275" s="3" t="s">
        <v>15833</v>
      </c>
      <c r="C6275" s="4" t="s">
        <v>15834</v>
      </c>
      <c r="D6275" s="27">
        <v>11252.39</v>
      </c>
      <c r="E6275" s="27">
        <v>2025.43</v>
      </c>
      <c r="F6275" s="27">
        <v>1263.75</v>
      </c>
      <c r="G6275" s="26">
        <f>(E6275-F6275)/E6275</f>
        <v>0.37605841722498434</v>
      </c>
      <c r="H6275" s="27">
        <f>E6275-F6275</f>
        <v>761.68000000000006</v>
      </c>
      <c r="I6275" s="35">
        <f>E6275/D6275</f>
        <v>0.17999998222599822</v>
      </c>
      <c r="J6275" s="3">
        <v>185003.36</v>
      </c>
      <c r="K6275" s="26">
        <v>6.0999999999999999E-2</v>
      </c>
      <c r="L6275" s="4" t="b">
        <v>0</v>
      </c>
      <c r="M6275" s="4" t="s">
        <v>58</v>
      </c>
      <c r="N6275" s="35">
        <f>'Landed Freight Margin Tool'!$D$4</f>
        <v>0.58708499999999997</v>
      </c>
      <c r="O6275" s="30">
        <f>(MAX($F6275,MIN(0.18*$D6275,$F6275*(1+$N6275))))</f>
        <v>2005.67866875</v>
      </c>
      <c r="P6275" s="35">
        <f>O6275/D6275</f>
        <v>0.17824468124105192</v>
      </c>
    </row>
    <row r="6276" spans="1:16" x14ac:dyDescent="0.3">
      <c r="A6276" s="2">
        <v>45275</v>
      </c>
      <c r="B6276" s="3" t="s">
        <v>10997</v>
      </c>
      <c r="C6276" s="4" t="s">
        <v>10998</v>
      </c>
      <c r="D6276" s="27">
        <v>11283.89</v>
      </c>
      <c r="E6276" s="27">
        <v>2031.1</v>
      </c>
      <c r="F6276" s="27">
        <v>1270.98</v>
      </c>
      <c r="G6276" s="26">
        <f>(E6276-F6276)/E6276</f>
        <v>0.37424055930284078</v>
      </c>
      <c r="H6276" s="27">
        <f>E6276-F6276</f>
        <v>760.11999999999989</v>
      </c>
      <c r="I6276" s="35">
        <f>E6276/D6276</f>
        <v>0.17999998227561595</v>
      </c>
      <c r="J6276" s="3">
        <v>185003.36</v>
      </c>
      <c r="K6276" s="26">
        <v>6.0999999999999999E-2</v>
      </c>
      <c r="L6276" s="4" t="b">
        <v>0</v>
      </c>
      <c r="M6276" s="4" t="s">
        <v>58</v>
      </c>
      <c r="N6276" s="35">
        <f>'Landed Freight Margin Tool'!$D$4</f>
        <v>0.58708499999999997</v>
      </c>
      <c r="O6276" s="30">
        <f>(MAX($F6276,MIN(0.18*$D6276,$F6276*(1+$N6276))))</f>
        <v>2017.1532933000001</v>
      </c>
      <c r="P6276" s="35">
        <f>O6276/D6276</f>
        <v>0.17876399834631498</v>
      </c>
    </row>
    <row r="6277" spans="1:16" x14ac:dyDescent="0.3">
      <c r="A6277" s="2">
        <v>45132</v>
      </c>
      <c r="B6277" s="3" t="s">
        <v>18384</v>
      </c>
      <c r="C6277" s="4" t="s">
        <v>18385</v>
      </c>
      <c r="D6277" s="27">
        <v>11369.39</v>
      </c>
      <c r="E6277" s="27">
        <v>2046.49</v>
      </c>
      <c r="F6277" s="27">
        <v>1558.65</v>
      </c>
      <c r="G6277" s="26">
        <f>(E6277-F6277)/E6277</f>
        <v>0.23837888286773937</v>
      </c>
      <c r="H6277" s="27">
        <f>E6277-F6277</f>
        <v>487.83999999999992</v>
      </c>
      <c r="I6277" s="35">
        <f>E6277/D6277</f>
        <v>0.17999998240890674</v>
      </c>
      <c r="J6277" s="3">
        <v>185003.36</v>
      </c>
      <c r="K6277" s="26">
        <v>6.0999999999999999E-2</v>
      </c>
      <c r="L6277" s="4" t="b">
        <v>0</v>
      </c>
      <c r="M6277" s="4" t="s">
        <v>58</v>
      </c>
      <c r="N6277" s="35">
        <f>'Landed Freight Margin Tool'!$D$4</f>
        <v>0.58708499999999997</v>
      </c>
      <c r="O6277" s="30">
        <f>(MAX($F6277,MIN(0.18*$D6277,$F6277*(1+$N6277))))</f>
        <v>2046.4901999999997</v>
      </c>
      <c r="P6277" s="35">
        <f>O6277/D6277</f>
        <v>0.18</v>
      </c>
    </row>
    <row r="6278" spans="1:16" x14ac:dyDescent="0.3">
      <c r="A6278" s="2">
        <v>44981</v>
      </c>
      <c r="B6278" s="3" t="s">
        <v>16928</v>
      </c>
      <c r="C6278" s="4" t="s">
        <v>9234</v>
      </c>
      <c r="D6278" s="27">
        <v>22793.78</v>
      </c>
      <c r="E6278" s="27">
        <v>4102.88</v>
      </c>
      <c r="F6278" s="27">
        <v>2683.86</v>
      </c>
      <c r="G6278" s="26">
        <f>(E6278-F6278)/E6278</f>
        <v>0.3458594938189759</v>
      </c>
      <c r="H6278" s="27">
        <f>E6278-F6278</f>
        <v>1419.02</v>
      </c>
      <c r="I6278" s="35">
        <f>E6278/D6278</f>
        <v>0.17999998245135296</v>
      </c>
      <c r="J6278" s="3">
        <v>185003.36</v>
      </c>
      <c r="K6278" s="26">
        <v>6.0999999999999999E-2</v>
      </c>
      <c r="L6278" s="4" t="b">
        <v>0</v>
      </c>
      <c r="M6278" s="4" t="s">
        <v>58</v>
      </c>
      <c r="N6278" s="35">
        <f>'Landed Freight Margin Tool'!$D$4</f>
        <v>0.58708499999999997</v>
      </c>
      <c r="O6278" s="30">
        <f>(MAX($F6278,MIN(0.18*$D6278,$F6278*(1+$N6278))))</f>
        <v>4102.8804</v>
      </c>
      <c r="P6278" s="35">
        <f>O6278/D6278</f>
        <v>0.18000000000000002</v>
      </c>
    </row>
    <row r="6279" spans="1:16" x14ac:dyDescent="0.3">
      <c r="A6279" s="2">
        <v>45104</v>
      </c>
      <c r="B6279" s="3" t="s">
        <v>684</v>
      </c>
      <c r="C6279" s="4" t="s">
        <v>685</v>
      </c>
      <c r="D6279" s="27">
        <v>22878.78</v>
      </c>
      <c r="E6279" s="27">
        <v>4118.18</v>
      </c>
      <c r="F6279" s="27">
        <v>2545.62</v>
      </c>
      <c r="G6279" s="26">
        <f>(E6279-F6279)/E6279</f>
        <v>0.38185800523532248</v>
      </c>
      <c r="H6279" s="27">
        <f>E6279-F6279</f>
        <v>1572.5600000000004</v>
      </c>
      <c r="I6279" s="35">
        <f>E6279/D6279</f>
        <v>0.17999998251655031</v>
      </c>
      <c r="J6279" s="3">
        <v>185003.36</v>
      </c>
      <c r="K6279" s="26">
        <v>6.0999999999999999E-2</v>
      </c>
      <c r="L6279" s="4" t="b">
        <v>0</v>
      </c>
      <c r="M6279" s="4" t="s">
        <v>58</v>
      </c>
      <c r="N6279" s="35">
        <f>'Landed Freight Margin Tool'!$D$4</f>
        <v>0.58708499999999997</v>
      </c>
      <c r="O6279" s="30">
        <f>(MAX($F6279,MIN(0.18*$D6279,$F6279*(1+$N6279))))</f>
        <v>4040.1153177000001</v>
      </c>
      <c r="P6279" s="35">
        <f>O6279/D6279</f>
        <v>0.17658788264496622</v>
      </c>
    </row>
    <row r="6280" spans="1:16" x14ac:dyDescent="0.3">
      <c r="A6280" s="2">
        <v>45089</v>
      </c>
      <c r="B6280" s="3" t="s">
        <v>14820</v>
      </c>
      <c r="C6280" s="4" t="s">
        <v>14821</v>
      </c>
      <c r="D6280" s="27">
        <v>23252.28</v>
      </c>
      <c r="E6280" s="27">
        <v>4185.41</v>
      </c>
      <c r="F6280" s="27">
        <v>2944.71</v>
      </c>
      <c r="G6280" s="26">
        <f>(E6280-F6280)/E6280</f>
        <v>0.29643451895991069</v>
      </c>
      <c r="H6280" s="27">
        <f>E6280-F6280</f>
        <v>1240.6999999999998</v>
      </c>
      <c r="I6280" s="35">
        <f>E6280/D6280</f>
        <v>0.17999998279738588</v>
      </c>
      <c r="J6280" s="3">
        <v>185003.36</v>
      </c>
      <c r="K6280" s="26">
        <v>6.0999999999999999E-2</v>
      </c>
      <c r="L6280" s="4" t="b">
        <v>0</v>
      </c>
      <c r="M6280" s="4" t="s">
        <v>58</v>
      </c>
      <c r="N6280" s="35">
        <f>'Landed Freight Margin Tool'!$D$4</f>
        <v>0.58708499999999997</v>
      </c>
      <c r="O6280" s="30">
        <f>(MAX($F6280,MIN(0.18*$D6280,$F6280*(1+$N6280))))</f>
        <v>4185.4103999999998</v>
      </c>
      <c r="P6280" s="35">
        <f>O6280/D6280</f>
        <v>0.18</v>
      </c>
    </row>
    <row r="6281" spans="1:16" x14ac:dyDescent="0.3">
      <c r="A6281" s="2">
        <v>45076</v>
      </c>
      <c r="B6281" s="3" t="s">
        <v>14653</v>
      </c>
      <c r="C6281" s="4" t="s">
        <v>14654</v>
      </c>
      <c r="D6281" s="27">
        <v>23661.279999999999</v>
      </c>
      <c r="E6281" s="27">
        <v>4259.03</v>
      </c>
      <c r="F6281" s="27">
        <v>2903.43</v>
      </c>
      <c r="G6281" s="26">
        <f>(E6281-F6281)/E6281</f>
        <v>0.31828843656889011</v>
      </c>
      <c r="H6281" s="27">
        <f>E6281-F6281</f>
        <v>1355.6</v>
      </c>
      <c r="I6281" s="35">
        <f>E6281/D6281</f>
        <v>0.17999998309474383</v>
      </c>
      <c r="J6281" s="3">
        <v>185003.36</v>
      </c>
      <c r="K6281" s="26">
        <v>6.0999999999999999E-2</v>
      </c>
      <c r="L6281" s="4" t="b">
        <v>0</v>
      </c>
      <c r="M6281" s="4" t="s">
        <v>58</v>
      </c>
      <c r="N6281" s="35">
        <f>'Landed Freight Margin Tool'!$D$4</f>
        <v>0.58708499999999997</v>
      </c>
      <c r="O6281" s="30">
        <f>(MAX($F6281,MIN(0.18*$D6281,$F6281*(1+$N6281))))</f>
        <v>4259.0303999999996</v>
      </c>
      <c r="P6281" s="35">
        <f>O6281/D6281</f>
        <v>0.18</v>
      </c>
    </row>
    <row r="6282" spans="1:16" x14ac:dyDescent="0.3">
      <c r="A6282" s="2">
        <v>44929</v>
      </c>
      <c r="B6282" s="3" t="s">
        <v>24226</v>
      </c>
      <c r="C6282" s="4" t="s">
        <v>24227</v>
      </c>
      <c r="D6282" s="27">
        <v>23746.78</v>
      </c>
      <c r="E6282" s="27">
        <v>4274.42</v>
      </c>
      <c r="F6282" s="27">
        <v>2517.5100000000002</v>
      </c>
      <c r="G6282" s="26">
        <f>(E6282-F6282)/E6282</f>
        <v>0.41102886473486455</v>
      </c>
      <c r="H6282" s="27">
        <f>E6282-F6282</f>
        <v>1756.9099999999999</v>
      </c>
      <c r="I6282" s="35">
        <f>E6282/D6282</f>
        <v>0.179999983155611</v>
      </c>
      <c r="J6282" s="3">
        <v>185003.36</v>
      </c>
      <c r="K6282" s="26">
        <v>6.0999999999999999E-2</v>
      </c>
      <c r="L6282" s="4" t="b">
        <v>0</v>
      </c>
      <c r="M6282" s="4" t="s">
        <v>58</v>
      </c>
      <c r="N6282" s="35">
        <f>'Landed Freight Margin Tool'!$D$4</f>
        <v>0.58708499999999997</v>
      </c>
      <c r="O6282" s="30">
        <f>(MAX($F6282,MIN(0.18*$D6282,$F6282*(1+$N6282))))</f>
        <v>3995.5023583500006</v>
      </c>
      <c r="P6282" s="35">
        <f>O6282/D6282</f>
        <v>0.16825449001296178</v>
      </c>
    </row>
    <row r="6283" spans="1:16" x14ac:dyDescent="0.3">
      <c r="A6283" s="2">
        <v>45219</v>
      </c>
      <c r="B6283" s="3" t="s">
        <v>2717</v>
      </c>
      <c r="C6283" s="4" t="s">
        <v>2718</v>
      </c>
      <c r="D6283" s="27">
        <v>11974.39</v>
      </c>
      <c r="E6283" s="27">
        <v>2155.39</v>
      </c>
      <c r="F6283" s="27">
        <v>1796.91</v>
      </c>
      <c r="G6283" s="26">
        <f>(E6283-F6283)/E6283</f>
        <v>0.16631792854193431</v>
      </c>
      <c r="H6283" s="27">
        <f>E6283-F6283</f>
        <v>358.47999999999979</v>
      </c>
      <c r="I6283" s="35">
        <f>E6283/D6283</f>
        <v>0.17999998329768782</v>
      </c>
      <c r="J6283" s="3">
        <v>185003.36</v>
      </c>
      <c r="K6283" s="26">
        <v>6.0999999999999999E-2</v>
      </c>
      <c r="L6283" s="4" t="b">
        <v>0</v>
      </c>
      <c r="M6283" s="4" t="s">
        <v>58</v>
      </c>
      <c r="N6283" s="35">
        <f>'Landed Freight Margin Tool'!$D$4</f>
        <v>0.58708499999999997</v>
      </c>
      <c r="O6283" s="30">
        <f>(MAX($F6283,MIN(0.18*$D6283,$F6283*(1+$N6283))))</f>
        <v>2155.3901999999998</v>
      </c>
      <c r="P6283" s="35">
        <f>O6283/D6283</f>
        <v>0.18</v>
      </c>
    </row>
    <row r="6284" spans="1:16" x14ac:dyDescent="0.3">
      <c r="A6284" s="2">
        <v>45055</v>
      </c>
      <c r="B6284" s="3" t="s">
        <v>14183</v>
      </c>
      <c r="C6284" s="4" t="s">
        <v>14184</v>
      </c>
      <c r="D6284" s="27">
        <v>23971.279999999999</v>
      </c>
      <c r="E6284" s="27">
        <v>4314.83</v>
      </c>
      <c r="F6284" s="27">
        <v>3181.49</v>
      </c>
      <c r="G6284" s="26">
        <f>(E6284-F6284)/E6284</f>
        <v>0.26266156488204639</v>
      </c>
      <c r="H6284" s="27">
        <f>E6284-F6284</f>
        <v>1133.3400000000001</v>
      </c>
      <c r="I6284" s="35">
        <f>E6284/D6284</f>
        <v>0.179999983313365</v>
      </c>
      <c r="J6284" s="3">
        <v>185003.36</v>
      </c>
      <c r="K6284" s="26">
        <v>6.0999999999999999E-2</v>
      </c>
      <c r="L6284" s="4" t="b">
        <v>0</v>
      </c>
      <c r="M6284" s="4" t="s">
        <v>58</v>
      </c>
      <c r="N6284" s="35">
        <f>'Landed Freight Margin Tool'!$D$4</f>
        <v>0.58708499999999997</v>
      </c>
      <c r="O6284" s="30">
        <f>(MAX($F6284,MIN(0.18*$D6284,$F6284*(1+$N6284))))</f>
        <v>4314.8303999999998</v>
      </c>
      <c r="P6284" s="35">
        <f>O6284/D6284</f>
        <v>0.18</v>
      </c>
    </row>
    <row r="6285" spans="1:16" x14ac:dyDescent="0.3">
      <c r="A6285" s="2">
        <v>45033</v>
      </c>
      <c r="B6285" s="3" t="s">
        <v>10651</v>
      </c>
      <c r="C6285" s="4" t="s">
        <v>10652</v>
      </c>
      <c r="D6285" s="27">
        <v>24101.78</v>
      </c>
      <c r="E6285" s="27">
        <v>4338.32</v>
      </c>
      <c r="F6285" s="27">
        <v>2719.11</v>
      </c>
      <c r="G6285" s="26">
        <f>(E6285-F6285)/E6285</f>
        <v>0.37323433956001395</v>
      </c>
      <c r="H6285" s="27">
        <f>E6285-F6285</f>
        <v>1619.2099999999996</v>
      </c>
      <c r="I6285" s="35">
        <f>E6285/D6285</f>
        <v>0.1799999834037154</v>
      </c>
      <c r="J6285" s="3">
        <v>185003.36</v>
      </c>
      <c r="K6285" s="26">
        <v>6.0999999999999999E-2</v>
      </c>
      <c r="L6285" s="4" t="b">
        <v>0</v>
      </c>
      <c r="M6285" s="4" t="s">
        <v>58</v>
      </c>
      <c r="N6285" s="35">
        <f>'Landed Freight Margin Tool'!$D$4</f>
        <v>0.58708499999999997</v>
      </c>
      <c r="O6285" s="30">
        <f>(MAX($F6285,MIN(0.18*$D6285,$F6285*(1+$N6285))))</f>
        <v>4315.4586943500008</v>
      </c>
      <c r="P6285" s="35">
        <f>O6285/D6285</f>
        <v>0.17905145156706273</v>
      </c>
    </row>
    <row r="6286" spans="1:16" x14ac:dyDescent="0.3">
      <c r="A6286" s="2">
        <v>44932</v>
      </c>
      <c r="B6286" s="3" t="s">
        <v>8326</v>
      </c>
      <c r="C6286" s="4" t="s">
        <v>8327</v>
      </c>
      <c r="D6286" s="27">
        <v>12118.39</v>
      </c>
      <c r="E6286" s="27">
        <v>2181.31</v>
      </c>
      <c r="F6286" s="27">
        <v>1498.84</v>
      </c>
      <c r="G6286" s="26">
        <f>(E6286-F6286)/E6286</f>
        <v>0.3128716230155274</v>
      </c>
      <c r="H6286" s="27">
        <f>E6286-F6286</f>
        <v>682.47</v>
      </c>
      <c r="I6286" s="35">
        <f>E6286/D6286</f>
        <v>0.17999998349615751</v>
      </c>
      <c r="J6286" s="3">
        <v>185003.36</v>
      </c>
      <c r="K6286" s="26">
        <v>6.0999999999999999E-2</v>
      </c>
      <c r="L6286" s="4" t="b">
        <v>0</v>
      </c>
      <c r="M6286" s="4" t="s">
        <v>58</v>
      </c>
      <c r="N6286" s="35">
        <f>'Landed Freight Margin Tool'!$D$4</f>
        <v>0.58708499999999997</v>
      </c>
      <c r="O6286" s="30">
        <f>(MAX($F6286,MIN(0.18*$D6286,$F6286*(1+$N6286))))</f>
        <v>2181.3101999999999</v>
      </c>
      <c r="P6286" s="35">
        <f>O6286/D6286</f>
        <v>0.18</v>
      </c>
    </row>
    <row r="6287" spans="1:16" x14ac:dyDescent="0.3">
      <c r="A6287" s="2">
        <v>45083</v>
      </c>
      <c r="B6287" s="3" t="s">
        <v>24001</v>
      </c>
      <c r="C6287" s="4" t="s">
        <v>22457</v>
      </c>
      <c r="D6287" s="27">
        <v>12136.89</v>
      </c>
      <c r="E6287" s="27">
        <v>2184.64</v>
      </c>
      <c r="F6287" s="27">
        <v>1464.94</v>
      </c>
      <c r="G6287" s="26">
        <f>(E6287-F6287)/E6287</f>
        <v>0.32943642888530827</v>
      </c>
      <c r="H6287" s="27">
        <f>E6287-F6287</f>
        <v>719.69999999999982</v>
      </c>
      <c r="I6287" s="35">
        <f>E6287/D6287</f>
        <v>0.17999998352131394</v>
      </c>
      <c r="J6287" s="3">
        <v>185003.36</v>
      </c>
      <c r="K6287" s="26">
        <v>6.0999999999999999E-2</v>
      </c>
      <c r="L6287" s="4" t="b">
        <v>0</v>
      </c>
      <c r="M6287" s="4" t="s">
        <v>58</v>
      </c>
      <c r="N6287" s="35">
        <f>'Landed Freight Margin Tool'!$D$4</f>
        <v>0.58708499999999997</v>
      </c>
      <c r="O6287" s="30">
        <f>(MAX($F6287,MIN(0.18*$D6287,$F6287*(1+$N6287))))</f>
        <v>2184.6401999999998</v>
      </c>
      <c r="P6287" s="35">
        <f>O6287/D6287</f>
        <v>0.18</v>
      </c>
    </row>
    <row r="6288" spans="1:16" x14ac:dyDescent="0.3">
      <c r="A6288" s="2">
        <v>45169</v>
      </c>
      <c r="B6288" s="3" t="s">
        <v>17151</v>
      </c>
      <c r="C6288" s="4" t="s">
        <v>17152</v>
      </c>
      <c r="D6288" s="27">
        <v>24319.78</v>
      </c>
      <c r="E6288" s="27">
        <v>4377.5600000000004</v>
      </c>
      <c r="F6288" s="27">
        <v>2525.04</v>
      </c>
      <c r="G6288" s="26">
        <f>(E6288-F6288)/E6288</f>
        <v>0.42318551887352779</v>
      </c>
      <c r="H6288" s="27">
        <f>E6288-F6288</f>
        <v>1852.5200000000004</v>
      </c>
      <c r="I6288" s="35">
        <f>E6288/D6288</f>
        <v>0.17999998355248281</v>
      </c>
      <c r="J6288" s="3">
        <v>185003.36</v>
      </c>
      <c r="K6288" s="26">
        <v>6.0999999999999999E-2</v>
      </c>
      <c r="L6288" s="4" t="b">
        <v>0</v>
      </c>
      <c r="M6288" s="4" t="s">
        <v>58</v>
      </c>
      <c r="N6288" s="35">
        <f>'Landed Freight Margin Tool'!$D$4</f>
        <v>0.58708499999999997</v>
      </c>
      <c r="O6288" s="30">
        <f>(MAX($F6288,MIN(0.18*$D6288,$F6288*(1+$N6288))))</f>
        <v>4007.4531084</v>
      </c>
      <c r="P6288" s="35">
        <f>O6288/D6288</f>
        <v>0.16478163488321029</v>
      </c>
    </row>
    <row r="6289" spans="1:16" x14ac:dyDescent="0.3">
      <c r="A6289" s="2">
        <v>45071</v>
      </c>
      <c r="B6289" s="3" t="s">
        <v>13391</v>
      </c>
      <c r="C6289" s="4" t="s">
        <v>13392</v>
      </c>
      <c r="D6289" s="27">
        <v>24381.279999999999</v>
      </c>
      <c r="E6289" s="27">
        <v>4388.63</v>
      </c>
      <c r="F6289" s="27">
        <v>2511.48</v>
      </c>
      <c r="G6289" s="26">
        <f>(E6289-F6289)/E6289</f>
        <v>0.42773029396417561</v>
      </c>
      <c r="H6289" s="27">
        <f>E6289-F6289</f>
        <v>1877.15</v>
      </c>
      <c r="I6289" s="35">
        <f>E6289/D6289</f>
        <v>0.17999998359397046</v>
      </c>
      <c r="J6289" s="3">
        <v>185003.36</v>
      </c>
      <c r="K6289" s="26">
        <v>6.0999999999999999E-2</v>
      </c>
      <c r="L6289" s="4" t="b">
        <v>0</v>
      </c>
      <c r="M6289" s="4" t="s">
        <v>58</v>
      </c>
      <c r="N6289" s="35">
        <f>'Landed Freight Margin Tool'!$D$4</f>
        <v>0.58708499999999997</v>
      </c>
      <c r="O6289" s="30">
        <f>(MAX($F6289,MIN(0.18*$D6289,$F6289*(1+$N6289))))</f>
        <v>3985.9322358000004</v>
      </c>
      <c r="P6289" s="35">
        <f>O6289/D6289</f>
        <v>0.16348330505207276</v>
      </c>
    </row>
    <row r="6290" spans="1:16" x14ac:dyDescent="0.3">
      <c r="A6290" s="2">
        <v>45289</v>
      </c>
      <c r="B6290" s="3" t="s">
        <v>18608</v>
      </c>
      <c r="C6290" s="4" t="s">
        <v>18609</v>
      </c>
      <c r="D6290" s="27">
        <v>24390.28</v>
      </c>
      <c r="E6290" s="27">
        <v>4390.25</v>
      </c>
      <c r="F6290" s="27">
        <v>2281.2800000000002</v>
      </c>
      <c r="G6290" s="26">
        <f>(E6290-F6290)/E6290</f>
        <v>0.48037583281134327</v>
      </c>
      <c r="H6290" s="27">
        <f>E6290-F6290</f>
        <v>2108.9699999999998</v>
      </c>
      <c r="I6290" s="35">
        <f>E6290/D6290</f>
        <v>0.17999998360002428</v>
      </c>
      <c r="J6290" s="3">
        <v>185003.36</v>
      </c>
      <c r="K6290" s="26">
        <v>6.0999999999999999E-2</v>
      </c>
      <c r="L6290" s="4" t="b">
        <v>0</v>
      </c>
      <c r="M6290" s="4" t="s">
        <v>58</v>
      </c>
      <c r="N6290" s="35">
        <f>'Landed Freight Margin Tool'!$D$4</f>
        <v>0.58708499999999997</v>
      </c>
      <c r="O6290" s="30">
        <f>(MAX($F6290,MIN(0.18*$D6290,$F6290*(1+$N6290))))</f>
        <v>3620.5852688000004</v>
      </c>
      <c r="P6290" s="35">
        <f>O6290/D6290</f>
        <v>0.14844377632401107</v>
      </c>
    </row>
    <row r="6291" spans="1:16" x14ac:dyDescent="0.3">
      <c r="A6291" s="2">
        <v>45131</v>
      </c>
      <c r="B6291" s="3" t="s">
        <v>3303</v>
      </c>
      <c r="C6291" s="4" t="s">
        <v>3304</v>
      </c>
      <c r="D6291" s="27">
        <v>24447.279999999999</v>
      </c>
      <c r="E6291" s="27">
        <v>4400.51</v>
      </c>
      <c r="F6291" s="27">
        <v>2834.56</v>
      </c>
      <c r="G6291" s="26">
        <f>(E6291-F6291)/E6291</f>
        <v>0.35585648027160494</v>
      </c>
      <c r="H6291" s="27">
        <f>E6291-F6291</f>
        <v>1565.9500000000003</v>
      </c>
      <c r="I6291" s="35">
        <f>E6291/D6291</f>
        <v>0.17999998363826161</v>
      </c>
      <c r="J6291" s="3">
        <v>185003.36</v>
      </c>
      <c r="K6291" s="26">
        <v>6.0999999999999999E-2</v>
      </c>
      <c r="L6291" s="4" t="b">
        <v>0</v>
      </c>
      <c r="M6291" s="4" t="s">
        <v>58</v>
      </c>
      <c r="N6291" s="35">
        <f>'Landed Freight Margin Tool'!$D$4</f>
        <v>0.58708499999999997</v>
      </c>
      <c r="O6291" s="30">
        <f>(MAX($F6291,MIN(0.18*$D6291,$F6291*(1+$N6291))))</f>
        <v>4400.5103999999992</v>
      </c>
      <c r="P6291" s="35">
        <f>O6291/D6291</f>
        <v>0.17999999999999997</v>
      </c>
    </row>
    <row r="6292" spans="1:16" x14ac:dyDescent="0.3">
      <c r="A6292" s="2">
        <v>45135</v>
      </c>
      <c r="B6292" s="3" t="s">
        <v>6480</v>
      </c>
      <c r="C6292" s="4" t="s">
        <v>6481</v>
      </c>
      <c r="D6292" s="27">
        <v>12239.89</v>
      </c>
      <c r="E6292" s="27">
        <v>2203.1799999999998</v>
      </c>
      <c r="F6292" s="27">
        <v>1353.07</v>
      </c>
      <c r="G6292" s="26">
        <f>(E6292-F6292)/E6292</f>
        <v>0.38585589920024688</v>
      </c>
      <c r="H6292" s="27">
        <f>E6292-F6292</f>
        <v>850.1099999999999</v>
      </c>
      <c r="I6292" s="35">
        <f>E6292/D6292</f>
        <v>0.17999998365998388</v>
      </c>
      <c r="J6292" s="3">
        <v>185003.36</v>
      </c>
      <c r="K6292" s="26">
        <v>6.0999999999999999E-2</v>
      </c>
      <c r="L6292" s="4" t="b">
        <v>0</v>
      </c>
      <c r="M6292" s="4" t="s">
        <v>58</v>
      </c>
      <c r="N6292" s="35">
        <f>'Landed Freight Margin Tool'!$D$4</f>
        <v>0.58708499999999997</v>
      </c>
      <c r="O6292" s="30">
        <f>(MAX($F6292,MIN(0.18*$D6292,$F6292*(1+$N6292))))</f>
        <v>2147.4371009500001</v>
      </c>
      <c r="P6292" s="35">
        <f>O6292/D6292</f>
        <v>0.17544578431260413</v>
      </c>
    </row>
    <row r="6293" spans="1:16" x14ac:dyDescent="0.3">
      <c r="A6293" s="2">
        <v>45023</v>
      </c>
      <c r="B6293" s="3" t="s">
        <v>11603</v>
      </c>
      <c r="C6293" s="4" t="s">
        <v>11604</v>
      </c>
      <c r="D6293" s="27">
        <v>24589.78</v>
      </c>
      <c r="E6293" s="27">
        <v>4426.16</v>
      </c>
      <c r="F6293" s="27">
        <v>2371.06</v>
      </c>
      <c r="G6293" s="26">
        <f>(E6293-F6293)/E6293</f>
        <v>0.4643076617203174</v>
      </c>
      <c r="H6293" s="27">
        <f>E6293-F6293</f>
        <v>2055.1</v>
      </c>
      <c r="I6293" s="35">
        <f>E6293/D6293</f>
        <v>0.17999998373307935</v>
      </c>
      <c r="J6293" s="3">
        <v>185003.36</v>
      </c>
      <c r="K6293" s="26">
        <v>6.0999999999999999E-2</v>
      </c>
      <c r="L6293" s="4" t="b">
        <v>0</v>
      </c>
      <c r="M6293" s="4" t="s">
        <v>58</v>
      </c>
      <c r="N6293" s="35">
        <f>'Landed Freight Margin Tool'!$D$4</f>
        <v>0.58708499999999997</v>
      </c>
      <c r="O6293" s="30">
        <f>(MAX($F6293,MIN(0.18*$D6293,$F6293*(1+$N6293))))</f>
        <v>3763.0737601000001</v>
      </c>
      <c r="P6293" s="35">
        <f>O6293/D6293</f>
        <v>0.15303405561578837</v>
      </c>
    </row>
    <row r="6294" spans="1:16" x14ac:dyDescent="0.3">
      <c r="A6294" s="2">
        <v>45120</v>
      </c>
      <c r="B6294" s="3" t="s">
        <v>7168</v>
      </c>
      <c r="C6294" s="4" t="s">
        <v>7169</v>
      </c>
      <c r="D6294" s="27">
        <v>24693.279999999999</v>
      </c>
      <c r="E6294" s="27">
        <v>4444.79</v>
      </c>
      <c r="F6294" s="27">
        <v>2224</v>
      </c>
      <c r="G6294" s="26">
        <f>(E6294-F6294)/E6294</f>
        <v>0.49963890307528591</v>
      </c>
      <c r="H6294" s="27">
        <f>E6294-F6294</f>
        <v>2220.79</v>
      </c>
      <c r="I6294" s="35">
        <f>E6294/D6294</f>
        <v>0.17999998380126092</v>
      </c>
      <c r="J6294" s="3">
        <v>185003.36</v>
      </c>
      <c r="K6294" s="26">
        <v>6.0999999999999999E-2</v>
      </c>
      <c r="L6294" s="4" t="b">
        <v>0</v>
      </c>
      <c r="M6294" s="4" t="s">
        <v>58</v>
      </c>
      <c r="N6294" s="35">
        <f>'Landed Freight Margin Tool'!$D$4</f>
        <v>0.58708499999999997</v>
      </c>
      <c r="O6294" s="30">
        <f>(MAX($F6294,MIN(0.18*$D6294,$F6294*(1+$N6294))))</f>
        <v>3529.67704</v>
      </c>
      <c r="P6294" s="35">
        <f>O6294/D6294</f>
        <v>0.14294079360862552</v>
      </c>
    </row>
    <row r="6295" spans="1:16" x14ac:dyDescent="0.3">
      <c r="A6295" s="2">
        <v>45141</v>
      </c>
      <c r="B6295" s="3" t="s">
        <v>14908</v>
      </c>
      <c r="C6295" s="4" t="s">
        <v>907</v>
      </c>
      <c r="D6295" s="27">
        <v>24771.279999999999</v>
      </c>
      <c r="E6295" s="27">
        <v>4458.83</v>
      </c>
      <c r="F6295" s="27">
        <v>3230.34</v>
      </c>
      <c r="G6295" s="26">
        <f>(E6295-F6295)/E6295</f>
        <v>0.27551846560644827</v>
      </c>
      <c r="H6295" s="27">
        <f>E6295-F6295</f>
        <v>1228.4899999999998</v>
      </c>
      <c r="I6295" s="35">
        <f>E6295/D6295</f>
        <v>0.17999998385226762</v>
      </c>
      <c r="J6295" s="3">
        <v>185003.36</v>
      </c>
      <c r="K6295" s="26">
        <v>6.0999999999999999E-2</v>
      </c>
      <c r="L6295" s="4" t="b">
        <v>0</v>
      </c>
      <c r="M6295" s="4" t="s">
        <v>58</v>
      </c>
      <c r="N6295" s="35">
        <f>'Landed Freight Margin Tool'!$D$4</f>
        <v>0.58708499999999997</v>
      </c>
      <c r="O6295" s="30">
        <f>(MAX($F6295,MIN(0.18*$D6295,$F6295*(1+$N6295))))</f>
        <v>4458.8303999999998</v>
      </c>
      <c r="P6295" s="35">
        <f>O6295/D6295</f>
        <v>0.18</v>
      </c>
    </row>
    <row r="6296" spans="1:16" x14ac:dyDescent="0.3">
      <c r="A6296" s="2">
        <v>44980</v>
      </c>
      <c r="B6296" s="3" t="s">
        <v>210</v>
      </c>
      <c r="C6296" s="4" t="s">
        <v>211</v>
      </c>
      <c r="D6296" s="27">
        <v>12458.39</v>
      </c>
      <c r="E6296" s="27">
        <v>2242.5100000000002</v>
      </c>
      <c r="F6296" s="27">
        <v>1299.0999999999999</v>
      </c>
      <c r="G6296" s="26">
        <f>(E6296-F6296)/E6296</f>
        <v>0.42069377617045195</v>
      </c>
      <c r="H6296" s="27">
        <f>E6296-F6296</f>
        <v>943.41000000000031</v>
      </c>
      <c r="I6296" s="35">
        <f>E6296/D6296</f>
        <v>0.17999998394656133</v>
      </c>
      <c r="J6296" s="3">
        <v>185003.36</v>
      </c>
      <c r="K6296" s="26">
        <v>6.0999999999999999E-2</v>
      </c>
      <c r="L6296" s="4" t="b">
        <v>0</v>
      </c>
      <c r="M6296" s="4" t="s">
        <v>58</v>
      </c>
      <c r="N6296" s="35">
        <f>'Landed Freight Margin Tool'!$D$4</f>
        <v>0.58708499999999997</v>
      </c>
      <c r="O6296" s="30">
        <f>(MAX($F6296,MIN(0.18*$D6296,$F6296*(1+$N6296))))</f>
        <v>2061.7821235000001</v>
      </c>
      <c r="P6296" s="35">
        <f>O6296/D6296</f>
        <v>0.16549346452470987</v>
      </c>
    </row>
    <row r="6297" spans="1:16" x14ac:dyDescent="0.3">
      <c r="A6297" s="2">
        <v>45201</v>
      </c>
      <c r="B6297" s="3" t="s">
        <v>18790</v>
      </c>
      <c r="C6297" s="4" t="s">
        <v>13480</v>
      </c>
      <c r="D6297" s="27">
        <v>24959.279999999999</v>
      </c>
      <c r="E6297" s="27">
        <v>4492.67</v>
      </c>
      <c r="F6297" s="27">
        <v>3283.87</v>
      </c>
      <c r="G6297" s="26">
        <f>(E6297-F6297)/E6297</f>
        <v>0.26906049186786479</v>
      </c>
      <c r="H6297" s="27">
        <f>E6297-F6297</f>
        <v>1208.8000000000002</v>
      </c>
      <c r="I6297" s="35">
        <f>E6297/D6297</f>
        <v>0.17999998397389669</v>
      </c>
      <c r="J6297" s="3">
        <v>185003.36</v>
      </c>
      <c r="K6297" s="26">
        <v>6.0999999999999999E-2</v>
      </c>
      <c r="L6297" s="4" t="b">
        <v>0</v>
      </c>
      <c r="M6297" s="4" t="s">
        <v>58</v>
      </c>
      <c r="N6297" s="35">
        <f>'Landed Freight Margin Tool'!$D$4</f>
        <v>0.58708499999999997</v>
      </c>
      <c r="O6297" s="30">
        <f>(MAX($F6297,MIN(0.18*$D6297,$F6297*(1+$N6297))))</f>
        <v>4492.6704</v>
      </c>
      <c r="P6297" s="35">
        <f>O6297/D6297</f>
        <v>0.18000000000000002</v>
      </c>
    </row>
    <row r="6298" spans="1:16" x14ac:dyDescent="0.3">
      <c r="A6298" s="2">
        <v>45055</v>
      </c>
      <c r="B6298" s="3" t="s">
        <v>3097</v>
      </c>
      <c r="C6298" s="4" t="s">
        <v>3098</v>
      </c>
      <c r="D6298" s="27">
        <v>12590.39</v>
      </c>
      <c r="E6298" s="27">
        <v>2266.27</v>
      </c>
      <c r="F6298" s="27">
        <v>1580.16</v>
      </c>
      <c r="G6298" s="26">
        <f>(E6298-F6298)/E6298</f>
        <v>0.30274856923491017</v>
      </c>
      <c r="H6298" s="27">
        <f>E6298-F6298</f>
        <v>686.1099999999999</v>
      </c>
      <c r="I6298" s="35">
        <f>E6298/D6298</f>
        <v>0.17999998411486856</v>
      </c>
      <c r="J6298" s="3">
        <v>185003.36</v>
      </c>
      <c r="K6298" s="26">
        <v>6.0999999999999999E-2</v>
      </c>
      <c r="L6298" s="4" t="b">
        <v>0</v>
      </c>
      <c r="M6298" s="4" t="s">
        <v>58</v>
      </c>
      <c r="N6298" s="35">
        <f>'Landed Freight Margin Tool'!$D$4</f>
        <v>0.58708499999999997</v>
      </c>
      <c r="O6298" s="30">
        <f>(MAX($F6298,MIN(0.18*$D6298,$F6298*(1+$N6298))))</f>
        <v>2266.2701999999999</v>
      </c>
      <c r="P6298" s="35">
        <f>O6298/D6298</f>
        <v>0.18</v>
      </c>
    </row>
    <row r="6299" spans="1:16" x14ac:dyDescent="0.3">
      <c r="A6299" s="2">
        <v>45017</v>
      </c>
      <c r="B6299" s="3" t="s">
        <v>786</v>
      </c>
      <c r="C6299" s="4" t="s">
        <v>787</v>
      </c>
      <c r="D6299" s="27">
        <v>12645.89</v>
      </c>
      <c r="E6299" s="27">
        <v>2276.2600000000002</v>
      </c>
      <c r="F6299" s="27">
        <v>1167.45</v>
      </c>
      <c r="G6299" s="26">
        <f>(E6299-F6299)/E6299</f>
        <v>0.48711922188150741</v>
      </c>
      <c r="H6299" s="27">
        <f>E6299-F6299</f>
        <v>1108.8100000000002</v>
      </c>
      <c r="I6299" s="35">
        <f>E6299/D6299</f>
        <v>0.1799999841845849</v>
      </c>
      <c r="J6299" s="3">
        <v>185003.36</v>
      </c>
      <c r="K6299" s="26">
        <v>6.0999999999999999E-2</v>
      </c>
      <c r="L6299" s="4" t="b">
        <v>0</v>
      </c>
      <c r="M6299" s="4" t="s">
        <v>58</v>
      </c>
      <c r="N6299" s="35">
        <f>'Landed Freight Margin Tool'!$D$4</f>
        <v>0.58708499999999997</v>
      </c>
      <c r="O6299" s="30">
        <f>(MAX($F6299,MIN(0.18*$D6299,$F6299*(1+$N6299))))</f>
        <v>1852.8423832500002</v>
      </c>
      <c r="P6299" s="35">
        <f>O6299/D6299</f>
        <v>0.14651735727971699</v>
      </c>
    </row>
    <row r="6300" spans="1:16" x14ac:dyDescent="0.3">
      <c r="A6300" s="2">
        <v>45274</v>
      </c>
      <c r="B6300" s="3" t="s">
        <v>11470</v>
      </c>
      <c r="C6300" s="4" t="s">
        <v>11471</v>
      </c>
      <c r="D6300" s="27">
        <v>12767.39</v>
      </c>
      <c r="E6300" s="27">
        <v>2298.13</v>
      </c>
      <c r="F6300" s="27">
        <v>1345.28</v>
      </c>
      <c r="G6300" s="26">
        <f>(E6300-F6300)/E6300</f>
        <v>0.41461971254889851</v>
      </c>
      <c r="H6300" s="27">
        <f>E6300-F6300</f>
        <v>952.85000000000014</v>
      </c>
      <c r="I6300" s="35">
        <f>E6300/D6300</f>
        <v>0.17999998433509121</v>
      </c>
      <c r="J6300" s="3">
        <v>185003.36</v>
      </c>
      <c r="K6300" s="26">
        <v>6.0999999999999999E-2</v>
      </c>
      <c r="L6300" s="4" t="b">
        <v>0</v>
      </c>
      <c r="M6300" s="4" t="s">
        <v>58</v>
      </c>
      <c r="N6300" s="35">
        <f>'Landed Freight Margin Tool'!$D$4</f>
        <v>0.58708499999999997</v>
      </c>
      <c r="O6300" s="30">
        <f>(MAX($F6300,MIN(0.18*$D6300,$F6300*(1+$N6300))))</f>
        <v>2135.0737088000001</v>
      </c>
      <c r="P6300" s="35">
        <f>O6300/D6300</f>
        <v>0.16722867467822319</v>
      </c>
    </row>
    <row r="6301" spans="1:16" x14ac:dyDescent="0.3">
      <c r="A6301" s="2">
        <v>45167</v>
      </c>
      <c r="B6301" s="3" t="s">
        <v>1096</v>
      </c>
      <c r="C6301" s="4" t="s">
        <v>1097</v>
      </c>
      <c r="D6301" s="27">
        <v>12842.39</v>
      </c>
      <c r="E6301" s="27">
        <v>2311.63</v>
      </c>
      <c r="F6301" s="27">
        <v>1213.58</v>
      </c>
      <c r="G6301" s="26">
        <f>(E6301-F6301)/E6301</f>
        <v>0.47501113932593025</v>
      </c>
      <c r="H6301" s="27">
        <f>E6301-F6301</f>
        <v>1098.0500000000002</v>
      </c>
      <c r="I6301" s="35">
        <f>E6301/D6301</f>
        <v>0.17999998442657483</v>
      </c>
      <c r="J6301" s="3">
        <v>185003.36</v>
      </c>
      <c r="K6301" s="26">
        <v>6.0999999999999999E-2</v>
      </c>
      <c r="L6301" s="4" t="b">
        <v>0</v>
      </c>
      <c r="M6301" s="4" t="s">
        <v>58</v>
      </c>
      <c r="N6301" s="35">
        <f>'Landed Freight Margin Tool'!$D$4</f>
        <v>0.58708499999999997</v>
      </c>
      <c r="O6301" s="30">
        <f>(MAX($F6301,MIN(0.18*$D6301,$F6301*(1+$N6301))))</f>
        <v>1926.0546142999999</v>
      </c>
      <c r="P6301" s="35">
        <f>O6301/D6301</f>
        <v>0.14997633729391491</v>
      </c>
    </row>
    <row r="6302" spans="1:16" x14ac:dyDescent="0.3">
      <c r="A6302" s="2">
        <v>45029</v>
      </c>
      <c r="B6302" s="3" t="s">
        <v>23512</v>
      </c>
      <c r="C6302" s="4" t="s">
        <v>23513</v>
      </c>
      <c r="D6302" s="27">
        <v>12890.39</v>
      </c>
      <c r="E6302" s="27">
        <v>2320.27</v>
      </c>
      <c r="F6302" s="27">
        <v>1655.65</v>
      </c>
      <c r="G6302" s="26">
        <f>(E6302-F6302)/E6302</f>
        <v>0.28644080214802581</v>
      </c>
      <c r="H6302" s="27">
        <f>E6302-F6302</f>
        <v>664.61999999999989</v>
      </c>
      <c r="I6302" s="35">
        <f>E6302/D6302</f>
        <v>0.17999998448456564</v>
      </c>
      <c r="J6302" s="3">
        <v>185003.36</v>
      </c>
      <c r="K6302" s="26">
        <v>6.0999999999999999E-2</v>
      </c>
      <c r="L6302" s="4" t="b">
        <v>0</v>
      </c>
      <c r="M6302" s="4" t="s">
        <v>58</v>
      </c>
      <c r="N6302" s="35">
        <f>'Landed Freight Margin Tool'!$D$4</f>
        <v>0.58708499999999997</v>
      </c>
      <c r="O6302" s="30">
        <f>(MAX($F6302,MIN(0.18*$D6302,$F6302*(1+$N6302))))</f>
        <v>2320.2701999999999</v>
      </c>
      <c r="P6302" s="35">
        <f>O6302/D6302</f>
        <v>0.18</v>
      </c>
    </row>
    <row r="6303" spans="1:16" x14ac:dyDescent="0.3">
      <c r="A6303" s="2">
        <v>45162</v>
      </c>
      <c r="B6303" s="3" t="s">
        <v>25041</v>
      </c>
      <c r="C6303" s="4" t="s">
        <v>7229</v>
      </c>
      <c r="D6303" s="27">
        <v>13372.89</v>
      </c>
      <c r="E6303" s="27">
        <v>2407.12</v>
      </c>
      <c r="F6303" s="27">
        <v>1479.09</v>
      </c>
      <c r="G6303" s="26">
        <f>(E6303-F6303)/E6303</f>
        <v>0.3855354116122171</v>
      </c>
      <c r="H6303" s="27">
        <f>E6303-F6303</f>
        <v>928.03</v>
      </c>
      <c r="I6303" s="35">
        <f>E6303/D6303</f>
        <v>0.17999998504436962</v>
      </c>
      <c r="J6303" s="3">
        <v>185003.36</v>
      </c>
      <c r="K6303" s="26">
        <v>6.0999999999999999E-2</v>
      </c>
      <c r="L6303" s="4" t="b">
        <v>0</v>
      </c>
      <c r="M6303" s="4" t="s">
        <v>58</v>
      </c>
      <c r="N6303" s="35">
        <f>'Landed Freight Margin Tool'!$D$4</f>
        <v>0.58708499999999997</v>
      </c>
      <c r="O6303" s="30">
        <f>(MAX($F6303,MIN(0.18*$D6303,$F6303*(1+$N6303))))</f>
        <v>2347.4415526500002</v>
      </c>
      <c r="P6303" s="35">
        <f>O6303/D6303</f>
        <v>0.17553734104221302</v>
      </c>
    </row>
    <row r="6304" spans="1:16" x14ac:dyDescent="0.3">
      <c r="A6304" s="2">
        <v>45180</v>
      </c>
      <c r="B6304" s="3" t="s">
        <v>10634</v>
      </c>
      <c r="C6304" s="4" t="s">
        <v>10635</v>
      </c>
      <c r="D6304" s="27">
        <v>13494.89</v>
      </c>
      <c r="E6304" s="27">
        <v>2429.08</v>
      </c>
      <c r="F6304" s="27">
        <v>1808.46</v>
      </c>
      <c r="G6304" s="26">
        <f>(E6304-F6304)/E6304</f>
        <v>0.25549590791575405</v>
      </c>
      <c r="H6304" s="27">
        <f>E6304-F6304</f>
        <v>620.61999999999989</v>
      </c>
      <c r="I6304" s="35">
        <f>E6304/D6304</f>
        <v>0.17999998517957538</v>
      </c>
      <c r="J6304" s="3">
        <v>185003.36</v>
      </c>
      <c r="K6304" s="26">
        <v>6.0999999999999999E-2</v>
      </c>
      <c r="L6304" s="4" t="b">
        <v>0</v>
      </c>
      <c r="M6304" s="4" t="s">
        <v>58</v>
      </c>
      <c r="N6304" s="35">
        <f>'Landed Freight Margin Tool'!$D$4</f>
        <v>0.58708499999999997</v>
      </c>
      <c r="O6304" s="30">
        <f>(MAX($F6304,MIN(0.18*$D6304,$F6304*(1+$N6304))))</f>
        <v>2429.0801999999999</v>
      </c>
      <c r="P6304" s="35">
        <f>O6304/D6304</f>
        <v>0.18</v>
      </c>
    </row>
    <row r="6305" spans="1:16" x14ac:dyDescent="0.3">
      <c r="A6305" s="2">
        <v>45036</v>
      </c>
      <c r="B6305" s="3" t="s">
        <v>22185</v>
      </c>
      <c r="C6305" s="4" t="s">
        <v>22186</v>
      </c>
      <c r="D6305" s="27">
        <v>13524.39</v>
      </c>
      <c r="E6305" s="27">
        <v>2434.39</v>
      </c>
      <c r="F6305" s="27">
        <v>1673.13</v>
      </c>
      <c r="G6305" s="26">
        <f>(E6305-F6305)/E6305</f>
        <v>0.31271078175641526</v>
      </c>
      <c r="H6305" s="27">
        <f>E6305-F6305</f>
        <v>761.25999999999976</v>
      </c>
      <c r="I6305" s="35">
        <f>E6305/D6305</f>
        <v>0.17999998521190236</v>
      </c>
      <c r="J6305" s="3">
        <v>185003.36</v>
      </c>
      <c r="K6305" s="26">
        <v>6.0999999999999999E-2</v>
      </c>
      <c r="L6305" s="4" t="b">
        <v>0</v>
      </c>
      <c r="M6305" s="4" t="s">
        <v>58</v>
      </c>
      <c r="N6305" s="35">
        <f>'Landed Freight Margin Tool'!$D$4</f>
        <v>0.58708499999999997</v>
      </c>
      <c r="O6305" s="30">
        <f>(MAX($F6305,MIN(0.18*$D6305,$F6305*(1+$N6305))))</f>
        <v>2434.3901999999998</v>
      </c>
      <c r="P6305" s="35">
        <f>O6305/D6305</f>
        <v>0.18</v>
      </c>
    </row>
    <row r="6306" spans="1:16" x14ac:dyDescent="0.3">
      <c r="A6306" s="2">
        <v>45042</v>
      </c>
      <c r="B6306" s="3" t="s">
        <v>5824</v>
      </c>
      <c r="C6306" s="4" t="s">
        <v>5825</v>
      </c>
      <c r="D6306" s="27">
        <v>13611.89</v>
      </c>
      <c r="E6306" s="27">
        <v>2450.14</v>
      </c>
      <c r="F6306" s="27">
        <v>1526</v>
      </c>
      <c r="G6306" s="26">
        <f>(E6306-F6306)/E6306</f>
        <v>0.37717844694588876</v>
      </c>
      <c r="H6306" s="27">
        <f>E6306-F6306</f>
        <v>924.13999999999987</v>
      </c>
      <c r="I6306" s="35">
        <f>E6306/D6306</f>
        <v>0.17999998530696326</v>
      </c>
      <c r="J6306" s="3">
        <v>185003.36</v>
      </c>
      <c r="K6306" s="26">
        <v>6.0999999999999999E-2</v>
      </c>
      <c r="L6306" s="4" t="b">
        <v>0</v>
      </c>
      <c r="M6306" s="4" t="s">
        <v>58</v>
      </c>
      <c r="N6306" s="35">
        <f>'Landed Freight Margin Tool'!$D$4</f>
        <v>0.58708499999999997</v>
      </c>
      <c r="O6306" s="30">
        <f>(MAX($F6306,MIN(0.18*$D6306,$F6306*(1+$N6306))))</f>
        <v>2421.8917100000003</v>
      </c>
      <c r="P6306" s="35">
        <f>O6306/D6306</f>
        <v>0.17792471949156219</v>
      </c>
    </row>
    <row r="6307" spans="1:16" x14ac:dyDescent="0.3">
      <c r="A6307" s="2">
        <v>45006</v>
      </c>
      <c r="B6307" s="3" t="s">
        <v>22371</v>
      </c>
      <c r="C6307" s="4" t="s">
        <v>22372</v>
      </c>
      <c r="D6307" s="27">
        <v>13718.89</v>
      </c>
      <c r="E6307" s="27">
        <v>2469.4</v>
      </c>
      <c r="F6307" s="27">
        <v>1311.89</v>
      </c>
      <c r="G6307" s="26">
        <f>(E6307-F6307)/E6307</f>
        <v>0.4687413946707702</v>
      </c>
      <c r="H6307" s="27">
        <f>E6307-F6307</f>
        <v>1157.51</v>
      </c>
      <c r="I6307" s="35">
        <f>E6307/D6307</f>
        <v>0.17999998542156109</v>
      </c>
      <c r="J6307" s="3">
        <v>185003.36</v>
      </c>
      <c r="K6307" s="26">
        <v>6.0999999999999999E-2</v>
      </c>
      <c r="L6307" s="4" t="b">
        <v>0</v>
      </c>
      <c r="M6307" s="4" t="s">
        <v>58</v>
      </c>
      <c r="N6307" s="35">
        <f>'Landed Freight Margin Tool'!$D$4</f>
        <v>0.58708499999999997</v>
      </c>
      <c r="O6307" s="30">
        <f>(MAX($F6307,MIN(0.18*$D6307,$F6307*(1+$N6307))))</f>
        <v>2082.0809406500002</v>
      </c>
      <c r="P6307" s="35">
        <f>O6307/D6307</f>
        <v>0.15176744916316118</v>
      </c>
    </row>
    <row r="6308" spans="1:16" x14ac:dyDescent="0.3">
      <c r="A6308" s="2">
        <v>45135</v>
      </c>
      <c r="B6308" s="3" t="s">
        <v>13379</v>
      </c>
      <c r="C6308" s="4" t="s">
        <v>13380</v>
      </c>
      <c r="D6308" s="27">
        <v>13956.89</v>
      </c>
      <c r="E6308" s="27">
        <v>2512.2399999999998</v>
      </c>
      <c r="F6308" s="27">
        <v>1344.21</v>
      </c>
      <c r="G6308" s="26">
        <f>(E6308-F6308)/E6308</f>
        <v>0.46493567493551563</v>
      </c>
      <c r="H6308" s="27">
        <f>E6308-F6308</f>
        <v>1168.0299999999997</v>
      </c>
      <c r="I6308" s="35">
        <f>E6308/D6308</f>
        <v>0.17999998567016004</v>
      </c>
      <c r="J6308" s="3">
        <v>185003.36</v>
      </c>
      <c r="K6308" s="26">
        <v>6.0999999999999999E-2</v>
      </c>
      <c r="L6308" s="4" t="b">
        <v>0</v>
      </c>
      <c r="M6308" s="4" t="s">
        <v>58</v>
      </c>
      <c r="N6308" s="35">
        <f>'Landed Freight Margin Tool'!$D$4</f>
        <v>0.58708499999999997</v>
      </c>
      <c r="O6308" s="30">
        <f>(MAX($F6308,MIN(0.18*$D6308,$F6308*(1+$N6308))))</f>
        <v>2133.3755278500003</v>
      </c>
      <c r="P6308" s="35">
        <f>O6308/D6308</f>
        <v>0.15285464941330054</v>
      </c>
    </row>
    <row r="6309" spans="1:16" x14ac:dyDescent="0.3">
      <c r="A6309" s="2">
        <v>44973</v>
      </c>
      <c r="B6309" s="3" t="s">
        <v>23107</v>
      </c>
      <c r="C6309" s="4" t="s">
        <v>23108</v>
      </c>
      <c r="D6309" s="27">
        <v>14007.89</v>
      </c>
      <c r="E6309" s="27">
        <v>2521.42</v>
      </c>
      <c r="F6309" s="27">
        <v>1696.54</v>
      </c>
      <c r="G6309" s="26">
        <f>(E6309-F6309)/E6309</f>
        <v>0.32714898747531157</v>
      </c>
      <c r="H6309" s="27">
        <f>E6309-F6309</f>
        <v>824.88000000000011</v>
      </c>
      <c r="I6309" s="35">
        <f>E6309/D6309</f>
        <v>0.17999998572233222</v>
      </c>
      <c r="J6309" s="3">
        <v>185003.36</v>
      </c>
      <c r="K6309" s="26">
        <v>6.0999999999999999E-2</v>
      </c>
      <c r="L6309" s="4" t="b">
        <v>0</v>
      </c>
      <c r="M6309" s="4" t="s">
        <v>58</v>
      </c>
      <c r="N6309" s="35">
        <f>'Landed Freight Margin Tool'!$D$4</f>
        <v>0.58708499999999997</v>
      </c>
      <c r="O6309" s="30">
        <f>(MAX($F6309,MIN(0.18*$D6309,$F6309*(1+$N6309))))</f>
        <v>2521.4202</v>
      </c>
      <c r="P6309" s="35">
        <f>O6309/D6309</f>
        <v>0.18000000000000002</v>
      </c>
    </row>
    <row r="6310" spans="1:16" x14ac:dyDescent="0.3">
      <c r="A6310" s="2">
        <v>45198</v>
      </c>
      <c r="B6310" s="3" t="s">
        <v>19795</v>
      </c>
      <c r="C6310" s="4" t="s">
        <v>19796</v>
      </c>
      <c r="D6310" s="27">
        <v>14105.39</v>
      </c>
      <c r="E6310" s="27">
        <v>2538.9699999999998</v>
      </c>
      <c r="F6310" s="27">
        <v>1673.84</v>
      </c>
      <c r="G6310" s="26">
        <f>(E6310-F6310)/E6310</f>
        <v>0.34074053651677649</v>
      </c>
      <c r="H6310" s="27">
        <f>E6310-F6310</f>
        <v>865.12999999999988</v>
      </c>
      <c r="I6310" s="35">
        <f>E6310/D6310</f>
        <v>0.17999998582102303</v>
      </c>
      <c r="J6310" s="3">
        <v>185003.36</v>
      </c>
      <c r="K6310" s="26">
        <v>6.0999999999999999E-2</v>
      </c>
      <c r="L6310" s="4" t="b">
        <v>0</v>
      </c>
      <c r="M6310" s="4" t="s">
        <v>58</v>
      </c>
      <c r="N6310" s="35">
        <f>'Landed Freight Margin Tool'!$D$4</f>
        <v>0.58708499999999997</v>
      </c>
      <c r="O6310" s="30">
        <f>(MAX($F6310,MIN(0.18*$D6310,$F6310*(1+$N6310))))</f>
        <v>2538.9701999999997</v>
      </c>
      <c r="P6310" s="35">
        <f>O6310/D6310</f>
        <v>0.18</v>
      </c>
    </row>
    <row r="6311" spans="1:16" x14ac:dyDescent="0.3">
      <c r="A6311" s="2">
        <v>45182</v>
      </c>
      <c r="B6311" s="3" t="s">
        <v>20470</v>
      </c>
      <c r="C6311" s="4" t="s">
        <v>20357</v>
      </c>
      <c r="D6311" s="27">
        <v>14160.39</v>
      </c>
      <c r="E6311" s="27">
        <v>2548.87</v>
      </c>
      <c r="F6311" s="27">
        <v>1390.76</v>
      </c>
      <c r="G6311" s="26">
        <f>(E6311-F6311)/E6311</f>
        <v>0.4543621291003464</v>
      </c>
      <c r="H6311" s="27">
        <f>E6311-F6311</f>
        <v>1158.1099999999999</v>
      </c>
      <c r="I6311" s="35">
        <f>E6311/D6311</f>
        <v>0.17999998587609523</v>
      </c>
      <c r="J6311" s="3">
        <v>185003.36</v>
      </c>
      <c r="K6311" s="26">
        <v>6.0999999999999999E-2</v>
      </c>
      <c r="L6311" s="4" t="b">
        <v>0</v>
      </c>
      <c r="M6311" s="4" t="s">
        <v>58</v>
      </c>
      <c r="N6311" s="35">
        <f>'Landed Freight Margin Tool'!$D$4</f>
        <v>0.58708499999999997</v>
      </c>
      <c r="O6311" s="30">
        <f>(MAX($F6311,MIN(0.18*$D6311,$F6311*(1+$N6311))))</f>
        <v>2207.2543346000002</v>
      </c>
      <c r="P6311" s="35">
        <f>O6311/D6311</f>
        <v>0.15587525022969001</v>
      </c>
    </row>
    <row r="6312" spans="1:16" x14ac:dyDescent="0.3">
      <c r="A6312" s="2">
        <v>45082</v>
      </c>
      <c r="B6312" s="3" t="s">
        <v>4606</v>
      </c>
      <c r="C6312" s="4" t="s">
        <v>4607</v>
      </c>
      <c r="D6312" s="27">
        <v>14202.39</v>
      </c>
      <c r="E6312" s="27">
        <v>2556.4299999999998</v>
      </c>
      <c r="F6312" s="27">
        <v>1774.6</v>
      </c>
      <c r="G6312" s="26">
        <f>(E6312-F6312)/E6312</f>
        <v>0.30582883161283508</v>
      </c>
      <c r="H6312" s="27">
        <f>E6312-F6312</f>
        <v>781.82999999999993</v>
      </c>
      <c r="I6312" s="35">
        <f>E6312/D6312</f>
        <v>0.17999998591786312</v>
      </c>
      <c r="J6312" s="3">
        <v>185003.36</v>
      </c>
      <c r="K6312" s="26">
        <v>6.0999999999999999E-2</v>
      </c>
      <c r="L6312" s="4" t="b">
        <v>0</v>
      </c>
      <c r="M6312" s="4" t="s">
        <v>58</v>
      </c>
      <c r="N6312" s="35">
        <f>'Landed Freight Margin Tool'!$D$4</f>
        <v>0.58708499999999997</v>
      </c>
      <c r="O6312" s="30">
        <f>(MAX($F6312,MIN(0.18*$D6312,$F6312*(1+$N6312))))</f>
        <v>2556.4301999999998</v>
      </c>
      <c r="P6312" s="35">
        <f>O6312/D6312</f>
        <v>0.18</v>
      </c>
    </row>
    <row r="6313" spans="1:16" x14ac:dyDescent="0.3">
      <c r="A6313" s="2">
        <v>45110</v>
      </c>
      <c r="B6313" s="3" t="s">
        <v>20223</v>
      </c>
      <c r="C6313" s="4" t="s">
        <v>20224</v>
      </c>
      <c r="D6313" s="27">
        <v>14203.39</v>
      </c>
      <c r="E6313" s="27">
        <v>2556.61</v>
      </c>
      <c r="F6313" s="27">
        <v>987.69</v>
      </c>
      <c r="G6313" s="26">
        <f>(E6313-F6313)/E6313</f>
        <v>0.61367201098329427</v>
      </c>
      <c r="H6313" s="27">
        <f>E6313-F6313</f>
        <v>1568.92</v>
      </c>
      <c r="I6313" s="35">
        <f>E6313/D6313</f>
        <v>0.1799999859188546</v>
      </c>
      <c r="J6313" s="3">
        <v>185003.36</v>
      </c>
      <c r="K6313" s="26">
        <v>6.0999999999999999E-2</v>
      </c>
      <c r="L6313" s="4" t="b">
        <v>0</v>
      </c>
      <c r="M6313" s="4" t="s">
        <v>58</v>
      </c>
      <c r="N6313" s="35">
        <f>'Landed Freight Margin Tool'!$D$4</f>
        <v>0.58708499999999997</v>
      </c>
      <c r="O6313" s="30">
        <f>(MAX($F6313,MIN(0.18*$D6313,$F6313*(1+$N6313))))</f>
        <v>1567.5479836500001</v>
      </c>
      <c r="P6313" s="35">
        <f>O6313/D6313</f>
        <v>0.110364355527096</v>
      </c>
    </row>
    <row r="6314" spans="1:16" x14ac:dyDescent="0.3">
      <c r="A6314" s="2">
        <v>45103</v>
      </c>
      <c r="B6314" s="3" t="s">
        <v>5930</v>
      </c>
      <c r="C6314" s="4" t="s">
        <v>5931</v>
      </c>
      <c r="D6314" s="27">
        <v>14520.89</v>
      </c>
      <c r="E6314" s="27">
        <v>2613.7600000000002</v>
      </c>
      <c r="F6314" s="27">
        <v>1489.73</v>
      </c>
      <c r="G6314" s="26">
        <f>(E6314-F6314)/E6314</f>
        <v>0.43004330925563178</v>
      </c>
      <c r="H6314" s="27">
        <f>E6314-F6314</f>
        <v>1124.0300000000002</v>
      </c>
      <c r="I6314" s="35">
        <f>E6314/D6314</f>
        <v>0.17999998622673957</v>
      </c>
      <c r="J6314" s="3">
        <v>185003.36</v>
      </c>
      <c r="K6314" s="26">
        <v>6.0999999999999999E-2</v>
      </c>
      <c r="L6314" s="4" t="b">
        <v>0</v>
      </c>
      <c r="M6314" s="4" t="s">
        <v>58</v>
      </c>
      <c r="N6314" s="35">
        <f>'Landed Freight Margin Tool'!$D$4</f>
        <v>0.58708499999999997</v>
      </c>
      <c r="O6314" s="30">
        <f>(MAX($F6314,MIN(0.18*$D6314,$F6314*(1+$N6314))))</f>
        <v>2364.3281370500004</v>
      </c>
      <c r="P6314" s="35">
        <f>O6314/D6314</f>
        <v>0.16282253615653039</v>
      </c>
    </row>
    <row r="6315" spans="1:16" x14ac:dyDescent="0.3">
      <c r="A6315" s="2">
        <v>45125</v>
      </c>
      <c r="B6315" s="3" t="s">
        <v>16510</v>
      </c>
      <c r="C6315" s="4" t="s">
        <v>16511</v>
      </c>
      <c r="D6315" s="27">
        <v>15097.89</v>
      </c>
      <c r="E6315" s="27">
        <v>2717.62</v>
      </c>
      <c r="F6315" s="27">
        <v>1492.96</v>
      </c>
      <c r="G6315" s="26">
        <f>(E6315-F6315)/E6315</f>
        <v>0.45063695439391815</v>
      </c>
      <c r="H6315" s="27">
        <f>E6315-F6315</f>
        <v>1224.6599999999999</v>
      </c>
      <c r="I6315" s="35">
        <f>E6315/D6315</f>
        <v>0.17999998675311582</v>
      </c>
      <c r="J6315" s="3">
        <v>185003.36</v>
      </c>
      <c r="K6315" s="26">
        <v>6.0999999999999999E-2</v>
      </c>
      <c r="L6315" s="4" t="b">
        <v>0</v>
      </c>
      <c r="M6315" s="4" t="s">
        <v>58</v>
      </c>
      <c r="N6315" s="35">
        <f>'Landed Freight Margin Tool'!$D$4</f>
        <v>0.58708499999999997</v>
      </c>
      <c r="O6315" s="30">
        <f>(MAX($F6315,MIN(0.18*$D6315,$F6315*(1+$N6315))))</f>
        <v>2369.4544216000004</v>
      </c>
      <c r="P6315" s="35">
        <f>O6315/D6315</f>
        <v>0.15693944131266027</v>
      </c>
    </row>
    <row r="6316" spans="1:16" x14ac:dyDescent="0.3">
      <c r="A6316" s="2">
        <v>44972</v>
      </c>
      <c r="B6316" s="3" t="s">
        <v>17294</v>
      </c>
      <c r="C6316" s="4" t="s">
        <v>17295</v>
      </c>
      <c r="D6316" s="27">
        <v>15120.89</v>
      </c>
      <c r="E6316" s="27">
        <v>2721.76</v>
      </c>
      <c r="F6316" s="27">
        <v>1793.9</v>
      </c>
      <c r="G6316" s="26">
        <f>(E6316-F6316)/E6316</f>
        <v>0.34090441479042977</v>
      </c>
      <c r="H6316" s="27">
        <f>E6316-F6316</f>
        <v>927.86000000000013</v>
      </c>
      <c r="I6316" s="35">
        <f>E6316/D6316</f>
        <v>0.17999998677326534</v>
      </c>
      <c r="J6316" s="3">
        <v>185003.36</v>
      </c>
      <c r="K6316" s="26">
        <v>6.0999999999999999E-2</v>
      </c>
      <c r="L6316" s="4" t="b">
        <v>0</v>
      </c>
      <c r="M6316" s="4" t="s">
        <v>58</v>
      </c>
      <c r="N6316" s="35">
        <f>'Landed Freight Margin Tool'!$D$4</f>
        <v>0.58708499999999997</v>
      </c>
      <c r="O6316" s="30">
        <f>(MAX($F6316,MIN(0.18*$D6316,$F6316*(1+$N6316))))</f>
        <v>2721.7601999999997</v>
      </c>
      <c r="P6316" s="35">
        <f>O6316/D6316</f>
        <v>0.18</v>
      </c>
    </row>
    <row r="6317" spans="1:16" x14ac:dyDescent="0.3">
      <c r="A6317" s="2">
        <v>44965</v>
      </c>
      <c r="B6317" s="3" t="s">
        <v>23734</v>
      </c>
      <c r="C6317" s="4" t="s">
        <v>23735</v>
      </c>
      <c r="D6317" s="27">
        <v>15229.39</v>
      </c>
      <c r="E6317" s="27">
        <v>2741.29</v>
      </c>
      <c r="F6317" s="27">
        <v>2329.98</v>
      </c>
      <c r="G6317" s="26">
        <f>(E6317-F6317)/E6317</f>
        <v>0.15004249823987975</v>
      </c>
      <c r="H6317" s="27">
        <f>E6317-F6317</f>
        <v>411.30999999999995</v>
      </c>
      <c r="I6317" s="35">
        <f>E6317/D6317</f>
        <v>0.17999998686749766</v>
      </c>
      <c r="J6317" s="3">
        <v>185003.36</v>
      </c>
      <c r="K6317" s="26">
        <v>6.0999999999999999E-2</v>
      </c>
      <c r="L6317" s="4" t="b">
        <v>0</v>
      </c>
      <c r="M6317" s="4" t="s">
        <v>58</v>
      </c>
      <c r="N6317" s="35">
        <f>'Landed Freight Margin Tool'!$D$4</f>
        <v>0.58708499999999997</v>
      </c>
      <c r="O6317" s="30">
        <f>(MAX($F6317,MIN(0.18*$D6317,$F6317*(1+$N6317))))</f>
        <v>2741.2901999999999</v>
      </c>
      <c r="P6317" s="35">
        <f>O6317/D6317</f>
        <v>0.18</v>
      </c>
    </row>
    <row r="6318" spans="1:16" x14ac:dyDescent="0.3">
      <c r="A6318" s="2">
        <v>45132</v>
      </c>
      <c r="B6318" s="3" t="s">
        <v>5369</v>
      </c>
      <c r="C6318" s="4" t="s">
        <v>5370</v>
      </c>
      <c r="D6318" s="27">
        <v>15283.89</v>
      </c>
      <c r="E6318" s="27">
        <v>2751.1</v>
      </c>
      <c r="F6318" s="27">
        <v>2301.12</v>
      </c>
      <c r="G6318" s="26">
        <f>(E6318-F6318)/E6318</f>
        <v>0.16356366544291376</v>
      </c>
      <c r="H6318" s="27">
        <f>E6318-F6318</f>
        <v>449.98</v>
      </c>
      <c r="I6318" s="35">
        <f>E6318/D6318</f>
        <v>0.17999998691432614</v>
      </c>
      <c r="J6318" s="3">
        <v>185003.36</v>
      </c>
      <c r="K6318" s="26">
        <v>6.0999999999999999E-2</v>
      </c>
      <c r="L6318" s="4" t="b">
        <v>0</v>
      </c>
      <c r="M6318" s="4" t="s">
        <v>58</v>
      </c>
      <c r="N6318" s="35">
        <f>'Landed Freight Margin Tool'!$D$4</f>
        <v>0.58708499999999997</v>
      </c>
      <c r="O6318" s="30">
        <f>(MAX($F6318,MIN(0.18*$D6318,$F6318*(1+$N6318))))</f>
        <v>2751.1001999999999</v>
      </c>
      <c r="P6318" s="35">
        <f>O6318/D6318</f>
        <v>0.18</v>
      </c>
    </row>
    <row r="6319" spans="1:16" x14ac:dyDescent="0.3">
      <c r="A6319" s="2">
        <v>45089</v>
      </c>
      <c r="B6319" s="3" t="s">
        <v>19615</v>
      </c>
      <c r="C6319" s="4" t="s">
        <v>19616</v>
      </c>
      <c r="D6319" s="27">
        <v>15475.89</v>
      </c>
      <c r="E6319" s="27">
        <v>2785.66</v>
      </c>
      <c r="F6319" s="27">
        <v>1917.88</v>
      </c>
      <c r="G6319" s="26">
        <f>(E6319-F6319)/E6319</f>
        <v>0.3115168398153399</v>
      </c>
      <c r="H6319" s="27">
        <f>E6319-F6319</f>
        <v>867.77999999999975</v>
      </c>
      <c r="I6319" s="35">
        <f>E6319/D6319</f>
        <v>0.17999998707667217</v>
      </c>
      <c r="J6319" s="3">
        <v>185003.36</v>
      </c>
      <c r="K6319" s="26">
        <v>6.0999999999999999E-2</v>
      </c>
      <c r="L6319" s="4" t="b">
        <v>0</v>
      </c>
      <c r="M6319" s="4" t="s">
        <v>58</v>
      </c>
      <c r="N6319" s="35">
        <f>'Landed Freight Margin Tool'!$D$4</f>
        <v>0.58708499999999997</v>
      </c>
      <c r="O6319" s="30">
        <f>(MAX($F6319,MIN(0.18*$D6319,$F6319*(1+$N6319))))</f>
        <v>2785.6601999999998</v>
      </c>
      <c r="P6319" s="35">
        <f>O6319/D6319</f>
        <v>0.18</v>
      </c>
    </row>
    <row r="6320" spans="1:16" x14ac:dyDescent="0.3">
      <c r="A6320" s="2">
        <v>44949</v>
      </c>
      <c r="B6320" s="3" t="s">
        <v>13217</v>
      </c>
      <c r="C6320" s="4" t="s">
        <v>13218</v>
      </c>
      <c r="D6320" s="27">
        <v>15518.89</v>
      </c>
      <c r="E6320" s="27">
        <v>2793.4</v>
      </c>
      <c r="F6320" s="27">
        <v>1821.38</v>
      </c>
      <c r="G6320" s="26">
        <f>(E6320-F6320)/E6320</f>
        <v>0.34797021550798307</v>
      </c>
      <c r="H6320" s="27">
        <f>E6320-F6320</f>
        <v>972.02</v>
      </c>
      <c r="I6320" s="35">
        <f>E6320/D6320</f>
        <v>0.17999998711248036</v>
      </c>
      <c r="J6320" s="3">
        <v>185003.36</v>
      </c>
      <c r="K6320" s="26">
        <v>6.0999999999999999E-2</v>
      </c>
      <c r="L6320" s="4" t="b">
        <v>0</v>
      </c>
      <c r="M6320" s="4" t="s">
        <v>58</v>
      </c>
      <c r="N6320" s="35">
        <f>'Landed Freight Margin Tool'!$D$4</f>
        <v>0.58708499999999997</v>
      </c>
      <c r="O6320" s="30">
        <f>(MAX($F6320,MIN(0.18*$D6320,$F6320*(1+$N6320))))</f>
        <v>2793.4001999999996</v>
      </c>
      <c r="P6320" s="35">
        <f>O6320/D6320</f>
        <v>0.18</v>
      </c>
    </row>
    <row r="6321" spans="1:16" x14ac:dyDescent="0.3">
      <c r="A6321" s="2">
        <v>45057</v>
      </c>
      <c r="B6321" s="3" t="s">
        <v>4302</v>
      </c>
      <c r="C6321" s="4" t="s">
        <v>4303</v>
      </c>
      <c r="D6321" s="27">
        <v>15671.89</v>
      </c>
      <c r="E6321" s="27">
        <v>2820.94</v>
      </c>
      <c r="F6321" s="27">
        <v>1862.08</v>
      </c>
      <c r="G6321" s="26">
        <f>(E6321-F6321)/E6321</f>
        <v>0.33990797393776545</v>
      </c>
      <c r="H6321" s="27">
        <f>E6321-F6321</f>
        <v>958.86000000000013</v>
      </c>
      <c r="I6321" s="35">
        <f>E6321/D6321</f>
        <v>0.17999998723829738</v>
      </c>
      <c r="J6321" s="3">
        <v>185003.36</v>
      </c>
      <c r="K6321" s="26">
        <v>6.0999999999999999E-2</v>
      </c>
      <c r="L6321" s="4" t="b">
        <v>0</v>
      </c>
      <c r="M6321" s="4" t="s">
        <v>58</v>
      </c>
      <c r="N6321" s="35">
        <f>'Landed Freight Margin Tool'!$D$4</f>
        <v>0.58708499999999997</v>
      </c>
      <c r="O6321" s="30">
        <f>(MAX($F6321,MIN(0.18*$D6321,$F6321*(1+$N6321))))</f>
        <v>2820.9402</v>
      </c>
      <c r="P6321" s="35">
        <f>O6321/D6321</f>
        <v>0.18</v>
      </c>
    </row>
    <row r="6322" spans="1:16" x14ac:dyDescent="0.3">
      <c r="A6322" s="2">
        <v>44957</v>
      </c>
      <c r="B6322" s="3" t="s">
        <v>5586</v>
      </c>
      <c r="C6322" s="4" t="s">
        <v>5587</v>
      </c>
      <c r="D6322" s="27">
        <v>15925.89</v>
      </c>
      <c r="E6322" s="27">
        <v>2866.66</v>
      </c>
      <c r="F6322" s="27">
        <v>2055.62</v>
      </c>
      <c r="G6322" s="26">
        <f>(E6322-F6322)/E6322</f>
        <v>0.28292158818974</v>
      </c>
      <c r="H6322" s="27">
        <f>E6322-F6322</f>
        <v>811.04</v>
      </c>
      <c r="I6322" s="35">
        <f>E6322/D6322</f>
        <v>0.17999998744183213</v>
      </c>
      <c r="J6322" s="3">
        <v>185003.36</v>
      </c>
      <c r="K6322" s="26">
        <v>6.0999999999999999E-2</v>
      </c>
      <c r="L6322" s="4" t="b">
        <v>0</v>
      </c>
      <c r="M6322" s="4" t="s">
        <v>58</v>
      </c>
      <c r="N6322" s="35">
        <f>'Landed Freight Margin Tool'!$D$4</f>
        <v>0.58708499999999997</v>
      </c>
      <c r="O6322" s="30">
        <f>(MAX($F6322,MIN(0.18*$D6322,$F6322*(1+$N6322))))</f>
        <v>2866.6601999999998</v>
      </c>
      <c r="P6322" s="35">
        <f>O6322/D6322</f>
        <v>0.18</v>
      </c>
    </row>
    <row r="6323" spans="1:16" x14ac:dyDescent="0.3">
      <c r="A6323" s="2">
        <v>45258</v>
      </c>
      <c r="B6323" s="3" t="s">
        <v>20577</v>
      </c>
      <c r="C6323" s="4" t="s">
        <v>20578</v>
      </c>
      <c r="D6323" s="27">
        <v>15990.39</v>
      </c>
      <c r="E6323" s="27">
        <v>2878.27</v>
      </c>
      <c r="F6323" s="27">
        <v>2113.17</v>
      </c>
      <c r="G6323" s="26">
        <f>(E6323-F6323)/E6323</f>
        <v>0.26581939845810154</v>
      </c>
      <c r="H6323" s="27">
        <f>E6323-F6323</f>
        <v>765.09999999999991</v>
      </c>
      <c r="I6323" s="35">
        <f>E6323/D6323</f>
        <v>0.17999998749248769</v>
      </c>
      <c r="J6323" s="3">
        <v>185003.36</v>
      </c>
      <c r="K6323" s="26">
        <v>6.0999999999999999E-2</v>
      </c>
      <c r="L6323" s="4" t="b">
        <v>0</v>
      </c>
      <c r="M6323" s="4" t="s">
        <v>58</v>
      </c>
      <c r="N6323" s="35">
        <f>'Landed Freight Margin Tool'!$D$4</f>
        <v>0.58708499999999997</v>
      </c>
      <c r="O6323" s="30">
        <f>(MAX($F6323,MIN(0.18*$D6323,$F6323*(1+$N6323))))</f>
        <v>2878.2701999999999</v>
      </c>
      <c r="P6323" s="35">
        <f>O6323/D6323</f>
        <v>0.18</v>
      </c>
    </row>
    <row r="6324" spans="1:16" x14ac:dyDescent="0.3">
      <c r="A6324" s="2">
        <v>45146</v>
      </c>
      <c r="B6324" s="3" t="s">
        <v>14693</v>
      </c>
      <c r="C6324" s="4" t="s">
        <v>14694</v>
      </c>
      <c r="D6324" s="27">
        <v>16072.89</v>
      </c>
      <c r="E6324" s="27">
        <v>2893.12</v>
      </c>
      <c r="F6324" s="27">
        <v>1729.99</v>
      </c>
      <c r="G6324" s="26">
        <f>(E6324-F6324)/E6324</f>
        <v>0.40203309921468861</v>
      </c>
      <c r="H6324" s="27">
        <f>E6324-F6324</f>
        <v>1163.1299999999999</v>
      </c>
      <c r="I6324" s="35">
        <f>E6324/D6324</f>
        <v>0.17999998755668706</v>
      </c>
      <c r="J6324" s="3">
        <v>185003.36</v>
      </c>
      <c r="K6324" s="26">
        <v>6.0999999999999999E-2</v>
      </c>
      <c r="L6324" s="4" t="b">
        <v>0</v>
      </c>
      <c r="M6324" s="4" t="s">
        <v>58</v>
      </c>
      <c r="N6324" s="35">
        <f>'Landed Freight Margin Tool'!$D$4</f>
        <v>0.58708499999999997</v>
      </c>
      <c r="O6324" s="30">
        <f>(MAX($F6324,MIN(0.18*$D6324,$F6324*(1+$N6324))))</f>
        <v>2745.64117915</v>
      </c>
      <c r="P6324" s="35">
        <f>O6324/D6324</f>
        <v>0.17082436196290773</v>
      </c>
    </row>
    <row r="6325" spans="1:16" x14ac:dyDescent="0.3">
      <c r="A6325" s="2">
        <v>45271</v>
      </c>
      <c r="B6325" s="3" t="s">
        <v>17986</v>
      </c>
      <c r="C6325" s="4" t="s">
        <v>17987</v>
      </c>
      <c r="D6325" s="27">
        <v>16196.39</v>
      </c>
      <c r="E6325" s="27">
        <v>2915.35</v>
      </c>
      <c r="F6325" s="27">
        <v>1990.47</v>
      </c>
      <c r="G6325" s="26">
        <f>(E6325-F6325)/E6325</f>
        <v>0.31724492771022345</v>
      </c>
      <c r="H6325" s="27">
        <f>E6325-F6325</f>
        <v>924.87999999999988</v>
      </c>
      <c r="I6325" s="35">
        <f>E6325/D6325</f>
        <v>0.17999998765156927</v>
      </c>
      <c r="J6325" s="3">
        <v>185003.36</v>
      </c>
      <c r="K6325" s="26">
        <v>6.0999999999999999E-2</v>
      </c>
      <c r="L6325" s="4" t="b">
        <v>0</v>
      </c>
      <c r="M6325" s="4" t="s">
        <v>58</v>
      </c>
      <c r="N6325" s="35">
        <f>'Landed Freight Margin Tool'!$D$4</f>
        <v>0.58708499999999997</v>
      </c>
      <c r="O6325" s="30">
        <f>(MAX($F6325,MIN(0.18*$D6325,$F6325*(1+$N6325))))</f>
        <v>2915.3501999999999</v>
      </c>
      <c r="P6325" s="35">
        <f>O6325/D6325</f>
        <v>0.18</v>
      </c>
    </row>
    <row r="6326" spans="1:16" x14ac:dyDescent="0.3">
      <c r="A6326" s="2">
        <v>44992</v>
      </c>
      <c r="B6326" s="3" t="s">
        <v>6960</v>
      </c>
      <c r="C6326" s="4" t="s">
        <v>6961</v>
      </c>
      <c r="D6326" s="27">
        <v>16229.39</v>
      </c>
      <c r="E6326" s="27">
        <v>2921.29</v>
      </c>
      <c r="F6326" s="27">
        <v>2311.52</v>
      </c>
      <c r="G6326" s="26">
        <f>(E6326-F6326)/E6326</f>
        <v>0.20873312817282774</v>
      </c>
      <c r="H6326" s="27">
        <f>E6326-F6326</f>
        <v>609.77</v>
      </c>
      <c r="I6326" s="35">
        <f>E6326/D6326</f>
        <v>0.17999998767667794</v>
      </c>
      <c r="J6326" s="3">
        <v>185003.36</v>
      </c>
      <c r="K6326" s="26">
        <v>6.0999999999999999E-2</v>
      </c>
      <c r="L6326" s="4" t="b">
        <v>0</v>
      </c>
      <c r="M6326" s="4" t="s">
        <v>58</v>
      </c>
      <c r="N6326" s="35">
        <f>'Landed Freight Margin Tool'!$D$4</f>
        <v>0.58708499999999997</v>
      </c>
      <c r="O6326" s="30">
        <f>(MAX($F6326,MIN(0.18*$D6326,$F6326*(1+$N6326))))</f>
        <v>2921.2901999999999</v>
      </c>
      <c r="P6326" s="35">
        <f>O6326/D6326</f>
        <v>0.18</v>
      </c>
    </row>
    <row r="6327" spans="1:16" x14ac:dyDescent="0.3">
      <c r="A6327" s="2">
        <v>45237</v>
      </c>
      <c r="B6327" s="3" t="s">
        <v>15706</v>
      </c>
      <c r="C6327" s="4" t="s">
        <v>15707</v>
      </c>
      <c r="D6327" s="27">
        <v>16400.89</v>
      </c>
      <c r="E6327" s="27">
        <v>2952.16</v>
      </c>
      <c r="F6327" s="27">
        <v>2483.0100000000002</v>
      </c>
      <c r="G6327" s="26">
        <f>(E6327-F6327)/E6327</f>
        <v>0.15891753834480504</v>
      </c>
      <c r="H6327" s="27">
        <f>E6327-F6327</f>
        <v>469.14999999999964</v>
      </c>
      <c r="I6327" s="35">
        <f>E6327/D6327</f>
        <v>0.17999998780553983</v>
      </c>
      <c r="J6327" s="3">
        <v>185003.36</v>
      </c>
      <c r="K6327" s="26">
        <v>6.0999999999999999E-2</v>
      </c>
      <c r="L6327" s="4" t="b">
        <v>0</v>
      </c>
      <c r="M6327" s="4" t="s">
        <v>58</v>
      </c>
      <c r="N6327" s="35">
        <f>'Landed Freight Margin Tool'!$D$4</f>
        <v>0.58708499999999997</v>
      </c>
      <c r="O6327" s="30">
        <f>(MAX($F6327,MIN(0.18*$D6327,$F6327*(1+$N6327))))</f>
        <v>2952.1601999999998</v>
      </c>
      <c r="P6327" s="35">
        <f>O6327/D6327</f>
        <v>0.18</v>
      </c>
    </row>
    <row r="6328" spans="1:16" x14ac:dyDescent="0.3">
      <c r="A6328" s="2">
        <v>45272</v>
      </c>
      <c r="B6328" s="3" t="s">
        <v>22628</v>
      </c>
      <c r="C6328" s="4" t="s">
        <v>22629</v>
      </c>
      <c r="D6328" s="27">
        <v>16415.89</v>
      </c>
      <c r="E6328" s="27">
        <v>2954.86</v>
      </c>
      <c r="F6328" s="27">
        <v>1790.54</v>
      </c>
      <c r="G6328" s="26">
        <f>(E6328-F6328)/E6328</f>
        <v>0.39403558882654344</v>
      </c>
      <c r="H6328" s="27">
        <f>E6328-F6328</f>
        <v>1164.3200000000002</v>
      </c>
      <c r="I6328" s="35">
        <f>E6328/D6328</f>
        <v>0.1799999878166825</v>
      </c>
      <c r="J6328" s="3">
        <v>185003.36</v>
      </c>
      <c r="K6328" s="26">
        <v>6.0999999999999999E-2</v>
      </c>
      <c r="L6328" s="4" t="b">
        <v>0</v>
      </c>
      <c r="M6328" s="4" t="s">
        <v>58</v>
      </c>
      <c r="N6328" s="35">
        <f>'Landed Freight Margin Tool'!$D$4</f>
        <v>0.58708499999999997</v>
      </c>
      <c r="O6328" s="30">
        <f>(MAX($F6328,MIN(0.18*$D6328,$F6328*(1+$N6328))))</f>
        <v>2841.7391759000002</v>
      </c>
      <c r="P6328" s="35">
        <f>O6328/D6328</f>
        <v>0.17310905323439668</v>
      </c>
    </row>
    <row r="6329" spans="1:16" x14ac:dyDescent="0.3">
      <c r="A6329" s="2">
        <v>45189</v>
      </c>
      <c r="B6329" s="3" t="s">
        <v>19266</v>
      </c>
      <c r="C6329" s="4" t="s">
        <v>19267</v>
      </c>
      <c r="D6329" s="27">
        <v>17035.89</v>
      </c>
      <c r="E6329" s="27">
        <v>3066.46</v>
      </c>
      <c r="F6329" s="27">
        <v>1763.41</v>
      </c>
      <c r="G6329" s="26">
        <f>(E6329-F6329)/E6329</f>
        <v>0.42493624570351479</v>
      </c>
      <c r="H6329" s="27">
        <f>E6329-F6329</f>
        <v>1303.05</v>
      </c>
      <c r="I6329" s="35">
        <f>E6329/D6329</f>
        <v>0.17999998826007918</v>
      </c>
      <c r="J6329" s="3">
        <v>185003.36</v>
      </c>
      <c r="K6329" s="26">
        <v>6.0999999999999999E-2</v>
      </c>
      <c r="L6329" s="4" t="b">
        <v>0</v>
      </c>
      <c r="M6329" s="4" t="s">
        <v>58</v>
      </c>
      <c r="N6329" s="35">
        <f>'Landed Freight Margin Tool'!$D$4</f>
        <v>0.58708499999999997</v>
      </c>
      <c r="O6329" s="30">
        <f>(MAX($F6329,MIN(0.18*$D6329,$F6329*(1+$N6329))))</f>
        <v>2798.6815598500002</v>
      </c>
      <c r="P6329" s="35">
        <f>O6329/D6329</f>
        <v>0.16428149981304177</v>
      </c>
    </row>
    <row r="6330" spans="1:16" x14ac:dyDescent="0.3">
      <c r="A6330" s="2">
        <v>44987</v>
      </c>
      <c r="B6330" s="3" t="s">
        <v>8343</v>
      </c>
      <c r="C6330" s="4" t="s">
        <v>8344</v>
      </c>
      <c r="D6330" s="27">
        <v>17349.39</v>
      </c>
      <c r="E6330" s="27">
        <v>3122.89</v>
      </c>
      <c r="F6330" s="27">
        <v>1957.85</v>
      </c>
      <c r="G6330" s="26">
        <f>(E6330-F6330)/E6330</f>
        <v>0.37306469328090325</v>
      </c>
      <c r="H6330" s="27">
        <f>E6330-F6330</f>
        <v>1165.04</v>
      </c>
      <c r="I6330" s="35">
        <f>E6330/D6330</f>
        <v>0.17999998847221718</v>
      </c>
      <c r="J6330" s="3">
        <v>185003.36</v>
      </c>
      <c r="K6330" s="26">
        <v>6.0999999999999999E-2</v>
      </c>
      <c r="L6330" s="4" t="b">
        <v>0</v>
      </c>
      <c r="M6330" s="4" t="s">
        <v>58</v>
      </c>
      <c r="N6330" s="35">
        <f>'Landed Freight Margin Tool'!$D$4</f>
        <v>0.58708499999999997</v>
      </c>
      <c r="O6330" s="30">
        <f>(MAX($F6330,MIN(0.18*$D6330,$F6330*(1+$N6330))))</f>
        <v>3107.2743672500001</v>
      </c>
      <c r="P6330" s="35">
        <f>O6330/D6330</f>
        <v>0.17909992035743044</v>
      </c>
    </row>
    <row r="6331" spans="1:16" x14ac:dyDescent="0.3">
      <c r="A6331" s="2">
        <v>45054</v>
      </c>
      <c r="B6331" s="3" t="s">
        <v>17288</v>
      </c>
      <c r="C6331" s="4" t="s">
        <v>17289</v>
      </c>
      <c r="D6331" s="27">
        <v>17442.89</v>
      </c>
      <c r="E6331" s="27">
        <v>3139.72</v>
      </c>
      <c r="F6331" s="27">
        <v>1592.14</v>
      </c>
      <c r="G6331" s="26">
        <f>(E6331-F6331)/E6331</f>
        <v>0.49290382581886277</v>
      </c>
      <c r="H6331" s="27">
        <f>E6331-F6331</f>
        <v>1547.5799999999997</v>
      </c>
      <c r="I6331" s="35">
        <f>E6331/D6331</f>
        <v>0.17999998853401011</v>
      </c>
      <c r="J6331" s="3">
        <v>185003.36</v>
      </c>
      <c r="K6331" s="26">
        <v>6.0999999999999999E-2</v>
      </c>
      <c r="L6331" s="4" t="b">
        <v>0</v>
      </c>
      <c r="M6331" s="4" t="s">
        <v>58</v>
      </c>
      <c r="N6331" s="35">
        <f>'Landed Freight Margin Tool'!$D$4</f>
        <v>0.58708499999999997</v>
      </c>
      <c r="O6331" s="30">
        <f>(MAX($F6331,MIN(0.18*$D6331,$F6331*(1+$N6331))))</f>
        <v>2526.8615119000001</v>
      </c>
      <c r="P6331" s="35">
        <f>O6331/D6331</f>
        <v>0.14486484246016573</v>
      </c>
    </row>
    <row r="6332" spans="1:16" x14ac:dyDescent="0.3">
      <c r="A6332" s="2">
        <v>45061</v>
      </c>
      <c r="B6332" s="3" t="s">
        <v>21619</v>
      </c>
      <c r="C6332" s="4" t="s">
        <v>21620</v>
      </c>
      <c r="D6332" s="27">
        <v>17754.89</v>
      </c>
      <c r="E6332" s="27">
        <v>3195.88</v>
      </c>
      <c r="F6332" s="27">
        <v>2366.61</v>
      </c>
      <c r="G6332" s="26">
        <f>(E6332-F6332)/E6332</f>
        <v>0.25948095673179217</v>
      </c>
      <c r="H6332" s="27">
        <f>E6332-F6332</f>
        <v>829.27</v>
      </c>
      <c r="I6332" s="35">
        <f>E6332/D6332</f>
        <v>0.17999998873549766</v>
      </c>
      <c r="J6332" s="3">
        <v>185003.36</v>
      </c>
      <c r="K6332" s="26">
        <v>6.0999999999999999E-2</v>
      </c>
      <c r="L6332" s="4" t="b">
        <v>0</v>
      </c>
      <c r="M6332" s="4" t="s">
        <v>58</v>
      </c>
      <c r="N6332" s="35">
        <f>'Landed Freight Margin Tool'!$D$4</f>
        <v>0.58708499999999997</v>
      </c>
      <c r="O6332" s="30">
        <f>(MAX($F6332,MIN(0.18*$D6332,$F6332*(1+$N6332))))</f>
        <v>3195.8801999999996</v>
      </c>
      <c r="P6332" s="35">
        <f>O6332/D6332</f>
        <v>0.18</v>
      </c>
    </row>
    <row r="6333" spans="1:16" x14ac:dyDescent="0.3">
      <c r="A6333" s="2">
        <v>44943</v>
      </c>
      <c r="B6333" s="3" t="s">
        <v>24836</v>
      </c>
      <c r="C6333" s="4" t="s">
        <v>24837</v>
      </c>
      <c r="D6333" s="27">
        <v>17854.89</v>
      </c>
      <c r="E6333" s="27">
        <v>3213.88</v>
      </c>
      <c r="F6333" s="27">
        <v>1628.11</v>
      </c>
      <c r="G6333" s="26">
        <f>(E6333-F6333)/E6333</f>
        <v>0.49341294634522764</v>
      </c>
      <c r="H6333" s="27">
        <f>E6333-F6333</f>
        <v>1585.7700000000002</v>
      </c>
      <c r="I6333" s="35">
        <f>E6333/D6333</f>
        <v>0.17999998879858684</v>
      </c>
      <c r="J6333" s="3">
        <v>185003.36</v>
      </c>
      <c r="K6333" s="26">
        <v>6.0999999999999999E-2</v>
      </c>
      <c r="L6333" s="4" t="b">
        <v>0</v>
      </c>
      <c r="M6333" s="4" t="s">
        <v>58</v>
      </c>
      <c r="N6333" s="35">
        <f>'Landed Freight Margin Tool'!$D$4</f>
        <v>0.58708499999999997</v>
      </c>
      <c r="O6333" s="30">
        <f>(MAX($F6333,MIN(0.18*$D6333,$F6333*(1+$N6333))))</f>
        <v>2583.9489593499998</v>
      </c>
      <c r="P6333" s="35">
        <f>O6333/D6333</f>
        <v>0.14471939952304383</v>
      </c>
    </row>
    <row r="6334" spans="1:16" x14ac:dyDescent="0.3">
      <c r="A6334" s="2">
        <v>45051</v>
      </c>
      <c r="B6334" s="3" t="s">
        <v>23128</v>
      </c>
      <c r="C6334" s="4" t="s">
        <v>23129</v>
      </c>
      <c r="D6334" s="27">
        <v>17920.39</v>
      </c>
      <c r="E6334" s="27">
        <v>3225.67</v>
      </c>
      <c r="F6334" s="27">
        <v>3332</v>
      </c>
      <c r="G6334" s="26">
        <f>(E6334-F6334)/E6334</f>
        <v>-3.2963694364271587E-2</v>
      </c>
      <c r="H6334" s="27">
        <f>E6334-F6334</f>
        <v>-106.32999999999993</v>
      </c>
      <c r="I6334" s="35">
        <f>E6334/D6334</f>
        <v>0.17999998883952861</v>
      </c>
      <c r="J6334" s="3">
        <v>185003.36</v>
      </c>
      <c r="K6334" s="26">
        <v>6.0999999999999999E-2</v>
      </c>
      <c r="L6334" s="4" t="b">
        <v>0</v>
      </c>
      <c r="M6334" s="4" t="s">
        <v>58</v>
      </c>
      <c r="N6334" s="35">
        <f>'Landed Freight Margin Tool'!$D$4</f>
        <v>0.58708499999999997</v>
      </c>
      <c r="O6334" s="30">
        <f>(MAX($F6334,MIN(0.18*$D6334,$F6334*(1+$N6334))))</f>
        <v>3332</v>
      </c>
      <c r="P6334" s="35">
        <f>O6334/D6334</f>
        <v>0.18593345345720713</v>
      </c>
    </row>
    <row r="6335" spans="1:16" x14ac:dyDescent="0.3">
      <c r="A6335" s="2">
        <v>45083</v>
      </c>
      <c r="B6335" s="3" t="s">
        <v>20160</v>
      </c>
      <c r="C6335" s="4" t="s">
        <v>20161</v>
      </c>
      <c r="D6335" s="27">
        <v>18036.39</v>
      </c>
      <c r="E6335" s="27">
        <v>3246.55</v>
      </c>
      <c r="F6335" s="27">
        <v>2625.95</v>
      </c>
      <c r="G6335" s="26">
        <f>(E6335-F6335)/E6335</f>
        <v>0.19115676641357759</v>
      </c>
      <c r="H6335" s="27">
        <f>E6335-F6335</f>
        <v>620.60000000000036</v>
      </c>
      <c r="I6335" s="35">
        <f>E6335/D6335</f>
        <v>0.17999998891130656</v>
      </c>
      <c r="J6335" s="3">
        <v>185003.36</v>
      </c>
      <c r="K6335" s="26">
        <v>6.0999999999999999E-2</v>
      </c>
      <c r="L6335" s="4" t="b">
        <v>0</v>
      </c>
      <c r="M6335" s="4" t="s">
        <v>58</v>
      </c>
      <c r="N6335" s="35">
        <f>'Landed Freight Margin Tool'!$D$4</f>
        <v>0.58708499999999997</v>
      </c>
      <c r="O6335" s="30">
        <f>(MAX($F6335,MIN(0.18*$D6335,$F6335*(1+$N6335))))</f>
        <v>3246.5501999999997</v>
      </c>
      <c r="P6335" s="35">
        <f>O6335/D6335</f>
        <v>0.18</v>
      </c>
    </row>
    <row r="6336" spans="1:16" x14ac:dyDescent="0.3">
      <c r="A6336" s="2">
        <v>45079</v>
      </c>
      <c r="B6336" s="3" t="s">
        <v>3637</v>
      </c>
      <c r="C6336" s="4" t="s">
        <v>303</v>
      </c>
      <c r="D6336" s="27">
        <v>18245.39</v>
      </c>
      <c r="E6336" s="27">
        <v>3284.17</v>
      </c>
      <c r="F6336" s="27">
        <v>2429.19</v>
      </c>
      <c r="G6336" s="26">
        <f>(E6336-F6336)/E6336</f>
        <v>0.26033366116857531</v>
      </c>
      <c r="H6336" s="27">
        <f>E6336-F6336</f>
        <v>854.98</v>
      </c>
      <c r="I6336" s="35">
        <f>E6336/D6336</f>
        <v>0.17999998903832695</v>
      </c>
      <c r="J6336" s="3">
        <v>185003.36</v>
      </c>
      <c r="K6336" s="26">
        <v>6.0999999999999999E-2</v>
      </c>
      <c r="L6336" s="4" t="b">
        <v>0</v>
      </c>
      <c r="M6336" s="4" t="s">
        <v>58</v>
      </c>
      <c r="N6336" s="35">
        <f>'Landed Freight Margin Tool'!$D$4</f>
        <v>0.58708499999999997</v>
      </c>
      <c r="O6336" s="30">
        <f>(MAX($F6336,MIN(0.18*$D6336,$F6336*(1+$N6336))))</f>
        <v>3284.1701999999996</v>
      </c>
      <c r="P6336" s="35">
        <f>O6336/D6336</f>
        <v>0.18</v>
      </c>
    </row>
    <row r="6337" spans="1:16" x14ac:dyDescent="0.3">
      <c r="A6337" s="2">
        <v>45155</v>
      </c>
      <c r="B6337" s="3" t="s">
        <v>5464</v>
      </c>
      <c r="C6337" s="4" t="s">
        <v>5465</v>
      </c>
      <c r="D6337" s="27">
        <v>18301.39</v>
      </c>
      <c r="E6337" s="27">
        <v>3294.25</v>
      </c>
      <c r="F6337" s="27">
        <v>3020.56</v>
      </c>
      <c r="G6337" s="26">
        <f>(E6337-F6337)/E6337</f>
        <v>8.3081126204750722E-2</v>
      </c>
      <c r="H6337" s="27">
        <f>E6337-F6337</f>
        <v>273.69000000000005</v>
      </c>
      <c r="I6337" s="35">
        <f>E6337/D6337</f>
        <v>0.17999998907186832</v>
      </c>
      <c r="J6337" s="3">
        <v>185003.36</v>
      </c>
      <c r="K6337" s="26">
        <v>6.0999999999999999E-2</v>
      </c>
      <c r="L6337" s="4" t="b">
        <v>0</v>
      </c>
      <c r="M6337" s="4" t="s">
        <v>58</v>
      </c>
      <c r="N6337" s="35">
        <f>'Landed Freight Margin Tool'!$D$4</f>
        <v>0.58708499999999997</v>
      </c>
      <c r="O6337" s="30">
        <f>(MAX($F6337,MIN(0.18*$D6337,$F6337*(1+$N6337))))</f>
        <v>3294.2501999999999</v>
      </c>
      <c r="P6337" s="35">
        <f>O6337/D6337</f>
        <v>0.18</v>
      </c>
    </row>
    <row r="6338" spans="1:16" x14ac:dyDescent="0.3">
      <c r="A6338" s="2">
        <v>45209</v>
      </c>
      <c r="B6338" s="3" t="s">
        <v>883</v>
      </c>
      <c r="C6338" s="4" t="s">
        <v>884</v>
      </c>
      <c r="D6338" s="27">
        <v>18484.39</v>
      </c>
      <c r="E6338" s="27">
        <v>3327.19</v>
      </c>
      <c r="F6338" s="27">
        <v>1896.65</v>
      </c>
      <c r="G6338" s="26">
        <f>(E6338-F6338)/E6338</f>
        <v>0.42995440597020307</v>
      </c>
      <c r="H6338" s="27">
        <f>E6338-F6338</f>
        <v>1430.54</v>
      </c>
      <c r="I6338" s="35">
        <f>E6338/D6338</f>
        <v>0.17999998918005949</v>
      </c>
      <c r="J6338" s="3">
        <v>185003.36</v>
      </c>
      <c r="K6338" s="26">
        <v>6.0999999999999999E-2</v>
      </c>
      <c r="L6338" s="4" t="b">
        <v>0</v>
      </c>
      <c r="M6338" s="4" t="s">
        <v>58</v>
      </c>
      <c r="N6338" s="35">
        <f>'Landed Freight Margin Tool'!$D$4</f>
        <v>0.58708499999999997</v>
      </c>
      <c r="O6338" s="30">
        <f>(MAX($F6338,MIN(0.18*$D6338,$F6338*(1+$N6338))))</f>
        <v>3010.1447652500001</v>
      </c>
      <c r="P6338" s="35">
        <f>O6338/D6338</f>
        <v>0.16284793629922331</v>
      </c>
    </row>
    <row r="6339" spans="1:16" x14ac:dyDescent="0.3">
      <c r="A6339" s="2">
        <v>44956</v>
      </c>
      <c r="B6339" s="3" t="s">
        <v>22445</v>
      </c>
      <c r="C6339" s="4" t="s">
        <v>4444</v>
      </c>
      <c r="D6339" s="27">
        <v>18639.39</v>
      </c>
      <c r="E6339" s="27">
        <v>3355.09</v>
      </c>
      <c r="F6339" s="27">
        <v>2442.16</v>
      </c>
      <c r="G6339" s="26">
        <f>(E6339-F6339)/E6339</f>
        <v>0.27210298382457704</v>
      </c>
      <c r="H6339" s="27">
        <f>E6339-F6339</f>
        <v>912.93000000000029</v>
      </c>
      <c r="I6339" s="35">
        <f>E6339/D6339</f>
        <v>0.17999998927003513</v>
      </c>
      <c r="J6339" s="3">
        <v>185003.36</v>
      </c>
      <c r="K6339" s="26">
        <v>6.0999999999999999E-2</v>
      </c>
      <c r="L6339" s="4" t="b">
        <v>0</v>
      </c>
      <c r="M6339" s="4" t="s">
        <v>58</v>
      </c>
      <c r="N6339" s="35">
        <f>'Landed Freight Margin Tool'!$D$4</f>
        <v>0.58708499999999997</v>
      </c>
      <c r="O6339" s="30">
        <f>(MAX($F6339,MIN(0.18*$D6339,$F6339*(1+$N6339))))</f>
        <v>3355.0901999999996</v>
      </c>
      <c r="P6339" s="35">
        <f>O6339/D6339</f>
        <v>0.18</v>
      </c>
    </row>
    <row r="6340" spans="1:16" x14ac:dyDescent="0.3">
      <c r="A6340" s="2">
        <v>45106</v>
      </c>
      <c r="B6340" s="3" t="s">
        <v>520</v>
      </c>
      <c r="C6340" s="4" t="s">
        <v>521</v>
      </c>
      <c r="D6340" s="27">
        <v>18731.89</v>
      </c>
      <c r="E6340" s="27">
        <v>3371.74</v>
      </c>
      <c r="F6340" s="27">
        <v>1985.54</v>
      </c>
      <c r="G6340" s="26">
        <f>(E6340-F6340)/E6340</f>
        <v>0.41112304032932551</v>
      </c>
      <c r="H6340" s="27">
        <f>E6340-F6340</f>
        <v>1386.1999999999998</v>
      </c>
      <c r="I6340" s="35">
        <f>E6340/D6340</f>
        <v>0.17999998932302078</v>
      </c>
      <c r="J6340" s="3">
        <v>185003.36</v>
      </c>
      <c r="K6340" s="26">
        <v>6.0999999999999999E-2</v>
      </c>
      <c r="L6340" s="4" t="b">
        <v>0</v>
      </c>
      <c r="M6340" s="4" t="s">
        <v>58</v>
      </c>
      <c r="N6340" s="35">
        <f>'Landed Freight Margin Tool'!$D$4</f>
        <v>0.58708499999999997</v>
      </c>
      <c r="O6340" s="30">
        <f>(MAX($F6340,MIN(0.18*$D6340,$F6340*(1+$N6340))))</f>
        <v>3151.2207509</v>
      </c>
      <c r="P6340" s="35">
        <f>O6340/D6340</f>
        <v>0.16822759213832666</v>
      </c>
    </row>
    <row r="6341" spans="1:16" x14ac:dyDescent="0.3">
      <c r="A6341" s="2">
        <v>45201</v>
      </c>
      <c r="B6341" s="3" t="s">
        <v>8922</v>
      </c>
      <c r="C6341" s="4" t="s">
        <v>8923</v>
      </c>
      <c r="D6341" s="27">
        <v>18844.39</v>
      </c>
      <c r="E6341" s="27">
        <v>3391.99</v>
      </c>
      <c r="F6341" s="27">
        <v>2524.1</v>
      </c>
      <c r="G6341" s="26">
        <f>(E6341-F6341)/E6341</f>
        <v>0.25586455148747489</v>
      </c>
      <c r="H6341" s="27">
        <f>E6341-F6341</f>
        <v>867.88999999999987</v>
      </c>
      <c r="I6341" s="35">
        <f>E6341/D6341</f>
        <v>0.17999998938676179</v>
      </c>
      <c r="J6341" s="3">
        <v>185003.36</v>
      </c>
      <c r="K6341" s="26">
        <v>6.0999999999999999E-2</v>
      </c>
      <c r="L6341" s="4" t="b">
        <v>0</v>
      </c>
      <c r="M6341" s="4" t="s">
        <v>58</v>
      </c>
      <c r="N6341" s="35">
        <f>'Landed Freight Margin Tool'!$D$4</f>
        <v>0.58708499999999997</v>
      </c>
      <c r="O6341" s="30">
        <f>(MAX($F6341,MIN(0.18*$D6341,$F6341*(1+$N6341))))</f>
        <v>3391.9901999999997</v>
      </c>
      <c r="P6341" s="35">
        <f>O6341/D6341</f>
        <v>0.18</v>
      </c>
    </row>
    <row r="6342" spans="1:16" x14ac:dyDescent="0.3">
      <c r="A6342" s="2">
        <v>45156</v>
      </c>
      <c r="B6342" s="3" t="s">
        <v>4247</v>
      </c>
      <c r="C6342" s="4" t="s">
        <v>4248</v>
      </c>
      <c r="D6342" s="27">
        <v>19183.39</v>
      </c>
      <c r="E6342" s="27">
        <v>3453.01</v>
      </c>
      <c r="F6342" s="27">
        <v>1932.33</v>
      </c>
      <c r="G6342" s="26">
        <f>(E6342-F6342)/E6342</f>
        <v>0.44039258502002604</v>
      </c>
      <c r="H6342" s="27">
        <f>E6342-F6342</f>
        <v>1520.6800000000003</v>
      </c>
      <c r="I6342" s="35">
        <f>E6342/D6342</f>
        <v>0.17999998957431404</v>
      </c>
      <c r="J6342" s="3">
        <v>185003.36</v>
      </c>
      <c r="K6342" s="26">
        <v>6.0999999999999999E-2</v>
      </c>
      <c r="L6342" s="4" t="b">
        <v>0</v>
      </c>
      <c r="M6342" s="4" t="s">
        <v>58</v>
      </c>
      <c r="N6342" s="35">
        <f>'Landed Freight Margin Tool'!$D$4</f>
        <v>0.58708499999999997</v>
      </c>
      <c r="O6342" s="30">
        <f>(MAX($F6342,MIN(0.18*$D6342,$F6342*(1+$N6342))))</f>
        <v>3066.7719580500002</v>
      </c>
      <c r="P6342" s="35">
        <f>O6342/D6342</f>
        <v>0.15986600689711256</v>
      </c>
    </row>
    <row r="6343" spans="1:16" x14ac:dyDescent="0.3">
      <c r="A6343" s="2">
        <v>45002</v>
      </c>
      <c r="B6343" s="3" t="s">
        <v>9322</v>
      </c>
      <c r="C6343" s="4" t="s">
        <v>9323</v>
      </c>
      <c r="D6343" s="27">
        <v>19203.39</v>
      </c>
      <c r="E6343" s="27">
        <v>3456.61</v>
      </c>
      <c r="F6343" s="27">
        <v>1860.18</v>
      </c>
      <c r="G6343" s="26">
        <f>(E6343-F6343)/E6343</f>
        <v>0.46184845846074624</v>
      </c>
      <c r="H6343" s="27">
        <f>E6343-F6343</f>
        <v>1596.43</v>
      </c>
      <c r="I6343" s="35">
        <f>E6343/D6343</f>
        <v>0.17999998958517222</v>
      </c>
      <c r="J6343" s="3">
        <v>185003.36</v>
      </c>
      <c r="K6343" s="26">
        <v>6.0999999999999999E-2</v>
      </c>
      <c r="L6343" s="4" t="b">
        <v>0</v>
      </c>
      <c r="M6343" s="4" t="s">
        <v>58</v>
      </c>
      <c r="N6343" s="35">
        <f>'Landed Freight Margin Tool'!$D$4</f>
        <v>0.58708499999999997</v>
      </c>
      <c r="O6343" s="30">
        <f>(MAX($F6343,MIN(0.18*$D6343,$F6343*(1+$N6343))))</f>
        <v>2952.2637753000004</v>
      </c>
      <c r="P6343" s="35">
        <f>O6343/D6343</f>
        <v>0.15373659417946522</v>
      </c>
    </row>
    <row r="6344" spans="1:16" x14ac:dyDescent="0.3">
      <c r="A6344" s="2">
        <v>44985</v>
      </c>
      <c r="B6344" s="3" t="s">
        <v>19841</v>
      </c>
      <c r="C6344" s="4" t="s">
        <v>19842</v>
      </c>
      <c r="D6344" s="27">
        <v>19264.39</v>
      </c>
      <c r="E6344" s="27">
        <v>3467.59</v>
      </c>
      <c r="F6344" s="27">
        <v>2433.96</v>
      </c>
      <c r="G6344" s="26">
        <f>(E6344-F6344)/E6344</f>
        <v>0.29808310671100102</v>
      </c>
      <c r="H6344" s="27">
        <f>E6344-F6344</f>
        <v>1033.6300000000001</v>
      </c>
      <c r="I6344" s="35">
        <f>E6344/D6344</f>
        <v>0.17999998961815039</v>
      </c>
      <c r="J6344" s="3">
        <v>185003.36</v>
      </c>
      <c r="K6344" s="26">
        <v>6.0999999999999999E-2</v>
      </c>
      <c r="L6344" s="4" t="b">
        <v>0</v>
      </c>
      <c r="M6344" s="4" t="s">
        <v>58</v>
      </c>
      <c r="N6344" s="35">
        <f>'Landed Freight Margin Tool'!$D$4</f>
        <v>0.58708499999999997</v>
      </c>
      <c r="O6344" s="30">
        <f>(MAX($F6344,MIN(0.18*$D6344,$F6344*(1+$N6344))))</f>
        <v>3467.5901999999996</v>
      </c>
      <c r="P6344" s="35">
        <f>O6344/D6344</f>
        <v>0.18</v>
      </c>
    </row>
    <row r="6345" spans="1:16" x14ac:dyDescent="0.3">
      <c r="A6345" s="2">
        <v>45194</v>
      </c>
      <c r="B6345" s="3" t="s">
        <v>2430</v>
      </c>
      <c r="C6345" s="4" t="s">
        <v>2431</v>
      </c>
      <c r="D6345" s="27">
        <v>19340.89</v>
      </c>
      <c r="E6345" s="27">
        <v>3481.36</v>
      </c>
      <c r="F6345" s="27">
        <v>2306.7600000000002</v>
      </c>
      <c r="G6345" s="26">
        <f>(E6345-F6345)/E6345</f>
        <v>0.33739687938047197</v>
      </c>
      <c r="H6345" s="27">
        <f>E6345-F6345</f>
        <v>1174.5999999999999</v>
      </c>
      <c r="I6345" s="35">
        <f>E6345/D6345</f>
        <v>0.17999998965921424</v>
      </c>
      <c r="J6345" s="3">
        <v>185003.36</v>
      </c>
      <c r="K6345" s="26">
        <v>6.0999999999999999E-2</v>
      </c>
      <c r="L6345" s="4" t="b">
        <v>0</v>
      </c>
      <c r="M6345" s="4" t="s">
        <v>58</v>
      </c>
      <c r="N6345" s="35">
        <f>'Landed Freight Margin Tool'!$D$4</f>
        <v>0.58708499999999997</v>
      </c>
      <c r="O6345" s="30">
        <f>(MAX($F6345,MIN(0.18*$D6345,$F6345*(1+$N6345))))</f>
        <v>3481.3601999999996</v>
      </c>
      <c r="P6345" s="35">
        <f>O6345/D6345</f>
        <v>0.18</v>
      </c>
    </row>
    <row r="6346" spans="1:16" x14ac:dyDescent="0.3">
      <c r="A6346" s="2">
        <v>45208</v>
      </c>
      <c r="B6346" s="3" t="s">
        <v>7670</v>
      </c>
      <c r="C6346" s="4" t="s">
        <v>7671</v>
      </c>
      <c r="D6346" s="27">
        <v>19375.39</v>
      </c>
      <c r="E6346" s="27">
        <v>3487.57</v>
      </c>
      <c r="F6346" s="27">
        <v>1746.28</v>
      </c>
      <c r="G6346" s="26">
        <f>(E6346-F6346)/E6346</f>
        <v>0.49928460217285964</v>
      </c>
      <c r="H6346" s="27">
        <f>E6346-F6346</f>
        <v>1741.2900000000002</v>
      </c>
      <c r="I6346" s="35">
        <f>E6346/D6346</f>
        <v>0.17999998967762715</v>
      </c>
      <c r="J6346" s="3">
        <v>185003.36</v>
      </c>
      <c r="K6346" s="26">
        <v>6.0999999999999999E-2</v>
      </c>
      <c r="L6346" s="4" t="b">
        <v>0</v>
      </c>
      <c r="M6346" s="4" t="s">
        <v>58</v>
      </c>
      <c r="N6346" s="35">
        <f>'Landed Freight Margin Tool'!$D$4</f>
        <v>0.58708499999999997</v>
      </c>
      <c r="O6346" s="30">
        <f>(MAX($F6346,MIN(0.18*$D6346,$F6346*(1+$N6346))))</f>
        <v>2771.4947938</v>
      </c>
      <c r="P6346" s="35">
        <f>O6346/D6346</f>
        <v>0.14304201328592611</v>
      </c>
    </row>
    <row r="6347" spans="1:16" x14ac:dyDescent="0.3">
      <c r="A6347" s="2">
        <v>45062</v>
      </c>
      <c r="B6347" s="3" t="s">
        <v>15612</v>
      </c>
      <c r="C6347" s="4" t="s">
        <v>15613</v>
      </c>
      <c r="D6347" s="27">
        <v>19562.89</v>
      </c>
      <c r="E6347" s="27">
        <v>3521.32</v>
      </c>
      <c r="F6347" s="27">
        <v>1791.17</v>
      </c>
      <c r="G6347" s="26">
        <f>(E6347-F6347)/E6347</f>
        <v>0.49133563550032372</v>
      </c>
      <c r="H6347" s="27">
        <f>E6347-F6347</f>
        <v>1730.15</v>
      </c>
      <c r="I6347" s="35">
        <f>E6347/D6347</f>
        <v>0.17999998977656165</v>
      </c>
      <c r="J6347" s="3">
        <v>185003.36</v>
      </c>
      <c r="K6347" s="26">
        <v>6.0999999999999999E-2</v>
      </c>
      <c r="L6347" s="4" t="b">
        <v>0</v>
      </c>
      <c r="M6347" s="4" t="s">
        <v>58</v>
      </c>
      <c r="N6347" s="35">
        <f>'Landed Freight Margin Tool'!$D$4</f>
        <v>0.58708499999999997</v>
      </c>
      <c r="O6347" s="30">
        <f>(MAX($F6347,MIN(0.18*$D6347,$F6347*(1+$N6347))))</f>
        <v>2842.7390394500003</v>
      </c>
      <c r="P6347" s="35">
        <f>O6347/D6347</f>
        <v>0.1453128366744382</v>
      </c>
    </row>
    <row r="6348" spans="1:16" x14ac:dyDescent="0.3">
      <c r="A6348" s="2">
        <v>44981</v>
      </c>
      <c r="B6348" s="3" t="s">
        <v>1599</v>
      </c>
      <c r="C6348" s="4" t="s">
        <v>1600</v>
      </c>
      <c r="D6348" s="27">
        <v>19813.39</v>
      </c>
      <c r="E6348" s="27">
        <v>3566.41</v>
      </c>
      <c r="F6348" s="27">
        <v>3083.85</v>
      </c>
      <c r="G6348" s="26">
        <f>(E6348-F6348)/E6348</f>
        <v>0.1353069333026769</v>
      </c>
      <c r="H6348" s="27">
        <f>E6348-F6348</f>
        <v>482.55999999999995</v>
      </c>
      <c r="I6348" s="35">
        <f>E6348/D6348</f>
        <v>0.17999998990581623</v>
      </c>
      <c r="J6348" s="3">
        <v>185003.36</v>
      </c>
      <c r="K6348" s="26">
        <v>6.0999999999999999E-2</v>
      </c>
      <c r="L6348" s="4" t="b">
        <v>0</v>
      </c>
      <c r="M6348" s="4" t="s">
        <v>58</v>
      </c>
      <c r="N6348" s="35">
        <f>'Landed Freight Margin Tool'!$D$4</f>
        <v>0.58708499999999997</v>
      </c>
      <c r="O6348" s="30">
        <f>(MAX($F6348,MIN(0.18*$D6348,$F6348*(1+$N6348))))</f>
        <v>3566.4101999999998</v>
      </c>
      <c r="P6348" s="35">
        <f>O6348/D6348</f>
        <v>0.18</v>
      </c>
    </row>
    <row r="6349" spans="1:16" x14ac:dyDescent="0.3">
      <c r="A6349" s="2">
        <v>44999</v>
      </c>
      <c r="B6349" s="3" t="s">
        <v>15670</v>
      </c>
      <c r="C6349" s="4" t="s">
        <v>15671</v>
      </c>
      <c r="D6349" s="27">
        <v>19940.89</v>
      </c>
      <c r="E6349" s="27">
        <v>3589.36</v>
      </c>
      <c r="F6349" s="27">
        <v>1804.43</v>
      </c>
      <c r="G6349" s="26">
        <f>(E6349-F6349)/E6349</f>
        <v>0.49728363830877931</v>
      </c>
      <c r="H6349" s="27">
        <f>E6349-F6349</f>
        <v>1784.93</v>
      </c>
      <c r="I6349" s="35">
        <f>E6349/D6349</f>
        <v>0.1799999899703574</v>
      </c>
      <c r="J6349" s="3">
        <v>185003.36</v>
      </c>
      <c r="K6349" s="26">
        <v>6.0999999999999999E-2</v>
      </c>
      <c r="L6349" s="4" t="b">
        <v>0</v>
      </c>
      <c r="M6349" s="4" t="s">
        <v>58</v>
      </c>
      <c r="N6349" s="35">
        <f>'Landed Freight Margin Tool'!$D$4</f>
        <v>0.58708499999999997</v>
      </c>
      <c r="O6349" s="30">
        <f>(MAX($F6349,MIN(0.18*$D6349,$F6349*(1+$N6349))))</f>
        <v>2863.7837865500001</v>
      </c>
      <c r="P6349" s="35">
        <f>O6349/D6349</f>
        <v>0.14361363943886157</v>
      </c>
    </row>
    <row r="6350" spans="1:16" x14ac:dyDescent="0.3">
      <c r="A6350" s="2">
        <v>45202</v>
      </c>
      <c r="B6350" s="3" t="s">
        <v>18119</v>
      </c>
      <c r="C6350" s="4" t="s">
        <v>18120</v>
      </c>
      <c r="D6350" s="27">
        <v>20175.89</v>
      </c>
      <c r="E6350" s="27">
        <v>3631.66</v>
      </c>
      <c r="F6350" s="27">
        <v>1927.36</v>
      </c>
      <c r="G6350" s="26">
        <f>(E6350-F6350)/E6350</f>
        <v>0.46928952600188345</v>
      </c>
      <c r="H6350" s="27">
        <f>E6350-F6350</f>
        <v>1704.3</v>
      </c>
      <c r="I6350" s="35">
        <f>E6350/D6350</f>
        <v>0.17999999008717832</v>
      </c>
      <c r="J6350" s="3">
        <v>185003.36</v>
      </c>
      <c r="K6350" s="26">
        <v>6.0999999999999999E-2</v>
      </c>
      <c r="L6350" s="4" t="b">
        <v>0</v>
      </c>
      <c r="M6350" s="4" t="s">
        <v>58</v>
      </c>
      <c r="N6350" s="35">
        <f>'Landed Freight Margin Tool'!$D$4</f>
        <v>0.58708499999999997</v>
      </c>
      <c r="O6350" s="30">
        <f>(MAX($F6350,MIN(0.18*$D6350,$F6350*(1+$N6350))))</f>
        <v>3058.8841456</v>
      </c>
      <c r="P6350" s="35">
        <f>O6350/D6350</f>
        <v>0.15161086552315661</v>
      </c>
    </row>
    <row r="6351" spans="1:16" x14ac:dyDescent="0.3">
      <c r="A6351" s="2">
        <v>44970</v>
      </c>
      <c r="B6351" s="3" t="s">
        <v>18842</v>
      </c>
      <c r="C6351" s="4" t="s">
        <v>18843</v>
      </c>
      <c r="D6351" s="27">
        <v>20185.39</v>
      </c>
      <c r="E6351" s="27">
        <v>3633.37</v>
      </c>
      <c r="F6351" s="27">
        <v>2936.13</v>
      </c>
      <c r="G6351" s="26">
        <f>(E6351-F6351)/E6351</f>
        <v>0.19189898083597315</v>
      </c>
      <c r="H6351" s="27">
        <f>E6351-F6351</f>
        <v>697.23999999999978</v>
      </c>
      <c r="I6351" s="35">
        <f>E6351/D6351</f>
        <v>0.17999999009184364</v>
      </c>
      <c r="J6351" s="3">
        <v>185003.36</v>
      </c>
      <c r="K6351" s="26">
        <v>6.0999999999999999E-2</v>
      </c>
      <c r="L6351" s="4" t="b">
        <v>0</v>
      </c>
      <c r="M6351" s="4" t="s">
        <v>58</v>
      </c>
      <c r="N6351" s="35">
        <f>'Landed Freight Margin Tool'!$D$4</f>
        <v>0.58708499999999997</v>
      </c>
      <c r="O6351" s="30">
        <f>(MAX($F6351,MIN(0.18*$D6351,$F6351*(1+$N6351))))</f>
        <v>3633.3701999999998</v>
      </c>
      <c r="P6351" s="35">
        <f>O6351/D6351</f>
        <v>0.18</v>
      </c>
    </row>
    <row r="6352" spans="1:16" x14ac:dyDescent="0.3">
      <c r="A6352" s="2">
        <v>44985</v>
      </c>
      <c r="B6352" s="3" t="s">
        <v>13393</v>
      </c>
      <c r="C6352" s="4" t="s">
        <v>13394</v>
      </c>
      <c r="D6352" s="27">
        <v>20203.89</v>
      </c>
      <c r="E6352" s="27">
        <v>3636.7</v>
      </c>
      <c r="F6352" s="27">
        <v>1958.15</v>
      </c>
      <c r="G6352" s="26">
        <f>(E6352-F6352)/E6352</f>
        <v>0.46155855583358535</v>
      </c>
      <c r="H6352" s="27">
        <f>E6352-F6352</f>
        <v>1678.5499999999997</v>
      </c>
      <c r="I6352" s="35">
        <f>E6352/D6352</f>
        <v>0.17999999010091622</v>
      </c>
      <c r="J6352" s="3">
        <v>185003.36</v>
      </c>
      <c r="K6352" s="26">
        <v>6.0999999999999999E-2</v>
      </c>
      <c r="L6352" s="4" t="b">
        <v>0</v>
      </c>
      <c r="M6352" s="4" t="s">
        <v>58</v>
      </c>
      <c r="N6352" s="35">
        <f>'Landed Freight Margin Tool'!$D$4</f>
        <v>0.58708499999999997</v>
      </c>
      <c r="O6352" s="30">
        <f>(MAX($F6352,MIN(0.18*$D6352,$F6352*(1+$N6352))))</f>
        <v>3107.7504927500004</v>
      </c>
      <c r="P6352" s="35">
        <f>O6352/D6352</f>
        <v>0.15381941263538856</v>
      </c>
    </row>
    <row r="6353" spans="1:16" x14ac:dyDescent="0.3">
      <c r="A6353" s="2">
        <v>45035</v>
      </c>
      <c r="B6353" s="3" t="s">
        <v>18890</v>
      </c>
      <c r="C6353" s="4" t="s">
        <v>18891</v>
      </c>
      <c r="D6353" s="27">
        <v>20343.39</v>
      </c>
      <c r="E6353" s="27">
        <v>3661.81</v>
      </c>
      <c r="F6353" s="27">
        <v>3797.11</v>
      </c>
      <c r="G6353" s="26">
        <f>(E6353-F6353)/E6353</f>
        <v>-3.6948940551257491E-2</v>
      </c>
      <c r="H6353" s="27">
        <f>E6353-F6353</f>
        <v>-135.30000000000018</v>
      </c>
      <c r="I6353" s="35">
        <f>E6353/D6353</f>
        <v>0.17999999016879684</v>
      </c>
      <c r="J6353" s="3">
        <v>185003.36</v>
      </c>
      <c r="K6353" s="26">
        <v>6.0999999999999999E-2</v>
      </c>
      <c r="L6353" s="4" t="b">
        <v>0</v>
      </c>
      <c r="M6353" s="4" t="s">
        <v>58</v>
      </c>
      <c r="N6353" s="35">
        <f>'Landed Freight Margin Tool'!$D$4</f>
        <v>0.58708499999999997</v>
      </c>
      <c r="O6353" s="30">
        <f>(MAX($F6353,MIN(0.18*$D6353,$F6353*(1+$N6353))))</f>
        <v>3797.11</v>
      </c>
      <c r="P6353" s="35">
        <f>O6353/D6353</f>
        <v>0.18665079910477064</v>
      </c>
    </row>
    <row r="6354" spans="1:16" x14ac:dyDescent="0.3">
      <c r="A6354" s="2">
        <v>45029</v>
      </c>
      <c r="B6354" s="3" t="s">
        <v>13168</v>
      </c>
      <c r="C6354" s="4" t="s">
        <v>13169</v>
      </c>
      <c r="D6354" s="27">
        <v>20843.89</v>
      </c>
      <c r="E6354" s="27">
        <v>3751.9</v>
      </c>
      <c r="F6354" s="27">
        <v>1945.4</v>
      </c>
      <c r="G6354" s="26">
        <f>(E6354-F6354)/E6354</f>
        <v>0.48148937871478448</v>
      </c>
      <c r="H6354" s="27">
        <f>E6354-F6354</f>
        <v>1806.5</v>
      </c>
      <c r="I6354" s="35">
        <f>E6354/D6354</f>
        <v>0.17999999040486206</v>
      </c>
      <c r="J6354" s="3">
        <v>185003.36</v>
      </c>
      <c r="K6354" s="26">
        <v>6.0999999999999999E-2</v>
      </c>
      <c r="L6354" s="4" t="b">
        <v>0</v>
      </c>
      <c r="M6354" s="4" t="s">
        <v>58</v>
      </c>
      <c r="N6354" s="35">
        <f>'Landed Freight Margin Tool'!$D$4</f>
        <v>0.58708499999999997</v>
      </c>
      <c r="O6354" s="30">
        <f>(MAX($F6354,MIN(0.18*$D6354,$F6354*(1+$N6354))))</f>
        <v>3087.5151590000005</v>
      </c>
      <c r="P6354" s="35">
        <f>O6354/D6354</f>
        <v>0.1481256693928053</v>
      </c>
    </row>
    <row r="6355" spans="1:16" x14ac:dyDescent="0.3">
      <c r="A6355" s="2">
        <v>45257</v>
      </c>
      <c r="B6355" s="3" t="s">
        <v>7346</v>
      </c>
      <c r="C6355" s="4" t="s">
        <v>7347</v>
      </c>
      <c r="D6355" s="27">
        <v>20976.39</v>
      </c>
      <c r="E6355" s="27">
        <v>3775.75</v>
      </c>
      <c r="F6355" s="27">
        <v>2059.4299999999998</v>
      </c>
      <c r="G6355" s="26">
        <f>(E6355-F6355)/E6355</f>
        <v>0.45456399390849506</v>
      </c>
      <c r="H6355" s="27">
        <f>E6355-F6355</f>
        <v>1716.3200000000002</v>
      </c>
      <c r="I6355" s="35">
        <f>E6355/D6355</f>
        <v>0.17999999046547094</v>
      </c>
      <c r="J6355" s="3">
        <v>185003.36</v>
      </c>
      <c r="K6355" s="26">
        <v>6.0999999999999999E-2</v>
      </c>
      <c r="L6355" s="4" t="b">
        <v>0</v>
      </c>
      <c r="M6355" s="4" t="s">
        <v>58</v>
      </c>
      <c r="N6355" s="35">
        <f>'Landed Freight Margin Tool'!$D$4</f>
        <v>0.58708499999999997</v>
      </c>
      <c r="O6355" s="30">
        <f>(MAX($F6355,MIN(0.18*$D6355,$F6355*(1+$N6355))))</f>
        <v>3268.49046155</v>
      </c>
      <c r="P6355" s="35">
        <f>O6355/D6355</f>
        <v>0.15581758641739593</v>
      </c>
    </row>
    <row r="6356" spans="1:16" x14ac:dyDescent="0.3">
      <c r="A6356" s="2">
        <v>45127</v>
      </c>
      <c r="B6356" s="3" t="s">
        <v>9501</v>
      </c>
      <c r="C6356" s="4" t="s">
        <v>9502</v>
      </c>
      <c r="D6356" s="27">
        <v>21497.39</v>
      </c>
      <c r="E6356" s="27">
        <v>3869.53</v>
      </c>
      <c r="F6356" s="27">
        <v>2262.27</v>
      </c>
      <c r="G6356" s="26">
        <f>(E6356-F6356)/E6356</f>
        <v>0.41536310611366239</v>
      </c>
      <c r="H6356" s="27">
        <f>E6356-F6356</f>
        <v>1607.2600000000002</v>
      </c>
      <c r="I6356" s="35">
        <f>E6356/D6356</f>
        <v>0.17999999069654504</v>
      </c>
      <c r="J6356" s="3">
        <v>185003.36</v>
      </c>
      <c r="K6356" s="26">
        <v>6.0999999999999999E-2</v>
      </c>
      <c r="L6356" s="4" t="b">
        <v>0</v>
      </c>
      <c r="M6356" s="4" t="s">
        <v>58</v>
      </c>
      <c r="N6356" s="35">
        <f>'Landed Freight Margin Tool'!$D$4</f>
        <v>0.58708499999999997</v>
      </c>
      <c r="O6356" s="30">
        <f>(MAX($F6356,MIN(0.18*$D6356,$F6356*(1+$N6356))))</f>
        <v>3590.4147829500002</v>
      </c>
      <c r="P6356" s="35">
        <f>O6356/D6356</f>
        <v>0.16701631141966539</v>
      </c>
    </row>
    <row r="6357" spans="1:16" x14ac:dyDescent="0.3">
      <c r="A6357" s="2">
        <v>45043</v>
      </c>
      <c r="B6357" s="3" t="s">
        <v>8721</v>
      </c>
      <c r="C6357" s="4" t="s">
        <v>8722</v>
      </c>
      <c r="D6357" s="27">
        <v>21555.89</v>
      </c>
      <c r="E6357" s="27">
        <v>3880.06</v>
      </c>
      <c r="F6357" s="27">
        <v>2164.36</v>
      </c>
      <c r="G6357" s="26">
        <f>(E6357-F6357)/E6357</f>
        <v>0.4421838837543749</v>
      </c>
      <c r="H6357" s="27">
        <f>E6357-F6357</f>
        <v>1715.6999999999998</v>
      </c>
      <c r="I6357" s="35">
        <f>E6357/D6357</f>
        <v>0.17999999072179343</v>
      </c>
      <c r="J6357" s="3">
        <v>185003.36</v>
      </c>
      <c r="K6357" s="26">
        <v>6.0999999999999999E-2</v>
      </c>
      <c r="L6357" s="4" t="b">
        <v>0</v>
      </c>
      <c r="M6357" s="4" t="s">
        <v>58</v>
      </c>
      <c r="N6357" s="35">
        <f>'Landed Freight Margin Tool'!$D$4</f>
        <v>0.58708499999999997</v>
      </c>
      <c r="O6357" s="30">
        <f>(MAX($F6357,MIN(0.18*$D6357,$F6357*(1+$N6357))))</f>
        <v>3435.0232906000006</v>
      </c>
      <c r="P6357" s="35">
        <f>O6357/D6357</f>
        <v>0.15935427813929282</v>
      </c>
    </row>
    <row r="6358" spans="1:16" x14ac:dyDescent="0.3">
      <c r="A6358" s="2">
        <v>45033</v>
      </c>
      <c r="B6358" s="3" t="s">
        <v>19228</v>
      </c>
      <c r="C6358" s="4" t="s">
        <v>19229</v>
      </c>
      <c r="D6358" s="27">
        <v>21682.39</v>
      </c>
      <c r="E6358" s="27">
        <v>3902.83</v>
      </c>
      <c r="F6358" s="27">
        <v>2580.7199999999998</v>
      </c>
      <c r="G6358" s="26">
        <f>(E6358-F6358)/E6358</f>
        <v>0.3387567483082789</v>
      </c>
      <c r="H6358" s="27">
        <f>E6358-F6358</f>
        <v>1322.1100000000001</v>
      </c>
      <c r="I6358" s="35">
        <f>E6358/D6358</f>
        <v>0.1799999907759246</v>
      </c>
      <c r="J6358" s="3">
        <v>185003.36</v>
      </c>
      <c r="K6358" s="26">
        <v>6.0999999999999999E-2</v>
      </c>
      <c r="L6358" s="4" t="b">
        <v>0</v>
      </c>
      <c r="M6358" s="4" t="s">
        <v>58</v>
      </c>
      <c r="N6358" s="35">
        <f>'Landed Freight Margin Tool'!$D$4</f>
        <v>0.58708499999999997</v>
      </c>
      <c r="O6358" s="30">
        <f>(MAX($F6358,MIN(0.18*$D6358,$F6358*(1+$N6358))))</f>
        <v>3902.8301999999999</v>
      </c>
      <c r="P6358" s="35">
        <f>O6358/D6358</f>
        <v>0.18</v>
      </c>
    </row>
    <row r="6359" spans="1:16" x14ac:dyDescent="0.3">
      <c r="A6359" s="2">
        <v>45145</v>
      </c>
      <c r="B6359" s="3" t="s">
        <v>3027</v>
      </c>
      <c r="C6359" s="4" t="s">
        <v>87</v>
      </c>
      <c r="D6359" s="27">
        <v>21816.89</v>
      </c>
      <c r="E6359" s="27">
        <v>3927.04</v>
      </c>
      <c r="F6359" s="27">
        <v>2215.85</v>
      </c>
      <c r="G6359" s="26">
        <f>(E6359-F6359)/E6359</f>
        <v>0.43574549788135597</v>
      </c>
      <c r="H6359" s="27">
        <f>E6359-F6359</f>
        <v>1711.19</v>
      </c>
      <c r="I6359" s="35">
        <f>E6359/D6359</f>
        <v>0.17999999083279056</v>
      </c>
      <c r="J6359" s="3">
        <v>185003.36</v>
      </c>
      <c r="K6359" s="26">
        <v>6.0999999999999999E-2</v>
      </c>
      <c r="L6359" s="4" t="b">
        <v>0</v>
      </c>
      <c r="M6359" s="4" t="s">
        <v>58</v>
      </c>
      <c r="N6359" s="35">
        <f>'Landed Freight Margin Tool'!$D$4</f>
        <v>0.58708499999999997</v>
      </c>
      <c r="O6359" s="30">
        <f>(MAX($F6359,MIN(0.18*$D6359,$F6359*(1+$N6359))))</f>
        <v>3516.7422972499999</v>
      </c>
      <c r="P6359" s="35">
        <f>O6359/D6359</f>
        <v>0.16119356595967618</v>
      </c>
    </row>
    <row r="6360" spans="1:16" x14ac:dyDescent="0.3">
      <c r="A6360" s="2">
        <v>45131</v>
      </c>
      <c r="B6360" s="3" t="s">
        <v>5712</v>
      </c>
      <c r="C6360" s="4" t="s">
        <v>5713</v>
      </c>
      <c r="D6360" s="27">
        <v>21852.89</v>
      </c>
      <c r="E6360" s="27">
        <v>3933.52</v>
      </c>
      <c r="F6360" s="27">
        <v>2869.21</v>
      </c>
      <c r="G6360" s="26">
        <f>(E6360-F6360)/E6360</f>
        <v>0.27057444731436475</v>
      </c>
      <c r="H6360" s="27">
        <f>E6360-F6360</f>
        <v>1064.31</v>
      </c>
      <c r="I6360" s="35">
        <f>E6360/D6360</f>
        <v>0.17999999084789242</v>
      </c>
      <c r="J6360" s="3">
        <v>185003.36</v>
      </c>
      <c r="K6360" s="26">
        <v>6.0999999999999999E-2</v>
      </c>
      <c r="L6360" s="4" t="b">
        <v>0</v>
      </c>
      <c r="M6360" s="4" t="s">
        <v>58</v>
      </c>
      <c r="N6360" s="35">
        <f>'Landed Freight Margin Tool'!$D$4</f>
        <v>0.58708499999999997</v>
      </c>
      <c r="O6360" s="30">
        <f>(MAX($F6360,MIN(0.18*$D6360,$F6360*(1+$N6360))))</f>
        <v>3933.5201999999999</v>
      </c>
      <c r="P6360" s="35">
        <f>O6360/D6360</f>
        <v>0.18</v>
      </c>
    </row>
    <row r="6361" spans="1:16" x14ac:dyDescent="0.3">
      <c r="A6361" s="2">
        <v>45288</v>
      </c>
      <c r="B6361" s="3" t="s">
        <v>14814</v>
      </c>
      <c r="C6361" s="4" t="s">
        <v>14815</v>
      </c>
      <c r="D6361" s="27">
        <v>22030.89</v>
      </c>
      <c r="E6361" s="27">
        <v>3965.56</v>
      </c>
      <c r="F6361" s="27">
        <v>2537.1999999999998</v>
      </c>
      <c r="G6361" s="26">
        <f>(E6361-F6361)/E6361</f>
        <v>0.36019124663351459</v>
      </c>
      <c r="H6361" s="27">
        <f>E6361-F6361</f>
        <v>1428.3600000000001</v>
      </c>
      <c r="I6361" s="35">
        <f>E6361/D6361</f>
        <v>0.17999999092183747</v>
      </c>
      <c r="J6361" s="3">
        <v>185003.36</v>
      </c>
      <c r="K6361" s="26">
        <v>6.0999999999999999E-2</v>
      </c>
      <c r="L6361" s="4" t="b">
        <v>0</v>
      </c>
      <c r="M6361" s="4" t="s">
        <v>58</v>
      </c>
      <c r="N6361" s="35">
        <f>'Landed Freight Margin Tool'!$D$4</f>
        <v>0.58708499999999997</v>
      </c>
      <c r="O6361" s="30">
        <f>(MAX($F6361,MIN(0.18*$D6361,$F6361*(1+$N6361))))</f>
        <v>3965.5601999999999</v>
      </c>
      <c r="P6361" s="35">
        <f>O6361/D6361</f>
        <v>0.18</v>
      </c>
    </row>
    <row r="6362" spans="1:16" x14ac:dyDescent="0.3">
      <c r="A6362" s="2">
        <v>44980</v>
      </c>
      <c r="B6362" s="3" t="s">
        <v>8833</v>
      </c>
      <c r="C6362" s="4" t="s">
        <v>8834</v>
      </c>
      <c r="D6362" s="27">
        <v>22621.39</v>
      </c>
      <c r="E6362" s="27">
        <v>4071.85</v>
      </c>
      <c r="F6362" s="27">
        <v>2480.79</v>
      </c>
      <c r="G6362" s="26">
        <f>(E6362-F6362)/E6362</f>
        <v>0.39074622100519418</v>
      </c>
      <c r="H6362" s="27">
        <f>E6362-F6362</f>
        <v>1591.06</v>
      </c>
      <c r="I6362" s="35">
        <f>E6362/D6362</f>
        <v>0.17999999115881032</v>
      </c>
      <c r="J6362" s="3">
        <v>185003.36</v>
      </c>
      <c r="K6362" s="26">
        <v>6.0999999999999999E-2</v>
      </c>
      <c r="L6362" s="4" t="b">
        <v>0</v>
      </c>
      <c r="M6362" s="4" t="s">
        <v>58</v>
      </c>
      <c r="N6362" s="35">
        <f>'Landed Freight Margin Tool'!$D$4</f>
        <v>0.58708499999999997</v>
      </c>
      <c r="O6362" s="30">
        <f>(MAX($F6362,MIN(0.18*$D6362,$F6362*(1+$N6362))))</f>
        <v>3937.2245971500001</v>
      </c>
      <c r="P6362" s="35">
        <f>O6362/D6362</f>
        <v>0.17404874754159672</v>
      </c>
    </row>
    <row r="6363" spans="1:16" x14ac:dyDescent="0.3">
      <c r="A6363" s="2">
        <v>45288</v>
      </c>
      <c r="B6363" s="3" t="s">
        <v>23409</v>
      </c>
      <c r="C6363" s="4" t="s">
        <v>23410</v>
      </c>
      <c r="D6363" s="27">
        <v>22698.39</v>
      </c>
      <c r="E6363" s="27">
        <v>4085.71</v>
      </c>
      <c r="F6363" s="27">
        <v>2240.1799999999998</v>
      </c>
      <c r="G6363" s="26">
        <f>(E6363-F6363)/E6363</f>
        <v>0.45170362066813363</v>
      </c>
      <c r="H6363" s="27">
        <f>E6363-F6363</f>
        <v>1845.5300000000002</v>
      </c>
      <c r="I6363" s="35">
        <f>E6363/D6363</f>
        <v>0.17999999118880239</v>
      </c>
      <c r="J6363" s="3">
        <v>185003.36</v>
      </c>
      <c r="K6363" s="26">
        <v>6.0999999999999999E-2</v>
      </c>
      <c r="L6363" s="4" t="b">
        <v>0</v>
      </c>
      <c r="M6363" s="4" t="s">
        <v>58</v>
      </c>
      <c r="N6363" s="35">
        <f>'Landed Freight Margin Tool'!$D$4</f>
        <v>0.58708499999999997</v>
      </c>
      <c r="O6363" s="30">
        <f>(MAX($F6363,MIN(0.18*$D6363,$F6363*(1+$N6363))))</f>
        <v>3555.3560752999997</v>
      </c>
      <c r="P6363" s="35">
        <f>O6363/D6363</f>
        <v>0.1566347249871026</v>
      </c>
    </row>
    <row r="6364" spans="1:16" x14ac:dyDescent="0.3">
      <c r="A6364" s="2">
        <v>45168</v>
      </c>
      <c r="B6364" s="3" t="s">
        <v>8308</v>
      </c>
      <c r="C6364" s="4" t="s">
        <v>8309</v>
      </c>
      <c r="D6364" s="27">
        <v>22701.39</v>
      </c>
      <c r="E6364" s="27">
        <v>4086.25</v>
      </c>
      <c r="F6364" s="27">
        <v>2983.06</v>
      </c>
      <c r="G6364" s="26">
        <f>(E6364-F6364)/E6364</f>
        <v>0.26997613949219945</v>
      </c>
      <c r="H6364" s="27">
        <f>E6364-F6364</f>
        <v>1103.19</v>
      </c>
      <c r="I6364" s="35">
        <f>E6364/D6364</f>
        <v>0.17999999118996679</v>
      </c>
      <c r="J6364" s="3">
        <v>185003.36</v>
      </c>
      <c r="K6364" s="26">
        <v>6.0999999999999999E-2</v>
      </c>
      <c r="L6364" s="4" t="b">
        <v>0</v>
      </c>
      <c r="M6364" s="4" t="s">
        <v>58</v>
      </c>
      <c r="N6364" s="35">
        <f>'Landed Freight Margin Tool'!$D$4</f>
        <v>0.58708499999999997</v>
      </c>
      <c r="O6364" s="30">
        <f>(MAX($F6364,MIN(0.18*$D6364,$F6364*(1+$N6364))))</f>
        <v>4086.2501999999999</v>
      </c>
      <c r="P6364" s="35">
        <f>O6364/D6364</f>
        <v>0.18</v>
      </c>
    </row>
    <row r="6365" spans="1:16" x14ac:dyDescent="0.3">
      <c r="A6365" s="2">
        <v>45281</v>
      </c>
      <c r="B6365" s="3" t="s">
        <v>12770</v>
      </c>
      <c r="C6365" s="4" t="s">
        <v>12771</v>
      </c>
      <c r="D6365" s="27">
        <v>22730.89</v>
      </c>
      <c r="E6365" s="27">
        <v>4091.56</v>
      </c>
      <c r="F6365" s="27">
        <v>2716.82</v>
      </c>
      <c r="G6365" s="26">
        <f>(E6365-F6365)/E6365</f>
        <v>0.33599409516174755</v>
      </c>
      <c r="H6365" s="27">
        <f>E6365-F6365</f>
        <v>1374.7399999999998</v>
      </c>
      <c r="I6365" s="35">
        <f>E6365/D6365</f>
        <v>0.17999999120140039</v>
      </c>
      <c r="J6365" s="3">
        <v>185003.36</v>
      </c>
      <c r="K6365" s="26">
        <v>6.0999999999999999E-2</v>
      </c>
      <c r="L6365" s="4" t="b">
        <v>0</v>
      </c>
      <c r="M6365" s="4" t="s">
        <v>58</v>
      </c>
      <c r="N6365" s="35">
        <f>'Landed Freight Margin Tool'!$D$4</f>
        <v>0.58708499999999997</v>
      </c>
      <c r="O6365" s="30">
        <f>(MAX($F6365,MIN(0.18*$D6365,$F6365*(1+$N6365))))</f>
        <v>4091.5601999999999</v>
      </c>
      <c r="P6365" s="35">
        <f>O6365/D6365</f>
        <v>0.18</v>
      </c>
    </row>
    <row r="6366" spans="1:16" x14ac:dyDescent="0.3">
      <c r="A6366" s="2">
        <v>45086</v>
      </c>
      <c r="B6366" s="3" t="s">
        <v>2839</v>
      </c>
      <c r="C6366" s="4" t="s">
        <v>2840</v>
      </c>
      <c r="D6366" s="27">
        <v>23128.39</v>
      </c>
      <c r="E6366" s="27">
        <v>4163.1099999999997</v>
      </c>
      <c r="F6366" s="27">
        <v>3822.64</v>
      </c>
      <c r="G6366" s="26">
        <f>(E6366-F6366)/E6366</f>
        <v>8.1782609635584896E-2</v>
      </c>
      <c r="H6366" s="27">
        <f>E6366-F6366</f>
        <v>340.4699999999998</v>
      </c>
      <c r="I6366" s="35">
        <f>E6366/D6366</f>
        <v>0.17999999135261899</v>
      </c>
      <c r="J6366" s="3">
        <v>185003.36</v>
      </c>
      <c r="K6366" s="26">
        <v>6.0999999999999999E-2</v>
      </c>
      <c r="L6366" s="4" t="b">
        <v>0</v>
      </c>
      <c r="M6366" s="4" t="s">
        <v>58</v>
      </c>
      <c r="N6366" s="35">
        <f>'Landed Freight Margin Tool'!$D$4</f>
        <v>0.58708499999999997</v>
      </c>
      <c r="O6366" s="30">
        <f>(MAX($F6366,MIN(0.18*$D6366,$F6366*(1+$N6366))))</f>
        <v>4163.1102000000001</v>
      </c>
      <c r="P6366" s="35">
        <f>O6366/D6366</f>
        <v>0.18000000000000002</v>
      </c>
    </row>
    <row r="6367" spans="1:16" x14ac:dyDescent="0.3">
      <c r="A6367" s="2">
        <v>45008</v>
      </c>
      <c r="B6367" s="3" t="s">
        <v>12583</v>
      </c>
      <c r="C6367" s="4" t="s">
        <v>12584</v>
      </c>
      <c r="D6367" s="27">
        <v>23248.89</v>
      </c>
      <c r="E6367" s="27">
        <v>4184.8</v>
      </c>
      <c r="F6367" s="27">
        <v>2346.61</v>
      </c>
      <c r="G6367" s="26">
        <f>(E6367-F6367)/E6367</f>
        <v>0.43925396673676159</v>
      </c>
      <c r="H6367" s="27">
        <f>E6367-F6367</f>
        <v>1838.19</v>
      </c>
      <c r="I6367" s="35">
        <f>E6367/D6367</f>
        <v>0.17999999139743877</v>
      </c>
      <c r="J6367" s="3">
        <v>185003.36</v>
      </c>
      <c r="K6367" s="26">
        <v>6.0999999999999999E-2</v>
      </c>
      <c r="L6367" s="4" t="b">
        <v>0</v>
      </c>
      <c r="M6367" s="4" t="s">
        <v>58</v>
      </c>
      <c r="N6367" s="35">
        <f>'Landed Freight Margin Tool'!$D$4</f>
        <v>0.58708499999999997</v>
      </c>
      <c r="O6367" s="30">
        <f>(MAX($F6367,MIN(0.18*$D6367,$F6367*(1+$N6367))))</f>
        <v>3724.2695318500005</v>
      </c>
      <c r="P6367" s="35">
        <f>O6367/D6367</f>
        <v>0.16019128362042234</v>
      </c>
    </row>
    <row r="6368" spans="1:16" x14ac:dyDescent="0.3">
      <c r="A6368" s="2">
        <v>45166</v>
      </c>
      <c r="B6368" s="3" t="s">
        <v>8593</v>
      </c>
      <c r="C6368" s="4" t="s">
        <v>8594</v>
      </c>
      <c r="D6368" s="27">
        <v>23321.89</v>
      </c>
      <c r="E6368" s="27">
        <v>4197.9399999999996</v>
      </c>
      <c r="F6368" s="27">
        <v>2991.38</v>
      </c>
      <c r="G6368" s="26">
        <f>(E6368-F6368)/E6368</f>
        <v>0.28741716175076337</v>
      </c>
      <c r="H6368" s="27">
        <f>E6368-F6368</f>
        <v>1206.5599999999995</v>
      </c>
      <c r="I6368" s="35">
        <f>E6368/D6368</f>
        <v>0.17999999142436568</v>
      </c>
      <c r="J6368" s="3">
        <v>185003.36</v>
      </c>
      <c r="K6368" s="26">
        <v>6.0999999999999999E-2</v>
      </c>
      <c r="L6368" s="4" t="b">
        <v>0</v>
      </c>
      <c r="M6368" s="4" t="s">
        <v>58</v>
      </c>
      <c r="N6368" s="35">
        <f>'Landed Freight Margin Tool'!$D$4</f>
        <v>0.58708499999999997</v>
      </c>
      <c r="O6368" s="30">
        <f>(MAX($F6368,MIN(0.18*$D6368,$F6368*(1+$N6368))))</f>
        <v>4197.9402</v>
      </c>
      <c r="P6368" s="35">
        <f>O6368/D6368</f>
        <v>0.18</v>
      </c>
    </row>
    <row r="6369" spans="1:16" x14ac:dyDescent="0.3">
      <c r="A6369" s="2">
        <v>45022</v>
      </c>
      <c r="B6369" s="3" t="s">
        <v>12474</v>
      </c>
      <c r="C6369" s="4" t="s">
        <v>12475</v>
      </c>
      <c r="D6369" s="27">
        <v>23348.89</v>
      </c>
      <c r="E6369" s="27">
        <v>4202.8</v>
      </c>
      <c r="F6369" s="27">
        <v>2445.84</v>
      </c>
      <c r="G6369" s="26">
        <f>(E6369-F6369)/E6369</f>
        <v>0.41804511278195489</v>
      </c>
      <c r="H6369" s="27">
        <f>E6369-F6369</f>
        <v>1756.96</v>
      </c>
      <c r="I6369" s="35">
        <f>E6369/D6369</f>
        <v>0.17999999143428233</v>
      </c>
      <c r="J6369" s="3">
        <v>185003.36</v>
      </c>
      <c r="K6369" s="26">
        <v>6.0999999999999999E-2</v>
      </c>
      <c r="L6369" s="4" t="b">
        <v>0</v>
      </c>
      <c r="M6369" s="4" t="s">
        <v>58</v>
      </c>
      <c r="N6369" s="35">
        <f>'Landed Freight Margin Tool'!$D$4</f>
        <v>0.58708499999999997</v>
      </c>
      <c r="O6369" s="30">
        <f>(MAX($F6369,MIN(0.18*$D6369,$F6369*(1+$N6369))))</f>
        <v>3881.7559764000002</v>
      </c>
      <c r="P6369" s="35">
        <f>O6369/D6369</f>
        <v>0.16625012908108266</v>
      </c>
    </row>
    <row r="6370" spans="1:16" x14ac:dyDescent="0.3">
      <c r="A6370" s="2">
        <v>44977</v>
      </c>
      <c r="B6370" s="3" t="s">
        <v>9037</v>
      </c>
      <c r="C6370" s="4" t="s">
        <v>9038</v>
      </c>
      <c r="D6370" s="27">
        <v>23869.89</v>
      </c>
      <c r="E6370" s="27">
        <v>4296.58</v>
      </c>
      <c r="F6370" s="27">
        <v>2950.34</v>
      </c>
      <c r="G6370" s="26">
        <f>(E6370-F6370)/E6370</f>
        <v>0.31332827504666499</v>
      </c>
      <c r="H6370" s="27">
        <f>E6370-F6370</f>
        <v>1346.2399999999998</v>
      </c>
      <c r="I6370" s="35">
        <f>E6370/D6370</f>
        <v>0.17999999162124333</v>
      </c>
      <c r="J6370" s="3">
        <v>185003.36</v>
      </c>
      <c r="K6370" s="26">
        <v>6.0999999999999999E-2</v>
      </c>
      <c r="L6370" s="4" t="b">
        <v>0</v>
      </c>
      <c r="M6370" s="4" t="s">
        <v>58</v>
      </c>
      <c r="N6370" s="35">
        <f>'Landed Freight Margin Tool'!$D$4</f>
        <v>0.58708499999999997</v>
      </c>
      <c r="O6370" s="30">
        <f>(MAX($F6370,MIN(0.18*$D6370,$F6370*(1+$N6370))))</f>
        <v>4296.5801999999994</v>
      </c>
      <c r="P6370" s="35">
        <f>O6370/D6370</f>
        <v>0.18</v>
      </c>
    </row>
    <row r="6371" spans="1:16" x14ac:dyDescent="0.3">
      <c r="A6371" s="2">
        <v>45190</v>
      </c>
      <c r="B6371" s="3" t="s">
        <v>23020</v>
      </c>
      <c r="C6371" s="4" t="s">
        <v>23021</v>
      </c>
      <c r="D6371" s="27">
        <v>23909.39</v>
      </c>
      <c r="E6371" s="27">
        <v>4303.6899999999996</v>
      </c>
      <c r="F6371" s="27">
        <v>2660.45</v>
      </c>
      <c r="G6371" s="26">
        <f>(E6371-F6371)/E6371</f>
        <v>0.38182118135832271</v>
      </c>
      <c r="H6371" s="27">
        <f>E6371-F6371</f>
        <v>1643.2399999999998</v>
      </c>
      <c r="I6371" s="35">
        <f>E6371/D6371</f>
        <v>0.17999999163508562</v>
      </c>
      <c r="J6371" s="3">
        <v>185003.36</v>
      </c>
      <c r="K6371" s="26">
        <v>6.0999999999999999E-2</v>
      </c>
      <c r="L6371" s="4" t="b">
        <v>0</v>
      </c>
      <c r="M6371" s="4" t="s">
        <v>58</v>
      </c>
      <c r="N6371" s="35">
        <f>'Landed Freight Margin Tool'!$D$4</f>
        <v>0.58708499999999997</v>
      </c>
      <c r="O6371" s="30">
        <f>(MAX($F6371,MIN(0.18*$D6371,$F6371*(1+$N6371))))</f>
        <v>4222.3602882499999</v>
      </c>
      <c r="P6371" s="35">
        <f>O6371/D6371</f>
        <v>0.17659841126226977</v>
      </c>
    </row>
    <row r="6372" spans="1:16" x14ac:dyDescent="0.3">
      <c r="A6372" s="2">
        <v>44981</v>
      </c>
      <c r="B6372" s="3" t="s">
        <v>17184</v>
      </c>
      <c r="C6372" s="4" t="s">
        <v>17185</v>
      </c>
      <c r="D6372" s="27">
        <v>23956.39</v>
      </c>
      <c r="E6372" s="27">
        <v>4312.1499999999996</v>
      </c>
      <c r="F6372" s="27">
        <v>1824.31</v>
      </c>
      <c r="G6372" s="26">
        <f>(E6372-F6372)/E6372</f>
        <v>0.57693725867606649</v>
      </c>
      <c r="H6372" s="27">
        <f>E6372-F6372</f>
        <v>2487.8399999999997</v>
      </c>
      <c r="I6372" s="35">
        <f>E6372/D6372</f>
        <v>0.17999999165149674</v>
      </c>
      <c r="J6372" s="3">
        <v>185003.36</v>
      </c>
      <c r="K6372" s="26">
        <v>6.0999999999999999E-2</v>
      </c>
      <c r="L6372" s="4" t="b">
        <v>0</v>
      </c>
      <c r="M6372" s="4" t="s">
        <v>58</v>
      </c>
      <c r="N6372" s="35">
        <f>'Landed Freight Margin Tool'!$D$4</f>
        <v>0.58708499999999997</v>
      </c>
      <c r="O6372" s="30">
        <f>(MAX($F6372,MIN(0.18*$D6372,$F6372*(1+$N6372))))</f>
        <v>2895.3350363499999</v>
      </c>
      <c r="P6372" s="35">
        <f>O6372/D6372</f>
        <v>0.12085856994104704</v>
      </c>
    </row>
    <row r="6373" spans="1:16" x14ac:dyDescent="0.3">
      <c r="A6373" s="2">
        <v>45071</v>
      </c>
      <c r="B6373" s="3" t="s">
        <v>23850</v>
      </c>
      <c r="C6373" s="4" t="s">
        <v>23851</v>
      </c>
      <c r="D6373" s="27">
        <v>24130.39</v>
      </c>
      <c r="E6373" s="27">
        <v>4343.47</v>
      </c>
      <c r="F6373" s="27">
        <v>2316.73</v>
      </c>
      <c r="G6373" s="26">
        <f>(E6373-F6373)/E6373</f>
        <v>0.46661770427791605</v>
      </c>
      <c r="H6373" s="27">
        <f>E6373-F6373</f>
        <v>2026.7400000000002</v>
      </c>
      <c r="I6373" s="35">
        <f>E6373/D6373</f>
        <v>0.17999999171169634</v>
      </c>
      <c r="J6373" s="3">
        <v>185003.36</v>
      </c>
      <c r="K6373" s="26">
        <v>6.0999999999999999E-2</v>
      </c>
      <c r="L6373" s="4" t="b">
        <v>0</v>
      </c>
      <c r="M6373" s="4" t="s">
        <v>58</v>
      </c>
      <c r="N6373" s="35">
        <f>'Landed Freight Margin Tool'!$D$4</f>
        <v>0.58708499999999997</v>
      </c>
      <c r="O6373" s="30">
        <f>(MAX($F6373,MIN(0.18*$D6373,$F6373*(1+$N6373))))</f>
        <v>3676.8474320500004</v>
      </c>
      <c r="P6373" s="35">
        <f>O6373/D6373</f>
        <v>0.15237414032885505</v>
      </c>
    </row>
    <row r="6374" spans="1:16" x14ac:dyDescent="0.3">
      <c r="A6374" s="2">
        <v>45084</v>
      </c>
      <c r="B6374" s="3" t="s">
        <v>14701</v>
      </c>
      <c r="C6374" s="4" t="s">
        <v>14702</v>
      </c>
      <c r="D6374" s="27">
        <v>24361.39</v>
      </c>
      <c r="E6374" s="27">
        <v>4385.05</v>
      </c>
      <c r="F6374" s="27">
        <v>2111.34</v>
      </c>
      <c r="G6374" s="26">
        <f>(E6374-F6374)/E6374</f>
        <v>0.51851404202916729</v>
      </c>
      <c r="H6374" s="27">
        <f>E6374-F6374</f>
        <v>2273.71</v>
      </c>
      <c r="I6374" s="35">
        <f>E6374/D6374</f>
        <v>0.17999999179028783</v>
      </c>
      <c r="J6374" s="3">
        <v>185003.36</v>
      </c>
      <c r="K6374" s="26">
        <v>6.0999999999999999E-2</v>
      </c>
      <c r="L6374" s="4" t="b">
        <v>0</v>
      </c>
      <c r="M6374" s="4" t="s">
        <v>58</v>
      </c>
      <c r="N6374" s="35">
        <f>'Landed Freight Margin Tool'!$D$4</f>
        <v>0.58708499999999997</v>
      </c>
      <c r="O6374" s="30">
        <f>(MAX($F6374,MIN(0.18*$D6374,$F6374*(1+$N6374))))</f>
        <v>3350.8760439000002</v>
      </c>
      <c r="P6374" s="35">
        <f>O6374/D6374</f>
        <v>0.13754863921557844</v>
      </c>
    </row>
    <row r="6375" spans="1:16" x14ac:dyDescent="0.3">
      <c r="A6375" s="2">
        <v>45169</v>
      </c>
      <c r="B6375" s="3" t="s">
        <v>16659</v>
      </c>
      <c r="C6375" s="4" t="s">
        <v>16660</v>
      </c>
      <c r="D6375" s="27">
        <v>24532.39</v>
      </c>
      <c r="E6375" s="27">
        <v>4415.83</v>
      </c>
      <c r="F6375" s="27">
        <v>3036.48</v>
      </c>
      <c r="G6375" s="26">
        <f>(E6375-F6375)/E6375</f>
        <v>0.31236483288532391</v>
      </c>
      <c r="H6375" s="27">
        <f>E6375-F6375</f>
        <v>1379.35</v>
      </c>
      <c r="I6375" s="35">
        <f>E6375/D6375</f>
        <v>0.17999999184751261</v>
      </c>
      <c r="J6375" s="3">
        <v>185003.36</v>
      </c>
      <c r="K6375" s="26">
        <v>6.0999999999999999E-2</v>
      </c>
      <c r="L6375" s="4" t="b">
        <v>0</v>
      </c>
      <c r="M6375" s="4" t="s">
        <v>58</v>
      </c>
      <c r="N6375" s="35">
        <f>'Landed Freight Margin Tool'!$D$4</f>
        <v>0.58708499999999997</v>
      </c>
      <c r="O6375" s="30">
        <f>(MAX($F6375,MIN(0.18*$D6375,$F6375*(1+$N6375))))</f>
        <v>4415.8301999999994</v>
      </c>
      <c r="P6375" s="35">
        <f>O6375/D6375</f>
        <v>0.18</v>
      </c>
    </row>
    <row r="6376" spans="1:16" x14ac:dyDescent="0.3">
      <c r="A6376" s="2">
        <v>45054</v>
      </c>
      <c r="B6376" s="3" t="s">
        <v>19216</v>
      </c>
      <c r="C6376" s="4" t="s">
        <v>19217</v>
      </c>
      <c r="D6376" s="27">
        <v>24671.89</v>
      </c>
      <c r="E6376" s="27">
        <v>4440.9399999999996</v>
      </c>
      <c r="F6376" s="27">
        <v>2231.69</v>
      </c>
      <c r="G6376" s="26">
        <f>(E6376-F6376)/E6376</f>
        <v>0.49747350786094829</v>
      </c>
      <c r="H6376" s="27">
        <f>E6376-F6376</f>
        <v>2209.2499999999995</v>
      </c>
      <c r="I6376" s="35">
        <f>E6376/D6376</f>
        <v>0.17999999189360846</v>
      </c>
      <c r="J6376" s="3">
        <v>185003.36</v>
      </c>
      <c r="K6376" s="26">
        <v>6.0999999999999999E-2</v>
      </c>
      <c r="L6376" s="4" t="b">
        <v>0</v>
      </c>
      <c r="M6376" s="4" t="s">
        <v>58</v>
      </c>
      <c r="N6376" s="35">
        <f>'Landed Freight Margin Tool'!$D$4</f>
        <v>0.58708499999999997</v>
      </c>
      <c r="O6376" s="30">
        <f>(MAX($F6376,MIN(0.18*$D6376,$F6376*(1+$N6376))))</f>
        <v>3541.8817236500004</v>
      </c>
      <c r="P6376" s="35">
        <f>O6376/D6376</f>
        <v>0.14355939993450037</v>
      </c>
    </row>
    <row r="6377" spans="1:16" x14ac:dyDescent="0.3">
      <c r="A6377" s="2">
        <v>45079</v>
      </c>
      <c r="B6377" s="3" t="s">
        <v>8363</v>
      </c>
      <c r="C6377" s="4" t="s">
        <v>8364</v>
      </c>
      <c r="D6377" s="27">
        <v>24739.89</v>
      </c>
      <c r="E6377" s="27">
        <v>4453.18</v>
      </c>
      <c r="F6377" s="27">
        <v>2713.76</v>
      </c>
      <c r="G6377" s="26">
        <f>(E6377-F6377)/E6377</f>
        <v>0.39060177221670805</v>
      </c>
      <c r="H6377" s="27">
        <f>E6377-F6377</f>
        <v>1739.42</v>
      </c>
      <c r="I6377" s="35">
        <f>E6377/D6377</f>
        <v>0.1799999919158897</v>
      </c>
      <c r="J6377" s="3">
        <v>185003.36</v>
      </c>
      <c r="K6377" s="26">
        <v>6.0999999999999999E-2</v>
      </c>
      <c r="L6377" s="4" t="b">
        <v>0</v>
      </c>
      <c r="M6377" s="4" t="s">
        <v>58</v>
      </c>
      <c r="N6377" s="35">
        <f>'Landed Freight Margin Tool'!$D$4</f>
        <v>0.58708499999999997</v>
      </c>
      <c r="O6377" s="30">
        <f>(MAX($F6377,MIN(0.18*$D6377,$F6377*(1+$N6377))))</f>
        <v>4306.9677896000003</v>
      </c>
      <c r="P6377" s="35">
        <f>O6377/D6377</f>
        <v>0.17409001372277727</v>
      </c>
    </row>
    <row r="6378" spans="1:16" x14ac:dyDescent="0.3">
      <c r="A6378" s="2">
        <v>45033</v>
      </c>
      <c r="B6378" s="3" t="s">
        <v>19588</v>
      </c>
      <c r="C6378" s="4" t="s">
        <v>19589</v>
      </c>
      <c r="D6378" s="27">
        <v>24825.39</v>
      </c>
      <c r="E6378" s="27">
        <v>4468.57</v>
      </c>
      <c r="F6378" s="27">
        <v>2388.98</v>
      </c>
      <c r="G6378" s="26">
        <f>(E6378-F6378)/E6378</f>
        <v>0.46538154264115811</v>
      </c>
      <c r="H6378" s="27">
        <f>E6378-F6378</f>
        <v>2079.5899999999997</v>
      </c>
      <c r="I6378" s="35">
        <f>E6378/D6378</f>
        <v>0.17999999194373179</v>
      </c>
      <c r="J6378" s="3">
        <v>185003.36</v>
      </c>
      <c r="K6378" s="26">
        <v>6.0999999999999999E-2</v>
      </c>
      <c r="L6378" s="4" t="b">
        <v>0</v>
      </c>
      <c r="M6378" s="4" t="s">
        <v>58</v>
      </c>
      <c r="N6378" s="35">
        <f>'Landed Freight Margin Tool'!$D$4</f>
        <v>0.58708499999999997</v>
      </c>
      <c r="O6378" s="30">
        <f>(MAX($F6378,MIN(0.18*$D6378,$F6378*(1+$N6378))))</f>
        <v>3791.5143233000003</v>
      </c>
      <c r="P6378" s="35">
        <f>O6378/D6378</f>
        <v>0.15272728135590219</v>
      </c>
    </row>
    <row r="6379" spans="1:16" x14ac:dyDescent="0.3">
      <c r="A6379" s="2">
        <v>45279</v>
      </c>
      <c r="B6379" s="3" t="s">
        <v>10723</v>
      </c>
      <c r="C6379" s="4" t="s">
        <v>10724</v>
      </c>
      <c r="D6379" s="27">
        <v>24884.39</v>
      </c>
      <c r="E6379" s="27">
        <v>4479.1899999999996</v>
      </c>
      <c r="F6379" s="27">
        <v>2253.2399999999998</v>
      </c>
      <c r="G6379" s="26">
        <f>(E6379-F6379)/E6379</f>
        <v>0.49695369028775294</v>
      </c>
      <c r="H6379" s="27">
        <f>E6379-F6379</f>
        <v>2225.9499999999998</v>
      </c>
      <c r="I6379" s="35">
        <f>E6379/D6379</f>
        <v>0.17999999196283292</v>
      </c>
      <c r="J6379" s="3">
        <v>185003.36</v>
      </c>
      <c r="K6379" s="26">
        <v>6.0999999999999999E-2</v>
      </c>
      <c r="L6379" s="4" t="b">
        <v>0</v>
      </c>
      <c r="M6379" s="4" t="s">
        <v>58</v>
      </c>
      <c r="N6379" s="35">
        <f>'Landed Freight Margin Tool'!$D$4</f>
        <v>0.58708499999999997</v>
      </c>
      <c r="O6379" s="30">
        <f>(MAX($F6379,MIN(0.18*$D6379,$F6379*(1+$N6379))))</f>
        <v>3576.0834053999997</v>
      </c>
      <c r="P6379" s="35">
        <f>O6379/D6379</f>
        <v>0.14370789902424772</v>
      </c>
    </row>
    <row r="6380" spans="1:16" x14ac:dyDescent="0.3">
      <c r="A6380" s="2">
        <v>45044</v>
      </c>
      <c r="B6380" s="3" t="s">
        <v>4314</v>
      </c>
      <c r="C6380" s="4" t="s">
        <v>4315</v>
      </c>
      <c r="D6380" s="27">
        <v>24903.89</v>
      </c>
      <c r="E6380" s="27">
        <v>4482.7</v>
      </c>
      <c r="F6380" s="27">
        <v>2522.9699999999998</v>
      </c>
      <c r="G6380" s="26">
        <f>(E6380-F6380)/E6380</f>
        <v>0.43717625538180116</v>
      </c>
      <c r="H6380" s="27">
        <f>E6380-F6380</f>
        <v>1959.73</v>
      </c>
      <c r="I6380" s="35">
        <f>E6380/D6380</f>
        <v>0.17999999196912611</v>
      </c>
      <c r="J6380" s="3">
        <v>185003.36</v>
      </c>
      <c r="K6380" s="26">
        <v>6.0999999999999999E-2</v>
      </c>
      <c r="L6380" s="4" t="b">
        <v>0</v>
      </c>
      <c r="M6380" s="4" t="s">
        <v>58</v>
      </c>
      <c r="N6380" s="35">
        <f>'Landed Freight Margin Tool'!$D$4</f>
        <v>0.58708499999999997</v>
      </c>
      <c r="O6380" s="30">
        <f>(MAX($F6380,MIN(0.18*$D6380,$F6380*(1+$N6380))))</f>
        <v>4004.1678424500001</v>
      </c>
      <c r="P6380" s="35">
        <f>O6380/D6380</f>
        <v>0.16078483491735629</v>
      </c>
    </row>
    <row r="6381" spans="1:16" x14ac:dyDescent="0.3">
      <c r="A6381" s="2">
        <v>45177</v>
      </c>
      <c r="B6381" s="3" t="s">
        <v>650</v>
      </c>
      <c r="C6381" s="4" t="s">
        <v>651</v>
      </c>
      <c r="D6381" s="27">
        <v>2288</v>
      </c>
      <c r="E6381" s="27">
        <v>411.84</v>
      </c>
      <c r="F6381" s="27">
        <v>273.82</v>
      </c>
      <c r="G6381" s="26">
        <f>(E6381-F6381)/E6381</f>
        <v>0.33513014763014759</v>
      </c>
      <c r="H6381" s="27">
        <f>E6381-F6381</f>
        <v>138.01999999999998</v>
      </c>
      <c r="I6381" s="35">
        <f>E6381/D6381</f>
        <v>0.18</v>
      </c>
      <c r="J6381" s="3">
        <v>185003.36</v>
      </c>
      <c r="K6381" s="26">
        <v>6.0999999999999999E-2</v>
      </c>
      <c r="L6381" s="4" t="b">
        <v>0</v>
      </c>
      <c r="M6381" s="4" t="s">
        <v>58</v>
      </c>
      <c r="N6381" s="35">
        <f>'Landed Freight Margin Tool'!$D$4</f>
        <v>0.58708499999999997</v>
      </c>
      <c r="O6381" s="30">
        <f>(MAX($F6381,MIN(0.18*$D6381,$F6381*(1+$N6381))))</f>
        <v>411.84</v>
      </c>
      <c r="P6381" s="35">
        <f>O6381/D6381</f>
        <v>0.18</v>
      </c>
    </row>
    <row r="6382" spans="1:16" x14ac:dyDescent="0.3">
      <c r="A6382" s="2">
        <v>45217</v>
      </c>
      <c r="B6382" s="3" t="s">
        <v>732</v>
      </c>
      <c r="C6382" s="4" t="s">
        <v>733</v>
      </c>
      <c r="D6382" s="27">
        <v>14443.5</v>
      </c>
      <c r="E6382" s="27">
        <v>2599.83</v>
      </c>
      <c r="F6382" s="27">
        <v>2575.11</v>
      </c>
      <c r="G6382" s="26">
        <f>(E6382-F6382)/E6382</f>
        <v>9.5083140051464132E-3</v>
      </c>
      <c r="H6382" s="27">
        <f>E6382-F6382</f>
        <v>24.7199999999998</v>
      </c>
      <c r="I6382" s="35">
        <f>E6382/D6382</f>
        <v>0.18</v>
      </c>
      <c r="J6382" s="3">
        <v>185003.36</v>
      </c>
      <c r="K6382" s="26">
        <v>6.0999999999999999E-2</v>
      </c>
      <c r="L6382" s="4" t="b">
        <v>0</v>
      </c>
      <c r="M6382" s="4" t="s">
        <v>58</v>
      </c>
      <c r="N6382" s="35">
        <f>'Landed Freight Margin Tool'!$D$4</f>
        <v>0.58708499999999997</v>
      </c>
      <c r="O6382" s="30">
        <f>(MAX($F6382,MIN(0.18*$D6382,$F6382*(1+$N6382))))</f>
        <v>2599.83</v>
      </c>
      <c r="P6382" s="35">
        <f>O6382/D6382</f>
        <v>0.18</v>
      </c>
    </row>
    <row r="6383" spans="1:16" x14ac:dyDescent="0.3">
      <c r="A6383" s="2">
        <v>45007</v>
      </c>
      <c r="B6383" s="3" t="s">
        <v>948</v>
      </c>
      <c r="C6383" s="4" t="s">
        <v>949</v>
      </c>
      <c r="D6383" s="27">
        <v>13034.5</v>
      </c>
      <c r="E6383" s="27">
        <v>2346.21</v>
      </c>
      <c r="F6383" s="27">
        <v>1223.3</v>
      </c>
      <c r="G6383" s="26">
        <f>(E6383-F6383)/E6383</f>
        <v>0.47860592189104983</v>
      </c>
      <c r="H6383" s="27">
        <f>E6383-F6383</f>
        <v>1122.9100000000001</v>
      </c>
      <c r="I6383" s="35">
        <f>E6383/D6383</f>
        <v>0.18</v>
      </c>
      <c r="J6383" s="3">
        <v>185003.36</v>
      </c>
      <c r="K6383" s="26">
        <v>6.0999999999999999E-2</v>
      </c>
      <c r="L6383" s="4" t="b">
        <v>0</v>
      </c>
      <c r="M6383" s="4" t="s">
        <v>58</v>
      </c>
      <c r="N6383" s="35">
        <f>'Landed Freight Margin Tool'!$D$4</f>
        <v>0.58708499999999997</v>
      </c>
      <c r="O6383" s="30">
        <f>(MAX($F6383,MIN(0.18*$D6383,$F6383*(1+$N6383))))</f>
        <v>1941.4810805</v>
      </c>
      <c r="P6383" s="35">
        <f>O6383/D6383</f>
        <v>0.14894940968199777</v>
      </c>
    </row>
    <row r="6384" spans="1:16" x14ac:dyDescent="0.3">
      <c r="A6384" s="2">
        <v>45238</v>
      </c>
      <c r="B6384" s="3" t="s">
        <v>1184</v>
      </c>
      <c r="C6384" s="4" t="s">
        <v>1185</v>
      </c>
      <c r="D6384" s="27">
        <v>19429</v>
      </c>
      <c r="E6384" s="27">
        <v>3497.22</v>
      </c>
      <c r="F6384" s="27">
        <v>1915.73</v>
      </c>
      <c r="G6384" s="26">
        <f>(E6384-F6384)/E6384</f>
        <v>0.45221347241523263</v>
      </c>
      <c r="H6384" s="27">
        <f>E6384-F6384</f>
        <v>1581.4899999999998</v>
      </c>
      <c r="I6384" s="35">
        <f>E6384/D6384</f>
        <v>0.18</v>
      </c>
      <c r="J6384" s="3">
        <v>185003.36</v>
      </c>
      <c r="K6384" s="26">
        <v>6.0999999999999999E-2</v>
      </c>
      <c r="L6384" s="4" t="b">
        <v>0</v>
      </c>
      <c r="M6384" s="4" t="s">
        <v>58</v>
      </c>
      <c r="N6384" s="35">
        <f>'Landed Freight Margin Tool'!$D$4</f>
        <v>0.58708499999999997</v>
      </c>
      <c r="O6384" s="30">
        <f>(MAX($F6384,MIN(0.18*$D6384,$F6384*(1+$N6384))))</f>
        <v>3040.42634705</v>
      </c>
      <c r="P6384" s="35">
        <f>O6384/D6384</f>
        <v>0.15648908060373667</v>
      </c>
    </row>
    <row r="6385" spans="1:16" x14ac:dyDescent="0.3">
      <c r="A6385" s="2">
        <v>45093</v>
      </c>
      <c r="B6385" s="3" t="s">
        <v>1458</v>
      </c>
      <c r="C6385" s="4" t="s">
        <v>1459</v>
      </c>
      <c r="D6385" s="27">
        <v>17816.5</v>
      </c>
      <c r="E6385" s="27">
        <v>3206.97</v>
      </c>
      <c r="F6385" s="27">
        <v>2183.48</v>
      </c>
      <c r="G6385" s="26">
        <f>(E6385-F6385)/E6385</f>
        <v>0.31914548623778827</v>
      </c>
      <c r="H6385" s="27">
        <f>E6385-F6385</f>
        <v>1023.4899999999998</v>
      </c>
      <c r="I6385" s="35">
        <f>E6385/D6385</f>
        <v>0.18</v>
      </c>
      <c r="J6385" s="3">
        <v>185003.36</v>
      </c>
      <c r="K6385" s="26">
        <v>6.0999999999999999E-2</v>
      </c>
      <c r="L6385" s="4" t="b">
        <v>0</v>
      </c>
      <c r="M6385" s="4" t="s">
        <v>58</v>
      </c>
      <c r="N6385" s="35">
        <f>'Landed Freight Margin Tool'!$D$4</f>
        <v>0.58708499999999997</v>
      </c>
      <c r="O6385" s="30">
        <f>(MAX($F6385,MIN(0.18*$D6385,$F6385*(1+$N6385))))</f>
        <v>3206.97</v>
      </c>
      <c r="P6385" s="35">
        <f>O6385/D6385</f>
        <v>0.18</v>
      </c>
    </row>
    <row r="6386" spans="1:16" x14ac:dyDescent="0.3">
      <c r="A6386" s="2">
        <v>45224</v>
      </c>
      <c r="B6386" s="3" t="s">
        <v>1582</v>
      </c>
      <c r="C6386" s="4" t="s">
        <v>1583</v>
      </c>
      <c r="D6386" s="27">
        <v>1413</v>
      </c>
      <c r="E6386" s="27">
        <v>254.34</v>
      </c>
      <c r="F6386" s="27">
        <v>133.06</v>
      </c>
      <c r="G6386" s="26">
        <f>(E6386-F6386)/E6386</f>
        <v>0.47684202248958085</v>
      </c>
      <c r="H6386" s="27">
        <f>E6386-F6386</f>
        <v>121.28</v>
      </c>
      <c r="I6386" s="35">
        <f>E6386/D6386</f>
        <v>0.18</v>
      </c>
      <c r="J6386" s="3">
        <v>185003.36</v>
      </c>
      <c r="K6386" s="26">
        <v>6.0999999999999999E-2</v>
      </c>
      <c r="L6386" s="4" t="b">
        <v>0</v>
      </c>
      <c r="M6386" s="4" t="s">
        <v>58</v>
      </c>
      <c r="N6386" s="35">
        <f>'Landed Freight Margin Tool'!$D$4</f>
        <v>0.58708499999999997</v>
      </c>
      <c r="O6386" s="30">
        <f>(MAX($F6386,MIN(0.18*$D6386,$F6386*(1+$N6386))))</f>
        <v>211.17753010000001</v>
      </c>
      <c r="P6386" s="35">
        <f>O6386/D6386</f>
        <v>0.14945331217268223</v>
      </c>
    </row>
    <row r="6387" spans="1:16" x14ac:dyDescent="0.3">
      <c r="A6387" s="2">
        <v>45148</v>
      </c>
      <c r="B6387" s="3" t="s">
        <v>1623</v>
      </c>
      <c r="C6387" s="4" t="s">
        <v>1624</v>
      </c>
      <c r="D6387" s="27">
        <v>20337</v>
      </c>
      <c r="E6387" s="27">
        <v>3660.66</v>
      </c>
      <c r="F6387" s="27">
        <v>2629.8</v>
      </c>
      <c r="G6387" s="26">
        <f>(E6387-F6387)/E6387</f>
        <v>0.28160495648325706</v>
      </c>
      <c r="H6387" s="27">
        <f>E6387-F6387</f>
        <v>1030.8599999999997</v>
      </c>
      <c r="I6387" s="35">
        <f>E6387/D6387</f>
        <v>0.18</v>
      </c>
      <c r="J6387" s="3">
        <v>185003.36</v>
      </c>
      <c r="K6387" s="26">
        <v>6.0999999999999999E-2</v>
      </c>
      <c r="L6387" s="4" t="b">
        <v>0</v>
      </c>
      <c r="M6387" s="4" t="s">
        <v>58</v>
      </c>
      <c r="N6387" s="35">
        <f>'Landed Freight Margin Tool'!$D$4</f>
        <v>0.58708499999999997</v>
      </c>
      <c r="O6387" s="30">
        <f>(MAX($F6387,MIN(0.18*$D6387,$F6387*(1+$N6387))))</f>
        <v>3660.66</v>
      </c>
      <c r="P6387" s="35">
        <f>O6387/D6387</f>
        <v>0.18</v>
      </c>
    </row>
    <row r="6388" spans="1:16" x14ac:dyDescent="0.3">
      <c r="A6388" s="2">
        <v>44971</v>
      </c>
      <c r="B6388" s="3" t="s">
        <v>2138</v>
      </c>
      <c r="C6388" s="4" t="s">
        <v>2139</v>
      </c>
      <c r="D6388" s="27">
        <v>9901.5</v>
      </c>
      <c r="E6388" s="27">
        <v>1782.27</v>
      </c>
      <c r="F6388" s="27">
        <v>1230.51</v>
      </c>
      <c r="G6388" s="26">
        <f>(E6388-F6388)/E6388</f>
        <v>0.3095827231564241</v>
      </c>
      <c r="H6388" s="27">
        <f>E6388-F6388</f>
        <v>551.76</v>
      </c>
      <c r="I6388" s="35">
        <f>E6388/D6388</f>
        <v>0.18</v>
      </c>
      <c r="J6388" s="3">
        <v>185003.36</v>
      </c>
      <c r="K6388" s="26">
        <v>6.0999999999999999E-2</v>
      </c>
      <c r="L6388" s="4" t="b">
        <v>0</v>
      </c>
      <c r="M6388" s="4" t="s">
        <v>58</v>
      </c>
      <c r="N6388" s="35">
        <f>'Landed Freight Margin Tool'!$D$4</f>
        <v>0.58708499999999997</v>
      </c>
      <c r="O6388" s="30">
        <f>(MAX($F6388,MIN(0.18*$D6388,$F6388*(1+$N6388))))</f>
        <v>1782.27</v>
      </c>
      <c r="P6388" s="35">
        <f>O6388/D6388</f>
        <v>0.18</v>
      </c>
    </row>
    <row r="6389" spans="1:16" x14ac:dyDescent="0.3">
      <c r="A6389" s="2">
        <v>45153</v>
      </c>
      <c r="B6389" s="3" t="s">
        <v>2529</v>
      </c>
      <c r="C6389" s="4" t="s">
        <v>2530</v>
      </c>
      <c r="D6389" s="27">
        <v>15823.5</v>
      </c>
      <c r="E6389" s="27">
        <v>2848.23</v>
      </c>
      <c r="F6389" s="27">
        <v>1996.57</v>
      </c>
      <c r="G6389" s="26">
        <f>(E6389-F6389)/E6389</f>
        <v>0.29901377346632824</v>
      </c>
      <c r="H6389" s="27">
        <f>E6389-F6389</f>
        <v>851.66000000000008</v>
      </c>
      <c r="I6389" s="35">
        <f>E6389/D6389</f>
        <v>0.18</v>
      </c>
      <c r="J6389" s="3">
        <v>185003.36</v>
      </c>
      <c r="K6389" s="26">
        <v>6.0999999999999999E-2</v>
      </c>
      <c r="L6389" s="4" t="b">
        <v>0</v>
      </c>
      <c r="M6389" s="4" t="s">
        <v>58</v>
      </c>
      <c r="N6389" s="35">
        <f>'Landed Freight Margin Tool'!$D$4</f>
        <v>0.58708499999999997</v>
      </c>
      <c r="O6389" s="30">
        <f>(MAX($F6389,MIN(0.18*$D6389,$F6389*(1+$N6389))))</f>
        <v>2848.23</v>
      </c>
      <c r="P6389" s="35">
        <f>O6389/D6389</f>
        <v>0.18</v>
      </c>
    </row>
    <row r="6390" spans="1:16" x14ac:dyDescent="0.3">
      <c r="A6390" s="2">
        <v>44974</v>
      </c>
      <c r="B6390" s="3" t="s">
        <v>2577</v>
      </c>
      <c r="C6390" s="4" t="s">
        <v>2578</v>
      </c>
      <c r="D6390" s="27">
        <v>18318</v>
      </c>
      <c r="E6390" s="27">
        <v>3297.24</v>
      </c>
      <c r="F6390" s="27">
        <v>1974.19</v>
      </c>
      <c r="G6390" s="26">
        <f>(E6390-F6390)/E6390</f>
        <v>0.40125984156445993</v>
      </c>
      <c r="H6390" s="27">
        <f>E6390-F6390</f>
        <v>1323.0499999999997</v>
      </c>
      <c r="I6390" s="35">
        <f>E6390/D6390</f>
        <v>0.18</v>
      </c>
      <c r="J6390" s="3">
        <v>185003.36</v>
      </c>
      <c r="K6390" s="26">
        <v>6.0999999999999999E-2</v>
      </c>
      <c r="L6390" s="4" t="b">
        <v>0</v>
      </c>
      <c r="M6390" s="4" t="s">
        <v>58</v>
      </c>
      <c r="N6390" s="35">
        <f>'Landed Freight Margin Tool'!$D$4</f>
        <v>0.58708499999999997</v>
      </c>
      <c r="O6390" s="30">
        <f>(MAX($F6390,MIN(0.18*$D6390,$F6390*(1+$N6390))))</f>
        <v>3133.2073361500002</v>
      </c>
      <c r="P6390" s="35">
        <f>O6390/D6390</f>
        <v>0.17104527438312045</v>
      </c>
    </row>
    <row r="6391" spans="1:16" x14ac:dyDescent="0.3">
      <c r="A6391" s="2">
        <v>45110</v>
      </c>
      <c r="B6391" s="3" t="s">
        <v>2823</v>
      </c>
      <c r="C6391" s="4" t="s">
        <v>2824</v>
      </c>
      <c r="D6391" s="27">
        <v>16641</v>
      </c>
      <c r="E6391" s="27">
        <v>2995.38</v>
      </c>
      <c r="F6391" s="27">
        <v>2056.61</v>
      </c>
      <c r="G6391" s="26">
        <f>(E6391-F6391)/E6391</f>
        <v>0.31340597854028535</v>
      </c>
      <c r="H6391" s="27">
        <f>E6391-F6391</f>
        <v>938.77</v>
      </c>
      <c r="I6391" s="35">
        <f>E6391/D6391</f>
        <v>0.18</v>
      </c>
      <c r="J6391" s="3">
        <v>185003.36</v>
      </c>
      <c r="K6391" s="26">
        <v>6.0999999999999999E-2</v>
      </c>
      <c r="L6391" s="4" t="b">
        <v>0</v>
      </c>
      <c r="M6391" s="4" t="s">
        <v>58</v>
      </c>
      <c r="N6391" s="35">
        <f>'Landed Freight Margin Tool'!$D$4</f>
        <v>0.58708499999999997</v>
      </c>
      <c r="O6391" s="30">
        <f>(MAX($F6391,MIN(0.18*$D6391,$F6391*(1+$N6391))))</f>
        <v>2995.38</v>
      </c>
      <c r="P6391" s="35">
        <f>O6391/D6391</f>
        <v>0.18</v>
      </c>
    </row>
    <row r="6392" spans="1:16" x14ac:dyDescent="0.3">
      <c r="A6392" s="2">
        <v>45267</v>
      </c>
      <c r="B6392" s="3" t="s">
        <v>3003</v>
      </c>
      <c r="C6392" s="4" t="s">
        <v>3004</v>
      </c>
      <c r="D6392" s="27">
        <v>11737</v>
      </c>
      <c r="E6392" s="27">
        <v>2112.66</v>
      </c>
      <c r="F6392" s="27">
        <v>1407.55</v>
      </c>
      <c r="G6392" s="26">
        <f>(E6392-F6392)/E6392</f>
        <v>0.33375460320165096</v>
      </c>
      <c r="H6392" s="27">
        <f>E6392-F6392</f>
        <v>705.1099999999999</v>
      </c>
      <c r="I6392" s="35">
        <f>E6392/D6392</f>
        <v>0.18</v>
      </c>
      <c r="J6392" s="3">
        <v>185003.36</v>
      </c>
      <c r="K6392" s="26">
        <v>6.0999999999999999E-2</v>
      </c>
      <c r="L6392" s="4" t="b">
        <v>0</v>
      </c>
      <c r="M6392" s="4" t="s">
        <v>58</v>
      </c>
      <c r="N6392" s="35">
        <f>'Landed Freight Margin Tool'!$D$4</f>
        <v>0.58708499999999997</v>
      </c>
      <c r="O6392" s="30">
        <f>(MAX($F6392,MIN(0.18*$D6392,$F6392*(1+$N6392))))</f>
        <v>2112.66</v>
      </c>
      <c r="P6392" s="35">
        <f>O6392/D6392</f>
        <v>0.18</v>
      </c>
    </row>
    <row r="6393" spans="1:16" x14ac:dyDescent="0.3">
      <c r="A6393" s="2">
        <v>45175</v>
      </c>
      <c r="B6393" s="3" t="s">
        <v>3388</v>
      </c>
      <c r="C6393" s="4" t="s">
        <v>3389</v>
      </c>
      <c r="D6393" s="27">
        <v>16903</v>
      </c>
      <c r="E6393" s="27">
        <v>3042.54</v>
      </c>
      <c r="F6393" s="27">
        <v>1423.76</v>
      </c>
      <c r="G6393" s="26">
        <f>(E6393-F6393)/E6393</f>
        <v>0.5320488802119282</v>
      </c>
      <c r="H6393" s="27">
        <f>E6393-F6393</f>
        <v>1618.78</v>
      </c>
      <c r="I6393" s="35">
        <f>E6393/D6393</f>
        <v>0.18</v>
      </c>
      <c r="J6393" s="3">
        <v>185003.36</v>
      </c>
      <c r="K6393" s="26">
        <v>6.0999999999999999E-2</v>
      </c>
      <c r="L6393" s="4" t="b">
        <v>0</v>
      </c>
      <c r="M6393" s="4" t="s">
        <v>58</v>
      </c>
      <c r="N6393" s="35">
        <f>'Landed Freight Margin Tool'!$D$4</f>
        <v>0.58708499999999997</v>
      </c>
      <c r="O6393" s="30">
        <f>(MAX($F6393,MIN(0.18*$D6393,$F6393*(1+$N6393))))</f>
        <v>2259.6281395999999</v>
      </c>
      <c r="P6393" s="35">
        <f>O6393/D6393</f>
        <v>0.13368207653079334</v>
      </c>
    </row>
    <row r="6394" spans="1:16" x14ac:dyDescent="0.3">
      <c r="A6394" s="2">
        <v>45107</v>
      </c>
      <c r="B6394" s="3" t="s">
        <v>3428</v>
      </c>
      <c r="C6394" s="4" t="s">
        <v>3429</v>
      </c>
      <c r="D6394" s="27">
        <v>8176.5</v>
      </c>
      <c r="E6394" s="27">
        <v>1471.77</v>
      </c>
      <c r="F6394" s="27">
        <v>952.39</v>
      </c>
      <c r="G6394" s="26">
        <f>(E6394-F6394)/E6394</f>
        <v>0.35289481372768844</v>
      </c>
      <c r="H6394" s="27">
        <f>E6394-F6394</f>
        <v>519.38</v>
      </c>
      <c r="I6394" s="35">
        <f>E6394/D6394</f>
        <v>0.18</v>
      </c>
      <c r="J6394" s="3">
        <v>185003.36</v>
      </c>
      <c r="K6394" s="26">
        <v>6.0999999999999999E-2</v>
      </c>
      <c r="L6394" s="4" t="b">
        <v>0</v>
      </c>
      <c r="M6394" s="4" t="s">
        <v>58</v>
      </c>
      <c r="N6394" s="35">
        <f>'Landed Freight Margin Tool'!$D$4</f>
        <v>0.58708499999999997</v>
      </c>
      <c r="O6394" s="30">
        <f>(MAX($F6394,MIN(0.18*$D6394,$F6394*(1+$N6394))))</f>
        <v>1471.77</v>
      </c>
      <c r="P6394" s="35">
        <f>O6394/D6394</f>
        <v>0.18</v>
      </c>
    </row>
    <row r="6395" spans="1:16" x14ac:dyDescent="0.3">
      <c r="A6395" s="2">
        <v>45168</v>
      </c>
      <c r="B6395" s="3" t="s">
        <v>3507</v>
      </c>
      <c r="C6395" s="4" t="s">
        <v>3508</v>
      </c>
      <c r="D6395" s="27">
        <v>18829.5</v>
      </c>
      <c r="E6395" s="27">
        <v>3389.31</v>
      </c>
      <c r="F6395" s="27">
        <v>2262.08</v>
      </c>
      <c r="G6395" s="26">
        <f>(E6395-F6395)/E6395</f>
        <v>0.33258391826064893</v>
      </c>
      <c r="H6395" s="27">
        <f>E6395-F6395</f>
        <v>1127.23</v>
      </c>
      <c r="I6395" s="35">
        <f>E6395/D6395</f>
        <v>0.18</v>
      </c>
      <c r="J6395" s="3">
        <v>185003.36</v>
      </c>
      <c r="K6395" s="26">
        <v>6.0999999999999999E-2</v>
      </c>
      <c r="L6395" s="4" t="b">
        <v>0</v>
      </c>
      <c r="M6395" s="4" t="s">
        <v>58</v>
      </c>
      <c r="N6395" s="35">
        <f>'Landed Freight Margin Tool'!$D$4</f>
        <v>0.58708499999999997</v>
      </c>
      <c r="O6395" s="30">
        <f>(MAX($F6395,MIN(0.18*$D6395,$F6395*(1+$N6395))))</f>
        <v>3389.31</v>
      </c>
      <c r="P6395" s="35">
        <f>O6395/D6395</f>
        <v>0.18</v>
      </c>
    </row>
    <row r="6396" spans="1:16" x14ac:dyDescent="0.3">
      <c r="A6396" s="2">
        <v>44979</v>
      </c>
      <c r="B6396" s="3" t="s">
        <v>3605</v>
      </c>
      <c r="C6396" s="4" t="s">
        <v>3606</v>
      </c>
      <c r="D6396" s="27">
        <v>15652.5</v>
      </c>
      <c r="E6396" s="27">
        <v>2817.45</v>
      </c>
      <c r="F6396" s="27">
        <v>2015.44</v>
      </c>
      <c r="G6396" s="26">
        <f>(E6396-F6396)/E6396</f>
        <v>0.28465811283252579</v>
      </c>
      <c r="H6396" s="27">
        <f>E6396-F6396</f>
        <v>802.00999999999976</v>
      </c>
      <c r="I6396" s="35">
        <f>E6396/D6396</f>
        <v>0.18</v>
      </c>
      <c r="J6396" s="3">
        <v>185003.36</v>
      </c>
      <c r="K6396" s="26">
        <v>6.0999999999999999E-2</v>
      </c>
      <c r="L6396" s="4" t="b">
        <v>0</v>
      </c>
      <c r="M6396" s="4" t="s">
        <v>58</v>
      </c>
      <c r="N6396" s="35">
        <f>'Landed Freight Margin Tool'!$D$4</f>
        <v>0.58708499999999997</v>
      </c>
      <c r="O6396" s="30">
        <f>(MAX($F6396,MIN(0.18*$D6396,$F6396*(1+$N6396))))</f>
        <v>2817.45</v>
      </c>
      <c r="P6396" s="35">
        <f>O6396/D6396</f>
        <v>0.18</v>
      </c>
    </row>
    <row r="6397" spans="1:16" x14ac:dyDescent="0.3">
      <c r="A6397" s="2">
        <v>44939</v>
      </c>
      <c r="B6397" s="3" t="s">
        <v>3716</v>
      </c>
      <c r="C6397" s="4" t="s">
        <v>3717</v>
      </c>
      <c r="D6397" s="27">
        <v>3467</v>
      </c>
      <c r="E6397" s="27">
        <v>624.05999999999995</v>
      </c>
      <c r="F6397" s="27">
        <v>509.27</v>
      </c>
      <c r="G6397" s="26">
        <f>(E6397-F6397)/E6397</f>
        <v>0.18394064673268593</v>
      </c>
      <c r="H6397" s="27">
        <f>E6397-F6397</f>
        <v>114.78999999999996</v>
      </c>
      <c r="I6397" s="35">
        <f>E6397/D6397</f>
        <v>0.18</v>
      </c>
      <c r="J6397" s="3">
        <v>185003.36</v>
      </c>
      <c r="K6397" s="26">
        <v>6.0999999999999999E-2</v>
      </c>
      <c r="L6397" s="4" t="b">
        <v>0</v>
      </c>
      <c r="M6397" s="4" t="s">
        <v>58</v>
      </c>
      <c r="N6397" s="35">
        <f>'Landed Freight Margin Tool'!$D$4</f>
        <v>0.58708499999999997</v>
      </c>
      <c r="O6397" s="30">
        <f>(MAX($F6397,MIN(0.18*$D6397,$F6397*(1+$N6397))))</f>
        <v>624.05999999999995</v>
      </c>
      <c r="P6397" s="35">
        <f>O6397/D6397</f>
        <v>0.18</v>
      </c>
    </row>
    <row r="6398" spans="1:16" x14ac:dyDescent="0.3">
      <c r="A6398" s="2">
        <v>45126</v>
      </c>
      <c r="B6398" s="3" t="s">
        <v>4116</v>
      </c>
      <c r="C6398" s="4" t="s">
        <v>4117</v>
      </c>
      <c r="D6398" s="27">
        <v>19676</v>
      </c>
      <c r="E6398" s="27">
        <v>3541.68</v>
      </c>
      <c r="F6398" s="27">
        <v>1971.86</v>
      </c>
      <c r="G6398" s="26">
        <f>(E6398-F6398)/E6398</f>
        <v>0.44324162544329243</v>
      </c>
      <c r="H6398" s="27">
        <f>E6398-F6398</f>
        <v>1569.82</v>
      </c>
      <c r="I6398" s="35">
        <f>E6398/D6398</f>
        <v>0.18</v>
      </c>
      <c r="J6398" s="3">
        <v>185003.36</v>
      </c>
      <c r="K6398" s="26">
        <v>6.0999999999999999E-2</v>
      </c>
      <c r="L6398" s="4" t="b">
        <v>0</v>
      </c>
      <c r="M6398" s="4" t="s">
        <v>58</v>
      </c>
      <c r="N6398" s="35">
        <f>'Landed Freight Margin Tool'!$D$4</f>
        <v>0.58708499999999997</v>
      </c>
      <c r="O6398" s="30">
        <f>(MAX($F6398,MIN(0.18*$D6398,$F6398*(1+$N6398))))</f>
        <v>3129.5094281000002</v>
      </c>
      <c r="P6398" s="35">
        <f>O6398/D6398</f>
        <v>0.15905211567899979</v>
      </c>
    </row>
    <row r="6399" spans="1:16" x14ac:dyDescent="0.3">
      <c r="A6399" s="2">
        <v>45028</v>
      </c>
      <c r="B6399" s="3" t="s">
        <v>4162</v>
      </c>
      <c r="C6399" s="4" t="s">
        <v>4163</v>
      </c>
      <c r="D6399" s="27">
        <v>12901.5</v>
      </c>
      <c r="E6399" s="27">
        <v>2322.27</v>
      </c>
      <c r="F6399" s="27">
        <v>1497</v>
      </c>
      <c r="G6399" s="26">
        <f>(E6399-F6399)/E6399</f>
        <v>0.35537211435362814</v>
      </c>
      <c r="H6399" s="27">
        <f>E6399-F6399</f>
        <v>825.27</v>
      </c>
      <c r="I6399" s="35">
        <f>E6399/D6399</f>
        <v>0.18</v>
      </c>
      <c r="J6399" s="3">
        <v>185003.36</v>
      </c>
      <c r="K6399" s="26">
        <v>6.0999999999999999E-2</v>
      </c>
      <c r="L6399" s="4" t="b">
        <v>0</v>
      </c>
      <c r="M6399" s="4" t="s">
        <v>58</v>
      </c>
      <c r="N6399" s="35">
        <f>'Landed Freight Margin Tool'!$D$4</f>
        <v>0.58708499999999997</v>
      </c>
      <c r="O6399" s="30">
        <f>(MAX($F6399,MIN(0.18*$D6399,$F6399*(1+$N6399))))</f>
        <v>2322.27</v>
      </c>
      <c r="P6399" s="35">
        <f>O6399/D6399</f>
        <v>0.18</v>
      </c>
    </row>
    <row r="6400" spans="1:16" x14ac:dyDescent="0.3">
      <c r="A6400" s="2">
        <v>45268</v>
      </c>
      <c r="B6400" s="3" t="s">
        <v>4433</v>
      </c>
      <c r="C6400" s="4" t="s">
        <v>4434</v>
      </c>
      <c r="D6400" s="27">
        <v>22877.5</v>
      </c>
      <c r="E6400" s="27">
        <v>4117.95</v>
      </c>
      <c r="F6400" s="27">
        <v>2334.86</v>
      </c>
      <c r="G6400" s="26">
        <f>(E6400-F6400)/E6400</f>
        <v>0.43300428611323588</v>
      </c>
      <c r="H6400" s="27">
        <f>E6400-F6400</f>
        <v>1783.0899999999997</v>
      </c>
      <c r="I6400" s="35">
        <f>E6400/D6400</f>
        <v>0.18</v>
      </c>
      <c r="J6400" s="3">
        <v>185003.36</v>
      </c>
      <c r="K6400" s="26">
        <v>6.0999999999999999E-2</v>
      </c>
      <c r="L6400" s="4" t="b">
        <v>0</v>
      </c>
      <c r="M6400" s="4" t="s">
        <v>58</v>
      </c>
      <c r="N6400" s="35">
        <f>'Landed Freight Margin Tool'!$D$4</f>
        <v>0.58708499999999997</v>
      </c>
      <c r="O6400" s="30">
        <f>(MAX($F6400,MIN(0.18*$D6400,$F6400*(1+$N6400))))</f>
        <v>3705.6212831000003</v>
      </c>
      <c r="P6400" s="35">
        <f>O6400/D6400</f>
        <v>0.1619766706633155</v>
      </c>
    </row>
    <row r="6401" spans="1:16" x14ac:dyDescent="0.3">
      <c r="A6401" s="2">
        <v>45142</v>
      </c>
      <c r="B6401" s="3" t="s">
        <v>4796</v>
      </c>
      <c r="C6401" s="4" t="s">
        <v>4797</v>
      </c>
      <c r="D6401" s="27">
        <v>16684</v>
      </c>
      <c r="E6401" s="27">
        <v>3003.12</v>
      </c>
      <c r="F6401" s="27">
        <v>1819.09</v>
      </c>
      <c r="G6401" s="26">
        <f>(E6401-F6401)/E6401</f>
        <v>0.39426662937211965</v>
      </c>
      <c r="H6401" s="27">
        <f>E6401-F6401</f>
        <v>1184.03</v>
      </c>
      <c r="I6401" s="35">
        <f>E6401/D6401</f>
        <v>0.18</v>
      </c>
      <c r="J6401" s="3">
        <v>185003.36</v>
      </c>
      <c r="K6401" s="26">
        <v>6.0999999999999999E-2</v>
      </c>
      <c r="L6401" s="4" t="b">
        <v>0</v>
      </c>
      <c r="M6401" s="4" t="s">
        <v>58</v>
      </c>
      <c r="N6401" s="35">
        <f>'Landed Freight Margin Tool'!$D$4</f>
        <v>0.58708499999999997</v>
      </c>
      <c r="O6401" s="30">
        <f>(MAX($F6401,MIN(0.18*$D6401,$F6401*(1+$N6401))))</f>
        <v>2887.0504526499999</v>
      </c>
      <c r="P6401" s="35">
        <f>O6401/D6401</f>
        <v>0.17304306237413089</v>
      </c>
    </row>
    <row r="6402" spans="1:16" x14ac:dyDescent="0.3">
      <c r="A6402" s="2">
        <v>45100</v>
      </c>
      <c r="B6402" s="3" t="s">
        <v>4851</v>
      </c>
      <c r="C6402" s="4" t="s">
        <v>4852</v>
      </c>
      <c r="D6402" s="27">
        <v>4699.5</v>
      </c>
      <c r="E6402" s="27">
        <v>845.91</v>
      </c>
      <c r="F6402" s="27">
        <v>527.20000000000005</v>
      </c>
      <c r="G6402" s="26">
        <f>(E6402-F6402)/E6402</f>
        <v>0.37676584979489536</v>
      </c>
      <c r="H6402" s="27">
        <f>E6402-F6402</f>
        <v>318.70999999999992</v>
      </c>
      <c r="I6402" s="35">
        <f>E6402/D6402</f>
        <v>0.18</v>
      </c>
      <c r="J6402" s="3">
        <v>185003.36</v>
      </c>
      <c r="K6402" s="26">
        <v>6.0999999999999999E-2</v>
      </c>
      <c r="L6402" s="4" t="b">
        <v>0</v>
      </c>
      <c r="M6402" s="4" t="s">
        <v>58</v>
      </c>
      <c r="N6402" s="35">
        <f>'Landed Freight Margin Tool'!$D$4</f>
        <v>0.58708499999999997</v>
      </c>
      <c r="O6402" s="30">
        <f>(MAX($F6402,MIN(0.18*$D6402,$F6402*(1+$N6402))))</f>
        <v>836.71121200000016</v>
      </c>
      <c r="P6402" s="35">
        <f>O6402/D6402</f>
        <v>0.17804260283008835</v>
      </c>
    </row>
    <row r="6403" spans="1:16" x14ac:dyDescent="0.3">
      <c r="A6403" s="2">
        <v>45208</v>
      </c>
      <c r="B6403" s="3" t="s">
        <v>5306</v>
      </c>
      <c r="C6403" s="4" t="s">
        <v>5307</v>
      </c>
      <c r="D6403" s="27">
        <v>1837.5</v>
      </c>
      <c r="E6403" s="27">
        <v>330.75</v>
      </c>
      <c r="F6403" s="27">
        <v>173.88</v>
      </c>
      <c r="G6403" s="26">
        <f>(E6403-F6403)/E6403</f>
        <v>0.47428571428571431</v>
      </c>
      <c r="H6403" s="27">
        <f>E6403-F6403</f>
        <v>156.87</v>
      </c>
      <c r="I6403" s="35">
        <f>E6403/D6403</f>
        <v>0.18</v>
      </c>
      <c r="J6403" s="3">
        <v>185003.36</v>
      </c>
      <c r="K6403" s="26">
        <v>6.0999999999999999E-2</v>
      </c>
      <c r="L6403" s="4" t="b">
        <v>0</v>
      </c>
      <c r="M6403" s="4" t="s">
        <v>58</v>
      </c>
      <c r="N6403" s="35">
        <f>'Landed Freight Margin Tool'!$D$4</f>
        <v>0.58708499999999997</v>
      </c>
      <c r="O6403" s="30">
        <f>(MAX($F6403,MIN(0.18*$D6403,$F6403*(1+$N6403))))</f>
        <v>275.9623398</v>
      </c>
      <c r="P6403" s="35">
        <f>O6403/D6403</f>
        <v>0.15018358628571429</v>
      </c>
    </row>
    <row r="6404" spans="1:16" x14ac:dyDescent="0.3">
      <c r="A6404" s="2">
        <v>45070</v>
      </c>
      <c r="B6404" s="3" t="s">
        <v>5332</v>
      </c>
      <c r="C6404" s="4" t="s">
        <v>5333</v>
      </c>
      <c r="D6404" s="27">
        <v>24594</v>
      </c>
      <c r="E6404" s="27">
        <v>4426.92</v>
      </c>
      <c r="F6404" s="27">
        <v>3272.22</v>
      </c>
      <c r="G6404" s="26">
        <f>(E6404-F6404)/E6404</f>
        <v>0.26083597625437105</v>
      </c>
      <c r="H6404" s="27">
        <f>E6404-F6404</f>
        <v>1154.7000000000003</v>
      </c>
      <c r="I6404" s="35">
        <f>E6404/D6404</f>
        <v>0.18</v>
      </c>
      <c r="J6404" s="3">
        <v>185003.36</v>
      </c>
      <c r="K6404" s="26">
        <v>6.0999999999999999E-2</v>
      </c>
      <c r="L6404" s="4" t="b">
        <v>0</v>
      </c>
      <c r="M6404" s="4" t="s">
        <v>58</v>
      </c>
      <c r="N6404" s="35">
        <f>'Landed Freight Margin Tool'!$D$4</f>
        <v>0.58708499999999997</v>
      </c>
      <c r="O6404" s="30">
        <f>(MAX($F6404,MIN(0.18*$D6404,$F6404*(1+$N6404))))</f>
        <v>4426.92</v>
      </c>
      <c r="P6404" s="35">
        <f>O6404/D6404</f>
        <v>0.18</v>
      </c>
    </row>
    <row r="6405" spans="1:16" x14ac:dyDescent="0.3">
      <c r="A6405" s="2">
        <v>44959</v>
      </c>
      <c r="B6405" s="3" t="s">
        <v>5576</v>
      </c>
      <c r="C6405" s="4" t="s">
        <v>5577</v>
      </c>
      <c r="D6405" s="27">
        <v>8477.5</v>
      </c>
      <c r="E6405" s="27">
        <v>1525.95</v>
      </c>
      <c r="F6405" s="27">
        <v>861.41</v>
      </c>
      <c r="G6405" s="26">
        <f>(E6405-F6405)/E6405</f>
        <v>0.4354926439267342</v>
      </c>
      <c r="H6405" s="27">
        <f>E6405-F6405</f>
        <v>664.54000000000008</v>
      </c>
      <c r="I6405" s="35">
        <f>E6405/D6405</f>
        <v>0.18</v>
      </c>
      <c r="J6405" s="3">
        <v>185003.36</v>
      </c>
      <c r="K6405" s="26">
        <v>6.0999999999999999E-2</v>
      </c>
      <c r="L6405" s="4" t="b">
        <v>0</v>
      </c>
      <c r="M6405" s="4" t="s">
        <v>58</v>
      </c>
      <c r="N6405" s="35">
        <f>'Landed Freight Margin Tool'!$D$4</f>
        <v>0.58708499999999997</v>
      </c>
      <c r="O6405" s="30">
        <f>(MAX($F6405,MIN(0.18*$D6405,$F6405*(1+$N6405))))</f>
        <v>1367.1308898500001</v>
      </c>
      <c r="P6405" s="35">
        <f>O6405/D6405</f>
        <v>0.16126580829843706</v>
      </c>
    </row>
    <row r="6406" spans="1:16" x14ac:dyDescent="0.3">
      <c r="A6406" s="2">
        <v>45028</v>
      </c>
      <c r="B6406" s="3" t="s">
        <v>5779</v>
      </c>
      <c r="C6406" s="4" t="s">
        <v>1965</v>
      </c>
      <c r="D6406" s="27">
        <v>22748.5</v>
      </c>
      <c r="E6406" s="27">
        <v>4094.73</v>
      </c>
      <c r="F6406" s="27">
        <v>3035.57</v>
      </c>
      <c r="G6406" s="26">
        <f>(E6406-F6406)/E6406</f>
        <v>0.25866418542858743</v>
      </c>
      <c r="H6406" s="27">
        <f>E6406-F6406</f>
        <v>1059.1599999999999</v>
      </c>
      <c r="I6406" s="35">
        <f>E6406/D6406</f>
        <v>0.18</v>
      </c>
      <c r="J6406" s="3">
        <v>185003.36</v>
      </c>
      <c r="K6406" s="26">
        <v>6.0999999999999999E-2</v>
      </c>
      <c r="L6406" s="4" t="b">
        <v>0</v>
      </c>
      <c r="M6406" s="4" t="s">
        <v>58</v>
      </c>
      <c r="N6406" s="35">
        <f>'Landed Freight Margin Tool'!$D$4</f>
        <v>0.58708499999999997</v>
      </c>
      <c r="O6406" s="30">
        <f>(MAX($F6406,MIN(0.18*$D6406,$F6406*(1+$N6406))))</f>
        <v>4094.73</v>
      </c>
      <c r="P6406" s="35">
        <f>O6406/D6406</f>
        <v>0.18</v>
      </c>
    </row>
    <row r="6407" spans="1:16" x14ac:dyDescent="0.3">
      <c r="A6407" s="2">
        <v>44930</v>
      </c>
      <c r="B6407" s="3" t="s">
        <v>5888</v>
      </c>
      <c r="C6407" s="4" t="s">
        <v>5889</v>
      </c>
      <c r="D6407" s="27">
        <v>16302.5</v>
      </c>
      <c r="E6407" s="27">
        <v>2934.45</v>
      </c>
      <c r="F6407" s="27">
        <v>2227.44</v>
      </c>
      <c r="G6407" s="26">
        <f>(E6407-F6407)/E6407</f>
        <v>0.2409344170117057</v>
      </c>
      <c r="H6407" s="27">
        <f>E6407-F6407</f>
        <v>707.00999999999976</v>
      </c>
      <c r="I6407" s="35">
        <f>E6407/D6407</f>
        <v>0.18</v>
      </c>
      <c r="J6407" s="3">
        <v>185003.36</v>
      </c>
      <c r="K6407" s="26">
        <v>6.0999999999999999E-2</v>
      </c>
      <c r="L6407" s="4" t="b">
        <v>0</v>
      </c>
      <c r="M6407" s="4" t="s">
        <v>58</v>
      </c>
      <c r="N6407" s="35">
        <f>'Landed Freight Margin Tool'!$D$4</f>
        <v>0.58708499999999997</v>
      </c>
      <c r="O6407" s="30">
        <f>(MAX($F6407,MIN(0.18*$D6407,$F6407*(1+$N6407))))</f>
        <v>2934.45</v>
      </c>
      <c r="P6407" s="35">
        <f>O6407/D6407</f>
        <v>0.18</v>
      </c>
    </row>
    <row r="6408" spans="1:16" x14ac:dyDescent="0.3">
      <c r="A6408" s="2">
        <v>45009</v>
      </c>
      <c r="B6408" s="3" t="s">
        <v>7027</v>
      </c>
      <c r="C6408" s="4" t="s">
        <v>7028</v>
      </c>
      <c r="D6408" s="27">
        <v>20543.5</v>
      </c>
      <c r="E6408" s="27">
        <v>3697.83</v>
      </c>
      <c r="F6408" s="27">
        <v>2610.56</v>
      </c>
      <c r="G6408" s="26">
        <f>(E6408-F6408)/E6408</f>
        <v>0.29402920090972273</v>
      </c>
      <c r="H6408" s="27">
        <f>E6408-F6408</f>
        <v>1087.27</v>
      </c>
      <c r="I6408" s="35">
        <f>E6408/D6408</f>
        <v>0.18</v>
      </c>
      <c r="J6408" s="3">
        <v>185003.36</v>
      </c>
      <c r="K6408" s="26">
        <v>6.0999999999999999E-2</v>
      </c>
      <c r="L6408" s="4" t="b">
        <v>0</v>
      </c>
      <c r="M6408" s="4" t="s">
        <v>58</v>
      </c>
      <c r="N6408" s="35">
        <f>'Landed Freight Margin Tool'!$D$4</f>
        <v>0.58708499999999997</v>
      </c>
      <c r="O6408" s="30">
        <f>(MAX($F6408,MIN(0.18*$D6408,$F6408*(1+$N6408))))</f>
        <v>3697.83</v>
      </c>
      <c r="P6408" s="35">
        <f>O6408/D6408</f>
        <v>0.18</v>
      </c>
    </row>
    <row r="6409" spans="1:16" x14ac:dyDescent="0.3">
      <c r="A6409" s="2">
        <v>45205</v>
      </c>
      <c r="B6409" s="3" t="s">
        <v>7182</v>
      </c>
      <c r="C6409" s="4" t="s">
        <v>7183</v>
      </c>
      <c r="D6409" s="27">
        <v>20667</v>
      </c>
      <c r="E6409" s="27">
        <v>3720.06</v>
      </c>
      <c r="F6409" s="27">
        <v>1985.32</v>
      </c>
      <c r="G6409" s="26">
        <f>(E6409-F6409)/E6409</f>
        <v>0.46632043569189746</v>
      </c>
      <c r="H6409" s="27">
        <f>E6409-F6409</f>
        <v>1734.74</v>
      </c>
      <c r="I6409" s="35">
        <f>E6409/D6409</f>
        <v>0.18</v>
      </c>
      <c r="J6409" s="3">
        <v>185003.36</v>
      </c>
      <c r="K6409" s="26">
        <v>6.0999999999999999E-2</v>
      </c>
      <c r="L6409" s="4" t="b">
        <v>0</v>
      </c>
      <c r="M6409" s="4" t="s">
        <v>58</v>
      </c>
      <c r="N6409" s="35">
        <f>'Landed Freight Margin Tool'!$D$4</f>
        <v>0.58708499999999997</v>
      </c>
      <c r="O6409" s="30">
        <f>(MAX($F6409,MIN(0.18*$D6409,$F6409*(1+$N6409))))</f>
        <v>3150.8715922000001</v>
      </c>
      <c r="P6409" s="35">
        <f>O6409/D6409</f>
        <v>0.15245906963758649</v>
      </c>
    </row>
    <row r="6410" spans="1:16" x14ac:dyDescent="0.3">
      <c r="A6410" s="2">
        <v>45012</v>
      </c>
      <c r="B6410" s="3" t="s">
        <v>7210</v>
      </c>
      <c r="C6410" s="4" t="s">
        <v>7211</v>
      </c>
      <c r="D6410" s="27">
        <v>5107.5</v>
      </c>
      <c r="E6410" s="27">
        <v>919.35</v>
      </c>
      <c r="F6410" s="27">
        <v>464.8</v>
      </c>
      <c r="G6410" s="26">
        <f>(E6410-F6410)/E6410</f>
        <v>0.49442540925653994</v>
      </c>
      <c r="H6410" s="27">
        <f>E6410-F6410</f>
        <v>454.55</v>
      </c>
      <c r="I6410" s="35">
        <f>E6410/D6410</f>
        <v>0.18</v>
      </c>
      <c r="J6410" s="3">
        <v>185003.36</v>
      </c>
      <c r="K6410" s="26">
        <v>6.0999999999999999E-2</v>
      </c>
      <c r="L6410" s="4" t="b">
        <v>0</v>
      </c>
      <c r="M6410" s="4" t="s">
        <v>58</v>
      </c>
      <c r="N6410" s="35">
        <f>'Landed Freight Margin Tool'!$D$4</f>
        <v>0.58708499999999997</v>
      </c>
      <c r="O6410" s="30">
        <f>(MAX($F6410,MIN(0.18*$D6410,$F6410*(1+$N6410))))</f>
        <v>737.67710800000009</v>
      </c>
      <c r="P6410" s="35">
        <f>O6410/D6410</f>
        <v>0.14443017288301518</v>
      </c>
    </row>
    <row r="6411" spans="1:16" x14ac:dyDescent="0.3">
      <c r="A6411" s="2">
        <v>44967</v>
      </c>
      <c r="B6411" s="3" t="s">
        <v>7373</v>
      </c>
      <c r="C6411" s="4" t="s">
        <v>7374</v>
      </c>
      <c r="D6411" s="27">
        <v>22178.5</v>
      </c>
      <c r="E6411" s="27">
        <v>3992.13</v>
      </c>
      <c r="F6411" s="27">
        <v>2152.75</v>
      </c>
      <c r="G6411" s="26">
        <f>(E6411-F6411)/E6411</f>
        <v>0.46075152863258462</v>
      </c>
      <c r="H6411" s="27">
        <f>E6411-F6411</f>
        <v>1839.38</v>
      </c>
      <c r="I6411" s="35">
        <f>E6411/D6411</f>
        <v>0.18</v>
      </c>
      <c r="J6411" s="3">
        <v>185003.36</v>
      </c>
      <c r="K6411" s="26">
        <v>6.0999999999999999E-2</v>
      </c>
      <c r="L6411" s="4" t="b">
        <v>0</v>
      </c>
      <c r="M6411" s="4" t="s">
        <v>58</v>
      </c>
      <c r="N6411" s="35">
        <f>'Landed Freight Margin Tool'!$D$4</f>
        <v>0.58708499999999997</v>
      </c>
      <c r="O6411" s="30">
        <f>(MAX($F6411,MIN(0.18*$D6411,$F6411*(1+$N6411))))</f>
        <v>3416.5972337500002</v>
      </c>
      <c r="P6411" s="35">
        <f>O6411/D6411</f>
        <v>0.1540499688324278</v>
      </c>
    </row>
    <row r="6412" spans="1:16" x14ac:dyDescent="0.3">
      <c r="A6412" s="2">
        <v>45058</v>
      </c>
      <c r="B6412" s="3" t="s">
        <v>7631</v>
      </c>
      <c r="C6412" s="4" t="s">
        <v>7632</v>
      </c>
      <c r="D6412" s="27">
        <v>15431.5</v>
      </c>
      <c r="E6412" s="27">
        <v>2777.67</v>
      </c>
      <c r="F6412" s="27">
        <v>2823.69</v>
      </c>
      <c r="G6412" s="26">
        <f>(E6412-F6412)/E6412</f>
        <v>-1.6567842832301886E-2</v>
      </c>
      <c r="H6412" s="27">
        <f>E6412-F6412</f>
        <v>-46.019999999999982</v>
      </c>
      <c r="I6412" s="35">
        <f>E6412/D6412</f>
        <v>0.18</v>
      </c>
      <c r="J6412" s="3">
        <v>185003.36</v>
      </c>
      <c r="K6412" s="26">
        <v>6.0999999999999999E-2</v>
      </c>
      <c r="L6412" s="4" t="b">
        <v>0</v>
      </c>
      <c r="M6412" s="4" t="s">
        <v>58</v>
      </c>
      <c r="N6412" s="35">
        <f>'Landed Freight Margin Tool'!$D$4</f>
        <v>0.58708499999999997</v>
      </c>
      <c r="O6412" s="30">
        <f>(MAX($F6412,MIN(0.18*$D6412,$F6412*(1+$N6412))))</f>
        <v>2823.69</v>
      </c>
      <c r="P6412" s="35">
        <f>O6412/D6412</f>
        <v>0.18298221170981435</v>
      </c>
    </row>
    <row r="6413" spans="1:16" x14ac:dyDescent="0.3">
      <c r="A6413" s="2">
        <v>44950</v>
      </c>
      <c r="B6413" s="3" t="s">
        <v>7633</v>
      </c>
      <c r="C6413" s="4" t="s">
        <v>7634</v>
      </c>
      <c r="D6413" s="27">
        <v>19989.5</v>
      </c>
      <c r="E6413" s="27">
        <v>3598.11</v>
      </c>
      <c r="F6413" s="27">
        <v>2352.58</v>
      </c>
      <c r="G6413" s="26">
        <f>(E6413-F6413)/E6413</f>
        <v>0.34616229075820365</v>
      </c>
      <c r="H6413" s="27">
        <f>E6413-F6413</f>
        <v>1245.5300000000002</v>
      </c>
      <c r="I6413" s="35">
        <f>E6413/D6413</f>
        <v>0.18</v>
      </c>
      <c r="J6413" s="3">
        <v>185003.36</v>
      </c>
      <c r="K6413" s="26">
        <v>6.0999999999999999E-2</v>
      </c>
      <c r="L6413" s="4" t="b">
        <v>0</v>
      </c>
      <c r="M6413" s="4" t="s">
        <v>58</v>
      </c>
      <c r="N6413" s="35">
        <f>'Landed Freight Margin Tool'!$D$4</f>
        <v>0.58708499999999997</v>
      </c>
      <c r="O6413" s="30">
        <f>(MAX($F6413,MIN(0.18*$D6413,$F6413*(1+$N6413))))</f>
        <v>3598.1099999999997</v>
      </c>
      <c r="P6413" s="35">
        <f>O6413/D6413</f>
        <v>0.18</v>
      </c>
    </row>
    <row r="6414" spans="1:16" x14ac:dyDescent="0.3">
      <c r="A6414" s="2">
        <v>45117</v>
      </c>
      <c r="B6414" s="3" t="s">
        <v>7643</v>
      </c>
      <c r="C6414" s="4" t="s">
        <v>7644</v>
      </c>
      <c r="D6414" s="27">
        <v>18893</v>
      </c>
      <c r="E6414" s="27">
        <v>3400.74</v>
      </c>
      <c r="F6414" s="27">
        <v>1706.3</v>
      </c>
      <c r="G6414" s="26">
        <f>(E6414-F6414)/E6414</f>
        <v>0.49825626187241601</v>
      </c>
      <c r="H6414" s="27">
        <f>E6414-F6414</f>
        <v>1694.4399999999998</v>
      </c>
      <c r="I6414" s="35">
        <f>E6414/D6414</f>
        <v>0.18</v>
      </c>
      <c r="J6414" s="3">
        <v>185003.36</v>
      </c>
      <c r="K6414" s="26">
        <v>6.0999999999999999E-2</v>
      </c>
      <c r="L6414" s="4" t="b">
        <v>0</v>
      </c>
      <c r="M6414" s="4" t="s">
        <v>58</v>
      </c>
      <c r="N6414" s="35">
        <f>'Landed Freight Margin Tool'!$D$4</f>
        <v>0.58708499999999997</v>
      </c>
      <c r="O6414" s="30">
        <f>(MAX($F6414,MIN(0.18*$D6414,$F6414*(1+$N6414))))</f>
        <v>2708.0431355000001</v>
      </c>
      <c r="P6414" s="35">
        <f>O6414/D6414</f>
        <v>0.143335792912719</v>
      </c>
    </row>
    <row r="6415" spans="1:16" x14ac:dyDescent="0.3">
      <c r="A6415" s="2">
        <v>45184</v>
      </c>
      <c r="B6415" s="3" t="s">
        <v>7679</v>
      </c>
      <c r="C6415" s="4" t="s">
        <v>7680</v>
      </c>
      <c r="D6415" s="27">
        <v>21576.5</v>
      </c>
      <c r="E6415" s="27">
        <v>3883.77</v>
      </c>
      <c r="F6415" s="27">
        <v>1982.08</v>
      </c>
      <c r="G6415" s="26">
        <f>(E6415-F6415)/E6415</f>
        <v>0.48965051998444814</v>
      </c>
      <c r="H6415" s="27">
        <f>E6415-F6415</f>
        <v>1901.69</v>
      </c>
      <c r="I6415" s="35">
        <f>E6415/D6415</f>
        <v>0.18</v>
      </c>
      <c r="J6415" s="3">
        <v>185003.36</v>
      </c>
      <c r="K6415" s="26">
        <v>6.0999999999999999E-2</v>
      </c>
      <c r="L6415" s="4" t="b">
        <v>0</v>
      </c>
      <c r="M6415" s="4" t="s">
        <v>58</v>
      </c>
      <c r="N6415" s="35">
        <f>'Landed Freight Margin Tool'!$D$4</f>
        <v>0.58708499999999997</v>
      </c>
      <c r="O6415" s="30">
        <f>(MAX($F6415,MIN(0.18*$D6415,$F6415*(1+$N6415))))</f>
        <v>3145.7294368000003</v>
      </c>
      <c r="P6415" s="35">
        <f>O6415/D6415</f>
        <v>0.14579424080828682</v>
      </c>
    </row>
    <row r="6416" spans="1:16" x14ac:dyDescent="0.3">
      <c r="A6416" s="2">
        <v>45098</v>
      </c>
      <c r="B6416" s="3" t="s">
        <v>7821</v>
      </c>
      <c r="C6416" s="4" t="s">
        <v>7822</v>
      </c>
      <c r="D6416" s="27">
        <v>12411</v>
      </c>
      <c r="E6416" s="27">
        <v>2233.98</v>
      </c>
      <c r="F6416" s="27">
        <v>1095.58</v>
      </c>
      <c r="G6416" s="26">
        <f>(E6416-F6416)/E6416</f>
        <v>0.50958379215570415</v>
      </c>
      <c r="H6416" s="27">
        <f>E6416-F6416</f>
        <v>1138.4000000000001</v>
      </c>
      <c r="I6416" s="35">
        <f>E6416/D6416</f>
        <v>0.18</v>
      </c>
      <c r="J6416" s="3">
        <v>185003.36</v>
      </c>
      <c r="K6416" s="26">
        <v>6.0999999999999999E-2</v>
      </c>
      <c r="L6416" s="4" t="b">
        <v>0</v>
      </c>
      <c r="M6416" s="4" t="s">
        <v>58</v>
      </c>
      <c r="N6416" s="35">
        <f>'Landed Freight Margin Tool'!$D$4</f>
        <v>0.58708499999999997</v>
      </c>
      <c r="O6416" s="30">
        <f>(MAX($F6416,MIN(0.18*$D6416,$F6416*(1+$N6416))))</f>
        <v>1738.7785842999999</v>
      </c>
      <c r="P6416" s="35">
        <f>O6416/D6416</f>
        <v>0.14009979730078156</v>
      </c>
    </row>
    <row r="6417" spans="1:16" x14ac:dyDescent="0.3">
      <c r="A6417" s="2">
        <v>45072</v>
      </c>
      <c r="B6417" s="3" t="s">
        <v>8001</v>
      </c>
      <c r="C6417" s="4" t="s">
        <v>8002</v>
      </c>
      <c r="D6417" s="27">
        <v>8037.5</v>
      </c>
      <c r="E6417" s="27">
        <v>1446.75</v>
      </c>
      <c r="F6417" s="27">
        <v>754.86</v>
      </c>
      <c r="G6417" s="26">
        <f>(E6417-F6417)/E6417</f>
        <v>0.47823742871954378</v>
      </c>
      <c r="H6417" s="27">
        <f>E6417-F6417</f>
        <v>691.89</v>
      </c>
      <c r="I6417" s="35">
        <f>E6417/D6417</f>
        <v>0.18</v>
      </c>
      <c r="J6417" s="3">
        <v>185003.36</v>
      </c>
      <c r="K6417" s="26">
        <v>6.0999999999999999E-2</v>
      </c>
      <c r="L6417" s="4" t="b">
        <v>0</v>
      </c>
      <c r="M6417" s="4" t="s">
        <v>58</v>
      </c>
      <c r="N6417" s="35">
        <f>'Landed Freight Margin Tool'!$D$4</f>
        <v>0.58708499999999997</v>
      </c>
      <c r="O6417" s="30">
        <f>(MAX($F6417,MIN(0.18*$D6417,$F6417*(1+$N6417))))</f>
        <v>1198.0269831000001</v>
      </c>
      <c r="P6417" s="35">
        <f>O6417/D6417</f>
        <v>0.14905467907931572</v>
      </c>
    </row>
    <row r="6418" spans="1:16" x14ac:dyDescent="0.3">
      <c r="A6418" s="2">
        <v>45147</v>
      </c>
      <c r="B6418" s="3" t="s">
        <v>8015</v>
      </c>
      <c r="C6418" s="4" t="s">
        <v>8016</v>
      </c>
      <c r="D6418" s="27">
        <v>8465.5</v>
      </c>
      <c r="E6418" s="27">
        <v>1523.79</v>
      </c>
      <c r="F6418" s="27">
        <v>945.63</v>
      </c>
      <c r="G6418" s="26">
        <f>(E6418-F6418)/E6418</f>
        <v>0.37942236134900476</v>
      </c>
      <c r="H6418" s="27">
        <f>E6418-F6418</f>
        <v>578.16</v>
      </c>
      <c r="I6418" s="35">
        <f>E6418/D6418</f>
        <v>0.18</v>
      </c>
      <c r="J6418" s="3">
        <v>185003.36</v>
      </c>
      <c r="K6418" s="26">
        <v>6.0999999999999999E-2</v>
      </c>
      <c r="L6418" s="4" t="b">
        <v>0</v>
      </c>
      <c r="M6418" s="4" t="s">
        <v>58</v>
      </c>
      <c r="N6418" s="35">
        <f>'Landed Freight Margin Tool'!$D$4</f>
        <v>0.58708499999999997</v>
      </c>
      <c r="O6418" s="30">
        <f>(MAX($F6418,MIN(0.18*$D6418,$F6418*(1+$N6418))))</f>
        <v>1500.7951885500001</v>
      </c>
      <c r="P6418" s="35">
        <f>O6418/D6418</f>
        <v>0.17728370309491467</v>
      </c>
    </row>
    <row r="6419" spans="1:16" x14ac:dyDescent="0.3">
      <c r="A6419" s="2">
        <v>44950</v>
      </c>
      <c r="B6419" s="3" t="s">
        <v>8045</v>
      </c>
      <c r="C6419" s="4" t="s">
        <v>8046</v>
      </c>
      <c r="D6419" s="27">
        <v>14204</v>
      </c>
      <c r="E6419" s="27">
        <v>2556.7199999999998</v>
      </c>
      <c r="F6419" s="27">
        <v>1765.61</v>
      </c>
      <c r="G6419" s="26">
        <f>(E6419-F6419)/E6419</f>
        <v>0.30942379298476169</v>
      </c>
      <c r="H6419" s="27">
        <f>E6419-F6419</f>
        <v>791.1099999999999</v>
      </c>
      <c r="I6419" s="35">
        <f>E6419/D6419</f>
        <v>0.18</v>
      </c>
      <c r="J6419" s="3">
        <v>185003.36</v>
      </c>
      <c r="K6419" s="26">
        <v>6.0999999999999999E-2</v>
      </c>
      <c r="L6419" s="4" t="b">
        <v>0</v>
      </c>
      <c r="M6419" s="4" t="s">
        <v>58</v>
      </c>
      <c r="N6419" s="35">
        <f>'Landed Freight Margin Tool'!$D$4</f>
        <v>0.58708499999999997</v>
      </c>
      <c r="O6419" s="30">
        <f>(MAX($F6419,MIN(0.18*$D6419,$F6419*(1+$N6419))))</f>
        <v>2556.7199999999998</v>
      </c>
      <c r="P6419" s="35">
        <f>O6419/D6419</f>
        <v>0.18</v>
      </c>
    </row>
    <row r="6420" spans="1:16" x14ac:dyDescent="0.3">
      <c r="A6420" s="2">
        <v>45149</v>
      </c>
      <c r="B6420" s="3" t="s">
        <v>8300</v>
      </c>
      <c r="C6420" s="4" t="s">
        <v>8301</v>
      </c>
      <c r="D6420" s="27">
        <v>15774.5</v>
      </c>
      <c r="E6420" s="27">
        <v>2839.41</v>
      </c>
      <c r="F6420" s="27">
        <v>1673.99</v>
      </c>
      <c r="G6420" s="26">
        <f>(E6420-F6420)/E6420</f>
        <v>0.41044442331329395</v>
      </c>
      <c r="H6420" s="27">
        <f>E6420-F6420</f>
        <v>1165.4199999999998</v>
      </c>
      <c r="I6420" s="35">
        <f>E6420/D6420</f>
        <v>0.18</v>
      </c>
      <c r="J6420" s="3">
        <v>185003.36</v>
      </c>
      <c r="K6420" s="26">
        <v>6.0999999999999999E-2</v>
      </c>
      <c r="L6420" s="4" t="b">
        <v>0</v>
      </c>
      <c r="M6420" s="4" t="s">
        <v>58</v>
      </c>
      <c r="N6420" s="35">
        <f>'Landed Freight Margin Tool'!$D$4</f>
        <v>0.58708499999999997</v>
      </c>
      <c r="O6420" s="30">
        <f>(MAX($F6420,MIN(0.18*$D6420,$F6420*(1+$N6420))))</f>
        <v>2656.7644191500003</v>
      </c>
      <c r="P6420" s="35">
        <f>O6420/D6420</f>
        <v>0.16842146623664778</v>
      </c>
    </row>
    <row r="6421" spans="1:16" x14ac:dyDescent="0.3">
      <c r="A6421" s="2">
        <v>45145</v>
      </c>
      <c r="B6421" s="3" t="s">
        <v>8518</v>
      </c>
      <c r="C6421" s="4" t="s">
        <v>8519</v>
      </c>
      <c r="D6421" s="27">
        <v>18278</v>
      </c>
      <c r="E6421" s="27">
        <v>3290.04</v>
      </c>
      <c r="F6421" s="27">
        <v>2302.7199999999998</v>
      </c>
      <c r="G6421" s="26">
        <f>(E6421-F6421)/E6421</f>
        <v>0.30009361588308964</v>
      </c>
      <c r="H6421" s="27">
        <f>E6421-F6421</f>
        <v>987.32000000000016</v>
      </c>
      <c r="I6421" s="35">
        <f>E6421/D6421</f>
        <v>0.18</v>
      </c>
      <c r="J6421" s="3">
        <v>185003.36</v>
      </c>
      <c r="K6421" s="26">
        <v>6.0999999999999999E-2</v>
      </c>
      <c r="L6421" s="4" t="b">
        <v>0</v>
      </c>
      <c r="M6421" s="4" t="s">
        <v>58</v>
      </c>
      <c r="N6421" s="35">
        <f>'Landed Freight Margin Tool'!$D$4</f>
        <v>0.58708499999999997</v>
      </c>
      <c r="O6421" s="30">
        <f>(MAX($F6421,MIN(0.18*$D6421,$F6421*(1+$N6421))))</f>
        <v>3290.04</v>
      </c>
      <c r="P6421" s="35">
        <f>O6421/D6421</f>
        <v>0.18</v>
      </c>
    </row>
    <row r="6422" spans="1:16" x14ac:dyDescent="0.3">
      <c r="A6422" s="2">
        <v>45140</v>
      </c>
      <c r="B6422" s="3" t="s">
        <v>8894</v>
      </c>
      <c r="C6422" s="4" t="s">
        <v>8895</v>
      </c>
      <c r="D6422" s="27">
        <v>17497</v>
      </c>
      <c r="E6422" s="27">
        <v>3149.46</v>
      </c>
      <c r="F6422" s="27">
        <v>2818.14</v>
      </c>
      <c r="G6422" s="26">
        <f>(E6422-F6422)/E6422</f>
        <v>0.10519898649292264</v>
      </c>
      <c r="H6422" s="27">
        <f>E6422-F6422</f>
        <v>331.32000000000016</v>
      </c>
      <c r="I6422" s="35">
        <f>E6422/D6422</f>
        <v>0.18</v>
      </c>
      <c r="J6422" s="3">
        <v>185003.36</v>
      </c>
      <c r="K6422" s="26">
        <v>6.0999999999999999E-2</v>
      </c>
      <c r="L6422" s="4" t="b">
        <v>0</v>
      </c>
      <c r="M6422" s="4" t="s">
        <v>58</v>
      </c>
      <c r="N6422" s="35">
        <f>'Landed Freight Margin Tool'!$D$4</f>
        <v>0.58708499999999997</v>
      </c>
      <c r="O6422" s="30">
        <f>(MAX($F6422,MIN(0.18*$D6422,$F6422*(1+$N6422))))</f>
        <v>3149.46</v>
      </c>
      <c r="P6422" s="35">
        <f>O6422/D6422</f>
        <v>0.18</v>
      </c>
    </row>
    <row r="6423" spans="1:16" x14ac:dyDescent="0.3">
      <c r="A6423" s="2">
        <v>45112</v>
      </c>
      <c r="B6423" s="3" t="s">
        <v>8931</v>
      </c>
      <c r="C6423" s="4" t="s">
        <v>8932</v>
      </c>
      <c r="D6423" s="27">
        <v>19765</v>
      </c>
      <c r="E6423" s="27">
        <v>3557.7</v>
      </c>
      <c r="F6423" s="27">
        <v>2447.87</v>
      </c>
      <c r="G6423" s="26">
        <f>(E6423-F6423)/E6423</f>
        <v>0.31195154172639628</v>
      </c>
      <c r="H6423" s="27">
        <f>E6423-F6423</f>
        <v>1109.83</v>
      </c>
      <c r="I6423" s="35">
        <f>E6423/D6423</f>
        <v>0.18</v>
      </c>
      <c r="J6423" s="3">
        <v>185003.36</v>
      </c>
      <c r="K6423" s="26">
        <v>6.0999999999999999E-2</v>
      </c>
      <c r="L6423" s="4" t="b">
        <v>0</v>
      </c>
      <c r="M6423" s="4" t="s">
        <v>58</v>
      </c>
      <c r="N6423" s="35">
        <f>'Landed Freight Margin Tool'!$D$4</f>
        <v>0.58708499999999997</v>
      </c>
      <c r="O6423" s="30">
        <f>(MAX($F6423,MIN(0.18*$D6423,$F6423*(1+$N6423))))</f>
        <v>3557.7</v>
      </c>
      <c r="P6423" s="35">
        <f>O6423/D6423</f>
        <v>0.18</v>
      </c>
    </row>
    <row r="6424" spans="1:16" x14ac:dyDescent="0.3">
      <c r="A6424" s="2">
        <v>45034</v>
      </c>
      <c r="B6424" s="3" t="s">
        <v>9177</v>
      </c>
      <c r="C6424" s="4" t="s">
        <v>9178</v>
      </c>
      <c r="D6424" s="27">
        <v>23747</v>
      </c>
      <c r="E6424" s="27">
        <v>4274.46</v>
      </c>
      <c r="F6424" s="27">
        <v>3157.9</v>
      </c>
      <c r="G6424" s="26">
        <f>(E6424-F6424)/E6424</f>
        <v>0.26121662151476444</v>
      </c>
      <c r="H6424" s="27">
        <f>E6424-F6424</f>
        <v>1116.56</v>
      </c>
      <c r="I6424" s="35">
        <f>E6424/D6424</f>
        <v>0.18</v>
      </c>
      <c r="J6424" s="3">
        <v>185003.36</v>
      </c>
      <c r="K6424" s="26">
        <v>6.0999999999999999E-2</v>
      </c>
      <c r="L6424" s="4" t="b">
        <v>0</v>
      </c>
      <c r="M6424" s="4" t="s">
        <v>58</v>
      </c>
      <c r="N6424" s="35">
        <f>'Landed Freight Margin Tool'!$D$4</f>
        <v>0.58708499999999997</v>
      </c>
      <c r="O6424" s="30">
        <f>(MAX($F6424,MIN(0.18*$D6424,$F6424*(1+$N6424))))</f>
        <v>4274.46</v>
      </c>
      <c r="P6424" s="35">
        <f>O6424/D6424</f>
        <v>0.18</v>
      </c>
    </row>
    <row r="6425" spans="1:16" x14ac:dyDescent="0.3">
      <c r="A6425" s="2">
        <v>44974</v>
      </c>
      <c r="B6425" s="3" t="s">
        <v>9845</v>
      </c>
      <c r="C6425" s="4" t="s">
        <v>9846</v>
      </c>
      <c r="D6425" s="27">
        <v>20779.5</v>
      </c>
      <c r="E6425" s="27">
        <v>3740.31</v>
      </c>
      <c r="F6425" s="27">
        <v>2129.59</v>
      </c>
      <c r="G6425" s="26">
        <f>(E6425-F6425)/E6425</f>
        <v>0.43063810218939069</v>
      </c>
      <c r="H6425" s="27">
        <f>E6425-F6425</f>
        <v>1610.7199999999998</v>
      </c>
      <c r="I6425" s="35">
        <f>E6425/D6425</f>
        <v>0.18</v>
      </c>
      <c r="J6425" s="3">
        <v>185003.36</v>
      </c>
      <c r="K6425" s="26">
        <v>6.0999999999999999E-2</v>
      </c>
      <c r="L6425" s="4" t="b">
        <v>0</v>
      </c>
      <c r="M6425" s="4" t="s">
        <v>58</v>
      </c>
      <c r="N6425" s="35">
        <f>'Landed Freight Margin Tool'!$D$4</f>
        <v>0.58708499999999997</v>
      </c>
      <c r="O6425" s="30">
        <f>(MAX($F6425,MIN(0.18*$D6425,$F6425*(1+$N6425))))</f>
        <v>3379.8403451500003</v>
      </c>
      <c r="P6425" s="35">
        <f>O6425/D6425</f>
        <v>0.16265263096561516</v>
      </c>
    </row>
    <row r="6426" spans="1:16" x14ac:dyDescent="0.3">
      <c r="A6426" s="2">
        <v>44988</v>
      </c>
      <c r="B6426" s="3" t="s">
        <v>9957</v>
      </c>
      <c r="C6426" s="4" t="s">
        <v>9958</v>
      </c>
      <c r="D6426" s="27">
        <v>12875</v>
      </c>
      <c r="E6426" s="27">
        <v>2317.5</v>
      </c>
      <c r="F6426" s="27">
        <v>1270.8699999999999</v>
      </c>
      <c r="G6426" s="26">
        <f>(E6426-F6426)/E6426</f>
        <v>0.45162028047464947</v>
      </c>
      <c r="H6426" s="27">
        <f>E6426-F6426</f>
        <v>1046.6300000000001</v>
      </c>
      <c r="I6426" s="35">
        <f>E6426/D6426</f>
        <v>0.18</v>
      </c>
      <c r="J6426" s="3">
        <v>185003.36</v>
      </c>
      <c r="K6426" s="26">
        <v>6.0999999999999999E-2</v>
      </c>
      <c r="L6426" s="4" t="b">
        <v>0</v>
      </c>
      <c r="M6426" s="4" t="s">
        <v>58</v>
      </c>
      <c r="N6426" s="35">
        <f>'Landed Freight Margin Tool'!$D$4</f>
        <v>0.58708499999999997</v>
      </c>
      <c r="O6426" s="30">
        <f>(MAX($F6426,MIN(0.18*$D6426,$F6426*(1+$N6426))))</f>
        <v>2016.9787139499999</v>
      </c>
      <c r="P6426" s="35">
        <f>O6426/D6426</f>
        <v>0.15665854088932038</v>
      </c>
    </row>
    <row r="6427" spans="1:16" x14ac:dyDescent="0.3">
      <c r="A6427" s="2">
        <v>45107</v>
      </c>
      <c r="B6427" s="3" t="s">
        <v>10212</v>
      </c>
      <c r="C6427" s="4" t="s">
        <v>10213</v>
      </c>
      <c r="D6427" s="27">
        <v>17334</v>
      </c>
      <c r="E6427" s="27">
        <v>3120.12</v>
      </c>
      <c r="F6427" s="27">
        <v>1178.06</v>
      </c>
      <c r="G6427" s="26">
        <f>(E6427-F6427)/E6427</f>
        <v>0.62243118854403034</v>
      </c>
      <c r="H6427" s="27">
        <f>E6427-F6427</f>
        <v>1942.06</v>
      </c>
      <c r="I6427" s="35">
        <f>E6427/D6427</f>
        <v>0.18</v>
      </c>
      <c r="J6427" s="3">
        <v>185003.36</v>
      </c>
      <c r="K6427" s="26">
        <v>6.0999999999999999E-2</v>
      </c>
      <c r="L6427" s="4" t="b">
        <v>0</v>
      </c>
      <c r="M6427" s="4" t="s">
        <v>58</v>
      </c>
      <c r="N6427" s="35">
        <f>'Landed Freight Margin Tool'!$D$4</f>
        <v>0.58708499999999997</v>
      </c>
      <c r="O6427" s="30">
        <f>(MAX($F6427,MIN(0.18*$D6427,$F6427*(1+$N6427))))</f>
        <v>1869.6813551</v>
      </c>
      <c r="P6427" s="35">
        <f>O6427/D6427</f>
        <v>0.10786208348332757</v>
      </c>
    </row>
    <row r="6428" spans="1:16" x14ac:dyDescent="0.3">
      <c r="A6428" s="2">
        <v>45135</v>
      </c>
      <c r="B6428" s="3" t="s">
        <v>10665</v>
      </c>
      <c r="C6428" s="4" t="s">
        <v>10666</v>
      </c>
      <c r="D6428" s="27">
        <v>13167</v>
      </c>
      <c r="E6428" s="27">
        <v>2370.06</v>
      </c>
      <c r="F6428" s="27">
        <v>1207.1600000000001</v>
      </c>
      <c r="G6428" s="26">
        <f>(E6428-F6428)/E6428</f>
        <v>0.49066268364513976</v>
      </c>
      <c r="H6428" s="27">
        <f>E6428-F6428</f>
        <v>1162.8999999999999</v>
      </c>
      <c r="I6428" s="35">
        <f>E6428/D6428</f>
        <v>0.18</v>
      </c>
      <c r="J6428" s="3">
        <v>185003.36</v>
      </c>
      <c r="K6428" s="26">
        <v>6.0999999999999999E-2</v>
      </c>
      <c r="L6428" s="4" t="b">
        <v>0</v>
      </c>
      <c r="M6428" s="4" t="s">
        <v>58</v>
      </c>
      <c r="N6428" s="35">
        <f>'Landed Freight Margin Tool'!$D$4</f>
        <v>0.58708499999999997</v>
      </c>
      <c r="O6428" s="30">
        <f>(MAX($F6428,MIN(0.18*$D6428,$F6428*(1+$N6428))))</f>
        <v>1915.8655286000003</v>
      </c>
      <c r="P6428" s="35">
        <f>O6428/D6428</f>
        <v>0.14550509065086961</v>
      </c>
    </row>
    <row r="6429" spans="1:16" x14ac:dyDescent="0.3">
      <c r="A6429" s="2">
        <v>45079</v>
      </c>
      <c r="B6429" s="3" t="s">
        <v>10731</v>
      </c>
      <c r="C6429" s="4" t="s">
        <v>10732</v>
      </c>
      <c r="D6429" s="27">
        <v>21797</v>
      </c>
      <c r="E6429" s="27">
        <v>3923.46</v>
      </c>
      <c r="F6429" s="27">
        <v>2511.63</v>
      </c>
      <c r="G6429" s="26">
        <f>(E6429-F6429)/E6429</f>
        <v>0.35984309767399181</v>
      </c>
      <c r="H6429" s="27">
        <f>E6429-F6429</f>
        <v>1411.83</v>
      </c>
      <c r="I6429" s="35">
        <f>E6429/D6429</f>
        <v>0.18</v>
      </c>
      <c r="J6429" s="3">
        <v>185003.36</v>
      </c>
      <c r="K6429" s="26">
        <v>6.0999999999999999E-2</v>
      </c>
      <c r="L6429" s="4" t="b">
        <v>0</v>
      </c>
      <c r="M6429" s="4" t="s">
        <v>58</v>
      </c>
      <c r="N6429" s="35">
        <f>'Landed Freight Margin Tool'!$D$4</f>
        <v>0.58708499999999997</v>
      </c>
      <c r="O6429" s="30">
        <f>(MAX($F6429,MIN(0.18*$D6429,$F6429*(1+$N6429))))</f>
        <v>3923.46</v>
      </c>
      <c r="P6429" s="35">
        <f>O6429/D6429</f>
        <v>0.18</v>
      </c>
    </row>
    <row r="6430" spans="1:16" x14ac:dyDescent="0.3">
      <c r="A6430" s="2">
        <v>45009</v>
      </c>
      <c r="B6430" s="3" t="s">
        <v>10739</v>
      </c>
      <c r="C6430" s="4" t="s">
        <v>10740</v>
      </c>
      <c r="D6430" s="27">
        <v>18674.5</v>
      </c>
      <c r="E6430" s="27">
        <v>3361.41</v>
      </c>
      <c r="F6430" s="27">
        <v>2809.2</v>
      </c>
      <c r="G6430" s="26">
        <f>(E6430-F6430)/E6430</f>
        <v>0.16427927566110651</v>
      </c>
      <c r="H6430" s="27">
        <f>E6430-F6430</f>
        <v>552.21</v>
      </c>
      <c r="I6430" s="35">
        <f>E6430/D6430</f>
        <v>0.18</v>
      </c>
      <c r="J6430" s="3">
        <v>185003.36</v>
      </c>
      <c r="K6430" s="26">
        <v>6.0999999999999999E-2</v>
      </c>
      <c r="L6430" s="4" t="b">
        <v>0</v>
      </c>
      <c r="M6430" s="4" t="s">
        <v>58</v>
      </c>
      <c r="N6430" s="35">
        <f>'Landed Freight Margin Tool'!$D$4</f>
        <v>0.58708499999999997</v>
      </c>
      <c r="O6430" s="30">
        <f>(MAX($F6430,MIN(0.18*$D6430,$F6430*(1+$N6430))))</f>
        <v>3361.41</v>
      </c>
      <c r="P6430" s="35">
        <f>O6430/D6430</f>
        <v>0.18</v>
      </c>
    </row>
    <row r="6431" spans="1:16" x14ac:dyDescent="0.3">
      <c r="A6431" s="2">
        <v>45174</v>
      </c>
      <c r="B6431" s="3" t="s">
        <v>10786</v>
      </c>
      <c r="C6431" s="4" t="s">
        <v>6837</v>
      </c>
      <c r="D6431" s="27">
        <v>16691</v>
      </c>
      <c r="E6431" s="27">
        <v>3004.38</v>
      </c>
      <c r="F6431" s="27">
        <v>1646.62</v>
      </c>
      <c r="G6431" s="26">
        <f>(E6431-F6431)/E6431</f>
        <v>0.45192685346061423</v>
      </c>
      <c r="H6431" s="27">
        <f>E6431-F6431</f>
        <v>1357.7600000000002</v>
      </c>
      <c r="I6431" s="35">
        <f>E6431/D6431</f>
        <v>0.18</v>
      </c>
      <c r="J6431" s="3">
        <v>185003.36</v>
      </c>
      <c r="K6431" s="26">
        <v>6.0999999999999999E-2</v>
      </c>
      <c r="L6431" s="4" t="b">
        <v>0</v>
      </c>
      <c r="M6431" s="4" t="s">
        <v>58</v>
      </c>
      <c r="N6431" s="35">
        <f>'Landed Freight Margin Tool'!$D$4</f>
        <v>0.58708499999999997</v>
      </c>
      <c r="O6431" s="30">
        <f>(MAX($F6431,MIN(0.18*$D6431,$F6431*(1+$N6431))))</f>
        <v>2613.3259026999999</v>
      </c>
      <c r="P6431" s="35">
        <f>O6431/D6431</f>
        <v>0.156570960559583</v>
      </c>
    </row>
    <row r="6432" spans="1:16" x14ac:dyDescent="0.3">
      <c r="A6432" s="2">
        <v>44957</v>
      </c>
      <c r="B6432" s="3" t="s">
        <v>11534</v>
      </c>
      <c r="C6432" s="4" t="s">
        <v>11535</v>
      </c>
      <c r="D6432" s="27">
        <v>23496.5</v>
      </c>
      <c r="E6432" s="27">
        <v>4229.37</v>
      </c>
      <c r="F6432" s="27">
        <v>2313.7199999999998</v>
      </c>
      <c r="G6432" s="26">
        <f>(E6432-F6432)/E6432</f>
        <v>0.45293979954461305</v>
      </c>
      <c r="H6432" s="27">
        <f>E6432-F6432</f>
        <v>1915.65</v>
      </c>
      <c r="I6432" s="35">
        <f>E6432/D6432</f>
        <v>0.18</v>
      </c>
      <c r="J6432" s="3">
        <v>185003.36</v>
      </c>
      <c r="K6432" s="26">
        <v>6.0999999999999999E-2</v>
      </c>
      <c r="L6432" s="4" t="b">
        <v>0</v>
      </c>
      <c r="M6432" s="4" t="s">
        <v>58</v>
      </c>
      <c r="N6432" s="35">
        <f>'Landed Freight Margin Tool'!$D$4</f>
        <v>0.58708499999999997</v>
      </c>
      <c r="O6432" s="30">
        <f>(MAX($F6432,MIN(0.18*$D6432,$F6432*(1+$N6432))))</f>
        <v>3672.0703061999998</v>
      </c>
      <c r="P6432" s="35">
        <f>O6432/D6432</f>
        <v>0.1562815868831528</v>
      </c>
    </row>
    <row r="6433" spans="1:16" x14ac:dyDescent="0.3">
      <c r="A6433" s="2">
        <v>45239</v>
      </c>
      <c r="B6433" s="3" t="s">
        <v>11552</v>
      </c>
      <c r="C6433" s="4" t="s">
        <v>11553</v>
      </c>
      <c r="D6433" s="27">
        <v>14592</v>
      </c>
      <c r="E6433" s="27">
        <v>2626.56</v>
      </c>
      <c r="F6433" s="27">
        <v>884.73</v>
      </c>
      <c r="G6433" s="26">
        <f>(E6433-F6433)/E6433</f>
        <v>0.66316017909356728</v>
      </c>
      <c r="H6433" s="27">
        <f>E6433-F6433</f>
        <v>1741.83</v>
      </c>
      <c r="I6433" s="35">
        <f>E6433/D6433</f>
        <v>0.18</v>
      </c>
      <c r="J6433" s="3">
        <v>185003.36</v>
      </c>
      <c r="K6433" s="26">
        <v>6.0999999999999999E-2</v>
      </c>
      <c r="L6433" s="4" t="b">
        <v>0</v>
      </c>
      <c r="M6433" s="4" t="s">
        <v>58</v>
      </c>
      <c r="N6433" s="35">
        <f>'Landed Freight Margin Tool'!$D$4</f>
        <v>0.58708499999999997</v>
      </c>
      <c r="O6433" s="30">
        <f>(MAX($F6433,MIN(0.18*$D6433,$F6433*(1+$N6433))))</f>
        <v>1404.14171205</v>
      </c>
      <c r="P6433" s="35">
        <f>O6433/D6433</f>
        <v>9.6226816889391442E-2</v>
      </c>
    </row>
    <row r="6434" spans="1:16" x14ac:dyDescent="0.3">
      <c r="A6434" s="2">
        <v>44993</v>
      </c>
      <c r="B6434" s="3" t="s">
        <v>11580</v>
      </c>
      <c r="C6434" s="4" t="s">
        <v>11581</v>
      </c>
      <c r="D6434" s="27">
        <v>20309.5</v>
      </c>
      <c r="E6434" s="27">
        <v>3655.71</v>
      </c>
      <c r="F6434" s="27">
        <v>2110.91</v>
      </c>
      <c r="G6434" s="26">
        <f>(E6434-F6434)/E6434</f>
        <v>0.42257181231552837</v>
      </c>
      <c r="H6434" s="27">
        <f>E6434-F6434</f>
        <v>1544.8000000000002</v>
      </c>
      <c r="I6434" s="35">
        <f>E6434/D6434</f>
        <v>0.18</v>
      </c>
      <c r="J6434" s="3">
        <v>185003.36</v>
      </c>
      <c r="K6434" s="26">
        <v>6.0999999999999999E-2</v>
      </c>
      <c r="L6434" s="4" t="b">
        <v>0</v>
      </c>
      <c r="M6434" s="4" t="s">
        <v>58</v>
      </c>
      <c r="N6434" s="35">
        <f>'Landed Freight Margin Tool'!$D$4</f>
        <v>0.58708499999999997</v>
      </c>
      <c r="O6434" s="30">
        <f>(MAX($F6434,MIN(0.18*$D6434,$F6434*(1+$N6434))))</f>
        <v>3350.1935973499999</v>
      </c>
      <c r="P6434" s="35">
        <f>O6434/D6434</f>
        <v>0.16495697074521776</v>
      </c>
    </row>
    <row r="6435" spans="1:16" x14ac:dyDescent="0.3">
      <c r="A6435" s="2">
        <v>45062</v>
      </c>
      <c r="B6435" s="3" t="s">
        <v>11873</v>
      </c>
      <c r="C6435" s="4" t="s">
        <v>11874</v>
      </c>
      <c r="D6435" s="27">
        <v>15210.5</v>
      </c>
      <c r="E6435" s="27">
        <v>2737.89</v>
      </c>
      <c r="F6435" s="27">
        <v>1631.95</v>
      </c>
      <c r="G6435" s="26">
        <f>(E6435-F6435)/E6435</f>
        <v>0.40393879958654288</v>
      </c>
      <c r="H6435" s="27">
        <f>E6435-F6435</f>
        <v>1105.9399999999998</v>
      </c>
      <c r="I6435" s="35">
        <f>E6435/D6435</f>
        <v>0.18</v>
      </c>
      <c r="J6435" s="3">
        <v>185003.36</v>
      </c>
      <c r="K6435" s="26">
        <v>6.0999999999999999E-2</v>
      </c>
      <c r="L6435" s="4" t="b">
        <v>0</v>
      </c>
      <c r="M6435" s="4" t="s">
        <v>58</v>
      </c>
      <c r="N6435" s="35">
        <f>'Landed Freight Margin Tool'!$D$4</f>
        <v>0.58708499999999997</v>
      </c>
      <c r="O6435" s="30">
        <f>(MAX($F6435,MIN(0.18*$D6435,$F6435*(1+$N6435))))</f>
        <v>2590.0433657500002</v>
      </c>
      <c r="P6435" s="35">
        <f>O6435/D6435</f>
        <v>0.17027996224647449</v>
      </c>
    </row>
    <row r="6436" spans="1:16" x14ac:dyDescent="0.3">
      <c r="A6436" s="2">
        <v>45132</v>
      </c>
      <c r="B6436" s="3" t="s">
        <v>11958</v>
      </c>
      <c r="C6436" s="4" t="s">
        <v>11959</v>
      </c>
      <c r="D6436" s="27">
        <v>18554</v>
      </c>
      <c r="E6436" s="27">
        <v>3339.72</v>
      </c>
      <c r="F6436" s="27">
        <v>2398.94</v>
      </c>
      <c r="G6436" s="26">
        <f>(E6436-F6436)/E6436</f>
        <v>0.28169427377145384</v>
      </c>
      <c r="H6436" s="27">
        <f>E6436-F6436</f>
        <v>940.77999999999975</v>
      </c>
      <c r="I6436" s="35">
        <f>E6436/D6436</f>
        <v>0.18</v>
      </c>
      <c r="J6436" s="3">
        <v>185003.36</v>
      </c>
      <c r="K6436" s="26">
        <v>6.0999999999999999E-2</v>
      </c>
      <c r="L6436" s="4" t="b">
        <v>0</v>
      </c>
      <c r="M6436" s="4" t="s">
        <v>58</v>
      </c>
      <c r="N6436" s="35">
        <f>'Landed Freight Margin Tool'!$D$4</f>
        <v>0.58708499999999997</v>
      </c>
      <c r="O6436" s="30">
        <f>(MAX($F6436,MIN(0.18*$D6436,$F6436*(1+$N6436))))</f>
        <v>3339.72</v>
      </c>
      <c r="P6436" s="35">
        <f>O6436/D6436</f>
        <v>0.18</v>
      </c>
    </row>
    <row r="6437" spans="1:16" x14ac:dyDescent="0.3">
      <c r="A6437" s="2">
        <v>44936</v>
      </c>
      <c r="B6437" s="3" t="s">
        <v>12311</v>
      </c>
      <c r="C6437" s="4" t="s">
        <v>6244</v>
      </c>
      <c r="D6437" s="27">
        <v>6347</v>
      </c>
      <c r="E6437" s="27">
        <v>1142.46</v>
      </c>
      <c r="F6437" s="27">
        <v>733.52</v>
      </c>
      <c r="G6437" s="26">
        <f>(E6437-F6437)/E6437</f>
        <v>0.35794688654307377</v>
      </c>
      <c r="H6437" s="27">
        <f>E6437-F6437</f>
        <v>408.94000000000005</v>
      </c>
      <c r="I6437" s="35">
        <f>E6437/D6437</f>
        <v>0.18</v>
      </c>
      <c r="J6437" s="3">
        <v>185003.36</v>
      </c>
      <c r="K6437" s="26">
        <v>6.0999999999999999E-2</v>
      </c>
      <c r="L6437" s="4" t="b">
        <v>0</v>
      </c>
      <c r="M6437" s="4" t="s">
        <v>58</v>
      </c>
      <c r="N6437" s="35">
        <f>'Landed Freight Margin Tool'!$D$4</f>
        <v>0.58708499999999997</v>
      </c>
      <c r="O6437" s="30">
        <f>(MAX($F6437,MIN(0.18*$D6437,$F6437*(1+$N6437))))</f>
        <v>1142.46</v>
      </c>
      <c r="P6437" s="35">
        <f>O6437/D6437</f>
        <v>0.18</v>
      </c>
    </row>
    <row r="6438" spans="1:16" x14ac:dyDescent="0.3">
      <c r="A6438" s="2">
        <v>45169</v>
      </c>
      <c r="B6438" s="3" t="s">
        <v>12353</v>
      </c>
      <c r="C6438" s="4" t="s">
        <v>12354</v>
      </c>
      <c r="D6438" s="27">
        <v>21976.5</v>
      </c>
      <c r="E6438" s="27">
        <v>3955.77</v>
      </c>
      <c r="F6438" s="27">
        <v>2185.35</v>
      </c>
      <c r="G6438" s="26">
        <f>(E6438-F6438)/E6438</f>
        <v>0.44755382643581404</v>
      </c>
      <c r="H6438" s="27">
        <f>E6438-F6438</f>
        <v>1770.42</v>
      </c>
      <c r="I6438" s="35">
        <f>E6438/D6438</f>
        <v>0.18</v>
      </c>
      <c r="J6438" s="3">
        <v>185003.36</v>
      </c>
      <c r="K6438" s="26">
        <v>6.0999999999999999E-2</v>
      </c>
      <c r="L6438" s="4" t="b">
        <v>0</v>
      </c>
      <c r="M6438" s="4" t="s">
        <v>58</v>
      </c>
      <c r="N6438" s="35">
        <f>'Landed Freight Margin Tool'!$D$4</f>
        <v>0.58708499999999997</v>
      </c>
      <c r="O6438" s="30">
        <f>(MAX($F6438,MIN(0.18*$D6438,$F6438*(1+$N6438))))</f>
        <v>3468.33620475</v>
      </c>
      <c r="P6438" s="35">
        <f>O6438/D6438</f>
        <v>0.1578202263668009</v>
      </c>
    </row>
    <row r="6439" spans="1:16" x14ac:dyDescent="0.3">
      <c r="A6439" s="2">
        <v>45271</v>
      </c>
      <c r="B6439" s="3" t="s">
        <v>12429</v>
      </c>
      <c r="C6439" s="4" t="s">
        <v>12430</v>
      </c>
      <c r="D6439" s="27">
        <v>12370</v>
      </c>
      <c r="E6439" s="27">
        <v>2226.6</v>
      </c>
      <c r="F6439" s="27">
        <v>1258.82</v>
      </c>
      <c r="G6439" s="26">
        <f>(E6439-F6439)/E6439</f>
        <v>0.43464474984280965</v>
      </c>
      <c r="H6439" s="27">
        <f>E6439-F6439</f>
        <v>967.78</v>
      </c>
      <c r="I6439" s="35">
        <f>E6439/D6439</f>
        <v>0.18</v>
      </c>
      <c r="J6439" s="3">
        <v>185003.36</v>
      </c>
      <c r="K6439" s="26">
        <v>6.0999999999999999E-2</v>
      </c>
      <c r="L6439" s="4" t="b">
        <v>0</v>
      </c>
      <c r="M6439" s="4" t="s">
        <v>58</v>
      </c>
      <c r="N6439" s="35">
        <f>'Landed Freight Margin Tool'!$D$4</f>
        <v>0.58708499999999997</v>
      </c>
      <c r="O6439" s="30">
        <f>(MAX($F6439,MIN(0.18*$D6439,$F6439*(1+$N6439))))</f>
        <v>1997.8543397000001</v>
      </c>
      <c r="P6439" s="35">
        <f>O6439/D6439</f>
        <v>0.1615080306952304</v>
      </c>
    </row>
    <row r="6440" spans="1:16" x14ac:dyDescent="0.3">
      <c r="A6440" s="2">
        <v>45047</v>
      </c>
      <c r="B6440" s="3" t="s">
        <v>12647</v>
      </c>
      <c r="C6440" s="4" t="s">
        <v>12648</v>
      </c>
      <c r="D6440" s="27">
        <v>12701.5</v>
      </c>
      <c r="E6440" s="27">
        <v>2286.27</v>
      </c>
      <c r="F6440" s="27">
        <v>1671.63</v>
      </c>
      <c r="G6440" s="26">
        <f>(E6440-F6440)/E6440</f>
        <v>0.26883963836292296</v>
      </c>
      <c r="H6440" s="27">
        <f>E6440-F6440</f>
        <v>614.63999999999987</v>
      </c>
      <c r="I6440" s="35">
        <f>E6440/D6440</f>
        <v>0.18</v>
      </c>
      <c r="J6440" s="3">
        <v>185003.36</v>
      </c>
      <c r="K6440" s="26">
        <v>6.0999999999999999E-2</v>
      </c>
      <c r="L6440" s="4" t="b">
        <v>0</v>
      </c>
      <c r="M6440" s="4" t="s">
        <v>58</v>
      </c>
      <c r="N6440" s="35">
        <f>'Landed Freight Margin Tool'!$D$4</f>
        <v>0.58708499999999997</v>
      </c>
      <c r="O6440" s="30">
        <f>(MAX($F6440,MIN(0.18*$D6440,$F6440*(1+$N6440))))</f>
        <v>2286.27</v>
      </c>
      <c r="P6440" s="35">
        <f>O6440/D6440</f>
        <v>0.18</v>
      </c>
    </row>
    <row r="6441" spans="1:16" x14ac:dyDescent="0.3">
      <c r="A6441" s="2">
        <v>45289</v>
      </c>
      <c r="B6441" s="3" t="s">
        <v>13448</v>
      </c>
      <c r="C6441" s="4" t="s">
        <v>13449</v>
      </c>
      <c r="D6441" s="27">
        <v>18672</v>
      </c>
      <c r="E6441" s="27">
        <v>3360.96</v>
      </c>
      <c r="F6441" s="27">
        <v>3094.01</v>
      </c>
      <c r="G6441" s="26">
        <f>(E6441-F6441)/E6441</f>
        <v>7.9426711415785917E-2</v>
      </c>
      <c r="H6441" s="27">
        <f>E6441-F6441</f>
        <v>266.94999999999982</v>
      </c>
      <c r="I6441" s="35">
        <f>E6441/D6441</f>
        <v>0.18</v>
      </c>
      <c r="J6441" s="3">
        <v>185003.36</v>
      </c>
      <c r="K6441" s="26">
        <v>6.0999999999999999E-2</v>
      </c>
      <c r="L6441" s="4" t="b">
        <v>0</v>
      </c>
      <c r="M6441" s="4" t="s">
        <v>58</v>
      </c>
      <c r="N6441" s="35">
        <f>'Landed Freight Margin Tool'!$D$4</f>
        <v>0.58708499999999997</v>
      </c>
      <c r="O6441" s="30">
        <f>(MAX($F6441,MIN(0.18*$D6441,$F6441*(1+$N6441))))</f>
        <v>3360.96</v>
      </c>
      <c r="P6441" s="35">
        <f>O6441/D6441</f>
        <v>0.18</v>
      </c>
    </row>
    <row r="6442" spans="1:16" x14ac:dyDescent="0.3">
      <c r="A6442" s="2">
        <v>45237</v>
      </c>
      <c r="B6442" s="3" t="s">
        <v>13513</v>
      </c>
      <c r="C6442" s="4" t="s">
        <v>5166</v>
      </c>
      <c r="D6442" s="27">
        <v>20709</v>
      </c>
      <c r="E6442" s="27">
        <v>3727.62</v>
      </c>
      <c r="F6442" s="27">
        <v>2414.2600000000002</v>
      </c>
      <c r="G6442" s="26">
        <f>(E6442-F6442)/E6442</f>
        <v>0.35233205101378351</v>
      </c>
      <c r="H6442" s="27">
        <f>E6442-F6442</f>
        <v>1313.3599999999997</v>
      </c>
      <c r="I6442" s="35">
        <f>E6442/D6442</f>
        <v>0.18</v>
      </c>
      <c r="J6442" s="3">
        <v>185003.36</v>
      </c>
      <c r="K6442" s="26">
        <v>6.0999999999999999E-2</v>
      </c>
      <c r="L6442" s="4" t="b">
        <v>0</v>
      </c>
      <c r="M6442" s="4" t="s">
        <v>58</v>
      </c>
      <c r="N6442" s="35">
        <f>'Landed Freight Margin Tool'!$D$4</f>
        <v>0.58708499999999997</v>
      </c>
      <c r="O6442" s="30">
        <f>(MAX($F6442,MIN(0.18*$D6442,$F6442*(1+$N6442))))</f>
        <v>3727.62</v>
      </c>
      <c r="P6442" s="35">
        <f>O6442/D6442</f>
        <v>0.18</v>
      </c>
    </row>
    <row r="6443" spans="1:16" x14ac:dyDescent="0.3">
      <c r="A6443" s="2">
        <v>45058</v>
      </c>
      <c r="B6443" s="3" t="s">
        <v>13663</v>
      </c>
      <c r="C6443" s="4" t="s">
        <v>13664</v>
      </c>
      <c r="D6443" s="27">
        <v>23630</v>
      </c>
      <c r="E6443" s="27">
        <v>4253.3999999999996</v>
      </c>
      <c r="F6443" s="27">
        <v>2945.51</v>
      </c>
      <c r="G6443" s="26">
        <f>(E6443-F6443)/E6443</f>
        <v>0.30749282926599886</v>
      </c>
      <c r="H6443" s="27">
        <f>E6443-F6443</f>
        <v>1307.8899999999994</v>
      </c>
      <c r="I6443" s="35">
        <f>E6443/D6443</f>
        <v>0.18</v>
      </c>
      <c r="J6443" s="3">
        <v>185003.36</v>
      </c>
      <c r="K6443" s="26">
        <v>6.0999999999999999E-2</v>
      </c>
      <c r="L6443" s="4" t="b">
        <v>0</v>
      </c>
      <c r="M6443" s="4" t="s">
        <v>58</v>
      </c>
      <c r="N6443" s="35">
        <f>'Landed Freight Margin Tool'!$D$4</f>
        <v>0.58708499999999997</v>
      </c>
      <c r="O6443" s="30">
        <f>(MAX($F6443,MIN(0.18*$D6443,$F6443*(1+$N6443))))</f>
        <v>4253.3999999999996</v>
      </c>
      <c r="P6443" s="35">
        <f>O6443/D6443</f>
        <v>0.18</v>
      </c>
    </row>
    <row r="6444" spans="1:16" x14ac:dyDescent="0.3">
      <c r="A6444" s="2">
        <v>45222</v>
      </c>
      <c r="B6444" s="3" t="s">
        <v>13753</v>
      </c>
      <c r="C6444" s="4" t="s">
        <v>13754</v>
      </c>
      <c r="D6444" s="27">
        <v>20639</v>
      </c>
      <c r="E6444" s="27">
        <v>3715.02</v>
      </c>
      <c r="F6444" s="27">
        <v>1475.35</v>
      </c>
      <c r="G6444" s="26">
        <f>(E6444-F6444)/E6444</f>
        <v>0.60286889438011104</v>
      </c>
      <c r="H6444" s="27">
        <f>E6444-F6444</f>
        <v>2239.67</v>
      </c>
      <c r="I6444" s="35">
        <f>E6444/D6444</f>
        <v>0.18</v>
      </c>
      <c r="J6444" s="3">
        <v>185003.36</v>
      </c>
      <c r="K6444" s="26">
        <v>6.0999999999999999E-2</v>
      </c>
      <c r="L6444" s="4" t="b">
        <v>0</v>
      </c>
      <c r="M6444" s="4" t="s">
        <v>58</v>
      </c>
      <c r="N6444" s="35">
        <f>'Landed Freight Margin Tool'!$D$4</f>
        <v>0.58708499999999997</v>
      </c>
      <c r="O6444" s="30">
        <f>(MAX($F6444,MIN(0.18*$D6444,$F6444*(1+$N6444))))</f>
        <v>2341.5058547499998</v>
      </c>
      <c r="P6444" s="35">
        <f>O6444/D6444</f>
        <v>0.11345054773729346</v>
      </c>
    </row>
    <row r="6445" spans="1:16" x14ac:dyDescent="0.3">
      <c r="A6445" s="2">
        <v>45030</v>
      </c>
      <c r="B6445" s="3" t="s">
        <v>13851</v>
      </c>
      <c r="C6445" s="4" t="s">
        <v>1646</v>
      </c>
      <c r="D6445" s="27">
        <v>5169</v>
      </c>
      <c r="E6445" s="27">
        <v>930.42</v>
      </c>
      <c r="F6445" s="27">
        <v>508.97</v>
      </c>
      <c r="G6445" s="26">
        <f>(E6445-F6445)/E6445</f>
        <v>0.4529674770533737</v>
      </c>
      <c r="H6445" s="27">
        <f>E6445-F6445</f>
        <v>421.44999999999993</v>
      </c>
      <c r="I6445" s="35">
        <f>E6445/D6445</f>
        <v>0.18</v>
      </c>
      <c r="J6445" s="3">
        <v>185003.36</v>
      </c>
      <c r="K6445" s="26">
        <v>6.0999999999999999E-2</v>
      </c>
      <c r="L6445" s="4" t="b">
        <v>0</v>
      </c>
      <c r="M6445" s="4" t="s">
        <v>58</v>
      </c>
      <c r="N6445" s="35">
        <f>'Landed Freight Margin Tool'!$D$4</f>
        <v>0.58708499999999997</v>
      </c>
      <c r="O6445" s="30">
        <f>(MAX($F6445,MIN(0.18*$D6445,$F6445*(1+$N6445))))</f>
        <v>807.7786524500001</v>
      </c>
      <c r="P6445" s="35">
        <f>O6445/D6445</f>
        <v>0.15627368010253437</v>
      </c>
    </row>
    <row r="6446" spans="1:16" x14ac:dyDescent="0.3">
      <c r="A6446" s="2">
        <v>45037</v>
      </c>
      <c r="B6446" s="3" t="s">
        <v>14304</v>
      </c>
      <c r="C6446" s="4" t="s">
        <v>4589</v>
      </c>
      <c r="D6446" s="27">
        <v>11585.5</v>
      </c>
      <c r="E6446" s="27">
        <v>2085.39</v>
      </c>
      <c r="F6446" s="27">
        <v>1361.22</v>
      </c>
      <c r="G6446" s="26">
        <f>(E6446-F6446)/E6446</f>
        <v>0.34725878612633604</v>
      </c>
      <c r="H6446" s="27">
        <f>E6446-F6446</f>
        <v>724.16999999999985</v>
      </c>
      <c r="I6446" s="35">
        <f>E6446/D6446</f>
        <v>0.18</v>
      </c>
      <c r="J6446" s="3">
        <v>185003.36</v>
      </c>
      <c r="K6446" s="26">
        <v>6.0999999999999999E-2</v>
      </c>
      <c r="L6446" s="4" t="b">
        <v>0</v>
      </c>
      <c r="M6446" s="4" t="s">
        <v>58</v>
      </c>
      <c r="N6446" s="35">
        <f>'Landed Freight Margin Tool'!$D$4</f>
        <v>0.58708499999999997</v>
      </c>
      <c r="O6446" s="30">
        <f>(MAX($F6446,MIN(0.18*$D6446,$F6446*(1+$N6446))))</f>
        <v>2085.39</v>
      </c>
      <c r="P6446" s="35">
        <f>O6446/D6446</f>
        <v>0.18</v>
      </c>
    </row>
    <row r="6447" spans="1:16" x14ac:dyDescent="0.3">
      <c r="A6447" s="2">
        <v>45275</v>
      </c>
      <c r="B6447" s="3" t="s">
        <v>14380</v>
      </c>
      <c r="C6447" s="4" t="s">
        <v>14381</v>
      </c>
      <c r="D6447" s="27">
        <v>4192</v>
      </c>
      <c r="E6447" s="27">
        <v>754.56</v>
      </c>
      <c r="F6447" s="27">
        <v>509.29</v>
      </c>
      <c r="G6447" s="26">
        <f>(E6447-F6447)/E6447</f>
        <v>0.32505036047497871</v>
      </c>
      <c r="H6447" s="27">
        <f>E6447-F6447</f>
        <v>245.26999999999992</v>
      </c>
      <c r="I6447" s="35">
        <f>E6447/D6447</f>
        <v>0.18</v>
      </c>
      <c r="J6447" s="3">
        <v>185003.36</v>
      </c>
      <c r="K6447" s="26">
        <v>6.0999999999999999E-2</v>
      </c>
      <c r="L6447" s="4" t="b">
        <v>0</v>
      </c>
      <c r="M6447" s="4" t="s">
        <v>58</v>
      </c>
      <c r="N6447" s="35">
        <f>'Landed Freight Margin Tool'!$D$4</f>
        <v>0.58708499999999997</v>
      </c>
      <c r="O6447" s="30">
        <f>(MAX($F6447,MIN(0.18*$D6447,$F6447*(1+$N6447))))</f>
        <v>754.56</v>
      </c>
      <c r="P6447" s="35">
        <f>O6447/D6447</f>
        <v>0.18</v>
      </c>
    </row>
    <row r="6448" spans="1:16" x14ac:dyDescent="0.3">
      <c r="A6448" s="2">
        <v>45138</v>
      </c>
      <c r="B6448" s="3" t="s">
        <v>14469</v>
      </c>
      <c r="C6448" s="4" t="s">
        <v>14470</v>
      </c>
      <c r="D6448" s="27">
        <v>11183.5</v>
      </c>
      <c r="E6448" s="27">
        <v>2013.03</v>
      </c>
      <c r="F6448" s="27">
        <v>906.86</v>
      </c>
      <c r="G6448" s="26">
        <f>(E6448-F6448)/E6448</f>
        <v>0.54950497508730622</v>
      </c>
      <c r="H6448" s="27">
        <f>E6448-F6448</f>
        <v>1106.17</v>
      </c>
      <c r="I6448" s="35">
        <f>E6448/D6448</f>
        <v>0.18</v>
      </c>
      <c r="J6448" s="3">
        <v>185003.36</v>
      </c>
      <c r="K6448" s="26">
        <v>6.0999999999999999E-2</v>
      </c>
      <c r="L6448" s="4" t="b">
        <v>0</v>
      </c>
      <c r="M6448" s="4" t="s">
        <v>58</v>
      </c>
      <c r="N6448" s="35">
        <f>'Landed Freight Margin Tool'!$D$4</f>
        <v>0.58708499999999997</v>
      </c>
      <c r="O6448" s="30">
        <f>(MAX($F6448,MIN(0.18*$D6448,$F6448*(1+$N6448))))</f>
        <v>1439.2639031000001</v>
      </c>
      <c r="P6448" s="35">
        <f>O6448/D6448</f>
        <v>0.12869530139044127</v>
      </c>
    </row>
    <row r="6449" spans="1:16" x14ac:dyDescent="0.3">
      <c r="A6449" s="2">
        <v>45182</v>
      </c>
      <c r="B6449" s="3" t="s">
        <v>14703</v>
      </c>
      <c r="C6449" s="4" t="s">
        <v>14704</v>
      </c>
      <c r="D6449" s="27">
        <v>14162.5</v>
      </c>
      <c r="E6449" s="27">
        <v>2549.25</v>
      </c>
      <c r="F6449" s="27">
        <v>1793.69</v>
      </c>
      <c r="G6449" s="26">
        <f>(E6449-F6449)/E6449</f>
        <v>0.29638521133666762</v>
      </c>
      <c r="H6449" s="27">
        <f>E6449-F6449</f>
        <v>755.56</v>
      </c>
      <c r="I6449" s="35">
        <f>E6449/D6449</f>
        <v>0.18</v>
      </c>
      <c r="J6449" s="3">
        <v>185003.36</v>
      </c>
      <c r="K6449" s="26">
        <v>6.0999999999999999E-2</v>
      </c>
      <c r="L6449" s="4" t="b">
        <v>0</v>
      </c>
      <c r="M6449" s="4" t="s">
        <v>58</v>
      </c>
      <c r="N6449" s="35">
        <f>'Landed Freight Margin Tool'!$D$4</f>
        <v>0.58708499999999997</v>
      </c>
      <c r="O6449" s="30">
        <f>(MAX($F6449,MIN(0.18*$D6449,$F6449*(1+$N6449))))</f>
        <v>2549.25</v>
      </c>
      <c r="P6449" s="35">
        <f>O6449/D6449</f>
        <v>0.18</v>
      </c>
    </row>
    <row r="6450" spans="1:16" x14ac:dyDescent="0.3">
      <c r="A6450" s="2">
        <v>45219</v>
      </c>
      <c r="B6450" s="3" t="s">
        <v>14983</v>
      </c>
      <c r="C6450" s="4" t="s">
        <v>14984</v>
      </c>
      <c r="D6450" s="27">
        <v>10864</v>
      </c>
      <c r="E6450" s="27">
        <v>1955.52</v>
      </c>
      <c r="F6450" s="27">
        <v>1100.05</v>
      </c>
      <c r="G6450" s="26">
        <f>(E6450-F6450)/E6450</f>
        <v>0.43746420389461627</v>
      </c>
      <c r="H6450" s="27">
        <f>E6450-F6450</f>
        <v>855.47</v>
      </c>
      <c r="I6450" s="35">
        <f>E6450/D6450</f>
        <v>0.18</v>
      </c>
      <c r="J6450" s="3">
        <v>185003.36</v>
      </c>
      <c r="K6450" s="26">
        <v>6.0999999999999999E-2</v>
      </c>
      <c r="L6450" s="4" t="b">
        <v>0</v>
      </c>
      <c r="M6450" s="4" t="s">
        <v>58</v>
      </c>
      <c r="N6450" s="35">
        <f>'Landed Freight Margin Tool'!$D$4</f>
        <v>0.58708499999999997</v>
      </c>
      <c r="O6450" s="30">
        <f>(MAX($F6450,MIN(0.18*$D6450,$F6450*(1+$N6450))))</f>
        <v>1745.87285425</v>
      </c>
      <c r="P6450" s="35">
        <f>O6450/D6450</f>
        <v>0.16070258231314433</v>
      </c>
    </row>
    <row r="6451" spans="1:16" x14ac:dyDescent="0.3">
      <c r="A6451" s="2">
        <v>45002</v>
      </c>
      <c r="B6451" s="3" t="s">
        <v>15109</v>
      </c>
      <c r="C6451" s="4" t="s">
        <v>15110</v>
      </c>
      <c r="D6451" s="27">
        <v>4504</v>
      </c>
      <c r="E6451" s="27">
        <v>810.72</v>
      </c>
      <c r="F6451" s="27">
        <v>340.59</v>
      </c>
      <c r="G6451" s="26">
        <f>(E6451-F6451)/E6451</f>
        <v>0.57989194789816467</v>
      </c>
      <c r="H6451" s="27">
        <f>E6451-F6451</f>
        <v>470.13000000000005</v>
      </c>
      <c r="I6451" s="35">
        <f>E6451/D6451</f>
        <v>0.18</v>
      </c>
      <c r="J6451" s="3">
        <v>185003.36</v>
      </c>
      <c r="K6451" s="26">
        <v>6.0999999999999999E-2</v>
      </c>
      <c r="L6451" s="4" t="b">
        <v>0</v>
      </c>
      <c r="M6451" s="4" t="s">
        <v>58</v>
      </c>
      <c r="N6451" s="35">
        <f>'Landed Freight Margin Tool'!$D$4</f>
        <v>0.58708499999999997</v>
      </c>
      <c r="O6451" s="30">
        <f>(MAX($F6451,MIN(0.18*$D6451,$F6451*(1+$N6451))))</f>
        <v>540.54528014999994</v>
      </c>
      <c r="P6451" s="35">
        <f>O6451/D6451</f>
        <v>0.12001449381660745</v>
      </c>
    </row>
    <row r="6452" spans="1:16" x14ac:dyDescent="0.3">
      <c r="A6452" s="2">
        <v>45259</v>
      </c>
      <c r="B6452" s="3" t="s">
        <v>15260</v>
      </c>
      <c r="C6452" s="4" t="s">
        <v>15261</v>
      </c>
      <c r="D6452" s="27">
        <v>21450</v>
      </c>
      <c r="E6452" s="27">
        <v>3861</v>
      </c>
      <c r="F6452" s="27">
        <v>2569.6799999999998</v>
      </c>
      <c r="G6452" s="26">
        <f>(E6452-F6452)/E6452</f>
        <v>0.33445221445221451</v>
      </c>
      <c r="H6452" s="27">
        <f>E6452-F6452</f>
        <v>1291.3200000000002</v>
      </c>
      <c r="I6452" s="35">
        <f>E6452/D6452</f>
        <v>0.18</v>
      </c>
      <c r="J6452" s="3">
        <v>185003.36</v>
      </c>
      <c r="K6452" s="26">
        <v>6.0999999999999999E-2</v>
      </c>
      <c r="L6452" s="4" t="b">
        <v>0</v>
      </c>
      <c r="M6452" s="4" t="s">
        <v>58</v>
      </c>
      <c r="N6452" s="35">
        <f>'Landed Freight Margin Tool'!$D$4</f>
        <v>0.58708499999999997</v>
      </c>
      <c r="O6452" s="30">
        <f>(MAX($F6452,MIN(0.18*$D6452,$F6452*(1+$N6452))))</f>
        <v>3861</v>
      </c>
      <c r="P6452" s="35">
        <f>O6452/D6452</f>
        <v>0.18</v>
      </c>
    </row>
    <row r="6453" spans="1:16" x14ac:dyDescent="0.3">
      <c r="A6453" s="2">
        <v>45280</v>
      </c>
      <c r="B6453" s="3" t="s">
        <v>15635</v>
      </c>
      <c r="C6453" s="4" t="s">
        <v>15636</v>
      </c>
      <c r="D6453" s="27">
        <v>18524.5</v>
      </c>
      <c r="E6453" s="27">
        <v>3334.41</v>
      </c>
      <c r="F6453" s="27">
        <v>2131.0700000000002</v>
      </c>
      <c r="G6453" s="26">
        <f>(E6453-F6453)/E6453</f>
        <v>0.36088543400481637</v>
      </c>
      <c r="H6453" s="27">
        <f>E6453-F6453</f>
        <v>1203.3399999999997</v>
      </c>
      <c r="I6453" s="35">
        <f>E6453/D6453</f>
        <v>0.18</v>
      </c>
      <c r="J6453" s="3">
        <v>185003.36</v>
      </c>
      <c r="K6453" s="26">
        <v>6.0999999999999999E-2</v>
      </c>
      <c r="L6453" s="4" t="b">
        <v>0</v>
      </c>
      <c r="M6453" s="4" t="s">
        <v>58</v>
      </c>
      <c r="N6453" s="35">
        <f>'Landed Freight Margin Tool'!$D$4</f>
        <v>0.58708499999999997</v>
      </c>
      <c r="O6453" s="30">
        <f>(MAX($F6453,MIN(0.18*$D6453,$F6453*(1+$N6453))))</f>
        <v>3334.41</v>
      </c>
      <c r="P6453" s="35">
        <f>O6453/D6453</f>
        <v>0.18</v>
      </c>
    </row>
    <row r="6454" spans="1:16" x14ac:dyDescent="0.3">
      <c r="A6454" s="2">
        <v>45023</v>
      </c>
      <c r="B6454" s="3" t="s">
        <v>15811</v>
      </c>
      <c r="C6454" s="4" t="s">
        <v>15812</v>
      </c>
      <c r="D6454" s="27">
        <v>2257</v>
      </c>
      <c r="E6454" s="27">
        <v>406.26</v>
      </c>
      <c r="F6454" s="27">
        <v>213.82</v>
      </c>
      <c r="G6454" s="26">
        <f>(E6454-F6454)/E6454</f>
        <v>0.47368680155565401</v>
      </c>
      <c r="H6454" s="27">
        <f>E6454-F6454</f>
        <v>192.44</v>
      </c>
      <c r="I6454" s="35">
        <f>E6454/D6454</f>
        <v>0.18</v>
      </c>
      <c r="J6454" s="3">
        <v>185003.36</v>
      </c>
      <c r="K6454" s="26">
        <v>6.0999999999999999E-2</v>
      </c>
      <c r="L6454" s="4" t="b">
        <v>0</v>
      </c>
      <c r="M6454" s="4" t="s">
        <v>58</v>
      </c>
      <c r="N6454" s="35">
        <f>'Landed Freight Margin Tool'!$D$4</f>
        <v>0.58708499999999997</v>
      </c>
      <c r="O6454" s="30">
        <f>(MAX($F6454,MIN(0.18*$D6454,$F6454*(1+$N6454))))</f>
        <v>339.35051470000002</v>
      </c>
      <c r="P6454" s="35">
        <f>O6454/D6454</f>
        <v>0.15035468085954809</v>
      </c>
    </row>
    <row r="6455" spans="1:16" x14ac:dyDescent="0.3">
      <c r="A6455" s="2">
        <v>45030</v>
      </c>
      <c r="B6455" s="3" t="s">
        <v>16149</v>
      </c>
      <c r="C6455" s="4" t="s">
        <v>16150</v>
      </c>
      <c r="D6455" s="27">
        <v>21454</v>
      </c>
      <c r="E6455" s="27">
        <v>3861.72</v>
      </c>
      <c r="F6455" s="27">
        <v>1941.42</v>
      </c>
      <c r="G6455" s="26">
        <f>(E6455-F6455)/E6455</f>
        <v>0.49726546720114351</v>
      </c>
      <c r="H6455" s="27">
        <f>E6455-F6455</f>
        <v>1920.2999999999997</v>
      </c>
      <c r="I6455" s="35">
        <f>E6455/D6455</f>
        <v>0.18</v>
      </c>
      <c r="J6455" s="3">
        <v>185003.36</v>
      </c>
      <c r="K6455" s="26">
        <v>6.0999999999999999E-2</v>
      </c>
      <c r="L6455" s="4" t="b">
        <v>0</v>
      </c>
      <c r="M6455" s="4" t="s">
        <v>58</v>
      </c>
      <c r="N6455" s="35">
        <f>'Landed Freight Margin Tool'!$D$4</f>
        <v>0.58708499999999997</v>
      </c>
      <c r="O6455" s="30">
        <f>(MAX($F6455,MIN(0.18*$D6455,$F6455*(1+$N6455))))</f>
        <v>3081.1985607000001</v>
      </c>
      <c r="P6455" s="35">
        <f>O6455/D6455</f>
        <v>0.14361883847767318</v>
      </c>
    </row>
    <row r="6456" spans="1:16" x14ac:dyDescent="0.3">
      <c r="A6456" s="2">
        <v>45019</v>
      </c>
      <c r="B6456" s="3" t="s">
        <v>16628</v>
      </c>
      <c r="C6456" s="4" t="s">
        <v>16629</v>
      </c>
      <c r="D6456" s="27">
        <v>23073.5</v>
      </c>
      <c r="E6456" s="27">
        <v>4153.2299999999996</v>
      </c>
      <c r="F6456" s="27">
        <v>2958.65</v>
      </c>
      <c r="G6456" s="26">
        <f>(E6456-F6456)/E6456</f>
        <v>0.28762673870698219</v>
      </c>
      <c r="H6456" s="27">
        <f>E6456-F6456</f>
        <v>1194.5799999999995</v>
      </c>
      <c r="I6456" s="35">
        <f>E6456/D6456</f>
        <v>0.18</v>
      </c>
      <c r="J6456" s="3">
        <v>185003.36</v>
      </c>
      <c r="K6456" s="26">
        <v>6.0999999999999999E-2</v>
      </c>
      <c r="L6456" s="4" t="b">
        <v>0</v>
      </c>
      <c r="M6456" s="4" t="s">
        <v>58</v>
      </c>
      <c r="N6456" s="35">
        <f>'Landed Freight Margin Tool'!$D$4</f>
        <v>0.58708499999999997</v>
      </c>
      <c r="O6456" s="30">
        <f>(MAX($F6456,MIN(0.18*$D6456,$F6456*(1+$N6456))))</f>
        <v>4153.2299999999996</v>
      </c>
      <c r="P6456" s="35">
        <f>O6456/D6456</f>
        <v>0.18</v>
      </c>
    </row>
    <row r="6457" spans="1:16" x14ac:dyDescent="0.3">
      <c r="A6457" s="2">
        <v>45033</v>
      </c>
      <c r="B6457" s="3" t="s">
        <v>16735</v>
      </c>
      <c r="C6457" s="4" t="s">
        <v>16736</v>
      </c>
      <c r="D6457" s="27">
        <v>6395</v>
      </c>
      <c r="E6457" s="27">
        <v>1151.0999999999999</v>
      </c>
      <c r="F6457" s="27">
        <v>591.54</v>
      </c>
      <c r="G6457" s="26">
        <f>(E6457-F6457)/E6457</f>
        <v>0.4861089392754756</v>
      </c>
      <c r="H6457" s="27">
        <f>E6457-F6457</f>
        <v>559.55999999999995</v>
      </c>
      <c r="I6457" s="35">
        <f>E6457/D6457</f>
        <v>0.18</v>
      </c>
      <c r="J6457" s="3">
        <v>185003.36</v>
      </c>
      <c r="K6457" s="26">
        <v>6.0999999999999999E-2</v>
      </c>
      <c r="L6457" s="4" t="b">
        <v>0</v>
      </c>
      <c r="M6457" s="4" t="s">
        <v>58</v>
      </c>
      <c r="N6457" s="35">
        <f>'Landed Freight Margin Tool'!$D$4</f>
        <v>0.58708499999999997</v>
      </c>
      <c r="O6457" s="30">
        <f>(MAX($F6457,MIN(0.18*$D6457,$F6457*(1+$N6457))))</f>
        <v>938.82426090000001</v>
      </c>
      <c r="P6457" s="35">
        <f>O6457/D6457</f>
        <v>0.14680598293979671</v>
      </c>
    </row>
    <row r="6458" spans="1:16" x14ac:dyDescent="0.3">
      <c r="A6458" s="2">
        <v>45124</v>
      </c>
      <c r="B6458" s="3" t="s">
        <v>16777</v>
      </c>
      <c r="C6458" s="4" t="s">
        <v>16778</v>
      </c>
      <c r="D6458" s="27">
        <v>16059</v>
      </c>
      <c r="E6458" s="27">
        <v>2890.62</v>
      </c>
      <c r="F6458" s="27">
        <v>1905.32</v>
      </c>
      <c r="G6458" s="26">
        <f>(E6458-F6458)/E6458</f>
        <v>0.34086113013817104</v>
      </c>
      <c r="H6458" s="27">
        <f>E6458-F6458</f>
        <v>985.3</v>
      </c>
      <c r="I6458" s="35">
        <f>E6458/D6458</f>
        <v>0.18</v>
      </c>
      <c r="J6458" s="3">
        <v>185003.36</v>
      </c>
      <c r="K6458" s="26">
        <v>6.0999999999999999E-2</v>
      </c>
      <c r="L6458" s="4" t="b">
        <v>0</v>
      </c>
      <c r="M6458" s="4" t="s">
        <v>58</v>
      </c>
      <c r="N6458" s="35">
        <f>'Landed Freight Margin Tool'!$D$4</f>
        <v>0.58708499999999997</v>
      </c>
      <c r="O6458" s="30">
        <f>(MAX($F6458,MIN(0.18*$D6458,$F6458*(1+$N6458))))</f>
        <v>2890.62</v>
      </c>
      <c r="P6458" s="35">
        <f>O6458/D6458</f>
        <v>0.18</v>
      </c>
    </row>
    <row r="6459" spans="1:16" x14ac:dyDescent="0.3">
      <c r="A6459" s="2">
        <v>44998</v>
      </c>
      <c r="B6459" s="3" t="s">
        <v>16854</v>
      </c>
      <c r="C6459" s="4" t="s">
        <v>16855</v>
      </c>
      <c r="D6459" s="27">
        <v>13984.5</v>
      </c>
      <c r="E6459" s="27">
        <v>2517.21</v>
      </c>
      <c r="F6459" s="27">
        <v>1716.69</v>
      </c>
      <c r="G6459" s="26">
        <f>(E6459-F6459)/E6459</f>
        <v>0.31801875886398034</v>
      </c>
      <c r="H6459" s="27">
        <f>E6459-F6459</f>
        <v>800.52</v>
      </c>
      <c r="I6459" s="35">
        <f>E6459/D6459</f>
        <v>0.18</v>
      </c>
      <c r="J6459" s="3">
        <v>185003.36</v>
      </c>
      <c r="K6459" s="26">
        <v>6.0999999999999999E-2</v>
      </c>
      <c r="L6459" s="4" t="b">
        <v>0</v>
      </c>
      <c r="M6459" s="4" t="s">
        <v>58</v>
      </c>
      <c r="N6459" s="35">
        <f>'Landed Freight Margin Tool'!$D$4</f>
        <v>0.58708499999999997</v>
      </c>
      <c r="O6459" s="30">
        <f>(MAX($F6459,MIN(0.18*$D6459,$F6459*(1+$N6459))))</f>
        <v>2517.21</v>
      </c>
      <c r="P6459" s="35">
        <f>O6459/D6459</f>
        <v>0.18</v>
      </c>
    </row>
    <row r="6460" spans="1:16" x14ac:dyDescent="0.3">
      <c r="A6460" s="2">
        <v>45272</v>
      </c>
      <c r="B6460" s="3" t="s">
        <v>17057</v>
      </c>
      <c r="C6460" s="4" t="s">
        <v>9745</v>
      </c>
      <c r="D6460" s="27">
        <v>12024.5</v>
      </c>
      <c r="E6460" s="27">
        <v>2164.41</v>
      </c>
      <c r="F6460" s="27">
        <v>1398.53</v>
      </c>
      <c r="G6460" s="26">
        <f>(E6460-F6460)/E6460</f>
        <v>0.35385162700227774</v>
      </c>
      <c r="H6460" s="27">
        <f>E6460-F6460</f>
        <v>765.87999999999988</v>
      </c>
      <c r="I6460" s="35">
        <f>E6460/D6460</f>
        <v>0.18</v>
      </c>
      <c r="J6460" s="3">
        <v>185003.36</v>
      </c>
      <c r="K6460" s="26">
        <v>6.0999999999999999E-2</v>
      </c>
      <c r="L6460" s="4" t="b">
        <v>0</v>
      </c>
      <c r="M6460" s="4" t="s">
        <v>58</v>
      </c>
      <c r="N6460" s="35">
        <f>'Landed Freight Margin Tool'!$D$4</f>
        <v>0.58708499999999997</v>
      </c>
      <c r="O6460" s="30">
        <f>(MAX($F6460,MIN(0.18*$D6460,$F6460*(1+$N6460))))</f>
        <v>2164.41</v>
      </c>
      <c r="P6460" s="35">
        <f>O6460/D6460</f>
        <v>0.18</v>
      </c>
    </row>
    <row r="6461" spans="1:16" x14ac:dyDescent="0.3">
      <c r="A6461" s="2">
        <v>45188</v>
      </c>
      <c r="B6461" s="3" t="s">
        <v>17298</v>
      </c>
      <c r="C6461" s="4" t="s">
        <v>17299</v>
      </c>
      <c r="D6461" s="27">
        <v>14463.5</v>
      </c>
      <c r="E6461" s="27">
        <v>2603.4299999999998</v>
      </c>
      <c r="F6461" s="27">
        <v>1844.44</v>
      </c>
      <c r="G6461" s="26">
        <f>(E6461-F6461)/E6461</f>
        <v>0.29153462931594082</v>
      </c>
      <c r="H6461" s="27">
        <f>E6461-F6461</f>
        <v>758.98999999999978</v>
      </c>
      <c r="I6461" s="35">
        <f>E6461/D6461</f>
        <v>0.18</v>
      </c>
      <c r="J6461" s="3">
        <v>185003.36</v>
      </c>
      <c r="K6461" s="26">
        <v>6.0999999999999999E-2</v>
      </c>
      <c r="L6461" s="4" t="b">
        <v>0</v>
      </c>
      <c r="M6461" s="4" t="s">
        <v>58</v>
      </c>
      <c r="N6461" s="35">
        <f>'Landed Freight Margin Tool'!$D$4</f>
        <v>0.58708499999999997</v>
      </c>
      <c r="O6461" s="30">
        <f>(MAX($F6461,MIN(0.18*$D6461,$F6461*(1+$N6461))))</f>
        <v>2603.4299999999998</v>
      </c>
      <c r="P6461" s="35">
        <f>O6461/D6461</f>
        <v>0.18</v>
      </c>
    </row>
    <row r="6462" spans="1:16" x14ac:dyDescent="0.3">
      <c r="A6462" s="2">
        <v>45236</v>
      </c>
      <c r="B6462" s="3" t="s">
        <v>17348</v>
      </c>
      <c r="C6462" s="4" t="s">
        <v>17349</v>
      </c>
      <c r="D6462" s="27">
        <v>21464</v>
      </c>
      <c r="E6462" s="27">
        <v>3863.52</v>
      </c>
      <c r="F6462" s="27">
        <v>2149.89</v>
      </c>
      <c r="G6462" s="26">
        <f>(E6462-F6462)/E6462</f>
        <v>0.44354112312088462</v>
      </c>
      <c r="H6462" s="27">
        <f>E6462-F6462</f>
        <v>1713.63</v>
      </c>
      <c r="I6462" s="35">
        <f>E6462/D6462</f>
        <v>0.18</v>
      </c>
      <c r="J6462" s="3">
        <v>185003.36</v>
      </c>
      <c r="K6462" s="26">
        <v>6.0999999999999999E-2</v>
      </c>
      <c r="L6462" s="4" t="b">
        <v>0</v>
      </c>
      <c r="M6462" s="4" t="s">
        <v>58</v>
      </c>
      <c r="N6462" s="35">
        <f>'Landed Freight Margin Tool'!$D$4</f>
        <v>0.58708499999999997</v>
      </c>
      <c r="O6462" s="30">
        <f>(MAX($F6462,MIN(0.18*$D6462,$F6462*(1+$N6462))))</f>
        <v>3412.0581706500002</v>
      </c>
      <c r="P6462" s="35">
        <f>O6462/D6462</f>
        <v>0.15896655659010436</v>
      </c>
    </row>
    <row r="6463" spans="1:16" x14ac:dyDescent="0.3">
      <c r="A6463" s="2">
        <v>45027</v>
      </c>
      <c r="B6463" s="3" t="s">
        <v>17785</v>
      </c>
      <c r="C6463" s="4" t="s">
        <v>17786</v>
      </c>
      <c r="D6463" s="27">
        <v>2472.5</v>
      </c>
      <c r="E6463" s="27">
        <v>445.05</v>
      </c>
      <c r="F6463" s="27">
        <v>279.49</v>
      </c>
      <c r="G6463" s="26">
        <f>(E6463-F6463)/E6463</f>
        <v>0.3720031457139647</v>
      </c>
      <c r="H6463" s="27">
        <f>E6463-F6463</f>
        <v>165.56</v>
      </c>
      <c r="I6463" s="35">
        <f>E6463/D6463</f>
        <v>0.18</v>
      </c>
      <c r="J6463" s="3">
        <v>185003.36</v>
      </c>
      <c r="K6463" s="26">
        <v>6.0999999999999999E-2</v>
      </c>
      <c r="L6463" s="4" t="b">
        <v>0</v>
      </c>
      <c r="M6463" s="4" t="s">
        <v>58</v>
      </c>
      <c r="N6463" s="35">
        <f>'Landed Freight Margin Tool'!$D$4</f>
        <v>0.58708499999999997</v>
      </c>
      <c r="O6463" s="30">
        <f>(MAX($F6463,MIN(0.18*$D6463,$F6463*(1+$N6463))))</f>
        <v>443.57438665000006</v>
      </c>
      <c r="P6463" s="35">
        <f>O6463/D6463</f>
        <v>0.17940318974721944</v>
      </c>
    </row>
    <row r="6464" spans="1:16" x14ac:dyDescent="0.3">
      <c r="A6464" s="2">
        <v>45266</v>
      </c>
      <c r="B6464" s="3" t="s">
        <v>18630</v>
      </c>
      <c r="C6464" s="4" t="s">
        <v>18631</v>
      </c>
      <c r="D6464" s="27">
        <v>4598.5</v>
      </c>
      <c r="E6464" s="27">
        <v>827.73</v>
      </c>
      <c r="F6464" s="27">
        <v>418.36</v>
      </c>
      <c r="G6464" s="26">
        <f>(E6464-F6464)/E6464</f>
        <v>0.49456948521860994</v>
      </c>
      <c r="H6464" s="27">
        <f>E6464-F6464</f>
        <v>409.37</v>
      </c>
      <c r="I6464" s="35">
        <f>E6464/D6464</f>
        <v>0.18</v>
      </c>
      <c r="J6464" s="3">
        <v>185003.36</v>
      </c>
      <c r="K6464" s="26">
        <v>6.0999999999999999E-2</v>
      </c>
      <c r="L6464" s="4" t="b">
        <v>0</v>
      </c>
      <c r="M6464" s="4" t="s">
        <v>58</v>
      </c>
      <c r="N6464" s="35">
        <f>'Landed Freight Margin Tool'!$D$4</f>
        <v>0.58708499999999997</v>
      </c>
      <c r="O6464" s="30">
        <f>(MAX($F6464,MIN(0.18*$D6464,$F6464*(1+$N6464))))</f>
        <v>663.97288060000005</v>
      </c>
      <c r="P6464" s="35">
        <f>O6464/D6464</f>
        <v>0.14438901393932804</v>
      </c>
    </row>
    <row r="6465" spans="1:16" x14ac:dyDescent="0.3">
      <c r="A6465" s="2">
        <v>45148</v>
      </c>
      <c r="B6465" s="3" t="s">
        <v>18875</v>
      </c>
      <c r="C6465" s="4" t="s">
        <v>18876</v>
      </c>
      <c r="D6465" s="27">
        <v>10296</v>
      </c>
      <c r="E6465" s="27">
        <v>1853.28</v>
      </c>
      <c r="F6465" s="27">
        <v>1227.82</v>
      </c>
      <c r="G6465" s="26">
        <f>(E6465-F6465)/E6465</f>
        <v>0.33748812915479587</v>
      </c>
      <c r="H6465" s="27">
        <f>E6465-F6465</f>
        <v>625.46</v>
      </c>
      <c r="I6465" s="35">
        <f>E6465/D6465</f>
        <v>0.18</v>
      </c>
      <c r="J6465" s="3">
        <v>185003.36</v>
      </c>
      <c r="K6465" s="26">
        <v>6.0999999999999999E-2</v>
      </c>
      <c r="L6465" s="4" t="b">
        <v>0</v>
      </c>
      <c r="M6465" s="4" t="s">
        <v>58</v>
      </c>
      <c r="N6465" s="35">
        <f>'Landed Freight Margin Tool'!$D$4</f>
        <v>0.58708499999999997</v>
      </c>
      <c r="O6465" s="30">
        <f>(MAX($F6465,MIN(0.18*$D6465,$F6465*(1+$N6465))))</f>
        <v>1853.28</v>
      </c>
      <c r="P6465" s="35">
        <f>O6465/D6465</f>
        <v>0.18</v>
      </c>
    </row>
    <row r="6466" spans="1:16" x14ac:dyDescent="0.3">
      <c r="A6466" s="2">
        <v>44951</v>
      </c>
      <c r="B6466" s="3" t="s">
        <v>19034</v>
      </c>
      <c r="C6466" s="4" t="s">
        <v>19035</v>
      </c>
      <c r="D6466" s="27">
        <v>5722.5</v>
      </c>
      <c r="E6466" s="27">
        <v>1030.05</v>
      </c>
      <c r="F6466" s="27">
        <v>556.19000000000005</v>
      </c>
      <c r="G6466" s="26">
        <f>(E6466-F6466)/E6466</f>
        <v>0.46003592058637921</v>
      </c>
      <c r="H6466" s="27">
        <f>E6466-F6466</f>
        <v>473.8599999999999</v>
      </c>
      <c r="I6466" s="35">
        <f>E6466/D6466</f>
        <v>0.18</v>
      </c>
      <c r="J6466" s="3">
        <v>185003.36</v>
      </c>
      <c r="K6466" s="26">
        <v>6.0999999999999999E-2</v>
      </c>
      <c r="L6466" s="4" t="b">
        <v>0</v>
      </c>
      <c r="M6466" s="4" t="s">
        <v>58</v>
      </c>
      <c r="N6466" s="35">
        <f>'Landed Freight Margin Tool'!$D$4</f>
        <v>0.58708499999999997</v>
      </c>
      <c r="O6466" s="30">
        <f>(MAX($F6466,MIN(0.18*$D6466,$F6466*(1+$N6466))))</f>
        <v>882.72080615000016</v>
      </c>
      <c r="P6466" s="35">
        <f>O6466/D6466</f>
        <v>0.15425440037570995</v>
      </c>
    </row>
    <row r="6467" spans="1:16" x14ac:dyDescent="0.3">
      <c r="A6467" s="2">
        <v>45168</v>
      </c>
      <c r="B6467" s="3" t="s">
        <v>19140</v>
      </c>
      <c r="C6467" s="4" t="s">
        <v>13800</v>
      </c>
      <c r="D6467" s="27">
        <v>3665.5</v>
      </c>
      <c r="E6467" s="27">
        <v>659.79</v>
      </c>
      <c r="F6467" s="27">
        <v>485.22</v>
      </c>
      <c r="G6467" s="26">
        <f>(E6467-F6467)/E6467</f>
        <v>0.26458418587732452</v>
      </c>
      <c r="H6467" s="27">
        <f>E6467-F6467</f>
        <v>174.56999999999994</v>
      </c>
      <c r="I6467" s="35">
        <f>E6467/D6467</f>
        <v>0.18</v>
      </c>
      <c r="J6467" s="3">
        <v>185003.36</v>
      </c>
      <c r="K6467" s="26">
        <v>6.0999999999999999E-2</v>
      </c>
      <c r="L6467" s="4" t="b">
        <v>0</v>
      </c>
      <c r="M6467" s="4" t="s">
        <v>58</v>
      </c>
      <c r="N6467" s="35">
        <f>'Landed Freight Margin Tool'!$D$4</f>
        <v>0.58708499999999997</v>
      </c>
      <c r="O6467" s="30">
        <f>(MAX($F6467,MIN(0.18*$D6467,$F6467*(1+$N6467))))</f>
        <v>659.79</v>
      </c>
      <c r="P6467" s="35">
        <f>O6467/D6467</f>
        <v>0.18</v>
      </c>
    </row>
    <row r="6468" spans="1:16" x14ac:dyDescent="0.3">
      <c r="A6468" s="2">
        <v>45181</v>
      </c>
      <c r="B6468" s="3" t="s">
        <v>19214</v>
      </c>
      <c r="C6468" s="4" t="s">
        <v>19215</v>
      </c>
      <c r="D6468" s="27">
        <v>21062.5</v>
      </c>
      <c r="E6468" s="27">
        <v>3791.25</v>
      </c>
      <c r="F6468" s="27">
        <v>2208.56</v>
      </c>
      <c r="G6468" s="26">
        <f>(E6468-F6468)/E6468</f>
        <v>0.41745862182657434</v>
      </c>
      <c r="H6468" s="27">
        <f>E6468-F6468</f>
        <v>1582.69</v>
      </c>
      <c r="I6468" s="35">
        <f>E6468/D6468</f>
        <v>0.18</v>
      </c>
      <c r="J6468" s="3">
        <v>185003.36</v>
      </c>
      <c r="K6468" s="26">
        <v>6.0999999999999999E-2</v>
      </c>
      <c r="L6468" s="4" t="b">
        <v>0</v>
      </c>
      <c r="M6468" s="4" t="s">
        <v>58</v>
      </c>
      <c r="N6468" s="35">
        <f>'Landed Freight Margin Tool'!$D$4</f>
        <v>0.58708499999999997</v>
      </c>
      <c r="O6468" s="30">
        <f>(MAX($F6468,MIN(0.18*$D6468,$F6468*(1+$N6468))))</f>
        <v>3505.1724475999999</v>
      </c>
      <c r="P6468" s="35">
        <f>O6468/D6468</f>
        <v>0.16641768297210682</v>
      </c>
    </row>
    <row r="6469" spans="1:16" x14ac:dyDescent="0.3">
      <c r="A6469" s="2">
        <v>44935</v>
      </c>
      <c r="B6469" s="3" t="s">
        <v>19345</v>
      </c>
      <c r="C6469" s="4" t="s">
        <v>19346</v>
      </c>
      <c r="D6469" s="27">
        <v>19069</v>
      </c>
      <c r="E6469" s="27">
        <v>3432.42</v>
      </c>
      <c r="F6469" s="27">
        <v>2057.29</v>
      </c>
      <c r="G6469" s="26">
        <f>(E6469-F6469)/E6469</f>
        <v>0.40062987629718977</v>
      </c>
      <c r="H6469" s="27">
        <f>E6469-F6469</f>
        <v>1375.13</v>
      </c>
      <c r="I6469" s="35">
        <f>E6469/D6469</f>
        <v>0.18</v>
      </c>
      <c r="J6469" s="3">
        <v>185003.36</v>
      </c>
      <c r="K6469" s="26">
        <v>6.0999999999999999E-2</v>
      </c>
      <c r="L6469" s="4" t="b">
        <v>0</v>
      </c>
      <c r="M6469" s="4" t="s">
        <v>58</v>
      </c>
      <c r="N6469" s="35">
        <f>'Landed Freight Margin Tool'!$D$4</f>
        <v>0.58708499999999997</v>
      </c>
      <c r="O6469" s="30">
        <f>(MAX($F6469,MIN(0.18*$D6469,$F6469*(1+$N6469))))</f>
        <v>3265.0940996500003</v>
      </c>
      <c r="P6469" s="35">
        <f>O6469/D6469</f>
        <v>0.17122523989983746</v>
      </c>
    </row>
    <row r="6470" spans="1:16" x14ac:dyDescent="0.3">
      <c r="A6470" s="2">
        <v>45091</v>
      </c>
      <c r="B6470" s="3" t="s">
        <v>20020</v>
      </c>
      <c r="C6470" s="4" t="s">
        <v>20021</v>
      </c>
      <c r="D6470" s="27">
        <v>2506.5</v>
      </c>
      <c r="E6470" s="27">
        <v>451.17</v>
      </c>
      <c r="F6470" s="27">
        <v>297.32</v>
      </c>
      <c r="G6470" s="26">
        <f>(E6470-F6470)/E6470</f>
        <v>0.34100228295321056</v>
      </c>
      <c r="H6470" s="27">
        <f>E6470-F6470</f>
        <v>153.85000000000002</v>
      </c>
      <c r="I6470" s="35">
        <f>E6470/D6470</f>
        <v>0.18</v>
      </c>
      <c r="J6470" s="3">
        <v>185003.36</v>
      </c>
      <c r="K6470" s="26">
        <v>6.0999999999999999E-2</v>
      </c>
      <c r="L6470" s="4" t="b">
        <v>0</v>
      </c>
      <c r="M6470" s="4" t="s">
        <v>58</v>
      </c>
      <c r="N6470" s="35">
        <f>'Landed Freight Margin Tool'!$D$4</f>
        <v>0.58708499999999997</v>
      </c>
      <c r="O6470" s="30">
        <f>(MAX($F6470,MIN(0.18*$D6470,$F6470*(1+$N6470))))</f>
        <v>451.16999999999996</v>
      </c>
      <c r="P6470" s="35">
        <f>O6470/D6470</f>
        <v>0.18</v>
      </c>
    </row>
    <row r="6471" spans="1:16" x14ac:dyDescent="0.3">
      <c r="A6471" s="2">
        <v>45282</v>
      </c>
      <c r="B6471" s="3" t="s">
        <v>20162</v>
      </c>
      <c r="C6471" s="4" t="s">
        <v>20163</v>
      </c>
      <c r="D6471" s="27">
        <v>5173.5</v>
      </c>
      <c r="E6471" s="27">
        <v>931.23</v>
      </c>
      <c r="F6471" s="27">
        <v>556.66999999999996</v>
      </c>
      <c r="G6471" s="26">
        <f>(E6471-F6471)/E6471</f>
        <v>0.40222071883423005</v>
      </c>
      <c r="H6471" s="27">
        <f>E6471-F6471</f>
        <v>374.56000000000006</v>
      </c>
      <c r="I6471" s="35">
        <f>E6471/D6471</f>
        <v>0.18</v>
      </c>
      <c r="J6471" s="3">
        <v>185003.36</v>
      </c>
      <c r="K6471" s="26">
        <v>6.0999999999999999E-2</v>
      </c>
      <c r="L6471" s="4" t="b">
        <v>0</v>
      </c>
      <c r="M6471" s="4" t="s">
        <v>58</v>
      </c>
      <c r="N6471" s="35">
        <f>'Landed Freight Margin Tool'!$D$4</f>
        <v>0.58708499999999997</v>
      </c>
      <c r="O6471" s="30">
        <f>(MAX($F6471,MIN(0.18*$D6471,$F6471*(1+$N6471))))</f>
        <v>883.48260694999999</v>
      </c>
      <c r="P6471" s="35">
        <f>O6471/D6471</f>
        <v>0.17077077548081571</v>
      </c>
    </row>
    <row r="6472" spans="1:16" x14ac:dyDescent="0.3">
      <c r="A6472" s="2">
        <v>45209</v>
      </c>
      <c r="B6472" s="3" t="s">
        <v>20207</v>
      </c>
      <c r="C6472" s="4" t="s">
        <v>20208</v>
      </c>
      <c r="D6472" s="27">
        <v>16363.5</v>
      </c>
      <c r="E6472" s="27">
        <v>2945.43</v>
      </c>
      <c r="F6472" s="27">
        <v>2053.56</v>
      </c>
      <c r="G6472" s="26">
        <f>(E6472-F6472)/E6472</f>
        <v>0.30279789368615107</v>
      </c>
      <c r="H6472" s="27">
        <f>E6472-F6472</f>
        <v>891.86999999999989</v>
      </c>
      <c r="I6472" s="35">
        <f>E6472/D6472</f>
        <v>0.18</v>
      </c>
      <c r="J6472" s="3">
        <v>185003.36</v>
      </c>
      <c r="K6472" s="26">
        <v>6.0999999999999999E-2</v>
      </c>
      <c r="L6472" s="4" t="b">
        <v>0</v>
      </c>
      <c r="M6472" s="4" t="s">
        <v>58</v>
      </c>
      <c r="N6472" s="35">
        <f>'Landed Freight Margin Tool'!$D$4</f>
        <v>0.58708499999999997</v>
      </c>
      <c r="O6472" s="30">
        <f>(MAX($F6472,MIN(0.18*$D6472,$F6472*(1+$N6472))))</f>
        <v>2945.43</v>
      </c>
      <c r="P6472" s="35">
        <f>O6472/D6472</f>
        <v>0.18</v>
      </c>
    </row>
    <row r="6473" spans="1:16" x14ac:dyDescent="0.3">
      <c r="A6473" s="2">
        <v>45055</v>
      </c>
      <c r="B6473" s="3" t="s">
        <v>20393</v>
      </c>
      <c r="C6473" s="4" t="s">
        <v>10774</v>
      </c>
      <c r="D6473" s="27">
        <v>22168.5</v>
      </c>
      <c r="E6473" s="27">
        <v>3990.33</v>
      </c>
      <c r="F6473" s="27">
        <v>2658.34</v>
      </c>
      <c r="G6473" s="26">
        <f>(E6473-F6473)/E6473</f>
        <v>0.33380447231181376</v>
      </c>
      <c r="H6473" s="27">
        <f>E6473-F6473</f>
        <v>1331.9899999999998</v>
      </c>
      <c r="I6473" s="35">
        <f>E6473/D6473</f>
        <v>0.18</v>
      </c>
      <c r="J6473" s="3">
        <v>185003.36</v>
      </c>
      <c r="K6473" s="26">
        <v>6.0999999999999999E-2</v>
      </c>
      <c r="L6473" s="4" t="b">
        <v>0</v>
      </c>
      <c r="M6473" s="4" t="s">
        <v>58</v>
      </c>
      <c r="N6473" s="35">
        <f>'Landed Freight Margin Tool'!$D$4</f>
        <v>0.58708499999999997</v>
      </c>
      <c r="O6473" s="30">
        <f>(MAX($F6473,MIN(0.18*$D6473,$F6473*(1+$N6473))))</f>
        <v>3990.33</v>
      </c>
      <c r="P6473" s="35">
        <f>O6473/D6473</f>
        <v>0.18</v>
      </c>
    </row>
    <row r="6474" spans="1:16" x14ac:dyDescent="0.3">
      <c r="A6474" s="2">
        <v>45078</v>
      </c>
      <c r="B6474" s="3" t="s">
        <v>20822</v>
      </c>
      <c r="C6474" s="4" t="s">
        <v>20823</v>
      </c>
      <c r="D6474" s="27">
        <v>11186.5</v>
      </c>
      <c r="E6474" s="27">
        <v>2013.57</v>
      </c>
      <c r="F6474" s="27">
        <v>873.96</v>
      </c>
      <c r="G6474" s="26">
        <f>(E6474-F6474)/E6474</f>
        <v>0.56596492796376585</v>
      </c>
      <c r="H6474" s="27">
        <f>E6474-F6474</f>
        <v>1139.6099999999999</v>
      </c>
      <c r="I6474" s="35">
        <f>E6474/D6474</f>
        <v>0.18</v>
      </c>
      <c r="J6474" s="3">
        <v>185003.36</v>
      </c>
      <c r="K6474" s="26">
        <v>6.0999999999999999E-2</v>
      </c>
      <c r="L6474" s="4" t="b">
        <v>0</v>
      </c>
      <c r="M6474" s="4" t="s">
        <v>58</v>
      </c>
      <c r="N6474" s="35">
        <f>'Landed Freight Margin Tool'!$D$4</f>
        <v>0.58708499999999997</v>
      </c>
      <c r="O6474" s="30">
        <f>(MAX($F6474,MIN(0.18*$D6474,$F6474*(1+$N6474))))</f>
        <v>1387.0488066</v>
      </c>
      <c r="P6474" s="35">
        <f>O6474/D6474</f>
        <v>0.1239930994144728</v>
      </c>
    </row>
    <row r="6475" spans="1:16" x14ac:dyDescent="0.3">
      <c r="A6475" s="2">
        <v>45012</v>
      </c>
      <c r="B6475" s="3" t="s">
        <v>20843</v>
      </c>
      <c r="C6475" s="4" t="s">
        <v>20844</v>
      </c>
      <c r="D6475" s="27">
        <v>17889.5</v>
      </c>
      <c r="E6475" s="27">
        <v>3220.11</v>
      </c>
      <c r="F6475" s="27">
        <v>1351.42</v>
      </c>
      <c r="G6475" s="26">
        <f>(E6475-F6475)/E6475</f>
        <v>0.58031868476542725</v>
      </c>
      <c r="H6475" s="27">
        <f>E6475-F6475</f>
        <v>1868.69</v>
      </c>
      <c r="I6475" s="35">
        <f>E6475/D6475</f>
        <v>0.18</v>
      </c>
      <c r="J6475" s="3">
        <v>185003.36</v>
      </c>
      <c r="K6475" s="26">
        <v>6.0999999999999999E-2</v>
      </c>
      <c r="L6475" s="4" t="b">
        <v>0</v>
      </c>
      <c r="M6475" s="4" t="s">
        <v>58</v>
      </c>
      <c r="N6475" s="35">
        <f>'Landed Freight Margin Tool'!$D$4</f>
        <v>0.58708499999999997</v>
      </c>
      <c r="O6475" s="30">
        <f>(MAX($F6475,MIN(0.18*$D6475,$F6475*(1+$N6475))))</f>
        <v>2144.8184107000002</v>
      </c>
      <c r="P6475" s="35">
        <f>O6475/D6475</f>
        <v>0.11989258563403114</v>
      </c>
    </row>
    <row r="6476" spans="1:16" x14ac:dyDescent="0.3">
      <c r="A6476" s="2">
        <v>45051</v>
      </c>
      <c r="B6476" s="3" t="s">
        <v>20953</v>
      </c>
      <c r="C6476" s="4" t="s">
        <v>20954</v>
      </c>
      <c r="D6476" s="27">
        <v>9522</v>
      </c>
      <c r="E6476" s="27">
        <v>1713.96</v>
      </c>
      <c r="F6476" s="27">
        <v>1707.36</v>
      </c>
      <c r="G6476" s="26">
        <f>(E6476-F6476)/E6476</f>
        <v>3.8507316390114918E-3</v>
      </c>
      <c r="H6476" s="27">
        <f>E6476-F6476</f>
        <v>6.6000000000001364</v>
      </c>
      <c r="I6476" s="35">
        <f>E6476/D6476</f>
        <v>0.18</v>
      </c>
      <c r="J6476" s="3">
        <v>185003.36</v>
      </c>
      <c r="K6476" s="26">
        <v>6.0999999999999999E-2</v>
      </c>
      <c r="L6476" s="4" t="b">
        <v>0</v>
      </c>
      <c r="M6476" s="4" t="s">
        <v>58</v>
      </c>
      <c r="N6476" s="35">
        <f>'Landed Freight Margin Tool'!$D$4</f>
        <v>0.58708499999999997</v>
      </c>
      <c r="O6476" s="30">
        <f>(MAX($F6476,MIN(0.18*$D6476,$F6476*(1+$N6476))))</f>
        <v>1713.96</v>
      </c>
      <c r="P6476" s="35">
        <f>O6476/D6476</f>
        <v>0.18</v>
      </c>
    </row>
    <row r="6477" spans="1:16" x14ac:dyDescent="0.3">
      <c r="A6477" s="2">
        <v>44964</v>
      </c>
      <c r="B6477" s="3" t="s">
        <v>20986</v>
      </c>
      <c r="C6477" s="4" t="s">
        <v>20987</v>
      </c>
      <c r="D6477" s="27">
        <v>18762.5</v>
      </c>
      <c r="E6477" s="27">
        <v>3377.25</v>
      </c>
      <c r="F6477" s="27">
        <v>2339.59</v>
      </c>
      <c r="G6477" s="26">
        <f>(E6477-F6477)/E6477</f>
        <v>0.30724998149381888</v>
      </c>
      <c r="H6477" s="27">
        <f>E6477-F6477</f>
        <v>1037.6599999999999</v>
      </c>
      <c r="I6477" s="35">
        <f>E6477/D6477</f>
        <v>0.18</v>
      </c>
      <c r="J6477" s="3">
        <v>185003.36</v>
      </c>
      <c r="K6477" s="26">
        <v>6.0999999999999999E-2</v>
      </c>
      <c r="L6477" s="4" t="b">
        <v>0</v>
      </c>
      <c r="M6477" s="4" t="s">
        <v>58</v>
      </c>
      <c r="N6477" s="35">
        <f>'Landed Freight Margin Tool'!$D$4</f>
        <v>0.58708499999999997</v>
      </c>
      <c r="O6477" s="30">
        <f>(MAX($F6477,MIN(0.18*$D6477,$F6477*(1+$N6477))))</f>
        <v>3377.25</v>
      </c>
      <c r="P6477" s="35">
        <f>O6477/D6477</f>
        <v>0.18</v>
      </c>
    </row>
    <row r="6478" spans="1:16" x14ac:dyDescent="0.3">
      <c r="A6478" s="2">
        <v>45000</v>
      </c>
      <c r="B6478" s="3" t="s">
        <v>21127</v>
      </c>
      <c r="C6478" s="4" t="s">
        <v>21128</v>
      </c>
      <c r="D6478" s="27">
        <v>15951</v>
      </c>
      <c r="E6478" s="27">
        <v>2871.18</v>
      </c>
      <c r="F6478" s="27">
        <v>1814.26</v>
      </c>
      <c r="G6478" s="26">
        <f>(E6478-F6478)/E6478</f>
        <v>0.3681134585780062</v>
      </c>
      <c r="H6478" s="27">
        <f>E6478-F6478</f>
        <v>1056.9199999999998</v>
      </c>
      <c r="I6478" s="35">
        <f>E6478/D6478</f>
        <v>0.18</v>
      </c>
      <c r="J6478" s="3">
        <v>185003.36</v>
      </c>
      <c r="K6478" s="26">
        <v>6.0999999999999999E-2</v>
      </c>
      <c r="L6478" s="4" t="b">
        <v>0</v>
      </c>
      <c r="M6478" s="4" t="s">
        <v>58</v>
      </c>
      <c r="N6478" s="35">
        <f>'Landed Freight Margin Tool'!$D$4</f>
        <v>0.58708499999999997</v>
      </c>
      <c r="O6478" s="30">
        <f>(MAX($F6478,MIN(0.18*$D6478,$F6478*(1+$N6478))))</f>
        <v>2871.18</v>
      </c>
      <c r="P6478" s="35">
        <f>O6478/D6478</f>
        <v>0.18</v>
      </c>
    </row>
    <row r="6479" spans="1:16" x14ac:dyDescent="0.3">
      <c r="A6479" s="2">
        <v>45021</v>
      </c>
      <c r="B6479" s="3" t="s">
        <v>21935</v>
      </c>
      <c r="C6479" s="4" t="s">
        <v>11797</v>
      </c>
      <c r="D6479" s="27">
        <v>15224.5</v>
      </c>
      <c r="E6479" s="27">
        <v>2740.41</v>
      </c>
      <c r="F6479" s="27">
        <v>1404.23</v>
      </c>
      <c r="G6479" s="26">
        <f>(E6479-F6479)/E6479</f>
        <v>0.48758397466072589</v>
      </c>
      <c r="H6479" s="27">
        <f>E6479-F6479</f>
        <v>1336.1799999999998</v>
      </c>
      <c r="I6479" s="35">
        <f>E6479/D6479</f>
        <v>0.18</v>
      </c>
      <c r="J6479" s="3">
        <v>185003.36</v>
      </c>
      <c r="K6479" s="26">
        <v>6.0999999999999999E-2</v>
      </c>
      <c r="L6479" s="4" t="b">
        <v>0</v>
      </c>
      <c r="M6479" s="4" t="s">
        <v>58</v>
      </c>
      <c r="N6479" s="35">
        <f>'Landed Freight Margin Tool'!$D$4</f>
        <v>0.58708499999999997</v>
      </c>
      <c r="O6479" s="30">
        <f>(MAX($F6479,MIN(0.18*$D6479,$F6479*(1+$N6479))))</f>
        <v>2228.63236955</v>
      </c>
      <c r="P6479" s="35">
        <f>O6479/D6479</f>
        <v>0.14638460176360471</v>
      </c>
    </row>
    <row r="6480" spans="1:16" x14ac:dyDescent="0.3">
      <c r="A6480" s="2">
        <v>44956</v>
      </c>
      <c r="B6480" s="3" t="s">
        <v>21988</v>
      </c>
      <c r="C6480" s="4" t="s">
        <v>21989</v>
      </c>
      <c r="D6480" s="27">
        <v>4327</v>
      </c>
      <c r="E6480" s="27">
        <v>778.86</v>
      </c>
      <c r="F6480" s="27">
        <v>617.72</v>
      </c>
      <c r="G6480" s="26">
        <f>(E6480-F6480)/E6480</f>
        <v>0.20689212438692445</v>
      </c>
      <c r="H6480" s="27">
        <f>E6480-F6480</f>
        <v>161.13999999999999</v>
      </c>
      <c r="I6480" s="35">
        <f>E6480/D6480</f>
        <v>0.18</v>
      </c>
      <c r="J6480" s="3">
        <v>185003.36</v>
      </c>
      <c r="K6480" s="26">
        <v>6.0999999999999999E-2</v>
      </c>
      <c r="L6480" s="4" t="b">
        <v>0</v>
      </c>
      <c r="M6480" s="4" t="s">
        <v>58</v>
      </c>
      <c r="N6480" s="35">
        <f>'Landed Freight Margin Tool'!$D$4</f>
        <v>0.58708499999999997</v>
      </c>
      <c r="O6480" s="30">
        <f>(MAX($F6480,MIN(0.18*$D6480,$F6480*(1+$N6480))))</f>
        <v>778.86</v>
      </c>
      <c r="P6480" s="35">
        <f>O6480/D6480</f>
        <v>0.18</v>
      </c>
    </row>
    <row r="6481" spans="1:16" x14ac:dyDescent="0.3">
      <c r="A6481" s="2">
        <v>45243</v>
      </c>
      <c r="B6481" s="3" t="s">
        <v>22020</v>
      </c>
      <c r="C6481" s="4" t="s">
        <v>22021</v>
      </c>
      <c r="D6481" s="27">
        <v>10909.5</v>
      </c>
      <c r="E6481" s="27">
        <v>1963.71</v>
      </c>
      <c r="F6481" s="27">
        <v>1373.75</v>
      </c>
      <c r="G6481" s="26">
        <f>(E6481-F6481)/E6481</f>
        <v>0.30043132641785192</v>
      </c>
      <c r="H6481" s="27">
        <f>E6481-F6481</f>
        <v>589.96</v>
      </c>
      <c r="I6481" s="35">
        <f>E6481/D6481</f>
        <v>0.18</v>
      </c>
      <c r="J6481" s="3">
        <v>185003.36</v>
      </c>
      <c r="K6481" s="26">
        <v>6.0999999999999999E-2</v>
      </c>
      <c r="L6481" s="4" t="b">
        <v>0</v>
      </c>
      <c r="M6481" s="4" t="s">
        <v>58</v>
      </c>
      <c r="N6481" s="35">
        <f>'Landed Freight Margin Tool'!$D$4</f>
        <v>0.58708499999999997</v>
      </c>
      <c r="O6481" s="30">
        <f>(MAX($F6481,MIN(0.18*$D6481,$F6481*(1+$N6481))))</f>
        <v>1963.71</v>
      </c>
      <c r="P6481" s="35">
        <f>O6481/D6481</f>
        <v>0.18</v>
      </c>
    </row>
    <row r="6482" spans="1:16" x14ac:dyDescent="0.3">
      <c r="A6482" s="2">
        <v>45117</v>
      </c>
      <c r="B6482" s="3" t="s">
        <v>22163</v>
      </c>
      <c r="C6482" s="4" t="s">
        <v>22164</v>
      </c>
      <c r="D6482" s="27">
        <v>6877.5</v>
      </c>
      <c r="E6482" s="27">
        <v>1237.95</v>
      </c>
      <c r="F6482" s="27">
        <v>814.23</v>
      </c>
      <c r="G6482" s="26">
        <f>(E6482-F6482)/E6482</f>
        <v>0.34227553616866596</v>
      </c>
      <c r="H6482" s="27">
        <f>E6482-F6482</f>
        <v>423.72</v>
      </c>
      <c r="I6482" s="35">
        <f>E6482/D6482</f>
        <v>0.18</v>
      </c>
      <c r="J6482" s="3">
        <v>185003.36</v>
      </c>
      <c r="K6482" s="26">
        <v>6.0999999999999999E-2</v>
      </c>
      <c r="L6482" s="4" t="b">
        <v>0</v>
      </c>
      <c r="M6482" s="4" t="s">
        <v>58</v>
      </c>
      <c r="N6482" s="35">
        <f>'Landed Freight Margin Tool'!$D$4</f>
        <v>0.58708499999999997</v>
      </c>
      <c r="O6482" s="30">
        <f>(MAX($F6482,MIN(0.18*$D6482,$F6482*(1+$N6482))))</f>
        <v>1237.95</v>
      </c>
      <c r="P6482" s="35">
        <f>O6482/D6482</f>
        <v>0.18</v>
      </c>
    </row>
    <row r="6483" spans="1:16" x14ac:dyDescent="0.3">
      <c r="A6483" s="2">
        <v>45054</v>
      </c>
      <c r="B6483" s="3" t="s">
        <v>22290</v>
      </c>
      <c r="C6483" s="4" t="s">
        <v>22291</v>
      </c>
      <c r="D6483" s="27">
        <v>3770</v>
      </c>
      <c r="E6483" s="27">
        <v>678.6</v>
      </c>
      <c r="F6483" s="27">
        <v>465.22</v>
      </c>
      <c r="G6483" s="26">
        <f>(E6483-F6483)/E6483</f>
        <v>0.31444149720011788</v>
      </c>
      <c r="H6483" s="27">
        <f>E6483-F6483</f>
        <v>213.38</v>
      </c>
      <c r="I6483" s="35">
        <f>E6483/D6483</f>
        <v>0.18</v>
      </c>
      <c r="J6483" s="3">
        <v>185003.36</v>
      </c>
      <c r="K6483" s="26">
        <v>6.0999999999999999E-2</v>
      </c>
      <c r="L6483" s="4" t="b">
        <v>0</v>
      </c>
      <c r="M6483" s="4" t="s">
        <v>58</v>
      </c>
      <c r="N6483" s="35">
        <f>'Landed Freight Margin Tool'!$D$4</f>
        <v>0.58708499999999997</v>
      </c>
      <c r="O6483" s="30">
        <f>(MAX($F6483,MIN(0.18*$D6483,$F6483*(1+$N6483))))</f>
        <v>678.6</v>
      </c>
      <c r="P6483" s="35">
        <f>O6483/D6483</f>
        <v>0.18</v>
      </c>
    </row>
    <row r="6484" spans="1:16" x14ac:dyDescent="0.3">
      <c r="A6484" s="2">
        <v>44953</v>
      </c>
      <c r="B6484" s="3" t="s">
        <v>22613</v>
      </c>
      <c r="C6484" s="4" t="s">
        <v>22614</v>
      </c>
      <c r="D6484" s="27">
        <v>19981</v>
      </c>
      <c r="E6484" s="27">
        <v>3596.58</v>
      </c>
      <c r="F6484" s="27">
        <v>2119.14</v>
      </c>
      <c r="G6484" s="26">
        <f>(E6484-F6484)/E6484</f>
        <v>0.4107902507382013</v>
      </c>
      <c r="H6484" s="27">
        <f>E6484-F6484</f>
        <v>1477.44</v>
      </c>
      <c r="I6484" s="35">
        <f>E6484/D6484</f>
        <v>0.18</v>
      </c>
      <c r="J6484" s="3">
        <v>185003.36</v>
      </c>
      <c r="K6484" s="26">
        <v>6.0999999999999999E-2</v>
      </c>
      <c r="L6484" s="4" t="b">
        <v>0</v>
      </c>
      <c r="M6484" s="4" t="s">
        <v>58</v>
      </c>
      <c r="N6484" s="35">
        <f>'Landed Freight Margin Tool'!$D$4</f>
        <v>0.58708499999999997</v>
      </c>
      <c r="O6484" s="30">
        <f>(MAX($F6484,MIN(0.18*$D6484,$F6484*(1+$N6484))))</f>
        <v>3363.2553069000001</v>
      </c>
      <c r="P6484" s="35">
        <f>O6484/D6484</f>
        <v>0.16832267188328912</v>
      </c>
    </row>
    <row r="6485" spans="1:16" x14ac:dyDescent="0.3">
      <c r="A6485" s="2">
        <v>45278</v>
      </c>
      <c r="B6485" s="3" t="s">
        <v>22764</v>
      </c>
      <c r="C6485" s="4" t="s">
        <v>22765</v>
      </c>
      <c r="D6485" s="27">
        <v>17943.5</v>
      </c>
      <c r="E6485" s="27">
        <v>3229.83</v>
      </c>
      <c r="F6485" s="27">
        <v>2358.17</v>
      </c>
      <c r="G6485" s="26">
        <f>(E6485-F6485)/E6485</f>
        <v>0.26987798119405659</v>
      </c>
      <c r="H6485" s="27">
        <f>E6485-F6485</f>
        <v>871.65999999999985</v>
      </c>
      <c r="I6485" s="35">
        <f>E6485/D6485</f>
        <v>0.18</v>
      </c>
      <c r="J6485" s="3">
        <v>185003.36</v>
      </c>
      <c r="K6485" s="26">
        <v>6.0999999999999999E-2</v>
      </c>
      <c r="L6485" s="4" t="b">
        <v>0</v>
      </c>
      <c r="M6485" s="4" t="s">
        <v>58</v>
      </c>
      <c r="N6485" s="35">
        <f>'Landed Freight Margin Tool'!$D$4</f>
        <v>0.58708499999999997</v>
      </c>
      <c r="O6485" s="30">
        <f>(MAX($F6485,MIN(0.18*$D6485,$F6485*(1+$N6485))))</f>
        <v>3229.83</v>
      </c>
      <c r="P6485" s="35">
        <f>O6485/D6485</f>
        <v>0.18</v>
      </c>
    </row>
    <row r="6486" spans="1:16" x14ac:dyDescent="0.3">
      <c r="A6486" s="2">
        <v>44985</v>
      </c>
      <c r="B6486" s="3" t="s">
        <v>23011</v>
      </c>
      <c r="C6486" s="4" t="s">
        <v>23012</v>
      </c>
      <c r="D6486" s="27">
        <v>9973.5</v>
      </c>
      <c r="E6486" s="27">
        <v>1795.23</v>
      </c>
      <c r="F6486" s="27">
        <v>1264.8399999999999</v>
      </c>
      <c r="G6486" s="26">
        <f>(E6486-F6486)/E6486</f>
        <v>0.29544403781131112</v>
      </c>
      <c r="H6486" s="27">
        <f>E6486-F6486</f>
        <v>530.3900000000001</v>
      </c>
      <c r="I6486" s="35">
        <f>E6486/D6486</f>
        <v>0.18</v>
      </c>
      <c r="J6486" s="3">
        <v>185003.36</v>
      </c>
      <c r="K6486" s="26">
        <v>6.0999999999999999E-2</v>
      </c>
      <c r="L6486" s="4" t="b">
        <v>0</v>
      </c>
      <c r="M6486" s="4" t="s">
        <v>58</v>
      </c>
      <c r="N6486" s="35">
        <f>'Landed Freight Margin Tool'!$D$4</f>
        <v>0.58708499999999997</v>
      </c>
      <c r="O6486" s="30">
        <f>(MAX($F6486,MIN(0.18*$D6486,$F6486*(1+$N6486))))</f>
        <v>1795.23</v>
      </c>
      <c r="P6486" s="35">
        <f>O6486/D6486</f>
        <v>0.18</v>
      </c>
    </row>
    <row r="6487" spans="1:16" x14ac:dyDescent="0.3">
      <c r="A6487" s="2">
        <v>45089</v>
      </c>
      <c r="B6487" s="3" t="s">
        <v>23251</v>
      </c>
      <c r="C6487" s="4" t="s">
        <v>23252</v>
      </c>
      <c r="D6487" s="27">
        <v>23180.5</v>
      </c>
      <c r="E6487" s="27">
        <v>4172.49</v>
      </c>
      <c r="F6487" s="27">
        <v>2469.7800000000002</v>
      </c>
      <c r="G6487" s="26">
        <f>(E6487-F6487)/E6487</f>
        <v>0.40808006729794433</v>
      </c>
      <c r="H6487" s="27">
        <f>E6487-F6487</f>
        <v>1702.7099999999996</v>
      </c>
      <c r="I6487" s="35">
        <f>E6487/D6487</f>
        <v>0.18</v>
      </c>
      <c r="J6487" s="3">
        <v>185003.36</v>
      </c>
      <c r="K6487" s="26">
        <v>6.0999999999999999E-2</v>
      </c>
      <c r="L6487" s="4" t="b">
        <v>0</v>
      </c>
      <c r="M6487" s="4" t="s">
        <v>58</v>
      </c>
      <c r="N6487" s="35">
        <f>'Landed Freight Margin Tool'!$D$4</f>
        <v>0.58708499999999997</v>
      </c>
      <c r="O6487" s="30">
        <f>(MAX($F6487,MIN(0.18*$D6487,$F6487*(1+$N6487))))</f>
        <v>3919.7507913000004</v>
      </c>
      <c r="P6487" s="35">
        <f>O6487/D6487</f>
        <v>0.16909690435063957</v>
      </c>
    </row>
    <row r="6488" spans="1:16" x14ac:dyDescent="0.3">
      <c r="A6488" s="2">
        <v>45202</v>
      </c>
      <c r="B6488" s="3" t="s">
        <v>23321</v>
      </c>
      <c r="C6488" s="4" t="s">
        <v>11136</v>
      </c>
      <c r="D6488" s="27">
        <v>6414</v>
      </c>
      <c r="E6488" s="27">
        <v>1154.52</v>
      </c>
      <c r="F6488" s="27">
        <v>794.65</v>
      </c>
      <c r="G6488" s="26">
        <f>(E6488-F6488)/E6488</f>
        <v>0.3117052974396286</v>
      </c>
      <c r="H6488" s="27">
        <f>E6488-F6488</f>
        <v>359.87</v>
      </c>
      <c r="I6488" s="35">
        <f>E6488/D6488</f>
        <v>0.18</v>
      </c>
      <c r="J6488" s="3">
        <v>185003.36</v>
      </c>
      <c r="K6488" s="26">
        <v>6.0999999999999999E-2</v>
      </c>
      <c r="L6488" s="4" t="b">
        <v>0</v>
      </c>
      <c r="M6488" s="4" t="s">
        <v>58</v>
      </c>
      <c r="N6488" s="35">
        <f>'Landed Freight Margin Tool'!$D$4</f>
        <v>0.58708499999999997</v>
      </c>
      <c r="O6488" s="30">
        <f>(MAX($F6488,MIN(0.18*$D6488,$F6488*(1+$N6488))))</f>
        <v>1154.52</v>
      </c>
      <c r="P6488" s="35">
        <f>O6488/D6488</f>
        <v>0.18</v>
      </c>
    </row>
    <row r="6489" spans="1:16" x14ac:dyDescent="0.3">
      <c r="A6489" s="2">
        <v>45166</v>
      </c>
      <c r="B6489" s="3" t="s">
        <v>23480</v>
      </c>
      <c r="C6489" s="4" t="s">
        <v>3564</v>
      </c>
      <c r="D6489" s="27">
        <v>14246.5</v>
      </c>
      <c r="E6489" s="27">
        <v>2564.37</v>
      </c>
      <c r="F6489" s="27">
        <v>1357.37</v>
      </c>
      <c r="G6489" s="26">
        <f>(E6489-F6489)/E6489</f>
        <v>0.47068090798129758</v>
      </c>
      <c r="H6489" s="27">
        <f>E6489-F6489</f>
        <v>1207</v>
      </c>
      <c r="I6489" s="35">
        <f>E6489/D6489</f>
        <v>0.18</v>
      </c>
      <c r="J6489" s="3">
        <v>185003.36</v>
      </c>
      <c r="K6489" s="26">
        <v>6.0999999999999999E-2</v>
      </c>
      <c r="L6489" s="4" t="b">
        <v>0</v>
      </c>
      <c r="M6489" s="4" t="s">
        <v>58</v>
      </c>
      <c r="N6489" s="35">
        <f>'Landed Freight Margin Tool'!$D$4</f>
        <v>0.58708499999999997</v>
      </c>
      <c r="O6489" s="30">
        <f>(MAX($F6489,MIN(0.18*$D6489,$F6489*(1+$N6489))))</f>
        <v>2154.2615664499999</v>
      </c>
      <c r="P6489" s="35">
        <f>O6489/D6489</f>
        <v>0.15121339040817042</v>
      </c>
    </row>
    <row r="6490" spans="1:16" x14ac:dyDescent="0.3">
      <c r="A6490" s="2">
        <v>45015</v>
      </c>
      <c r="B6490" s="3" t="s">
        <v>23968</v>
      </c>
      <c r="C6490" s="4" t="s">
        <v>23969</v>
      </c>
      <c r="D6490" s="27">
        <v>8723.5</v>
      </c>
      <c r="E6490" s="27">
        <v>1570.23</v>
      </c>
      <c r="F6490" s="27">
        <v>1044.77</v>
      </c>
      <c r="G6490" s="26">
        <f>(E6490-F6490)/E6490</f>
        <v>0.33463887455977787</v>
      </c>
      <c r="H6490" s="27">
        <f>E6490-F6490</f>
        <v>525.46</v>
      </c>
      <c r="I6490" s="35">
        <f>E6490/D6490</f>
        <v>0.18</v>
      </c>
      <c r="J6490" s="3">
        <v>185003.36</v>
      </c>
      <c r="K6490" s="26">
        <v>6.0999999999999999E-2</v>
      </c>
      <c r="L6490" s="4" t="b">
        <v>0</v>
      </c>
      <c r="M6490" s="4" t="s">
        <v>58</v>
      </c>
      <c r="N6490" s="35">
        <f>'Landed Freight Margin Tool'!$D$4</f>
        <v>0.58708499999999997</v>
      </c>
      <c r="O6490" s="30">
        <f>(MAX($F6490,MIN(0.18*$D6490,$F6490*(1+$N6490))))</f>
        <v>1570.23</v>
      </c>
      <c r="P6490" s="35">
        <f>O6490/D6490</f>
        <v>0.18</v>
      </c>
    </row>
    <row r="6491" spans="1:16" x14ac:dyDescent="0.3">
      <c r="A6491" s="2">
        <v>45189</v>
      </c>
      <c r="B6491" s="3" t="s">
        <v>24044</v>
      </c>
      <c r="C6491" s="4" t="s">
        <v>24045</v>
      </c>
      <c r="D6491" s="27">
        <v>8807</v>
      </c>
      <c r="E6491" s="27">
        <v>1585.26</v>
      </c>
      <c r="F6491" s="27">
        <v>1161.01</v>
      </c>
      <c r="G6491" s="26">
        <f>(E6491-F6491)/E6491</f>
        <v>0.26762171504989718</v>
      </c>
      <c r="H6491" s="27">
        <f>E6491-F6491</f>
        <v>424.25</v>
      </c>
      <c r="I6491" s="35">
        <f>E6491/D6491</f>
        <v>0.18</v>
      </c>
      <c r="J6491" s="3">
        <v>185003.36</v>
      </c>
      <c r="K6491" s="26">
        <v>6.0999999999999999E-2</v>
      </c>
      <c r="L6491" s="4" t="b">
        <v>0</v>
      </c>
      <c r="M6491" s="4" t="s">
        <v>58</v>
      </c>
      <c r="N6491" s="35">
        <f>'Landed Freight Margin Tool'!$D$4</f>
        <v>0.58708499999999997</v>
      </c>
      <c r="O6491" s="30">
        <f>(MAX($F6491,MIN(0.18*$D6491,$F6491*(1+$N6491))))</f>
        <v>1585.26</v>
      </c>
      <c r="P6491" s="35">
        <f>O6491/D6491</f>
        <v>0.18</v>
      </c>
    </row>
    <row r="6492" spans="1:16" x14ac:dyDescent="0.3">
      <c r="A6492" s="2">
        <v>45014</v>
      </c>
      <c r="B6492" s="3" t="s">
        <v>24400</v>
      </c>
      <c r="C6492" s="4" t="s">
        <v>24401</v>
      </c>
      <c r="D6492" s="27">
        <v>13108</v>
      </c>
      <c r="E6492" s="27">
        <v>2359.44</v>
      </c>
      <c r="F6492" s="27">
        <v>1381.55</v>
      </c>
      <c r="G6492" s="26">
        <f>(E6492-F6492)/E6492</f>
        <v>0.41445851557996816</v>
      </c>
      <c r="H6492" s="27">
        <f>E6492-F6492</f>
        <v>977.8900000000001</v>
      </c>
      <c r="I6492" s="35">
        <f>E6492/D6492</f>
        <v>0.18</v>
      </c>
      <c r="J6492" s="3">
        <v>185003.36</v>
      </c>
      <c r="K6492" s="26">
        <v>6.0999999999999999E-2</v>
      </c>
      <c r="L6492" s="4" t="b">
        <v>0</v>
      </c>
      <c r="M6492" s="4" t="s">
        <v>58</v>
      </c>
      <c r="N6492" s="35">
        <f>'Landed Freight Margin Tool'!$D$4</f>
        <v>0.58708499999999997</v>
      </c>
      <c r="O6492" s="30">
        <f>(MAX($F6492,MIN(0.18*$D6492,$F6492*(1+$N6492))))</f>
        <v>2192.6372817500001</v>
      </c>
      <c r="P6492" s="35">
        <f>O6492/D6492</f>
        <v>0.16727473922413794</v>
      </c>
    </row>
    <row r="6493" spans="1:16" x14ac:dyDescent="0.3">
      <c r="A6493" s="2">
        <v>45182</v>
      </c>
      <c r="B6493" s="3" t="s">
        <v>24526</v>
      </c>
      <c r="C6493" s="4" t="s">
        <v>19051</v>
      </c>
      <c r="D6493" s="27">
        <v>9424</v>
      </c>
      <c r="E6493" s="27">
        <v>1696.32</v>
      </c>
      <c r="F6493" s="27">
        <v>1163.94</v>
      </c>
      <c r="G6493" s="26">
        <f>(E6493-F6493)/E6493</f>
        <v>0.31384408602150532</v>
      </c>
      <c r="H6493" s="27">
        <f>E6493-F6493</f>
        <v>532.37999999999988</v>
      </c>
      <c r="I6493" s="35">
        <f>E6493/D6493</f>
        <v>0.18</v>
      </c>
      <c r="J6493" s="3">
        <v>185003.36</v>
      </c>
      <c r="K6493" s="26">
        <v>6.0999999999999999E-2</v>
      </c>
      <c r="L6493" s="4" t="b">
        <v>0</v>
      </c>
      <c r="M6493" s="4" t="s">
        <v>58</v>
      </c>
      <c r="N6493" s="35">
        <f>'Landed Freight Margin Tool'!$D$4</f>
        <v>0.58708499999999997</v>
      </c>
      <c r="O6493" s="30">
        <f>(MAX($F6493,MIN(0.18*$D6493,$F6493*(1+$N6493))))</f>
        <v>1696.32</v>
      </c>
      <c r="P6493" s="35">
        <f>O6493/D6493</f>
        <v>0.18</v>
      </c>
    </row>
    <row r="6494" spans="1:16" x14ac:dyDescent="0.3">
      <c r="A6494" s="2">
        <v>44979</v>
      </c>
      <c r="B6494" s="3" t="s">
        <v>24732</v>
      </c>
      <c r="C6494" s="4" t="s">
        <v>24733</v>
      </c>
      <c r="D6494" s="27">
        <v>17817.5</v>
      </c>
      <c r="E6494" s="27">
        <v>3207.15</v>
      </c>
      <c r="F6494" s="27">
        <v>2250.67</v>
      </c>
      <c r="G6494" s="26">
        <f>(E6494-F6494)/E6494</f>
        <v>0.29823363422353177</v>
      </c>
      <c r="H6494" s="27">
        <f>E6494-F6494</f>
        <v>956.48</v>
      </c>
      <c r="I6494" s="35">
        <f>E6494/D6494</f>
        <v>0.18</v>
      </c>
      <c r="J6494" s="3">
        <v>185003.36</v>
      </c>
      <c r="K6494" s="26">
        <v>6.0999999999999999E-2</v>
      </c>
      <c r="L6494" s="4" t="b">
        <v>0</v>
      </c>
      <c r="M6494" s="4" t="s">
        <v>58</v>
      </c>
      <c r="N6494" s="35">
        <f>'Landed Freight Margin Tool'!$D$4</f>
        <v>0.58708499999999997</v>
      </c>
      <c r="O6494" s="30">
        <f>(MAX($F6494,MIN(0.18*$D6494,$F6494*(1+$N6494))))</f>
        <v>3207.15</v>
      </c>
      <c r="P6494" s="35">
        <f>O6494/D6494</f>
        <v>0.18</v>
      </c>
    </row>
    <row r="6495" spans="1:16" x14ac:dyDescent="0.3">
      <c r="A6495" s="2">
        <v>45152</v>
      </c>
      <c r="B6495" s="3" t="s">
        <v>24883</v>
      </c>
      <c r="C6495" s="4" t="s">
        <v>24884</v>
      </c>
      <c r="D6495" s="27">
        <v>10524</v>
      </c>
      <c r="E6495" s="27">
        <v>1894.32</v>
      </c>
      <c r="F6495" s="27">
        <v>984.93</v>
      </c>
      <c r="G6495" s="26">
        <f>(E6495-F6495)/E6495</f>
        <v>0.48006144685164071</v>
      </c>
      <c r="H6495" s="27">
        <f>E6495-F6495</f>
        <v>909.39</v>
      </c>
      <c r="I6495" s="35">
        <f>E6495/D6495</f>
        <v>0.18</v>
      </c>
      <c r="J6495" s="3">
        <v>185003.36</v>
      </c>
      <c r="K6495" s="26">
        <v>6.0999999999999999E-2</v>
      </c>
      <c r="L6495" s="4" t="b">
        <v>0</v>
      </c>
      <c r="M6495" s="4" t="s">
        <v>58</v>
      </c>
      <c r="N6495" s="35">
        <f>'Landed Freight Margin Tool'!$D$4</f>
        <v>0.58708499999999997</v>
      </c>
      <c r="O6495" s="30">
        <f>(MAX($F6495,MIN(0.18*$D6495,$F6495*(1+$N6495))))</f>
        <v>1563.16762905</v>
      </c>
      <c r="P6495" s="35">
        <f>O6495/D6495</f>
        <v>0.1485336021522235</v>
      </c>
    </row>
    <row r="6496" spans="1:16" x14ac:dyDescent="0.3">
      <c r="A6496" s="2">
        <v>45212</v>
      </c>
      <c r="B6496" s="3" t="s">
        <v>24918</v>
      </c>
      <c r="C6496" s="4" t="s">
        <v>24919</v>
      </c>
      <c r="D6496" s="27">
        <v>23281</v>
      </c>
      <c r="E6496" s="27">
        <v>4190.58</v>
      </c>
      <c r="F6496" s="27">
        <v>3113.56</v>
      </c>
      <c r="G6496" s="26">
        <f>(E6496-F6496)/E6496</f>
        <v>0.25700976953070936</v>
      </c>
      <c r="H6496" s="27">
        <f>E6496-F6496</f>
        <v>1077.02</v>
      </c>
      <c r="I6496" s="35">
        <f>E6496/D6496</f>
        <v>0.18</v>
      </c>
      <c r="J6496" s="3">
        <v>185003.36</v>
      </c>
      <c r="K6496" s="26">
        <v>6.0999999999999999E-2</v>
      </c>
      <c r="L6496" s="4" t="b">
        <v>0</v>
      </c>
      <c r="M6496" s="4" t="s">
        <v>58</v>
      </c>
      <c r="N6496" s="35">
        <f>'Landed Freight Margin Tool'!$D$4</f>
        <v>0.58708499999999997</v>
      </c>
      <c r="O6496" s="30">
        <f>(MAX($F6496,MIN(0.18*$D6496,$F6496*(1+$N6496))))</f>
        <v>4190.58</v>
      </c>
      <c r="P6496" s="35">
        <f>O6496/D6496</f>
        <v>0.18</v>
      </c>
    </row>
    <row r="6497" spans="1:16" x14ac:dyDescent="0.3">
      <c r="A6497" s="2">
        <v>45082</v>
      </c>
      <c r="B6497" s="3" t="s">
        <v>24922</v>
      </c>
      <c r="C6497" s="4" t="s">
        <v>24923</v>
      </c>
      <c r="D6497" s="27">
        <v>6296.5</v>
      </c>
      <c r="E6497" s="27">
        <v>1133.3699999999999</v>
      </c>
      <c r="F6497" s="27">
        <v>808.95</v>
      </c>
      <c r="G6497" s="26">
        <f>(E6497-F6497)/E6497</f>
        <v>0.28624368035151793</v>
      </c>
      <c r="H6497" s="27">
        <f>E6497-F6497</f>
        <v>324.41999999999985</v>
      </c>
      <c r="I6497" s="35">
        <f>E6497/D6497</f>
        <v>0.18</v>
      </c>
      <c r="J6497" s="3">
        <v>185003.36</v>
      </c>
      <c r="K6497" s="26">
        <v>6.0999999999999999E-2</v>
      </c>
      <c r="L6497" s="4" t="b">
        <v>0</v>
      </c>
      <c r="M6497" s="4" t="s">
        <v>58</v>
      </c>
      <c r="N6497" s="35">
        <f>'Landed Freight Margin Tool'!$D$4</f>
        <v>0.58708499999999997</v>
      </c>
      <c r="O6497" s="30">
        <f>(MAX($F6497,MIN(0.18*$D6497,$F6497*(1+$N6497))))</f>
        <v>1133.3699999999999</v>
      </c>
      <c r="P6497" s="35">
        <f>O6497/D6497</f>
        <v>0.18</v>
      </c>
    </row>
    <row r="6498" spans="1:16" x14ac:dyDescent="0.3">
      <c r="A6498" s="2">
        <v>45104</v>
      </c>
      <c r="B6498" s="3" t="s">
        <v>24939</v>
      </c>
      <c r="C6498" s="4" t="s">
        <v>24940</v>
      </c>
      <c r="D6498" s="27">
        <v>18243</v>
      </c>
      <c r="E6498" s="27">
        <v>3283.74</v>
      </c>
      <c r="F6498" s="27">
        <v>3388.96</v>
      </c>
      <c r="G6498" s="26">
        <f>(E6498-F6498)/E6498</f>
        <v>-3.2042731763172558E-2</v>
      </c>
      <c r="H6498" s="27">
        <f>E6498-F6498</f>
        <v>-105.22000000000025</v>
      </c>
      <c r="I6498" s="35">
        <f>E6498/D6498</f>
        <v>0.18</v>
      </c>
      <c r="J6498" s="3">
        <v>185003.36</v>
      </c>
      <c r="K6498" s="26">
        <v>6.0999999999999999E-2</v>
      </c>
      <c r="L6498" s="4" t="b">
        <v>0</v>
      </c>
      <c r="M6498" s="4" t="s">
        <v>58</v>
      </c>
      <c r="N6498" s="35">
        <f>'Landed Freight Margin Tool'!$D$4</f>
        <v>0.58708499999999997</v>
      </c>
      <c r="O6498" s="30">
        <f>(MAX($F6498,MIN(0.18*$D6498,$F6498*(1+$N6498))))</f>
        <v>3388.96</v>
      </c>
      <c r="P6498" s="35">
        <f>O6498/D6498</f>
        <v>0.18576769171737104</v>
      </c>
    </row>
    <row r="6499" spans="1:16" x14ac:dyDescent="0.3">
      <c r="A6499" s="2">
        <v>45062</v>
      </c>
      <c r="B6499" s="3" t="s">
        <v>24965</v>
      </c>
      <c r="C6499" s="4" t="s">
        <v>24966</v>
      </c>
      <c r="D6499" s="27">
        <v>4126.5</v>
      </c>
      <c r="E6499" s="27">
        <v>742.77</v>
      </c>
      <c r="F6499" s="27">
        <v>513.09</v>
      </c>
      <c r="G6499" s="26">
        <f>(E6499-F6499)/E6499</f>
        <v>0.30922088937356107</v>
      </c>
      <c r="H6499" s="27">
        <f>E6499-F6499</f>
        <v>229.67999999999995</v>
      </c>
      <c r="I6499" s="35">
        <f>E6499/D6499</f>
        <v>0.18</v>
      </c>
      <c r="J6499" s="3">
        <v>185003.36</v>
      </c>
      <c r="K6499" s="26">
        <v>6.0999999999999999E-2</v>
      </c>
      <c r="L6499" s="4" t="b">
        <v>0</v>
      </c>
      <c r="M6499" s="4" t="s">
        <v>58</v>
      </c>
      <c r="N6499" s="35">
        <f>'Landed Freight Margin Tool'!$D$4</f>
        <v>0.58708499999999997</v>
      </c>
      <c r="O6499" s="30">
        <f>(MAX($F6499,MIN(0.18*$D6499,$F6499*(1+$N6499))))</f>
        <v>742.77</v>
      </c>
      <c r="P6499" s="35">
        <f>O6499/D6499</f>
        <v>0.18</v>
      </c>
    </row>
    <row r="6500" spans="1:16" x14ac:dyDescent="0.3">
      <c r="A6500" s="2">
        <v>44978</v>
      </c>
      <c r="B6500" s="3" t="s">
        <v>24969</v>
      </c>
      <c r="C6500" s="4" t="s">
        <v>24970</v>
      </c>
      <c r="D6500" s="27">
        <v>20848</v>
      </c>
      <c r="E6500" s="27">
        <v>3752.64</v>
      </c>
      <c r="F6500" s="27">
        <v>1981.67</v>
      </c>
      <c r="G6500" s="26">
        <f>(E6500-F6500)/E6500</f>
        <v>0.47192643045962307</v>
      </c>
      <c r="H6500" s="27">
        <f>E6500-F6500</f>
        <v>1770.9699999999998</v>
      </c>
      <c r="I6500" s="35">
        <f>E6500/D6500</f>
        <v>0.18</v>
      </c>
      <c r="J6500" s="3">
        <v>185003.36</v>
      </c>
      <c r="K6500" s="26">
        <v>6.0999999999999999E-2</v>
      </c>
      <c r="L6500" s="4" t="b">
        <v>0</v>
      </c>
      <c r="M6500" s="4" t="s">
        <v>58</v>
      </c>
      <c r="N6500" s="35">
        <f>'Landed Freight Margin Tool'!$D$4</f>
        <v>0.58708499999999997</v>
      </c>
      <c r="O6500" s="30">
        <f>(MAX($F6500,MIN(0.18*$D6500,$F6500*(1+$N6500))))</f>
        <v>3145.0787319500005</v>
      </c>
      <c r="P6500" s="35">
        <f>O6500/D6500</f>
        <v>0.15085757540051806</v>
      </c>
    </row>
    <row r="6501" spans="1:16" x14ac:dyDescent="0.3">
      <c r="A6501" s="2">
        <v>45189</v>
      </c>
      <c r="B6501" s="3" t="s">
        <v>642</v>
      </c>
      <c r="C6501" s="4" t="s">
        <v>643</v>
      </c>
      <c r="D6501" s="27">
        <v>11985</v>
      </c>
      <c r="E6501" s="27">
        <v>2157.3000000000002</v>
      </c>
      <c r="F6501" s="27">
        <v>1397.95</v>
      </c>
      <c r="G6501" s="26">
        <f>(E6501-F6501)/E6501</f>
        <v>0.35199091456913739</v>
      </c>
      <c r="H6501" s="27">
        <f>E6501-F6501</f>
        <v>759.35000000000014</v>
      </c>
      <c r="I6501" s="35">
        <f>E6501/D6501</f>
        <v>0.18000000000000002</v>
      </c>
      <c r="J6501" s="3">
        <v>185003.36</v>
      </c>
      <c r="K6501" s="26">
        <v>6.0999999999999999E-2</v>
      </c>
      <c r="L6501" s="4" t="b">
        <v>0</v>
      </c>
      <c r="M6501" s="4" t="s">
        <v>58</v>
      </c>
      <c r="N6501" s="35">
        <f>'Landed Freight Margin Tool'!$D$4</f>
        <v>0.58708499999999997</v>
      </c>
      <c r="O6501" s="30">
        <f>(MAX($F6501,MIN(0.18*$D6501,$F6501*(1+$N6501))))</f>
        <v>2157.2999999999997</v>
      </c>
      <c r="P6501" s="35">
        <f>O6501/D6501</f>
        <v>0.17999999999999997</v>
      </c>
    </row>
    <row r="6502" spans="1:16" x14ac:dyDescent="0.3">
      <c r="A6502" s="2">
        <v>45204</v>
      </c>
      <c r="B6502" s="3" t="s">
        <v>1124</v>
      </c>
      <c r="C6502" s="4" t="s">
        <v>1125</v>
      </c>
      <c r="D6502" s="27">
        <v>22992</v>
      </c>
      <c r="E6502" s="27">
        <v>4138.5600000000004</v>
      </c>
      <c r="F6502" s="27">
        <v>2650.1</v>
      </c>
      <c r="G6502" s="26">
        <f>(E6502-F6502)/E6502</f>
        <v>0.35965649887883716</v>
      </c>
      <c r="H6502" s="27">
        <f>E6502-F6502</f>
        <v>1488.4600000000005</v>
      </c>
      <c r="I6502" s="35">
        <f>E6502/D6502</f>
        <v>0.18000000000000002</v>
      </c>
      <c r="J6502" s="3">
        <v>185003.36</v>
      </c>
      <c r="K6502" s="26">
        <v>6.0999999999999999E-2</v>
      </c>
      <c r="L6502" s="4" t="b">
        <v>0</v>
      </c>
      <c r="M6502" s="4" t="s">
        <v>58</v>
      </c>
      <c r="N6502" s="35">
        <f>'Landed Freight Margin Tool'!$D$4</f>
        <v>0.58708499999999997</v>
      </c>
      <c r="O6502" s="30">
        <f>(MAX($F6502,MIN(0.18*$D6502,$F6502*(1+$N6502))))</f>
        <v>4138.5599999999995</v>
      </c>
      <c r="P6502" s="35">
        <f>O6502/D6502</f>
        <v>0.17999999999999997</v>
      </c>
    </row>
    <row r="6503" spans="1:16" x14ac:dyDescent="0.3">
      <c r="A6503" s="2">
        <v>44953</v>
      </c>
      <c r="B6503" s="3" t="s">
        <v>1801</v>
      </c>
      <c r="C6503" s="4" t="s">
        <v>1802</v>
      </c>
      <c r="D6503" s="27">
        <v>4084.5</v>
      </c>
      <c r="E6503" s="27">
        <v>735.21</v>
      </c>
      <c r="F6503" s="27">
        <v>591.25</v>
      </c>
      <c r="G6503" s="26">
        <f>(E6503-F6503)/E6503</f>
        <v>0.19580800043524985</v>
      </c>
      <c r="H6503" s="27">
        <f>E6503-F6503</f>
        <v>143.96000000000004</v>
      </c>
      <c r="I6503" s="35">
        <f>E6503/D6503</f>
        <v>0.18000000000000002</v>
      </c>
      <c r="J6503" s="3">
        <v>185003.36</v>
      </c>
      <c r="K6503" s="26">
        <v>6.0999999999999999E-2</v>
      </c>
      <c r="L6503" s="4" t="b">
        <v>0</v>
      </c>
      <c r="M6503" s="4" t="s">
        <v>58</v>
      </c>
      <c r="N6503" s="35">
        <f>'Landed Freight Margin Tool'!$D$4</f>
        <v>0.58708499999999997</v>
      </c>
      <c r="O6503" s="30">
        <f>(MAX($F6503,MIN(0.18*$D6503,$F6503*(1+$N6503))))</f>
        <v>735.20999999999992</v>
      </c>
      <c r="P6503" s="35">
        <f>O6503/D6503</f>
        <v>0.18</v>
      </c>
    </row>
    <row r="6504" spans="1:16" x14ac:dyDescent="0.3">
      <c r="A6504" s="2">
        <v>45169</v>
      </c>
      <c r="B6504" s="3" t="s">
        <v>1803</v>
      </c>
      <c r="C6504" s="4" t="s">
        <v>1804</v>
      </c>
      <c r="D6504" s="27">
        <v>15847.5</v>
      </c>
      <c r="E6504" s="27">
        <v>2852.55</v>
      </c>
      <c r="F6504" s="27">
        <v>2792.2</v>
      </c>
      <c r="G6504" s="26">
        <f>(E6504-F6504)/E6504</f>
        <v>2.1156509088359664E-2</v>
      </c>
      <c r="H6504" s="27">
        <f>E6504-F6504</f>
        <v>60.350000000000364</v>
      </c>
      <c r="I6504" s="35">
        <f>E6504/D6504</f>
        <v>0.18000000000000002</v>
      </c>
      <c r="J6504" s="3">
        <v>185003.36</v>
      </c>
      <c r="K6504" s="26">
        <v>6.0999999999999999E-2</v>
      </c>
      <c r="L6504" s="4" t="b">
        <v>0</v>
      </c>
      <c r="M6504" s="4" t="s">
        <v>58</v>
      </c>
      <c r="N6504" s="35">
        <f>'Landed Freight Margin Tool'!$D$4</f>
        <v>0.58708499999999997</v>
      </c>
      <c r="O6504" s="30">
        <f>(MAX($F6504,MIN(0.18*$D6504,$F6504*(1+$N6504))))</f>
        <v>2852.5499999999997</v>
      </c>
      <c r="P6504" s="35">
        <f>O6504/D6504</f>
        <v>0.18</v>
      </c>
    </row>
    <row r="6505" spans="1:16" x14ac:dyDescent="0.3">
      <c r="A6505" s="2">
        <v>44977</v>
      </c>
      <c r="B6505" s="3" t="s">
        <v>2148</v>
      </c>
      <c r="C6505" s="4" t="s">
        <v>2149</v>
      </c>
      <c r="D6505" s="27">
        <v>24904.5</v>
      </c>
      <c r="E6505" s="27">
        <v>4482.8100000000004</v>
      </c>
      <c r="F6505" s="27">
        <v>3011.32</v>
      </c>
      <c r="G6505" s="26">
        <f>(E6505-F6505)/E6505</f>
        <v>0.32825169926898534</v>
      </c>
      <c r="H6505" s="27">
        <f>E6505-F6505</f>
        <v>1471.4900000000002</v>
      </c>
      <c r="I6505" s="35">
        <f>E6505/D6505</f>
        <v>0.18000000000000002</v>
      </c>
      <c r="J6505" s="3">
        <v>185003.36</v>
      </c>
      <c r="K6505" s="26">
        <v>6.0999999999999999E-2</v>
      </c>
      <c r="L6505" s="4" t="b">
        <v>0</v>
      </c>
      <c r="M6505" s="4" t="s">
        <v>58</v>
      </c>
      <c r="N6505" s="35">
        <f>'Landed Freight Margin Tool'!$D$4</f>
        <v>0.58708499999999997</v>
      </c>
      <c r="O6505" s="30">
        <f>(MAX($F6505,MIN(0.18*$D6505,$F6505*(1+$N6505))))</f>
        <v>4482.8099999999995</v>
      </c>
      <c r="P6505" s="35">
        <f>O6505/D6505</f>
        <v>0.18</v>
      </c>
    </row>
    <row r="6506" spans="1:16" x14ac:dyDescent="0.3">
      <c r="A6506" s="2">
        <v>45015</v>
      </c>
      <c r="B6506" s="3" t="s">
        <v>2420</v>
      </c>
      <c r="C6506" s="4" t="s">
        <v>2421</v>
      </c>
      <c r="D6506" s="27">
        <v>13761.5</v>
      </c>
      <c r="E6506" s="27">
        <v>2477.0700000000002</v>
      </c>
      <c r="F6506" s="27">
        <v>1683.89</v>
      </c>
      <c r="G6506" s="26">
        <f>(E6506-F6506)/E6506</f>
        <v>0.32020895654947173</v>
      </c>
      <c r="H6506" s="27">
        <f>E6506-F6506</f>
        <v>793.18000000000006</v>
      </c>
      <c r="I6506" s="35">
        <f>E6506/D6506</f>
        <v>0.18000000000000002</v>
      </c>
      <c r="J6506" s="3">
        <v>185003.36</v>
      </c>
      <c r="K6506" s="26">
        <v>6.0999999999999999E-2</v>
      </c>
      <c r="L6506" s="4" t="b">
        <v>0</v>
      </c>
      <c r="M6506" s="4" t="s">
        <v>58</v>
      </c>
      <c r="N6506" s="35">
        <f>'Landed Freight Margin Tool'!$D$4</f>
        <v>0.58708499999999997</v>
      </c>
      <c r="O6506" s="30">
        <f>(MAX($F6506,MIN(0.18*$D6506,$F6506*(1+$N6506))))</f>
        <v>2477.0699999999997</v>
      </c>
      <c r="P6506" s="35">
        <f>O6506/D6506</f>
        <v>0.17999999999999997</v>
      </c>
    </row>
    <row r="6507" spans="1:16" x14ac:dyDescent="0.3">
      <c r="A6507" s="2">
        <v>45078</v>
      </c>
      <c r="B6507" s="3" t="s">
        <v>3109</v>
      </c>
      <c r="C6507" s="4" t="s">
        <v>3110</v>
      </c>
      <c r="D6507" s="27">
        <v>4818.5</v>
      </c>
      <c r="E6507" s="27">
        <v>867.33</v>
      </c>
      <c r="F6507" s="27">
        <v>509.13</v>
      </c>
      <c r="G6507" s="26">
        <f>(E6507-F6507)/E6507</f>
        <v>0.41299159489467679</v>
      </c>
      <c r="H6507" s="27">
        <f>E6507-F6507</f>
        <v>358.20000000000005</v>
      </c>
      <c r="I6507" s="35">
        <f>E6507/D6507</f>
        <v>0.18000000000000002</v>
      </c>
      <c r="J6507" s="3">
        <v>185003.36</v>
      </c>
      <c r="K6507" s="26">
        <v>6.0999999999999999E-2</v>
      </c>
      <c r="L6507" s="4" t="b">
        <v>0</v>
      </c>
      <c r="M6507" s="4" t="s">
        <v>58</v>
      </c>
      <c r="N6507" s="35">
        <f>'Landed Freight Margin Tool'!$D$4</f>
        <v>0.58708499999999997</v>
      </c>
      <c r="O6507" s="30">
        <f>(MAX($F6507,MIN(0.18*$D6507,$F6507*(1+$N6507))))</f>
        <v>808.03258605000008</v>
      </c>
      <c r="P6507" s="35">
        <f>O6507/D6507</f>
        <v>0.16769380223098476</v>
      </c>
    </row>
    <row r="6508" spans="1:16" x14ac:dyDescent="0.3">
      <c r="A6508" s="2">
        <v>45139</v>
      </c>
      <c r="B6508" s="3" t="s">
        <v>3191</v>
      </c>
      <c r="C6508" s="4" t="s">
        <v>3192</v>
      </c>
      <c r="D6508" s="27">
        <v>3427.5</v>
      </c>
      <c r="E6508" s="27">
        <v>616.95000000000005</v>
      </c>
      <c r="F6508" s="27">
        <v>440.13</v>
      </c>
      <c r="G6508" s="26">
        <f>(E6508-F6508)/E6508</f>
        <v>0.28660345246778512</v>
      </c>
      <c r="H6508" s="27">
        <f>E6508-F6508</f>
        <v>176.82000000000005</v>
      </c>
      <c r="I6508" s="35">
        <f>E6508/D6508</f>
        <v>0.18000000000000002</v>
      </c>
      <c r="J6508" s="3">
        <v>185003.36</v>
      </c>
      <c r="K6508" s="26">
        <v>6.0999999999999999E-2</v>
      </c>
      <c r="L6508" s="4" t="b">
        <v>0</v>
      </c>
      <c r="M6508" s="4" t="s">
        <v>58</v>
      </c>
      <c r="N6508" s="35">
        <f>'Landed Freight Margin Tool'!$D$4</f>
        <v>0.58708499999999997</v>
      </c>
      <c r="O6508" s="30">
        <f>(MAX($F6508,MIN(0.18*$D6508,$F6508*(1+$N6508))))</f>
        <v>616.94999999999993</v>
      </c>
      <c r="P6508" s="35">
        <f>O6508/D6508</f>
        <v>0.18</v>
      </c>
    </row>
    <row r="6509" spans="1:16" x14ac:dyDescent="0.3">
      <c r="A6509" s="2">
        <v>45050</v>
      </c>
      <c r="B6509" s="3" t="s">
        <v>3549</v>
      </c>
      <c r="C6509" s="4" t="s">
        <v>3550</v>
      </c>
      <c r="D6509" s="27">
        <v>8353.5</v>
      </c>
      <c r="E6509" s="27">
        <v>1503.63</v>
      </c>
      <c r="F6509" s="27">
        <v>1032.73</v>
      </c>
      <c r="G6509" s="26">
        <f>(E6509-F6509)/E6509</f>
        <v>0.31317544874736475</v>
      </c>
      <c r="H6509" s="27">
        <f>E6509-F6509</f>
        <v>470.90000000000009</v>
      </c>
      <c r="I6509" s="35">
        <f>E6509/D6509</f>
        <v>0.18000000000000002</v>
      </c>
      <c r="J6509" s="3">
        <v>185003.36</v>
      </c>
      <c r="K6509" s="26">
        <v>6.0999999999999999E-2</v>
      </c>
      <c r="L6509" s="4" t="b">
        <v>0</v>
      </c>
      <c r="M6509" s="4" t="s">
        <v>58</v>
      </c>
      <c r="N6509" s="35">
        <f>'Landed Freight Margin Tool'!$D$4</f>
        <v>0.58708499999999997</v>
      </c>
      <c r="O6509" s="30">
        <f>(MAX($F6509,MIN(0.18*$D6509,$F6509*(1+$N6509))))</f>
        <v>1503.6299999999999</v>
      </c>
      <c r="P6509" s="35">
        <f>O6509/D6509</f>
        <v>0.18</v>
      </c>
    </row>
    <row r="6510" spans="1:16" x14ac:dyDescent="0.3">
      <c r="A6510" s="2">
        <v>45238</v>
      </c>
      <c r="B6510" s="3" t="s">
        <v>3999</v>
      </c>
      <c r="C6510" s="4" t="s">
        <v>4000</v>
      </c>
      <c r="D6510" s="27">
        <v>23004.5</v>
      </c>
      <c r="E6510" s="27">
        <v>4140.8100000000004</v>
      </c>
      <c r="F6510" s="27">
        <v>2276.92</v>
      </c>
      <c r="G6510" s="26">
        <f>(E6510-F6510)/E6510</f>
        <v>0.45012690753741419</v>
      </c>
      <c r="H6510" s="27">
        <f>E6510-F6510</f>
        <v>1863.8900000000003</v>
      </c>
      <c r="I6510" s="35">
        <f>E6510/D6510</f>
        <v>0.18000000000000002</v>
      </c>
      <c r="J6510" s="3">
        <v>185003.36</v>
      </c>
      <c r="K6510" s="26">
        <v>6.0999999999999999E-2</v>
      </c>
      <c r="L6510" s="4" t="b">
        <v>0</v>
      </c>
      <c r="M6510" s="4" t="s">
        <v>58</v>
      </c>
      <c r="N6510" s="35">
        <f>'Landed Freight Margin Tool'!$D$4</f>
        <v>0.58708499999999997</v>
      </c>
      <c r="O6510" s="30">
        <f>(MAX($F6510,MIN(0.18*$D6510,$F6510*(1+$N6510))))</f>
        <v>3613.6655782000003</v>
      </c>
      <c r="P6510" s="35">
        <f>O6510/D6510</f>
        <v>0.15708516065117695</v>
      </c>
    </row>
    <row r="6511" spans="1:16" x14ac:dyDescent="0.3">
      <c r="A6511" s="2">
        <v>44995</v>
      </c>
      <c r="B6511" s="3" t="s">
        <v>4396</v>
      </c>
      <c r="C6511" s="4" t="s">
        <v>4397</v>
      </c>
      <c r="D6511" s="27">
        <v>22258.5</v>
      </c>
      <c r="E6511" s="27">
        <v>4006.53</v>
      </c>
      <c r="F6511" s="27">
        <v>2732.87</v>
      </c>
      <c r="G6511" s="26">
        <f>(E6511-F6511)/E6511</f>
        <v>0.31789603472331424</v>
      </c>
      <c r="H6511" s="27">
        <f>E6511-F6511</f>
        <v>1273.6600000000003</v>
      </c>
      <c r="I6511" s="35">
        <f>E6511/D6511</f>
        <v>0.18000000000000002</v>
      </c>
      <c r="J6511" s="3">
        <v>185003.36</v>
      </c>
      <c r="K6511" s="26">
        <v>6.0999999999999999E-2</v>
      </c>
      <c r="L6511" s="4" t="b">
        <v>0</v>
      </c>
      <c r="M6511" s="4" t="s">
        <v>58</v>
      </c>
      <c r="N6511" s="35">
        <f>'Landed Freight Margin Tool'!$D$4</f>
        <v>0.58708499999999997</v>
      </c>
      <c r="O6511" s="30">
        <f>(MAX($F6511,MIN(0.18*$D6511,$F6511*(1+$N6511))))</f>
        <v>4006.5299999999997</v>
      </c>
      <c r="P6511" s="35">
        <f>O6511/D6511</f>
        <v>0.18</v>
      </c>
    </row>
    <row r="6512" spans="1:16" x14ac:dyDescent="0.3">
      <c r="A6512" s="2">
        <v>45055</v>
      </c>
      <c r="B6512" s="3" t="s">
        <v>6626</v>
      </c>
      <c r="C6512" s="4" t="s">
        <v>6627</v>
      </c>
      <c r="D6512" s="27">
        <v>5556</v>
      </c>
      <c r="E6512" s="27">
        <v>1000.08</v>
      </c>
      <c r="F6512" s="27">
        <v>540.62</v>
      </c>
      <c r="G6512" s="26">
        <f>(E6512-F6512)/E6512</f>
        <v>0.45942324614030877</v>
      </c>
      <c r="H6512" s="27">
        <f>E6512-F6512</f>
        <v>459.46000000000004</v>
      </c>
      <c r="I6512" s="35">
        <f>E6512/D6512</f>
        <v>0.18000000000000002</v>
      </c>
      <c r="J6512" s="3">
        <v>185003.36</v>
      </c>
      <c r="K6512" s="26">
        <v>6.0999999999999999E-2</v>
      </c>
      <c r="L6512" s="4" t="b">
        <v>0</v>
      </c>
      <c r="M6512" s="4" t="s">
        <v>58</v>
      </c>
      <c r="N6512" s="35">
        <f>'Landed Freight Margin Tool'!$D$4</f>
        <v>0.58708499999999997</v>
      </c>
      <c r="O6512" s="30">
        <f>(MAX($F6512,MIN(0.18*$D6512,$F6512*(1+$N6512))))</f>
        <v>858.00989270000002</v>
      </c>
      <c r="P6512" s="35">
        <f>O6512/D6512</f>
        <v>0.15442942633189347</v>
      </c>
    </row>
    <row r="6513" spans="1:16" x14ac:dyDescent="0.3">
      <c r="A6513" s="2">
        <v>45125</v>
      </c>
      <c r="B6513" s="3" t="s">
        <v>6968</v>
      </c>
      <c r="C6513" s="4" t="s">
        <v>6969</v>
      </c>
      <c r="D6513" s="27">
        <v>7628.5</v>
      </c>
      <c r="E6513" s="27">
        <v>1373.13</v>
      </c>
      <c r="F6513" s="27">
        <v>649.33000000000004</v>
      </c>
      <c r="G6513" s="26">
        <f>(E6513-F6513)/E6513</f>
        <v>0.52711687895537929</v>
      </c>
      <c r="H6513" s="27">
        <f>E6513-F6513</f>
        <v>723.80000000000007</v>
      </c>
      <c r="I6513" s="35">
        <f>E6513/D6513</f>
        <v>0.18000000000000002</v>
      </c>
      <c r="J6513" s="3">
        <v>185003.36</v>
      </c>
      <c r="K6513" s="26">
        <v>6.0999999999999999E-2</v>
      </c>
      <c r="L6513" s="4" t="b">
        <v>0</v>
      </c>
      <c r="M6513" s="4" t="s">
        <v>58</v>
      </c>
      <c r="N6513" s="35">
        <f>'Landed Freight Margin Tool'!$D$4</f>
        <v>0.58708499999999997</v>
      </c>
      <c r="O6513" s="30">
        <f>(MAX($F6513,MIN(0.18*$D6513,$F6513*(1+$N6513))))</f>
        <v>1030.5419030500002</v>
      </c>
      <c r="P6513" s="35">
        <f>O6513/D6513</f>
        <v>0.13509102746935836</v>
      </c>
    </row>
    <row r="6514" spans="1:16" x14ac:dyDescent="0.3">
      <c r="A6514" s="2">
        <v>45155</v>
      </c>
      <c r="B6514" s="3" t="s">
        <v>7124</v>
      </c>
      <c r="C6514" s="4" t="s">
        <v>7125</v>
      </c>
      <c r="D6514" s="27">
        <v>1255.5</v>
      </c>
      <c r="E6514" s="27">
        <v>225.99</v>
      </c>
      <c r="F6514" s="27">
        <v>133.26</v>
      </c>
      <c r="G6514" s="26">
        <f>(E6514-F6514)/E6514</f>
        <v>0.41032789061462904</v>
      </c>
      <c r="H6514" s="27">
        <f>E6514-F6514</f>
        <v>92.730000000000018</v>
      </c>
      <c r="I6514" s="35">
        <f>E6514/D6514</f>
        <v>0.18000000000000002</v>
      </c>
      <c r="J6514" s="3">
        <v>185003.36</v>
      </c>
      <c r="K6514" s="26">
        <v>6.0999999999999999E-2</v>
      </c>
      <c r="L6514" s="4" t="b">
        <v>0</v>
      </c>
      <c r="M6514" s="4" t="s">
        <v>58</v>
      </c>
      <c r="N6514" s="35">
        <f>'Landed Freight Margin Tool'!$D$4</f>
        <v>0.58708499999999997</v>
      </c>
      <c r="O6514" s="30">
        <f>(MAX($F6514,MIN(0.18*$D6514,$F6514*(1+$N6514))))</f>
        <v>211.49494709999999</v>
      </c>
      <c r="P6514" s="35">
        <f>O6514/D6514</f>
        <v>0.16845475675029867</v>
      </c>
    </row>
    <row r="6515" spans="1:16" x14ac:dyDescent="0.3">
      <c r="A6515" s="2">
        <v>45167</v>
      </c>
      <c r="B6515" s="3" t="s">
        <v>7324</v>
      </c>
      <c r="C6515" s="4" t="s">
        <v>7325</v>
      </c>
      <c r="D6515" s="27">
        <v>20396</v>
      </c>
      <c r="E6515" s="27">
        <v>3671.28</v>
      </c>
      <c r="F6515" s="27">
        <v>1902.38</v>
      </c>
      <c r="G6515" s="26">
        <f>(E6515-F6515)/E6515</f>
        <v>0.48182105423721427</v>
      </c>
      <c r="H6515" s="27">
        <f>E6515-F6515</f>
        <v>1768.9</v>
      </c>
      <c r="I6515" s="35">
        <f>E6515/D6515</f>
        <v>0.18000000000000002</v>
      </c>
      <c r="J6515" s="3">
        <v>185003.36</v>
      </c>
      <c r="K6515" s="26">
        <v>6.0999999999999999E-2</v>
      </c>
      <c r="L6515" s="4" t="b">
        <v>0</v>
      </c>
      <c r="M6515" s="4" t="s">
        <v>58</v>
      </c>
      <c r="N6515" s="35">
        <f>'Landed Freight Margin Tool'!$D$4</f>
        <v>0.58708499999999997</v>
      </c>
      <c r="O6515" s="30">
        <f>(MAX($F6515,MIN(0.18*$D6515,$F6515*(1+$N6515))))</f>
        <v>3019.2387623000004</v>
      </c>
      <c r="P6515" s="35">
        <f>O6515/D6515</f>
        <v>0.14803092578446755</v>
      </c>
    </row>
    <row r="6516" spans="1:16" x14ac:dyDescent="0.3">
      <c r="A6516" s="2">
        <v>45112</v>
      </c>
      <c r="B6516" s="3" t="s">
        <v>7844</v>
      </c>
      <c r="C6516" s="4" t="s">
        <v>4250</v>
      </c>
      <c r="D6516" s="27">
        <v>22611.5</v>
      </c>
      <c r="E6516" s="27">
        <v>4070.07</v>
      </c>
      <c r="F6516" s="27">
        <v>2381.19</v>
      </c>
      <c r="G6516" s="26">
        <f>(E6516-F6516)/E6516</f>
        <v>0.41495109420722492</v>
      </c>
      <c r="H6516" s="27">
        <f>E6516-F6516</f>
        <v>1688.88</v>
      </c>
      <c r="I6516" s="35">
        <f>E6516/D6516</f>
        <v>0.18000000000000002</v>
      </c>
      <c r="J6516" s="3">
        <v>185003.36</v>
      </c>
      <c r="K6516" s="26">
        <v>6.0999999999999999E-2</v>
      </c>
      <c r="L6516" s="4" t="b">
        <v>0</v>
      </c>
      <c r="M6516" s="4" t="s">
        <v>58</v>
      </c>
      <c r="N6516" s="35">
        <f>'Landed Freight Margin Tool'!$D$4</f>
        <v>0.58708499999999997</v>
      </c>
      <c r="O6516" s="30">
        <f>(MAX($F6516,MIN(0.18*$D6516,$F6516*(1+$N6516))))</f>
        <v>3779.1509311500004</v>
      </c>
      <c r="P6516" s="35">
        <f>O6516/D6516</f>
        <v>0.16713402167702276</v>
      </c>
    </row>
    <row r="6517" spans="1:16" x14ac:dyDescent="0.3">
      <c r="A6517" s="2">
        <v>44979</v>
      </c>
      <c r="B6517" s="3" t="s">
        <v>8238</v>
      </c>
      <c r="C6517" s="4" t="s">
        <v>5003</v>
      </c>
      <c r="D6517" s="27">
        <v>1691.5</v>
      </c>
      <c r="E6517" s="27">
        <v>304.47000000000003</v>
      </c>
      <c r="F6517" s="27">
        <v>220.8</v>
      </c>
      <c r="G6517" s="26">
        <f>(E6517-F6517)/E6517</f>
        <v>0.27480539954675343</v>
      </c>
      <c r="H6517" s="27">
        <f>E6517-F6517</f>
        <v>83.670000000000016</v>
      </c>
      <c r="I6517" s="35">
        <f>E6517/D6517</f>
        <v>0.18000000000000002</v>
      </c>
      <c r="J6517" s="3">
        <v>185003.36</v>
      </c>
      <c r="K6517" s="26">
        <v>6.0999999999999999E-2</v>
      </c>
      <c r="L6517" s="4" t="b">
        <v>0</v>
      </c>
      <c r="M6517" s="4" t="s">
        <v>58</v>
      </c>
      <c r="N6517" s="35">
        <f>'Landed Freight Margin Tool'!$D$4</f>
        <v>0.58708499999999997</v>
      </c>
      <c r="O6517" s="30">
        <f>(MAX($F6517,MIN(0.18*$D6517,$F6517*(1+$N6517))))</f>
        <v>304.46999999999997</v>
      </c>
      <c r="P6517" s="35">
        <f>O6517/D6517</f>
        <v>0.18</v>
      </c>
    </row>
    <row r="6518" spans="1:16" x14ac:dyDescent="0.3">
      <c r="A6518" s="2">
        <v>45056</v>
      </c>
      <c r="B6518" s="3" t="s">
        <v>8478</v>
      </c>
      <c r="C6518" s="4" t="s">
        <v>8479</v>
      </c>
      <c r="D6518" s="27">
        <v>2461</v>
      </c>
      <c r="E6518" s="27">
        <v>442.98</v>
      </c>
      <c r="F6518" s="27">
        <v>245.3</v>
      </c>
      <c r="G6518" s="26">
        <f>(E6518-F6518)/E6518</f>
        <v>0.44625039505169534</v>
      </c>
      <c r="H6518" s="27">
        <f>E6518-F6518</f>
        <v>197.68</v>
      </c>
      <c r="I6518" s="35">
        <f>E6518/D6518</f>
        <v>0.18000000000000002</v>
      </c>
      <c r="J6518" s="3">
        <v>185003.36</v>
      </c>
      <c r="K6518" s="26">
        <v>6.0999999999999999E-2</v>
      </c>
      <c r="L6518" s="4" t="b">
        <v>0</v>
      </c>
      <c r="M6518" s="4" t="s">
        <v>58</v>
      </c>
      <c r="N6518" s="35">
        <f>'Landed Freight Margin Tool'!$D$4</f>
        <v>0.58708499999999997</v>
      </c>
      <c r="O6518" s="30">
        <f>(MAX($F6518,MIN(0.18*$D6518,$F6518*(1+$N6518))))</f>
        <v>389.31195050000002</v>
      </c>
      <c r="P6518" s="35">
        <f>O6518/D6518</f>
        <v>0.15819258451848842</v>
      </c>
    </row>
    <row r="6519" spans="1:16" x14ac:dyDescent="0.3">
      <c r="A6519" s="2">
        <v>45121</v>
      </c>
      <c r="B6519" s="3" t="s">
        <v>9642</v>
      </c>
      <c r="C6519" s="4" t="s">
        <v>9643</v>
      </c>
      <c r="D6519" s="27">
        <v>3995.5</v>
      </c>
      <c r="E6519" s="27">
        <v>719.19</v>
      </c>
      <c r="F6519" s="27">
        <v>443.31</v>
      </c>
      <c r="G6519" s="26">
        <f>(E6519-F6519)/E6519</f>
        <v>0.38359821465815713</v>
      </c>
      <c r="H6519" s="27">
        <f>E6519-F6519</f>
        <v>275.88000000000005</v>
      </c>
      <c r="I6519" s="35">
        <f>E6519/D6519</f>
        <v>0.18000000000000002</v>
      </c>
      <c r="J6519" s="3">
        <v>185003.36</v>
      </c>
      <c r="K6519" s="26">
        <v>6.0999999999999999E-2</v>
      </c>
      <c r="L6519" s="4" t="b">
        <v>0</v>
      </c>
      <c r="M6519" s="4" t="s">
        <v>58</v>
      </c>
      <c r="N6519" s="35">
        <f>'Landed Freight Margin Tool'!$D$4</f>
        <v>0.58708499999999997</v>
      </c>
      <c r="O6519" s="30">
        <f>(MAX($F6519,MIN(0.18*$D6519,$F6519*(1+$N6519))))</f>
        <v>703.57065135000005</v>
      </c>
      <c r="P6519" s="35">
        <f>O6519/D6519</f>
        <v>0.17609076494806658</v>
      </c>
    </row>
    <row r="6520" spans="1:16" x14ac:dyDescent="0.3">
      <c r="A6520" s="2">
        <v>44978</v>
      </c>
      <c r="B6520" s="3" t="s">
        <v>10102</v>
      </c>
      <c r="C6520" s="4" t="s">
        <v>10103</v>
      </c>
      <c r="D6520" s="27">
        <v>3290</v>
      </c>
      <c r="E6520" s="27">
        <v>592.20000000000005</v>
      </c>
      <c r="F6520" s="27">
        <v>331.6</v>
      </c>
      <c r="G6520" s="26">
        <f>(E6520-F6520)/E6520</f>
        <v>0.44005403579871666</v>
      </c>
      <c r="H6520" s="27">
        <f>E6520-F6520</f>
        <v>260.60000000000002</v>
      </c>
      <c r="I6520" s="35">
        <f>E6520/D6520</f>
        <v>0.18000000000000002</v>
      </c>
      <c r="J6520" s="3">
        <v>185003.36</v>
      </c>
      <c r="K6520" s="26">
        <v>6.0999999999999999E-2</v>
      </c>
      <c r="L6520" s="4" t="b">
        <v>0</v>
      </c>
      <c r="M6520" s="4" t="s">
        <v>58</v>
      </c>
      <c r="N6520" s="35">
        <f>'Landed Freight Margin Tool'!$D$4</f>
        <v>0.58708499999999997</v>
      </c>
      <c r="O6520" s="30">
        <f>(MAX($F6520,MIN(0.18*$D6520,$F6520*(1+$N6520))))</f>
        <v>526.27738600000009</v>
      </c>
      <c r="P6520" s="35">
        <f>O6520/D6520</f>
        <v>0.1599627313069909</v>
      </c>
    </row>
    <row r="6521" spans="1:16" x14ac:dyDescent="0.3">
      <c r="A6521" s="2">
        <v>45152</v>
      </c>
      <c r="B6521" s="3" t="s">
        <v>10972</v>
      </c>
      <c r="C6521" s="4" t="s">
        <v>10973</v>
      </c>
      <c r="D6521" s="27">
        <v>16038</v>
      </c>
      <c r="E6521" s="27">
        <v>2886.84</v>
      </c>
      <c r="F6521" s="27">
        <v>1833.95</v>
      </c>
      <c r="G6521" s="26">
        <f>(E6521-F6521)/E6521</f>
        <v>0.36472059414446245</v>
      </c>
      <c r="H6521" s="27">
        <f>E6521-F6521</f>
        <v>1052.8900000000001</v>
      </c>
      <c r="I6521" s="35">
        <f>E6521/D6521</f>
        <v>0.18000000000000002</v>
      </c>
      <c r="J6521" s="3">
        <v>185003.36</v>
      </c>
      <c r="K6521" s="26">
        <v>6.0999999999999999E-2</v>
      </c>
      <c r="L6521" s="4" t="b">
        <v>0</v>
      </c>
      <c r="M6521" s="4" t="s">
        <v>58</v>
      </c>
      <c r="N6521" s="35">
        <f>'Landed Freight Margin Tool'!$D$4</f>
        <v>0.58708499999999997</v>
      </c>
      <c r="O6521" s="30">
        <f>(MAX($F6521,MIN(0.18*$D6521,$F6521*(1+$N6521))))</f>
        <v>2886.8399999999997</v>
      </c>
      <c r="P6521" s="35">
        <f>O6521/D6521</f>
        <v>0.18</v>
      </c>
    </row>
    <row r="6522" spans="1:16" x14ac:dyDescent="0.3">
      <c r="A6522" s="2">
        <v>44999</v>
      </c>
      <c r="B6522" s="3" t="s">
        <v>11037</v>
      </c>
      <c r="C6522" s="4" t="s">
        <v>11038</v>
      </c>
      <c r="D6522" s="27">
        <v>16385</v>
      </c>
      <c r="E6522" s="27">
        <v>2949.3</v>
      </c>
      <c r="F6522" s="27">
        <v>1599.77</v>
      </c>
      <c r="G6522" s="26">
        <f>(E6522-F6522)/E6522</f>
        <v>0.45757637405486051</v>
      </c>
      <c r="H6522" s="27">
        <f>E6522-F6522</f>
        <v>1349.5300000000002</v>
      </c>
      <c r="I6522" s="35">
        <f>E6522/D6522</f>
        <v>0.18000000000000002</v>
      </c>
      <c r="J6522" s="3">
        <v>185003.36</v>
      </c>
      <c r="K6522" s="26">
        <v>6.0999999999999999E-2</v>
      </c>
      <c r="L6522" s="4" t="b">
        <v>0</v>
      </c>
      <c r="M6522" s="4" t="s">
        <v>58</v>
      </c>
      <c r="N6522" s="35">
        <f>'Landed Freight Margin Tool'!$D$4</f>
        <v>0.58708499999999997</v>
      </c>
      <c r="O6522" s="30">
        <f>(MAX($F6522,MIN(0.18*$D6522,$F6522*(1+$N6522))))</f>
        <v>2538.9709704500001</v>
      </c>
      <c r="P6522" s="35">
        <f>O6522/D6522</f>
        <v>0.15495703206896552</v>
      </c>
    </row>
    <row r="6523" spans="1:16" x14ac:dyDescent="0.3">
      <c r="A6523" s="2">
        <v>44946</v>
      </c>
      <c r="B6523" s="3" t="s">
        <v>11999</v>
      </c>
      <c r="C6523" s="4" t="s">
        <v>12000</v>
      </c>
      <c r="D6523" s="27">
        <v>20632</v>
      </c>
      <c r="E6523" s="27">
        <v>3713.76</v>
      </c>
      <c r="F6523" s="27">
        <v>2050.9499999999998</v>
      </c>
      <c r="G6523" s="26">
        <f>(E6523-F6523)/E6523</f>
        <v>0.44774298823833536</v>
      </c>
      <c r="H6523" s="27">
        <f>E6523-F6523</f>
        <v>1662.8100000000004</v>
      </c>
      <c r="I6523" s="35">
        <f>E6523/D6523</f>
        <v>0.18000000000000002</v>
      </c>
      <c r="J6523" s="3">
        <v>185003.36</v>
      </c>
      <c r="K6523" s="26">
        <v>6.0999999999999999E-2</v>
      </c>
      <c r="L6523" s="4" t="b">
        <v>0</v>
      </c>
      <c r="M6523" s="4" t="s">
        <v>58</v>
      </c>
      <c r="N6523" s="35">
        <f>'Landed Freight Margin Tool'!$D$4</f>
        <v>0.58708499999999997</v>
      </c>
      <c r="O6523" s="30">
        <f>(MAX($F6523,MIN(0.18*$D6523,$F6523*(1+$N6523))))</f>
        <v>3255.03198075</v>
      </c>
      <c r="P6523" s="35">
        <f>O6523/D6523</f>
        <v>0.1577661875121171</v>
      </c>
    </row>
    <row r="6524" spans="1:16" x14ac:dyDescent="0.3">
      <c r="A6524" s="2">
        <v>45009</v>
      </c>
      <c r="B6524" s="3" t="s">
        <v>12022</v>
      </c>
      <c r="C6524" s="4" t="s">
        <v>12023</v>
      </c>
      <c r="D6524" s="27">
        <v>14977</v>
      </c>
      <c r="E6524" s="27">
        <v>2695.86</v>
      </c>
      <c r="F6524" s="27">
        <v>1428.69</v>
      </c>
      <c r="G6524" s="26">
        <f>(E6524-F6524)/E6524</f>
        <v>0.47004295475284325</v>
      </c>
      <c r="H6524" s="27">
        <f>E6524-F6524</f>
        <v>1267.17</v>
      </c>
      <c r="I6524" s="35">
        <f>E6524/D6524</f>
        <v>0.18000000000000002</v>
      </c>
      <c r="J6524" s="3">
        <v>185003.36</v>
      </c>
      <c r="K6524" s="26">
        <v>6.0999999999999999E-2</v>
      </c>
      <c r="L6524" s="4" t="b">
        <v>0</v>
      </c>
      <c r="M6524" s="4" t="s">
        <v>58</v>
      </c>
      <c r="N6524" s="35">
        <f>'Landed Freight Margin Tool'!$D$4</f>
        <v>0.58708499999999997</v>
      </c>
      <c r="O6524" s="30">
        <f>(MAX($F6524,MIN(0.18*$D6524,$F6524*(1+$N6524))))</f>
        <v>2267.4524686500004</v>
      </c>
      <c r="P6524" s="35">
        <f>O6524/D6524</f>
        <v>0.1513956378880951</v>
      </c>
    </row>
    <row r="6525" spans="1:16" x14ac:dyDescent="0.3">
      <c r="A6525" s="2">
        <v>45138</v>
      </c>
      <c r="B6525" s="3" t="s">
        <v>12332</v>
      </c>
      <c r="C6525" s="4" t="s">
        <v>12333</v>
      </c>
      <c r="D6525" s="27">
        <v>7305</v>
      </c>
      <c r="E6525" s="27">
        <v>1314.9</v>
      </c>
      <c r="F6525" s="27">
        <v>968.78</v>
      </c>
      <c r="G6525" s="26">
        <f>(E6525-F6525)/E6525</f>
        <v>0.2632291429006009</v>
      </c>
      <c r="H6525" s="27">
        <f>E6525-F6525</f>
        <v>346.12000000000012</v>
      </c>
      <c r="I6525" s="35">
        <f>E6525/D6525</f>
        <v>0.18000000000000002</v>
      </c>
      <c r="J6525" s="3">
        <v>185003.36</v>
      </c>
      <c r="K6525" s="26">
        <v>6.0999999999999999E-2</v>
      </c>
      <c r="L6525" s="4" t="b">
        <v>0</v>
      </c>
      <c r="M6525" s="4" t="s">
        <v>58</v>
      </c>
      <c r="N6525" s="35">
        <f>'Landed Freight Margin Tool'!$D$4</f>
        <v>0.58708499999999997</v>
      </c>
      <c r="O6525" s="30">
        <f>(MAX($F6525,MIN(0.18*$D6525,$F6525*(1+$N6525))))</f>
        <v>1314.8999999999999</v>
      </c>
      <c r="P6525" s="35">
        <f>O6525/D6525</f>
        <v>0.18</v>
      </c>
    </row>
    <row r="6526" spans="1:16" x14ac:dyDescent="0.3">
      <c r="A6526" s="2">
        <v>45016</v>
      </c>
      <c r="B6526" s="3" t="s">
        <v>12833</v>
      </c>
      <c r="C6526" s="4" t="s">
        <v>12834</v>
      </c>
      <c r="D6526" s="27">
        <v>17844.5</v>
      </c>
      <c r="E6526" s="27">
        <v>3212.01</v>
      </c>
      <c r="F6526" s="27">
        <v>2407.35</v>
      </c>
      <c r="G6526" s="26">
        <f>(E6526-F6526)/E6526</f>
        <v>0.25051603201733502</v>
      </c>
      <c r="H6526" s="27">
        <f>E6526-F6526</f>
        <v>804.66000000000031</v>
      </c>
      <c r="I6526" s="35">
        <f>E6526/D6526</f>
        <v>0.18000000000000002</v>
      </c>
      <c r="J6526" s="3">
        <v>185003.36</v>
      </c>
      <c r="K6526" s="26">
        <v>6.0999999999999999E-2</v>
      </c>
      <c r="L6526" s="4" t="b">
        <v>0</v>
      </c>
      <c r="M6526" s="4" t="s">
        <v>58</v>
      </c>
      <c r="N6526" s="35">
        <f>'Landed Freight Margin Tool'!$D$4</f>
        <v>0.58708499999999997</v>
      </c>
      <c r="O6526" s="30">
        <f>(MAX($F6526,MIN(0.18*$D6526,$F6526*(1+$N6526))))</f>
        <v>3212.0099999999998</v>
      </c>
      <c r="P6526" s="35">
        <f>O6526/D6526</f>
        <v>0.18</v>
      </c>
    </row>
    <row r="6527" spans="1:16" x14ac:dyDescent="0.3">
      <c r="A6527" s="2">
        <v>44998</v>
      </c>
      <c r="B6527" s="3" t="s">
        <v>12909</v>
      </c>
      <c r="C6527" s="4" t="s">
        <v>12910</v>
      </c>
      <c r="D6527" s="27">
        <v>12433.5</v>
      </c>
      <c r="E6527" s="27">
        <v>2238.0300000000002</v>
      </c>
      <c r="F6527" s="27">
        <v>1291.73</v>
      </c>
      <c r="G6527" s="26">
        <f>(E6527-F6527)/E6527</f>
        <v>0.42282721858062677</v>
      </c>
      <c r="H6527" s="27">
        <f>E6527-F6527</f>
        <v>946.30000000000018</v>
      </c>
      <c r="I6527" s="35">
        <f>E6527/D6527</f>
        <v>0.18000000000000002</v>
      </c>
      <c r="J6527" s="3">
        <v>185003.36</v>
      </c>
      <c r="K6527" s="26">
        <v>6.0999999999999999E-2</v>
      </c>
      <c r="L6527" s="4" t="b">
        <v>0</v>
      </c>
      <c r="M6527" s="4" t="s">
        <v>58</v>
      </c>
      <c r="N6527" s="35">
        <f>'Landed Freight Margin Tool'!$D$4</f>
        <v>0.58708499999999997</v>
      </c>
      <c r="O6527" s="30">
        <f>(MAX($F6527,MIN(0.18*$D6527,$F6527*(1+$N6527))))</f>
        <v>2050.0853070500002</v>
      </c>
      <c r="P6527" s="35">
        <f>O6527/D6527</f>
        <v>0.1648840074838139</v>
      </c>
    </row>
    <row r="6528" spans="1:16" x14ac:dyDescent="0.3">
      <c r="A6528" s="2">
        <v>45113</v>
      </c>
      <c r="B6528" s="3" t="s">
        <v>13008</v>
      </c>
      <c r="C6528" s="4" t="s">
        <v>13009</v>
      </c>
      <c r="D6528" s="27">
        <v>23701</v>
      </c>
      <c r="E6528" s="27">
        <v>4266.18</v>
      </c>
      <c r="F6528" s="27">
        <v>1940.37</v>
      </c>
      <c r="G6528" s="26">
        <f>(E6528-F6528)/E6528</f>
        <v>0.54517390264827092</v>
      </c>
      <c r="H6528" s="27">
        <f>E6528-F6528</f>
        <v>2325.8100000000004</v>
      </c>
      <c r="I6528" s="35">
        <f>E6528/D6528</f>
        <v>0.18000000000000002</v>
      </c>
      <c r="J6528" s="3">
        <v>185003.36</v>
      </c>
      <c r="K6528" s="26">
        <v>6.0999999999999999E-2</v>
      </c>
      <c r="L6528" s="4" t="b">
        <v>0</v>
      </c>
      <c r="M6528" s="4" t="s">
        <v>58</v>
      </c>
      <c r="N6528" s="35">
        <f>'Landed Freight Margin Tool'!$D$4</f>
        <v>0.58708499999999997</v>
      </c>
      <c r="O6528" s="30">
        <f>(MAX($F6528,MIN(0.18*$D6528,$F6528*(1+$N6528))))</f>
        <v>3079.53212145</v>
      </c>
      <c r="P6528" s="35">
        <f>O6528/D6528</f>
        <v>0.12993258180878445</v>
      </c>
    </row>
    <row r="6529" spans="1:16" x14ac:dyDescent="0.3">
      <c r="A6529" s="2">
        <v>45099</v>
      </c>
      <c r="B6529" s="3" t="s">
        <v>13809</v>
      </c>
      <c r="C6529" s="4" t="s">
        <v>13810</v>
      </c>
      <c r="D6529" s="27">
        <v>19124</v>
      </c>
      <c r="E6529" s="27">
        <v>3442.32</v>
      </c>
      <c r="F6529" s="27">
        <v>2508.16</v>
      </c>
      <c r="G6529" s="26">
        <f>(E6529-F6529)/E6529</f>
        <v>0.27137511910571949</v>
      </c>
      <c r="H6529" s="27">
        <f>E6529-F6529</f>
        <v>934.16000000000031</v>
      </c>
      <c r="I6529" s="35">
        <f>E6529/D6529</f>
        <v>0.18000000000000002</v>
      </c>
      <c r="J6529" s="3">
        <v>185003.36</v>
      </c>
      <c r="K6529" s="26">
        <v>6.0999999999999999E-2</v>
      </c>
      <c r="L6529" s="4" t="b">
        <v>0</v>
      </c>
      <c r="M6529" s="4" t="s">
        <v>58</v>
      </c>
      <c r="N6529" s="35">
        <f>'Landed Freight Margin Tool'!$D$4</f>
        <v>0.58708499999999997</v>
      </c>
      <c r="O6529" s="30">
        <f>(MAX($F6529,MIN(0.18*$D6529,$F6529*(1+$N6529))))</f>
        <v>3442.3199999999997</v>
      </c>
      <c r="P6529" s="35">
        <f>O6529/D6529</f>
        <v>0.18</v>
      </c>
    </row>
    <row r="6530" spans="1:16" x14ac:dyDescent="0.3">
      <c r="A6530" s="2">
        <v>45000</v>
      </c>
      <c r="B6530" s="3" t="s">
        <v>14450</v>
      </c>
      <c r="C6530" s="4" t="s">
        <v>14451</v>
      </c>
      <c r="D6530" s="27">
        <v>23257</v>
      </c>
      <c r="E6530" s="27">
        <v>4186.26</v>
      </c>
      <c r="F6530" s="27">
        <v>2276.7399999999998</v>
      </c>
      <c r="G6530" s="26">
        <f>(E6530-F6530)/E6530</f>
        <v>0.45613984797886425</v>
      </c>
      <c r="H6530" s="27">
        <f>E6530-F6530</f>
        <v>1909.5200000000004</v>
      </c>
      <c r="I6530" s="35">
        <f>E6530/D6530</f>
        <v>0.18000000000000002</v>
      </c>
      <c r="J6530" s="3">
        <v>185003.36</v>
      </c>
      <c r="K6530" s="26">
        <v>6.0999999999999999E-2</v>
      </c>
      <c r="L6530" s="4" t="b">
        <v>0</v>
      </c>
      <c r="M6530" s="4" t="s">
        <v>58</v>
      </c>
      <c r="N6530" s="35">
        <f>'Landed Freight Margin Tool'!$D$4</f>
        <v>0.58708499999999997</v>
      </c>
      <c r="O6530" s="30">
        <f>(MAX($F6530,MIN(0.18*$D6530,$F6530*(1+$N6530))))</f>
        <v>3613.3799028999997</v>
      </c>
      <c r="P6530" s="35">
        <f>O6530/D6530</f>
        <v>0.15536741208668356</v>
      </c>
    </row>
    <row r="6531" spans="1:16" x14ac:dyDescent="0.3">
      <c r="A6531" s="2">
        <v>45050</v>
      </c>
      <c r="B6531" s="3" t="s">
        <v>14497</v>
      </c>
      <c r="C6531" s="4" t="s">
        <v>14498</v>
      </c>
      <c r="D6531" s="27">
        <v>717.5</v>
      </c>
      <c r="E6531" s="27">
        <v>129.15</v>
      </c>
      <c r="F6531" s="27">
        <v>105.31</v>
      </c>
      <c r="G6531" s="26">
        <f>(E6531-F6531)/E6531</f>
        <v>0.18459156020131631</v>
      </c>
      <c r="H6531" s="27">
        <f>E6531-F6531</f>
        <v>23.840000000000003</v>
      </c>
      <c r="I6531" s="35">
        <f>E6531/D6531</f>
        <v>0.18000000000000002</v>
      </c>
      <c r="J6531" s="3">
        <v>185003.36</v>
      </c>
      <c r="K6531" s="26">
        <v>6.0999999999999999E-2</v>
      </c>
      <c r="L6531" s="4" t="b">
        <v>0</v>
      </c>
      <c r="M6531" s="4" t="s">
        <v>58</v>
      </c>
      <c r="N6531" s="35">
        <f>'Landed Freight Margin Tool'!$D$4</f>
        <v>0.58708499999999997</v>
      </c>
      <c r="O6531" s="30">
        <f>(MAX($F6531,MIN(0.18*$D6531,$F6531*(1+$N6531))))</f>
        <v>129.15</v>
      </c>
      <c r="P6531" s="35">
        <f>O6531/D6531</f>
        <v>0.18000000000000002</v>
      </c>
    </row>
    <row r="6532" spans="1:16" x14ac:dyDescent="0.3">
      <c r="A6532" s="2">
        <v>45040</v>
      </c>
      <c r="B6532" s="3" t="s">
        <v>14511</v>
      </c>
      <c r="C6532" s="4" t="s">
        <v>14512</v>
      </c>
      <c r="D6532" s="27">
        <v>11253.5</v>
      </c>
      <c r="E6532" s="27">
        <v>2025.63</v>
      </c>
      <c r="F6532" s="27">
        <v>1271.22</v>
      </c>
      <c r="G6532" s="26">
        <f>(E6532-F6532)/E6532</f>
        <v>0.37243228032760178</v>
      </c>
      <c r="H6532" s="27">
        <f>E6532-F6532</f>
        <v>754.41000000000008</v>
      </c>
      <c r="I6532" s="35">
        <f>E6532/D6532</f>
        <v>0.18000000000000002</v>
      </c>
      <c r="J6532" s="3">
        <v>185003.36</v>
      </c>
      <c r="K6532" s="26">
        <v>6.0999999999999999E-2</v>
      </c>
      <c r="L6532" s="4" t="b">
        <v>0</v>
      </c>
      <c r="M6532" s="4" t="s">
        <v>58</v>
      </c>
      <c r="N6532" s="35">
        <f>'Landed Freight Margin Tool'!$D$4</f>
        <v>0.58708499999999997</v>
      </c>
      <c r="O6532" s="30">
        <f>(MAX($F6532,MIN(0.18*$D6532,$F6532*(1+$N6532))))</f>
        <v>2017.5341937000001</v>
      </c>
      <c r="P6532" s="35">
        <f>O6532/D6532</f>
        <v>0.17928059658772827</v>
      </c>
    </row>
    <row r="6533" spans="1:16" x14ac:dyDescent="0.3">
      <c r="A6533" s="2">
        <v>45246</v>
      </c>
      <c r="B6533" s="3" t="s">
        <v>14625</v>
      </c>
      <c r="C6533" s="4" t="s">
        <v>14626</v>
      </c>
      <c r="D6533" s="27">
        <v>24232.5</v>
      </c>
      <c r="E6533" s="27">
        <v>4361.8500000000004</v>
      </c>
      <c r="F6533" s="27">
        <v>3130.01</v>
      </c>
      <c r="G6533" s="26">
        <f>(E6533-F6533)/E6533</f>
        <v>0.28241227919346151</v>
      </c>
      <c r="H6533" s="27">
        <f>E6533-F6533</f>
        <v>1231.8400000000001</v>
      </c>
      <c r="I6533" s="35">
        <f>E6533/D6533</f>
        <v>0.18000000000000002</v>
      </c>
      <c r="J6533" s="3">
        <v>185003.36</v>
      </c>
      <c r="K6533" s="26">
        <v>6.0999999999999999E-2</v>
      </c>
      <c r="L6533" s="4" t="b">
        <v>0</v>
      </c>
      <c r="M6533" s="4" t="s">
        <v>58</v>
      </c>
      <c r="N6533" s="35">
        <f>'Landed Freight Margin Tool'!$D$4</f>
        <v>0.58708499999999997</v>
      </c>
      <c r="O6533" s="30">
        <f>(MAX($F6533,MIN(0.18*$D6533,$F6533*(1+$N6533))))</f>
        <v>4361.8499999999995</v>
      </c>
      <c r="P6533" s="35">
        <f>O6533/D6533</f>
        <v>0.17999999999999997</v>
      </c>
    </row>
    <row r="6534" spans="1:16" x14ac:dyDescent="0.3">
      <c r="A6534" s="2">
        <v>44950</v>
      </c>
      <c r="B6534" s="3" t="s">
        <v>15050</v>
      </c>
      <c r="C6534" s="4" t="s">
        <v>15051</v>
      </c>
      <c r="D6534" s="27">
        <v>13700.5</v>
      </c>
      <c r="E6534" s="27">
        <v>2466.09</v>
      </c>
      <c r="F6534" s="27">
        <v>1757.8</v>
      </c>
      <c r="G6534" s="26">
        <f>(E6534-F6534)/E6534</f>
        <v>0.28721174004192879</v>
      </c>
      <c r="H6534" s="27">
        <f>E6534-F6534</f>
        <v>708.29000000000019</v>
      </c>
      <c r="I6534" s="35">
        <f>E6534/D6534</f>
        <v>0.18000000000000002</v>
      </c>
      <c r="J6534" s="3">
        <v>185003.36</v>
      </c>
      <c r="K6534" s="26">
        <v>6.0999999999999999E-2</v>
      </c>
      <c r="L6534" s="4" t="b">
        <v>0</v>
      </c>
      <c r="M6534" s="4" t="s">
        <v>58</v>
      </c>
      <c r="N6534" s="35">
        <f>'Landed Freight Margin Tool'!$D$4</f>
        <v>0.58708499999999997</v>
      </c>
      <c r="O6534" s="30">
        <f>(MAX($F6534,MIN(0.18*$D6534,$F6534*(1+$N6534))))</f>
        <v>2466.0899999999997</v>
      </c>
      <c r="P6534" s="35">
        <f>O6534/D6534</f>
        <v>0.17999999999999997</v>
      </c>
    </row>
    <row r="6535" spans="1:16" x14ac:dyDescent="0.3">
      <c r="A6535" s="2">
        <v>45152</v>
      </c>
      <c r="B6535" s="3" t="s">
        <v>15409</v>
      </c>
      <c r="C6535" s="4" t="s">
        <v>15410</v>
      </c>
      <c r="D6535" s="27">
        <v>23094.5</v>
      </c>
      <c r="E6535" s="27">
        <v>4157.01</v>
      </c>
      <c r="F6535" s="27">
        <v>2442.25</v>
      </c>
      <c r="G6535" s="26">
        <f>(E6535-F6535)/E6535</f>
        <v>0.4124984063064559</v>
      </c>
      <c r="H6535" s="27">
        <f>E6535-F6535</f>
        <v>1714.7600000000002</v>
      </c>
      <c r="I6535" s="35">
        <f>E6535/D6535</f>
        <v>0.18000000000000002</v>
      </c>
      <c r="J6535" s="3">
        <v>185003.36</v>
      </c>
      <c r="K6535" s="26">
        <v>6.0999999999999999E-2</v>
      </c>
      <c r="L6535" s="4" t="b">
        <v>0</v>
      </c>
      <c r="M6535" s="4" t="s">
        <v>58</v>
      </c>
      <c r="N6535" s="35">
        <f>'Landed Freight Margin Tool'!$D$4</f>
        <v>0.58708499999999997</v>
      </c>
      <c r="O6535" s="30">
        <f>(MAX($F6535,MIN(0.18*$D6535,$F6535*(1+$N6535))))</f>
        <v>3876.05834125</v>
      </c>
      <c r="P6535" s="35">
        <f>O6535/D6535</f>
        <v>0.16783469402888135</v>
      </c>
    </row>
    <row r="6536" spans="1:16" x14ac:dyDescent="0.3">
      <c r="A6536" s="2">
        <v>45037</v>
      </c>
      <c r="B6536" s="3" t="s">
        <v>16569</v>
      </c>
      <c r="C6536" s="4" t="s">
        <v>16570</v>
      </c>
      <c r="D6536" s="27">
        <v>14607</v>
      </c>
      <c r="E6536" s="27">
        <v>2629.26</v>
      </c>
      <c r="F6536" s="27">
        <v>1318.05</v>
      </c>
      <c r="G6536" s="26">
        <f>(E6536-F6536)/E6536</f>
        <v>0.49869925378243313</v>
      </c>
      <c r="H6536" s="27">
        <f>E6536-F6536</f>
        <v>1311.2100000000003</v>
      </c>
      <c r="I6536" s="35">
        <f>E6536/D6536</f>
        <v>0.18000000000000002</v>
      </c>
      <c r="J6536" s="3">
        <v>185003.36</v>
      </c>
      <c r="K6536" s="26">
        <v>6.0999999999999999E-2</v>
      </c>
      <c r="L6536" s="4" t="b">
        <v>0</v>
      </c>
      <c r="M6536" s="4" t="s">
        <v>58</v>
      </c>
      <c r="N6536" s="35">
        <f>'Landed Freight Margin Tool'!$D$4</f>
        <v>0.58708499999999997</v>
      </c>
      <c r="O6536" s="30">
        <f>(MAX($F6536,MIN(0.18*$D6536,$F6536*(1+$N6536))))</f>
        <v>2091.85738425</v>
      </c>
      <c r="P6536" s="35">
        <f>O6536/D6536</f>
        <v>0.14320924106592731</v>
      </c>
    </row>
    <row r="6537" spans="1:16" x14ac:dyDescent="0.3">
      <c r="A6537" s="2">
        <v>45068</v>
      </c>
      <c r="B6537" s="3" t="s">
        <v>16598</v>
      </c>
      <c r="C6537" s="4" t="s">
        <v>4155</v>
      </c>
      <c r="D6537" s="27">
        <v>14583.5</v>
      </c>
      <c r="E6537" s="27">
        <v>2625.03</v>
      </c>
      <c r="F6537" s="27">
        <v>1570.61</v>
      </c>
      <c r="G6537" s="26">
        <f>(E6537-F6537)/E6537</f>
        <v>0.40167921890416497</v>
      </c>
      <c r="H6537" s="27">
        <f>E6537-F6537</f>
        <v>1054.4200000000003</v>
      </c>
      <c r="I6537" s="35">
        <f>E6537/D6537</f>
        <v>0.18000000000000002</v>
      </c>
      <c r="J6537" s="3">
        <v>185003.36</v>
      </c>
      <c r="K6537" s="26">
        <v>6.0999999999999999E-2</v>
      </c>
      <c r="L6537" s="4" t="b">
        <v>0</v>
      </c>
      <c r="M6537" s="4" t="s">
        <v>58</v>
      </c>
      <c r="N6537" s="35">
        <f>'Landed Freight Margin Tool'!$D$4</f>
        <v>0.58708499999999997</v>
      </c>
      <c r="O6537" s="30">
        <f>(MAX($F6537,MIN(0.18*$D6537,$F6537*(1+$N6537))))</f>
        <v>2492.6915718499999</v>
      </c>
      <c r="P6537" s="35">
        <f>O6537/D6537</f>
        <v>0.170925468635787</v>
      </c>
    </row>
    <row r="6538" spans="1:16" x14ac:dyDescent="0.3">
      <c r="A6538" s="2">
        <v>45114</v>
      </c>
      <c r="B6538" s="3" t="s">
        <v>18626</v>
      </c>
      <c r="C6538" s="4" t="s">
        <v>18627</v>
      </c>
      <c r="D6538" s="27">
        <v>12441</v>
      </c>
      <c r="E6538" s="27">
        <v>2239.38</v>
      </c>
      <c r="F6538" s="27">
        <v>1395.29</v>
      </c>
      <c r="G6538" s="26">
        <f>(E6538-F6538)/E6538</f>
        <v>0.37693022175780799</v>
      </c>
      <c r="H6538" s="27">
        <f>E6538-F6538</f>
        <v>844.09000000000015</v>
      </c>
      <c r="I6538" s="35">
        <f>E6538/D6538</f>
        <v>0.18000000000000002</v>
      </c>
      <c r="J6538" s="3">
        <v>185003.36</v>
      </c>
      <c r="K6538" s="26">
        <v>6.0999999999999999E-2</v>
      </c>
      <c r="L6538" s="4" t="b">
        <v>0</v>
      </c>
      <c r="M6538" s="4" t="s">
        <v>58</v>
      </c>
      <c r="N6538" s="35">
        <f>'Landed Freight Margin Tool'!$D$4</f>
        <v>0.58708499999999997</v>
      </c>
      <c r="O6538" s="30">
        <f>(MAX($F6538,MIN(0.18*$D6538,$F6538*(1+$N6538))))</f>
        <v>2214.4438296500002</v>
      </c>
      <c r="P6538" s="35">
        <f>O6538/D6538</f>
        <v>0.17799564582027169</v>
      </c>
    </row>
    <row r="6539" spans="1:16" x14ac:dyDescent="0.3">
      <c r="A6539" s="2">
        <v>44958</v>
      </c>
      <c r="B6539" s="3" t="s">
        <v>19036</v>
      </c>
      <c r="C6539" s="4" t="s">
        <v>19037</v>
      </c>
      <c r="D6539" s="27">
        <v>18161.5</v>
      </c>
      <c r="E6539" s="27">
        <v>3269.07</v>
      </c>
      <c r="F6539" s="27">
        <v>2076.7199999999998</v>
      </c>
      <c r="G6539" s="26">
        <f>(E6539-F6539)/E6539</f>
        <v>0.36473675999596222</v>
      </c>
      <c r="H6539" s="27">
        <f>E6539-F6539</f>
        <v>1192.3500000000004</v>
      </c>
      <c r="I6539" s="35">
        <f>E6539/D6539</f>
        <v>0.18000000000000002</v>
      </c>
      <c r="J6539" s="3">
        <v>185003.36</v>
      </c>
      <c r="K6539" s="26">
        <v>6.0999999999999999E-2</v>
      </c>
      <c r="L6539" s="4" t="b">
        <v>0</v>
      </c>
      <c r="M6539" s="4" t="s">
        <v>58</v>
      </c>
      <c r="N6539" s="35">
        <f>'Landed Freight Margin Tool'!$D$4</f>
        <v>0.58708499999999997</v>
      </c>
      <c r="O6539" s="30">
        <f>(MAX($F6539,MIN(0.18*$D6539,$F6539*(1+$N6539))))</f>
        <v>3269.0699999999997</v>
      </c>
      <c r="P6539" s="35">
        <f>O6539/D6539</f>
        <v>0.18</v>
      </c>
    </row>
    <row r="6540" spans="1:16" x14ac:dyDescent="0.3">
      <c r="A6540" s="2">
        <v>45064</v>
      </c>
      <c r="B6540" s="3" t="s">
        <v>19208</v>
      </c>
      <c r="C6540" s="4" t="s">
        <v>19209</v>
      </c>
      <c r="D6540" s="27">
        <v>3293.5</v>
      </c>
      <c r="E6540" s="27">
        <v>592.83000000000004</v>
      </c>
      <c r="F6540" s="27">
        <v>373.46</v>
      </c>
      <c r="G6540" s="26">
        <f>(E6540-F6540)/E6540</f>
        <v>0.37003862827454759</v>
      </c>
      <c r="H6540" s="27">
        <f>E6540-F6540</f>
        <v>219.37000000000006</v>
      </c>
      <c r="I6540" s="35">
        <f>E6540/D6540</f>
        <v>0.18000000000000002</v>
      </c>
      <c r="J6540" s="3">
        <v>185003.36</v>
      </c>
      <c r="K6540" s="26">
        <v>6.0999999999999999E-2</v>
      </c>
      <c r="L6540" s="4" t="b">
        <v>0</v>
      </c>
      <c r="M6540" s="4" t="s">
        <v>58</v>
      </c>
      <c r="N6540" s="35">
        <f>'Landed Freight Margin Tool'!$D$4</f>
        <v>0.58708499999999997</v>
      </c>
      <c r="O6540" s="30">
        <f>(MAX($F6540,MIN(0.18*$D6540,$F6540*(1+$N6540))))</f>
        <v>592.71276409999996</v>
      </c>
      <c r="P6540" s="35">
        <f>O6540/D6540</f>
        <v>0.17996440385608015</v>
      </c>
    </row>
    <row r="6541" spans="1:16" x14ac:dyDescent="0.3">
      <c r="A6541" s="2">
        <v>45217</v>
      </c>
      <c r="B6541" s="3" t="s">
        <v>19563</v>
      </c>
      <c r="C6541" s="4" t="s">
        <v>19564</v>
      </c>
      <c r="D6541" s="27">
        <v>23226</v>
      </c>
      <c r="E6541" s="27">
        <v>4180.68</v>
      </c>
      <c r="F6541" s="27">
        <v>2865.82</v>
      </c>
      <c r="G6541" s="26">
        <f>(E6541-F6541)/E6541</f>
        <v>0.31450864452672772</v>
      </c>
      <c r="H6541" s="27">
        <f>E6541-F6541</f>
        <v>1314.8600000000001</v>
      </c>
      <c r="I6541" s="35">
        <f>E6541/D6541</f>
        <v>0.18000000000000002</v>
      </c>
      <c r="J6541" s="3">
        <v>185003.36</v>
      </c>
      <c r="K6541" s="26">
        <v>6.0999999999999999E-2</v>
      </c>
      <c r="L6541" s="4" t="b">
        <v>0</v>
      </c>
      <c r="M6541" s="4" t="s">
        <v>58</v>
      </c>
      <c r="N6541" s="35">
        <f>'Landed Freight Margin Tool'!$D$4</f>
        <v>0.58708499999999997</v>
      </c>
      <c r="O6541" s="30">
        <f>(MAX($F6541,MIN(0.18*$D6541,$F6541*(1+$N6541))))</f>
        <v>4180.68</v>
      </c>
      <c r="P6541" s="35">
        <f>O6541/D6541</f>
        <v>0.18000000000000002</v>
      </c>
    </row>
    <row r="6542" spans="1:16" x14ac:dyDescent="0.3">
      <c r="A6542" s="2">
        <v>45090</v>
      </c>
      <c r="B6542" s="3" t="s">
        <v>19703</v>
      </c>
      <c r="C6542" s="4" t="s">
        <v>19704</v>
      </c>
      <c r="D6542" s="27">
        <v>5490</v>
      </c>
      <c r="E6542" s="27">
        <v>988.2</v>
      </c>
      <c r="F6542" s="27">
        <v>1011.01</v>
      </c>
      <c r="G6542" s="26">
        <f>(E6542-F6542)/E6542</f>
        <v>-2.3082371989475759E-2</v>
      </c>
      <c r="H6542" s="27">
        <f>E6542-F6542</f>
        <v>-22.809999999999945</v>
      </c>
      <c r="I6542" s="35">
        <f>E6542/D6542</f>
        <v>0.18000000000000002</v>
      </c>
      <c r="J6542" s="3">
        <v>185003.36</v>
      </c>
      <c r="K6542" s="26">
        <v>6.0999999999999999E-2</v>
      </c>
      <c r="L6542" s="4" t="b">
        <v>0</v>
      </c>
      <c r="M6542" s="4" t="s">
        <v>58</v>
      </c>
      <c r="N6542" s="35">
        <f>'Landed Freight Margin Tool'!$D$4</f>
        <v>0.58708499999999997</v>
      </c>
      <c r="O6542" s="30">
        <f>(MAX($F6542,MIN(0.18*$D6542,$F6542*(1+$N6542))))</f>
        <v>1011.01</v>
      </c>
      <c r="P6542" s="35">
        <f>O6542/D6542</f>
        <v>0.18415482695810564</v>
      </c>
    </row>
    <row r="6543" spans="1:16" x14ac:dyDescent="0.3">
      <c r="A6543" s="2">
        <v>45174</v>
      </c>
      <c r="B6543" s="3" t="s">
        <v>19831</v>
      </c>
      <c r="C6543" s="4" t="s">
        <v>19832</v>
      </c>
      <c r="D6543" s="27">
        <v>653</v>
      </c>
      <c r="E6543" s="27">
        <v>117.54</v>
      </c>
      <c r="F6543" s="27">
        <v>66.510000000000005</v>
      </c>
      <c r="G6543" s="26">
        <f>(E6543-F6543)/E6543</f>
        <v>0.43415007656967841</v>
      </c>
      <c r="H6543" s="27">
        <f>E6543-F6543</f>
        <v>51.03</v>
      </c>
      <c r="I6543" s="35">
        <f>E6543/D6543</f>
        <v>0.18000000000000002</v>
      </c>
      <c r="J6543" s="3">
        <v>185003.36</v>
      </c>
      <c r="K6543" s="26">
        <v>6.0999999999999999E-2</v>
      </c>
      <c r="L6543" s="4" t="b">
        <v>0</v>
      </c>
      <c r="M6543" s="4" t="s">
        <v>58</v>
      </c>
      <c r="N6543" s="35">
        <f>'Landed Freight Margin Tool'!$D$4</f>
        <v>0.58708499999999997</v>
      </c>
      <c r="O6543" s="30">
        <f>(MAX($F6543,MIN(0.18*$D6543,$F6543*(1+$N6543))))</f>
        <v>105.55702335000001</v>
      </c>
      <c r="P6543" s="35">
        <f>O6543/D6543</f>
        <v>0.16164934663093417</v>
      </c>
    </row>
    <row r="6544" spans="1:16" x14ac:dyDescent="0.3">
      <c r="A6544" s="2">
        <v>45149</v>
      </c>
      <c r="B6544" s="3" t="s">
        <v>19855</v>
      </c>
      <c r="C6544" s="4" t="s">
        <v>19856</v>
      </c>
      <c r="D6544" s="27">
        <v>8326</v>
      </c>
      <c r="E6544" s="27">
        <v>1498.68</v>
      </c>
      <c r="F6544" s="27">
        <v>1056.69</v>
      </c>
      <c r="G6544" s="26">
        <f>(E6544-F6544)/E6544</f>
        <v>0.29491952918568337</v>
      </c>
      <c r="H6544" s="27">
        <f>E6544-F6544</f>
        <v>441.99</v>
      </c>
      <c r="I6544" s="35">
        <f>E6544/D6544</f>
        <v>0.18000000000000002</v>
      </c>
      <c r="J6544" s="3">
        <v>185003.36</v>
      </c>
      <c r="K6544" s="26">
        <v>6.0999999999999999E-2</v>
      </c>
      <c r="L6544" s="4" t="b">
        <v>0</v>
      </c>
      <c r="M6544" s="4" t="s">
        <v>58</v>
      </c>
      <c r="N6544" s="35">
        <f>'Landed Freight Margin Tool'!$D$4</f>
        <v>0.58708499999999997</v>
      </c>
      <c r="O6544" s="30">
        <f>(MAX($F6544,MIN(0.18*$D6544,$F6544*(1+$N6544))))</f>
        <v>1498.6799999999998</v>
      </c>
      <c r="P6544" s="35">
        <f>O6544/D6544</f>
        <v>0.18</v>
      </c>
    </row>
    <row r="6545" spans="1:16" x14ac:dyDescent="0.3">
      <c r="A6545" s="2">
        <v>45148</v>
      </c>
      <c r="B6545" s="3" t="s">
        <v>20480</v>
      </c>
      <c r="C6545" s="4" t="s">
        <v>20481</v>
      </c>
      <c r="D6545" s="27">
        <v>19263</v>
      </c>
      <c r="E6545" s="27">
        <v>3467.34</v>
      </c>
      <c r="F6545" s="27">
        <v>1862.92</v>
      </c>
      <c r="G6545" s="26">
        <f>(E6545-F6545)/E6545</f>
        <v>0.46272358638033767</v>
      </c>
      <c r="H6545" s="27">
        <f>E6545-F6545</f>
        <v>1604.42</v>
      </c>
      <c r="I6545" s="35">
        <f>E6545/D6545</f>
        <v>0.18000000000000002</v>
      </c>
      <c r="J6545" s="3">
        <v>185003.36</v>
      </c>
      <c r="K6545" s="26">
        <v>6.0999999999999999E-2</v>
      </c>
      <c r="L6545" s="4" t="b">
        <v>0</v>
      </c>
      <c r="M6545" s="4" t="s">
        <v>58</v>
      </c>
      <c r="N6545" s="35">
        <f>'Landed Freight Margin Tool'!$D$4</f>
        <v>0.58708499999999997</v>
      </c>
      <c r="O6545" s="30">
        <f>(MAX($F6545,MIN(0.18*$D6545,$F6545*(1+$N6545))))</f>
        <v>2956.6123882000002</v>
      </c>
      <c r="P6545" s="35">
        <f>O6545/D6545</f>
        <v>0.15348660064372113</v>
      </c>
    </row>
    <row r="6546" spans="1:16" x14ac:dyDescent="0.3">
      <c r="A6546" s="2">
        <v>44956</v>
      </c>
      <c r="B6546" s="3" t="s">
        <v>20565</v>
      </c>
      <c r="C6546" s="4" t="s">
        <v>20566</v>
      </c>
      <c r="D6546" s="27">
        <v>12694.5</v>
      </c>
      <c r="E6546" s="27">
        <v>2285.0100000000002</v>
      </c>
      <c r="F6546" s="27">
        <v>1443.93</v>
      </c>
      <c r="G6546" s="26">
        <f>(E6546-F6546)/E6546</f>
        <v>0.36808591647301325</v>
      </c>
      <c r="H6546" s="27">
        <f>E6546-F6546</f>
        <v>841.08000000000015</v>
      </c>
      <c r="I6546" s="35">
        <f>E6546/D6546</f>
        <v>0.18000000000000002</v>
      </c>
      <c r="J6546" s="3">
        <v>185003.36</v>
      </c>
      <c r="K6546" s="26">
        <v>6.0999999999999999E-2</v>
      </c>
      <c r="L6546" s="4" t="b">
        <v>0</v>
      </c>
      <c r="M6546" s="4" t="s">
        <v>58</v>
      </c>
      <c r="N6546" s="35">
        <f>'Landed Freight Margin Tool'!$D$4</f>
        <v>0.58708499999999997</v>
      </c>
      <c r="O6546" s="30">
        <f>(MAX($F6546,MIN(0.18*$D6546,$F6546*(1+$N6546))))</f>
        <v>2285.0099999999998</v>
      </c>
      <c r="P6546" s="35">
        <f>O6546/D6546</f>
        <v>0.18</v>
      </c>
    </row>
    <row r="6547" spans="1:16" x14ac:dyDescent="0.3">
      <c r="A6547" s="2">
        <v>45222</v>
      </c>
      <c r="B6547" s="3" t="s">
        <v>20598</v>
      </c>
      <c r="C6547" s="4" t="s">
        <v>20599</v>
      </c>
      <c r="D6547" s="27">
        <v>13096</v>
      </c>
      <c r="E6547" s="27">
        <v>2357.2800000000002</v>
      </c>
      <c r="F6547" s="27">
        <v>1728.79</v>
      </c>
      <c r="G6547" s="26">
        <f>(E6547-F6547)/E6547</f>
        <v>0.26661660897305378</v>
      </c>
      <c r="H6547" s="27">
        <f>E6547-F6547</f>
        <v>628.49000000000024</v>
      </c>
      <c r="I6547" s="35">
        <f>E6547/D6547</f>
        <v>0.18000000000000002</v>
      </c>
      <c r="J6547" s="3">
        <v>185003.36</v>
      </c>
      <c r="K6547" s="26">
        <v>6.0999999999999999E-2</v>
      </c>
      <c r="L6547" s="4" t="b">
        <v>0</v>
      </c>
      <c r="M6547" s="4" t="s">
        <v>58</v>
      </c>
      <c r="N6547" s="35">
        <f>'Landed Freight Margin Tool'!$D$4</f>
        <v>0.58708499999999997</v>
      </c>
      <c r="O6547" s="30">
        <f>(MAX($F6547,MIN(0.18*$D6547,$F6547*(1+$N6547))))</f>
        <v>2357.2799999999997</v>
      </c>
      <c r="P6547" s="35">
        <f>O6547/D6547</f>
        <v>0.18</v>
      </c>
    </row>
    <row r="6548" spans="1:16" x14ac:dyDescent="0.3">
      <c r="A6548" s="2">
        <v>45163</v>
      </c>
      <c r="B6548" s="3" t="s">
        <v>21607</v>
      </c>
      <c r="C6548" s="4" t="s">
        <v>21608</v>
      </c>
      <c r="D6548" s="27">
        <v>12696</v>
      </c>
      <c r="E6548" s="27">
        <v>2285.2800000000002</v>
      </c>
      <c r="F6548" s="27">
        <v>1459.5</v>
      </c>
      <c r="G6548" s="26">
        <f>(E6548-F6548)/E6548</f>
        <v>0.36134740600714144</v>
      </c>
      <c r="H6548" s="27">
        <f>E6548-F6548</f>
        <v>825.7800000000002</v>
      </c>
      <c r="I6548" s="35">
        <f>E6548/D6548</f>
        <v>0.18000000000000002</v>
      </c>
      <c r="J6548" s="3">
        <v>185003.36</v>
      </c>
      <c r="K6548" s="26">
        <v>6.0999999999999999E-2</v>
      </c>
      <c r="L6548" s="4" t="b">
        <v>0</v>
      </c>
      <c r="M6548" s="4" t="s">
        <v>58</v>
      </c>
      <c r="N6548" s="35">
        <f>'Landed Freight Margin Tool'!$D$4</f>
        <v>0.58708499999999997</v>
      </c>
      <c r="O6548" s="30">
        <f>(MAX($F6548,MIN(0.18*$D6548,$F6548*(1+$N6548))))</f>
        <v>2285.2799999999997</v>
      </c>
      <c r="P6548" s="35">
        <f>O6548/D6548</f>
        <v>0.18</v>
      </c>
    </row>
    <row r="6549" spans="1:16" x14ac:dyDescent="0.3">
      <c r="A6549" s="2">
        <v>45007</v>
      </c>
      <c r="B6549" s="3" t="s">
        <v>21964</v>
      </c>
      <c r="C6549" s="4" t="s">
        <v>21965</v>
      </c>
      <c r="D6549" s="27">
        <v>11427</v>
      </c>
      <c r="E6549" s="27">
        <v>2056.86</v>
      </c>
      <c r="F6549" s="27">
        <v>1301.3399999999999</v>
      </c>
      <c r="G6549" s="26">
        <f>(E6549-F6549)/E6549</f>
        <v>0.3673171727779237</v>
      </c>
      <c r="H6549" s="27">
        <f>E6549-F6549</f>
        <v>755.52000000000021</v>
      </c>
      <c r="I6549" s="35">
        <f>E6549/D6549</f>
        <v>0.18000000000000002</v>
      </c>
      <c r="J6549" s="3">
        <v>185003.36</v>
      </c>
      <c r="K6549" s="26">
        <v>6.0999999999999999E-2</v>
      </c>
      <c r="L6549" s="4" t="b">
        <v>0</v>
      </c>
      <c r="M6549" s="4" t="s">
        <v>58</v>
      </c>
      <c r="N6549" s="35">
        <f>'Landed Freight Margin Tool'!$D$4</f>
        <v>0.58708499999999997</v>
      </c>
      <c r="O6549" s="30">
        <f>(MAX($F6549,MIN(0.18*$D6549,$F6549*(1+$N6549))))</f>
        <v>2056.86</v>
      </c>
      <c r="P6549" s="35">
        <f>O6549/D6549</f>
        <v>0.18000000000000002</v>
      </c>
    </row>
    <row r="6550" spans="1:16" x14ac:dyDescent="0.3">
      <c r="A6550" s="2">
        <v>45184</v>
      </c>
      <c r="B6550" s="3" t="s">
        <v>23278</v>
      </c>
      <c r="C6550" s="4" t="s">
        <v>23279</v>
      </c>
      <c r="D6550" s="27">
        <v>7963.5</v>
      </c>
      <c r="E6550" s="27">
        <v>1433.43</v>
      </c>
      <c r="F6550" s="27">
        <v>841.71</v>
      </c>
      <c r="G6550" s="26">
        <f>(E6550-F6550)/E6550</f>
        <v>0.41280006697222743</v>
      </c>
      <c r="H6550" s="27">
        <f>E6550-F6550</f>
        <v>591.72</v>
      </c>
      <c r="I6550" s="35">
        <f>E6550/D6550</f>
        <v>0.18000000000000002</v>
      </c>
      <c r="J6550" s="3">
        <v>185003.36</v>
      </c>
      <c r="K6550" s="26">
        <v>6.0999999999999999E-2</v>
      </c>
      <c r="L6550" s="4" t="b">
        <v>0</v>
      </c>
      <c r="M6550" s="4" t="s">
        <v>58</v>
      </c>
      <c r="N6550" s="35">
        <f>'Landed Freight Margin Tool'!$D$4</f>
        <v>0.58708499999999997</v>
      </c>
      <c r="O6550" s="30">
        <f>(MAX($F6550,MIN(0.18*$D6550,$F6550*(1+$N6550))))</f>
        <v>1335.8653153500002</v>
      </c>
      <c r="P6550" s="35">
        <f>O6550/D6550</f>
        <v>0.16774851702768886</v>
      </c>
    </row>
    <row r="6551" spans="1:16" x14ac:dyDescent="0.3">
      <c r="A6551" s="2">
        <v>45190</v>
      </c>
      <c r="B6551" s="3" t="s">
        <v>23666</v>
      </c>
      <c r="C6551" s="4" t="s">
        <v>23667</v>
      </c>
      <c r="D6551" s="27">
        <v>20063</v>
      </c>
      <c r="E6551" s="27">
        <v>3611.34</v>
      </c>
      <c r="F6551" s="27">
        <v>2180.11</v>
      </c>
      <c r="G6551" s="26">
        <f>(E6551-F6551)/E6551</f>
        <v>0.39631549507938879</v>
      </c>
      <c r="H6551" s="27">
        <f>E6551-F6551</f>
        <v>1431.23</v>
      </c>
      <c r="I6551" s="35">
        <f>E6551/D6551</f>
        <v>0.18000000000000002</v>
      </c>
      <c r="J6551" s="3">
        <v>185003.36</v>
      </c>
      <c r="K6551" s="26">
        <v>6.0999999999999999E-2</v>
      </c>
      <c r="L6551" s="4" t="b">
        <v>0</v>
      </c>
      <c r="M6551" s="4" t="s">
        <v>58</v>
      </c>
      <c r="N6551" s="35">
        <f>'Landed Freight Margin Tool'!$D$4</f>
        <v>0.58708499999999997</v>
      </c>
      <c r="O6551" s="30">
        <f>(MAX($F6551,MIN(0.18*$D6551,$F6551*(1+$N6551))))</f>
        <v>3460.0198793500003</v>
      </c>
      <c r="P6551" s="35">
        <f>O6551/D6551</f>
        <v>0.1724577520485471</v>
      </c>
    </row>
    <row r="6552" spans="1:16" x14ac:dyDescent="0.3">
      <c r="A6552" s="2">
        <v>45261</v>
      </c>
      <c r="B6552" s="3" t="s">
        <v>24127</v>
      </c>
      <c r="C6552" s="4" t="s">
        <v>24128</v>
      </c>
      <c r="D6552" s="27">
        <v>9628.5</v>
      </c>
      <c r="E6552" s="27">
        <v>1733.13</v>
      </c>
      <c r="F6552" s="27">
        <v>1287.8800000000001</v>
      </c>
      <c r="G6552" s="26">
        <f>(E6552-F6552)/E6552</f>
        <v>0.25690513694875744</v>
      </c>
      <c r="H6552" s="27">
        <f>E6552-F6552</f>
        <v>445.25</v>
      </c>
      <c r="I6552" s="35">
        <f>E6552/D6552</f>
        <v>0.18000000000000002</v>
      </c>
      <c r="J6552" s="3">
        <v>185003.36</v>
      </c>
      <c r="K6552" s="26">
        <v>6.0999999999999999E-2</v>
      </c>
      <c r="L6552" s="4" t="b">
        <v>0</v>
      </c>
      <c r="M6552" s="4" t="s">
        <v>58</v>
      </c>
      <c r="N6552" s="35">
        <f>'Landed Freight Margin Tool'!$D$4</f>
        <v>0.58708499999999997</v>
      </c>
      <c r="O6552" s="30">
        <f>(MAX($F6552,MIN(0.18*$D6552,$F6552*(1+$N6552))))</f>
        <v>1733.1299999999999</v>
      </c>
      <c r="P6552" s="35">
        <f>O6552/D6552</f>
        <v>0.18</v>
      </c>
    </row>
    <row r="6553" spans="1:16" x14ac:dyDescent="0.3">
      <c r="A6553" s="2">
        <v>45113</v>
      </c>
      <c r="B6553" s="3" t="s">
        <v>24214</v>
      </c>
      <c r="C6553" s="4" t="s">
        <v>24215</v>
      </c>
      <c r="D6553" s="27">
        <v>2812</v>
      </c>
      <c r="E6553" s="27">
        <v>506.16</v>
      </c>
      <c r="F6553" s="27">
        <v>365.04</v>
      </c>
      <c r="G6553" s="26">
        <f>(E6553-F6553)/E6553</f>
        <v>0.27880512091038406</v>
      </c>
      <c r="H6553" s="27">
        <f>E6553-F6553</f>
        <v>141.12</v>
      </c>
      <c r="I6553" s="35">
        <f>E6553/D6553</f>
        <v>0.18000000000000002</v>
      </c>
      <c r="J6553" s="3">
        <v>185003.36</v>
      </c>
      <c r="K6553" s="26">
        <v>6.0999999999999999E-2</v>
      </c>
      <c r="L6553" s="4" t="b">
        <v>0</v>
      </c>
      <c r="M6553" s="4" t="s">
        <v>58</v>
      </c>
      <c r="N6553" s="35">
        <f>'Landed Freight Margin Tool'!$D$4</f>
        <v>0.58708499999999997</v>
      </c>
      <c r="O6553" s="30">
        <f>(MAX($F6553,MIN(0.18*$D6553,$F6553*(1+$N6553))))</f>
        <v>506.15999999999997</v>
      </c>
      <c r="P6553" s="35">
        <f>O6553/D6553</f>
        <v>0.18</v>
      </c>
    </row>
    <row r="6554" spans="1:16" x14ac:dyDescent="0.3">
      <c r="A6554" s="2">
        <v>45205</v>
      </c>
      <c r="B6554" s="3" t="s">
        <v>24500</v>
      </c>
      <c r="C6554" s="4" t="s">
        <v>24501</v>
      </c>
      <c r="D6554" s="27">
        <v>20594.5</v>
      </c>
      <c r="E6554" s="27">
        <v>3707.01</v>
      </c>
      <c r="F6554" s="27">
        <v>2431.7399999999998</v>
      </c>
      <c r="G6554" s="26">
        <f>(E6554-F6554)/E6554</f>
        <v>0.34401579709793079</v>
      </c>
      <c r="H6554" s="27">
        <f>E6554-F6554</f>
        <v>1275.2700000000004</v>
      </c>
      <c r="I6554" s="35">
        <f>E6554/D6554</f>
        <v>0.18000000000000002</v>
      </c>
      <c r="J6554" s="3">
        <v>185003.36</v>
      </c>
      <c r="K6554" s="26">
        <v>6.0999999999999999E-2</v>
      </c>
      <c r="L6554" s="4" t="b">
        <v>0</v>
      </c>
      <c r="M6554" s="4" t="s">
        <v>58</v>
      </c>
      <c r="N6554" s="35">
        <f>'Landed Freight Margin Tool'!$D$4</f>
        <v>0.58708499999999997</v>
      </c>
      <c r="O6554" s="30">
        <f>(MAX($F6554,MIN(0.18*$D6554,$F6554*(1+$N6554))))</f>
        <v>3707.0099999999998</v>
      </c>
      <c r="P6554" s="35">
        <f>O6554/D6554</f>
        <v>0.18</v>
      </c>
    </row>
    <row r="6555" spans="1:16" x14ac:dyDescent="0.3">
      <c r="A6555" s="2">
        <v>45183</v>
      </c>
      <c r="B6555" s="3" t="s">
        <v>11201</v>
      </c>
      <c r="C6555" s="4" t="s">
        <v>11202</v>
      </c>
      <c r="D6555" s="27">
        <v>24978.61</v>
      </c>
      <c r="E6555" s="27">
        <v>4496.1499999999996</v>
      </c>
      <c r="F6555" s="27">
        <v>3100.53</v>
      </c>
      <c r="G6555" s="26">
        <f>(E6555-F6555)/E6555</f>
        <v>0.31040334508412742</v>
      </c>
      <c r="H6555" s="27">
        <f>E6555-F6555</f>
        <v>1395.6199999999994</v>
      </c>
      <c r="I6555" s="35">
        <f>E6555/D6555</f>
        <v>0.18000000800685065</v>
      </c>
      <c r="J6555" s="3">
        <v>185003.36</v>
      </c>
      <c r="K6555" s="26">
        <v>6.0999999999999999E-2</v>
      </c>
      <c r="L6555" s="4" t="b">
        <v>0</v>
      </c>
      <c r="M6555" s="4" t="s">
        <v>58</v>
      </c>
      <c r="N6555" s="35">
        <f>'Landed Freight Margin Tool'!$D$4</f>
        <v>0.58708499999999997</v>
      </c>
      <c r="O6555" s="30">
        <f>(MAX($F6555,MIN(0.18*$D6555,$F6555*(1+$N6555))))</f>
        <v>4496.1498000000001</v>
      </c>
      <c r="P6555" s="35">
        <f>O6555/D6555</f>
        <v>0.18</v>
      </c>
    </row>
    <row r="6556" spans="1:16" x14ac:dyDescent="0.3">
      <c r="A6556" s="2">
        <v>45105</v>
      </c>
      <c r="B6556" s="3" t="s">
        <v>16096</v>
      </c>
      <c r="C6556" s="4" t="s">
        <v>16097</v>
      </c>
      <c r="D6556" s="27">
        <v>24972.61</v>
      </c>
      <c r="E6556" s="27">
        <v>4495.07</v>
      </c>
      <c r="F6556" s="27">
        <v>1808.77</v>
      </c>
      <c r="G6556" s="26">
        <f>(E6556-F6556)/E6556</f>
        <v>0.59761027080779605</v>
      </c>
      <c r="H6556" s="27">
        <f>E6556-F6556</f>
        <v>2686.2999999999997</v>
      </c>
      <c r="I6556" s="35">
        <f>E6556/D6556</f>
        <v>0.18000000800877439</v>
      </c>
      <c r="J6556" s="3">
        <v>185003.36</v>
      </c>
      <c r="K6556" s="26">
        <v>6.0999999999999999E-2</v>
      </c>
      <c r="L6556" s="4" t="b">
        <v>0</v>
      </c>
      <c r="M6556" s="4" t="s">
        <v>58</v>
      </c>
      <c r="N6556" s="35">
        <f>'Landed Freight Margin Tool'!$D$4</f>
        <v>0.58708499999999997</v>
      </c>
      <c r="O6556" s="30">
        <f>(MAX($F6556,MIN(0.18*$D6556,$F6556*(1+$N6556))))</f>
        <v>2870.6717354500001</v>
      </c>
      <c r="P6556" s="35">
        <f>O6556/D6556</f>
        <v>0.11495281171851882</v>
      </c>
    </row>
    <row r="6557" spans="1:16" x14ac:dyDescent="0.3">
      <c r="A6557" s="2">
        <v>45161</v>
      </c>
      <c r="B6557" s="3" t="s">
        <v>20332</v>
      </c>
      <c r="C6557" s="4" t="s">
        <v>2790</v>
      </c>
      <c r="D6557" s="27">
        <v>24898.61</v>
      </c>
      <c r="E6557" s="27">
        <v>4481.75</v>
      </c>
      <c r="F6557" s="27">
        <v>2983.83</v>
      </c>
      <c r="G6557" s="26">
        <f>(E6557-F6557)/E6557</f>
        <v>0.33422658559714397</v>
      </c>
      <c r="H6557" s="27">
        <f>E6557-F6557</f>
        <v>1497.92</v>
      </c>
      <c r="I6557" s="35">
        <f>E6557/D6557</f>
        <v>0.1800000080325769</v>
      </c>
      <c r="J6557" s="3">
        <v>185003.36</v>
      </c>
      <c r="K6557" s="26">
        <v>6.0999999999999999E-2</v>
      </c>
      <c r="L6557" s="4" t="b">
        <v>0</v>
      </c>
      <c r="M6557" s="4" t="s">
        <v>58</v>
      </c>
      <c r="N6557" s="35">
        <f>'Landed Freight Margin Tool'!$D$4</f>
        <v>0.58708499999999997</v>
      </c>
      <c r="O6557" s="30">
        <f>(MAX($F6557,MIN(0.18*$D6557,$F6557*(1+$N6557))))</f>
        <v>4481.7497999999996</v>
      </c>
      <c r="P6557" s="35">
        <f>O6557/D6557</f>
        <v>0.18</v>
      </c>
    </row>
    <row r="6558" spans="1:16" x14ac:dyDescent="0.3">
      <c r="A6558" s="2">
        <v>45189</v>
      </c>
      <c r="B6558" s="3" t="s">
        <v>10983</v>
      </c>
      <c r="C6558" s="4" t="s">
        <v>10984</v>
      </c>
      <c r="D6558" s="27">
        <v>24856.61</v>
      </c>
      <c r="E6558" s="27">
        <v>4474.1899999999996</v>
      </c>
      <c r="F6558" s="27">
        <v>2296.34</v>
      </c>
      <c r="G6558" s="26">
        <f>(E6558-F6558)/E6558</f>
        <v>0.48675849706874308</v>
      </c>
      <c r="H6558" s="27">
        <f>E6558-F6558</f>
        <v>2177.8499999999995</v>
      </c>
      <c r="I6558" s="35">
        <f>E6558/D6558</f>
        <v>0.18000000804614946</v>
      </c>
      <c r="J6558" s="3">
        <v>185003.36</v>
      </c>
      <c r="K6558" s="26">
        <v>6.0999999999999999E-2</v>
      </c>
      <c r="L6558" s="4" t="b">
        <v>0</v>
      </c>
      <c r="M6558" s="4" t="s">
        <v>58</v>
      </c>
      <c r="N6558" s="35">
        <f>'Landed Freight Margin Tool'!$D$4</f>
        <v>0.58708499999999997</v>
      </c>
      <c r="O6558" s="30">
        <f>(MAX($F6558,MIN(0.18*$D6558,$F6558*(1+$N6558))))</f>
        <v>3644.4867689000002</v>
      </c>
      <c r="P6558" s="35">
        <f>O6558/D6558</f>
        <v>0.14662042687639223</v>
      </c>
    </row>
    <row r="6559" spans="1:16" x14ac:dyDescent="0.3">
      <c r="A6559" s="2">
        <v>45205</v>
      </c>
      <c r="B6559" s="3" t="s">
        <v>10409</v>
      </c>
      <c r="C6559" s="4" t="s">
        <v>539</v>
      </c>
      <c r="D6559" s="27">
        <v>24802.11</v>
      </c>
      <c r="E6559" s="27">
        <v>4464.38</v>
      </c>
      <c r="F6559" s="27">
        <v>3071.35</v>
      </c>
      <c r="G6559" s="26">
        <f>(E6559-F6559)/E6559</f>
        <v>0.31203212988141693</v>
      </c>
      <c r="H6559" s="27">
        <f>E6559-F6559</f>
        <v>1393.0300000000002</v>
      </c>
      <c r="I6559" s="35">
        <f>E6559/D6559</f>
        <v>0.18000000806383004</v>
      </c>
      <c r="J6559" s="3">
        <v>185003.36</v>
      </c>
      <c r="K6559" s="26">
        <v>6.0999999999999999E-2</v>
      </c>
      <c r="L6559" s="4" t="b">
        <v>0</v>
      </c>
      <c r="M6559" s="4" t="s">
        <v>58</v>
      </c>
      <c r="N6559" s="35">
        <f>'Landed Freight Margin Tool'!$D$4</f>
        <v>0.58708499999999997</v>
      </c>
      <c r="O6559" s="30">
        <f>(MAX($F6559,MIN(0.18*$D6559,$F6559*(1+$N6559))))</f>
        <v>4464.3797999999997</v>
      </c>
      <c r="P6559" s="35">
        <f>O6559/D6559</f>
        <v>0.18</v>
      </c>
    </row>
    <row r="6560" spans="1:16" x14ac:dyDescent="0.3">
      <c r="A6560" s="2">
        <v>44963</v>
      </c>
      <c r="B6560" s="3" t="s">
        <v>23783</v>
      </c>
      <c r="C6560" s="4" t="s">
        <v>23784</v>
      </c>
      <c r="D6560" s="27">
        <v>24776.11</v>
      </c>
      <c r="E6560" s="27">
        <v>4459.7</v>
      </c>
      <c r="F6560" s="27">
        <v>2309.9299999999998</v>
      </c>
      <c r="G6560" s="26">
        <f>(E6560-F6560)/E6560</f>
        <v>0.48204363522210014</v>
      </c>
      <c r="H6560" s="27">
        <f>E6560-F6560</f>
        <v>2149.77</v>
      </c>
      <c r="I6560" s="35">
        <f>E6560/D6560</f>
        <v>0.18000000807229222</v>
      </c>
      <c r="J6560" s="3">
        <v>185003.36</v>
      </c>
      <c r="K6560" s="26">
        <v>6.0999999999999999E-2</v>
      </c>
      <c r="L6560" s="4" t="b">
        <v>0</v>
      </c>
      <c r="M6560" s="4" t="s">
        <v>58</v>
      </c>
      <c r="N6560" s="35">
        <f>'Landed Freight Margin Tool'!$D$4</f>
        <v>0.58708499999999997</v>
      </c>
      <c r="O6560" s="30">
        <f>(MAX($F6560,MIN(0.18*$D6560,$F6560*(1+$N6560))))</f>
        <v>3666.0552540499998</v>
      </c>
      <c r="P6560" s="35">
        <f>O6560/D6560</f>
        <v>0.14796734653058932</v>
      </c>
    </row>
    <row r="6561" spans="1:16" x14ac:dyDescent="0.3">
      <c r="A6561" s="2">
        <v>45223</v>
      </c>
      <c r="B6561" s="3" t="s">
        <v>9874</v>
      </c>
      <c r="C6561" s="4" t="s">
        <v>9875</v>
      </c>
      <c r="D6561" s="27">
        <v>24770.61</v>
      </c>
      <c r="E6561" s="27">
        <v>4458.71</v>
      </c>
      <c r="F6561" s="27">
        <v>2322.71</v>
      </c>
      <c r="G6561" s="26">
        <f>(E6561-F6561)/E6561</f>
        <v>0.47906232968728624</v>
      </c>
      <c r="H6561" s="27">
        <f>E6561-F6561</f>
        <v>2136</v>
      </c>
      <c r="I6561" s="35">
        <f>E6561/D6561</f>
        <v>0.18000000807408456</v>
      </c>
      <c r="J6561" s="3">
        <v>185003.36</v>
      </c>
      <c r="K6561" s="26">
        <v>6.0999999999999999E-2</v>
      </c>
      <c r="L6561" s="4" t="b">
        <v>0</v>
      </c>
      <c r="M6561" s="4" t="s">
        <v>58</v>
      </c>
      <c r="N6561" s="35">
        <f>'Landed Freight Margin Tool'!$D$4</f>
        <v>0.58708499999999997</v>
      </c>
      <c r="O6561" s="30">
        <f>(MAX($F6561,MIN(0.18*$D6561,$F6561*(1+$N6561))))</f>
        <v>3686.3382003500001</v>
      </c>
      <c r="P6561" s="35">
        <f>O6561/D6561</f>
        <v>0.14881903192331558</v>
      </c>
    </row>
    <row r="6562" spans="1:16" x14ac:dyDescent="0.3">
      <c r="A6562" s="2">
        <v>45096</v>
      </c>
      <c r="B6562" s="3" t="s">
        <v>23105</v>
      </c>
      <c r="C6562" s="4" t="s">
        <v>23106</v>
      </c>
      <c r="D6562" s="27">
        <v>24236.61</v>
      </c>
      <c r="E6562" s="27">
        <v>4362.59</v>
      </c>
      <c r="F6562" s="27">
        <v>2760.89</v>
      </c>
      <c r="G6562" s="26">
        <f>(E6562-F6562)/E6562</f>
        <v>0.36714428814076044</v>
      </c>
      <c r="H6562" s="27">
        <f>E6562-F6562</f>
        <v>1601.7000000000003</v>
      </c>
      <c r="I6562" s="35">
        <f>E6562/D6562</f>
        <v>0.18000000825197915</v>
      </c>
      <c r="J6562" s="3">
        <v>185003.36</v>
      </c>
      <c r="K6562" s="26">
        <v>6.0999999999999999E-2</v>
      </c>
      <c r="L6562" s="4" t="b">
        <v>0</v>
      </c>
      <c r="M6562" s="4" t="s">
        <v>58</v>
      </c>
      <c r="N6562" s="35">
        <f>'Landed Freight Margin Tool'!$D$4</f>
        <v>0.58708499999999997</v>
      </c>
      <c r="O6562" s="30">
        <f>(MAX($F6562,MIN(0.18*$D6562,$F6562*(1+$N6562))))</f>
        <v>4362.5897999999997</v>
      </c>
      <c r="P6562" s="35">
        <f>O6562/D6562</f>
        <v>0.18</v>
      </c>
    </row>
    <row r="6563" spans="1:16" x14ac:dyDescent="0.3">
      <c r="A6563" s="2">
        <v>45112</v>
      </c>
      <c r="B6563" s="3" t="s">
        <v>17750</v>
      </c>
      <c r="C6563" s="4" t="s">
        <v>17751</v>
      </c>
      <c r="D6563" s="27">
        <v>24197.61</v>
      </c>
      <c r="E6563" s="27">
        <v>4355.57</v>
      </c>
      <c r="F6563" s="27">
        <v>4191.3900000000003</v>
      </c>
      <c r="G6563" s="26">
        <f>(E6563-F6563)/E6563</f>
        <v>3.7694262748618299E-2</v>
      </c>
      <c r="H6563" s="27">
        <f>E6563-F6563</f>
        <v>164.17999999999938</v>
      </c>
      <c r="I6563" s="35">
        <f>E6563/D6563</f>
        <v>0.18000000826527907</v>
      </c>
      <c r="J6563" s="3">
        <v>185003.36</v>
      </c>
      <c r="K6563" s="26">
        <v>6.0999999999999999E-2</v>
      </c>
      <c r="L6563" s="4" t="b">
        <v>0</v>
      </c>
      <c r="M6563" s="4" t="s">
        <v>58</v>
      </c>
      <c r="N6563" s="35">
        <f>'Landed Freight Margin Tool'!$D$4</f>
        <v>0.58708499999999997</v>
      </c>
      <c r="O6563" s="30">
        <f>(MAX($F6563,MIN(0.18*$D6563,$F6563*(1+$N6563))))</f>
        <v>4355.5698000000002</v>
      </c>
      <c r="P6563" s="35">
        <f>O6563/D6563</f>
        <v>0.18</v>
      </c>
    </row>
    <row r="6564" spans="1:16" x14ac:dyDescent="0.3">
      <c r="A6564" s="2">
        <v>45204</v>
      </c>
      <c r="B6564" s="3" t="s">
        <v>11088</v>
      </c>
      <c r="C6564" s="4" t="s">
        <v>11089</v>
      </c>
      <c r="D6564" s="27">
        <v>24143.61</v>
      </c>
      <c r="E6564" s="27">
        <v>4345.8500000000004</v>
      </c>
      <c r="F6564" s="27">
        <v>2651.57</v>
      </c>
      <c r="G6564" s="26">
        <f>(E6564-F6564)/E6564</f>
        <v>0.38986159209360655</v>
      </c>
      <c r="H6564" s="27">
        <f>E6564-F6564</f>
        <v>1694.2800000000002</v>
      </c>
      <c r="I6564" s="35">
        <f>E6564/D6564</f>
        <v>0.18000000828376536</v>
      </c>
      <c r="J6564" s="3">
        <v>185003.36</v>
      </c>
      <c r="K6564" s="26">
        <v>6.0999999999999999E-2</v>
      </c>
      <c r="L6564" s="4" t="b">
        <v>0</v>
      </c>
      <c r="M6564" s="4" t="s">
        <v>58</v>
      </c>
      <c r="N6564" s="35">
        <f>'Landed Freight Margin Tool'!$D$4</f>
        <v>0.58708499999999997</v>
      </c>
      <c r="O6564" s="30">
        <f>(MAX($F6564,MIN(0.18*$D6564,$F6564*(1+$N6564))))</f>
        <v>4208.2669734500005</v>
      </c>
      <c r="P6564" s="35">
        <f>O6564/D6564</f>
        <v>0.17430148074169524</v>
      </c>
    </row>
    <row r="6565" spans="1:16" x14ac:dyDescent="0.3">
      <c r="A6565" s="2">
        <v>45100</v>
      </c>
      <c r="B6565" s="3" t="s">
        <v>23132</v>
      </c>
      <c r="C6565" s="4" t="s">
        <v>23133</v>
      </c>
      <c r="D6565" s="27">
        <v>24142.11</v>
      </c>
      <c r="E6565" s="27">
        <v>4345.58</v>
      </c>
      <c r="F6565" s="27">
        <v>1636.28</v>
      </c>
      <c r="G6565" s="26">
        <f>(E6565-F6565)/E6565</f>
        <v>0.62346107999392486</v>
      </c>
      <c r="H6565" s="27">
        <f>E6565-F6565</f>
        <v>2709.3</v>
      </c>
      <c r="I6565" s="35">
        <f>E6565/D6565</f>
        <v>0.18000000828428003</v>
      </c>
      <c r="J6565" s="3">
        <v>185003.36</v>
      </c>
      <c r="K6565" s="26">
        <v>6.0999999999999999E-2</v>
      </c>
      <c r="L6565" s="4" t="b">
        <v>0</v>
      </c>
      <c r="M6565" s="4" t="s">
        <v>58</v>
      </c>
      <c r="N6565" s="35">
        <f>'Landed Freight Margin Tool'!$D$4</f>
        <v>0.58708499999999997</v>
      </c>
      <c r="O6565" s="30">
        <f>(MAX($F6565,MIN(0.18*$D6565,$F6565*(1+$N6565))))</f>
        <v>2596.9154438</v>
      </c>
      <c r="P6565" s="35">
        <f>O6565/D6565</f>
        <v>0.10756787388509123</v>
      </c>
    </row>
    <row r="6566" spans="1:16" x14ac:dyDescent="0.3">
      <c r="A6566" s="2">
        <v>45224</v>
      </c>
      <c r="B6566" s="3" t="s">
        <v>4203</v>
      </c>
      <c r="C6566" s="4" t="s">
        <v>4204</v>
      </c>
      <c r="D6566" s="27">
        <v>24091.11</v>
      </c>
      <c r="E6566" s="27">
        <v>4336.3999999999996</v>
      </c>
      <c r="F6566" s="27">
        <v>2315.14</v>
      </c>
      <c r="G6566" s="26">
        <f>(E6566-F6566)/E6566</f>
        <v>0.46611474956184851</v>
      </c>
      <c r="H6566" s="27">
        <f>E6566-F6566</f>
        <v>2021.2599999999998</v>
      </c>
      <c r="I6566" s="35">
        <f>E6566/D6566</f>
        <v>0.18000000830181753</v>
      </c>
      <c r="J6566" s="3">
        <v>185003.36</v>
      </c>
      <c r="K6566" s="26">
        <v>6.0999999999999999E-2</v>
      </c>
      <c r="L6566" s="4" t="b">
        <v>0</v>
      </c>
      <c r="M6566" s="4" t="s">
        <v>58</v>
      </c>
      <c r="N6566" s="35">
        <f>'Landed Freight Margin Tool'!$D$4</f>
        <v>0.58708499999999997</v>
      </c>
      <c r="O6566" s="30">
        <f>(MAX($F6566,MIN(0.18*$D6566,$F6566*(1+$N6566))))</f>
        <v>3674.3239669</v>
      </c>
      <c r="P6566" s="35">
        <f>O6566/D6566</f>
        <v>0.15251783611880065</v>
      </c>
    </row>
    <row r="6567" spans="1:16" x14ac:dyDescent="0.3">
      <c r="A6567" s="2">
        <v>44979</v>
      </c>
      <c r="B6567" s="3" t="s">
        <v>7307</v>
      </c>
      <c r="C6567" s="4" t="s">
        <v>7308</v>
      </c>
      <c r="D6567" s="27">
        <v>24042.11</v>
      </c>
      <c r="E6567" s="27">
        <v>4327.58</v>
      </c>
      <c r="F6567" s="27">
        <v>2840.49</v>
      </c>
      <c r="G6567" s="26">
        <f>(E6567-F6567)/E6567</f>
        <v>0.34363085142273514</v>
      </c>
      <c r="H6567" s="27">
        <f>E6567-F6567</f>
        <v>1487.0900000000001</v>
      </c>
      <c r="I6567" s="35">
        <f>E6567/D6567</f>
        <v>0.18000000831873741</v>
      </c>
      <c r="J6567" s="3">
        <v>185003.36</v>
      </c>
      <c r="K6567" s="26">
        <v>6.0999999999999999E-2</v>
      </c>
      <c r="L6567" s="4" t="b">
        <v>0</v>
      </c>
      <c r="M6567" s="4" t="s">
        <v>58</v>
      </c>
      <c r="N6567" s="35">
        <f>'Landed Freight Margin Tool'!$D$4</f>
        <v>0.58708499999999997</v>
      </c>
      <c r="O6567" s="30">
        <f>(MAX($F6567,MIN(0.18*$D6567,$F6567*(1+$N6567))))</f>
        <v>4327.5797999999995</v>
      </c>
      <c r="P6567" s="35">
        <f>O6567/D6567</f>
        <v>0.17999999999999997</v>
      </c>
    </row>
    <row r="6568" spans="1:16" x14ac:dyDescent="0.3">
      <c r="A6568" s="2">
        <v>45275</v>
      </c>
      <c r="B6568" s="3" t="s">
        <v>10733</v>
      </c>
      <c r="C6568" s="4" t="s">
        <v>10734</v>
      </c>
      <c r="D6568" s="27">
        <v>23810.11</v>
      </c>
      <c r="E6568" s="27">
        <v>4285.82</v>
      </c>
      <c r="F6568" s="27">
        <v>2394.65</v>
      </c>
      <c r="G6568" s="26">
        <f>(E6568-F6568)/E6568</f>
        <v>0.44126211553448341</v>
      </c>
      <c r="H6568" s="27">
        <f>E6568-F6568</f>
        <v>1891.1699999999996</v>
      </c>
      <c r="I6568" s="35">
        <f>E6568/D6568</f>
        <v>0.18000000839979319</v>
      </c>
      <c r="J6568" s="3">
        <v>185003.36</v>
      </c>
      <c r="K6568" s="26">
        <v>6.0999999999999999E-2</v>
      </c>
      <c r="L6568" s="4" t="b">
        <v>0</v>
      </c>
      <c r="M6568" s="4" t="s">
        <v>58</v>
      </c>
      <c r="N6568" s="35">
        <f>'Landed Freight Margin Tool'!$D$4</f>
        <v>0.58708499999999997</v>
      </c>
      <c r="O6568" s="30">
        <f>(MAX($F6568,MIN(0.18*$D6568,$F6568*(1+$N6568))))</f>
        <v>3800.5130952500003</v>
      </c>
      <c r="P6568" s="35">
        <f>O6568/D6568</f>
        <v>0.15961762021469034</v>
      </c>
    </row>
    <row r="6569" spans="1:16" x14ac:dyDescent="0.3">
      <c r="A6569" s="2">
        <v>45091</v>
      </c>
      <c r="B6569" s="3" t="s">
        <v>11405</v>
      </c>
      <c r="C6569" s="4" t="s">
        <v>11406</v>
      </c>
      <c r="D6569" s="27">
        <v>23808.61</v>
      </c>
      <c r="E6569" s="27">
        <v>4285.55</v>
      </c>
      <c r="F6569" s="27">
        <v>3626.68</v>
      </c>
      <c r="G6569" s="26">
        <f>(E6569-F6569)/E6569</f>
        <v>0.15374222678536018</v>
      </c>
      <c r="H6569" s="27">
        <f>E6569-F6569</f>
        <v>658.87000000000035</v>
      </c>
      <c r="I6569" s="35">
        <f>E6569/D6569</f>
        <v>0.1800000084003224</v>
      </c>
      <c r="J6569" s="3">
        <v>185003.36</v>
      </c>
      <c r="K6569" s="26">
        <v>6.0999999999999999E-2</v>
      </c>
      <c r="L6569" s="4" t="b">
        <v>0</v>
      </c>
      <c r="M6569" s="4" t="s">
        <v>58</v>
      </c>
      <c r="N6569" s="35">
        <f>'Landed Freight Margin Tool'!$D$4</f>
        <v>0.58708499999999997</v>
      </c>
      <c r="O6569" s="30">
        <f>(MAX($F6569,MIN(0.18*$D6569,$F6569*(1+$N6569))))</f>
        <v>4285.5497999999998</v>
      </c>
      <c r="P6569" s="35">
        <f>O6569/D6569</f>
        <v>0.18</v>
      </c>
    </row>
    <row r="6570" spans="1:16" x14ac:dyDescent="0.3">
      <c r="A6570" s="2">
        <v>45008</v>
      </c>
      <c r="B6570" s="3" t="s">
        <v>4730</v>
      </c>
      <c r="C6570" s="4" t="s">
        <v>4731</v>
      </c>
      <c r="D6570" s="27">
        <v>23646.61</v>
      </c>
      <c r="E6570" s="27">
        <v>4256.3900000000003</v>
      </c>
      <c r="F6570" s="27">
        <v>2318.4</v>
      </c>
      <c r="G6570" s="26">
        <f>(E6570-F6570)/E6570</f>
        <v>0.45531307046581732</v>
      </c>
      <c r="H6570" s="27">
        <f>E6570-F6570</f>
        <v>1937.9900000000002</v>
      </c>
      <c r="I6570" s="35">
        <f>E6570/D6570</f>
        <v>0.18000000845787198</v>
      </c>
      <c r="J6570" s="3">
        <v>185003.36</v>
      </c>
      <c r="K6570" s="26">
        <v>6.0999999999999999E-2</v>
      </c>
      <c r="L6570" s="4" t="b">
        <v>0</v>
      </c>
      <c r="M6570" s="4" t="s">
        <v>58</v>
      </c>
      <c r="N6570" s="35">
        <f>'Landed Freight Margin Tool'!$D$4</f>
        <v>0.58708499999999997</v>
      </c>
      <c r="O6570" s="30">
        <f>(MAX($F6570,MIN(0.18*$D6570,$F6570*(1+$N6570))))</f>
        <v>3679.4978640000004</v>
      </c>
      <c r="P6570" s="35">
        <f>O6570/D6570</f>
        <v>0.1556036093122862</v>
      </c>
    </row>
    <row r="6571" spans="1:16" x14ac:dyDescent="0.3">
      <c r="A6571" s="2">
        <v>45069</v>
      </c>
      <c r="B6571" s="3" t="s">
        <v>23233</v>
      </c>
      <c r="C6571" s="4" t="s">
        <v>23234</v>
      </c>
      <c r="D6571" s="27">
        <v>23496.61</v>
      </c>
      <c r="E6571" s="27">
        <v>4229.3900000000003</v>
      </c>
      <c r="F6571" s="27">
        <v>4333.91</v>
      </c>
      <c r="G6571" s="26">
        <f>(E6571-F6571)/E6571</f>
        <v>-2.4712783640193862E-2</v>
      </c>
      <c r="H6571" s="27">
        <f>E6571-F6571</f>
        <v>-104.51999999999953</v>
      </c>
      <c r="I6571" s="35">
        <f>E6571/D6571</f>
        <v>0.18000000851186618</v>
      </c>
      <c r="J6571" s="3">
        <v>185003.36</v>
      </c>
      <c r="K6571" s="26">
        <v>6.0999999999999999E-2</v>
      </c>
      <c r="L6571" s="4" t="b">
        <v>0</v>
      </c>
      <c r="M6571" s="4" t="s">
        <v>58</v>
      </c>
      <c r="N6571" s="35">
        <f>'Landed Freight Margin Tool'!$D$4</f>
        <v>0.58708499999999997</v>
      </c>
      <c r="O6571" s="30">
        <f>(MAX($F6571,MIN(0.18*$D6571,$F6571*(1+$N6571))))</f>
        <v>4333.91</v>
      </c>
      <c r="P6571" s="35">
        <f>O6571/D6571</f>
        <v>0.184448309777453</v>
      </c>
    </row>
    <row r="6572" spans="1:16" x14ac:dyDescent="0.3">
      <c r="A6572" s="2">
        <v>44981</v>
      </c>
      <c r="B6572" s="3" t="s">
        <v>106</v>
      </c>
      <c r="C6572" s="4" t="s">
        <v>107</v>
      </c>
      <c r="D6572" s="27">
        <v>23491.11</v>
      </c>
      <c r="E6572" s="27">
        <v>4228.3999999999996</v>
      </c>
      <c r="F6572" s="27">
        <v>3156.35</v>
      </c>
      <c r="G6572" s="26">
        <f>(E6572-F6572)/E6572</f>
        <v>0.25353561630876925</v>
      </c>
      <c r="H6572" s="27">
        <f>E6572-F6572</f>
        <v>1072.0499999999997</v>
      </c>
      <c r="I6572" s="35">
        <f>E6572/D6572</f>
        <v>0.18000000851385906</v>
      </c>
      <c r="J6572" s="3">
        <v>185003.36</v>
      </c>
      <c r="K6572" s="26">
        <v>6.0999999999999999E-2</v>
      </c>
      <c r="L6572" s="4" t="b">
        <v>0</v>
      </c>
      <c r="M6572" s="4" t="s">
        <v>58</v>
      </c>
      <c r="N6572" s="35">
        <f>'Landed Freight Margin Tool'!$D$4</f>
        <v>0.58708499999999997</v>
      </c>
      <c r="O6572" s="30">
        <f>(MAX($F6572,MIN(0.18*$D6572,$F6572*(1+$N6572))))</f>
        <v>4228.3998000000001</v>
      </c>
      <c r="P6572" s="35">
        <f>O6572/D6572</f>
        <v>0.18</v>
      </c>
    </row>
    <row r="6573" spans="1:16" x14ac:dyDescent="0.3">
      <c r="A6573" s="2">
        <v>45082</v>
      </c>
      <c r="B6573" s="3" t="s">
        <v>8418</v>
      </c>
      <c r="C6573" s="4" t="s">
        <v>8419</v>
      </c>
      <c r="D6573" s="27">
        <v>23316.61</v>
      </c>
      <c r="E6573" s="27">
        <v>4196.99</v>
      </c>
      <c r="F6573" s="27">
        <v>2161</v>
      </c>
      <c r="G6573" s="26">
        <f>(E6573-F6573)/E6573</f>
        <v>0.48510718395802704</v>
      </c>
      <c r="H6573" s="27">
        <f>E6573-F6573</f>
        <v>2035.9899999999998</v>
      </c>
      <c r="I6573" s="35">
        <f>E6573/D6573</f>
        <v>0.18000000857757623</v>
      </c>
      <c r="J6573" s="3">
        <v>185003.36</v>
      </c>
      <c r="K6573" s="26">
        <v>6.0999999999999999E-2</v>
      </c>
      <c r="L6573" s="4" t="b">
        <v>0</v>
      </c>
      <c r="M6573" s="4" t="s">
        <v>58</v>
      </c>
      <c r="N6573" s="35">
        <f>'Landed Freight Margin Tool'!$D$4</f>
        <v>0.58708499999999997</v>
      </c>
      <c r="O6573" s="30">
        <f>(MAX($F6573,MIN(0.18*$D6573,$F6573*(1+$N6573))))</f>
        <v>3429.690685</v>
      </c>
      <c r="P6573" s="35">
        <f>O6573/D6573</f>
        <v>0.14709216670004774</v>
      </c>
    </row>
    <row r="6574" spans="1:16" x14ac:dyDescent="0.3">
      <c r="A6574" s="2">
        <v>45194</v>
      </c>
      <c r="B6574" s="3" t="s">
        <v>16517</v>
      </c>
      <c r="C6574" s="4" t="s">
        <v>16518</v>
      </c>
      <c r="D6574" s="27">
        <v>23243.11</v>
      </c>
      <c r="E6574" s="27">
        <v>4183.76</v>
      </c>
      <c r="F6574" s="27">
        <v>2352.67</v>
      </c>
      <c r="G6574" s="26">
        <f>(E6574-F6574)/E6574</f>
        <v>0.43766611851540244</v>
      </c>
      <c r="H6574" s="27">
        <f>E6574-F6574</f>
        <v>1831.0900000000001</v>
      </c>
      <c r="I6574" s="35">
        <f>E6574/D6574</f>
        <v>0.1800000086047005</v>
      </c>
      <c r="J6574" s="3">
        <v>185003.36</v>
      </c>
      <c r="K6574" s="26">
        <v>6.0999999999999999E-2</v>
      </c>
      <c r="L6574" s="4" t="b">
        <v>0</v>
      </c>
      <c r="M6574" s="4" t="s">
        <v>58</v>
      </c>
      <c r="N6574" s="35">
        <f>'Landed Freight Margin Tool'!$D$4</f>
        <v>0.58708499999999997</v>
      </c>
      <c r="O6574" s="30">
        <f>(MAX($F6574,MIN(0.18*$D6574,$F6574*(1+$N6574))))</f>
        <v>3733.8872669500001</v>
      </c>
      <c r="P6574" s="35">
        <f>O6574/D6574</f>
        <v>0.16064490797272826</v>
      </c>
    </row>
    <row r="6575" spans="1:16" x14ac:dyDescent="0.3">
      <c r="A6575" s="2">
        <v>45091</v>
      </c>
      <c r="B6575" s="3" t="s">
        <v>2681</v>
      </c>
      <c r="C6575" s="4" t="s">
        <v>2682</v>
      </c>
      <c r="D6575" s="27">
        <v>23137.61</v>
      </c>
      <c r="E6575" s="27">
        <v>4164.7700000000004</v>
      </c>
      <c r="F6575" s="27">
        <v>2386.92</v>
      </c>
      <c r="G6575" s="26">
        <f>(E6575-F6575)/E6575</f>
        <v>0.42687831500899215</v>
      </c>
      <c r="H6575" s="27">
        <f>E6575-F6575</f>
        <v>1777.8500000000004</v>
      </c>
      <c r="I6575" s="35">
        <f>E6575/D6575</f>
        <v>0.18000000864393514</v>
      </c>
      <c r="J6575" s="3">
        <v>185003.36</v>
      </c>
      <c r="K6575" s="26">
        <v>6.0999999999999999E-2</v>
      </c>
      <c r="L6575" s="4" t="b">
        <v>0</v>
      </c>
      <c r="M6575" s="4" t="s">
        <v>58</v>
      </c>
      <c r="N6575" s="35">
        <f>'Landed Freight Margin Tool'!$D$4</f>
        <v>0.58708499999999997</v>
      </c>
      <c r="O6575" s="30">
        <f>(MAX($F6575,MIN(0.18*$D6575,$F6575*(1+$N6575))))</f>
        <v>3788.2449282000002</v>
      </c>
      <c r="P6575" s="35">
        <f>O6575/D6575</f>
        <v>0.1637267171587731</v>
      </c>
    </row>
    <row r="6576" spans="1:16" x14ac:dyDescent="0.3">
      <c r="A6576" s="2">
        <v>45140</v>
      </c>
      <c r="B6576" s="3" t="s">
        <v>2735</v>
      </c>
      <c r="C6576" s="4" t="s">
        <v>2736</v>
      </c>
      <c r="D6576" s="27">
        <v>23048.61</v>
      </c>
      <c r="E6576" s="27">
        <v>4148.75</v>
      </c>
      <c r="F6576" s="27">
        <v>2680.97</v>
      </c>
      <c r="G6576" s="26">
        <f>(E6576-F6576)/E6576</f>
        <v>0.35378849050918959</v>
      </c>
      <c r="H6576" s="27">
        <f>E6576-F6576</f>
        <v>1467.7800000000002</v>
      </c>
      <c r="I6576" s="35">
        <f>E6576/D6576</f>
        <v>0.18000000867731286</v>
      </c>
      <c r="J6576" s="3">
        <v>185003.36</v>
      </c>
      <c r="K6576" s="26">
        <v>6.0999999999999999E-2</v>
      </c>
      <c r="L6576" s="4" t="b">
        <v>0</v>
      </c>
      <c r="M6576" s="4" t="s">
        <v>58</v>
      </c>
      <c r="N6576" s="35">
        <f>'Landed Freight Margin Tool'!$D$4</f>
        <v>0.58708499999999997</v>
      </c>
      <c r="O6576" s="30">
        <f>(MAX($F6576,MIN(0.18*$D6576,$F6576*(1+$N6576))))</f>
        <v>4148.7497999999996</v>
      </c>
      <c r="P6576" s="35">
        <f>O6576/D6576</f>
        <v>0.17999999999999997</v>
      </c>
    </row>
    <row r="6577" spans="1:16" x14ac:dyDescent="0.3">
      <c r="A6577" s="2">
        <v>45131</v>
      </c>
      <c r="B6577" s="3" t="s">
        <v>3448</v>
      </c>
      <c r="C6577" s="4" t="s">
        <v>3449</v>
      </c>
      <c r="D6577" s="27">
        <v>23021.61</v>
      </c>
      <c r="E6577" s="27">
        <v>4143.8900000000003</v>
      </c>
      <c r="F6577" s="27">
        <v>3772.16</v>
      </c>
      <c r="G6577" s="26">
        <f>(E6577-F6577)/E6577</f>
        <v>8.9705566508763615E-2</v>
      </c>
      <c r="H6577" s="27">
        <f>E6577-F6577</f>
        <v>371.73000000000047</v>
      </c>
      <c r="I6577" s="35">
        <f>E6577/D6577</f>
        <v>0.18000000868748972</v>
      </c>
      <c r="J6577" s="3">
        <v>185003.36</v>
      </c>
      <c r="K6577" s="26">
        <v>6.0999999999999999E-2</v>
      </c>
      <c r="L6577" s="4" t="b">
        <v>0</v>
      </c>
      <c r="M6577" s="4" t="s">
        <v>58</v>
      </c>
      <c r="N6577" s="35">
        <f>'Landed Freight Margin Tool'!$D$4</f>
        <v>0.58708499999999997</v>
      </c>
      <c r="O6577" s="30">
        <f>(MAX($F6577,MIN(0.18*$D6577,$F6577*(1+$N6577))))</f>
        <v>4143.8897999999999</v>
      </c>
      <c r="P6577" s="35">
        <f>O6577/D6577</f>
        <v>0.18</v>
      </c>
    </row>
    <row r="6578" spans="1:16" x14ac:dyDescent="0.3">
      <c r="A6578" s="2">
        <v>45006</v>
      </c>
      <c r="B6578" s="3" t="s">
        <v>23225</v>
      </c>
      <c r="C6578" s="4" t="s">
        <v>23226</v>
      </c>
      <c r="D6578" s="27">
        <v>22672.61</v>
      </c>
      <c r="E6578" s="27">
        <v>4081.07</v>
      </c>
      <c r="F6578" s="27">
        <v>2655.23</v>
      </c>
      <c r="G6578" s="26">
        <f>(E6578-F6578)/E6578</f>
        <v>0.34937896188989653</v>
      </c>
      <c r="H6578" s="27">
        <f>E6578-F6578</f>
        <v>1425.8400000000001</v>
      </c>
      <c r="I6578" s="35">
        <f>E6578/D6578</f>
        <v>0.18000000882121645</v>
      </c>
      <c r="J6578" s="3">
        <v>185003.36</v>
      </c>
      <c r="K6578" s="26">
        <v>6.0999999999999999E-2</v>
      </c>
      <c r="L6578" s="4" t="b">
        <v>0</v>
      </c>
      <c r="M6578" s="4" t="s">
        <v>58</v>
      </c>
      <c r="N6578" s="35">
        <f>'Landed Freight Margin Tool'!$D$4</f>
        <v>0.58708499999999997</v>
      </c>
      <c r="O6578" s="30">
        <f>(MAX($F6578,MIN(0.18*$D6578,$F6578*(1+$N6578))))</f>
        <v>4081.0697999999998</v>
      </c>
      <c r="P6578" s="35">
        <f>O6578/D6578</f>
        <v>0.18</v>
      </c>
    </row>
    <row r="6579" spans="1:16" x14ac:dyDescent="0.3">
      <c r="A6579" s="2">
        <v>45015</v>
      </c>
      <c r="B6579" s="3" t="s">
        <v>946</v>
      </c>
      <c r="C6579" s="4" t="s">
        <v>947</v>
      </c>
      <c r="D6579" s="27">
        <v>22636.61</v>
      </c>
      <c r="E6579" s="27">
        <v>4074.59</v>
      </c>
      <c r="F6579" s="27">
        <v>2881.4</v>
      </c>
      <c r="G6579" s="26">
        <f>(E6579-F6579)/E6579</f>
        <v>0.29283682530021427</v>
      </c>
      <c r="H6579" s="27">
        <f>E6579-F6579</f>
        <v>1193.19</v>
      </c>
      <c r="I6579" s="35">
        <f>E6579/D6579</f>
        <v>0.1800000088352452</v>
      </c>
      <c r="J6579" s="3">
        <v>185003.36</v>
      </c>
      <c r="K6579" s="26">
        <v>6.0999999999999999E-2</v>
      </c>
      <c r="L6579" s="4" t="b">
        <v>0</v>
      </c>
      <c r="M6579" s="4" t="s">
        <v>58</v>
      </c>
      <c r="N6579" s="35">
        <f>'Landed Freight Margin Tool'!$D$4</f>
        <v>0.58708499999999997</v>
      </c>
      <c r="O6579" s="30">
        <f>(MAX($F6579,MIN(0.18*$D6579,$F6579*(1+$N6579))))</f>
        <v>4074.5897999999997</v>
      </c>
      <c r="P6579" s="35">
        <f>O6579/D6579</f>
        <v>0.18</v>
      </c>
    </row>
    <row r="6580" spans="1:16" x14ac:dyDescent="0.3">
      <c r="A6580" s="2">
        <v>45175</v>
      </c>
      <c r="B6580" s="3" t="s">
        <v>15157</v>
      </c>
      <c r="C6580" s="4" t="s">
        <v>15158</v>
      </c>
      <c r="D6580" s="27">
        <v>22596.11</v>
      </c>
      <c r="E6580" s="27">
        <v>4067.3</v>
      </c>
      <c r="F6580" s="27">
        <v>2854.51</v>
      </c>
      <c r="G6580" s="26">
        <f>(E6580-F6580)/E6580</f>
        <v>0.29818061121628597</v>
      </c>
      <c r="H6580" s="27">
        <f>E6580-F6580</f>
        <v>1212.79</v>
      </c>
      <c r="I6580" s="35">
        <f>E6580/D6580</f>
        <v>0.180000008851081</v>
      </c>
      <c r="J6580" s="3">
        <v>185003.36</v>
      </c>
      <c r="K6580" s="26">
        <v>6.0999999999999999E-2</v>
      </c>
      <c r="L6580" s="4" t="b">
        <v>0</v>
      </c>
      <c r="M6580" s="4" t="s">
        <v>58</v>
      </c>
      <c r="N6580" s="35">
        <f>'Landed Freight Margin Tool'!$D$4</f>
        <v>0.58708499999999997</v>
      </c>
      <c r="O6580" s="30">
        <f>(MAX($F6580,MIN(0.18*$D6580,$F6580*(1+$N6580))))</f>
        <v>4067.2997999999998</v>
      </c>
      <c r="P6580" s="35">
        <f>O6580/D6580</f>
        <v>0.18</v>
      </c>
    </row>
    <row r="6581" spans="1:16" x14ac:dyDescent="0.3">
      <c r="A6581" s="2">
        <v>45236</v>
      </c>
      <c r="B6581" s="3" t="s">
        <v>13856</v>
      </c>
      <c r="C6581" s="4" t="s">
        <v>13857</v>
      </c>
      <c r="D6581" s="27">
        <v>22542.61</v>
      </c>
      <c r="E6581" s="27">
        <v>4057.67</v>
      </c>
      <c r="F6581" s="27">
        <v>2832.02</v>
      </c>
      <c r="G6581" s="26">
        <f>(E6581-F6581)/E6581</f>
        <v>0.30205758477155609</v>
      </c>
      <c r="H6581" s="27">
        <f>E6581-F6581</f>
        <v>1225.6500000000001</v>
      </c>
      <c r="I6581" s="35">
        <f>E6581/D6581</f>
        <v>0.18000000887208711</v>
      </c>
      <c r="J6581" s="3">
        <v>185003.36</v>
      </c>
      <c r="K6581" s="26">
        <v>6.0999999999999999E-2</v>
      </c>
      <c r="L6581" s="4" t="b">
        <v>0</v>
      </c>
      <c r="M6581" s="4" t="s">
        <v>58</v>
      </c>
      <c r="N6581" s="35">
        <f>'Landed Freight Margin Tool'!$D$4</f>
        <v>0.58708499999999997</v>
      </c>
      <c r="O6581" s="30">
        <f>(MAX($F6581,MIN(0.18*$D6581,$F6581*(1+$N6581))))</f>
        <v>4057.6698000000001</v>
      </c>
      <c r="P6581" s="35">
        <f>O6581/D6581</f>
        <v>0.18</v>
      </c>
    </row>
    <row r="6582" spans="1:16" x14ac:dyDescent="0.3">
      <c r="A6582" s="2">
        <v>45285</v>
      </c>
      <c r="B6582" s="3" t="s">
        <v>20316</v>
      </c>
      <c r="C6582" s="4" t="s">
        <v>20317</v>
      </c>
      <c r="D6582" s="27">
        <v>22472.11</v>
      </c>
      <c r="E6582" s="27">
        <v>4044.98</v>
      </c>
      <c r="F6582" s="27">
        <v>2351.73</v>
      </c>
      <c r="G6582" s="26">
        <f>(E6582-F6582)/E6582</f>
        <v>0.41860528358607457</v>
      </c>
      <c r="H6582" s="27">
        <f>E6582-F6582</f>
        <v>1693.25</v>
      </c>
      <c r="I6582" s="35">
        <f>E6582/D6582</f>
        <v>0.18000000889992082</v>
      </c>
      <c r="J6582" s="3">
        <v>185003.36</v>
      </c>
      <c r="K6582" s="26">
        <v>6.0999999999999999E-2</v>
      </c>
      <c r="L6582" s="4" t="b">
        <v>0</v>
      </c>
      <c r="M6582" s="4" t="s">
        <v>58</v>
      </c>
      <c r="N6582" s="35">
        <f>'Landed Freight Margin Tool'!$D$4</f>
        <v>0.58708499999999997</v>
      </c>
      <c r="O6582" s="30">
        <f>(MAX($F6582,MIN(0.18*$D6582,$F6582*(1+$N6582))))</f>
        <v>3732.3954070500004</v>
      </c>
      <c r="P6582" s="35">
        <f>O6582/D6582</f>
        <v>0.16609011824212325</v>
      </c>
    </row>
    <row r="6583" spans="1:16" x14ac:dyDescent="0.3">
      <c r="A6583" s="2">
        <v>45247</v>
      </c>
      <c r="B6583" s="3" t="s">
        <v>9608</v>
      </c>
      <c r="C6583" s="4" t="s">
        <v>9609</v>
      </c>
      <c r="D6583" s="27">
        <v>22130.11</v>
      </c>
      <c r="E6583" s="27">
        <v>3983.42</v>
      </c>
      <c r="F6583" s="27">
        <v>2885.19</v>
      </c>
      <c r="G6583" s="26">
        <f>(E6583-F6583)/E6583</f>
        <v>0.2757002776508628</v>
      </c>
      <c r="H6583" s="27">
        <f>E6583-F6583</f>
        <v>1098.23</v>
      </c>
      <c r="I6583" s="35">
        <f>E6583/D6583</f>
        <v>0.18000000903746072</v>
      </c>
      <c r="J6583" s="3">
        <v>185003.36</v>
      </c>
      <c r="K6583" s="26">
        <v>6.0999999999999999E-2</v>
      </c>
      <c r="L6583" s="4" t="b">
        <v>0</v>
      </c>
      <c r="M6583" s="4" t="s">
        <v>58</v>
      </c>
      <c r="N6583" s="35">
        <f>'Landed Freight Margin Tool'!$D$4</f>
        <v>0.58708499999999997</v>
      </c>
      <c r="O6583" s="30">
        <f>(MAX($F6583,MIN(0.18*$D6583,$F6583*(1+$N6583))))</f>
        <v>3983.4198000000001</v>
      </c>
      <c r="P6583" s="35">
        <f>O6583/D6583</f>
        <v>0.18</v>
      </c>
    </row>
    <row r="6584" spans="1:16" x14ac:dyDescent="0.3">
      <c r="A6584" s="2">
        <v>45119</v>
      </c>
      <c r="B6584" s="3" t="s">
        <v>16625</v>
      </c>
      <c r="C6584" s="4" t="s">
        <v>16626</v>
      </c>
      <c r="D6584" s="27">
        <v>22093.11</v>
      </c>
      <c r="E6584" s="27">
        <v>3976.76</v>
      </c>
      <c r="F6584" s="27">
        <v>2905.86</v>
      </c>
      <c r="G6584" s="26">
        <f>(E6584-F6584)/E6584</f>
        <v>0.26928957241573542</v>
      </c>
      <c r="H6584" s="27">
        <f>E6584-F6584</f>
        <v>1070.9000000000001</v>
      </c>
      <c r="I6584" s="35">
        <f>E6584/D6584</f>
        <v>0.18000000905259603</v>
      </c>
      <c r="J6584" s="3">
        <v>185003.36</v>
      </c>
      <c r="K6584" s="26">
        <v>6.0999999999999999E-2</v>
      </c>
      <c r="L6584" s="4" t="b">
        <v>0</v>
      </c>
      <c r="M6584" s="4" t="s">
        <v>58</v>
      </c>
      <c r="N6584" s="35">
        <f>'Landed Freight Margin Tool'!$D$4</f>
        <v>0.58708499999999997</v>
      </c>
      <c r="O6584" s="30">
        <f>(MAX($F6584,MIN(0.18*$D6584,$F6584*(1+$N6584))))</f>
        <v>3976.7597999999998</v>
      </c>
      <c r="P6584" s="35">
        <f>O6584/D6584</f>
        <v>0.18</v>
      </c>
    </row>
    <row r="6585" spans="1:16" x14ac:dyDescent="0.3">
      <c r="A6585" s="2">
        <v>45119</v>
      </c>
      <c r="B6585" s="3" t="s">
        <v>20498</v>
      </c>
      <c r="C6585" s="4" t="s">
        <v>20499</v>
      </c>
      <c r="D6585" s="27">
        <v>21916.61</v>
      </c>
      <c r="E6585" s="27">
        <v>3944.99</v>
      </c>
      <c r="F6585" s="27">
        <v>2249.7800000000002</v>
      </c>
      <c r="G6585" s="26">
        <f>(E6585-F6585)/E6585</f>
        <v>0.4297121158735509</v>
      </c>
      <c r="H6585" s="27">
        <f>E6585-F6585</f>
        <v>1695.2099999999996</v>
      </c>
      <c r="I6585" s="35">
        <f>E6585/D6585</f>
        <v>0.18000000912549888</v>
      </c>
      <c r="J6585" s="3">
        <v>185003.36</v>
      </c>
      <c r="K6585" s="26">
        <v>6.0999999999999999E-2</v>
      </c>
      <c r="L6585" s="4" t="b">
        <v>0</v>
      </c>
      <c r="M6585" s="4" t="s">
        <v>58</v>
      </c>
      <c r="N6585" s="35">
        <f>'Landed Freight Margin Tool'!$D$4</f>
        <v>0.58708499999999997</v>
      </c>
      <c r="O6585" s="30">
        <f>(MAX($F6585,MIN(0.18*$D6585,$F6585*(1+$N6585))))</f>
        <v>3570.5920913000004</v>
      </c>
      <c r="P6585" s="35">
        <f>O6585/D6585</f>
        <v>0.16291717064363515</v>
      </c>
    </row>
    <row r="6586" spans="1:16" x14ac:dyDescent="0.3">
      <c r="A6586" s="2">
        <v>45208</v>
      </c>
      <c r="B6586" s="3" t="s">
        <v>1128</v>
      </c>
      <c r="C6586" s="4" t="s">
        <v>1129</v>
      </c>
      <c r="D6586" s="27">
        <v>21897.61</v>
      </c>
      <c r="E6586" s="27">
        <v>3941.57</v>
      </c>
      <c r="F6586" s="27">
        <v>2506.42</v>
      </c>
      <c r="G6586" s="26">
        <f>(E6586-F6586)/E6586</f>
        <v>0.36410618103953502</v>
      </c>
      <c r="H6586" s="27">
        <f>E6586-F6586</f>
        <v>1435.15</v>
      </c>
      <c r="I6586" s="35">
        <f>E6586/D6586</f>
        <v>0.18000000913341685</v>
      </c>
      <c r="J6586" s="3">
        <v>185003.36</v>
      </c>
      <c r="K6586" s="26">
        <v>6.0999999999999999E-2</v>
      </c>
      <c r="L6586" s="4" t="b">
        <v>0</v>
      </c>
      <c r="M6586" s="4" t="s">
        <v>58</v>
      </c>
      <c r="N6586" s="35">
        <f>'Landed Freight Margin Tool'!$D$4</f>
        <v>0.58708499999999997</v>
      </c>
      <c r="O6586" s="30">
        <f>(MAX($F6586,MIN(0.18*$D6586,$F6586*(1+$N6586))))</f>
        <v>3941.5697999999998</v>
      </c>
      <c r="P6586" s="35">
        <f>O6586/D6586</f>
        <v>0.18</v>
      </c>
    </row>
    <row r="6587" spans="1:16" x14ac:dyDescent="0.3">
      <c r="A6587" s="2">
        <v>45015</v>
      </c>
      <c r="B6587" s="3" t="s">
        <v>20723</v>
      </c>
      <c r="C6587" s="4" t="s">
        <v>3215</v>
      </c>
      <c r="D6587" s="27">
        <v>21837.61</v>
      </c>
      <c r="E6587" s="27">
        <v>3930.77</v>
      </c>
      <c r="F6587" s="27">
        <v>2114.2199999999998</v>
      </c>
      <c r="G6587" s="26">
        <f>(E6587-F6587)/E6587</f>
        <v>0.46213591739023147</v>
      </c>
      <c r="H6587" s="27">
        <f>E6587-F6587</f>
        <v>1816.5500000000002</v>
      </c>
      <c r="I6587" s="35">
        <f>E6587/D6587</f>
        <v>0.18000000915851139</v>
      </c>
      <c r="J6587" s="3">
        <v>185003.36</v>
      </c>
      <c r="K6587" s="26">
        <v>6.0999999999999999E-2</v>
      </c>
      <c r="L6587" s="4" t="b">
        <v>0</v>
      </c>
      <c r="M6587" s="4" t="s">
        <v>58</v>
      </c>
      <c r="N6587" s="35">
        <f>'Landed Freight Margin Tool'!$D$4</f>
        <v>0.58708499999999997</v>
      </c>
      <c r="O6587" s="30">
        <f>(MAX($F6587,MIN(0.18*$D6587,$F6587*(1+$N6587))))</f>
        <v>3355.4468486999999</v>
      </c>
      <c r="P6587" s="35">
        <f>O6587/D6587</f>
        <v>0.15365449097680561</v>
      </c>
    </row>
    <row r="6588" spans="1:16" x14ac:dyDescent="0.3">
      <c r="A6588" s="2">
        <v>44992</v>
      </c>
      <c r="B6588" s="3" t="s">
        <v>5912</v>
      </c>
      <c r="C6588" s="4" t="s">
        <v>5913</v>
      </c>
      <c r="D6588" s="27">
        <v>21613.11</v>
      </c>
      <c r="E6588" s="27">
        <v>3890.36</v>
      </c>
      <c r="F6588" s="27">
        <v>2065.9499999999998</v>
      </c>
      <c r="G6588" s="26">
        <f>(E6588-F6588)/E6588</f>
        <v>0.46895660041744214</v>
      </c>
      <c r="H6588" s="27">
        <f>E6588-F6588</f>
        <v>1824.4100000000003</v>
      </c>
      <c r="I6588" s="35">
        <f>E6588/D6588</f>
        <v>0.18000000925364282</v>
      </c>
      <c r="J6588" s="3">
        <v>185003.36</v>
      </c>
      <c r="K6588" s="26">
        <v>6.0999999999999999E-2</v>
      </c>
      <c r="L6588" s="4" t="b">
        <v>0</v>
      </c>
      <c r="M6588" s="4" t="s">
        <v>58</v>
      </c>
      <c r="N6588" s="35">
        <f>'Landed Freight Margin Tool'!$D$4</f>
        <v>0.58708499999999997</v>
      </c>
      <c r="O6588" s="30">
        <f>(MAX($F6588,MIN(0.18*$D6588,$F6588*(1+$N6588))))</f>
        <v>3278.8382557499999</v>
      </c>
      <c r="P6588" s="35">
        <f>O6588/D6588</f>
        <v>0.15170599028783918</v>
      </c>
    </row>
    <row r="6589" spans="1:16" x14ac:dyDescent="0.3">
      <c r="A6589" s="2">
        <v>44992</v>
      </c>
      <c r="B6589" s="3" t="s">
        <v>7872</v>
      </c>
      <c r="C6589" s="4" t="s">
        <v>7873</v>
      </c>
      <c r="D6589" s="27">
        <v>21584.61</v>
      </c>
      <c r="E6589" s="27">
        <v>3885.23</v>
      </c>
      <c r="F6589" s="27">
        <v>2126.41</v>
      </c>
      <c r="G6589" s="26">
        <f>(E6589-F6589)/E6589</f>
        <v>0.45269392030845024</v>
      </c>
      <c r="H6589" s="27">
        <f>E6589-F6589</f>
        <v>1758.8200000000002</v>
      </c>
      <c r="I6589" s="35">
        <f>E6589/D6589</f>
        <v>0.18000000926586118</v>
      </c>
      <c r="J6589" s="3">
        <v>185003.36</v>
      </c>
      <c r="K6589" s="26">
        <v>6.0999999999999999E-2</v>
      </c>
      <c r="L6589" s="4" t="b">
        <v>0</v>
      </c>
      <c r="M6589" s="4" t="s">
        <v>58</v>
      </c>
      <c r="N6589" s="35">
        <f>'Landed Freight Margin Tool'!$D$4</f>
        <v>0.58708499999999997</v>
      </c>
      <c r="O6589" s="30">
        <f>(MAX($F6589,MIN(0.18*$D6589,$F6589*(1+$N6589))))</f>
        <v>3374.7934148499999</v>
      </c>
      <c r="P6589" s="35">
        <f>O6589/D6589</f>
        <v>0.1563518365562315</v>
      </c>
    </row>
    <row r="6590" spans="1:16" x14ac:dyDescent="0.3">
      <c r="A6590" s="2">
        <v>45265</v>
      </c>
      <c r="B6590" s="3" t="s">
        <v>19793</v>
      </c>
      <c r="C6590" s="4" t="s">
        <v>19794</v>
      </c>
      <c r="D6590" s="27">
        <v>21579.11</v>
      </c>
      <c r="E6590" s="27">
        <v>3884.24</v>
      </c>
      <c r="F6590" s="27">
        <v>2008.48</v>
      </c>
      <c r="G6590" s="26">
        <f>(E6590-F6590)/E6590</f>
        <v>0.48291557679237118</v>
      </c>
      <c r="H6590" s="27">
        <f>E6590-F6590</f>
        <v>1875.7599999999998</v>
      </c>
      <c r="I6590" s="35">
        <f>E6590/D6590</f>
        <v>0.18000000926822282</v>
      </c>
      <c r="J6590" s="3">
        <v>185003.36</v>
      </c>
      <c r="K6590" s="26">
        <v>6.0999999999999999E-2</v>
      </c>
      <c r="L6590" s="4" t="b">
        <v>0</v>
      </c>
      <c r="M6590" s="4" t="s">
        <v>58</v>
      </c>
      <c r="N6590" s="35">
        <f>'Landed Freight Margin Tool'!$D$4</f>
        <v>0.58708499999999997</v>
      </c>
      <c r="O6590" s="30">
        <f>(MAX($F6590,MIN(0.18*$D6590,$F6590*(1+$N6590))))</f>
        <v>3187.6284808</v>
      </c>
      <c r="P6590" s="35">
        <f>O6590/D6590</f>
        <v>0.14771825533119762</v>
      </c>
    </row>
    <row r="6591" spans="1:16" x14ac:dyDescent="0.3">
      <c r="A6591" s="2">
        <v>45204</v>
      </c>
      <c r="B6591" s="3" t="s">
        <v>9535</v>
      </c>
      <c r="C6591" s="4" t="s">
        <v>9536</v>
      </c>
      <c r="D6591" s="27">
        <v>21293.11</v>
      </c>
      <c r="E6591" s="27">
        <v>3832.76</v>
      </c>
      <c r="F6591" s="27">
        <v>2832.34</v>
      </c>
      <c r="G6591" s="26">
        <f>(E6591-F6591)/E6591</f>
        <v>0.26101816967407299</v>
      </c>
      <c r="H6591" s="27">
        <f>E6591-F6591</f>
        <v>1000.4200000000001</v>
      </c>
      <c r="I6591" s="35">
        <f>E6591/D6591</f>
        <v>0.18000000939270966</v>
      </c>
      <c r="J6591" s="3">
        <v>185003.36</v>
      </c>
      <c r="K6591" s="26">
        <v>6.0999999999999999E-2</v>
      </c>
      <c r="L6591" s="4" t="b">
        <v>0</v>
      </c>
      <c r="M6591" s="4" t="s">
        <v>58</v>
      </c>
      <c r="N6591" s="35">
        <f>'Landed Freight Margin Tool'!$D$4</f>
        <v>0.58708499999999997</v>
      </c>
      <c r="O6591" s="30">
        <f>(MAX($F6591,MIN(0.18*$D6591,$F6591*(1+$N6591))))</f>
        <v>3832.7597999999998</v>
      </c>
      <c r="P6591" s="35">
        <f>O6591/D6591</f>
        <v>0.18</v>
      </c>
    </row>
    <row r="6592" spans="1:16" x14ac:dyDescent="0.3">
      <c r="A6592" s="2">
        <v>45233</v>
      </c>
      <c r="B6592" s="3" t="s">
        <v>24481</v>
      </c>
      <c r="C6592" s="4" t="s">
        <v>24482</v>
      </c>
      <c r="D6592" s="27">
        <v>21248.61</v>
      </c>
      <c r="E6592" s="27">
        <v>3824.75</v>
      </c>
      <c r="F6592" s="27">
        <v>2319.2399999999998</v>
      </c>
      <c r="G6592" s="26">
        <f>(E6592-F6592)/E6592</f>
        <v>0.39362311262174005</v>
      </c>
      <c r="H6592" s="27">
        <f>E6592-F6592</f>
        <v>1505.5100000000002</v>
      </c>
      <c r="I6592" s="35">
        <f>E6592/D6592</f>
        <v>0.18000000941238037</v>
      </c>
      <c r="J6592" s="3">
        <v>185003.36</v>
      </c>
      <c r="K6592" s="26">
        <v>6.0999999999999999E-2</v>
      </c>
      <c r="L6592" s="4" t="b">
        <v>0</v>
      </c>
      <c r="M6592" s="4" t="s">
        <v>58</v>
      </c>
      <c r="N6592" s="35">
        <f>'Landed Freight Margin Tool'!$D$4</f>
        <v>0.58708499999999997</v>
      </c>
      <c r="O6592" s="30">
        <f>(MAX($F6592,MIN(0.18*$D6592,$F6592*(1+$N6592))))</f>
        <v>3680.8310153999996</v>
      </c>
      <c r="P6592" s="35">
        <f>O6592/D6592</f>
        <v>0.17322690827305878</v>
      </c>
    </row>
    <row r="6593" spans="1:16" x14ac:dyDescent="0.3">
      <c r="A6593" s="2">
        <v>45065</v>
      </c>
      <c r="B6593" s="3" t="s">
        <v>10567</v>
      </c>
      <c r="C6593" s="4" t="s">
        <v>10568</v>
      </c>
      <c r="D6593" s="27">
        <v>21155.61</v>
      </c>
      <c r="E6593" s="27">
        <v>3808.01</v>
      </c>
      <c r="F6593" s="27">
        <v>2622.44</v>
      </c>
      <c r="G6593" s="26">
        <f>(E6593-F6593)/E6593</f>
        <v>0.31133584208024667</v>
      </c>
      <c r="H6593" s="27">
        <f>E6593-F6593</f>
        <v>1185.5700000000002</v>
      </c>
      <c r="I6593" s="35">
        <f>E6593/D6593</f>
        <v>0.18000000945375719</v>
      </c>
      <c r="J6593" s="3">
        <v>185003.36</v>
      </c>
      <c r="K6593" s="26">
        <v>6.0999999999999999E-2</v>
      </c>
      <c r="L6593" s="4" t="b">
        <v>0</v>
      </c>
      <c r="M6593" s="4" t="s">
        <v>58</v>
      </c>
      <c r="N6593" s="35">
        <f>'Landed Freight Margin Tool'!$D$4</f>
        <v>0.58708499999999997</v>
      </c>
      <c r="O6593" s="30">
        <f>(MAX($F6593,MIN(0.18*$D6593,$F6593*(1+$N6593))))</f>
        <v>3808.0097999999998</v>
      </c>
      <c r="P6593" s="35">
        <f>O6593/D6593</f>
        <v>0.18</v>
      </c>
    </row>
    <row r="6594" spans="1:16" x14ac:dyDescent="0.3">
      <c r="A6594" s="2">
        <v>45156</v>
      </c>
      <c r="B6594" s="3" t="s">
        <v>12591</v>
      </c>
      <c r="C6594" s="4" t="s">
        <v>12592</v>
      </c>
      <c r="D6594" s="27">
        <v>21135.61</v>
      </c>
      <c r="E6594" s="27">
        <v>3804.41</v>
      </c>
      <c r="F6594" s="27">
        <v>2234.85</v>
      </c>
      <c r="G6594" s="26">
        <f>(E6594-F6594)/E6594</f>
        <v>0.41256331467954294</v>
      </c>
      <c r="H6594" s="27">
        <f>E6594-F6594</f>
        <v>1569.56</v>
      </c>
      <c r="I6594" s="35">
        <f>E6594/D6594</f>
        <v>0.18000000946270298</v>
      </c>
      <c r="J6594" s="3">
        <v>185003.36</v>
      </c>
      <c r="K6594" s="26">
        <v>6.0999999999999999E-2</v>
      </c>
      <c r="L6594" s="4" t="b">
        <v>0</v>
      </c>
      <c r="M6594" s="4" t="s">
        <v>58</v>
      </c>
      <c r="N6594" s="35">
        <f>'Landed Freight Margin Tool'!$D$4</f>
        <v>0.58708499999999997</v>
      </c>
      <c r="O6594" s="30">
        <f>(MAX($F6594,MIN(0.18*$D6594,$F6594*(1+$N6594))))</f>
        <v>3546.8969122500002</v>
      </c>
      <c r="P6594" s="35">
        <f>O6594/D6594</f>
        <v>0.16781616013211825</v>
      </c>
    </row>
    <row r="6595" spans="1:16" x14ac:dyDescent="0.3">
      <c r="A6595" s="2">
        <v>45163</v>
      </c>
      <c r="B6595" s="3" t="s">
        <v>11664</v>
      </c>
      <c r="C6595" s="4" t="s">
        <v>11665</v>
      </c>
      <c r="D6595" s="27">
        <v>21120.61</v>
      </c>
      <c r="E6595" s="27">
        <v>3801.71</v>
      </c>
      <c r="F6595" s="27">
        <v>1491.81</v>
      </c>
      <c r="G6595" s="26">
        <f>(E6595-F6595)/E6595</f>
        <v>0.60759500330114613</v>
      </c>
      <c r="H6595" s="27">
        <f>E6595-F6595</f>
        <v>2309.9</v>
      </c>
      <c r="I6595" s="35">
        <f>E6595/D6595</f>
        <v>0.18000000946942346</v>
      </c>
      <c r="J6595" s="3">
        <v>185003.36</v>
      </c>
      <c r="K6595" s="26">
        <v>6.0999999999999999E-2</v>
      </c>
      <c r="L6595" s="4" t="b">
        <v>0</v>
      </c>
      <c r="M6595" s="4" t="s">
        <v>58</v>
      </c>
      <c r="N6595" s="35">
        <f>'Landed Freight Margin Tool'!$D$4</f>
        <v>0.58708499999999997</v>
      </c>
      <c r="O6595" s="30">
        <f>(MAX($F6595,MIN(0.18*$D6595,$F6595*(1+$N6595))))</f>
        <v>2367.6292738500001</v>
      </c>
      <c r="P6595" s="35">
        <f>O6595/D6595</f>
        <v>0.11210042105081246</v>
      </c>
    </row>
    <row r="6596" spans="1:16" x14ac:dyDescent="0.3">
      <c r="A6596" s="2">
        <v>45119</v>
      </c>
      <c r="B6596" s="3" t="s">
        <v>14246</v>
      </c>
      <c r="C6596" s="4" t="s">
        <v>2209</v>
      </c>
      <c r="D6596" s="27">
        <v>21072.11</v>
      </c>
      <c r="E6596" s="27">
        <v>3792.98</v>
      </c>
      <c r="F6596" s="27">
        <v>2832.24</v>
      </c>
      <c r="G6596" s="26">
        <f>(E6596-F6596)/E6596</f>
        <v>0.25329424357629099</v>
      </c>
      <c r="H6596" s="27">
        <f>E6596-F6596</f>
        <v>960.74000000000024</v>
      </c>
      <c r="I6596" s="35">
        <f>E6596/D6596</f>
        <v>0.18000000949121847</v>
      </c>
      <c r="J6596" s="3">
        <v>185003.36</v>
      </c>
      <c r="K6596" s="26">
        <v>6.0999999999999999E-2</v>
      </c>
      <c r="L6596" s="4" t="b">
        <v>0</v>
      </c>
      <c r="M6596" s="4" t="s">
        <v>58</v>
      </c>
      <c r="N6596" s="35">
        <f>'Landed Freight Margin Tool'!$D$4</f>
        <v>0.58708499999999997</v>
      </c>
      <c r="O6596" s="30">
        <f>(MAX($F6596,MIN(0.18*$D6596,$F6596*(1+$N6596))))</f>
        <v>3792.9798000000001</v>
      </c>
      <c r="P6596" s="35">
        <f>O6596/D6596</f>
        <v>0.18</v>
      </c>
    </row>
    <row r="6597" spans="1:16" x14ac:dyDescent="0.3">
      <c r="A6597" s="2">
        <v>45135</v>
      </c>
      <c r="B6597" s="3" t="s">
        <v>3030</v>
      </c>
      <c r="C6597" s="4" t="s">
        <v>3031</v>
      </c>
      <c r="D6597" s="27">
        <v>21008.11</v>
      </c>
      <c r="E6597" s="27">
        <v>3781.46</v>
      </c>
      <c r="F6597" s="27">
        <v>2787.03</v>
      </c>
      <c r="G6597" s="26">
        <f>(E6597-F6597)/E6597</f>
        <v>0.26297514716538051</v>
      </c>
      <c r="H6597" s="27">
        <f>E6597-F6597</f>
        <v>994.42999999999984</v>
      </c>
      <c r="I6597" s="35">
        <f>E6597/D6597</f>
        <v>0.18000000952013293</v>
      </c>
      <c r="J6597" s="3">
        <v>185003.36</v>
      </c>
      <c r="K6597" s="26">
        <v>6.0999999999999999E-2</v>
      </c>
      <c r="L6597" s="4" t="b">
        <v>0</v>
      </c>
      <c r="M6597" s="4" t="s">
        <v>58</v>
      </c>
      <c r="N6597" s="35">
        <f>'Landed Freight Margin Tool'!$D$4</f>
        <v>0.58708499999999997</v>
      </c>
      <c r="O6597" s="30">
        <f>(MAX($F6597,MIN(0.18*$D6597,$F6597*(1+$N6597))))</f>
        <v>3781.4598000000001</v>
      </c>
      <c r="P6597" s="35">
        <f>O6597/D6597</f>
        <v>0.18</v>
      </c>
    </row>
    <row r="6598" spans="1:16" x14ac:dyDescent="0.3">
      <c r="A6598" s="2">
        <v>45166</v>
      </c>
      <c r="B6598" s="3" t="s">
        <v>19799</v>
      </c>
      <c r="C6598" s="4" t="s">
        <v>9362</v>
      </c>
      <c r="D6598" s="27">
        <v>20882.61</v>
      </c>
      <c r="E6598" s="27">
        <v>3758.87</v>
      </c>
      <c r="F6598" s="27">
        <v>2313.37</v>
      </c>
      <c r="G6598" s="26">
        <f>(E6598-F6598)/E6598</f>
        <v>0.38455706103163984</v>
      </c>
      <c r="H6598" s="27">
        <f>E6598-F6598</f>
        <v>1445.5</v>
      </c>
      <c r="I6598" s="35">
        <f>E6598/D6598</f>
        <v>0.18000000957734688</v>
      </c>
      <c r="J6598" s="3">
        <v>185003.36</v>
      </c>
      <c r="K6598" s="26">
        <v>6.0999999999999999E-2</v>
      </c>
      <c r="L6598" s="4" t="b">
        <v>0</v>
      </c>
      <c r="M6598" s="4" t="s">
        <v>58</v>
      </c>
      <c r="N6598" s="35">
        <f>'Landed Freight Margin Tool'!$D$4</f>
        <v>0.58708499999999997</v>
      </c>
      <c r="O6598" s="30">
        <f>(MAX($F6598,MIN(0.18*$D6598,$F6598*(1+$N6598))))</f>
        <v>3671.5148264499999</v>
      </c>
      <c r="P6598" s="35">
        <f>O6598/D6598</f>
        <v>0.17581685557743978</v>
      </c>
    </row>
    <row r="6599" spans="1:16" x14ac:dyDescent="0.3">
      <c r="A6599" s="2">
        <v>45134</v>
      </c>
      <c r="B6599" s="3" t="s">
        <v>5746</v>
      </c>
      <c r="C6599" s="4" t="s">
        <v>5747</v>
      </c>
      <c r="D6599" s="27">
        <v>20720.61</v>
      </c>
      <c r="E6599" s="27">
        <v>3729.71</v>
      </c>
      <c r="F6599" s="27">
        <v>2205.9299999999998</v>
      </c>
      <c r="G6599" s="26">
        <f>(E6599-F6599)/E6599</f>
        <v>0.4085518713251165</v>
      </c>
      <c r="H6599" s="27">
        <f>E6599-F6599</f>
        <v>1523.7800000000002</v>
      </c>
      <c r="I6599" s="35">
        <f>E6599/D6599</f>
        <v>0.18000000965222548</v>
      </c>
      <c r="J6599" s="3">
        <v>185003.36</v>
      </c>
      <c r="K6599" s="26">
        <v>6.0999999999999999E-2</v>
      </c>
      <c r="L6599" s="4" t="b">
        <v>0</v>
      </c>
      <c r="M6599" s="4" t="s">
        <v>58</v>
      </c>
      <c r="N6599" s="35">
        <f>'Landed Freight Margin Tool'!$D$4</f>
        <v>0.58708499999999997</v>
      </c>
      <c r="O6599" s="30">
        <f>(MAX($F6599,MIN(0.18*$D6599,$F6599*(1+$N6599))))</f>
        <v>3500.9984140500001</v>
      </c>
      <c r="P6599" s="35">
        <f>O6599/D6599</f>
        <v>0.16896213065397206</v>
      </c>
    </row>
    <row r="6600" spans="1:16" x14ac:dyDescent="0.3">
      <c r="A6600" s="2">
        <v>44957</v>
      </c>
      <c r="B6600" s="3" t="s">
        <v>15113</v>
      </c>
      <c r="C6600" s="4" t="s">
        <v>15114</v>
      </c>
      <c r="D6600" s="27">
        <v>20390.61</v>
      </c>
      <c r="E6600" s="27">
        <v>3670.31</v>
      </c>
      <c r="F6600" s="27">
        <v>1842.2</v>
      </c>
      <c r="G6600" s="26">
        <f>(E6600-F6600)/E6600</f>
        <v>0.49808054360530851</v>
      </c>
      <c r="H6600" s="27">
        <f>E6600-F6600</f>
        <v>1828.11</v>
      </c>
      <c r="I6600" s="35">
        <f>E6600/D6600</f>
        <v>0.18000000980843633</v>
      </c>
      <c r="J6600" s="3">
        <v>185003.36</v>
      </c>
      <c r="K6600" s="26">
        <v>6.0999999999999999E-2</v>
      </c>
      <c r="L6600" s="4" t="b">
        <v>0</v>
      </c>
      <c r="M6600" s="4" t="s">
        <v>58</v>
      </c>
      <c r="N6600" s="35">
        <f>'Landed Freight Margin Tool'!$D$4</f>
        <v>0.58708499999999997</v>
      </c>
      <c r="O6600" s="30">
        <f>(MAX($F6600,MIN(0.18*$D6600,$F6600*(1+$N6600))))</f>
        <v>2923.7279870000002</v>
      </c>
      <c r="P6600" s="35">
        <f>O6600/D6600</f>
        <v>0.14338599909468133</v>
      </c>
    </row>
    <row r="6601" spans="1:16" x14ac:dyDescent="0.3">
      <c r="A6601" s="2">
        <v>45265</v>
      </c>
      <c r="B6601" s="3" t="s">
        <v>10993</v>
      </c>
      <c r="C6601" s="4" t="s">
        <v>10994</v>
      </c>
      <c r="D6601" s="27">
        <v>20286.11</v>
      </c>
      <c r="E6601" s="27">
        <v>3651.5</v>
      </c>
      <c r="F6601" s="27">
        <v>2459.36</v>
      </c>
      <c r="G6601" s="26">
        <f>(E6601-F6601)/E6601</f>
        <v>0.32647952896070104</v>
      </c>
      <c r="H6601" s="27">
        <f>E6601-F6601</f>
        <v>1192.1399999999999</v>
      </c>
      <c r="I6601" s="35">
        <f>E6601/D6601</f>
        <v>0.18000000985896261</v>
      </c>
      <c r="J6601" s="3">
        <v>185003.36</v>
      </c>
      <c r="K6601" s="26">
        <v>6.0999999999999999E-2</v>
      </c>
      <c r="L6601" s="4" t="b">
        <v>0</v>
      </c>
      <c r="M6601" s="4" t="s">
        <v>58</v>
      </c>
      <c r="N6601" s="35">
        <f>'Landed Freight Margin Tool'!$D$4</f>
        <v>0.58708499999999997</v>
      </c>
      <c r="O6601" s="30">
        <f>(MAX($F6601,MIN(0.18*$D6601,$F6601*(1+$N6601))))</f>
        <v>3651.4998000000001</v>
      </c>
      <c r="P6601" s="35">
        <f>O6601/D6601</f>
        <v>0.18</v>
      </c>
    </row>
    <row r="6602" spans="1:16" x14ac:dyDescent="0.3">
      <c r="A6602" s="2">
        <v>44929</v>
      </c>
      <c r="B6602" s="3" t="s">
        <v>24114</v>
      </c>
      <c r="C6602" s="4" t="s">
        <v>24115</v>
      </c>
      <c r="D6602" s="27">
        <v>20155.11</v>
      </c>
      <c r="E6602" s="27">
        <v>3627.92</v>
      </c>
      <c r="F6602" s="27">
        <v>2499.66</v>
      </c>
      <c r="G6602" s="26">
        <f>(E6602-F6602)/E6602</f>
        <v>0.31099362720236395</v>
      </c>
      <c r="H6602" s="27">
        <f>E6602-F6602</f>
        <v>1128.2600000000002</v>
      </c>
      <c r="I6602" s="35">
        <f>E6602/D6602</f>
        <v>0.18000000992304185</v>
      </c>
      <c r="J6602" s="3">
        <v>185003.36</v>
      </c>
      <c r="K6602" s="26">
        <v>6.0999999999999999E-2</v>
      </c>
      <c r="L6602" s="4" t="b">
        <v>0</v>
      </c>
      <c r="M6602" s="4" t="s">
        <v>58</v>
      </c>
      <c r="N6602" s="35">
        <f>'Landed Freight Margin Tool'!$D$4</f>
        <v>0.58708499999999997</v>
      </c>
      <c r="O6602" s="30">
        <f>(MAX($F6602,MIN(0.18*$D6602,$F6602*(1+$N6602))))</f>
        <v>3627.9198000000001</v>
      </c>
      <c r="P6602" s="35">
        <f>O6602/D6602</f>
        <v>0.18</v>
      </c>
    </row>
    <row r="6603" spans="1:16" x14ac:dyDescent="0.3">
      <c r="A6603" s="2">
        <v>45180</v>
      </c>
      <c r="B6603" s="3" t="s">
        <v>23394</v>
      </c>
      <c r="C6603" s="4" t="s">
        <v>23395</v>
      </c>
      <c r="D6603" s="27">
        <v>19981.61</v>
      </c>
      <c r="E6603" s="27">
        <v>3596.69</v>
      </c>
      <c r="F6603" s="27">
        <v>2014.95</v>
      </c>
      <c r="G6603" s="26">
        <f>(E6603-F6603)/E6603</f>
        <v>0.43977657234846484</v>
      </c>
      <c r="H6603" s="27">
        <f>E6603-F6603</f>
        <v>1581.74</v>
      </c>
      <c r="I6603" s="35">
        <f>E6603/D6603</f>
        <v>0.18000001000920346</v>
      </c>
      <c r="J6603" s="3">
        <v>185003.36</v>
      </c>
      <c r="K6603" s="26">
        <v>6.0999999999999999E-2</v>
      </c>
      <c r="L6603" s="4" t="b">
        <v>0</v>
      </c>
      <c r="M6603" s="4" t="s">
        <v>58</v>
      </c>
      <c r="N6603" s="35">
        <f>'Landed Freight Margin Tool'!$D$4</f>
        <v>0.58708499999999997</v>
      </c>
      <c r="O6603" s="30">
        <f>(MAX($F6603,MIN(0.18*$D6603,$F6603*(1+$N6603))))</f>
        <v>3197.8969207500004</v>
      </c>
      <c r="P6603" s="35">
        <f>O6603/D6603</f>
        <v>0.16004200466078561</v>
      </c>
    </row>
    <row r="6604" spans="1:16" x14ac:dyDescent="0.3">
      <c r="A6604" s="2">
        <v>45062</v>
      </c>
      <c r="B6604" s="3" t="s">
        <v>17675</v>
      </c>
      <c r="C6604" s="4" t="s">
        <v>17676</v>
      </c>
      <c r="D6604" s="27">
        <v>19779.11</v>
      </c>
      <c r="E6604" s="27">
        <v>3560.24</v>
      </c>
      <c r="F6604" s="27">
        <v>3161.2</v>
      </c>
      <c r="G6604" s="26">
        <f>(E6604-F6604)/E6604</f>
        <v>0.11208233152821158</v>
      </c>
      <c r="H6604" s="27">
        <f>E6604-F6604</f>
        <v>399.03999999999996</v>
      </c>
      <c r="I6604" s="35">
        <f>E6604/D6604</f>
        <v>0.1800000101116784</v>
      </c>
      <c r="J6604" s="3">
        <v>185003.36</v>
      </c>
      <c r="K6604" s="26">
        <v>6.0999999999999999E-2</v>
      </c>
      <c r="L6604" s="4" t="b">
        <v>0</v>
      </c>
      <c r="M6604" s="4" t="s">
        <v>58</v>
      </c>
      <c r="N6604" s="35">
        <f>'Landed Freight Margin Tool'!$D$4</f>
        <v>0.58708499999999997</v>
      </c>
      <c r="O6604" s="30">
        <f>(MAX($F6604,MIN(0.18*$D6604,$F6604*(1+$N6604))))</f>
        <v>3560.2397999999998</v>
      </c>
      <c r="P6604" s="35">
        <f>O6604/D6604</f>
        <v>0.18</v>
      </c>
    </row>
    <row r="6605" spans="1:16" x14ac:dyDescent="0.3">
      <c r="A6605" s="2">
        <v>45232</v>
      </c>
      <c r="B6605" s="3" t="s">
        <v>18203</v>
      </c>
      <c r="C6605" s="4" t="s">
        <v>18204</v>
      </c>
      <c r="D6605" s="27">
        <v>19581.61</v>
      </c>
      <c r="E6605" s="27">
        <v>3524.69</v>
      </c>
      <c r="F6605" s="27">
        <v>1864.4</v>
      </c>
      <c r="G6605" s="26">
        <f>(E6605-F6605)/E6605</f>
        <v>0.4710456806130468</v>
      </c>
      <c r="H6605" s="27">
        <f>E6605-F6605</f>
        <v>1660.29</v>
      </c>
      <c r="I6605" s="35">
        <f>E6605/D6605</f>
        <v>0.18000001021366477</v>
      </c>
      <c r="J6605" s="3">
        <v>185003.36</v>
      </c>
      <c r="K6605" s="26">
        <v>6.0999999999999999E-2</v>
      </c>
      <c r="L6605" s="4" t="b">
        <v>0</v>
      </c>
      <c r="M6605" s="4" t="s">
        <v>58</v>
      </c>
      <c r="N6605" s="35">
        <f>'Landed Freight Margin Tool'!$D$4</f>
        <v>0.58708499999999997</v>
      </c>
      <c r="O6605" s="30">
        <f>(MAX($F6605,MIN(0.18*$D6605,$F6605*(1+$N6605))))</f>
        <v>2958.9612740000002</v>
      </c>
      <c r="P6605" s="35">
        <f>O6605/D6605</f>
        <v>0.15110919245148893</v>
      </c>
    </row>
    <row r="6606" spans="1:16" x14ac:dyDescent="0.3">
      <c r="A6606" s="2">
        <v>45076</v>
      </c>
      <c r="B6606" s="3" t="s">
        <v>2869</v>
      </c>
      <c r="C6606" s="4" t="s">
        <v>2870</v>
      </c>
      <c r="D6606" s="27">
        <v>19445.61</v>
      </c>
      <c r="E6606" s="27">
        <v>3500.21</v>
      </c>
      <c r="F6606" s="27">
        <v>1806.83</v>
      </c>
      <c r="G6606" s="26">
        <f>(E6606-F6606)/E6606</f>
        <v>0.48379382951308636</v>
      </c>
      <c r="H6606" s="27">
        <f>E6606-F6606</f>
        <v>1693.38</v>
      </c>
      <c r="I6606" s="35">
        <f>E6606/D6606</f>
        <v>0.18000001028509777</v>
      </c>
      <c r="J6606" s="3">
        <v>185003.36</v>
      </c>
      <c r="K6606" s="26">
        <v>6.0999999999999999E-2</v>
      </c>
      <c r="L6606" s="4" t="b">
        <v>0</v>
      </c>
      <c r="M6606" s="4" t="s">
        <v>58</v>
      </c>
      <c r="N6606" s="35">
        <f>'Landed Freight Margin Tool'!$D$4</f>
        <v>0.58708499999999997</v>
      </c>
      <c r="O6606" s="30">
        <f>(MAX($F6606,MIN(0.18*$D6606,$F6606*(1+$N6606))))</f>
        <v>2867.5927905500002</v>
      </c>
      <c r="P6606" s="35">
        <f>O6606/D6606</f>
        <v>0.14746736104190097</v>
      </c>
    </row>
    <row r="6607" spans="1:16" x14ac:dyDescent="0.3">
      <c r="A6607" s="2">
        <v>45161</v>
      </c>
      <c r="B6607" s="3" t="s">
        <v>24271</v>
      </c>
      <c r="C6607" s="4" t="s">
        <v>24272</v>
      </c>
      <c r="D6607" s="27">
        <v>19358.61</v>
      </c>
      <c r="E6607" s="27">
        <v>3484.55</v>
      </c>
      <c r="F6607" s="27">
        <v>2156.15</v>
      </c>
      <c r="G6607" s="26">
        <f>(E6607-F6607)/E6607</f>
        <v>0.38122569628789943</v>
      </c>
      <c r="H6607" s="27">
        <f>E6607-F6607</f>
        <v>1328.4</v>
      </c>
      <c r="I6607" s="35">
        <f>E6607/D6607</f>
        <v>0.18000001033132029</v>
      </c>
      <c r="J6607" s="3">
        <v>185003.36</v>
      </c>
      <c r="K6607" s="26">
        <v>6.0999999999999999E-2</v>
      </c>
      <c r="L6607" s="4" t="b">
        <v>0</v>
      </c>
      <c r="M6607" s="4" t="s">
        <v>58</v>
      </c>
      <c r="N6607" s="35">
        <f>'Landed Freight Margin Tool'!$D$4</f>
        <v>0.58708499999999997</v>
      </c>
      <c r="O6607" s="30">
        <f>(MAX($F6607,MIN(0.18*$D6607,$F6607*(1+$N6607))))</f>
        <v>3421.9933227500005</v>
      </c>
      <c r="P6607" s="35">
        <f>O6607/D6607</f>
        <v>0.17676854499109185</v>
      </c>
    </row>
    <row r="6608" spans="1:16" x14ac:dyDescent="0.3">
      <c r="A6608" s="2">
        <v>45217</v>
      </c>
      <c r="B6608" s="3" t="s">
        <v>730</v>
      </c>
      <c r="C6608" s="4" t="s">
        <v>731</v>
      </c>
      <c r="D6608" s="27">
        <v>19204.61</v>
      </c>
      <c r="E6608" s="27">
        <v>3456.83</v>
      </c>
      <c r="F6608" s="27">
        <v>2509.6</v>
      </c>
      <c r="G6608" s="26">
        <f>(E6608-F6608)/E6608</f>
        <v>0.27401694616165678</v>
      </c>
      <c r="H6608" s="27">
        <f>E6608-F6608</f>
        <v>947.23</v>
      </c>
      <c r="I6608" s="35">
        <f>E6608/D6608</f>
        <v>0.18000001041416616</v>
      </c>
      <c r="J6608" s="3">
        <v>185003.36</v>
      </c>
      <c r="K6608" s="26">
        <v>6.0999999999999999E-2</v>
      </c>
      <c r="L6608" s="4" t="b">
        <v>0</v>
      </c>
      <c r="M6608" s="4" t="s">
        <v>58</v>
      </c>
      <c r="N6608" s="35">
        <f>'Landed Freight Margin Tool'!$D$4</f>
        <v>0.58708499999999997</v>
      </c>
      <c r="O6608" s="30">
        <f>(MAX($F6608,MIN(0.18*$D6608,$F6608*(1+$N6608))))</f>
        <v>3456.8298</v>
      </c>
      <c r="P6608" s="35">
        <f>O6608/D6608</f>
        <v>0.18</v>
      </c>
    </row>
    <row r="6609" spans="1:16" x14ac:dyDescent="0.3">
      <c r="A6609" s="2">
        <v>45246</v>
      </c>
      <c r="B6609" s="3" t="s">
        <v>1396</v>
      </c>
      <c r="C6609" s="4" t="s">
        <v>1397</v>
      </c>
      <c r="D6609" s="27">
        <v>19052.61</v>
      </c>
      <c r="E6609" s="27">
        <v>3429.47</v>
      </c>
      <c r="F6609" s="27">
        <v>1912.05</v>
      </c>
      <c r="G6609" s="26">
        <f>(E6609-F6609)/E6609</f>
        <v>0.4424648706651465</v>
      </c>
      <c r="H6609" s="27">
        <f>E6609-F6609</f>
        <v>1517.4199999999998</v>
      </c>
      <c r="I6609" s="35">
        <f>E6609/D6609</f>
        <v>0.18000001049724945</v>
      </c>
      <c r="J6609" s="3">
        <v>185003.36</v>
      </c>
      <c r="K6609" s="26">
        <v>6.0999999999999999E-2</v>
      </c>
      <c r="L6609" s="4" t="b">
        <v>0</v>
      </c>
      <c r="M6609" s="4" t="s">
        <v>58</v>
      </c>
      <c r="N6609" s="35">
        <f>'Landed Freight Margin Tool'!$D$4</f>
        <v>0.58708499999999997</v>
      </c>
      <c r="O6609" s="30">
        <f>(MAX($F6609,MIN(0.18*$D6609,$F6609*(1+$N6609))))</f>
        <v>3034.58587425</v>
      </c>
      <c r="P6609" s="35">
        <f>O6609/D6609</f>
        <v>0.15927402462182347</v>
      </c>
    </row>
    <row r="6610" spans="1:16" x14ac:dyDescent="0.3">
      <c r="A6610" s="2">
        <v>45068</v>
      </c>
      <c r="B6610" s="3" t="s">
        <v>20664</v>
      </c>
      <c r="C6610" s="4" t="s">
        <v>20665</v>
      </c>
      <c r="D6610" s="27">
        <v>19010.11</v>
      </c>
      <c r="E6610" s="27">
        <v>3421.82</v>
      </c>
      <c r="F6610" s="27">
        <v>2322.25</v>
      </c>
      <c r="G6610" s="26">
        <f>(E6610-F6610)/E6610</f>
        <v>0.32134069004214133</v>
      </c>
      <c r="H6610" s="27">
        <f>E6610-F6610</f>
        <v>1099.5700000000002</v>
      </c>
      <c r="I6610" s="35">
        <f>E6610/D6610</f>
        <v>0.18000001052071765</v>
      </c>
      <c r="J6610" s="3">
        <v>185003.36</v>
      </c>
      <c r="K6610" s="26">
        <v>6.0999999999999999E-2</v>
      </c>
      <c r="L6610" s="4" t="b">
        <v>0</v>
      </c>
      <c r="M6610" s="4" t="s">
        <v>58</v>
      </c>
      <c r="N6610" s="35">
        <f>'Landed Freight Margin Tool'!$D$4</f>
        <v>0.58708499999999997</v>
      </c>
      <c r="O6610" s="30">
        <f>(MAX($F6610,MIN(0.18*$D6610,$F6610*(1+$N6610))))</f>
        <v>3421.8197999999998</v>
      </c>
      <c r="P6610" s="35">
        <f>O6610/D6610</f>
        <v>0.18</v>
      </c>
    </row>
    <row r="6611" spans="1:16" x14ac:dyDescent="0.3">
      <c r="A6611" s="2">
        <v>45261</v>
      </c>
      <c r="B6611" s="3" t="s">
        <v>13622</v>
      </c>
      <c r="C6611" s="4" t="s">
        <v>12245</v>
      </c>
      <c r="D6611" s="27">
        <v>18945.61</v>
      </c>
      <c r="E6611" s="27">
        <v>3410.21</v>
      </c>
      <c r="F6611" s="27">
        <v>2468.83</v>
      </c>
      <c r="G6611" s="26">
        <f>(E6611-F6611)/E6611</f>
        <v>0.27604751613536999</v>
      </c>
      <c r="H6611" s="27">
        <f>E6611-F6611</f>
        <v>941.38000000000011</v>
      </c>
      <c r="I6611" s="35">
        <f>E6611/D6611</f>
        <v>0.18000001055653525</v>
      </c>
      <c r="J6611" s="3">
        <v>185003.36</v>
      </c>
      <c r="K6611" s="26">
        <v>6.0999999999999999E-2</v>
      </c>
      <c r="L6611" s="4" t="b">
        <v>0</v>
      </c>
      <c r="M6611" s="4" t="s">
        <v>58</v>
      </c>
      <c r="N6611" s="35">
        <f>'Landed Freight Margin Tool'!$D$4</f>
        <v>0.58708499999999997</v>
      </c>
      <c r="O6611" s="30">
        <f>(MAX($F6611,MIN(0.18*$D6611,$F6611*(1+$N6611))))</f>
        <v>3410.2098000000001</v>
      </c>
      <c r="P6611" s="35">
        <f>O6611/D6611</f>
        <v>0.18</v>
      </c>
    </row>
    <row r="6612" spans="1:16" x14ac:dyDescent="0.3">
      <c r="A6612" s="2">
        <v>45133</v>
      </c>
      <c r="B6612" s="3" t="s">
        <v>18915</v>
      </c>
      <c r="C6612" s="4" t="s">
        <v>18916</v>
      </c>
      <c r="D6612" s="27">
        <v>18886.61</v>
      </c>
      <c r="E6612" s="27">
        <v>3399.59</v>
      </c>
      <c r="F6612" s="27">
        <v>2110.63</v>
      </c>
      <c r="G6612" s="26">
        <f>(E6612-F6612)/E6612</f>
        <v>0.3791516035757253</v>
      </c>
      <c r="H6612" s="27">
        <f>E6612-F6612</f>
        <v>1288.96</v>
      </c>
      <c r="I6612" s="35">
        <f>E6612/D6612</f>
        <v>0.1800000105895129</v>
      </c>
      <c r="J6612" s="3">
        <v>185003.36</v>
      </c>
      <c r="K6612" s="26">
        <v>6.0999999999999999E-2</v>
      </c>
      <c r="L6612" s="4" t="b">
        <v>0</v>
      </c>
      <c r="M6612" s="4" t="s">
        <v>58</v>
      </c>
      <c r="N6612" s="35">
        <f>'Landed Freight Margin Tool'!$D$4</f>
        <v>0.58708499999999997</v>
      </c>
      <c r="O6612" s="30">
        <f>(MAX($F6612,MIN(0.18*$D6612,$F6612*(1+$N6612))))</f>
        <v>3349.7492135500001</v>
      </c>
      <c r="P6612" s="35">
        <f>O6612/D6612</f>
        <v>0.17736106233728552</v>
      </c>
    </row>
    <row r="6613" spans="1:16" x14ac:dyDescent="0.3">
      <c r="A6613" s="2">
        <v>45197</v>
      </c>
      <c r="B6613" s="3" t="s">
        <v>15434</v>
      </c>
      <c r="C6613" s="4" t="s">
        <v>15435</v>
      </c>
      <c r="D6613" s="27">
        <v>18644.11</v>
      </c>
      <c r="E6613" s="27">
        <v>3355.94</v>
      </c>
      <c r="F6613" s="27">
        <v>2438.63</v>
      </c>
      <c r="G6613" s="26">
        <f>(E6613-F6613)/E6613</f>
        <v>0.27333921345435258</v>
      </c>
      <c r="H6613" s="27">
        <f>E6613-F6613</f>
        <v>917.31</v>
      </c>
      <c r="I6613" s="35">
        <f>E6613/D6613</f>
        <v>0.18000001072724844</v>
      </c>
      <c r="J6613" s="3">
        <v>185003.36</v>
      </c>
      <c r="K6613" s="26">
        <v>6.0999999999999999E-2</v>
      </c>
      <c r="L6613" s="4" t="b">
        <v>0</v>
      </c>
      <c r="M6613" s="4" t="s">
        <v>58</v>
      </c>
      <c r="N6613" s="35">
        <f>'Landed Freight Margin Tool'!$D$4</f>
        <v>0.58708499999999997</v>
      </c>
      <c r="O6613" s="30">
        <f>(MAX($F6613,MIN(0.18*$D6613,$F6613*(1+$N6613))))</f>
        <v>3355.9398000000001</v>
      </c>
      <c r="P6613" s="35">
        <f>O6613/D6613</f>
        <v>0.18</v>
      </c>
    </row>
    <row r="6614" spans="1:16" x14ac:dyDescent="0.3">
      <c r="A6614" s="2">
        <v>44963</v>
      </c>
      <c r="B6614" s="3" t="s">
        <v>19134</v>
      </c>
      <c r="C6614" s="4" t="s">
        <v>19135</v>
      </c>
      <c r="D6614" s="27">
        <v>18544.61</v>
      </c>
      <c r="E6614" s="27">
        <v>3338.03</v>
      </c>
      <c r="F6614" s="27">
        <v>2538.17</v>
      </c>
      <c r="G6614" s="26">
        <f>(E6614-F6614)/E6614</f>
        <v>0.23962037489177751</v>
      </c>
      <c r="H6614" s="27">
        <f>E6614-F6614</f>
        <v>799.86000000000013</v>
      </c>
      <c r="I6614" s="35">
        <f>E6614/D6614</f>
        <v>0.18000001078480488</v>
      </c>
      <c r="J6614" s="3">
        <v>185003.36</v>
      </c>
      <c r="K6614" s="26">
        <v>6.0999999999999999E-2</v>
      </c>
      <c r="L6614" s="4" t="b">
        <v>0</v>
      </c>
      <c r="M6614" s="4" t="s">
        <v>58</v>
      </c>
      <c r="N6614" s="35">
        <f>'Landed Freight Margin Tool'!$D$4</f>
        <v>0.58708499999999997</v>
      </c>
      <c r="O6614" s="30">
        <f>(MAX($F6614,MIN(0.18*$D6614,$F6614*(1+$N6614))))</f>
        <v>3338.0297999999998</v>
      </c>
      <c r="P6614" s="35">
        <f>O6614/D6614</f>
        <v>0.18</v>
      </c>
    </row>
    <row r="6615" spans="1:16" x14ac:dyDescent="0.3">
      <c r="A6615" s="2">
        <v>45049</v>
      </c>
      <c r="B6615" s="3" t="s">
        <v>3046</v>
      </c>
      <c r="C6615" s="4" t="s">
        <v>3047</v>
      </c>
      <c r="D6615" s="27">
        <v>18466.11</v>
      </c>
      <c r="E6615" s="27">
        <v>3323.9</v>
      </c>
      <c r="F6615" s="27">
        <v>1190.6400000000001</v>
      </c>
      <c r="G6615" s="26">
        <f>(E6615-F6615)/E6615</f>
        <v>0.64179427780619158</v>
      </c>
      <c r="H6615" s="27">
        <f>E6615-F6615</f>
        <v>2133.2600000000002</v>
      </c>
      <c r="I6615" s="35">
        <f>E6615/D6615</f>
        <v>0.1800000108306514</v>
      </c>
      <c r="J6615" s="3">
        <v>185003.36</v>
      </c>
      <c r="K6615" s="26">
        <v>6.0999999999999999E-2</v>
      </c>
      <c r="L6615" s="4" t="b">
        <v>0</v>
      </c>
      <c r="M6615" s="4" t="s">
        <v>58</v>
      </c>
      <c r="N6615" s="35">
        <f>'Landed Freight Margin Tool'!$D$4</f>
        <v>0.58708499999999997</v>
      </c>
      <c r="O6615" s="30">
        <f>(MAX($F6615,MIN(0.18*$D6615,$F6615*(1+$N6615))))</f>
        <v>1889.6468844000003</v>
      </c>
      <c r="P6615" s="35">
        <f>O6615/D6615</f>
        <v>0.10233053330668994</v>
      </c>
    </row>
    <row r="6616" spans="1:16" x14ac:dyDescent="0.3">
      <c r="A6616" s="2">
        <v>45280</v>
      </c>
      <c r="B6616" s="3" t="s">
        <v>15843</v>
      </c>
      <c r="C6616" s="4" t="s">
        <v>15844</v>
      </c>
      <c r="D6616" s="27">
        <v>18262.11</v>
      </c>
      <c r="E6616" s="27">
        <v>3287.18</v>
      </c>
      <c r="F6616" s="27">
        <v>2104.89</v>
      </c>
      <c r="G6616" s="26">
        <f>(E6616-F6616)/E6616</f>
        <v>0.35966694856989884</v>
      </c>
      <c r="H6616" s="27">
        <f>E6616-F6616</f>
        <v>1182.29</v>
      </c>
      <c r="I6616" s="35">
        <f>E6616/D6616</f>
        <v>0.18000001095163701</v>
      </c>
      <c r="J6616" s="3">
        <v>185003.36</v>
      </c>
      <c r="K6616" s="26">
        <v>6.0999999999999999E-2</v>
      </c>
      <c r="L6616" s="4" t="b">
        <v>0</v>
      </c>
      <c r="M6616" s="4" t="s">
        <v>58</v>
      </c>
      <c r="N6616" s="35">
        <f>'Landed Freight Margin Tool'!$D$4</f>
        <v>0.58708499999999997</v>
      </c>
      <c r="O6616" s="30">
        <f>(MAX($F6616,MIN(0.18*$D6616,$F6616*(1+$N6616))))</f>
        <v>3287.1797999999999</v>
      </c>
      <c r="P6616" s="35">
        <f>O6616/D6616</f>
        <v>0.18</v>
      </c>
    </row>
    <row r="6617" spans="1:16" x14ac:dyDescent="0.3">
      <c r="A6617" s="2">
        <v>45021</v>
      </c>
      <c r="B6617" s="3" t="s">
        <v>14752</v>
      </c>
      <c r="C6617" s="4" t="s">
        <v>14753</v>
      </c>
      <c r="D6617" s="27">
        <v>18193.61</v>
      </c>
      <c r="E6617" s="27">
        <v>3274.85</v>
      </c>
      <c r="F6617" s="27">
        <v>2037.31</v>
      </c>
      <c r="G6617" s="26">
        <f>(E6617-F6617)/E6617</f>
        <v>0.37789211719620747</v>
      </c>
      <c r="H6617" s="27">
        <f>E6617-F6617</f>
        <v>1237.54</v>
      </c>
      <c r="I6617" s="35">
        <f>E6617/D6617</f>
        <v>0.18000001099287055</v>
      </c>
      <c r="J6617" s="3">
        <v>185003.36</v>
      </c>
      <c r="K6617" s="26">
        <v>6.0999999999999999E-2</v>
      </c>
      <c r="L6617" s="4" t="b">
        <v>0</v>
      </c>
      <c r="M6617" s="4" t="s">
        <v>58</v>
      </c>
      <c r="N6617" s="35">
        <f>'Landed Freight Margin Tool'!$D$4</f>
        <v>0.58708499999999997</v>
      </c>
      <c r="O6617" s="30">
        <f>(MAX($F6617,MIN(0.18*$D6617,$F6617*(1+$N6617))))</f>
        <v>3233.3841413499999</v>
      </c>
      <c r="P6617" s="35">
        <f>O6617/D6617</f>
        <v>0.1777208669060181</v>
      </c>
    </row>
    <row r="6618" spans="1:16" x14ac:dyDescent="0.3">
      <c r="A6618" s="2">
        <v>44984</v>
      </c>
      <c r="B6618" s="3" t="s">
        <v>3139</v>
      </c>
      <c r="C6618" s="4" t="s">
        <v>3140</v>
      </c>
      <c r="D6618" s="27">
        <v>18150.61</v>
      </c>
      <c r="E6618" s="27">
        <v>3267.11</v>
      </c>
      <c r="F6618" s="27">
        <v>1845.36</v>
      </c>
      <c r="G6618" s="26">
        <f>(E6618-F6618)/E6618</f>
        <v>0.43517053297868763</v>
      </c>
      <c r="H6618" s="27">
        <f>E6618-F6618</f>
        <v>1421.7500000000002</v>
      </c>
      <c r="I6618" s="35">
        <f>E6618/D6618</f>
        <v>0.18000001101891341</v>
      </c>
      <c r="J6618" s="3">
        <v>185003.36</v>
      </c>
      <c r="K6618" s="26">
        <v>6.0999999999999999E-2</v>
      </c>
      <c r="L6618" s="4" t="b">
        <v>0</v>
      </c>
      <c r="M6618" s="4" t="s">
        <v>58</v>
      </c>
      <c r="N6618" s="35">
        <f>'Landed Freight Margin Tool'!$D$4</f>
        <v>0.58708499999999997</v>
      </c>
      <c r="O6618" s="30">
        <f>(MAX($F6618,MIN(0.18*$D6618,$F6618*(1+$N6618))))</f>
        <v>2928.7431756000001</v>
      </c>
      <c r="P6618" s="35">
        <f>O6618/D6618</f>
        <v>0.16135783731786424</v>
      </c>
    </row>
    <row r="6619" spans="1:16" x14ac:dyDescent="0.3">
      <c r="A6619" s="2">
        <v>45069</v>
      </c>
      <c r="B6619" s="3" t="s">
        <v>4602</v>
      </c>
      <c r="C6619" s="4" t="s">
        <v>4603</v>
      </c>
      <c r="D6619" s="27">
        <v>18108.61</v>
      </c>
      <c r="E6619" s="27">
        <v>3259.55</v>
      </c>
      <c r="F6619" s="27">
        <v>2667.89</v>
      </c>
      <c r="G6619" s="26">
        <f>(E6619-F6619)/E6619</f>
        <v>0.18151585341534882</v>
      </c>
      <c r="H6619" s="27">
        <f>E6619-F6619</f>
        <v>591.66000000000031</v>
      </c>
      <c r="I6619" s="35">
        <f>E6619/D6619</f>
        <v>0.18000001104447</v>
      </c>
      <c r="J6619" s="3">
        <v>185003.36</v>
      </c>
      <c r="K6619" s="26">
        <v>6.0999999999999999E-2</v>
      </c>
      <c r="L6619" s="4" t="b">
        <v>0</v>
      </c>
      <c r="M6619" s="4" t="s">
        <v>58</v>
      </c>
      <c r="N6619" s="35">
        <f>'Landed Freight Margin Tool'!$D$4</f>
        <v>0.58708499999999997</v>
      </c>
      <c r="O6619" s="30">
        <f>(MAX($F6619,MIN(0.18*$D6619,$F6619*(1+$N6619))))</f>
        <v>3259.5497999999998</v>
      </c>
      <c r="P6619" s="35">
        <f>O6619/D6619</f>
        <v>0.18</v>
      </c>
    </row>
    <row r="6620" spans="1:16" x14ac:dyDescent="0.3">
      <c r="A6620" s="2">
        <v>45154</v>
      </c>
      <c r="B6620" s="3" t="s">
        <v>5848</v>
      </c>
      <c r="C6620" s="4" t="s">
        <v>5849</v>
      </c>
      <c r="D6620" s="27">
        <v>18000.11</v>
      </c>
      <c r="E6620" s="27">
        <v>3240.02</v>
      </c>
      <c r="F6620" s="27">
        <v>1948.7</v>
      </c>
      <c r="G6620" s="26">
        <f>(E6620-F6620)/E6620</f>
        <v>0.39855309535126326</v>
      </c>
      <c r="H6620" s="27">
        <f>E6620-F6620</f>
        <v>1291.32</v>
      </c>
      <c r="I6620" s="35">
        <f>E6620/D6620</f>
        <v>0.18000001111104319</v>
      </c>
      <c r="J6620" s="3">
        <v>185003.36</v>
      </c>
      <c r="K6620" s="26">
        <v>6.0999999999999999E-2</v>
      </c>
      <c r="L6620" s="4" t="b">
        <v>0</v>
      </c>
      <c r="M6620" s="4" t="s">
        <v>58</v>
      </c>
      <c r="N6620" s="35">
        <f>'Landed Freight Margin Tool'!$D$4</f>
        <v>0.58708499999999997</v>
      </c>
      <c r="O6620" s="30">
        <f>(MAX($F6620,MIN(0.18*$D6620,$F6620*(1+$N6620))))</f>
        <v>3092.7525395000002</v>
      </c>
      <c r="P6620" s="35">
        <f>O6620/D6620</f>
        <v>0.17181853552561624</v>
      </c>
    </row>
    <row r="6621" spans="1:16" x14ac:dyDescent="0.3">
      <c r="A6621" s="2">
        <v>45266</v>
      </c>
      <c r="B6621" s="3" t="s">
        <v>11158</v>
      </c>
      <c r="C6621" s="4" t="s">
        <v>11159</v>
      </c>
      <c r="D6621" s="27">
        <v>17866.11</v>
      </c>
      <c r="E6621" s="27">
        <v>3215.9</v>
      </c>
      <c r="F6621" s="27">
        <v>1524.18</v>
      </c>
      <c r="G6621" s="26">
        <f>(E6621-F6621)/E6621</f>
        <v>0.52604869554401568</v>
      </c>
      <c r="H6621" s="27">
        <f>E6621-F6621</f>
        <v>1691.72</v>
      </c>
      <c r="I6621" s="35">
        <f>E6621/D6621</f>
        <v>0.18000001119437864</v>
      </c>
      <c r="J6621" s="3">
        <v>185003.36</v>
      </c>
      <c r="K6621" s="26">
        <v>6.0999999999999999E-2</v>
      </c>
      <c r="L6621" s="4" t="b">
        <v>0</v>
      </c>
      <c r="M6621" s="4" t="s">
        <v>58</v>
      </c>
      <c r="N6621" s="35">
        <f>'Landed Freight Margin Tool'!$D$4</f>
        <v>0.58708499999999997</v>
      </c>
      <c r="O6621" s="30">
        <f>(MAX($F6621,MIN(0.18*$D6621,$F6621*(1+$N6621))))</f>
        <v>2419.0032153000002</v>
      </c>
      <c r="P6621" s="35">
        <f>O6621/D6621</f>
        <v>0.13539618950627755</v>
      </c>
    </row>
    <row r="6622" spans="1:16" x14ac:dyDescent="0.3">
      <c r="A6622" s="2">
        <v>45233</v>
      </c>
      <c r="B6622" s="3" t="s">
        <v>20762</v>
      </c>
      <c r="C6622" s="4" t="s">
        <v>20763</v>
      </c>
      <c r="D6622" s="27">
        <v>17625.61</v>
      </c>
      <c r="E6622" s="27">
        <v>3172.61</v>
      </c>
      <c r="F6622" s="27">
        <v>1949.72</v>
      </c>
      <c r="G6622" s="26">
        <f>(E6622-F6622)/E6622</f>
        <v>0.38545235626187901</v>
      </c>
      <c r="H6622" s="27">
        <f>E6622-F6622</f>
        <v>1222.8900000000001</v>
      </c>
      <c r="I6622" s="35">
        <f>E6622/D6622</f>
        <v>0.18000001134712501</v>
      </c>
      <c r="J6622" s="3">
        <v>185003.36</v>
      </c>
      <c r="K6622" s="26">
        <v>6.0999999999999999E-2</v>
      </c>
      <c r="L6622" s="4" t="b">
        <v>0</v>
      </c>
      <c r="M6622" s="4" t="s">
        <v>58</v>
      </c>
      <c r="N6622" s="35">
        <f>'Landed Freight Margin Tool'!$D$4</f>
        <v>0.58708499999999997</v>
      </c>
      <c r="O6622" s="30">
        <f>(MAX($F6622,MIN(0.18*$D6622,$F6622*(1+$N6622))))</f>
        <v>3094.3713662</v>
      </c>
      <c r="P6622" s="35">
        <f>O6622/D6622</f>
        <v>0.17556109355647834</v>
      </c>
    </row>
    <row r="6623" spans="1:16" x14ac:dyDescent="0.3">
      <c r="A6623" s="2">
        <v>45226</v>
      </c>
      <c r="B6623" s="3" t="s">
        <v>88</v>
      </c>
      <c r="C6623" s="4" t="s">
        <v>89</v>
      </c>
      <c r="D6623" s="27">
        <v>17292.61</v>
      </c>
      <c r="E6623" s="27">
        <v>3112.67</v>
      </c>
      <c r="F6623" s="27">
        <v>1695.29</v>
      </c>
      <c r="G6623" s="26">
        <f>(E6623-F6623)/E6623</f>
        <v>0.45535826155679854</v>
      </c>
      <c r="H6623" s="27">
        <f>E6623-F6623</f>
        <v>1417.38</v>
      </c>
      <c r="I6623" s="35">
        <f>E6623/D6623</f>
        <v>0.18000001156563411</v>
      </c>
      <c r="J6623" s="3">
        <v>185003.36</v>
      </c>
      <c r="K6623" s="26">
        <v>6.0999999999999999E-2</v>
      </c>
      <c r="L6623" s="4" t="b">
        <v>0</v>
      </c>
      <c r="M6623" s="4" t="s">
        <v>58</v>
      </c>
      <c r="N6623" s="35">
        <f>'Landed Freight Margin Tool'!$D$4</f>
        <v>0.58708499999999997</v>
      </c>
      <c r="O6623" s="30">
        <f>(MAX($F6623,MIN(0.18*$D6623,$F6623*(1+$N6623))))</f>
        <v>2690.5693296499999</v>
      </c>
      <c r="P6623" s="35">
        <f>O6623/D6623</f>
        <v>0.15559070201953318</v>
      </c>
    </row>
    <row r="6624" spans="1:16" x14ac:dyDescent="0.3">
      <c r="A6624" s="2">
        <v>45035</v>
      </c>
      <c r="B6624" s="3" t="s">
        <v>15017</v>
      </c>
      <c r="C6624" s="4" t="s">
        <v>15018</v>
      </c>
      <c r="D6624" s="27">
        <v>17239.61</v>
      </c>
      <c r="E6624" s="27">
        <v>3103.13</v>
      </c>
      <c r="F6624" s="27">
        <v>1589.6</v>
      </c>
      <c r="G6624" s="26">
        <f>(E6624-F6624)/E6624</f>
        <v>0.48774302075646209</v>
      </c>
      <c r="H6624" s="27">
        <f>E6624-F6624</f>
        <v>1513.5300000000002</v>
      </c>
      <c r="I6624" s="35">
        <f>E6624/D6624</f>
        <v>0.1800000116011905</v>
      </c>
      <c r="J6624" s="3">
        <v>185003.36</v>
      </c>
      <c r="K6624" s="26">
        <v>6.0999999999999999E-2</v>
      </c>
      <c r="L6624" s="4" t="b">
        <v>0</v>
      </c>
      <c r="M6624" s="4" t="s">
        <v>58</v>
      </c>
      <c r="N6624" s="35">
        <f>'Landed Freight Margin Tool'!$D$4</f>
        <v>0.58708499999999997</v>
      </c>
      <c r="O6624" s="30">
        <f>(MAX($F6624,MIN(0.18*$D6624,$F6624*(1+$N6624))))</f>
        <v>2522.830316</v>
      </c>
      <c r="P6624" s="35">
        <f>O6624/D6624</f>
        <v>0.14633917565420562</v>
      </c>
    </row>
    <row r="6625" spans="1:16" x14ac:dyDescent="0.3">
      <c r="A6625" s="2">
        <v>44966</v>
      </c>
      <c r="B6625" s="3" t="s">
        <v>20400</v>
      </c>
      <c r="C6625" s="4" t="s">
        <v>12516</v>
      </c>
      <c r="D6625" s="27">
        <v>17111.61</v>
      </c>
      <c r="E6625" s="27">
        <v>3080.09</v>
      </c>
      <c r="F6625" s="27">
        <v>1903.19</v>
      </c>
      <c r="G6625" s="26">
        <f>(E6625-F6625)/E6625</f>
        <v>0.38209922437331378</v>
      </c>
      <c r="H6625" s="27">
        <f>E6625-F6625</f>
        <v>1176.9000000000001</v>
      </c>
      <c r="I6625" s="35">
        <f>E6625/D6625</f>
        <v>0.18000001168797092</v>
      </c>
      <c r="J6625" s="3">
        <v>185003.36</v>
      </c>
      <c r="K6625" s="26">
        <v>6.0999999999999999E-2</v>
      </c>
      <c r="L6625" s="4" t="b">
        <v>0</v>
      </c>
      <c r="M6625" s="4" t="s">
        <v>58</v>
      </c>
      <c r="N6625" s="35">
        <f>'Landed Freight Margin Tool'!$D$4</f>
        <v>0.58708499999999997</v>
      </c>
      <c r="O6625" s="30">
        <f>(MAX($F6625,MIN(0.18*$D6625,$F6625*(1+$N6625))))</f>
        <v>3020.5243011500002</v>
      </c>
      <c r="P6625" s="35">
        <f>O6625/D6625</f>
        <v>0.17651900090932415</v>
      </c>
    </row>
    <row r="6626" spans="1:16" x14ac:dyDescent="0.3">
      <c r="A6626" s="2">
        <v>45250</v>
      </c>
      <c r="B6626" s="3" t="s">
        <v>5485</v>
      </c>
      <c r="C6626" s="4" t="s">
        <v>5486</v>
      </c>
      <c r="D6626" s="27">
        <v>16904.11</v>
      </c>
      <c r="E6626" s="27">
        <v>3042.74</v>
      </c>
      <c r="F6626" s="27">
        <v>1941.8</v>
      </c>
      <c r="G6626" s="26">
        <f>(E6626-F6626)/E6626</f>
        <v>0.36182519702636434</v>
      </c>
      <c r="H6626" s="27">
        <f>E6626-F6626</f>
        <v>1100.9399999999998</v>
      </c>
      <c r="I6626" s="35">
        <f>E6626/D6626</f>
        <v>0.18000001183144215</v>
      </c>
      <c r="J6626" s="3">
        <v>185003.36</v>
      </c>
      <c r="K6626" s="26">
        <v>6.0999999999999999E-2</v>
      </c>
      <c r="L6626" s="4" t="b">
        <v>0</v>
      </c>
      <c r="M6626" s="4" t="s">
        <v>58</v>
      </c>
      <c r="N6626" s="35">
        <f>'Landed Freight Margin Tool'!$D$4</f>
        <v>0.58708499999999997</v>
      </c>
      <c r="O6626" s="30">
        <f>(MAX($F6626,MIN(0.18*$D6626,$F6626*(1+$N6626))))</f>
        <v>3042.7397999999998</v>
      </c>
      <c r="P6626" s="35">
        <f>O6626/D6626</f>
        <v>0.18</v>
      </c>
    </row>
    <row r="6627" spans="1:16" x14ac:dyDescent="0.3">
      <c r="A6627" s="2">
        <v>45203</v>
      </c>
      <c r="B6627" s="3" t="s">
        <v>12395</v>
      </c>
      <c r="C6627" s="4" t="s">
        <v>12396</v>
      </c>
      <c r="D6627" s="27">
        <v>16531.61</v>
      </c>
      <c r="E6627" s="27">
        <v>2975.69</v>
      </c>
      <c r="F6627" s="27">
        <v>1105.03</v>
      </c>
      <c r="G6627" s="26">
        <f>(E6627-F6627)/E6627</f>
        <v>0.62864747335912008</v>
      </c>
      <c r="H6627" s="27">
        <f>E6627-F6627</f>
        <v>1870.66</v>
      </c>
      <c r="I6627" s="35">
        <f>E6627/D6627</f>
        <v>0.18000001209803521</v>
      </c>
      <c r="J6627" s="3">
        <v>185003.36</v>
      </c>
      <c r="K6627" s="26">
        <v>6.0999999999999999E-2</v>
      </c>
      <c r="L6627" s="4" t="b">
        <v>0</v>
      </c>
      <c r="M6627" s="4" t="s">
        <v>58</v>
      </c>
      <c r="N6627" s="35">
        <f>'Landed Freight Margin Tool'!$D$4</f>
        <v>0.58708499999999997</v>
      </c>
      <c r="O6627" s="30">
        <f>(MAX($F6627,MIN(0.18*$D6627,$F6627*(1+$N6627))))</f>
        <v>1753.7765375500001</v>
      </c>
      <c r="P6627" s="35">
        <f>O6627/D6627</f>
        <v>0.10608625158408648</v>
      </c>
    </row>
    <row r="6628" spans="1:16" x14ac:dyDescent="0.3">
      <c r="A6628" s="2">
        <v>45113</v>
      </c>
      <c r="B6628" s="3" t="s">
        <v>3656</v>
      </c>
      <c r="C6628" s="4" t="s">
        <v>3657</v>
      </c>
      <c r="D6628" s="27">
        <v>16527.11</v>
      </c>
      <c r="E6628" s="27">
        <v>2974.88</v>
      </c>
      <c r="F6628" s="27">
        <v>2000.59</v>
      </c>
      <c r="G6628" s="26">
        <f>(E6628-F6628)/E6628</f>
        <v>0.3275056472866133</v>
      </c>
      <c r="H6628" s="27">
        <f>E6628-F6628</f>
        <v>974.29000000000019</v>
      </c>
      <c r="I6628" s="35">
        <f>E6628/D6628</f>
        <v>0.18000001210132927</v>
      </c>
      <c r="J6628" s="3">
        <v>185003.36</v>
      </c>
      <c r="K6628" s="26">
        <v>6.0999999999999999E-2</v>
      </c>
      <c r="L6628" s="4" t="b">
        <v>0</v>
      </c>
      <c r="M6628" s="4" t="s">
        <v>58</v>
      </c>
      <c r="N6628" s="35">
        <f>'Landed Freight Margin Tool'!$D$4</f>
        <v>0.58708499999999997</v>
      </c>
      <c r="O6628" s="30">
        <f>(MAX($F6628,MIN(0.18*$D6628,$F6628*(1+$N6628))))</f>
        <v>2974.8798000000002</v>
      </c>
      <c r="P6628" s="35">
        <f>O6628/D6628</f>
        <v>0.18</v>
      </c>
    </row>
    <row r="6629" spans="1:16" x14ac:dyDescent="0.3">
      <c r="A6629" s="2">
        <v>45120</v>
      </c>
      <c r="B6629" s="3" t="s">
        <v>6453</v>
      </c>
      <c r="C6629" s="4" t="s">
        <v>6454</v>
      </c>
      <c r="D6629" s="27">
        <v>16524.11</v>
      </c>
      <c r="E6629" s="27">
        <v>2974.34</v>
      </c>
      <c r="F6629" s="27">
        <v>2145.15</v>
      </c>
      <c r="G6629" s="26">
        <f>(E6629-F6629)/E6629</f>
        <v>0.27878117498335764</v>
      </c>
      <c r="H6629" s="27">
        <f>E6629-F6629</f>
        <v>829.19</v>
      </c>
      <c r="I6629" s="35">
        <f>E6629/D6629</f>
        <v>0.18000001210352631</v>
      </c>
      <c r="J6629" s="3">
        <v>185003.36</v>
      </c>
      <c r="K6629" s="26">
        <v>6.0999999999999999E-2</v>
      </c>
      <c r="L6629" s="4" t="b">
        <v>0</v>
      </c>
      <c r="M6629" s="4" t="s">
        <v>58</v>
      </c>
      <c r="N6629" s="35">
        <f>'Landed Freight Margin Tool'!$D$4</f>
        <v>0.58708499999999997</v>
      </c>
      <c r="O6629" s="30">
        <f>(MAX($F6629,MIN(0.18*$D6629,$F6629*(1+$N6629))))</f>
        <v>2974.3398000000002</v>
      </c>
      <c r="P6629" s="35">
        <f>O6629/D6629</f>
        <v>0.18</v>
      </c>
    </row>
    <row r="6630" spans="1:16" x14ac:dyDescent="0.3">
      <c r="A6630" s="2">
        <v>45103</v>
      </c>
      <c r="B6630" s="3" t="s">
        <v>7746</v>
      </c>
      <c r="C6630" s="4" t="s">
        <v>7747</v>
      </c>
      <c r="D6630" s="27">
        <v>16277.61</v>
      </c>
      <c r="E6630" s="27">
        <v>2929.97</v>
      </c>
      <c r="F6630" s="27">
        <v>1514.52</v>
      </c>
      <c r="G6630" s="26">
        <f>(E6630-F6630)/E6630</f>
        <v>0.48309368355307392</v>
      </c>
      <c r="H6630" s="27">
        <f>E6630-F6630</f>
        <v>1415.4499999999998</v>
      </c>
      <c r="I6630" s="35">
        <f>E6630/D6630</f>
        <v>0.18000001228681603</v>
      </c>
      <c r="J6630" s="3">
        <v>185003.36</v>
      </c>
      <c r="K6630" s="26">
        <v>6.0999999999999999E-2</v>
      </c>
      <c r="L6630" s="4" t="b">
        <v>0</v>
      </c>
      <c r="M6630" s="4" t="s">
        <v>58</v>
      </c>
      <c r="N6630" s="35">
        <f>'Landed Freight Margin Tool'!$D$4</f>
        <v>0.58708499999999997</v>
      </c>
      <c r="O6630" s="30">
        <f>(MAX($F6630,MIN(0.18*$D6630,$F6630*(1+$N6630))))</f>
        <v>2403.6719742</v>
      </c>
      <c r="P6630" s="35">
        <f>O6630/D6630</f>
        <v>0.14766737710265818</v>
      </c>
    </row>
    <row r="6631" spans="1:16" x14ac:dyDescent="0.3">
      <c r="A6631" s="2">
        <v>45141</v>
      </c>
      <c r="B6631" s="3" t="s">
        <v>14710</v>
      </c>
      <c r="C6631" s="4" t="s">
        <v>14711</v>
      </c>
      <c r="D6631" s="27">
        <v>16226.11</v>
      </c>
      <c r="E6631" s="27">
        <v>2920.7</v>
      </c>
      <c r="F6631" s="27">
        <v>1557.15</v>
      </c>
      <c r="G6631" s="26">
        <f>(E6631-F6631)/E6631</f>
        <v>0.46685726024583141</v>
      </c>
      <c r="H6631" s="27">
        <f>E6631-F6631</f>
        <v>1363.5499999999997</v>
      </c>
      <c r="I6631" s="35">
        <f>E6631/D6631</f>
        <v>0.18000001232581314</v>
      </c>
      <c r="J6631" s="3">
        <v>185003.36</v>
      </c>
      <c r="K6631" s="26">
        <v>6.0999999999999999E-2</v>
      </c>
      <c r="L6631" s="4" t="b">
        <v>0</v>
      </c>
      <c r="M6631" s="4" t="s">
        <v>58</v>
      </c>
      <c r="N6631" s="35">
        <f>'Landed Freight Margin Tool'!$D$4</f>
        <v>0.58708499999999997</v>
      </c>
      <c r="O6631" s="30">
        <f>(MAX($F6631,MIN(0.18*$D6631,$F6631*(1+$N6631))))</f>
        <v>2471.3294077500004</v>
      </c>
      <c r="P6631" s="35">
        <f>O6631/D6631</f>
        <v>0.15230572255149263</v>
      </c>
    </row>
    <row r="6632" spans="1:16" x14ac:dyDescent="0.3">
      <c r="A6632" s="2">
        <v>44965</v>
      </c>
      <c r="B6632" s="3" t="s">
        <v>6875</v>
      </c>
      <c r="C6632" s="4" t="s">
        <v>6876</v>
      </c>
      <c r="D6632" s="27">
        <v>15990.11</v>
      </c>
      <c r="E6632" s="27">
        <v>2878.22</v>
      </c>
      <c r="F6632" s="27">
        <v>1674.71</v>
      </c>
      <c r="G6632" s="26">
        <f>(E6632-F6632)/E6632</f>
        <v>0.41814385279790978</v>
      </c>
      <c r="H6632" s="27">
        <f>E6632-F6632</f>
        <v>1203.5099999999998</v>
      </c>
      <c r="I6632" s="35">
        <f>E6632/D6632</f>
        <v>0.18000001250773132</v>
      </c>
      <c r="J6632" s="3">
        <v>185003.36</v>
      </c>
      <c r="K6632" s="26">
        <v>6.0999999999999999E-2</v>
      </c>
      <c r="L6632" s="4" t="b">
        <v>0</v>
      </c>
      <c r="M6632" s="4" t="s">
        <v>58</v>
      </c>
      <c r="N6632" s="35">
        <f>'Landed Freight Margin Tool'!$D$4</f>
        <v>0.58708499999999997</v>
      </c>
      <c r="O6632" s="30">
        <f>(MAX($F6632,MIN(0.18*$D6632,$F6632*(1+$N6632))))</f>
        <v>2657.9071203500002</v>
      </c>
      <c r="P6632" s="35">
        <f>O6632/D6632</f>
        <v>0.16622194095913037</v>
      </c>
    </row>
    <row r="6633" spans="1:16" x14ac:dyDescent="0.3">
      <c r="A6633" s="2">
        <v>45149</v>
      </c>
      <c r="B6633" s="3" t="s">
        <v>12753</v>
      </c>
      <c r="C6633" s="4" t="s">
        <v>12754</v>
      </c>
      <c r="D6633" s="27">
        <v>15778.11</v>
      </c>
      <c r="E6633" s="27">
        <v>2840.06</v>
      </c>
      <c r="F6633" s="27">
        <v>1639.07</v>
      </c>
      <c r="G6633" s="26">
        <f>(E6633-F6633)/E6633</f>
        <v>0.42287486884079917</v>
      </c>
      <c r="H6633" s="27">
        <f>E6633-F6633</f>
        <v>1200.99</v>
      </c>
      <c r="I6633" s="35">
        <f>E6633/D6633</f>
        <v>0.18000001267578941</v>
      </c>
      <c r="J6633" s="3">
        <v>185003.36</v>
      </c>
      <c r="K6633" s="26">
        <v>6.0999999999999999E-2</v>
      </c>
      <c r="L6633" s="4" t="b">
        <v>0</v>
      </c>
      <c r="M6633" s="4" t="s">
        <v>58</v>
      </c>
      <c r="N6633" s="35">
        <f>'Landed Freight Margin Tool'!$D$4</f>
        <v>0.58708499999999997</v>
      </c>
      <c r="O6633" s="30">
        <f>(MAX($F6633,MIN(0.18*$D6633,$F6633*(1+$N6633))))</f>
        <v>2601.3434109499999</v>
      </c>
      <c r="P6633" s="35">
        <f>O6633/D6633</f>
        <v>0.16487040659179078</v>
      </c>
    </row>
    <row r="6634" spans="1:16" x14ac:dyDescent="0.3">
      <c r="A6634" s="2">
        <v>45209</v>
      </c>
      <c r="B6634" s="3" t="s">
        <v>22955</v>
      </c>
      <c r="C6634" s="4" t="s">
        <v>22956</v>
      </c>
      <c r="D6634" s="27">
        <v>15556.61</v>
      </c>
      <c r="E6634" s="27">
        <v>2800.19</v>
      </c>
      <c r="F6634" s="27">
        <v>1557</v>
      </c>
      <c r="G6634" s="26">
        <f>(E6634-F6634)/E6634</f>
        <v>0.44396630228663059</v>
      </c>
      <c r="H6634" s="27">
        <f>E6634-F6634</f>
        <v>1243.19</v>
      </c>
      <c r="I6634" s="35">
        <f>E6634/D6634</f>
        <v>0.18000001285627137</v>
      </c>
      <c r="J6634" s="3">
        <v>185003.36</v>
      </c>
      <c r="K6634" s="26">
        <v>6.0999999999999999E-2</v>
      </c>
      <c r="L6634" s="4" t="b">
        <v>0</v>
      </c>
      <c r="M6634" s="4" t="s">
        <v>58</v>
      </c>
      <c r="N6634" s="35">
        <f>'Landed Freight Margin Tool'!$D$4</f>
        <v>0.58708499999999997</v>
      </c>
      <c r="O6634" s="30">
        <f>(MAX($F6634,MIN(0.18*$D6634,$F6634*(1+$N6634))))</f>
        <v>2471.0913450000003</v>
      </c>
      <c r="P6634" s="35">
        <f>O6634/D6634</f>
        <v>0.15884510474968519</v>
      </c>
    </row>
    <row r="6635" spans="1:16" x14ac:dyDescent="0.3">
      <c r="A6635" s="2">
        <v>45014</v>
      </c>
      <c r="B6635" s="3" t="s">
        <v>17092</v>
      </c>
      <c r="C6635" s="4" t="s">
        <v>17093</v>
      </c>
      <c r="D6635" s="27">
        <v>15403.11</v>
      </c>
      <c r="E6635" s="27">
        <v>2772.56</v>
      </c>
      <c r="F6635" s="27">
        <v>1600.44</v>
      </c>
      <c r="G6635" s="26">
        <f>(E6635-F6635)/E6635</f>
        <v>0.4227573073260813</v>
      </c>
      <c r="H6635" s="27">
        <f>E6635-F6635</f>
        <v>1172.1199999999999</v>
      </c>
      <c r="I6635" s="35">
        <f>E6635/D6635</f>
        <v>0.18000001298439081</v>
      </c>
      <c r="J6635" s="3">
        <v>185003.36</v>
      </c>
      <c r="K6635" s="26">
        <v>6.0999999999999999E-2</v>
      </c>
      <c r="L6635" s="4" t="b">
        <v>0</v>
      </c>
      <c r="M6635" s="4" t="s">
        <v>58</v>
      </c>
      <c r="N6635" s="35">
        <f>'Landed Freight Margin Tool'!$D$4</f>
        <v>0.58708499999999997</v>
      </c>
      <c r="O6635" s="30">
        <f>(MAX($F6635,MIN(0.18*$D6635,$F6635*(1+$N6635))))</f>
        <v>2540.0343174000004</v>
      </c>
      <c r="P6635" s="35">
        <f>O6635/D6635</f>
        <v>0.16490399129786129</v>
      </c>
    </row>
    <row r="6636" spans="1:16" x14ac:dyDescent="0.3">
      <c r="A6636" s="2">
        <v>45265</v>
      </c>
      <c r="B6636" s="3" t="s">
        <v>14216</v>
      </c>
      <c r="C6636" s="4" t="s">
        <v>14217</v>
      </c>
      <c r="D6636" s="27">
        <v>15116.61</v>
      </c>
      <c r="E6636" s="27">
        <v>2720.99</v>
      </c>
      <c r="F6636" s="27">
        <v>1362.55</v>
      </c>
      <c r="G6636" s="26">
        <f>(E6636-F6636)/E6636</f>
        <v>0.49924476017919944</v>
      </c>
      <c r="H6636" s="27">
        <f>E6636-F6636</f>
        <v>1358.4399999999998</v>
      </c>
      <c r="I6636" s="35">
        <f>E6636/D6636</f>
        <v>0.18000001323047957</v>
      </c>
      <c r="J6636" s="3">
        <v>185003.36</v>
      </c>
      <c r="K6636" s="26">
        <v>6.0999999999999999E-2</v>
      </c>
      <c r="L6636" s="4" t="b">
        <v>0</v>
      </c>
      <c r="M6636" s="4" t="s">
        <v>58</v>
      </c>
      <c r="N6636" s="35">
        <f>'Landed Freight Margin Tool'!$D$4</f>
        <v>0.58708499999999997</v>
      </c>
      <c r="O6636" s="30">
        <f>(MAX($F6636,MIN(0.18*$D6636,$F6636*(1+$N6636))))</f>
        <v>2162.4826667500001</v>
      </c>
      <c r="P6636" s="35">
        <f>O6636/D6636</f>
        <v>0.14305341387718543</v>
      </c>
    </row>
    <row r="6637" spans="1:16" x14ac:dyDescent="0.3">
      <c r="A6637" s="2">
        <v>45120</v>
      </c>
      <c r="B6637" s="3" t="s">
        <v>17104</v>
      </c>
      <c r="C6637" s="4" t="s">
        <v>17105</v>
      </c>
      <c r="D6637" s="27">
        <v>15073.11</v>
      </c>
      <c r="E6637" s="27">
        <v>2713.16</v>
      </c>
      <c r="F6637" s="27">
        <v>1456.09</v>
      </c>
      <c r="G6637" s="26">
        <f>(E6637-F6637)/E6637</f>
        <v>0.4633232098365006</v>
      </c>
      <c r="H6637" s="27">
        <f>E6637-F6637</f>
        <v>1257.07</v>
      </c>
      <c r="I6637" s="35">
        <f>E6637/D6637</f>
        <v>0.18000001326866186</v>
      </c>
      <c r="J6637" s="3">
        <v>185003.36</v>
      </c>
      <c r="K6637" s="26">
        <v>6.0999999999999999E-2</v>
      </c>
      <c r="L6637" s="4" t="b">
        <v>0</v>
      </c>
      <c r="M6637" s="4" t="s">
        <v>58</v>
      </c>
      <c r="N6637" s="35">
        <f>'Landed Freight Margin Tool'!$D$4</f>
        <v>0.58708499999999997</v>
      </c>
      <c r="O6637" s="30">
        <f>(MAX($F6637,MIN(0.18*$D6637,$F6637*(1+$N6637))))</f>
        <v>2310.9385976499998</v>
      </c>
      <c r="P6637" s="35">
        <f>O6637/D6637</f>
        <v>0.1533153143345998</v>
      </c>
    </row>
    <row r="6638" spans="1:16" x14ac:dyDescent="0.3">
      <c r="A6638" s="2">
        <v>45079</v>
      </c>
      <c r="B6638" s="3" t="s">
        <v>10549</v>
      </c>
      <c r="C6638" s="4" t="s">
        <v>10550</v>
      </c>
      <c r="D6638" s="27">
        <v>14528.11</v>
      </c>
      <c r="E6638" s="27">
        <v>2615.06</v>
      </c>
      <c r="F6638" s="27">
        <v>836.85</v>
      </c>
      <c r="G6638" s="26">
        <f>(E6638-F6638)/E6638</f>
        <v>0.67998822206756249</v>
      </c>
      <c r="H6638" s="27">
        <f>E6638-F6638</f>
        <v>1778.21</v>
      </c>
      <c r="I6638" s="35">
        <f>E6638/D6638</f>
        <v>0.18000001376641558</v>
      </c>
      <c r="J6638" s="3">
        <v>185003.36</v>
      </c>
      <c r="K6638" s="26">
        <v>6.0999999999999999E-2</v>
      </c>
      <c r="L6638" s="4" t="b">
        <v>0</v>
      </c>
      <c r="M6638" s="4" t="s">
        <v>58</v>
      </c>
      <c r="N6638" s="35">
        <f>'Landed Freight Margin Tool'!$D$4</f>
        <v>0.58708499999999997</v>
      </c>
      <c r="O6638" s="30">
        <f>(MAX($F6638,MIN(0.18*$D6638,$F6638*(1+$N6638))))</f>
        <v>1328.1520822500001</v>
      </c>
      <c r="P6638" s="35">
        <f>O6638/D6638</f>
        <v>9.1419467656150735E-2</v>
      </c>
    </row>
    <row r="6639" spans="1:16" x14ac:dyDescent="0.3">
      <c r="A6639" s="2">
        <v>45055</v>
      </c>
      <c r="B6639" s="3" t="s">
        <v>23067</v>
      </c>
      <c r="C6639" s="4" t="s">
        <v>23068</v>
      </c>
      <c r="D6639" s="27">
        <v>14515.61</v>
      </c>
      <c r="E6639" s="27">
        <v>2612.81</v>
      </c>
      <c r="F6639" s="27">
        <v>1634.29</v>
      </c>
      <c r="G6639" s="26">
        <f>(E6639-F6639)/E6639</f>
        <v>0.37450867074146227</v>
      </c>
      <c r="H6639" s="27">
        <f>E6639-F6639</f>
        <v>978.52</v>
      </c>
      <c r="I6639" s="35">
        <f>E6639/D6639</f>
        <v>0.18000001377827041</v>
      </c>
      <c r="J6639" s="3">
        <v>185003.36</v>
      </c>
      <c r="K6639" s="26">
        <v>6.0999999999999999E-2</v>
      </c>
      <c r="L6639" s="4" t="b">
        <v>0</v>
      </c>
      <c r="M6639" s="4" t="s">
        <v>58</v>
      </c>
      <c r="N6639" s="35">
        <f>'Landed Freight Margin Tool'!$D$4</f>
        <v>0.58708499999999997</v>
      </c>
      <c r="O6639" s="30">
        <f>(MAX($F6639,MIN(0.18*$D6639,$F6639*(1+$N6639))))</f>
        <v>2593.7571446500001</v>
      </c>
      <c r="P6639" s="35">
        <f>O6639/D6639</f>
        <v>0.17868743681112953</v>
      </c>
    </row>
    <row r="6640" spans="1:16" x14ac:dyDescent="0.3">
      <c r="A6640" s="2">
        <v>45152</v>
      </c>
      <c r="B6640" s="3" t="s">
        <v>1743</v>
      </c>
      <c r="C6640" s="4" t="s">
        <v>1744</v>
      </c>
      <c r="D6640" s="27">
        <v>14369.61</v>
      </c>
      <c r="E6640" s="27">
        <v>2586.5300000000002</v>
      </c>
      <c r="F6640" s="27">
        <v>2103.92</v>
      </c>
      <c r="G6640" s="26">
        <f>(E6640-F6640)/E6640</f>
        <v>0.18658588920290894</v>
      </c>
      <c r="H6640" s="27">
        <f>E6640-F6640</f>
        <v>482.61000000000013</v>
      </c>
      <c r="I6640" s="35">
        <f>E6640/D6640</f>
        <v>0.18000001391826223</v>
      </c>
      <c r="J6640" s="3">
        <v>185003.36</v>
      </c>
      <c r="K6640" s="26">
        <v>6.0999999999999999E-2</v>
      </c>
      <c r="L6640" s="4" t="b">
        <v>0</v>
      </c>
      <c r="M6640" s="4" t="s">
        <v>58</v>
      </c>
      <c r="N6640" s="35">
        <f>'Landed Freight Margin Tool'!$D$4</f>
        <v>0.58708499999999997</v>
      </c>
      <c r="O6640" s="30">
        <f>(MAX($F6640,MIN(0.18*$D6640,$F6640*(1+$N6640))))</f>
        <v>2586.5297999999998</v>
      </c>
      <c r="P6640" s="35">
        <f>O6640/D6640</f>
        <v>0.17999999999999997</v>
      </c>
    </row>
    <row r="6641" spans="1:16" x14ac:dyDescent="0.3">
      <c r="A6641" s="2">
        <v>45219</v>
      </c>
      <c r="B6641" s="3" t="s">
        <v>18485</v>
      </c>
      <c r="C6641" s="4" t="s">
        <v>18486</v>
      </c>
      <c r="D6641" s="27">
        <v>14223.61</v>
      </c>
      <c r="E6641" s="27">
        <v>2560.25</v>
      </c>
      <c r="F6641" s="27">
        <v>2224.9899999999998</v>
      </c>
      <c r="G6641" s="26">
        <f>(E6641-F6641)/E6641</f>
        <v>0.13094814959476622</v>
      </c>
      <c r="H6641" s="27">
        <f>E6641-F6641</f>
        <v>335.26000000000022</v>
      </c>
      <c r="I6641" s="35">
        <f>E6641/D6641</f>
        <v>0.18000001406112792</v>
      </c>
      <c r="J6641" s="3">
        <v>185003.36</v>
      </c>
      <c r="K6641" s="26">
        <v>6.0999999999999999E-2</v>
      </c>
      <c r="L6641" s="4" t="b">
        <v>0</v>
      </c>
      <c r="M6641" s="4" t="s">
        <v>58</v>
      </c>
      <c r="N6641" s="35">
        <f>'Landed Freight Margin Tool'!$D$4</f>
        <v>0.58708499999999997</v>
      </c>
      <c r="O6641" s="30">
        <f>(MAX($F6641,MIN(0.18*$D6641,$F6641*(1+$N6641))))</f>
        <v>2560.2498000000001</v>
      </c>
      <c r="P6641" s="35">
        <f>O6641/D6641</f>
        <v>0.18</v>
      </c>
    </row>
    <row r="6642" spans="1:16" x14ac:dyDescent="0.3">
      <c r="A6642" s="2">
        <v>45044</v>
      </c>
      <c r="B6642" s="3" t="s">
        <v>23350</v>
      </c>
      <c r="C6642" s="4" t="s">
        <v>23351</v>
      </c>
      <c r="D6642" s="27">
        <v>14137.61</v>
      </c>
      <c r="E6642" s="27">
        <v>2544.77</v>
      </c>
      <c r="F6642" s="27">
        <v>1585.94</v>
      </c>
      <c r="G6642" s="26">
        <f>(E6642-F6642)/E6642</f>
        <v>0.37678454241444215</v>
      </c>
      <c r="H6642" s="27">
        <f>E6642-F6642</f>
        <v>958.82999999999993</v>
      </c>
      <c r="I6642" s="35">
        <f>E6642/D6642</f>
        <v>0.1800000141466627</v>
      </c>
      <c r="J6642" s="3">
        <v>185003.36</v>
      </c>
      <c r="K6642" s="26">
        <v>6.0999999999999999E-2</v>
      </c>
      <c r="L6642" s="4" t="b">
        <v>0</v>
      </c>
      <c r="M6642" s="4" t="s">
        <v>58</v>
      </c>
      <c r="N6642" s="35">
        <f>'Landed Freight Margin Tool'!$D$4</f>
        <v>0.58708499999999997</v>
      </c>
      <c r="O6642" s="30">
        <f>(MAX($F6642,MIN(0.18*$D6642,$F6642*(1+$N6642))))</f>
        <v>2517.0215849000001</v>
      </c>
      <c r="P6642" s="35">
        <f>O6642/D6642</f>
        <v>0.17803727680279766</v>
      </c>
    </row>
    <row r="6643" spans="1:16" x14ac:dyDescent="0.3">
      <c r="A6643" s="2">
        <v>45288</v>
      </c>
      <c r="B6643" s="3" t="s">
        <v>23092</v>
      </c>
      <c r="C6643" s="4" t="s">
        <v>23093</v>
      </c>
      <c r="D6643" s="27">
        <v>14099.61</v>
      </c>
      <c r="E6643" s="27">
        <v>2537.9299999999998</v>
      </c>
      <c r="F6643" s="27">
        <v>1769.89</v>
      </c>
      <c r="G6643" s="26">
        <f>(E6643-F6643)/E6643</f>
        <v>0.30262457987414931</v>
      </c>
      <c r="H6643" s="27">
        <f>E6643-F6643</f>
        <v>768.03999999999974</v>
      </c>
      <c r="I6643" s="35">
        <f>E6643/D6643</f>
        <v>0.1800000141847895</v>
      </c>
      <c r="J6643" s="3">
        <v>185003.36</v>
      </c>
      <c r="K6643" s="26">
        <v>6.0999999999999999E-2</v>
      </c>
      <c r="L6643" s="4" t="b">
        <v>0</v>
      </c>
      <c r="M6643" s="4" t="s">
        <v>58</v>
      </c>
      <c r="N6643" s="35">
        <f>'Landed Freight Margin Tool'!$D$4</f>
        <v>0.58708499999999997</v>
      </c>
      <c r="O6643" s="30">
        <f>(MAX($F6643,MIN(0.18*$D6643,$F6643*(1+$N6643))))</f>
        <v>2537.9297999999999</v>
      </c>
      <c r="P6643" s="35">
        <f>O6643/D6643</f>
        <v>0.18</v>
      </c>
    </row>
    <row r="6644" spans="1:16" x14ac:dyDescent="0.3">
      <c r="A6644" s="2">
        <v>45149</v>
      </c>
      <c r="B6644" s="3" t="s">
        <v>19308</v>
      </c>
      <c r="C6644" s="4" t="s">
        <v>19309</v>
      </c>
      <c r="D6644" s="27">
        <v>13973.11</v>
      </c>
      <c r="E6644" s="27">
        <v>2515.16</v>
      </c>
      <c r="F6644" s="27">
        <v>1493.76</v>
      </c>
      <c r="G6644" s="26">
        <f>(E6644-F6644)/E6644</f>
        <v>0.40609742521350528</v>
      </c>
      <c r="H6644" s="27">
        <f>E6644-F6644</f>
        <v>1021.3999999999999</v>
      </c>
      <c r="I6644" s="35">
        <f>E6644/D6644</f>
        <v>0.18000001431320584</v>
      </c>
      <c r="J6644" s="3">
        <v>185003.36</v>
      </c>
      <c r="K6644" s="26">
        <v>6.0999999999999999E-2</v>
      </c>
      <c r="L6644" s="4" t="b">
        <v>0</v>
      </c>
      <c r="M6644" s="4" t="s">
        <v>58</v>
      </c>
      <c r="N6644" s="35">
        <f>'Landed Freight Margin Tool'!$D$4</f>
        <v>0.58708499999999997</v>
      </c>
      <c r="O6644" s="30">
        <f>(MAX($F6644,MIN(0.18*$D6644,$F6644*(1+$N6644))))</f>
        <v>2370.7240896000003</v>
      </c>
      <c r="P6644" s="35">
        <f>O6644/D6644</f>
        <v>0.16966330971415813</v>
      </c>
    </row>
    <row r="6645" spans="1:16" x14ac:dyDescent="0.3">
      <c r="A6645" s="2">
        <v>45012</v>
      </c>
      <c r="B6645" s="3" t="s">
        <v>6233</v>
      </c>
      <c r="C6645" s="4" t="s">
        <v>6234</v>
      </c>
      <c r="D6645" s="27">
        <v>13932.61</v>
      </c>
      <c r="E6645" s="27">
        <v>2507.87</v>
      </c>
      <c r="F6645" s="27">
        <v>1803.44</v>
      </c>
      <c r="G6645" s="26">
        <f>(E6645-F6645)/E6645</f>
        <v>0.28088776531478898</v>
      </c>
      <c r="H6645" s="27">
        <f>E6645-F6645</f>
        <v>704.42999999999984</v>
      </c>
      <c r="I6645" s="35">
        <f>E6645/D6645</f>
        <v>0.18000001435481219</v>
      </c>
      <c r="J6645" s="3">
        <v>185003.36</v>
      </c>
      <c r="K6645" s="26">
        <v>6.0999999999999999E-2</v>
      </c>
      <c r="L6645" s="4" t="b">
        <v>0</v>
      </c>
      <c r="M6645" s="4" t="s">
        <v>58</v>
      </c>
      <c r="N6645" s="35">
        <f>'Landed Freight Margin Tool'!$D$4</f>
        <v>0.58708499999999997</v>
      </c>
      <c r="O6645" s="30">
        <f>(MAX($F6645,MIN(0.18*$D6645,$F6645*(1+$N6645))))</f>
        <v>2507.8697999999999</v>
      </c>
      <c r="P6645" s="35">
        <f>O6645/D6645</f>
        <v>0.18</v>
      </c>
    </row>
    <row r="6646" spans="1:16" x14ac:dyDescent="0.3">
      <c r="A6646" s="2">
        <v>45084</v>
      </c>
      <c r="B6646" s="3" t="s">
        <v>24471</v>
      </c>
      <c r="C6646" s="4" t="s">
        <v>24472</v>
      </c>
      <c r="D6646" s="27">
        <v>13878.11</v>
      </c>
      <c r="E6646" s="27">
        <v>2498.06</v>
      </c>
      <c r="F6646" s="27">
        <v>1656.79</v>
      </c>
      <c r="G6646" s="26">
        <f>(E6646-F6646)/E6646</f>
        <v>0.33676933300240985</v>
      </c>
      <c r="H6646" s="27">
        <f>E6646-F6646</f>
        <v>841.27</v>
      </c>
      <c r="I6646" s="35">
        <f>E6646/D6646</f>
        <v>0.18000001441118421</v>
      </c>
      <c r="J6646" s="3">
        <v>185003.36</v>
      </c>
      <c r="K6646" s="26">
        <v>6.0999999999999999E-2</v>
      </c>
      <c r="L6646" s="4" t="b">
        <v>0</v>
      </c>
      <c r="M6646" s="4" t="s">
        <v>58</v>
      </c>
      <c r="N6646" s="35">
        <f>'Landed Freight Margin Tool'!$D$4</f>
        <v>0.58708499999999997</v>
      </c>
      <c r="O6646" s="30">
        <f>(MAX($F6646,MIN(0.18*$D6646,$F6646*(1+$N6646))))</f>
        <v>2498.0598</v>
      </c>
      <c r="P6646" s="35">
        <f>O6646/D6646</f>
        <v>0.18</v>
      </c>
    </row>
    <row r="6647" spans="1:16" x14ac:dyDescent="0.3">
      <c r="A6647" s="2">
        <v>44978</v>
      </c>
      <c r="B6647" s="3" t="s">
        <v>2757</v>
      </c>
      <c r="C6647" s="4" t="s">
        <v>2758</v>
      </c>
      <c r="D6647" s="27">
        <v>13864.61</v>
      </c>
      <c r="E6647" s="27">
        <v>2495.63</v>
      </c>
      <c r="F6647" s="27">
        <v>1434.68</v>
      </c>
      <c r="G6647" s="26">
        <f>(E6647-F6647)/E6647</f>
        <v>0.42512311520537899</v>
      </c>
      <c r="H6647" s="27">
        <f>E6647-F6647</f>
        <v>1060.95</v>
      </c>
      <c r="I6647" s="35">
        <f>E6647/D6647</f>
        <v>0.18000001442521643</v>
      </c>
      <c r="J6647" s="3">
        <v>185003.36</v>
      </c>
      <c r="K6647" s="26">
        <v>6.0999999999999999E-2</v>
      </c>
      <c r="L6647" s="4" t="b">
        <v>0</v>
      </c>
      <c r="M6647" s="4" t="s">
        <v>58</v>
      </c>
      <c r="N6647" s="35">
        <f>'Landed Freight Margin Tool'!$D$4</f>
        <v>0.58708499999999997</v>
      </c>
      <c r="O6647" s="30">
        <f>(MAX($F6647,MIN(0.18*$D6647,$F6647*(1+$N6647))))</f>
        <v>2276.9591078000003</v>
      </c>
      <c r="P6647" s="35">
        <f>O6647/D6647</f>
        <v>0.16422813968802585</v>
      </c>
    </row>
    <row r="6648" spans="1:16" x14ac:dyDescent="0.3">
      <c r="A6648" s="2">
        <v>44936</v>
      </c>
      <c r="B6648" s="3" t="s">
        <v>22516</v>
      </c>
      <c r="C6648" s="4" t="s">
        <v>22517</v>
      </c>
      <c r="D6648" s="27">
        <v>13835.11</v>
      </c>
      <c r="E6648" s="27">
        <v>2490.3200000000002</v>
      </c>
      <c r="F6648" s="27">
        <v>1484.66</v>
      </c>
      <c r="G6648" s="26">
        <f>(E6648-F6648)/E6648</f>
        <v>0.40382762054675703</v>
      </c>
      <c r="H6648" s="27">
        <f>E6648-F6648</f>
        <v>1005.6600000000001</v>
      </c>
      <c r="I6648" s="35">
        <f>E6648/D6648</f>
        <v>0.18000001445597469</v>
      </c>
      <c r="J6648" s="3">
        <v>185003.36</v>
      </c>
      <c r="K6648" s="26">
        <v>6.0999999999999999E-2</v>
      </c>
      <c r="L6648" s="4" t="b">
        <v>0</v>
      </c>
      <c r="M6648" s="4" t="s">
        <v>58</v>
      </c>
      <c r="N6648" s="35">
        <f>'Landed Freight Margin Tool'!$D$4</f>
        <v>0.58708499999999997</v>
      </c>
      <c r="O6648" s="30">
        <f>(MAX($F6648,MIN(0.18*$D6648,$F6648*(1+$N6648))))</f>
        <v>2356.2816161000001</v>
      </c>
      <c r="P6648" s="35">
        <f>O6648/D6648</f>
        <v>0.17031173702991881</v>
      </c>
    </row>
    <row r="6649" spans="1:16" x14ac:dyDescent="0.3">
      <c r="A6649" s="2">
        <v>45019</v>
      </c>
      <c r="B6649" s="3" t="s">
        <v>4118</v>
      </c>
      <c r="C6649" s="4" t="s">
        <v>4119</v>
      </c>
      <c r="D6649" s="27">
        <v>13794.61</v>
      </c>
      <c r="E6649" s="27">
        <v>2483.0300000000002</v>
      </c>
      <c r="F6649" s="27">
        <v>1179.0899999999999</v>
      </c>
      <c r="G6649" s="26">
        <f>(E6649-F6649)/E6649</f>
        <v>0.52514065476454175</v>
      </c>
      <c r="H6649" s="27">
        <f>E6649-F6649</f>
        <v>1303.9400000000003</v>
      </c>
      <c r="I6649" s="35">
        <f>E6649/D6649</f>
        <v>0.18000001449841641</v>
      </c>
      <c r="J6649" s="3">
        <v>185003.36</v>
      </c>
      <c r="K6649" s="26">
        <v>6.0999999999999999E-2</v>
      </c>
      <c r="L6649" s="4" t="b">
        <v>0</v>
      </c>
      <c r="M6649" s="4" t="s">
        <v>58</v>
      </c>
      <c r="N6649" s="35">
        <f>'Landed Freight Margin Tool'!$D$4</f>
        <v>0.58708499999999997</v>
      </c>
      <c r="O6649" s="30">
        <f>(MAX($F6649,MIN(0.18*$D6649,$F6649*(1+$N6649))))</f>
        <v>1871.3160526500001</v>
      </c>
      <c r="P6649" s="35">
        <f>O6649/D6649</f>
        <v>0.13565559683456074</v>
      </c>
    </row>
    <row r="6650" spans="1:16" x14ac:dyDescent="0.3">
      <c r="A6650" s="2">
        <v>45015</v>
      </c>
      <c r="B6650" s="3" t="s">
        <v>1675</v>
      </c>
      <c r="C6650" s="4" t="s">
        <v>1676</v>
      </c>
      <c r="D6650" s="27">
        <v>13738.11</v>
      </c>
      <c r="E6650" s="27">
        <v>2472.86</v>
      </c>
      <c r="F6650" s="27">
        <v>1655.53</v>
      </c>
      <c r="G6650" s="26">
        <f>(E6650-F6650)/E6650</f>
        <v>0.33052012649321033</v>
      </c>
      <c r="H6650" s="27">
        <f>E6650-F6650</f>
        <v>817.33000000000015</v>
      </c>
      <c r="I6650" s="35">
        <f>E6650/D6650</f>
        <v>0.18000001455804329</v>
      </c>
      <c r="J6650" s="3">
        <v>185003.36</v>
      </c>
      <c r="K6650" s="26">
        <v>6.0999999999999999E-2</v>
      </c>
      <c r="L6650" s="4" t="b">
        <v>0</v>
      </c>
      <c r="M6650" s="4" t="s">
        <v>58</v>
      </c>
      <c r="N6650" s="35">
        <f>'Landed Freight Margin Tool'!$D$4</f>
        <v>0.58708499999999997</v>
      </c>
      <c r="O6650" s="30">
        <f>(MAX($F6650,MIN(0.18*$D6650,$F6650*(1+$N6650))))</f>
        <v>2472.8598000000002</v>
      </c>
      <c r="P6650" s="35">
        <f>O6650/D6650</f>
        <v>0.18</v>
      </c>
    </row>
    <row r="6651" spans="1:16" x14ac:dyDescent="0.3">
      <c r="A6651" s="2">
        <v>45132</v>
      </c>
      <c r="B6651" s="3" t="s">
        <v>14689</v>
      </c>
      <c r="C6651" s="4" t="s">
        <v>14690</v>
      </c>
      <c r="D6651" s="27">
        <v>13597.61</v>
      </c>
      <c r="E6651" s="27">
        <v>2447.5700000000002</v>
      </c>
      <c r="F6651" s="27">
        <v>1321.27</v>
      </c>
      <c r="G6651" s="26">
        <f>(E6651-F6651)/E6651</f>
        <v>0.46017069991869491</v>
      </c>
      <c r="H6651" s="27">
        <f>E6651-F6651</f>
        <v>1126.3000000000002</v>
      </c>
      <c r="I6651" s="35">
        <f>E6651/D6651</f>
        <v>0.18000001470846716</v>
      </c>
      <c r="J6651" s="3">
        <v>185003.36</v>
      </c>
      <c r="K6651" s="26">
        <v>6.0999999999999999E-2</v>
      </c>
      <c r="L6651" s="4" t="b">
        <v>0</v>
      </c>
      <c r="M6651" s="4" t="s">
        <v>58</v>
      </c>
      <c r="N6651" s="35">
        <f>'Landed Freight Margin Tool'!$D$4</f>
        <v>0.58708499999999997</v>
      </c>
      <c r="O6651" s="30">
        <f>(MAX($F6651,MIN(0.18*$D6651,$F6651*(1+$N6651))))</f>
        <v>2096.9677979500002</v>
      </c>
      <c r="P6651" s="35">
        <f>O6651/D6651</f>
        <v>0.15421590985106942</v>
      </c>
    </row>
    <row r="6652" spans="1:16" x14ac:dyDescent="0.3">
      <c r="A6652" s="2">
        <v>44964</v>
      </c>
      <c r="B6652" s="3" t="s">
        <v>23111</v>
      </c>
      <c r="C6652" s="4" t="s">
        <v>23014</v>
      </c>
      <c r="D6652" s="27">
        <v>13478.61</v>
      </c>
      <c r="E6652" s="27">
        <v>2426.15</v>
      </c>
      <c r="F6652" s="27">
        <v>984.77</v>
      </c>
      <c r="G6652" s="26">
        <f>(E6652-F6652)/E6652</f>
        <v>0.5941017661727428</v>
      </c>
      <c r="H6652" s="27">
        <f>E6652-F6652</f>
        <v>1441.38</v>
      </c>
      <c r="I6652" s="35">
        <f>E6652/D6652</f>
        <v>0.18000001483832531</v>
      </c>
      <c r="J6652" s="3">
        <v>185003.36</v>
      </c>
      <c r="K6652" s="26">
        <v>6.0999999999999999E-2</v>
      </c>
      <c r="L6652" s="4" t="b">
        <v>0</v>
      </c>
      <c r="M6652" s="4" t="s">
        <v>58</v>
      </c>
      <c r="N6652" s="35">
        <f>'Landed Freight Margin Tool'!$D$4</f>
        <v>0.58708499999999997</v>
      </c>
      <c r="O6652" s="30">
        <f>(MAX($F6652,MIN(0.18*$D6652,$F6652*(1+$N6652))))</f>
        <v>1562.91369545</v>
      </c>
      <c r="P6652" s="35">
        <f>O6652/D6652</f>
        <v>0.1159551092768468</v>
      </c>
    </row>
    <row r="6653" spans="1:16" x14ac:dyDescent="0.3">
      <c r="A6653" s="2">
        <v>45112</v>
      </c>
      <c r="B6653" s="3" t="s">
        <v>5477</v>
      </c>
      <c r="C6653" s="4" t="s">
        <v>5478</v>
      </c>
      <c r="D6653" s="27">
        <v>13301.11</v>
      </c>
      <c r="E6653" s="27">
        <v>2394.1999999999998</v>
      </c>
      <c r="F6653" s="27">
        <v>2451.37</v>
      </c>
      <c r="G6653" s="26">
        <f>(E6653-F6653)/E6653</f>
        <v>-2.387853980452764E-2</v>
      </c>
      <c r="H6653" s="27">
        <f>E6653-F6653</f>
        <v>-57.170000000000073</v>
      </c>
      <c r="I6653" s="35">
        <f>E6653/D6653</f>
        <v>0.18000001503633906</v>
      </c>
      <c r="J6653" s="3">
        <v>185003.36</v>
      </c>
      <c r="K6653" s="26">
        <v>6.0999999999999999E-2</v>
      </c>
      <c r="L6653" s="4" t="b">
        <v>0</v>
      </c>
      <c r="M6653" s="4" t="s">
        <v>58</v>
      </c>
      <c r="N6653" s="35">
        <f>'Landed Freight Margin Tool'!$D$4</f>
        <v>0.58708499999999997</v>
      </c>
      <c r="O6653" s="30">
        <f>(MAX($F6653,MIN(0.18*$D6653,$F6653*(1+$N6653))))</f>
        <v>2451.37</v>
      </c>
      <c r="P6653" s="35">
        <f>O6653/D6653</f>
        <v>0.18429815256019985</v>
      </c>
    </row>
    <row r="6654" spans="1:16" x14ac:dyDescent="0.3">
      <c r="A6654" s="2">
        <v>45062</v>
      </c>
      <c r="B6654" s="3" t="s">
        <v>10862</v>
      </c>
      <c r="C6654" s="4" t="s">
        <v>10863</v>
      </c>
      <c r="D6654" s="27">
        <v>13054.61</v>
      </c>
      <c r="E6654" s="27">
        <v>2349.83</v>
      </c>
      <c r="F6654" s="27">
        <v>1492.67</v>
      </c>
      <c r="G6654" s="26">
        <f>(E6654-F6654)/E6654</f>
        <v>0.36477532417238689</v>
      </c>
      <c r="H6654" s="27">
        <f>E6654-F6654</f>
        <v>857.15999999999985</v>
      </c>
      <c r="I6654" s="35">
        <f>E6654/D6654</f>
        <v>0.1800000153202585</v>
      </c>
      <c r="J6654" s="3">
        <v>185003.36</v>
      </c>
      <c r="K6654" s="26">
        <v>6.0999999999999999E-2</v>
      </c>
      <c r="L6654" s="4" t="b">
        <v>0</v>
      </c>
      <c r="M6654" s="4" t="s">
        <v>58</v>
      </c>
      <c r="N6654" s="35">
        <f>'Landed Freight Margin Tool'!$D$4</f>
        <v>0.58708499999999997</v>
      </c>
      <c r="O6654" s="30">
        <f>(MAX($F6654,MIN(0.18*$D6654,$F6654*(1+$N6654))))</f>
        <v>2349.8298</v>
      </c>
      <c r="P6654" s="35">
        <f>O6654/D6654</f>
        <v>0.18</v>
      </c>
    </row>
    <row r="6655" spans="1:16" x14ac:dyDescent="0.3">
      <c r="A6655" s="2">
        <v>45210</v>
      </c>
      <c r="B6655" s="3" t="s">
        <v>21725</v>
      </c>
      <c r="C6655" s="4" t="s">
        <v>21726</v>
      </c>
      <c r="D6655" s="27">
        <v>12965.61</v>
      </c>
      <c r="E6655" s="27">
        <v>2333.81</v>
      </c>
      <c r="F6655" s="27">
        <v>1264.4100000000001</v>
      </c>
      <c r="G6655" s="26">
        <f>(E6655-F6655)/E6655</f>
        <v>0.45822067777582576</v>
      </c>
      <c r="H6655" s="27">
        <f>E6655-F6655</f>
        <v>1069.3999999999999</v>
      </c>
      <c r="I6655" s="35">
        <f>E6655/D6655</f>
        <v>0.18000001542542154</v>
      </c>
      <c r="J6655" s="3">
        <v>185003.36</v>
      </c>
      <c r="K6655" s="26">
        <v>6.0999999999999999E-2</v>
      </c>
      <c r="L6655" s="4" t="b">
        <v>0</v>
      </c>
      <c r="M6655" s="4" t="s">
        <v>58</v>
      </c>
      <c r="N6655" s="35">
        <f>'Landed Freight Margin Tool'!$D$4</f>
        <v>0.58708499999999997</v>
      </c>
      <c r="O6655" s="30">
        <f>(MAX($F6655,MIN(0.18*$D6655,$F6655*(1+$N6655))))</f>
        <v>2006.7261448500003</v>
      </c>
      <c r="P6655" s="35">
        <f>O6655/D6655</f>
        <v>0.15477298367373385</v>
      </c>
    </row>
    <row r="6656" spans="1:16" x14ac:dyDescent="0.3">
      <c r="A6656" s="2">
        <v>45042</v>
      </c>
      <c r="B6656" s="3" t="s">
        <v>12801</v>
      </c>
      <c r="C6656" s="4" t="s">
        <v>12802</v>
      </c>
      <c r="D6656" s="27">
        <v>12654.61</v>
      </c>
      <c r="E6656" s="27">
        <v>2277.83</v>
      </c>
      <c r="F6656" s="27">
        <v>1371.46</v>
      </c>
      <c r="G6656" s="26">
        <f>(E6656-F6656)/E6656</f>
        <v>0.39790941378417172</v>
      </c>
      <c r="H6656" s="27">
        <f>E6656-F6656</f>
        <v>906.36999999999989</v>
      </c>
      <c r="I6656" s="35">
        <f>E6656/D6656</f>
        <v>0.18000001580451708</v>
      </c>
      <c r="J6656" s="3">
        <v>185003.36</v>
      </c>
      <c r="K6656" s="26">
        <v>6.0999999999999999E-2</v>
      </c>
      <c r="L6656" s="4" t="b">
        <v>0</v>
      </c>
      <c r="M6656" s="4" t="s">
        <v>58</v>
      </c>
      <c r="N6656" s="35">
        <f>'Landed Freight Margin Tool'!$D$4</f>
        <v>0.58708499999999997</v>
      </c>
      <c r="O6656" s="30">
        <f>(MAX($F6656,MIN(0.18*$D6656,$F6656*(1+$N6656))))</f>
        <v>2176.6235941</v>
      </c>
      <c r="P6656" s="35">
        <f>O6656/D6656</f>
        <v>0.17200242394668819</v>
      </c>
    </row>
    <row r="6657" spans="1:16" x14ac:dyDescent="0.3">
      <c r="A6657" s="2">
        <v>44938</v>
      </c>
      <c r="B6657" s="3" t="s">
        <v>11238</v>
      </c>
      <c r="C6657" s="4" t="s">
        <v>11239</v>
      </c>
      <c r="D6657" s="27">
        <v>24960.720000000001</v>
      </c>
      <c r="E6657" s="27">
        <v>4492.93</v>
      </c>
      <c r="F6657" s="27">
        <v>3201.54</v>
      </c>
      <c r="G6657" s="26">
        <f>(E6657-F6657)/E6657</f>
        <v>0.28742713552180876</v>
      </c>
      <c r="H6657" s="27">
        <f>E6657-F6657</f>
        <v>1291.3900000000003</v>
      </c>
      <c r="I6657" s="35">
        <f>E6657/D6657</f>
        <v>0.18000001602517876</v>
      </c>
      <c r="J6657" s="3">
        <v>185003.36</v>
      </c>
      <c r="K6657" s="26">
        <v>6.0999999999999999E-2</v>
      </c>
      <c r="L6657" s="4" t="b">
        <v>0</v>
      </c>
      <c r="M6657" s="4" t="s">
        <v>58</v>
      </c>
      <c r="N6657" s="35">
        <f>'Landed Freight Margin Tool'!$D$4</f>
        <v>0.58708499999999997</v>
      </c>
      <c r="O6657" s="30">
        <f>(MAX($F6657,MIN(0.18*$D6657,$F6657*(1+$N6657))))</f>
        <v>4492.9296000000004</v>
      </c>
      <c r="P6657" s="35">
        <f>O6657/D6657</f>
        <v>0.18000000000000002</v>
      </c>
    </row>
    <row r="6658" spans="1:16" x14ac:dyDescent="0.3">
      <c r="A6658" s="2">
        <v>45223</v>
      </c>
      <c r="B6658" s="3" t="s">
        <v>11690</v>
      </c>
      <c r="C6658" s="4" t="s">
        <v>11691</v>
      </c>
      <c r="D6658" s="27">
        <v>24735.72</v>
      </c>
      <c r="E6658" s="27">
        <v>4452.43</v>
      </c>
      <c r="F6658" s="27">
        <v>2824.31</v>
      </c>
      <c r="G6658" s="26">
        <f>(E6658-F6658)/E6658</f>
        <v>0.36566998245901683</v>
      </c>
      <c r="H6658" s="27">
        <f>E6658-F6658</f>
        <v>1628.1200000000003</v>
      </c>
      <c r="I6658" s="35">
        <f>E6658/D6658</f>
        <v>0.1800000161709463</v>
      </c>
      <c r="J6658" s="3">
        <v>185003.36</v>
      </c>
      <c r="K6658" s="26">
        <v>6.0999999999999999E-2</v>
      </c>
      <c r="L6658" s="4" t="b">
        <v>0</v>
      </c>
      <c r="M6658" s="4" t="s">
        <v>58</v>
      </c>
      <c r="N6658" s="35">
        <f>'Landed Freight Margin Tool'!$D$4</f>
        <v>0.58708499999999997</v>
      </c>
      <c r="O6658" s="30">
        <f>(MAX($F6658,MIN(0.18*$D6658,$F6658*(1+$N6658))))</f>
        <v>4452.4296000000004</v>
      </c>
      <c r="P6658" s="35">
        <f>O6658/D6658</f>
        <v>0.18000000000000002</v>
      </c>
    </row>
    <row r="6659" spans="1:16" x14ac:dyDescent="0.3">
      <c r="A6659" s="2">
        <v>44979</v>
      </c>
      <c r="B6659" s="3" t="s">
        <v>15980</v>
      </c>
      <c r="C6659" s="4" t="s">
        <v>15981</v>
      </c>
      <c r="D6659" s="27">
        <v>24565.72</v>
      </c>
      <c r="E6659" s="27">
        <v>4421.83</v>
      </c>
      <c r="F6659" s="27">
        <v>2522.2199999999998</v>
      </c>
      <c r="G6659" s="26">
        <f>(E6659-F6659)/E6659</f>
        <v>0.42959815280098967</v>
      </c>
      <c r="H6659" s="27">
        <f>E6659-F6659</f>
        <v>1899.6100000000001</v>
      </c>
      <c r="I6659" s="35">
        <f>E6659/D6659</f>
        <v>0.18000001628285267</v>
      </c>
      <c r="J6659" s="3">
        <v>185003.36</v>
      </c>
      <c r="K6659" s="26">
        <v>6.0999999999999999E-2</v>
      </c>
      <c r="L6659" s="4" t="b">
        <v>0</v>
      </c>
      <c r="M6659" s="4" t="s">
        <v>58</v>
      </c>
      <c r="N6659" s="35">
        <f>'Landed Freight Margin Tool'!$D$4</f>
        <v>0.58708499999999997</v>
      </c>
      <c r="O6659" s="30">
        <f>(MAX($F6659,MIN(0.18*$D6659,$F6659*(1+$N6659))))</f>
        <v>4002.9775286999998</v>
      </c>
      <c r="P6659" s="35">
        <f>O6659/D6659</f>
        <v>0.1629497335596107</v>
      </c>
    </row>
    <row r="6660" spans="1:16" x14ac:dyDescent="0.3">
      <c r="A6660" s="2">
        <v>44986</v>
      </c>
      <c r="B6660" s="3" t="s">
        <v>24527</v>
      </c>
      <c r="C6660" s="4" t="s">
        <v>24528</v>
      </c>
      <c r="D6660" s="27">
        <v>24547.72</v>
      </c>
      <c r="E6660" s="27">
        <v>4418.59</v>
      </c>
      <c r="F6660" s="27">
        <v>2798.42</v>
      </c>
      <c r="G6660" s="26">
        <f>(E6660-F6660)/E6660</f>
        <v>0.36667126843631115</v>
      </c>
      <c r="H6660" s="27">
        <f>E6660-F6660</f>
        <v>1620.17</v>
      </c>
      <c r="I6660" s="35">
        <f>E6660/D6660</f>
        <v>0.18000001629479234</v>
      </c>
      <c r="J6660" s="3">
        <v>185003.36</v>
      </c>
      <c r="K6660" s="26">
        <v>6.0999999999999999E-2</v>
      </c>
      <c r="L6660" s="4" t="b">
        <v>0</v>
      </c>
      <c r="M6660" s="4" t="s">
        <v>58</v>
      </c>
      <c r="N6660" s="35">
        <f>'Landed Freight Margin Tool'!$D$4</f>
        <v>0.58708499999999997</v>
      </c>
      <c r="O6660" s="30">
        <f>(MAX($F6660,MIN(0.18*$D6660,$F6660*(1+$N6660))))</f>
        <v>4418.5896000000002</v>
      </c>
      <c r="P6660" s="35">
        <f>O6660/D6660</f>
        <v>0.18</v>
      </c>
    </row>
    <row r="6661" spans="1:16" x14ac:dyDescent="0.3">
      <c r="A6661" s="2">
        <v>45160</v>
      </c>
      <c r="B6661" s="3" t="s">
        <v>14384</v>
      </c>
      <c r="C6661" s="4" t="s">
        <v>14385</v>
      </c>
      <c r="D6661" s="27">
        <v>24529.22</v>
      </c>
      <c r="E6661" s="27">
        <v>4415.26</v>
      </c>
      <c r="F6661" s="27">
        <v>3044.3</v>
      </c>
      <c r="G6661" s="26">
        <f>(E6661-F6661)/E6661</f>
        <v>0.31050493062696194</v>
      </c>
      <c r="H6661" s="27">
        <f>E6661-F6661</f>
        <v>1370.96</v>
      </c>
      <c r="I6661" s="35">
        <f>E6661/D6661</f>
        <v>0.18000001630708193</v>
      </c>
      <c r="J6661" s="3">
        <v>185003.36</v>
      </c>
      <c r="K6661" s="26">
        <v>6.0999999999999999E-2</v>
      </c>
      <c r="L6661" s="4" t="b">
        <v>0</v>
      </c>
      <c r="M6661" s="4" t="s">
        <v>58</v>
      </c>
      <c r="N6661" s="35">
        <f>'Landed Freight Margin Tool'!$D$4</f>
        <v>0.58708499999999997</v>
      </c>
      <c r="O6661" s="30">
        <f>(MAX($F6661,MIN(0.18*$D6661,$F6661*(1+$N6661))))</f>
        <v>4415.2596000000003</v>
      </c>
      <c r="P6661" s="35">
        <f>O6661/D6661</f>
        <v>0.18</v>
      </c>
    </row>
    <row r="6662" spans="1:16" x14ac:dyDescent="0.3">
      <c r="A6662" s="2">
        <v>45154</v>
      </c>
      <c r="B6662" s="3" t="s">
        <v>19773</v>
      </c>
      <c r="C6662" s="4" t="s">
        <v>19774</v>
      </c>
      <c r="D6662" s="27">
        <v>24223.22</v>
      </c>
      <c r="E6662" s="27">
        <v>4360.18</v>
      </c>
      <c r="F6662" s="27">
        <v>2880.46</v>
      </c>
      <c r="G6662" s="26">
        <f>(E6662-F6662)/E6662</f>
        <v>0.33937131035874668</v>
      </c>
      <c r="H6662" s="27">
        <f>E6662-F6662</f>
        <v>1479.7200000000003</v>
      </c>
      <c r="I6662" s="35">
        <f>E6662/D6662</f>
        <v>0.18000001651308126</v>
      </c>
      <c r="J6662" s="3">
        <v>185003.36</v>
      </c>
      <c r="K6662" s="26">
        <v>6.0999999999999999E-2</v>
      </c>
      <c r="L6662" s="4" t="b">
        <v>0</v>
      </c>
      <c r="M6662" s="4" t="s">
        <v>58</v>
      </c>
      <c r="N6662" s="35">
        <f>'Landed Freight Margin Tool'!$D$4</f>
        <v>0.58708499999999997</v>
      </c>
      <c r="O6662" s="30">
        <f>(MAX($F6662,MIN(0.18*$D6662,$F6662*(1+$N6662))))</f>
        <v>4360.1796000000004</v>
      </c>
      <c r="P6662" s="35">
        <f>O6662/D6662</f>
        <v>0.18000000000000002</v>
      </c>
    </row>
    <row r="6663" spans="1:16" x14ac:dyDescent="0.3">
      <c r="A6663" s="2">
        <v>44965</v>
      </c>
      <c r="B6663" s="3" t="s">
        <v>5475</v>
      </c>
      <c r="C6663" s="4" t="s">
        <v>5476</v>
      </c>
      <c r="D6663" s="27">
        <v>12100.61</v>
      </c>
      <c r="E6663" s="27">
        <v>2178.11</v>
      </c>
      <c r="F6663" s="27">
        <v>1104.5</v>
      </c>
      <c r="G6663" s="26">
        <f>(E6663-F6663)/E6663</f>
        <v>0.49290898990409121</v>
      </c>
      <c r="H6663" s="27">
        <f>E6663-F6663</f>
        <v>1073.6100000000001</v>
      </c>
      <c r="I6663" s="35">
        <f>E6663/D6663</f>
        <v>0.18000001652809239</v>
      </c>
      <c r="J6663" s="3">
        <v>185003.36</v>
      </c>
      <c r="K6663" s="26">
        <v>6.0999999999999999E-2</v>
      </c>
      <c r="L6663" s="4" t="b">
        <v>0</v>
      </c>
      <c r="M6663" s="4" t="s">
        <v>58</v>
      </c>
      <c r="N6663" s="35">
        <f>'Landed Freight Margin Tool'!$D$4</f>
        <v>0.58708499999999997</v>
      </c>
      <c r="O6663" s="30">
        <f>(MAX($F6663,MIN(0.18*$D6663,$F6663*(1+$N6663))))</f>
        <v>1752.9353825000001</v>
      </c>
      <c r="P6663" s="35">
        <f>O6663/D6663</f>
        <v>0.14486338973820329</v>
      </c>
    </row>
    <row r="6664" spans="1:16" x14ac:dyDescent="0.3">
      <c r="A6664" s="2">
        <v>45050</v>
      </c>
      <c r="B6664" s="3" t="s">
        <v>3875</v>
      </c>
      <c r="C6664" s="4" t="s">
        <v>3876</v>
      </c>
      <c r="D6664" s="27">
        <v>24138.22</v>
      </c>
      <c r="E6664" s="27">
        <v>4344.88</v>
      </c>
      <c r="F6664" s="27">
        <v>3101.17</v>
      </c>
      <c r="G6664" s="26">
        <f>(E6664-F6664)/E6664</f>
        <v>0.28624726114415128</v>
      </c>
      <c r="H6664" s="27">
        <f>E6664-F6664</f>
        <v>1243.71</v>
      </c>
      <c r="I6664" s="35">
        <f>E6664/D6664</f>
        <v>0.18000001657123019</v>
      </c>
      <c r="J6664" s="3">
        <v>185003.36</v>
      </c>
      <c r="K6664" s="26">
        <v>6.0999999999999999E-2</v>
      </c>
      <c r="L6664" s="4" t="b">
        <v>0</v>
      </c>
      <c r="M6664" s="4" t="s">
        <v>58</v>
      </c>
      <c r="N6664" s="35">
        <f>'Landed Freight Margin Tool'!$D$4</f>
        <v>0.58708499999999997</v>
      </c>
      <c r="O6664" s="30">
        <f>(MAX($F6664,MIN(0.18*$D6664,$F6664*(1+$N6664))))</f>
        <v>4344.8796000000002</v>
      </c>
      <c r="P6664" s="35">
        <f>O6664/D6664</f>
        <v>0.18</v>
      </c>
    </row>
    <row r="6665" spans="1:16" x14ac:dyDescent="0.3">
      <c r="A6665" s="2">
        <v>45208</v>
      </c>
      <c r="B6665" s="3" t="s">
        <v>19600</v>
      </c>
      <c r="C6665" s="4" t="s">
        <v>19601</v>
      </c>
      <c r="D6665" s="27">
        <v>23985.72</v>
      </c>
      <c r="E6665" s="27">
        <v>4317.43</v>
      </c>
      <c r="F6665" s="27">
        <v>2520.08</v>
      </c>
      <c r="G6665" s="26">
        <f>(E6665-F6665)/E6665</f>
        <v>0.41630090123059327</v>
      </c>
      <c r="H6665" s="27">
        <f>E6665-F6665</f>
        <v>1797.3500000000004</v>
      </c>
      <c r="I6665" s="35">
        <f>E6665/D6665</f>
        <v>0.18000001667658924</v>
      </c>
      <c r="J6665" s="3">
        <v>185003.36</v>
      </c>
      <c r="K6665" s="26">
        <v>6.0999999999999999E-2</v>
      </c>
      <c r="L6665" s="4" t="b">
        <v>0</v>
      </c>
      <c r="M6665" s="4" t="s">
        <v>58</v>
      </c>
      <c r="N6665" s="35">
        <f>'Landed Freight Margin Tool'!$D$4</f>
        <v>0.58708499999999997</v>
      </c>
      <c r="O6665" s="30">
        <f>(MAX($F6665,MIN(0.18*$D6665,$F6665*(1+$N6665))))</f>
        <v>3999.5811668000001</v>
      </c>
      <c r="P6665" s="35">
        <f>O6665/D6665</f>
        <v>0.16674843059954006</v>
      </c>
    </row>
    <row r="6666" spans="1:16" x14ac:dyDescent="0.3">
      <c r="A6666" s="2">
        <v>45049</v>
      </c>
      <c r="B6666" s="3" t="s">
        <v>14457</v>
      </c>
      <c r="C6666" s="4" t="s">
        <v>14458</v>
      </c>
      <c r="D6666" s="27">
        <v>23970.22</v>
      </c>
      <c r="E6666" s="27">
        <v>4314.6400000000003</v>
      </c>
      <c r="F6666" s="27">
        <v>2384.19</v>
      </c>
      <c r="G6666" s="26">
        <f>(E6666-F6666)/E6666</f>
        <v>0.44741855635696143</v>
      </c>
      <c r="H6666" s="27">
        <f>E6666-F6666</f>
        <v>1930.4500000000003</v>
      </c>
      <c r="I6666" s="35">
        <f>E6666/D6666</f>
        <v>0.18000001668737292</v>
      </c>
      <c r="J6666" s="3">
        <v>185003.36</v>
      </c>
      <c r="K6666" s="26">
        <v>6.0999999999999999E-2</v>
      </c>
      <c r="L6666" s="4" t="b">
        <v>0</v>
      </c>
      <c r="M6666" s="4" t="s">
        <v>58</v>
      </c>
      <c r="N6666" s="35">
        <f>'Landed Freight Margin Tool'!$D$4</f>
        <v>0.58708499999999997</v>
      </c>
      <c r="O6666" s="30">
        <f>(MAX($F6666,MIN(0.18*$D6666,$F6666*(1+$N6666))))</f>
        <v>3783.9121861500003</v>
      </c>
      <c r="P6666" s="35">
        <f>O6666/D6666</f>
        <v>0.15785888432187939</v>
      </c>
    </row>
    <row r="6667" spans="1:16" x14ac:dyDescent="0.3">
      <c r="A6667" s="2">
        <v>44992</v>
      </c>
      <c r="B6667" s="3" t="s">
        <v>21151</v>
      </c>
      <c r="C6667" s="4" t="s">
        <v>21152</v>
      </c>
      <c r="D6667" s="27">
        <v>11967.11</v>
      </c>
      <c r="E6667" s="27">
        <v>2154.08</v>
      </c>
      <c r="F6667" s="27">
        <v>1550.72</v>
      </c>
      <c r="G6667" s="26">
        <f>(E6667-F6667)/E6667</f>
        <v>0.28010101760380296</v>
      </c>
      <c r="H6667" s="27">
        <f>E6667-F6667</f>
        <v>603.3599999999999</v>
      </c>
      <c r="I6667" s="35">
        <f>E6667/D6667</f>
        <v>0.18000001671247276</v>
      </c>
      <c r="J6667" s="3">
        <v>185003.36</v>
      </c>
      <c r="K6667" s="26">
        <v>6.0999999999999999E-2</v>
      </c>
      <c r="L6667" s="4" t="b">
        <v>0</v>
      </c>
      <c r="M6667" s="4" t="s">
        <v>58</v>
      </c>
      <c r="N6667" s="35">
        <f>'Landed Freight Margin Tool'!$D$4</f>
        <v>0.58708499999999997</v>
      </c>
      <c r="O6667" s="30">
        <f>(MAX($F6667,MIN(0.18*$D6667,$F6667*(1+$N6667))))</f>
        <v>2154.0798</v>
      </c>
      <c r="P6667" s="35">
        <f>O6667/D6667</f>
        <v>0.18</v>
      </c>
    </row>
    <row r="6668" spans="1:16" x14ac:dyDescent="0.3">
      <c r="A6668" s="2">
        <v>45191</v>
      </c>
      <c r="B6668" s="3" t="s">
        <v>13321</v>
      </c>
      <c r="C6668" s="4" t="s">
        <v>13322</v>
      </c>
      <c r="D6668" s="27">
        <v>23813.22</v>
      </c>
      <c r="E6668" s="27">
        <v>4286.38</v>
      </c>
      <c r="F6668" s="27">
        <v>2337.8200000000002</v>
      </c>
      <c r="G6668" s="26">
        <f>(E6668-F6668)/E6668</f>
        <v>0.45459338649396458</v>
      </c>
      <c r="H6668" s="27">
        <f>E6668-F6668</f>
        <v>1948.56</v>
      </c>
      <c r="I6668" s="35">
        <f>E6668/D6668</f>
        <v>0.18000001679739236</v>
      </c>
      <c r="J6668" s="3">
        <v>185003.36</v>
      </c>
      <c r="K6668" s="26">
        <v>6.0999999999999999E-2</v>
      </c>
      <c r="L6668" s="4" t="b">
        <v>0</v>
      </c>
      <c r="M6668" s="4" t="s">
        <v>58</v>
      </c>
      <c r="N6668" s="35">
        <f>'Landed Freight Margin Tool'!$D$4</f>
        <v>0.58708499999999997</v>
      </c>
      <c r="O6668" s="30">
        <f>(MAX($F6668,MIN(0.18*$D6668,$F6668*(1+$N6668))))</f>
        <v>3710.3190547000004</v>
      </c>
      <c r="P6668" s="35">
        <f>O6668/D6668</f>
        <v>0.15580921247525534</v>
      </c>
    </row>
    <row r="6669" spans="1:16" x14ac:dyDescent="0.3">
      <c r="A6669" s="2">
        <v>45119</v>
      </c>
      <c r="B6669" s="3" t="s">
        <v>18168</v>
      </c>
      <c r="C6669" s="4" t="s">
        <v>18169</v>
      </c>
      <c r="D6669" s="27">
        <v>11892.11</v>
      </c>
      <c r="E6669" s="27">
        <v>2140.58</v>
      </c>
      <c r="F6669" s="27">
        <v>2132.83</v>
      </c>
      <c r="G6669" s="26">
        <f>(E6669-F6669)/E6669</f>
        <v>3.6205140662811013E-3</v>
      </c>
      <c r="H6669" s="27">
        <f>E6669-F6669</f>
        <v>7.75</v>
      </c>
      <c r="I6669" s="35">
        <f>E6669/D6669</f>
        <v>0.18000001681787334</v>
      </c>
      <c r="J6669" s="3">
        <v>185003.36</v>
      </c>
      <c r="K6669" s="26">
        <v>6.0999999999999999E-2</v>
      </c>
      <c r="L6669" s="4" t="b">
        <v>0</v>
      </c>
      <c r="M6669" s="4" t="s">
        <v>58</v>
      </c>
      <c r="N6669" s="35">
        <f>'Landed Freight Margin Tool'!$D$4</f>
        <v>0.58708499999999997</v>
      </c>
      <c r="O6669" s="30">
        <f>(MAX($F6669,MIN(0.18*$D6669,$F6669*(1+$N6669))))</f>
        <v>2140.5798</v>
      </c>
      <c r="P6669" s="35">
        <f>O6669/D6669</f>
        <v>0.18</v>
      </c>
    </row>
    <row r="6670" spans="1:16" x14ac:dyDescent="0.3">
      <c r="A6670" s="2">
        <v>45194</v>
      </c>
      <c r="B6670" s="3" t="s">
        <v>23689</v>
      </c>
      <c r="C6670" s="4" t="s">
        <v>23690</v>
      </c>
      <c r="D6670" s="27">
        <v>23742.22</v>
      </c>
      <c r="E6670" s="27">
        <v>4273.6000000000004</v>
      </c>
      <c r="F6670" s="27">
        <v>3122.83</v>
      </c>
      <c r="G6670" s="26">
        <f>(E6670-F6670)/E6670</f>
        <v>0.26927414825907908</v>
      </c>
      <c r="H6670" s="27">
        <f>E6670-F6670</f>
        <v>1150.7700000000004</v>
      </c>
      <c r="I6670" s="35">
        <f>E6670/D6670</f>
        <v>0.18000001684762421</v>
      </c>
      <c r="J6670" s="3">
        <v>185003.36</v>
      </c>
      <c r="K6670" s="26">
        <v>6.0999999999999999E-2</v>
      </c>
      <c r="L6670" s="4" t="b">
        <v>0</v>
      </c>
      <c r="M6670" s="4" t="s">
        <v>58</v>
      </c>
      <c r="N6670" s="35">
        <f>'Landed Freight Margin Tool'!$D$4</f>
        <v>0.58708499999999997</v>
      </c>
      <c r="O6670" s="30">
        <f>(MAX($F6670,MIN(0.18*$D6670,$F6670*(1+$N6670))))</f>
        <v>4273.5996000000005</v>
      </c>
      <c r="P6670" s="35">
        <f>O6670/D6670</f>
        <v>0.18000000000000002</v>
      </c>
    </row>
    <row r="6671" spans="1:16" x14ac:dyDescent="0.3">
      <c r="A6671" s="2">
        <v>45068</v>
      </c>
      <c r="B6671" s="3" t="s">
        <v>22826</v>
      </c>
      <c r="C6671" s="4" t="s">
        <v>22827</v>
      </c>
      <c r="D6671" s="27">
        <v>11771.61</v>
      </c>
      <c r="E6671" s="27">
        <v>2118.89</v>
      </c>
      <c r="F6671" s="27">
        <v>1127.92</v>
      </c>
      <c r="G6671" s="26">
        <f>(E6671-F6671)/E6671</f>
        <v>0.46768355129336581</v>
      </c>
      <c r="H6671" s="27">
        <f>E6671-F6671</f>
        <v>990.9699999999998</v>
      </c>
      <c r="I6671" s="35">
        <f>E6671/D6671</f>
        <v>0.18000001699002938</v>
      </c>
      <c r="J6671" s="3">
        <v>185003.36</v>
      </c>
      <c r="K6671" s="26">
        <v>6.0999999999999999E-2</v>
      </c>
      <c r="L6671" s="4" t="b">
        <v>0</v>
      </c>
      <c r="M6671" s="4" t="s">
        <v>58</v>
      </c>
      <c r="N6671" s="35">
        <f>'Landed Freight Margin Tool'!$D$4</f>
        <v>0.58708499999999997</v>
      </c>
      <c r="O6671" s="30">
        <f>(MAX($F6671,MIN(0.18*$D6671,$F6671*(1+$N6671))))</f>
        <v>1790.1049132000003</v>
      </c>
      <c r="P6671" s="35">
        <f>O6671/D6671</f>
        <v>0.15206967553291353</v>
      </c>
    </row>
    <row r="6672" spans="1:16" x14ac:dyDescent="0.3">
      <c r="A6672" s="2">
        <v>44978</v>
      </c>
      <c r="B6672" s="3" t="s">
        <v>24850</v>
      </c>
      <c r="C6672" s="4" t="s">
        <v>24851</v>
      </c>
      <c r="D6672" s="27">
        <v>23518.720000000001</v>
      </c>
      <c r="E6672" s="27">
        <v>4233.37</v>
      </c>
      <c r="F6672" s="27">
        <v>2905.18</v>
      </c>
      <c r="G6672" s="26">
        <f>(E6672-F6672)/E6672</f>
        <v>0.31374295183270068</v>
      </c>
      <c r="H6672" s="27">
        <f>E6672-F6672</f>
        <v>1328.19</v>
      </c>
      <c r="I6672" s="35">
        <f>E6672/D6672</f>
        <v>0.1800000170077283</v>
      </c>
      <c r="J6672" s="3">
        <v>185003.36</v>
      </c>
      <c r="K6672" s="26">
        <v>6.0999999999999999E-2</v>
      </c>
      <c r="L6672" s="4" t="b">
        <v>0</v>
      </c>
      <c r="M6672" s="4" t="s">
        <v>58</v>
      </c>
      <c r="N6672" s="35">
        <f>'Landed Freight Margin Tool'!$D$4</f>
        <v>0.58708499999999997</v>
      </c>
      <c r="O6672" s="30">
        <f>(MAX($F6672,MIN(0.18*$D6672,$F6672*(1+$N6672))))</f>
        <v>4233.3696</v>
      </c>
      <c r="P6672" s="35">
        <f>O6672/D6672</f>
        <v>0.18</v>
      </c>
    </row>
    <row r="6673" spans="1:16" x14ac:dyDescent="0.3">
      <c r="A6673" s="2">
        <v>45161</v>
      </c>
      <c r="B6673" s="3" t="s">
        <v>9469</v>
      </c>
      <c r="C6673" s="4" t="s">
        <v>9470</v>
      </c>
      <c r="D6673" s="27">
        <v>23456.22</v>
      </c>
      <c r="E6673" s="27">
        <v>4222.12</v>
      </c>
      <c r="F6673" s="27">
        <v>2634.46</v>
      </c>
      <c r="G6673" s="26">
        <f>(E6673-F6673)/E6673</f>
        <v>0.37603384081930402</v>
      </c>
      <c r="H6673" s="27">
        <f>E6673-F6673</f>
        <v>1587.6599999999999</v>
      </c>
      <c r="I6673" s="35">
        <f>E6673/D6673</f>
        <v>0.18000001705304605</v>
      </c>
      <c r="J6673" s="3">
        <v>185003.36</v>
      </c>
      <c r="K6673" s="26">
        <v>6.0999999999999999E-2</v>
      </c>
      <c r="L6673" s="4" t="b">
        <v>0</v>
      </c>
      <c r="M6673" s="4" t="s">
        <v>58</v>
      </c>
      <c r="N6673" s="35">
        <f>'Landed Freight Margin Tool'!$D$4</f>
        <v>0.58708499999999997</v>
      </c>
      <c r="O6673" s="30">
        <f>(MAX($F6673,MIN(0.18*$D6673,$F6673*(1+$N6673))))</f>
        <v>4181.1119490999999</v>
      </c>
      <c r="P6673" s="35">
        <f>O6673/D6673</f>
        <v>0.17825173660120855</v>
      </c>
    </row>
    <row r="6674" spans="1:16" x14ac:dyDescent="0.3">
      <c r="A6674" s="2">
        <v>44953</v>
      </c>
      <c r="B6674" s="3" t="s">
        <v>20253</v>
      </c>
      <c r="C6674" s="4" t="s">
        <v>14907</v>
      </c>
      <c r="D6674" s="27">
        <v>23360.22</v>
      </c>
      <c r="E6674" s="27">
        <v>4204.84</v>
      </c>
      <c r="F6674" s="27">
        <v>2582.13</v>
      </c>
      <c r="G6674" s="26">
        <f>(E6674-F6674)/E6674</f>
        <v>0.38591480294137231</v>
      </c>
      <c r="H6674" s="27">
        <f>E6674-F6674</f>
        <v>1622.71</v>
      </c>
      <c r="I6674" s="35">
        <f>E6674/D6674</f>
        <v>0.18000001712312641</v>
      </c>
      <c r="J6674" s="3">
        <v>185003.36</v>
      </c>
      <c r="K6674" s="26">
        <v>6.0999999999999999E-2</v>
      </c>
      <c r="L6674" s="4" t="b">
        <v>0</v>
      </c>
      <c r="M6674" s="4" t="s">
        <v>58</v>
      </c>
      <c r="N6674" s="35">
        <f>'Landed Freight Margin Tool'!$D$4</f>
        <v>0.58708499999999997</v>
      </c>
      <c r="O6674" s="30">
        <f>(MAX($F6674,MIN(0.18*$D6674,$F6674*(1+$N6674))))</f>
        <v>4098.0597910500001</v>
      </c>
      <c r="P6674" s="35">
        <f>O6674/D6674</f>
        <v>0.17542898958357411</v>
      </c>
    </row>
    <row r="6675" spans="1:16" x14ac:dyDescent="0.3">
      <c r="A6675" s="2">
        <v>45000</v>
      </c>
      <c r="B6675" s="3" t="s">
        <v>4109</v>
      </c>
      <c r="C6675" s="4" t="s">
        <v>1638</v>
      </c>
      <c r="D6675" s="27">
        <v>11655.11</v>
      </c>
      <c r="E6675" s="27">
        <v>2097.92</v>
      </c>
      <c r="F6675" s="27">
        <v>1495.54</v>
      </c>
      <c r="G6675" s="26">
        <f>(E6675-F6675)/E6675</f>
        <v>0.28713201647345948</v>
      </c>
      <c r="H6675" s="27">
        <f>E6675-F6675</f>
        <v>602.38000000000011</v>
      </c>
      <c r="I6675" s="35">
        <f>E6675/D6675</f>
        <v>0.1800000171598552</v>
      </c>
      <c r="J6675" s="3">
        <v>185003.36</v>
      </c>
      <c r="K6675" s="26">
        <v>6.0999999999999999E-2</v>
      </c>
      <c r="L6675" s="4" t="b">
        <v>0</v>
      </c>
      <c r="M6675" s="4" t="s">
        <v>58</v>
      </c>
      <c r="N6675" s="35">
        <f>'Landed Freight Margin Tool'!$D$4</f>
        <v>0.58708499999999997</v>
      </c>
      <c r="O6675" s="30">
        <f>(MAX($F6675,MIN(0.18*$D6675,$F6675*(1+$N6675))))</f>
        <v>2097.9198000000001</v>
      </c>
      <c r="P6675" s="35">
        <f>O6675/D6675</f>
        <v>0.18</v>
      </c>
    </row>
    <row r="6676" spans="1:16" x14ac:dyDescent="0.3">
      <c r="A6676" s="2">
        <v>45022</v>
      </c>
      <c r="B6676" s="3" t="s">
        <v>3410</v>
      </c>
      <c r="C6676" s="4" t="s">
        <v>3411</v>
      </c>
      <c r="D6676" s="27">
        <v>11638.61</v>
      </c>
      <c r="E6676" s="27">
        <v>2094.9499999999998</v>
      </c>
      <c r="F6676" s="27">
        <v>1063.0999999999999</v>
      </c>
      <c r="G6676" s="26">
        <f>(E6676-F6676)/E6676</f>
        <v>0.49254158810472803</v>
      </c>
      <c r="H6676" s="27">
        <f>E6676-F6676</f>
        <v>1031.8499999999999</v>
      </c>
      <c r="I6676" s="35">
        <f>E6676/D6676</f>
        <v>0.18000001718418263</v>
      </c>
      <c r="J6676" s="3">
        <v>185003.36</v>
      </c>
      <c r="K6676" s="26">
        <v>6.0999999999999999E-2</v>
      </c>
      <c r="L6676" s="4" t="b">
        <v>0</v>
      </c>
      <c r="M6676" s="4" t="s">
        <v>58</v>
      </c>
      <c r="N6676" s="35">
        <f>'Landed Freight Margin Tool'!$D$4</f>
        <v>0.58708499999999997</v>
      </c>
      <c r="O6676" s="30">
        <f>(MAX($F6676,MIN(0.18*$D6676,$F6676*(1+$N6676))))</f>
        <v>1687.2300634999999</v>
      </c>
      <c r="P6676" s="35">
        <f>O6676/D6676</f>
        <v>0.14496834789549609</v>
      </c>
    </row>
    <row r="6677" spans="1:16" x14ac:dyDescent="0.3">
      <c r="A6677" s="2">
        <v>45048</v>
      </c>
      <c r="B6677" s="3" t="s">
        <v>5570</v>
      </c>
      <c r="C6677" s="4" t="s">
        <v>5571</v>
      </c>
      <c r="D6677" s="27">
        <v>23170.720000000001</v>
      </c>
      <c r="E6677" s="27">
        <v>4170.7299999999996</v>
      </c>
      <c r="F6677" s="27">
        <v>3103.07</v>
      </c>
      <c r="G6677" s="26">
        <f>(E6677-F6677)/E6677</f>
        <v>0.2559887597614805</v>
      </c>
      <c r="H6677" s="27">
        <f>E6677-F6677</f>
        <v>1067.6599999999994</v>
      </c>
      <c r="I6677" s="35">
        <f>E6677/D6677</f>
        <v>0.18000001726316658</v>
      </c>
      <c r="J6677" s="3">
        <v>185003.36</v>
      </c>
      <c r="K6677" s="26">
        <v>6.0999999999999999E-2</v>
      </c>
      <c r="L6677" s="4" t="b">
        <v>0</v>
      </c>
      <c r="M6677" s="4" t="s">
        <v>58</v>
      </c>
      <c r="N6677" s="35">
        <f>'Landed Freight Margin Tool'!$D$4</f>
        <v>0.58708499999999997</v>
      </c>
      <c r="O6677" s="30">
        <f>(MAX($F6677,MIN(0.18*$D6677,$F6677*(1+$N6677))))</f>
        <v>4170.7295999999997</v>
      </c>
      <c r="P6677" s="35">
        <f>O6677/D6677</f>
        <v>0.17999999999999997</v>
      </c>
    </row>
    <row r="6678" spans="1:16" x14ac:dyDescent="0.3">
      <c r="A6678" s="2">
        <v>44984</v>
      </c>
      <c r="B6678" s="3" t="s">
        <v>7979</v>
      </c>
      <c r="C6678" s="4" t="s">
        <v>7980</v>
      </c>
      <c r="D6678" s="27">
        <v>22921.72</v>
      </c>
      <c r="E6678" s="27">
        <v>4125.91</v>
      </c>
      <c r="F6678" s="27">
        <v>2992.57</v>
      </c>
      <c r="G6678" s="26">
        <f>(E6678-F6678)/E6678</f>
        <v>0.27468849296276449</v>
      </c>
      <c r="H6678" s="27">
        <f>E6678-F6678</f>
        <v>1133.3399999999997</v>
      </c>
      <c r="I6678" s="35">
        <f>E6678/D6678</f>
        <v>0.18000001745069741</v>
      </c>
      <c r="J6678" s="3">
        <v>185003.36</v>
      </c>
      <c r="K6678" s="26">
        <v>6.0999999999999999E-2</v>
      </c>
      <c r="L6678" s="4" t="b">
        <v>0</v>
      </c>
      <c r="M6678" s="4" t="s">
        <v>58</v>
      </c>
      <c r="N6678" s="35">
        <f>'Landed Freight Margin Tool'!$D$4</f>
        <v>0.58708499999999997</v>
      </c>
      <c r="O6678" s="30">
        <f>(MAX($F6678,MIN(0.18*$D6678,$F6678*(1+$N6678))))</f>
        <v>4125.9096</v>
      </c>
      <c r="P6678" s="35">
        <f>O6678/D6678</f>
        <v>0.18</v>
      </c>
    </row>
    <row r="6679" spans="1:16" x14ac:dyDescent="0.3">
      <c r="A6679" s="2">
        <v>45006</v>
      </c>
      <c r="B6679" s="3" t="s">
        <v>5892</v>
      </c>
      <c r="C6679" s="4" t="s">
        <v>5893</v>
      </c>
      <c r="D6679" s="27">
        <v>22852.22</v>
      </c>
      <c r="E6679" s="27">
        <v>4113.3999999999996</v>
      </c>
      <c r="F6679" s="27">
        <v>2084.94</v>
      </c>
      <c r="G6679" s="26">
        <f>(E6679-F6679)/E6679</f>
        <v>0.49313463315019201</v>
      </c>
      <c r="H6679" s="27">
        <f>E6679-F6679</f>
        <v>2028.4599999999996</v>
      </c>
      <c r="I6679" s="35">
        <f>E6679/D6679</f>
        <v>0.18000001750376984</v>
      </c>
      <c r="J6679" s="3">
        <v>185003.36</v>
      </c>
      <c r="K6679" s="26">
        <v>6.0999999999999999E-2</v>
      </c>
      <c r="L6679" s="4" t="b">
        <v>0</v>
      </c>
      <c r="M6679" s="4" t="s">
        <v>58</v>
      </c>
      <c r="N6679" s="35">
        <f>'Landed Freight Margin Tool'!$D$4</f>
        <v>0.58708499999999997</v>
      </c>
      <c r="O6679" s="30">
        <f>(MAX($F6679,MIN(0.18*$D6679,$F6679*(1+$N6679))))</f>
        <v>3308.9769999000005</v>
      </c>
      <c r="P6679" s="35">
        <f>O6679/D6679</f>
        <v>0.14479892981513395</v>
      </c>
    </row>
    <row r="6680" spans="1:16" x14ac:dyDescent="0.3">
      <c r="A6680" s="2">
        <v>44972</v>
      </c>
      <c r="B6680" s="3" t="s">
        <v>1715</v>
      </c>
      <c r="C6680" s="4" t="s">
        <v>1716</v>
      </c>
      <c r="D6680" s="27">
        <v>11422.61</v>
      </c>
      <c r="E6680" s="27">
        <v>2056.0700000000002</v>
      </c>
      <c r="F6680" s="27">
        <v>1292.5999999999999</v>
      </c>
      <c r="G6680" s="26">
        <f>(E6680-F6680)/E6680</f>
        <v>0.37132490625319187</v>
      </c>
      <c r="H6680" s="27">
        <f>E6680-F6680</f>
        <v>763.47000000000025</v>
      </c>
      <c r="I6680" s="35">
        <f>E6680/D6680</f>
        <v>0.18000001750913322</v>
      </c>
      <c r="J6680" s="3">
        <v>185003.36</v>
      </c>
      <c r="K6680" s="26">
        <v>6.0999999999999999E-2</v>
      </c>
      <c r="L6680" s="4" t="b">
        <v>0</v>
      </c>
      <c r="M6680" s="4" t="s">
        <v>58</v>
      </c>
      <c r="N6680" s="35">
        <f>'Landed Freight Margin Tool'!$D$4</f>
        <v>0.58708499999999997</v>
      </c>
      <c r="O6680" s="30">
        <f>(MAX($F6680,MIN(0.18*$D6680,$F6680*(1+$N6680))))</f>
        <v>2051.4660709999998</v>
      </c>
      <c r="P6680" s="35">
        <f>O6680/D6680</f>
        <v>0.17959696347857448</v>
      </c>
    </row>
    <row r="6681" spans="1:16" x14ac:dyDescent="0.3">
      <c r="A6681" s="2">
        <v>44963</v>
      </c>
      <c r="B6681" s="3" t="s">
        <v>24770</v>
      </c>
      <c r="C6681" s="4" t="s">
        <v>24771</v>
      </c>
      <c r="D6681" s="27">
        <v>22800.720000000001</v>
      </c>
      <c r="E6681" s="27">
        <v>4104.13</v>
      </c>
      <c r="F6681" s="27">
        <v>2989.23</v>
      </c>
      <c r="G6681" s="26">
        <f>(E6681-F6681)/E6681</f>
        <v>0.27165318837366265</v>
      </c>
      <c r="H6681" s="27">
        <f>E6681-F6681</f>
        <v>1114.9000000000001</v>
      </c>
      <c r="I6681" s="35">
        <f>E6681/D6681</f>
        <v>0.18000001754330563</v>
      </c>
      <c r="J6681" s="3">
        <v>185003.36</v>
      </c>
      <c r="K6681" s="26">
        <v>6.0999999999999999E-2</v>
      </c>
      <c r="L6681" s="4" t="b">
        <v>0</v>
      </c>
      <c r="M6681" s="4" t="s">
        <v>58</v>
      </c>
      <c r="N6681" s="35">
        <f>'Landed Freight Margin Tool'!$D$4</f>
        <v>0.58708499999999997</v>
      </c>
      <c r="O6681" s="30">
        <f>(MAX($F6681,MIN(0.18*$D6681,$F6681*(1+$N6681))))</f>
        <v>4104.1296000000002</v>
      </c>
      <c r="P6681" s="35">
        <f>O6681/D6681</f>
        <v>0.18</v>
      </c>
    </row>
    <row r="6682" spans="1:16" x14ac:dyDescent="0.3">
      <c r="A6682" s="2">
        <v>45070</v>
      </c>
      <c r="B6682" s="3" t="s">
        <v>2795</v>
      </c>
      <c r="C6682" s="4" t="s">
        <v>2796</v>
      </c>
      <c r="D6682" s="27">
        <v>11308.11</v>
      </c>
      <c r="E6682" s="27">
        <v>2035.46</v>
      </c>
      <c r="F6682" s="27">
        <v>1293.9100000000001</v>
      </c>
      <c r="G6682" s="26">
        <f>(E6682-F6682)/E6682</f>
        <v>0.36431568294144812</v>
      </c>
      <c r="H6682" s="27">
        <f>E6682-F6682</f>
        <v>741.55</v>
      </c>
      <c r="I6682" s="35">
        <f>E6682/D6682</f>
        <v>0.18000001768642152</v>
      </c>
      <c r="J6682" s="3">
        <v>185003.36</v>
      </c>
      <c r="K6682" s="26">
        <v>6.0999999999999999E-2</v>
      </c>
      <c r="L6682" s="4" t="b">
        <v>0</v>
      </c>
      <c r="M6682" s="4" t="s">
        <v>58</v>
      </c>
      <c r="N6682" s="35">
        <f>'Landed Freight Margin Tool'!$D$4</f>
        <v>0.58708499999999997</v>
      </c>
      <c r="O6682" s="30">
        <f>(MAX($F6682,MIN(0.18*$D6682,$F6682*(1+$N6682))))</f>
        <v>2035.4598000000001</v>
      </c>
      <c r="P6682" s="35">
        <f>O6682/D6682</f>
        <v>0.18</v>
      </c>
    </row>
    <row r="6683" spans="1:16" x14ac:dyDescent="0.3">
      <c r="A6683" s="2">
        <v>45037</v>
      </c>
      <c r="B6683" s="3" t="s">
        <v>5970</v>
      </c>
      <c r="C6683" s="4" t="s">
        <v>5971</v>
      </c>
      <c r="D6683" s="27">
        <v>22340.22</v>
      </c>
      <c r="E6683" s="27">
        <v>4021.24</v>
      </c>
      <c r="F6683" s="27">
        <v>2813.02</v>
      </c>
      <c r="G6683" s="26">
        <f>(E6683-F6683)/E6683</f>
        <v>0.30045955973779231</v>
      </c>
      <c r="H6683" s="27">
        <f>E6683-F6683</f>
        <v>1208.2199999999998</v>
      </c>
      <c r="I6683" s="35">
        <f>E6683/D6683</f>
        <v>0.18000001790492662</v>
      </c>
      <c r="J6683" s="3">
        <v>185003.36</v>
      </c>
      <c r="K6683" s="26">
        <v>6.0999999999999999E-2</v>
      </c>
      <c r="L6683" s="4" t="b">
        <v>0</v>
      </c>
      <c r="M6683" s="4" t="s">
        <v>58</v>
      </c>
      <c r="N6683" s="35">
        <f>'Landed Freight Margin Tool'!$D$4</f>
        <v>0.58708499999999997</v>
      </c>
      <c r="O6683" s="30">
        <f>(MAX($F6683,MIN(0.18*$D6683,$F6683*(1+$N6683))))</f>
        <v>4021.2395999999999</v>
      </c>
      <c r="P6683" s="35">
        <f>O6683/D6683</f>
        <v>0.18</v>
      </c>
    </row>
    <row r="6684" spans="1:16" x14ac:dyDescent="0.3">
      <c r="A6684" s="2">
        <v>45124</v>
      </c>
      <c r="B6684" s="3" t="s">
        <v>3682</v>
      </c>
      <c r="C6684" s="4" t="s">
        <v>3683</v>
      </c>
      <c r="D6684" s="27">
        <v>22294.22</v>
      </c>
      <c r="E6684" s="27">
        <v>4012.96</v>
      </c>
      <c r="F6684" s="27">
        <v>2624.49</v>
      </c>
      <c r="G6684" s="26">
        <f>(E6684-F6684)/E6684</f>
        <v>0.34599647143255857</v>
      </c>
      <c r="H6684" s="27">
        <f>E6684-F6684</f>
        <v>1388.4700000000003</v>
      </c>
      <c r="I6684" s="35">
        <f>E6684/D6684</f>
        <v>0.18000001794187012</v>
      </c>
      <c r="J6684" s="3">
        <v>185003.36</v>
      </c>
      <c r="K6684" s="26">
        <v>6.0999999999999999E-2</v>
      </c>
      <c r="L6684" s="4" t="b">
        <v>0</v>
      </c>
      <c r="M6684" s="4" t="s">
        <v>58</v>
      </c>
      <c r="N6684" s="35">
        <f>'Landed Freight Margin Tool'!$D$4</f>
        <v>0.58708499999999997</v>
      </c>
      <c r="O6684" s="30">
        <f>(MAX($F6684,MIN(0.18*$D6684,$F6684*(1+$N6684))))</f>
        <v>4012.9596000000001</v>
      </c>
      <c r="P6684" s="35">
        <f>O6684/D6684</f>
        <v>0.18</v>
      </c>
    </row>
    <row r="6685" spans="1:16" x14ac:dyDescent="0.3">
      <c r="A6685" s="2">
        <v>44953</v>
      </c>
      <c r="B6685" s="3" t="s">
        <v>5670</v>
      </c>
      <c r="C6685" s="4" t="s">
        <v>5671</v>
      </c>
      <c r="D6685" s="27">
        <v>11116.61</v>
      </c>
      <c r="E6685" s="27">
        <v>2000.99</v>
      </c>
      <c r="F6685" s="27">
        <v>1360.6</v>
      </c>
      <c r="G6685" s="26">
        <f>(E6685-F6685)/E6685</f>
        <v>0.32003658189196355</v>
      </c>
      <c r="H6685" s="27">
        <f>E6685-F6685</f>
        <v>640.3900000000001</v>
      </c>
      <c r="I6685" s="35">
        <f>E6685/D6685</f>
        <v>0.18000001799109619</v>
      </c>
      <c r="J6685" s="3">
        <v>185003.36</v>
      </c>
      <c r="K6685" s="26">
        <v>6.0999999999999999E-2</v>
      </c>
      <c r="L6685" s="4" t="b">
        <v>0</v>
      </c>
      <c r="M6685" s="4" t="s">
        <v>58</v>
      </c>
      <c r="N6685" s="35">
        <f>'Landed Freight Margin Tool'!$D$4</f>
        <v>0.58708499999999997</v>
      </c>
      <c r="O6685" s="30">
        <f>(MAX($F6685,MIN(0.18*$D6685,$F6685*(1+$N6685))))</f>
        <v>2000.9898000000001</v>
      </c>
      <c r="P6685" s="35">
        <f>O6685/D6685</f>
        <v>0.18</v>
      </c>
    </row>
    <row r="6686" spans="1:16" x14ac:dyDescent="0.3">
      <c r="A6686" s="2">
        <v>45239</v>
      </c>
      <c r="B6686" s="3" t="s">
        <v>14783</v>
      </c>
      <c r="C6686" s="4" t="s">
        <v>14784</v>
      </c>
      <c r="D6686" s="27">
        <v>22141.72</v>
      </c>
      <c r="E6686" s="27">
        <v>3985.51</v>
      </c>
      <c r="F6686" s="27">
        <v>2839.12</v>
      </c>
      <c r="G6686" s="26">
        <f>(E6686-F6686)/E6686</f>
        <v>0.28763947399454531</v>
      </c>
      <c r="H6686" s="27">
        <f>E6686-F6686</f>
        <v>1146.3900000000003</v>
      </c>
      <c r="I6686" s="35">
        <f>E6686/D6686</f>
        <v>0.18000001806544388</v>
      </c>
      <c r="J6686" s="3">
        <v>185003.36</v>
      </c>
      <c r="K6686" s="26">
        <v>6.0999999999999999E-2</v>
      </c>
      <c r="L6686" s="4" t="b">
        <v>0</v>
      </c>
      <c r="M6686" s="4" t="s">
        <v>58</v>
      </c>
      <c r="N6686" s="35">
        <f>'Landed Freight Margin Tool'!$D$4</f>
        <v>0.58708499999999997</v>
      </c>
      <c r="O6686" s="30">
        <f>(MAX($F6686,MIN(0.18*$D6686,$F6686*(1+$N6686))))</f>
        <v>3985.5095999999999</v>
      </c>
      <c r="P6686" s="35">
        <f>O6686/D6686</f>
        <v>0.18</v>
      </c>
    </row>
    <row r="6687" spans="1:16" x14ac:dyDescent="0.3">
      <c r="A6687" s="2">
        <v>45035</v>
      </c>
      <c r="B6687" s="3" t="s">
        <v>22898</v>
      </c>
      <c r="C6687" s="4" t="s">
        <v>22899</v>
      </c>
      <c r="D6687" s="27">
        <v>22066.720000000001</v>
      </c>
      <c r="E6687" s="27">
        <v>3972.01</v>
      </c>
      <c r="F6687" s="27">
        <v>2796.26</v>
      </c>
      <c r="G6687" s="26">
        <f>(E6687-F6687)/E6687</f>
        <v>0.29600882173005605</v>
      </c>
      <c r="H6687" s="27">
        <f>E6687-F6687</f>
        <v>1175.75</v>
      </c>
      <c r="I6687" s="35">
        <f>E6687/D6687</f>
        <v>0.18000001812684441</v>
      </c>
      <c r="J6687" s="3">
        <v>185003.36</v>
      </c>
      <c r="K6687" s="26">
        <v>6.0999999999999999E-2</v>
      </c>
      <c r="L6687" s="4" t="b">
        <v>0</v>
      </c>
      <c r="M6687" s="4" t="s">
        <v>58</v>
      </c>
      <c r="N6687" s="35">
        <f>'Landed Freight Margin Tool'!$D$4</f>
        <v>0.58708499999999997</v>
      </c>
      <c r="O6687" s="30">
        <f>(MAX($F6687,MIN(0.18*$D6687,$F6687*(1+$N6687))))</f>
        <v>3972.0095999999999</v>
      </c>
      <c r="P6687" s="35">
        <f>O6687/D6687</f>
        <v>0.18</v>
      </c>
    </row>
    <row r="6688" spans="1:16" x14ac:dyDescent="0.3">
      <c r="A6688" s="2">
        <v>45014</v>
      </c>
      <c r="B6688" s="3" t="s">
        <v>5980</v>
      </c>
      <c r="C6688" s="4" t="s">
        <v>5981</v>
      </c>
      <c r="D6688" s="27">
        <v>11022.11</v>
      </c>
      <c r="E6688" s="27">
        <v>1983.98</v>
      </c>
      <c r="F6688" s="27">
        <v>1240.5899999999999</v>
      </c>
      <c r="G6688" s="26">
        <f>(E6688-F6688)/E6688</f>
        <v>0.3746963175032007</v>
      </c>
      <c r="H6688" s="27">
        <f>E6688-F6688</f>
        <v>743.3900000000001</v>
      </c>
      <c r="I6688" s="35">
        <f>E6688/D6688</f>
        <v>0.18000001814534602</v>
      </c>
      <c r="J6688" s="3">
        <v>185003.36</v>
      </c>
      <c r="K6688" s="26">
        <v>6.0999999999999999E-2</v>
      </c>
      <c r="L6688" s="4" t="b">
        <v>0</v>
      </c>
      <c r="M6688" s="4" t="s">
        <v>58</v>
      </c>
      <c r="N6688" s="35">
        <f>'Landed Freight Margin Tool'!$D$4</f>
        <v>0.58708499999999997</v>
      </c>
      <c r="O6688" s="30">
        <f>(MAX($F6688,MIN(0.18*$D6688,$F6688*(1+$N6688))))</f>
        <v>1968.9217801499999</v>
      </c>
      <c r="P6688" s="35">
        <f>O6688/D6688</f>
        <v>0.17863383509600247</v>
      </c>
    </row>
    <row r="6689" spans="1:16" x14ac:dyDescent="0.3">
      <c r="A6689" s="2">
        <v>45238</v>
      </c>
      <c r="B6689" s="3" t="s">
        <v>4654</v>
      </c>
      <c r="C6689" s="4" t="s">
        <v>4655</v>
      </c>
      <c r="D6689" s="27">
        <v>21830.720000000001</v>
      </c>
      <c r="E6689" s="27">
        <v>3929.53</v>
      </c>
      <c r="F6689" s="27">
        <v>2590.0300000000002</v>
      </c>
      <c r="G6689" s="26">
        <f>(E6689-F6689)/E6689</f>
        <v>0.34088046153102275</v>
      </c>
      <c r="H6689" s="27">
        <f>E6689-F6689</f>
        <v>1339.5</v>
      </c>
      <c r="I6689" s="35">
        <f>E6689/D6689</f>
        <v>0.18000001832280382</v>
      </c>
      <c r="J6689" s="3">
        <v>185003.36</v>
      </c>
      <c r="K6689" s="26">
        <v>6.0999999999999999E-2</v>
      </c>
      <c r="L6689" s="4" t="b">
        <v>0</v>
      </c>
      <c r="M6689" s="4" t="s">
        <v>58</v>
      </c>
      <c r="N6689" s="35">
        <f>'Landed Freight Margin Tool'!$D$4</f>
        <v>0.58708499999999997</v>
      </c>
      <c r="O6689" s="30">
        <f>(MAX($F6689,MIN(0.18*$D6689,$F6689*(1+$N6689))))</f>
        <v>3929.5295999999998</v>
      </c>
      <c r="P6689" s="35">
        <f>O6689/D6689</f>
        <v>0.18</v>
      </c>
    </row>
    <row r="6690" spans="1:16" x14ac:dyDescent="0.3">
      <c r="A6690" s="2">
        <v>45113</v>
      </c>
      <c r="B6690" s="3" t="s">
        <v>10180</v>
      </c>
      <c r="C6690" s="4" t="s">
        <v>10181</v>
      </c>
      <c r="D6690" s="27">
        <v>21702.720000000001</v>
      </c>
      <c r="E6690" s="27">
        <v>3906.49</v>
      </c>
      <c r="F6690" s="27">
        <v>2214.7800000000002</v>
      </c>
      <c r="G6690" s="26">
        <f>(E6690-F6690)/E6690</f>
        <v>0.43305115333713889</v>
      </c>
      <c r="H6690" s="27">
        <f>E6690-F6690</f>
        <v>1691.7099999999996</v>
      </c>
      <c r="I6690" s="35">
        <f>E6690/D6690</f>
        <v>0.18000001843086946</v>
      </c>
      <c r="J6690" s="3">
        <v>185003.36</v>
      </c>
      <c r="K6690" s="26">
        <v>6.0999999999999999E-2</v>
      </c>
      <c r="L6690" s="4" t="b">
        <v>0</v>
      </c>
      <c r="M6690" s="4" t="s">
        <v>58</v>
      </c>
      <c r="N6690" s="35">
        <f>'Landed Freight Margin Tool'!$D$4</f>
        <v>0.58708499999999997</v>
      </c>
      <c r="O6690" s="30">
        <f>(MAX($F6690,MIN(0.18*$D6690,$F6690*(1+$N6690))))</f>
        <v>3515.0441163000005</v>
      </c>
      <c r="P6690" s="35">
        <f>O6690/D6690</f>
        <v>0.16196329843908969</v>
      </c>
    </row>
    <row r="6691" spans="1:16" x14ac:dyDescent="0.3">
      <c r="A6691" s="2">
        <v>45086</v>
      </c>
      <c r="B6691" s="3" t="s">
        <v>11074</v>
      </c>
      <c r="C6691" s="4" t="s">
        <v>11075</v>
      </c>
      <c r="D6691" s="27">
        <v>10850.61</v>
      </c>
      <c r="E6691" s="27">
        <v>1953.11</v>
      </c>
      <c r="F6691" s="27">
        <v>1035.3</v>
      </c>
      <c r="G6691" s="26">
        <f>(E6691-F6691)/E6691</f>
        <v>0.46992232900348674</v>
      </c>
      <c r="H6691" s="27">
        <f>E6691-F6691</f>
        <v>917.81</v>
      </c>
      <c r="I6691" s="35">
        <f>E6691/D6691</f>
        <v>0.18000001843214342</v>
      </c>
      <c r="J6691" s="3">
        <v>185003.36</v>
      </c>
      <c r="K6691" s="26">
        <v>6.0999999999999999E-2</v>
      </c>
      <c r="L6691" s="4" t="b">
        <v>0</v>
      </c>
      <c r="M6691" s="4" t="s">
        <v>58</v>
      </c>
      <c r="N6691" s="35">
        <f>'Landed Freight Margin Tool'!$D$4</f>
        <v>0.58708499999999997</v>
      </c>
      <c r="O6691" s="30">
        <f>(MAX($F6691,MIN(0.18*$D6691,$F6691*(1+$N6691))))</f>
        <v>1643.1091005000001</v>
      </c>
      <c r="P6691" s="35">
        <f>O6691/D6691</f>
        <v>0.15143011319179289</v>
      </c>
    </row>
    <row r="6692" spans="1:16" x14ac:dyDescent="0.3">
      <c r="A6692" s="2">
        <v>45058</v>
      </c>
      <c r="B6692" s="3" t="s">
        <v>19921</v>
      </c>
      <c r="C6692" s="4" t="s">
        <v>19922</v>
      </c>
      <c r="D6692" s="27">
        <v>21559.72</v>
      </c>
      <c r="E6692" s="27">
        <v>3880.75</v>
      </c>
      <c r="F6692" s="27">
        <v>2307.92</v>
      </c>
      <c r="G6692" s="26">
        <f>(E6692-F6692)/E6692</f>
        <v>0.4052902145203891</v>
      </c>
      <c r="H6692" s="27">
        <f>E6692-F6692</f>
        <v>1572.83</v>
      </c>
      <c r="I6692" s="35">
        <f>E6692/D6692</f>
        <v>0.18000001855311665</v>
      </c>
      <c r="J6692" s="3">
        <v>185003.36</v>
      </c>
      <c r="K6692" s="26">
        <v>6.0999999999999999E-2</v>
      </c>
      <c r="L6692" s="4" t="b">
        <v>0</v>
      </c>
      <c r="M6692" s="4" t="s">
        <v>58</v>
      </c>
      <c r="N6692" s="35">
        <f>'Landed Freight Margin Tool'!$D$4</f>
        <v>0.58708499999999997</v>
      </c>
      <c r="O6692" s="30">
        <f>(MAX($F6692,MIN(0.18*$D6692,$F6692*(1+$N6692))))</f>
        <v>3662.8652132000002</v>
      </c>
      <c r="P6692" s="35">
        <f>O6692/D6692</f>
        <v>0.16989391389127503</v>
      </c>
    </row>
    <row r="6693" spans="1:16" x14ac:dyDescent="0.3">
      <c r="A6693" s="2">
        <v>45055</v>
      </c>
      <c r="B6693" s="3" t="s">
        <v>17575</v>
      </c>
      <c r="C6693" s="4" t="s">
        <v>17576</v>
      </c>
      <c r="D6693" s="27">
        <v>21293.72</v>
      </c>
      <c r="E6693" s="27">
        <v>3832.87</v>
      </c>
      <c r="F6693" s="27">
        <v>2712.75</v>
      </c>
      <c r="G6693" s="26">
        <f>(E6693-F6693)/E6693</f>
        <v>0.29224054037835878</v>
      </c>
      <c r="H6693" s="27">
        <f>E6693-F6693</f>
        <v>1120.1199999999999</v>
      </c>
      <c r="I6693" s="35">
        <f>E6693/D6693</f>
        <v>0.18000001878488117</v>
      </c>
      <c r="J6693" s="3">
        <v>185003.36</v>
      </c>
      <c r="K6693" s="26">
        <v>6.0999999999999999E-2</v>
      </c>
      <c r="L6693" s="4" t="b">
        <v>0</v>
      </c>
      <c r="M6693" s="4" t="s">
        <v>58</v>
      </c>
      <c r="N6693" s="35">
        <f>'Landed Freight Margin Tool'!$D$4</f>
        <v>0.58708499999999997</v>
      </c>
      <c r="O6693" s="30">
        <f>(MAX($F6693,MIN(0.18*$D6693,$F6693*(1+$N6693))))</f>
        <v>3832.8696</v>
      </c>
      <c r="P6693" s="35">
        <f>O6693/D6693</f>
        <v>0.18</v>
      </c>
    </row>
    <row r="6694" spans="1:16" x14ac:dyDescent="0.3">
      <c r="A6694" s="2">
        <v>45035</v>
      </c>
      <c r="B6694" s="3" t="s">
        <v>772</v>
      </c>
      <c r="C6694" s="4" t="s">
        <v>773</v>
      </c>
      <c r="D6694" s="27">
        <v>10628.11</v>
      </c>
      <c r="E6694" s="27">
        <v>1913.06</v>
      </c>
      <c r="F6694" s="27">
        <v>1067.55</v>
      </c>
      <c r="G6694" s="26">
        <f>(E6694-F6694)/E6694</f>
        <v>0.44196731937315087</v>
      </c>
      <c r="H6694" s="27">
        <f>E6694-F6694</f>
        <v>845.51</v>
      </c>
      <c r="I6694" s="35">
        <f>E6694/D6694</f>
        <v>0.18000001881802125</v>
      </c>
      <c r="J6694" s="3">
        <v>185003.36</v>
      </c>
      <c r="K6694" s="26">
        <v>6.0999999999999999E-2</v>
      </c>
      <c r="L6694" s="4" t="b">
        <v>0</v>
      </c>
      <c r="M6694" s="4" t="s">
        <v>58</v>
      </c>
      <c r="N6694" s="35">
        <f>'Landed Freight Margin Tool'!$D$4</f>
        <v>0.58708499999999997</v>
      </c>
      <c r="O6694" s="30">
        <f>(MAX($F6694,MIN(0.18*$D6694,$F6694*(1+$N6694))))</f>
        <v>1694.2925917499999</v>
      </c>
      <c r="P6694" s="35">
        <f>O6694/D6694</f>
        <v>0.15941617011397133</v>
      </c>
    </row>
    <row r="6695" spans="1:16" x14ac:dyDescent="0.3">
      <c r="A6695" s="2">
        <v>45069</v>
      </c>
      <c r="B6695" s="3" t="s">
        <v>17983</v>
      </c>
      <c r="C6695" s="4" t="s">
        <v>16301</v>
      </c>
      <c r="D6695" s="27">
        <v>10626.11</v>
      </c>
      <c r="E6695" s="27">
        <v>1912.7</v>
      </c>
      <c r="F6695" s="27">
        <v>1301.77</v>
      </c>
      <c r="G6695" s="26">
        <f>(E6695-F6695)/E6695</f>
        <v>0.31940712082396616</v>
      </c>
      <c r="H6695" s="27">
        <f>E6695-F6695</f>
        <v>610.93000000000006</v>
      </c>
      <c r="I6695" s="35">
        <f>E6695/D6695</f>
        <v>0.18000001882156311</v>
      </c>
      <c r="J6695" s="3">
        <v>185003.36</v>
      </c>
      <c r="K6695" s="26">
        <v>6.0999999999999999E-2</v>
      </c>
      <c r="L6695" s="4" t="b">
        <v>0</v>
      </c>
      <c r="M6695" s="4" t="s">
        <v>58</v>
      </c>
      <c r="N6695" s="35">
        <f>'Landed Freight Margin Tool'!$D$4</f>
        <v>0.58708499999999997</v>
      </c>
      <c r="O6695" s="30">
        <f>(MAX($F6695,MIN(0.18*$D6695,$F6695*(1+$N6695))))</f>
        <v>1912.6998000000001</v>
      </c>
      <c r="P6695" s="35">
        <f>O6695/D6695</f>
        <v>0.18</v>
      </c>
    </row>
    <row r="6696" spans="1:16" x14ac:dyDescent="0.3">
      <c r="A6696" s="2">
        <v>45246</v>
      </c>
      <c r="B6696" s="3" t="s">
        <v>22646</v>
      </c>
      <c r="C6696" s="4" t="s">
        <v>22647</v>
      </c>
      <c r="D6696" s="27">
        <v>21174.22</v>
      </c>
      <c r="E6696" s="27">
        <v>3811.36</v>
      </c>
      <c r="F6696" s="27">
        <v>2138.08</v>
      </c>
      <c r="G6696" s="26">
        <f>(E6696-F6696)/E6696</f>
        <v>0.4390243902439025</v>
      </c>
      <c r="H6696" s="27">
        <f>E6696-F6696</f>
        <v>1673.2800000000002</v>
      </c>
      <c r="I6696" s="35">
        <f>E6696/D6696</f>
        <v>0.18000001889089656</v>
      </c>
      <c r="J6696" s="3">
        <v>185003.36</v>
      </c>
      <c r="K6696" s="26">
        <v>6.0999999999999999E-2</v>
      </c>
      <c r="L6696" s="4" t="b">
        <v>0</v>
      </c>
      <c r="M6696" s="4" t="s">
        <v>58</v>
      </c>
      <c r="N6696" s="35">
        <f>'Landed Freight Margin Tool'!$D$4</f>
        <v>0.58708499999999997</v>
      </c>
      <c r="O6696" s="30">
        <f>(MAX($F6696,MIN(0.18*$D6696,$F6696*(1+$N6696))))</f>
        <v>3393.3146968000001</v>
      </c>
      <c r="P6696" s="35">
        <f>O6696/D6696</f>
        <v>0.16025689242862309</v>
      </c>
    </row>
    <row r="6697" spans="1:16" x14ac:dyDescent="0.3">
      <c r="A6697" s="2">
        <v>44935</v>
      </c>
      <c r="B6697" s="3" t="s">
        <v>24277</v>
      </c>
      <c r="C6697" s="4" t="s">
        <v>24278</v>
      </c>
      <c r="D6697" s="27">
        <v>10544.11</v>
      </c>
      <c r="E6697" s="27">
        <v>1897.94</v>
      </c>
      <c r="F6697" s="27">
        <v>1052.57</v>
      </c>
      <c r="G6697" s="26">
        <f>(E6697-F6697)/E6697</f>
        <v>0.44541450203905292</v>
      </c>
      <c r="H6697" s="27">
        <f>E6697-F6697</f>
        <v>845.37000000000012</v>
      </c>
      <c r="I6697" s="35">
        <f>E6697/D6697</f>
        <v>0.18000001896793566</v>
      </c>
      <c r="J6697" s="3">
        <v>185003.36</v>
      </c>
      <c r="K6697" s="26">
        <v>6.0999999999999999E-2</v>
      </c>
      <c r="L6697" s="4" t="b">
        <v>0</v>
      </c>
      <c r="M6697" s="4" t="s">
        <v>58</v>
      </c>
      <c r="N6697" s="35">
        <f>'Landed Freight Margin Tool'!$D$4</f>
        <v>0.58708499999999997</v>
      </c>
      <c r="O6697" s="30">
        <f>(MAX($F6697,MIN(0.18*$D6697,$F6697*(1+$N6697))))</f>
        <v>1670.5180584499999</v>
      </c>
      <c r="P6697" s="35">
        <f>O6697/D6697</f>
        <v>0.15843139520073291</v>
      </c>
    </row>
    <row r="6698" spans="1:16" x14ac:dyDescent="0.3">
      <c r="A6698" s="2">
        <v>45162</v>
      </c>
      <c r="B6698" s="3" t="s">
        <v>4241</v>
      </c>
      <c r="C6698" s="4" t="s">
        <v>4242</v>
      </c>
      <c r="D6698" s="27">
        <v>20965.72</v>
      </c>
      <c r="E6698" s="27">
        <v>3773.83</v>
      </c>
      <c r="F6698" s="27">
        <v>2034.65</v>
      </c>
      <c r="G6698" s="26">
        <f>(E6698-F6698)/E6698</f>
        <v>0.46085276761274352</v>
      </c>
      <c r="H6698" s="27">
        <f>E6698-F6698</f>
        <v>1739.1799999999998</v>
      </c>
      <c r="I6698" s="35">
        <f>E6698/D6698</f>
        <v>0.18000001907876284</v>
      </c>
      <c r="J6698" s="3">
        <v>185003.36</v>
      </c>
      <c r="K6698" s="26">
        <v>6.0999999999999999E-2</v>
      </c>
      <c r="L6698" s="4" t="b">
        <v>0</v>
      </c>
      <c r="M6698" s="4" t="s">
        <v>58</v>
      </c>
      <c r="N6698" s="35">
        <f>'Landed Freight Margin Tool'!$D$4</f>
        <v>0.58708499999999997</v>
      </c>
      <c r="O6698" s="30">
        <f>(MAX($F6698,MIN(0.18*$D6698,$F6698*(1+$N6698))))</f>
        <v>3229.1624952500001</v>
      </c>
      <c r="P6698" s="35">
        <f>O6698/D6698</f>
        <v>0.15402106368157162</v>
      </c>
    </row>
    <row r="6699" spans="1:16" x14ac:dyDescent="0.3">
      <c r="A6699" s="2">
        <v>45098</v>
      </c>
      <c r="B6699" s="3" t="s">
        <v>12192</v>
      </c>
      <c r="C6699" s="4" t="s">
        <v>12193</v>
      </c>
      <c r="D6699" s="27">
        <v>20875.22</v>
      </c>
      <c r="E6699" s="27">
        <v>3757.54</v>
      </c>
      <c r="F6699" s="27">
        <v>2619.04</v>
      </c>
      <c r="G6699" s="26">
        <f>(E6699-F6699)/E6699</f>
        <v>0.3029907865252266</v>
      </c>
      <c r="H6699" s="27">
        <f>E6699-F6699</f>
        <v>1138.5</v>
      </c>
      <c r="I6699" s="35">
        <f>E6699/D6699</f>
        <v>0.18000001916147471</v>
      </c>
      <c r="J6699" s="3">
        <v>185003.36</v>
      </c>
      <c r="K6699" s="26">
        <v>6.0999999999999999E-2</v>
      </c>
      <c r="L6699" s="4" t="b">
        <v>0</v>
      </c>
      <c r="M6699" s="4" t="s">
        <v>58</v>
      </c>
      <c r="N6699" s="35">
        <f>'Landed Freight Margin Tool'!$D$4</f>
        <v>0.58708499999999997</v>
      </c>
      <c r="O6699" s="30">
        <f>(MAX($F6699,MIN(0.18*$D6699,$F6699*(1+$N6699))))</f>
        <v>3757.5396000000001</v>
      </c>
      <c r="P6699" s="35">
        <f>O6699/D6699</f>
        <v>0.18</v>
      </c>
    </row>
    <row r="6700" spans="1:16" x14ac:dyDescent="0.3">
      <c r="A6700" s="2">
        <v>45236</v>
      </c>
      <c r="B6700" s="3" t="s">
        <v>1246</v>
      </c>
      <c r="C6700" s="4" t="s">
        <v>1247</v>
      </c>
      <c r="D6700" s="27">
        <v>20510.72</v>
      </c>
      <c r="E6700" s="27">
        <v>3691.93</v>
      </c>
      <c r="F6700" s="27">
        <v>2642.38</v>
      </c>
      <c r="G6700" s="26">
        <f>(E6700-F6700)/E6700</f>
        <v>0.28428220470052246</v>
      </c>
      <c r="H6700" s="27">
        <f>E6700-F6700</f>
        <v>1049.5499999999997</v>
      </c>
      <c r="I6700" s="35">
        <f>E6700/D6700</f>
        <v>0.18000001950199698</v>
      </c>
      <c r="J6700" s="3">
        <v>185003.36</v>
      </c>
      <c r="K6700" s="26">
        <v>6.0999999999999999E-2</v>
      </c>
      <c r="L6700" s="4" t="b">
        <v>0</v>
      </c>
      <c r="M6700" s="4" t="s">
        <v>58</v>
      </c>
      <c r="N6700" s="35">
        <f>'Landed Freight Margin Tool'!$D$4</f>
        <v>0.58708499999999997</v>
      </c>
      <c r="O6700" s="30">
        <f>(MAX($F6700,MIN(0.18*$D6700,$F6700*(1+$N6700))))</f>
        <v>3691.9295999999999</v>
      </c>
      <c r="P6700" s="35">
        <f>O6700/D6700</f>
        <v>0.18</v>
      </c>
    </row>
    <row r="6701" spans="1:16" x14ac:dyDescent="0.3">
      <c r="A6701" s="2">
        <v>44959</v>
      </c>
      <c r="B6701" s="3" t="s">
        <v>20589</v>
      </c>
      <c r="C6701" s="4" t="s">
        <v>23066</v>
      </c>
      <c r="D6701" s="27">
        <v>20367.22</v>
      </c>
      <c r="E6701" s="27">
        <v>3666.1</v>
      </c>
      <c r="F6701" s="27">
        <v>1834.49</v>
      </c>
      <c r="G6701" s="26">
        <f>(E6701-F6701)/E6701</f>
        <v>0.49960721202367636</v>
      </c>
      <c r="H6701" s="27">
        <f>E6701-F6701</f>
        <v>1831.61</v>
      </c>
      <c r="I6701" s="35">
        <f>E6701/D6701</f>
        <v>0.18000001963940093</v>
      </c>
      <c r="J6701" s="3">
        <v>185003.36</v>
      </c>
      <c r="K6701" s="26">
        <v>6.0999999999999999E-2</v>
      </c>
      <c r="L6701" s="4" t="b">
        <v>0</v>
      </c>
      <c r="M6701" s="4" t="s">
        <v>58</v>
      </c>
      <c r="N6701" s="35">
        <f>'Landed Freight Margin Tool'!$D$4</f>
        <v>0.58708499999999997</v>
      </c>
      <c r="O6701" s="30">
        <f>(MAX($F6701,MIN(0.18*$D6701,$F6701*(1+$N6701))))</f>
        <v>2911.4915616500002</v>
      </c>
      <c r="P6701" s="35">
        <f>O6701/D6701</f>
        <v>0.14294987541991494</v>
      </c>
    </row>
    <row r="6702" spans="1:16" x14ac:dyDescent="0.3">
      <c r="A6702" s="2">
        <v>45210</v>
      </c>
      <c r="B6702" s="3" t="s">
        <v>7835</v>
      </c>
      <c r="C6702" s="4" t="s">
        <v>7836</v>
      </c>
      <c r="D6702" s="27">
        <v>20321.22</v>
      </c>
      <c r="E6702" s="27">
        <v>3657.82</v>
      </c>
      <c r="F6702" s="27">
        <v>1942.14</v>
      </c>
      <c r="G6702" s="26">
        <f>(E6702-F6702)/E6702</f>
        <v>0.46904440349716497</v>
      </c>
      <c r="H6702" s="27">
        <f>E6702-F6702</f>
        <v>1715.68</v>
      </c>
      <c r="I6702" s="35">
        <f>E6702/D6702</f>
        <v>0.18000001968385757</v>
      </c>
      <c r="J6702" s="3">
        <v>185003.36</v>
      </c>
      <c r="K6702" s="26">
        <v>6.0999999999999999E-2</v>
      </c>
      <c r="L6702" s="4" t="b">
        <v>0</v>
      </c>
      <c r="M6702" s="4" t="s">
        <v>58</v>
      </c>
      <c r="N6702" s="35">
        <f>'Landed Freight Margin Tool'!$D$4</f>
        <v>0.58708499999999997</v>
      </c>
      <c r="O6702" s="30">
        <f>(MAX($F6702,MIN(0.18*$D6702,$F6702*(1+$N6702))))</f>
        <v>3082.3412619000005</v>
      </c>
      <c r="P6702" s="35">
        <f>O6702/D6702</f>
        <v>0.15168091590465535</v>
      </c>
    </row>
    <row r="6703" spans="1:16" x14ac:dyDescent="0.3">
      <c r="A6703" s="2">
        <v>45043</v>
      </c>
      <c r="B6703" s="3" t="s">
        <v>16287</v>
      </c>
      <c r="C6703" s="4" t="s">
        <v>16288</v>
      </c>
      <c r="D6703" s="27">
        <v>10072.11</v>
      </c>
      <c r="E6703" s="27">
        <v>1812.98</v>
      </c>
      <c r="F6703" s="27">
        <v>1347.14</v>
      </c>
      <c r="G6703" s="26">
        <f>(E6703-F6703)/E6703</f>
        <v>0.25694712572670403</v>
      </c>
      <c r="H6703" s="27">
        <f>E6703-F6703</f>
        <v>465.83999999999992</v>
      </c>
      <c r="I6703" s="35">
        <f>E6703/D6703</f>
        <v>0.18000001985681252</v>
      </c>
      <c r="J6703" s="3">
        <v>185003.36</v>
      </c>
      <c r="K6703" s="26">
        <v>6.0999999999999999E-2</v>
      </c>
      <c r="L6703" s="4" t="b">
        <v>0</v>
      </c>
      <c r="M6703" s="4" t="s">
        <v>58</v>
      </c>
      <c r="N6703" s="35">
        <f>'Landed Freight Margin Tool'!$D$4</f>
        <v>0.58708499999999997</v>
      </c>
      <c r="O6703" s="30">
        <f>(MAX($F6703,MIN(0.18*$D6703,$F6703*(1+$N6703))))</f>
        <v>1812.9798000000001</v>
      </c>
      <c r="P6703" s="35">
        <f>O6703/D6703</f>
        <v>0.18</v>
      </c>
    </row>
    <row r="6704" spans="1:16" x14ac:dyDescent="0.3">
      <c r="A6704" s="2">
        <v>44994</v>
      </c>
      <c r="B6704" s="3" t="s">
        <v>20285</v>
      </c>
      <c r="C6704" s="4" t="s">
        <v>20286</v>
      </c>
      <c r="D6704" s="27">
        <v>10051.11</v>
      </c>
      <c r="E6704" s="27">
        <v>1809.2</v>
      </c>
      <c r="F6704" s="27">
        <v>1230.56</v>
      </c>
      <c r="G6704" s="26">
        <f>(E6704-F6704)/E6704</f>
        <v>0.31983196993146146</v>
      </c>
      <c r="H6704" s="27">
        <f>E6704-F6704</f>
        <v>578.6400000000001</v>
      </c>
      <c r="I6704" s="35">
        <f>E6704/D6704</f>
        <v>0.18000001989829978</v>
      </c>
      <c r="J6704" s="3">
        <v>185003.36</v>
      </c>
      <c r="K6704" s="26">
        <v>6.0999999999999999E-2</v>
      </c>
      <c r="L6704" s="4" t="b">
        <v>0</v>
      </c>
      <c r="M6704" s="4" t="s">
        <v>58</v>
      </c>
      <c r="N6704" s="35">
        <f>'Landed Freight Margin Tool'!$D$4</f>
        <v>0.58708499999999997</v>
      </c>
      <c r="O6704" s="30">
        <f>(MAX($F6704,MIN(0.18*$D6704,$F6704*(1+$N6704))))</f>
        <v>1809.1998000000001</v>
      </c>
      <c r="P6704" s="35">
        <f>O6704/D6704</f>
        <v>0.18</v>
      </c>
    </row>
    <row r="6705" spans="1:16" x14ac:dyDescent="0.3">
      <c r="A6705" s="2">
        <v>45257</v>
      </c>
      <c r="B6705" s="3" t="s">
        <v>1408</v>
      </c>
      <c r="C6705" s="4" t="s">
        <v>1409</v>
      </c>
      <c r="D6705" s="27">
        <v>20071.22</v>
      </c>
      <c r="E6705" s="27">
        <v>3612.82</v>
      </c>
      <c r="F6705" s="27">
        <v>2440.4299999999998</v>
      </c>
      <c r="G6705" s="26">
        <f>(E6705-F6705)/E6705</f>
        <v>0.32450827885142364</v>
      </c>
      <c r="H6705" s="27">
        <f>E6705-F6705</f>
        <v>1172.3900000000003</v>
      </c>
      <c r="I6705" s="35">
        <f>E6705/D6705</f>
        <v>0.18000001992903272</v>
      </c>
      <c r="J6705" s="3">
        <v>185003.36</v>
      </c>
      <c r="K6705" s="26">
        <v>6.0999999999999999E-2</v>
      </c>
      <c r="L6705" s="4" t="b">
        <v>0</v>
      </c>
      <c r="M6705" s="4" t="s">
        <v>58</v>
      </c>
      <c r="N6705" s="35">
        <f>'Landed Freight Margin Tool'!$D$4</f>
        <v>0.58708499999999997</v>
      </c>
      <c r="O6705" s="30">
        <f>(MAX($F6705,MIN(0.18*$D6705,$F6705*(1+$N6705))))</f>
        <v>3612.8196000000003</v>
      </c>
      <c r="P6705" s="35">
        <f>O6705/D6705</f>
        <v>0.18</v>
      </c>
    </row>
    <row r="6706" spans="1:16" x14ac:dyDescent="0.3">
      <c r="A6706" s="2">
        <v>44938</v>
      </c>
      <c r="B6706" s="3" t="s">
        <v>6838</v>
      </c>
      <c r="C6706" s="4" t="s">
        <v>6839</v>
      </c>
      <c r="D6706" s="27">
        <v>10021.11</v>
      </c>
      <c r="E6706" s="27">
        <v>1803.8</v>
      </c>
      <c r="F6706" s="27">
        <v>1197.0899999999999</v>
      </c>
      <c r="G6706" s="26">
        <f>(E6706-F6706)/E6706</f>
        <v>0.33635103670029942</v>
      </c>
      <c r="H6706" s="27">
        <f>E6706-F6706</f>
        <v>606.71</v>
      </c>
      <c r="I6706" s="35">
        <f>E6706/D6706</f>
        <v>0.18000001995786893</v>
      </c>
      <c r="J6706" s="3">
        <v>185003.36</v>
      </c>
      <c r="K6706" s="26">
        <v>6.0999999999999999E-2</v>
      </c>
      <c r="L6706" s="4" t="b">
        <v>0</v>
      </c>
      <c r="M6706" s="4" t="s">
        <v>58</v>
      </c>
      <c r="N6706" s="35">
        <f>'Landed Freight Margin Tool'!$D$4</f>
        <v>0.58708499999999997</v>
      </c>
      <c r="O6706" s="30">
        <f>(MAX($F6706,MIN(0.18*$D6706,$F6706*(1+$N6706))))</f>
        <v>1803.7998</v>
      </c>
      <c r="P6706" s="35">
        <f>O6706/D6706</f>
        <v>0.18</v>
      </c>
    </row>
    <row r="6707" spans="1:16" x14ac:dyDescent="0.3">
      <c r="A6707" s="2">
        <v>45159</v>
      </c>
      <c r="B6707" s="3" t="s">
        <v>14471</v>
      </c>
      <c r="C6707" s="4" t="s">
        <v>14472</v>
      </c>
      <c r="D6707" s="27">
        <v>19926.22</v>
      </c>
      <c r="E6707" s="27">
        <v>3586.72</v>
      </c>
      <c r="F6707" s="27">
        <v>1535.67</v>
      </c>
      <c r="G6707" s="26">
        <f>(E6707-F6707)/E6707</f>
        <v>0.57184558593924251</v>
      </c>
      <c r="H6707" s="27">
        <f>E6707-F6707</f>
        <v>2051.0499999999997</v>
      </c>
      <c r="I6707" s="35">
        <f>E6707/D6707</f>
        <v>0.18000002007405316</v>
      </c>
      <c r="J6707" s="3">
        <v>185003.36</v>
      </c>
      <c r="K6707" s="26">
        <v>6.0999999999999999E-2</v>
      </c>
      <c r="L6707" s="4" t="b">
        <v>0</v>
      </c>
      <c r="M6707" s="4" t="s">
        <v>58</v>
      </c>
      <c r="N6707" s="35">
        <f>'Landed Freight Margin Tool'!$D$4</f>
        <v>0.58708499999999997</v>
      </c>
      <c r="O6707" s="30">
        <f>(MAX($F6707,MIN(0.18*$D6707,$F6707*(1+$N6707))))</f>
        <v>2437.2388219500003</v>
      </c>
      <c r="P6707" s="35">
        <f>O6707/D6707</f>
        <v>0.12231315432380051</v>
      </c>
    </row>
    <row r="6708" spans="1:16" x14ac:dyDescent="0.3">
      <c r="A6708" s="2">
        <v>45166</v>
      </c>
      <c r="B6708" s="3" t="s">
        <v>380</v>
      </c>
      <c r="C6708" s="4" t="s">
        <v>381</v>
      </c>
      <c r="D6708" s="27">
        <v>9960.61</v>
      </c>
      <c r="E6708" s="27">
        <v>1792.91</v>
      </c>
      <c r="F6708" s="27">
        <v>1209.8699999999999</v>
      </c>
      <c r="G6708" s="26">
        <f>(E6708-F6708)/E6708</f>
        <v>0.32519200629144807</v>
      </c>
      <c r="H6708" s="27">
        <f>E6708-F6708</f>
        <v>583.04000000000019</v>
      </c>
      <c r="I6708" s="35">
        <f>E6708/D6708</f>
        <v>0.18000002007909155</v>
      </c>
      <c r="J6708" s="3">
        <v>185003.36</v>
      </c>
      <c r="K6708" s="26">
        <v>6.0999999999999999E-2</v>
      </c>
      <c r="L6708" s="4" t="b">
        <v>0</v>
      </c>
      <c r="M6708" s="4" t="s">
        <v>58</v>
      </c>
      <c r="N6708" s="35">
        <f>'Landed Freight Margin Tool'!$D$4</f>
        <v>0.58708499999999997</v>
      </c>
      <c r="O6708" s="30">
        <f>(MAX($F6708,MIN(0.18*$D6708,$F6708*(1+$N6708))))</f>
        <v>1792.9098000000001</v>
      </c>
      <c r="P6708" s="35">
        <f>O6708/D6708</f>
        <v>0.18</v>
      </c>
    </row>
    <row r="6709" spans="1:16" x14ac:dyDescent="0.3">
      <c r="A6709" s="2">
        <v>44984</v>
      </c>
      <c r="B6709" s="3" t="s">
        <v>18064</v>
      </c>
      <c r="C6709" s="4" t="s">
        <v>18065</v>
      </c>
      <c r="D6709" s="27">
        <v>9957.11</v>
      </c>
      <c r="E6709" s="27">
        <v>1792.28</v>
      </c>
      <c r="F6709" s="27">
        <v>1299.8</v>
      </c>
      <c r="G6709" s="26">
        <f>(E6709-F6709)/E6709</f>
        <v>0.27477849443167363</v>
      </c>
      <c r="H6709" s="27">
        <f>E6709-F6709</f>
        <v>492.48</v>
      </c>
      <c r="I6709" s="35">
        <f>E6709/D6709</f>
        <v>0.18000002008614949</v>
      </c>
      <c r="J6709" s="3">
        <v>185003.36</v>
      </c>
      <c r="K6709" s="26">
        <v>6.0999999999999999E-2</v>
      </c>
      <c r="L6709" s="4" t="b">
        <v>0</v>
      </c>
      <c r="M6709" s="4" t="s">
        <v>58</v>
      </c>
      <c r="N6709" s="35">
        <f>'Landed Freight Margin Tool'!$D$4</f>
        <v>0.58708499999999997</v>
      </c>
      <c r="O6709" s="30">
        <f>(MAX($F6709,MIN(0.18*$D6709,$F6709*(1+$N6709))))</f>
        <v>1792.2798</v>
      </c>
      <c r="P6709" s="35">
        <f>O6709/D6709</f>
        <v>0.18</v>
      </c>
    </row>
    <row r="6710" spans="1:16" x14ac:dyDescent="0.3">
      <c r="A6710" s="2">
        <v>45247</v>
      </c>
      <c r="B6710" s="3" t="s">
        <v>22943</v>
      </c>
      <c r="C6710" s="4" t="s">
        <v>22944</v>
      </c>
      <c r="D6710" s="27">
        <v>19907.72</v>
      </c>
      <c r="E6710" s="27">
        <v>3583.39</v>
      </c>
      <c r="F6710" s="27">
        <v>2339.04</v>
      </c>
      <c r="G6710" s="26">
        <f>(E6710-F6710)/E6710</f>
        <v>0.34725497364227725</v>
      </c>
      <c r="H6710" s="27">
        <f>E6710-F6710</f>
        <v>1244.3499999999999</v>
      </c>
      <c r="I6710" s="35">
        <f>E6710/D6710</f>
        <v>0.18000002009270774</v>
      </c>
      <c r="J6710" s="3">
        <v>185003.36</v>
      </c>
      <c r="K6710" s="26">
        <v>6.0999999999999999E-2</v>
      </c>
      <c r="L6710" s="4" t="b">
        <v>0</v>
      </c>
      <c r="M6710" s="4" t="s">
        <v>58</v>
      </c>
      <c r="N6710" s="35">
        <f>'Landed Freight Margin Tool'!$D$4</f>
        <v>0.58708499999999997</v>
      </c>
      <c r="O6710" s="30">
        <f>(MAX($F6710,MIN(0.18*$D6710,$F6710*(1+$N6710))))</f>
        <v>3583.3896</v>
      </c>
      <c r="P6710" s="35">
        <f>O6710/D6710</f>
        <v>0.18</v>
      </c>
    </row>
    <row r="6711" spans="1:16" x14ac:dyDescent="0.3">
      <c r="A6711" s="2">
        <v>45146</v>
      </c>
      <c r="B6711" s="3" t="s">
        <v>17108</v>
      </c>
      <c r="C6711" s="4" t="s">
        <v>17109</v>
      </c>
      <c r="D6711" s="27">
        <v>9948.61</v>
      </c>
      <c r="E6711" s="27">
        <v>1790.75</v>
      </c>
      <c r="F6711" s="27">
        <v>1147.4100000000001</v>
      </c>
      <c r="G6711" s="26">
        <f>(E6711-F6711)/E6711</f>
        <v>0.35925729442970816</v>
      </c>
      <c r="H6711" s="27">
        <f>E6711-F6711</f>
        <v>643.33999999999992</v>
      </c>
      <c r="I6711" s="35">
        <f>E6711/D6711</f>
        <v>0.1800000201033109</v>
      </c>
      <c r="J6711" s="3">
        <v>185003.36</v>
      </c>
      <c r="K6711" s="26">
        <v>6.0999999999999999E-2</v>
      </c>
      <c r="L6711" s="4" t="b">
        <v>0</v>
      </c>
      <c r="M6711" s="4" t="s">
        <v>58</v>
      </c>
      <c r="N6711" s="35">
        <f>'Landed Freight Margin Tool'!$D$4</f>
        <v>0.58708499999999997</v>
      </c>
      <c r="O6711" s="30">
        <f>(MAX($F6711,MIN(0.18*$D6711,$F6711*(1+$N6711))))</f>
        <v>1790.7498000000001</v>
      </c>
      <c r="P6711" s="35">
        <f>O6711/D6711</f>
        <v>0.18</v>
      </c>
    </row>
    <row r="6712" spans="1:16" x14ac:dyDescent="0.3">
      <c r="A6712" s="2">
        <v>44957</v>
      </c>
      <c r="B6712" s="3" t="s">
        <v>13552</v>
      </c>
      <c r="C6712" s="4" t="s">
        <v>13553</v>
      </c>
      <c r="D6712" s="27">
        <v>19869.72</v>
      </c>
      <c r="E6712" s="27">
        <v>3576.55</v>
      </c>
      <c r="F6712" s="27">
        <v>2566.0700000000002</v>
      </c>
      <c r="G6712" s="26">
        <f>(E6712-F6712)/E6712</f>
        <v>0.2825292530511247</v>
      </c>
      <c r="H6712" s="27">
        <f>E6712-F6712</f>
        <v>1010.48</v>
      </c>
      <c r="I6712" s="35">
        <f>E6712/D6712</f>
        <v>0.1800000201311342</v>
      </c>
      <c r="J6712" s="3">
        <v>185003.36</v>
      </c>
      <c r="K6712" s="26">
        <v>6.0999999999999999E-2</v>
      </c>
      <c r="L6712" s="4" t="b">
        <v>0</v>
      </c>
      <c r="M6712" s="4" t="s">
        <v>58</v>
      </c>
      <c r="N6712" s="35">
        <f>'Landed Freight Margin Tool'!$D$4</f>
        <v>0.58708499999999997</v>
      </c>
      <c r="O6712" s="30">
        <f>(MAX($F6712,MIN(0.18*$D6712,$F6712*(1+$N6712))))</f>
        <v>3576.5496000000003</v>
      </c>
      <c r="P6712" s="35">
        <f>O6712/D6712</f>
        <v>0.18</v>
      </c>
    </row>
    <row r="6713" spans="1:16" x14ac:dyDescent="0.3">
      <c r="A6713" s="2">
        <v>45189</v>
      </c>
      <c r="B6713" s="3" t="s">
        <v>8357</v>
      </c>
      <c r="C6713" s="4" t="s">
        <v>8358</v>
      </c>
      <c r="D6713" s="27">
        <v>19778.22</v>
      </c>
      <c r="E6713" s="27">
        <v>3560.08</v>
      </c>
      <c r="F6713" s="27">
        <v>1124.19</v>
      </c>
      <c r="G6713" s="26">
        <f>(E6713-F6713)/E6713</f>
        <v>0.68422338823846651</v>
      </c>
      <c r="H6713" s="27">
        <f>E6713-F6713</f>
        <v>2435.89</v>
      </c>
      <c r="I6713" s="35">
        <f>E6713/D6713</f>
        <v>0.18000002022426689</v>
      </c>
      <c r="J6713" s="3">
        <v>185003.36</v>
      </c>
      <c r="K6713" s="26">
        <v>6.0999999999999999E-2</v>
      </c>
      <c r="L6713" s="4" t="b">
        <v>0</v>
      </c>
      <c r="M6713" s="4" t="s">
        <v>58</v>
      </c>
      <c r="N6713" s="35">
        <f>'Landed Freight Margin Tool'!$D$4</f>
        <v>0.58708499999999997</v>
      </c>
      <c r="O6713" s="30">
        <f>(MAX($F6713,MIN(0.18*$D6713,$F6713*(1+$N6713))))</f>
        <v>1784.1850861500002</v>
      </c>
      <c r="P6713" s="35">
        <f>O6713/D6713</f>
        <v>9.0209588433640645E-2</v>
      </c>
    </row>
    <row r="6714" spans="1:16" x14ac:dyDescent="0.3">
      <c r="A6714" s="2">
        <v>45195</v>
      </c>
      <c r="B6714" s="3" t="s">
        <v>17838</v>
      </c>
      <c r="C6714" s="4" t="s">
        <v>17839</v>
      </c>
      <c r="D6714" s="27">
        <v>19674.72</v>
      </c>
      <c r="E6714" s="27">
        <v>3541.45</v>
      </c>
      <c r="F6714" s="27">
        <v>2566.5</v>
      </c>
      <c r="G6714" s="26">
        <f>(E6714-F6714)/E6714</f>
        <v>0.27529684168913859</v>
      </c>
      <c r="H6714" s="27">
        <f>E6714-F6714</f>
        <v>974.94999999999982</v>
      </c>
      <c r="I6714" s="35">
        <f>E6714/D6714</f>
        <v>0.18000002033065779</v>
      </c>
      <c r="J6714" s="3">
        <v>185003.36</v>
      </c>
      <c r="K6714" s="26">
        <v>6.0999999999999999E-2</v>
      </c>
      <c r="L6714" s="4" t="b">
        <v>0</v>
      </c>
      <c r="M6714" s="4" t="s">
        <v>58</v>
      </c>
      <c r="N6714" s="35">
        <f>'Landed Freight Margin Tool'!$D$4</f>
        <v>0.58708499999999997</v>
      </c>
      <c r="O6714" s="30">
        <f>(MAX($F6714,MIN(0.18*$D6714,$F6714*(1+$N6714))))</f>
        <v>3541.4495999999999</v>
      </c>
      <c r="P6714" s="35">
        <f>O6714/D6714</f>
        <v>0.18</v>
      </c>
    </row>
    <row r="6715" spans="1:16" x14ac:dyDescent="0.3">
      <c r="A6715" s="2">
        <v>45007</v>
      </c>
      <c r="B6715" s="3" t="s">
        <v>3836</v>
      </c>
      <c r="C6715" s="4" t="s">
        <v>3837</v>
      </c>
      <c r="D6715" s="27">
        <v>9774.11</v>
      </c>
      <c r="E6715" s="27">
        <v>1759.34</v>
      </c>
      <c r="F6715" s="27">
        <v>1844.74</v>
      </c>
      <c r="G6715" s="26">
        <f>(E6715-F6715)/E6715</f>
        <v>-4.8540930121522899E-2</v>
      </c>
      <c r="H6715" s="27">
        <f>E6715-F6715</f>
        <v>-85.400000000000091</v>
      </c>
      <c r="I6715" s="35">
        <f>E6715/D6715</f>
        <v>0.18000002046222111</v>
      </c>
      <c r="J6715" s="3">
        <v>185003.36</v>
      </c>
      <c r="K6715" s="26">
        <v>6.0999999999999999E-2</v>
      </c>
      <c r="L6715" s="4" t="b">
        <v>0</v>
      </c>
      <c r="M6715" s="4" t="s">
        <v>58</v>
      </c>
      <c r="N6715" s="35">
        <f>'Landed Freight Margin Tool'!$D$4</f>
        <v>0.58708499999999997</v>
      </c>
      <c r="O6715" s="30">
        <f>(MAX($F6715,MIN(0.18*$D6715,$F6715*(1+$N6715))))</f>
        <v>1844.74</v>
      </c>
      <c r="P6715" s="35">
        <f>O6715/D6715</f>
        <v>0.18873738887735045</v>
      </c>
    </row>
    <row r="6716" spans="1:16" x14ac:dyDescent="0.3">
      <c r="A6716" s="2">
        <v>45021</v>
      </c>
      <c r="B6716" s="3" t="s">
        <v>10380</v>
      </c>
      <c r="C6716" s="4" t="s">
        <v>10381</v>
      </c>
      <c r="D6716" s="27">
        <v>9735.61</v>
      </c>
      <c r="E6716" s="27">
        <v>1752.41</v>
      </c>
      <c r="F6716" s="27">
        <v>1095.6300000000001</v>
      </c>
      <c r="G6716" s="26">
        <f>(E6716-F6716)/E6716</f>
        <v>0.3747867222853099</v>
      </c>
      <c r="H6716" s="27">
        <f>E6716-F6716</f>
        <v>656.78</v>
      </c>
      <c r="I6716" s="35">
        <f>E6716/D6716</f>
        <v>0.18000002054314007</v>
      </c>
      <c r="J6716" s="3">
        <v>185003.36</v>
      </c>
      <c r="K6716" s="26">
        <v>6.0999999999999999E-2</v>
      </c>
      <c r="L6716" s="4" t="b">
        <v>0</v>
      </c>
      <c r="M6716" s="4" t="s">
        <v>58</v>
      </c>
      <c r="N6716" s="35">
        <f>'Landed Freight Margin Tool'!$D$4</f>
        <v>0.58708499999999997</v>
      </c>
      <c r="O6716" s="30">
        <f>(MAX($F6716,MIN(0.18*$D6716,$F6716*(1+$N6716))))</f>
        <v>1738.8579385500002</v>
      </c>
      <c r="P6716" s="35">
        <f>O6716/D6716</f>
        <v>0.17860801105939947</v>
      </c>
    </row>
    <row r="6717" spans="1:16" x14ac:dyDescent="0.3">
      <c r="A6717" s="2">
        <v>45021</v>
      </c>
      <c r="B6717" s="3" t="s">
        <v>3424</v>
      </c>
      <c r="C6717" s="4" t="s">
        <v>3425</v>
      </c>
      <c r="D6717" s="27">
        <v>9725.11</v>
      </c>
      <c r="E6717" s="27">
        <v>1750.52</v>
      </c>
      <c r="F6717" s="27">
        <v>1164.05</v>
      </c>
      <c r="G6717" s="26">
        <f>(E6717-F6717)/E6717</f>
        <v>0.33502616365422849</v>
      </c>
      <c r="H6717" s="27">
        <f>E6717-F6717</f>
        <v>586.47</v>
      </c>
      <c r="I6717" s="35">
        <f>E6717/D6717</f>
        <v>0.18000002056532008</v>
      </c>
      <c r="J6717" s="3">
        <v>185003.36</v>
      </c>
      <c r="K6717" s="26">
        <v>6.0999999999999999E-2</v>
      </c>
      <c r="L6717" s="4" t="b">
        <v>0</v>
      </c>
      <c r="M6717" s="4" t="s">
        <v>58</v>
      </c>
      <c r="N6717" s="35">
        <f>'Landed Freight Margin Tool'!$D$4</f>
        <v>0.58708499999999997</v>
      </c>
      <c r="O6717" s="30">
        <f>(MAX($F6717,MIN(0.18*$D6717,$F6717*(1+$N6717))))</f>
        <v>1750.5198</v>
      </c>
      <c r="P6717" s="35">
        <f>O6717/D6717</f>
        <v>0.18</v>
      </c>
    </row>
    <row r="6718" spans="1:16" x14ac:dyDescent="0.3">
      <c r="A6718" s="2">
        <v>45120</v>
      </c>
      <c r="B6718" s="3" t="s">
        <v>15749</v>
      </c>
      <c r="C6718" s="4" t="s">
        <v>15750</v>
      </c>
      <c r="D6718" s="27">
        <v>9702.11</v>
      </c>
      <c r="E6718" s="27">
        <v>1746.38</v>
      </c>
      <c r="F6718" s="27">
        <v>1041.54</v>
      </c>
      <c r="G6718" s="26">
        <f>(E6718-F6718)/E6718</f>
        <v>0.40360059093668049</v>
      </c>
      <c r="H6718" s="27">
        <f>E6718-F6718</f>
        <v>704.84000000000015</v>
      </c>
      <c r="I6718" s="35">
        <f>E6718/D6718</f>
        <v>0.18000002061407261</v>
      </c>
      <c r="J6718" s="3">
        <v>185003.36</v>
      </c>
      <c r="K6718" s="26">
        <v>6.0999999999999999E-2</v>
      </c>
      <c r="L6718" s="4" t="b">
        <v>0</v>
      </c>
      <c r="M6718" s="4" t="s">
        <v>58</v>
      </c>
      <c r="N6718" s="35">
        <f>'Landed Freight Margin Tool'!$D$4</f>
        <v>0.58708499999999997</v>
      </c>
      <c r="O6718" s="30">
        <f>(MAX($F6718,MIN(0.18*$D6718,$F6718*(1+$N6718))))</f>
        <v>1653.0125109000001</v>
      </c>
      <c r="P6718" s="35">
        <f>O6718/D6718</f>
        <v>0.17037659961595983</v>
      </c>
    </row>
    <row r="6719" spans="1:16" x14ac:dyDescent="0.3">
      <c r="A6719" s="2">
        <v>45209</v>
      </c>
      <c r="B6719" s="3" t="s">
        <v>19496</v>
      </c>
      <c r="C6719" s="4" t="s">
        <v>19497</v>
      </c>
      <c r="D6719" s="27">
        <v>19175.22</v>
      </c>
      <c r="E6719" s="27">
        <v>3451.54</v>
      </c>
      <c r="F6719" s="27">
        <v>2575.81</v>
      </c>
      <c r="G6719" s="26">
        <f>(E6719-F6719)/E6719</f>
        <v>0.25372152720235025</v>
      </c>
      <c r="H6719" s="27">
        <f>E6719-F6719</f>
        <v>875.73</v>
      </c>
      <c r="I6719" s="35">
        <f>E6719/D6719</f>
        <v>0.1800000208602561</v>
      </c>
      <c r="J6719" s="3">
        <v>185003.36</v>
      </c>
      <c r="K6719" s="26">
        <v>6.0999999999999999E-2</v>
      </c>
      <c r="L6719" s="4" t="b">
        <v>0</v>
      </c>
      <c r="M6719" s="4" t="s">
        <v>58</v>
      </c>
      <c r="N6719" s="35">
        <f>'Landed Freight Margin Tool'!$D$4</f>
        <v>0.58708499999999997</v>
      </c>
      <c r="O6719" s="30">
        <f>(MAX($F6719,MIN(0.18*$D6719,$F6719*(1+$N6719))))</f>
        <v>3451.5396000000001</v>
      </c>
      <c r="P6719" s="35">
        <f>O6719/D6719</f>
        <v>0.18</v>
      </c>
    </row>
    <row r="6720" spans="1:16" x14ac:dyDescent="0.3">
      <c r="A6720" s="2">
        <v>44939</v>
      </c>
      <c r="B6720" s="3" t="s">
        <v>3734</v>
      </c>
      <c r="C6720" s="4" t="s">
        <v>3735</v>
      </c>
      <c r="D6720" s="27">
        <v>9532.61</v>
      </c>
      <c r="E6720" s="27">
        <v>1715.87</v>
      </c>
      <c r="F6720" s="27">
        <v>1071.01</v>
      </c>
      <c r="G6720" s="26">
        <f>(E6720-F6720)/E6720</f>
        <v>0.37582101208133478</v>
      </c>
      <c r="H6720" s="27">
        <f>E6720-F6720</f>
        <v>644.8599999999999</v>
      </c>
      <c r="I6720" s="35">
        <f>E6720/D6720</f>
        <v>0.18000002098061285</v>
      </c>
      <c r="J6720" s="3">
        <v>185003.36</v>
      </c>
      <c r="K6720" s="26">
        <v>6.0999999999999999E-2</v>
      </c>
      <c r="L6720" s="4" t="b">
        <v>0</v>
      </c>
      <c r="M6720" s="4" t="s">
        <v>58</v>
      </c>
      <c r="N6720" s="35">
        <f>'Landed Freight Margin Tool'!$D$4</f>
        <v>0.58708499999999997</v>
      </c>
      <c r="O6720" s="30">
        <f>(MAX($F6720,MIN(0.18*$D6720,$F6720*(1+$N6720))))</f>
        <v>1699.7839058500001</v>
      </c>
      <c r="P6720" s="35">
        <f>O6720/D6720</f>
        <v>0.17831254041128294</v>
      </c>
    </row>
    <row r="6721" spans="1:16" x14ac:dyDescent="0.3">
      <c r="A6721" s="2">
        <v>45030</v>
      </c>
      <c r="B6721" s="3" t="s">
        <v>16976</v>
      </c>
      <c r="C6721" s="4" t="s">
        <v>16977</v>
      </c>
      <c r="D6721" s="27">
        <v>18922.72</v>
      </c>
      <c r="E6721" s="27">
        <v>3406.09</v>
      </c>
      <c r="F6721" s="27">
        <v>2698.81</v>
      </c>
      <c r="G6721" s="26">
        <f>(E6721-F6721)/E6721</f>
        <v>0.20765158877187631</v>
      </c>
      <c r="H6721" s="27">
        <f>E6721-F6721</f>
        <v>707.2800000000002</v>
      </c>
      <c r="I6721" s="35">
        <f>E6721/D6721</f>
        <v>0.18000002113861008</v>
      </c>
      <c r="J6721" s="3">
        <v>185003.36</v>
      </c>
      <c r="K6721" s="26">
        <v>6.0999999999999999E-2</v>
      </c>
      <c r="L6721" s="4" t="b">
        <v>0</v>
      </c>
      <c r="M6721" s="4" t="s">
        <v>58</v>
      </c>
      <c r="N6721" s="35">
        <f>'Landed Freight Margin Tool'!$D$4</f>
        <v>0.58708499999999997</v>
      </c>
      <c r="O6721" s="30">
        <f>(MAX($F6721,MIN(0.18*$D6721,$F6721*(1+$N6721))))</f>
        <v>3406.0896000000002</v>
      </c>
      <c r="P6721" s="35">
        <f>O6721/D6721</f>
        <v>0.18</v>
      </c>
    </row>
    <row r="6722" spans="1:16" x14ac:dyDescent="0.3">
      <c r="A6722" s="2">
        <v>45259</v>
      </c>
      <c r="B6722" s="3" t="s">
        <v>4391</v>
      </c>
      <c r="C6722" s="4" t="s">
        <v>4392</v>
      </c>
      <c r="D6722" s="27">
        <v>18915.22</v>
      </c>
      <c r="E6722" s="27">
        <v>3404.74</v>
      </c>
      <c r="F6722" s="27">
        <v>3552.48</v>
      </c>
      <c r="G6722" s="26">
        <f>(E6722-F6722)/E6722</f>
        <v>-4.3392447000358395E-2</v>
      </c>
      <c r="H6722" s="27">
        <f>E6722-F6722</f>
        <v>-147.74000000000024</v>
      </c>
      <c r="I6722" s="35">
        <f>E6722/D6722</f>
        <v>0.18000002114699165</v>
      </c>
      <c r="J6722" s="3">
        <v>185003.36</v>
      </c>
      <c r="K6722" s="26">
        <v>6.0999999999999999E-2</v>
      </c>
      <c r="L6722" s="4" t="b">
        <v>0</v>
      </c>
      <c r="M6722" s="4" t="s">
        <v>58</v>
      </c>
      <c r="N6722" s="35">
        <f>'Landed Freight Margin Tool'!$D$4</f>
        <v>0.58708499999999997</v>
      </c>
      <c r="O6722" s="30">
        <f>(MAX($F6722,MIN(0.18*$D6722,$F6722*(1+$N6722))))</f>
        <v>3552.48</v>
      </c>
      <c r="P6722" s="35">
        <f>O6722/D6722</f>
        <v>0.18781066252467588</v>
      </c>
    </row>
    <row r="6723" spans="1:16" x14ac:dyDescent="0.3">
      <c r="A6723" s="2">
        <v>44963</v>
      </c>
      <c r="B6723" s="3" t="s">
        <v>4017</v>
      </c>
      <c r="C6723" s="4" t="s">
        <v>4018</v>
      </c>
      <c r="D6723" s="27">
        <v>9327.61</v>
      </c>
      <c r="E6723" s="27">
        <v>1678.97</v>
      </c>
      <c r="F6723" s="27">
        <v>1125.6400000000001</v>
      </c>
      <c r="G6723" s="26">
        <f>(E6723-F6723)/E6723</f>
        <v>0.32956515006224046</v>
      </c>
      <c r="H6723" s="27">
        <f>E6723-F6723</f>
        <v>553.32999999999993</v>
      </c>
      <c r="I6723" s="35">
        <f>E6723/D6723</f>
        <v>0.18000002144171978</v>
      </c>
      <c r="J6723" s="3">
        <v>185003.36</v>
      </c>
      <c r="K6723" s="26">
        <v>6.0999999999999999E-2</v>
      </c>
      <c r="L6723" s="4" t="b">
        <v>0</v>
      </c>
      <c r="M6723" s="4" t="s">
        <v>58</v>
      </c>
      <c r="N6723" s="35">
        <f>'Landed Freight Margin Tool'!$D$4</f>
        <v>0.58708499999999997</v>
      </c>
      <c r="O6723" s="30">
        <f>(MAX($F6723,MIN(0.18*$D6723,$F6723*(1+$N6723))))</f>
        <v>1678.9698000000001</v>
      </c>
      <c r="P6723" s="35">
        <f>O6723/D6723</f>
        <v>0.18</v>
      </c>
    </row>
    <row r="6724" spans="1:16" x14ac:dyDescent="0.3">
      <c r="A6724" s="2">
        <v>45083</v>
      </c>
      <c r="B6724" s="3" t="s">
        <v>1601</v>
      </c>
      <c r="C6724" s="4" t="s">
        <v>1602</v>
      </c>
      <c r="D6724" s="27">
        <v>18589.22</v>
      </c>
      <c r="E6724" s="27">
        <v>3346.06</v>
      </c>
      <c r="F6724" s="27">
        <v>1794.29</v>
      </c>
      <c r="G6724" s="26">
        <f>(E6724-F6724)/E6724</f>
        <v>0.46376036293431677</v>
      </c>
      <c r="H6724" s="27">
        <f>E6724-F6724</f>
        <v>1551.77</v>
      </c>
      <c r="I6724" s="35">
        <f>E6724/D6724</f>
        <v>0.18000002151784741</v>
      </c>
      <c r="J6724" s="3">
        <v>185003.36</v>
      </c>
      <c r="K6724" s="26">
        <v>6.0999999999999999E-2</v>
      </c>
      <c r="L6724" s="4" t="b">
        <v>0</v>
      </c>
      <c r="M6724" s="4" t="s">
        <v>58</v>
      </c>
      <c r="N6724" s="35">
        <f>'Landed Freight Margin Tool'!$D$4</f>
        <v>0.58708499999999997</v>
      </c>
      <c r="O6724" s="30">
        <f>(MAX($F6724,MIN(0.18*$D6724,$F6724*(1+$N6724))))</f>
        <v>2847.6907446499999</v>
      </c>
      <c r="P6724" s="35">
        <f>O6724/D6724</f>
        <v>0.15319043750356387</v>
      </c>
    </row>
    <row r="6725" spans="1:16" x14ac:dyDescent="0.3">
      <c r="A6725" s="2">
        <v>44946</v>
      </c>
      <c r="B6725" s="3" t="s">
        <v>19326</v>
      </c>
      <c r="C6725" s="4" t="s">
        <v>19327</v>
      </c>
      <c r="D6725" s="27">
        <v>18581.22</v>
      </c>
      <c r="E6725" s="27">
        <v>3344.62</v>
      </c>
      <c r="F6725" s="27">
        <v>2282.19</v>
      </c>
      <c r="G6725" s="26">
        <f>(E6725-F6725)/E6725</f>
        <v>0.3176534255012527</v>
      </c>
      <c r="H6725" s="27">
        <f>E6725-F6725</f>
        <v>1062.4299999999998</v>
      </c>
      <c r="I6725" s="35">
        <f>E6725/D6725</f>
        <v>0.18000002152711175</v>
      </c>
      <c r="J6725" s="3">
        <v>185003.36</v>
      </c>
      <c r="K6725" s="26">
        <v>6.0999999999999999E-2</v>
      </c>
      <c r="L6725" s="4" t="b">
        <v>0</v>
      </c>
      <c r="M6725" s="4" t="s">
        <v>58</v>
      </c>
      <c r="N6725" s="35">
        <f>'Landed Freight Margin Tool'!$D$4</f>
        <v>0.58708499999999997</v>
      </c>
      <c r="O6725" s="30">
        <f>(MAX($F6725,MIN(0.18*$D6725,$F6725*(1+$N6725))))</f>
        <v>3344.6196</v>
      </c>
      <c r="P6725" s="35">
        <f>O6725/D6725</f>
        <v>0.18</v>
      </c>
    </row>
    <row r="6726" spans="1:16" x14ac:dyDescent="0.3">
      <c r="A6726" s="2">
        <v>45057</v>
      </c>
      <c r="B6726" s="3" t="s">
        <v>16277</v>
      </c>
      <c r="C6726" s="4" t="s">
        <v>16278</v>
      </c>
      <c r="D6726" s="27">
        <v>9251.11</v>
      </c>
      <c r="E6726" s="27">
        <v>1665.2</v>
      </c>
      <c r="F6726" s="27">
        <v>1196.69</v>
      </c>
      <c r="G6726" s="26">
        <f>(E6726-F6726)/E6726</f>
        <v>0.28135359116022096</v>
      </c>
      <c r="H6726" s="27">
        <f>E6726-F6726</f>
        <v>468.51</v>
      </c>
      <c r="I6726" s="35">
        <f>E6726/D6726</f>
        <v>0.18000002161902734</v>
      </c>
      <c r="J6726" s="3">
        <v>185003.36</v>
      </c>
      <c r="K6726" s="26">
        <v>6.0999999999999999E-2</v>
      </c>
      <c r="L6726" s="4" t="b">
        <v>0</v>
      </c>
      <c r="M6726" s="4" t="s">
        <v>58</v>
      </c>
      <c r="N6726" s="35">
        <f>'Landed Freight Margin Tool'!$D$4</f>
        <v>0.58708499999999997</v>
      </c>
      <c r="O6726" s="30">
        <f>(MAX($F6726,MIN(0.18*$D6726,$F6726*(1+$N6726))))</f>
        <v>1665.1998000000001</v>
      </c>
      <c r="P6726" s="35">
        <f>O6726/D6726</f>
        <v>0.18</v>
      </c>
    </row>
    <row r="6727" spans="1:16" x14ac:dyDescent="0.3">
      <c r="A6727" s="2">
        <v>45063</v>
      </c>
      <c r="B6727" s="3" t="s">
        <v>7252</v>
      </c>
      <c r="C6727" s="4" t="s">
        <v>7253</v>
      </c>
      <c r="D6727" s="27">
        <v>9198.61</v>
      </c>
      <c r="E6727" s="27">
        <v>1655.75</v>
      </c>
      <c r="F6727" s="27">
        <v>983.79</v>
      </c>
      <c r="G6727" s="26">
        <f>(E6727-F6727)/E6727</f>
        <v>0.40583421410237053</v>
      </c>
      <c r="H6727" s="27">
        <f>E6727-F6727</f>
        <v>671.96</v>
      </c>
      <c r="I6727" s="35">
        <f>E6727/D6727</f>
        <v>0.18000002174241542</v>
      </c>
      <c r="J6727" s="3">
        <v>185003.36</v>
      </c>
      <c r="K6727" s="26">
        <v>6.0999999999999999E-2</v>
      </c>
      <c r="L6727" s="4" t="b">
        <v>0</v>
      </c>
      <c r="M6727" s="4" t="s">
        <v>58</v>
      </c>
      <c r="N6727" s="35">
        <f>'Landed Freight Margin Tool'!$D$4</f>
        <v>0.58708499999999997</v>
      </c>
      <c r="O6727" s="30">
        <f>(MAX($F6727,MIN(0.18*$D6727,$F6727*(1+$N6727))))</f>
        <v>1561.35835215</v>
      </c>
      <c r="P6727" s="35">
        <f>O6727/D6727</f>
        <v>0.16973850963895631</v>
      </c>
    </row>
    <row r="6728" spans="1:16" x14ac:dyDescent="0.3">
      <c r="A6728" s="2">
        <v>45091</v>
      </c>
      <c r="B6728" s="3" t="s">
        <v>20067</v>
      </c>
      <c r="C6728" s="4" t="s">
        <v>20068</v>
      </c>
      <c r="D6728" s="27">
        <v>18294.72</v>
      </c>
      <c r="E6728" s="27">
        <v>3293.05</v>
      </c>
      <c r="F6728" s="27">
        <v>2229.6799999999998</v>
      </c>
      <c r="G6728" s="26">
        <f>(E6728-F6728)/E6728</f>
        <v>0.32291340854223299</v>
      </c>
      <c r="H6728" s="27">
        <f>E6728-F6728</f>
        <v>1063.3700000000003</v>
      </c>
      <c r="I6728" s="35">
        <f>E6728/D6728</f>
        <v>0.18000002186423186</v>
      </c>
      <c r="J6728" s="3">
        <v>185003.36</v>
      </c>
      <c r="K6728" s="26">
        <v>6.0999999999999999E-2</v>
      </c>
      <c r="L6728" s="4" t="b">
        <v>0</v>
      </c>
      <c r="M6728" s="4" t="s">
        <v>58</v>
      </c>
      <c r="N6728" s="35">
        <f>'Landed Freight Margin Tool'!$D$4</f>
        <v>0.58708499999999997</v>
      </c>
      <c r="O6728" s="30">
        <f>(MAX($F6728,MIN(0.18*$D6728,$F6728*(1+$N6728))))</f>
        <v>3293.0496000000003</v>
      </c>
      <c r="P6728" s="35">
        <f>O6728/D6728</f>
        <v>0.18</v>
      </c>
    </row>
    <row r="6729" spans="1:16" x14ac:dyDescent="0.3">
      <c r="A6729" s="2">
        <v>45027</v>
      </c>
      <c r="B6729" s="3" t="s">
        <v>3309</v>
      </c>
      <c r="C6729" s="4" t="s">
        <v>3310</v>
      </c>
      <c r="D6729" s="27">
        <v>8995.11</v>
      </c>
      <c r="E6729" s="27">
        <v>1619.12</v>
      </c>
      <c r="F6729" s="27">
        <v>1047.22</v>
      </c>
      <c r="G6729" s="26">
        <f>(E6729-F6729)/E6729</f>
        <v>0.35321656208310681</v>
      </c>
      <c r="H6729" s="27">
        <f>E6729-F6729</f>
        <v>571.89999999999986</v>
      </c>
      <c r="I6729" s="35">
        <f>E6729/D6729</f>
        <v>0.18000002223430284</v>
      </c>
      <c r="J6729" s="3">
        <v>185003.36</v>
      </c>
      <c r="K6729" s="26">
        <v>6.0999999999999999E-2</v>
      </c>
      <c r="L6729" s="4" t="b">
        <v>0</v>
      </c>
      <c r="M6729" s="4" t="s">
        <v>58</v>
      </c>
      <c r="N6729" s="35">
        <f>'Landed Freight Margin Tool'!$D$4</f>
        <v>0.58708499999999997</v>
      </c>
      <c r="O6729" s="30">
        <f>(MAX($F6729,MIN(0.18*$D6729,$F6729*(1+$N6729))))</f>
        <v>1619.1197999999999</v>
      </c>
      <c r="P6729" s="35">
        <f>O6729/D6729</f>
        <v>0.18</v>
      </c>
    </row>
    <row r="6730" spans="1:16" x14ac:dyDescent="0.3">
      <c r="A6730" s="2">
        <v>45089</v>
      </c>
      <c r="B6730" s="3" t="s">
        <v>5158</v>
      </c>
      <c r="C6730" s="4" t="s">
        <v>5159</v>
      </c>
      <c r="D6730" s="27">
        <v>17961.72</v>
      </c>
      <c r="E6730" s="27">
        <v>3233.11</v>
      </c>
      <c r="F6730" s="27">
        <v>1810.47</v>
      </c>
      <c r="G6730" s="26">
        <f>(E6730-F6730)/E6730</f>
        <v>0.4400221458595594</v>
      </c>
      <c r="H6730" s="27">
        <f>E6730-F6730</f>
        <v>1422.64</v>
      </c>
      <c r="I6730" s="35">
        <f>E6730/D6730</f>
        <v>0.1800000222695822</v>
      </c>
      <c r="J6730" s="3">
        <v>185003.36</v>
      </c>
      <c r="K6730" s="26">
        <v>6.0999999999999999E-2</v>
      </c>
      <c r="L6730" s="4" t="b">
        <v>0</v>
      </c>
      <c r="M6730" s="4" t="s">
        <v>58</v>
      </c>
      <c r="N6730" s="35">
        <f>'Landed Freight Margin Tool'!$D$4</f>
        <v>0.58708499999999997</v>
      </c>
      <c r="O6730" s="30">
        <f>(MAX($F6730,MIN(0.18*$D6730,$F6730*(1+$N6730))))</f>
        <v>2873.3697799500001</v>
      </c>
      <c r="P6730" s="35">
        <f>O6730/D6730</f>
        <v>0.15997186126662702</v>
      </c>
    </row>
    <row r="6731" spans="1:16" x14ac:dyDescent="0.3">
      <c r="A6731" s="2">
        <v>45198</v>
      </c>
      <c r="B6731" s="3" t="s">
        <v>1486</v>
      </c>
      <c r="C6731" s="4" t="s">
        <v>1487</v>
      </c>
      <c r="D6731" s="27">
        <v>17873.22</v>
      </c>
      <c r="E6731" s="27">
        <v>3217.18</v>
      </c>
      <c r="F6731" s="27">
        <v>2156.9699999999998</v>
      </c>
      <c r="G6731" s="26">
        <f>(E6731-F6731)/E6731</f>
        <v>0.32954637291043715</v>
      </c>
      <c r="H6731" s="27">
        <f>E6731-F6731</f>
        <v>1060.21</v>
      </c>
      <c r="I6731" s="35">
        <f>E6731/D6731</f>
        <v>0.18000002237985094</v>
      </c>
      <c r="J6731" s="3">
        <v>185003.36</v>
      </c>
      <c r="K6731" s="26">
        <v>6.0999999999999999E-2</v>
      </c>
      <c r="L6731" s="4" t="b">
        <v>0</v>
      </c>
      <c r="M6731" s="4" t="s">
        <v>58</v>
      </c>
      <c r="N6731" s="35">
        <f>'Landed Freight Margin Tool'!$D$4</f>
        <v>0.58708499999999997</v>
      </c>
      <c r="O6731" s="30">
        <f>(MAX($F6731,MIN(0.18*$D6731,$F6731*(1+$N6731))))</f>
        <v>3217.1795999999999</v>
      </c>
      <c r="P6731" s="35">
        <f>O6731/D6731</f>
        <v>0.18</v>
      </c>
    </row>
    <row r="6732" spans="1:16" x14ac:dyDescent="0.3">
      <c r="A6732" s="2">
        <v>45250</v>
      </c>
      <c r="B6732" s="3" t="s">
        <v>15763</v>
      </c>
      <c r="C6732" s="4" t="s">
        <v>15764</v>
      </c>
      <c r="D6732" s="27">
        <v>8884.61</v>
      </c>
      <c r="E6732" s="27">
        <v>1599.23</v>
      </c>
      <c r="F6732" s="27">
        <v>504.04</v>
      </c>
      <c r="G6732" s="26">
        <f>(E6732-F6732)/E6732</f>
        <v>0.68482332122333878</v>
      </c>
      <c r="H6732" s="27">
        <f>E6732-F6732</f>
        <v>1095.19</v>
      </c>
      <c r="I6732" s="35">
        <f>E6732/D6732</f>
        <v>0.18000002251083613</v>
      </c>
      <c r="J6732" s="3">
        <v>185003.36</v>
      </c>
      <c r="K6732" s="26">
        <v>6.0999999999999999E-2</v>
      </c>
      <c r="L6732" s="4" t="b">
        <v>0</v>
      </c>
      <c r="M6732" s="4" t="s">
        <v>58</v>
      </c>
      <c r="N6732" s="35">
        <f>'Landed Freight Margin Tool'!$D$4</f>
        <v>0.58708499999999997</v>
      </c>
      <c r="O6732" s="30">
        <f>(MAX($F6732,MIN(0.18*$D6732,$F6732*(1+$N6732))))</f>
        <v>799.95432340000002</v>
      </c>
      <c r="P6732" s="35">
        <f>O6732/D6732</f>
        <v>9.0038203522720753E-2</v>
      </c>
    </row>
    <row r="6733" spans="1:16" x14ac:dyDescent="0.3">
      <c r="A6733" s="2">
        <v>45208</v>
      </c>
      <c r="B6733" s="3" t="s">
        <v>5426</v>
      </c>
      <c r="C6733" s="4" t="s">
        <v>5427</v>
      </c>
      <c r="D6733" s="27">
        <v>17660.22</v>
      </c>
      <c r="E6733" s="27">
        <v>3178.84</v>
      </c>
      <c r="F6733" s="27">
        <v>1772.96</v>
      </c>
      <c r="G6733" s="26">
        <f>(E6733-F6733)/E6733</f>
        <v>0.44226195719193168</v>
      </c>
      <c r="H6733" s="27">
        <f>E6733-F6733</f>
        <v>1405.88</v>
      </c>
      <c r="I6733" s="35">
        <f>E6733/D6733</f>
        <v>0.18000002264977447</v>
      </c>
      <c r="J6733" s="3">
        <v>185003.36</v>
      </c>
      <c r="K6733" s="26">
        <v>6.0999999999999999E-2</v>
      </c>
      <c r="L6733" s="4" t="b">
        <v>0</v>
      </c>
      <c r="M6733" s="4" t="s">
        <v>58</v>
      </c>
      <c r="N6733" s="35">
        <f>'Landed Freight Margin Tool'!$D$4</f>
        <v>0.58708499999999997</v>
      </c>
      <c r="O6733" s="30">
        <f>(MAX($F6733,MIN(0.18*$D6733,$F6733*(1+$N6733))))</f>
        <v>2813.8382216</v>
      </c>
      <c r="P6733" s="35">
        <f>O6733/D6733</f>
        <v>0.15933200274968262</v>
      </c>
    </row>
    <row r="6734" spans="1:16" x14ac:dyDescent="0.3">
      <c r="A6734" s="2">
        <v>45196</v>
      </c>
      <c r="B6734" s="3" t="s">
        <v>14108</v>
      </c>
      <c r="C6734" s="4" t="s">
        <v>14109</v>
      </c>
      <c r="D6734" s="27">
        <v>17483.22</v>
      </c>
      <c r="E6734" s="27">
        <v>3146.98</v>
      </c>
      <c r="F6734" s="27">
        <v>2040.99</v>
      </c>
      <c r="G6734" s="26">
        <f>(E6734-F6734)/E6734</f>
        <v>0.35144487731094576</v>
      </c>
      <c r="H6734" s="27">
        <f>E6734-F6734</f>
        <v>1105.99</v>
      </c>
      <c r="I6734" s="35">
        <f>E6734/D6734</f>
        <v>0.18000002287908062</v>
      </c>
      <c r="J6734" s="3">
        <v>185003.36</v>
      </c>
      <c r="K6734" s="26">
        <v>6.0999999999999999E-2</v>
      </c>
      <c r="L6734" s="4" t="b">
        <v>0</v>
      </c>
      <c r="M6734" s="4" t="s">
        <v>58</v>
      </c>
      <c r="N6734" s="35">
        <f>'Landed Freight Margin Tool'!$D$4</f>
        <v>0.58708499999999997</v>
      </c>
      <c r="O6734" s="30">
        <f>(MAX($F6734,MIN(0.18*$D6734,$F6734*(1+$N6734))))</f>
        <v>3146.9796000000001</v>
      </c>
      <c r="P6734" s="35">
        <f>O6734/D6734</f>
        <v>0.18</v>
      </c>
    </row>
    <row r="6735" spans="1:16" x14ac:dyDescent="0.3">
      <c r="A6735" s="2">
        <v>45181</v>
      </c>
      <c r="B6735" s="3" t="s">
        <v>3450</v>
      </c>
      <c r="C6735" s="4" t="s">
        <v>3451</v>
      </c>
      <c r="D6735" s="27">
        <v>17339.72</v>
      </c>
      <c r="E6735" s="27">
        <v>3121.15</v>
      </c>
      <c r="F6735" s="27">
        <v>1878.58</v>
      </c>
      <c r="G6735" s="26">
        <f>(E6735-F6735)/E6735</f>
        <v>0.39811287506207654</v>
      </c>
      <c r="H6735" s="27">
        <f>E6735-F6735</f>
        <v>1242.5700000000002</v>
      </c>
      <c r="I6735" s="35">
        <f>E6735/D6735</f>
        <v>0.18000002306842325</v>
      </c>
      <c r="J6735" s="3">
        <v>185003.36</v>
      </c>
      <c r="K6735" s="26">
        <v>6.0999999999999999E-2</v>
      </c>
      <c r="L6735" s="4" t="b">
        <v>0</v>
      </c>
      <c r="M6735" s="4" t="s">
        <v>58</v>
      </c>
      <c r="N6735" s="35">
        <f>'Landed Freight Margin Tool'!$D$4</f>
        <v>0.58708499999999997</v>
      </c>
      <c r="O6735" s="30">
        <f>(MAX($F6735,MIN(0.18*$D6735,$F6735*(1+$N6735))))</f>
        <v>2981.4661393000001</v>
      </c>
      <c r="P6735" s="35">
        <f>O6735/D6735</f>
        <v>0.17194430701879845</v>
      </c>
    </row>
    <row r="6736" spans="1:16" x14ac:dyDescent="0.3">
      <c r="A6736" s="2">
        <v>45197</v>
      </c>
      <c r="B6736" s="3" t="s">
        <v>16156</v>
      </c>
      <c r="C6736" s="4" t="s">
        <v>16157</v>
      </c>
      <c r="D6736" s="27">
        <v>8615.61</v>
      </c>
      <c r="E6736" s="27">
        <v>1550.81</v>
      </c>
      <c r="F6736" s="27">
        <v>827.98</v>
      </c>
      <c r="G6736" s="26">
        <f>(E6736-F6736)/E6736</f>
        <v>0.46609836150140893</v>
      </c>
      <c r="H6736" s="27">
        <f>E6736-F6736</f>
        <v>722.82999999999993</v>
      </c>
      <c r="I6736" s="35">
        <f>E6736/D6736</f>
        <v>0.18000002321367842</v>
      </c>
      <c r="J6736" s="3">
        <v>185003.36</v>
      </c>
      <c r="K6736" s="26">
        <v>6.0999999999999999E-2</v>
      </c>
      <c r="L6736" s="4" t="b">
        <v>0</v>
      </c>
      <c r="M6736" s="4" t="s">
        <v>58</v>
      </c>
      <c r="N6736" s="35">
        <f>'Landed Freight Margin Tool'!$D$4</f>
        <v>0.58708499999999997</v>
      </c>
      <c r="O6736" s="30">
        <f>(MAX($F6736,MIN(0.18*$D6736,$F6736*(1+$N6736))))</f>
        <v>1314.0746383000001</v>
      </c>
      <c r="P6736" s="35">
        <f>O6736/D6736</f>
        <v>0.15252253041862388</v>
      </c>
    </row>
    <row r="6737" spans="1:16" x14ac:dyDescent="0.3">
      <c r="A6737" s="2">
        <v>44972</v>
      </c>
      <c r="B6737" s="3" t="s">
        <v>10833</v>
      </c>
      <c r="C6737" s="4" t="s">
        <v>10834</v>
      </c>
      <c r="D6737" s="27">
        <v>17196.72</v>
      </c>
      <c r="E6737" s="27">
        <v>3095.41</v>
      </c>
      <c r="F6737" s="27">
        <v>1576.61</v>
      </c>
      <c r="G6737" s="26">
        <f>(E6737-F6737)/E6737</f>
        <v>0.49066198015771739</v>
      </c>
      <c r="H6737" s="27">
        <f>E6737-F6737</f>
        <v>1518.8</v>
      </c>
      <c r="I6737" s="35">
        <f>E6737/D6737</f>
        <v>0.18000002326024961</v>
      </c>
      <c r="J6737" s="3">
        <v>185003.36</v>
      </c>
      <c r="K6737" s="26">
        <v>6.0999999999999999E-2</v>
      </c>
      <c r="L6737" s="4" t="b">
        <v>0</v>
      </c>
      <c r="M6737" s="4" t="s">
        <v>58</v>
      </c>
      <c r="N6737" s="35">
        <f>'Landed Freight Margin Tool'!$D$4</f>
        <v>0.58708499999999997</v>
      </c>
      <c r="O6737" s="30">
        <f>(MAX($F6737,MIN(0.18*$D6737,$F6737*(1+$N6737))))</f>
        <v>2502.2140818500002</v>
      </c>
      <c r="P6737" s="35">
        <f>O6737/D6737</f>
        <v>0.14550531042256895</v>
      </c>
    </row>
    <row r="6738" spans="1:16" x14ac:dyDescent="0.3">
      <c r="A6738" s="2">
        <v>45252</v>
      </c>
      <c r="B6738" s="3" t="s">
        <v>9947</v>
      </c>
      <c r="C6738" s="4" t="s">
        <v>9948</v>
      </c>
      <c r="D6738" s="27">
        <v>17156.72</v>
      </c>
      <c r="E6738" s="27">
        <v>3088.21</v>
      </c>
      <c r="F6738" s="27">
        <v>1870.8</v>
      </c>
      <c r="G6738" s="26">
        <f>(E6738-F6738)/E6738</f>
        <v>0.39421218116643625</v>
      </c>
      <c r="H6738" s="27">
        <f>E6738-F6738</f>
        <v>1217.4100000000001</v>
      </c>
      <c r="I6738" s="35">
        <f>E6738/D6738</f>
        <v>0.18000002331447967</v>
      </c>
      <c r="J6738" s="3">
        <v>185003.36</v>
      </c>
      <c r="K6738" s="26">
        <v>6.0999999999999999E-2</v>
      </c>
      <c r="L6738" s="4" t="b">
        <v>0</v>
      </c>
      <c r="M6738" s="4" t="s">
        <v>58</v>
      </c>
      <c r="N6738" s="35">
        <f>'Landed Freight Margin Tool'!$D$4</f>
        <v>0.58708499999999997</v>
      </c>
      <c r="O6738" s="30">
        <f>(MAX($F6738,MIN(0.18*$D6738,$F6738*(1+$N6738))))</f>
        <v>2969.118618</v>
      </c>
      <c r="P6738" s="35">
        <f>O6738/D6738</f>
        <v>0.17305863929702178</v>
      </c>
    </row>
    <row r="6739" spans="1:16" x14ac:dyDescent="0.3">
      <c r="A6739" s="2">
        <v>45103</v>
      </c>
      <c r="B6739" s="3" t="s">
        <v>4170</v>
      </c>
      <c r="C6739" s="4" t="s">
        <v>4171</v>
      </c>
      <c r="D6739" s="27">
        <v>16980.22</v>
      </c>
      <c r="E6739" s="27">
        <v>3056.44</v>
      </c>
      <c r="F6739" s="27">
        <v>1926.29</v>
      </c>
      <c r="G6739" s="26">
        <f>(E6739-F6739)/E6739</f>
        <v>0.36976024394393481</v>
      </c>
      <c r="H6739" s="27">
        <f>E6739-F6739</f>
        <v>1130.1500000000001</v>
      </c>
      <c r="I6739" s="35">
        <f>E6739/D6739</f>
        <v>0.18000002355682082</v>
      </c>
      <c r="J6739" s="3">
        <v>185003.36</v>
      </c>
      <c r="K6739" s="26">
        <v>6.0999999999999999E-2</v>
      </c>
      <c r="L6739" s="4" t="b">
        <v>0</v>
      </c>
      <c r="M6739" s="4" t="s">
        <v>58</v>
      </c>
      <c r="N6739" s="35">
        <f>'Landed Freight Margin Tool'!$D$4</f>
        <v>0.58708499999999997</v>
      </c>
      <c r="O6739" s="30">
        <f>(MAX($F6739,MIN(0.18*$D6739,$F6739*(1+$N6739))))</f>
        <v>3056.4396000000002</v>
      </c>
      <c r="P6739" s="35">
        <f>O6739/D6739</f>
        <v>0.18</v>
      </c>
    </row>
    <row r="6740" spans="1:16" x14ac:dyDescent="0.3">
      <c r="A6740" s="2">
        <v>45247</v>
      </c>
      <c r="B6740" s="3" t="s">
        <v>17622</v>
      </c>
      <c r="C6740" s="4" t="s">
        <v>17623</v>
      </c>
      <c r="D6740" s="27">
        <v>16919.72</v>
      </c>
      <c r="E6740" s="27">
        <v>3045.55</v>
      </c>
      <c r="F6740" s="27">
        <v>1708.73</v>
      </c>
      <c r="G6740" s="26">
        <f>(E6740-F6740)/E6740</f>
        <v>0.43894206300996541</v>
      </c>
      <c r="H6740" s="27">
        <f>E6740-F6740</f>
        <v>1336.8200000000002</v>
      </c>
      <c r="I6740" s="35">
        <f>E6740/D6740</f>
        <v>0.18000002364105316</v>
      </c>
      <c r="J6740" s="3">
        <v>185003.36</v>
      </c>
      <c r="K6740" s="26">
        <v>6.0999999999999999E-2</v>
      </c>
      <c r="L6740" s="4" t="b">
        <v>0</v>
      </c>
      <c r="M6740" s="4" t="s">
        <v>58</v>
      </c>
      <c r="N6740" s="35">
        <f>'Landed Freight Margin Tool'!$D$4</f>
        <v>0.58708499999999997</v>
      </c>
      <c r="O6740" s="30">
        <f>(MAX($F6740,MIN(0.18*$D6740,$F6740*(1+$N6740))))</f>
        <v>2711.8997520500002</v>
      </c>
      <c r="P6740" s="35">
        <f>O6740/D6740</f>
        <v>0.16028041551810551</v>
      </c>
    </row>
    <row r="6741" spans="1:16" x14ac:dyDescent="0.3">
      <c r="A6741" s="2">
        <v>45269</v>
      </c>
      <c r="B6741" s="3" t="s">
        <v>8065</v>
      </c>
      <c r="C6741" s="4" t="s">
        <v>8066</v>
      </c>
      <c r="D6741" s="27">
        <v>16841.22</v>
      </c>
      <c r="E6741" s="27">
        <v>3031.42</v>
      </c>
      <c r="F6741" s="27">
        <v>2068.06</v>
      </c>
      <c r="G6741" s="26">
        <f>(E6741-F6741)/E6741</f>
        <v>0.31779166199338926</v>
      </c>
      <c r="H6741" s="27">
        <f>E6741-F6741</f>
        <v>963.36000000000013</v>
      </c>
      <c r="I6741" s="35">
        <f>E6741/D6741</f>
        <v>0.18000002375124841</v>
      </c>
      <c r="J6741" s="3">
        <v>185003.36</v>
      </c>
      <c r="K6741" s="26">
        <v>6.0999999999999999E-2</v>
      </c>
      <c r="L6741" s="4" t="b">
        <v>0</v>
      </c>
      <c r="M6741" s="4" t="s">
        <v>58</v>
      </c>
      <c r="N6741" s="35">
        <f>'Landed Freight Margin Tool'!$D$4</f>
        <v>0.58708499999999997</v>
      </c>
      <c r="O6741" s="30">
        <f>(MAX($F6741,MIN(0.18*$D6741,$F6741*(1+$N6741))))</f>
        <v>3031.4196000000002</v>
      </c>
      <c r="P6741" s="35">
        <f>O6741/D6741</f>
        <v>0.18</v>
      </c>
    </row>
    <row r="6742" spans="1:16" x14ac:dyDescent="0.3">
      <c r="A6742" s="2">
        <v>45203</v>
      </c>
      <c r="B6742" s="3" t="s">
        <v>14549</v>
      </c>
      <c r="C6742" s="4" t="s">
        <v>14550</v>
      </c>
      <c r="D6742" s="27">
        <v>16801.72</v>
      </c>
      <c r="E6742" s="27">
        <v>3024.31</v>
      </c>
      <c r="F6742" s="27">
        <v>1859.35</v>
      </c>
      <c r="G6742" s="26">
        <f>(E6742-F6742)/E6742</f>
        <v>0.38519860728562882</v>
      </c>
      <c r="H6742" s="27">
        <f>E6742-F6742</f>
        <v>1164.96</v>
      </c>
      <c r="I6742" s="35">
        <f>E6742/D6742</f>
        <v>0.18000002380708641</v>
      </c>
      <c r="J6742" s="3">
        <v>185003.36</v>
      </c>
      <c r="K6742" s="26">
        <v>6.0999999999999999E-2</v>
      </c>
      <c r="L6742" s="4" t="b">
        <v>0</v>
      </c>
      <c r="M6742" s="4" t="s">
        <v>58</v>
      </c>
      <c r="N6742" s="35">
        <f>'Landed Freight Margin Tool'!$D$4</f>
        <v>0.58708499999999997</v>
      </c>
      <c r="O6742" s="30">
        <f>(MAX($F6742,MIN(0.18*$D6742,$F6742*(1+$N6742))))</f>
        <v>2950.9464947500001</v>
      </c>
      <c r="P6742" s="35">
        <f>O6742/D6742</f>
        <v>0.17563359553367155</v>
      </c>
    </row>
    <row r="6743" spans="1:16" x14ac:dyDescent="0.3">
      <c r="A6743" s="2">
        <v>45149</v>
      </c>
      <c r="B6743" s="3" t="s">
        <v>12381</v>
      </c>
      <c r="C6743" s="4" t="s">
        <v>12382</v>
      </c>
      <c r="D6743" s="27">
        <v>8357.11</v>
      </c>
      <c r="E6743" s="27">
        <v>1504.28</v>
      </c>
      <c r="F6743" s="27">
        <v>1070.79</v>
      </c>
      <c r="G6743" s="26">
        <f>(E6743-F6743)/E6743</f>
        <v>0.28817108517031403</v>
      </c>
      <c r="H6743" s="27">
        <f>E6743-F6743</f>
        <v>433.49</v>
      </c>
      <c r="I6743" s="35">
        <f>E6743/D6743</f>
        <v>0.18000002393171802</v>
      </c>
      <c r="J6743" s="3">
        <v>185003.36</v>
      </c>
      <c r="K6743" s="26">
        <v>6.0999999999999999E-2</v>
      </c>
      <c r="L6743" s="4" t="b">
        <v>0</v>
      </c>
      <c r="M6743" s="4" t="s">
        <v>58</v>
      </c>
      <c r="N6743" s="35">
        <f>'Landed Freight Margin Tool'!$D$4</f>
        <v>0.58708499999999997</v>
      </c>
      <c r="O6743" s="30">
        <f>(MAX($F6743,MIN(0.18*$D6743,$F6743*(1+$N6743))))</f>
        <v>1504.2798</v>
      </c>
      <c r="P6743" s="35">
        <f>O6743/D6743</f>
        <v>0.18</v>
      </c>
    </row>
    <row r="6744" spans="1:16" x14ac:dyDescent="0.3">
      <c r="A6744" s="2">
        <v>44991</v>
      </c>
      <c r="B6744" s="3" t="s">
        <v>9517</v>
      </c>
      <c r="C6744" s="4" t="s">
        <v>9518</v>
      </c>
      <c r="D6744" s="27">
        <v>8354.61</v>
      </c>
      <c r="E6744" s="27">
        <v>1503.83</v>
      </c>
      <c r="F6744" s="27">
        <v>1046.29</v>
      </c>
      <c r="G6744" s="26">
        <f>(E6744-F6744)/E6744</f>
        <v>0.30424981547116364</v>
      </c>
      <c r="H6744" s="27">
        <f>E6744-F6744</f>
        <v>457.53999999999996</v>
      </c>
      <c r="I6744" s="35">
        <f>E6744/D6744</f>
        <v>0.18000002393887923</v>
      </c>
      <c r="J6744" s="3">
        <v>185003.36</v>
      </c>
      <c r="K6744" s="26">
        <v>6.0999999999999999E-2</v>
      </c>
      <c r="L6744" s="4" t="b">
        <v>0</v>
      </c>
      <c r="M6744" s="4" t="s">
        <v>58</v>
      </c>
      <c r="N6744" s="35">
        <f>'Landed Freight Margin Tool'!$D$4</f>
        <v>0.58708499999999997</v>
      </c>
      <c r="O6744" s="30">
        <f>(MAX($F6744,MIN(0.18*$D6744,$F6744*(1+$N6744))))</f>
        <v>1503.8298</v>
      </c>
      <c r="P6744" s="35">
        <f>O6744/D6744</f>
        <v>0.18</v>
      </c>
    </row>
    <row r="6745" spans="1:16" x14ac:dyDescent="0.3">
      <c r="A6745" s="2">
        <v>44984</v>
      </c>
      <c r="B6745" s="3" t="s">
        <v>4497</v>
      </c>
      <c r="C6745" s="4" t="s">
        <v>4498</v>
      </c>
      <c r="D6745" s="27">
        <v>24992.33</v>
      </c>
      <c r="E6745" s="27">
        <v>4498.62</v>
      </c>
      <c r="F6745" s="27">
        <v>3314.24</v>
      </c>
      <c r="G6745" s="26">
        <f>(E6745-F6745)/E6745</f>
        <v>0.26327629361893207</v>
      </c>
      <c r="H6745" s="27">
        <f>E6745-F6745</f>
        <v>1184.3800000000001</v>
      </c>
      <c r="I6745" s="35">
        <f>E6745/D6745</f>
        <v>0.18000002400736545</v>
      </c>
      <c r="J6745" s="3">
        <v>185003.36</v>
      </c>
      <c r="K6745" s="26">
        <v>6.0999999999999999E-2</v>
      </c>
      <c r="L6745" s="4" t="b">
        <v>0</v>
      </c>
      <c r="M6745" s="4" t="s">
        <v>58</v>
      </c>
      <c r="N6745" s="35">
        <f>'Landed Freight Margin Tool'!$D$4</f>
        <v>0.58708499999999997</v>
      </c>
      <c r="O6745" s="30">
        <f>(MAX($F6745,MIN(0.18*$D6745,$F6745*(1+$N6745))))</f>
        <v>4498.6194000000005</v>
      </c>
      <c r="P6745" s="35">
        <f>O6745/D6745</f>
        <v>0.18000000000000002</v>
      </c>
    </row>
    <row r="6746" spans="1:16" x14ac:dyDescent="0.3">
      <c r="A6746" s="2">
        <v>45253</v>
      </c>
      <c r="B6746" s="3" t="s">
        <v>24135</v>
      </c>
      <c r="C6746" s="4" t="s">
        <v>24136</v>
      </c>
      <c r="D6746" s="27">
        <v>24977.83</v>
      </c>
      <c r="E6746" s="27">
        <v>4496.01</v>
      </c>
      <c r="F6746" s="27">
        <v>2419.23</v>
      </c>
      <c r="G6746" s="26">
        <f>(E6746-F6746)/E6746</f>
        <v>0.46191623239272156</v>
      </c>
      <c r="H6746" s="27">
        <f>E6746-F6746</f>
        <v>2076.7800000000002</v>
      </c>
      <c r="I6746" s="35">
        <f>E6746/D6746</f>
        <v>0.18000002402130208</v>
      </c>
      <c r="J6746" s="3">
        <v>185003.36</v>
      </c>
      <c r="K6746" s="26">
        <v>6.0999999999999999E-2</v>
      </c>
      <c r="L6746" s="4" t="b">
        <v>0</v>
      </c>
      <c r="M6746" s="4" t="s">
        <v>58</v>
      </c>
      <c r="N6746" s="35">
        <f>'Landed Freight Margin Tool'!$D$4</f>
        <v>0.58708499999999997</v>
      </c>
      <c r="O6746" s="30">
        <f>(MAX($F6746,MIN(0.18*$D6746,$F6746*(1+$N6746))))</f>
        <v>3839.5236445500004</v>
      </c>
      <c r="P6746" s="35">
        <f>O6746/D6746</f>
        <v>0.15371726225016344</v>
      </c>
    </row>
    <row r="6747" spans="1:16" x14ac:dyDescent="0.3">
      <c r="A6747" s="2">
        <v>45050</v>
      </c>
      <c r="B6747" s="3" t="s">
        <v>15700</v>
      </c>
      <c r="C6747" s="4" t="s">
        <v>15701</v>
      </c>
      <c r="D6747" s="27">
        <v>24937.33</v>
      </c>
      <c r="E6747" s="27">
        <v>4488.72</v>
      </c>
      <c r="F6747" s="27">
        <v>2595.2600000000002</v>
      </c>
      <c r="G6747" s="26">
        <f>(E6747-F6747)/E6747</f>
        <v>0.42182626673082746</v>
      </c>
      <c r="H6747" s="27">
        <f>E6747-F6747</f>
        <v>1893.46</v>
      </c>
      <c r="I6747" s="35">
        <f>E6747/D6747</f>
        <v>0.1800000240603144</v>
      </c>
      <c r="J6747" s="3">
        <v>185003.36</v>
      </c>
      <c r="K6747" s="26">
        <v>6.0999999999999999E-2</v>
      </c>
      <c r="L6747" s="4" t="b">
        <v>0</v>
      </c>
      <c r="M6747" s="4" t="s">
        <v>58</v>
      </c>
      <c r="N6747" s="35">
        <f>'Landed Freight Margin Tool'!$D$4</f>
        <v>0.58708499999999997</v>
      </c>
      <c r="O6747" s="30">
        <f>(MAX($F6747,MIN(0.18*$D6747,$F6747*(1+$N6747))))</f>
        <v>4118.8982171000007</v>
      </c>
      <c r="P6747" s="35">
        <f>O6747/D6747</f>
        <v>0.16516997678179662</v>
      </c>
    </row>
    <row r="6748" spans="1:16" x14ac:dyDescent="0.3">
      <c r="A6748" s="2">
        <v>45034</v>
      </c>
      <c r="B6748" s="3" t="s">
        <v>1098</v>
      </c>
      <c r="C6748" s="4" t="s">
        <v>1099</v>
      </c>
      <c r="D6748" s="27">
        <v>8292.11</v>
      </c>
      <c r="E6748" s="27">
        <v>1492.58</v>
      </c>
      <c r="F6748" s="27">
        <v>934.32</v>
      </c>
      <c r="G6748" s="26">
        <f>(E6748-F6748)/E6748</f>
        <v>0.37402350292781622</v>
      </c>
      <c r="H6748" s="27">
        <f>E6748-F6748</f>
        <v>558.25999999999988</v>
      </c>
      <c r="I6748" s="35">
        <f>E6748/D6748</f>
        <v>0.1800000241193134</v>
      </c>
      <c r="J6748" s="3">
        <v>185003.36</v>
      </c>
      <c r="K6748" s="26">
        <v>6.0999999999999999E-2</v>
      </c>
      <c r="L6748" s="4" t="b">
        <v>0</v>
      </c>
      <c r="M6748" s="4" t="s">
        <v>58</v>
      </c>
      <c r="N6748" s="35">
        <f>'Landed Freight Margin Tool'!$D$4</f>
        <v>0.58708499999999997</v>
      </c>
      <c r="O6748" s="30">
        <f>(MAX($F6748,MIN(0.18*$D6748,$F6748*(1+$N6748))))</f>
        <v>1482.8452572000001</v>
      </c>
      <c r="P6748" s="35">
        <f>O6748/D6748</f>
        <v>0.17882604755605028</v>
      </c>
    </row>
    <row r="6749" spans="1:16" x14ac:dyDescent="0.3">
      <c r="A6749" s="2">
        <v>44993</v>
      </c>
      <c r="B6749" s="3" t="s">
        <v>7021</v>
      </c>
      <c r="C6749" s="4" t="s">
        <v>7022</v>
      </c>
      <c r="D6749" s="27">
        <v>24803.33</v>
      </c>
      <c r="E6749" s="27">
        <v>4464.6000000000004</v>
      </c>
      <c r="F6749" s="27">
        <v>2238.36</v>
      </c>
      <c r="G6749" s="26">
        <f>(E6749-F6749)/E6749</f>
        <v>0.49864265555704879</v>
      </c>
      <c r="H6749" s="27">
        <f>E6749-F6749</f>
        <v>2226.2400000000002</v>
      </c>
      <c r="I6749" s="35">
        <f>E6749/D6749</f>
        <v>0.18000002419030026</v>
      </c>
      <c r="J6749" s="3">
        <v>185003.36</v>
      </c>
      <c r="K6749" s="26">
        <v>6.0999999999999999E-2</v>
      </c>
      <c r="L6749" s="4" t="b">
        <v>0</v>
      </c>
      <c r="M6749" s="4" t="s">
        <v>58</v>
      </c>
      <c r="N6749" s="35">
        <f>'Landed Freight Margin Tool'!$D$4</f>
        <v>0.58708499999999997</v>
      </c>
      <c r="O6749" s="30">
        <f>(MAX($F6749,MIN(0.18*$D6749,$F6749*(1+$N6749))))</f>
        <v>3552.4675806000005</v>
      </c>
      <c r="P6749" s="35">
        <f>O6749/D6749</f>
        <v>0.14322542902908603</v>
      </c>
    </row>
    <row r="6750" spans="1:16" x14ac:dyDescent="0.3">
      <c r="A6750" s="2">
        <v>45134</v>
      </c>
      <c r="B6750" s="3" t="s">
        <v>14080</v>
      </c>
      <c r="C6750" s="4" t="s">
        <v>14081</v>
      </c>
      <c r="D6750" s="27">
        <v>24731.33</v>
      </c>
      <c r="E6750" s="27">
        <v>4451.6400000000003</v>
      </c>
      <c r="F6750" s="27">
        <v>4482.63</v>
      </c>
      <c r="G6750" s="26">
        <f>(E6750-F6750)/E6750</f>
        <v>-6.961479364908164E-3</v>
      </c>
      <c r="H6750" s="27">
        <f>E6750-F6750</f>
        <v>-30.989999999999782</v>
      </c>
      <c r="I6750" s="35">
        <f>E6750/D6750</f>
        <v>0.18000002426072517</v>
      </c>
      <c r="J6750" s="3">
        <v>185003.36</v>
      </c>
      <c r="K6750" s="26">
        <v>6.0999999999999999E-2</v>
      </c>
      <c r="L6750" s="4" t="b">
        <v>0</v>
      </c>
      <c r="M6750" s="4" t="s">
        <v>58</v>
      </c>
      <c r="N6750" s="35">
        <f>'Landed Freight Margin Tool'!$D$4</f>
        <v>0.58708499999999997</v>
      </c>
      <c r="O6750" s="30">
        <f>(MAX($F6750,MIN(0.18*$D6750,$F6750*(1+$N6750))))</f>
        <v>4482.63</v>
      </c>
      <c r="P6750" s="35">
        <f>O6750/D6750</f>
        <v>0.18125309071529916</v>
      </c>
    </row>
    <row r="6751" spans="1:16" x14ac:dyDescent="0.3">
      <c r="A6751" s="2">
        <v>45133</v>
      </c>
      <c r="B6751" s="3" t="s">
        <v>23802</v>
      </c>
      <c r="C6751" s="4" t="s">
        <v>23803</v>
      </c>
      <c r="D6751" s="27">
        <v>8184.61</v>
      </c>
      <c r="E6751" s="27">
        <v>1473.23</v>
      </c>
      <c r="F6751" s="27">
        <v>944.12</v>
      </c>
      <c r="G6751" s="26">
        <f>(E6751-F6751)/E6751</f>
        <v>0.359149623616136</v>
      </c>
      <c r="H6751" s="27">
        <f>E6751-F6751</f>
        <v>529.11</v>
      </c>
      <c r="I6751" s="35">
        <f>E6751/D6751</f>
        <v>0.1800000244361063</v>
      </c>
      <c r="J6751" s="3">
        <v>185003.36</v>
      </c>
      <c r="K6751" s="26">
        <v>6.0999999999999999E-2</v>
      </c>
      <c r="L6751" s="4" t="b">
        <v>0</v>
      </c>
      <c r="M6751" s="4" t="s">
        <v>58</v>
      </c>
      <c r="N6751" s="35">
        <f>'Landed Freight Margin Tool'!$D$4</f>
        <v>0.58708499999999997</v>
      </c>
      <c r="O6751" s="30">
        <f>(MAX($F6751,MIN(0.18*$D6751,$F6751*(1+$N6751))))</f>
        <v>1473.2297999999998</v>
      </c>
      <c r="P6751" s="35">
        <f>O6751/D6751</f>
        <v>0.18</v>
      </c>
    </row>
    <row r="6752" spans="1:16" x14ac:dyDescent="0.3">
      <c r="A6752" s="2">
        <v>45056</v>
      </c>
      <c r="B6752" s="3" t="s">
        <v>14685</v>
      </c>
      <c r="C6752" s="4" t="s">
        <v>14686</v>
      </c>
      <c r="D6752" s="27">
        <v>24532.83</v>
      </c>
      <c r="E6752" s="27">
        <v>4415.91</v>
      </c>
      <c r="F6752" s="27">
        <v>2663.83</v>
      </c>
      <c r="G6752" s="26">
        <f>(E6752-F6752)/E6752</f>
        <v>0.3967653326267972</v>
      </c>
      <c r="H6752" s="27">
        <f>E6752-F6752</f>
        <v>1752.08</v>
      </c>
      <c r="I6752" s="35">
        <f>E6752/D6752</f>
        <v>0.18000002445702348</v>
      </c>
      <c r="J6752" s="3">
        <v>185003.36</v>
      </c>
      <c r="K6752" s="26">
        <v>6.0999999999999999E-2</v>
      </c>
      <c r="L6752" s="4" t="b">
        <v>0</v>
      </c>
      <c r="M6752" s="4" t="s">
        <v>58</v>
      </c>
      <c r="N6752" s="35">
        <f>'Landed Freight Margin Tool'!$D$4</f>
        <v>0.58708499999999997</v>
      </c>
      <c r="O6752" s="30">
        <f>(MAX($F6752,MIN(0.18*$D6752,$F6752*(1+$N6752))))</f>
        <v>4227.7246355500001</v>
      </c>
      <c r="P6752" s="35">
        <f>O6752/D6752</f>
        <v>0.17232926798701984</v>
      </c>
    </row>
    <row r="6753" spans="1:16" x14ac:dyDescent="0.3">
      <c r="A6753" s="2">
        <v>45188</v>
      </c>
      <c r="B6753" s="3" t="s">
        <v>13864</v>
      </c>
      <c r="C6753" s="4" t="s">
        <v>7986</v>
      </c>
      <c r="D6753" s="27">
        <v>24438.33</v>
      </c>
      <c r="E6753" s="27">
        <v>4398.8999999999996</v>
      </c>
      <c r="F6753" s="27">
        <v>2431.0300000000002</v>
      </c>
      <c r="G6753" s="26">
        <f>(E6753-F6753)/E6753</f>
        <v>0.44735502057332505</v>
      </c>
      <c r="H6753" s="27">
        <f>E6753-F6753</f>
        <v>1967.8699999999994</v>
      </c>
      <c r="I6753" s="35">
        <f>E6753/D6753</f>
        <v>0.18000002455159578</v>
      </c>
      <c r="J6753" s="3">
        <v>185003.36</v>
      </c>
      <c r="K6753" s="26">
        <v>6.0999999999999999E-2</v>
      </c>
      <c r="L6753" s="4" t="b">
        <v>0</v>
      </c>
      <c r="M6753" s="4" t="s">
        <v>58</v>
      </c>
      <c r="N6753" s="35">
        <f>'Landed Freight Margin Tool'!$D$4</f>
        <v>0.58708499999999997</v>
      </c>
      <c r="O6753" s="30">
        <f>(MAX($F6753,MIN(0.18*$D6753,$F6753*(1+$N6753))))</f>
        <v>3858.2512475500007</v>
      </c>
      <c r="P6753" s="35">
        <f>O6753/D6753</f>
        <v>0.15787704182528023</v>
      </c>
    </row>
    <row r="6754" spans="1:16" x14ac:dyDescent="0.3">
      <c r="A6754" s="2">
        <v>45079</v>
      </c>
      <c r="B6754" s="3" t="s">
        <v>11716</v>
      </c>
      <c r="C6754" s="4" t="s">
        <v>11717</v>
      </c>
      <c r="D6754" s="27">
        <v>16175.72</v>
      </c>
      <c r="E6754" s="27">
        <v>2911.63</v>
      </c>
      <c r="F6754" s="27">
        <v>1678.1</v>
      </c>
      <c r="G6754" s="26">
        <f>(E6754-F6754)/E6754</f>
        <v>0.42365616510339577</v>
      </c>
      <c r="H6754" s="27">
        <f>E6754-F6754</f>
        <v>1233.5300000000002</v>
      </c>
      <c r="I6754" s="35">
        <f>E6754/D6754</f>
        <v>0.18000002472842014</v>
      </c>
      <c r="J6754" s="3">
        <v>185003.36</v>
      </c>
      <c r="K6754" s="26">
        <v>6.0999999999999999E-2</v>
      </c>
      <c r="L6754" s="4" t="b">
        <v>0</v>
      </c>
      <c r="M6754" s="4" t="s">
        <v>58</v>
      </c>
      <c r="N6754" s="35">
        <f>'Landed Freight Margin Tool'!$D$4</f>
        <v>0.58708499999999997</v>
      </c>
      <c r="O6754" s="30">
        <f>(MAX($F6754,MIN(0.18*$D6754,$F6754*(1+$N6754))))</f>
        <v>2663.2873384999998</v>
      </c>
      <c r="P6754" s="35">
        <f>O6754/D6754</f>
        <v>0.16464722055648837</v>
      </c>
    </row>
    <row r="6755" spans="1:16" x14ac:dyDescent="0.3">
      <c r="A6755" s="2">
        <v>45097</v>
      </c>
      <c r="B6755" s="3" t="s">
        <v>13955</v>
      </c>
      <c r="C6755" s="4" t="s">
        <v>13956</v>
      </c>
      <c r="D6755" s="27">
        <v>16144.22</v>
      </c>
      <c r="E6755" s="27">
        <v>2905.96</v>
      </c>
      <c r="F6755" s="27">
        <v>1772.63</v>
      </c>
      <c r="G6755" s="26">
        <f>(E6755-F6755)/E6755</f>
        <v>0.39000192707401338</v>
      </c>
      <c r="H6755" s="27">
        <f>E6755-F6755</f>
        <v>1133.33</v>
      </c>
      <c r="I6755" s="35">
        <f>E6755/D6755</f>
        <v>0.18000002477666929</v>
      </c>
      <c r="J6755" s="3">
        <v>185003.36</v>
      </c>
      <c r="K6755" s="26">
        <v>6.0999999999999999E-2</v>
      </c>
      <c r="L6755" s="4" t="b">
        <v>0</v>
      </c>
      <c r="M6755" s="4" t="s">
        <v>58</v>
      </c>
      <c r="N6755" s="35">
        <f>'Landed Freight Margin Tool'!$D$4</f>
        <v>0.58708499999999997</v>
      </c>
      <c r="O6755" s="30">
        <f>(MAX($F6755,MIN(0.18*$D6755,$F6755*(1+$N6755))))</f>
        <v>2813.3144835500002</v>
      </c>
      <c r="P6755" s="35">
        <f>O6755/D6755</f>
        <v>0.17426140646931226</v>
      </c>
    </row>
    <row r="6756" spans="1:16" x14ac:dyDescent="0.3">
      <c r="A6756" s="2">
        <v>45183</v>
      </c>
      <c r="B6756" s="3" t="s">
        <v>4534</v>
      </c>
      <c r="C6756" s="4" t="s">
        <v>4535</v>
      </c>
      <c r="D6756" s="27">
        <v>16140.72</v>
      </c>
      <c r="E6756" s="27">
        <v>2905.33</v>
      </c>
      <c r="F6756" s="27">
        <v>1741.71</v>
      </c>
      <c r="G6756" s="26">
        <f>(E6756-F6756)/E6756</f>
        <v>0.40051216212960317</v>
      </c>
      <c r="H6756" s="27">
        <f>E6756-F6756</f>
        <v>1163.6199999999999</v>
      </c>
      <c r="I6756" s="35">
        <f>E6756/D6756</f>
        <v>0.18000002478204194</v>
      </c>
      <c r="J6756" s="3">
        <v>185003.36</v>
      </c>
      <c r="K6756" s="26">
        <v>6.0999999999999999E-2</v>
      </c>
      <c r="L6756" s="4" t="b">
        <v>0</v>
      </c>
      <c r="M6756" s="4" t="s">
        <v>58</v>
      </c>
      <c r="N6756" s="35">
        <f>'Landed Freight Margin Tool'!$D$4</f>
        <v>0.58708499999999997</v>
      </c>
      <c r="O6756" s="30">
        <f>(MAX($F6756,MIN(0.18*$D6756,$F6756*(1+$N6756))))</f>
        <v>2764.2418153500003</v>
      </c>
      <c r="P6756" s="35">
        <f>O6756/D6756</f>
        <v>0.17125889150855725</v>
      </c>
    </row>
    <row r="6757" spans="1:16" x14ac:dyDescent="0.3">
      <c r="A6757" s="2">
        <v>45146</v>
      </c>
      <c r="B6757" s="3" t="s">
        <v>9078</v>
      </c>
      <c r="C6757" s="4" t="s">
        <v>9079</v>
      </c>
      <c r="D6757" s="27">
        <v>16071.72</v>
      </c>
      <c r="E6757" s="27">
        <v>2892.91</v>
      </c>
      <c r="F6757" s="27">
        <v>1675.38</v>
      </c>
      <c r="G6757" s="26">
        <f>(E6757-F6757)/E6757</f>
        <v>0.42086687798790828</v>
      </c>
      <c r="H6757" s="27">
        <f>E6757-F6757</f>
        <v>1217.5299999999997</v>
      </c>
      <c r="I6757" s="35">
        <f>E6757/D6757</f>
        <v>0.18000002488843758</v>
      </c>
      <c r="J6757" s="3">
        <v>185003.36</v>
      </c>
      <c r="K6757" s="26">
        <v>6.0999999999999999E-2</v>
      </c>
      <c r="L6757" s="4" t="b">
        <v>0</v>
      </c>
      <c r="M6757" s="4" t="s">
        <v>58</v>
      </c>
      <c r="N6757" s="35">
        <f>'Landed Freight Margin Tool'!$D$4</f>
        <v>0.58708499999999997</v>
      </c>
      <c r="O6757" s="30">
        <f>(MAX($F6757,MIN(0.18*$D6757,$F6757*(1+$N6757))))</f>
        <v>2658.9704673000001</v>
      </c>
      <c r="P6757" s="35">
        <f>O6757/D6757</f>
        <v>0.16544405124653741</v>
      </c>
    </row>
    <row r="6758" spans="1:16" x14ac:dyDescent="0.3">
      <c r="A6758" s="2">
        <v>45043</v>
      </c>
      <c r="B6758" s="3" t="s">
        <v>12783</v>
      </c>
      <c r="C6758" s="4" t="s">
        <v>12784</v>
      </c>
      <c r="D6758" s="27">
        <v>24039.83</v>
      </c>
      <c r="E6758" s="27">
        <v>4327.17</v>
      </c>
      <c r="F6758" s="27">
        <v>2667.69</v>
      </c>
      <c r="G6758" s="26">
        <f>(E6758-F6758)/E6758</f>
        <v>0.38350238146409776</v>
      </c>
      <c r="H6758" s="27">
        <f>E6758-F6758</f>
        <v>1659.48</v>
      </c>
      <c r="I6758" s="35">
        <f>E6758/D6758</f>
        <v>0.18000002495857914</v>
      </c>
      <c r="J6758" s="3">
        <v>185003.36</v>
      </c>
      <c r="K6758" s="26">
        <v>6.0999999999999999E-2</v>
      </c>
      <c r="L6758" s="4" t="b">
        <v>0</v>
      </c>
      <c r="M6758" s="4" t="s">
        <v>58</v>
      </c>
      <c r="N6758" s="35">
        <f>'Landed Freight Margin Tool'!$D$4</f>
        <v>0.58708499999999997</v>
      </c>
      <c r="O6758" s="30">
        <f>(MAX($F6758,MIN(0.18*$D6758,$F6758*(1+$N6758))))</f>
        <v>4233.8507836500003</v>
      </c>
      <c r="P6758" s="35">
        <f>O6758/D6758</f>
        <v>0.17611816654485493</v>
      </c>
    </row>
    <row r="6759" spans="1:16" x14ac:dyDescent="0.3">
      <c r="A6759" s="2">
        <v>45132</v>
      </c>
      <c r="B6759" s="3" t="s">
        <v>19898</v>
      </c>
      <c r="C6759" s="4" t="s">
        <v>19899</v>
      </c>
      <c r="D6759" s="27">
        <v>23837.33</v>
      </c>
      <c r="E6759" s="27">
        <v>4290.72</v>
      </c>
      <c r="F6759" s="27">
        <v>2630.08</v>
      </c>
      <c r="G6759" s="26">
        <f>(E6759-F6759)/E6759</f>
        <v>0.38703061490845364</v>
      </c>
      <c r="H6759" s="27">
        <f>E6759-F6759</f>
        <v>1660.6400000000003</v>
      </c>
      <c r="I6759" s="35">
        <f>E6759/D6759</f>
        <v>0.18000002517060426</v>
      </c>
      <c r="J6759" s="3">
        <v>185003.36</v>
      </c>
      <c r="K6759" s="26">
        <v>6.0999999999999999E-2</v>
      </c>
      <c r="L6759" s="4" t="b">
        <v>0</v>
      </c>
      <c r="M6759" s="4" t="s">
        <v>58</v>
      </c>
      <c r="N6759" s="35">
        <f>'Landed Freight Margin Tool'!$D$4</f>
        <v>0.58708499999999997</v>
      </c>
      <c r="O6759" s="30">
        <f>(MAX($F6759,MIN(0.18*$D6759,$F6759*(1+$N6759))))</f>
        <v>4174.1605167999996</v>
      </c>
      <c r="P6759" s="35">
        <f>O6759/D6759</f>
        <v>0.17511023746367566</v>
      </c>
    </row>
    <row r="6760" spans="1:16" x14ac:dyDescent="0.3">
      <c r="A6760" s="2">
        <v>45237</v>
      </c>
      <c r="B6760" s="3" t="s">
        <v>4734</v>
      </c>
      <c r="C6760" s="4" t="s">
        <v>4735</v>
      </c>
      <c r="D6760" s="27">
        <v>15801.22</v>
      </c>
      <c r="E6760" s="27">
        <v>2844.22</v>
      </c>
      <c r="F6760" s="27">
        <v>1898.48</v>
      </c>
      <c r="G6760" s="26">
        <f>(E6760-F6760)/E6760</f>
        <v>0.33251295610044224</v>
      </c>
      <c r="H6760" s="27">
        <f>E6760-F6760</f>
        <v>945.73999999999978</v>
      </c>
      <c r="I6760" s="35">
        <f>E6760/D6760</f>
        <v>0.18000002531450102</v>
      </c>
      <c r="J6760" s="3">
        <v>185003.36</v>
      </c>
      <c r="K6760" s="26">
        <v>6.0999999999999999E-2</v>
      </c>
      <c r="L6760" s="4" t="b">
        <v>0</v>
      </c>
      <c r="M6760" s="4" t="s">
        <v>58</v>
      </c>
      <c r="N6760" s="35">
        <f>'Landed Freight Margin Tool'!$D$4</f>
        <v>0.58708499999999997</v>
      </c>
      <c r="O6760" s="30">
        <f>(MAX($F6760,MIN(0.18*$D6760,$F6760*(1+$N6760))))</f>
        <v>2844.2195999999999</v>
      </c>
      <c r="P6760" s="35">
        <f>O6760/D6760</f>
        <v>0.18</v>
      </c>
    </row>
    <row r="6761" spans="1:16" x14ac:dyDescent="0.3">
      <c r="A6761" s="2">
        <v>45209</v>
      </c>
      <c r="B6761" s="3" t="s">
        <v>3810</v>
      </c>
      <c r="C6761" s="4" t="s">
        <v>3811</v>
      </c>
      <c r="D6761" s="27">
        <v>23687.83</v>
      </c>
      <c r="E6761" s="27">
        <v>4263.8100000000004</v>
      </c>
      <c r="F6761" s="27">
        <v>2339.5700000000002</v>
      </c>
      <c r="G6761" s="26">
        <f>(E6761-F6761)/E6761</f>
        <v>0.45129590671254116</v>
      </c>
      <c r="H6761" s="27">
        <f>E6761-F6761</f>
        <v>1924.2400000000002</v>
      </c>
      <c r="I6761" s="35">
        <f>E6761/D6761</f>
        <v>0.18000002532946244</v>
      </c>
      <c r="J6761" s="3">
        <v>185003.36</v>
      </c>
      <c r="K6761" s="26">
        <v>6.0999999999999999E-2</v>
      </c>
      <c r="L6761" s="4" t="b">
        <v>0</v>
      </c>
      <c r="M6761" s="4" t="s">
        <v>58</v>
      </c>
      <c r="N6761" s="35">
        <f>'Landed Freight Margin Tool'!$D$4</f>
        <v>0.58708499999999997</v>
      </c>
      <c r="O6761" s="30">
        <f>(MAX($F6761,MIN(0.18*$D6761,$F6761*(1+$N6761))))</f>
        <v>3713.0964534500004</v>
      </c>
      <c r="P6761" s="35">
        <f>O6761/D6761</f>
        <v>0.15675122851903278</v>
      </c>
    </row>
    <row r="6762" spans="1:16" x14ac:dyDescent="0.3">
      <c r="A6762" s="2">
        <v>44979</v>
      </c>
      <c r="B6762" s="3" t="s">
        <v>14938</v>
      </c>
      <c r="C6762" s="4" t="s">
        <v>14939</v>
      </c>
      <c r="D6762" s="27">
        <v>15772.72</v>
      </c>
      <c r="E6762" s="27">
        <v>2839.09</v>
      </c>
      <c r="F6762" s="27">
        <v>2690.29</v>
      </c>
      <c r="G6762" s="26">
        <f>(E6762-F6762)/E6762</f>
        <v>5.2411159913916143E-2</v>
      </c>
      <c r="H6762" s="27">
        <f>E6762-F6762</f>
        <v>148.80000000000018</v>
      </c>
      <c r="I6762" s="35">
        <f>E6762/D6762</f>
        <v>0.18000002536024226</v>
      </c>
      <c r="J6762" s="3">
        <v>185003.36</v>
      </c>
      <c r="K6762" s="26">
        <v>6.0999999999999999E-2</v>
      </c>
      <c r="L6762" s="4" t="b">
        <v>0</v>
      </c>
      <c r="M6762" s="4" t="s">
        <v>58</v>
      </c>
      <c r="N6762" s="35">
        <f>'Landed Freight Margin Tool'!$D$4</f>
        <v>0.58708499999999997</v>
      </c>
      <c r="O6762" s="30">
        <f>(MAX($F6762,MIN(0.18*$D6762,$F6762*(1+$N6762))))</f>
        <v>2839.0895999999998</v>
      </c>
      <c r="P6762" s="35">
        <f>O6762/D6762</f>
        <v>0.18</v>
      </c>
    </row>
    <row r="6763" spans="1:16" x14ac:dyDescent="0.3">
      <c r="A6763" s="2">
        <v>45250</v>
      </c>
      <c r="B6763" s="3" t="s">
        <v>3466</v>
      </c>
      <c r="C6763" s="4" t="s">
        <v>3467</v>
      </c>
      <c r="D6763" s="27">
        <v>15760.72</v>
      </c>
      <c r="E6763" s="27">
        <v>2836.93</v>
      </c>
      <c r="F6763" s="27">
        <v>1775.88</v>
      </c>
      <c r="G6763" s="26">
        <f>(E6763-F6763)/E6763</f>
        <v>0.37401345821010734</v>
      </c>
      <c r="H6763" s="27">
        <f>E6763-F6763</f>
        <v>1061.0499999999997</v>
      </c>
      <c r="I6763" s="35">
        <f>E6763/D6763</f>
        <v>0.18000002537955118</v>
      </c>
      <c r="J6763" s="3">
        <v>185003.36</v>
      </c>
      <c r="K6763" s="26">
        <v>6.0999999999999999E-2</v>
      </c>
      <c r="L6763" s="4" t="b">
        <v>0</v>
      </c>
      <c r="M6763" s="4" t="s">
        <v>58</v>
      </c>
      <c r="N6763" s="35">
        <f>'Landed Freight Margin Tool'!$D$4</f>
        <v>0.58708499999999997</v>
      </c>
      <c r="O6763" s="30">
        <f>(MAX($F6763,MIN(0.18*$D6763,$F6763*(1+$N6763))))</f>
        <v>2818.4725098000004</v>
      </c>
      <c r="P6763" s="35">
        <f>O6763/D6763</f>
        <v>0.17882891833621817</v>
      </c>
    </row>
    <row r="6764" spans="1:16" x14ac:dyDescent="0.3">
      <c r="A6764" s="2">
        <v>45281</v>
      </c>
      <c r="B6764" s="3" t="s">
        <v>11367</v>
      </c>
      <c r="C6764" s="4" t="s">
        <v>11368</v>
      </c>
      <c r="D6764" s="27">
        <v>23504.83</v>
      </c>
      <c r="E6764" s="27">
        <v>4230.87</v>
      </c>
      <c r="F6764" s="27">
        <v>3152.27</v>
      </c>
      <c r="G6764" s="26">
        <f>(E6764-F6764)/E6764</f>
        <v>0.25493574607586617</v>
      </c>
      <c r="H6764" s="27">
        <f>E6764-F6764</f>
        <v>1078.5999999999999</v>
      </c>
      <c r="I6764" s="35">
        <f>E6764/D6764</f>
        <v>0.18000002552666833</v>
      </c>
      <c r="J6764" s="3">
        <v>185003.36</v>
      </c>
      <c r="K6764" s="26">
        <v>6.0999999999999999E-2</v>
      </c>
      <c r="L6764" s="4" t="b">
        <v>0</v>
      </c>
      <c r="M6764" s="4" t="s">
        <v>58</v>
      </c>
      <c r="N6764" s="35">
        <f>'Landed Freight Margin Tool'!$D$4</f>
        <v>0.58708499999999997</v>
      </c>
      <c r="O6764" s="30">
        <f>(MAX($F6764,MIN(0.18*$D6764,$F6764*(1+$N6764))))</f>
        <v>4230.8694000000005</v>
      </c>
      <c r="P6764" s="35">
        <f>O6764/D6764</f>
        <v>0.18000000000000002</v>
      </c>
    </row>
    <row r="6765" spans="1:16" x14ac:dyDescent="0.3">
      <c r="A6765" s="2">
        <v>45204</v>
      </c>
      <c r="B6765" s="3" t="s">
        <v>19954</v>
      </c>
      <c r="C6765" s="4" t="s">
        <v>19955</v>
      </c>
      <c r="D6765" s="27">
        <v>23287.83</v>
      </c>
      <c r="E6765" s="27">
        <v>4191.8100000000004</v>
      </c>
      <c r="F6765" s="27">
        <v>3254.43</v>
      </c>
      <c r="G6765" s="26">
        <f>(E6765-F6765)/E6765</f>
        <v>0.22362177675037764</v>
      </c>
      <c r="H6765" s="27">
        <f>E6765-F6765</f>
        <v>937.38000000000056</v>
      </c>
      <c r="I6765" s="35">
        <f>E6765/D6765</f>
        <v>0.18000002576453022</v>
      </c>
      <c r="J6765" s="3">
        <v>185003.36</v>
      </c>
      <c r="K6765" s="26">
        <v>6.0999999999999999E-2</v>
      </c>
      <c r="L6765" s="4" t="b">
        <v>0</v>
      </c>
      <c r="M6765" s="4" t="s">
        <v>58</v>
      </c>
      <c r="N6765" s="35">
        <f>'Landed Freight Margin Tool'!$D$4</f>
        <v>0.58708499999999997</v>
      </c>
      <c r="O6765" s="30">
        <f>(MAX($F6765,MIN(0.18*$D6765,$F6765*(1+$N6765))))</f>
        <v>4191.8094000000001</v>
      </c>
      <c r="P6765" s="35">
        <f>O6765/D6765</f>
        <v>0.18</v>
      </c>
    </row>
    <row r="6766" spans="1:16" x14ac:dyDescent="0.3">
      <c r="A6766" s="2">
        <v>44959</v>
      </c>
      <c r="B6766" s="3" t="s">
        <v>24425</v>
      </c>
      <c r="C6766" s="4" t="s">
        <v>24426</v>
      </c>
      <c r="D6766" s="27">
        <v>23254.83</v>
      </c>
      <c r="E6766" s="27">
        <v>4185.87</v>
      </c>
      <c r="F6766" s="27">
        <v>2107.63</v>
      </c>
      <c r="G6766" s="26">
        <f>(E6766-F6766)/E6766</f>
        <v>0.49648937974662372</v>
      </c>
      <c r="H6766" s="27">
        <f>E6766-F6766</f>
        <v>2078.2399999999998</v>
      </c>
      <c r="I6766" s="35">
        <f>E6766/D6766</f>
        <v>0.18000002580109162</v>
      </c>
      <c r="J6766" s="3">
        <v>185003.36</v>
      </c>
      <c r="K6766" s="26">
        <v>6.0999999999999999E-2</v>
      </c>
      <c r="L6766" s="4" t="b">
        <v>0</v>
      </c>
      <c r="M6766" s="4" t="s">
        <v>58</v>
      </c>
      <c r="N6766" s="35">
        <f>'Landed Freight Margin Tool'!$D$4</f>
        <v>0.58708499999999997</v>
      </c>
      <c r="O6766" s="30">
        <f>(MAX($F6766,MIN(0.18*$D6766,$F6766*(1+$N6766))))</f>
        <v>3344.9879585500003</v>
      </c>
      <c r="P6766" s="35">
        <f>O6766/D6766</f>
        <v>0.14384056811208681</v>
      </c>
    </row>
    <row r="6767" spans="1:16" x14ac:dyDescent="0.3">
      <c r="A6767" s="2">
        <v>45100</v>
      </c>
      <c r="B6767" s="3" t="s">
        <v>14539</v>
      </c>
      <c r="C6767" s="4" t="s">
        <v>14540</v>
      </c>
      <c r="D6767" s="27">
        <v>23189.83</v>
      </c>
      <c r="E6767" s="27">
        <v>4174.17</v>
      </c>
      <c r="F6767" s="27">
        <v>2285.35</v>
      </c>
      <c r="G6767" s="26">
        <f>(E6767-F6767)/E6767</f>
        <v>0.45250193451632303</v>
      </c>
      <c r="H6767" s="27">
        <f>E6767-F6767</f>
        <v>1888.8200000000002</v>
      </c>
      <c r="I6767" s="35">
        <f>E6767/D6767</f>
        <v>0.18000002587341088</v>
      </c>
      <c r="J6767" s="3">
        <v>185003.36</v>
      </c>
      <c r="K6767" s="26">
        <v>6.0999999999999999E-2</v>
      </c>
      <c r="L6767" s="4" t="b">
        <v>0</v>
      </c>
      <c r="M6767" s="4" t="s">
        <v>58</v>
      </c>
      <c r="N6767" s="35">
        <f>'Landed Freight Margin Tool'!$D$4</f>
        <v>0.58708499999999997</v>
      </c>
      <c r="O6767" s="30">
        <f>(MAX($F6767,MIN(0.18*$D6767,$F6767*(1+$N6767))))</f>
        <v>3627.0447047500002</v>
      </c>
      <c r="P6767" s="35">
        <f>O6767/D6767</f>
        <v>0.15640669658854764</v>
      </c>
    </row>
    <row r="6768" spans="1:16" x14ac:dyDescent="0.3">
      <c r="A6768" s="2">
        <v>45237</v>
      </c>
      <c r="B6768" s="3" t="s">
        <v>10475</v>
      </c>
      <c r="C6768" s="4" t="s">
        <v>10476</v>
      </c>
      <c r="D6768" s="27">
        <v>23188.33</v>
      </c>
      <c r="E6768" s="27">
        <v>4173.8999999999996</v>
      </c>
      <c r="F6768" s="27">
        <v>2176.17</v>
      </c>
      <c r="G6768" s="26">
        <f>(E6768-F6768)/E6768</f>
        <v>0.47862430820096308</v>
      </c>
      <c r="H6768" s="27">
        <f>E6768-F6768</f>
        <v>1997.7299999999996</v>
      </c>
      <c r="I6768" s="35">
        <f>E6768/D6768</f>
        <v>0.18000002587508454</v>
      </c>
      <c r="J6768" s="3">
        <v>185003.36</v>
      </c>
      <c r="K6768" s="26">
        <v>6.0999999999999999E-2</v>
      </c>
      <c r="L6768" s="4" t="b">
        <v>0</v>
      </c>
      <c r="M6768" s="4" t="s">
        <v>58</v>
      </c>
      <c r="N6768" s="35">
        <f>'Landed Freight Margin Tool'!$D$4</f>
        <v>0.58708499999999997</v>
      </c>
      <c r="O6768" s="30">
        <f>(MAX($F6768,MIN(0.18*$D6768,$F6768*(1+$N6768))))</f>
        <v>3453.7667644500002</v>
      </c>
      <c r="P6768" s="35">
        <f>O6768/D6768</f>
        <v>0.14894417857818998</v>
      </c>
    </row>
    <row r="6769" spans="1:16" x14ac:dyDescent="0.3">
      <c r="A6769" s="2">
        <v>45225</v>
      </c>
      <c r="B6769" s="3" t="s">
        <v>8766</v>
      </c>
      <c r="C6769" s="4" t="s">
        <v>8767</v>
      </c>
      <c r="D6769" s="27">
        <v>23149.83</v>
      </c>
      <c r="E6769" s="27">
        <v>4166.97</v>
      </c>
      <c r="F6769" s="27">
        <v>2205.59</v>
      </c>
      <c r="G6769" s="26">
        <f>(E6769-F6769)/E6769</f>
        <v>0.47069693326325845</v>
      </c>
      <c r="H6769" s="27">
        <f>E6769-F6769</f>
        <v>1961.38</v>
      </c>
      <c r="I6769" s="35">
        <f>E6769/D6769</f>
        <v>0.1800000259181169</v>
      </c>
      <c r="J6769" s="3">
        <v>185003.36</v>
      </c>
      <c r="K6769" s="26">
        <v>6.0999999999999999E-2</v>
      </c>
      <c r="L6769" s="4" t="b">
        <v>0</v>
      </c>
      <c r="M6769" s="4" t="s">
        <v>58</v>
      </c>
      <c r="N6769" s="35">
        <f>'Landed Freight Margin Tool'!$D$4</f>
        <v>0.58708499999999997</v>
      </c>
      <c r="O6769" s="30">
        <f>(MAX($F6769,MIN(0.18*$D6769,$F6769*(1+$N6769))))</f>
        <v>3500.4588051500004</v>
      </c>
      <c r="P6769" s="35">
        <f>O6769/D6769</f>
        <v>0.15120883415342576</v>
      </c>
    </row>
    <row r="6770" spans="1:16" x14ac:dyDescent="0.3">
      <c r="A6770" s="2">
        <v>45069</v>
      </c>
      <c r="B6770" s="3" t="s">
        <v>7007</v>
      </c>
      <c r="C6770" s="4" t="s">
        <v>7008</v>
      </c>
      <c r="D6770" s="27">
        <v>23132.83</v>
      </c>
      <c r="E6770" s="27">
        <v>4163.91</v>
      </c>
      <c r="F6770" s="27">
        <v>2620.1799999999998</v>
      </c>
      <c r="G6770" s="26">
        <f>(E6770-F6770)/E6770</f>
        <v>0.37074048190282693</v>
      </c>
      <c r="H6770" s="27">
        <f>E6770-F6770</f>
        <v>1543.73</v>
      </c>
      <c r="I6770" s="35">
        <f>E6770/D6770</f>
        <v>0.18000002593716374</v>
      </c>
      <c r="J6770" s="3">
        <v>185003.36</v>
      </c>
      <c r="K6770" s="26">
        <v>6.0999999999999999E-2</v>
      </c>
      <c r="L6770" s="4" t="b">
        <v>0</v>
      </c>
      <c r="M6770" s="4" t="s">
        <v>58</v>
      </c>
      <c r="N6770" s="35">
        <f>'Landed Freight Margin Tool'!$D$4</f>
        <v>0.58708499999999997</v>
      </c>
      <c r="O6770" s="30">
        <f>(MAX($F6770,MIN(0.18*$D6770,$F6770*(1+$N6770))))</f>
        <v>4158.4483752999995</v>
      </c>
      <c r="P6770" s="35">
        <f>O6770/D6770</f>
        <v>0.17976392751340839</v>
      </c>
    </row>
    <row r="6771" spans="1:16" x14ac:dyDescent="0.3">
      <c r="A6771" s="2">
        <v>44974</v>
      </c>
      <c r="B6771" s="3" t="s">
        <v>542</v>
      </c>
      <c r="C6771" s="4" t="s">
        <v>543</v>
      </c>
      <c r="D6771" s="27">
        <v>15361.22</v>
      </c>
      <c r="E6771" s="27">
        <v>2765.02</v>
      </c>
      <c r="F6771" s="27">
        <v>1552</v>
      </c>
      <c r="G6771" s="26">
        <f>(E6771-F6771)/E6771</f>
        <v>0.43870207087109675</v>
      </c>
      <c r="H6771" s="27">
        <f>E6771-F6771</f>
        <v>1213.02</v>
      </c>
      <c r="I6771" s="35">
        <f>E6771/D6771</f>
        <v>0.18000002603959842</v>
      </c>
      <c r="J6771" s="3">
        <v>185003.36</v>
      </c>
      <c r="K6771" s="26">
        <v>6.0999999999999999E-2</v>
      </c>
      <c r="L6771" s="4" t="b">
        <v>0</v>
      </c>
      <c r="M6771" s="4" t="s">
        <v>58</v>
      </c>
      <c r="N6771" s="35">
        <f>'Landed Freight Margin Tool'!$D$4</f>
        <v>0.58708499999999997</v>
      </c>
      <c r="O6771" s="30">
        <f>(MAX($F6771,MIN(0.18*$D6771,$F6771*(1+$N6771))))</f>
        <v>2463.1559200000002</v>
      </c>
      <c r="P6771" s="35">
        <f>O6771/D6771</f>
        <v>0.16034897749006916</v>
      </c>
    </row>
    <row r="6772" spans="1:16" x14ac:dyDescent="0.3">
      <c r="A6772" s="2">
        <v>44931</v>
      </c>
      <c r="B6772" s="3" t="s">
        <v>21875</v>
      </c>
      <c r="C6772" s="4" t="s">
        <v>21876</v>
      </c>
      <c r="D6772" s="27">
        <v>15329.22</v>
      </c>
      <c r="E6772" s="27">
        <v>2759.26</v>
      </c>
      <c r="F6772" s="27">
        <v>1769.69</v>
      </c>
      <c r="G6772" s="26">
        <f>(E6772-F6772)/E6772</f>
        <v>0.35863601110442656</v>
      </c>
      <c r="H6772" s="27">
        <f>E6772-F6772</f>
        <v>989.57000000000016</v>
      </c>
      <c r="I6772" s="35">
        <f>E6772/D6772</f>
        <v>0.18000002609395654</v>
      </c>
      <c r="J6772" s="3">
        <v>185003.36</v>
      </c>
      <c r="K6772" s="26">
        <v>6.0999999999999999E-2</v>
      </c>
      <c r="L6772" s="4" t="b">
        <v>0</v>
      </c>
      <c r="M6772" s="4" t="s">
        <v>58</v>
      </c>
      <c r="N6772" s="35">
        <f>'Landed Freight Margin Tool'!$D$4</f>
        <v>0.58708499999999997</v>
      </c>
      <c r="O6772" s="30">
        <f>(MAX($F6772,MIN(0.18*$D6772,$F6772*(1+$N6772))))</f>
        <v>2759.2595999999999</v>
      </c>
      <c r="P6772" s="35">
        <f>O6772/D6772</f>
        <v>0.18</v>
      </c>
    </row>
    <row r="6773" spans="1:16" x14ac:dyDescent="0.3">
      <c r="A6773" s="2">
        <v>45114</v>
      </c>
      <c r="B6773" s="3" t="s">
        <v>12734</v>
      </c>
      <c r="C6773" s="4" t="s">
        <v>12735</v>
      </c>
      <c r="D6773" s="27">
        <v>22849.83</v>
      </c>
      <c r="E6773" s="27">
        <v>4112.97</v>
      </c>
      <c r="F6773" s="27">
        <v>2599.8200000000002</v>
      </c>
      <c r="G6773" s="26">
        <f>(E6773-F6773)/E6773</f>
        <v>0.36789716433623393</v>
      </c>
      <c r="H6773" s="27">
        <f>E6773-F6773</f>
        <v>1513.15</v>
      </c>
      <c r="I6773" s="35">
        <f>E6773/D6773</f>
        <v>0.18000002625840106</v>
      </c>
      <c r="J6773" s="3">
        <v>185003.36</v>
      </c>
      <c r="K6773" s="26">
        <v>6.0999999999999999E-2</v>
      </c>
      <c r="L6773" s="4" t="b">
        <v>0</v>
      </c>
      <c r="M6773" s="4" t="s">
        <v>58</v>
      </c>
      <c r="N6773" s="35">
        <f>'Landed Freight Margin Tool'!$D$4</f>
        <v>0.58708499999999997</v>
      </c>
      <c r="O6773" s="30">
        <f>(MAX($F6773,MIN(0.18*$D6773,$F6773*(1+$N6773))))</f>
        <v>4112.9694</v>
      </c>
      <c r="P6773" s="35">
        <f>O6773/D6773</f>
        <v>0.18</v>
      </c>
    </row>
    <row r="6774" spans="1:16" x14ac:dyDescent="0.3">
      <c r="A6774" s="2">
        <v>45268</v>
      </c>
      <c r="B6774" s="3" t="s">
        <v>11156</v>
      </c>
      <c r="C6774" s="4" t="s">
        <v>11157</v>
      </c>
      <c r="D6774" s="27">
        <v>15197.22</v>
      </c>
      <c r="E6774" s="27">
        <v>2735.5</v>
      </c>
      <c r="F6774" s="27">
        <v>2078.5700000000002</v>
      </c>
      <c r="G6774" s="26">
        <f>(E6774-F6774)/E6774</f>
        <v>0.24014988119173819</v>
      </c>
      <c r="H6774" s="27">
        <f>E6774-F6774</f>
        <v>656.92999999999984</v>
      </c>
      <c r="I6774" s="35">
        <f>E6774/D6774</f>
        <v>0.18000002632060338</v>
      </c>
      <c r="J6774" s="3">
        <v>185003.36</v>
      </c>
      <c r="K6774" s="26">
        <v>6.0999999999999999E-2</v>
      </c>
      <c r="L6774" s="4" t="b">
        <v>0</v>
      </c>
      <c r="M6774" s="4" t="s">
        <v>58</v>
      </c>
      <c r="N6774" s="35">
        <f>'Landed Freight Margin Tool'!$D$4</f>
        <v>0.58708499999999997</v>
      </c>
      <c r="O6774" s="30">
        <f>(MAX($F6774,MIN(0.18*$D6774,$F6774*(1+$N6774))))</f>
        <v>2735.4995999999996</v>
      </c>
      <c r="P6774" s="35">
        <f>O6774/D6774</f>
        <v>0.18</v>
      </c>
    </row>
    <row r="6775" spans="1:16" x14ac:dyDescent="0.3">
      <c r="A6775" s="2">
        <v>45149</v>
      </c>
      <c r="B6775" s="3" t="s">
        <v>6221</v>
      </c>
      <c r="C6775" s="4" t="s">
        <v>6222</v>
      </c>
      <c r="D6775" s="27">
        <v>7597.61</v>
      </c>
      <c r="E6775" s="27">
        <v>1367.57</v>
      </c>
      <c r="F6775" s="27">
        <v>834.76</v>
      </c>
      <c r="G6775" s="26">
        <f>(E6775-F6775)/E6775</f>
        <v>0.38960345722705236</v>
      </c>
      <c r="H6775" s="27">
        <f>E6775-F6775</f>
        <v>532.80999999999995</v>
      </c>
      <c r="I6775" s="35">
        <f>E6775/D6775</f>
        <v>0.1800000263240677</v>
      </c>
      <c r="J6775" s="3">
        <v>185003.36</v>
      </c>
      <c r="K6775" s="26">
        <v>6.0999999999999999E-2</v>
      </c>
      <c r="L6775" s="4" t="b">
        <v>0</v>
      </c>
      <c r="M6775" s="4" t="s">
        <v>58</v>
      </c>
      <c r="N6775" s="35">
        <f>'Landed Freight Margin Tool'!$D$4</f>
        <v>0.58708499999999997</v>
      </c>
      <c r="O6775" s="30">
        <f>(MAX($F6775,MIN(0.18*$D6775,$F6775*(1+$N6775))))</f>
        <v>1324.8350746000001</v>
      </c>
      <c r="P6775" s="35">
        <f>O6775/D6775</f>
        <v>0.17437524097709675</v>
      </c>
    </row>
    <row r="6776" spans="1:16" x14ac:dyDescent="0.3">
      <c r="A6776" s="2">
        <v>44942</v>
      </c>
      <c r="B6776" s="3" t="s">
        <v>24924</v>
      </c>
      <c r="C6776" s="4" t="s">
        <v>24925</v>
      </c>
      <c r="D6776" s="27">
        <v>7587.11</v>
      </c>
      <c r="E6776" s="27">
        <v>1365.68</v>
      </c>
      <c r="F6776" s="27">
        <v>900.63</v>
      </c>
      <c r="G6776" s="26">
        <f>(E6776-F6776)/E6776</f>
        <v>0.3405263312049675</v>
      </c>
      <c r="H6776" s="27">
        <f>E6776-F6776</f>
        <v>465.05000000000007</v>
      </c>
      <c r="I6776" s="35">
        <f>E6776/D6776</f>
        <v>0.18000002636049828</v>
      </c>
      <c r="J6776" s="3">
        <v>185003.36</v>
      </c>
      <c r="K6776" s="26">
        <v>6.0999999999999999E-2</v>
      </c>
      <c r="L6776" s="4" t="b">
        <v>0</v>
      </c>
      <c r="M6776" s="4" t="s">
        <v>58</v>
      </c>
      <c r="N6776" s="35">
        <f>'Landed Freight Margin Tool'!$D$4</f>
        <v>0.58708499999999997</v>
      </c>
      <c r="O6776" s="30">
        <f>(MAX($F6776,MIN(0.18*$D6776,$F6776*(1+$N6776))))</f>
        <v>1365.6797999999999</v>
      </c>
      <c r="P6776" s="35">
        <f>O6776/D6776</f>
        <v>0.18</v>
      </c>
    </row>
    <row r="6777" spans="1:16" x14ac:dyDescent="0.3">
      <c r="A6777" s="2">
        <v>45027</v>
      </c>
      <c r="B6777" s="3" t="s">
        <v>19740</v>
      </c>
      <c r="C6777" s="4" t="s">
        <v>19741</v>
      </c>
      <c r="D6777" s="27">
        <v>7572.11</v>
      </c>
      <c r="E6777" s="27">
        <v>1362.98</v>
      </c>
      <c r="F6777" s="27">
        <v>1062.99</v>
      </c>
      <c r="G6777" s="26">
        <f>(E6777-F6777)/E6777</f>
        <v>0.2200986074630589</v>
      </c>
      <c r="H6777" s="27">
        <f>E6777-F6777</f>
        <v>299.99</v>
      </c>
      <c r="I6777" s="35">
        <f>E6777/D6777</f>
        <v>0.1800000264127172</v>
      </c>
      <c r="J6777" s="3">
        <v>185003.36</v>
      </c>
      <c r="K6777" s="26">
        <v>6.0999999999999999E-2</v>
      </c>
      <c r="L6777" s="4" t="b">
        <v>0</v>
      </c>
      <c r="M6777" s="4" t="s">
        <v>58</v>
      </c>
      <c r="N6777" s="35">
        <f>'Landed Freight Margin Tool'!$D$4</f>
        <v>0.58708499999999997</v>
      </c>
      <c r="O6777" s="30">
        <f>(MAX($F6777,MIN(0.18*$D6777,$F6777*(1+$N6777))))</f>
        <v>1362.9797999999998</v>
      </c>
      <c r="P6777" s="35">
        <f>O6777/D6777</f>
        <v>0.18</v>
      </c>
    </row>
    <row r="6778" spans="1:16" x14ac:dyDescent="0.3">
      <c r="A6778" s="2">
        <v>45128</v>
      </c>
      <c r="B6778" s="3" t="s">
        <v>736</v>
      </c>
      <c r="C6778" s="4" t="s">
        <v>737</v>
      </c>
      <c r="D6778" s="27">
        <v>7570.11</v>
      </c>
      <c r="E6778" s="27">
        <v>1362.62</v>
      </c>
      <c r="F6778" s="27">
        <v>820.29</v>
      </c>
      <c r="G6778" s="26">
        <f>(E6778-F6778)/E6778</f>
        <v>0.39800531329350808</v>
      </c>
      <c r="H6778" s="27">
        <f>E6778-F6778</f>
        <v>542.32999999999993</v>
      </c>
      <c r="I6778" s="35">
        <f>E6778/D6778</f>
        <v>0.18000002641969534</v>
      </c>
      <c r="J6778" s="3">
        <v>185003.36</v>
      </c>
      <c r="K6778" s="26">
        <v>6.0999999999999999E-2</v>
      </c>
      <c r="L6778" s="4" t="b">
        <v>0</v>
      </c>
      <c r="M6778" s="4" t="s">
        <v>58</v>
      </c>
      <c r="N6778" s="35">
        <f>'Landed Freight Margin Tool'!$D$4</f>
        <v>0.58708499999999997</v>
      </c>
      <c r="O6778" s="30">
        <f>(MAX($F6778,MIN(0.18*$D6778,$F6778*(1+$N6778))))</f>
        <v>1301.86995465</v>
      </c>
      <c r="P6778" s="35">
        <f>O6778/D6778</f>
        <v>0.17197503796510222</v>
      </c>
    </row>
    <row r="6779" spans="1:16" x14ac:dyDescent="0.3">
      <c r="A6779" s="2">
        <v>45154</v>
      </c>
      <c r="B6779" s="3" t="s">
        <v>14899</v>
      </c>
      <c r="C6779" s="4" t="s">
        <v>14900</v>
      </c>
      <c r="D6779" s="27">
        <v>22646.33</v>
      </c>
      <c r="E6779" s="27">
        <v>4076.34</v>
      </c>
      <c r="F6779" s="27">
        <v>2940.01</v>
      </c>
      <c r="G6779" s="26">
        <f>(E6779-F6779)/E6779</f>
        <v>0.27876232110177263</v>
      </c>
      <c r="H6779" s="27">
        <f>E6779-F6779</f>
        <v>1136.33</v>
      </c>
      <c r="I6779" s="35">
        <f>E6779/D6779</f>
        <v>0.18000002649435912</v>
      </c>
      <c r="J6779" s="3">
        <v>185003.36</v>
      </c>
      <c r="K6779" s="26">
        <v>6.0999999999999999E-2</v>
      </c>
      <c r="L6779" s="4" t="b">
        <v>0</v>
      </c>
      <c r="M6779" s="4" t="s">
        <v>58</v>
      </c>
      <c r="N6779" s="35">
        <f>'Landed Freight Margin Tool'!$D$4</f>
        <v>0.58708499999999997</v>
      </c>
      <c r="O6779" s="30">
        <f>(MAX($F6779,MIN(0.18*$D6779,$F6779*(1+$N6779))))</f>
        <v>4076.3394000000003</v>
      </c>
      <c r="P6779" s="35">
        <f>O6779/D6779</f>
        <v>0.18</v>
      </c>
    </row>
    <row r="6780" spans="1:16" x14ac:dyDescent="0.3">
      <c r="A6780" s="2">
        <v>45196</v>
      </c>
      <c r="B6780" s="3" t="s">
        <v>13289</v>
      </c>
      <c r="C6780" s="4" t="s">
        <v>13290</v>
      </c>
      <c r="D6780" s="27">
        <v>22588.83</v>
      </c>
      <c r="E6780" s="27">
        <v>4065.99</v>
      </c>
      <c r="F6780" s="27">
        <v>2255.85</v>
      </c>
      <c r="G6780" s="26">
        <f>(E6780-F6780)/E6780</f>
        <v>0.4451904702175854</v>
      </c>
      <c r="H6780" s="27">
        <f>E6780-F6780</f>
        <v>1810.1399999999999</v>
      </c>
      <c r="I6780" s="35">
        <f>E6780/D6780</f>
        <v>0.18000002656180064</v>
      </c>
      <c r="J6780" s="3">
        <v>185003.36</v>
      </c>
      <c r="K6780" s="26">
        <v>6.0999999999999999E-2</v>
      </c>
      <c r="L6780" s="4" t="b">
        <v>0</v>
      </c>
      <c r="M6780" s="4" t="s">
        <v>58</v>
      </c>
      <c r="N6780" s="35">
        <f>'Landed Freight Margin Tool'!$D$4</f>
        <v>0.58708499999999997</v>
      </c>
      <c r="O6780" s="30">
        <f>(MAX($F6780,MIN(0.18*$D6780,$F6780*(1+$N6780))))</f>
        <v>3580.2256972499999</v>
      </c>
      <c r="P6780" s="35">
        <f>O6780/D6780</f>
        <v>0.15849540225190945</v>
      </c>
    </row>
    <row r="6781" spans="1:16" x14ac:dyDescent="0.3">
      <c r="A6781" s="2">
        <v>44999</v>
      </c>
      <c r="B6781" s="3" t="s">
        <v>3838</v>
      </c>
      <c r="C6781" s="4" t="s">
        <v>3839</v>
      </c>
      <c r="D6781" s="27">
        <v>22579.83</v>
      </c>
      <c r="E6781" s="27">
        <v>4064.37</v>
      </c>
      <c r="F6781" s="27">
        <v>2685.06</v>
      </c>
      <c r="G6781" s="26">
        <f>(E6781-F6781)/E6781</f>
        <v>0.33936624864370124</v>
      </c>
      <c r="H6781" s="27">
        <f>E6781-F6781</f>
        <v>1379.31</v>
      </c>
      <c r="I6781" s="35">
        <f>E6781/D6781</f>
        <v>0.18000002657238781</v>
      </c>
      <c r="J6781" s="3">
        <v>185003.36</v>
      </c>
      <c r="K6781" s="26">
        <v>6.0999999999999999E-2</v>
      </c>
      <c r="L6781" s="4" t="b">
        <v>0</v>
      </c>
      <c r="M6781" s="4" t="s">
        <v>58</v>
      </c>
      <c r="N6781" s="35">
        <f>'Landed Freight Margin Tool'!$D$4</f>
        <v>0.58708499999999997</v>
      </c>
      <c r="O6781" s="30">
        <f>(MAX($F6781,MIN(0.18*$D6781,$F6781*(1+$N6781))))</f>
        <v>4064.3694</v>
      </c>
      <c r="P6781" s="35">
        <f>O6781/D6781</f>
        <v>0.18</v>
      </c>
    </row>
    <row r="6782" spans="1:16" x14ac:dyDescent="0.3">
      <c r="A6782" s="2">
        <v>45152</v>
      </c>
      <c r="B6782" s="3" t="s">
        <v>7611</v>
      </c>
      <c r="C6782" s="4" t="s">
        <v>7612</v>
      </c>
      <c r="D6782" s="27">
        <v>22512.33</v>
      </c>
      <c r="E6782" s="27">
        <v>4052.22</v>
      </c>
      <c r="F6782" s="27">
        <v>2074.41</v>
      </c>
      <c r="G6782" s="26">
        <f>(E6782-F6782)/E6782</f>
        <v>0.48808060766690853</v>
      </c>
      <c r="H6782" s="27">
        <f>E6782-F6782</f>
        <v>1977.81</v>
      </c>
      <c r="I6782" s="35">
        <f>E6782/D6782</f>
        <v>0.1800000266520613</v>
      </c>
      <c r="J6782" s="3">
        <v>185003.36</v>
      </c>
      <c r="K6782" s="26">
        <v>6.0999999999999999E-2</v>
      </c>
      <c r="L6782" s="4" t="b">
        <v>0</v>
      </c>
      <c r="M6782" s="4" t="s">
        <v>58</v>
      </c>
      <c r="N6782" s="35">
        <f>'Landed Freight Margin Tool'!$D$4</f>
        <v>0.58708499999999997</v>
      </c>
      <c r="O6782" s="30">
        <f>(MAX($F6782,MIN(0.18*$D6782,$F6782*(1+$N6782))))</f>
        <v>3292.2649948499998</v>
      </c>
      <c r="P6782" s="35">
        <f>O6782/D6782</f>
        <v>0.14624274763429637</v>
      </c>
    </row>
    <row r="6783" spans="1:16" x14ac:dyDescent="0.3">
      <c r="A6783" s="2">
        <v>44986</v>
      </c>
      <c r="B6783" s="3" t="s">
        <v>10150</v>
      </c>
      <c r="C6783" s="4" t="s">
        <v>10151</v>
      </c>
      <c r="D6783" s="27">
        <v>7496.61</v>
      </c>
      <c r="E6783" s="27">
        <v>1349.39</v>
      </c>
      <c r="F6783" s="27">
        <v>775.22</v>
      </c>
      <c r="G6783" s="26">
        <f>(E6783-F6783)/E6783</f>
        <v>0.42550337559934492</v>
      </c>
      <c r="H6783" s="27">
        <f>E6783-F6783</f>
        <v>574.17000000000007</v>
      </c>
      <c r="I6783" s="35">
        <f>E6783/D6783</f>
        <v>0.18000002667872547</v>
      </c>
      <c r="J6783" s="3">
        <v>185003.36</v>
      </c>
      <c r="K6783" s="26">
        <v>6.0999999999999999E-2</v>
      </c>
      <c r="L6783" s="4" t="b">
        <v>0</v>
      </c>
      <c r="M6783" s="4" t="s">
        <v>58</v>
      </c>
      <c r="N6783" s="35">
        <f>'Landed Freight Margin Tool'!$D$4</f>
        <v>0.58708499999999997</v>
      </c>
      <c r="O6783" s="30">
        <f>(MAX($F6783,MIN(0.18*$D6783,$F6783*(1+$N6783))))</f>
        <v>1230.3400337</v>
      </c>
      <c r="P6783" s="35">
        <f>O6783/D6783</f>
        <v>0.16411951984963871</v>
      </c>
    </row>
    <row r="6784" spans="1:16" x14ac:dyDescent="0.3">
      <c r="A6784" s="2">
        <v>44938</v>
      </c>
      <c r="B6784" s="3" t="s">
        <v>24989</v>
      </c>
      <c r="C6784" s="4" t="s">
        <v>7832</v>
      </c>
      <c r="D6784" s="27">
        <v>14884.72</v>
      </c>
      <c r="E6784" s="27">
        <v>2679.25</v>
      </c>
      <c r="F6784" s="27">
        <v>1996.59</v>
      </c>
      <c r="G6784" s="26">
        <f>(E6784-F6784)/E6784</f>
        <v>0.25479518521974437</v>
      </c>
      <c r="H6784" s="27">
        <f>E6784-F6784</f>
        <v>682.66000000000008</v>
      </c>
      <c r="I6784" s="35">
        <f>E6784/D6784</f>
        <v>0.18000002687319613</v>
      </c>
      <c r="J6784" s="3">
        <v>185003.36</v>
      </c>
      <c r="K6784" s="26">
        <v>6.0999999999999999E-2</v>
      </c>
      <c r="L6784" s="4" t="b">
        <v>0</v>
      </c>
      <c r="M6784" s="4" t="s">
        <v>58</v>
      </c>
      <c r="N6784" s="35">
        <f>'Landed Freight Margin Tool'!$D$4</f>
        <v>0.58708499999999997</v>
      </c>
      <c r="O6784" s="30">
        <f>(MAX($F6784,MIN(0.18*$D6784,$F6784*(1+$N6784))))</f>
        <v>2679.2495999999996</v>
      </c>
      <c r="P6784" s="35">
        <f>O6784/D6784</f>
        <v>0.18</v>
      </c>
    </row>
    <row r="6785" spans="1:16" x14ac:dyDescent="0.3">
      <c r="A6785" s="2">
        <v>44970</v>
      </c>
      <c r="B6785" s="3" t="s">
        <v>1278</v>
      </c>
      <c r="C6785" s="4" t="s">
        <v>1279</v>
      </c>
      <c r="D6785" s="27">
        <v>22290.83</v>
      </c>
      <c r="E6785" s="27">
        <v>4012.35</v>
      </c>
      <c r="F6785" s="27">
        <v>2026.22</v>
      </c>
      <c r="G6785" s="26">
        <f>(E6785-F6785)/E6785</f>
        <v>0.49500417461088886</v>
      </c>
      <c r="H6785" s="27">
        <f>E6785-F6785</f>
        <v>1986.1299999999999</v>
      </c>
      <c r="I6785" s="35">
        <f>E6785/D6785</f>
        <v>0.18000002691689809</v>
      </c>
      <c r="J6785" s="3">
        <v>185003.36</v>
      </c>
      <c r="K6785" s="26">
        <v>6.0999999999999999E-2</v>
      </c>
      <c r="L6785" s="4" t="b">
        <v>0</v>
      </c>
      <c r="M6785" s="4" t="s">
        <v>58</v>
      </c>
      <c r="N6785" s="35">
        <f>'Landed Freight Margin Tool'!$D$4</f>
        <v>0.58708499999999997</v>
      </c>
      <c r="O6785" s="30">
        <f>(MAX($F6785,MIN(0.18*$D6785,$F6785*(1+$N6785))))</f>
        <v>3215.7833687000002</v>
      </c>
      <c r="P6785" s="35">
        <f>O6785/D6785</f>
        <v>0.14426485548990325</v>
      </c>
    </row>
    <row r="6786" spans="1:16" x14ac:dyDescent="0.3">
      <c r="A6786" s="2">
        <v>45231</v>
      </c>
      <c r="B6786" s="3" t="s">
        <v>15230</v>
      </c>
      <c r="C6786" s="4" t="s">
        <v>15231</v>
      </c>
      <c r="D6786" s="27">
        <v>14806.22</v>
      </c>
      <c r="E6786" s="27">
        <v>2665.12</v>
      </c>
      <c r="F6786" s="27">
        <v>1586.67</v>
      </c>
      <c r="G6786" s="26">
        <f>(E6786-F6786)/E6786</f>
        <v>0.40465344900042022</v>
      </c>
      <c r="H6786" s="27">
        <f>E6786-F6786</f>
        <v>1078.4499999999998</v>
      </c>
      <c r="I6786" s="35">
        <f>E6786/D6786</f>
        <v>0.18000002701567314</v>
      </c>
      <c r="J6786" s="3">
        <v>185003.36</v>
      </c>
      <c r="K6786" s="26">
        <v>6.0999999999999999E-2</v>
      </c>
      <c r="L6786" s="4" t="b">
        <v>0</v>
      </c>
      <c r="M6786" s="4" t="s">
        <v>58</v>
      </c>
      <c r="N6786" s="35">
        <f>'Landed Freight Margin Tool'!$D$4</f>
        <v>0.58708499999999997</v>
      </c>
      <c r="O6786" s="30">
        <f>(MAX($F6786,MIN(0.18*$D6786,$F6786*(1+$N6786))))</f>
        <v>2518.1801569500003</v>
      </c>
      <c r="P6786" s="35">
        <f>O6786/D6786</f>
        <v>0.17007583008694999</v>
      </c>
    </row>
    <row r="6787" spans="1:16" x14ac:dyDescent="0.3">
      <c r="A6787" s="2">
        <v>44993</v>
      </c>
      <c r="B6787" s="3" t="s">
        <v>14613</v>
      </c>
      <c r="C6787" s="4" t="s">
        <v>14614</v>
      </c>
      <c r="D6787" s="27">
        <v>14769.72</v>
      </c>
      <c r="E6787" s="27">
        <v>2658.55</v>
      </c>
      <c r="F6787" s="27">
        <v>1816.2</v>
      </c>
      <c r="G6787" s="26">
        <f>(E6787-F6787)/E6787</f>
        <v>0.31684564894397327</v>
      </c>
      <c r="H6787" s="27">
        <f>E6787-F6787</f>
        <v>842.35000000000014</v>
      </c>
      <c r="I6787" s="35">
        <f>E6787/D6787</f>
        <v>0.18000002708243626</v>
      </c>
      <c r="J6787" s="3">
        <v>185003.36</v>
      </c>
      <c r="K6787" s="26">
        <v>6.0999999999999999E-2</v>
      </c>
      <c r="L6787" s="4" t="b">
        <v>0</v>
      </c>
      <c r="M6787" s="4" t="s">
        <v>58</v>
      </c>
      <c r="N6787" s="35">
        <f>'Landed Freight Margin Tool'!$D$4</f>
        <v>0.58708499999999997</v>
      </c>
      <c r="O6787" s="30">
        <f>(MAX($F6787,MIN(0.18*$D6787,$F6787*(1+$N6787))))</f>
        <v>2658.5495999999998</v>
      </c>
      <c r="P6787" s="35">
        <f>O6787/D6787</f>
        <v>0.18</v>
      </c>
    </row>
    <row r="6788" spans="1:16" x14ac:dyDescent="0.3">
      <c r="A6788" s="2">
        <v>45225</v>
      </c>
      <c r="B6788" s="3" t="s">
        <v>19058</v>
      </c>
      <c r="C6788" s="4" t="s">
        <v>19059</v>
      </c>
      <c r="D6788" s="27">
        <v>22092.83</v>
      </c>
      <c r="E6788" s="27">
        <v>3976.71</v>
      </c>
      <c r="F6788" s="27">
        <v>1939.94</v>
      </c>
      <c r="G6788" s="26">
        <f>(E6788-F6788)/E6788</f>
        <v>0.51217463682290132</v>
      </c>
      <c r="H6788" s="27">
        <f>E6788-F6788</f>
        <v>2036.77</v>
      </c>
      <c r="I6788" s="35">
        <f>E6788/D6788</f>
        <v>0.18000002715813229</v>
      </c>
      <c r="J6788" s="3">
        <v>185003.36</v>
      </c>
      <c r="K6788" s="26">
        <v>6.0999999999999999E-2</v>
      </c>
      <c r="L6788" s="4" t="b">
        <v>0</v>
      </c>
      <c r="M6788" s="4" t="s">
        <v>58</v>
      </c>
      <c r="N6788" s="35">
        <f>'Landed Freight Margin Tool'!$D$4</f>
        <v>0.58708499999999997</v>
      </c>
      <c r="O6788" s="30">
        <f>(MAX($F6788,MIN(0.18*$D6788,$F6788*(1+$N6788))))</f>
        <v>3078.8496749000001</v>
      </c>
      <c r="P6788" s="35">
        <f>O6788/D6788</f>
        <v>0.13935967799960439</v>
      </c>
    </row>
    <row r="6789" spans="1:16" x14ac:dyDescent="0.3">
      <c r="A6789" s="2">
        <v>45110</v>
      </c>
      <c r="B6789" s="3" t="s">
        <v>7701</v>
      </c>
      <c r="C6789" s="4" t="s">
        <v>7702</v>
      </c>
      <c r="D6789" s="27">
        <v>21993.33</v>
      </c>
      <c r="E6789" s="27">
        <v>3958.8</v>
      </c>
      <c r="F6789" s="27">
        <v>3250.28</v>
      </c>
      <c r="G6789" s="26">
        <f>(E6789-F6789)/E6789</f>
        <v>0.17897342629079518</v>
      </c>
      <c r="H6789" s="27">
        <f>E6789-F6789</f>
        <v>708.52</v>
      </c>
      <c r="I6789" s="35">
        <f>E6789/D6789</f>
        <v>0.18000002728099837</v>
      </c>
      <c r="J6789" s="3">
        <v>185003.36</v>
      </c>
      <c r="K6789" s="26">
        <v>6.0999999999999999E-2</v>
      </c>
      <c r="L6789" s="4" t="b">
        <v>0</v>
      </c>
      <c r="M6789" s="4" t="s">
        <v>58</v>
      </c>
      <c r="N6789" s="35">
        <f>'Landed Freight Margin Tool'!$D$4</f>
        <v>0.58708499999999997</v>
      </c>
      <c r="O6789" s="30">
        <f>(MAX($F6789,MIN(0.18*$D6789,$F6789*(1+$N6789))))</f>
        <v>3958.7994000000003</v>
      </c>
      <c r="P6789" s="35">
        <f>O6789/D6789</f>
        <v>0.18</v>
      </c>
    </row>
    <row r="6790" spans="1:16" x14ac:dyDescent="0.3">
      <c r="A6790" s="2">
        <v>45076</v>
      </c>
      <c r="B6790" s="3" t="s">
        <v>2042</v>
      </c>
      <c r="C6790" s="4" t="s">
        <v>2043</v>
      </c>
      <c r="D6790" s="27">
        <v>21992.83</v>
      </c>
      <c r="E6790" s="27">
        <v>3958.71</v>
      </c>
      <c r="F6790" s="27">
        <v>3085.14</v>
      </c>
      <c r="G6790" s="26">
        <f>(E6790-F6790)/E6790</f>
        <v>0.22067036989322283</v>
      </c>
      <c r="H6790" s="27">
        <f>E6790-F6790</f>
        <v>873.57000000000016</v>
      </c>
      <c r="I6790" s="35">
        <f>E6790/D6790</f>
        <v>0.1800000272816186</v>
      </c>
      <c r="J6790" s="3">
        <v>185003.36</v>
      </c>
      <c r="K6790" s="26">
        <v>6.0999999999999999E-2</v>
      </c>
      <c r="L6790" s="4" t="b">
        <v>0</v>
      </c>
      <c r="M6790" s="4" t="s">
        <v>58</v>
      </c>
      <c r="N6790" s="35">
        <f>'Landed Freight Margin Tool'!$D$4</f>
        <v>0.58708499999999997</v>
      </c>
      <c r="O6790" s="30">
        <f>(MAX($F6790,MIN(0.18*$D6790,$F6790*(1+$N6790))))</f>
        <v>3958.7094000000002</v>
      </c>
      <c r="P6790" s="35">
        <f>O6790/D6790</f>
        <v>0.18</v>
      </c>
    </row>
    <row r="6791" spans="1:16" x14ac:dyDescent="0.3">
      <c r="A6791" s="2">
        <v>45267</v>
      </c>
      <c r="B6791" s="3" t="s">
        <v>25018</v>
      </c>
      <c r="C6791" s="4" t="s">
        <v>25019</v>
      </c>
      <c r="D6791" s="27">
        <v>21962.33</v>
      </c>
      <c r="E6791" s="27">
        <v>3953.22</v>
      </c>
      <c r="F6791" s="27">
        <v>2559.9499999999998</v>
      </c>
      <c r="G6791" s="26">
        <f>(E6791-F6791)/E6791</f>
        <v>0.35243927734859182</v>
      </c>
      <c r="H6791" s="27">
        <f>E6791-F6791</f>
        <v>1393.27</v>
      </c>
      <c r="I6791" s="35">
        <f>E6791/D6791</f>
        <v>0.18000002731950571</v>
      </c>
      <c r="J6791" s="3">
        <v>185003.36</v>
      </c>
      <c r="K6791" s="26">
        <v>6.0999999999999999E-2</v>
      </c>
      <c r="L6791" s="4" t="b">
        <v>0</v>
      </c>
      <c r="M6791" s="4" t="s">
        <v>58</v>
      </c>
      <c r="N6791" s="35">
        <f>'Landed Freight Margin Tool'!$D$4</f>
        <v>0.58708499999999997</v>
      </c>
      <c r="O6791" s="30">
        <f>(MAX($F6791,MIN(0.18*$D6791,$F6791*(1+$N6791))))</f>
        <v>3953.2194</v>
      </c>
      <c r="P6791" s="35">
        <f>O6791/D6791</f>
        <v>0.18</v>
      </c>
    </row>
    <row r="6792" spans="1:16" x14ac:dyDescent="0.3">
      <c r="A6792" s="2">
        <v>44930</v>
      </c>
      <c r="B6792" s="3" t="s">
        <v>608</v>
      </c>
      <c r="C6792" s="4" t="s">
        <v>609</v>
      </c>
      <c r="D6792" s="27">
        <v>21933.33</v>
      </c>
      <c r="E6792" s="27">
        <v>3948</v>
      </c>
      <c r="F6792" s="27">
        <v>2604.0500000000002</v>
      </c>
      <c r="G6792" s="26">
        <f>(E6792-F6792)/E6792</f>
        <v>0.34041286727456938</v>
      </c>
      <c r="H6792" s="27">
        <f>E6792-F6792</f>
        <v>1343.9499999999998</v>
      </c>
      <c r="I6792" s="35">
        <f>E6792/D6792</f>
        <v>0.18000002735562726</v>
      </c>
      <c r="J6792" s="3">
        <v>185003.36</v>
      </c>
      <c r="K6792" s="26">
        <v>6.0999999999999999E-2</v>
      </c>
      <c r="L6792" s="4" t="b">
        <v>0</v>
      </c>
      <c r="M6792" s="4" t="s">
        <v>58</v>
      </c>
      <c r="N6792" s="35">
        <f>'Landed Freight Margin Tool'!$D$4</f>
        <v>0.58708499999999997</v>
      </c>
      <c r="O6792" s="30">
        <f>(MAX($F6792,MIN(0.18*$D6792,$F6792*(1+$N6792))))</f>
        <v>3947.9994000000002</v>
      </c>
      <c r="P6792" s="35">
        <f>O6792/D6792</f>
        <v>0.18</v>
      </c>
    </row>
    <row r="6793" spans="1:16" x14ac:dyDescent="0.3">
      <c r="A6793" s="2">
        <v>45002</v>
      </c>
      <c r="B6793" s="3" t="s">
        <v>4290</v>
      </c>
      <c r="C6793" s="4" t="s">
        <v>4291</v>
      </c>
      <c r="D6793" s="27">
        <v>21841.33</v>
      </c>
      <c r="E6793" s="27">
        <v>3931.44</v>
      </c>
      <c r="F6793" s="27">
        <v>2600.0500000000002</v>
      </c>
      <c r="G6793" s="26">
        <f>(E6793-F6793)/E6793</f>
        <v>0.33865199519768835</v>
      </c>
      <c r="H6793" s="27">
        <f>E6793-F6793</f>
        <v>1331.3899999999999</v>
      </c>
      <c r="I6793" s="35">
        <f>E6793/D6793</f>
        <v>0.18000002747085456</v>
      </c>
      <c r="J6793" s="3">
        <v>185003.36</v>
      </c>
      <c r="K6793" s="26">
        <v>6.0999999999999999E-2</v>
      </c>
      <c r="L6793" s="4" t="b">
        <v>0</v>
      </c>
      <c r="M6793" s="4" t="s">
        <v>58</v>
      </c>
      <c r="N6793" s="35">
        <f>'Landed Freight Margin Tool'!$D$4</f>
        <v>0.58708499999999997</v>
      </c>
      <c r="O6793" s="30">
        <f>(MAX($F6793,MIN(0.18*$D6793,$F6793*(1+$N6793))))</f>
        <v>3931.4394000000002</v>
      </c>
      <c r="P6793" s="35">
        <f>O6793/D6793</f>
        <v>0.18</v>
      </c>
    </row>
    <row r="6794" spans="1:16" x14ac:dyDescent="0.3">
      <c r="A6794" s="2">
        <v>45184</v>
      </c>
      <c r="B6794" s="3" t="s">
        <v>24448</v>
      </c>
      <c r="C6794" s="4" t="s">
        <v>24449</v>
      </c>
      <c r="D6794" s="27">
        <v>21725.83</v>
      </c>
      <c r="E6794" s="27">
        <v>3910.65</v>
      </c>
      <c r="F6794" s="27">
        <v>2281.3200000000002</v>
      </c>
      <c r="G6794" s="26">
        <f>(E6794-F6794)/E6794</f>
        <v>0.41663917763031716</v>
      </c>
      <c r="H6794" s="27">
        <f>E6794-F6794</f>
        <v>1629.33</v>
      </c>
      <c r="I6794" s="35">
        <f>E6794/D6794</f>
        <v>0.18000002761689657</v>
      </c>
      <c r="J6794" s="3">
        <v>185003.36</v>
      </c>
      <c r="K6794" s="26">
        <v>6.0999999999999999E-2</v>
      </c>
      <c r="L6794" s="4" t="b">
        <v>0</v>
      </c>
      <c r="M6794" s="4" t="s">
        <v>58</v>
      </c>
      <c r="N6794" s="35">
        <f>'Landed Freight Margin Tool'!$D$4</f>
        <v>0.58708499999999997</v>
      </c>
      <c r="O6794" s="30">
        <f>(MAX($F6794,MIN(0.18*$D6794,$F6794*(1+$N6794))))</f>
        <v>3620.6487522000002</v>
      </c>
      <c r="P6794" s="35">
        <f>O6794/D6794</f>
        <v>0.16665180350762204</v>
      </c>
    </row>
    <row r="6795" spans="1:16" x14ac:dyDescent="0.3">
      <c r="A6795" s="2">
        <v>44973</v>
      </c>
      <c r="B6795" s="3" t="s">
        <v>17559</v>
      </c>
      <c r="C6795" s="4" t="s">
        <v>17560</v>
      </c>
      <c r="D6795" s="27">
        <v>7215.61</v>
      </c>
      <c r="E6795" s="27">
        <v>1298.81</v>
      </c>
      <c r="F6795" s="27">
        <v>832.21</v>
      </c>
      <c r="G6795" s="26">
        <f>(E6795-F6795)/E6795</f>
        <v>0.3592519306134076</v>
      </c>
      <c r="H6795" s="27">
        <f>E6795-F6795</f>
        <v>466.59999999999991</v>
      </c>
      <c r="I6795" s="35">
        <f>E6795/D6795</f>
        <v>0.18000002771768431</v>
      </c>
      <c r="J6795" s="3">
        <v>185003.36</v>
      </c>
      <c r="K6795" s="26">
        <v>6.0999999999999999E-2</v>
      </c>
      <c r="L6795" s="4" t="b">
        <v>0</v>
      </c>
      <c r="M6795" s="4" t="s">
        <v>58</v>
      </c>
      <c r="N6795" s="35">
        <f>'Landed Freight Margin Tool'!$D$4</f>
        <v>0.58708499999999997</v>
      </c>
      <c r="O6795" s="30">
        <f>(MAX($F6795,MIN(0.18*$D6795,$F6795*(1+$N6795))))</f>
        <v>1298.8098</v>
      </c>
      <c r="P6795" s="35">
        <f>O6795/D6795</f>
        <v>0.18000000000000002</v>
      </c>
    </row>
    <row r="6796" spans="1:16" x14ac:dyDescent="0.3">
      <c r="A6796" s="2">
        <v>44931</v>
      </c>
      <c r="B6796" s="3" t="s">
        <v>7543</v>
      </c>
      <c r="C6796" s="4" t="s">
        <v>7544</v>
      </c>
      <c r="D6796" s="27">
        <v>7161.61</v>
      </c>
      <c r="E6796" s="27">
        <v>1289.0899999999999</v>
      </c>
      <c r="F6796" s="27">
        <v>676.82</v>
      </c>
      <c r="G6796" s="26">
        <f>(E6796-F6796)/E6796</f>
        <v>0.47496295836597902</v>
      </c>
      <c r="H6796" s="27">
        <f>E6796-F6796</f>
        <v>612.26999999999987</v>
      </c>
      <c r="I6796" s="35">
        <f>E6796/D6796</f>
        <v>0.18000002792668129</v>
      </c>
      <c r="J6796" s="3">
        <v>185003.36</v>
      </c>
      <c r="K6796" s="26">
        <v>6.0999999999999999E-2</v>
      </c>
      <c r="L6796" s="4" t="b">
        <v>0</v>
      </c>
      <c r="M6796" s="4" t="s">
        <v>58</v>
      </c>
      <c r="N6796" s="35">
        <f>'Landed Freight Margin Tool'!$D$4</f>
        <v>0.58708499999999997</v>
      </c>
      <c r="O6796" s="30">
        <f>(MAX($F6796,MIN(0.18*$D6796,$F6796*(1+$N6796))))</f>
        <v>1074.1708697000001</v>
      </c>
      <c r="P6796" s="35">
        <f>O6796/D6796</f>
        <v>0.14999013765061212</v>
      </c>
    </row>
    <row r="6797" spans="1:16" x14ac:dyDescent="0.3">
      <c r="A6797" s="2">
        <v>45266</v>
      </c>
      <c r="B6797" s="3" t="s">
        <v>10534</v>
      </c>
      <c r="C6797" s="4" t="s">
        <v>10535</v>
      </c>
      <c r="D6797" s="27">
        <v>14278.22</v>
      </c>
      <c r="E6797" s="27">
        <v>2570.08</v>
      </c>
      <c r="F6797" s="27">
        <v>1772.42</v>
      </c>
      <c r="G6797" s="26">
        <f>(E6797-F6797)/E6797</f>
        <v>0.31036387972358831</v>
      </c>
      <c r="H6797" s="27">
        <f>E6797-F6797</f>
        <v>797.65999999999985</v>
      </c>
      <c r="I6797" s="35">
        <f>E6797/D6797</f>
        <v>0.1800000280146965</v>
      </c>
      <c r="J6797" s="3">
        <v>185003.36</v>
      </c>
      <c r="K6797" s="26">
        <v>6.0999999999999999E-2</v>
      </c>
      <c r="L6797" s="4" t="b">
        <v>0</v>
      </c>
      <c r="M6797" s="4" t="s">
        <v>58</v>
      </c>
      <c r="N6797" s="35">
        <f>'Landed Freight Margin Tool'!$D$4</f>
        <v>0.58708499999999997</v>
      </c>
      <c r="O6797" s="30">
        <f>(MAX($F6797,MIN(0.18*$D6797,$F6797*(1+$N6797))))</f>
        <v>2570.0795999999996</v>
      </c>
      <c r="P6797" s="35">
        <f>O6797/D6797</f>
        <v>0.17999999999999997</v>
      </c>
    </row>
    <row r="6798" spans="1:16" x14ac:dyDescent="0.3">
      <c r="A6798" s="2">
        <v>44981</v>
      </c>
      <c r="B6798" s="3" t="s">
        <v>24785</v>
      </c>
      <c r="C6798" s="4" t="s">
        <v>24786</v>
      </c>
      <c r="D6798" s="27">
        <v>21310.33</v>
      </c>
      <c r="E6798" s="27">
        <v>3835.86</v>
      </c>
      <c r="F6798" s="27">
        <v>2127.87</v>
      </c>
      <c r="G6798" s="26">
        <f>(E6798-F6798)/E6798</f>
        <v>0.44526911826813287</v>
      </c>
      <c r="H6798" s="27">
        <f>E6798-F6798</f>
        <v>1707.9900000000002</v>
      </c>
      <c r="I6798" s="35">
        <f>E6798/D6798</f>
        <v>0.1800000281553594</v>
      </c>
      <c r="J6798" s="3">
        <v>185003.36</v>
      </c>
      <c r="K6798" s="26">
        <v>6.0999999999999999E-2</v>
      </c>
      <c r="L6798" s="4" t="b">
        <v>0</v>
      </c>
      <c r="M6798" s="4" t="s">
        <v>58</v>
      </c>
      <c r="N6798" s="35">
        <f>'Landed Freight Margin Tool'!$D$4</f>
        <v>0.58708499999999997</v>
      </c>
      <c r="O6798" s="30">
        <f>(MAX($F6798,MIN(0.18*$D6798,$F6798*(1+$N6798))))</f>
        <v>3377.1105589499998</v>
      </c>
      <c r="P6798" s="35">
        <f>O6798/D6798</f>
        <v>0.15847293584613656</v>
      </c>
    </row>
    <row r="6799" spans="1:16" x14ac:dyDescent="0.3">
      <c r="A6799" s="2">
        <v>45166</v>
      </c>
      <c r="B6799" s="3" t="s">
        <v>11597</v>
      </c>
      <c r="C6799" s="4" t="s">
        <v>11598</v>
      </c>
      <c r="D6799" s="27">
        <v>14170.72</v>
      </c>
      <c r="E6799" s="27">
        <v>2550.73</v>
      </c>
      <c r="F6799" s="27">
        <v>1637.29</v>
      </c>
      <c r="G6799" s="26">
        <f>(E6799-F6799)/E6799</f>
        <v>0.35810924715669634</v>
      </c>
      <c r="H6799" s="27">
        <f>E6799-F6799</f>
        <v>913.44</v>
      </c>
      <c r="I6799" s="35">
        <f>E6799/D6799</f>
        <v>0.18000002822721783</v>
      </c>
      <c r="J6799" s="3">
        <v>185003.36</v>
      </c>
      <c r="K6799" s="26">
        <v>6.0999999999999999E-2</v>
      </c>
      <c r="L6799" s="4" t="b">
        <v>0</v>
      </c>
      <c r="M6799" s="4" t="s">
        <v>58</v>
      </c>
      <c r="N6799" s="35">
        <f>'Landed Freight Margin Tool'!$D$4</f>
        <v>0.58708499999999997</v>
      </c>
      <c r="O6799" s="30">
        <f>(MAX($F6799,MIN(0.18*$D6799,$F6799*(1+$N6799))))</f>
        <v>2550.7295999999997</v>
      </c>
      <c r="P6799" s="35">
        <f>O6799/D6799</f>
        <v>0.18</v>
      </c>
    </row>
    <row r="6800" spans="1:16" x14ac:dyDescent="0.3">
      <c r="A6800" s="2">
        <v>45009</v>
      </c>
      <c r="B6800" s="3" t="s">
        <v>17730</v>
      </c>
      <c r="C6800" s="4" t="s">
        <v>17731</v>
      </c>
      <c r="D6800" s="27">
        <v>21083.83</v>
      </c>
      <c r="E6800" s="27">
        <v>3795.09</v>
      </c>
      <c r="F6800" s="27">
        <v>2293.0300000000002</v>
      </c>
      <c r="G6800" s="26">
        <f>(E6800-F6800)/E6800</f>
        <v>0.3957903501629737</v>
      </c>
      <c r="H6800" s="27">
        <f>E6800-F6800</f>
        <v>1502.06</v>
      </c>
      <c r="I6800" s="35">
        <f>E6800/D6800</f>
        <v>0.18000002845782762</v>
      </c>
      <c r="J6800" s="3">
        <v>185003.36</v>
      </c>
      <c r="K6800" s="26">
        <v>6.0999999999999999E-2</v>
      </c>
      <c r="L6800" s="4" t="b">
        <v>0</v>
      </c>
      <c r="M6800" s="4" t="s">
        <v>58</v>
      </c>
      <c r="N6800" s="35">
        <f>'Landed Freight Margin Tool'!$D$4</f>
        <v>0.58708499999999997</v>
      </c>
      <c r="O6800" s="30">
        <f>(MAX($F6800,MIN(0.18*$D6800,$F6800*(1+$N6800))))</f>
        <v>3639.2335175500007</v>
      </c>
      <c r="P6800" s="35">
        <f>O6800/D6800</f>
        <v>0.17260780026921108</v>
      </c>
    </row>
    <row r="6801" spans="1:16" x14ac:dyDescent="0.3">
      <c r="A6801" s="2">
        <v>45219</v>
      </c>
      <c r="B6801" s="3" t="s">
        <v>792</v>
      </c>
      <c r="C6801" s="4" t="s">
        <v>793</v>
      </c>
      <c r="D6801" s="27">
        <v>7018.61</v>
      </c>
      <c r="E6801" s="27">
        <v>1263.3499999999999</v>
      </c>
      <c r="F6801" s="27">
        <v>938.75</v>
      </c>
      <c r="G6801" s="26">
        <f>(E6801-F6801)/E6801</f>
        <v>0.25693592432817502</v>
      </c>
      <c r="H6801" s="27">
        <f>E6801-F6801</f>
        <v>324.59999999999991</v>
      </c>
      <c r="I6801" s="35">
        <f>E6801/D6801</f>
        <v>0.18000002849567079</v>
      </c>
      <c r="J6801" s="3">
        <v>185003.36</v>
      </c>
      <c r="K6801" s="26">
        <v>6.0999999999999999E-2</v>
      </c>
      <c r="L6801" s="4" t="b">
        <v>0</v>
      </c>
      <c r="M6801" s="4" t="s">
        <v>58</v>
      </c>
      <c r="N6801" s="35">
        <f>'Landed Freight Margin Tool'!$D$4</f>
        <v>0.58708499999999997</v>
      </c>
      <c r="O6801" s="30">
        <f>(MAX($F6801,MIN(0.18*$D6801,$F6801*(1+$N6801))))</f>
        <v>1263.3498</v>
      </c>
      <c r="P6801" s="35">
        <f>O6801/D6801</f>
        <v>0.18</v>
      </c>
    </row>
    <row r="6802" spans="1:16" x14ac:dyDescent="0.3">
      <c r="A6802" s="2">
        <v>45148</v>
      </c>
      <c r="B6802" s="3" t="s">
        <v>17719</v>
      </c>
      <c r="C6802" s="4" t="s">
        <v>17720</v>
      </c>
      <c r="D6802" s="27">
        <v>21044.33</v>
      </c>
      <c r="E6802" s="27">
        <v>3787.98</v>
      </c>
      <c r="F6802" s="27">
        <v>2308.1999999999998</v>
      </c>
      <c r="G6802" s="26">
        <f>(E6802-F6802)/E6802</f>
        <v>0.39065148179240655</v>
      </c>
      <c r="H6802" s="27">
        <f>E6802-F6802</f>
        <v>1479.7800000000002</v>
      </c>
      <c r="I6802" s="35">
        <f>E6802/D6802</f>
        <v>0.18000002851124269</v>
      </c>
      <c r="J6802" s="3">
        <v>185003.36</v>
      </c>
      <c r="K6802" s="26">
        <v>6.0999999999999999E-2</v>
      </c>
      <c r="L6802" s="4" t="b">
        <v>0</v>
      </c>
      <c r="M6802" s="4" t="s">
        <v>58</v>
      </c>
      <c r="N6802" s="35">
        <f>'Landed Freight Margin Tool'!$D$4</f>
        <v>0.58708499999999997</v>
      </c>
      <c r="O6802" s="30">
        <f>(MAX($F6802,MIN(0.18*$D6802,$F6802*(1+$N6802))))</f>
        <v>3663.3095969999999</v>
      </c>
      <c r="P6802" s="35">
        <f>O6802/D6802</f>
        <v>0.17407584831638734</v>
      </c>
    </row>
    <row r="6803" spans="1:16" x14ac:dyDescent="0.3">
      <c r="A6803" s="2">
        <v>44953</v>
      </c>
      <c r="B6803" s="3" t="s">
        <v>11839</v>
      </c>
      <c r="C6803" s="4" t="s">
        <v>11840</v>
      </c>
      <c r="D6803" s="27">
        <v>21036.33</v>
      </c>
      <c r="E6803" s="27">
        <v>3786.54</v>
      </c>
      <c r="F6803" s="27">
        <v>3777.17</v>
      </c>
      <c r="G6803" s="26">
        <f>(E6803-F6803)/E6803</f>
        <v>2.4745546065801211E-3</v>
      </c>
      <c r="H6803" s="27">
        <f>E6803-F6803</f>
        <v>9.3699999999998909</v>
      </c>
      <c r="I6803" s="35">
        <f>E6803/D6803</f>
        <v>0.18000002852208535</v>
      </c>
      <c r="J6803" s="3">
        <v>185003.36</v>
      </c>
      <c r="K6803" s="26">
        <v>6.0999999999999999E-2</v>
      </c>
      <c r="L6803" s="4" t="b">
        <v>0</v>
      </c>
      <c r="M6803" s="4" t="s">
        <v>58</v>
      </c>
      <c r="N6803" s="35">
        <f>'Landed Freight Margin Tool'!$D$4</f>
        <v>0.58708499999999997</v>
      </c>
      <c r="O6803" s="30">
        <f>(MAX($F6803,MIN(0.18*$D6803,$F6803*(1+$N6803))))</f>
        <v>3786.5394000000001</v>
      </c>
      <c r="P6803" s="35">
        <f>O6803/D6803</f>
        <v>0.18</v>
      </c>
    </row>
    <row r="6804" spans="1:16" x14ac:dyDescent="0.3">
      <c r="A6804" s="2">
        <v>45264</v>
      </c>
      <c r="B6804" s="3" t="s">
        <v>1132</v>
      </c>
      <c r="C6804" s="4" t="s">
        <v>1133</v>
      </c>
      <c r="D6804" s="27">
        <v>14010.72</v>
      </c>
      <c r="E6804" s="27">
        <v>2521.9299999999998</v>
      </c>
      <c r="F6804" s="27">
        <v>1745.81</v>
      </c>
      <c r="G6804" s="26">
        <f>(E6804-F6804)/E6804</f>
        <v>0.30774843076532654</v>
      </c>
      <c r="H6804" s="27">
        <f>E6804-F6804</f>
        <v>776.11999999999989</v>
      </c>
      <c r="I6804" s="35">
        <f>E6804/D6804</f>
        <v>0.18000002854956776</v>
      </c>
      <c r="J6804" s="3">
        <v>185003.36</v>
      </c>
      <c r="K6804" s="26">
        <v>6.0999999999999999E-2</v>
      </c>
      <c r="L6804" s="4" t="b">
        <v>0</v>
      </c>
      <c r="M6804" s="4" t="s">
        <v>58</v>
      </c>
      <c r="N6804" s="35">
        <f>'Landed Freight Margin Tool'!$D$4</f>
        <v>0.58708499999999997</v>
      </c>
      <c r="O6804" s="30">
        <f>(MAX($F6804,MIN(0.18*$D6804,$F6804*(1+$N6804))))</f>
        <v>2521.9295999999999</v>
      </c>
      <c r="P6804" s="35">
        <f>O6804/D6804</f>
        <v>0.18</v>
      </c>
    </row>
    <row r="6805" spans="1:16" x14ac:dyDescent="0.3">
      <c r="A6805" s="2">
        <v>45134</v>
      </c>
      <c r="B6805" s="3" t="s">
        <v>3565</v>
      </c>
      <c r="C6805" s="4" t="s">
        <v>3566</v>
      </c>
      <c r="D6805" s="27">
        <v>20987.83</v>
      </c>
      <c r="E6805" s="27">
        <v>3777.81</v>
      </c>
      <c r="F6805" s="27">
        <v>3814.03</v>
      </c>
      <c r="G6805" s="26">
        <f>(E6805-F6805)/E6805</f>
        <v>-9.5875652825314819E-3</v>
      </c>
      <c r="H6805" s="27">
        <f>E6805-F6805</f>
        <v>-36.220000000000255</v>
      </c>
      <c r="I6805" s="35">
        <f>E6805/D6805</f>
        <v>0.18000002858799599</v>
      </c>
      <c r="J6805" s="3">
        <v>185003.36</v>
      </c>
      <c r="K6805" s="26">
        <v>6.0999999999999999E-2</v>
      </c>
      <c r="L6805" s="4" t="b">
        <v>0</v>
      </c>
      <c r="M6805" s="4" t="s">
        <v>58</v>
      </c>
      <c r="N6805" s="35">
        <f>'Landed Freight Margin Tool'!$D$4</f>
        <v>0.58708499999999997</v>
      </c>
      <c r="O6805" s="30">
        <f>(MAX($F6805,MIN(0.18*$D6805,$F6805*(1+$N6805))))</f>
        <v>3814.03</v>
      </c>
      <c r="P6805" s="35">
        <f>O6805/D6805</f>
        <v>0.18172579061294092</v>
      </c>
    </row>
    <row r="6806" spans="1:16" x14ac:dyDescent="0.3">
      <c r="A6806" s="2">
        <v>45205</v>
      </c>
      <c r="B6806" s="3" t="s">
        <v>6678</v>
      </c>
      <c r="C6806" s="4" t="s">
        <v>6679</v>
      </c>
      <c r="D6806" s="27">
        <v>20986.33</v>
      </c>
      <c r="E6806" s="27">
        <v>3777.54</v>
      </c>
      <c r="F6806" s="27">
        <v>1706.24</v>
      </c>
      <c r="G6806" s="26">
        <f>(E6806-F6806)/E6806</f>
        <v>0.54831980601131958</v>
      </c>
      <c r="H6806" s="27">
        <f>E6806-F6806</f>
        <v>2071.3000000000002</v>
      </c>
      <c r="I6806" s="35">
        <f>E6806/D6806</f>
        <v>0.1800000285900393</v>
      </c>
      <c r="J6806" s="3">
        <v>185003.36</v>
      </c>
      <c r="K6806" s="26">
        <v>6.0999999999999999E-2</v>
      </c>
      <c r="L6806" s="4" t="b">
        <v>0</v>
      </c>
      <c r="M6806" s="4" t="s">
        <v>58</v>
      </c>
      <c r="N6806" s="35">
        <f>'Landed Freight Margin Tool'!$D$4</f>
        <v>0.58708499999999997</v>
      </c>
      <c r="O6806" s="30">
        <f>(MAX($F6806,MIN(0.18*$D6806,$F6806*(1+$N6806))))</f>
        <v>2707.9479104000002</v>
      </c>
      <c r="P6806" s="35">
        <f>O6806/D6806</f>
        <v>0.12903389541668314</v>
      </c>
    </row>
    <row r="6807" spans="1:16" x14ac:dyDescent="0.3">
      <c r="A6807" s="2">
        <v>45147</v>
      </c>
      <c r="B6807" s="3" t="s">
        <v>10763</v>
      </c>
      <c r="C6807" s="4" t="s">
        <v>10764</v>
      </c>
      <c r="D6807" s="27">
        <v>20857.830000000002</v>
      </c>
      <c r="E6807" s="27">
        <v>3754.41</v>
      </c>
      <c r="F6807" s="27">
        <v>2347.52</v>
      </c>
      <c r="G6807" s="26">
        <f>(E6807-F6807)/E6807</f>
        <v>0.37472998420524128</v>
      </c>
      <c r="H6807" s="27">
        <f>E6807-F6807</f>
        <v>1406.8899999999999</v>
      </c>
      <c r="I6807" s="35">
        <f>E6807/D6807</f>
        <v>0.18000002876617555</v>
      </c>
      <c r="J6807" s="3">
        <v>185003.36</v>
      </c>
      <c r="K6807" s="26">
        <v>6.0999999999999999E-2</v>
      </c>
      <c r="L6807" s="4" t="b">
        <v>0</v>
      </c>
      <c r="M6807" s="4" t="s">
        <v>58</v>
      </c>
      <c r="N6807" s="35">
        <f>'Landed Freight Margin Tool'!$D$4</f>
        <v>0.58708499999999997</v>
      </c>
      <c r="O6807" s="30">
        <f>(MAX($F6807,MIN(0.18*$D6807,$F6807*(1+$N6807))))</f>
        <v>3725.7137792000003</v>
      </c>
      <c r="P6807" s="35">
        <f>O6807/D6807</f>
        <v>0.17862422788947843</v>
      </c>
    </row>
    <row r="6808" spans="1:16" x14ac:dyDescent="0.3">
      <c r="A6808" s="2">
        <v>45119</v>
      </c>
      <c r="B6808" s="3" t="s">
        <v>9684</v>
      </c>
      <c r="C6808" s="4" t="s">
        <v>9685</v>
      </c>
      <c r="D6808" s="27">
        <v>20753.330000000002</v>
      </c>
      <c r="E6808" s="27">
        <v>3735.6</v>
      </c>
      <c r="F6808" s="27">
        <v>2669.5</v>
      </c>
      <c r="G6808" s="26">
        <f>(E6808-F6808)/E6808</f>
        <v>0.28538922796873323</v>
      </c>
      <c r="H6808" s="27">
        <f>E6808-F6808</f>
        <v>1066.0999999999999</v>
      </c>
      <c r="I6808" s="35">
        <f>E6808/D6808</f>
        <v>0.18000002891102293</v>
      </c>
      <c r="J6808" s="3">
        <v>185003.36</v>
      </c>
      <c r="K6808" s="26">
        <v>6.0999999999999999E-2</v>
      </c>
      <c r="L6808" s="4" t="b">
        <v>0</v>
      </c>
      <c r="M6808" s="4" t="s">
        <v>58</v>
      </c>
      <c r="N6808" s="35">
        <f>'Landed Freight Margin Tool'!$D$4</f>
        <v>0.58708499999999997</v>
      </c>
      <c r="O6808" s="30">
        <f>(MAX($F6808,MIN(0.18*$D6808,$F6808*(1+$N6808))))</f>
        <v>3735.5994000000001</v>
      </c>
      <c r="P6808" s="35">
        <f>O6808/D6808</f>
        <v>0.18</v>
      </c>
    </row>
    <row r="6809" spans="1:16" x14ac:dyDescent="0.3">
      <c r="A6809" s="2">
        <v>45274</v>
      </c>
      <c r="B6809" s="3" t="s">
        <v>19253</v>
      </c>
      <c r="C6809" s="4" t="s">
        <v>19254</v>
      </c>
      <c r="D6809" s="27">
        <v>13801.22</v>
      </c>
      <c r="E6809" s="27">
        <v>2484.2199999999998</v>
      </c>
      <c r="F6809" s="27">
        <v>1665.04</v>
      </c>
      <c r="G6809" s="26">
        <f>(E6809-F6809)/E6809</f>
        <v>0.32975340348278331</v>
      </c>
      <c r="H6809" s="27">
        <f>E6809-F6809</f>
        <v>819.17999999999984</v>
      </c>
      <c r="I6809" s="35">
        <f>E6809/D6809</f>
        <v>0.18000002898294498</v>
      </c>
      <c r="J6809" s="3">
        <v>185003.36</v>
      </c>
      <c r="K6809" s="26">
        <v>6.0999999999999999E-2</v>
      </c>
      <c r="L6809" s="4" t="b">
        <v>0</v>
      </c>
      <c r="M6809" s="4" t="s">
        <v>58</v>
      </c>
      <c r="N6809" s="35">
        <f>'Landed Freight Margin Tool'!$D$4</f>
        <v>0.58708499999999997</v>
      </c>
      <c r="O6809" s="30">
        <f>(MAX($F6809,MIN(0.18*$D6809,$F6809*(1+$N6809))))</f>
        <v>2484.2195999999999</v>
      </c>
      <c r="P6809" s="35">
        <f>O6809/D6809</f>
        <v>0.18</v>
      </c>
    </row>
    <row r="6810" spans="1:16" x14ac:dyDescent="0.3">
      <c r="A6810" s="2">
        <v>44985</v>
      </c>
      <c r="B6810" s="3" t="s">
        <v>8217</v>
      </c>
      <c r="C6810" s="4" t="s">
        <v>8218</v>
      </c>
      <c r="D6810" s="27">
        <v>13785.22</v>
      </c>
      <c r="E6810" s="27">
        <v>2481.34</v>
      </c>
      <c r="F6810" s="27">
        <v>1317.48</v>
      </c>
      <c r="G6810" s="26">
        <f>(E6810-F6810)/E6810</f>
        <v>0.46904495151813136</v>
      </c>
      <c r="H6810" s="27">
        <f>E6810-F6810</f>
        <v>1163.8600000000001</v>
      </c>
      <c r="I6810" s="35">
        <f>E6810/D6810</f>
        <v>0.18000002901658443</v>
      </c>
      <c r="J6810" s="3">
        <v>185003.36</v>
      </c>
      <c r="K6810" s="26">
        <v>6.0999999999999999E-2</v>
      </c>
      <c r="L6810" s="4" t="b">
        <v>0</v>
      </c>
      <c r="M6810" s="4" t="s">
        <v>58</v>
      </c>
      <c r="N6810" s="35">
        <f>'Landed Freight Margin Tool'!$D$4</f>
        <v>0.58708499999999997</v>
      </c>
      <c r="O6810" s="30">
        <f>(MAX($F6810,MIN(0.18*$D6810,$F6810*(1+$N6810))))</f>
        <v>2090.9527458000002</v>
      </c>
      <c r="P6810" s="35">
        <f>O6810/D6810</f>
        <v>0.15168076721300061</v>
      </c>
    </row>
    <row r="6811" spans="1:16" x14ac:dyDescent="0.3">
      <c r="A6811" s="2">
        <v>45048</v>
      </c>
      <c r="B6811" s="3" t="s">
        <v>23567</v>
      </c>
      <c r="C6811" s="4" t="s">
        <v>23568</v>
      </c>
      <c r="D6811" s="27">
        <v>20608.830000000002</v>
      </c>
      <c r="E6811" s="27">
        <v>3709.59</v>
      </c>
      <c r="F6811" s="27">
        <v>2439.39</v>
      </c>
      <c r="G6811" s="26">
        <f>(E6811-F6811)/E6811</f>
        <v>0.34240980809199945</v>
      </c>
      <c r="H6811" s="27">
        <f>E6811-F6811</f>
        <v>1270.2000000000003</v>
      </c>
      <c r="I6811" s="35">
        <f>E6811/D6811</f>
        <v>0.18000002911373425</v>
      </c>
      <c r="J6811" s="3">
        <v>185003.36</v>
      </c>
      <c r="K6811" s="26">
        <v>6.0999999999999999E-2</v>
      </c>
      <c r="L6811" s="4" t="b">
        <v>0</v>
      </c>
      <c r="M6811" s="4" t="s">
        <v>58</v>
      </c>
      <c r="N6811" s="35">
        <f>'Landed Freight Margin Tool'!$D$4</f>
        <v>0.58708499999999997</v>
      </c>
      <c r="O6811" s="30">
        <f>(MAX($F6811,MIN(0.18*$D6811,$F6811*(1+$N6811))))</f>
        <v>3709.5894000000003</v>
      </c>
      <c r="P6811" s="35">
        <f>O6811/D6811</f>
        <v>0.18</v>
      </c>
    </row>
    <row r="6812" spans="1:16" x14ac:dyDescent="0.3">
      <c r="A6812" s="2">
        <v>45209</v>
      </c>
      <c r="B6812" s="3" t="s">
        <v>15289</v>
      </c>
      <c r="C6812" s="4" t="s">
        <v>15290</v>
      </c>
      <c r="D6812" s="27">
        <v>13714.22</v>
      </c>
      <c r="E6812" s="27">
        <v>2468.56</v>
      </c>
      <c r="F6812" s="27">
        <v>1577.02</v>
      </c>
      <c r="G6812" s="26">
        <f>(E6812-F6812)/E6812</f>
        <v>0.36115792202741681</v>
      </c>
      <c r="H6812" s="27">
        <f>E6812-F6812</f>
        <v>891.54</v>
      </c>
      <c r="I6812" s="35">
        <f>E6812/D6812</f>
        <v>0.18000002916680644</v>
      </c>
      <c r="J6812" s="3">
        <v>185003.36</v>
      </c>
      <c r="K6812" s="26">
        <v>6.0999999999999999E-2</v>
      </c>
      <c r="L6812" s="4" t="b">
        <v>0</v>
      </c>
      <c r="M6812" s="4" t="s">
        <v>58</v>
      </c>
      <c r="N6812" s="35">
        <f>'Landed Freight Margin Tool'!$D$4</f>
        <v>0.58708499999999997</v>
      </c>
      <c r="O6812" s="30">
        <f>(MAX($F6812,MIN(0.18*$D6812,$F6812*(1+$N6812))))</f>
        <v>2468.5595999999996</v>
      </c>
      <c r="P6812" s="35">
        <f>O6812/D6812</f>
        <v>0.17999999999999997</v>
      </c>
    </row>
    <row r="6813" spans="1:16" x14ac:dyDescent="0.3">
      <c r="A6813" s="2">
        <v>45118</v>
      </c>
      <c r="B6813" s="3" t="s">
        <v>17443</v>
      </c>
      <c r="C6813" s="4" t="s">
        <v>17444</v>
      </c>
      <c r="D6813" s="27">
        <v>13656.72</v>
      </c>
      <c r="E6813" s="27">
        <v>2458.21</v>
      </c>
      <c r="F6813" s="27">
        <v>1442.28</v>
      </c>
      <c r="G6813" s="26">
        <f>(E6813-F6813)/E6813</f>
        <v>0.41328039508422798</v>
      </c>
      <c r="H6813" s="27">
        <f>E6813-F6813</f>
        <v>1015.9300000000001</v>
      </c>
      <c r="I6813" s="35">
        <f>E6813/D6813</f>
        <v>0.18000002928960981</v>
      </c>
      <c r="J6813" s="3">
        <v>185003.36</v>
      </c>
      <c r="K6813" s="26">
        <v>6.0999999999999999E-2</v>
      </c>
      <c r="L6813" s="4" t="b">
        <v>0</v>
      </c>
      <c r="M6813" s="4" t="s">
        <v>58</v>
      </c>
      <c r="N6813" s="35">
        <f>'Landed Freight Margin Tool'!$D$4</f>
        <v>0.58708499999999997</v>
      </c>
      <c r="O6813" s="30">
        <f>(MAX($F6813,MIN(0.18*$D6813,$F6813*(1+$N6813))))</f>
        <v>2289.0209537999999</v>
      </c>
      <c r="P6813" s="35">
        <f>O6813/D6813</f>
        <v>0.16761132642391438</v>
      </c>
    </row>
    <row r="6814" spans="1:16" x14ac:dyDescent="0.3">
      <c r="A6814" s="2">
        <v>45174</v>
      </c>
      <c r="B6814" s="3" t="s">
        <v>13438</v>
      </c>
      <c r="C6814" s="4" t="s">
        <v>13439</v>
      </c>
      <c r="D6814" s="27">
        <v>6827.11</v>
      </c>
      <c r="E6814" s="27">
        <v>1228.8800000000001</v>
      </c>
      <c r="F6814" s="27">
        <v>1003.18</v>
      </c>
      <c r="G6814" s="26">
        <f>(E6814-F6814)/E6814</f>
        <v>0.18366317297050985</v>
      </c>
      <c r="H6814" s="27">
        <f>E6814-F6814</f>
        <v>225.70000000000016</v>
      </c>
      <c r="I6814" s="35">
        <f>E6814/D6814</f>
        <v>0.18000002929497258</v>
      </c>
      <c r="J6814" s="3">
        <v>185003.36</v>
      </c>
      <c r="K6814" s="26">
        <v>6.0999999999999999E-2</v>
      </c>
      <c r="L6814" s="4" t="b">
        <v>0</v>
      </c>
      <c r="M6814" s="4" t="s">
        <v>58</v>
      </c>
      <c r="N6814" s="35">
        <f>'Landed Freight Margin Tool'!$D$4</f>
        <v>0.58708499999999997</v>
      </c>
      <c r="O6814" s="30">
        <f>(MAX($F6814,MIN(0.18*$D6814,$F6814*(1+$N6814))))</f>
        <v>1228.8797999999999</v>
      </c>
      <c r="P6814" s="35">
        <f>O6814/D6814</f>
        <v>0.18</v>
      </c>
    </row>
    <row r="6815" spans="1:16" x14ac:dyDescent="0.3">
      <c r="A6815" s="2">
        <v>45128</v>
      </c>
      <c r="B6815" s="3" t="s">
        <v>20589</v>
      </c>
      <c r="C6815" s="4" t="s">
        <v>20590</v>
      </c>
      <c r="D6815" s="27">
        <v>13652.72</v>
      </c>
      <c r="E6815" s="27">
        <v>2457.4899999999998</v>
      </c>
      <c r="F6815" s="27">
        <v>1067.44</v>
      </c>
      <c r="G6815" s="26">
        <f>(E6815-F6815)/E6815</f>
        <v>0.56563811042974732</v>
      </c>
      <c r="H6815" s="27">
        <f>E6815-F6815</f>
        <v>1390.0499999999997</v>
      </c>
      <c r="I6815" s="35">
        <f>E6815/D6815</f>
        <v>0.18000002929819112</v>
      </c>
      <c r="J6815" s="3">
        <v>185003.36</v>
      </c>
      <c r="K6815" s="26">
        <v>6.0999999999999999E-2</v>
      </c>
      <c r="L6815" s="4" t="b">
        <v>0</v>
      </c>
      <c r="M6815" s="4" t="s">
        <v>58</v>
      </c>
      <c r="N6815" s="35">
        <f>'Landed Freight Margin Tool'!$D$4</f>
        <v>0.58708499999999997</v>
      </c>
      <c r="O6815" s="30">
        <f>(MAX($F6815,MIN(0.18*$D6815,$F6815*(1+$N6815))))</f>
        <v>1694.1180124000002</v>
      </c>
      <c r="P6815" s="35">
        <f>O6815/D6815</f>
        <v>0.12408648330882054</v>
      </c>
    </row>
    <row r="6816" spans="1:16" x14ac:dyDescent="0.3">
      <c r="A6816" s="2">
        <v>45161</v>
      </c>
      <c r="B6816" s="3" t="s">
        <v>13761</v>
      </c>
      <c r="C6816" s="4" t="s">
        <v>13762</v>
      </c>
      <c r="D6816" s="27">
        <v>13649.22</v>
      </c>
      <c r="E6816" s="27">
        <v>2456.86</v>
      </c>
      <c r="F6816" s="27">
        <v>1625.98</v>
      </c>
      <c r="G6816" s="26">
        <f>(E6816-F6816)/E6816</f>
        <v>0.33818776812679602</v>
      </c>
      <c r="H6816" s="27">
        <f>E6816-F6816</f>
        <v>830.88000000000011</v>
      </c>
      <c r="I6816" s="35">
        <f>E6816/D6816</f>
        <v>0.18000002930570394</v>
      </c>
      <c r="J6816" s="3">
        <v>185003.36</v>
      </c>
      <c r="K6816" s="26">
        <v>6.0999999999999999E-2</v>
      </c>
      <c r="L6816" s="4" t="b">
        <v>0</v>
      </c>
      <c r="M6816" s="4" t="s">
        <v>58</v>
      </c>
      <c r="N6816" s="35">
        <f>'Landed Freight Margin Tool'!$D$4</f>
        <v>0.58708499999999997</v>
      </c>
      <c r="O6816" s="30">
        <f>(MAX($F6816,MIN(0.18*$D6816,$F6816*(1+$N6816))))</f>
        <v>2456.8595999999998</v>
      </c>
      <c r="P6816" s="35">
        <f>O6816/D6816</f>
        <v>0.18</v>
      </c>
    </row>
    <row r="6817" spans="1:16" x14ac:dyDescent="0.3">
      <c r="A6817" s="2">
        <v>45021</v>
      </c>
      <c r="B6817" s="3" t="s">
        <v>23537</v>
      </c>
      <c r="C6817" s="4" t="s">
        <v>23538</v>
      </c>
      <c r="D6817" s="27">
        <v>20467.330000000002</v>
      </c>
      <c r="E6817" s="27">
        <v>3684.12</v>
      </c>
      <c r="F6817" s="27">
        <v>1876.39</v>
      </c>
      <c r="G6817" s="26">
        <f>(E6817-F6817)/E6817</f>
        <v>0.49068162817714944</v>
      </c>
      <c r="H6817" s="27">
        <f>E6817-F6817</f>
        <v>1807.7299999999998</v>
      </c>
      <c r="I6817" s="35">
        <f>E6817/D6817</f>
        <v>0.18000002931501077</v>
      </c>
      <c r="J6817" s="3">
        <v>185003.36</v>
      </c>
      <c r="K6817" s="26">
        <v>6.0999999999999999E-2</v>
      </c>
      <c r="L6817" s="4" t="b">
        <v>0</v>
      </c>
      <c r="M6817" s="4" t="s">
        <v>58</v>
      </c>
      <c r="N6817" s="35">
        <f>'Landed Freight Margin Tool'!$D$4</f>
        <v>0.58708499999999997</v>
      </c>
      <c r="O6817" s="30">
        <f>(MAX($F6817,MIN(0.18*$D6817,$F6817*(1+$N6817))))</f>
        <v>2977.9904231500004</v>
      </c>
      <c r="P6817" s="35">
        <f>O6817/D6817</f>
        <v>0.14549970236225243</v>
      </c>
    </row>
    <row r="6818" spans="1:16" x14ac:dyDescent="0.3">
      <c r="A6818" s="2">
        <v>44967</v>
      </c>
      <c r="B6818" s="3" t="s">
        <v>12114</v>
      </c>
      <c r="C6818" s="4" t="s">
        <v>12115</v>
      </c>
      <c r="D6818" s="27">
        <v>13623.22</v>
      </c>
      <c r="E6818" s="27">
        <v>2452.1799999999998</v>
      </c>
      <c r="F6818" s="27">
        <v>1680.78</v>
      </c>
      <c r="G6818" s="26">
        <f>(E6818-F6818)/E6818</f>
        <v>0.31457723331892434</v>
      </c>
      <c r="H6818" s="27">
        <f>E6818-F6818</f>
        <v>771.39999999999986</v>
      </c>
      <c r="I6818" s="35">
        <f>E6818/D6818</f>
        <v>0.18000002936163403</v>
      </c>
      <c r="J6818" s="3">
        <v>185003.36</v>
      </c>
      <c r="K6818" s="26">
        <v>6.0999999999999999E-2</v>
      </c>
      <c r="L6818" s="4" t="b">
        <v>0</v>
      </c>
      <c r="M6818" s="4" t="s">
        <v>58</v>
      </c>
      <c r="N6818" s="35">
        <f>'Landed Freight Margin Tool'!$D$4</f>
        <v>0.58708499999999997</v>
      </c>
      <c r="O6818" s="30">
        <f>(MAX($F6818,MIN(0.18*$D6818,$F6818*(1+$N6818))))</f>
        <v>2452.1795999999999</v>
      </c>
      <c r="P6818" s="35">
        <f>O6818/D6818</f>
        <v>0.18</v>
      </c>
    </row>
    <row r="6819" spans="1:16" x14ac:dyDescent="0.3">
      <c r="A6819" s="2">
        <v>45268</v>
      </c>
      <c r="B6819" s="3" t="s">
        <v>24206</v>
      </c>
      <c r="C6819" s="4" t="s">
        <v>24207</v>
      </c>
      <c r="D6819" s="27">
        <v>20422.330000000002</v>
      </c>
      <c r="E6819" s="27">
        <v>3676.02</v>
      </c>
      <c r="F6819" s="27">
        <v>1181.43</v>
      </c>
      <c r="G6819" s="26">
        <f>(E6819-F6819)/E6819</f>
        <v>0.67861165064390294</v>
      </c>
      <c r="H6819" s="27">
        <f>E6819-F6819</f>
        <v>2494.59</v>
      </c>
      <c r="I6819" s="35">
        <f>E6819/D6819</f>
        <v>0.18000002937960555</v>
      </c>
      <c r="J6819" s="3">
        <v>185003.36</v>
      </c>
      <c r="K6819" s="26">
        <v>6.0999999999999999E-2</v>
      </c>
      <c r="L6819" s="4" t="b">
        <v>0</v>
      </c>
      <c r="M6819" s="4" t="s">
        <v>58</v>
      </c>
      <c r="N6819" s="35">
        <f>'Landed Freight Margin Tool'!$D$4</f>
        <v>0.58708499999999997</v>
      </c>
      <c r="O6819" s="30">
        <f>(MAX($F6819,MIN(0.18*$D6819,$F6819*(1+$N6819))))</f>
        <v>1875.0298315500002</v>
      </c>
      <c r="P6819" s="35">
        <f>O6819/D6819</f>
        <v>9.1812728104481711E-2</v>
      </c>
    </row>
    <row r="6820" spans="1:16" x14ac:dyDescent="0.3">
      <c r="A6820" s="2">
        <v>45162</v>
      </c>
      <c r="B6820" s="3" t="s">
        <v>12680</v>
      </c>
      <c r="C6820" s="4" t="s">
        <v>12681</v>
      </c>
      <c r="D6820" s="27">
        <v>13560.22</v>
      </c>
      <c r="E6820" s="27">
        <v>2440.84</v>
      </c>
      <c r="F6820" s="27">
        <v>1611.45</v>
      </c>
      <c r="G6820" s="26">
        <f>(E6820-F6820)/E6820</f>
        <v>0.33979695514658892</v>
      </c>
      <c r="H6820" s="27">
        <f>E6820-F6820</f>
        <v>829.3900000000001</v>
      </c>
      <c r="I6820" s="35">
        <f>E6820/D6820</f>
        <v>0.1800000294980465</v>
      </c>
      <c r="J6820" s="3">
        <v>185003.36</v>
      </c>
      <c r="K6820" s="26">
        <v>6.0999999999999999E-2</v>
      </c>
      <c r="L6820" s="4" t="b">
        <v>0</v>
      </c>
      <c r="M6820" s="4" t="s">
        <v>58</v>
      </c>
      <c r="N6820" s="35">
        <f>'Landed Freight Margin Tool'!$D$4</f>
        <v>0.58708499999999997</v>
      </c>
      <c r="O6820" s="30">
        <f>(MAX($F6820,MIN(0.18*$D6820,$F6820*(1+$N6820))))</f>
        <v>2440.8395999999998</v>
      </c>
      <c r="P6820" s="35">
        <f>O6820/D6820</f>
        <v>0.18</v>
      </c>
    </row>
    <row r="6821" spans="1:16" x14ac:dyDescent="0.3">
      <c r="A6821" s="2">
        <v>44967</v>
      </c>
      <c r="B6821" s="3" t="s">
        <v>24711</v>
      </c>
      <c r="C6821" s="4" t="s">
        <v>24712</v>
      </c>
      <c r="D6821" s="27">
        <v>20335.330000000002</v>
      </c>
      <c r="E6821" s="27">
        <v>3660.36</v>
      </c>
      <c r="F6821" s="27">
        <v>2741.93</v>
      </c>
      <c r="G6821" s="26">
        <f>(E6821-F6821)/E6821</f>
        <v>0.2509124785540221</v>
      </c>
      <c r="H6821" s="27">
        <f>E6821-F6821</f>
        <v>918.43000000000029</v>
      </c>
      <c r="I6821" s="35">
        <f>E6821/D6821</f>
        <v>0.18000002950529939</v>
      </c>
      <c r="J6821" s="3">
        <v>185003.36</v>
      </c>
      <c r="K6821" s="26">
        <v>6.0999999999999999E-2</v>
      </c>
      <c r="L6821" s="4" t="b">
        <v>0</v>
      </c>
      <c r="M6821" s="4" t="s">
        <v>58</v>
      </c>
      <c r="N6821" s="35">
        <f>'Landed Freight Margin Tool'!$D$4</f>
        <v>0.58708499999999997</v>
      </c>
      <c r="O6821" s="30">
        <f>(MAX($F6821,MIN(0.18*$D6821,$F6821*(1+$N6821))))</f>
        <v>3660.3594000000003</v>
      </c>
      <c r="P6821" s="35">
        <f>O6821/D6821</f>
        <v>0.18</v>
      </c>
    </row>
    <row r="6822" spans="1:16" x14ac:dyDescent="0.3">
      <c r="A6822" s="2">
        <v>45014</v>
      </c>
      <c r="B6822" s="3" t="s">
        <v>24889</v>
      </c>
      <c r="C6822" s="4" t="s">
        <v>24890</v>
      </c>
      <c r="D6822" s="27">
        <v>13515.22</v>
      </c>
      <c r="E6822" s="27">
        <v>2432.7399999999998</v>
      </c>
      <c r="F6822" s="27">
        <v>1713.83</v>
      </c>
      <c r="G6822" s="26">
        <f>(E6822-F6822)/E6822</f>
        <v>0.29551452271923834</v>
      </c>
      <c r="H6822" s="27">
        <f>E6822-F6822</f>
        <v>718.90999999999985</v>
      </c>
      <c r="I6822" s="35">
        <f>E6822/D6822</f>
        <v>0.18000002959626257</v>
      </c>
      <c r="J6822" s="3">
        <v>185003.36</v>
      </c>
      <c r="K6822" s="26">
        <v>6.0999999999999999E-2</v>
      </c>
      <c r="L6822" s="4" t="b">
        <v>0</v>
      </c>
      <c r="M6822" s="4" t="s">
        <v>58</v>
      </c>
      <c r="N6822" s="35">
        <f>'Landed Freight Margin Tool'!$D$4</f>
        <v>0.58708499999999997</v>
      </c>
      <c r="O6822" s="30">
        <f>(MAX($F6822,MIN(0.18*$D6822,$F6822*(1+$N6822))))</f>
        <v>2432.7395999999999</v>
      </c>
      <c r="P6822" s="35">
        <f>O6822/D6822</f>
        <v>0.18</v>
      </c>
    </row>
    <row r="6823" spans="1:16" x14ac:dyDescent="0.3">
      <c r="A6823" s="2">
        <v>44970</v>
      </c>
      <c r="B6823" s="3" t="s">
        <v>11568</v>
      </c>
      <c r="C6823" s="4" t="s">
        <v>11569</v>
      </c>
      <c r="D6823" s="27">
        <v>20100.330000000002</v>
      </c>
      <c r="E6823" s="27">
        <v>3618.06</v>
      </c>
      <c r="F6823" s="27">
        <v>1824.08</v>
      </c>
      <c r="G6823" s="26">
        <f>(E6823-F6823)/E6823</f>
        <v>0.4958403122115167</v>
      </c>
      <c r="H6823" s="27">
        <f>E6823-F6823</f>
        <v>1793.98</v>
      </c>
      <c r="I6823" s="35">
        <f>E6823/D6823</f>
        <v>0.18000002985025618</v>
      </c>
      <c r="J6823" s="3">
        <v>185003.36</v>
      </c>
      <c r="K6823" s="26">
        <v>6.0999999999999999E-2</v>
      </c>
      <c r="L6823" s="4" t="b">
        <v>0</v>
      </c>
      <c r="M6823" s="4" t="s">
        <v>58</v>
      </c>
      <c r="N6823" s="35">
        <f>'Landed Freight Margin Tool'!$D$4</f>
        <v>0.58708499999999997</v>
      </c>
      <c r="O6823" s="30">
        <f>(MAX($F6823,MIN(0.18*$D6823,$F6823*(1+$N6823))))</f>
        <v>2894.9700068000002</v>
      </c>
      <c r="P6823" s="35">
        <f>O6823/D6823</f>
        <v>0.14402599394139301</v>
      </c>
    </row>
    <row r="6824" spans="1:16" x14ac:dyDescent="0.3">
      <c r="A6824" s="2">
        <v>44999</v>
      </c>
      <c r="B6824" s="3" t="s">
        <v>16535</v>
      </c>
      <c r="C6824" s="4" t="s">
        <v>16536</v>
      </c>
      <c r="D6824" s="27">
        <v>20092.330000000002</v>
      </c>
      <c r="E6824" s="27">
        <v>3616.62</v>
      </c>
      <c r="F6824" s="27">
        <v>1966.07</v>
      </c>
      <c r="G6824" s="26">
        <f>(E6824-F6824)/E6824</f>
        <v>0.45637916065276418</v>
      </c>
      <c r="H6824" s="27">
        <f>E6824-F6824</f>
        <v>1650.55</v>
      </c>
      <c r="I6824" s="35">
        <f>E6824/D6824</f>
        <v>0.18000002986214139</v>
      </c>
      <c r="J6824" s="3">
        <v>185003.36</v>
      </c>
      <c r="K6824" s="26">
        <v>6.0999999999999999E-2</v>
      </c>
      <c r="L6824" s="4" t="b">
        <v>0</v>
      </c>
      <c r="M6824" s="4" t="s">
        <v>58</v>
      </c>
      <c r="N6824" s="35">
        <f>'Landed Freight Margin Tool'!$D$4</f>
        <v>0.58708499999999997</v>
      </c>
      <c r="O6824" s="30">
        <f>(MAX($F6824,MIN(0.18*$D6824,$F6824*(1+$N6824))))</f>
        <v>3120.3202059499999</v>
      </c>
      <c r="P6824" s="35">
        <f>O6824/D6824</f>
        <v>0.15529907213100719</v>
      </c>
    </row>
    <row r="6825" spans="1:16" x14ac:dyDescent="0.3">
      <c r="A6825" s="2">
        <v>45266</v>
      </c>
      <c r="B6825" s="3" t="s">
        <v>12172</v>
      </c>
      <c r="C6825" s="4" t="s">
        <v>12173</v>
      </c>
      <c r="D6825" s="27">
        <v>13366.72</v>
      </c>
      <c r="E6825" s="27">
        <v>2406.0100000000002</v>
      </c>
      <c r="F6825" s="27">
        <v>1669.47</v>
      </c>
      <c r="G6825" s="26">
        <f>(E6825-F6825)/E6825</f>
        <v>0.30612507844938308</v>
      </c>
      <c r="H6825" s="27">
        <f>E6825-F6825</f>
        <v>736.54000000000019</v>
      </c>
      <c r="I6825" s="35">
        <f>E6825/D6825</f>
        <v>0.18000002992506767</v>
      </c>
      <c r="J6825" s="3">
        <v>185003.36</v>
      </c>
      <c r="K6825" s="26">
        <v>6.0999999999999999E-2</v>
      </c>
      <c r="L6825" s="4" t="b">
        <v>0</v>
      </c>
      <c r="M6825" s="4" t="s">
        <v>58</v>
      </c>
      <c r="N6825" s="35">
        <f>'Landed Freight Margin Tool'!$D$4</f>
        <v>0.58708499999999997</v>
      </c>
      <c r="O6825" s="30">
        <f>(MAX($F6825,MIN(0.18*$D6825,$F6825*(1+$N6825))))</f>
        <v>2406.0095999999999</v>
      </c>
      <c r="P6825" s="35">
        <f>O6825/D6825</f>
        <v>0.18</v>
      </c>
    </row>
    <row r="6826" spans="1:16" x14ac:dyDescent="0.3">
      <c r="A6826" s="2">
        <v>45034</v>
      </c>
      <c r="B6826" s="3" t="s">
        <v>630</v>
      </c>
      <c r="C6826" s="4" t="s">
        <v>631</v>
      </c>
      <c r="D6826" s="27">
        <v>13242.72</v>
      </c>
      <c r="E6826" s="27">
        <v>2383.69</v>
      </c>
      <c r="F6826" s="27">
        <v>1443.83</v>
      </c>
      <c r="G6826" s="26">
        <f>(E6826-F6826)/E6826</f>
        <v>0.39428784783256215</v>
      </c>
      <c r="H6826" s="27">
        <f>E6826-F6826</f>
        <v>939.86000000000013</v>
      </c>
      <c r="I6826" s="35">
        <f>E6826/D6826</f>
        <v>0.18000003020527505</v>
      </c>
      <c r="J6826" s="3">
        <v>185003.36</v>
      </c>
      <c r="K6826" s="26">
        <v>6.0999999999999999E-2</v>
      </c>
      <c r="L6826" s="4" t="b">
        <v>0</v>
      </c>
      <c r="M6826" s="4" t="s">
        <v>58</v>
      </c>
      <c r="N6826" s="35">
        <f>'Landed Freight Margin Tool'!$D$4</f>
        <v>0.58708499999999997</v>
      </c>
      <c r="O6826" s="30">
        <f>(MAX($F6826,MIN(0.18*$D6826,$F6826*(1+$N6826))))</f>
        <v>2291.4809355500001</v>
      </c>
      <c r="P6826" s="35">
        <f>O6826/D6826</f>
        <v>0.17303702982091293</v>
      </c>
    </row>
    <row r="6827" spans="1:16" x14ac:dyDescent="0.3">
      <c r="A6827" s="2">
        <v>45267</v>
      </c>
      <c r="B6827" s="3" t="s">
        <v>19310</v>
      </c>
      <c r="C6827" s="4" t="s">
        <v>19311</v>
      </c>
      <c r="D6827" s="27">
        <v>19723.330000000002</v>
      </c>
      <c r="E6827" s="27">
        <v>3550.2</v>
      </c>
      <c r="F6827" s="27">
        <v>2369.0300000000002</v>
      </c>
      <c r="G6827" s="26">
        <f>(E6827-F6827)/E6827</f>
        <v>0.33270519970705864</v>
      </c>
      <c r="H6827" s="27">
        <f>E6827-F6827</f>
        <v>1181.1699999999996</v>
      </c>
      <c r="I6827" s="35">
        <f>E6827/D6827</f>
        <v>0.18000003042082649</v>
      </c>
      <c r="J6827" s="3">
        <v>185003.36</v>
      </c>
      <c r="K6827" s="26">
        <v>6.0999999999999999E-2</v>
      </c>
      <c r="L6827" s="4" t="b">
        <v>0</v>
      </c>
      <c r="M6827" s="4" t="s">
        <v>58</v>
      </c>
      <c r="N6827" s="35">
        <f>'Landed Freight Margin Tool'!$D$4</f>
        <v>0.58708499999999997</v>
      </c>
      <c r="O6827" s="30">
        <f>(MAX($F6827,MIN(0.18*$D6827,$F6827*(1+$N6827))))</f>
        <v>3550.1994</v>
      </c>
      <c r="P6827" s="35">
        <f>O6827/D6827</f>
        <v>0.18</v>
      </c>
    </row>
    <row r="6828" spans="1:16" x14ac:dyDescent="0.3">
      <c r="A6828" s="2">
        <v>45245</v>
      </c>
      <c r="B6828" s="3" t="s">
        <v>544</v>
      </c>
      <c r="C6828" s="4" t="s">
        <v>545</v>
      </c>
      <c r="D6828" s="27">
        <v>13039.72</v>
      </c>
      <c r="E6828" s="27">
        <v>2347.15</v>
      </c>
      <c r="F6828" s="27">
        <v>1334.4</v>
      </c>
      <c r="G6828" s="26">
        <f>(E6828-F6828)/E6828</f>
        <v>0.43148073195151565</v>
      </c>
      <c r="H6828" s="27">
        <f>E6828-F6828</f>
        <v>1012.75</v>
      </c>
      <c r="I6828" s="35">
        <f>E6828/D6828</f>
        <v>0.18000003067550532</v>
      </c>
      <c r="J6828" s="3">
        <v>185003.36</v>
      </c>
      <c r="K6828" s="26">
        <v>6.0999999999999999E-2</v>
      </c>
      <c r="L6828" s="4" t="b">
        <v>0</v>
      </c>
      <c r="M6828" s="4" t="s">
        <v>58</v>
      </c>
      <c r="N6828" s="35">
        <f>'Landed Freight Margin Tool'!$D$4</f>
        <v>0.58708499999999997</v>
      </c>
      <c r="O6828" s="30">
        <f>(MAX($F6828,MIN(0.18*$D6828,$F6828*(1+$N6828))))</f>
        <v>2117.8062240000004</v>
      </c>
      <c r="P6828" s="35">
        <f>O6828/D6828</f>
        <v>0.1624119401336839</v>
      </c>
    </row>
    <row r="6829" spans="1:16" x14ac:dyDescent="0.3">
      <c r="A6829" s="2">
        <v>45168</v>
      </c>
      <c r="B6829" s="3" t="s">
        <v>21756</v>
      </c>
      <c r="C6829" s="4" t="s">
        <v>21757</v>
      </c>
      <c r="D6829" s="27">
        <v>19422.330000000002</v>
      </c>
      <c r="E6829" s="27">
        <v>3496.02</v>
      </c>
      <c r="F6829" s="27">
        <v>2111.8200000000002</v>
      </c>
      <c r="G6829" s="26">
        <f>(E6829-F6829)/E6829</f>
        <v>0.39593595002316917</v>
      </c>
      <c r="H6829" s="27">
        <f>E6829-F6829</f>
        <v>1384.1999999999998</v>
      </c>
      <c r="I6829" s="35">
        <f>E6829/D6829</f>
        <v>0.18000003089227706</v>
      </c>
      <c r="J6829" s="3">
        <v>185003.36</v>
      </c>
      <c r="K6829" s="26">
        <v>6.0999999999999999E-2</v>
      </c>
      <c r="L6829" s="4" t="b">
        <v>0</v>
      </c>
      <c r="M6829" s="4" t="s">
        <v>58</v>
      </c>
      <c r="N6829" s="35">
        <f>'Landed Freight Margin Tool'!$D$4</f>
        <v>0.58708499999999997</v>
      </c>
      <c r="O6829" s="30">
        <f>(MAX($F6829,MIN(0.18*$D6829,$F6829*(1+$N6829))))</f>
        <v>3351.6378447000006</v>
      </c>
      <c r="P6829" s="35">
        <f>O6829/D6829</f>
        <v>0.17256620831280287</v>
      </c>
    </row>
    <row r="6830" spans="1:16" x14ac:dyDescent="0.3">
      <c r="A6830" s="2">
        <v>45117</v>
      </c>
      <c r="B6830" s="3" t="s">
        <v>12614</v>
      </c>
      <c r="C6830" s="4" t="s">
        <v>12615</v>
      </c>
      <c r="D6830" s="27">
        <v>6471.61</v>
      </c>
      <c r="E6830" s="27">
        <v>1164.8900000000001</v>
      </c>
      <c r="F6830" s="27">
        <v>657.22</v>
      </c>
      <c r="G6830" s="26">
        <f>(E6830-F6830)/E6830</f>
        <v>0.43580938972778549</v>
      </c>
      <c r="H6830" s="27">
        <f>E6830-F6830</f>
        <v>507.67000000000007</v>
      </c>
      <c r="I6830" s="35">
        <f>E6830/D6830</f>
        <v>0.18000003090421088</v>
      </c>
      <c r="J6830" s="3">
        <v>185003.36</v>
      </c>
      <c r="K6830" s="26">
        <v>6.0999999999999999E-2</v>
      </c>
      <c r="L6830" s="4" t="b">
        <v>0</v>
      </c>
      <c r="M6830" s="4" t="s">
        <v>58</v>
      </c>
      <c r="N6830" s="35">
        <f>'Landed Freight Margin Tool'!$D$4</f>
        <v>0.58708499999999997</v>
      </c>
      <c r="O6830" s="30">
        <f>(MAX($F6830,MIN(0.18*$D6830,$F6830*(1+$N6830))))</f>
        <v>1043.0640037000001</v>
      </c>
      <c r="P6830" s="35">
        <f>O6830/D6830</f>
        <v>0.16117534951889873</v>
      </c>
    </row>
    <row r="6831" spans="1:16" x14ac:dyDescent="0.3">
      <c r="A6831" s="2">
        <v>45162</v>
      </c>
      <c r="B6831" s="3" t="s">
        <v>1180</v>
      </c>
      <c r="C6831" s="4" t="s">
        <v>1181</v>
      </c>
      <c r="D6831" s="27">
        <v>12888.22</v>
      </c>
      <c r="E6831" s="27">
        <v>2319.88</v>
      </c>
      <c r="F6831" s="27">
        <v>1726.76</v>
      </c>
      <c r="G6831" s="26">
        <f>(E6831-F6831)/E6831</f>
        <v>0.25566839664120561</v>
      </c>
      <c r="H6831" s="27">
        <f>E6831-F6831</f>
        <v>593.12000000000012</v>
      </c>
      <c r="I6831" s="35">
        <f>E6831/D6831</f>
        <v>0.18000003103609344</v>
      </c>
      <c r="J6831" s="3">
        <v>185003.36</v>
      </c>
      <c r="K6831" s="26">
        <v>6.0999999999999999E-2</v>
      </c>
      <c r="L6831" s="4" t="b">
        <v>0</v>
      </c>
      <c r="M6831" s="4" t="s">
        <v>58</v>
      </c>
      <c r="N6831" s="35">
        <f>'Landed Freight Margin Tool'!$D$4</f>
        <v>0.58708499999999997</v>
      </c>
      <c r="O6831" s="30">
        <f>(MAX($F6831,MIN(0.18*$D6831,$F6831*(1+$N6831))))</f>
        <v>2319.8795999999998</v>
      </c>
      <c r="P6831" s="35">
        <f>O6831/D6831</f>
        <v>0.18</v>
      </c>
    </row>
    <row r="6832" spans="1:16" x14ac:dyDescent="0.3">
      <c r="A6832" s="2">
        <v>45055</v>
      </c>
      <c r="B6832" s="3" t="s">
        <v>9181</v>
      </c>
      <c r="C6832" s="4" t="s">
        <v>9182</v>
      </c>
      <c r="D6832" s="27">
        <v>12881.22</v>
      </c>
      <c r="E6832" s="27">
        <v>2318.62</v>
      </c>
      <c r="F6832" s="27">
        <v>1702.69</v>
      </c>
      <c r="G6832" s="26">
        <f>(E6832-F6832)/E6832</f>
        <v>0.26564508198842407</v>
      </c>
      <c r="H6832" s="27">
        <f>E6832-F6832</f>
        <v>615.92999999999984</v>
      </c>
      <c r="I6832" s="35">
        <f>E6832/D6832</f>
        <v>0.18000003105295928</v>
      </c>
      <c r="J6832" s="3">
        <v>185003.36</v>
      </c>
      <c r="K6832" s="26">
        <v>6.0999999999999999E-2</v>
      </c>
      <c r="L6832" s="4" t="b">
        <v>0</v>
      </c>
      <c r="M6832" s="4" t="s">
        <v>58</v>
      </c>
      <c r="N6832" s="35">
        <f>'Landed Freight Margin Tool'!$D$4</f>
        <v>0.58708499999999997</v>
      </c>
      <c r="O6832" s="30">
        <f>(MAX($F6832,MIN(0.18*$D6832,$F6832*(1+$N6832))))</f>
        <v>2318.6196</v>
      </c>
      <c r="P6832" s="35">
        <f>O6832/D6832</f>
        <v>0.18000000000000002</v>
      </c>
    </row>
    <row r="6833" spans="1:16" x14ac:dyDescent="0.3">
      <c r="A6833" s="2">
        <v>45233</v>
      </c>
      <c r="B6833" s="3" t="s">
        <v>7383</v>
      </c>
      <c r="C6833" s="4" t="s">
        <v>7384</v>
      </c>
      <c r="D6833" s="27">
        <v>12807.72</v>
      </c>
      <c r="E6833" s="27">
        <v>2305.39</v>
      </c>
      <c r="F6833" s="27">
        <v>1682.27</v>
      </c>
      <c r="G6833" s="26">
        <f>(E6833-F6833)/E6833</f>
        <v>0.27028832431822813</v>
      </c>
      <c r="H6833" s="27">
        <f>E6833-F6833</f>
        <v>623.11999999999989</v>
      </c>
      <c r="I6833" s="35">
        <f>E6833/D6833</f>
        <v>0.1800000312311637</v>
      </c>
      <c r="J6833" s="3">
        <v>185003.36</v>
      </c>
      <c r="K6833" s="26">
        <v>6.0999999999999999E-2</v>
      </c>
      <c r="L6833" s="4" t="b">
        <v>0</v>
      </c>
      <c r="M6833" s="4" t="s">
        <v>58</v>
      </c>
      <c r="N6833" s="35">
        <f>'Landed Freight Margin Tool'!$D$4</f>
        <v>0.58708499999999997</v>
      </c>
      <c r="O6833" s="30">
        <f>(MAX($F6833,MIN(0.18*$D6833,$F6833*(1+$N6833))))</f>
        <v>2305.3896</v>
      </c>
      <c r="P6833" s="35">
        <f>O6833/D6833</f>
        <v>0.18</v>
      </c>
    </row>
    <row r="6834" spans="1:16" x14ac:dyDescent="0.3">
      <c r="A6834" s="2">
        <v>45232</v>
      </c>
      <c r="B6834" s="3" t="s">
        <v>24491</v>
      </c>
      <c r="C6834" s="4" t="s">
        <v>24492</v>
      </c>
      <c r="D6834" s="27">
        <v>12785.22</v>
      </c>
      <c r="E6834" s="27">
        <v>2301.34</v>
      </c>
      <c r="F6834" s="27">
        <v>1173.56</v>
      </c>
      <c r="G6834" s="26">
        <f>(E6834-F6834)/E6834</f>
        <v>0.49005362093389077</v>
      </c>
      <c r="H6834" s="27">
        <f>E6834-F6834</f>
        <v>1127.7800000000002</v>
      </c>
      <c r="I6834" s="35">
        <f>E6834/D6834</f>
        <v>0.18000003128612571</v>
      </c>
      <c r="J6834" s="3">
        <v>185003.36</v>
      </c>
      <c r="K6834" s="26">
        <v>6.0999999999999999E-2</v>
      </c>
      <c r="L6834" s="4" t="b">
        <v>0</v>
      </c>
      <c r="M6834" s="4" t="s">
        <v>58</v>
      </c>
      <c r="N6834" s="35">
        <f>'Landed Freight Margin Tool'!$D$4</f>
        <v>0.58708499999999997</v>
      </c>
      <c r="O6834" s="30">
        <f>(MAX($F6834,MIN(0.18*$D6834,$F6834*(1+$N6834))))</f>
        <v>1862.5394726</v>
      </c>
      <c r="P6834" s="35">
        <f>O6834/D6834</f>
        <v>0.14567911014436982</v>
      </c>
    </row>
    <row r="6835" spans="1:16" x14ac:dyDescent="0.3">
      <c r="A6835" s="2">
        <v>45140</v>
      </c>
      <c r="B6835" s="3" t="s">
        <v>22101</v>
      </c>
      <c r="C6835" s="4" t="s">
        <v>22102</v>
      </c>
      <c r="D6835" s="27">
        <v>6386.61</v>
      </c>
      <c r="E6835" s="27">
        <v>1149.5899999999999</v>
      </c>
      <c r="F6835" s="27">
        <v>752.74</v>
      </c>
      <c r="G6835" s="26">
        <f>(E6835-F6835)/E6835</f>
        <v>0.34521003140249995</v>
      </c>
      <c r="H6835" s="27">
        <f>E6835-F6835</f>
        <v>396.84999999999991</v>
      </c>
      <c r="I6835" s="35">
        <f>E6835/D6835</f>
        <v>0.18000003131551792</v>
      </c>
      <c r="J6835" s="3">
        <v>185003.36</v>
      </c>
      <c r="K6835" s="26">
        <v>6.0999999999999999E-2</v>
      </c>
      <c r="L6835" s="4" t="b">
        <v>0</v>
      </c>
      <c r="M6835" s="4" t="s">
        <v>58</v>
      </c>
      <c r="N6835" s="35">
        <f>'Landed Freight Margin Tool'!$D$4</f>
        <v>0.58708499999999997</v>
      </c>
      <c r="O6835" s="30">
        <f>(MAX($F6835,MIN(0.18*$D6835,$F6835*(1+$N6835))))</f>
        <v>1149.5898</v>
      </c>
      <c r="P6835" s="35">
        <f>O6835/D6835</f>
        <v>0.18</v>
      </c>
    </row>
    <row r="6836" spans="1:16" x14ac:dyDescent="0.3">
      <c r="A6836" s="2">
        <v>45001</v>
      </c>
      <c r="B6836" s="3" t="s">
        <v>14414</v>
      </c>
      <c r="C6836" s="4" t="s">
        <v>14415</v>
      </c>
      <c r="D6836" s="27">
        <v>6364.11</v>
      </c>
      <c r="E6836" s="27">
        <v>1145.54</v>
      </c>
      <c r="F6836" s="27">
        <v>682.72</v>
      </c>
      <c r="G6836" s="26">
        <f>(E6836-F6836)/E6836</f>
        <v>0.40401906524433889</v>
      </c>
      <c r="H6836" s="27">
        <f>E6836-F6836</f>
        <v>462.81999999999994</v>
      </c>
      <c r="I6836" s="35">
        <f>E6836/D6836</f>
        <v>0.18000003142623242</v>
      </c>
      <c r="J6836" s="3">
        <v>185003.36</v>
      </c>
      <c r="K6836" s="26">
        <v>6.0999999999999999E-2</v>
      </c>
      <c r="L6836" s="4" t="b">
        <v>0</v>
      </c>
      <c r="M6836" s="4" t="s">
        <v>58</v>
      </c>
      <c r="N6836" s="35">
        <f>'Landed Freight Margin Tool'!$D$4</f>
        <v>0.58708499999999997</v>
      </c>
      <c r="O6836" s="30">
        <f>(MAX($F6836,MIN(0.18*$D6836,$F6836*(1+$N6836))))</f>
        <v>1083.5346712</v>
      </c>
      <c r="P6836" s="35">
        <f>O6836/D6836</f>
        <v>0.17025706205580987</v>
      </c>
    </row>
    <row r="6837" spans="1:16" x14ac:dyDescent="0.3">
      <c r="A6837" s="2">
        <v>45152</v>
      </c>
      <c r="B6837" s="3" t="s">
        <v>11450</v>
      </c>
      <c r="C6837" s="4" t="s">
        <v>11451</v>
      </c>
      <c r="D6837" s="27">
        <v>12696.22</v>
      </c>
      <c r="E6837" s="27">
        <v>2285.3200000000002</v>
      </c>
      <c r="F6837" s="27">
        <v>1245.67</v>
      </c>
      <c r="G6837" s="26">
        <f>(E6837-F6837)/E6837</f>
        <v>0.45492534962280995</v>
      </c>
      <c r="H6837" s="27">
        <f>E6837-F6837</f>
        <v>1039.6500000000001</v>
      </c>
      <c r="I6837" s="35">
        <f>E6837/D6837</f>
        <v>0.18000003150544022</v>
      </c>
      <c r="J6837" s="3">
        <v>185003.36</v>
      </c>
      <c r="K6837" s="26">
        <v>6.0999999999999999E-2</v>
      </c>
      <c r="L6837" s="4" t="b">
        <v>0</v>
      </c>
      <c r="M6837" s="4" t="s">
        <v>58</v>
      </c>
      <c r="N6837" s="35">
        <f>'Landed Freight Margin Tool'!$D$4</f>
        <v>0.58708499999999997</v>
      </c>
      <c r="O6837" s="30">
        <f>(MAX($F6837,MIN(0.18*$D6837,$F6837*(1+$N6837))))</f>
        <v>1976.9841719500002</v>
      </c>
      <c r="P6837" s="35">
        <f>O6837/D6837</f>
        <v>0.15571439152361888</v>
      </c>
    </row>
    <row r="6838" spans="1:16" x14ac:dyDescent="0.3">
      <c r="A6838" s="2">
        <v>45058</v>
      </c>
      <c r="B6838" s="3" t="s">
        <v>17258</v>
      </c>
      <c r="C6838" s="4" t="s">
        <v>17259</v>
      </c>
      <c r="D6838" s="27">
        <v>19017.830000000002</v>
      </c>
      <c r="E6838" s="27">
        <v>3423.21</v>
      </c>
      <c r="F6838" s="27">
        <v>2262.27</v>
      </c>
      <c r="G6838" s="26">
        <f>(E6838-F6838)/E6838</f>
        <v>0.33913782677662196</v>
      </c>
      <c r="H6838" s="27">
        <f>E6838-F6838</f>
        <v>1160.94</v>
      </c>
      <c r="I6838" s="35">
        <f>E6838/D6838</f>
        <v>0.1800000315493408</v>
      </c>
      <c r="J6838" s="3">
        <v>185003.36</v>
      </c>
      <c r="K6838" s="26">
        <v>6.0999999999999999E-2</v>
      </c>
      <c r="L6838" s="4" t="b">
        <v>0</v>
      </c>
      <c r="M6838" s="4" t="s">
        <v>58</v>
      </c>
      <c r="N6838" s="35">
        <f>'Landed Freight Margin Tool'!$D$4</f>
        <v>0.58708499999999997</v>
      </c>
      <c r="O6838" s="30">
        <f>(MAX($F6838,MIN(0.18*$D6838,$F6838*(1+$N6838))))</f>
        <v>3423.2094000000002</v>
      </c>
      <c r="P6838" s="35">
        <f>O6838/D6838</f>
        <v>0.18</v>
      </c>
    </row>
    <row r="6839" spans="1:16" x14ac:dyDescent="0.3">
      <c r="A6839" s="2">
        <v>44939</v>
      </c>
      <c r="B6839" s="3" t="s">
        <v>20921</v>
      </c>
      <c r="C6839" s="4" t="s">
        <v>20922</v>
      </c>
      <c r="D6839" s="27">
        <v>12675.22</v>
      </c>
      <c r="E6839" s="27">
        <v>2281.54</v>
      </c>
      <c r="F6839" s="27">
        <v>1625.75</v>
      </c>
      <c r="G6839" s="26">
        <f>(E6839-F6839)/E6839</f>
        <v>0.28743304960684452</v>
      </c>
      <c r="H6839" s="27">
        <f>E6839-F6839</f>
        <v>655.79</v>
      </c>
      <c r="I6839" s="35">
        <f>E6839/D6839</f>
        <v>0.18000003155763766</v>
      </c>
      <c r="J6839" s="3">
        <v>185003.36</v>
      </c>
      <c r="K6839" s="26">
        <v>6.0999999999999999E-2</v>
      </c>
      <c r="L6839" s="4" t="b">
        <v>0</v>
      </c>
      <c r="M6839" s="4" t="s">
        <v>58</v>
      </c>
      <c r="N6839" s="35">
        <f>'Landed Freight Margin Tool'!$D$4</f>
        <v>0.58708499999999997</v>
      </c>
      <c r="O6839" s="30">
        <f>(MAX($F6839,MIN(0.18*$D6839,$F6839*(1+$N6839))))</f>
        <v>2281.5395999999996</v>
      </c>
      <c r="P6839" s="35">
        <f>O6839/D6839</f>
        <v>0.17999999999999997</v>
      </c>
    </row>
    <row r="6840" spans="1:16" x14ac:dyDescent="0.3">
      <c r="A6840" s="2">
        <v>44970</v>
      </c>
      <c r="B6840" s="3" t="s">
        <v>22959</v>
      </c>
      <c r="C6840" s="4" t="s">
        <v>2067</v>
      </c>
      <c r="D6840" s="27">
        <v>12573.72</v>
      </c>
      <c r="E6840" s="27">
        <v>2263.27</v>
      </c>
      <c r="F6840" s="27">
        <v>1472.79</v>
      </c>
      <c r="G6840" s="26">
        <f>(E6840-F6840)/E6840</f>
        <v>0.34926455968576442</v>
      </c>
      <c r="H6840" s="27">
        <f>E6840-F6840</f>
        <v>790.48</v>
      </c>
      <c r="I6840" s="35">
        <f>E6840/D6840</f>
        <v>0.1800000318123833</v>
      </c>
      <c r="J6840" s="3">
        <v>185003.36</v>
      </c>
      <c r="K6840" s="26">
        <v>6.0999999999999999E-2</v>
      </c>
      <c r="L6840" s="4" t="b">
        <v>0</v>
      </c>
      <c r="M6840" s="4" t="s">
        <v>58</v>
      </c>
      <c r="N6840" s="35">
        <f>'Landed Freight Margin Tool'!$D$4</f>
        <v>0.58708499999999997</v>
      </c>
      <c r="O6840" s="30">
        <f>(MAX($F6840,MIN(0.18*$D6840,$F6840*(1+$N6840))))</f>
        <v>2263.2695999999996</v>
      </c>
      <c r="P6840" s="35">
        <f>O6840/D6840</f>
        <v>0.18</v>
      </c>
    </row>
    <row r="6841" spans="1:16" x14ac:dyDescent="0.3">
      <c r="A6841" s="2">
        <v>45244</v>
      </c>
      <c r="B6841" s="3" t="s">
        <v>15345</v>
      </c>
      <c r="C6841" s="4" t="s">
        <v>15346</v>
      </c>
      <c r="D6841" s="27">
        <v>12485.22</v>
      </c>
      <c r="E6841" s="27">
        <v>2247.34</v>
      </c>
      <c r="F6841" s="27">
        <v>1444.57</v>
      </c>
      <c r="G6841" s="26">
        <f>(E6841-F6841)/E6841</f>
        <v>0.35720896704548494</v>
      </c>
      <c r="H6841" s="27">
        <f>E6841-F6841</f>
        <v>802.77000000000021</v>
      </c>
      <c r="I6841" s="35">
        <f>E6841/D6841</f>
        <v>0.18000003203788162</v>
      </c>
      <c r="J6841" s="3">
        <v>185003.36</v>
      </c>
      <c r="K6841" s="26">
        <v>6.0999999999999999E-2</v>
      </c>
      <c r="L6841" s="4" t="b">
        <v>0</v>
      </c>
      <c r="M6841" s="4" t="s">
        <v>58</v>
      </c>
      <c r="N6841" s="35">
        <f>'Landed Freight Margin Tool'!$D$4</f>
        <v>0.58708499999999997</v>
      </c>
      <c r="O6841" s="30">
        <f>(MAX($F6841,MIN(0.18*$D6841,$F6841*(1+$N6841))))</f>
        <v>2247.3395999999998</v>
      </c>
      <c r="P6841" s="35">
        <f>O6841/D6841</f>
        <v>0.18</v>
      </c>
    </row>
    <row r="6842" spans="1:16" x14ac:dyDescent="0.3">
      <c r="A6842" s="2">
        <v>45135</v>
      </c>
      <c r="B6842" s="3" t="s">
        <v>22369</v>
      </c>
      <c r="C6842" s="4" t="s">
        <v>22370</v>
      </c>
      <c r="D6842" s="27">
        <v>24823.439999999999</v>
      </c>
      <c r="E6842" s="27">
        <v>4468.22</v>
      </c>
      <c r="F6842" s="27">
        <v>3025.51</v>
      </c>
      <c r="G6842" s="26">
        <f>(E6842-F6842)/E6842</f>
        <v>0.3228824901191078</v>
      </c>
      <c r="H6842" s="27">
        <f>E6842-F6842</f>
        <v>1442.71</v>
      </c>
      <c r="I6842" s="35">
        <f>E6842/D6842</f>
        <v>0.18000003222760425</v>
      </c>
      <c r="J6842" s="3">
        <v>185003.36</v>
      </c>
      <c r="K6842" s="26">
        <v>6.0999999999999999E-2</v>
      </c>
      <c r="L6842" s="4" t="b">
        <v>0</v>
      </c>
      <c r="M6842" s="4" t="s">
        <v>58</v>
      </c>
      <c r="N6842" s="35">
        <f>'Landed Freight Margin Tool'!$D$4</f>
        <v>0.58708499999999997</v>
      </c>
      <c r="O6842" s="30">
        <f>(MAX($F6842,MIN(0.18*$D6842,$F6842*(1+$N6842))))</f>
        <v>4468.2191999999995</v>
      </c>
      <c r="P6842" s="35">
        <f>O6842/D6842</f>
        <v>0.18</v>
      </c>
    </row>
    <row r="6843" spans="1:16" x14ac:dyDescent="0.3">
      <c r="A6843" s="2">
        <v>45257</v>
      </c>
      <c r="B6843" s="3" t="s">
        <v>9742</v>
      </c>
      <c r="C6843" s="4" t="s">
        <v>9743</v>
      </c>
      <c r="D6843" s="27">
        <v>24769.439999999999</v>
      </c>
      <c r="E6843" s="27">
        <v>4458.5</v>
      </c>
      <c r="F6843" s="27">
        <v>2632.74</v>
      </c>
      <c r="G6843" s="26">
        <f>(E6843-F6843)/E6843</f>
        <v>0.40950095323539309</v>
      </c>
      <c r="H6843" s="27">
        <f>E6843-F6843</f>
        <v>1825.7600000000002</v>
      </c>
      <c r="I6843" s="35">
        <f>E6843/D6843</f>
        <v>0.18000003229786382</v>
      </c>
      <c r="J6843" s="3">
        <v>185003.36</v>
      </c>
      <c r="K6843" s="26">
        <v>6.0999999999999999E-2</v>
      </c>
      <c r="L6843" s="4" t="b">
        <v>0</v>
      </c>
      <c r="M6843" s="4" t="s">
        <v>58</v>
      </c>
      <c r="N6843" s="35">
        <f>'Landed Freight Margin Tool'!$D$4</f>
        <v>0.58708499999999997</v>
      </c>
      <c r="O6843" s="30">
        <f>(MAX($F6843,MIN(0.18*$D6843,$F6843*(1+$N6843))))</f>
        <v>4178.3821628999995</v>
      </c>
      <c r="P6843" s="35">
        <f>O6843/D6843</f>
        <v>0.16869102260285254</v>
      </c>
    </row>
    <row r="6844" spans="1:16" x14ac:dyDescent="0.3">
      <c r="A6844" s="2">
        <v>44986</v>
      </c>
      <c r="B6844" s="3" t="s">
        <v>16997</v>
      </c>
      <c r="C6844" s="4" t="s">
        <v>16998</v>
      </c>
      <c r="D6844" s="27">
        <v>24616.94</v>
      </c>
      <c r="E6844" s="27">
        <v>4431.05</v>
      </c>
      <c r="F6844" s="27">
        <v>2716.71</v>
      </c>
      <c r="G6844" s="26">
        <f>(E6844-F6844)/E6844</f>
        <v>0.38689249726362829</v>
      </c>
      <c r="H6844" s="27">
        <f>E6844-F6844</f>
        <v>1714.3400000000001</v>
      </c>
      <c r="I6844" s="35">
        <f>E6844/D6844</f>
        <v>0.18000003249794655</v>
      </c>
      <c r="J6844" s="3">
        <v>185003.36</v>
      </c>
      <c r="K6844" s="26">
        <v>6.0999999999999999E-2</v>
      </c>
      <c r="L6844" s="4" t="b">
        <v>0</v>
      </c>
      <c r="M6844" s="4" t="s">
        <v>58</v>
      </c>
      <c r="N6844" s="35">
        <f>'Landed Freight Margin Tool'!$D$4</f>
        <v>0.58708499999999997</v>
      </c>
      <c r="O6844" s="30">
        <f>(MAX($F6844,MIN(0.18*$D6844,$F6844*(1+$N6844))))</f>
        <v>4311.6496903500001</v>
      </c>
      <c r="P6844" s="35">
        <f>O6844/D6844</f>
        <v>0.17514970139871164</v>
      </c>
    </row>
    <row r="6845" spans="1:16" x14ac:dyDescent="0.3">
      <c r="A6845" s="2">
        <v>45028</v>
      </c>
      <c r="B6845" s="3" t="s">
        <v>15753</v>
      </c>
      <c r="C6845" s="4" t="s">
        <v>15754</v>
      </c>
      <c r="D6845" s="27">
        <v>24606.44</v>
      </c>
      <c r="E6845" s="27">
        <v>4429.16</v>
      </c>
      <c r="F6845" s="27">
        <v>3287.85</v>
      </c>
      <c r="G6845" s="26">
        <f>(E6845-F6845)/E6845</f>
        <v>0.25768091466553478</v>
      </c>
      <c r="H6845" s="27">
        <f>E6845-F6845</f>
        <v>1141.31</v>
      </c>
      <c r="I6845" s="35">
        <f>E6845/D6845</f>
        <v>0.18000003251181398</v>
      </c>
      <c r="J6845" s="3">
        <v>185003.36</v>
      </c>
      <c r="K6845" s="26">
        <v>6.0999999999999999E-2</v>
      </c>
      <c r="L6845" s="4" t="b">
        <v>0</v>
      </c>
      <c r="M6845" s="4" t="s">
        <v>58</v>
      </c>
      <c r="N6845" s="35">
        <f>'Landed Freight Margin Tool'!$D$4</f>
        <v>0.58708499999999997</v>
      </c>
      <c r="O6845" s="30">
        <f>(MAX($F6845,MIN(0.18*$D6845,$F6845*(1+$N6845))))</f>
        <v>4429.1592000000001</v>
      </c>
      <c r="P6845" s="35">
        <f>O6845/D6845</f>
        <v>0.18000000000000002</v>
      </c>
    </row>
    <row r="6846" spans="1:16" x14ac:dyDescent="0.3">
      <c r="A6846" s="2">
        <v>45187</v>
      </c>
      <c r="B6846" s="3" t="s">
        <v>6724</v>
      </c>
      <c r="C6846" s="4" t="s">
        <v>6725</v>
      </c>
      <c r="D6846" s="27">
        <v>24555.94</v>
      </c>
      <c r="E6846" s="27">
        <v>4420.07</v>
      </c>
      <c r="F6846" s="27">
        <v>2871.45</v>
      </c>
      <c r="G6846" s="26">
        <f>(E6846-F6846)/E6846</f>
        <v>0.35036096713400466</v>
      </c>
      <c r="H6846" s="27">
        <f>E6846-F6846</f>
        <v>1548.62</v>
      </c>
      <c r="I6846" s="35">
        <f>E6846/D6846</f>
        <v>0.18000003257867547</v>
      </c>
      <c r="J6846" s="3">
        <v>185003.36</v>
      </c>
      <c r="K6846" s="26">
        <v>6.0999999999999999E-2</v>
      </c>
      <c r="L6846" s="4" t="b">
        <v>0</v>
      </c>
      <c r="M6846" s="4" t="s">
        <v>58</v>
      </c>
      <c r="N6846" s="35">
        <f>'Landed Freight Margin Tool'!$D$4</f>
        <v>0.58708499999999997</v>
      </c>
      <c r="O6846" s="30">
        <f>(MAX($F6846,MIN(0.18*$D6846,$F6846*(1+$N6846))))</f>
        <v>4420.0691999999999</v>
      </c>
      <c r="P6846" s="35">
        <f>O6846/D6846</f>
        <v>0.18</v>
      </c>
    </row>
    <row r="6847" spans="1:16" x14ac:dyDescent="0.3">
      <c r="A6847" s="2">
        <v>44967</v>
      </c>
      <c r="B6847" s="3" t="s">
        <v>754</v>
      </c>
      <c r="C6847" s="4" t="s">
        <v>755</v>
      </c>
      <c r="D6847" s="27">
        <v>12277.22</v>
      </c>
      <c r="E6847" s="27">
        <v>2209.9</v>
      </c>
      <c r="F6847" s="27">
        <v>1217.53</v>
      </c>
      <c r="G6847" s="26">
        <f>(E6847-F6847)/E6847</f>
        <v>0.44905651839449751</v>
      </c>
      <c r="H6847" s="27">
        <f>E6847-F6847</f>
        <v>992.37000000000012</v>
      </c>
      <c r="I6847" s="35">
        <f>E6847/D6847</f>
        <v>0.18000003258066569</v>
      </c>
      <c r="J6847" s="3">
        <v>185003.36</v>
      </c>
      <c r="K6847" s="26">
        <v>6.0999999999999999E-2</v>
      </c>
      <c r="L6847" s="4" t="b">
        <v>0</v>
      </c>
      <c r="M6847" s="4" t="s">
        <v>58</v>
      </c>
      <c r="N6847" s="35">
        <f>'Landed Freight Margin Tool'!$D$4</f>
        <v>0.58708499999999997</v>
      </c>
      <c r="O6847" s="30">
        <f>(MAX($F6847,MIN(0.18*$D6847,$F6847*(1+$N6847))))</f>
        <v>1932.3236000500001</v>
      </c>
      <c r="P6847" s="35">
        <f>O6847/D6847</f>
        <v>0.15739097287903941</v>
      </c>
    </row>
    <row r="6848" spans="1:16" x14ac:dyDescent="0.3">
      <c r="A6848" s="2">
        <v>45224</v>
      </c>
      <c r="B6848" s="3" t="s">
        <v>24479</v>
      </c>
      <c r="C6848" s="4" t="s">
        <v>24480</v>
      </c>
      <c r="D6848" s="27">
        <v>24427.439999999999</v>
      </c>
      <c r="E6848" s="27">
        <v>4396.9399999999996</v>
      </c>
      <c r="F6848" s="27">
        <v>2563.79</v>
      </c>
      <c r="G6848" s="26">
        <f>(E6848-F6848)/E6848</f>
        <v>0.41691494539384205</v>
      </c>
      <c r="H6848" s="27">
        <f>E6848-F6848</f>
        <v>1833.1499999999996</v>
      </c>
      <c r="I6848" s="35">
        <f>E6848/D6848</f>
        <v>0.18000003275005486</v>
      </c>
      <c r="J6848" s="3">
        <v>185003.36</v>
      </c>
      <c r="K6848" s="26">
        <v>6.0999999999999999E-2</v>
      </c>
      <c r="L6848" s="4" t="b">
        <v>0</v>
      </c>
      <c r="M6848" s="4" t="s">
        <v>58</v>
      </c>
      <c r="N6848" s="35">
        <f>'Landed Freight Margin Tool'!$D$4</f>
        <v>0.58708499999999997</v>
      </c>
      <c r="O6848" s="30">
        <f>(MAX($F6848,MIN(0.18*$D6848,$F6848*(1+$N6848))))</f>
        <v>4068.9526521500002</v>
      </c>
      <c r="P6848" s="35">
        <f>O6848/D6848</f>
        <v>0.1665730282072129</v>
      </c>
    </row>
    <row r="6849" spans="1:16" x14ac:dyDescent="0.3">
      <c r="A6849" s="2">
        <v>45114</v>
      </c>
      <c r="B6849" s="3" t="s">
        <v>19428</v>
      </c>
      <c r="C6849" s="4" t="s">
        <v>19429</v>
      </c>
      <c r="D6849" s="27">
        <v>18221.330000000002</v>
      </c>
      <c r="E6849" s="27">
        <v>3279.84</v>
      </c>
      <c r="F6849" s="27">
        <v>2238.77</v>
      </c>
      <c r="G6849" s="26">
        <f>(E6849-F6849)/E6849</f>
        <v>0.31741487389628764</v>
      </c>
      <c r="H6849" s="27">
        <f>E6849-F6849</f>
        <v>1041.0700000000002</v>
      </c>
      <c r="I6849" s="35">
        <f>E6849/D6849</f>
        <v>0.18000003292844155</v>
      </c>
      <c r="J6849" s="3">
        <v>185003.36</v>
      </c>
      <c r="K6849" s="26">
        <v>6.0999999999999999E-2</v>
      </c>
      <c r="L6849" s="4" t="b">
        <v>0</v>
      </c>
      <c r="M6849" s="4" t="s">
        <v>58</v>
      </c>
      <c r="N6849" s="35">
        <f>'Landed Freight Margin Tool'!$D$4</f>
        <v>0.58708499999999997</v>
      </c>
      <c r="O6849" s="30">
        <f>(MAX($F6849,MIN(0.18*$D6849,$F6849*(1+$N6849))))</f>
        <v>3279.8394000000003</v>
      </c>
      <c r="P6849" s="35">
        <f>O6849/D6849</f>
        <v>0.18</v>
      </c>
    </row>
    <row r="6850" spans="1:16" x14ac:dyDescent="0.3">
      <c r="A6850" s="2">
        <v>45135</v>
      </c>
      <c r="B6850" s="3" t="s">
        <v>4164</v>
      </c>
      <c r="C6850" s="4" t="s">
        <v>4165</v>
      </c>
      <c r="D6850" s="27">
        <v>18220.830000000002</v>
      </c>
      <c r="E6850" s="27">
        <v>3279.75</v>
      </c>
      <c r="F6850" s="27">
        <v>2178.87</v>
      </c>
      <c r="G6850" s="26">
        <f>(E6850-F6850)/E6850</f>
        <v>0.33565973016235995</v>
      </c>
      <c r="H6850" s="27">
        <f>E6850-F6850</f>
        <v>1100.8800000000001</v>
      </c>
      <c r="I6850" s="35">
        <f>E6850/D6850</f>
        <v>0.18000003292934513</v>
      </c>
      <c r="J6850" s="3">
        <v>185003.36</v>
      </c>
      <c r="K6850" s="26">
        <v>6.0999999999999999E-2</v>
      </c>
      <c r="L6850" s="4" t="b">
        <v>0</v>
      </c>
      <c r="M6850" s="4" t="s">
        <v>58</v>
      </c>
      <c r="N6850" s="35">
        <f>'Landed Freight Margin Tool'!$D$4</f>
        <v>0.58708499999999997</v>
      </c>
      <c r="O6850" s="30">
        <f>(MAX($F6850,MIN(0.18*$D6850,$F6850*(1+$N6850))))</f>
        <v>3279.7494000000002</v>
      </c>
      <c r="P6850" s="35">
        <f>O6850/D6850</f>
        <v>0.18</v>
      </c>
    </row>
    <row r="6851" spans="1:16" x14ac:dyDescent="0.3">
      <c r="A6851" s="2">
        <v>45184</v>
      </c>
      <c r="B6851" s="3" t="s">
        <v>21272</v>
      </c>
      <c r="C6851" s="4" t="s">
        <v>7787</v>
      </c>
      <c r="D6851" s="27">
        <v>24241.439999999999</v>
      </c>
      <c r="E6851" s="27">
        <v>4363.46</v>
      </c>
      <c r="F6851" s="27">
        <v>2648.57</v>
      </c>
      <c r="G6851" s="26">
        <f>(E6851-F6851)/E6851</f>
        <v>0.39301150921516409</v>
      </c>
      <c r="H6851" s="27">
        <f>E6851-F6851</f>
        <v>1714.8899999999999</v>
      </c>
      <c r="I6851" s="35">
        <f>E6851/D6851</f>
        <v>0.18000003300133988</v>
      </c>
      <c r="J6851" s="3">
        <v>185003.36</v>
      </c>
      <c r="K6851" s="26">
        <v>6.0999999999999999E-2</v>
      </c>
      <c r="L6851" s="4" t="b">
        <v>0</v>
      </c>
      <c r="M6851" s="4" t="s">
        <v>58</v>
      </c>
      <c r="N6851" s="35">
        <f>'Landed Freight Margin Tool'!$D$4</f>
        <v>0.58708499999999997</v>
      </c>
      <c r="O6851" s="30">
        <f>(MAX($F6851,MIN(0.18*$D6851,$F6851*(1+$N6851))))</f>
        <v>4203.5057184500001</v>
      </c>
      <c r="P6851" s="35">
        <f>O6851/D6851</f>
        <v>0.17340165099309282</v>
      </c>
    </row>
    <row r="6852" spans="1:16" x14ac:dyDescent="0.3">
      <c r="A6852" s="2">
        <v>45188</v>
      </c>
      <c r="B6852" s="3" t="s">
        <v>14149</v>
      </c>
      <c r="C6852" s="4" t="s">
        <v>14150</v>
      </c>
      <c r="D6852" s="27">
        <v>12079.22</v>
      </c>
      <c r="E6852" s="27">
        <v>2174.2600000000002</v>
      </c>
      <c r="F6852" s="27">
        <v>1355.4</v>
      </c>
      <c r="G6852" s="26">
        <f>(E6852-F6852)/E6852</f>
        <v>0.37661549216745011</v>
      </c>
      <c r="H6852" s="27">
        <f>E6852-F6852</f>
        <v>818.86000000000013</v>
      </c>
      <c r="I6852" s="35">
        <f>E6852/D6852</f>
        <v>0.18000003311472101</v>
      </c>
      <c r="J6852" s="3">
        <v>185003.36</v>
      </c>
      <c r="K6852" s="26">
        <v>6.0999999999999999E-2</v>
      </c>
      <c r="L6852" s="4" t="b">
        <v>0</v>
      </c>
      <c r="M6852" s="4" t="s">
        <v>58</v>
      </c>
      <c r="N6852" s="35">
        <f>'Landed Freight Margin Tool'!$D$4</f>
        <v>0.58708499999999997</v>
      </c>
      <c r="O6852" s="30">
        <f>(MAX($F6852,MIN(0.18*$D6852,$F6852*(1+$N6852))))</f>
        <v>2151.1350090000001</v>
      </c>
      <c r="P6852" s="35">
        <f>O6852/D6852</f>
        <v>0.17808558905293556</v>
      </c>
    </row>
    <row r="6853" spans="1:16" x14ac:dyDescent="0.3">
      <c r="A6853" s="2">
        <v>45218</v>
      </c>
      <c r="B6853" s="3" t="s">
        <v>15083</v>
      </c>
      <c r="C6853" s="4" t="s">
        <v>15084</v>
      </c>
      <c r="D6853" s="27">
        <v>24106.44</v>
      </c>
      <c r="E6853" s="27">
        <v>4339.16</v>
      </c>
      <c r="F6853" s="27">
        <v>2211.79</v>
      </c>
      <c r="G6853" s="26">
        <f>(E6853-F6853)/E6853</f>
        <v>0.49027231076982641</v>
      </c>
      <c r="H6853" s="27">
        <f>E6853-F6853</f>
        <v>2127.37</v>
      </c>
      <c r="I6853" s="35">
        <f>E6853/D6853</f>
        <v>0.18000003318615274</v>
      </c>
      <c r="J6853" s="3">
        <v>185003.36</v>
      </c>
      <c r="K6853" s="26">
        <v>6.0999999999999999E-2</v>
      </c>
      <c r="L6853" s="4" t="b">
        <v>0</v>
      </c>
      <c r="M6853" s="4" t="s">
        <v>58</v>
      </c>
      <c r="N6853" s="35">
        <f>'Landed Freight Margin Tool'!$D$4</f>
        <v>0.58708499999999997</v>
      </c>
      <c r="O6853" s="30">
        <f>(MAX($F6853,MIN(0.18*$D6853,$F6853*(1+$N6853))))</f>
        <v>3510.29873215</v>
      </c>
      <c r="P6853" s="35">
        <f>O6853/D6853</f>
        <v>0.14561663738610928</v>
      </c>
    </row>
    <row r="6854" spans="1:16" x14ac:dyDescent="0.3">
      <c r="A6854" s="2">
        <v>45134</v>
      </c>
      <c r="B6854" s="3" t="s">
        <v>22978</v>
      </c>
      <c r="C6854" s="4" t="s">
        <v>22979</v>
      </c>
      <c r="D6854" s="27">
        <v>24002.94</v>
      </c>
      <c r="E6854" s="27">
        <v>4320.53</v>
      </c>
      <c r="F6854" s="27">
        <v>4195.53</v>
      </c>
      <c r="G6854" s="26">
        <f>(E6854-F6854)/E6854</f>
        <v>2.8931635702101364E-2</v>
      </c>
      <c r="H6854" s="27">
        <f>E6854-F6854</f>
        <v>125</v>
      </c>
      <c r="I6854" s="35">
        <f>E6854/D6854</f>
        <v>0.18000003332925049</v>
      </c>
      <c r="J6854" s="3">
        <v>185003.36</v>
      </c>
      <c r="K6854" s="26">
        <v>6.0999999999999999E-2</v>
      </c>
      <c r="L6854" s="4" t="b">
        <v>0</v>
      </c>
      <c r="M6854" s="4" t="s">
        <v>58</v>
      </c>
      <c r="N6854" s="35">
        <f>'Landed Freight Margin Tool'!$D$4</f>
        <v>0.58708499999999997</v>
      </c>
      <c r="O6854" s="30">
        <f>(MAX($F6854,MIN(0.18*$D6854,$F6854*(1+$N6854))))</f>
        <v>4320.5291999999999</v>
      </c>
      <c r="P6854" s="35">
        <f>O6854/D6854</f>
        <v>0.18000000000000002</v>
      </c>
    </row>
    <row r="6855" spans="1:16" x14ac:dyDescent="0.3">
      <c r="A6855" s="2">
        <v>44932</v>
      </c>
      <c r="B6855" s="3" t="s">
        <v>12971</v>
      </c>
      <c r="C6855" s="4" t="s">
        <v>12972</v>
      </c>
      <c r="D6855" s="27">
        <v>5987.11</v>
      </c>
      <c r="E6855" s="27">
        <v>1077.68</v>
      </c>
      <c r="F6855" s="27">
        <v>635.45000000000005</v>
      </c>
      <c r="G6855" s="26">
        <f>(E6855-F6855)/E6855</f>
        <v>0.41035372281196641</v>
      </c>
      <c r="H6855" s="27">
        <f>E6855-F6855</f>
        <v>442.23</v>
      </c>
      <c r="I6855" s="35">
        <f>E6855/D6855</f>
        <v>0.18000003340509865</v>
      </c>
      <c r="J6855" s="3">
        <v>185003.36</v>
      </c>
      <c r="K6855" s="26">
        <v>6.0999999999999999E-2</v>
      </c>
      <c r="L6855" s="4" t="b">
        <v>0</v>
      </c>
      <c r="M6855" s="4" t="s">
        <v>58</v>
      </c>
      <c r="N6855" s="35">
        <f>'Landed Freight Margin Tool'!$D$4</f>
        <v>0.58708499999999997</v>
      </c>
      <c r="O6855" s="30">
        <f>(MAX($F6855,MIN(0.18*$D6855,$F6855*(1+$N6855))))</f>
        <v>1008.5131632500002</v>
      </c>
      <c r="P6855" s="35">
        <f>O6855/D6855</f>
        <v>0.16844740839069272</v>
      </c>
    </row>
    <row r="6856" spans="1:16" x14ac:dyDescent="0.3">
      <c r="A6856" s="2">
        <v>45014</v>
      </c>
      <c r="B6856" s="3" t="s">
        <v>6152</v>
      </c>
      <c r="C6856" s="4" t="s">
        <v>6153</v>
      </c>
      <c r="D6856" s="27">
        <v>23904.44</v>
      </c>
      <c r="E6856" s="27">
        <v>4302.8</v>
      </c>
      <c r="F6856" s="27">
        <v>2713.94</v>
      </c>
      <c r="G6856" s="26">
        <f>(E6856-F6856)/E6856</f>
        <v>0.36926187598772892</v>
      </c>
      <c r="H6856" s="27">
        <f>E6856-F6856</f>
        <v>1588.8600000000001</v>
      </c>
      <c r="I6856" s="35">
        <f>E6856/D6856</f>
        <v>0.18000003346658613</v>
      </c>
      <c r="J6856" s="3">
        <v>185003.36</v>
      </c>
      <c r="K6856" s="26">
        <v>6.0999999999999999E-2</v>
      </c>
      <c r="L6856" s="4" t="b">
        <v>0</v>
      </c>
      <c r="M6856" s="4" t="s">
        <v>58</v>
      </c>
      <c r="N6856" s="35">
        <f>'Landed Freight Margin Tool'!$D$4</f>
        <v>0.58708499999999997</v>
      </c>
      <c r="O6856" s="30">
        <f>(MAX($F6856,MIN(0.18*$D6856,$F6856*(1+$N6856))))</f>
        <v>4302.7991999999995</v>
      </c>
      <c r="P6856" s="35">
        <f>O6856/D6856</f>
        <v>0.18</v>
      </c>
    </row>
    <row r="6857" spans="1:16" x14ac:dyDescent="0.3">
      <c r="A6857" s="2">
        <v>45128</v>
      </c>
      <c r="B6857" s="3" t="s">
        <v>22945</v>
      </c>
      <c r="C6857" s="4" t="s">
        <v>22946</v>
      </c>
      <c r="D6857" s="27">
        <v>23854.94</v>
      </c>
      <c r="E6857" s="27">
        <v>4293.8900000000003</v>
      </c>
      <c r="F6857" s="27">
        <v>2595.48</v>
      </c>
      <c r="G6857" s="26">
        <f>(E6857-F6857)/E6857</f>
        <v>0.39554110608329512</v>
      </c>
      <c r="H6857" s="27">
        <f>E6857-F6857</f>
        <v>1698.4100000000003</v>
      </c>
      <c r="I6857" s="35">
        <f>E6857/D6857</f>
        <v>0.18000003353603072</v>
      </c>
      <c r="J6857" s="3">
        <v>185003.36</v>
      </c>
      <c r="K6857" s="26">
        <v>6.0999999999999999E-2</v>
      </c>
      <c r="L6857" s="4" t="b">
        <v>0</v>
      </c>
      <c r="M6857" s="4" t="s">
        <v>58</v>
      </c>
      <c r="N6857" s="35">
        <f>'Landed Freight Margin Tool'!$D$4</f>
        <v>0.58708499999999997</v>
      </c>
      <c r="O6857" s="30">
        <f>(MAX($F6857,MIN(0.18*$D6857,$F6857*(1+$N6857))))</f>
        <v>4119.2473758000006</v>
      </c>
      <c r="P6857" s="35">
        <f>O6857/D6857</f>
        <v>0.17267900802936417</v>
      </c>
    </row>
    <row r="6858" spans="1:16" x14ac:dyDescent="0.3">
      <c r="A6858" s="2">
        <v>45000</v>
      </c>
      <c r="B6858" s="3" t="s">
        <v>11623</v>
      </c>
      <c r="C6858" s="4" t="s">
        <v>11624</v>
      </c>
      <c r="D6858" s="27">
        <v>17808.830000000002</v>
      </c>
      <c r="E6858" s="27">
        <v>3205.59</v>
      </c>
      <c r="F6858" s="27">
        <v>1258.9000000000001</v>
      </c>
      <c r="G6858" s="26">
        <f>(E6858-F6858)/E6858</f>
        <v>0.60727978312884678</v>
      </c>
      <c r="H6858" s="27">
        <f>E6858-F6858</f>
        <v>1946.69</v>
      </c>
      <c r="I6858" s="35">
        <f>E6858/D6858</f>
        <v>0.18000003369115208</v>
      </c>
      <c r="J6858" s="3">
        <v>185003.36</v>
      </c>
      <c r="K6858" s="26">
        <v>6.0999999999999999E-2</v>
      </c>
      <c r="L6858" s="4" t="b">
        <v>0</v>
      </c>
      <c r="M6858" s="4" t="s">
        <v>58</v>
      </c>
      <c r="N6858" s="35">
        <f>'Landed Freight Margin Tool'!$D$4</f>
        <v>0.58708499999999997</v>
      </c>
      <c r="O6858" s="30">
        <f>(MAX($F6858,MIN(0.18*$D6858,$F6858*(1+$N6858))))</f>
        <v>1997.9813065000003</v>
      </c>
      <c r="P6858" s="35">
        <f>O6858/D6858</f>
        <v>0.11219048676976534</v>
      </c>
    </row>
    <row r="6859" spans="1:16" x14ac:dyDescent="0.3">
      <c r="A6859" s="2">
        <v>45176</v>
      </c>
      <c r="B6859" s="3" t="s">
        <v>881</v>
      </c>
      <c r="C6859" s="4" t="s">
        <v>882</v>
      </c>
      <c r="D6859" s="27">
        <v>17808.330000000002</v>
      </c>
      <c r="E6859" s="27">
        <v>3205.5</v>
      </c>
      <c r="F6859" s="27">
        <v>1948.69</v>
      </c>
      <c r="G6859" s="26">
        <f>(E6859-F6859)/E6859</f>
        <v>0.3920792388082982</v>
      </c>
      <c r="H6859" s="27">
        <f>E6859-F6859</f>
        <v>1256.81</v>
      </c>
      <c r="I6859" s="35">
        <f>E6859/D6859</f>
        <v>0.18000003369209799</v>
      </c>
      <c r="J6859" s="3">
        <v>185003.36</v>
      </c>
      <c r="K6859" s="26">
        <v>6.0999999999999999E-2</v>
      </c>
      <c r="L6859" s="4" t="b">
        <v>0</v>
      </c>
      <c r="M6859" s="4" t="s">
        <v>58</v>
      </c>
      <c r="N6859" s="35">
        <f>'Landed Freight Margin Tool'!$D$4</f>
        <v>0.58708499999999997</v>
      </c>
      <c r="O6859" s="30">
        <f>(MAX($F6859,MIN(0.18*$D6859,$F6859*(1+$N6859))))</f>
        <v>3092.7366686500004</v>
      </c>
      <c r="P6859" s="35">
        <f>O6859/D6859</f>
        <v>0.17366797833654252</v>
      </c>
    </row>
    <row r="6860" spans="1:16" x14ac:dyDescent="0.3">
      <c r="A6860" s="2">
        <v>44957</v>
      </c>
      <c r="B6860" s="3" t="s">
        <v>21640</v>
      </c>
      <c r="C6860" s="4" t="s">
        <v>21641</v>
      </c>
      <c r="D6860" s="27">
        <v>23668.94</v>
      </c>
      <c r="E6860" s="27">
        <v>4260.41</v>
      </c>
      <c r="F6860" s="27">
        <v>3526.64</v>
      </c>
      <c r="G6860" s="26">
        <f>(E6860-F6860)/E6860</f>
        <v>0.17222990275583805</v>
      </c>
      <c r="H6860" s="27">
        <f>E6860-F6860</f>
        <v>733.77</v>
      </c>
      <c r="I6860" s="35">
        <f>E6860/D6860</f>
        <v>0.18000003379957025</v>
      </c>
      <c r="J6860" s="3">
        <v>185003.36</v>
      </c>
      <c r="K6860" s="26">
        <v>6.0999999999999999E-2</v>
      </c>
      <c r="L6860" s="4" t="b">
        <v>0</v>
      </c>
      <c r="M6860" s="4" t="s">
        <v>58</v>
      </c>
      <c r="N6860" s="35">
        <f>'Landed Freight Margin Tool'!$D$4</f>
        <v>0.58708499999999997</v>
      </c>
      <c r="O6860" s="30">
        <f>(MAX($F6860,MIN(0.18*$D6860,$F6860*(1+$N6860))))</f>
        <v>4260.4092000000001</v>
      </c>
      <c r="P6860" s="35">
        <f>O6860/D6860</f>
        <v>0.18000000000000002</v>
      </c>
    </row>
    <row r="6861" spans="1:16" x14ac:dyDescent="0.3">
      <c r="A6861" s="2">
        <v>45168</v>
      </c>
      <c r="B6861" s="3" t="s">
        <v>5641</v>
      </c>
      <c r="C6861" s="4" t="s">
        <v>5642</v>
      </c>
      <c r="D6861" s="27">
        <v>11767.72</v>
      </c>
      <c r="E6861" s="27">
        <v>2118.19</v>
      </c>
      <c r="F6861" s="27">
        <v>1140.48</v>
      </c>
      <c r="G6861" s="26">
        <f>(E6861-F6861)/E6861</f>
        <v>0.46157804540669156</v>
      </c>
      <c r="H6861" s="27">
        <f>E6861-F6861</f>
        <v>977.71</v>
      </c>
      <c r="I6861" s="35">
        <f>E6861/D6861</f>
        <v>0.18000003399129144</v>
      </c>
      <c r="J6861" s="3">
        <v>185003.36</v>
      </c>
      <c r="K6861" s="26">
        <v>6.0999999999999999E-2</v>
      </c>
      <c r="L6861" s="4" t="b">
        <v>0</v>
      </c>
      <c r="M6861" s="4" t="s">
        <v>58</v>
      </c>
      <c r="N6861" s="35">
        <f>'Landed Freight Margin Tool'!$D$4</f>
        <v>0.58708499999999997</v>
      </c>
      <c r="O6861" s="30">
        <f>(MAX($F6861,MIN(0.18*$D6861,$F6861*(1+$N6861))))</f>
        <v>1810.0387008</v>
      </c>
      <c r="P6861" s="35">
        <f>O6861/D6861</f>
        <v>0.15381388245131597</v>
      </c>
    </row>
    <row r="6862" spans="1:16" x14ac:dyDescent="0.3">
      <c r="A6862" s="2">
        <v>45006</v>
      </c>
      <c r="B6862" s="3" t="s">
        <v>19340</v>
      </c>
      <c r="C6862" s="4" t="s">
        <v>1967</v>
      </c>
      <c r="D6862" s="27">
        <v>5883.11</v>
      </c>
      <c r="E6862" s="27">
        <v>1058.96</v>
      </c>
      <c r="F6862" s="27">
        <v>753.48</v>
      </c>
      <c r="G6862" s="26">
        <f>(E6862-F6862)/E6862</f>
        <v>0.28847170809095718</v>
      </c>
      <c r="H6862" s="27">
        <f>E6862-F6862</f>
        <v>305.48</v>
      </c>
      <c r="I6862" s="35">
        <f>E6862/D6862</f>
        <v>0.18000003399562478</v>
      </c>
      <c r="J6862" s="3">
        <v>185003.36</v>
      </c>
      <c r="K6862" s="26">
        <v>6.0999999999999999E-2</v>
      </c>
      <c r="L6862" s="4" t="b">
        <v>0</v>
      </c>
      <c r="M6862" s="4" t="s">
        <v>58</v>
      </c>
      <c r="N6862" s="35">
        <f>'Landed Freight Margin Tool'!$D$4</f>
        <v>0.58708499999999997</v>
      </c>
      <c r="O6862" s="30">
        <f>(MAX($F6862,MIN(0.18*$D6862,$F6862*(1+$N6862))))</f>
        <v>1058.9597999999999</v>
      </c>
      <c r="P6862" s="35">
        <f>O6862/D6862</f>
        <v>0.18</v>
      </c>
    </row>
    <row r="6863" spans="1:16" x14ac:dyDescent="0.3">
      <c r="A6863" s="2">
        <v>45044</v>
      </c>
      <c r="B6863" s="3" t="s">
        <v>15161</v>
      </c>
      <c r="C6863" s="4" t="s">
        <v>5895</v>
      </c>
      <c r="D6863" s="27">
        <v>23426.44</v>
      </c>
      <c r="E6863" s="27">
        <v>4216.76</v>
      </c>
      <c r="F6863" s="27">
        <v>2532.17</v>
      </c>
      <c r="G6863" s="26">
        <f>(E6863-F6863)/E6863</f>
        <v>0.39949866722317612</v>
      </c>
      <c r="H6863" s="27">
        <f>E6863-F6863</f>
        <v>1684.5900000000001</v>
      </c>
      <c r="I6863" s="35">
        <f>E6863/D6863</f>
        <v>0.18000003414944826</v>
      </c>
      <c r="J6863" s="3">
        <v>185003.36</v>
      </c>
      <c r="K6863" s="26">
        <v>6.0999999999999999E-2</v>
      </c>
      <c r="L6863" s="4" t="b">
        <v>0</v>
      </c>
      <c r="M6863" s="4" t="s">
        <v>58</v>
      </c>
      <c r="N6863" s="35">
        <f>'Landed Freight Margin Tool'!$D$4</f>
        <v>0.58708499999999997</v>
      </c>
      <c r="O6863" s="30">
        <f>(MAX($F6863,MIN(0.18*$D6863,$F6863*(1+$N6863))))</f>
        <v>4018.7690244500004</v>
      </c>
      <c r="P6863" s="35">
        <f>O6863/D6863</f>
        <v>0.17154843093743652</v>
      </c>
    </row>
    <row r="6864" spans="1:16" x14ac:dyDescent="0.3">
      <c r="A6864" s="2">
        <v>45077</v>
      </c>
      <c r="B6864" s="3" t="s">
        <v>3905</v>
      </c>
      <c r="C6864" s="4" t="s">
        <v>3906</v>
      </c>
      <c r="D6864" s="27">
        <v>17559.330000000002</v>
      </c>
      <c r="E6864" s="27">
        <v>3160.68</v>
      </c>
      <c r="F6864" s="27">
        <v>2189.69</v>
      </c>
      <c r="G6864" s="26">
        <f>(E6864-F6864)/E6864</f>
        <v>0.30720920814508262</v>
      </c>
      <c r="H6864" s="27">
        <f>E6864-F6864</f>
        <v>970.98999999999978</v>
      </c>
      <c r="I6864" s="35">
        <f>E6864/D6864</f>
        <v>0.18000003416986865</v>
      </c>
      <c r="J6864" s="3">
        <v>185003.36</v>
      </c>
      <c r="K6864" s="26">
        <v>6.0999999999999999E-2</v>
      </c>
      <c r="L6864" s="4" t="b">
        <v>0</v>
      </c>
      <c r="M6864" s="4" t="s">
        <v>58</v>
      </c>
      <c r="N6864" s="35">
        <f>'Landed Freight Margin Tool'!$D$4</f>
        <v>0.58708499999999997</v>
      </c>
      <c r="O6864" s="30">
        <f>(MAX($F6864,MIN(0.18*$D6864,$F6864*(1+$N6864))))</f>
        <v>3160.6794</v>
      </c>
      <c r="P6864" s="35">
        <f>O6864/D6864</f>
        <v>0.18</v>
      </c>
    </row>
    <row r="6865" spans="1:16" x14ac:dyDescent="0.3">
      <c r="A6865" s="2">
        <v>44930</v>
      </c>
      <c r="B6865" s="3" t="s">
        <v>8314</v>
      </c>
      <c r="C6865" s="4" t="s">
        <v>8315</v>
      </c>
      <c r="D6865" s="27">
        <v>17527.330000000002</v>
      </c>
      <c r="E6865" s="27">
        <v>3154.92</v>
      </c>
      <c r="F6865" s="27">
        <v>1393.54</v>
      </c>
      <c r="G6865" s="26">
        <f>(E6865-F6865)/E6865</f>
        <v>0.55829624839932557</v>
      </c>
      <c r="H6865" s="27">
        <f>E6865-F6865</f>
        <v>1761.38</v>
      </c>
      <c r="I6865" s="35">
        <f>E6865/D6865</f>
        <v>0.18000003423225328</v>
      </c>
      <c r="J6865" s="3">
        <v>185003.36</v>
      </c>
      <c r="K6865" s="26">
        <v>6.0999999999999999E-2</v>
      </c>
      <c r="L6865" s="4" t="b">
        <v>0</v>
      </c>
      <c r="M6865" s="4" t="s">
        <v>58</v>
      </c>
      <c r="N6865" s="35">
        <f>'Landed Freight Margin Tool'!$D$4</f>
        <v>0.58708499999999997</v>
      </c>
      <c r="O6865" s="30">
        <f>(MAX($F6865,MIN(0.18*$D6865,$F6865*(1+$N6865))))</f>
        <v>2211.6664309000003</v>
      </c>
      <c r="P6865" s="35">
        <f>O6865/D6865</f>
        <v>0.12618387574719026</v>
      </c>
    </row>
    <row r="6866" spans="1:16" x14ac:dyDescent="0.3">
      <c r="A6866" s="2">
        <v>44953</v>
      </c>
      <c r="B6866" s="3" t="s">
        <v>18416</v>
      </c>
      <c r="C6866" s="4" t="s">
        <v>18417</v>
      </c>
      <c r="D6866" s="27">
        <v>17471.330000000002</v>
      </c>
      <c r="E6866" s="27">
        <v>3144.84</v>
      </c>
      <c r="F6866" s="27">
        <v>2172.94</v>
      </c>
      <c r="G6866" s="26">
        <f>(E6866-F6866)/E6866</f>
        <v>0.30904592920466545</v>
      </c>
      <c r="H6866" s="27">
        <f>E6866-F6866</f>
        <v>971.90000000000009</v>
      </c>
      <c r="I6866" s="35">
        <f>E6866/D6866</f>
        <v>0.18000003434197626</v>
      </c>
      <c r="J6866" s="3">
        <v>185003.36</v>
      </c>
      <c r="K6866" s="26">
        <v>6.0999999999999999E-2</v>
      </c>
      <c r="L6866" s="4" t="b">
        <v>0</v>
      </c>
      <c r="M6866" s="4" t="s">
        <v>58</v>
      </c>
      <c r="N6866" s="35">
        <f>'Landed Freight Margin Tool'!$D$4</f>
        <v>0.58708499999999997</v>
      </c>
      <c r="O6866" s="30">
        <f>(MAX($F6866,MIN(0.18*$D6866,$F6866*(1+$N6866))))</f>
        <v>3144.8394000000003</v>
      </c>
      <c r="P6866" s="35">
        <f>O6866/D6866</f>
        <v>0.18</v>
      </c>
    </row>
    <row r="6867" spans="1:16" x14ac:dyDescent="0.3">
      <c r="A6867" s="2">
        <v>45048</v>
      </c>
      <c r="B6867" s="3" t="s">
        <v>12407</v>
      </c>
      <c r="C6867" s="4" t="s">
        <v>12408</v>
      </c>
      <c r="D6867" s="27">
        <v>5820.61</v>
      </c>
      <c r="E6867" s="27">
        <v>1047.71</v>
      </c>
      <c r="F6867" s="27">
        <v>420.83</v>
      </c>
      <c r="G6867" s="26">
        <f>(E6867-F6867)/E6867</f>
        <v>0.59833350831814158</v>
      </c>
      <c r="H6867" s="27">
        <f>E6867-F6867</f>
        <v>626.88000000000011</v>
      </c>
      <c r="I6867" s="35">
        <f>E6867/D6867</f>
        <v>0.18000003436065981</v>
      </c>
      <c r="J6867" s="3">
        <v>185003.36</v>
      </c>
      <c r="K6867" s="26">
        <v>6.0999999999999999E-2</v>
      </c>
      <c r="L6867" s="4" t="b">
        <v>0</v>
      </c>
      <c r="M6867" s="4" t="s">
        <v>58</v>
      </c>
      <c r="N6867" s="35">
        <f>'Landed Freight Margin Tool'!$D$4</f>
        <v>0.58708499999999997</v>
      </c>
      <c r="O6867" s="30">
        <f>(MAX($F6867,MIN(0.18*$D6867,$F6867*(1+$N6867))))</f>
        <v>667.89298055000006</v>
      </c>
      <c r="P6867" s="35">
        <f>O6867/D6867</f>
        <v>0.11474621741535683</v>
      </c>
    </row>
    <row r="6868" spans="1:16" x14ac:dyDescent="0.3">
      <c r="A6868" s="2">
        <v>45118</v>
      </c>
      <c r="B6868" s="3" t="s">
        <v>14324</v>
      </c>
      <c r="C6868" s="4" t="s">
        <v>14325</v>
      </c>
      <c r="D6868" s="27">
        <v>11598.72</v>
      </c>
      <c r="E6868" s="27">
        <v>2087.77</v>
      </c>
      <c r="F6868" s="27">
        <v>1406.08</v>
      </c>
      <c r="G6868" s="26">
        <f>(E6868-F6868)/E6868</f>
        <v>0.3265158518419175</v>
      </c>
      <c r="H6868" s="27">
        <f>E6868-F6868</f>
        <v>681.69</v>
      </c>
      <c r="I6868" s="35">
        <f>E6868/D6868</f>
        <v>0.18000003448656404</v>
      </c>
      <c r="J6868" s="3">
        <v>185003.36</v>
      </c>
      <c r="K6868" s="26">
        <v>6.0999999999999999E-2</v>
      </c>
      <c r="L6868" s="4" t="b">
        <v>0</v>
      </c>
      <c r="M6868" s="4" t="s">
        <v>58</v>
      </c>
      <c r="N6868" s="35">
        <f>'Landed Freight Margin Tool'!$D$4</f>
        <v>0.58708499999999997</v>
      </c>
      <c r="O6868" s="30">
        <f>(MAX($F6868,MIN(0.18*$D6868,$F6868*(1+$N6868))))</f>
        <v>2087.7695999999996</v>
      </c>
      <c r="P6868" s="35">
        <f>O6868/D6868</f>
        <v>0.17999999999999997</v>
      </c>
    </row>
    <row r="6869" spans="1:16" x14ac:dyDescent="0.3">
      <c r="A6869" s="2">
        <v>45086</v>
      </c>
      <c r="B6869" s="3" t="s">
        <v>8290</v>
      </c>
      <c r="C6869" s="4" t="s">
        <v>8291</v>
      </c>
      <c r="D6869" s="27">
        <v>5775.11</v>
      </c>
      <c r="E6869" s="27">
        <v>1039.52</v>
      </c>
      <c r="F6869" s="27">
        <v>740.76</v>
      </c>
      <c r="G6869" s="26">
        <f>(E6869-F6869)/E6869</f>
        <v>0.28740187778974913</v>
      </c>
      <c r="H6869" s="27">
        <f>E6869-F6869</f>
        <v>298.76</v>
      </c>
      <c r="I6869" s="35">
        <f>E6869/D6869</f>
        <v>0.18000003463137498</v>
      </c>
      <c r="J6869" s="3">
        <v>185003.36</v>
      </c>
      <c r="K6869" s="26">
        <v>6.0999999999999999E-2</v>
      </c>
      <c r="L6869" s="4" t="b">
        <v>0</v>
      </c>
      <c r="M6869" s="4" t="s">
        <v>58</v>
      </c>
      <c r="N6869" s="35">
        <f>'Landed Freight Margin Tool'!$D$4</f>
        <v>0.58708499999999997</v>
      </c>
      <c r="O6869" s="30">
        <f>(MAX($F6869,MIN(0.18*$D6869,$F6869*(1+$N6869))))</f>
        <v>1039.5197999999998</v>
      </c>
      <c r="P6869" s="35">
        <f>O6869/D6869</f>
        <v>0.17999999999999997</v>
      </c>
    </row>
    <row r="6870" spans="1:16" x14ac:dyDescent="0.3">
      <c r="A6870" s="2">
        <v>45044</v>
      </c>
      <c r="B6870" s="3" t="s">
        <v>8369</v>
      </c>
      <c r="C6870" s="4" t="s">
        <v>8370</v>
      </c>
      <c r="D6870" s="27">
        <v>11520.72</v>
      </c>
      <c r="E6870" s="27">
        <v>2073.73</v>
      </c>
      <c r="F6870" s="27">
        <v>1140.1500000000001</v>
      </c>
      <c r="G6870" s="26">
        <f>(E6870-F6870)/E6870</f>
        <v>0.45019361247606965</v>
      </c>
      <c r="H6870" s="27">
        <f>E6870-F6870</f>
        <v>933.57999999999993</v>
      </c>
      <c r="I6870" s="35">
        <f>E6870/D6870</f>
        <v>0.18000003472005224</v>
      </c>
      <c r="J6870" s="3">
        <v>185003.36</v>
      </c>
      <c r="K6870" s="26">
        <v>6.0999999999999999E-2</v>
      </c>
      <c r="L6870" s="4" t="b">
        <v>0</v>
      </c>
      <c r="M6870" s="4" t="s">
        <v>58</v>
      </c>
      <c r="N6870" s="35">
        <f>'Landed Freight Margin Tool'!$D$4</f>
        <v>0.58708499999999997</v>
      </c>
      <c r="O6870" s="30">
        <f>(MAX($F6870,MIN(0.18*$D6870,$F6870*(1+$N6870))))</f>
        <v>1809.5149627500002</v>
      </c>
      <c r="P6870" s="35">
        <f>O6870/D6870</f>
        <v>0.15706613499416705</v>
      </c>
    </row>
    <row r="6871" spans="1:16" x14ac:dyDescent="0.3">
      <c r="A6871" s="2">
        <v>44931</v>
      </c>
      <c r="B6871" s="3" t="s">
        <v>5073</v>
      </c>
      <c r="C6871" s="4" t="s">
        <v>5074</v>
      </c>
      <c r="D6871" s="27">
        <v>11505.22</v>
      </c>
      <c r="E6871" s="27">
        <v>2070.94</v>
      </c>
      <c r="F6871" s="27">
        <v>1295.97</v>
      </c>
      <c r="G6871" s="26">
        <f>(E6871-F6871)/E6871</f>
        <v>0.37421171062416103</v>
      </c>
      <c r="H6871" s="27">
        <f>E6871-F6871</f>
        <v>774.97</v>
      </c>
      <c r="I6871" s="35">
        <f>E6871/D6871</f>
        <v>0.1800000347668276</v>
      </c>
      <c r="J6871" s="3">
        <v>185003.36</v>
      </c>
      <c r="K6871" s="26">
        <v>6.0999999999999999E-2</v>
      </c>
      <c r="L6871" s="4" t="b">
        <v>0</v>
      </c>
      <c r="M6871" s="4" t="s">
        <v>58</v>
      </c>
      <c r="N6871" s="35">
        <f>'Landed Freight Margin Tool'!$D$4</f>
        <v>0.58708499999999997</v>
      </c>
      <c r="O6871" s="30">
        <f>(MAX($F6871,MIN(0.18*$D6871,$F6871*(1+$N6871))))</f>
        <v>2056.8145474500002</v>
      </c>
      <c r="P6871" s="35">
        <f>O6871/D6871</f>
        <v>0.1787722918336199</v>
      </c>
    </row>
    <row r="6872" spans="1:16" x14ac:dyDescent="0.3">
      <c r="A6872" s="2">
        <v>45076</v>
      </c>
      <c r="B6872" s="3" t="s">
        <v>13362</v>
      </c>
      <c r="C6872" s="4" t="s">
        <v>13363</v>
      </c>
      <c r="D6872" s="27">
        <v>11421.72</v>
      </c>
      <c r="E6872" s="27">
        <v>2055.91</v>
      </c>
      <c r="F6872" s="27">
        <v>1362.94</v>
      </c>
      <c r="G6872" s="26">
        <f>(E6872-F6872)/E6872</f>
        <v>0.33706242004757009</v>
      </c>
      <c r="H6872" s="27">
        <f>E6872-F6872</f>
        <v>692.9699999999998</v>
      </c>
      <c r="I6872" s="35">
        <f>E6872/D6872</f>
        <v>0.1800000350209951</v>
      </c>
      <c r="J6872" s="3">
        <v>185003.36</v>
      </c>
      <c r="K6872" s="26">
        <v>6.0999999999999999E-2</v>
      </c>
      <c r="L6872" s="4" t="b">
        <v>0</v>
      </c>
      <c r="M6872" s="4" t="s">
        <v>58</v>
      </c>
      <c r="N6872" s="35">
        <f>'Landed Freight Margin Tool'!$D$4</f>
        <v>0.58708499999999997</v>
      </c>
      <c r="O6872" s="30">
        <f>(MAX($F6872,MIN(0.18*$D6872,$F6872*(1+$N6872))))</f>
        <v>2055.9096</v>
      </c>
      <c r="P6872" s="35">
        <f>O6872/D6872</f>
        <v>0.18</v>
      </c>
    </row>
    <row r="6873" spans="1:16" x14ac:dyDescent="0.3">
      <c r="A6873" s="2">
        <v>44993</v>
      </c>
      <c r="B6873" s="3" t="s">
        <v>4546</v>
      </c>
      <c r="C6873" s="4" t="s">
        <v>4547</v>
      </c>
      <c r="D6873" s="27">
        <v>5707.11</v>
      </c>
      <c r="E6873" s="27">
        <v>1027.28</v>
      </c>
      <c r="F6873" s="27">
        <v>594.66999999999996</v>
      </c>
      <c r="G6873" s="26">
        <f>(E6873-F6873)/E6873</f>
        <v>0.42112179736780625</v>
      </c>
      <c r="H6873" s="27">
        <f>E6873-F6873</f>
        <v>432.61</v>
      </c>
      <c r="I6873" s="35">
        <f>E6873/D6873</f>
        <v>0.18000003504400652</v>
      </c>
      <c r="J6873" s="3">
        <v>185003.36</v>
      </c>
      <c r="K6873" s="26">
        <v>6.0999999999999999E-2</v>
      </c>
      <c r="L6873" s="4" t="b">
        <v>0</v>
      </c>
      <c r="M6873" s="4" t="s">
        <v>58</v>
      </c>
      <c r="N6873" s="35">
        <f>'Landed Freight Margin Tool'!$D$4</f>
        <v>0.58708499999999997</v>
      </c>
      <c r="O6873" s="30">
        <f>(MAX($F6873,MIN(0.18*$D6873,$F6873*(1+$N6873))))</f>
        <v>943.79183694999995</v>
      </c>
      <c r="P6873" s="35">
        <f>O6873/D6873</f>
        <v>0.16537123639635473</v>
      </c>
    </row>
    <row r="6874" spans="1:16" x14ac:dyDescent="0.3">
      <c r="A6874" s="2">
        <v>45034</v>
      </c>
      <c r="B6874" s="3" t="s">
        <v>8926</v>
      </c>
      <c r="C6874" s="4" t="s">
        <v>8927</v>
      </c>
      <c r="D6874" s="27">
        <v>22709.439999999999</v>
      </c>
      <c r="E6874" s="27">
        <v>4087.7</v>
      </c>
      <c r="F6874" s="27">
        <v>2794.99</v>
      </c>
      <c r="G6874" s="26">
        <f>(E6874-F6874)/E6874</f>
        <v>0.31624385351175482</v>
      </c>
      <c r="H6874" s="27">
        <f>E6874-F6874</f>
        <v>1292.71</v>
      </c>
      <c r="I6874" s="35">
        <f>E6874/D6874</f>
        <v>0.18000003522764102</v>
      </c>
      <c r="J6874" s="3">
        <v>185003.36</v>
      </c>
      <c r="K6874" s="26">
        <v>6.0999999999999999E-2</v>
      </c>
      <c r="L6874" s="4" t="b">
        <v>0</v>
      </c>
      <c r="M6874" s="4" t="s">
        <v>58</v>
      </c>
      <c r="N6874" s="35">
        <f>'Landed Freight Margin Tool'!$D$4</f>
        <v>0.58708499999999997</v>
      </c>
      <c r="O6874" s="30">
        <f>(MAX($F6874,MIN(0.18*$D6874,$F6874*(1+$N6874))))</f>
        <v>4087.6991999999996</v>
      </c>
      <c r="P6874" s="35">
        <f>O6874/D6874</f>
        <v>0.18</v>
      </c>
    </row>
    <row r="6875" spans="1:16" x14ac:dyDescent="0.3">
      <c r="A6875" s="2">
        <v>44974</v>
      </c>
      <c r="B6875" s="3" t="s">
        <v>22738</v>
      </c>
      <c r="C6875" s="4" t="s">
        <v>22739</v>
      </c>
      <c r="D6875" s="27">
        <v>22568.94</v>
      </c>
      <c r="E6875" s="27">
        <v>4062.41</v>
      </c>
      <c r="F6875" s="27">
        <v>2929.06</v>
      </c>
      <c r="G6875" s="26">
        <f>(E6875-F6875)/E6875</f>
        <v>0.27898464212130236</v>
      </c>
      <c r="H6875" s="27">
        <f>E6875-F6875</f>
        <v>1133.3499999999999</v>
      </c>
      <c r="I6875" s="35">
        <f>E6875/D6875</f>
        <v>0.18000003544694612</v>
      </c>
      <c r="J6875" s="3">
        <v>185003.36</v>
      </c>
      <c r="K6875" s="26">
        <v>6.0999999999999999E-2</v>
      </c>
      <c r="L6875" s="4" t="b">
        <v>0</v>
      </c>
      <c r="M6875" s="4" t="s">
        <v>58</v>
      </c>
      <c r="N6875" s="35">
        <f>'Landed Freight Margin Tool'!$D$4</f>
        <v>0.58708499999999997</v>
      </c>
      <c r="O6875" s="30">
        <f>(MAX($F6875,MIN(0.18*$D6875,$F6875*(1+$N6875))))</f>
        <v>4062.4091999999996</v>
      </c>
      <c r="P6875" s="35">
        <f>O6875/D6875</f>
        <v>0.18</v>
      </c>
    </row>
    <row r="6876" spans="1:16" x14ac:dyDescent="0.3">
      <c r="A6876" s="2">
        <v>45174</v>
      </c>
      <c r="B6876" s="3" t="s">
        <v>23569</v>
      </c>
      <c r="C6876" s="4" t="s">
        <v>21334</v>
      </c>
      <c r="D6876" s="27">
        <v>16859.330000000002</v>
      </c>
      <c r="E6876" s="27">
        <v>3034.68</v>
      </c>
      <c r="F6876" s="27">
        <v>1667.89</v>
      </c>
      <c r="G6876" s="26">
        <f>(E6876-F6876)/E6876</f>
        <v>0.450390156458012</v>
      </c>
      <c r="H6876" s="27">
        <f>E6876-F6876</f>
        <v>1366.7899999999997</v>
      </c>
      <c r="I6876" s="35">
        <f>E6876/D6876</f>
        <v>0.18000003558860284</v>
      </c>
      <c r="J6876" s="3">
        <v>185003.36</v>
      </c>
      <c r="K6876" s="26">
        <v>6.0999999999999999E-2</v>
      </c>
      <c r="L6876" s="4" t="b">
        <v>0</v>
      </c>
      <c r="M6876" s="4" t="s">
        <v>58</v>
      </c>
      <c r="N6876" s="35">
        <f>'Landed Freight Margin Tool'!$D$4</f>
        <v>0.58708499999999997</v>
      </c>
      <c r="O6876" s="30">
        <f>(MAX($F6876,MIN(0.18*$D6876,$F6876*(1+$N6876))))</f>
        <v>2647.0832006500004</v>
      </c>
      <c r="P6876" s="35">
        <f>O6876/D6876</f>
        <v>0.15700998797994939</v>
      </c>
    </row>
    <row r="6877" spans="1:16" x14ac:dyDescent="0.3">
      <c r="A6877" s="2">
        <v>45125</v>
      </c>
      <c r="B6877" s="3" t="s">
        <v>13821</v>
      </c>
      <c r="C6877" s="4" t="s">
        <v>13822</v>
      </c>
      <c r="D6877" s="27">
        <v>11233.22</v>
      </c>
      <c r="E6877" s="27">
        <v>2021.98</v>
      </c>
      <c r="F6877" s="27">
        <v>1399</v>
      </c>
      <c r="G6877" s="26">
        <f>(E6877-F6877)/E6877</f>
        <v>0.30810393772440875</v>
      </c>
      <c r="H6877" s="27">
        <f>E6877-F6877</f>
        <v>622.98</v>
      </c>
      <c r="I6877" s="35">
        <f>E6877/D6877</f>
        <v>0.18000003560866787</v>
      </c>
      <c r="J6877" s="3">
        <v>185003.36</v>
      </c>
      <c r="K6877" s="26">
        <v>6.0999999999999999E-2</v>
      </c>
      <c r="L6877" s="4" t="b">
        <v>0</v>
      </c>
      <c r="M6877" s="4" t="s">
        <v>58</v>
      </c>
      <c r="N6877" s="35">
        <f>'Landed Freight Margin Tool'!$D$4</f>
        <v>0.58708499999999997</v>
      </c>
      <c r="O6877" s="30">
        <f>(MAX($F6877,MIN(0.18*$D6877,$F6877*(1+$N6877))))</f>
        <v>2021.9795999999999</v>
      </c>
      <c r="P6877" s="35">
        <f>O6877/D6877</f>
        <v>0.18</v>
      </c>
    </row>
    <row r="6878" spans="1:16" x14ac:dyDescent="0.3">
      <c r="A6878" s="2">
        <v>45274</v>
      </c>
      <c r="B6878" s="3" t="s">
        <v>11011</v>
      </c>
      <c r="C6878" s="4" t="s">
        <v>11012</v>
      </c>
      <c r="D6878" s="27">
        <v>16793.830000000002</v>
      </c>
      <c r="E6878" s="27">
        <v>3022.89</v>
      </c>
      <c r="F6878" s="27">
        <v>2227.2800000000002</v>
      </c>
      <c r="G6878" s="26">
        <f>(E6878-F6878)/E6878</f>
        <v>0.26319515430597862</v>
      </c>
      <c r="H6878" s="27">
        <f>E6878-F6878</f>
        <v>795.60999999999967</v>
      </c>
      <c r="I6878" s="35">
        <f>E6878/D6878</f>
        <v>0.180000035727407</v>
      </c>
      <c r="J6878" s="3">
        <v>185003.36</v>
      </c>
      <c r="K6878" s="26">
        <v>6.0999999999999999E-2</v>
      </c>
      <c r="L6878" s="4" t="b">
        <v>0</v>
      </c>
      <c r="M6878" s="4" t="s">
        <v>58</v>
      </c>
      <c r="N6878" s="35">
        <f>'Landed Freight Margin Tool'!$D$4</f>
        <v>0.58708499999999997</v>
      </c>
      <c r="O6878" s="30">
        <f>(MAX($F6878,MIN(0.18*$D6878,$F6878*(1+$N6878))))</f>
        <v>3022.8894</v>
      </c>
      <c r="P6878" s="35">
        <f>O6878/D6878</f>
        <v>0.18</v>
      </c>
    </row>
    <row r="6879" spans="1:16" x14ac:dyDescent="0.3">
      <c r="A6879" s="2">
        <v>45198</v>
      </c>
      <c r="B6879" s="3" t="s">
        <v>15681</v>
      </c>
      <c r="C6879" s="4" t="s">
        <v>15682</v>
      </c>
      <c r="D6879" s="27">
        <v>11189.22</v>
      </c>
      <c r="E6879" s="27">
        <v>2014.06</v>
      </c>
      <c r="F6879" s="27">
        <v>965.65</v>
      </c>
      <c r="G6879" s="26">
        <f>(E6879-F6879)/E6879</f>
        <v>0.52054556468029745</v>
      </c>
      <c r="H6879" s="27">
        <f>E6879-F6879</f>
        <v>1048.4099999999999</v>
      </c>
      <c r="I6879" s="35">
        <f>E6879/D6879</f>
        <v>0.18000003574869383</v>
      </c>
      <c r="J6879" s="3">
        <v>185003.36</v>
      </c>
      <c r="K6879" s="26">
        <v>6.0999999999999999E-2</v>
      </c>
      <c r="L6879" s="4" t="b">
        <v>0</v>
      </c>
      <c r="M6879" s="4" t="s">
        <v>58</v>
      </c>
      <c r="N6879" s="35">
        <f>'Landed Freight Margin Tool'!$D$4</f>
        <v>0.58708499999999997</v>
      </c>
      <c r="O6879" s="30">
        <f>(MAX($F6879,MIN(0.18*$D6879,$F6879*(1+$N6879))))</f>
        <v>1532.5686302500001</v>
      </c>
      <c r="P6879" s="35">
        <f>O6879/D6879</f>
        <v>0.13696831684871691</v>
      </c>
    </row>
    <row r="6880" spans="1:16" x14ac:dyDescent="0.3">
      <c r="A6880" s="2">
        <v>45160</v>
      </c>
      <c r="B6880" s="3" t="s">
        <v>8944</v>
      </c>
      <c r="C6880" s="4" t="s">
        <v>8945</v>
      </c>
      <c r="D6880" s="27">
        <v>16772.330000000002</v>
      </c>
      <c r="E6880" s="27">
        <v>3019.02</v>
      </c>
      <c r="F6880" s="27">
        <v>2189.1799999999998</v>
      </c>
      <c r="G6880" s="26">
        <f>(E6880-F6880)/E6880</f>
        <v>0.2748706533908355</v>
      </c>
      <c r="H6880" s="27">
        <f>E6880-F6880</f>
        <v>829.84000000000015</v>
      </c>
      <c r="I6880" s="35">
        <f>E6880/D6880</f>
        <v>0.180000035773205</v>
      </c>
      <c r="J6880" s="3">
        <v>185003.36</v>
      </c>
      <c r="K6880" s="26">
        <v>6.0999999999999999E-2</v>
      </c>
      <c r="L6880" s="4" t="b">
        <v>0</v>
      </c>
      <c r="M6880" s="4" t="s">
        <v>58</v>
      </c>
      <c r="N6880" s="35">
        <f>'Landed Freight Margin Tool'!$D$4</f>
        <v>0.58708499999999997</v>
      </c>
      <c r="O6880" s="30">
        <f>(MAX($F6880,MIN(0.18*$D6880,$F6880*(1+$N6880))))</f>
        <v>3019.0194000000001</v>
      </c>
      <c r="P6880" s="35">
        <f>O6880/D6880</f>
        <v>0.18</v>
      </c>
    </row>
    <row r="6881" spans="1:16" x14ac:dyDescent="0.3">
      <c r="A6881" s="2">
        <v>45275</v>
      </c>
      <c r="B6881" s="3" t="s">
        <v>17360</v>
      </c>
      <c r="C6881" s="4" t="s">
        <v>17361</v>
      </c>
      <c r="D6881" s="27">
        <v>22225.439999999999</v>
      </c>
      <c r="E6881" s="27">
        <v>4000.58</v>
      </c>
      <c r="F6881" s="27">
        <v>2685.46</v>
      </c>
      <c r="G6881" s="26">
        <f>(E6881-F6881)/E6881</f>
        <v>0.32873233381159728</v>
      </c>
      <c r="H6881" s="27">
        <f>E6881-F6881</f>
        <v>1315.12</v>
      </c>
      <c r="I6881" s="35">
        <f>E6881/D6881</f>
        <v>0.18000003599478795</v>
      </c>
      <c r="J6881" s="3">
        <v>185003.36</v>
      </c>
      <c r="K6881" s="26">
        <v>6.0999999999999999E-2</v>
      </c>
      <c r="L6881" s="4" t="b">
        <v>0</v>
      </c>
      <c r="M6881" s="4" t="s">
        <v>58</v>
      </c>
      <c r="N6881" s="35">
        <f>'Landed Freight Margin Tool'!$D$4</f>
        <v>0.58708499999999997</v>
      </c>
      <c r="O6881" s="30">
        <f>(MAX($F6881,MIN(0.18*$D6881,$F6881*(1+$N6881))))</f>
        <v>4000.5791999999997</v>
      </c>
      <c r="P6881" s="35">
        <f>O6881/D6881</f>
        <v>0.18</v>
      </c>
    </row>
    <row r="6882" spans="1:16" x14ac:dyDescent="0.3">
      <c r="A6882" s="2">
        <v>45047</v>
      </c>
      <c r="B6882" s="3" t="s">
        <v>2981</v>
      </c>
      <c r="C6882" s="4" t="s">
        <v>2982</v>
      </c>
      <c r="D6882" s="27">
        <v>22218.94</v>
      </c>
      <c r="E6882" s="27">
        <v>3999.41</v>
      </c>
      <c r="F6882" s="27">
        <v>2466.58</v>
      </c>
      <c r="G6882" s="26">
        <f>(E6882-F6882)/E6882</f>
        <v>0.38326403144463805</v>
      </c>
      <c r="H6882" s="27">
        <f>E6882-F6882</f>
        <v>1532.83</v>
      </c>
      <c r="I6882" s="35">
        <f>E6882/D6882</f>
        <v>0.180000036005318</v>
      </c>
      <c r="J6882" s="3">
        <v>185003.36</v>
      </c>
      <c r="K6882" s="26">
        <v>6.0999999999999999E-2</v>
      </c>
      <c r="L6882" s="4" t="b">
        <v>0</v>
      </c>
      <c r="M6882" s="4" t="s">
        <v>58</v>
      </c>
      <c r="N6882" s="35">
        <f>'Landed Freight Margin Tool'!$D$4</f>
        <v>0.58708499999999997</v>
      </c>
      <c r="O6882" s="30">
        <f>(MAX($F6882,MIN(0.18*$D6882,$F6882*(1+$N6882))))</f>
        <v>3914.6721193000003</v>
      </c>
      <c r="P6882" s="35">
        <f>O6882/D6882</f>
        <v>0.17618626808029547</v>
      </c>
    </row>
    <row r="6883" spans="1:16" x14ac:dyDescent="0.3">
      <c r="A6883" s="2">
        <v>45133</v>
      </c>
      <c r="B6883" s="3" t="s">
        <v>17534</v>
      </c>
      <c r="C6883" s="4" t="s">
        <v>17535</v>
      </c>
      <c r="D6883" s="27">
        <v>16663.330000000002</v>
      </c>
      <c r="E6883" s="27">
        <v>2999.4</v>
      </c>
      <c r="F6883" s="27">
        <v>1880.29</v>
      </c>
      <c r="G6883" s="26">
        <f>(E6883-F6883)/E6883</f>
        <v>0.37311128892445161</v>
      </c>
      <c r="H6883" s="27">
        <f>E6883-F6883</f>
        <v>1119.1100000000001</v>
      </c>
      <c r="I6883" s="35">
        <f>E6883/D6883</f>
        <v>0.18000003600720862</v>
      </c>
      <c r="J6883" s="3">
        <v>185003.36</v>
      </c>
      <c r="K6883" s="26">
        <v>6.0999999999999999E-2</v>
      </c>
      <c r="L6883" s="4" t="b">
        <v>0</v>
      </c>
      <c r="M6883" s="4" t="s">
        <v>58</v>
      </c>
      <c r="N6883" s="35">
        <f>'Landed Freight Margin Tool'!$D$4</f>
        <v>0.58708499999999997</v>
      </c>
      <c r="O6883" s="30">
        <f>(MAX($F6883,MIN(0.18*$D6883,$F6883*(1+$N6883))))</f>
        <v>2984.1800546499999</v>
      </c>
      <c r="P6883" s="35">
        <f>O6883/D6883</f>
        <v>0.17908665642761679</v>
      </c>
    </row>
    <row r="6884" spans="1:16" x14ac:dyDescent="0.3">
      <c r="A6884" s="2">
        <v>45196</v>
      </c>
      <c r="B6884" s="3" t="s">
        <v>15947</v>
      </c>
      <c r="C6884" s="4" t="s">
        <v>15948</v>
      </c>
      <c r="D6884" s="27">
        <v>5553.61</v>
      </c>
      <c r="E6884" s="27">
        <v>999.65</v>
      </c>
      <c r="F6884" s="27">
        <v>508.48</v>
      </c>
      <c r="G6884" s="26">
        <f>(E6884-F6884)/E6884</f>
        <v>0.49134196968939126</v>
      </c>
      <c r="H6884" s="27">
        <f>E6884-F6884</f>
        <v>491.16999999999996</v>
      </c>
      <c r="I6884" s="35">
        <f>E6884/D6884</f>
        <v>0.18000003601261164</v>
      </c>
      <c r="J6884" s="3">
        <v>185003.36</v>
      </c>
      <c r="K6884" s="26">
        <v>6.0999999999999999E-2</v>
      </c>
      <c r="L6884" s="4" t="b">
        <v>0</v>
      </c>
      <c r="M6884" s="4" t="s">
        <v>58</v>
      </c>
      <c r="N6884" s="35">
        <f>'Landed Freight Margin Tool'!$D$4</f>
        <v>0.58708499999999997</v>
      </c>
      <c r="O6884" s="30">
        <f>(MAX($F6884,MIN(0.18*$D6884,$F6884*(1+$N6884))))</f>
        <v>807.00098080000009</v>
      </c>
      <c r="P6884" s="35">
        <f>O6884/D6884</f>
        <v>0.14531106447878051</v>
      </c>
    </row>
    <row r="6885" spans="1:16" x14ac:dyDescent="0.3">
      <c r="A6885" s="2">
        <v>45218</v>
      </c>
      <c r="B6885" s="3" t="s">
        <v>2078</v>
      </c>
      <c r="C6885" s="4" t="s">
        <v>2079</v>
      </c>
      <c r="D6885" s="27">
        <v>22173.439999999999</v>
      </c>
      <c r="E6885" s="27">
        <v>3991.22</v>
      </c>
      <c r="F6885" s="27">
        <v>2817</v>
      </c>
      <c r="G6885" s="26">
        <f>(E6885-F6885)/E6885</f>
        <v>0.29420077069166817</v>
      </c>
      <c r="H6885" s="27">
        <f>E6885-F6885</f>
        <v>1174.2199999999998</v>
      </c>
      <c r="I6885" s="35">
        <f>E6885/D6885</f>
        <v>0.18000003607920106</v>
      </c>
      <c r="J6885" s="3">
        <v>185003.36</v>
      </c>
      <c r="K6885" s="26">
        <v>6.0999999999999999E-2</v>
      </c>
      <c r="L6885" s="4" t="b">
        <v>0</v>
      </c>
      <c r="M6885" s="4" t="s">
        <v>58</v>
      </c>
      <c r="N6885" s="35">
        <f>'Landed Freight Margin Tool'!$D$4</f>
        <v>0.58708499999999997</v>
      </c>
      <c r="O6885" s="30">
        <f>(MAX($F6885,MIN(0.18*$D6885,$F6885*(1+$N6885))))</f>
        <v>3991.2191999999995</v>
      </c>
      <c r="P6885" s="35">
        <f>O6885/D6885</f>
        <v>0.18</v>
      </c>
    </row>
    <row r="6886" spans="1:16" x14ac:dyDescent="0.3">
      <c r="A6886" s="2">
        <v>45028</v>
      </c>
      <c r="B6886" s="3" t="s">
        <v>3788</v>
      </c>
      <c r="C6886" s="4" t="s">
        <v>3789</v>
      </c>
      <c r="D6886" s="27">
        <v>22149.439999999999</v>
      </c>
      <c r="E6886" s="27">
        <v>3986.9</v>
      </c>
      <c r="F6886" s="27">
        <v>2385.27</v>
      </c>
      <c r="G6886" s="26">
        <f>(E6886-F6886)/E6886</f>
        <v>0.40172314329428882</v>
      </c>
      <c r="H6886" s="27">
        <f>E6886-F6886</f>
        <v>1601.63</v>
      </c>
      <c r="I6886" s="35">
        <f>E6886/D6886</f>
        <v>0.18000003611829465</v>
      </c>
      <c r="J6886" s="3">
        <v>185003.36</v>
      </c>
      <c r="K6886" s="26">
        <v>6.0999999999999999E-2</v>
      </c>
      <c r="L6886" s="4" t="b">
        <v>0</v>
      </c>
      <c r="M6886" s="4" t="s">
        <v>58</v>
      </c>
      <c r="N6886" s="35">
        <f>'Landed Freight Margin Tool'!$D$4</f>
        <v>0.58708499999999997</v>
      </c>
      <c r="O6886" s="30">
        <f>(MAX($F6886,MIN(0.18*$D6886,$F6886*(1+$N6886))))</f>
        <v>3785.6262379500004</v>
      </c>
      <c r="P6886" s="35">
        <f>O6886/D6886</f>
        <v>0.17091295481736787</v>
      </c>
    </row>
    <row r="6887" spans="1:16" x14ac:dyDescent="0.3">
      <c r="A6887" s="2">
        <v>44974</v>
      </c>
      <c r="B6887" s="3" t="s">
        <v>20658</v>
      </c>
      <c r="C6887" s="4" t="s">
        <v>20659</v>
      </c>
      <c r="D6887" s="27">
        <v>11072.72</v>
      </c>
      <c r="E6887" s="27">
        <v>1993.09</v>
      </c>
      <c r="F6887" s="27">
        <v>1363.52</v>
      </c>
      <c r="G6887" s="26">
        <f>(E6887-F6887)/E6887</f>
        <v>0.31587635279892023</v>
      </c>
      <c r="H6887" s="27">
        <f>E6887-F6887</f>
        <v>629.56999999999994</v>
      </c>
      <c r="I6887" s="35">
        <f>E6887/D6887</f>
        <v>0.18000003612481846</v>
      </c>
      <c r="J6887" s="3">
        <v>185003.36</v>
      </c>
      <c r="K6887" s="26">
        <v>6.0999999999999999E-2</v>
      </c>
      <c r="L6887" s="4" t="b">
        <v>0</v>
      </c>
      <c r="M6887" s="4" t="s">
        <v>58</v>
      </c>
      <c r="N6887" s="35">
        <f>'Landed Freight Margin Tool'!$D$4</f>
        <v>0.58708499999999997</v>
      </c>
      <c r="O6887" s="30">
        <f>(MAX($F6887,MIN(0.18*$D6887,$F6887*(1+$N6887))))</f>
        <v>1993.0895999999998</v>
      </c>
      <c r="P6887" s="35">
        <f>O6887/D6887</f>
        <v>0.18</v>
      </c>
    </row>
    <row r="6888" spans="1:16" x14ac:dyDescent="0.3">
      <c r="A6888" s="2">
        <v>44956</v>
      </c>
      <c r="B6888" s="3" t="s">
        <v>21833</v>
      </c>
      <c r="C6888" s="4" t="s">
        <v>21834</v>
      </c>
      <c r="D6888" s="27">
        <v>16536.330000000002</v>
      </c>
      <c r="E6888" s="27">
        <v>2976.54</v>
      </c>
      <c r="F6888" s="27">
        <v>2216.08</v>
      </c>
      <c r="G6888" s="26">
        <f>(E6888-F6888)/E6888</f>
        <v>0.25548455589375585</v>
      </c>
      <c r="H6888" s="27">
        <f>E6888-F6888</f>
        <v>760.46</v>
      </c>
      <c r="I6888" s="35">
        <f>E6888/D6888</f>
        <v>0.18000003628374614</v>
      </c>
      <c r="J6888" s="3">
        <v>185003.36</v>
      </c>
      <c r="K6888" s="26">
        <v>6.0999999999999999E-2</v>
      </c>
      <c r="L6888" s="4" t="b">
        <v>0</v>
      </c>
      <c r="M6888" s="4" t="s">
        <v>58</v>
      </c>
      <c r="N6888" s="35">
        <f>'Landed Freight Margin Tool'!$D$4</f>
        <v>0.58708499999999997</v>
      </c>
      <c r="O6888" s="30">
        <f>(MAX($F6888,MIN(0.18*$D6888,$F6888*(1+$N6888))))</f>
        <v>2976.5394000000001</v>
      </c>
      <c r="P6888" s="35">
        <f>O6888/D6888</f>
        <v>0.18</v>
      </c>
    </row>
    <row r="6889" spans="1:16" x14ac:dyDescent="0.3">
      <c r="A6889" s="2">
        <v>44978</v>
      </c>
      <c r="B6889" s="3" t="s">
        <v>21177</v>
      </c>
      <c r="C6889" s="4" t="s">
        <v>21178</v>
      </c>
      <c r="D6889" s="27">
        <v>22037.439999999999</v>
      </c>
      <c r="E6889" s="27">
        <v>3966.74</v>
      </c>
      <c r="F6889" s="27">
        <v>3153.36</v>
      </c>
      <c r="G6889" s="26">
        <f>(E6889-F6889)/E6889</f>
        <v>0.20504999067244128</v>
      </c>
      <c r="H6889" s="27">
        <f>E6889-F6889</f>
        <v>813.37999999999965</v>
      </c>
      <c r="I6889" s="35">
        <f>E6889/D6889</f>
        <v>0.18000003630185721</v>
      </c>
      <c r="J6889" s="3">
        <v>185003.36</v>
      </c>
      <c r="K6889" s="26">
        <v>6.0999999999999999E-2</v>
      </c>
      <c r="L6889" s="4" t="b">
        <v>0</v>
      </c>
      <c r="M6889" s="4" t="s">
        <v>58</v>
      </c>
      <c r="N6889" s="35">
        <f>'Landed Freight Margin Tool'!$D$4</f>
        <v>0.58708499999999997</v>
      </c>
      <c r="O6889" s="30">
        <f>(MAX($F6889,MIN(0.18*$D6889,$F6889*(1+$N6889))))</f>
        <v>3966.7391999999995</v>
      </c>
      <c r="P6889" s="35">
        <f>O6889/D6889</f>
        <v>0.18</v>
      </c>
    </row>
    <row r="6890" spans="1:16" x14ac:dyDescent="0.3">
      <c r="A6890" s="2">
        <v>45190</v>
      </c>
      <c r="B6890" s="3" t="s">
        <v>1070</v>
      </c>
      <c r="C6890" s="4" t="s">
        <v>1071</v>
      </c>
      <c r="D6890" s="27">
        <v>16458.830000000002</v>
      </c>
      <c r="E6890" s="27">
        <v>2962.59</v>
      </c>
      <c r="F6890" s="27">
        <v>1738.88</v>
      </c>
      <c r="G6890" s="26">
        <f>(E6890-F6890)/E6890</f>
        <v>0.41305411818712678</v>
      </c>
      <c r="H6890" s="27">
        <f>E6890-F6890</f>
        <v>1223.71</v>
      </c>
      <c r="I6890" s="35">
        <f>E6890/D6890</f>
        <v>0.18000003645459609</v>
      </c>
      <c r="J6890" s="3">
        <v>185003.36</v>
      </c>
      <c r="K6890" s="26">
        <v>6.0999999999999999E-2</v>
      </c>
      <c r="L6890" s="4" t="b">
        <v>0</v>
      </c>
      <c r="M6890" s="4" t="s">
        <v>58</v>
      </c>
      <c r="N6890" s="35">
        <f>'Landed Freight Margin Tool'!$D$4</f>
        <v>0.58708499999999997</v>
      </c>
      <c r="O6890" s="30">
        <f>(MAX($F6890,MIN(0.18*$D6890,$F6890*(1+$N6890))))</f>
        <v>2759.7503648000002</v>
      </c>
      <c r="P6890" s="35">
        <f>O6890/D6890</f>
        <v>0.16767597482931654</v>
      </c>
    </row>
    <row r="6891" spans="1:16" x14ac:dyDescent="0.3">
      <c r="A6891" s="2">
        <v>45181</v>
      </c>
      <c r="B6891" s="3" t="s">
        <v>17628</v>
      </c>
      <c r="C6891" s="4" t="s">
        <v>17629</v>
      </c>
      <c r="D6891" s="27">
        <v>5480.61</v>
      </c>
      <c r="E6891" s="27">
        <v>986.51</v>
      </c>
      <c r="F6891" s="27">
        <v>899.8</v>
      </c>
      <c r="G6891" s="26">
        <f>(E6891-F6891)/E6891</f>
        <v>8.7895713170672407E-2</v>
      </c>
      <c r="H6891" s="27">
        <f>E6891-F6891</f>
        <v>86.710000000000036</v>
      </c>
      <c r="I6891" s="35">
        <f>E6891/D6891</f>
        <v>0.18000003649228827</v>
      </c>
      <c r="J6891" s="3">
        <v>185003.36</v>
      </c>
      <c r="K6891" s="26">
        <v>6.0999999999999999E-2</v>
      </c>
      <c r="L6891" s="4" t="b">
        <v>0</v>
      </c>
      <c r="M6891" s="4" t="s">
        <v>58</v>
      </c>
      <c r="N6891" s="35">
        <f>'Landed Freight Margin Tool'!$D$4</f>
        <v>0.58708499999999997</v>
      </c>
      <c r="O6891" s="30">
        <f>(MAX($F6891,MIN(0.18*$D6891,$F6891*(1+$N6891))))</f>
        <v>986.50979999999993</v>
      </c>
      <c r="P6891" s="35">
        <f>O6891/D6891</f>
        <v>0.18</v>
      </c>
    </row>
    <row r="6892" spans="1:16" x14ac:dyDescent="0.3">
      <c r="A6892" s="2">
        <v>45062</v>
      </c>
      <c r="B6892" s="3" t="s">
        <v>320</v>
      </c>
      <c r="C6892" s="4" t="s">
        <v>321</v>
      </c>
      <c r="D6892" s="27">
        <v>16417.330000000002</v>
      </c>
      <c r="E6892" s="27">
        <v>2955.12</v>
      </c>
      <c r="F6892" s="27">
        <v>2186.0700000000002</v>
      </c>
      <c r="G6892" s="26">
        <f>(E6892-F6892)/E6892</f>
        <v>0.26024323885324446</v>
      </c>
      <c r="H6892" s="27">
        <f>E6892-F6892</f>
        <v>769.04999999999973</v>
      </c>
      <c r="I6892" s="35">
        <f>E6892/D6892</f>
        <v>0.18000003654674662</v>
      </c>
      <c r="J6892" s="3">
        <v>185003.36</v>
      </c>
      <c r="K6892" s="26">
        <v>6.0999999999999999E-2</v>
      </c>
      <c r="L6892" s="4" t="b">
        <v>0</v>
      </c>
      <c r="M6892" s="4" t="s">
        <v>58</v>
      </c>
      <c r="N6892" s="35">
        <f>'Landed Freight Margin Tool'!$D$4</f>
        <v>0.58708499999999997</v>
      </c>
      <c r="O6892" s="30">
        <f>(MAX($F6892,MIN(0.18*$D6892,$F6892*(1+$N6892))))</f>
        <v>2955.1194</v>
      </c>
      <c r="P6892" s="35">
        <f>O6892/D6892</f>
        <v>0.18</v>
      </c>
    </row>
    <row r="6893" spans="1:16" x14ac:dyDescent="0.3">
      <c r="A6893" s="2">
        <v>44995</v>
      </c>
      <c r="B6893" s="3" t="s">
        <v>12258</v>
      </c>
      <c r="C6893" s="4" t="s">
        <v>12259</v>
      </c>
      <c r="D6893" s="27">
        <v>21489.94</v>
      </c>
      <c r="E6893" s="27">
        <v>3868.19</v>
      </c>
      <c r="F6893" s="27">
        <v>2077.37</v>
      </c>
      <c r="G6893" s="26">
        <f>(E6893-F6893)/E6893</f>
        <v>0.46296071289155916</v>
      </c>
      <c r="H6893" s="27">
        <f>E6893-F6893</f>
        <v>1790.8200000000002</v>
      </c>
      <c r="I6893" s="35">
        <f>E6893/D6893</f>
        <v>0.18000003722672098</v>
      </c>
      <c r="J6893" s="3">
        <v>185003.36</v>
      </c>
      <c r="K6893" s="26">
        <v>6.0999999999999999E-2</v>
      </c>
      <c r="L6893" s="4" t="b">
        <v>0</v>
      </c>
      <c r="M6893" s="4" t="s">
        <v>58</v>
      </c>
      <c r="N6893" s="35">
        <f>'Landed Freight Margin Tool'!$D$4</f>
        <v>0.58708499999999997</v>
      </c>
      <c r="O6893" s="30">
        <f>(MAX($F6893,MIN(0.18*$D6893,$F6893*(1+$N6893))))</f>
        <v>3296.9627664499999</v>
      </c>
      <c r="P6893" s="35">
        <f>O6893/D6893</f>
        <v>0.15341889118582927</v>
      </c>
    </row>
    <row r="6894" spans="1:16" x14ac:dyDescent="0.3">
      <c r="A6894" s="2">
        <v>45090</v>
      </c>
      <c r="B6894" s="3" t="s">
        <v>22883</v>
      </c>
      <c r="C6894" s="4" t="s">
        <v>22884</v>
      </c>
      <c r="D6894" s="27">
        <v>21359.439999999999</v>
      </c>
      <c r="E6894" s="27">
        <v>3844.7</v>
      </c>
      <c r="F6894" s="27">
        <v>2853.26</v>
      </c>
      <c r="G6894" s="26">
        <f>(E6894-F6894)/E6894</f>
        <v>0.25787187556896496</v>
      </c>
      <c r="H6894" s="27">
        <f>E6894-F6894</f>
        <v>991.4399999999996</v>
      </c>
      <c r="I6894" s="35">
        <f>E6894/D6894</f>
        <v>0.18000003745416546</v>
      </c>
      <c r="J6894" s="3">
        <v>185003.36</v>
      </c>
      <c r="K6894" s="26">
        <v>6.0999999999999999E-2</v>
      </c>
      <c r="L6894" s="4" t="b">
        <v>0</v>
      </c>
      <c r="M6894" s="4" t="s">
        <v>58</v>
      </c>
      <c r="N6894" s="35">
        <f>'Landed Freight Margin Tool'!$D$4</f>
        <v>0.58708499999999997</v>
      </c>
      <c r="O6894" s="30">
        <f>(MAX($F6894,MIN(0.18*$D6894,$F6894*(1+$N6894))))</f>
        <v>3844.6991999999996</v>
      </c>
      <c r="P6894" s="35">
        <f>O6894/D6894</f>
        <v>0.18</v>
      </c>
    </row>
    <row r="6895" spans="1:16" x14ac:dyDescent="0.3">
      <c r="A6895" s="2">
        <v>45065</v>
      </c>
      <c r="B6895" s="3" t="s">
        <v>2855</v>
      </c>
      <c r="C6895" s="4" t="s">
        <v>2856</v>
      </c>
      <c r="D6895" s="27">
        <v>21345.439999999999</v>
      </c>
      <c r="E6895" s="27">
        <v>3842.18</v>
      </c>
      <c r="F6895" s="27">
        <v>2126.86</v>
      </c>
      <c r="G6895" s="26">
        <f>(E6895-F6895)/E6895</f>
        <v>0.44644446642270791</v>
      </c>
      <c r="H6895" s="27">
        <f>E6895-F6895</f>
        <v>1715.3199999999997</v>
      </c>
      <c r="I6895" s="35">
        <f>E6895/D6895</f>
        <v>0.18000003747873083</v>
      </c>
      <c r="J6895" s="3">
        <v>185003.36</v>
      </c>
      <c r="K6895" s="26">
        <v>6.0999999999999999E-2</v>
      </c>
      <c r="L6895" s="4" t="b">
        <v>0</v>
      </c>
      <c r="M6895" s="4" t="s">
        <v>58</v>
      </c>
      <c r="N6895" s="35">
        <f>'Landed Freight Margin Tool'!$D$4</f>
        <v>0.58708499999999997</v>
      </c>
      <c r="O6895" s="30">
        <f>(MAX($F6895,MIN(0.18*$D6895,$F6895*(1+$N6895))))</f>
        <v>3375.5076031000003</v>
      </c>
      <c r="P6895" s="35">
        <f>O6895/D6895</f>
        <v>0.15813717604790534</v>
      </c>
    </row>
    <row r="6896" spans="1:16" x14ac:dyDescent="0.3">
      <c r="A6896" s="2">
        <v>45257</v>
      </c>
      <c r="B6896" s="3" t="s">
        <v>5304</v>
      </c>
      <c r="C6896" s="4" t="s">
        <v>5305</v>
      </c>
      <c r="D6896" s="27">
        <v>5330.61</v>
      </c>
      <c r="E6896" s="27">
        <v>959.51</v>
      </c>
      <c r="F6896" s="27">
        <v>546.82000000000005</v>
      </c>
      <c r="G6896" s="26">
        <f>(E6896-F6896)/E6896</f>
        <v>0.43010494940125682</v>
      </c>
      <c r="H6896" s="27">
        <f>E6896-F6896</f>
        <v>412.68999999999994</v>
      </c>
      <c r="I6896" s="35">
        <f>E6896/D6896</f>
        <v>0.18000003751915822</v>
      </c>
      <c r="J6896" s="3">
        <v>185003.36</v>
      </c>
      <c r="K6896" s="26">
        <v>6.0999999999999999E-2</v>
      </c>
      <c r="L6896" s="4" t="b">
        <v>0</v>
      </c>
      <c r="M6896" s="4" t="s">
        <v>58</v>
      </c>
      <c r="N6896" s="35">
        <f>'Landed Freight Margin Tool'!$D$4</f>
        <v>0.58708499999999997</v>
      </c>
      <c r="O6896" s="30">
        <f>(MAX($F6896,MIN(0.18*$D6896,$F6896*(1+$N6896))))</f>
        <v>867.84981970000013</v>
      </c>
      <c r="P6896" s="35">
        <f>O6896/D6896</f>
        <v>0.16280497348333497</v>
      </c>
    </row>
    <row r="6897" spans="1:16" x14ac:dyDescent="0.3">
      <c r="A6897" s="2">
        <v>45139</v>
      </c>
      <c r="B6897" s="3" t="s">
        <v>25059</v>
      </c>
      <c r="C6897" s="4" t="s">
        <v>25060</v>
      </c>
      <c r="D6897" s="27">
        <v>5289.61</v>
      </c>
      <c r="E6897" s="27">
        <v>952.13</v>
      </c>
      <c r="F6897" s="27">
        <v>484.46</v>
      </c>
      <c r="G6897" s="26">
        <f>(E6897-F6897)/E6897</f>
        <v>0.4911829267011858</v>
      </c>
      <c r="H6897" s="27">
        <f>E6897-F6897</f>
        <v>467.67</v>
      </c>
      <c r="I6897" s="35">
        <f>E6897/D6897</f>
        <v>0.18000003780997087</v>
      </c>
      <c r="J6897" s="3">
        <v>185003.36</v>
      </c>
      <c r="K6897" s="26">
        <v>6.0999999999999999E-2</v>
      </c>
      <c r="L6897" s="4" t="b">
        <v>0</v>
      </c>
      <c r="M6897" s="4" t="s">
        <v>58</v>
      </c>
      <c r="N6897" s="35">
        <f>'Landed Freight Margin Tool'!$D$4</f>
        <v>0.58708499999999997</v>
      </c>
      <c r="O6897" s="30">
        <f>(MAX($F6897,MIN(0.18*$D6897,$F6897*(1+$N6897))))</f>
        <v>768.87919910000005</v>
      </c>
      <c r="P6897" s="35">
        <f>O6897/D6897</f>
        <v>0.1453565005926713</v>
      </c>
    </row>
    <row r="6898" spans="1:16" x14ac:dyDescent="0.3">
      <c r="A6898" s="2">
        <v>45097</v>
      </c>
      <c r="B6898" s="3" t="s">
        <v>24097</v>
      </c>
      <c r="C6898" s="4" t="s">
        <v>24098</v>
      </c>
      <c r="D6898" s="27">
        <v>21147.94</v>
      </c>
      <c r="E6898" s="27">
        <v>3806.63</v>
      </c>
      <c r="F6898" s="27">
        <v>1915.92</v>
      </c>
      <c r="G6898" s="26">
        <f>(E6898-F6898)/E6898</f>
        <v>0.49668867213256868</v>
      </c>
      <c r="H6898" s="27">
        <f>E6898-F6898</f>
        <v>1890.71</v>
      </c>
      <c r="I6898" s="35">
        <f>E6898/D6898</f>
        <v>0.18000003782874363</v>
      </c>
      <c r="J6898" s="3">
        <v>185003.36</v>
      </c>
      <c r="K6898" s="26">
        <v>6.0999999999999999E-2</v>
      </c>
      <c r="L6898" s="4" t="b">
        <v>0</v>
      </c>
      <c r="M6898" s="4" t="s">
        <v>58</v>
      </c>
      <c r="N6898" s="35">
        <f>'Landed Freight Margin Tool'!$D$4</f>
        <v>0.58708499999999997</v>
      </c>
      <c r="O6898" s="30">
        <f>(MAX($F6898,MIN(0.18*$D6898,$F6898*(1+$N6898))))</f>
        <v>3040.7278932000004</v>
      </c>
      <c r="P6898" s="35">
        <f>O6898/D6898</f>
        <v>0.14378364479944622</v>
      </c>
    </row>
    <row r="6899" spans="1:16" x14ac:dyDescent="0.3">
      <c r="A6899" s="2">
        <v>44974</v>
      </c>
      <c r="B6899" s="3" t="s">
        <v>20997</v>
      </c>
      <c r="C6899" s="4" t="s">
        <v>20998</v>
      </c>
      <c r="D6899" s="27">
        <v>21097.94</v>
      </c>
      <c r="E6899" s="27">
        <v>3797.63</v>
      </c>
      <c r="F6899" s="27">
        <v>2420.4</v>
      </c>
      <c r="G6899" s="26">
        <f>(E6899-F6899)/E6899</f>
        <v>0.36265512964664803</v>
      </c>
      <c r="H6899" s="27">
        <f>E6899-F6899</f>
        <v>1377.23</v>
      </c>
      <c r="I6899" s="35">
        <f>E6899/D6899</f>
        <v>0.18000003791839395</v>
      </c>
      <c r="J6899" s="3">
        <v>185003.36</v>
      </c>
      <c r="K6899" s="26">
        <v>6.0999999999999999E-2</v>
      </c>
      <c r="L6899" s="4" t="b">
        <v>0</v>
      </c>
      <c r="M6899" s="4" t="s">
        <v>58</v>
      </c>
      <c r="N6899" s="35">
        <f>'Landed Freight Margin Tool'!$D$4</f>
        <v>0.58708499999999997</v>
      </c>
      <c r="O6899" s="30">
        <f>(MAX($F6899,MIN(0.18*$D6899,$F6899*(1+$N6899))))</f>
        <v>3797.6291999999994</v>
      </c>
      <c r="P6899" s="35">
        <f>O6899/D6899</f>
        <v>0.18</v>
      </c>
    </row>
    <row r="6900" spans="1:16" x14ac:dyDescent="0.3">
      <c r="A6900" s="2">
        <v>45168</v>
      </c>
      <c r="B6900" s="3" t="s">
        <v>14072</v>
      </c>
      <c r="C6900" s="4" t="s">
        <v>14073</v>
      </c>
      <c r="D6900" s="27">
        <v>15770.33</v>
      </c>
      <c r="E6900" s="27">
        <v>2838.66</v>
      </c>
      <c r="F6900" s="27">
        <v>1651.23</v>
      </c>
      <c r="G6900" s="26">
        <f>(E6900-F6900)/E6900</f>
        <v>0.41830652490964043</v>
      </c>
      <c r="H6900" s="27">
        <f>E6900-F6900</f>
        <v>1187.4299999999998</v>
      </c>
      <c r="I6900" s="35">
        <f>E6900/D6900</f>
        <v>0.18000003804612838</v>
      </c>
      <c r="J6900" s="3">
        <v>185003.36</v>
      </c>
      <c r="K6900" s="26">
        <v>6.0999999999999999E-2</v>
      </c>
      <c r="L6900" s="4" t="b">
        <v>0</v>
      </c>
      <c r="M6900" s="4" t="s">
        <v>58</v>
      </c>
      <c r="N6900" s="35">
        <f>'Landed Freight Margin Tool'!$D$4</f>
        <v>0.58708499999999997</v>
      </c>
      <c r="O6900" s="30">
        <f>(MAX($F6900,MIN(0.18*$D6900,$F6900*(1+$N6900))))</f>
        <v>2620.6423645500004</v>
      </c>
      <c r="P6900" s="35">
        <f>O6900/D6900</f>
        <v>0.16617549312855218</v>
      </c>
    </row>
    <row r="6901" spans="1:16" x14ac:dyDescent="0.3">
      <c r="A6901" s="2">
        <v>45138</v>
      </c>
      <c r="B6901" s="3" t="s">
        <v>4604</v>
      </c>
      <c r="C6901" s="4" t="s">
        <v>4605</v>
      </c>
      <c r="D6901" s="27">
        <v>20893.939999999999</v>
      </c>
      <c r="E6901" s="27">
        <v>3760.91</v>
      </c>
      <c r="F6901" s="27">
        <v>2777.57</v>
      </c>
      <c r="G6901" s="26">
        <f>(E6901-F6901)/E6901</f>
        <v>0.26146331605914519</v>
      </c>
      <c r="H6901" s="27">
        <f>E6901-F6901</f>
        <v>983.33999999999969</v>
      </c>
      <c r="I6901" s="35">
        <f>E6901/D6901</f>
        <v>0.18000003828861383</v>
      </c>
      <c r="J6901" s="3">
        <v>185003.36</v>
      </c>
      <c r="K6901" s="26">
        <v>6.0999999999999999E-2</v>
      </c>
      <c r="L6901" s="4" t="b">
        <v>0</v>
      </c>
      <c r="M6901" s="4" t="s">
        <v>58</v>
      </c>
      <c r="N6901" s="35">
        <f>'Landed Freight Margin Tool'!$D$4</f>
        <v>0.58708499999999997</v>
      </c>
      <c r="O6901" s="30">
        <f>(MAX($F6901,MIN(0.18*$D6901,$F6901*(1+$N6901))))</f>
        <v>3760.9091999999996</v>
      </c>
      <c r="P6901" s="35">
        <f>O6901/D6901</f>
        <v>0.18</v>
      </c>
    </row>
    <row r="6902" spans="1:16" x14ac:dyDescent="0.3">
      <c r="A6902" s="2">
        <v>45012</v>
      </c>
      <c r="B6902" s="3" t="s">
        <v>9217</v>
      </c>
      <c r="C6902" s="4" t="s">
        <v>9218</v>
      </c>
      <c r="D6902" s="27">
        <v>15631.83</v>
      </c>
      <c r="E6902" s="27">
        <v>2813.73</v>
      </c>
      <c r="F6902" s="27">
        <v>1426.98</v>
      </c>
      <c r="G6902" s="26">
        <f>(E6902-F6902)/E6902</f>
        <v>0.49285112644070328</v>
      </c>
      <c r="H6902" s="27">
        <f>E6902-F6902</f>
        <v>1386.75</v>
      </c>
      <c r="I6902" s="35">
        <f>E6902/D6902</f>
        <v>0.18000003838322193</v>
      </c>
      <c r="J6902" s="3">
        <v>185003.36</v>
      </c>
      <c r="K6902" s="26">
        <v>6.0999999999999999E-2</v>
      </c>
      <c r="L6902" s="4" t="b">
        <v>0</v>
      </c>
      <c r="M6902" s="4" t="s">
        <v>58</v>
      </c>
      <c r="N6902" s="35">
        <f>'Landed Freight Margin Tool'!$D$4</f>
        <v>0.58708499999999997</v>
      </c>
      <c r="O6902" s="30">
        <f>(MAX($F6902,MIN(0.18*$D6902,$F6902*(1+$N6902))))</f>
        <v>2264.7385533000001</v>
      </c>
      <c r="P6902" s="35">
        <f>O6902/D6902</f>
        <v>0.14487993749292311</v>
      </c>
    </row>
    <row r="6903" spans="1:16" x14ac:dyDescent="0.3">
      <c r="A6903" s="2">
        <v>45079</v>
      </c>
      <c r="B6903" s="3" t="s">
        <v>18768</v>
      </c>
      <c r="C6903" s="4" t="s">
        <v>18769</v>
      </c>
      <c r="D6903" s="27">
        <v>10418.219999999999</v>
      </c>
      <c r="E6903" s="27">
        <v>1875.28</v>
      </c>
      <c r="F6903" s="27">
        <v>1593.4</v>
      </c>
      <c r="G6903" s="26">
        <f>(E6903-F6903)/E6903</f>
        <v>0.15031355317605899</v>
      </c>
      <c r="H6903" s="27">
        <f>E6903-F6903</f>
        <v>281.87999999999988</v>
      </c>
      <c r="I6903" s="35">
        <f>E6903/D6903</f>
        <v>0.18000003839427464</v>
      </c>
      <c r="J6903" s="3">
        <v>185003.36</v>
      </c>
      <c r="K6903" s="26">
        <v>6.0999999999999999E-2</v>
      </c>
      <c r="L6903" s="4" t="b">
        <v>0</v>
      </c>
      <c r="M6903" s="4" t="s">
        <v>58</v>
      </c>
      <c r="N6903" s="35">
        <f>'Landed Freight Margin Tool'!$D$4</f>
        <v>0.58708499999999997</v>
      </c>
      <c r="O6903" s="30">
        <f>(MAX($F6903,MIN(0.18*$D6903,$F6903*(1+$N6903))))</f>
        <v>1875.2795999999998</v>
      </c>
      <c r="P6903" s="35">
        <f>O6903/D6903</f>
        <v>0.18</v>
      </c>
    </row>
    <row r="6904" spans="1:16" x14ac:dyDescent="0.3">
      <c r="A6904" s="2">
        <v>44992</v>
      </c>
      <c r="B6904" s="3" t="s">
        <v>1518</v>
      </c>
      <c r="C6904" s="4" t="s">
        <v>1519</v>
      </c>
      <c r="D6904" s="27">
        <v>20826.939999999999</v>
      </c>
      <c r="E6904" s="27">
        <v>3748.85</v>
      </c>
      <c r="F6904" s="27">
        <v>2209.85</v>
      </c>
      <c r="G6904" s="26">
        <f>(E6904-F6904)/E6904</f>
        <v>0.41052589460767969</v>
      </c>
      <c r="H6904" s="27">
        <f>E6904-F6904</f>
        <v>1539</v>
      </c>
      <c r="I6904" s="35">
        <f>E6904/D6904</f>
        <v>0.18000003841178783</v>
      </c>
      <c r="J6904" s="3">
        <v>185003.36</v>
      </c>
      <c r="K6904" s="26">
        <v>6.0999999999999999E-2</v>
      </c>
      <c r="L6904" s="4" t="b">
        <v>0</v>
      </c>
      <c r="M6904" s="4" t="s">
        <v>58</v>
      </c>
      <c r="N6904" s="35">
        <f>'Landed Freight Margin Tool'!$D$4</f>
        <v>0.58708499999999997</v>
      </c>
      <c r="O6904" s="30">
        <f>(MAX($F6904,MIN(0.18*$D6904,$F6904*(1+$N6904))))</f>
        <v>3507.2197872500001</v>
      </c>
      <c r="P6904" s="35">
        <f>O6904/D6904</f>
        <v>0.16839822783615838</v>
      </c>
    </row>
    <row r="6905" spans="1:16" x14ac:dyDescent="0.3">
      <c r="A6905" s="2">
        <v>44952</v>
      </c>
      <c r="B6905" s="3" t="s">
        <v>9140</v>
      </c>
      <c r="C6905" s="4" t="s">
        <v>9141</v>
      </c>
      <c r="D6905" s="27">
        <v>20821.439999999999</v>
      </c>
      <c r="E6905" s="27">
        <v>3747.86</v>
      </c>
      <c r="F6905" s="27">
        <v>2081.9299999999998</v>
      </c>
      <c r="G6905" s="26">
        <f>(E6905-F6905)/E6905</f>
        <v>0.44450166228194227</v>
      </c>
      <c r="H6905" s="27">
        <f>E6905-F6905</f>
        <v>1665.9300000000003</v>
      </c>
      <c r="I6905" s="35">
        <f>E6905/D6905</f>
        <v>0.18000003842193432</v>
      </c>
      <c r="J6905" s="3">
        <v>185003.36</v>
      </c>
      <c r="K6905" s="26">
        <v>6.0999999999999999E-2</v>
      </c>
      <c r="L6905" s="4" t="b">
        <v>0</v>
      </c>
      <c r="M6905" s="4" t="s">
        <v>58</v>
      </c>
      <c r="N6905" s="35">
        <f>'Landed Freight Margin Tool'!$D$4</f>
        <v>0.58708499999999997</v>
      </c>
      <c r="O6905" s="30">
        <f>(MAX($F6905,MIN(0.18*$D6905,$F6905*(1+$N6905))))</f>
        <v>3304.1998740499998</v>
      </c>
      <c r="P6905" s="35">
        <f>O6905/D6905</f>
        <v>0.15869218815077152</v>
      </c>
    </row>
    <row r="6906" spans="1:16" x14ac:dyDescent="0.3">
      <c r="A6906" s="2">
        <v>44939</v>
      </c>
      <c r="B6906" s="3" t="s">
        <v>3275</v>
      </c>
      <c r="C6906" s="4" t="s">
        <v>3276</v>
      </c>
      <c r="D6906" s="27">
        <v>20736.939999999999</v>
      </c>
      <c r="E6906" s="27">
        <v>3732.65</v>
      </c>
      <c r="F6906" s="27">
        <v>2427.0700000000002</v>
      </c>
      <c r="G6906" s="26">
        <f>(E6906-F6906)/E6906</f>
        <v>0.34977294951308047</v>
      </c>
      <c r="H6906" s="27">
        <f>E6906-F6906</f>
        <v>1305.58</v>
      </c>
      <c r="I6906" s="35">
        <f>E6906/D6906</f>
        <v>0.18000003857849808</v>
      </c>
      <c r="J6906" s="3">
        <v>185003.36</v>
      </c>
      <c r="K6906" s="26">
        <v>6.0999999999999999E-2</v>
      </c>
      <c r="L6906" s="4" t="b">
        <v>0</v>
      </c>
      <c r="M6906" s="4" t="s">
        <v>58</v>
      </c>
      <c r="N6906" s="35">
        <f>'Landed Freight Margin Tool'!$D$4</f>
        <v>0.58708499999999997</v>
      </c>
      <c r="O6906" s="30">
        <f>(MAX($F6906,MIN(0.18*$D6906,$F6906*(1+$N6906))))</f>
        <v>3732.6491999999998</v>
      </c>
      <c r="P6906" s="35">
        <f>O6906/D6906</f>
        <v>0.18</v>
      </c>
    </row>
    <row r="6907" spans="1:16" x14ac:dyDescent="0.3">
      <c r="A6907" s="2">
        <v>44966</v>
      </c>
      <c r="B6907" s="3" t="s">
        <v>12443</v>
      </c>
      <c r="C6907" s="4" t="s">
        <v>12444</v>
      </c>
      <c r="D6907" s="27">
        <v>5161.1099999999997</v>
      </c>
      <c r="E6907" s="27">
        <v>929</v>
      </c>
      <c r="F6907" s="27">
        <v>560.41999999999996</v>
      </c>
      <c r="G6907" s="26">
        <f>(E6907-F6907)/E6907</f>
        <v>0.39674919268030145</v>
      </c>
      <c r="H6907" s="27">
        <f>E6907-F6907</f>
        <v>368.58000000000004</v>
      </c>
      <c r="I6907" s="35">
        <f>E6907/D6907</f>
        <v>0.1800000387513539</v>
      </c>
      <c r="J6907" s="3">
        <v>185003.36</v>
      </c>
      <c r="K6907" s="26">
        <v>6.0999999999999999E-2</v>
      </c>
      <c r="L6907" s="4" t="b">
        <v>0</v>
      </c>
      <c r="M6907" s="4" t="s">
        <v>58</v>
      </c>
      <c r="N6907" s="35">
        <f>'Landed Freight Margin Tool'!$D$4</f>
        <v>0.58708499999999997</v>
      </c>
      <c r="O6907" s="30">
        <f>(MAX($F6907,MIN(0.18*$D6907,$F6907*(1+$N6907))))</f>
        <v>889.43417569999997</v>
      </c>
      <c r="P6907" s="35">
        <f>O6907/D6907</f>
        <v>0.17233389245724273</v>
      </c>
    </row>
    <row r="6908" spans="1:16" x14ac:dyDescent="0.3">
      <c r="A6908" s="2">
        <v>45064</v>
      </c>
      <c r="B6908" s="3" t="s">
        <v>12597</v>
      </c>
      <c r="C6908" s="4" t="s">
        <v>1903</v>
      </c>
      <c r="D6908" s="27">
        <v>20587.939999999999</v>
      </c>
      <c r="E6908" s="27">
        <v>3705.83</v>
      </c>
      <c r="F6908" s="27">
        <v>3405.53</v>
      </c>
      <c r="G6908" s="26">
        <f>(E6908-F6908)/E6908</f>
        <v>8.1034478106119204E-2</v>
      </c>
      <c r="H6908" s="27">
        <f>E6908-F6908</f>
        <v>300.29999999999973</v>
      </c>
      <c r="I6908" s="35">
        <f>E6908/D6908</f>
        <v>0.18000003885770019</v>
      </c>
      <c r="J6908" s="3">
        <v>185003.36</v>
      </c>
      <c r="K6908" s="26">
        <v>6.0999999999999999E-2</v>
      </c>
      <c r="L6908" s="4" t="b">
        <v>0</v>
      </c>
      <c r="M6908" s="4" t="s">
        <v>58</v>
      </c>
      <c r="N6908" s="35">
        <f>'Landed Freight Margin Tool'!$D$4</f>
        <v>0.58708499999999997</v>
      </c>
      <c r="O6908" s="30">
        <f>(MAX($F6908,MIN(0.18*$D6908,$F6908*(1+$N6908))))</f>
        <v>3705.8291999999997</v>
      </c>
      <c r="P6908" s="35">
        <f>O6908/D6908</f>
        <v>0.18</v>
      </c>
    </row>
    <row r="6909" spans="1:16" x14ac:dyDescent="0.3">
      <c r="A6909" s="2">
        <v>45014</v>
      </c>
      <c r="B6909" s="3" t="s">
        <v>10506</v>
      </c>
      <c r="C6909" s="4" t="s">
        <v>10507</v>
      </c>
      <c r="D6909" s="27">
        <v>10275.719999999999</v>
      </c>
      <c r="E6909" s="27">
        <v>1849.63</v>
      </c>
      <c r="F6909" s="27">
        <v>929.89</v>
      </c>
      <c r="G6909" s="26">
        <f>(E6909-F6909)/E6909</f>
        <v>0.49725620799835646</v>
      </c>
      <c r="H6909" s="27">
        <f>E6909-F6909</f>
        <v>919.74000000000012</v>
      </c>
      <c r="I6909" s="35">
        <f>E6909/D6909</f>
        <v>0.18000003892671271</v>
      </c>
      <c r="J6909" s="3">
        <v>185003.36</v>
      </c>
      <c r="K6909" s="26">
        <v>6.0999999999999999E-2</v>
      </c>
      <c r="L6909" s="4" t="b">
        <v>0</v>
      </c>
      <c r="M6909" s="4" t="s">
        <v>58</v>
      </c>
      <c r="N6909" s="35">
        <f>'Landed Freight Margin Tool'!$D$4</f>
        <v>0.58708499999999997</v>
      </c>
      <c r="O6909" s="30">
        <f>(MAX($F6909,MIN(0.18*$D6909,$F6909*(1+$N6909))))</f>
        <v>1475.81447065</v>
      </c>
      <c r="P6909" s="35">
        <f>O6909/D6909</f>
        <v>0.1436215146627195</v>
      </c>
    </row>
    <row r="6910" spans="1:16" x14ac:dyDescent="0.3">
      <c r="A6910" s="2">
        <v>45232</v>
      </c>
      <c r="B6910" s="3" t="s">
        <v>8437</v>
      </c>
      <c r="C6910" s="4" t="s">
        <v>8438</v>
      </c>
      <c r="D6910" s="27">
        <v>10212.219999999999</v>
      </c>
      <c r="E6910" s="27">
        <v>1838.2</v>
      </c>
      <c r="F6910" s="27">
        <v>1139.3900000000001</v>
      </c>
      <c r="G6910" s="26">
        <f>(E6910-F6910)/E6910</f>
        <v>0.38015993907083012</v>
      </c>
      <c r="H6910" s="27">
        <f>E6910-F6910</f>
        <v>698.81</v>
      </c>
      <c r="I6910" s="35">
        <f>E6910/D6910</f>
        <v>0.18000003916876059</v>
      </c>
      <c r="J6910" s="3">
        <v>185003.36</v>
      </c>
      <c r="K6910" s="26">
        <v>6.0999999999999999E-2</v>
      </c>
      <c r="L6910" s="4" t="b">
        <v>0</v>
      </c>
      <c r="M6910" s="4" t="s">
        <v>58</v>
      </c>
      <c r="N6910" s="35">
        <f>'Landed Freight Margin Tool'!$D$4</f>
        <v>0.58708499999999997</v>
      </c>
      <c r="O6910" s="30">
        <f>(MAX($F6910,MIN(0.18*$D6910,$F6910*(1+$N6910))))</f>
        <v>1808.3087781500003</v>
      </c>
      <c r="P6910" s="35">
        <f>O6910/D6910</f>
        <v>0.1770730338897909</v>
      </c>
    </row>
    <row r="6911" spans="1:16" x14ac:dyDescent="0.3">
      <c r="A6911" s="2">
        <v>44973</v>
      </c>
      <c r="B6911" s="3" t="s">
        <v>478</v>
      </c>
      <c r="C6911" s="4" t="s">
        <v>479</v>
      </c>
      <c r="D6911" s="27">
        <v>15286.83</v>
      </c>
      <c r="E6911" s="27">
        <v>2751.63</v>
      </c>
      <c r="F6911" s="27">
        <v>2863.43</v>
      </c>
      <c r="G6911" s="26">
        <f>(E6911-F6911)/E6911</f>
        <v>-4.0630462671216595E-2</v>
      </c>
      <c r="H6911" s="27">
        <f>E6911-F6911</f>
        <v>-111.79999999999973</v>
      </c>
      <c r="I6911" s="35">
        <f>E6911/D6911</f>
        <v>0.18000003924947161</v>
      </c>
      <c r="J6911" s="3">
        <v>185003.36</v>
      </c>
      <c r="K6911" s="26">
        <v>6.0999999999999999E-2</v>
      </c>
      <c r="L6911" s="4" t="b">
        <v>0</v>
      </c>
      <c r="M6911" s="4" t="s">
        <v>58</v>
      </c>
      <c r="N6911" s="35">
        <f>'Landed Freight Margin Tool'!$D$4</f>
        <v>0.58708499999999997</v>
      </c>
      <c r="O6911" s="30">
        <f>(MAX($F6911,MIN(0.18*$D6911,$F6911*(1+$N6911))))</f>
        <v>2863.43</v>
      </c>
      <c r="P6911" s="35">
        <f>O6911/D6911</f>
        <v>0.18731352412501479</v>
      </c>
    </row>
    <row r="6912" spans="1:16" x14ac:dyDescent="0.3">
      <c r="A6912" s="2">
        <v>44994</v>
      </c>
      <c r="B6912" s="3" t="s">
        <v>20189</v>
      </c>
      <c r="C6912" s="4" t="s">
        <v>20190</v>
      </c>
      <c r="D6912" s="27">
        <v>5045.6099999999997</v>
      </c>
      <c r="E6912" s="27">
        <v>908.21</v>
      </c>
      <c r="F6912" s="27">
        <v>418.51</v>
      </c>
      <c r="G6912" s="26">
        <f>(E6912-F6912)/E6912</f>
        <v>0.53919247751070787</v>
      </c>
      <c r="H6912" s="27">
        <f>E6912-F6912</f>
        <v>489.70000000000005</v>
      </c>
      <c r="I6912" s="35">
        <f>E6912/D6912</f>
        <v>0.18000003963841837</v>
      </c>
      <c r="J6912" s="3">
        <v>185003.36</v>
      </c>
      <c r="K6912" s="26">
        <v>6.0999999999999999E-2</v>
      </c>
      <c r="L6912" s="4" t="b">
        <v>0</v>
      </c>
      <c r="M6912" s="4" t="s">
        <v>58</v>
      </c>
      <c r="N6912" s="35">
        <f>'Landed Freight Margin Tool'!$D$4</f>
        <v>0.58708499999999997</v>
      </c>
      <c r="O6912" s="30">
        <f>(MAX($F6912,MIN(0.18*$D6912,$F6912*(1+$N6912))))</f>
        <v>664.21094334999998</v>
      </c>
      <c r="P6912" s="35">
        <f>O6912/D6912</f>
        <v>0.13164135621857417</v>
      </c>
    </row>
    <row r="6913" spans="1:16" x14ac:dyDescent="0.3">
      <c r="A6913" s="2">
        <v>44953</v>
      </c>
      <c r="B6913" s="3" t="s">
        <v>24987</v>
      </c>
      <c r="C6913" s="4" t="s">
        <v>24988</v>
      </c>
      <c r="D6913" s="27">
        <v>20143.939999999999</v>
      </c>
      <c r="E6913" s="27">
        <v>3625.91</v>
      </c>
      <c r="F6913" s="27">
        <v>2100.77</v>
      </c>
      <c r="G6913" s="26">
        <f>(E6913-F6913)/E6913</f>
        <v>0.42062268506388739</v>
      </c>
      <c r="H6913" s="27">
        <f>E6913-F6913</f>
        <v>1525.1399999999999</v>
      </c>
      <c r="I6913" s="35">
        <f>E6913/D6913</f>
        <v>0.18000003971417708</v>
      </c>
      <c r="J6913" s="3">
        <v>185003.36</v>
      </c>
      <c r="K6913" s="26">
        <v>6.0999999999999999E-2</v>
      </c>
      <c r="L6913" s="4" t="b">
        <v>0</v>
      </c>
      <c r="M6913" s="4" t="s">
        <v>58</v>
      </c>
      <c r="N6913" s="35">
        <f>'Landed Freight Margin Tool'!$D$4</f>
        <v>0.58708499999999997</v>
      </c>
      <c r="O6913" s="30">
        <f>(MAX($F6913,MIN(0.18*$D6913,$F6913*(1+$N6913))))</f>
        <v>3334.1005554500002</v>
      </c>
      <c r="P6913" s="35">
        <f>O6913/D6913</f>
        <v>0.1655138247755901</v>
      </c>
    </row>
    <row r="6914" spans="1:16" x14ac:dyDescent="0.3">
      <c r="A6914" s="2">
        <v>45272</v>
      </c>
      <c r="B6914" s="3" t="s">
        <v>17984</v>
      </c>
      <c r="C6914" s="4" t="s">
        <v>17985</v>
      </c>
      <c r="D6914" s="27">
        <v>15107.33</v>
      </c>
      <c r="E6914" s="27">
        <v>2719.32</v>
      </c>
      <c r="F6914" s="27">
        <v>1861.47</v>
      </c>
      <c r="G6914" s="26">
        <f>(E6914-F6914)/E6914</f>
        <v>0.31546489563567365</v>
      </c>
      <c r="H6914" s="27">
        <f>E6914-F6914</f>
        <v>857.85000000000014</v>
      </c>
      <c r="I6914" s="35">
        <f>E6914/D6914</f>
        <v>0.18000003971582007</v>
      </c>
      <c r="J6914" s="3">
        <v>185003.36</v>
      </c>
      <c r="K6914" s="26">
        <v>6.0999999999999999E-2</v>
      </c>
      <c r="L6914" s="4" t="b">
        <v>0</v>
      </c>
      <c r="M6914" s="4" t="s">
        <v>58</v>
      </c>
      <c r="N6914" s="35">
        <f>'Landed Freight Margin Tool'!$D$4</f>
        <v>0.58708499999999997</v>
      </c>
      <c r="O6914" s="30">
        <f>(MAX($F6914,MIN(0.18*$D6914,$F6914*(1+$N6914))))</f>
        <v>2719.3193999999999</v>
      </c>
      <c r="P6914" s="35">
        <f>O6914/D6914</f>
        <v>0.18</v>
      </c>
    </row>
    <row r="6915" spans="1:16" x14ac:dyDescent="0.3">
      <c r="A6915" s="2">
        <v>45184</v>
      </c>
      <c r="B6915" s="3" t="s">
        <v>21460</v>
      </c>
      <c r="C6915" s="4" t="s">
        <v>21461</v>
      </c>
      <c r="D6915" s="27">
        <v>15102.83</v>
      </c>
      <c r="E6915" s="27">
        <v>2718.51</v>
      </c>
      <c r="F6915" s="27">
        <v>1905.84</v>
      </c>
      <c r="G6915" s="26">
        <f>(E6915-F6915)/E6915</f>
        <v>0.29893949258969077</v>
      </c>
      <c r="H6915" s="27">
        <f>E6915-F6915</f>
        <v>812.6700000000003</v>
      </c>
      <c r="I6915" s="35">
        <f>E6915/D6915</f>
        <v>0.18000003972765372</v>
      </c>
      <c r="J6915" s="3">
        <v>185003.36</v>
      </c>
      <c r="K6915" s="26">
        <v>6.0999999999999999E-2</v>
      </c>
      <c r="L6915" s="4" t="b">
        <v>0</v>
      </c>
      <c r="M6915" s="4" t="s">
        <v>58</v>
      </c>
      <c r="N6915" s="35">
        <f>'Landed Freight Margin Tool'!$D$4</f>
        <v>0.58708499999999997</v>
      </c>
      <c r="O6915" s="30">
        <f>(MAX($F6915,MIN(0.18*$D6915,$F6915*(1+$N6915))))</f>
        <v>2718.5093999999999</v>
      </c>
      <c r="P6915" s="35">
        <f>O6915/D6915</f>
        <v>0.18</v>
      </c>
    </row>
    <row r="6916" spans="1:16" x14ac:dyDescent="0.3">
      <c r="A6916" s="2">
        <v>45040</v>
      </c>
      <c r="B6916" s="3" t="s">
        <v>4353</v>
      </c>
      <c r="C6916" s="4" t="s">
        <v>4354</v>
      </c>
      <c r="D6916" s="27">
        <v>15097.33</v>
      </c>
      <c r="E6916" s="27">
        <v>2717.52</v>
      </c>
      <c r="F6916" s="27">
        <v>2034.33</v>
      </c>
      <c r="G6916" s="26">
        <f>(E6916-F6916)/E6916</f>
        <v>0.25140201360063591</v>
      </c>
      <c r="H6916" s="27">
        <f>E6916-F6916</f>
        <v>683.19</v>
      </c>
      <c r="I6916" s="35">
        <f>E6916/D6916</f>
        <v>0.18000003974212658</v>
      </c>
      <c r="J6916" s="3">
        <v>185003.36</v>
      </c>
      <c r="K6916" s="26">
        <v>6.0999999999999999E-2</v>
      </c>
      <c r="L6916" s="4" t="b">
        <v>0</v>
      </c>
      <c r="M6916" s="4" t="s">
        <v>58</v>
      </c>
      <c r="N6916" s="35">
        <f>'Landed Freight Margin Tool'!$D$4</f>
        <v>0.58708499999999997</v>
      </c>
      <c r="O6916" s="30">
        <f>(MAX($F6916,MIN(0.18*$D6916,$F6916*(1+$N6916))))</f>
        <v>2717.5193999999997</v>
      </c>
      <c r="P6916" s="35">
        <f>O6916/D6916</f>
        <v>0.18</v>
      </c>
    </row>
    <row r="6917" spans="1:16" x14ac:dyDescent="0.3">
      <c r="A6917" s="2">
        <v>45205</v>
      </c>
      <c r="B6917" s="3" t="s">
        <v>13918</v>
      </c>
      <c r="C6917" s="4" t="s">
        <v>2666</v>
      </c>
      <c r="D6917" s="27">
        <v>10061.719999999999</v>
      </c>
      <c r="E6917" s="27">
        <v>1811.11</v>
      </c>
      <c r="F6917" s="27">
        <v>942.38</v>
      </c>
      <c r="G6917" s="26">
        <f>(E6917-F6917)/E6917</f>
        <v>0.47966716543997878</v>
      </c>
      <c r="H6917" s="27">
        <f>E6917-F6917</f>
        <v>868.7299999999999</v>
      </c>
      <c r="I6917" s="35">
        <f>E6917/D6917</f>
        <v>0.18000003975463441</v>
      </c>
      <c r="J6917" s="3">
        <v>185003.36</v>
      </c>
      <c r="K6917" s="26">
        <v>6.0999999999999999E-2</v>
      </c>
      <c r="L6917" s="4" t="b">
        <v>0</v>
      </c>
      <c r="M6917" s="4" t="s">
        <v>58</v>
      </c>
      <c r="N6917" s="35">
        <f>'Landed Freight Margin Tool'!$D$4</f>
        <v>0.58708499999999997</v>
      </c>
      <c r="O6917" s="30">
        <f>(MAX($F6917,MIN(0.18*$D6917,$F6917*(1+$N6917))))</f>
        <v>1495.6371623</v>
      </c>
      <c r="P6917" s="35">
        <f>O6917/D6917</f>
        <v>0.14864627144265594</v>
      </c>
    </row>
    <row r="6918" spans="1:16" x14ac:dyDescent="0.3">
      <c r="A6918" s="2">
        <v>45175</v>
      </c>
      <c r="B6918" s="3" t="s">
        <v>4507</v>
      </c>
      <c r="C6918" s="4" t="s">
        <v>4508</v>
      </c>
      <c r="D6918" s="27">
        <v>15042.33</v>
      </c>
      <c r="E6918" s="27">
        <v>2707.62</v>
      </c>
      <c r="F6918" s="27">
        <v>1903.33</v>
      </c>
      <c r="G6918" s="26">
        <f>(E6918-F6918)/E6918</f>
        <v>0.29704685295573235</v>
      </c>
      <c r="H6918" s="27">
        <f>E6918-F6918</f>
        <v>804.29</v>
      </c>
      <c r="I6918" s="35">
        <f>E6918/D6918</f>
        <v>0.18000003988743765</v>
      </c>
      <c r="J6918" s="3">
        <v>185003.36</v>
      </c>
      <c r="K6918" s="26">
        <v>6.0999999999999999E-2</v>
      </c>
      <c r="L6918" s="4" t="b">
        <v>0</v>
      </c>
      <c r="M6918" s="4" t="s">
        <v>58</v>
      </c>
      <c r="N6918" s="35">
        <f>'Landed Freight Margin Tool'!$D$4</f>
        <v>0.58708499999999997</v>
      </c>
      <c r="O6918" s="30">
        <f>(MAX($F6918,MIN(0.18*$D6918,$F6918*(1+$N6918))))</f>
        <v>2707.6194</v>
      </c>
      <c r="P6918" s="35">
        <f>O6918/D6918</f>
        <v>0.18</v>
      </c>
    </row>
    <row r="6919" spans="1:16" x14ac:dyDescent="0.3">
      <c r="A6919" s="2">
        <v>45224</v>
      </c>
      <c r="B6919" s="3" t="s">
        <v>19162</v>
      </c>
      <c r="C6919" s="4" t="s">
        <v>19163</v>
      </c>
      <c r="D6919" s="27">
        <v>20006.939999999999</v>
      </c>
      <c r="E6919" s="27">
        <v>3601.25</v>
      </c>
      <c r="F6919" s="27">
        <v>1875.56</v>
      </c>
      <c r="G6919" s="26">
        <f>(E6919-F6919)/E6919</f>
        <v>0.47919194724054148</v>
      </c>
      <c r="H6919" s="27">
        <f>E6919-F6919</f>
        <v>1725.69</v>
      </c>
      <c r="I6919" s="35">
        <f>E6919/D6919</f>
        <v>0.18000003998612482</v>
      </c>
      <c r="J6919" s="3">
        <v>185003.36</v>
      </c>
      <c r="K6919" s="26">
        <v>6.0999999999999999E-2</v>
      </c>
      <c r="L6919" s="4" t="b">
        <v>0</v>
      </c>
      <c r="M6919" s="4" t="s">
        <v>58</v>
      </c>
      <c r="N6919" s="35">
        <f>'Landed Freight Margin Tool'!$D$4</f>
        <v>0.58708499999999997</v>
      </c>
      <c r="O6919" s="30">
        <f>(MAX($F6919,MIN(0.18*$D6919,$F6919*(1+$N6919))))</f>
        <v>2976.6731426000001</v>
      </c>
      <c r="P6919" s="35">
        <f>O6919/D6919</f>
        <v>0.14878202976567131</v>
      </c>
    </row>
    <row r="6920" spans="1:16" x14ac:dyDescent="0.3">
      <c r="A6920" s="2">
        <v>45013</v>
      </c>
      <c r="B6920" s="3" t="s">
        <v>13499</v>
      </c>
      <c r="C6920" s="4" t="s">
        <v>13500</v>
      </c>
      <c r="D6920" s="27">
        <v>19978.439999999999</v>
      </c>
      <c r="E6920" s="27">
        <v>3596.12</v>
      </c>
      <c r="F6920" s="27">
        <v>2470</v>
      </c>
      <c r="G6920" s="26">
        <f>(E6920-F6920)/E6920</f>
        <v>0.31314861573028707</v>
      </c>
      <c r="H6920" s="27">
        <f>E6920-F6920</f>
        <v>1126.1199999999999</v>
      </c>
      <c r="I6920" s="35">
        <f>E6920/D6920</f>
        <v>0.18000004004316655</v>
      </c>
      <c r="J6920" s="3">
        <v>185003.36</v>
      </c>
      <c r="K6920" s="26">
        <v>6.0999999999999999E-2</v>
      </c>
      <c r="L6920" s="4" t="b">
        <v>0</v>
      </c>
      <c r="M6920" s="4" t="s">
        <v>58</v>
      </c>
      <c r="N6920" s="35">
        <f>'Landed Freight Margin Tool'!$D$4</f>
        <v>0.58708499999999997</v>
      </c>
      <c r="O6920" s="30">
        <f>(MAX($F6920,MIN(0.18*$D6920,$F6920*(1+$N6920))))</f>
        <v>3596.1191999999996</v>
      </c>
      <c r="P6920" s="35">
        <f>O6920/D6920</f>
        <v>0.18</v>
      </c>
    </row>
    <row r="6921" spans="1:16" x14ac:dyDescent="0.3">
      <c r="A6921" s="2">
        <v>45176</v>
      </c>
      <c r="B6921" s="3" t="s">
        <v>23700</v>
      </c>
      <c r="C6921" s="4" t="s">
        <v>23701</v>
      </c>
      <c r="D6921" s="27">
        <v>14983.33</v>
      </c>
      <c r="E6921" s="27">
        <v>2697</v>
      </c>
      <c r="F6921" s="27">
        <v>1731.63</v>
      </c>
      <c r="G6921" s="26">
        <f>(E6921-F6921)/E6921</f>
        <v>0.35794215795328138</v>
      </c>
      <c r="H6921" s="27">
        <f>E6921-F6921</f>
        <v>965.36999999999989</v>
      </c>
      <c r="I6921" s="35">
        <f>E6921/D6921</f>
        <v>0.18000004004450279</v>
      </c>
      <c r="J6921" s="3">
        <v>185003.36</v>
      </c>
      <c r="K6921" s="26">
        <v>6.0999999999999999E-2</v>
      </c>
      <c r="L6921" s="4" t="b">
        <v>0</v>
      </c>
      <c r="M6921" s="4" t="s">
        <v>58</v>
      </c>
      <c r="N6921" s="35">
        <f>'Landed Freight Margin Tool'!$D$4</f>
        <v>0.58708499999999997</v>
      </c>
      <c r="O6921" s="30">
        <f>(MAX($F6921,MIN(0.18*$D6921,$F6921*(1+$N6921))))</f>
        <v>2696.9993999999997</v>
      </c>
      <c r="P6921" s="35">
        <f>O6921/D6921</f>
        <v>0.18</v>
      </c>
    </row>
    <row r="6922" spans="1:16" x14ac:dyDescent="0.3">
      <c r="A6922" s="2">
        <v>45134</v>
      </c>
      <c r="B6922" s="3" t="s">
        <v>12829</v>
      </c>
      <c r="C6922" s="4" t="s">
        <v>12830</v>
      </c>
      <c r="D6922" s="27">
        <v>9980.2199999999993</v>
      </c>
      <c r="E6922" s="27">
        <v>1796.44</v>
      </c>
      <c r="F6922" s="27">
        <v>1162.26</v>
      </c>
      <c r="G6922" s="26">
        <f>(E6922-F6922)/E6922</f>
        <v>0.35302041816036162</v>
      </c>
      <c r="H6922" s="27">
        <f>E6922-F6922</f>
        <v>634.18000000000006</v>
      </c>
      <c r="I6922" s="35">
        <f>E6922/D6922</f>
        <v>0.18000004007927684</v>
      </c>
      <c r="J6922" s="3">
        <v>185003.36</v>
      </c>
      <c r="K6922" s="26">
        <v>6.0999999999999999E-2</v>
      </c>
      <c r="L6922" s="4" t="b">
        <v>0</v>
      </c>
      <c r="M6922" s="4" t="s">
        <v>58</v>
      </c>
      <c r="N6922" s="35">
        <f>'Landed Freight Margin Tool'!$D$4</f>
        <v>0.58708499999999997</v>
      </c>
      <c r="O6922" s="30">
        <f>(MAX($F6922,MIN(0.18*$D6922,$F6922*(1+$N6922))))</f>
        <v>1796.4395999999999</v>
      </c>
      <c r="P6922" s="35">
        <f>O6922/D6922</f>
        <v>0.18</v>
      </c>
    </row>
    <row r="6923" spans="1:16" x14ac:dyDescent="0.3">
      <c r="A6923" s="2">
        <v>45015</v>
      </c>
      <c r="B6923" s="3" t="s">
        <v>11472</v>
      </c>
      <c r="C6923" s="4" t="s">
        <v>11473</v>
      </c>
      <c r="D6923" s="27">
        <v>14967.83</v>
      </c>
      <c r="E6923" s="27">
        <v>2694.21</v>
      </c>
      <c r="F6923" s="27">
        <v>1358.24</v>
      </c>
      <c r="G6923" s="26">
        <f>(E6923-F6923)/E6923</f>
        <v>0.49586706307229206</v>
      </c>
      <c r="H6923" s="27">
        <f>E6923-F6923</f>
        <v>1335.97</v>
      </c>
      <c r="I6923" s="35">
        <f>E6923/D6923</f>
        <v>0.18000004008597104</v>
      </c>
      <c r="J6923" s="3">
        <v>185003.36</v>
      </c>
      <c r="K6923" s="26">
        <v>6.0999999999999999E-2</v>
      </c>
      <c r="L6923" s="4" t="b">
        <v>0</v>
      </c>
      <c r="M6923" s="4" t="s">
        <v>58</v>
      </c>
      <c r="N6923" s="35">
        <f>'Landed Freight Margin Tool'!$D$4</f>
        <v>0.58708499999999997</v>
      </c>
      <c r="O6923" s="30">
        <f>(MAX($F6923,MIN(0.18*$D6923,$F6923*(1+$N6923))))</f>
        <v>2155.6423304</v>
      </c>
      <c r="P6923" s="35">
        <f>O6923/D6923</f>
        <v>0.14401836006956253</v>
      </c>
    </row>
    <row r="6924" spans="1:16" x14ac:dyDescent="0.3">
      <c r="A6924" s="2">
        <v>44949</v>
      </c>
      <c r="B6924" s="3" t="s">
        <v>1136</v>
      </c>
      <c r="C6924" s="4" t="s">
        <v>1137</v>
      </c>
      <c r="D6924" s="27">
        <v>24810.55</v>
      </c>
      <c r="E6924" s="27">
        <v>4465.8999999999996</v>
      </c>
      <c r="F6924" s="27">
        <v>2839.79</v>
      </c>
      <c r="G6924" s="26">
        <f>(E6924-F6924)/E6924</f>
        <v>0.36411697530173087</v>
      </c>
      <c r="H6924" s="27">
        <f>E6924-F6924</f>
        <v>1626.1099999999997</v>
      </c>
      <c r="I6924" s="35">
        <f>E6924/D6924</f>
        <v>0.18000004030543457</v>
      </c>
      <c r="J6924" s="3">
        <v>185003.36</v>
      </c>
      <c r="K6924" s="26">
        <v>6.0999999999999999E-2</v>
      </c>
      <c r="L6924" s="4" t="b">
        <v>0</v>
      </c>
      <c r="M6924" s="4" t="s">
        <v>58</v>
      </c>
      <c r="N6924" s="35">
        <f>'Landed Freight Margin Tool'!$D$4</f>
        <v>0.58708499999999997</v>
      </c>
      <c r="O6924" s="30">
        <f>(MAX($F6924,MIN(0.18*$D6924,$F6924*(1+$N6924))))</f>
        <v>4465.8989999999994</v>
      </c>
      <c r="P6924" s="35">
        <f>O6924/D6924</f>
        <v>0.18</v>
      </c>
    </row>
    <row r="6925" spans="1:16" x14ac:dyDescent="0.3">
      <c r="A6925" s="2">
        <v>45175</v>
      </c>
      <c r="B6925" s="3" t="s">
        <v>22615</v>
      </c>
      <c r="C6925" s="4" t="s">
        <v>22616</v>
      </c>
      <c r="D6925" s="27">
        <v>24791.05</v>
      </c>
      <c r="E6925" s="27">
        <v>4462.3900000000003</v>
      </c>
      <c r="F6925" s="27">
        <v>3015.25</v>
      </c>
      <c r="G6925" s="26">
        <f>(E6925-F6925)/E6925</f>
        <v>0.32429706950759574</v>
      </c>
      <c r="H6925" s="27">
        <f>E6925-F6925</f>
        <v>1447.1400000000003</v>
      </c>
      <c r="I6925" s="35">
        <f>E6925/D6925</f>
        <v>0.18000004033713782</v>
      </c>
      <c r="J6925" s="3">
        <v>185003.36</v>
      </c>
      <c r="K6925" s="26">
        <v>6.0999999999999999E-2</v>
      </c>
      <c r="L6925" s="4" t="b">
        <v>0</v>
      </c>
      <c r="M6925" s="4" t="s">
        <v>58</v>
      </c>
      <c r="N6925" s="35">
        <f>'Landed Freight Margin Tool'!$D$4</f>
        <v>0.58708499999999997</v>
      </c>
      <c r="O6925" s="30">
        <f>(MAX($F6925,MIN(0.18*$D6925,$F6925*(1+$N6925))))</f>
        <v>4462.3890000000001</v>
      </c>
      <c r="P6925" s="35">
        <f>O6925/D6925</f>
        <v>0.18000000000000002</v>
      </c>
    </row>
    <row r="6926" spans="1:16" x14ac:dyDescent="0.3">
      <c r="A6926" s="2">
        <v>44985</v>
      </c>
      <c r="B6926" s="3" t="s">
        <v>18850</v>
      </c>
      <c r="C6926" s="4" t="s">
        <v>18851</v>
      </c>
      <c r="D6926" s="27">
        <v>24720.55</v>
      </c>
      <c r="E6926" s="27">
        <v>4449.7</v>
      </c>
      <c r="F6926" s="27">
        <v>2664.28</v>
      </c>
      <c r="G6926" s="26">
        <f>(E6926-F6926)/E6926</f>
        <v>0.40124502775468002</v>
      </c>
      <c r="H6926" s="27">
        <f>E6926-F6926</f>
        <v>1785.4199999999996</v>
      </c>
      <c r="I6926" s="35">
        <f>E6926/D6926</f>
        <v>0.18000004045217441</v>
      </c>
      <c r="J6926" s="3">
        <v>185003.36</v>
      </c>
      <c r="K6926" s="26">
        <v>6.0999999999999999E-2</v>
      </c>
      <c r="L6926" s="4" t="b">
        <v>0</v>
      </c>
      <c r="M6926" s="4" t="s">
        <v>58</v>
      </c>
      <c r="N6926" s="35">
        <f>'Landed Freight Margin Tool'!$D$4</f>
        <v>0.58708499999999997</v>
      </c>
      <c r="O6926" s="30">
        <f>(MAX($F6926,MIN(0.18*$D6926,$F6926*(1+$N6926))))</f>
        <v>4228.4388238000001</v>
      </c>
      <c r="P6926" s="35">
        <f>O6926/D6926</f>
        <v>0.1710495447633649</v>
      </c>
    </row>
    <row r="6927" spans="1:16" x14ac:dyDescent="0.3">
      <c r="A6927" s="2">
        <v>45155</v>
      </c>
      <c r="B6927" s="3" t="s">
        <v>23974</v>
      </c>
      <c r="C6927" s="4" t="s">
        <v>23975</v>
      </c>
      <c r="D6927" s="27">
        <v>9883.7199999999993</v>
      </c>
      <c r="E6927" s="27">
        <v>1779.07</v>
      </c>
      <c r="F6927" s="27">
        <v>1292.6099999999999</v>
      </c>
      <c r="G6927" s="26">
        <f>(E6927-F6927)/E6927</f>
        <v>0.27343499693660173</v>
      </c>
      <c r="H6927" s="27">
        <f>E6927-F6927</f>
        <v>486.46000000000004</v>
      </c>
      <c r="I6927" s="35">
        <f>E6927/D6927</f>
        <v>0.18000004047059204</v>
      </c>
      <c r="J6927" s="3">
        <v>185003.36</v>
      </c>
      <c r="K6927" s="26">
        <v>6.0999999999999999E-2</v>
      </c>
      <c r="L6927" s="4" t="b">
        <v>0</v>
      </c>
      <c r="M6927" s="4" t="s">
        <v>58</v>
      </c>
      <c r="N6927" s="35">
        <f>'Landed Freight Margin Tool'!$D$4</f>
        <v>0.58708499999999997</v>
      </c>
      <c r="O6927" s="30">
        <f>(MAX($F6927,MIN(0.18*$D6927,$F6927*(1+$N6927))))</f>
        <v>1779.0695999999998</v>
      </c>
      <c r="P6927" s="35">
        <f>O6927/D6927</f>
        <v>0.18</v>
      </c>
    </row>
    <row r="6928" spans="1:16" x14ac:dyDescent="0.3">
      <c r="A6928" s="2">
        <v>45160</v>
      </c>
      <c r="B6928" s="3" t="s">
        <v>2072</v>
      </c>
      <c r="C6928" s="4" t="s">
        <v>2073</v>
      </c>
      <c r="D6928" s="27">
        <v>19696.439999999999</v>
      </c>
      <c r="E6928" s="27">
        <v>3545.36</v>
      </c>
      <c r="F6928" s="27">
        <v>1967.5</v>
      </c>
      <c r="G6928" s="26">
        <f>(E6928-F6928)/E6928</f>
        <v>0.4450493038788727</v>
      </c>
      <c r="H6928" s="27">
        <f>E6928-F6928</f>
        <v>1577.8600000000001</v>
      </c>
      <c r="I6928" s="35">
        <f>E6928/D6928</f>
        <v>0.1800000406164769</v>
      </c>
      <c r="J6928" s="3">
        <v>185003.36</v>
      </c>
      <c r="K6928" s="26">
        <v>6.0999999999999999E-2</v>
      </c>
      <c r="L6928" s="4" t="b">
        <v>0</v>
      </c>
      <c r="M6928" s="4" t="s">
        <v>58</v>
      </c>
      <c r="N6928" s="35">
        <f>'Landed Freight Margin Tool'!$D$4</f>
        <v>0.58708499999999997</v>
      </c>
      <c r="O6928" s="30">
        <f>(MAX($F6928,MIN(0.18*$D6928,$F6928*(1+$N6928))))</f>
        <v>3122.5897375</v>
      </c>
      <c r="P6928" s="35">
        <f>O6928/D6928</f>
        <v>0.15853574237273335</v>
      </c>
    </row>
    <row r="6929" spans="1:16" x14ac:dyDescent="0.3">
      <c r="A6929" s="2">
        <v>44980</v>
      </c>
      <c r="B6929" s="3" t="s">
        <v>4940</v>
      </c>
      <c r="C6929" s="4" t="s">
        <v>4941</v>
      </c>
      <c r="D6929" s="27">
        <v>14728.33</v>
      </c>
      <c r="E6929" s="27">
        <v>2651.1</v>
      </c>
      <c r="F6929" s="27">
        <v>1353</v>
      </c>
      <c r="G6929" s="26">
        <f>(E6929-F6929)/E6929</f>
        <v>0.48964580740070157</v>
      </c>
      <c r="H6929" s="27">
        <f>E6929-F6929</f>
        <v>1298.0999999999999</v>
      </c>
      <c r="I6929" s="35">
        <f>E6929/D6929</f>
        <v>0.18000004073781617</v>
      </c>
      <c r="J6929" s="3">
        <v>185003.36</v>
      </c>
      <c r="K6929" s="26">
        <v>6.0999999999999999E-2</v>
      </c>
      <c r="L6929" s="4" t="b">
        <v>0</v>
      </c>
      <c r="M6929" s="4" t="s">
        <v>58</v>
      </c>
      <c r="N6929" s="35">
        <f>'Landed Freight Margin Tool'!$D$4</f>
        <v>0.58708499999999997</v>
      </c>
      <c r="O6929" s="30">
        <f>(MAX($F6929,MIN(0.18*$D6929,$F6929*(1+$N6929))))</f>
        <v>2147.3260049999999</v>
      </c>
      <c r="P6929" s="35">
        <f>O6929/D6929</f>
        <v>0.1457956200736947</v>
      </c>
    </row>
    <row r="6930" spans="1:16" x14ac:dyDescent="0.3">
      <c r="A6930" s="2">
        <v>45167</v>
      </c>
      <c r="B6930" s="3" t="s">
        <v>13121</v>
      </c>
      <c r="C6930" s="4" t="s">
        <v>13122</v>
      </c>
      <c r="D6930" s="27">
        <v>24535.55</v>
      </c>
      <c r="E6930" s="27">
        <v>4416.3999999999996</v>
      </c>
      <c r="F6930" s="27">
        <v>3107</v>
      </c>
      <c r="G6930" s="26">
        <f>(E6930-F6930)/E6930</f>
        <v>0.29648582555927899</v>
      </c>
      <c r="H6930" s="27">
        <f>E6930-F6930</f>
        <v>1309.3999999999996</v>
      </c>
      <c r="I6930" s="35">
        <f>E6930/D6930</f>
        <v>0.18000004075718701</v>
      </c>
      <c r="J6930" s="3">
        <v>185003.36</v>
      </c>
      <c r="K6930" s="26">
        <v>6.0999999999999999E-2</v>
      </c>
      <c r="L6930" s="4" t="b">
        <v>0</v>
      </c>
      <c r="M6930" s="4" t="s">
        <v>58</v>
      </c>
      <c r="N6930" s="35">
        <f>'Landed Freight Margin Tool'!$D$4</f>
        <v>0.58708499999999997</v>
      </c>
      <c r="O6930" s="30">
        <f>(MAX($F6930,MIN(0.18*$D6930,$F6930*(1+$N6930))))</f>
        <v>4416.3989999999994</v>
      </c>
      <c r="P6930" s="35">
        <f>O6930/D6930</f>
        <v>0.18</v>
      </c>
    </row>
    <row r="6931" spans="1:16" x14ac:dyDescent="0.3">
      <c r="A6931" s="2">
        <v>45163</v>
      </c>
      <c r="B6931" s="3" t="s">
        <v>7519</v>
      </c>
      <c r="C6931" s="4" t="s">
        <v>7520</v>
      </c>
      <c r="D6931" s="27">
        <v>24425.05</v>
      </c>
      <c r="E6931" s="27">
        <v>4396.51</v>
      </c>
      <c r="F6931" s="27">
        <v>2985.74</v>
      </c>
      <c r="G6931" s="26">
        <f>(E6931-F6931)/E6931</f>
        <v>0.32088406486053717</v>
      </c>
      <c r="H6931" s="27">
        <f>E6931-F6931</f>
        <v>1410.7700000000004</v>
      </c>
      <c r="I6931" s="35">
        <f>E6931/D6931</f>
        <v>0.18000004094157435</v>
      </c>
      <c r="J6931" s="3">
        <v>185003.36</v>
      </c>
      <c r="K6931" s="26">
        <v>6.0999999999999999E-2</v>
      </c>
      <c r="L6931" s="4" t="b">
        <v>0</v>
      </c>
      <c r="M6931" s="4" t="s">
        <v>58</v>
      </c>
      <c r="N6931" s="35">
        <f>'Landed Freight Margin Tool'!$D$4</f>
        <v>0.58708499999999997</v>
      </c>
      <c r="O6931" s="30">
        <f>(MAX($F6931,MIN(0.18*$D6931,$F6931*(1+$N6931))))</f>
        <v>4396.509</v>
      </c>
      <c r="P6931" s="35">
        <f>O6931/D6931</f>
        <v>0.18</v>
      </c>
    </row>
    <row r="6932" spans="1:16" x14ac:dyDescent="0.3">
      <c r="A6932" s="2">
        <v>45097</v>
      </c>
      <c r="B6932" s="3" t="s">
        <v>24865</v>
      </c>
      <c r="C6932" s="4" t="s">
        <v>24866</v>
      </c>
      <c r="D6932" s="27">
        <v>24420.55</v>
      </c>
      <c r="E6932" s="27">
        <v>4395.7</v>
      </c>
      <c r="F6932" s="27">
        <v>3637.31</v>
      </c>
      <c r="G6932" s="26">
        <f>(E6932-F6932)/E6932</f>
        <v>0.17252997247309868</v>
      </c>
      <c r="H6932" s="27">
        <f>E6932-F6932</f>
        <v>758.38999999999987</v>
      </c>
      <c r="I6932" s="35">
        <f>E6932/D6932</f>
        <v>0.18000004094911867</v>
      </c>
      <c r="J6932" s="3">
        <v>185003.36</v>
      </c>
      <c r="K6932" s="26">
        <v>6.0999999999999999E-2</v>
      </c>
      <c r="L6932" s="4" t="b">
        <v>0</v>
      </c>
      <c r="M6932" s="4" t="s">
        <v>58</v>
      </c>
      <c r="N6932" s="35">
        <f>'Landed Freight Margin Tool'!$D$4</f>
        <v>0.58708499999999997</v>
      </c>
      <c r="O6932" s="30">
        <f>(MAX($F6932,MIN(0.18*$D6932,$F6932*(1+$N6932))))</f>
        <v>4395.6989999999996</v>
      </c>
      <c r="P6932" s="35">
        <f>O6932/D6932</f>
        <v>0.18</v>
      </c>
    </row>
    <row r="6933" spans="1:16" x14ac:dyDescent="0.3">
      <c r="A6933" s="2">
        <v>44938</v>
      </c>
      <c r="B6933" s="3" t="s">
        <v>14014</v>
      </c>
      <c r="C6933" s="4" t="s">
        <v>14015</v>
      </c>
      <c r="D6933" s="27">
        <v>24398.05</v>
      </c>
      <c r="E6933" s="27">
        <v>4391.6499999999996</v>
      </c>
      <c r="F6933" s="27">
        <v>3115.68</v>
      </c>
      <c r="G6933" s="26">
        <f>(E6933-F6933)/E6933</f>
        <v>0.29054455614632313</v>
      </c>
      <c r="H6933" s="27">
        <f>E6933-F6933</f>
        <v>1275.9699999999998</v>
      </c>
      <c r="I6933" s="35">
        <f>E6933/D6933</f>
        <v>0.18000004098688213</v>
      </c>
      <c r="J6933" s="3">
        <v>185003.36</v>
      </c>
      <c r="K6933" s="26">
        <v>6.0999999999999999E-2</v>
      </c>
      <c r="L6933" s="4" t="b">
        <v>0</v>
      </c>
      <c r="M6933" s="4" t="s">
        <v>58</v>
      </c>
      <c r="N6933" s="35">
        <f>'Landed Freight Margin Tool'!$D$4</f>
        <v>0.58708499999999997</v>
      </c>
      <c r="O6933" s="30">
        <f>(MAX($F6933,MIN(0.18*$D6933,$F6933*(1+$N6933))))</f>
        <v>4391.6489999999994</v>
      </c>
      <c r="P6933" s="35">
        <f>O6933/D6933</f>
        <v>0.18</v>
      </c>
    </row>
    <row r="6934" spans="1:16" x14ac:dyDescent="0.3">
      <c r="A6934" s="2">
        <v>45189</v>
      </c>
      <c r="B6934" s="3" t="s">
        <v>9953</v>
      </c>
      <c r="C6934" s="4" t="s">
        <v>9954</v>
      </c>
      <c r="D6934" s="27">
        <v>24396.05</v>
      </c>
      <c r="E6934" s="27">
        <v>4391.29</v>
      </c>
      <c r="F6934" s="27">
        <v>2634.89</v>
      </c>
      <c r="G6934" s="26">
        <f>(E6934-F6934)/E6934</f>
        <v>0.39997358407210643</v>
      </c>
      <c r="H6934" s="27">
        <f>E6934-F6934</f>
        <v>1756.4</v>
      </c>
      <c r="I6934" s="35">
        <f>E6934/D6934</f>
        <v>0.18000004099024228</v>
      </c>
      <c r="J6934" s="3">
        <v>185003.36</v>
      </c>
      <c r="K6934" s="26">
        <v>6.0999999999999999E-2</v>
      </c>
      <c r="L6934" s="4" t="b">
        <v>0</v>
      </c>
      <c r="M6934" s="4" t="s">
        <v>58</v>
      </c>
      <c r="N6934" s="35">
        <f>'Landed Freight Margin Tool'!$D$4</f>
        <v>0.58708499999999997</v>
      </c>
      <c r="O6934" s="30">
        <f>(MAX($F6934,MIN(0.18*$D6934,$F6934*(1+$N6934))))</f>
        <v>4181.7943956500003</v>
      </c>
      <c r="P6934" s="35">
        <f>O6934/D6934</f>
        <v>0.17141276541284348</v>
      </c>
    </row>
    <row r="6935" spans="1:16" x14ac:dyDescent="0.3">
      <c r="A6935" s="2">
        <v>45027</v>
      </c>
      <c r="B6935" s="3" t="s">
        <v>5402</v>
      </c>
      <c r="C6935" s="4" t="s">
        <v>5403</v>
      </c>
      <c r="D6935" s="27">
        <v>9752.2199999999993</v>
      </c>
      <c r="E6935" s="27">
        <v>1755.4</v>
      </c>
      <c r="F6935" s="27">
        <v>1298.25</v>
      </c>
      <c r="G6935" s="26">
        <f>(E6935-F6935)/E6935</f>
        <v>0.26042497436481715</v>
      </c>
      <c r="H6935" s="27">
        <f>E6935-F6935</f>
        <v>457.15000000000009</v>
      </c>
      <c r="I6935" s="35">
        <f>E6935/D6935</f>
        <v>0.18000004101630196</v>
      </c>
      <c r="J6935" s="3">
        <v>185003.36</v>
      </c>
      <c r="K6935" s="26">
        <v>6.0999999999999999E-2</v>
      </c>
      <c r="L6935" s="4" t="b">
        <v>0</v>
      </c>
      <c r="M6935" s="4" t="s">
        <v>58</v>
      </c>
      <c r="N6935" s="35">
        <f>'Landed Freight Margin Tool'!$D$4</f>
        <v>0.58708499999999997</v>
      </c>
      <c r="O6935" s="30">
        <f>(MAX($F6935,MIN(0.18*$D6935,$F6935*(1+$N6935))))</f>
        <v>1755.3995999999997</v>
      </c>
      <c r="P6935" s="35">
        <f>O6935/D6935</f>
        <v>0.18</v>
      </c>
    </row>
    <row r="6936" spans="1:16" x14ac:dyDescent="0.3">
      <c r="A6936" s="2">
        <v>45232</v>
      </c>
      <c r="B6936" s="3" t="s">
        <v>16991</v>
      </c>
      <c r="C6936" s="4" t="s">
        <v>16992</v>
      </c>
      <c r="D6936" s="27">
        <v>9739.7199999999993</v>
      </c>
      <c r="E6936" s="27">
        <v>1753.15</v>
      </c>
      <c r="F6936" s="27">
        <v>1805.67</v>
      </c>
      <c r="G6936" s="26">
        <f>(E6936-F6936)/E6936</f>
        <v>-2.995750506231639E-2</v>
      </c>
      <c r="H6936" s="27">
        <f>E6936-F6936</f>
        <v>-52.519999999999982</v>
      </c>
      <c r="I6936" s="35">
        <f>E6936/D6936</f>
        <v>0.18000004106894246</v>
      </c>
      <c r="J6936" s="3">
        <v>185003.36</v>
      </c>
      <c r="K6936" s="26">
        <v>6.0999999999999999E-2</v>
      </c>
      <c r="L6936" s="4" t="b">
        <v>0</v>
      </c>
      <c r="M6936" s="4" t="s">
        <v>58</v>
      </c>
      <c r="N6936" s="35">
        <f>'Landed Freight Margin Tool'!$D$4</f>
        <v>0.58708499999999997</v>
      </c>
      <c r="O6936" s="30">
        <f>(MAX($F6936,MIN(0.18*$D6936,$F6936*(1+$N6936))))</f>
        <v>1805.67</v>
      </c>
      <c r="P6936" s="35">
        <f>O6936/D6936</f>
        <v>0.18539239321048245</v>
      </c>
    </row>
    <row r="6937" spans="1:16" x14ac:dyDescent="0.3">
      <c r="A6937" s="2">
        <v>45250</v>
      </c>
      <c r="B6937" s="3" t="s">
        <v>16251</v>
      </c>
      <c r="C6937" s="4" t="s">
        <v>16252</v>
      </c>
      <c r="D6937" s="27">
        <v>4867.6099999999997</v>
      </c>
      <c r="E6937" s="27">
        <v>876.17</v>
      </c>
      <c r="F6937" s="27">
        <v>474.26</v>
      </c>
      <c r="G6937" s="26">
        <f>(E6937-F6937)/E6937</f>
        <v>0.45871235034296998</v>
      </c>
      <c r="H6937" s="27">
        <f>E6937-F6937</f>
        <v>401.90999999999997</v>
      </c>
      <c r="I6937" s="35">
        <f>E6937/D6937</f>
        <v>0.18000004108792611</v>
      </c>
      <c r="J6937" s="3">
        <v>185003.36</v>
      </c>
      <c r="K6937" s="26">
        <v>6.0999999999999999E-2</v>
      </c>
      <c r="L6937" s="4" t="b">
        <v>0</v>
      </c>
      <c r="M6937" s="4" t="s">
        <v>58</v>
      </c>
      <c r="N6937" s="35">
        <f>'Landed Freight Margin Tool'!$D$4</f>
        <v>0.58708499999999997</v>
      </c>
      <c r="O6937" s="30">
        <f>(MAX($F6937,MIN(0.18*$D6937,$F6937*(1+$N6937))))</f>
        <v>752.69093210000005</v>
      </c>
      <c r="P6937" s="35">
        <f>O6937/D6937</f>
        <v>0.1546325469994515</v>
      </c>
    </row>
    <row r="6938" spans="1:16" x14ac:dyDescent="0.3">
      <c r="A6938" s="2">
        <v>45019</v>
      </c>
      <c r="B6938" s="3" t="s">
        <v>6881</v>
      </c>
      <c r="C6938" s="4" t="s">
        <v>6882</v>
      </c>
      <c r="D6938" s="27">
        <v>14568.33</v>
      </c>
      <c r="E6938" s="27">
        <v>2622.3</v>
      </c>
      <c r="F6938" s="27">
        <v>1695.48</v>
      </c>
      <c r="G6938" s="26">
        <f>(E6938-F6938)/E6938</f>
        <v>0.3534378217595241</v>
      </c>
      <c r="H6938" s="27">
        <f>E6938-F6938</f>
        <v>926.82000000000016</v>
      </c>
      <c r="I6938" s="35">
        <f>E6938/D6938</f>
        <v>0.18000004118522853</v>
      </c>
      <c r="J6938" s="3">
        <v>185003.36</v>
      </c>
      <c r="K6938" s="26">
        <v>6.0999999999999999E-2</v>
      </c>
      <c r="L6938" s="4" t="b">
        <v>0</v>
      </c>
      <c r="M6938" s="4" t="s">
        <v>58</v>
      </c>
      <c r="N6938" s="35">
        <f>'Landed Freight Margin Tool'!$D$4</f>
        <v>0.58708499999999997</v>
      </c>
      <c r="O6938" s="30">
        <f>(MAX($F6938,MIN(0.18*$D6938,$F6938*(1+$N6938))))</f>
        <v>2622.2993999999999</v>
      </c>
      <c r="P6938" s="35">
        <f>O6938/D6938</f>
        <v>0.18</v>
      </c>
    </row>
    <row r="6939" spans="1:16" x14ac:dyDescent="0.3">
      <c r="A6939" s="2">
        <v>44988</v>
      </c>
      <c r="B6939" s="3" t="s">
        <v>21611</v>
      </c>
      <c r="C6939" s="4" t="s">
        <v>21612</v>
      </c>
      <c r="D6939" s="27">
        <v>19415.939999999999</v>
      </c>
      <c r="E6939" s="27">
        <v>3494.87</v>
      </c>
      <c r="F6939" s="27">
        <v>2435.11</v>
      </c>
      <c r="G6939" s="26">
        <f>(E6939-F6939)/E6939</f>
        <v>0.30323302440434119</v>
      </c>
      <c r="H6939" s="27">
        <f>E6939-F6939</f>
        <v>1059.7599999999998</v>
      </c>
      <c r="I6939" s="35">
        <f>E6939/D6939</f>
        <v>0.18000004120325877</v>
      </c>
      <c r="J6939" s="3">
        <v>185003.36</v>
      </c>
      <c r="K6939" s="26">
        <v>6.0999999999999999E-2</v>
      </c>
      <c r="L6939" s="4" t="b">
        <v>0</v>
      </c>
      <c r="M6939" s="4" t="s">
        <v>58</v>
      </c>
      <c r="N6939" s="35">
        <f>'Landed Freight Margin Tool'!$D$4</f>
        <v>0.58708499999999997</v>
      </c>
      <c r="O6939" s="30">
        <f>(MAX($F6939,MIN(0.18*$D6939,$F6939*(1+$N6939))))</f>
        <v>3494.8691999999996</v>
      </c>
      <c r="P6939" s="35">
        <f>O6939/D6939</f>
        <v>0.18</v>
      </c>
    </row>
    <row r="6940" spans="1:16" x14ac:dyDescent="0.3">
      <c r="A6940" s="2">
        <v>45049</v>
      </c>
      <c r="B6940" s="3" t="s">
        <v>21133</v>
      </c>
      <c r="C6940" s="4" t="s">
        <v>21134</v>
      </c>
      <c r="D6940" s="27">
        <v>19408.939999999999</v>
      </c>
      <c r="E6940" s="27">
        <v>3493.61</v>
      </c>
      <c r="F6940" s="27">
        <v>2502.46</v>
      </c>
      <c r="G6940" s="26">
        <f>(E6940-F6940)/E6940</f>
        <v>0.28370367614015302</v>
      </c>
      <c r="H6940" s="27">
        <f>E6940-F6940</f>
        <v>991.15000000000009</v>
      </c>
      <c r="I6940" s="35">
        <f>E6940/D6940</f>
        <v>0.18000004121811908</v>
      </c>
      <c r="J6940" s="3">
        <v>185003.36</v>
      </c>
      <c r="K6940" s="26">
        <v>6.0999999999999999E-2</v>
      </c>
      <c r="L6940" s="4" t="b">
        <v>0</v>
      </c>
      <c r="M6940" s="4" t="s">
        <v>58</v>
      </c>
      <c r="N6940" s="35">
        <f>'Landed Freight Margin Tool'!$D$4</f>
        <v>0.58708499999999997</v>
      </c>
      <c r="O6940" s="30">
        <f>(MAX($F6940,MIN(0.18*$D6940,$F6940*(1+$N6940))))</f>
        <v>3493.6091999999994</v>
      </c>
      <c r="P6940" s="35">
        <f>O6940/D6940</f>
        <v>0.18</v>
      </c>
    </row>
    <row r="6941" spans="1:16" x14ac:dyDescent="0.3">
      <c r="A6941" s="2">
        <v>45104</v>
      </c>
      <c r="B6941" s="3" t="s">
        <v>18367</v>
      </c>
      <c r="C6941" s="4" t="s">
        <v>18368</v>
      </c>
      <c r="D6941" s="27">
        <v>19342.939999999999</v>
      </c>
      <c r="E6941" s="27">
        <v>3481.73</v>
      </c>
      <c r="F6941" s="27">
        <v>2225.91</v>
      </c>
      <c r="G6941" s="26">
        <f>(E6941-F6941)/E6941</f>
        <v>0.36068850829903532</v>
      </c>
      <c r="H6941" s="27">
        <f>E6941-F6941</f>
        <v>1255.8200000000002</v>
      </c>
      <c r="I6941" s="35">
        <f>E6941/D6941</f>
        <v>0.18000004135875933</v>
      </c>
      <c r="J6941" s="3">
        <v>185003.36</v>
      </c>
      <c r="K6941" s="26">
        <v>6.0999999999999999E-2</v>
      </c>
      <c r="L6941" s="4" t="b">
        <v>0</v>
      </c>
      <c r="M6941" s="4" t="s">
        <v>58</v>
      </c>
      <c r="N6941" s="35">
        <f>'Landed Freight Margin Tool'!$D$4</f>
        <v>0.58708499999999997</v>
      </c>
      <c r="O6941" s="30">
        <f>(MAX($F6941,MIN(0.18*$D6941,$F6941*(1+$N6941))))</f>
        <v>3481.7291999999998</v>
      </c>
      <c r="P6941" s="35">
        <f>O6941/D6941</f>
        <v>0.18</v>
      </c>
    </row>
    <row r="6942" spans="1:16" x14ac:dyDescent="0.3">
      <c r="A6942" s="2">
        <v>45012</v>
      </c>
      <c r="B6942" s="3" t="s">
        <v>18987</v>
      </c>
      <c r="C6942" s="4" t="s">
        <v>18988</v>
      </c>
      <c r="D6942" s="27">
        <v>4833.6099999999997</v>
      </c>
      <c r="E6942" s="27">
        <v>870.05</v>
      </c>
      <c r="F6942" s="27">
        <v>548.53</v>
      </c>
      <c r="G6942" s="26">
        <f>(E6942-F6942)/E6942</f>
        <v>0.36954198034595714</v>
      </c>
      <c r="H6942" s="27">
        <f>E6942-F6942</f>
        <v>321.52</v>
      </c>
      <c r="I6942" s="35">
        <f>E6942/D6942</f>
        <v>0.18000004137694187</v>
      </c>
      <c r="J6942" s="3">
        <v>185003.36</v>
      </c>
      <c r="K6942" s="26">
        <v>6.0999999999999999E-2</v>
      </c>
      <c r="L6942" s="4" t="b">
        <v>0</v>
      </c>
      <c r="M6942" s="4" t="s">
        <v>58</v>
      </c>
      <c r="N6942" s="35">
        <f>'Landed Freight Margin Tool'!$D$4</f>
        <v>0.58708499999999997</v>
      </c>
      <c r="O6942" s="30">
        <f>(MAX($F6942,MIN(0.18*$D6942,$F6942*(1+$N6942))))</f>
        <v>870.04979999999989</v>
      </c>
      <c r="P6942" s="35">
        <f>O6942/D6942</f>
        <v>0.18</v>
      </c>
    </row>
    <row r="6943" spans="1:16" x14ac:dyDescent="0.3">
      <c r="A6943" s="2">
        <v>45237</v>
      </c>
      <c r="B6943" s="3" t="s">
        <v>20706</v>
      </c>
      <c r="C6943" s="4" t="s">
        <v>20707</v>
      </c>
      <c r="D6943" s="27">
        <v>19245.439999999999</v>
      </c>
      <c r="E6943" s="27">
        <v>3464.18</v>
      </c>
      <c r="F6943" s="27">
        <v>1752.27</v>
      </c>
      <c r="G6943" s="26">
        <f>(E6943-F6943)/E6943</f>
        <v>0.49417466759810402</v>
      </c>
      <c r="H6943" s="27">
        <f>E6943-F6943</f>
        <v>1711.9099999999999</v>
      </c>
      <c r="I6943" s="35">
        <f>E6943/D6943</f>
        <v>0.18000004156828839</v>
      </c>
      <c r="J6943" s="3">
        <v>185003.36</v>
      </c>
      <c r="K6943" s="26">
        <v>6.0999999999999999E-2</v>
      </c>
      <c r="L6943" s="4" t="b">
        <v>0</v>
      </c>
      <c r="M6943" s="4" t="s">
        <v>58</v>
      </c>
      <c r="N6943" s="35">
        <f>'Landed Freight Margin Tool'!$D$4</f>
        <v>0.58708499999999997</v>
      </c>
      <c r="O6943" s="30">
        <f>(MAX($F6943,MIN(0.18*$D6943,$F6943*(1+$N6943))))</f>
        <v>2781.00143295</v>
      </c>
      <c r="P6943" s="35">
        <f>O6943/D6943</f>
        <v>0.14450183695202604</v>
      </c>
    </row>
    <row r="6944" spans="1:16" x14ac:dyDescent="0.3">
      <c r="A6944" s="2">
        <v>45072</v>
      </c>
      <c r="B6944" s="3" t="s">
        <v>9723</v>
      </c>
      <c r="C6944" s="4" t="s">
        <v>9724</v>
      </c>
      <c r="D6944" s="27">
        <v>23935.05</v>
      </c>
      <c r="E6944" s="27">
        <v>4308.3100000000004</v>
      </c>
      <c r="F6944" s="27">
        <v>2632.7</v>
      </c>
      <c r="G6944" s="26">
        <f>(E6944-F6944)/E6944</f>
        <v>0.3889251237724306</v>
      </c>
      <c r="H6944" s="27">
        <f>E6944-F6944</f>
        <v>1675.6100000000006</v>
      </c>
      <c r="I6944" s="35">
        <f>E6944/D6944</f>
        <v>0.18000004177973308</v>
      </c>
      <c r="J6944" s="3">
        <v>185003.36</v>
      </c>
      <c r="K6944" s="26">
        <v>6.0999999999999999E-2</v>
      </c>
      <c r="L6944" s="4" t="b">
        <v>0</v>
      </c>
      <c r="M6944" s="4" t="s">
        <v>58</v>
      </c>
      <c r="N6944" s="35">
        <f>'Landed Freight Margin Tool'!$D$4</f>
        <v>0.58708499999999997</v>
      </c>
      <c r="O6944" s="30">
        <f>(MAX($F6944,MIN(0.18*$D6944,$F6944*(1+$N6944))))</f>
        <v>4178.3186795000001</v>
      </c>
      <c r="P6944" s="35">
        <f>O6944/D6944</f>
        <v>0.17456903910791916</v>
      </c>
    </row>
    <row r="6945" spans="1:16" x14ac:dyDescent="0.3">
      <c r="A6945" s="2">
        <v>45124</v>
      </c>
      <c r="B6945" s="3" t="s">
        <v>10514</v>
      </c>
      <c r="C6945" s="4" t="s">
        <v>10515</v>
      </c>
      <c r="D6945" s="27">
        <v>4769.1099999999997</v>
      </c>
      <c r="E6945" s="27">
        <v>858.44</v>
      </c>
      <c r="F6945" s="27">
        <v>451.91</v>
      </c>
      <c r="G6945" s="26">
        <f>(E6945-F6945)/E6945</f>
        <v>0.4735683332556731</v>
      </c>
      <c r="H6945" s="27">
        <f>E6945-F6945</f>
        <v>406.53000000000003</v>
      </c>
      <c r="I6945" s="35">
        <f>E6945/D6945</f>
        <v>0.18000004193654584</v>
      </c>
      <c r="J6945" s="3">
        <v>185003.36</v>
      </c>
      <c r="K6945" s="26">
        <v>6.0999999999999999E-2</v>
      </c>
      <c r="L6945" s="4" t="b">
        <v>0</v>
      </c>
      <c r="M6945" s="4" t="s">
        <v>58</v>
      </c>
      <c r="N6945" s="35">
        <f>'Landed Freight Margin Tool'!$D$4</f>
        <v>0.58708499999999997</v>
      </c>
      <c r="O6945" s="30">
        <f>(MAX($F6945,MIN(0.18*$D6945,$F6945*(1+$N6945))))</f>
        <v>717.21958235000011</v>
      </c>
      <c r="P6945" s="35">
        <f>O6945/D6945</f>
        <v>0.15038855936432588</v>
      </c>
    </row>
    <row r="6946" spans="1:16" x14ac:dyDescent="0.3">
      <c r="A6946" s="2">
        <v>45211</v>
      </c>
      <c r="B6946" s="3" t="s">
        <v>12108</v>
      </c>
      <c r="C6946" s="4" t="s">
        <v>12109</v>
      </c>
      <c r="D6946" s="27">
        <v>23789.55</v>
      </c>
      <c r="E6946" s="27">
        <v>4282.12</v>
      </c>
      <c r="F6946" s="27">
        <v>3156.52</v>
      </c>
      <c r="G6946" s="26">
        <f>(E6946-F6946)/E6946</f>
        <v>0.26286045229932836</v>
      </c>
      <c r="H6946" s="27">
        <f>E6946-F6946</f>
        <v>1125.5999999999999</v>
      </c>
      <c r="I6946" s="35">
        <f>E6946/D6946</f>
        <v>0.18000004203526337</v>
      </c>
      <c r="J6946" s="3">
        <v>185003.36</v>
      </c>
      <c r="K6946" s="26">
        <v>6.0999999999999999E-2</v>
      </c>
      <c r="L6946" s="4" t="b">
        <v>0</v>
      </c>
      <c r="M6946" s="4" t="s">
        <v>58</v>
      </c>
      <c r="N6946" s="35">
        <f>'Landed Freight Margin Tool'!$D$4</f>
        <v>0.58708499999999997</v>
      </c>
      <c r="O6946" s="30">
        <f>(MAX($F6946,MIN(0.18*$D6946,$F6946*(1+$N6946))))</f>
        <v>4282.1189999999997</v>
      </c>
      <c r="P6946" s="35">
        <f>O6946/D6946</f>
        <v>0.18</v>
      </c>
    </row>
    <row r="6947" spans="1:16" x14ac:dyDescent="0.3">
      <c r="A6947" s="2">
        <v>45062</v>
      </c>
      <c r="B6947" s="3" t="s">
        <v>24822</v>
      </c>
      <c r="C6947" s="4" t="s">
        <v>24823</v>
      </c>
      <c r="D6947" s="27">
        <v>9418.2199999999993</v>
      </c>
      <c r="E6947" s="27">
        <v>1695.28</v>
      </c>
      <c r="F6947" s="27">
        <v>1229.3599999999999</v>
      </c>
      <c r="G6947" s="26">
        <f>(E6947-F6947)/E6947</f>
        <v>0.27483365579727248</v>
      </c>
      <c r="H6947" s="27">
        <f>E6947-F6947</f>
        <v>465.92000000000007</v>
      </c>
      <c r="I6947" s="35">
        <f>E6947/D6947</f>
        <v>0.18000004247087031</v>
      </c>
      <c r="J6947" s="3">
        <v>185003.36</v>
      </c>
      <c r="K6947" s="26">
        <v>6.0999999999999999E-2</v>
      </c>
      <c r="L6947" s="4" t="b">
        <v>0</v>
      </c>
      <c r="M6947" s="4" t="s">
        <v>58</v>
      </c>
      <c r="N6947" s="35">
        <f>'Landed Freight Margin Tool'!$D$4</f>
        <v>0.58708499999999997</v>
      </c>
      <c r="O6947" s="30">
        <f>(MAX($F6947,MIN(0.18*$D6947,$F6947*(1+$N6947))))</f>
        <v>1695.2795999999998</v>
      </c>
      <c r="P6947" s="35">
        <f>O6947/D6947</f>
        <v>0.18</v>
      </c>
    </row>
    <row r="6948" spans="1:16" x14ac:dyDescent="0.3">
      <c r="A6948" s="2">
        <v>45125</v>
      </c>
      <c r="B6948" s="3" t="s">
        <v>13160</v>
      </c>
      <c r="C6948" s="4" t="s">
        <v>13161</v>
      </c>
      <c r="D6948" s="27">
        <v>14090.83</v>
      </c>
      <c r="E6948" s="27">
        <v>2536.35</v>
      </c>
      <c r="F6948" s="27">
        <v>1423.66</v>
      </c>
      <c r="G6948" s="26">
        <f>(E6948-F6948)/E6948</f>
        <v>0.43869734066670601</v>
      </c>
      <c r="H6948" s="27">
        <f>E6948-F6948</f>
        <v>1112.6899999999998</v>
      </c>
      <c r="I6948" s="35">
        <f>E6948/D6948</f>
        <v>0.18000004258088415</v>
      </c>
      <c r="J6948" s="3">
        <v>185003.36</v>
      </c>
      <c r="K6948" s="26">
        <v>6.0999999999999999E-2</v>
      </c>
      <c r="L6948" s="4" t="b">
        <v>0</v>
      </c>
      <c r="M6948" s="4" t="s">
        <v>58</v>
      </c>
      <c r="N6948" s="35">
        <f>'Landed Freight Margin Tool'!$D$4</f>
        <v>0.58708499999999997</v>
      </c>
      <c r="O6948" s="30">
        <f>(MAX($F6948,MIN(0.18*$D6948,$F6948*(1+$N6948))))</f>
        <v>2259.4694311000003</v>
      </c>
      <c r="P6948" s="35">
        <f>O6948/D6948</f>
        <v>0.16035034352837982</v>
      </c>
    </row>
    <row r="6949" spans="1:16" x14ac:dyDescent="0.3">
      <c r="A6949" s="2">
        <v>45023</v>
      </c>
      <c r="B6949" s="3" t="s">
        <v>19742</v>
      </c>
      <c r="C6949" s="4" t="s">
        <v>1285</v>
      </c>
      <c r="D6949" s="27">
        <v>23476.55</v>
      </c>
      <c r="E6949" s="27">
        <v>4225.78</v>
      </c>
      <c r="F6949" s="27">
        <v>2222.61</v>
      </c>
      <c r="G6949" s="26">
        <f>(E6949-F6949)/E6949</f>
        <v>0.47403556266535402</v>
      </c>
      <c r="H6949" s="27">
        <f>E6949-F6949</f>
        <v>2003.1699999999996</v>
      </c>
      <c r="I6949" s="35">
        <f>E6949/D6949</f>
        <v>0.18000004259569655</v>
      </c>
      <c r="J6949" s="3">
        <v>185003.36</v>
      </c>
      <c r="K6949" s="26">
        <v>6.0999999999999999E-2</v>
      </c>
      <c r="L6949" s="4" t="b">
        <v>0</v>
      </c>
      <c r="M6949" s="4" t="s">
        <v>58</v>
      </c>
      <c r="N6949" s="35">
        <f>'Landed Freight Margin Tool'!$D$4</f>
        <v>0.58708499999999997</v>
      </c>
      <c r="O6949" s="30">
        <f>(MAX($F6949,MIN(0.18*$D6949,$F6949*(1+$N6949))))</f>
        <v>3527.4709918500002</v>
      </c>
      <c r="P6949" s="35">
        <f>O6949/D6949</f>
        <v>0.15025508398167534</v>
      </c>
    </row>
    <row r="6950" spans="1:16" x14ac:dyDescent="0.3">
      <c r="A6950" s="2">
        <v>45197</v>
      </c>
      <c r="B6950" s="3" t="s">
        <v>22024</v>
      </c>
      <c r="C6950" s="4" t="s">
        <v>22025</v>
      </c>
      <c r="D6950" s="27">
        <v>18758.939999999999</v>
      </c>
      <c r="E6950" s="27">
        <v>3376.61</v>
      </c>
      <c r="F6950" s="27">
        <v>1757.44</v>
      </c>
      <c r="G6950" s="26">
        <f>(E6950-F6950)/E6950</f>
        <v>0.47952532273493237</v>
      </c>
      <c r="H6950" s="27">
        <f>E6950-F6950</f>
        <v>1619.17</v>
      </c>
      <c r="I6950" s="35">
        <f>E6950/D6950</f>
        <v>0.1800000426463329</v>
      </c>
      <c r="J6950" s="3">
        <v>185003.36</v>
      </c>
      <c r="K6950" s="26">
        <v>6.0999999999999999E-2</v>
      </c>
      <c r="L6950" s="4" t="b">
        <v>0</v>
      </c>
      <c r="M6950" s="4" t="s">
        <v>58</v>
      </c>
      <c r="N6950" s="35">
        <f>'Landed Freight Margin Tool'!$D$4</f>
        <v>0.58708499999999997</v>
      </c>
      <c r="O6950" s="30">
        <f>(MAX($F6950,MIN(0.18*$D6950,$F6950*(1+$N6950))))</f>
        <v>2789.2066624000004</v>
      </c>
      <c r="P6950" s="35">
        <f>O6950/D6950</f>
        <v>0.14868679479757388</v>
      </c>
    </row>
    <row r="6951" spans="1:16" x14ac:dyDescent="0.3">
      <c r="A6951" s="2">
        <v>45160</v>
      </c>
      <c r="B6951" s="3" t="s">
        <v>18434</v>
      </c>
      <c r="C6951" s="4" t="s">
        <v>18435</v>
      </c>
      <c r="D6951" s="27">
        <v>14058.83</v>
      </c>
      <c r="E6951" s="27">
        <v>2530.59</v>
      </c>
      <c r="F6951" s="27">
        <v>1614.83</v>
      </c>
      <c r="G6951" s="26">
        <f>(E6951-F6951)/E6951</f>
        <v>0.36187608423332113</v>
      </c>
      <c r="H6951" s="27">
        <f>E6951-F6951</f>
        <v>915.76000000000022</v>
      </c>
      <c r="I6951" s="35">
        <f>E6951/D6951</f>
        <v>0.18000004267780464</v>
      </c>
      <c r="J6951" s="3">
        <v>185003.36</v>
      </c>
      <c r="K6951" s="26">
        <v>6.0999999999999999E-2</v>
      </c>
      <c r="L6951" s="4" t="b">
        <v>0</v>
      </c>
      <c r="M6951" s="4" t="s">
        <v>58</v>
      </c>
      <c r="N6951" s="35">
        <f>'Landed Freight Margin Tool'!$D$4</f>
        <v>0.58708499999999997</v>
      </c>
      <c r="O6951" s="30">
        <f>(MAX($F6951,MIN(0.18*$D6951,$F6951*(1+$N6951))))</f>
        <v>2530.5893999999998</v>
      </c>
      <c r="P6951" s="35">
        <f>O6951/D6951</f>
        <v>0.18</v>
      </c>
    </row>
    <row r="6952" spans="1:16" x14ac:dyDescent="0.3">
      <c r="A6952" s="2">
        <v>45222</v>
      </c>
      <c r="B6952" s="3" t="s">
        <v>2853</v>
      </c>
      <c r="C6952" s="4" t="s">
        <v>2854</v>
      </c>
      <c r="D6952" s="27">
        <v>18718.939999999999</v>
      </c>
      <c r="E6952" s="27">
        <v>3369.41</v>
      </c>
      <c r="F6952" s="27">
        <v>2369.34</v>
      </c>
      <c r="G6952" s="26">
        <f>(E6952-F6952)/E6952</f>
        <v>0.29680864008832397</v>
      </c>
      <c r="H6952" s="27">
        <f>E6952-F6952</f>
        <v>1000.0699999999997</v>
      </c>
      <c r="I6952" s="35">
        <f>E6952/D6952</f>
        <v>0.1800000427374627</v>
      </c>
      <c r="J6952" s="3">
        <v>185003.36</v>
      </c>
      <c r="K6952" s="26">
        <v>6.0999999999999999E-2</v>
      </c>
      <c r="L6952" s="4" t="b">
        <v>0</v>
      </c>
      <c r="M6952" s="4" t="s">
        <v>58</v>
      </c>
      <c r="N6952" s="35">
        <f>'Landed Freight Margin Tool'!$D$4</f>
        <v>0.58708499999999997</v>
      </c>
      <c r="O6952" s="30">
        <f>(MAX($F6952,MIN(0.18*$D6952,$F6952*(1+$N6952))))</f>
        <v>3369.4091999999996</v>
      </c>
      <c r="P6952" s="35">
        <f>O6952/D6952</f>
        <v>0.18</v>
      </c>
    </row>
    <row r="6953" spans="1:16" x14ac:dyDescent="0.3">
      <c r="A6953" s="2">
        <v>44966</v>
      </c>
      <c r="B6953" s="3" t="s">
        <v>14967</v>
      </c>
      <c r="C6953" s="4" t="s">
        <v>14968</v>
      </c>
      <c r="D6953" s="27">
        <v>18714.439999999999</v>
      </c>
      <c r="E6953" s="27">
        <v>3368.6</v>
      </c>
      <c r="F6953" s="27">
        <v>2400.0300000000002</v>
      </c>
      <c r="G6953" s="26">
        <f>(E6953-F6953)/E6953</f>
        <v>0.28752894377486188</v>
      </c>
      <c r="H6953" s="27">
        <f>E6953-F6953</f>
        <v>968.56999999999971</v>
      </c>
      <c r="I6953" s="35">
        <f>E6953/D6953</f>
        <v>0.18000004274773918</v>
      </c>
      <c r="J6953" s="3">
        <v>185003.36</v>
      </c>
      <c r="K6953" s="26">
        <v>6.0999999999999999E-2</v>
      </c>
      <c r="L6953" s="4" t="b">
        <v>0</v>
      </c>
      <c r="M6953" s="4" t="s">
        <v>58</v>
      </c>
      <c r="N6953" s="35">
        <f>'Landed Freight Margin Tool'!$D$4</f>
        <v>0.58708499999999997</v>
      </c>
      <c r="O6953" s="30">
        <f>(MAX($F6953,MIN(0.18*$D6953,$F6953*(1+$N6953))))</f>
        <v>3368.5991999999997</v>
      </c>
      <c r="P6953" s="35">
        <f>O6953/D6953</f>
        <v>0.18</v>
      </c>
    </row>
    <row r="6954" spans="1:16" x14ac:dyDescent="0.3">
      <c r="A6954" s="2">
        <v>45161</v>
      </c>
      <c r="B6954" s="3" t="s">
        <v>17640</v>
      </c>
      <c r="C6954" s="4" t="s">
        <v>17641</v>
      </c>
      <c r="D6954" s="27">
        <v>14017.33</v>
      </c>
      <c r="E6954" s="27">
        <v>2523.12</v>
      </c>
      <c r="F6954" s="27">
        <v>1501.19</v>
      </c>
      <c r="G6954" s="26">
        <f>(E6954-F6954)/E6954</f>
        <v>0.40502631662386246</v>
      </c>
      <c r="H6954" s="27">
        <f>E6954-F6954</f>
        <v>1021.9299999999998</v>
      </c>
      <c r="I6954" s="35">
        <f>E6954/D6954</f>
        <v>0.18000004280415741</v>
      </c>
      <c r="J6954" s="3">
        <v>185003.36</v>
      </c>
      <c r="K6954" s="26">
        <v>6.0999999999999999E-2</v>
      </c>
      <c r="L6954" s="4" t="b">
        <v>0</v>
      </c>
      <c r="M6954" s="4" t="s">
        <v>58</v>
      </c>
      <c r="N6954" s="35">
        <f>'Landed Freight Margin Tool'!$D$4</f>
        <v>0.58708499999999997</v>
      </c>
      <c r="O6954" s="30">
        <f>(MAX($F6954,MIN(0.18*$D6954,$F6954*(1+$N6954))))</f>
        <v>2382.5161311500001</v>
      </c>
      <c r="P6954" s="35">
        <f>O6954/D6954</f>
        <v>0.16996932590942784</v>
      </c>
    </row>
    <row r="6955" spans="1:16" x14ac:dyDescent="0.3">
      <c r="A6955" s="2">
        <v>45237</v>
      </c>
      <c r="B6955" s="3" t="s">
        <v>13811</v>
      </c>
      <c r="C6955" s="4" t="s">
        <v>13812</v>
      </c>
      <c r="D6955" s="27">
        <v>18673.439999999999</v>
      </c>
      <c r="E6955" s="27">
        <v>3361.22</v>
      </c>
      <c r="F6955" s="27">
        <v>2276.6</v>
      </c>
      <c r="G6955" s="26">
        <f>(E6955-F6955)/E6955</f>
        <v>0.32268640553132494</v>
      </c>
      <c r="H6955" s="27">
        <f>E6955-F6955</f>
        <v>1084.6199999999999</v>
      </c>
      <c r="I6955" s="35">
        <f>E6955/D6955</f>
        <v>0.18000004284159749</v>
      </c>
      <c r="J6955" s="3">
        <v>185003.36</v>
      </c>
      <c r="K6955" s="26">
        <v>6.0999999999999999E-2</v>
      </c>
      <c r="L6955" s="4" t="b">
        <v>0</v>
      </c>
      <c r="M6955" s="4" t="s">
        <v>58</v>
      </c>
      <c r="N6955" s="35">
        <f>'Landed Freight Margin Tool'!$D$4</f>
        <v>0.58708499999999997</v>
      </c>
      <c r="O6955" s="30">
        <f>(MAX($F6955,MIN(0.18*$D6955,$F6955*(1+$N6955))))</f>
        <v>3361.2191999999995</v>
      </c>
      <c r="P6955" s="35">
        <f>O6955/D6955</f>
        <v>0.18</v>
      </c>
    </row>
    <row r="6956" spans="1:16" x14ac:dyDescent="0.3">
      <c r="A6956" s="2">
        <v>44986</v>
      </c>
      <c r="B6956" s="3" t="s">
        <v>21267</v>
      </c>
      <c r="C6956" s="4" t="s">
        <v>21268</v>
      </c>
      <c r="D6956" s="27">
        <v>23274.55</v>
      </c>
      <c r="E6956" s="27">
        <v>4189.42</v>
      </c>
      <c r="F6956" s="27">
        <v>2796.06</v>
      </c>
      <c r="G6956" s="26">
        <f>(E6956-F6956)/E6956</f>
        <v>0.33259019148235319</v>
      </c>
      <c r="H6956" s="27">
        <f>E6956-F6956</f>
        <v>1393.3600000000001</v>
      </c>
      <c r="I6956" s="35">
        <f>E6956/D6956</f>
        <v>0.18000004296538494</v>
      </c>
      <c r="J6956" s="3">
        <v>185003.36</v>
      </c>
      <c r="K6956" s="26">
        <v>6.0999999999999999E-2</v>
      </c>
      <c r="L6956" s="4" t="b">
        <v>0</v>
      </c>
      <c r="M6956" s="4" t="s">
        <v>58</v>
      </c>
      <c r="N6956" s="35">
        <f>'Landed Freight Margin Tool'!$D$4</f>
        <v>0.58708499999999997</v>
      </c>
      <c r="O6956" s="30">
        <f>(MAX($F6956,MIN(0.18*$D6956,$F6956*(1+$N6956))))</f>
        <v>4189.4189999999999</v>
      </c>
      <c r="P6956" s="35">
        <f>O6956/D6956</f>
        <v>0.18</v>
      </c>
    </row>
    <row r="6957" spans="1:16" x14ac:dyDescent="0.3">
      <c r="A6957" s="2">
        <v>45145</v>
      </c>
      <c r="B6957" s="3" t="s">
        <v>10104</v>
      </c>
      <c r="C6957" s="4" t="s">
        <v>10105</v>
      </c>
      <c r="D6957" s="27">
        <v>18599.439999999999</v>
      </c>
      <c r="E6957" s="27">
        <v>3347.9</v>
      </c>
      <c r="F6957" s="27">
        <v>2384.9299999999998</v>
      </c>
      <c r="G6957" s="26">
        <f>(E6957-F6957)/E6957</f>
        <v>0.28763403924848419</v>
      </c>
      <c r="H6957" s="27">
        <f>E6957-F6957</f>
        <v>962.97000000000025</v>
      </c>
      <c r="I6957" s="35">
        <f>E6957/D6957</f>
        <v>0.18000004301204769</v>
      </c>
      <c r="J6957" s="3">
        <v>185003.36</v>
      </c>
      <c r="K6957" s="26">
        <v>6.0999999999999999E-2</v>
      </c>
      <c r="L6957" s="4" t="b">
        <v>0</v>
      </c>
      <c r="M6957" s="4" t="s">
        <v>58</v>
      </c>
      <c r="N6957" s="35">
        <f>'Landed Freight Margin Tool'!$D$4</f>
        <v>0.58708499999999997</v>
      </c>
      <c r="O6957" s="30">
        <f>(MAX($F6957,MIN(0.18*$D6957,$F6957*(1+$N6957))))</f>
        <v>3347.8991999999998</v>
      </c>
      <c r="P6957" s="35">
        <f>O6957/D6957</f>
        <v>0.18</v>
      </c>
    </row>
    <row r="6958" spans="1:16" x14ac:dyDescent="0.3">
      <c r="A6958" s="2">
        <v>45219</v>
      </c>
      <c r="B6958" s="3" t="s">
        <v>1966</v>
      </c>
      <c r="C6958" s="4" t="s">
        <v>1967</v>
      </c>
      <c r="D6958" s="27">
        <v>13906.33</v>
      </c>
      <c r="E6958" s="27">
        <v>2503.14</v>
      </c>
      <c r="F6958" s="27">
        <v>1726.33</v>
      </c>
      <c r="G6958" s="26">
        <f>(E6958-F6958)/E6958</f>
        <v>0.31033422021940443</v>
      </c>
      <c r="H6958" s="27">
        <f>E6958-F6958</f>
        <v>776.81</v>
      </c>
      <c r="I6958" s="35">
        <f>E6958/D6958</f>
        <v>0.18000004314581919</v>
      </c>
      <c r="J6958" s="3">
        <v>185003.36</v>
      </c>
      <c r="K6958" s="26">
        <v>6.0999999999999999E-2</v>
      </c>
      <c r="L6958" s="4" t="b">
        <v>0</v>
      </c>
      <c r="M6958" s="4" t="s">
        <v>58</v>
      </c>
      <c r="N6958" s="35">
        <f>'Landed Freight Margin Tool'!$D$4</f>
        <v>0.58708499999999997</v>
      </c>
      <c r="O6958" s="30">
        <f>(MAX($F6958,MIN(0.18*$D6958,$F6958*(1+$N6958))))</f>
        <v>2503.1394</v>
      </c>
      <c r="P6958" s="35">
        <f>O6958/D6958</f>
        <v>0.18</v>
      </c>
    </row>
    <row r="6959" spans="1:16" x14ac:dyDescent="0.3">
      <c r="A6959" s="2">
        <v>45093</v>
      </c>
      <c r="B6959" s="3" t="s">
        <v>13020</v>
      </c>
      <c r="C6959" s="4" t="s">
        <v>9372</v>
      </c>
      <c r="D6959" s="27">
        <v>23143.55</v>
      </c>
      <c r="E6959" s="27">
        <v>4165.84</v>
      </c>
      <c r="F6959" s="27">
        <v>2770.77</v>
      </c>
      <c r="G6959" s="26">
        <f>(E6959-F6959)/E6959</f>
        <v>0.33488324083498167</v>
      </c>
      <c r="H6959" s="27">
        <f>E6959-F6959</f>
        <v>1395.0700000000002</v>
      </c>
      <c r="I6959" s="35">
        <f>E6959/D6959</f>
        <v>0.18000004320858295</v>
      </c>
      <c r="J6959" s="3">
        <v>185003.36</v>
      </c>
      <c r="K6959" s="26">
        <v>6.0999999999999999E-2</v>
      </c>
      <c r="L6959" s="4" t="b">
        <v>0</v>
      </c>
      <c r="M6959" s="4" t="s">
        <v>58</v>
      </c>
      <c r="N6959" s="35">
        <f>'Landed Freight Margin Tool'!$D$4</f>
        <v>0.58708499999999997</v>
      </c>
      <c r="O6959" s="30">
        <f>(MAX($F6959,MIN(0.18*$D6959,$F6959*(1+$N6959))))</f>
        <v>4165.8389999999999</v>
      </c>
      <c r="P6959" s="35">
        <f>O6959/D6959</f>
        <v>0.18</v>
      </c>
    </row>
    <row r="6960" spans="1:16" x14ac:dyDescent="0.3">
      <c r="A6960" s="2">
        <v>45072</v>
      </c>
      <c r="B6960" s="3" t="s">
        <v>14144</v>
      </c>
      <c r="C6960" s="4" t="s">
        <v>14145</v>
      </c>
      <c r="D6960" s="27">
        <v>23128.05</v>
      </c>
      <c r="E6960" s="27">
        <v>4163.05</v>
      </c>
      <c r="F6960" s="27">
        <v>2266.2199999999998</v>
      </c>
      <c r="G6960" s="26">
        <f>(E6960-F6960)/E6960</f>
        <v>0.45563469091171144</v>
      </c>
      <c r="H6960" s="27">
        <f>E6960-F6960</f>
        <v>1896.8300000000004</v>
      </c>
      <c r="I6960" s="35">
        <f>E6960/D6960</f>
        <v>0.18000004323754057</v>
      </c>
      <c r="J6960" s="3">
        <v>185003.36</v>
      </c>
      <c r="K6960" s="26">
        <v>6.0999999999999999E-2</v>
      </c>
      <c r="L6960" s="4" t="b">
        <v>0</v>
      </c>
      <c r="M6960" s="4" t="s">
        <v>58</v>
      </c>
      <c r="N6960" s="35">
        <f>'Landed Freight Margin Tool'!$D$4</f>
        <v>0.58708499999999997</v>
      </c>
      <c r="O6960" s="30">
        <f>(MAX($F6960,MIN(0.18*$D6960,$F6960*(1+$N6960))))</f>
        <v>3596.6837686999997</v>
      </c>
      <c r="P6960" s="35">
        <f>O6960/D6960</f>
        <v>0.15551176033863642</v>
      </c>
    </row>
    <row r="6961" spans="1:16" x14ac:dyDescent="0.3">
      <c r="A6961" s="2">
        <v>45037</v>
      </c>
      <c r="B6961" s="3" t="s">
        <v>19590</v>
      </c>
      <c r="C6961" s="4" t="s">
        <v>19591</v>
      </c>
      <c r="D6961" s="27">
        <v>23087.55</v>
      </c>
      <c r="E6961" s="27">
        <v>4155.76</v>
      </c>
      <c r="F6961" s="27">
        <v>2895.89</v>
      </c>
      <c r="G6961" s="26">
        <f>(E6961-F6961)/E6961</f>
        <v>0.30316235778774525</v>
      </c>
      <c r="H6961" s="27">
        <f>E6961-F6961</f>
        <v>1259.8700000000003</v>
      </c>
      <c r="I6961" s="35">
        <f>E6961/D6961</f>
        <v>0.18000004331338754</v>
      </c>
      <c r="J6961" s="3">
        <v>185003.36</v>
      </c>
      <c r="K6961" s="26">
        <v>6.0999999999999999E-2</v>
      </c>
      <c r="L6961" s="4" t="b">
        <v>0</v>
      </c>
      <c r="M6961" s="4" t="s">
        <v>58</v>
      </c>
      <c r="N6961" s="35">
        <f>'Landed Freight Margin Tool'!$D$4</f>
        <v>0.58708499999999997</v>
      </c>
      <c r="O6961" s="30">
        <f>(MAX($F6961,MIN(0.18*$D6961,$F6961*(1+$N6961))))</f>
        <v>4155.759</v>
      </c>
      <c r="P6961" s="35">
        <f>O6961/D6961</f>
        <v>0.18</v>
      </c>
    </row>
    <row r="6962" spans="1:16" x14ac:dyDescent="0.3">
      <c r="A6962" s="2">
        <v>45155</v>
      </c>
      <c r="B6962" s="3" t="s">
        <v>10979</v>
      </c>
      <c r="C6962" s="4" t="s">
        <v>10980</v>
      </c>
      <c r="D6962" s="27">
        <v>23056.05</v>
      </c>
      <c r="E6962" s="27">
        <v>4150.09</v>
      </c>
      <c r="F6962" s="27">
        <v>3574.14</v>
      </c>
      <c r="G6962" s="26">
        <f>(E6962-F6962)/E6962</f>
        <v>0.13878012284070954</v>
      </c>
      <c r="H6962" s="27">
        <f>E6962-F6962</f>
        <v>575.95000000000027</v>
      </c>
      <c r="I6962" s="35">
        <f>E6962/D6962</f>
        <v>0.18000004337256384</v>
      </c>
      <c r="J6962" s="3">
        <v>185003.36</v>
      </c>
      <c r="K6962" s="26">
        <v>6.0999999999999999E-2</v>
      </c>
      <c r="L6962" s="4" t="b">
        <v>0</v>
      </c>
      <c r="M6962" s="4" t="s">
        <v>58</v>
      </c>
      <c r="N6962" s="35">
        <f>'Landed Freight Margin Tool'!$D$4</f>
        <v>0.58708499999999997</v>
      </c>
      <c r="O6962" s="30">
        <f>(MAX($F6962,MIN(0.18*$D6962,$F6962*(1+$N6962))))</f>
        <v>4150.0889999999999</v>
      </c>
      <c r="P6962" s="35">
        <f>O6962/D6962</f>
        <v>0.18</v>
      </c>
    </row>
    <row r="6963" spans="1:16" x14ac:dyDescent="0.3">
      <c r="A6963" s="2">
        <v>45078</v>
      </c>
      <c r="B6963" s="3" t="s">
        <v>13470</v>
      </c>
      <c r="C6963" s="4" t="s">
        <v>13471</v>
      </c>
      <c r="D6963" s="27">
        <v>18429.439999999999</v>
      </c>
      <c r="E6963" s="27">
        <v>3317.3</v>
      </c>
      <c r="F6963" s="27">
        <v>2306.9499999999998</v>
      </c>
      <c r="G6963" s="26">
        <f>(E6963-F6963)/E6963</f>
        <v>0.30456998161155163</v>
      </c>
      <c r="H6963" s="27">
        <f>E6963-F6963</f>
        <v>1010.3500000000004</v>
      </c>
      <c r="I6963" s="35">
        <f>E6963/D6963</f>
        <v>0.18000004340880679</v>
      </c>
      <c r="J6963" s="3">
        <v>185003.36</v>
      </c>
      <c r="K6963" s="26">
        <v>6.0999999999999999E-2</v>
      </c>
      <c r="L6963" s="4" t="b">
        <v>0</v>
      </c>
      <c r="M6963" s="4" t="s">
        <v>58</v>
      </c>
      <c r="N6963" s="35">
        <f>'Landed Freight Margin Tool'!$D$4</f>
        <v>0.58708499999999997</v>
      </c>
      <c r="O6963" s="30">
        <f>(MAX($F6963,MIN(0.18*$D6963,$F6963*(1+$N6963))))</f>
        <v>3317.2991999999995</v>
      </c>
      <c r="P6963" s="35">
        <f>O6963/D6963</f>
        <v>0.18</v>
      </c>
    </row>
    <row r="6964" spans="1:16" x14ac:dyDescent="0.3">
      <c r="A6964" s="2">
        <v>45079</v>
      </c>
      <c r="B6964" s="3" t="s">
        <v>7878</v>
      </c>
      <c r="C6964" s="4" t="s">
        <v>7879</v>
      </c>
      <c r="D6964" s="27">
        <v>23032.05</v>
      </c>
      <c r="E6964" s="27">
        <v>4145.7700000000004</v>
      </c>
      <c r="F6964" s="27">
        <v>2136.1999999999998</v>
      </c>
      <c r="G6964" s="26">
        <f>(E6964-F6964)/E6964</f>
        <v>0.48472780689715067</v>
      </c>
      <c r="H6964" s="27">
        <f>E6964-F6964</f>
        <v>2009.5700000000006</v>
      </c>
      <c r="I6964" s="35">
        <f>E6964/D6964</f>
        <v>0.18000004341775919</v>
      </c>
      <c r="J6964" s="3">
        <v>185003.36</v>
      </c>
      <c r="K6964" s="26">
        <v>6.0999999999999999E-2</v>
      </c>
      <c r="L6964" s="4" t="b">
        <v>0</v>
      </c>
      <c r="M6964" s="4" t="s">
        <v>58</v>
      </c>
      <c r="N6964" s="35">
        <f>'Landed Freight Margin Tool'!$D$4</f>
        <v>0.58708499999999997</v>
      </c>
      <c r="O6964" s="30">
        <f>(MAX($F6964,MIN(0.18*$D6964,$F6964*(1+$N6964))))</f>
        <v>3390.3309770000001</v>
      </c>
      <c r="P6964" s="35">
        <f>O6964/D6964</f>
        <v>0.14720057385252291</v>
      </c>
    </row>
    <row r="6965" spans="1:16" x14ac:dyDescent="0.3">
      <c r="A6965" s="2">
        <v>44998</v>
      </c>
      <c r="B6965" s="3" t="s">
        <v>20116</v>
      </c>
      <c r="C6965" s="4" t="s">
        <v>20117</v>
      </c>
      <c r="D6965" s="27">
        <v>22999.55</v>
      </c>
      <c r="E6965" s="27">
        <v>4139.92</v>
      </c>
      <c r="F6965" s="27">
        <v>2351.1</v>
      </c>
      <c r="G6965" s="26">
        <f>(E6965-F6965)/E6965</f>
        <v>0.43209047517826432</v>
      </c>
      <c r="H6965" s="27">
        <f>E6965-F6965</f>
        <v>1788.8200000000002</v>
      </c>
      <c r="I6965" s="35">
        <f>E6965/D6965</f>
        <v>0.18000004347911155</v>
      </c>
      <c r="J6965" s="3">
        <v>185003.36</v>
      </c>
      <c r="K6965" s="26">
        <v>6.0999999999999999E-2</v>
      </c>
      <c r="L6965" s="4" t="b">
        <v>0</v>
      </c>
      <c r="M6965" s="4" t="s">
        <v>58</v>
      </c>
      <c r="N6965" s="35">
        <f>'Landed Freight Margin Tool'!$D$4</f>
        <v>0.58708499999999997</v>
      </c>
      <c r="O6965" s="30">
        <f>(MAX($F6965,MIN(0.18*$D6965,$F6965*(1+$N6965))))</f>
        <v>3731.3955435000003</v>
      </c>
      <c r="P6965" s="35">
        <f>O6965/D6965</f>
        <v>0.16223776306492954</v>
      </c>
    </row>
    <row r="6966" spans="1:16" x14ac:dyDescent="0.3">
      <c r="A6966" s="2">
        <v>45040</v>
      </c>
      <c r="B6966" s="3" t="s">
        <v>1364</v>
      </c>
      <c r="C6966" s="4" t="s">
        <v>1365</v>
      </c>
      <c r="D6966" s="27">
        <v>13779.83</v>
      </c>
      <c r="E6966" s="27">
        <v>2480.37</v>
      </c>
      <c r="F6966" s="27">
        <v>1389.34</v>
      </c>
      <c r="G6966" s="26">
        <f>(E6966-F6966)/E6966</f>
        <v>0.43986582646943806</v>
      </c>
      <c r="H6966" s="27">
        <f>E6966-F6966</f>
        <v>1091.03</v>
      </c>
      <c r="I6966" s="35">
        <f>E6966/D6966</f>
        <v>0.18000004354190147</v>
      </c>
      <c r="J6966" s="3">
        <v>185003.36</v>
      </c>
      <c r="K6966" s="26">
        <v>6.0999999999999999E-2</v>
      </c>
      <c r="L6966" s="4" t="b">
        <v>0</v>
      </c>
      <c r="M6966" s="4" t="s">
        <v>58</v>
      </c>
      <c r="N6966" s="35">
        <f>'Landed Freight Margin Tool'!$D$4</f>
        <v>0.58708499999999997</v>
      </c>
      <c r="O6966" s="30">
        <f>(MAX($F6966,MIN(0.18*$D6966,$F6966*(1+$N6966))))</f>
        <v>2205.0006739</v>
      </c>
      <c r="P6966" s="35">
        <f>O6966/D6966</f>
        <v>0.16001653677149863</v>
      </c>
    </row>
    <row r="6967" spans="1:16" x14ac:dyDescent="0.3">
      <c r="A6967" s="2">
        <v>45266</v>
      </c>
      <c r="B6967" s="3" t="s">
        <v>14076</v>
      </c>
      <c r="C6967" s="4" t="s">
        <v>14077</v>
      </c>
      <c r="D6967" s="27">
        <v>9177.2199999999993</v>
      </c>
      <c r="E6967" s="27">
        <v>1651.9</v>
      </c>
      <c r="F6967" s="27">
        <v>1066.42</v>
      </c>
      <c r="G6967" s="26">
        <f>(E6967-F6967)/E6967</f>
        <v>0.35442823415460983</v>
      </c>
      <c r="H6967" s="27">
        <f>E6967-F6967</f>
        <v>585.48</v>
      </c>
      <c r="I6967" s="35">
        <f>E6967/D6967</f>
        <v>0.18000004358618407</v>
      </c>
      <c r="J6967" s="3">
        <v>185003.36</v>
      </c>
      <c r="K6967" s="26">
        <v>6.0999999999999999E-2</v>
      </c>
      <c r="L6967" s="4" t="b">
        <v>0</v>
      </c>
      <c r="M6967" s="4" t="s">
        <v>58</v>
      </c>
      <c r="N6967" s="35">
        <f>'Landed Freight Margin Tool'!$D$4</f>
        <v>0.58708499999999997</v>
      </c>
      <c r="O6967" s="30">
        <f>(MAX($F6967,MIN(0.18*$D6967,$F6967*(1+$N6967))))</f>
        <v>1651.8995999999997</v>
      </c>
      <c r="P6967" s="35">
        <f>O6967/D6967</f>
        <v>0.18</v>
      </c>
    </row>
    <row r="6968" spans="1:16" x14ac:dyDescent="0.3">
      <c r="A6968" s="2">
        <v>45077</v>
      </c>
      <c r="B6968" s="3" t="s">
        <v>14730</v>
      </c>
      <c r="C6968" s="4" t="s">
        <v>14731</v>
      </c>
      <c r="D6968" s="27">
        <v>9173.2199999999993</v>
      </c>
      <c r="E6968" s="27">
        <v>1651.18</v>
      </c>
      <c r="F6968" s="27">
        <v>1204.6199999999999</v>
      </c>
      <c r="G6968" s="26">
        <f>(E6968-F6968)/E6968</f>
        <v>0.27044901222156287</v>
      </c>
      <c r="H6968" s="27">
        <f>E6968-F6968</f>
        <v>446.56000000000017</v>
      </c>
      <c r="I6968" s="35">
        <f>E6968/D6968</f>
        <v>0.1800000436051899</v>
      </c>
      <c r="J6968" s="3">
        <v>185003.36</v>
      </c>
      <c r="K6968" s="26">
        <v>6.0999999999999999E-2</v>
      </c>
      <c r="L6968" s="4" t="b">
        <v>0</v>
      </c>
      <c r="M6968" s="4" t="s">
        <v>58</v>
      </c>
      <c r="N6968" s="35">
        <f>'Landed Freight Margin Tool'!$D$4</f>
        <v>0.58708499999999997</v>
      </c>
      <c r="O6968" s="30">
        <f>(MAX($F6968,MIN(0.18*$D6968,$F6968*(1+$N6968))))</f>
        <v>1651.1795999999997</v>
      </c>
      <c r="P6968" s="35">
        <f>O6968/D6968</f>
        <v>0.18</v>
      </c>
    </row>
    <row r="6969" spans="1:16" x14ac:dyDescent="0.3">
      <c r="A6969" s="2">
        <v>45197</v>
      </c>
      <c r="B6969" s="3" t="s">
        <v>20301</v>
      </c>
      <c r="C6969" s="4" t="s">
        <v>20302</v>
      </c>
      <c r="D6969" s="27">
        <v>18311.939999999999</v>
      </c>
      <c r="E6969" s="27">
        <v>3296.15</v>
      </c>
      <c r="F6969" s="27">
        <v>2039.66</v>
      </c>
      <c r="G6969" s="26">
        <f>(E6969-F6969)/E6969</f>
        <v>0.38119927794548186</v>
      </c>
      <c r="H6969" s="27">
        <f>E6969-F6969</f>
        <v>1256.49</v>
      </c>
      <c r="I6969" s="35">
        <f>E6969/D6969</f>
        <v>0.18000004368734282</v>
      </c>
      <c r="J6969" s="3">
        <v>185003.36</v>
      </c>
      <c r="K6969" s="26">
        <v>6.0999999999999999E-2</v>
      </c>
      <c r="L6969" s="4" t="b">
        <v>0</v>
      </c>
      <c r="M6969" s="4" t="s">
        <v>58</v>
      </c>
      <c r="N6969" s="35">
        <f>'Landed Freight Margin Tool'!$D$4</f>
        <v>0.58708499999999997</v>
      </c>
      <c r="O6969" s="30">
        <f>(MAX($F6969,MIN(0.18*$D6969,$F6969*(1+$N6969))))</f>
        <v>3237.1137911000001</v>
      </c>
      <c r="P6969" s="35">
        <f>O6969/D6969</f>
        <v>0.17677612481801494</v>
      </c>
    </row>
    <row r="6970" spans="1:16" x14ac:dyDescent="0.3">
      <c r="A6970" s="2">
        <v>45107</v>
      </c>
      <c r="B6970" s="3" t="s">
        <v>2473</v>
      </c>
      <c r="C6970" s="4" t="s">
        <v>2474</v>
      </c>
      <c r="D6970" s="27">
        <v>9150.2199999999993</v>
      </c>
      <c r="E6970" s="27">
        <v>1647.04</v>
      </c>
      <c r="F6970" s="27">
        <v>1438.3</v>
      </c>
      <c r="G6970" s="26">
        <f>(E6970-F6970)/E6970</f>
        <v>0.12673644841655335</v>
      </c>
      <c r="H6970" s="27">
        <f>E6970-F6970</f>
        <v>208.74</v>
      </c>
      <c r="I6970" s="35">
        <f>E6970/D6970</f>
        <v>0.18000004371479594</v>
      </c>
      <c r="J6970" s="3">
        <v>185003.36</v>
      </c>
      <c r="K6970" s="26">
        <v>6.0999999999999999E-2</v>
      </c>
      <c r="L6970" s="4" t="b">
        <v>0</v>
      </c>
      <c r="M6970" s="4" t="s">
        <v>58</v>
      </c>
      <c r="N6970" s="35">
        <f>'Landed Freight Margin Tool'!$D$4</f>
        <v>0.58708499999999997</v>
      </c>
      <c r="O6970" s="30">
        <f>(MAX($F6970,MIN(0.18*$D6970,$F6970*(1+$N6970))))</f>
        <v>1647.0395999999998</v>
      </c>
      <c r="P6970" s="35">
        <f>O6970/D6970</f>
        <v>0.18</v>
      </c>
    </row>
    <row r="6971" spans="1:16" x14ac:dyDescent="0.3">
      <c r="A6971" s="2">
        <v>45289</v>
      </c>
      <c r="B6971" s="3" t="s">
        <v>10610</v>
      </c>
      <c r="C6971" s="4" t="s">
        <v>10611</v>
      </c>
      <c r="D6971" s="27">
        <v>22764.05</v>
      </c>
      <c r="E6971" s="27">
        <v>4097.53</v>
      </c>
      <c r="F6971" s="27">
        <v>2764.35</v>
      </c>
      <c r="G6971" s="26">
        <f>(E6971-F6971)/E6971</f>
        <v>0.32536186434266495</v>
      </c>
      <c r="H6971" s="27">
        <f>E6971-F6971</f>
        <v>1333.1799999999998</v>
      </c>
      <c r="I6971" s="35">
        <f>E6971/D6971</f>
        <v>0.18000004392891422</v>
      </c>
      <c r="J6971" s="3">
        <v>185003.36</v>
      </c>
      <c r="K6971" s="26">
        <v>6.0999999999999999E-2</v>
      </c>
      <c r="L6971" s="4" t="b">
        <v>0</v>
      </c>
      <c r="M6971" s="4" t="s">
        <v>58</v>
      </c>
      <c r="N6971" s="35">
        <f>'Landed Freight Margin Tool'!$D$4</f>
        <v>0.58708499999999997</v>
      </c>
      <c r="O6971" s="30">
        <f>(MAX($F6971,MIN(0.18*$D6971,$F6971*(1+$N6971))))</f>
        <v>4097.5289999999995</v>
      </c>
      <c r="P6971" s="35">
        <f>O6971/D6971</f>
        <v>0.18</v>
      </c>
    </row>
    <row r="6972" spans="1:16" x14ac:dyDescent="0.3">
      <c r="A6972" s="2">
        <v>45272</v>
      </c>
      <c r="B6972" s="3" t="s">
        <v>13852</v>
      </c>
      <c r="C6972" s="4" t="s">
        <v>13853</v>
      </c>
      <c r="D6972" s="27">
        <v>18162.439999999999</v>
      </c>
      <c r="E6972" s="27">
        <v>3269.24</v>
      </c>
      <c r="F6972" s="27">
        <v>2221.4899999999998</v>
      </c>
      <c r="G6972" s="26">
        <f>(E6972-F6972)/E6972</f>
        <v>0.32048733038871424</v>
      </c>
      <c r="H6972" s="27">
        <f>E6972-F6972</f>
        <v>1047.75</v>
      </c>
      <c r="I6972" s="35">
        <f>E6972/D6972</f>
        <v>0.18000004404694522</v>
      </c>
      <c r="J6972" s="3">
        <v>185003.36</v>
      </c>
      <c r="K6972" s="26">
        <v>6.0999999999999999E-2</v>
      </c>
      <c r="L6972" s="4" t="b">
        <v>0</v>
      </c>
      <c r="M6972" s="4" t="s">
        <v>58</v>
      </c>
      <c r="N6972" s="35">
        <f>'Landed Freight Margin Tool'!$D$4</f>
        <v>0.58708499999999997</v>
      </c>
      <c r="O6972" s="30">
        <f>(MAX($F6972,MIN(0.18*$D6972,$F6972*(1+$N6972))))</f>
        <v>3269.2391999999995</v>
      </c>
      <c r="P6972" s="35">
        <f>O6972/D6972</f>
        <v>0.18</v>
      </c>
    </row>
    <row r="6973" spans="1:16" x14ac:dyDescent="0.3">
      <c r="A6973" s="2">
        <v>45096</v>
      </c>
      <c r="B6973" s="3" t="s">
        <v>17793</v>
      </c>
      <c r="C6973" s="4" t="s">
        <v>17794</v>
      </c>
      <c r="D6973" s="27">
        <v>18113.439999999999</v>
      </c>
      <c r="E6973" s="27">
        <v>3260.42</v>
      </c>
      <c r="F6973" s="27">
        <v>2044.08</v>
      </c>
      <c r="G6973" s="26">
        <f>(E6973-F6973)/E6973</f>
        <v>0.37306236619821992</v>
      </c>
      <c r="H6973" s="27">
        <f>E6973-F6973</f>
        <v>1216.3400000000001</v>
      </c>
      <c r="I6973" s="35">
        <f>E6973/D6973</f>
        <v>0.18000004416609988</v>
      </c>
      <c r="J6973" s="3">
        <v>185003.36</v>
      </c>
      <c r="K6973" s="26">
        <v>6.0999999999999999E-2</v>
      </c>
      <c r="L6973" s="4" t="b">
        <v>0</v>
      </c>
      <c r="M6973" s="4" t="s">
        <v>58</v>
      </c>
      <c r="N6973" s="35">
        <f>'Landed Freight Margin Tool'!$D$4</f>
        <v>0.58708499999999997</v>
      </c>
      <c r="O6973" s="30">
        <f>(MAX($F6973,MIN(0.18*$D6973,$F6973*(1+$N6973))))</f>
        <v>3244.1287068000001</v>
      </c>
      <c r="P6973" s="35">
        <f>O6973/D6973</f>
        <v>0.17910064056302946</v>
      </c>
    </row>
    <row r="6974" spans="1:16" x14ac:dyDescent="0.3">
      <c r="A6974" s="2">
        <v>45134</v>
      </c>
      <c r="B6974" s="3" t="s">
        <v>3752</v>
      </c>
      <c r="C6974" s="4" t="s">
        <v>3753</v>
      </c>
      <c r="D6974" s="27">
        <v>13497.83</v>
      </c>
      <c r="E6974" s="27">
        <v>2429.61</v>
      </c>
      <c r="F6974" s="27">
        <v>1350.05</v>
      </c>
      <c r="G6974" s="26">
        <f>(E6974-F6974)/E6974</f>
        <v>0.44433468746012739</v>
      </c>
      <c r="H6974" s="27">
        <f>E6974-F6974</f>
        <v>1079.5600000000002</v>
      </c>
      <c r="I6974" s="35">
        <f>E6974/D6974</f>
        <v>0.18000004445158962</v>
      </c>
      <c r="J6974" s="3">
        <v>185003.36</v>
      </c>
      <c r="K6974" s="26">
        <v>6.0999999999999999E-2</v>
      </c>
      <c r="L6974" s="4" t="b">
        <v>0</v>
      </c>
      <c r="M6974" s="4" t="s">
        <v>58</v>
      </c>
      <c r="N6974" s="35">
        <f>'Landed Freight Margin Tool'!$D$4</f>
        <v>0.58708499999999997</v>
      </c>
      <c r="O6974" s="30">
        <f>(MAX($F6974,MIN(0.18*$D6974,$F6974*(1+$N6974))))</f>
        <v>2142.6441042500001</v>
      </c>
      <c r="P6974" s="35">
        <f>O6974/D6974</f>
        <v>0.15873989406074904</v>
      </c>
    </row>
    <row r="6975" spans="1:16" x14ac:dyDescent="0.3">
      <c r="A6975" s="2">
        <v>44971</v>
      </c>
      <c r="B6975" s="3" t="s">
        <v>3141</v>
      </c>
      <c r="C6975" s="4" t="s">
        <v>3142</v>
      </c>
      <c r="D6975" s="27">
        <v>17990.439999999999</v>
      </c>
      <c r="E6975" s="27">
        <v>3238.28</v>
      </c>
      <c r="F6975" s="27">
        <v>2211.92</v>
      </c>
      <c r="G6975" s="26">
        <f>(E6975-F6975)/E6975</f>
        <v>0.31694603307928904</v>
      </c>
      <c r="H6975" s="27">
        <f>E6975-F6975</f>
        <v>1026.3600000000001</v>
      </c>
      <c r="I6975" s="35">
        <f>E6975/D6975</f>
        <v>0.18000004446806195</v>
      </c>
      <c r="J6975" s="3">
        <v>185003.36</v>
      </c>
      <c r="K6975" s="26">
        <v>6.0999999999999999E-2</v>
      </c>
      <c r="L6975" s="4" t="b">
        <v>0</v>
      </c>
      <c r="M6975" s="4" t="s">
        <v>58</v>
      </c>
      <c r="N6975" s="35">
        <f>'Landed Freight Margin Tool'!$D$4</f>
        <v>0.58708499999999997</v>
      </c>
      <c r="O6975" s="30">
        <f>(MAX($F6975,MIN(0.18*$D6975,$F6975*(1+$N6975))))</f>
        <v>3238.2791999999995</v>
      </c>
      <c r="P6975" s="35">
        <f>O6975/D6975</f>
        <v>0.18</v>
      </c>
    </row>
    <row r="6976" spans="1:16" x14ac:dyDescent="0.3">
      <c r="A6976" s="2">
        <v>45085</v>
      </c>
      <c r="B6976" s="3" t="s">
        <v>20724</v>
      </c>
      <c r="C6976" s="4" t="s">
        <v>20725</v>
      </c>
      <c r="D6976" s="27">
        <v>13464.33</v>
      </c>
      <c r="E6976" s="27">
        <v>2423.58</v>
      </c>
      <c r="F6976" s="27">
        <v>1342.93</v>
      </c>
      <c r="G6976" s="26">
        <f>(E6976-F6976)/E6976</f>
        <v>0.44588996443278123</v>
      </c>
      <c r="H6976" s="27">
        <f>E6976-F6976</f>
        <v>1080.6499999999999</v>
      </c>
      <c r="I6976" s="35">
        <f>E6976/D6976</f>
        <v>0.18000004456218766</v>
      </c>
      <c r="J6976" s="3">
        <v>185003.36</v>
      </c>
      <c r="K6976" s="26">
        <v>6.0999999999999999E-2</v>
      </c>
      <c r="L6976" s="4" t="b">
        <v>0</v>
      </c>
      <c r="M6976" s="4" t="s">
        <v>58</v>
      </c>
      <c r="N6976" s="35">
        <f>'Landed Freight Margin Tool'!$D$4</f>
        <v>0.58708499999999997</v>
      </c>
      <c r="O6976" s="30">
        <f>(MAX($F6976,MIN(0.18*$D6976,$F6976*(1+$N6976))))</f>
        <v>2131.3440590500004</v>
      </c>
      <c r="P6976" s="35">
        <f>O6976/D6976</f>
        <v>0.15829558983254274</v>
      </c>
    </row>
    <row r="6977" spans="1:16" x14ac:dyDescent="0.3">
      <c r="A6977" s="2">
        <v>45209</v>
      </c>
      <c r="B6977" s="3" t="s">
        <v>1412</v>
      </c>
      <c r="C6977" s="4" t="s">
        <v>1413</v>
      </c>
      <c r="D6977" s="27">
        <v>22438.55</v>
      </c>
      <c r="E6977" s="27">
        <v>4038.94</v>
      </c>
      <c r="F6977" s="27">
        <v>2887.13</v>
      </c>
      <c r="G6977" s="26">
        <f>(E6977-F6977)/E6977</f>
        <v>0.28517630863543403</v>
      </c>
      <c r="H6977" s="27">
        <f>E6977-F6977</f>
        <v>1151.81</v>
      </c>
      <c r="I6977" s="35">
        <f>E6977/D6977</f>
        <v>0.18000004456615959</v>
      </c>
      <c r="J6977" s="3">
        <v>185003.36</v>
      </c>
      <c r="K6977" s="26">
        <v>6.0999999999999999E-2</v>
      </c>
      <c r="L6977" s="4" t="b">
        <v>0</v>
      </c>
      <c r="M6977" s="4" t="s">
        <v>58</v>
      </c>
      <c r="N6977" s="35">
        <f>'Landed Freight Margin Tool'!$D$4</f>
        <v>0.58708499999999997</v>
      </c>
      <c r="O6977" s="30">
        <f>(MAX($F6977,MIN(0.18*$D6977,$F6977*(1+$N6977))))</f>
        <v>4038.9389999999999</v>
      </c>
      <c r="P6977" s="35">
        <f>O6977/D6977</f>
        <v>0.18</v>
      </c>
    </row>
    <row r="6978" spans="1:16" x14ac:dyDescent="0.3">
      <c r="A6978" s="2">
        <v>45181</v>
      </c>
      <c r="B6978" s="3" t="s">
        <v>17995</v>
      </c>
      <c r="C6978" s="4" t="s">
        <v>17996</v>
      </c>
      <c r="D6978" s="27">
        <v>17936.439999999999</v>
      </c>
      <c r="E6978" s="27">
        <v>3228.56</v>
      </c>
      <c r="F6978" s="27">
        <v>2036.31</v>
      </c>
      <c r="G6978" s="26">
        <f>(E6978-F6978)/E6978</f>
        <v>0.36928228064524121</v>
      </c>
      <c r="H6978" s="27">
        <f>E6978-F6978</f>
        <v>1192.25</v>
      </c>
      <c r="I6978" s="35">
        <f>E6978/D6978</f>
        <v>0.18000004460193886</v>
      </c>
      <c r="J6978" s="3">
        <v>185003.36</v>
      </c>
      <c r="K6978" s="26">
        <v>6.0999999999999999E-2</v>
      </c>
      <c r="L6978" s="4" t="b">
        <v>0</v>
      </c>
      <c r="M6978" s="4" t="s">
        <v>58</v>
      </c>
      <c r="N6978" s="35">
        <f>'Landed Freight Margin Tool'!$D$4</f>
        <v>0.58708499999999997</v>
      </c>
      <c r="O6978" s="30">
        <f>(MAX($F6978,MIN(0.18*$D6978,$F6978*(1+$N6978))))</f>
        <v>3228.5591999999997</v>
      </c>
      <c r="P6978" s="35">
        <f>O6978/D6978</f>
        <v>0.18</v>
      </c>
    </row>
    <row r="6979" spans="1:16" x14ac:dyDescent="0.3">
      <c r="A6979" s="2">
        <v>45166</v>
      </c>
      <c r="B6979" s="3" t="s">
        <v>20698</v>
      </c>
      <c r="C6979" s="4" t="s">
        <v>20699</v>
      </c>
      <c r="D6979" s="27">
        <v>13425.33</v>
      </c>
      <c r="E6979" s="27">
        <v>2416.56</v>
      </c>
      <c r="F6979" s="27">
        <v>1797.08</v>
      </c>
      <c r="G6979" s="26">
        <f>(E6979-F6979)/E6979</f>
        <v>0.25634786638858542</v>
      </c>
      <c r="H6979" s="27">
        <f>E6979-F6979</f>
        <v>619.48</v>
      </c>
      <c r="I6979" s="35">
        <f>E6979/D6979</f>
        <v>0.18000004469163886</v>
      </c>
      <c r="J6979" s="3">
        <v>185003.36</v>
      </c>
      <c r="K6979" s="26">
        <v>6.0999999999999999E-2</v>
      </c>
      <c r="L6979" s="4" t="b">
        <v>0</v>
      </c>
      <c r="M6979" s="4" t="s">
        <v>58</v>
      </c>
      <c r="N6979" s="35">
        <f>'Landed Freight Margin Tool'!$D$4</f>
        <v>0.58708499999999997</v>
      </c>
      <c r="O6979" s="30">
        <f>(MAX($F6979,MIN(0.18*$D6979,$F6979*(1+$N6979))))</f>
        <v>2416.5594000000001</v>
      </c>
      <c r="P6979" s="35">
        <f>O6979/D6979</f>
        <v>0.18000000000000002</v>
      </c>
    </row>
    <row r="6980" spans="1:16" x14ac:dyDescent="0.3">
      <c r="A6980" s="2">
        <v>44935</v>
      </c>
      <c r="B6980" s="3" t="s">
        <v>14193</v>
      </c>
      <c r="C6980" s="4" t="s">
        <v>14194</v>
      </c>
      <c r="D6980" s="27">
        <v>22348.05</v>
      </c>
      <c r="E6980" s="27">
        <v>4022.65</v>
      </c>
      <c r="F6980" s="27">
        <v>2412.0500000000002</v>
      </c>
      <c r="G6980" s="26">
        <f>(E6980-F6980)/E6980</f>
        <v>0.40038283221259613</v>
      </c>
      <c r="H6980" s="27">
        <f>E6980-F6980</f>
        <v>1610.6</v>
      </c>
      <c r="I6980" s="35">
        <f>E6980/D6980</f>
        <v>0.18000004474663339</v>
      </c>
      <c r="J6980" s="3">
        <v>185003.36</v>
      </c>
      <c r="K6980" s="26">
        <v>6.0999999999999999E-2</v>
      </c>
      <c r="L6980" s="4" t="b">
        <v>0</v>
      </c>
      <c r="M6980" s="4" t="s">
        <v>58</v>
      </c>
      <c r="N6980" s="35">
        <f>'Landed Freight Margin Tool'!$D$4</f>
        <v>0.58708499999999997</v>
      </c>
      <c r="O6980" s="30">
        <f>(MAX($F6980,MIN(0.18*$D6980,$F6980*(1+$N6980))))</f>
        <v>3828.1283742500004</v>
      </c>
      <c r="P6980" s="35">
        <f>O6980/D6980</f>
        <v>0.17129585687565585</v>
      </c>
    </row>
    <row r="6981" spans="1:16" x14ac:dyDescent="0.3">
      <c r="A6981" s="2">
        <v>44965</v>
      </c>
      <c r="B6981" s="3" t="s">
        <v>20634</v>
      </c>
      <c r="C6981" s="4" t="s">
        <v>20635</v>
      </c>
      <c r="D6981" s="27">
        <v>22323.05</v>
      </c>
      <c r="E6981" s="27">
        <v>4018.15</v>
      </c>
      <c r="F6981" s="27">
        <v>2661.51</v>
      </c>
      <c r="G6981" s="26">
        <f>(E6981-F6981)/E6981</f>
        <v>0.33762801289150474</v>
      </c>
      <c r="H6981" s="27">
        <f>E6981-F6981</f>
        <v>1356.6399999999999</v>
      </c>
      <c r="I6981" s="35">
        <f>E6981/D6981</f>
        <v>0.18000004479674597</v>
      </c>
      <c r="J6981" s="3">
        <v>185003.36</v>
      </c>
      <c r="K6981" s="26">
        <v>6.0999999999999999E-2</v>
      </c>
      <c r="L6981" s="4" t="b">
        <v>0</v>
      </c>
      <c r="M6981" s="4" t="s">
        <v>58</v>
      </c>
      <c r="N6981" s="35">
        <f>'Landed Freight Margin Tool'!$D$4</f>
        <v>0.58708499999999997</v>
      </c>
      <c r="O6981" s="30">
        <f>(MAX($F6981,MIN(0.18*$D6981,$F6981*(1+$N6981))))</f>
        <v>4018.1489999999999</v>
      </c>
      <c r="P6981" s="35">
        <f>O6981/D6981</f>
        <v>0.18</v>
      </c>
    </row>
    <row r="6982" spans="1:16" x14ac:dyDescent="0.3">
      <c r="A6982" s="2">
        <v>44959</v>
      </c>
      <c r="B6982" s="3" t="s">
        <v>13562</v>
      </c>
      <c r="C6982" s="4" t="s">
        <v>13563</v>
      </c>
      <c r="D6982" s="27">
        <v>17857.439999999999</v>
      </c>
      <c r="E6982" s="27">
        <v>3214.34</v>
      </c>
      <c r="F6982" s="27">
        <v>2110.0700000000002</v>
      </c>
      <c r="G6982" s="26">
        <f>(E6982-F6982)/E6982</f>
        <v>0.3435448645756205</v>
      </c>
      <c r="H6982" s="27">
        <f>E6982-F6982</f>
        <v>1104.27</v>
      </c>
      <c r="I6982" s="35">
        <f>E6982/D6982</f>
        <v>0.18000004479925455</v>
      </c>
      <c r="J6982" s="3">
        <v>185003.36</v>
      </c>
      <c r="K6982" s="26">
        <v>6.0999999999999999E-2</v>
      </c>
      <c r="L6982" s="4" t="b">
        <v>0</v>
      </c>
      <c r="M6982" s="4" t="s">
        <v>58</v>
      </c>
      <c r="N6982" s="35">
        <f>'Landed Freight Margin Tool'!$D$4</f>
        <v>0.58708499999999997</v>
      </c>
      <c r="O6982" s="30">
        <f>(MAX($F6982,MIN(0.18*$D6982,$F6982*(1+$N6982))))</f>
        <v>3214.3391999999994</v>
      </c>
      <c r="P6982" s="35">
        <f>O6982/D6982</f>
        <v>0.18</v>
      </c>
    </row>
    <row r="6983" spans="1:16" x14ac:dyDescent="0.3">
      <c r="A6983" s="2">
        <v>45190</v>
      </c>
      <c r="B6983" s="3" t="s">
        <v>20373</v>
      </c>
      <c r="C6983" s="4" t="s">
        <v>15290</v>
      </c>
      <c r="D6983" s="27">
        <v>17808.939999999999</v>
      </c>
      <c r="E6983" s="27">
        <v>3205.61</v>
      </c>
      <c r="F6983" s="27">
        <v>2585.5300000000002</v>
      </c>
      <c r="G6983" s="26">
        <f>(E6983-F6983)/E6983</f>
        <v>0.19343588271810977</v>
      </c>
      <c r="H6983" s="27">
        <f>E6983-F6983</f>
        <v>620.07999999999993</v>
      </c>
      <c r="I6983" s="35">
        <f>E6983/D6983</f>
        <v>0.18000004492125868</v>
      </c>
      <c r="J6983" s="3">
        <v>185003.36</v>
      </c>
      <c r="K6983" s="26">
        <v>6.0999999999999999E-2</v>
      </c>
      <c r="L6983" s="4" t="b">
        <v>0</v>
      </c>
      <c r="M6983" s="4" t="s">
        <v>58</v>
      </c>
      <c r="N6983" s="35">
        <f>'Landed Freight Margin Tool'!$D$4</f>
        <v>0.58708499999999997</v>
      </c>
      <c r="O6983" s="30">
        <f>(MAX($F6983,MIN(0.18*$D6983,$F6983*(1+$N6983))))</f>
        <v>3205.6091999999994</v>
      </c>
      <c r="P6983" s="35">
        <f>O6983/D6983</f>
        <v>0.18</v>
      </c>
    </row>
    <row r="6984" spans="1:16" x14ac:dyDescent="0.3">
      <c r="A6984" s="2">
        <v>45036</v>
      </c>
      <c r="B6984" s="3" t="s">
        <v>18275</v>
      </c>
      <c r="C6984" s="4" t="s">
        <v>14282</v>
      </c>
      <c r="D6984" s="27">
        <v>17728.439999999999</v>
      </c>
      <c r="E6984" s="27">
        <v>3191.12</v>
      </c>
      <c r="F6984" s="27">
        <v>2201.2600000000002</v>
      </c>
      <c r="G6984" s="26">
        <f>(E6984-F6984)/E6984</f>
        <v>0.31019203289127317</v>
      </c>
      <c r="H6984" s="27">
        <f>E6984-F6984</f>
        <v>989.85999999999967</v>
      </c>
      <c r="I6984" s="35">
        <f>E6984/D6984</f>
        <v>0.18000004512523382</v>
      </c>
      <c r="J6984" s="3">
        <v>185003.36</v>
      </c>
      <c r="K6984" s="26">
        <v>6.0999999999999999E-2</v>
      </c>
      <c r="L6984" s="4" t="b">
        <v>0</v>
      </c>
      <c r="M6984" s="4" t="s">
        <v>58</v>
      </c>
      <c r="N6984" s="35">
        <f>'Landed Freight Margin Tool'!$D$4</f>
        <v>0.58708499999999997</v>
      </c>
      <c r="O6984" s="30">
        <f>(MAX($F6984,MIN(0.18*$D6984,$F6984*(1+$N6984))))</f>
        <v>3191.1191999999996</v>
      </c>
      <c r="P6984" s="35">
        <f>O6984/D6984</f>
        <v>0.18</v>
      </c>
    </row>
    <row r="6985" spans="1:16" x14ac:dyDescent="0.3">
      <c r="A6985" s="2">
        <v>44939</v>
      </c>
      <c r="B6985" s="3" t="s">
        <v>15880</v>
      </c>
      <c r="C6985" s="4" t="s">
        <v>15881</v>
      </c>
      <c r="D6985" s="27">
        <v>22125.55</v>
      </c>
      <c r="E6985" s="27">
        <v>3982.6</v>
      </c>
      <c r="F6985" s="27">
        <v>2266.0700000000002</v>
      </c>
      <c r="G6985" s="26">
        <f>(E6985-F6985)/E6985</f>
        <v>0.43100738211218798</v>
      </c>
      <c r="H6985" s="27">
        <f>E6985-F6985</f>
        <v>1716.5299999999997</v>
      </c>
      <c r="I6985" s="35">
        <f>E6985/D6985</f>
        <v>0.18000004519661658</v>
      </c>
      <c r="J6985" s="3">
        <v>185003.36</v>
      </c>
      <c r="K6985" s="26">
        <v>6.0999999999999999E-2</v>
      </c>
      <c r="L6985" s="4" t="b">
        <v>0</v>
      </c>
      <c r="M6985" s="4" t="s">
        <v>58</v>
      </c>
      <c r="N6985" s="35">
        <f>'Landed Freight Margin Tool'!$D$4</f>
        <v>0.58708499999999997</v>
      </c>
      <c r="O6985" s="30">
        <f>(MAX($F6985,MIN(0.18*$D6985,$F6985*(1+$N6985))))</f>
        <v>3596.4457059500005</v>
      </c>
      <c r="P6985" s="35">
        <f>O6985/D6985</f>
        <v>0.16254717762722284</v>
      </c>
    </row>
    <row r="6986" spans="1:16" x14ac:dyDescent="0.3">
      <c r="A6986" s="2">
        <v>45138</v>
      </c>
      <c r="B6986" s="3" t="s">
        <v>21365</v>
      </c>
      <c r="C6986" s="4" t="s">
        <v>21366</v>
      </c>
      <c r="D6986" s="27">
        <v>22008.55</v>
      </c>
      <c r="E6986" s="27">
        <v>3961.54</v>
      </c>
      <c r="F6986" s="27">
        <v>2608.7800000000002</v>
      </c>
      <c r="G6986" s="26">
        <f>(E6986-F6986)/E6986</f>
        <v>0.34147326544727552</v>
      </c>
      <c r="H6986" s="27">
        <f>E6986-F6986</f>
        <v>1352.7599999999998</v>
      </c>
      <c r="I6986" s="35">
        <f>E6986/D6986</f>
        <v>0.18000004543688702</v>
      </c>
      <c r="J6986" s="3">
        <v>185003.36</v>
      </c>
      <c r="K6986" s="26">
        <v>6.0999999999999999E-2</v>
      </c>
      <c r="L6986" s="4" t="b">
        <v>0</v>
      </c>
      <c r="M6986" s="4" t="s">
        <v>58</v>
      </c>
      <c r="N6986" s="35">
        <f>'Landed Freight Margin Tool'!$D$4</f>
        <v>0.58708499999999997</v>
      </c>
      <c r="O6986" s="30">
        <f>(MAX($F6986,MIN(0.18*$D6986,$F6986*(1+$N6986))))</f>
        <v>3961.5389999999998</v>
      </c>
      <c r="P6986" s="35">
        <f>O6986/D6986</f>
        <v>0.18</v>
      </c>
    </row>
    <row r="6987" spans="1:16" x14ac:dyDescent="0.3">
      <c r="A6987" s="2">
        <v>45072</v>
      </c>
      <c r="B6987" s="3" t="s">
        <v>8999</v>
      </c>
      <c r="C6987" s="4" t="s">
        <v>9000</v>
      </c>
      <c r="D6987" s="27">
        <v>17532.439999999999</v>
      </c>
      <c r="E6987" s="27">
        <v>3155.84</v>
      </c>
      <c r="F6987" s="27">
        <v>1449.59</v>
      </c>
      <c r="G6987" s="26">
        <f>(E6987-F6987)/E6987</f>
        <v>0.54066429223281287</v>
      </c>
      <c r="H6987" s="27">
        <f>E6987-F6987</f>
        <v>1706.2500000000002</v>
      </c>
      <c r="I6987" s="35">
        <f>E6987/D6987</f>
        <v>0.18000004562970132</v>
      </c>
      <c r="J6987" s="3">
        <v>185003.36</v>
      </c>
      <c r="K6987" s="26">
        <v>6.0999999999999999E-2</v>
      </c>
      <c r="L6987" s="4" t="b">
        <v>0</v>
      </c>
      <c r="M6987" s="4" t="s">
        <v>58</v>
      </c>
      <c r="N6987" s="35">
        <f>'Landed Freight Margin Tool'!$D$4</f>
        <v>0.58708499999999997</v>
      </c>
      <c r="O6987" s="30">
        <f>(MAX($F6987,MIN(0.18*$D6987,$F6987*(1+$N6987))))</f>
        <v>2300.62254515</v>
      </c>
      <c r="P6987" s="35">
        <f>O6987/D6987</f>
        <v>0.13122089938137532</v>
      </c>
    </row>
    <row r="6988" spans="1:16" x14ac:dyDescent="0.3">
      <c r="A6988" s="2">
        <v>44966</v>
      </c>
      <c r="B6988" s="3" t="s">
        <v>6974</v>
      </c>
      <c r="C6988" s="4" t="s">
        <v>6975</v>
      </c>
      <c r="D6988" s="27">
        <v>21907.55</v>
      </c>
      <c r="E6988" s="27">
        <v>3943.36</v>
      </c>
      <c r="F6988" s="27">
        <v>2852.38</v>
      </c>
      <c r="G6988" s="26">
        <f>(E6988-F6988)/E6988</f>
        <v>0.2766625415888988</v>
      </c>
      <c r="H6988" s="27">
        <f>E6988-F6988</f>
        <v>1090.98</v>
      </c>
      <c r="I6988" s="35">
        <f>E6988/D6988</f>
        <v>0.18000004564636393</v>
      </c>
      <c r="J6988" s="3">
        <v>185003.36</v>
      </c>
      <c r="K6988" s="26">
        <v>6.0999999999999999E-2</v>
      </c>
      <c r="L6988" s="4" t="b">
        <v>0</v>
      </c>
      <c r="M6988" s="4" t="s">
        <v>58</v>
      </c>
      <c r="N6988" s="35">
        <f>'Landed Freight Margin Tool'!$D$4</f>
        <v>0.58708499999999997</v>
      </c>
      <c r="O6988" s="30">
        <f>(MAX($F6988,MIN(0.18*$D6988,$F6988*(1+$N6988))))</f>
        <v>3943.3589999999999</v>
      </c>
      <c r="P6988" s="35">
        <f>O6988/D6988</f>
        <v>0.18</v>
      </c>
    </row>
    <row r="6989" spans="1:16" x14ac:dyDescent="0.3">
      <c r="A6989" s="2">
        <v>44950</v>
      </c>
      <c r="B6989" s="3" t="s">
        <v>8815</v>
      </c>
      <c r="C6989" s="4" t="s">
        <v>8816</v>
      </c>
      <c r="D6989" s="27">
        <v>17491.939999999999</v>
      </c>
      <c r="E6989" s="27">
        <v>3148.55</v>
      </c>
      <c r="F6989" s="27">
        <v>2043.12</v>
      </c>
      <c r="G6989" s="26">
        <f>(E6989-F6989)/E6989</f>
        <v>0.3510917724031698</v>
      </c>
      <c r="H6989" s="27">
        <f>E6989-F6989</f>
        <v>1105.4300000000003</v>
      </c>
      <c r="I6989" s="35">
        <f>E6989/D6989</f>
        <v>0.18000004573535014</v>
      </c>
      <c r="J6989" s="3">
        <v>185003.36</v>
      </c>
      <c r="K6989" s="26">
        <v>6.0999999999999999E-2</v>
      </c>
      <c r="L6989" s="4" t="b">
        <v>0</v>
      </c>
      <c r="M6989" s="4" t="s">
        <v>58</v>
      </c>
      <c r="N6989" s="35">
        <f>'Landed Freight Margin Tool'!$D$4</f>
        <v>0.58708499999999997</v>
      </c>
      <c r="O6989" s="30">
        <f>(MAX($F6989,MIN(0.18*$D6989,$F6989*(1+$N6989))))</f>
        <v>3148.5491999999995</v>
      </c>
      <c r="P6989" s="35">
        <f>O6989/D6989</f>
        <v>0.18</v>
      </c>
    </row>
    <row r="6990" spans="1:16" x14ac:dyDescent="0.3">
      <c r="A6990" s="2">
        <v>44981</v>
      </c>
      <c r="B6990" s="3" t="s">
        <v>19669</v>
      </c>
      <c r="C6990" s="4" t="s">
        <v>19670</v>
      </c>
      <c r="D6990" s="27">
        <v>21758.55</v>
      </c>
      <c r="E6990" s="27">
        <v>3916.54</v>
      </c>
      <c r="F6990" s="27">
        <v>2763.6</v>
      </c>
      <c r="G6990" s="26">
        <f>(E6990-F6990)/E6990</f>
        <v>0.2943771798577316</v>
      </c>
      <c r="H6990" s="27">
        <f>E6990-F6990</f>
        <v>1152.94</v>
      </c>
      <c r="I6990" s="35">
        <f>E6990/D6990</f>
        <v>0.18000004595894487</v>
      </c>
      <c r="J6990" s="3">
        <v>185003.36</v>
      </c>
      <c r="K6990" s="26">
        <v>6.0999999999999999E-2</v>
      </c>
      <c r="L6990" s="4" t="b">
        <v>0</v>
      </c>
      <c r="M6990" s="4" t="s">
        <v>58</v>
      </c>
      <c r="N6990" s="35">
        <f>'Landed Freight Margin Tool'!$D$4</f>
        <v>0.58708499999999997</v>
      </c>
      <c r="O6990" s="30">
        <f>(MAX($F6990,MIN(0.18*$D6990,$F6990*(1+$N6990))))</f>
        <v>3916.5389999999998</v>
      </c>
      <c r="P6990" s="35">
        <f>O6990/D6990</f>
        <v>0.18</v>
      </c>
    </row>
    <row r="6991" spans="1:16" x14ac:dyDescent="0.3">
      <c r="A6991" s="2">
        <v>45002</v>
      </c>
      <c r="B6991" s="3" t="s">
        <v>18117</v>
      </c>
      <c r="C6991" s="4" t="s">
        <v>18118</v>
      </c>
      <c r="D6991" s="27">
        <v>4338.1099999999997</v>
      </c>
      <c r="E6991" s="27">
        <v>780.86</v>
      </c>
      <c r="F6991" s="27">
        <v>509.6</v>
      </c>
      <c r="G6991" s="26">
        <f>(E6991-F6991)/E6991</f>
        <v>0.34738621519862711</v>
      </c>
      <c r="H6991" s="27">
        <f>E6991-F6991</f>
        <v>271.26</v>
      </c>
      <c r="I6991" s="35">
        <f>E6991/D6991</f>
        <v>0.18000004610302645</v>
      </c>
      <c r="J6991" s="3">
        <v>185003.36</v>
      </c>
      <c r="K6991" s="26">
        <v>6.0999999999999999E-2</v>
      </c>
      <c r="L6991" s="4" t="b">
        <v>0</v>
      </c>
      <c r="M6991" s="4" t="s">
        <v>58</v>
      </c>
      <c r="N6991" s="35">
        <f>'Landed Freight Margin Tool'!$D$4</f>
        <v>0.58708499999999997</v>
      </c>
      <c r="O6991" s="30">
        <f>(MAX($F6991,MIN(0.18*$D6991,$F6991*(1+$N6991))))</f>
        <v>780.85979999999995</v>
      </c>
      <c r="P6991" s="35">
        <f>O6991/D6991</f>
        <v>0.18</v>
      </c>
    </row>
    <row r="6992" spans="1:16" x14ac:dyDescent="0.3">
      <c r="A6992" s="2">
        <v>45142</v>
      </c>
      <c r="B6992" s="3" t="s">
        <v>15129</v>
      </c>
      <c r="C6992" s="4" t="s">
        <v>15130</v>
      </c>
      <c r="D6992" s="27">
        <v>21661.05</v>
      </c>
      <c r="E6992" s="27">
        <v>3898.99</v>
      </c>
      <c r="F6992" s="27">
        <v>2544.56</v>
      </c>
      <c r="G6992" s="26">
        <f>(E6992-F6992)/E6992</f>
        <v>0.34737970602643248</v>
      </c>
      <c r="H6992" s="27">
        <f>E6992-F6992</f>
        <v>1354.4299999999998</v>
      </c>
      <c r="I6992" s="35">
        <f>E6992/D6992</f>
        <v>0.18000004616581375</v>
      </c>
      <c r="J6992" s="3">
        <v>185003.36</v>
      </c>
      <c r="K6992" s="26">
        <v>6.0999999999999999E-2</v>
      </c>
      <c r="L6992" s="4" t="b">
        <v>0</v>
      </c>
      <c r="M6992" s="4" t="s">
        <v>58</v>
      </c>
      <c r="N6992" s="35">
        <f>'Landed Freight Margin Tool'!$D$4</f>
        <v>0.58708499999999997</v>
      </c>
      <c r="O6992" s="30">
        <f>(MAX($F6992,MIN(0.18*$D6992,$F6992*(1+$N6992))))</f>
        <v>3898.9889999999996</v>
      </c>
      <c r="P6992" s="35">
        <f>O6992/D6992</f>
        <v>0.18</v>
      </c>
    </row>
    <row r="6993" spans="1:16" x14ac:dyDescent="0.3">
      <c r="A6993" s="2">
        <v>45132</v>
      </c>
      <c r="B6993" s="3" t="s">
        <v>8452</v>
      </c>
      <c r="C6993" s="4" t="s">
        <v>8453</v>
      </c>
      <c r="D6993" s="27">
        <v>21652.05</v>
      </c>
      <c r="E6993" s="27">
        <v>3897.37</v>
      </c>
      <c r="F6993" s="27">
        <v>2051.8200000000002</v>
      </c>
      <c r="G6993" s="26">
        <f>(E6993-F6993)/E6993</f>
        <v>0.47353728283432156</v>
      </c>
      <c r="H6993" s="27">
        <f>E6993-F6993</f>
        <v>1845.5499999999997</v>
      </c>
      <c r="I6993" s="35">
        <f>E6993/D6993</f>
        <v>0.18000004618500326</v>
      </c>
      <c r="J6993" s="3">
        <v>185003.36</v>
      </c>
      <c r="K6993" s="26">
        <v>6.0999999999999999E-2</v>
      </c>
      <c r="L6993" s="4" t="b">
        <v>0</v>
      </c>
      <c r="M6993" s="4" t="s">
        <v>58</v>
      </c>
      <c r="N6993" s="35">
        <f>'Landed Freight Margin Tool'!$D$4</f>
        <v>0.58708499999999997</v>
      </c>
      <c r="O6993" s="30">
        <f>(MAX($F6993,MIN(0.18*$D6993,$F6993*(1+$N6993))))</f>
        <v>3256.4127447000005</v>
      </c>
      <c r="P6993" s="35">
        <f>O6993/D6993</f>
        <v>0.15039743325458793</v>
      </c>
    </row>
    <row r="6994" spans="1:16" x14ac:dyDescent="0.3">
      <c r="A6994" s="2">
        <v>45019</v>
      </c>
      <c r="B6994" s="3" t="s">
        <v>386</v>
      </c>
      <c r="C6994" s="4" t="s">
        <v>387</v>
      </c>
      <c r="D6994" s="27">
        <v>8660.7199999999993</v>
      </c>
      <c r="E6994" s="27">
        <v>1558.93</v>
      </c>
      <c r="F6994" s="27">
        <v>499.75</v>
      </c>
      <c r="G6994" s="26">
        <f>(E6994-F6994)/E6994</f>
        <v>0.67942755608013194</v>
      </c>
      <c r="H6994" s="27">
        <f>E6994-F6994</f>
        <v>1059.18</v>
      </c>
      <c r="I6994" s="35">
        <f>E6994/D6994</f>
        <v>0.18000004618553656</v>
      </c>
      <c r="J6994" s="3">
        <v>185003.36</v>
      </c>
      <c r="K6994" s="26">
        <v>6.0999999999999999E-2</v>
      </c>
      <c r="L6994" s="4" t="b">
        <v>0</v>
      </c>
      <c r="M6994" s="4" t="s">
        <v>58</v>
      </c>
      <c r="N6994" s="35">
        <f>'Landed Freight Margin Tool'!$D$4</f>
        <v>0.58708499999999997</v>
      </c>
      <c r="O6994" s="30">
        <f>(MAX($F6994,MIN(0.18*$D6994,$F6994*(1+$N6994))))</f>
        <v>793.14572874999999</v>
      </c>
      <c r="P6994" s="35">
        <f>O6994/D6994</f>
        <v>9.1579652586620985E-2</v>
      </c>
    </row>
    <row r="6995" spans="1:16" x14ac:dyDescent="0.3">
      <c r="A6995" s="2">
        <v>45055</v>
      </c>
      <c r="B6995" s="3" t="s">
        <v>17674</v>
      </c>
      <c r="C6995" s="4" t="s">
        <v>17063</v>
      </c>
      <c r="D6995" s="27">
        <v>12985.33</v>
      </c>
      <c r="E6995" s="27">
        <v>2337.36</v>
      </c>
      <c r="F6995" s="27">
        <v>1467.5</v>
      </c>
      <c r="G6995" s="26">
        <f>(E6995-F6995)/E6995</f>
        <v>0.37215490981278027</v>
      </c>
      <c r="H6995" s="27">
        <f>E6995-F6995</f>
        <v>869.86000000000013</v>
      </c>
      <c r="I6995" s="35">
        <f>E6995/D6995</f>
        <v>0.18000004620598783</v>
      </c>
      <c r="J6995" s="3">
        <v>185003.36</v>
      </c>
      <c r="K6995" s="26">
        <v>6.0999999999999999E-2</v>
      </c>
      <c r="L6995" s="4" t="b">
        <v>0</v>
      </c>
      <c r="M6995" s="4" t="s">
        <v>58</v>
      </c>
      <c r="N6995" s="35">
        <f>'Landed Freight Margin Tool'!$D$4</f>
        <v>0.58708499999999997</v>
      </c>
      <c r="O6995" s="30">
        <f>(MAX($F6995,MIN(0.18*$D6995,$F6995*(1+$N6995))))</f>
        <v>2329.0472374999999</v>
      </c>
      <c r="P6995" s="35">
        <f>O6995/D6995</f>
        <v>0.17935988053441845</v>
      </c>
    </row>
    <row r="6996" spans="1:16" x14ac:dyDescent="0.3">
      <c r="A6996" s="2">
        <v>45014</v>
      </c>
      <c r="B6996" s="3" t="s">
        <v>17736</v>
      </c>
      <c r="C6996" s="4" t="s">
        <v>17737</v>
      </c>
      <c r="D6996" s="27">
        <v>17310.939999999999</v>
      </c>
      <c r="E6996" s="27">
        <v>3115.97</v>
      </c>
      <c r="F6996" s="27">
        <v>1892.33</v>
      </c>
      <c r="G6996" s="26">
        <f>(E6996-F6996)/E6996</f>
        <v>0.39269954460408796</v>
      </c>
      <c r="H6996" s="27">
        <f>E6996-F6996</f>
        <v>1223.6399999999999</v>
      </c>
      <c r="I6996" s="35">
        <f>E6996/D6996</f>
        <v>0.18000004621355051</v>
      </c>
      <c r="J6996" s="3">
        <v>185003.36</v>
      </c>
      <c r="K6996" s="26">
        <v>6.0999999999999999E-2</v>
      </c>
      <c r="L6996" s="4" t="b">
        <v>0</v>
      </c>
      <c r="M6996" s="4" t="s">
        <v>58</v>
      </c>
      <c r="N6996" s="35">
        <f>'Landed Freight Margin Tool'!$D$4</f>
        <v>0.58708499999999997</v>
      </c>
      <c r="O6996" s="30">
        <f>(MAX($F6996,MIN(0.18*$D6996,$F6996*(1+$N6996))))</f>
        <v>3003.2885580500001</v>
      </c>
      <c r="P6996" s="35">
        <f>O6996/D6996</f>
        <v>0.17349078432771417</v>
      </c>
    </row>
    <row r="6997" spans="1:16" x14ac:dyDescent="0.3">
      <c r="A6997" s="2">
        <v>44963</v>
      </c>
      <c r="B6997" s="3" t="s">
        <v>22161</v>
      </c>
      <c r="C6997" s="4" t="s">
        <v>22162</v>
      </c>
      <c r="D6997" s="27">
        <v>21606.55</v>
      </c>
      <c r="E6997" s="27">
        <v>3889.18</v>
      </c>
      <c r="F6997" s="27">
        <v>2305.4299999999998</v>
      </c>
      <c r="G6997" s="26">
        <f>(E6997-F6997)/E6997</f>
        <v>0.40721951671046341</v>
      </c>
      <c r="H6997" s="27">
        <f>E6997-F6997</f>
        <v>1583.75</v>
      </c>
      <c r="I6997" s="35">
        <f>E6997/D6997</f>
        <v>0.18000004628226163</v>
      </c>
      <c r="J6997" s="3">
        <v>185003.36</v>
      </c>
      <c r="K6997" s="26">
        <v>6.0999999999999999E-2</v>
      </c>
      <c r="L6997" s="4" t="b">
        <v>0</v>
      </c>
      <c r="M6997" s="4" t="s">
        <v>58</v>
      </c>
      <c r="N6997" s="35">
        <f>'Landed Freight Margin Tool'!$D$4</f>
        <v>0.58708499999999997</v>
      </c>
      <c r="O6997" s="30">
        <f>(MAX($F6997,MIN(0.18*$D6997,$F6997*(1+$N6997))))</f>
        <v>3658.9133715499997</v>
      </c>
      <c r="P6997" s="35">
        <f>O6997/D6997</f>
        <v>0.16934278593991173</v>
      </c>
    </row>
    <row r="6998" spans="1:16" x14ac:dyDescent="0.3">
      <c r="A6998" s="2">
        <v>44988</v>
      </c>
      <c r="B6998" s="3" t="s">
        <v>2689</v>
      </c>
      <c r="C6998" s="4" t="s">
        <v>2690</v>
      </c>
      <c r="D6998" s="27">
        <v>21494.55</v>
      </c>
      <c r="E6998" s="27">
        <v>3869.02</v>
      </c>
      <c r="F6998" s="27">
        <v>1971.19</v>
      </c>
      <c r="G6998" s="26">
        <f>(E6998-F6998)/E6998</f>
        <v>0.49051956309349654</v>
      </c>
      <c r="H6998" s="27">
        <f>E6998-F6998</f>
        <v>1897.83</v>
      </c>
      <c r="I6998" s="35">
        <f>E6998/D6998</f>
        <v>0.18000004652342105</v>
      </c>
      <c r="J6998" s="3">
        <v>185003.36</v>
      </c>
      <c r="K6998" s="26">
        <v>6.0999999999999999E-2</v>
      </c>
      <c r="L6998" s="4" t="b">
        <v>0</v>
      </c>
      <c r="M6998" s="4" t="s">
        <v>58</v>
      </c>
      <c r="N6998" s="35">
        <f>'Landed Freight Margin Tool'!$D$4</f>
        <v>0.58708499999999997</v>
      </c>
      <c r="O6998" s="30">
        <f>(MAX($F6998,MIN(0.18*$D6998,$F6998*(1+$N6998))))</f>
        <v>3128.4460811500003</v>
      </c>
      <c r="P6998" s="35">
        <f>O6998/D6998</f>
        <v>0.14554601427571176</v>
      </c>
    </row>
    <row r="6999" spans="1:16" x14ac:dyDescent="0.3">
      <c r="A6999" s="2">
        <v>45118</v>
      </c>
      <c r="B6999" s="3" t="s">
        <v>23976</v>
      </c>
      <c r="C6999" s="4" t="s">
        <v>23977</v>
      </c>
      <c r="D6999" s="27">
        <v>21476.55</v>
      </c>
      <c r="E6999" s="27">
        <v>3865.78</v>
      </c>
      <c r="F6999" s="27">
        <v>3760</v>
      </c>
      <c r="G6999" s="26">
        <f>(E6999-F6999)/E6999</f>
        <v>2.7363171209949917E-2</v>
      </c>
      <c r="H6999" s="27">
        <f>E6999-F6999</f>
        <v>105.7800000000002</v>
      </c>
      <c r="I6999" s="35">
        <f>E6999/D6999</f>
        <v>0.18000004656241345</v>
      </c>
      <c r="J6999" s="3">
        <v>185003.36</v>
      </c>
      <c r="K6999" s="26">
        <v>6.0999999999999999E-2</v>
      </c>
      <c r="L6999" s="4" t="b">
        <v>0</v>
      </c>
      <c r="M6999" s="4" t="s">
        <v>58</v>
      </c>
      <c r="N6999" s="35">
        <f>'Landed Freight Margin Tool'!$D$4</f>
        <v>0.58708499999999997</v>
      </c>
      <c r="O6999" s="30">
        <f>(MAX($F6999,MIN(0.18*$D6999,$F6999*(1+$N6999))))</f>
        <v>3865.7789999999995</v>
      </c>
      <c r="P6999" s="35">
        <f>O6999/D6999</f>
        <v>0.18</v>
      </c>
    </row>
    <row r="7000" spans="1:16" x14ac:dyDescent="0.3">
      <c r="A7000" s="2">
        <v>45194</v>
      </c>
      <c r="B7000" s="3" t="s">
        <v>8806</v>
      </c>
      <c r="C7000" s="4" t="s">
        <v>8807</v>
      </c>
      <c r="D7000" s="27">
        <v>12871.33</v>
      </c>
      <c r="E7000" s="27">
        <v>2316.84</v>
      </c>
      <c r="F7000" s="27">
        <v>1195.6300000000001</v>
      </c>
      <c r="G7000" s="26">
        <f>(E7000-F7000)/E7000</f>
        <v>0.48393933115795651</v>
      </c>
      <c r="H7000" s="27">
        <f>E7000-F7000</f>
        <v>1121.21</v>
      </c>
      <c r="I7000" s="35">
        <f>E7000/D7000</f>
        <v>0.18000004661522936</v>
      </c>
      <c r="J7000" s="3">
        <v>185003.36</v>
      </c>
      <c r="K7000" s="26">
        <v>6.0999999999999999E-2</v>
      </c>
      <c r="L7000" s="4" t="b">
        <v>0</v>
      </c>
      <c r="M7000" s="4" t="s">
        <v>58</v>
      </c>
      <c r="N7000" s="35">
        <f>'Landed Freight Margin Tool'!$D$4</f>
        <v>0.58708499999999997</v>
      </c>
      <c r="O7000" s="30">
        <f>(MAX($F7000,MIN(0.18*$D7000,$F7000*(1+$N7000))))</f>
        <v>1897.5664385500002</v>
      </c>
      <c r="P7000" s="35">
        <f>O7000/D7000</f>
        <v>0.14742582456902278</v>
      </c>
    </row>
    <row r="7001" spans="1:16" x14ac:dyDescent="0.3">
      <c r="A7001" s="2">
        <v>45160</v>
      </c>
      <c r="B7001" s="3" t="s">
        <v>6889</v>
      </c>
      <c r="C7001" s="4" t="s">
        <v>6890</v>
      </c>
      <c r="D7001" s="27">
        <v>8563.2199999999993</v>
      </c>
      <c r="E7001" s="27">
        <v>1541.38</v>
      </c>
      <c r="F7001" s="27">
        <v>989.12</v>
      </c>
      <c r="G7001" s="26">
        <f>(E7001-F7001)/E7001</f>
        <v>0.35828932515019013</v>
      </c>
      <c r="H7001" s="27">
        <f>E7001-F7001</f>
        <v>552.2600000000001</v>
      </c>
      <c r="I7001" s="35">
        <f>E7001/D7001</f>
        <v>0.18000004671140066</v>
      </c>
      <c r="J7001" s="3">
        <v>185003.36</v>
      </c>
      <c r="K7001" s="26">
        <v>6.0999999999999999E-2</v>
      </c>
      <c r="L7001" s="4" t="b">
        <v>0</v>
      </c>
      <c r="M7001" s="4" t="s">
        <v>58</v>
      </c>
      <c r="N7001" s="35">
        <f>'Landed Freight Margin Tool'!$D$4</f>
        <v>0.58708499999999997</v>
      </c>
      <c r="O7001" s="30">
        <f>(MAX($F7001,MIN(0.18*$D7001,$F7001*(1+$N7001))))</f>
        <v>1541.3795999999998</v>
      </c>
      <c r="P7001" s="35">
        <f>O7001/D7001</f>
        <v>0.18</v>
      </c>
    </row>
    <row r="7002" spans="1:16" x14ac:dyDescent="0.3">
      <c r="A7002" s="2">
        <v>44980</v>
      </c>
      <c r="B7002" s="3" t="s">
        <v>6600</v>
      </c>
      <c r="C7002" s="4" t="s">
        <v>6601</v>
      </c>
      <c r="D7002" s="27">
        <v>17091.439999999999</v>
      </c>
      <c r="E7002" s="27">
        <v>3076.46</v>
      </c>
      <c r="F7002" s="27">
        <v>2073.3200000000002</v>
      </c>
      <c r="G7002" s="26">
        <f>(E7002-F7002)/E7002</f>
        <v>0.32606957347080734</v>
      </c>
      <c r="H7002" s="27">
        <f>E7002-F7002</f>
        <v>1003.1399999999999</v>
      </c>
      <c r="I7002" s="35">
        <f>E7002/D7002</f>
        <v>0.18000004680705664</v>
      </c>
      <c r="J7002" s="3">
        <v>185003.36</v>
      </c>
      <c r="K7002" s="26">
        <v>6.0999999999999999E-2</v>
      </c>
      <c r="L7002" s="4" t="b">
        <v>0</v>
      </c>
      <c r="M7002" s="4" t="s">
        <v>58</v>
      </c>
      <c r="N7002" s="35">
        <f>'Landed Freight Margin Tool'!$D$4</f>
        <v>0.58708499999999997</v>
      </c>
      <c r="O7002" s="30">
        <f>(MAX($F7002,MIN(0.18*$D7002,$F7002*(1+$N7002))))</f>
        <v>3076.4591999999998</v>
      </c>
      <c r="P7002" s="35">
        <f>O7002/D7002</f>
        <v>0.18</v>
      </c>
    </row>
    <row r="7003" spans="1:16" x14ac:dyDescent="0.3">
      <c r="A7003" s="2">
        <v>45268</v>
      </c>
      <c r="B7003" s="3" t="s">
        <v>13969</v>
      </c>
      <c r="C7003" s="4" t="s">
        <v>13970</v>
      </c>
      <c r="D7003" s="27">
        <v>21334.05</v>
      </c>
      <c r="E7003" s="27">
        <v>3840.13</v>
      </c>
      <c r="F7003" s="27">
        <v>2285.65</v>
      </c>
      <c r="G7003" s="26">
        <f>(E7003-F7003)/E7003</f>
        <v>0.40479879587409801</v>
      </c>
      <c r="H7003" s="27">
        <f>E7003-F7003</f>
        <v>1554.48</v>
      </c>
      <c r="I7003" s="35">
        <f>E7003/D7003</f>
        <v>0.18000004687342536</v>
      </c>
      <c r="J7003" s="3">
        <v>185003.36</v>
      </c>
      <c r="K7003" s="26">
        <v>6.0999999999999999E-2</v>
      </c>
      <c r="L7003" s="4" t="b">
        <v>0</v>
      </c>
      <c r="M7003" s="4" t="s">
        <v>58</v>
      </c>
      <c r="N7003" s="35">
        <f>'Landed Freight Margin Tool'!$D$4</f>
        <v>0.58708499999999997</v>
      </c>
      <c r="O7003" s="30">
        <f>(MAX($F7003,MIN(0.18*$D7003,$F7003*(1+$N7003))))</f>
        <v>3627.5208302500005</v>
      </c>
      <c r="P7003" s="35">
        <f>O7003/D7003</f>
        <v>0.17003432682730193</v>
      </c>
    </row>
    <row r="7004" spans="1:16" x14ac:dyDescent="0.3">
      <c r="A7004" s="2">
        <v>45180</v>
      </c>
      <c r="B7004" s="3" t="s">
        <v>1248</v>
      </c>
      <c r="C7004" s="4" t="s">
        <v>1249</v>
      </c>
      <c r="D7004" s="27">
        <v>8523.7199999999993</v>
      </c>
      <c r="E7004" s="27">
        <v>1534.27</v>
      </c>
      <c r="F7004" s="27">
        <v>991.81</v>
      </c>
      <c r="G7004" s="26">
        <f>(E7004-F7004)/E7004</f>
        <v>0.35356228043303983</v>
      </c>
      <c r="H7004" s="27">
        <f>E7004-F7004</f>
        <v>542.46</v>
      </c>
      <c r="I7004" s="35">
        <f>E7004/D7004</f>
        <v>0.1800000469278672</v>
      </c>
      <c r="J7004" s="3">
        <v>185003.36</v>
      </c>
      <c r="K7004" s="26">
        <v>6.0999999999999999E-2</v>
      </c>
      <c r="L7004" s="4" t="b">
        <v>0</v>
      </c>
      <c r="M7004" s="4" t="s">
        <v>58</v>
      </c>
      <c r="N7004" s="35">
        <f>'Landed Freight Margin Tool'!$D$4</f>
        <v>0.58708499999999997</v>
      </c>
      <c r="O7004" s="30">
        <f>(MAX($F7004,MIN(0.18*$D7004,$F7004*(1+$N7004))))</f>
        <v>1534.2695999999999</v>
      </c>
      <c r="P7004" s="35">
        <f>O7004/D7004</f>
        <v>0.18</v>
      </c>
    </row>
    <row r="7005" spans="1:16" x14ac:dyDescent="0.3">
      <c r="A7005" s="2">
        <v>45086</v>
      </c>
      <c r="B7005" s="3" t="s">
        <v>1192</v>
      </c>
      <c r="C7005" s="4" t="s">
        <v>1193</v>
      </c>
      <c r="D7005" s="27">
        <v>12784.33</v>
      </c>
      <c r="E7005" s="27">
        <v>2301.1799999999998</v>
      </c>
      <c r="F7005" s="27">
        <v>1310.3900000000001</v>
      </c>
      <c r="G7005" s="26">
        <f>(E7005-F7005)/E7005</f>
        <v>0.43055736622080837</v>
      </c>
      <c r="H7005" s="27">
        <f>E7005-F7005</f>
        <v>990.78999999999974</v>
      </c>
      <c r="I7005" s="35">
        <f>E7005/D7005</f>
        <v>0.18000004693245558</v>
      </c>
      <c r="J7005" s="3">
        <v>185003.36</v>
      </c>
      <c r="K7005" s="26">
        <v>6.0999999999999999E-2</v>
      </c>
      <c r="L7005" s="4" t="b">
        <v>0</v>
      </c>
      <c r="M7005" s="4" t="s">
        <v>58</v>
      </c>
      <c r="N7005" s="35">
        <f>'Landed Freight Margin Tool'!$D$4</f>
        <v>0.58708499999999997</v>
      </c>
      <c r="O7005" s="30">
        <f>(MAX($F7005,MIN(0.18*$D7005,$F7005*(1+$N7005))))</f>
        <v>2079.7003131500001</v>
      </c>
      <c r="P7005" s="35">
        <f>O7005/D7005</f>
        <v>0.16267573765304869</v>
      </c>
    </row>
    <row r="7006" spans="1:16" x14ac:dyDescent="0.3">
      <c r="A7006" s="2">
        <v>45036</v>
      </c>
      <c r="B7006" s="3" t="s">
        <v>5862</v>
      </c>
      <c r="C7006" s="4" t="s">
        <v>5863</v>
      </c>
      <c r="D7006" s="27">
        <v>8512.7199999999993</v>
      </c>
      <c r="E7006" s="27">
        <v>1532.29</v>
      </c>
      <c r="F7006" s="27">
        <v>1085.53</v>
      </c>
      <c r="G7006" s="26">
        <f>(E7006-F7006)/E7006</f>
        <v>0.29156360741112974</v>
      </c>
      <c r="H7006" s="27">
        <f>E7006-F7006</f>
        <v>446.76</v>
      </c>
      <c r="I7006" s="35">
        <f>E7006/D7006</f>
        <v>0.18000004698850663</v>
      </c>
      <c r="J7006" s="3">
        <v>185003.36</v>
      </c>
      <c r="K7006" s="26">
        <v>6.0999999999999999E-2</v>
      </c>
      <c r="L7006" s="4" t="b">
        <v>0</v>
      </c>
      <c r="M7006" s="4" t="s">
        <v>58</v>
      </c>
      <c r="N7006" s="35">
        <f>'Landed Freight Margin Tool'!$D$4</f>
        <v>0.58708499999999997</v>
      </c>
      <c r="O7006" s="30">
        <f>(MAX($F7006,MIN(0.18*$D7006,$F7006*(1+$N7006))))</f>
        <v>1532.2895999999998</v>
      </c>
      <c r="P7006" s="35">
        <f>O7006/D7006</f>
        <v>0.18</v>
      </c>
    </row>
    <row r="7007" spans="1:16" x14ac:dyDescent="0.3">
      <c r="A7007" s="2">
        <v>45089</v>
      </c>
      <c r="B7007" s="3" t="s">
        <v>1996</v>
      </c>
      <c r="C7007" s="4" t="s">
        <v>1997</v>
      </c>
      <c r="D7007" s="27">
        <v>21259.55</v>
      </c>
      <c r="E7007" s="27">
        <v>3826.72</v>
      </c>
      <c r="F7007" s="27">
        <v>2061.6999999999998</v>
      </c>
      <c r="G7007" s="26">
        <f>(E7007-F7007)/E7007</f>
        <v>0.46123573190617556</v>
      </c>
      <c r="H7007" s="27">
        <f>E7007-F7007</f>
        <v>1765.02</v>
      </c>
      <c r="I7007" s="35">
        <f>E7007/D7007</f>
        <v>0.18000004703768424</v>
      </c>
      <c r="J7007" s="3">
        <v>185003.36</v>
      </c>
      <c r="K7007" s="26">
        <v>6.0999999999999999E-2</v>
      </c>
      <c r="L7007" s="4" t="b">
        <v>0</v>
      </c>
      <c r="M7007" s="4" t="s">
        <v>58</v>
      </c>
      <c r="N7007" s="35">
        <f>'Landed Freight Margin Tool'!$D$4</f>
        <v>0.58708499999999997</v>
      </c>
      <c r="O7007" s="30">
        <f>(MAX($F7007,MIN(0.18*$D7007,$F7007*(1+$N7007))))</f>
        <v>3272.0931444999997</v>
      </c>
      <c r="P7007" s="35">
        <f>O7007/D7007</f>
        <v>0.15391168413724654</v>
      </c>
    </row>
    <row r="7008" spans="1:16" x14ac:dyDescent="0.3">
      <c r="A7008" s="2">
        <v>44964</v>
      </c>
      <c r="B7008" s="3" t="s">
        <v>21325</v>
      </c>
      <c r="C7008" s="4" t="s">
        <v>21326</v>
      </c>
      <c r="D7008" s="27">
        <v>17003.439999999999</v>
      </c>
      <c r="E7008" s="27">
        <v>3060.62</v>
      </c>
      <c r="F7008" s="27">
        <v>1796.11</v>
      </c>
      <c r="G7008" s="26">
        <f>(E7008-F7008)/E7008</f>
        <v>0.41315485097790644</v>
      </c>
      <c r="H7008" s="27">
        <f>E7008-F7008</f>
        <v>1264.51</v>
      </c>
      <c r="I7008" s="35">
        <f>E7008/D7008</f>
        <v>0.18000004704930297</v>
      </c>
      <c r="J7008" s="3">
        <v>185003.36</v>
      </c>
      <c r="K7008" s="26">
        <v>6.0999999999999999E-2</v>
      </c>
      <c r="L7008" s="4" t="b">
        <v>0</v>
      </c>
      <c r="M7008" s="4" t="s">
        <v>58</v>
      </c>
      <c r="N7008" s="35">
        <f>'Landed Freight Margin Tool'!$D$4</f>
        <v>0.58708499999999997</v>
      </c>
      <c r="O7008" s="30">
        <f>(MAX($F7008,MIN(0.18*$D7008,$F7008*(1+$N7008))))</f>
        <v>2850.5792393500001</v>
      </c>
      <c r="P7008" s="35">
        <f>O7008/D7008</f>
        <v>0.16764720782088802</v>
      </c>
    </row>
    <row r="7009" spans="1:16" x14ac:dyDescent="0.3">
      <c r="A7009" s="2">
        <v>45131</v>
      </c>
      <c r="B7009" s="3" t="s">
        <v>20181</v>
      </c>
      <c r="C7009" s="4" t="s">
        <v>20182</v>
      </c>
      <c r="D7009" s="27">
        <v>12679.83</v>
      </c>
      <c r="E7009" s="27">
        <v>2282.37</v>
      </c>
      <c r="F7009" s="27">
        <v>1468.34</v>
      </c>
      <c r="G7009" s="26">
        <f>(E7009-F7009)/E7009</f>
        <v>0.35665996310852316</v>
      </c>
      <c r="H7009" s="27">
        <f>E7009-F7009</f>
        <v>814.03</v>
      </c>
      <c r="I7009" s="35">
        <f>E7009/D7009</f>
        <v>0.18000004731924638</v>
      </c>
      <c r="J7009" s="3">
        <v>185003.36</v>
      </c>
      <c r="K7009" s="26">
        <v>6.0999999999999999E-2</v>
      </c>
      <c r="L7009" s="4" t="b">
        <v>0</v>
      </c>
      <c r="M7009" s="4" t="s">
        <v>58</v>
      </c>
      <c r="N7009" s="35">
        <f>'Landed Freight Margin Tool'!$D$4</f>
        <v>0.58708499999999997</v>
      </c>
      <c r="O7009" s="30">
        <f>(MAX($F7009,MIN(0.18*$D7009,$F7009*(1+$N7009))))</f>
        <v>2282.3694</v>
      </c>
      <c r="P7009" s="35">
        <f>O7009/D7009</f>
        <v>0.18</v>
      </c>
    </row>
    <row r="7010" spans="1:16" x14ac:dyDescent="0.3">
      <c r="A7010" s="2">
        <v>45246</v>
      </c>
      <c r="B7010" s="3" t="s">
        <v>3635</v>
      </c>
      <c r="C7010" s="4" t="s">
        <v>3636</v>
      </c>
      <c r="D7010" s="27">
        <v>12660.33</v>
      </c>
      <c r="E7010" s="27">
        <v>2278.86</v>
      </c>
      <c r="F7010" s="27">
        <v>1180.24</v>
      </c>
      <c r="G7010" s="26">
        <f>(E7010-F7010)/E7010</f>
        <v>0.48209192315455979</v>
      </c>
      <c r="H7010" s="27">
        <f>E7010-F7010</f>
        <v>1098.6200000000001</v>
      </c>
      <c r="I7010" s="35">
        <f>E7010/D7010</f>
        <v>0.1800000473921296</v>
      </c>
      <c r="J7010" s="3">
        <v>185003.36</v>
      </c>
      <c r="K7010" s="26">
        <v>6.0999999999999999E-2</v>
      </c>
      <c r="L7010" s="4" t="b">
        <v>0</v>
      </c>
      <c r="M7010" s="4" t="s">
        <v>58</v>
      </c>
      <c r="N7010" s="35">
        <f>'Landed Freight Margin Tool'!$D$4</f>
        <v>0.58708499999999997</v>
      </c>
      <c r="O7010" s="30">
        <f>(MAX($F7010,MIN(0.18*$D7010,$F7010*(1+$N7010))))</f>
        <v>1873.1412004000001</v>
      </c>
      <c r="P7010" s="35">
        <f>O7010/D7010</f>
        <v>0.14795358417987525</v>
      </c>
    </row>
    <row r="7011" spans="1:16" x14ac:dyDescent="0.3">
      <c r="A7011" s="2">
        <v>45037</v>
      </c>
      <c r="B7011" s="3" t="s">
        <v>7952</v>
      </c>
      <c r="C7011" s="4" t="s">
        <v>7953</v>
      </c>
      <c r="D7011" s="27">
        <v>16847.939999999999</v>
      </c>
      <c r="E7011" s="27">
        <v>3032.63</v>
      </c>
      <c r="F7011" s="27">
        <v>1834.85</v>
      </c>
      <c r="G7011" s="26">
        <f>(E7011-F7011)/E7011</f>
        <v>0.39496410706218699</v>
      </c>
      <c r="H7011" s="27">
        <f>E7011-F7011</f>
        <v>1197.7800000000002</v>
      </c>
      <c r="I7011" s="35">
        <f>E7011/D7011</f>
        <v>0.18000004748354995</v>
      </c>
      <c r="J7011" s="3">
        <v>185003.36</v>
      </c>
      <c r="K7011" s="26">
        <v>6.0999999999999999E-2</v>
      </c>
      <c r="L7011" s="4" t="b">
        <v>0</v>
      </c>
      <c r="M7011" s="4" t="s">
        <v>58</v>
      </c>
      <c r="N7011" s="35">
        <f>'Landed Freight Margin Tool'!$D$4</f>
        <v>0.58708499999999997</v>
      </c>
      <c r="O7011" s="30">
        <f>(MAX($F7011,MIN(0.18*$D7011,$F7011*(1+$N7011))))</f>
        <v>2912.06291225</v>
      </c>
      <c r="P7011" s="35">
        <f>O7011/D7011</f>
        <v>0.17284385582154257</v>
      </c>
    </row>
    <row r="7012" spans="1:16" x14ac:dyDescent="0.3">
      <c r="A7012" s="2">
        <v>45155</v>
      </c>
      <c r="B7012" s="3" t="s">
        <v>13476</v>
      </c>
      <c r="C7012" s="4" t="s">
        <v>13477</v>
      </c>
      <c r="D7012" s="27">
        <v>16734.939999999999</v>
      </c>
      <c r="E7012" s="27">
        <v>3012.29</v>
      </c>
      <c r="F7012" s="27">
        <v>1737.94</v>
      </c>
      <c r="G7012" s="26">
        <f>(E7012-F7012)/E7012</f>
        <v>0.42305023752693133</v>
      </c>
      <c r="H7012" s="27">
        <f>E7012-F7012</f>
        <v>1274.3499999999999</v>
      </c>
      <c r="I7012" s="35">
        <f>E7012/D7012</f>
        <v>0.180000047804175</v>
      </c>
      <c r="J7012" s="3">
        <v>185003.36</v>
      </c>
      <c r="K7012" s="26">
        <v>6.0999999999999999E-2</v>
      </c>
      <c r="L7012" s="4" t="b">
        <v>0</v>
      </c>
      <c r="M7012" s="4" t="s">
        <v>58</v>
      </c>
      <c r="N7012" s="35">
        <f>'Landed Freight Margin Tool'!$D$4</f>
        <v>0.58708499999999997</v>
      </c>
      <c r="O7012" s="30">
        <f>(MAX($F7012,MIN(0.18*$D7012,$F7012*(1+$N7012))))</f>
        <v>2758.2585049000004</v>
      </c>
      <c r="P7012" s="35">
        <f>O7012/D7012</f>
        <v>0.16482034025219097</v>
      </c>
    </row>
    <row r="7013" spans="1:16" x14ac:dyDescent="0.3">
      <c r="A7013" s="2">
        <v>44974</v>
      </c>
      <c r="B7013" s="3" t="s">
        <v>7254</v>
      </c>
      <c r="C7013" s="4" t="s">
        <v>7255</v>
      </c>
      <c r="D7013" s="27">
        <v>20847.05</v>
      </c>
      <c r="E7013" s="27">
        <v>3752.47</v>
      </c>
      <c r="F7013" s="27">
        <v>2160.9299999999998</v>
      </c>
      <c r="G7013" s="26">
        <f>(E7013-F7013)/E7013</f>
        <v>0.42413130551343514</v>
      </c>
      <c r="H7013" s="27">
        <f>E7013-F7013</f>
        <v>1591.54</v>
      </c>
      <c r="I7013" s="35">
        <f>E7013/D7013</f>
        <v>0.18000004796841759</v>
      </c>
      <c r="J7013" s="3">
        <v>185003.36</v>
      </c>
      <c r="K7013" s="26">
        <v>6.0999999999999999E-2</v>
      </c>
      <c r="L7013" s="4" t="b">
        <v>0</v>
      </c>
      <c r="M7013" s="4" t="s">
        <v>58</v>
      </c>
      <c r="N7013" s="35">
        <f>'Landed Freight Margin Tool'!$D$4</f>
        <v>0.58708499999999997</v>
      </c>
      <c r="O7013" s="30">
        <f>(MAX($F7013,MIN(0.18*$D7013,$F7013*(1+$N7013))))</f>
        <v>3429.5795890499999</v>
      </c>
      <c r="P7013" s="35">
        <f>O7013/D7013</f>
        <v>0.16451150589891617</v>
      </c>
    </row>
    <row r="7014" spans="1:16" x14ac:dyDescent="0.3">
      <c r="A7014" s="2">
        <v>45274</v>
      </c>
      <c r="B7014" s="3" t="s">
        <v>24068</v>
      </c>
      <c r="C7014" s="4" t="s">
        <v>24069</v>
      </c>
      <c r="D7014" s="27">
        <v>24900.16</v>
      </c>
      <c r="E7014" s="27">
        <v>4482.03</v>
      </c>
      <c r="F7014" s="27">
        <v>2549.89</v>
      </c>
      <c r="G7014" s="26">
        <f>(E7014-F7014)/E7014</f>
        <v>0.43108591419513032</v>
      </c>
      <c r="H7014" s="27">
        <f>E7014-F7014</f>
        <v>1932.1399999999999</v>
      </c>
      <c r="I7014" s="35">
        <f>E7014/D7014</f>
        <v>0.1800000481924614</v>
      </c>
      <c r="J7014" s="3">
        <v>185003.36</v>
      </c>
      <c r="K7014" s="26">
        <v>6.0999999999999999E-2</v>
      </c>
      <c r="L7014" s="4" t="b">
        <v>0</v>
      </c>
      <c r="M7014" s="4" t="s">
        <v>58</v>
      </c>
      <c r="N7014" s="35">
        <f>'Landed Freight Margin Tool'!$D$4</f>
        <v>0.58708499999999997</v>
      </c>
      <c r="O7014" s="30">
        <f>(MAX($F7014,MIN(0.18*$D7014,$F7014*(1+$N7014))))</f>
        <v>4046.89217065</v>
      </c>
      <c r="P7014" s="35">
        <f>O7014/D7014</f>
        <v>0.16252474565022876</v>
      </c>
    </row>
    <row r="7015" spans="1:16" x14ac:dyDescent="0.3">
      <c r="A7015" s="2">
        <v>45033</v>
      </c>
      <c r="B7015" s="3" t="s">
        <v>6249</v>
      </c>
      <c r="C7015" s="4" t="s">
        <v>6250</v>
      </c>
      <c r="D7015" s="27">
        <v>12415.33</v>
      </c>
      <c r="E7015" s="27">
        <v>2234.7600000000002</v>
      </c>
      <c r="F7015" s="27">
        <v>1618.85</v>
      </c>
      <c r="G7015" s="26">
        <f>(E7015-F7015)/E7015</f>
        <v>0.27560453918989075</v>
      </c>
      <c r="H7015" s="27">
        <f>E7015-F7015</f>
        <v>615.91000000000031</v>
      </c>
      <c r="I7015" s="35">
        <f>E7015/D7015</f>
        <v>0.18000004832735017</v>
      </c>
      <c r="J7015" s="3">
        <v>185003.36</v>
      </c>
      <c r="K7015" s="26">
        <v>6.0999999999999999E-2</v>
      </c>
      <c r="L7015" s="4" t="b">
        <v>0</v>
      </c>
      <c r="M7015" s="4" t="s">
        <v>58</v>
      </c>
      <c r="N7015" s="35">
        <f>'Landed Freight Margin Tool'!$D$4</f>
        <v>0.58708499999999997</v>
      </c>
      <c r="O7015" s="30">
        <f>(MAX($F7015,MIN(0.18*$D7015,$F7015*(1+$N7015))))</f>
        <v>2234.7593999999999</v>
      </c>
      <c r="P7015" s="35">
        <f>O7015/D7015</f>
        <v>0.18</v>
      </c>
    </row>
    <row r="7016" spans="1:16" x14ac:dyDescent="0.3">
      <c r="A7016" s="2">
        <v>44993</v>
      </c>
      <c r="B7016" s="3" t="s">
        <v>4615</v>
      </c>
      <c r="C7016" s="4" t="s">
        <v>4616</v>
      </c>
      <c r="D7016" s="27">
        <v>24830.16</v>
      </c>
      <c r="E7016" s="27">
        <v>4469.43</v>
      </c>
      <c r="F7016" s="27">
        <v>3587.24</v>
      </c>
      <c r="G7016" s="26">
        <f>(E7016-F7016)/E7016</f>
        <v>0.19738311149296453</v>
      </c>
      <c r="H7016" s="27">
        <f>E7016-F7016</f>
        <v>882.19000000000051</v>
      </c>
      <c r="I7016" s="35">
        <f>E7016/D7016</f>
        <v>0.18000004832832331</v>
      </c>
      <c r="J7016" s="3">
        <v>185003.36</v>
      </c>
      <c r="K7016" s="26">
        <v>6.0999999999999999E-2</v>
      </c>
      <c r="L7016" s="4" t="b">
        <v>0</v>
      </c>
      <c r="M7016" s="4" t="s">
        <v>58</v>
      </c>
      <c r="N7016" s="35">
        <f>'Landed Freight Margin Tool'!$D$4</f>
        <v>0.58708499999999997</v>
      </c>
      <c r="O7016" s="30">
        <f>(MAX($F7016,MIN(0.18*$D7016,$F7016*(1+$N7016))))</f>
        <v>4469.4287999999997</v>
      </c>
      <c r="P7016" s="35">
        <f>O7016/D7016</f>
        <v>0.18</v>
      </c>
    </row>
    <row r="7017" spans="1:16" x14ac:dyDescent="0.3">
      <c r="A7017" s="2">
        <v>44951</v>
      </c>
      <c r="B7017" s="3" t="s">
        <v>24203</v>
      </c>
      <c r="C7017" s="4" t="s">
        <v>24204</v>
      </c>
      <c r="D7017" s="27">
        <v>12400.33</v>
      </c>
      <c r="E7017" s="27">
        <v>2232.06</v>
      </c>
      <c r="F7017" s="27">
        <v>1394.02</v>
      </c>
      <c r="G7017" s="26">
        <f>(E7017-F7017)/E7017</f>
        <v>0.37545585692140893</v>
      </c>
      <c r="H7017" s="27">
        <f>E7017-F7017</f>
        <v>838.04</v>
      </c>
      <c r="I7017" s="35">
        <f>E7017/D7017</f>
        <v>0.18000004838580907</v>
      </c>
      <c r="J7017" s="3">
        <v>185003.36</v>
      </c>
      <c r="K7017" s="26">
        <v>6.0999999999999999E-2</v>
      </c>
      <c r="L7017" s="4" t="b">
        <v>0</v>
      </c>
      <c r="M7017" s="4" t="s">
        <v>58</v>
      </c>
      <c r="N7017" s="35">
        <f>'Landed Freight Margin Tool'!$D$4</f>
        <v>0.58708499999999997</v>
      </c>
      <c r="O7017" s="30">
        <f>(MAX($F7017,MIN(0.18*$D7017,$F7017*(1+$N7017))))</f>
        <v>2212.4282317000002</v>
      </c>
      <c r="P7017" s="35">
        <f>O7017/D7017</f>
        <v>0.17841688339745798</v>
      </c>
    </row>
    <row r="7018" spans="1:16" x14ac:dyDescent="0.3">
      <c r="A7018" s="2">
        <v>45182</v>
      </c>
      <c r="B7018" s="3" t="s">
        <v>5796</v>
      </c>
      <c r="C7018" s="4" t="s">
        <v>5797</v>
      </c>
      <c r="D7018" s="27">
        <v>8263.7199999999993</v>
      </c>
      <c r="E7018" s="27">
        <v>1487.47</v>
      </c>
      <c r="F7018" s="27">
        <v>936.61</v>
      </c>
      <c r="G7018" s="26">
        <f>(E7018-F7018)/E7018</f>
        <v>0.37033351933148234</v>
      </c>
      <c r="H7018" s="27">
        <f>E7018-F7018</f>
        <v>550.86</v>
      </c>
      <c r="I7018" s="35">
        <f>E7018/D7018</f>
        <v>0.1800000484043506</v>
      </c>
      <c r="J7018" s="3">
        <v>185003.36</v>
      </c>
      <c r="K7018" s="26">
        <v>6.0999999999999999E-2</v>
      </c>
      <c r="L7018" s="4" t="b">
        <v>0</v>
      </c>
      <c r="M7018" s="4" t="s">
        <v>58</v>
      </c>
      <c r="N7018" s="35">
        <f>'Landed Freight Margin Tool'!$D$4</f>
        <v>0.58708499999999997</v>
      </c>
      <c r="O7018" s="30">
        <f>(MAX($F7018,MIN(0.18*$D7018,$F7018*(1+$N7018))))</f>
        <v>1486.4796818500001</v>
      </c>
      <c r="P7018" s="35">
        <f>O7018/D7018</f>
        <v>0.17988020913704728</v>
      </c>
    </row>
    <row r="7019" spans="1:16" x14ac:dyDescent="0.3">
      <c r="A7019" s="2">
        <v>45238</v>
      </c>
      <c r="B7019" s="3" t="s">
        <v>9018</v>
      </c>
      <c r="C7019" s="4" t="s">
        <v>9019</v>
      </c>
      <c r="D7019" s="27">
        <v>12393.83</v>
      </c>
      <c r="E7019" s="27">
        <v>2230.89</v>
      </c>
      <c r="F7019" s="27">
        <v>1411.04</v>
      </c>
      <c r="G7019" s="26">
        <f>(E7019-F7019)/E7019</f>
        <v>0.36749906987794106</v>
      </c>
      <c r="H7019" s="27">
        <f>E7019-F7019</f>
        <v>819.84999999999991</v>
      </c>
      <c r="I7019" s="35">
        <f>E7019/D7019</f>
        <v>0.18000004841118522</v>
      </c>
      <c r="J7019" s="3">
        <v>185003.36</v>
      </c>
      <c r="K7019" s="26">
        <v>6.0999999999999999E-2</v>
      </c>
      <c r="L7019" s="4" t="b">
        <v>0</v>
      </c>
      <c r="M7019" s="4" t="s">
        <v>58</v>
      </c>
      <c r="N7019" s="35">
        <f>'Landed Freight Margin Tool'!$D$4</f>
        <v>0.58708499999999997</v>
      </c>
      <c r="O7019" s="30">
        <f>(MAX($F7019,MIN(0.18*$D7019,$F7019*(1+$N7019))))</f>
        <v>2230.8894</v>
      </c>
      <c r="P7019" s="35">
        <f>O7019/D7019</f>
        <v>0.18</v>
      </c>
    </row>
    <row r="7020" spans="1:16" x14ac:dyDescent="0.3">
      <c r="A7020" s="2">
        <v>44973</v>
      </c>
      <c r="B7020" s="3" t="s">
        <v>13051</v>
      </c>
      <c r="C7020" s="4" t="s">
        <v>13052</v>
      </c>
      <c r="D7020" s="27">
        <v>24712.66</v>
      </c>
      <c r="E7020" s="27">
        <v>4448.28</v>
      </c>
      <c r="F7020" s="27">
        <v>1340.74</v>
      </c>
      <c r="G7020" s="26">
        <f>(E7020-F7020)/E7020</f>
        <v>0.69859361371136708</v>
      </c>
      <c r="H7020" s="27">
        <f>E7020-F7020</f>
        <v>3107.54</v>
      </c>
      <c r="I7020" s="35">
        <f>E7020/D7020</f>
        <v>0.18000004855810744</v>
      </c>
      <c r="J7020" s="3">
        <v>185003.36</v>
      </c>
      <c r="K7020" s="26">
        <v>6.0999999999999999E-2</v>
      </c>
      <c r="L7020" s="4" t="b">
        <v>0</v>
      </c>
      <c r="M7020" s="4" t="s">
        <v>58</v>
      </c>
      <c r="N7020" s="35">
        <f>'Landed Freight Margin Tool'!$D$4</f>
        <v>0.58708499999999997</v>
      </c>
      <c r="O7020" s="30">
        <f>(MAX($F7020,MIN(0.18*$D7020,$F7020*(1+$N7020))))</f>
        <v>2127.8683429000002</v>
      </c>
      <c r="P7020" s="35">
        <f>O7020/D7020</f>
        <v>8.6104383053058647E-2</v>
      </c>
    </row>
    <row r="7021" spans="1:16" x14ac:dyDescent="0.3">
      <c r="A7021" s="2">
        <v>45170</v>
      </c>
      <c r="B7021" s="3" t="s">
        <v>6672</v>
      </c>
      <c r="C7021" s="4" t="s">
        <v>6673</v>
      </c>
      <c r="D7021" s="27">
        <v>24696.16</v>
      </c>
      <c r="E7021" s="27">
        <v>4445.3100000000004</v>
      </c>
      <c r="F7021" s="27">
        <v>2903.77</v>
      </c>
      <c r="G7021" s="26">
        <f>(E7021-F7021)/E7021</f>
        <v>0.34677896479660592</v>
      </c>
      <c r="H7021" s="27">
        <f>E7021-F7021</f>
        <v>1541.5400000000004</v>
      </c>
      <c r="I7021" s="35">
        <f>E7021/D7021</f>
        <v>0.18000004859055013</v>
      </c>
      <c r="J7021" s="3">
        <v>185003.36</v>
      </c>
      <c r="K7021" s="26">
        <v>6.0999999999999999E-2</v>
      </c>
      <c r="L7021" s="4" t="b">
        <v>0</v>
      </c>
      <c r="M7021" s="4" t="s">
        <v>58</v>
      </c>
      <c r="N7021" s="35">
        <f>'Landed Freight Margin Tool'!$D$4</f>
        <v>0.58708499999999997</v>
      </c>
      <c r="O7021" s="30">
        <f>(MAX($F7021,MIN(0.18*$D7021,$F7021*(1+$N7021))))</f>
        <v>4445.3087999999998</v>
      </c>
      <c r="P7021" s="35">
        <f>O7021/D7021</f>
        <v>0.18</v>
      </c>
    </row>
    <row r="7022" spans="1:16" x14ac:dyDescent="0.3">
      <c r="A7022" s="2">
        <v>44991</v>
      </c>
      <c r="B7022" s="3" t="s">
        <v>6130</v>
      </c>
      <c r="C7022" s="4" t="s">
        <v>6131</v>
      </c>
      <c r="D7022" s="27">
        <v>8224.2199999999993</v>
      </c>
      <c r="E7022" s="27">
        <v>1480.36</v>
      </c>
      <c r="F7022" s="27">
        <v>958.4</v>
      </c>
      <c r="G7022" s="26">
        <f>(E7022-F7022)/E7022</f>
        <v>0.35258991056229561</v>
      </c>
      <c r="H7022" s="27">
        <f>E7022-F7022</f>
        <v>521.95999999999992</v>
      </c>
      <c r="I7022" s="35">
        <f>E7022/D7022</f>
        <v>0.18000004863683122</v>
      </c>
      <c r="J7022" s="3">
        <v>185003.36</v>
      </c>
      <c r="K7022" s="26">
        <v>6.0999999999999999E-2</v>
      </c>
      <c r="L7022" s="4" t="b">
        <v>0</v>
      </c>
      <c r="M7022" s="4" t="s">
        <v>58</v>
      </c>
      <c r="N7022" s="35">
        <f>'Landed Freight Margin Tool'!$D$4</f>
        <v>0.58708499999999997</v>
      </c>
      <c r="O7022" s="30">
        <f>(MAX($F7022,MIN(0.18*$D7022,$F7022*(1+$N7022))))</f>
        <v>1480.3595999999998</v>
      </c>
      <c r="P7022" s="35">
        <f>O7022/D7022</f>
        <v>0.18</v>
      </c>
    </row>
    <row r="7023" spans="1:16" x14ac:dyDescent="0.3">
      <c r="A7023" s="2">
        <v>44965</v>
      </c>
      <c r="B7023" s="3" t="s">
        <v>17310</v>
      </c>
      <c r="C7023" s="4" t="s">
        <v>17311</v>
      </c>
      <c r="D7023" s="27">
        <v>12302.83</v>
      </c>
      <c r="E7023" s="27">
        <v>2214.5100000000002</v>
      </c>
      <c r="F7023" s="27">
        <v>2058.6</v>
      </c>
      <c r="G7023" s="26">
        <f>(E7023-F7023)/E7023</f>
        <v>7.0403836514624132E-2</v>
      </c>
      <c r="H7023" s="27">
        <f>E7023-F7023</f>
        <v>155.91000000000031</v>
      </c>
      <c r="I7023" s="35">
        <f>E7023/D7023</f>
        <v>0.18000004876926692</v>
      </c>
      <c r="J7023" s="3">
        <v>185003.36</v>
      </c>
      <c r="K7023" s="26">
        <v>6.0999999999999999E-2</v>
      </c>
      <c r="L7023" s="4" t="b">
        <v>0</v>
      </c>
      <c r="M7023" s="4" t="s">
        <v>58</v>
      </c>
      <c r="N7023" s="35">
        <f>'Landed Freight Margin Tool'!$D$4</f>
        <v>0.58708499999999997</v>
      </c>
      <c r="O7023" s="30">
        <f>(MAX($F7023,MIN(0.18*$D7023,$F7023*(1+$N7023))))</f>
        <v>2214.5093999999999</v>
      </c>
      <c r="P7023" s="35">
        <f>O7023/D7023</f>
        <v>0.18</v>
      </c>
    </row>
    <row r="7024" spans="1:16" x14ac:dyDescent="0.3">
      <c r="A7024" s="2">
        <v>44952</v>
      </c>
      <c r="B7024" s="3" t="s">
        <v>13951</v>
      </c>
      <c r="C7024" s="4" t="s">
        <v>13952</v>
      </c>
      <c r="D7024" s="27">
        <v>4089.61</v>
      </c>
      <c r="E7024" s="27">
        <v>736.13</v>
      </c>
      <c r="F7024" s="27">
        <v>490.76</v>
      </c>
      <c r="G7024" s="26">
        <f>(E7024-F7024)/E7024</f>
        <v>0.33332427696194966</v>
      </c>
      <c r="H7024" s="27">
        <f>E7024-F7024</f>
        <v>245.37</v>
      </c>
      <c r="I7024" s="35">
        <f>E7024/D7024</f>
        <v>0.18000004890441876</v>
      </c>
      <c r="J7024" s="3">
        <v>185003.36</v>
      </c>
      <c r="K7024" s="26">
        <v>6.0999999999999999E-2</v>
      </c>
      <c r="L7024" s="4" t="b">
        <v>0</v>
      </c>
      <c r="M7024" s="4" t="s">
        <v>58</v>
      </c>
      <c r="N7024" s="35">
        <f>'Landed Freight Margin Tool'!$D$4</f>
        <v>0.58708499999999997</v>
      </c>
      <c r="O7024" s="30">
        <f>(MAX($F7024,MIN(0.18*$D7024,$F7024*(1+$N7024))))</f>
        <v>736.12980000000005</v>
      </c>
      <c r="P7024" s="35">
        <f>O7024/D7024</f>
        <v>0.18</v>
      </c>
    </row>
    <row r="7025" spans="1:16" x14ac:dyDescent="0.3">
      <c r="A7025" s="2">
        <v>45197</v>
      </c>
      <c r="B7025" s="3" t="s">
        <v>3891</v>
      </c>
      <c r="C7025" s="4" t="s">
        <v>3892</v>
      </c>
      <c r="D7025" s="27">
        <v>20297.05</v>
      </c>
      <c r="E7025" s="27">
        <v>3653.47</v>
      </c>
      <c r="F7025" s="27">
        <v>2405.79</v>
      </c>
      <c r="G7025" s="26">
        <f>(E7025-F7025)/E7025</f>
        <v>0.34150547287920796</v>
      </c>
      <c r="H7025" s="27">
        <f>E7025-F7025</f>
        <v>1247.6799999999998</v>
      </c>
      <c r="I7025" s="35">
        <f>E7025/D7025</f>
        <v>0.18000004926824342</v>
      </c>
      <c r="J7025" s="3">
        <v>185003.36</v>
      </c>
      <c r="K7025" s="26">
        <v>6.0999999999999999E-2</v>
      </c>
      <c r="L7025" s="4" t="b">
        <v>0</v>
      </c>
      <c r="M7025" s="4" t="s">
        <v>58</v>
      </c>
      <c r="N7025" s="35">
        <f>'Landed Freight Margin Tool'!$D$4</f>
        <v>0.58708499999999997</v>
      </c>
      <c r="O7025" s="30">
        <f>(MAX($F7025,MIN(0.18*$D7025,$F7025*(1+$N7025))))</f>
        <v>3653.4689999999996</v>
      </c>
      <c r="P7025" s="35">
        <f>O7025/D7025</f>
        <v>0.18</v>
      </c>
    </row>
    <row r="7026" spans="1:16" x14ac:dyDescent="0.3">
      <c r="A7026" s="2">
        <v>45138</v>
      </c>
      <c r="B7026" s="3" t="s">
        <v>6594</v>
      </c>
      <c r="C7026" s="4" t="s">
        <v>6595</v>
      </c>
      <c r="D7026" s="27">
        <v>24289.16</v>
      </c>
      <c r="E7026" s="27">
        <v>4372.05</v>
      </c>
      <c r="F7026" s="27">
        <v>2892.89</v>
      </c>
      <c r="G7026" s="26">
        <f>(E7026-F7026)/E7026</f>
        <v>0.33832183986916897</v>
      </c>
      <c r="H7026" s="27">
        <f>E7026-F7026</f>
        <v>1479.1600000000003</v>
      </c>
      <c r="I7026" s="35">
        <f>E7026/D7026</f>
        <v>0.18000004940475506</v>
      </c>
      <c r="J7026" s="3">
        <v>185003.36</v>
      </c>
      <c r="K7026" s="26">
        <v>6.0999999999999999E-2</v>
      </c>
      <c r="L7026" s="4" t="b">
        <v>0</v>
      </c>
      <c r="M7026" s="4" t="s">
        <v>58</v>
      </c>
      <c r="N7026" s="35">
        <f>'Landed Freight Margin Tool'!$D$4</f>
        <v>0.58708499999999997</v>
      </c>
      <c r="O7026" s="30">
        <f>(MAX($F7026,MIN(0.18*$D7026,$F7026*(1+$N7026))))</f>
        <v>4372.0487999999996</v>
      </c>
      <c r="P7026" s="35">
        <f>O7026/D7026</f>
        <v>0.18</v>
      </c>
    </row>
    <row r="7027" spans="1:16" x14ac:dyDescent="0.3">
      <c r="A7027" s="2">
        <v>45152</v>
      </c>
      <c r="B7027" s="3" t="s">
        <v>4807</v>
      </c>
      <c r="C7027" s="4" t="s">
        <v>4808</v>
      </c>
      <c r="D7027" s="27">
        <v>24178.16</v>
      </c>
      <c r="E7027" s="27">
        <v>4352.07</v>
      </c>
      <c r="F7027" s="27">
        <v>2816.23</v>
      </c>
      <c r="G7027" s="26">
        <f>(E7027-F7027)/E7027</f>
        <v>0.35289873554423523</v>
      </c>
      <c r="H7027" s="27">
        <f>E7027-F7027</f>
        <v>1535.8399999999997</v>
      </c>
      <c r="I7027" s="35">
        <f>E7027/D7027</f>
        <v>0.18000004963156832</v>
      </c>
      <c r="J7027" s="3">
        <v>185003.36</v>
      </c>
      <c r="K7027" s="26">
        <v>6.0999999999999999E-2</v>
      </c>
      <c r="L7027" s="4" t="b">
        <v>0</v>
      </c>
      <c r="M7027" s="4" t="s">
        <v>58</v>
      </c>
      <c r="N7027" s="35">
        <f>'Landed Freight Margin Tool'!$D$4</f>
        <v>0.58708499999999997</v>
      </c>
      <c r="O7027" s="30">
        <f>(MAX($F7027,MIN(0.18*$D7027,$F7027*(1+$N7027))))</f>
        <v>4352.0688</v>
      </c>
      <c r="P7027" s="35">
        <f>O7027/D7027</f>
        <v>0.18</v>
      </c>
    </row>
    <row r="7028" spans="1:16" x14ac:dyDescent="0.3">
      <c r="A7028" s="2">
        <v>45152</v>
      </c>
      <c r="B7028" s="3" t="s">
        <v>3961</v>
      </c>
      <c r="C7028" s="4" t="s">
        <v>3962</v>
      </c>
      <c r="D7028" s="27">
        <v>12061.83</v>
      </c>
      <c r="E7028" s="27">
        <v>2171.13</v>
      </c>
      <c r="F7028" s="27">
        <v>1459.19</v>
      </c>
      <c r="G7028" s="26">
        <f>(E7028-F7028)/E7028</f>
        <v>0.32791219318972148</v>
      </c>
      <c r="H7028" s="27">
        <f>E7028-F7028</f>
        <v>711.94</v>
      </c>
      <c r="I7028" s="35">
        <f>E7028/D7028</f>
        <v>0.18000004974369563</v>
      </c>
      <c r="J7028" s="3">
        <v>185003.36</v>
      </c>
      <c r="K7028" s="26">
        <v>6.0999999999999999E-2</v>
      </c>
      <c r="L7028" s="4" t="b">
        <v>0</v>
      </c>
      <c r="M7028" s="4" t="s">
        <v>58</v>
      </c>
      <c r="N7028" s="35">
        <f>'Landed Freight Margin Tool'!$D$4</f>
        <v>0.58708499999999997</v>
      </c>
      <c r="O7028" s="30">
        <f>(MAX($F7028,MIN(0.18*$D7028,$F7028*(1+$N7028))))</f>
        <v>2171.1293999999998</v>
      </c>
      <c r="P7028" s="35">
        <f>O7028/D7028</f>
        <v>0.18</v>
      </c>
    </row>
    <row r="7029" spans="1:16" x14ac:dyDescent="0.3">
      <c r="A7029" s="2">
        <v>45131</v>
      </c>
      <c r="B7029" s="3" t="s">
        <v>3658</v>
      </c>
      <c r="C7029" s="4" t="s">
        <v>3659</v>
      </c>
      <c r="D7029" s="27">
        <v>19952.55</v>
      </c>
      <c r="E7029" s="27">
        <v>3591.46</v>
      </c>
      <c r="F7029" s="27">
        <v>1148.76</v>
      </c>
      <c r="G7029" s="26">
        <f>(E7029-F7029)/E7029</f>
        <v>0.68014122390337073</v>
      </c>
      <c r="H7029" s="27">
        <f>E7029-F7029</f>
        <v>2442.6999999999998</v>
      </c>
      <c r="I7029" s="35">
        <f>E7029/D7029</f>
        <v>0.18000005011890713</v>
      </c>
      <c r="J7029" s="3">
        <v>185003.36</v>
      </c>
      <c r="K7029" s="26">
        <v>6.0999999999999999E-2</v>
      </c>
      <c r="L7029" s="4" t="b">
        <v>0</v>
      </c>
      <c r="M7029" s="4" t="s">
        <v>58</v>
      </c>
      <c r="N7029" s="35">
        <f>'Landed Freight Margin Tool'!$D$4</f>
        <v>0.58708499999999997</v>
      </c>
      <c r="O7029" s="30">
        <f>(MAX($F7029,MIN(0.18*$D7029,$F7029*(1+$N7029))))</f>
        <v>1823.1797646</v>
      </c>
      <c r="P7029" s="35">
        <f>O7029/D7029</f>
        <v>9.1375777261553034E-2</v>
      </c>
    </row>
    <row r="7030" spans="1:16" x14ac:dyDescent="0.3">
      <c r="A7030" s="2">
        <v>45082</v>
      </c>
      <c r="B7030" s="3" t="s">
        <v>3267</v>
      </c>
      <c r="C7030" s="4" t="s">
        <v>3268</v>
      </c>
      <c r="D7030" s="27">
        <v>11968.83</v>
      </c>
      <c r="E7030" s="27">
        <v>2154.39</v>
      </c>
      <c r="F7030" s="27">
        <v>1156.22</v>
      </c>
      <c r="G7030" s="26">
        <f>(E7030-F7030)/E7030</f>
        <v>0.46331908336002298</v>
      </c>
      <c r="H7030" s="27">
        <f>E7030-F7030</f>
        <v>998.16999999999985</v>
      </c>
      <c r="I7030" s="35">
        <f>E7030/D7030</f>
        <v>0.18000005013021322</v>
      </c>
      <c r="J7030" s="3">
        <v>185003.36</v>
      </c>
      <c r="K7030" s="26">
        <v>6.0999999999999999E-2</v>
      </c>
      <c r="L7030" s="4" t="b">
        <v>0</v>
      </c>
      <c r="M7030" s="4" t="s">
        <v>58</v>
      </c>
      <c r="N7030" s="35">
        <f>'Landed Freight Margin Tool'!$D$4</f>
        <v>0.58708499999999997</v>
      </c>
      <c r="O7030" s="30">
        <f>(MAX($F7030,MIN(0.18*$D7030,$F7030*(1+$N7030))))</f>
        <v>1835.0194187000002</v>
      </c>
      <c r="P7030" s="35">
        <f>O7030/D7030</f>
        <v>0.15331652456422226</v>
      </c>
    </row>
    <row r="7031" spans="1:16" x14ac:dyDescent="0.3">
      <c r="A7031" s="2">
        <v>45218</v>
      </c>
      <c r="B7031" s="3" t="s">
        <v>23677</v>
      </c>
      <c r="C7031" s="4" t="s">
        <v>23678</v>
      </c>
      <c r="D7031" s="27">
        <v>15958.44</v>
      </c>
      <c r="E7031" s="27">
        <v>2872.52</v>
      </c>
      <c r="F7031" s="27">
        <v>919.41</v>
      </c>
      <c r="G7031" s="26">
        <f>(E7031-F7031)/E7031</f>
        <v>0.6799291214682579</v>
      </c>
      <c r="H7031" s="27">
        <f>E7031-F7031</f>
        <v>1953.1100000000001</v>
      </c>
      <c r="I7031" s="35">
        <f>E7031/D7031</f>
        <v>0.18000005013021322</v>
      </c>
      <c r="J7031" s="3">
        <v>185003.36</v>
      </c>
      <c r="K7031" s="26">
        <v>6.0999999999999999E-2</v>
      </c>
      <c r="L7031" s="4" t="b">
        <v>0</v>
      </c>
      <c r="M7031" s="4" t="s">
        <v>58</v>
      </c>
      <c r="N7031" s="35">
        <f>'Landed Freight Margin Tool'!$D$4</f>
        <v>0.58708499999999997</v>
      </c>
      <c r="O7031" s="30">
        <f>(MAX($F7031,MIN(0.18*$D7031,$F7031*(1+$N7031))))</f>
        <v>1459.18181985</v>
      </c>
      <c r="P7031" s="35">
        <f>O7031/D7031</f>
        <v>9.1436369710949192E-2</v>
      </c>
    </row>
    <row r="7032" spans="1:16" x14ac:dyDescent="0.3">
      <c r="A7032" s="2">
        <v>45198</v>
      </c>
      <c r="B7032" s="3" t="s">
        <v>18432</v>
      </c>
      <c r="C7032" s="4" t="s">
        <v>18433</v>
      </c>
      <c r="D7032" s="27">
        <v>11940.33</v>
      </c>
      <c r="E7032" s="27">
        <v>2149.2600000000002</v>
      </c>
      <c r="F7032" s="27">
        <v>884.12</v>
      </c>
      <c r="G7032" s="26">
        <f>(E7032-F7032)/E7032</f>
        <v>0.58863981091166273</v>
      </c>
      <c r="H7032" s="27">
        <f>E7032-F7032</f>
        <v>1265.1400000000003</v>
      </c>
      <c r="I7032" s="35">
        <f>E7032/D7032</f>
        <v>0.18000005024986748</v>
      </c>
      <c r="J7032" s="3">
        <v>185003.36</v>
      </c>
      <c r="K7032" s="26">
        <v>6.0999999999999999E-2</v>
      </c>
      <c r="L7032" s="4" t="b">
        <v>0</v>
      </c>
      <c r="M7032" s="4" t="s">
        <v>58</v>
      </c>
      <c r="N7032" s="35">
        <f>'Landed Freight Margin Tool'!$D$4</f>
        <v>0.58708499999999997</v>
      </c>
      <c r="O7032" s="30">
        <f>(MAX($F7032,MIN(0.18*$D7032,$F7032*(1+$N7032))))</f>
        <v>1403.1735902</v>
      </c>
      <c r="P7032" s="35">
        <f>O7032/D7032</f>
        <v>0.11751547823217616</v>
      </c>
    </row>
    <row r="7033" spans="1:16" x14ac:dyDescent="0.3">
      <c r="A7033" s="2">
        <v>45250</v>
      </c>
      <c r="B7033" s="3" t="s">
        <v>7013</v>
      </c>
      <c r="C7033" s="4" t="s">
        <v>7014</v>
      </c>
      <c r="D7033" s="27">
        <v>15904.44</v>
      </c>
      <c r="E7033" s="27">
        <v>2862.8</v>
      </c>
      <c r="F7033" s="27">
        <v>1584.93</v>
      </c>
      <c r="G7033" s="26">
        <f>(E7033-F7033)/E7033</f>
        <v>0.44637068604163754</v>
      </c>
      <c r="H7033" s="27">
        <f>E7033-F7033</f>
        <v>1277.8700000000001</v>
      </c>
      <c r="I7033" s="35">
        <f>E7033/D7033</f>
        <v>0.18000005030041927</v>
      </c>
      <c r="J7033" s="3">
        <v>185003.36</v>
      </c>
      <c r="K7033" s="26">
        <v>6.0999999999999999E-2</v>
      </c>
      <c r="L7033" s="4" t="b">
        <v>0</v>
      </c>
      <c r="M7033" s="4" t="s">
        <v>58</v>
      </c>
      <c r="N7033" s="35">
        <f>'Landed Freight Margin Tool'!$D$4</f>
        <v>0.58708499999999997</v>
      </c>
      <c r="O7033" s="30">
        <f>(MAX($F7033,MIN(0.18*$D7033,$F7033*(1+$N7033))))</f>
        <v>2515.4186290500002</v>
      </c>
      <c r="P7033" s="35">
        <f>O7033/D7033</f>
        <v>0.15815826455065379</v>
      </c>
    </row>
    <row r="7034" spans="1:16" x14ac:dyDescent="0.3">
      <c r="A7034" s="2">
        <v>45174</v>
      </c>
      <c r="B7034" s="3" t="s">
        <v>19850</v>
      </c>
      <c r="C7034" s="4" t="s">
        <v>19851</v>
      </c>
      <c r="D7034" s="27">
        <v>23834.16</v>
      </c>
      <c r="E7034" s="27">
        <v>4290.1499999999996</v>
      </c>
      <c r="F7034" s="27">
        <v>2879.58</v>
      </c>
      <c r="G7034" s="26">
        <f>(E7034-F7034)/E7034</f>
        <v>0.32879269955595952</v>
      </c>
      <c r="H7034" s="27">
        <f>E7034-F7034</f>
        <v>1410.5699999999997</v>
      </c>
      <c r="I7034" s="35">
        <f>E7034/D7034</f>
        <v>0.18000005034790401</v>
      </c>
      <c r="J7034" s="3">
        <v>185003.36</v>
      </c>
      <c r="K7034" s="26">
        <v>6.0999999999999999E-2</v>
      </c>
      <c r="L7034" s="4" t="b">
        <v>0</v>
      </c>
      <c r="M7034" s="4" t="s">
        <v>58</v>
      </c>
      <c r="N7034" s="35">
        <f>'Landed Freight Margin Tool'!$D$4</f>
        <v>0.58708499999999997</v>
      </c>
      <c r="O7034" s="30">
        <f>(MAX($F7034,MIN(0.18*$D7034,$F7034*(1+$N7034))))</f>
        <v>4290.1487999999999</v>
      </c>
      <c r="P7034" s="35">
        <f>O7034/D7034</f>
        <v>0.18</v>
      </c>
    </row>
    <row r="7035" spans="1:16" x14ac:dyDescent="0.3">
      <c r="A7035" s="2">
        <v>45041</v>
      </c>
      <c r="B7035" s="3" t="s">
        <v>10010</v>
      </c>
      <c r="C7035" s="4" t="s">
        <v>10011</v>
      </c>
      <c r="D7035" s="27">
        <v>11891.83</v>
      </c>
      <c r="E7035" s="27">
        <v>2140.5300000000002</v>
      </c>
      <c r="F7035" s="27">
        <v>1972.49</v>
      </c>
      <c r="G7035" s="26">
        <f>(E7035-F7035)/E7035</f>
        <v>7.8503921925878253E-2</v>
      </c>
      <c r="H7035" s="27">
        <f>E7035-F7035</f>
        <v>168.04000000000019</v>
      </c>
      <c r="I7035" s="35">
        <f>E7035/D7035</f>
        <v>0.18000005045480807</v>
      </c>
      <c r="J7035" s="3">
        <v>185003.36</v>
      </c>
      <c r="K7035" s="26">
        <v>6.0999999999999999E-2</v>
      </c>
      <c r="L7035" s="4" t="b">
        <v>0</v>
      </c>
      <c r="M7035" s="4" t="s">
        <v>58</v>
      </c>
      <c r="N7035" s="35">
        <f>'Landed Freight Margin Tool'!$D$4</f>
        <v>0.58708499999999997</v>
      </c>
      <c r="O7035" s="30">
        <f>(MAX($F7035,MIN(0.18*$D7035,$F7035*(1+$N7035))))</f>
        <v>2140.5293999999999</v>
      </c>
      <c r="P7035" s="35">
        <f>O7035/D7035</f>
        <v>0.18</v>
      </c>
    </row>
    <row r="7036" spans="1:16" x14ac:dyDescent="0.3">
      <c r="A7036" s="2">
        <v>45106</v>
      </c>
      <c r="B7036" s="3" t="s">
        <v>13623</v>
      </c>
      <c r="C7036" s="4" t="s">
        <v>13624</v>
      </c>
      <c r="D7036" s="27">
        <v>23773.16</v>
      </c>
      <c r="E7036" s="27">
        <v>4279.17</v>
      </c>
      <c r="F7036" s="27">
        <v>2140.09</v>
      </c>
      <c r="G7036" s="26">
        <f>(E7036-F7036)/E7036</f>
        <v>0.49988198645999105</v>
      </c>
      <c r="H7036" s="27">
        <f>E7036-F7036</f>
        <v>2139.08</v>
      </c>
      <c r="I7036" s="35">
        <f>E7036/D7036</f>
        <v>0.18000005047709267</v>
      </c>
      <c r="J7036" s="3">
        <v>185003.36</v>
      </c>
      <c r="K7036" s="26">
        <v>6.0999999999999999E-2</v>
      </c>
      <c r="L7036" s="4" t="b">
        <v>0</v>
      </c>
      <c r="M7036" s="4" t="s">
        <v>58</v>
      </c>
      <c r="N7036" s="35">
        <f>'Landed Freight Margin Tool'!$D$4</f>
        <v>0.58708499999999997</v>
      </c>
      <c r="O7036" s="30">
        <f>(MAX($F7036,MIN(0.18*$D7036,$F7036*(1+$N7036))))</f>
        <v>3396.5047376500006</v>
      </c>
      <c r="P7036" s="35">
        <f>O7036/D7036</f>
        <v>0.14287140361861866</v>
      </c>
    </row>
    <row r="7037" spans="1:16" x14ac:dyDescent="0.3">
      <c r="A7037" s="2">
        <v>45153</v>
      </c>
      <c r="B7037" s="3" t="s">
        <v>992</v>
      </c>
      <c r="C7037" s="4" t="s">
        <v>993</v>
      </c>
      <c r="D7037" s="27">
        <v>15792.94</v>
      </c>
      <c r="E7037" s="27">
        <v>2842.73</v>
      </c>
      <c r="F7037" s="27">
        <v>1814.52</v>
      </c>
      <c r="G7037" s="26">
        <f>(E7037-F7037)/E7037</f>
        <v>0.3616980859948008</v>
      </c>
      <c r="H7037" s="27">
        <f>E7037-F7037</f>
        <v>1028.21</v>
      </c>
      <c r="I7037" s="35">
        <f>E7037/D7037</f>
        <v>0.18000005065554608</v>
      </c>
      <c r="J7037" s="3">
        <v>185003.36</v>
      </c>
      <c r="K7037" s="26">
        <v>6.0999999999999999E-2</v>
      </c>
      <c r="L7037" s="4" t="b">
        <v>0</v>
      </c>
      <c r="M7037" s="4" t="s">
        <v>58</v>
      </c>
      <c r="N7037" s="35">
        <f>'Landed Freight Margin Tool'!$D$4</f>
        <v>0.58708499999999997</v>
      </c>
      <c r="O7037" s="30">
        <f>(MAX($F7037,MIN(0.18*$D7037,$F7037*(1+$N7037))))</f>
        <v>2842.7291999999998</v>
      </c>
      <c r="P7037" s="35">
        <f>O7037/D7037</f>
        <v>0.17999999999999997</v>
      </c>
    </row>
    <row r="7038" spans="1:16" x14ac:dyDescent="0.3">
      <c r="A7038" s="2">
        <v>45126</v>
      </c>
      <c r="B7038" s="3" t="s">
        <v>12449</v>
      </c>
      <c r="C7038" s="4" t="s">
        <v>12450</v>
      </c>
      <c r="D7038" s="27">
        <v>15782.94</v>
      </c>
      <c r="E7038" s="27">
        <v>2840.93</v>
      </c>
      <c r="F7038" s="27">
        <v>1673.91</v>
      </c>
      <c r="G7038" s="26">
        <f>(E7038-F7038)/E7038</f>
        <v>0.41078801660019776</v>
      </c>
      <c r="H7038" s="27">
        <f>E7038-F7038</f>
        <v>1167.0199999999998</v>
      </c>
      <c r="I7038" s="35">
        <f>E7038/D7038</f>
        <v>0.18000005068764119</v>
      </c>
      <c r="J7038" s="3">
        <v>185003.36</v>
      </c>
      <c r="K7038" s="26">
        <v>6.0999999999999999E-2</v>
      </c>
      <c r="L7038" s="4" t="b">
        <v>0</v>
      </c>
      <c r="M7038" s="4" t="s">
        <v>58</v>
      </c>
      <c r="N7038" s="35">
        <f>'Landed Freight Margin Tool'!$D$4</f>
        <v>0.58708499999999997</v>
      </c>
      <c r="O7038" s="30">
        <f>(MAX($F7038,MIN(0.18*$D7038,$F7038*(1+$N7038))))</f>
        <v>2656.6374523500003</v>
      </c>
      <c r="P7038" s="35">
        <f>O7038/D7038</f>
        <v>0.16832335752084213</v>
      </c>
    </row>
    <row r="7039" spans="1:16" x14ac:dyDescent="0.3">
      <c r="A7039" s="2">
        <v>45210</v>
      </c>
      <c r="B7039" s="3" t="s">
        <v>1882</v>
      </c>
      <c r="C7039" s="4" t="s">
        <v>1883</v>
      </c>
      <c r="D7039" s="27">
        <v>23618.66</v>
      </c>
      <c r="E7039" s="27">
        <v>4251.3599999999997</v>
      </c>
      <c r="F7039" s="27">
        <v>2229.8200000000002</v>
      </c>
      <c r="G7039" s="26">
        <f>(E7039-F7039)/E7039</f>
        <v>0.47550430920928827</v>
      </c>
      <c r="H7039" s="27">
        <f>E7039-F7039</f>
        <v>2021.5399999999995</v>
      </c>
      <c r="I7039" s="35">
        <f>E7039/D7039</f>
        <v>0.1800000508072854</v>
      </c>
      <c r="J7039" s="3">
        <v>185003.36</v>
      </c>
      <c r="K7039" s="26">
        <v>6.0999999999999999E-2</v>
      </c>
      <c r="L7039" s="4" t="b">
        <v>0</v>
      </c>
      <c r="M7039" s="4" t="s">
        <v>58</v>
      </c>
      <c r="N7039" s="35">
        <f>'Landed Freight Margin Tool'!$D$4</f>
        <v>0.58708499999999997</v>
      </c>
      <c r="O7039" s="30">
        <f>(MAX($F7039,MIN(0.18*$D7039,$F7039*(1+$N7039))))</f>
        <v>3538.9138747000006</v>
      </c>
      <c r="P7039" s="35">
        <f>O7039/D7039</f>
        <v>0.14983550610830593</v>
      </c>
    </row>
    <row r="7040" spans="1:16" x14ac:dyDescent="0.3">
      <c r="A7040" s="2">
        <v>45195</v>
      </c>
      <c r="B7040" s="3" t="s">
        <v>9074</v>
      </c>
      <c r="C7040" s="4" t="s">
        <v>9075</v>
      </c>
      <c r="D7040" s="27">
        <v>19675.55</v>
      </c>
      <c r="E7040" s="27">
        <v>3541.6</v>
      </c>
      <c r="F7040" s="27">
        <v>2344.73</v>
      </c>
      <c r="G7040" s="26">
        <f>(E7040-F7040)/E7040</f>
        <v>0.33794612604472551</v>
      </c>
      <c r="H7040" s="27">
        <f>E7040-F7040</f>
        <v>1196.8699999999999</v>
      </c>
      <c r="I7040" s="35">
        <f>E7040/D7040</f>
        <v>0.18000005082450046</v>
      </c>
      <c r="J7040" s="3">
        <v>185003.36</v>
      </c>
      <c r="K7040" s="26">
        <v>6.0999999999999999E-2</v>
      </c>
      <c r="L7040" s="4" t="b">
        <v>0</v>
      </c>
      <c r="M7040" s="4" t="s">
        <v>58</v>
      </c>
      <c r="N7040" s="35">
        <f>'Landed Freight Margin Tool'!$D$4</f>
        <v>0.58708499999999997</v>
      </c>
      <c r="O7040" s="30">
        <f>(MAX($F7040,MIN(0.18*$D7040,$F7040*(1+$N7040))))</f>
        <v>3541.5989999999997</v>
      </c>
      <c r="P7040" s="35">
        <f>O7040/D7040</f>
        <v>0.18</v>
      </c>
    </row>
    <row r="7041" spans="1:16" x14ac:dyDescent="0.3">
      <c r="A7041" s="2">
        <v>45103</v>
      </c>
      <c r="B7041" s="3" t="s">
        <v>22666</v>
      </c>
      <c r="C7041" s="4" t="s">
        <v>17079</v>
      </c>
      <c r="D7041" s="27">
        <v>7818.22</v>
      </c>
      <c r="E7041" s="27">
        <v>1407.28</v>
      </c>
      <c r="F7041" s="27">
        <v>807.04</v>
      </c>
      <c r="G7041" s="26">
        <f>(E7041-F7041)/E7041</f>
        <v>0.42652492751975446</v>
      </c>
      <c r="H7041" s="27">
        <f>E7041-F7041</f>
        <v>600.24</v>
      </c>
      <c r="I7041" s="35">
        <f>E7041/D7041</f>
        <v>0.18000005116254084</v>
      </c>
      <c r="J7041" s="3">
        <v>185003.36</v>
      </c>
      <c r="K7041" s="26">
        <v>6.0999999999999999E-2</v>
      </c>
      <c r="L7041" s="4" t="b">
        <v>0</v>
      </c>
      <c r="M7041" s="4" t="s">
        <v>58</v>
      </c>
      <c r="N7041" s="35">
        <f>'Landed Freight Margin Tool'!$D$4</f>
        <v>0.58708499999999997</v>
      </c>
      <c r="O7041" s="30">
        <f>(MAX($F7041,MIN(0.18*$D7041,$F7041*(1+$N7041))))</f>
        <v>1280.8410784</v>
      </c>
      <c r="P7041" s="35">
        <f>O7041/D7041</f>
        <v>0.16382770993909099</v>
      </c>
    </row>
    <row r="7042" spans="1:16" x14ac:dyDescent="0.3">
      <c r="A7042" s="2">
        <v>44988</v>
      </c>
      <c r="B7042" s="3" t="s">
        <v>18793</v>
      </c>
      <c r="C7042" s="4" t="s">
        <v>18794</v>
      </c>
      <c r="D7042" s="27">
        <v>11718.83</v>
      </c>
      <c r="E7042" s="27">
        <v>2109.39</v>
      </c>
      <c r="F7042" s="27">
        <v>1301.44</v>
      </c>
      <c r="G7042" s="26">
        <f>(E7042-F7042)/E7042</f>
        <v>0.38302542441179671</v>
      </c>
      <c r="H7042" s="27">
        <f>E7042-F7042</f>
        <v>807.94999999999982</v>
      </c>
      <c r="I7042" s="35">
        <f>E7042/D7042</f>
        <v>0.18000005119965046</v>
      </c>
      <c r="J7042" s="3">
        <v>185003.36</v>
      </c>
      <c r="K7042" s="26">
        <v>6.0999999999999999E-2</v>
      </c>
      <c r="L7042" s="4" t="b">
        <v>0</v>
      </c>
      <c r="M7042" s="4" t="s">
        <v>58</v>
      </c>
      <c r="N7042" s="35">
        <f>'Landed Freight Margin Tool'!$D$4</f>
        <v>0.58708499999999997</v>
      </c>
      <c r="O7042" s="30">
        <f>(MAX($F7042,MIN(0.18*$D7042,$F7042*(1+$N7042))))</f>
        <v>2065.4959024</v>
      </c>
      <c r="P7042" s="35">
        <f>O7042/D7042</f>
        <v>0.17625444710777441</v>
      </c>
    </row>
    <row r="7043" spans="1:16" x14ac:dyDescent="0.3">
      <c r="A7043" s="2">
        <v>45100</v>
      </c>
      <c r="B7043" s="3" t="s">
        <v>25026</v>
      </c>
      <c r="C7043" s="4" t="s">
        <v>25027</v>
      </c>
      <c r="D7043" s="27">
        <v>19481.55</v>
      </c>
      <c r="E7043" s="27">
        <v>3506.68</v>
      </c>
      <c r="F7043" s="27">
        <v>1573.06</v>
      </c>
      <c r="G7043" s="26">
        <f>(E7043-F7043)/E7043</f>
        <v>0.55141045091083307</v>
      </c>
      <c r="H7043" s="27">
        <f>E7043-F7043</f>
        <v>1933.62</v>
      </c>
      <c r="I7043" s="35">
        <f>E7043/D7043</f>
        <v>0.18000005133061794</v>
      </c>
      <c r="J7043" s="3">
        <v>185003.36</v>
      </c>
      <c r="K7043" s="26">
        <v>6.0999999999999999E-2</v>
      </c>
      <c r="L7043" s="4" t="b">
        <v>0</v>
      </c>
      <c r="M7043" s="4" t="s">
        <v>58</v>
      </c>
      <c r="N7043" s="35">
        <f>'Landed Freight Margin Tool'!$D$4</f>
        <v>0.58708499999999997</v>
      </c>
      <c r="O7043" s="30">
        <f>(MAX($F7043,MIN(0.18*$D7043,$F7043*(1+$N7043))))</f>
        <v>2496.5799301000002</v>
      </c>
      <c r="P7043" s="35">
        <f>O7043/D7043</f>
        <v>0.12815099055773285</v>
      </c>
    </row>
    <row r="7044" spans="1:16" x14ac:dyDescent="0.3">
      <c r="A7044" s="2">
        <v>44994</v>
      </c>
      <c r="B7044" s="3" t="s">
        <v>8153</v>
      </c>
      <c r="C7044" s="4" t="s">
        <v>8154</v>
      </c>
      <c r="D7044" s="27">
        <v>15571.94</v>
      </c>
      <c r="E7044" s="27">
        <v>2802.95</v>
      </c>
      <c r="F7044" s="27">
        <v>1467.66</v>
      </c>
      <c r="G7044" s="26">
        <f>(E7044-F7044)/E7044</f>
        <v>0.47638737758433075</v>
      </c>
      <c r="H7044" s="27">
        <f>E7044-F7044</f>
        <v>1335.2899999999997</v>
      </c>
      <c r="I7044" s="35">
        <f>E7044/D7044</f>
        <v>0.18000005137445943</v>
      </c>
      <c r="J7044" s="3">
        <v>185003.36</v>
      </c>
      <c r="K7044" s="26">
        <v>6.0999999999999999E-2</v>
      </c>
      <c r="L7044" s="4" t="b">
        <v>0</v>
      </c>
      <c r="M7044" s="4" t="s">
        <v>58</v>
      </c>
      <c r="N7044" s="35">
        <f>'Landed Freight Margin Tool'!$D$4</f>
        <v>0.58708499999999997</v>
      </c>
      <c r="O7044" s="30">
        <f>(MAX($F7044,MIN(0.18*$D7044,$F7044*(1+$N7044))))</f>
        <v>2329.3011711000004</v>
      </c>
      <c r="P7044" s="35">
        <f>O7044/D7044</f>
        <v>0.14958323568547016</v>
      </c>
    </row>
    <row r="7045" spans="1:16" x14ac:dyDescent="0.3">
      <c r="A7045" s="2">
        <v>45079</v>
      </c>
      <c r="B7045" s="3" t="s">
        <v>14249</v>
      </c>
      <c r="C7045" s="4" t="s">
        <v>14250</v>
      </c>
      <c r="D7045" s="27">
        <v>23351.16</v>
      </c>
      <c r="E7045" s="27">
        <v>4203.21</v>
      </c>
      <c r="F7045" s="27">
        <v>2205.17</v>
      </c>
      <c r="G7045" s="26">
        <f>(E7045-F7045)/E7045</f>
        <v>0.47536049828583393</v>
      </c>
      <c r="H7045" s="27">
        <f>E7045-F7045</f>
        <v>1998.04</v>
      </c>
      <c r="I7045" s="35">
        <f>E7045/D7045</f>
        <v>0.18000005138931</v>
      </c>
      <c r="J7045" s="3">
        <v>185003.36</v>
      </c>
      <c r="K7045" s="26">
        <v>6.0999999999999999E-2</v>
      </c>
      <c r="L7045" s="4" t="b">
        <v>0</v>
      </c>
      <c r="M7045" s="4" t="s">
        <v>58</v>
      </c>
      <c r="N7045" s="35">
        <f>'Landed Freight Margin Tool'!$D$4</f>
        <v>0.58708499999999997</v>
      </c>
      <c r="O7045" s="30">
        <f>(MAX($F7045,MIN(0.18*$D7045,$F7045*(1+$N7045))))</f>
        <v>3499.7922294500004</v>
      </c>
      <c r="P7045" s="35">
        <f>O7045/D7045</f>
        <v>0.14987658983322458</v>
      </c>
    </row>
    <row r="7046" spans="1:16" x14ac:dyDescent="0.3">
      <c r="A7046" s="2">
        <v>45089</v>
      </c>
      <c r="B7046" s="3" t="s">
        <v>2865</v>
      </c>
      <c r="C7046" s="4" t="s">
        <v>2866</v>
      </c>
      <c r="D7046" s="27">
        <v>23342.66</v>
      </c>
      <c r="E7046" s="27">
        <v>4201.68</v>
      </c>
      <c r="F7046" s="27">
        <v>3083.63</v>
      </c>
      <c r="G7046" s="26">
        <f>(E7046-F7046)/E7046</f>
        <v>0.26609594257535085</v>
      </c>
      <c r="H7046" s="27">
        <f>E7046-F7046</f>
        <v>1118.0500000000002</v>
      </c>
      <c r="I7046" s="35">
        <f>E7046/D7046</f>
        <v>0.18000005140802292</v>
      </c>
      <c r="J7046" s="3">
        <v>185003.36</v>
      </c>
      <c r="K7046" s="26">
        <v>6.0999999999999999E-2</v>
      </c>
      <c r="L7046" s="4" t="b">
        <v>0</v>
      </c>
      <c r="M7046" s="4" t="s">
        <v>58</v>
      </c>
      <c r="N7046" s="35">
        <f>'Landed Freight Margin Tool'!$D$4</f>
        <v>0.58708499999999997</v>
      </c>
      <c r="O7046" s="30">
        <f>(MAX($F7046,MIN(0.18*$D7046,$F7046*(1+$N7046))))</f>
        <v>4201.6787999999997</v>
      </c>
      <c r="P7046" s="35">
        <f>O7046/D7046</f>
        <v>0.18</v>
      </c>
    </row>
    <row r="7047" spans="1:16" x14ac:dyDescent="0.3">
      <c r="A7047" s="2">
        <v>44963</v>
      </c>
      <c r="B7047" s="3" t="s">
        <v>23171</v>
      </c>
      <c r="C7047" s="4" t="s">
        <v>23172</v>
      </c>
      <c r="D7047" s="27">
        <v>3889.61</v>
      </c>
      <c r="E7047" s="27">
        <v>700.13</v>
      </c>
      <c r="F7047" s="27">
        <v>522.87</v>
      </c>
      <c r="G7047" s="26">
        <f>(E7047-F7047)/E7047</f>
        <v>0.25318155199748615</v>
      </c>
      <c r="H7047" s="27">
        <f>E7047-F7047</f>
        <v>177.26</v>
      </c>
      <c r="I7047" s="35">
        <f>E7047/D7047</f>
        <v>0.18000005141903686</v>
      </c>
      <c r="J7047" s="3">
        <v>185003.36</v>
      </c>
      <c r="K7047" s="26">
        <v>6.0999999999999999E-2</v>
      </c>
      <c r="L7047" s="4" t="b">
        <v>0</v>
      </c>
      <c r="M7047" s="4" t="s">
        <v>58</v>
      </c>
      <c r="N7047" s="35">
        <f>'Landed Freight Margin Tool'!$D$4</f>
        <v>0.58708499999999997</v>
      </c>
      <c r="O7047" s="30">
        <f>(MAX($F7047,MIN(0.18*$D7047,$F7047*(1+$N7047))))</f>
        <v>700.12980000000005</v>
      </c>
      <c r="P7047" s="35">
        <f>O7047/D7047</f>
        <v>0.18</v>
      </c>
    </row>
    <row r="7048" spans="1:16" x14ac:dyDescent="0.3">
      <c r="A7048" s="2">
        <v>45239</v>
      </c>
      <c r="B7048" s="3" t="s">
        <v>12268</v>
      </c>
      <c r="C7048" s="4" t="s">
        <v>4793</v>
      </c>
      <c r="D7048" s="27">
        <v>23260.66</v>
      </c>
      <c r="E7048" s="27">
        <v>4186.92</v>
      </c>
      <c r="F7048" s="27">
        <v>3029.32</v>
      </c>
      <c r="G7048" s="26">
        <f>(E7048-F7048)/E7048</f>
        <v>0.27648008559991588</v>
      </c>
      <c r="H7048" s="27">
        <f>E7048-F7048</f>
        <v>1157.5999999999999</v>
      </c>
      <c r="I7048" s="35">
        <f>E7048/D7048</f>
        <v>0.18000005158924984</v>
      </c>
      <c r="J7048" s="3">
        <v>185003.36</v>
      </c>
      <c r="K7048" s="26">
        <v>6.0999999999999999E-2</v>
      </c>
      <c r="L7048" s="4" t="b">
        <v>0</v>
      </c>
      <c r="M7048" s="4" t="s">
        <v>58</v>
      </c>
      <c r="N7048" s="35">
        <f>'Landed Freight Margin Tool'!$D$4</f>
        <v>0.58708499999999997</v>
      </c>
      <c r="O7048" s="30">
        <f>(MAX($F7048,MIN(0.18*$D7048,$F7048*(1+$N7048))))</f>
        <v>4186.9187999999995</v>
      </c>
      <c r="P7048" s="35">
        <f>O7048/D7048</f>
        <v>0.17999999999999997</v>
      </c>
    </row>
    <row r="7049" spans="1:16" x14ac:dyDescent="0.3">
      <c r="A7049" s="2">
        <v>45065</v>
      </c>
      <c r="B7049" s="3" t="s">
        <v>4802</v>
      </c>
      <c r="C7049" s="4" t="s">
        <v>4803</v>
      </c>
      <c r="D7049" s="27">
        <v>23185.66</v>
      </c>
      <c r="E7049" s="27">
        <v>4173.42</v>
      </c>
      <c r="F7049" s="27">
        <v>2546.17</v>
      </c>
      <c r="G7049" s="26">
        <f>(E7049-F7049)/E7049</f>
        <v>0.3899080370535436</v>
      </c>
      <c r="H7049" s="27">
        <f>E7049-F7049</f>
        <v>1627.25</v>
      </c>
      <c r="I7049" s="35">
        <f>E7049/D7049</f>
        <v>0.18000005175612857</v>
      </c>
      <c r="J7049" s="3">
        <v>185003.36</v>
      </c>
      <c r="K7049" s="26">
        <v>6.0999999999999999E-2</v>
      </c>
      <c r="L7049" s="4" t="b">
        <v>0</v>
      </c>
      <c r="M7049" s="4" t="s">
        <v>58</v>
      </c>
      <c r="N7049" s="35">
        <f>'Landed Freight Margin Tool'!$D$4</f>
        <v>0.58708499999999997</v>
      </c>
      <c r="O7049" s="30">
        <f>(MAX($F7049,MIN(0.18*$D7049,$F7049*(1+$N7049))))</f>
        <v>4040.9882144500002</v>
      </c>
      <c r="P7049" s="35">
        <f>O7049/D7049</f>
        <v>0.17428825465611072</v>
      </c>
    </row>
    <row r="7050" spans="1:16" x14ac:dyDescent="0.3">
      <c r="A7050" s="2">
        <v>44972</v>
      </c>
      <c r="B7050" s="3" t="s">
        <v>3472</v>
      </c>
      <c r="C7050" s="4" t="s">
        <v>3473</v>
      </c>
      <c r="D7050" s="27">
        <v>19303.55</v>
      </c>
      <c r="E7050" s="27">
        <v>3474.64</v>
      </c>
      <c r="F7050" s="27">
        <v>2341.69</v>
      </c>
      <c r="G7050" s="26">
        <f>(E7050-F7050)/E7050</f>
        <v>0.32606255612092183</v>
      </c>
      <c r="H7050" s="27">
        <f>E7050-F7050</f>
        <v>1132.9499999999998</v>
      </c>
      <c r="I7050" s="35">
        <f>E7050/D7050</f>
        <v>0.1800000518039428</v>
      </c>
      <c r="J7050" s="3">
        <v>185003.36</v>
      </c>
      <c r="K7050" s="26">
        <v>6.0999999999999999E-2</v>
      </c>
      <c r="L7050" s="4" t="b">
        <v>0</v>
      </c>
      <c r="M7050" s="4" t="s">
        <v>58</v>
      </c>
      <c r="N7050" s="35">
        <f>'Landed Freight Margin Tool'!$D$4</f>
        <v>0.58708499999999997</v>
      </c>
      <c r="O7050" s="30">
        <f>(MAX($F7050,MIN(0.18*$D7050,$F7050*(1+$N7050))))</f>
        <v>3474.6389999999997</v>
      </c>
      <c r="P7050" s="35">
        <f>O7050/D7050</f>
        <v>0.18</v>
      </c>
    </row>
    <row r="7051" spans="1:16" x14ac:dyDescent="0.3">
      <c r="A7051" s="2">
        <v>45012</v>
      </c>
      <c r="B7051" s="3" t="s">
        <v>13873</v>
      </c>
      <c r="C7051" s="4" t="s">
        <v>13874</v>
      </c>
      <c r="D7051" s="27">
        <v>23150.66</v>
      </c>
      <c r="E7051" s="27">
        <v>4167.12</v>
      </c>
      <c r="F7051" s="27">
        <v>2118.85</v>
      </c>
      <c r="G7051" s="26">
        <f>(E7051-F7051)/E7051</f>
        <v>0.49153132139223255</v>
      </c>
      <c r="H7051" s="27">
        <f>E7051-F7051</f>
        <v>2048.27</v>
      </c>
      <c r="I7051" s="35">
        <f>E7051/D7051</f>
        <v>0.18000005183437534</v>
      </c>
      <c r="J7051" s="3">
        <v>185003.36</v>
      </c>
      <c r="K7051" s="26">
        <v>6.0999999999999999E-2</v>
      </c>
      <c r="L7051" s="4" t="b">
        <v>0</v>
      </c>
      <c r="M7051" s="4" t="s">
        <v>58</v>
      </c>
      <c r="N7051" s="35">
        <f>'Landed Freight Margin Tool'!$D$4</f>
        <v>0.58708499999999997</v>
      </c>
      <c r="O7051" s="30">
        <f>(MAX($F7051,MIN(0.18*$D7051,$F7051*(1+$N7051))))</f>
        <v>3362.79505225</v>
      </c>
      <c r="P7051" s="35">
        <f>O7051/D7051</f>
        <v>0.14525698413133795</v>
      </c>
    </row>
    <row r="7052" spans="1:16" x14ac:dyDescent="0.3">
      <c r="A7052" s="2">
        <v>45128</v>
      </c>
      <c r="B7052" s="3" t="s">
        <v>4804</v>
      </c>
      <c r="C7052" s="4" t="s">
        <v>4805</v>
      </c>
      <c r="D7052" s="27">
        <v>11565.83</v>
      </c>
      <c r="E7052" s="27">
        <v>2081.85</v>
      </c>
      <c r="F7052" s="27">
        <v>1105.9100000000001</v>
      </c>
      <c r="G7052" s="26">
        <f>(E7052-F7052)/E7052</f>
        <v>0.46878497490213028</v>
      </c>
      <c r="H7052" s="27">
        <f>E7052-F7052</f>
        <v>975.93999999999983</v>
      </c>
      <c r="I7052" s="35">
        <f>E7052/D7052</f>
        <v>0.18000005187695131</v>
      </c>
      <c r="J7052" s="3">
        <v>185003.36</v>
      </c>
      <c r="K7052" s="26">
        <v>6.0999999999999999E-2</v>
      </c>
      <c r="L7052" s="4" t="b">
        <v>0</v>
      </c>
      <c r="M7052" s="4" t="s">
        <v>58</v>
      </c>
      <c r="N7052" s="35">
        <f>'Landed Freight Margin Tool'!$D$4</f>
        <v>0.58708499999999997</v>
      </c>
      <c r="O7052" s="30">
        <f>(MAX($F7052,MIN(0.18*$D7052,$F7052*(1+$N7052))))</f>
        <v>1755.1731723500002</v>
      </c>
      <c r="P7052" s="35">
        <f>O7052/D7052</f>
        <v>0.15175505539593787</v>
      </c>
    </row>
    <row r="7053" spans="1:16" x14ac:dyDescent="0.3">
      <c r="A7053" s="2">
        <v>44950</v>
      </c>
      <c r="B7053" s="3" t="s">
        <v>9561</v>
      </c>
      <c r="C7053" s="4" t="s">
        <v>9562</v>
      </c>
      <c r="D7053" s="27">
        <v>19262.05</v>
      </c>
      <c r="E7053" s="27">
        <v>3467.17</v>
      </c>
      <c r="F7053" s="27">
        <v>2595.2199999999998</v>
      </c>
      <c r="G7053" s="26">
        <f>(E7053-F7053)/E7053</f>
        <v>0.25148752440751398</v>
      </c>
      <c r="H7053" s="27">
        <f>E7053-F7053</f>
        <v>871.95000000000027</v>
      </c>
      <c r="I7053" s="35">
        <f>E7053/D7053</f>
        <v>0.18000005191555418</v>
      </c>
      <c r="J7053" s="3">
        <v>185003.36</v>
      </c>
      <c r="K7053" s="26">
        <v>6.0999999999999999E-2</v>
      </c>
      <c r="L7053" s="4" t="b">
        <v>0</v>
      </c>
      <c r="M7053" s="4" t="s">
        <v>58</v>
      </c>
      <c r="N7053" s="35">
        <f>'Landed Freight Margin Tool'!$D$4</f>
        <v>0.58708499999999997</v>
      </c>
      <c r="O7053" s="30">
        <f>(MAX($F7053,MIN(0.18*$D7053,$F7053*(1+$N7053))))</f>
        <v>3467.1689999999999</v>
      </c>
      <c r="P7053" s="35">
        <f>O7053/D7053</f>
        <v>0.18</v>
      </c>
    </row>
    <row r="7054" spans="1:16" x14ac:dyDescent="0.3">
      <c r="A7054" s="2">
        <v>44959</v>
      </c>
      <c r="B7054" s="3" t="s">
        <v>16100</v>
      </c>
      <c r="C7054" s="4" t="s">
        <v>16101</v>
      </c>
      <c r="D7054" s="27">
        <v>22987.16</v>
      </c>
      <c r="E7054" s="27">
        <v>4137.6899999999996</v>
      </c>
      <c r="F7054" s="27">
        <v>2393.46</v>
      </c>
      <c r="G7054" s="26">
        <f>(E7054-F7054)/E7054</f>
        <v>0.42154680510139708</v>
      </c>
      <c r="H7054" s="27">
        <f>E7054-F7054</f>
        <v>1744.2299999999996</v>
      </c>
      <c r="I7054" s="35">
        <f>E7054/D7054</f>
        <v>0.18000005220305595</v>
      </c>
      <c r="J7054" s="3">
        <v>185003.36</v>
      </c>
      <c r="K7054" s="26">
        <v>6.0999999999999999E-2</v>
      </c>
      <c r="L7054" s="4" t="b">
        <v>0</v>
      </c>
      <c r="M7054" s="4" t="s">
        <v>58</v>
      </c>
      <c r="N7054" s="35">
        <f>'Landed Freight Margin Tool'!$D$4</f>
        <v>0.58708499999999997</v>
      </c>
      <c r="O7054" s="30">
        <f>(MAX($F7054,MIN(0.18*$D7054,$F7054*(1+$N7054))))</f>
        <v>3798.6244641000003</v>
      </c>
      <c r="P7054" s="35">
        <f>O7054/D7054</f>
        <v>0.1652498379138615</v>
      </c>
    </row>
    <row r="7055" spans="1:16" x14ac:dyDescent="0.3">
      <c r="A7055" s="2">
        <v>44929</v>
      </c>
      <c r="B7055" s="3" t="s">
        <v>8939</v>
      </c>
      <c r="C7055" s="4" t="s">
        <v>8940</v>
      </c>
      <c r="D7055" s="27">
        <v>15324.44</v>
      </c>
      <c r="E7055" s="27">
        <v>2758.4</v>
      </c>
      <c r="F7055" s="27">
        <v>1654.06</v>
      </c>
      <c r="G7055" s="26">
        <f>(E7055-F7055)/E7055</f>
        <v>0.40035527842227381</v>
      </c>
      <c r="H7055" s="27">
        <f>E7055-F7055</f>
        <v>1104.3400000000001</v>
      </c>
      <c r="I7055" s="35">
        <f>E7055/D7055</f>
        <v>0.18000005220419146</v>
      </c>
      <c r="J7055" s="3">
        <v>185003.36</v>
      </c>
      <c r="K7055" s="26">
        <v>6.0999999999999999E-2</v>
      </c>
      <c r="L7055" s="4" t="b">
        <v>0</v>
      </c>
      <c r="M7055" s="4" t="s">
        <v>58</v>
      </c>
      <c r="N7055" s="35">
        <f>'Landed Freight Margin Tool'!$D$4</f>
        <v>0.58708499999999997</v>
      </c>
      <c r="O7055" s="30">
        <f>(MAX($F7055,MIN(0.18*$D7055,$F7055*(1+$N7055))))</f>
        <v>2625.1338151</v>
      </c>
      <c r="P7055" s="35">
        <f>O7055/D7055</f>
        <v>0.17130373541219124</v>
      </c>
    </row>
    <row r="7056" spans="1:16" x14ac:dyDescent="0.3">
      <c r="A7056" s="2">
        <v>44929</v>
      </c>
      <c r="B7056" s="3" t="s">
        <v>13123</v>
      </c>
      <c r="C7056" s="4" t="s">
        <v>13124</v>
      </c>
      <c r="D7056" s="27">
        <v>22955.66</v>
      </c>
      <c r="E7056" s="27">
        <v>4132.0200000000004</v>
      </c>
      <c r="F7056" s="27">
        <v>2276.38</v>
      </c>
      <c r="G7056" s="26">
        <f>(E7056-F7056)/E7056</f>
        <v>0.44908785533467893</v>
      </c>
      <c r="H7056" s="27">
        <f>E7056-F7056</f>
        <v>1855.6400000000003</v>
      </c>
      <c r="I7056" s="35">
        <f>E7056/D7056</f>
        <v>0.18000005227468957</v>
      </c>
      <c r="J7056" s="3">
        <v>185003.36</v>
      </c>
      <c r="K7056" s="26">
        <v>6.0999999999999999E-2</v>
      </c>
      <c r="L7056" s="4" t="b">
        <v>0</v>
      </c>
      <c r="M7056" s="4" t="s">
        <v>58</v>
      </c>
      <c r="N7056" s="35">
        <f>'Landed Freight Margin Tool'!$D$4</f>
        <v>0.58708499999999997</v>
      </c>
      <c r="O7056" s="30">
        <f>(MAX($F7056,MIN(0.18*$D7056,$F7056*(1+$N7056))))</f>
        <v>3612.8085523000004</v>
      </c>
      <c r="P7056" s="35">
        <f>O7056/D7056</f>
        <v>0.15738203790699115</v>
      </c>
    </row>
    <row r="7057" spans="1:16" x14ac:dyDescent="0.3">
      <c r="A7057" s="2">
        <v>45027</v>
      </c>
      <c r="B7057" s="3" t="s">
        <v>4172</v>
      </c>
      <c r="C7057" s="4" t="s">
        <v>569</v>
      </c>
      <c r="D7057" s="27">
        <v>15299.44</v>
      </c>
      <c r="E7057" s="27">
        <v>2753.9</v>
      </c>
      <c r="F7057" s="27">
        <v>1075.6199999999999</v>
      </c>
      <c r="G7057" s="26">
        <f>(E7057-F7057)/E7057</f>
        <v>0.60941936889502168</v>
      </c>
      <c r="H7057" s="27">
        <f>E7057-F7057</f>
        <v>1678.2800000000002</v>
      </c>
      <c r="I7057" s="35">
        <f>E7057/D7057</f>
        <v>0.18000005228949556</v>
      </c>
      <c r="J7057" s="3">
        <v>185003.36</v>
      </c>
      <c r="K7057" s="26">
        <v>6.0999999999999999E-2</v>
      </c>
      <c r="L7057" s="4" t="b">
        <v>0</v>
      </c>
      <c r="M7057" s="4" t="s">
        <v>58</v>
      </c>
      <c r="N7057" s="35">
        <f>'Landed Freight Margin Tool'!$D$4</f>
        <v>0.58708499999999997</v>
      </c>
      <c r="O7057" s="30">
        <f>(MAX($F7057,MIN(0.18*$D7057,$F7057*(1+$N7057))))</f>
        <v>1707.1003676999999</v>
      </c>
      <c r="P7057" s="35">
        <f>O7057/D7057</f>
        <v>0.11157927137856025</v>
      </c>
    </row>
    <row r="7058" spans="1:16" x14ac:dyDescent="0.3">
      <c r="A7058" s="2">
        <v>45103</v>
      </c>
      <c r="B7058" s="3" t="s">
        <v>7138</v>
      </c>
      <c r="C7058" s="4" t="s">
        <v>7139</v>
      </c>
      <c r="D7058" s="27">
        <v>19016.55</v>
      </c>
      <c r="E7058" s="27">
        <v>3422.98</v>
      </c>
      <c r="F7058" s="27">
        <v>2476.37</v>
      </c>
      <c r="G7058" s="26">
        <f>(E7058-F7058)/E7058</f>
        <v>0.27654558308842009</v>
      </c>
      <c r="H7058" s="27">
        <f>E7058-F7058</f>
        <v>946.61000000000013</v>
      </c>
      <c r="I7058" s="35">
        <f>E7058/D7058</f>
        <v>0.18000005258577398</v>
      </c>
      <c r="J7058" s="3">
        <v>185003.36</v>
      </c>
      <c r="K7058" s="26">
        <v>6.0999999999999999E-2</v>
      </c>
      <c r="L7058" s="4" t="b">
        <v>0</v>
      </c>
      <c r="M7058" s="4" t="s">
        <v>58</v>
      </c>
      <c r="N7058" s="35">
        <f>'Landed Freight Margin Tool'!$D$4</f>
        <v>0.58708499999999997</v>
      </c>
      <c r="O7058" s="30">
        <f>(MAX($F7058,MIN(0.18*$D7058,$F7058*(1+$N7058))))</f>
        <v>3422.9789999999998</v>
      </c>
      <c r="P7058" s="35">
        <f>O7058/D7058</f>
        <v>0.18</v>
      </c>
    </row>
    <row r="7059" spans="1:16" x14ac:dyDescent="0.3">
      <c r="A7059" s="2">
        <v>45271</v>
      </c>
      <c r="B7059" s="3" t="s">
        <v>14897</v>
      </c>
      <c r="C7059" s="4" t="s">
        <v>14898</v>
      </c>
      <c r="D7059" s="27">
        <v>22787.16</v>
      </c>
      <c r="E7059" s="27">
        <v>4101.6899999999996</v>
      </c>
      <c r="F7059" s="27">
        <v>2135.5700000000002</v>
      </c>
      <c r="G7059" s="26">
        <f>(E7059-F7059)/E7059</f>
        <v>0.47934388020547619</v>
      </c>
      <c r="H7059" s="27">
        <f>E7059-F7059</f>
        <v>1966.1199999999994</v>
      </c>
      <c r="I7059" s="35">
        <f>E7059/D7059</f>
        <v>0.18000005266123553</v>
      </c>
      <c r="J7059" s="3">
        <v>185003.36</v>
      </c>
      <c r="K7059" s="26">
        <v>6.0999999999999999E-2</v>
      </c>
      <c r="L7059" s="4" t="b">
        <v>0</v>
      </c>
      <c r="M7059" s="4" t="s">
        <v>58</v>
      </c>
      <c r="N7059" s="35">
        <f>'Landed Freight Margin Tool'!$D$4</f>
        <v>0.58708499999999997</v>
      </c>
      <c r="O7059" s="30">
        <f>(MAX($F7059,MIN(0.18*$D7059,$F7059*(1+$N7059))))</f>
        <v>3389.3311134500004</v>
      </c>
      <c r="P7059" s="35">
        <f>O7059/D7059</f>
        <v>0.14873863673445925</v>
      </c>
    </row>
    <row r="7060" spans="1:16" x14ac:dyDescent="0.3">
      <c r="A7060" s="2">
        <v>45119</v>
      </c>
      <c r="B7060" s="3" t="s">
        <v>16387</v>
      </c>
      <c r="C7060" s="4" t="s">
        <v>16388</v>
      </c>
      <c r="D7060" s="27">
        <v>15176.44</v>
      </c>
      <c r="E7060" s="27">
        <v>2731.76</v>
      </c>
      <c r="F7060" s="27">
        <v>1837.33</v>
      </c>
      <c r="G7060" s="26">
        <f>(E7060-F7060)/E7060</f>
        <v>0.32741895334875692</v>
      </c>
      <c r="H7060" s="27">
        <f>E7060-F7060</f>
        <v>894.43000000000029</v>
      </c>
      <c r="I7060" s="35">
        <f>E7060/D7060</f>
        <v>0.18000005271328454</v>
      </c>
      <c r="J7060" s="3">
        <v>185003.36</v>
      </c>
      <c r="K7060" s="26">
        <v>6.0999999999999999E-2</v>
      </c>
      <c r="L7060" s="4" t="b">
        <v>0</v>
      </c>
      <c r="M7060" s="4" t="s">
        <v>58</v>
      </c>
      <c r="N7060" s="35">
        <f>'Landed Freight Margin Tool'!$D$4</f>
        <v>0.58708499999999997</v>
      </c>
      <c r="O7060" s="30">
        <f>(MAX($F7060,MIN(0.18*$D7060,$F7060*(1+$N7060))))</f>
        <v>2731.7592</v>
      </c>
      <c r="P7060" s="35">
        <f>O7060/D7060</f>
        <v>0.18</v>
      </c>
    </row>
    <row r="7061" spans="1:16" x14ac:dyDescent="0.3">
      <c r="A7061" s="2">
        <v>44946</v>
      </c>
      <c r="B7061" s="3" t="s">
        <v>19783</v>
      </c>
      <c r="C7061" s="4" t="s">
        <v>19784</v>
      </c>
      <c r="D7061" s="27">
        <v>18951.55</v>
      </c>
      <c r="E7061" s="27">
        <v>3411.28</v>
      </c>
      <c r="F7061" s="27">
        <v>1766.03</v>
      </c>
      <c r="G7061" s="26">
        <f>(E7061-F7061)/E7061</f>
        <v>0.48229696770713637</v>
      </c>
      <c r="H7061" s="27">
        <f>E7061-F7061</f>
        <v>1645.2500000000002</v>
      </c>
      <c r="I7061" s="35">
        <f>E7061/D7061</f>
        <v>0.1800000527661326</v>
      </c>
      <c r="J7061" s="3">
        <v>185003.36</v>
      </c>
      <c r="K7061" s="26">
        <v>6.0999999999999999E-2</v>
      </c>
      <c r="L7061" s="4" t="b">
        <v>0</v>
      </c>
      <c r="M7061" s="4" t="s">
        <v>58</v>
      </c>
      <c r="N7061" s="35">
        <f>'Landed Freight Margin Tool'!$D$4</f>
        <v>0.58708499999999997</v>
      </c>
      <c r="O7061" s="30">
        <f>(MAX($F7061,MIN(0.18*$D7061,$F7061*(1+$N7061))))</f>
        <v>2802.8397225500003</v>
      </c>
      <c r="P7061" s="35">
        <f>O7061/D7061</f>
        <v>0.14789501241587102</v>
      </c>
    </row>
    <row r="7062" spans="1:16" x14ac:dyDescent="0.3">
      <c r="A7062" s="2">
        <v>45159</v>
      </c>
      <c r="B7062" s="3" t="s">
        <v>14155</v>
      </c>
      <c r="C7062" s="4" t="s">
        <v>14156</v>
      </c>
      <c r="D7062" s="27">
        <v>15131.94</v>
      </c>
      <c r="E7062" s="27">
        <v>2723.75</v>
      </c>
      <c r="F7062" s="27">
        <v>2701.51</v>
      </c>
      <c r="G7062" s="26">
        <f>(E7062-F7062)/E7062</f>
        <v>8.1652134006424161E-3</v>
      </c>
      <c r="H7062" s="27">
        <f>E7062-F7062</f>
        <v>22.239999999999782</v>
      </c>
      <c r="I7062" s="35">
        <f>E7062/D7062</f>
        <v>0.18000005286830373</v>
      </c>
      <c r="J7062" s="3">
        <v>185003.36</v>
      </c>
      <c r="K7062" s="26">
        <v>6.0999999999999999E-2</v>
      </c>
      <c r="L7062" s="4" t="b">
        <v>0</v>
      </c>
      <c r="M7062" s="4" t="s">
        <v>58</v>
      </c>
      <c r="N7062" s="35">
        <f>'Landed Freight Margin Tool'!$D$4</f>
        <v>0.58708499999999997</v>
      </c>
      <c r="O7062" s="30">
        <f>(MAX($F7062,MIN(0.18*$D7062,$F7062*(1+$N7062))))</f>
        <v>2723.7492000000002</v>
      </c>
      <c r="P7062" s="35">
        <f>O7062/D7062</f>
        <v>0.18</v>
      </c>
    </row>
    <row r="7063" spans="1:16" x14ac:dyDescent="0.3">
      <c r="A7063" s="2">
        <v>45273</v>
      </c>
      <c r="B7063" s="3" t="s">
        <v>19547</v>
      </c>
      <c r="C7063" s="4" t="s">
        <v>19548</v>
      </c>
      <c r="D7063" s="27">
        <v>18874.05</v>
      </c>
      <c r="E7063" s="27">
        <v>3397.33</v>
      </c>
      <c r="F7063" s="27">
        <v>2387.33</v>
      </c>
      <c r="G7063" s="26">
        <f>(E7063-F7063)/E7063</f>
        <v>0.29729228541236796</v>
      </c>
      <c r="H7063" s="27">
        <f>E7063-F7063</f>
        <v>1010</v>
      </c>
      <c r="I7063" s="35">
        <f>E7063/D7063</f>
        <v>0.18000005298279914</v>
      </c>
      <c r="J7063" s="3">
        <v>185003.36</v>
      </c>
      <c r="K7063" s="26">
        <v>6.0999999999999999E-2</v>
      </c>
      <c r="L7063" s="4" t="b">
        <v>0</v>
      </c>
      <c r="M7063" s="4" t="s">
        <v>58</v>
      </c>
      <c r="N7063" s="35">
        <f>'Landed Freight Margin Tool'!$D$4</f>
        <v>0.58708499999999997</v>
      </c>
      <c r="O7063" s="30">
        <f>(MAX($F7063,MIN(0.18*$D7063,$F7063*(1+$N7063))))</f>
        <v>3397.3289999999997</v>
      </c>
      <c r="P7063" s="35">
        <f>O7063/D7063</f>
        <v>0.18</v>
      </c>
    </row>
    <row r="7064" spans="1:16" x14ac:dyDescent="0.3">
      <c r="A7064" s="2">
        <v>45106</v>
      </c>
      <c r="B7064" s="3" t="s">
        <v>9584</v>
      </c>
      <c r="C7064" s="4" t="s">
        <v>9585</v>
      </c>
      <c r="D7064" s="27">
        <v>7505.22</v>
      </c>
      <c r="E7064" s="27">
        <v>1350.94</v>
      </c>
      <c r="F7064" s="27">
        <v>828.32</v>
      </c>
      <c r="G7064" s="26">
        <f>(E7064-F7064)/E7064</f>
        <v>0.38685655913660116</v>
      </c>
      <c r="H7064" s="27">
        <f>E7064-F7064</f>
        <v>522.62</v>
      </c>
      <c r="I7064" s="35">
        <f>E7064/D7064</f>
        <v>0.18000005329623917</v>
      </c>
      <c r="J7064" s="3">
        <v>185003.36</v>
      </c>
      <c r="K7064" s="26">
        <v>6.0999999999999999E-2</v>
      </c>
      <c r="L7064" s="4" t="b">
        <v>0</v>
      </c>
      <c r="M7064" s="4" t="s">
        <v>58</v>
      </c>
      <c r="N7064" s="35">
        <f>'Landed Freight Margin Tool'!$D$4</f>
        <v>0.58708499999999997</v>
      </c>
      <c r="O7064" s="30">
        <f>(MAX($F7064,MIN(0.18*$D7064,$F7064*(1+$N7064))))</f>
        <v>1314.6142472000001</v>
      </c>
      <c r="P7064" s="35">
        <f>O7064/D7064</f>
        <v>0.1751599882748274</v>
      </c>
    </row>
    <row r="7065" spans="1:16" x14ac:dyDescent="0.3">
      <c r="A7065" s="2">
        <v>45236</v>
      </c>
      <c r="B7065" s="3" t="s">
        <v>11512</v>
      </c>
      <c r="C7065" s="4" t="s">
        <v>11513</v>
      </c>
      <c r="D7065" s="27">
        <v>22376.66</v>
      </c>
      <c r="E7065" s="27">
        <v>4027.8</v>
      </c>
      <c r="F7065" s="27">
        <v>2746.52</v>
      </c>
      <c r="G7065" s="26">
        <f>(E7065-F7065)/E7065</f>
        <v>0.31810914146680574</v>
      </c>
      <c r="H7065" s="27">
        <f>E7065-F7065</f>
        <v>1281.2800000000002</v>
      </c>
      <c r="I7065" s="35">
        <f>E7065/D7065</f>
        <v>0.18000005362730631</v>
      </c>
      <c r="J7065" s="3">
        <v>185003.36</v>
      </c>
      <c r="K7065" s="26">
        <v>6.0999999999999999E-2</v>
      </c>
      <c r="L7065" s="4" t="b">
        <v>0</v>
      </c>
      <c r="M7065" s="4" t="s">
        <v>58</v>
      </c>
      <c r="N7065" s="35">
        <f>'Landed Freight Margin Tool'!$D$4</f>
        <v>0.58708499999999997</v>
      </c>
      <c r="O7065" s="30">
        <f>(MAX($F7065,MIN(0.18*$D7065,$F7065*(1+$N7065))))</f>
        <v>4027.7988</v>
      </c>
      <c r="P7065" s="35">
        <f>O7065/D7065</f>
        <v>0.18</v>
      </c>
    </row>
    <row r="7066" spans="1:16" x14ac:dyDescent="0.3">
      <c r="A7066" s="2">
        <v>45238</v>
      </c>
      <c r="B7066" s="3" t="s">
        <v>16418</v>
      </c>
      <c r="C7066" s="4" t="s">
        <v>16419</v>
      </c>
      <c r="D7066" s="27">
        <v>14916.94</v>
      </c>
      <c r="E7066" s="27">
        <v>2685.05</v>
      </c>
      <c r="F7066" s="27">
        <v>1991.32</v>
      </c>
      <c r="G7066" s="26">
        <f>(E7066-F7066)/E7066</f>
        <v>0.25836762816334896</v>
      </c>
      <c r="H7066" s="27">
        <f>E7066-F7066</f>
        <v>693.73000000000025</v>
      </c>
      <c r="I7066" s="35">
        <f>E7066/D7066</f>
        <v>0.18000005363030219</v>
      </c>
      <c r="J7066" s="3">
        <v>185003.36</v>
      </c>
      <c r="K7066" s="26">
        <v>6.0999999999999999E-2</v>
      </c>
      <c r="L7066" s="4" t="b">
        <v>0</v>
      </c>
      <c r="M7066" s="4" t="s">
        <v>58</v>
      </c>
      <c r="N7066" s="35">
        <f>'Landed Freight Margin Tool'!$D$4</f>
        <v>0.58708499999999997</v>
      </c>
      <c r="O7066" s="30">
        <f>(MAX($F7066,MIN(0.18*$D7066,$F7066*(1+$N7066))))</f>
        <v>2685.0491999999999</v>
      </c>
      <c r="P7066" s="35">
        <f>O7066/D7066</f>
        <v>0.18</v>
      </c>
    </row>
    <row r="7067" spans="1:16" x14ac:dyDescent="0.3">
      <c r="A7067" s="2">
        <v>45002</v>
      </c>
      <c r="B7067" s="3" t="s">
        <v>9213</v>
      </c>
      <c r="C7067" s="4" t="s">
        <v>9214</v>
      </c>
      <c r="D7067" s="27">
        <v>22371.16</v>
      </c>
      <c r="E7067" s="27">
        <v>4026.81</v>
      </c>
      <c r="F7067" s="27">
        <v>2235.92</v>
      </c>
      <c r="G7067" s="26">
        <f>(E7067-F7067)/E7067</f>
        <v>0.44474161929666406</v>
      </c>
      <c r="H7067" s="27">
        <f>E7067-F7067</f>
        <v>1790.8899999999999</v>
      </c>
      <c r="I7067" s="35">
        <f>E7067/D7067</f>
        <v>0.18000005364049071</v>
      </c>
      <c r="J7067" s="3">
        <v>185003.36</v>
      </c>
      <c r="K7067" s="26">
        <v>6.0999999999999999E-2</v>
      </c>
      <c r="L7067" s="4" t="b">
        <v>0</v>
      </c>
      <c r="M7067" s="4" t="s">
        <v>58</v>
      </c>
      <c r="N7067" s="35">
        <f>'Landed Freight Margin Tool'!$D$4</f>
        <v>0.58708499999999997</v>
      </c>
      <c r="O7067" s="30">
        <f>(MAX($F7067,MIN(0.18*$D7067,$F7067*(1+$N7067))))</f>
        <v>3548.5950932000005</v>
      </c>
      <c r="P7067" s="35">
        <f>O7067/D7067</f>
        <v>0.15862365175520629</v>
      </c>
    </row>
    <row r="7068" spans="1:16" x14ac:dyDescent="0.3">
      <c r="A7068" s="2">
        <v>45050</v>
      </c>
      <c r="B7068" s="3" t="s">
        <v>9728</v>
      </c>
      <c r="C7068" s="4" t="s">
        <v>9729</v>
      </c>
      <c r="D7068" s="27">
        <v>18610.55</v>
      </c>
      <c r="E7068" s="27">
        <v>3349.9</v>
      </c>
      <c r="F7068" s="27">
        <v>1764.06</v>
      </c>
      <c r="G7068" s="26">
        <f>(E7068-F7068)/E7068</f>
        <v>0.47339920594644619</v>
      </c>
      <c r="H7068" s="27">
        <f>E7068-F7068</f>
        <v>1585.8400000000001</v>
      </c>
      <c r="I7068" s="35">
        <f>E7068/D7068</f>
        <v>0.18000005373296329</v>
      </c>
      <c r="J7068" s="3">
        <v>185003.36</v>
      </c>
      <c r="K7068" s="26">
        <v>6.0999999999999999E-2</v>
      </c>
      <c r="L7068" s="4" t="b">
        <v>0</v>
      </c>
      <c r="M7068" s="4" t="s">
        <v>58</v>
      </c>
      <c r="N7068" s="35">
        <f>'Landed Freight Margin Tool'!$D$4</f>
        <v>0.58708499999999997</v>
      </c>
      <c r="O7068" s="30">
        <f>(MAX($F7068,MIN(0.18*$D7068,$F7068*(1+$N7068))))</f>
        <v>2799.7131651</v>
      </c>
      <c r="P7068" s="35">
        <f>O7068/D7068</f>
        <v>0.15043688472936051</v>
      </c>
    </row>
    <row r="7069" spans="1:16" x14ac:dyDescent="0.3">
      <c r="A7069" s="2">
        <v>45280</v>
      </c>
      <c r="B7069" s="3" t="s">
        <v>19294</v>
      </c>
      <c r="C7069" s="4" t="s">
        <v>19295</v>
      </c>
      <c r="D7069" s="27">
        <v>3711.11</v>
      </c>
      <c r="E7069" s="27">
        <v>668</v>
      </c>
      <c r="F7069" s="27">
        <v>391.86</v>
      </c>
      <c r="G7069" s="26">
        <f>(E7069-F7069)/E7069</f>
        <v>0.4133832335329341</v>
      </c>
      <c r="H7069" s="27">
        <f>E7069-F7069</f>
        <v>276.14</v>
      </c>
      <c r="I7069" s="35">
        <f>E7069/D7069</f>
        <v>0.1800000538922317</v>
      </c>
      <c r="J7069" s="3">
        <v>185003.36</v>
      </c>
      <c r="K7069" s="26">
        <v>6.0999999999999999E-2</v>
      </c>
      <c r="L7069" s="4" t="b">
        <v>0</v>
      </c>
      <c r="M7069" s="4" t="s">
        <v>58</v>
      </c>
      <c r="N7069" s="35">
        <f>'Landed Freight Margin Tool'!$D$4</f>
        <v>0.58708499999999997</v>
      </c>
      <c r="O7069" s="30">
        <f>(MAX($F7069,MIN(0.18*$D7069,$F7069*(1+$N7069))))</f>
        <v>621.91512810000006</v>
      </c>
      <c r="P7069" s="35">
        <f>O7069/D7069</f>
        <v>0.16758197091975177</v>
      </c>
    </row>
    <row r="7070" spans="1:16" x14ac:dyDescent="0.3">
      <c r="A7070" s="2">
        <v>44985</v>
      </c>
      <c r="B7070" s="3" t="s">
        <v>3688</v>
      </c>
      <c r="C7070" s="4" t="s">
        <v>3689</v>
      </c>
      <c r="D7070" s="27">
        <v>14832.44</v>
      </c>
      <c r="E7070" s="27">
        <v>2669.84</v>
      </c>
      <c r="F7070" s="27">
        <v>1996.09</v>
      </c>
      <c r="G7070" s="26">
        <f>(E7070-F7070)/E7070</f>
        <v>0.25235594642375581</v>
      </c>
      <c r="H7070" s="27">
        <f>E7070-F7070</f>
        <v>673.75000000000023</v>
      </c>
      <c r="I7070" s="35">
        <f>E7070/D7070</f>
        <v>0.18000005393583254</v>
      </c>
      <c r="J7070" s="3">
        <v>185003.36</v>
      </c>
      <c r="K7070" s="26">
        <v>6.0999999999999999E-2</v>
      </c>
      <c r="L7070" s="4" t="b">
        <v>0</v>
      </c>
      <c r="M7070" s="4" t="s">
        <v>58</v>
      </c>
      <c r="N7070" s="35">
        <f>'Landed Freight Margin Tool'!$D$4</f>
        <v>0.58708499999999997</v>
      </c>
      <c r="O7070" s="30">
        <f>(MAX($F7070,MIN(0.18*$D7070,$F7070*(1+$N7070))))</f>
        <v>2669.8391999999999</v>
      </c>
      <c r="P7070" s="35">
        <f>O7070/D7070</f>
        <v>0.18</v>
      </c>
    </row>
    <row r="7071" spans="1:16" x14ac:dyDescent="0.3">
      <c r="A7071" s="2">
        <v>44995</v>
      </c>
      <c r="B7071" s="3" t="s">
        <v>8540</v>
      </c>
      <c r="C7071" s="4" t="s">
        <v>8541</v>
      </c>
      <c r="D7071" s="27">
        <v>11074.33</v>
      </c>
      <c r="E7071" s="27">
        <v>1993.38</v>
      </c>
      <c r="F7071" s="27">
        <v>1833.35</v>
      </c>
      <c r="G7071" s="26">
        <f>(E7071-F7071)/E7071</f>
        <v>8.028072921369743E-2</v>
      </c>
      <c r="H7071" s="27">
        <f>E7071-F7071</f>
        <v>160.0300000000002</v>
      </c>
      <c r="I7071" s="35">
        <f>E7071/D7071</f>
        <v>0.18000005417934992</v>
      </c>
      <c r="J7071" s="3">
        <v>185003.36</v>
      </c>
      <c r="K7071" s="26">
        <v>6.0999999999999999E-2</v>
      </c>
      <c r="L7071" s="4" t="b">
        <v>0</v>
      </c>
      <c r="M7071" s="4" t="s">
        <v>58</v>
      </c>
      <c r="N7071" s="35">
        <f>'Landed Freight Margin Tool'!$D$4</f>
        <v>0.58708499999999997</v>
      </c>
      <c r="O7071" s="30">
        <f>(MAX($F7071,MIN(0.18*$D7071,$F7071*(1+$N7071))))</f>
        <v>1993.3793999999998</v>
      </c>
      <c r="P7071" s="35">
        <f>O7071/D7071</f>
        <v>0.18</v>
      </c>
    </row>
    <row r="7072" spans="1:16" x14ac:dyDescent="0.3">
      <c r="A7072" s="2">
        <v>45114</v>
      </c>
      <c r="B7072" s="3" t="s">
        <v>614</v>
      </c>
      <c r="C7072" s="4" t="s">
        <v>615</v>
      </c>
      <c r="D7072" s="27">
        <v>22022.66</v>
      </c>
      <c r="E7072" s="27">
        <v>3964.08</v>
      </c>
      <c r="F7072" s="27">
        <v>2152.7399999999998</v>
      </c>
      <c r="G7072" s="26">
        <f>(E7072-F7072)/E7072</f>
        <v>0.45693830598777024</v>
      </c>
      <c r="H7072" s="27">
        <f>E7072-F7072</f>
        <v>1811.3400000000001</v>
      </c>
      <c r="I7072" s="35">
        <f>E7072/D7072</f>
        <v>0.18000005448933054</v>
      </c>
      <c r="J7072" s="3">
        <v>185003.36</v>
      </c>
      <c r="K7072" s="26">
        <v>6.0999999999999999E-2</v>
      </c>
      <c r="L7072" s="4" t="b">
        <v>0</v>
      </c>
      <c r="M7072" s="4" t="s">
        <v>58</v>
      </c>
      <c r="N7072" s="35">
        <f>'Landed Freight Margin Tool'!$D$4</f>
        <v>0.58708499999999997</v>
      </c>
      <c r="O7072" s="30">
        <f>(MAX($F7072,MIN(0.18*$D7072,$F7072*(1+$N7072))))</f>
        <v>3416.5813628999999</v>
      </c>
      <c r="P7072" s="35">
        <f>O7072/D7072</f>
        <v>0.15513935931899234</v>
      </c>
    </row>
    <row r="7073" spans="1:16" x14ac:dyDescent="0.3">
      <c r="A7073" s="2">
        <v>45139</v>
      </c>
      <c r="B7073" s="3" t="s">
        <v>21387</v>
      </c>
      <c r="C7073" s="4" t="s">
        <v>21388</v>
      </c>
      <c r="D7073" s="27">
        <v>3665.11</v>
      </c>
      <c r="E7073" s="27">
        <v>659.72</v>
      </c>
      <c r="F7073" s="27">
        <v>335.8</v>
      </c>
      <c r="G7073" s="26">
        <f>(E7073-F7073)/E7073</f>
        <v>0.49099618019765962</v>
      </c>
      <c r="H7073" s="27">
        <f>E7073-F7073</f>
        <v>323.92</v>
      </c>
      <c r="I7073" s="35">
        <f>E7073/D7073</f>
        <v>0.18000005456862142</v>
      </c>
      <c r="J7073" s="3">
        <v>185003.36</v>
      </c>
      <c r="K7073" s="26">
        <v>6.0999999999999999E-2</v>
      </c>
      <c r="L7073" s="4" t="b">
        <v>0</v>
      </c>
      <c r="M7073" s="4" t="s">
        <v>58</v>
      </c>
      <c r="N7073" s="35">
        <f>'Landed Freight Margin Tool'!$D$4</f>
        <v>0.58708499999999997</v>
      </c>
      <c r="O7073" s="30">
        <f>(MAX($F7073,MIN(0.18*$D7073,$F7073*(1+$N7073))))</f>
        <v>532.94314300000008</v>
      </c>
      <c r="P7073" s="35">
        <f>O7073/D7073</f>
        <v>0.14540986300547598</v>
      </c>
    </row>
    <row r="7074" spans="1:16" x14ac:dyDescent="0.3">
      <c r="A7074" s="2">
        <v>45217</v>
      </c>
      <c r="B7074" s="3" t="s">
        <v>4952</v>
      </c>
      <c r="C7074" s="4" t="s">
        <v>4953</v>
      </c>
      <c r="D7074" s="27">
        <v>3662.11</v>
      </c>
      <c r="E7074" s="27">
        <v>659.18</v>
      </c>
      <c r="F7074" s="27">
        <v>353.72</v>
      </c>
      <c r="G7074" s="26">
        <f>(E7074-F7074)/E7074</f>
        <v>0.4633939136502927</v>
      </c>
      <c r="H7074" s="27">
        <f>E7074-F7074</f>
        <v>305.45999999999992</v>
      </c>
      <c r="I7074" s="35">
        <f>E7074/D7074</f>
        <v>0.180000054613324</v>
      </c>
      <c r="J7074" s="3">
        <v>185003.36</v>
      </c>
      <c r="K7074" s="26">
        <v>6.0999999999999999E-2</v>
      </c>
      <c r="L7074" s="4" t="b">
        <v>0</v>
      </c>
      <c r="M7074" s="4" t="s">
        <v>58</v>
      </c>
      <c r="N7074" s="35">
        <f>'Landed Freight Margin Tool'!$D$4</f>
        <v>0.58708499999999997</v>
      </c>
      <c r="O7074" s="30">
        <f>(MAX($F7074,MIN(0.18*$D7074,$F7074*(1+$N7074))))</f>
        <v>561.38370620000012</v>
      </c>
      <c r="P7074" s="35">
        <f>O7074/D7074</f>
        <v>0.15329515121064088</v>
      </c>
    </row>
    <row r="7075" spans="1:16" x14ac:dyDescent="0.3">
      <c r="A7075" s="2">
        <v>44929</v>
      </c>
      <c r="B7075" s="3" t="s">
        <v>18552</v>
      </c>
      <c r="C7075" s="4" t="s">
        <v>18553</v>
      </c>
      <c r="D7075" s="27">
        <v>18270.05</v>
      </c>
      <c r="E7075" s="27">
        <v>3288.61</v>
      </c>
      <c r="F7075" s="27">
        <v>2311.7600000000002</v>
      </c>
      <c r="G7075" s="26">
        <f>(E7075-F7075)/E7075</f>
        <v>0.29704039092504125</v>
      </c>
      <c r="H7075" s="27">
        <f>E7075-F7075</f>
        <v>976.84999999999991</v>
      </c>
      <c r="I7075" s="35">
        <f>E7075/D7075</f>
        <v>0.18000005473438771</v>
      </c>
      <c r="J7075" s="3">
        <v>185003.36</v>
      </c>
      <c r="K7075" s="26">
        <v>6.0999999999999999E-2</v>
      </c>
      <c r="L7075" s="4" t="b">
        <v>0</v>
      </c>
      <c r="M7075" s="4" t="s">
        <v>58</v>
      </c>
      <c r="N7075" s="35">
        <f>'Landed Freight Margin Tool'!$D$4</f>
        <v>0.58708499999999997</v>
      </c>
      <c r="O7075" s="30">
        <f>(MAX($F7075,MIN(0.18*$D7075,$F7075*(1+$N7075))))</f>
        <v>3288.6089999999999</v>
      </c>
      <c r="P7075" s="35">
        <f>O7075/D7075</f>
        <v>0.18</v>
      </c>
    </row>
    <row r="7076" spans="1:16" x14ac:dyDescent="0.3">
      <c r="A7076" s="2">
        <v>45176</v>
      </c>
      <c r="B7076" s="3" t="s">
        <v>18440</v>
      </c>
      <c r="C7076" s="4" t="s">
        <v>18441</v>
      </c>
      <c r="D7076" s="27">
        <v>18250.55</v>
      </c>
      <c r="E7076" s="27">
        <v>3285.1</v>
      </c>
      <c r="F7076" s="27">
        <v>2039.07</v>
      </c>
      <c r="G7076" s="26">
        <f>(E7076-F7076)/E7076</f>
        <v>0.37929743386807097</v>
      </c>
      <c r="H7076" s="27">
        <f>E7076-F7076</f>
        <v>1246.03</v>
      </c>
      <c r="I7076" s="35">
        <f>E7076/D7076</f>
        <v>0.18000005479286926</v>
      </c>
      <c r="J7076" s="3">
        <v>185003.36</v>
      </c>
      <c r="K7076" s="26">
        <v>6.0999999999999999E-2</v>
      </c>
      <c r="L7076" s="4" t="b">
        <v>0</v>
      </c>
      <c r="M7076" s="4" t="s">
        <v>58</v>
      </c>
      <c r="N7076" s="35">
        <f>'Landed Freight Margin Tool'!$D$4</f>
        <v>0.58708499999999997</v>
      </c>
      <c r="O7076" s="30">
        <f>(MAX($F7076,MIN(0.18*$D7076,$F7076*(1+$N7076))))</f>
        <v>3236.1774109500002</v>
      </c>
      <c r="P7076" s="35">
        <f>O7076/D7076</f>
        <v>0.17731944576738784</v>
      </c>
    </row>
    <row r="7077" spans="1:16" x14ac:dyDescent="0.3">
      <c r="A7077" s="2">
        <v>45068</v>
      </c>
      <c r="B7077" s="3" t="s">
        <v>18292</v>
      </c>
      <c r="C7077" s="4" t="s">
        <v>18293</v>
      </c>
      <c r="D7077" s="27">
        <v>21827.66</v>
      </c>
      <c r="E7077" s="27">
        <v>3928.98</v>
      </c>
      <c r="F7077" s="27">
        <v>2479.39</v>
      </c>
      <c r="G7077" s="26">
        <f>(E7077-F7077)/E7077</f>
        <v>0.36894817484436165</v>
      </c>
      <c r="H7077" s="27">
        <f>E7077-F7077</f>
        <v>1449.5900000000001</v>
      </c>
      <c r="I7077" s="35">
        <f>E7077/D7077</f>
        <v>0.18000005497611746</v>
      </c>
      <c r="J7077" s="3">
        <v>185003.36</v>
      </c>
      <c r="K7077" s="26">
        <v>6.0999999999999999E-2</v>
      </c>
      <c r="L7077" s="4" t="b">
        <v>0</v>
      </c>
      <c r="M7077" s="4" t="s">
        <v>58</v>
      </c>
      <c r="N7077" s="35">
        <f>'Landed Freight Margin Tool'!$D$4</f>
        <v>0.58708499999999997</v>
      </c>
      <c r="O7077" s="30">
        <f>(MAX($F7077,MIN(0.18*$D7077,$F7077*(1+$N7077))))</f>
        <v>3928.9787999999999</v>
      </c>
      <c r="P7077" s="35">
        <f>O7077/D7077</f>
        <v>0.18</v>
      </c>
    </row>
    <row r="7078" spans="1:16" x14ac:dyDescent="0.3">
      <c r="A7078" s="2">
        <v>45055</v>
      </c>
      <c r="B7078" s="3" t="s">
        <v>1707</v>
      </c>
      <c r="C7078" s="4" t="s">
        <v>1708</v>
      </c>
      <c r="D7078" s="27">
        <v>10885.83</v>
      </c>
      <c r="E7078" s="27">
        <v>1959.45</v>
      </c>
      <c r="F7078" s="27">
        <v>1320.18</v>
      </c>
      <c r="G7078" s="26">
        <f>(E7078-F7078)/E7078</f>
        <v>0.32624971292964861</v>
      </c>
      <c r="H7078" s="27">
        <f>E7078-F7078</f>
        <v>639.27</v>
      </c>
      <c r="I7078" s="35">
        <f>E7078/D7078</f>
        <v>0.18000005511752434</v>
      </c>
      <c r="J7078" s="3">
        <v>185003.36</v>
      </c>
      <c r="K7078" s="26">
        <v>6.0999999999999999E-2</v>
      </c>
      <c r="L7078" s="4" t="b">
        <v>0</v>
      </c>
      <c r="M7078" s="4" t="s">
        <v>58</v>
      </c>
      <c r="N7078" s="35">
        <f>'Landed Freight Margin Tool'!$D$4</f>
        <v>0.58708499999999997</v>
      </c>
      <c r="O7078" s="30">
        <f>(MAX($F7078,MIN(0.18*$D7078,$F7078*(1+$N7078))))</f>
        <v>1959.4494</v>
      </c>
      <c r="P7078" s="35">
        <f>O7078/D7078</f>
        <v>0.18</v>
      </c>
    </row>
    <row r="7079" spans="1:16" x14ac:dyDescent="0.3">
      <c r="A7079" s="2">
        <v>45055</v>
      </c>
      <c r="B7079" s="3" t="s">
        <v>21588</v>
      </c>
      <c r="C7079" s="4" t="s">
        <v>21589</v>
      </c>
      <c r="D7079" s="27">
        <v>7236.72</v>
      </c>
      <c r="E7079" s="27">
        <v>1302.6099999999999</v>
      </c>
      <c r="F7079" s="27">
        <v>1042.43</v>
      </c>
      <c r="G7079" s="26">
        <f>(E7079-F7079)/E7079</f>
        <v>0.19973745019614456</v>
      </c>
      <c r="H7079" s="27">
        <f>E7079-F7079</f>
        <v>260.17999999999984</v>
      </c>
      <c r="I7079" s="35">
        <f>E7079/D7079</f>
        <v>0.18000005527365986</v>
      </c>
      <c r="J7079" s="3">
        <v>185003.36</v>
      </c>
      <c r="K7079" s="26">
        <v>6.0999999999999999E-2</v>
      </c>
      <c r="L7079" s="4" t="b">
        <v>0</v>
      </c>
      <c r="M7079" s="4" t="s">
        <v>58</v>
      </c>
      <c r="N7079" s="35">
        <f>'Landed Freight Margin Tool'!$D$4</f>
        <v>0.58708499999999997</v>
      </c>
      <c r="O7079" s="30">
        <f>(MAX($F7079,MIN(0.18*$D7079,$F7079*(1+$N7079))))</f>
        <v>1302.6096</v>
      </c>
      <c r="P7079" s="35">
        <f>O7079/D7079</f>
        <v>0.18</v>
      </c>
    </row>
    <row r="7080" spans="1:16" x14ac:dyDescent="0.3">
      <c r="A7080" s="2">
        <v>45124</v>
      </c>
      <c r="B7080" s="3" t="s">
        <v>5108</v>
      </c>
      <c r="C7080" s="4" t="s">
        <v>5109</v>
      </c>
      <c r="D7080" s="27">
        <v>14436.44</v>
      </c>
      <c r="E7080" s="27">
        <v>2598.56</v>
      </c>
      <c r="F7080" s="27">
        <v>1555.93</v>
      </c>
      <c r="G7080" s="26">
        <f>(E7080-F7080)/E7080</f>
        <v>0.40123376023643859</v>
      </c>
      <c r="H7080" s="27">
        <f>E7080-F7080</f>
        <v>1042.6299999999999</v>
      </c>
      <c r="I7080" s="35">
        <f>E7080/D7080</f>
        <v>0.18000005541532399</v>
      </c>
      <c r="J7080" s="3">
        <v>185003.36</v>
      </c>
      <c r="K7080" s="26">
        <v>6.0999999999999999E-2</v>
      </c>
      <c r="L7080" s="4" t="b">
        <v>0</v>
      </c>
      <c r="M7080" s="4" t="s">
        <v>58</v>
      </c>
      <c r="N7080" s="35">
        <f>'Landed Freight Margin Tool'!$D$4</f>
        <v>0.58708499999999997</v>
      </c>
      <c r="O7080" s="30">
        <f>(MAX($F7080,MIN(0.18*$D7080,$F7080*(1+$N7080))))</f>
        <v>2469.3931640500005</v>
      </c>
      <c r="P7080" s="35">
        <f>O7080/D7080</f>
        <v>0.17105277783511727</v>
      </c>
    </row>
    <row r="7081" spans="1:16" x14ac:dyDescent="0.3">
      <c r="A7081" s="2">
        <v>45190</v>
      </c>
      <c r="B7081" s="3" t="s">
        <v>15382</v>
      </c>
      <c r="C7081" s="4" t="s">
        <v>15383</v>
      </c>
      <c r="D7081" s="27">
        <v>14423.44</v>
      </c>
      <c r="E7081" s="27">
        <v>2596.2199999999998</v>
      </c>
      <c r="F7081" s="27">
        <v>1686.43</v>
      </c>
      <c r="G7081" s="26">
        <f>(E7081-F7081)/E7081</f>
        <v>0.35042870018719513</v>
      </c>
      <c r="H7081" s="27">
        <f>E7081-F7081</f>
        <v>909.78999999999974</v>
      </c>
      <c r="I7081" s="35">
        <f>E7081/D7081</f>
        <v>0.1800000554652704</v>
      </c>
      <c r="J7081" s="3">
        <v>185003.36</v>
      </c>
      <c r="K7081" s="26">
        <v>6.0999999999999999E-2</v>
      </c>
      <c r="L7081" s="4" t="b">
        <v>0</v>
      </c>
      <c r="M7081" s="4" t="s">
        <v>58</v>
      </c>
      <c r="N7081" s="35">
        <f>'Landed Freight Margin Tool'!$D$4</f>
        <v>0.58708499999999997</v>
      </c>
      <c r="O7081" s="30">
        <f>(MAX($F7081,MIN(0.18*$D7081,$F7081*(1+$N7081))))</f>
        <v>2596.2192</v>
      </c>
      <c r="P7081" s="35">
        <f>O7081/D7081</f>
        <v>0.18</v>
      </c>
    </row>
    <row r="7082" spans="1:16" x14ac:dyDescent="0.3">
      <c r="A7082" s="2">
        <v>45044</v>
      </c>
      <c r="B7082" s="3" t="s">
        <v>22139</v>
      </c>
      <c r="C7082" s="4" t="s">
        <v>22140</v>
      </c>
      <c r="D7082" s="27">
        <v>10809.33</v>
      </c>
      <c r="E7082" s="27">
        <v>1945.68</v>
      </c>
      <c r="F7082" s="27">
        <v>1775.04</v>
      </c>
      <c r="G7082" s="26">
        <f>(E7082-F7082)/E7082</f>
        <v>8.770198593807825E-2</v>
      </c>
      <c r="H7082" s="27">
        <f>E7082-F7082</f>
        <v>170.6400000000001</v>
      </c>
      <c r="I7082" s="35">
        <f>E7082/D7082</f>
        <v>0.18000005550760317</v>
      </c>
      <c r="J7082" s="3">
        <v>185003.36</v>
      </c>
      <c r="K7082" s="26">
        <v>6.0999999999999999E-2</v>
      </c>
      <c r="L7082" s="4" t="b">
        <v>0</v>
      </c>
      <c r="M7082" s="4" t="s">
        <v>58</v>
      </c>
      <c r="N7082" s="35">
        <f>'Landed Freight Margin Tool'!$D$4</f>
        <v>0.58708499999999997</v>
      </c>
      <c r="O7082" s="30">
        <f>(MAX($F7082,MIN(0.18*$D7082,$F7082*(1+$N7082))))</f>
        <v>1945.6794</v>
      </c>
      <c r="P7082" s="35">
        <f>O7082/D7082</f>
        <v>0.18</v>
      </c>
    </row>
    <row r="7083" spans="1:16" x14ac:dyDescent="0.3">
      <c r="A7083" s="2">
        <v>45044</v>
      </c>
      <c r="B7083" s="3" t="s">
        <v>3627</v>
      </c>
      <c r="C7083" s="4" t="s">
        <v>3628</v>
      </c>
      <c r="D7083" s="27">
        <v>18009.55</v>
      </c>
      <c r="E7083" s="27">
        <v>3241.72</v>
      </c>
      <c r="F7083" s="27">
        <v>3291.87</v>
      </c>
      <c r="G7083" s="26">
        <f>(E7083-F7083)/E7083</f>
        <v>-1.5470182495712182E-2</v>
      </c>
      <c r="H7083" s="27">
        <f>E7083-F7083</f>
        <v>-50.150000000000091</v>
      </c>
      <c r="I7083" s="35">
        <f>E7083/D7083</f>
        <v>0.18000005552609588</v>
      </c>
      <c r="J7083" s="3">
        <v>185003.36</v>
      </c>
      <c r="K7083" s="26">
        <v>6.0999999999999999E-2</v>
      </c>
      <c r="L7083" s="4" t="b">
        <v>0</v>
      </c>
      <c r="M7083" s="4" t="s">
        <v>58</v>
      </c>
      <c r="N7083" s="35">
        <f>'Landed Freight Margin Tool'!$D$4</f>
        <v>0.58708499999999997</v>
      </c>
      <c r="O7083" s="30">
        <f>(MAX($F7083,MIN(0.18*$D7083,$F7083*(1+$N7083))))</f>
        <v>3291.87</v>
      </c>
      <c r="P7083" s="35">
        <f>O7083/D7083</f>
        <v>0.18278468923432289</v>
      </c>
    </row>
    <row r="7084" spans="1:16" x14ac:dyDescent="0.3">
      <c r="A7084" s="2">
        <v>45261</v>
      </c>
      <c r="B7084" s="3" t="s">
        <v>12289</v>
      </c>
      <c r="C7084" s="4" t="s">
        <v>12290</v>
      </c>
      <c r="D7084" s="27">
        <v>10781.33</v>
      </c>
      <c r="E7084" s="27">
        <v>1940.64</v>
      </c>
      <c r="F7084" s="27">
        <v>1426.23</v>
      </c>
      <c r="G7084" s="26">
        <f>(E7084-F7084)/E7084</f>
        <v>0.26507234726688106</v>
      </c>
      <c r="H7084" s="27">
        <f>E7084-F7084</f>
        <v>514.41000000000008</v>
      </c>
      <c r="I7084" s="35">
        <f>E7084/D7084</f>
        <v>0.18000005565176097</v>
      </c>
      <c r="J7084" s="3">
        <v>185003.36</v>
      </c>
      <c r="K7084" s="26">
        <v>6.0999999999999999E-2</v>
      </c>
      <c r="L7084" s="4" t="b">
        <v>0</v>
      </c>
      <c r="M7084" s="4" t="s">
        <v>58</v>
      </c>
      <c r="N7084" s="35">
        <f>'Landed Freight Margin Tool'!$D$4</f>
        <v>0.58708499999999997</v>
      </c>
      <c r="O7084" s="30">
        <f>(MAX($F7084,MIN(0.18*$D7084,$F7084*(1+$N7084))))</f>
        <v>1940.6394</v>
      </c>
      <c r="P7084" s="35">
        <f>O7084/D7084</f>
        <v>0.18</v>
      </c>
    </row>
    <row r="7085" spans="1:16" x14ac:dyDescent="0.3">
      <c r="A7085" s="2">
        <v>45085</v>
      </c>
      <c r="B7085" s="3" t="s">
        <v>19634</v>
      </c>
      <c r="C7085" s="4" t="s">
        <v>19635</v>
      </c>
      <c r="D7085" s="27">
        <v>21546.66</v>
      </c>
      <c r="E7085" s="27">
        <v>3878.4</v>
      </c>
      <c r="F7085" s="27">
        <v>2598.29</v>
      </c>
      <c r="G7085" s="26">
        <f>(E7085-F7085)/E7085</f>
        <v>0.33006136551155119</v>
      </c>
      <c r="H7085" s="27">
        <f>E7085-F7085</f>
        <v>1280.1100000000001</v>
      </c>
      <c r="I7085" s="35">
        <f>E7085/D7085</f>
        <v>0.18000005569308655</v>
      </c>
      <c r="J7085" s="3">
        <v>185003.36</v>
      </c>
      <c r="K7085" s="26">
        <v>6.0999999999999999E-2</v>
      </c>
      <c r="L7085" s="4" t="b">
        <v>0</v>
      </c>
      <c r="M7085" s="4" t="s">
        <v>58</v>
      </c>
      <c r="N7085" s="35">
        <f>'Landed Freight Margin Tool'!$D$4</f>
        <v>0.58708499999999997</v>
      </c>
      <c r="O7085" s="30">
        <f>(MAX($F7085,MIN(0.18*$D7085,$F7085*(1+$N7085))))</f>
        <v>3878.3987999999999</v>
      </c>
      <c r="P7085" s="35">
        <f>O7085/D7085</f>
        <v>0.18</v>
      </c>
    </row>
    <row r="7086" spans="1:16" x14ac:dyDescent="0.3">
      <c r="A7086" s="2">
        <v>45252</v>
      </c>
      <c r="B7086" s="3" t="s">
        <v>16057</v>
      </c>
      <c r="C7086" s="4" t="s">
        <v>16058</v>
      </c>
      <c r="D7086" s="27">
        <v>24983.77</v>
      </c>
      <c r="E7086" s="27">
        <v>4497.08</v>
      </c>
      <c r="F7086" s="27">
        <v>2801.39</v>
      </c>
      <c r="G7086" s="26">
        <f>(E7086-F7086)/E7086</f>
        <v>0.37706467307675207</v>
      </c>
      <c r="H7086" s="27">
        <f>E7086-F7086</f>
        <v>1695.69</v>
      </c>
      <c r="I7086" s="35">
        <f>E7086/D7086</f>
        <v>0.18000005603637881</v>
      </c>
      <c r="J7086" s="3">
        <v>185003.36</v>
      </c>
      <c r="K7086" s="26">
        <v>6.0999999999999999E-2</v>
      </c>
      <c r="L7086" s="4" t="b">
        <v>0</v>
      </c>
      <c r="M7086" s="4" t="s">
        <v>58</v>
      </c>
      <c r="N7086" s="35">
        <f>'Landed Freight Margin Tool'!$D$4</f>
        <v>0.58708499999999997</v>
      </c>
      <c r="O7086" s="30">
        <f>(MAX($F7086,MIN(0.18*$D7086,$F7086*(1+$N7086))))</f>
        <v>4446.04404815</v>
      </c>
      <c r="P7086" s="35">
        <f>O7086/D7086</f>
        <v>0.17795729179983644</v>
      </c>
    </row>
    <row r="7087" spans="1:16" x14ac:dyDescent="0.3">
      <c r="A7087" s="2">
        <v>45056</v>
      </c>
      <c r="B7087" s="3" t="s">
        <v>12224</v>
      </c>
      <c r="C7087" s="4" t="s">
        <v>10633</v>
      </c>
      <c r="D7087" s="27">
        <v>24969.77</v>
      </c>
      <c r="E7087" s="27">
        <v>4494.5600000000004</v>
      </c>
      <c r="F7087" s="27">
        <v>2261.5100000000002</v>
      </c>
      <c r="G7087" s="26">
        <f>(E7087-F7087)/E7087</f>
        <v>0.4968339503755651</v>
      </c>
      <c r="H7087" s="27">
        <f>E7087-F7087</f>
        <v>2233.0500000000002</v>
      </c>
      <c r="I7087" s="35">
        <f>E7087/D7087</f>
        <v>0.1800000560677972</v>
      </c>
      <c r="J7087" s="3">
        <v>185003.36</v>
      </c>
      <c r="K7087" s="26">
        <v>6.0999999999999999E-2</v>
      </c>
      <c r="L7087" s="4" t="b">
        <v>0</v>
      </c>
      <c r="M7087" s="4" t="s">
        <v>58</v>
      </c>
      <c r="N7087" s="35">
        <f>'Landed Freight Margin Tool'!$D$4</f>
        <v>0.58708499999999997</v>
      </c>
      <c r="O7087" s="30">
        <f>(MAX($F7087,MIN(0.18*$D7087,$F7087*(1+$N7087))))</f>
        <v>3589.2085983500006</v>
      </c>
      <c r="P7087" s="35">
        <f>O7087/D7087</f>
        <v>0.14374215695018419</v>
      </c>
    </row>
    <row r="7088" spans="1:16" x14ac:dyDescent="0.3">
      <c r="A7088" s="2">
        <v>45071</v>
      </c>
      <c r="B7088" s="3" t="s">
        <v>16758</v>
      </c>
      <c r="C7088" s="4" t="s">
        <v>16759</v>
      </c>
      <c r="D7088" s="27">
        <v>10696.83</v>
      </c>
      <c r="E7088" s="27">
        <v>1925.43</v>
      </c>
      <c r="F7088" s="27">
        <v>1251.56</v>
      </c>
      <c r="G7088" s="26">
        <f>(E7088-F7088)/E7088</f>
        <v>0.34998415938257954</v>
      </c>
      <c r="H7088" s="27">
        <f>E7088-F7088</f>
        <v>673.87000000000012</v>
      </c>
      <c r="I7088" s="35">
        <f>E7088/D7088</f>
        <v>0.18000005609138409</v>
      </c>
      <c r="J7088" s="3">
        <v>185003.36</v>
      </c>
      <c r="K7088" s="26">
        <v>6.0999999999999999E-2</v>
      </c>
      <c r="L7088" s="4" t="b">
        <v>0</v>
      </c>
      <c r="M7088" s="4" t="s">
        <v>58</v>
      </c>
      <c r="N7088" s="35">
        <f>'Landed Freight Margin Tool'!$D$4</f>
        <v>0.58708499999999997</v>
      </c>
      <c r="O7088" s="30">
        <f>(MAX($F7088,MIN(0.18*$D7088,$F7088*(1+$N7088))))</f>
        <v>1925.4294</v>
      </c>
      <c r="P7088" s="35">
        <f>O7088/D7088</f>
        <v>0.18</v>
      </c>
    </row>
    <row r="7089" spans="1:16" x14ac:dyDescent="0.3">
      <c r="A7089" s="2">
        <v>44963</v>
      </c>
      <c r="B7089" s="3" t="s">
        <v>10110</v>
      </c>
      <c r="C7089" s="4" t="s">
        <v>10111</v>
      </c>
      <c r="D7089" s="27">
        <v>17817.05</v>
      </c>
      <c r="E7089" s="27">
        <v>3207.07</v>
      </c>
      <c r="F7089" s="27">
        <v>2125.0500000000002</v>
      </c>
      <c r="G7089" s="26">
        <f>(E7089-F7089)/E7089</f>
        <v>0.33738583816380679</v>
      </c>
      <c r="H7089" s="27">
        <f>E7089-F7089</f>
        <v>1082.02</v>
      </c>
      <c r="I7089" s="35">
        <f>E7089/D7089</f>
        <v>0.18000005612601414</v>
      </c>
      <c r="J7089" s="3">
        <v>185003.36</v>
      </c>
      <c r="K7089" s="26">
        <v>6.0999999999999999E-2</v>
      </c>
      <c r="L7089" s="4" t="b">
        <v>0</v>
      </c>
      <c r="M7089" s="4" t="s">
        <v>58</v>
      </c>
      <c r="N7089" s="35">
        <f>'Landed Freight Margin Tool'!$D$4</f>
        <v>0.58708499999999997</v>
      </c>
      <c r="O7089" s="30">
        <f>(MAX($F7089,MIN(0.18*$D7089,$F7089*(1+$N7089))))</f>
        <v>3207.069</v>
      </c>
      <c r="P7089" s="35">
        <f>O7089/D7089</f>
        <v>0.18</v>
      </c>
    </row>
    <row r="7090" spans="1:16" x14ac:dyDescent="0.3">
      <c r="A7090" s="2">
        <v>45071</v>
      </c>
      <c r="B7090" s="3" t="s">
        <v>11808</v>
      </c>
      <c r="C7090" s="4" t="s">
        <v>11809</v>
      </c>
      <c r="D7090" s="27">
        <v>24901.77</v>
      </c>
      <c r="E7090" s="27">
        <v>4482.32</v>
      </c>
      <c r="F7090" s="27">
        <v>3034.84</v>
      </c>
      <c r="G7090" s="26">
        <f>(E7090-F7090)/E7090</f>
        <v>0.32293098216994764</v>
      </c>
      <c r="H7090" s="27">
        <f>E7090-F7090</f>
        <v>1447.4799999999996</v>
      </c>
      <c r="I7090" s="35">
        <f>E7090/D7090</f>
        <v>0.18000005622090315</v>
      </c>
      <c r="J7090" s="3">
        <v>185003.36</v>
      </c>
      <c r="K7090" s="26">
        <v>6.0999999999999999E-2</v>
      </c>
      <c r="L7090" s="4" t="b">
        <v>0</v>
      </c>
      <c r="M7090" s="4" t="s">
        <v>58</v>
      </c>
      <c r="N7090" s="35">
        <f>'Landed Freight Margin Tool'!$D$4</f>
        <v>0.58708499999999997</v>
      </c>
      <c r="O7090" s="30">
        <f>(MAX($F7090,MIN(0.18*$D7090,$F7090*(1+$N7090))))</f>
        <v>4482.3185999999996</v>
      </c>
      <c r="P7090" s="35">
        <f>O7090/D7090</f>
        <v>0.18</v>
      </c>
    </row>
    <row r="7091" spans="1:16" x14ac:dyDescent="0.3">
      <c r="A7091" s="2">
        <v>45106</v>
      </c>
      <c r="B7091" s="3" t="s">
        <v>10943</v>
      </c>
      <c r="C7091" s="4" t="s">
        <v>10944</v>
      </c>
      <c r="D7091" s="27">
        <v>14221.44</v>
      </c>
      <c r="E7091" s="27">
        <v>2559.86</v>
      </c>
      <c r="F7091" s="27">
        <v>1912.7</v>
      </c>
      <c r="G7091" s="26">
        <f>(E7091-F7091)/E7091</f>
        <v>0.25281070058518829</v>
      </c>
      <c r="H7091" s="27">
        <f>E7091-F7091</f>
        <v>647.16000000000008</v>
      </c>
      <c r="I7091" s="35">
        <f>E7091/D7091</f>
        <v>0.18000005625309393</v>
      </c>
      <c r="J7091" s="3">
        <v>185003.36</v>
      </c>
      <c r="K7091" s="26">
        <v>6.0999999999999999E-2</v>
      </c>
      <c r="L7091" s="4" t="b">
        <v>0</v>
      </c>
      <c r="M7091" s="4" t="s">
        <v>58</v>
      </c>
      <c r="N7091" s="35">
        <f>'Landed Freight Margin Tool'!$D$4</f>
        <v>0.58708499999999997</v>
      </c>
      <c r="O7091" s="30">
        <f>(MAX($F7091,MIN(0.18*$D7091,$F7091*(1+$N7091))))</f>
        <v>2559.8591999999999</v>
      </c>
      <c r="P7091" s="35">
        <f>O7091/D7091</f>
        <v>0.18</v>
      </c>
    </row>
    <row r="7092" spans="1:16" x14ac:dyDescent="0.3">
      <c r="A7092" s="2">
        <v>45210</v>
      </c>
      <c r="B7092" s="3" t="s">
        <v>4968</v>
      </c>
      <c r="C7092" s="4" t="s">
        <v>4969</v>
      </c>
      <c r="D7092" s="27">
        <v>14200.44</v>
      </c>
      <c r="E7092" s="27">
        <v>2556.08</v>
      </c>
      <c r="F7092" s="27">
        <v>1684.52</v>
      </c>
      <c r="G7092" s="26">
        <f>(E7092-F7092)/E7092</f>
        <v>0.34097524334136647</v>
      </c>
      <c r="H7092" s="27">
        <f>E7092-F7092</f>
        <v>871.56</v>
      </c>
      <c r="I7092" s="35">
        <f>E7092/D7092</f>
        <v>0.18000005633628252</v>
      </c>
      <c r="J7092" s="3">
        <v>185003.36</v>
      </c>
      <c r="K7092" s="26">
        <v>6.0999999999999999E-2</v>
      </c>
      <c r="L7092" s="4" t="b">
        <v>0</v>
      </c>
      <c r="M7092" s="4" t="s">
        <v>58</v>
      </c>
      <c r="N7092" s="35">
        <f>'Landed Freight Margin Tool'!$D$4</f>
        <v>0.58708499999999997</v>
      </c>
      <c r="O7092" s="30">
        <f>(MAX($F7092,MIN(0.18*$D7092,$F7092*(1+$N7092))))</f>
        <v>2556.0792000000001</v>
      </c>
      <c r="P7092" s="35">
        <f>O7092/D7092</f>
        <v>0.18</v>
      </c>
    </row>
    <row r="7093" spans="1:16" x14ac:dyDescent="0.3">
      <c r="A7093" s="2">
        <v>44964</v>
      </c>
      <c r="B7093" s="3" t="s">
        <v>20988</v>
      </c>
      <c r="C7093" s="4" t="s">
        <v>20989</v>
      </c>
      <c r="D7093" s="27">
        <v>14197.44</v>
      </c>
      <c r="E7093" s="27">
        <v>2555.54</v>
      </c>
      <c r="F7093" s="27">
        <v>1480.71</v>
      </c>
      <c r="G7093" s="26">
        <f>(E7093-F7093)/E7093</f>
        <v>0.42058821227607468</v>
      </c>
      <c r="H7093" s="27">
        <f>E7093-F7093</f>
        <v>1074.83</v>
      </c>
      <c r="I7093" s="35">
        <f>E7093/D7093</f>
        <v>0.18000005634818669</v>
      </c>
      <c r="J7093" s="3">
        <v>185003.36</v>
      </c>
      <c r="K7093" s="26">
        <v>6.0999999999999999E-2</v>
      </c>
      <c r="L7093" s="4" t="b">
        <v>0</v>
      </c>
      <c r="M7093" s="4" t="s">
        <v>58</v>
      </c>
      <c r="N7093" s="35">
        <f>'Landed Freight Margin Tool'!$D$4</f>
        <v>0.58708499999999997</v>
      </c>
      <c r="O7093" s="30">
        <f>(MAX($F7093,MIN(0.18*$D7093,$F7093*(1+$N7093))))</f>
        <v>2350.0126303500001</v>
      </c>
      <c r="P7093" s="35">
        <f>O7093/D7093</f>
        <v>0.16552368809799514</v>
      </c>
    </row>
    <row r="7094" spans="1:16" x14ac:dyDescent="0.3">
      <c r="A7094" s="2">
        <v>45051</v>
      </c>
      <c r="B7094" s="3" t="s">
        <v>22398</v>
      </c>
      <c r="C7094" s="4" t="s">
        <v>22399</v>
      </c>
      <c r="D7094" s="27">
        <v>24831.77</v>
      </c>
      <c r="E7094" s="27">
        <v>4469.72</v>
      </c>
      <c r="F7094" s="27">
        <v>2715.72</v>
      </c>
      <c r="G7094" s="26">
        <f>(E7094-F7094)/E7094</f>
        <v>0.39241831703104452</v>
      </c>
      <c r="H7094" s="27">
        <f>E7094-F7094</f>
        <v>1754.0000000000005</v>
      </c>
      <c r="I7094" s="35">
        <f>E7094/D7094</f>
        <v>0.18000005637938818</v>
      </c>
      <c r="J7094" s="3">
        <v>185003.36</v>
      </c>
      <c r="K7094" s="26">
        <v>6.0999999999999999E-2</v>
      </c>
      <c r="L7094" s="4" t="b">
        <v>0</v>
      </c>
      <c r="M7094" s="4" t="s">
        <v>58</v>
      </c>
      <c r="N7094" s="35">
        <f>'Landed Freight Margin Tool'!$D$4</f>
        <v>0.58708499999999997</v>
      </c>
      <c r="O7094" s="30">
        <f>(MAX($F7094,MIN(0.18*$D7094,$F7094*(1+$N7094))))</f>
        <v>4310.0784762000003</v>
      </c>
      <c r="P7094" s="35">
        <f>O7094/D7094</f>
        <v>0.17357113392239057</v>
      </c>
    </row>
    <row r="7095" spans="1:16" x14ac:dyDescent="0.3">
      <c r="A7095" s="2">
        <v>45118</v>
      </c>
      <c r="B7095" s="3" t="s">
        <v>1262</v>
      </c>
      <c r="C7095" s="4" t="s">
        <v>1263</v>
      </c>
      <c r="D7095" s="27">
        <v>24806.77</v>
      </c>
      <c r="E7095" s="27">
        <v>4465.22</v>
      </c>
      <c r="F7095" s="27">
        <v>2274</v>
      </c>
      <c r="G7095" s="26">
        <f>(E7095-F7095)/E7095</f>
        <v>0.49073057990423768</v>
      </c>
      <c r="H7095" s="27">
        <f>E7095-F7095</f>
        <v>2191.2200000000003</v>
      </c>
      <c r="I7095" s="35">
        <f>E7095/D7095</f>
        <v>0.18000005643620673</v>
      </c>
      <c r="J7095" s="3">
        <v>185003.36</v>
      </c>
      <c r="K7095" s="26">
        <v>6.0999999999999999E-2</v>
      </c>
      <c r="L7095" s="4" t="b">
        <v>0</v>
      </c>
      <c r="M7095" s="4" t="s">
        <v>58</v>
      </c>
      <c r="N7095" s="35">
        <f>'Landed Freight Margin Tool'!$D$4</f>
        <v>0.58708499999999997</v>
      </c>
      <c r="O7095" s="30">
        <f>(MAX($F7095,MIN(0.18*$D7095,$F7095*(1+$N7095))))</f>
        <v>3609.0312900000004</v>
      </c>
      <c r="P7095" s="35">
        <f>O7095/D7095</f>
        <v>0.14548573998146475</v>
      </c>
    </row>
    <row r="7096" spans="1:16" x14ac:dyDescent="0.3">
      <c r="A7096" s="2">
        <v>45161</v>
      </c>
      <c r="B7096" s="3" t="s">
        <v>20791</v>
      </c>
      <c r="C7096" s="4" t="s">
        <v>20792</v>
      </c>
      <c r="D7096" s="27">
        <v>21244.66</v>
      </c>
      <c r="E7096" s="27">
        <v>3824.04</v>
      </c>
      <c r="F7096" s="27">
        <v>1254.0999999999999</v>
      </c>
      <c r="G7096" s="26">
        <f>(E7096-F7096)/E7096</f>
        <v>0.67204840953546519</v>
      </c>
      <c r="H7096" s="27">
        <f>E7096-F7096</f>
        <v>2569.94</v>
      </c>
      <c r="I7096" s="35">
        <f>E7096/D7096</f>
        <v>0.18000005648478254</v>
      </c>
      <c r="J7096" s="3">
        <v>185003.36</v>
      </c>
      <c r="K7096" s="26">
        <v>6.0999999999999999E-2</v>
      </c>
      <c r="L7096" s="4" t="b">
        <v>0</v>
      </c>
      <c r="M7096" s="4" t="s">
        <v>58</v>
      </c>
      <c r="N7096" s="35">
        <f>'Landed Freight Margin Tool'!$D$4</f>
        <v>0.58708499999999997</v>
      </c>
      <c r="O7096" s="30">
        <f>(MAX($F7096,MIN(0.18*$D7096,$F7096*(1+$N7096))))</f>
        <v>1990.3632984999999</v>
      </c>
      <c r="P7096" s="35">
        <f>O7096/D7096</f>
        <v>9.3687698391030971E-2</v>
      </c>
    </row>
    <row r="7097" spans="1:16" x14ac:dyDescent="0.3">
      <c r="A7097" s="2">
        <v>45071</v>
      </c>
      <c r="B7097" s="3" t="s">
        <v>25046</v>
      </c>
      <c r="C7097" s="4" t="s">
        <v>25047</v>
      </c>
      <c r="D7097" s="27">
        <v>10621.83</v>
      </c>
      <c r="E7097" s="27">
        <v>1911.93</v>
      </c>
      <c r="F7097" s="27">
        <v>1356.11</v>
      </c>
      <c r="G7097" s="26">
        <f>(E7097-F7097)/E7097</f>
        <v>0.29071148002280428</v>
      </c>
      <c r="H7097" s="27">
        <f>E7097-F7097</f>
        <v>555.82000000000016</v>
      </c>
      <c r="I7097" s="35">
        <f>E7097/D7097</f>
        <v>0.18000005648744144</v>
      </c>
      <c r="J7097" s="3">
        <v>185003.36</v>
      </c>
      <c r="K7097" s="26">
        <v>6.0999999999999999E-2</v>
      </c>
      <c r="L7097" s="4" t="b">
        <v>0</v>
      </c>
      <c r="M7097" s="4" t="s">
        <v>58</v>
      </c>
      <c r="N7097" s="35">
        <f>'Landed Freight Margin Tool'!$D$4</f>
        <v>0.58708499999999997</v>
      </c>
      <c r="O7097" s="30">
        <f>(MAX($F7097,MIN(0.18*$D7097,$F7097*(1+$N7097))))</f>
        <v>1911.9294</v>
      </c>
      <c r="P7097" s="35">
        <f>O7097/D7097</f>
        <v>0.18</v>
      </c>
    </row>
    <row r="7098" spans="1:16" x14ac:dyDescent="0.3">
      <c r="A7098" s="2">
        <v>44974</v>
      </c>
      <c r="B7098" s="3" t="s">
        <v>14317</v>
      </c>
      <c r="C7098" s="4" t="s">
        <v>6508</v>
      </c>
      <c r="D7098" s="27">
        <v>17653.05</v>
      </c>
      <c r="E7098" s="27">
        <v>3177.55</v>
      </c>
      <c r="F7098" s="27">
        <v>1756.85</v>
      </c>
      <c r="G7098" s="26">
        <f>(E7098-F7098)/E7098</f>
        <v>0.44710547434344078</v>
      </c>
      <c r="H7098" s="27">
        <f>E7098-F7098</f>
        <v>1420.7000000000003</v>
      </c>
      <c r="I7098" s="35">
        <f>E7098/D7098</f>
        <v>0.18000005664743488</v>
      </c>
      <c r="J7098" s="3">
        <v>185003.36</v>
      </c>
      <c r="K7098" s="26">
        <v>6.0999999999999999E-2</v>
      </c>
      <c r="L7098" s="4" t="b">
        <v>0</v>
      </c>
      <c r="M7098" s="4" t="s">
        <v>58</v>
      </c>
      <c r="N7098" s="35">
        <f>'Landed Freight Margin Tool'!$D$4</f>
        <v>0.58708499999999997</v>
      </c>
      <c r="O7098" s="30">
        <f>(MAX($F7098,MIN(0.18*$D7098,$F7098*(1+$N7098))))</f>
        <v>2788.27028225</v>
      </c>
      <c r="P7098" s="35">
        <f>O7098/D7098</f>
        <v>0.15794835919288736</v>
      </c>
    </row>
    <row r="7099" spans="1:16" x14ac:dyDescent="0.3">
      <c r="A7099" s="2">
        <v>45170</v>
      </c>
      <c r="B7099" s="3" t="s">
        <v>15440</v>
      </c>
      <c r="C7099" s="4" t="s">
        <v>15441</v>
      </c>
      <c r="D7099" s="27">
        <v>17532.05</v>
      </c>
      <c r="E7099" s="27">
        <v>3155.77</v>
      </c>
      <c r="F7099" s="27">
        <v>1701.56</v>
      </c>
      <c r="G7099" s="26">
        <f>(E7099-F7099)/E7099</f>
        <v>0.4608098815819911</v>
      </c>
      <c r="H7099" s="27">
        <f>E7099-F7099</f>
        <v>1454.21</v>
      </c>
      <c r="I7099" s="35">
        <f>E7099/D7099</f>
        <v>0.18000005703839539</v>
      </c>
      <c r="J7099" s="3">
        <v>185003.36</v>
      </c>
      <c r="K7099" s="26">
        <v>6.0999999999999999E-2</v>
      </c>
      <c r="L7099" s="4" t="b">
        <v>0</v>
      </c>
      <c r="M7099" s="4" t="s">
        <v>58</v>
      </c>
      <c r="N7099" s="35">
        <f>'Landed Freight Margin Tool'!$D$4</f>
        <v>0.58708499999999997</v>
      </c>
      <c r="O7099" s="30">
        <f>(MAX($F7099,MIN(0.18*$D7099,$F7099*(1+$N7099))))</f>
        <v>2700.5203526</v>
      </c>
      <c r="P7099" s="35">
        <f>O7099/D7099</f>
        <v>0.15403334764616802</v>
      </c>
    </row>
    <row r="7100" spans="1:16" x14ac:dyDescent="0.3">
      <c r="A7100" s="2">
        <v>44992</v>
      </c>
      <c r="B7100" s="3" t="s">
        <v>18725</v>
      </c>
      <c r="C7100" s="4" t="s">
        <v>127</v>
      </c>
      <c r="D7100" s="27">
        <v>17532.05</v>
      </c>
      <c r="E7100" s="27">
        <v>3155.77</v>
      </c>
      <c r="F7100" s="27">
        <v>1822.06</v>
      </c>
      <c r="G7100" s="26">
        <f>(E7100-F7100)/E7100</f>
        <v>0.42262585676395936</v>
      </c>
      <c r="H7100" s="27">
        <f>E7100-F7100</f>
        <v>1333.71</v>
      </c>
      <c r="I7100" s="35">
        <f>E7100/D7100</f>
        <v>0.18000005703839539</v>
      </c>
      <c r="J7100" s="3">
        <v>185003.36</v>
      </c>
      <c r="K7100" s="26">
        <v>6.0999999999999999E-2</v>
      </c>
      <c r="L7100" s="4" t="b">
        <v>0</v>
      </c>
      <c r="M7100" s="4" t="s">
        <v>58</v>
      </c>
      <c r="N7100" s="35">
        <f>'Landed Freight Margin Tool'!$D$4</f>
        <v>0.58708499999999997</v>
      </c>
      <c r="O7100" s="30">
        <f>(MAX($F7100,MIN(0.18*$D7100,$F7100*(1+$N7100))))</f>
        <v>2891.7640950999998</v>
      </c>
      <c r="P7100" s="35">
        <f>O7100/D7100</f>
        <v>0.1649415838478672</v>
      </c>
    </row>
    <row r="7101" spans="1:16" x14ac:dyDescent="0.3">
      <c r="A7101" s="2">
        <v>44938</v>
      </c>
      <c r="B7101" s="3" t="s">
        <v>24070</v>
      </c>
      <c r="C7101" s="4" t="s">
        <v>24071</v>
      </c>
      <c r="D7101" s="27">
        <v>24424.77</v>
      </c>
      <c r="E7101" s="27">
        <v>4396.46</v>
      </c>
      <c r="F7101" s="27">
        <v>2338.7199999999998</v>
      </c>
      <c r="G7101" s="26">
        <f>(E7101-F7101)/E7101</f>
        <v>0.4680447450903682</v>
      </c>
      <c r="H7101" s="27">
        <f>E7101-F7101</f>
        <v>2057.7400000000002</v>
      </c>
      <c r="I7101" s="35">
        <f>E7101/D7101</f>
        <v>0.18000005731886115</v>
      </c>
      <c r="J7101" s="3">
        <v>185003.36</v>
      </c>
      <c r="K7101" s="26">
        <v>6.0999999999999999E-2</v>
      </c>
      <c r="L7101" s="4" t="b">
        <v>0</v>
      </c>
      <c r="M7101" s="4" t="s">
        <v>58</v>
      </c>
      <c r="N7101" s="35">
        <f>'Landed Freight Margin Tool'!$D$4</f>
        <v>0.58708499999999997</v>
      </c>
      <c r="O7101" s="30">
        <f>(MAX($F7101,MIN(0.18*$D7101,$F7101*(1+$N7101))))</f>
        <v>3711.7474311999999</v>
      </c>
      <c r="P7101" s="35">
        <f>O7101/D7101</f>
        <v>0.15196652542480441</v>
      </c>
    </row>
    <row r="7102" spans="1:16" x14ac:dyDescent="0.3">
      <c r="A7102" s="2">
        <v>45079</v>
      </c>
      <c r="B7102" s="3" t="s">
        <v>11092</v>
      </c>
      <c r="C7102" s="4" t="s">
        <v>11093</v>
      </c>
      <c r="D7102" s="27">
        <v>10466.83</v>
      </c>
      <c r="E7102" s="27">
        <v>1884.03</v>
      </c>
      <c r="F7102" s="27">
        <v>1315.44</v>
      </c>
      <c r="G7102" s="26">
        <f>(E7102-F7102)/E7102</f>
        <v>0.30179455741150613</v>
      </c>
      <c r="H7102" s="27">
        <f>E7102-F7102</f>
        <v>568.58999999999992</v>
      </c>
      <c r="I7102" s="35">
        <f>E7102/D7102</f>
        <v>0.18000005732394622</v>
      </c>
      <c r="J7102" s="3">
        <v>185003.36</v>
      </c>
      <c r="K7102" s="26">
        <v>6.0999999999999999E-2</v>
      </c>
      <c r="L7102" s="4" t="b">
        <v>0</v>
      </c>
      <c r="M7102" s="4" t="s">
        <v>58</v>
      </c>
      <c r="N7102" s="35">
        <f>'Landed Freight Margin Tool'!$D$4</f>
        <v>0.58708499999999997</v>
      </c>
      <c r="O7102" s="30">
        <f>(MAX($F7102,MIN(0.18*$D7102,$F7102*(1+$N7102))))</f>
        <v>1884.0293999999999</v>
      </c>
      <c r="P7102" s="35">
        <f>O7102/D7102</f>
        <v>0.18</v>
      </c>
    </row>
    <row r="7103" spans="1:16" x14ac:dyDescent="0.3">
      <c r="A7103" s="2">
        <v>45175</v>
      </c>
      <c r="B7103" s="3" t="s">
        <v>24265</v>
      </c>
      <c r="C7103" s="4" t="s">
        <v>24266</v>
      </c>
      <c r="D7103" s="27">
        <v>10449.83</v>
      </c>
      <c r="E7103" s="27">
        <v>1880.97</v>
      </c>
      <c r="F7103" s="27">
        <v>1203.45</v>
      </c>
      <c r="G7103" s="26">
        <f>(E7103-F7103)/E7103</f>
        <v>0.36019713233065914</v>
      </c>
      <c r="H7103" s="27">
        <f>E7103-F7103</f>
        <v>677.52</v>
      </c>
      <c r="I7103" s="35">
        <f>E7103/D7103</f>
        <v>0.18000005741720201</v>
      </c>
      <c r="J7103" s="3">
        <v>185003.36</v>
      </c>
      <c r="K7103" s="26">
        <v>6.0999999999999999E-2</v>
      </c>
      <c r="L7103" s="4" t="b">
        <v>0</v>
      </c>
      <c r="M7103" s="4" t="s">
        <v>58</v>
      </c>
      <c r="N7103" s="35">
        <f>'Landed Freight Margin Tool'!$D$4</f>
        <v>0.58708499999999997</v>
      </c>
      <c r="O7103" s="30">
        <f>(MAX($F7103,MIN(0.18*$D7103,$F7103*(1+$N7103))))</f>
        <v>1880.9694</v>
      </c>
      <c r="P7103" s="35">
        <f>O7103/D7103</f>
        <v>0.18</v>
      </c>
    </row>
    <row r="7104" spans="1:16" x14ac:dyDescent="0.3">
      <c r="A7104" s="2">
        <v>45202</v>
      </c>
      <c r="B7104" s="3" t="s">
        <v>19287</v>
      </c>
      <c r="C7104" s="4" t="s">
        <v>19288</v>
      </c>
      <c r="D7104" s="27">
        <v>17400.05</v>
      </c>
      <c r="E7104" s="27">
        <v>3132.01</v>
      </c>
      <c r="F7104" s="27">
        <v>1861.06</v>
      </c>
      <c r="G7104" s="26">
        <f>(E7104-F7104)/E7104</f>
        <v>0.40579372351940135</v>
      </c>
      <c r="H7104" s="27">
        <f>E7104-F7104</f>
        <v>1270.9500000000003</v>
      </c>
      <c r="I7104" s="35">
        <f>E7104/D7104</f>
        <v>0.18000005747109923</v>
      </c>
      <c r="J7104" s="3">
        <v>185003.36</v>
      </c>
      <c r="K7104" s="26">
        <v>6.0999999999999999E-2</v>
      </c>
      <c r="L7104" s="4" t="b">
        <v>0</v>
      </c>
      <c r="M7104" s="4" t="s">
        <v>58</v>
      </c>
      <c r="N7104" s="35">
        <f>'Landed Freight Margin Tool'!$D$4</f>
        <v>0.58708499999999997</v>
      </c>
      <c r="O7104" s="30">
        <f>(MAX($F7104,MIN(0.18*$D7104,$F7104*(1+$N7104))))</f>
        <v>2953.6604101000003</v>
      </c>
      <c r="P7104" s="35">
        <f>O7104/D7104</f>
        <v>0.16975011049393537</v>
      </c>
    </row>
    <row r="7105" spans="1:16" x14ac:dyDescent="0.3">
      <c r="A7105" s="2">
        <v>44981</v>
      </c>
      <c r="B7105" s="3" t="s">
        <v>11609</v>
      </c>
      <c r="C7105" s="4" t="s">
        <v>11610</v>
      </c>
      <c r="D7105" s="27">
        <v>10432.83</v>
      </c>
      <c r="E7105" s="27">
        <v>1877.91</v>
      </c>
      <c r="F7105" s="27">
        <v>1771.98</v>
      </c>
      <c r="G7105" s="26">
        <f>(E7105-F7105)/E7105</f>
        <v>5.6408454079269005E-2</v>
      </c>
      <c r="H7105" s="27">
        <f>E7105-F7105</f>
        <v>105.93000000000006</v>
      </c>
      <c r="I7105" s="35">
        <f>E7105/D7105</f>
        <v>0.1800000575107617</v>
      </c>
      <c r="J7105" s="3">
        <v>185003.36</v>
      </c>
      <c r="K7105" s="26">
        <v>6.0999999999999999E-2</v>
      </c>
      <c r="L7105" s="4" t="b">
        <v>0</v>
      </c>
      <c r="M7105" s="4" t="s">
        <v>58</v>
      </c>
      <c r="N7105" s="35">
        <f>'Landed Freight Margin Tool'!$D$4</f>
        <v>0.58708499999999997</v>
      </c>
      <c r="O7105" s="30">
        <f>(MAX($F7105,MIN(0.18*$D7105,$F7105*(1+$N7105))))</f>
        <v>1877.9094</v>
      </c>
      <c r="P7105" s="35">
        <f>O7105/D7105</f>
        <v>0.18</v>
      </c>
    </row>
    <row r="7106" spans="1:16" x14ac:dyDescent="0.3">
      <c r="A7106" s="2">
        <v>45166</v>
      </c>
      <c r="B7106" s="3" t="s">
        <v>15237</v>
      </c>
      <c r="C7106" s="4" t="s">
        <v>15238</v>
      </c>
      <c r="D7106" s="27">
        <v>24337.77</v>
      </c>
      <c r="E7106" s="27">
        <v>4380.8</v>
      </c>
      <c r="F7106" s="27">
        <v>3252.2</v>
      </c>
      <c r="G7106" s="26">
        <f>(E7106-F7106)/E7106</f>
        <v>0.25762417823228639</v>
      </c>
      <c r="H7106" s="27">
        <f>E7106-F7106</f>
        <v>1128.6000000000004</v>
      </c>
      <c r="I7106" s="35">
        <f>E7106/D7106</f>
        <v>0.18000005752375833</v>
      </c>
      <c r="J7106" s="3">
        <v>185003.36</v>
      </c>
      <c r="K7106" s="26">
        <v>6.0999999999999999E-2</v>
      </c>
      <c r="L7106" s="4" t="b">
        <v>0</v>
      </c>
      <c r="M7106" s="4" t="s">
        <v>58</v>
      </c>
      <c r="N7106" s="35">
        <f>'Landed Freight Margin Tool'!$D$4</f>
        <v>0.58708499999999997</v>
      </c>
      <c r="O7106" s="30">
        <f>(MAX($F7106,MIN(0.18*$D7106,$F7106*(1+$N7106))))</f>
        <v>4380.7986000000001</v>
      </c>
      <c r="P7106" s="35">
        <f>O7106/D7106</f>
        <v>0.18</v>
      </c>
    </row>
    <row r="7107" spans="1:16" x14ac:dyDescent="0.3">
      <c r="A7107" s="2">
        <v>45274</v>
      </c>
      <c r="B7107" s="3" t="s">
        <v>19268</v>
      </c>
      <c r="C7107" s="4" t="s">
        <v>19269</v>
      </c>
      <c r="D7107" s="27">
        <v>24258.77</v>
      </c>
      <c r="E7107" s="27">
        <v>4366.58</v>
      </c>
      <c r="F7107" s="27">
        <v>3169.99</v>
      </c>
      <c r="G7107" s="26">
        <f>(E7107-F7107)/E7107</f>
        <v>0.27403368311126791</v>
      </c>
      <c r="H7107" s="27">
        <f>E7107-F7107</f>
        <v>1196.5900000000001</v>
      </c>
      <c r="I7107" s="35">
        <f>E7107/D7107</f>
        <v>0.18000005771108757</v>
      </c>
      <c r="J7107" s="3">
        <v>185003.36</v>
      </c>
      <c r="K7107" s="26">
        <v>6.0999999999999999E-2</v>
      </c>
      <c r="L7107" s="4" t="b">
        <v>0</v>
      </c>
      <c r="M7107" s="4" t="s">
        <v>58</v>
      </c>
      <c r="N7107" s="35">
        <f>'Landed Freight Margin Tool'!$D$4</f>
        <v>0.58708499999999997</v>
      </c>
      <c r="O7107" s="30">
        <f>(MAX($F7107,MIN(0.18*$D7107,$F7107*(1+$N7107))))</f>
        <v>4366.5785999999998</v>
      </c>
      <c r="P7107" s="35">
        <f>O7107/D7107</f>
        <v>0.18</v>
      </c>
    </row>
    <row r="7108" spans="1:16" x14ac:dyDescent="0.3">
      <c r="A7108" s="2">
        <v>45117</v>
      </c>
      <c r="B7108" s="3" t="s">
        <v>1452</v>
      </c>
      <c r="C7108" s="4" t="s">
        <v>1453</v>
      </c>
      <c r="D7108" s="27">
        <v>24238.27</v>
      </c>
      <c r="E7108" s="27">
        <v>4362.8900000000003</v>
      </c>
      <c r="F7108" s="27">
        <v>2456.02</v>
      </c>
      <c r="G7108" s="26">
        <f>(E7108-F7108)/E7108</f>
        <v>0.43706579812922175</v>
      </c>
      <c r="H7108" s="27">
        <f>E7108-F7108</f>
        <v>1906.8700000000003</v>
      </c>
      <c r="I7108" s="35">
        <f>E7108/D7108</f>
        <v>0.18000005775989789</v>
      </c>
      <c r="J7108" s="3">
        <v>185003.36</v>
      </c>
      <c r="K7108" s="26">
        <v>6.0999999999999999E-2</v>
      </c>
      <c r="L7108" s="4" t="b">
        <v>0</v>
      </c>
      <c r="M7108" s="4" t="s">
        <v>58</v>
      </c>
      <c r="N7108" s="35">
        <f>'Landed Freight Margin Tool'!$D$4</f>
        <v>0.58708499999999997</v>
      </c>
      <c r="O7108" s="30">
        <f>(MAX($F7108,MIN(0.18*$D7108,$F7108*(1+$N7108))))</f>
        <v>3897.9125017000001</v>
      </c>
      <c r="P7108" s="35">
        <f>O7108/D7108</f>
        <v>0.16081644860379887</v>
      </c>
    </row>
    <row r="7109" spans="1:16" x14ac:dyDescent="0.3">
      <c r="A7109" s="2">
        <v>45160</v>
      </c>
      <c r="B7109" s="3" t="s">
        <v>23035</v>
      </c>
      <c r="C7109" s="4" t="s">
        <v>1425</v>
      </c>
      <c r="D7109" s="27">
        <v>20762.66</v>
      </c>
      <c r="E7109" s="27">
        <v>3737.28</v>
      </c>
      <c r="F7109" s="27">
        <v>2130.2399999999998</v>
      </c>
      <c r="G7109" s="26">
        <f>(E7109-F7109)/E7109</f>
        <v>0.43000256871307485</v>
      </c>
      <c r="H7109" s="27">
        <f>E7109-F7109</f>
        <v>1607.0400000000004</v>
      </c>
      <c r="I7109" s="35">
        <f>E7109/D7109</f>
        <v>0.18000005779606276</v>
      </c>
      <c r="J7109" s="3">
        <v>185003.36</v>
      </c>
      <c r="K7109" s="26">
        <v>6.0999999999999999E-2</v>
      </c>
      <c r="L7109" s="4" t="b">
        <v>0</v>
      </c>
      <c r="M7109" s="4" t="s">
        <v>58</v>
      </c>
      <c r="N7109" s="35">
        <f>'Landed Freight Margin Tool'!$D$4</f>
        <v>0.58708499999999997</v>
      </c>
      <c r="O7109" s="30">
        <f>(MAX($F7109,MIN(0.18*$D7109,$F7109*(1+$N7109))))</f>
        <v>3380.8719503999996</v>
      </c>
      <c r="P7109" s="35">
        <f>O7109/D7109</f>
        <v>0.16283423946642672</v>
      </c>
    </row>
    <row r="7110" spans="1:16" x14ac:dyDescent="0.3">
      <c r="A7110" s="2">
        <v>45153</v>
      </c>
      <c r="B7110" s="3" t="s">
        <v>6716</v>
      </c>
      <c r="C7110" s="4" t="s">
        <v>6717</v>
      </c>
      <c r="D7110" s="27">
        <v>13799.94</v>
      </c>
      <c r="E7110" s="27">
        <v>2483.9899999999998</v>
      </c>
      <c r="F7110" s="27">
        <v>1780.19</v>
      </c>
      <c r="G7110" s="26">
        <f>(E7110-F7110)/E7110</f>
        <v>0.28333447397131217</v>
      </c>
      <c r="H7110" s="27">
        <f>E7110-F7110</f>
        <v>703.79999999999973</v>
      </c>
      <c r="I7110" s="35">
        <f>E7110/D7110</f>
        <v>0.18000005797126653</v>
      </c>
      <c r="J7110" s="3">
        <v>185003.36</v>
      </c>
      <c r="K7110" s="26">
        <v>6.0999999999999999E-2</v>
      </c>
      <c r="L7110" s="4" t="b">
        <v>0</v>
      </c>
      <c r="M7110" s="4" t="s">
        <v>58</v>
      </c>
      <c r="N7110" s="35">
        <f>'Landed Freight Margin Tool'!$D$4</f>
        <v>0.58708499999999997</v>
      </c>
      <c r="O7110" s="30">
        <f>(MAX($F7110,MIN(0.18*$D7110,$F7110*(1+$N7110))))</f>
        <v>2483.9892</v>
      </c>
      <c r="P7110" s="35">
        <f>O7110/D7110</f>
        <v>0.18</v>
      </c>
    </row>
    <row r="7111" spans="1:16" x14ac:dyDescent="0.3">
      <c r="A7111" s="2">
        <v>44980</v>
      </c>
      <c r="B7111" s="3" t="s">
        <v>20630</v>
      </c>
      <c r="C7111" s="4" t="s">
        <v>20631</v>
      </c>
      <c r="D7111" s="27">
        <v>6896.72</v>
      </c>
      <c r="E7111" s="27">
        <v>1241.4100000000001</v>
      </c>
      <c r="F7111" s="27">
        <v>1267.72</v>
      </c>
      <c r="G7111" s="26">
        <f>(E7111-F7111)/E7111</f>
        <v>-2.119364271272178E-2</v>
      </c>
      <c r="H7111" s="27">
        <f>E7111-F7111</f>
        <v>-26.309999999999945</v>
      </c>
      <c r="I7111" s="35">
        <f>E7111/D7111</f>
        <v>0.18000005799858484</v>
      </c>
      <c r="J7111" s="3">
        <v>185003.36</v>
      </c>
      <c r="K7111" s="26">
        <v>6.0999999999999999E-2</v>
      </c>
      <c r="L7111" s="4" t="b">
        <v>0</v>
      </c>
      <c r="M7111" s="4" t="s">
        <v>58</v>
      </c>
      <c r="N7111" s="35">
        <f>'Landed Freight Margin Tool'!$D$4</f>
        <v>0.58708499999999997</v>
      </c>
      <c r="O7111" s="30">
        <f>(MAX($F7111,MIN(0.18*$D7111,$F7111*(1+$N7111))))</f>
        <v>1267.72</v>
      </c>
      <c r="P7111" s="35">
        <f>O7111/D7111</f>
        <v>0.18381491491607604</v>
      </c>
    </row>
    <row r="7112" spans="1:16" x14ac:dyDescent="0.3">
      <c r="A7112" s="2">
        <v>45279</v>
      </c>
      <c r="B7112" s="3" t="s">
        <v>20927</v>
      </c>
      <c r="C7112" s="4" t="s">
        <v>20928</v>
      </c>
      <c r="D7112" s="27">
        <v>13782.94</v>
      </c>
      <c r="E7112" s="27">
        <v>2480.9299999999998</v>
      </c>
      <c r="F7112" s="27">
        <v>1301.71</v>
      </c>
      <c r="G7112" s="26">
        <f>(E7112-F7112)/E7112</f>
        <v>0.4753136928490525</v>
      </c>
      <c r="H7112" s="27">
        <f>E7112-F7112</f>
        <v>1179.2199999999998</v>
      </c>
      <c r="I7112" s="35">
        <f>E7112/D7112</f>
        <v>0.18000005804276881</v>
      </c>
      <c r="J7112" s="3">
        <v>185003.36</v>
      </c>
      <c r="K7112" s="26">
        <v>6.0999999999999999E-2</v>
      </c>
      <c r="L7112" s="4" t="b">
        <v>0</v>
      </c>
      <c r="M7112" s="4" t="s">
        <v>58</v>
      </c>
      <c r="N7112" s="35">
        <f>'Landed Freight Margin Tool'!$D$4</f>
        <v>0.58708499999999997</v>
      </c>
      <c r="O7112" s="30">
        <f>(MAX($F7112,MIN(0.18*$D7112,$F7112*(1+$N7112))))</f>
        <v>2065.9244153500003</v>
      </c>
      <c r="P7112" s="35">
        <f>O7112/D7112</f>
        <v>0.14988996653471612</v>
      </c>
    </row>
    <row r="7113" spans="1:16" x14ac:dyDescent="0.3">
      <c r="A7113" s="2">
        <v>45264</v>
      </c>
      <c r="B7113" s="3" t="s">
        <v>9870</v>
      </c>
      <c r="C7113" s="4" t="s">
        <v>9871</v>
      </c>
      <c r="D7113" s="27">
        <v>17203.55</v>
      </c>
      <c r="E7113" s="27">
        <v>3096.64</v>
      </c>
      <c r="F7113" s="27">
        <v>2109.27</v>
      </c>
      <c r="G7113" s="26">
        <f>(E7113-F7113)/E7113</f>
        <v>0.3188520460886638</v>
      </c>
      <c r="H7113" s="27">
        <f>E7113-F7113</f>
        <v>987.36999999999989</v>
      </c>
      <c r="I7113" s="35">
        <f>E7113/D7113</f>
        <v>0.18000005812753764</v>
      </c>
      <c r="J7113" s="3">
        <v>185003.36</v>
      </c>
      <c r="K7113" s="26">
        <v>6.0999999999999999E-2</v>
      </c>
      <c r="L7113" s="4" t="b">
        <v>0</v>
      </c>
      <c r="M7113" s="4" t="s">
        <v>58</v>
      </c>
      <c r="N7113" s="35">
        <f>'Landed Freight Margin Tool'!$D$4</f>
        <v>0.58708499999999997</v>
      </c>
      <c r="O7113" s="30">
        <f>(MAX($F7113,MIN(0.18*$D7113,$F7113*(1+$N7113))))</f>
        <v>3096.6389999999997</v>
      </c>
      <c r="P7113" s="35">
        <f>O7113/D7113</f>
        <v>0.18</v>
      </c>
    </row>
    <row r="7114" spans="1:16" x14ac:dyDescent="0.3">
      <c r="A7114" s="2">
        <v>45154</v>
      </c>
      <c r="B7114" s="3" t="s">
        <v>13033</v>
      </c>
      <c r="C7114" s="4" t="s">
        <v>13034</v>
      </c>
      <c r="D7114" s="27">
        <v>17179.05</v>
      </c>
      <c r="E7114" s="27">
        <v>3092.23</v>
      </c>
      <c r="F7114" s="27">
        <v>1706.51</v>
      </c>
      <c r="G7114" s="26">
        <f>(E7114-F7114)/E7114</f>
        <v>0.44812966693939327</v>
      </c>
      <c r="H7114" s="27">
        <f>E7114-F7114</f>
        <v>1385.72</v>
      </c>
      <c r="I7114" s="35">
        <f>E7114/D7114</f>
        <v>0.18000005821043655</v>
      </c>
      <c r="J7114" s="3">
        <v>185003.36</v>
      </c>
      <c r="K7114" s="26">
        <v>6.0999999999999999E-2</v>
      </c>
      <c r="L7114" s="4" t="b">
        <v>0</v>
      </c>
      <c r="M7114" s="4" t="s">
        <v>58</v>
      </c>
      <c r="N7114" s="35">
        <f>'Landed Freight Margin Tool'!$D$4</f>
        <v>0.58708499999999997</v>
      </c>
      <c r="O7114" s="30">
        <f>(MAX($F7114,MIN(0.18*$D7114,$F7114*(1+$N7114))))</f>
        <v>2708.3764233500001</v>
      </c>
      <c r="P7114" s="35">
        <f>O7114/D7114</f>
        <v>0.15765577394268018</v>
      </c>
    </row>
    <row r="7115" spans="1:16" x14ac:dyDescent="0.3">
      <c r="A7115" s="2">
        <v>45236</v>
      </c>
      <c r="B7115" s="3" t="s">
        <v>4410</v>
      </c>
      <c r="C7115" s="4" t="s">
        <v>4411</v>
      </c>
      <c r="D7115" s="27">
        <v>17173.05</v>
      </c>
      <c r="E7115" s="27">
        <v>3091.15</v>
      </c>
      <c r="F7115" s="27">
        <v>1934.96</v>
      </c>
      <c r="G7115" s="26">
        <f>(E7115-F7115)/E7115</f>
        <v>0.37403231806932696</v>
      </c>
      <c r="H7115" s="27">
        <f>E7115-F7115</f>
        <v>1156.19</v>
      </c>
      <c r="I7115" s="35">
        <f>E7115/D7115</f>
        <v>0.18000005823077439</v>
      </c>
      <c r="J7115" s="3">
        <v>185003.36</v>
      </c>
      <c r="K7115" s="26">
        <v>6.0999999999999999E-2</v>
      </c>
      <c r="L7115" s="4" t="b">
        <v>0</v>
      </c>
      <c r="M7115" s="4" t="s">
        <v>58</v>
      </c>
      <c r="N7115" s="35">
        <f>'Landed Freight Margin Tool'!$D$4</f>
        <v>0.58708499999999997</v>
      </c>
      <c r="O7115" s="30">
        <f>(MAX($F7115,MIN(0.18*$D7115,$F7115*(1+$N7115))))</f>
        <v>3070.9459916000001</v>
      </c>
      <c r="P7115" s="35">
        <f>O7115/D7115</f>
        <v>0.17882356317602291</v>
      </c>
    </row>
    <row r="7116" spans="1:16" x14ac:dyDescent="0.3">
      <c r="A7116" s="2">
        <v>44943</v>
      </c>
      <c r="B7116" s="3" t="s">
        <v>24728</v>
      </c>
      <c r="C7116" s="4" t="s">
        <v>24729</v>
      </c>
      <c r="D7116" s="27">
        <v>17151.05</v>
      </c>
      <c r="E7116" s="27">
        <v>3087.19</v>
      </c>
      <c r="F7116" s="27">
        <v>1682.51</v>
      </c>
      <c r="G7116" s="26">
        <f>(E7116-F7116)/E7116</f>
        <v>0.45500276950884139</v>
      </c>
      <c r="H7116" s="27">
        <f>E7116-F7116</f>
        <v>1404.68</v>
      </c>
      <c r="I7116" s="35">
        <f>E7116/D7116</f>
        <v>0.1800000583054682</v>
      </c>
      <c r="J7116" s="3">
        <v>185003.36</v>
      </c>
      <c r="K7116" s="26">
        <v>6.0999999999999999E-2</v>
      </c>
      <c r="L7116" s="4" t="b">
        <v>0</v>
      </c>
      <c r="M7116" s="4" t="s">
        <v>58</v>
      </c>
      <c r="N7116" s="35">
        <f>'Landed Freight Margin Tool'!$D$4</f>
        <v>0.58708499999999997</v>
      </c>
      <c r="O7116" s="30">
        <f>(MAX($F7116,MIN(0.18*$D7116,$F7116*(1+$N7116))))</f>
        <v>2670.2863833500001</v>
      </c>
      <c r="P7116" s="35">
        <f>O7116/D7116</f>
        <v>0.15569229775144963</v>
      </c>
    </row>
    <row r="7117" spans="1:16" x14ac:dyDescent="0.3">
      <c r="A7117" s="2">
        <v>44972</v>
      </c>
      <c r="B7117" s="3" t="s">
        <v>10252</v>
      </c>
      <c r="C7117" s="4" t="s">
        <v>10253</v>
      </c>
      <c r="D7117" s="27">
        <v>3429.61</v>
      </c>
      <c r="E7117" s="27">
        <v>617.33000000000004</v>
      </c>
      <c r="F7117" s="27">
        <v>402.08</v>
      </c>
      <c r="G7117" s="26">
        <f>(E7117-F7117)/E7117</f>
        <v>0.34867898854745444</v>
      </c>
      <c r="H7117" s="27">
        <f>E7117-F7117</f>
        <v>215.25000000000006</v>
      </c>
      <c r="I7117" s="35">
        <f>E7117/D7117</f>
        <v>0.18000005831566854</v>
      </c>
      <c r="J7117" s="3">
        <v>185003.36</v>
      </c>
      <c r="K7117" s="26">
        <v>6.0999999999999999E-2</v>
      </c>
      <c r="L7117" s="4" t="b">
        <v>0</v>
      </c>
      <c r="M7117" s="4" t="s">
        <v>58</v>
      </c>
      <c r="N7117" s="35">
        <f>'Landed Freight Margin Tool'!$D$4</f>
        <v>0.58708499999999997</v>
      </c>
      <c r="O7117" s="30">
        <f>(MAX($F7117,MIN(0.18*$D7117,$F7117*(1+$N7117))))</f>
        <v>617.32979999999998</v>
      </c>
      <c r="P7117" s="35">
        <f>O7117/D7117</f>
        <v>0.18</v>
      </c>
    </row>
    <row r="7118" spans="1:16" x14ac:dyDescent="0.3">
      <c r="A7118" s="2">
        <v>45091</v>
      </c>
      <c r="B7118" s="3" t="s">
        <v>20297</v>
      </c>
      <c r="C7118" s="4" t="s">
        <v>20298</v>
      </c>
      <c r="D7118" s="27">
        <v>23981.27</v>
      </c>
      <c r="E7118" s="27">
        <v>4316.63</v>
      </c>
      <c r="F7118" s="27">
        <v>2271.4499999999998</v>
      </c>
      <c r="G7118" s="26">
        <f>(E7118-F7118)/E7118</f>
        <v>0.47379089706553495</v>
      </c>
      <c r="H7118" s="27">
        <f>E7118-F7118</f>
        <v>2045.1800000000003</v>
      </c>
      <c r="I7118" s="35">
        <f>E7118/D7118</f>
        <v>0.18000005837889319</v>
      </c>
      <c r="J7118" s="3">
        <v>185003.36</v>
      </c>
      <c r="K7118" s="26">
        <v>6.0999999999999999E-2</v>
      </c>
      <c r="L7118" s="4" t="b">
        <v>0</v>
      </c>
      <c r="M7118" s="4" t="s">
        <v>58</v>
      </c>
      <c r="N7118" s="35">
        <f>'Landed Freight Margin Tool'!$D$4</f>
        <v>0.58708499999999997</v>
      </c>
      <c r="O7118" s="30">
        <f>(MAX($F7118,MIN(0.18*$D7118,$F7118*(1+$N7118))))</f>
        <v>3604.98422325</v>
      </c>
      <c r="P7118" s="35">
        <f>O7118/D7118</f>
        <v>0.15032499209799982</v>
      </c>
    </row>
    <row r="7119" spans="1:16" x14ac:dyDescent="0.3">
      <c r="A7119" s="2">
        <v>45177</v>
      </c>
      <c r="B7119" s="3" t="s">
        <v>13618</v>
      </c>
      <c r="C7119" s="4" t="s">
        <v>13619</v>
      </c>
      <c r="D7119" s="27">
        <v>20481.16</v>
      </c>
      <c r="E7119" s="27">
        <v>3686.61</v>
      </c>
      <c r="F7119" s="27">
        <v>2452.5100000000002</v>
      </c>
      <c r="G7119" s="26">
        <f>(E7119-F7119)/E7119</f>
        <v>0.33475198081706498</v>
      </c>
      <c r="H7119" s="27">
        <f>E7119-F7119</f>
        <v>1234.0999999999999</v>
      </c>
      <c r="I7119" s="35">
        <f>E7119/D7119</f>
        <v>0.18000005859043142</v>
      </c>
      <c r="J7119" s="3">
        <v>185003.36</v>
      </c>
      <c r="K7119" s="26">
        <v>6.0999999999999999E-2</v>
      </c>
      <c r="L7119" s="4" t="b">
        <v>0</v>
      </c>
      <c r="M7119" s="4" t="s">
        <v>58</v>
      </c>
      <c r="N7119" s="35">
        <f>'Landed Freight Margin Tool'!$D$4</f>
        <v>0.58708499999999997</v>
      </c>
      <c r="O7119" s="30">
        <f>(MAX($F7119,MIN(0.18*$D7119,$F7119*(1+$N7119))))</f>
        <v>3686.6088</v>
      </c>
      <c r="P7119" s="35">
        <f>O7119/D7119</f>
        <v>0.18</v>
      </c>
    </row>
    <row r="7120" spans="1:16" x14ac:dyDescent="0.3">
      <c r="A7120" s="2">
        <v>45251</v>
      </c>
      <c r="B7120" s="3" t="s">
        <v>2301</v>
      </c>
      <c r="C7120" s="4" t="s">
        <v>2302</v>
      </c>
      <c r="D7120" s="27">
        <v>23827.77</v>
      </c>
      <c r="E7120" s="27">
        <v>4289</v>
      </c>
      <c r="F7120" s="27">
        <v>2789.28</v>
      </c>
      <c r="G7120" s="26">
        <f>(E7120-F7120)/E7120</f>
        <v>0.3496665889484728</v>
      </c>
      <c r="H7120" s="27">
        <f>E7120-F7120</f>
        <v>1499.7199999999998</v>
      </c>
      <c r="I7120" s="35">
        <f>E7120/D7120</f>
        <v>0.18000005875497371</v>
      </c>
      <c r="J7120" s="3">
        <v>185003.36</v>
      </c>
      <c r="K7120" s="26">
        <v>6.0999999999999999E-2</v>
      </c>
      <c r="L7120" s="4" t="b">
        <v>0</v>
      </c>
      <c r="M7120" s="4" t="s">
        <v>58</v>
      </c>
      <c r="N7120" s="35">
        <f>'Landed Freight Margin Tool'!$D$4</f>
        <v>0.58708499999999997</v>
      </c>
      <c r="O7120" s="30">
        <f>(MAX($F7120,MIN(0.18*$D7120,$F7120*(1+$N7120))))</f>
        <v>4288.9985999999999</v>
      </c>
      <c r="P7120" s="35">
        <f>O7120/D7120</f>
        <v>0.18</v>
      </c>
    </row>
    <row r="7121" spans="1:16" x14ac:dyDescent="0.3">
      <c r="A7121" s="2">
        <v>45236</v>
      </c>
      <c r="B7121" s="3" t="s">
        <v>720</v>
      </c>
      <c r="C7121" s="4" t="s">
        <v>721</v>
      </c>
      <c r="D7121" s="27">
        <v>10208.33</v>
      </c>
      <c r="E7121" s="27">
        <v>1837.5</v>
      </c>
      <c r="F7121" s="27">
        <v>937.59</v>
      </c>
      <c r="G7121" s="26">
        <f>(E7121-F7121)/E7121</f>
        <v>0.48974693877551018</v>
      </c>
      <c r="H7121" s="27">
        <f>E7121-F7121</f>
        <v>899.91</v>
      </c>
      <c r="I7121" s="35">
        <f>E7121/D7121</f>
        <v>0.18000005877552941</v>
      </c>
      <c r="J7121" s="3">
        <v>185003.36</v>
      </c>
      <c r="K7121" s="26">
        <v>6.0999999999999999E-2</v>
      </c>
      <c r="L7121" s="4" t="b">
        <v>0</v>
      </c>
      <c r="M7121" s="4" t="s">
        <v>58</v>
      </c>
      <c r="N7121" s="35">
        <f>'Landed Freight Margin Tool'!$D$4</f>
        <v>0.58708499999999997</v>
      </c>
      <c r="O7121" s="30">
        <f>(MAX($F7121,MIN(0.18*$D7121,$F7121*(1+$N7121))))</f>
        <v>1488.0350251500001</v>
      </c>
      <c r="P7121" s="35">
        <f>O7121/D7121</f>
        <v>0.14576674393852865</v>
      </c>
    </row>
    <row r="7122" spans="1:16" x14ac:dyDescent="0.3">
      <c r="A7122" s="2">
        <v>45211</v>
      </c>
      <c r="B7122" s="3" t="s">
        <v>24689</v>
      </c>
      <c r="C7122" s="4" t="s">
        <v>24690</v>
      </c>
      <c r="D7122" s="27">
        <v>3398.61</v>
      </c>
      <c r="E7122" s="27">
        <v>611.75</v>
      </c>
      <c r="F7122" s="27">
        <v>458.44</v>
      </c>
      <c r="G7122" s="26">
        <f>(E7122-F7122)/E7122</f>
        <v>0.25060890886800163</v>
      </c>
      <c r="H7122" s="27">
        <f>E7122-F7122</f>
        <v>153.31</v>
      </c>
      <c r="I7122" s="35">
        <f>E7122/D7122</f>
        <v>0.18000005884758769</v>
      </c>
      <c r="J7122" s="3">
        <v>185003.36</v>
      </c>
      <c r="K7122" s="26">
        <v>6.0999999999999999E-2</v>
      </c>
      <c r="L7122" s="4" t="b">
        <v>0</v>
      </c>
      <c r="M7122" s="4" t="s">
        <v>58</v>
      </c>
      <c r="N7122" s="35">
        <f>'Landed Freight Margin Tool'!$D$4</f>
        <v>0.58708499999999997</v>
      </c>
      <c r="O7122" s="30">
        <f>(MAX($F7122,MIN(0.18*$D7122,$F7122*(1+$N7122))))</f>
        <v>611.74980000000005</v>
      </c>
      <c r="P7122" s="35">
        <f>O7122/D7122</f>
        <v>0.18000000000000002</v>
      </c>
    </row>
    <row r="7123" spans="1:16" x14ac:dyDescent="0.3">
      <c r="A7123" s="2">
        <v>45163</v>
      </c>
      <c r="B7123" s="3" t="s">
        <v>8322</v>
      </c>
      <c r="C7123" s="4" t="s">
        <v>8323</v>
      </c>
      <c r="D7123" s="27">
        <v>13582.44</v>
      </c>
      <c r="E7123" s="27">
        <v>2444.84</v>
      </c>
      <c r="F7123" s="27">
        <v>1241.48</v>
      </c>
      <c r="G7123" s="26">
        <f>(E7123-F7123)/E7123</f>
        <v>0.49220398880908367</v>
      </c>
      <c r="H7123" s="27">
        <f>E7123-F7123</f>
        <v>1203.3600000000001</v>
      </c>
      <c r="I7123" s="35">
        <f>E7123/D7123</f>
        <v>0.18000005889957918</v>
      </c>
      <c r="J7123" s="3">
        <v>185003.36</v>
      </c>
      <c r="K7123" s="26">
        <v>6.0999999999999999E-2</v>
      </c>
      <c r="L7123" s="4" t="b">
        <v>0</v>
      </c>
      <c r="M7123" s="4" t="s">
        <v>58</v>
      </c>
      <c r="N7123" s="35">
        <f>'Landed Freight Margin Tool'!$D$4</f>
        <v>0.58708499999999997</v>
      </c>
      <c r="O7123" s="30">
        <f>(MAX($F7123,MIN(0.18*$D7123,$F7123*(1+$N7123))))</f>
        <v>1970.3342858000001</v>
      </c>
      <c r="P7123" s="35">
        <f>O7123/D7123</f>
        <v>0.1450648253038482</v>
      </c>
    </row>
    <row r="7124" spans="1:16" x14ac:dyDescent="0.3">
      <c r="A7124" s="2">
        <v>45012</v>
      </c>
      <c r="B7124" s="3" t="s">
        <v>8685</v>
      </c>
      <c r="C7124" s="4" t="s">
        <v>8686</v>
      </c>
      <c r="D7124" s="27">
        <v>13556.44</v>
      </c>
      <c r="E7124" s="27">
        <v>2440.16</v>
      </c>
      <c r="F7124" s="27">
        <v>1607.3</v>
      </c>
      <c r="G7124" s="26">
        <f>(E7124-F7124)/E7124</f>
        <v>0.34131368434856729</v>
      </c>
      <c r="H7124" s="27">
        <f>E7124-F7124</f>
        <v>832.8599999999999</v>
      </c>
      <c r="I7124" s="35">
        <f>E7124/D7124</f>
        <v>0.1800000590125431</v>
      </c>
      <c r="J7124" s="3">
        <v>185003.36</v>
      </c>
      <c r="K7124" s="26">
        <v>6.0999999999999999E-2</v>
      </c>
      <c r="L7124" s="4" t="b">
        <v>0</v>
      </c>
      <c r="M7124" s="4" t="s">
        <v>58</v>
      </c>
      <c r="N7124" s="35">
        <f>'Landed Freight Margin Tool'!$D$4</f>
        <v>0.58708499999999997</v>
      </c>
      <c r="O7124" s="30">
        <f>(MAX($F7124,MIN(0.18*$D7124,$F7124*(1+$N7124))))</f>
        <v>2440.1592000000001</v>
      </c>
      <c r="P7124" s="35">
        <f>O7124/D7124</f>
        <v>0.18</v>
      </c>
    </row>
    <row r="7125" spans="1:16" x14ac:dyDescent="0.3">
      <c r="A7125" s="2">
        <v>45019</v>
      </c>
      <c r="B7125" s="3" t="s">
        <v>13710</v>
      </c>
      <c r="C7125" s="4" t="s">
        <v>13711</v>
      </c>
      <c r="D7125" s="27">
        <v>13526.44</v>
      </c>
      <c r="E7125" s="27">
        <v>2434.7600000000002</v>
      </c>
      <c r="F7125" s="27">
        <v>1267.53</v>
      </c>
      <c r="G7125" s="26">
        <f>(E7125-F7125)/E7125</f>
        <v>0.4794024873088108</v>
      </c>
      <c r="H7125" s="27">
        <f>E7125-F7125</f>
        <v>1167.2300000000002</v>
      </c>
      <c r="I7125" s="35">
        <f>E7125/D7125</f>
        <v>0.18000005914342576</v>
      </c>
      <c r="J7125" s="3">
        <v>185003.36</v>
      </c>
      <c r="K7125" s="26">
        <v>6.0999999999999999E-2</v>
      </c>
      <c r="L7125" s="4" t="b">
        <v>0</v>
      </c>
      <c r="M7125" s="4" t="s">
        <v>58</v>
      </c>
      <c r="N7125" s="35">
        <f>'Landed Freight Margin Tool'!$D$4</f>
        <v>0.58708499999999997</v>
      </c>
      <c r="O7125" s="30">
        <f>(MAX($F7125,MIN(0.18*$D7125,$F7125*(1+$N7125))))</f>
        <v>2011.67785005</v>
      </c>
      <c r="P7125" s="35">
        <f>O7125/D7125</f>
        <v>0.14872189948353001</v>
      </c>
    </row>
    <row r="7126" spans="1:16" x14ac:dyDescent="0.3">
      <c r="A7126" s="2">
        <v>45140</v>
      </c>
      <c r="B7126" s="3" t="s">
        <v>21673</v>
      </c>
      <c r="C7126" s="4" t="s">
        <v>21674</v>
      </c>
      <c r="D7126" s="27">
        <v>23607.77</v>
      </c>
      <c r="E7126" s="27">
        <v>4249.3999999999996</v>
      </c>
      <c r="F7126" s="27">
        <v>3126.43</v>
      </c>
      <c r="G7126" s="26">
        <f>(E7126-F7126)/E7126</f>
        <v>0.2642655433708288</v>
      </c>
      <c r="H7126" s="27">
        <f>E7126-F7126</f>
        <v>1122.9699999999998</v>
      </c>
      <c r="I7126" s="35">
        <f>E7126/D7126</f>
        <v>0.18000005930250929</v>
      </c>
      <c r="J7126" s="3">
        <v>185003.36</v>
      </c>
      <c r="K7126" s="26">
        <v>6.0999999999999999E-2</v>
      </c>
      <c r="L7126" s="4" t="b">
        <v>0</v>
      </c>
      <c r="M7126" s="4" t="s">
        <v>58</v>
      </c>
      <c r="N7126" s="35">
        <f>'Landed Freight Margin Tool'!$D$4</f>
        <v>0.58708499999999997</v>
      </c>
      <c r="O7126" s="30">
        <f>(MAX($F7126,MIN(0.18*$D7126,$F7126*(1+$N7126))))</f>
        <v>4249.3985999999995</v>
      </c>
      <c r="P7126" s="35">
        <f>O7126/D7126</f>
        <v>0.17999999999999997</v>
      </c>
    </row>
    <row r="7127" spans="1:16" x14ac:dyDescent="0.3">
      <c r="A7127" s="2">
        <v>45243</v>
      </c>
      <c r="B7127" s="3" t="s">
        <v>8027</v>
      </c>
      <c r="C7127" s="4" t="s">
        <v>8028</v>
      </c>
      <c r="D7127" s="27">
        <v>10116.83</v>
      </c>
      <c r="E7127" s="27">
        <v>1821.03</v>
      </c>
      <c r="F7127" s="27">
        <v>1045.81</v>
      </c>
      <c r="G7127" s="26">
        <f>(E7127-F7127)/E7127</f>
        <v>0.42570413447334754</v>
      </c>
      <c r="H7127" s="27">
        <f>E7127-F7127</f>
        <v>775.22</v>
      </c>
      <c r="I7127" s="35">
        <f>E7127/D7127</f>
        <v>0.18000005930711496</v>
      </c>
      <c r="J7127" s="3">
        <v>185003.36</v>
      </c>
      <c r="K7127" s="26">
        <v>6.0999999999999999E-2</v>
      </c>
      <c r="L7127" s="4" t="b">
        <v>0</v>
      </c>
      <c r="M7127" s="4" t="s">
        <v>58</v>
      </c>
      <c r="N7127" s="35">
        <f>'Landed Freight Margin Tool'!$D$4</f>
        <v>0.58708499999999997</v>
      </c>
      <c r="O7127" s="30">
        <f>(MAX($F7127,MIN(0.18*$D7127,$F7127*(1+$N7127))))</f>
        <v>1659.78936385</v>
      </c>
      <c r="P7127" s="35">
        <f>O7127/D7127</f>
        <v>0.16406219772893288</v>
      </c>
    </row>
    <row r="7128" spans="1:16" x14ac:dyDescent="0.3">
      <c r="A7128" s="2">
        <v>45168</v>
      </c>
      <c r="B7128" s="3" t="s">
        <v>3593</v>
      </c>
      <c r="C7128" s="4" t="s">
        <v>3594</v>
      </c>
      <c r="D7128" s="27">
        <v>20183.66</v>
      </c>
      <c r="E7128" s="27">
        <v>3633.06</v>
      </c>
      <c r="F7128" s="27">
        <v>1131.5999999999999</v>
      </c>
      <c r="G7128" s="26">
        <f>(E7128-F7128)/E7128</f>
        <v>0.68852702680385136</v>
      </c>
      <c r="H7128" s="27">
        <f>E7128-F7128</f>
        <v>2501.46</v>
      </c>
      <c r="I7128" s="35">
        <f>E7128/D7128</f>
        <v>0.18000005945403361</v>
      </c>
      <c r="J7128" s="3">
        <v>185003.36</v>
      </c>
      <c r="K7128" s="26">
        <v>6.0999999999999999E-2</v>
      </c>
      <c r="L7128" s="4" t="b">
        <v>0</v>
      </c>
      <c r="M7128" s="4" t="s">
        <v>58</v>
      </c>
      <c r="N7128" s="35">
        <f>'Landed Freight Margin Tool'!$D$4</f>
        <v>0.58708499999999997</v>
      </c>
      <c r="O7128" s="30">
        <f>(MAX($F7128,MIN(0.18*$D7128,$F7128*(1+$N7128))))</f>
        <v>1795.9453859999999</v>
      </c>
      <c r="P7128" s="35">
        <f>O7128/D7128</f>
        <v>8.8980164449856958E-2</v>
      </c>
    </row>
    <row r="7129" spans="1:16" x14ac:dyDescent="0.3">
      <c r="A7129" s="2">
        <v>45014</v>
      </c>
      <c r="B7129" s="3" t="s">
        <v>22539</v>
      </c>
      <c r="C7129" s="4" t="s">
        <v>22540</v>
      </c>
      <c r="D7129" s="27">
        <v>6723.72</v>
      </c>
      <c r="E7129" s="27">
        <v>1210.27</v>
      </c>
      <c r="F7129" s="27">
        <v>748.05</v>
      </c>
      <c r="G7129" s="26">
        <f>(E7129-F7129)/E7129</f>
        <v>0.38191477934675738</v>
      </c>
      <c r="H7129" s="27">
        <f>E7129-F7129</f>
        <v>462.22</v>
      </c>
      <c r="I7129" s="35">
        <f>E7129/D7129</f>
        <v>0.18000005949087705</v>
      </c>
      <c r="J7129" s="3">
        <v>185003.36</v>
      </c>
      <c r="K7129" s="26">
        <v>6.0999999999999999E-2</v>
      </c>
      <c r="L7129" s="4" t="b">
        <v>0</v>
      </c>
      <c r="M7129" s="4" t="s">
        <v>58</v>
      </c>
      <c r="N7129" s="35">
        <f>'Landed Freight Margin Tool'!$D$4</f>
        <v>0.58708499999999997</v>
      </c>
      <c r="O7129" s="30">
        <f>(MAX($F7129,MIN(0.18*$D7129,$F7129*(1+$N7129))))</f>
        <v>1187.2189342500001</v>
      </c>
      <c r="P7129" s="35">
        <f>O7129/D7129</f>
        <v>0.17657173919348218</v>
      </c>
    </row>
    <row r="7130" spans="1:16" x14ac:dyDescent="0.3">
      <c r="A7130" s="2">
        <v>45112</v>
      </c>
      <c r="B7130" s="3" t="s">
        <v>20622</v>
      </c>
      <c r="C7130" s="4" t="s">
        <v>20623</v>
      </c>
      <c r="D7130" s="27">
        <v>23497.77</v>
      </c>
      <c r="E7130" s="27">
        <v>4229.6000000000004</v>
      </c>
      <c r="F7130" s="27">
        <v>3013.07</v>
      </c>
      <c r="G7130" s="26">
        <f>(E7130-F7130)/E7130</f>
        <v>0.28762294306790243</v>
      </c>
      <c r="H7130" s="27">
        <f>E7130-F7130</f>
        <v>1216.5300000000002</v>
      </c>
      <c r="I7130" s="35">
        <f>E7130/D7130</f>
        <v>0.18000005958012186</v>
      </c>
      <c r="J7130" s="3">
        <v>185003.36</v>
      </c>
      <c r="K7130" s="26">
        <v>6.0999999999999999E-2</v>
      </c>
      <c r="L7130" s="4" t="b">
        <v>0</v>
      </c>
      <c r="M7130" s="4" t="s">
        <v>58</v>
      </c>
      <c r="N7130" s="35">
        <f>'Landed Freight Margin Tool'!$D$4</f>
        <v>0.58708499999999997</v>
      </c>
      <c r="O7130" s="30">
        <f>(MAX($F7130,MIN(0.18*$D7130,$F7130*(1+$N7130))))</f>
        <v>4229.5986000000003</v>
      </c>
      <c r="P7130" s="35">
        <f>O7130/D7130</f>
        <v>0.18000000000000002</v>
      </c>
    </row>
    <row r="7131" spans="1:16" x14ac:dyDescent="0.3">
      <c r="A7131" s="2">
        <v>45078</v>
      </c>
      <c r="B7131" s="3" t="s">
        <v>8630</v>
      </c>
      <c r="C7131" s="4" t="s">
        <v>8631</v>
      </c>
      <c r="D7131" s="27">
        <v>10050.33</v>
      </c>
      <c r="E7131" s="27">
        <v>1809.06</v>
      </c>
      <c r="F7131" s="27">
        <v>1199.1500000000001</v>
      </c>
      <c r="G7131" s="26">
        <f>(E7131-F7131)/E7131</f>
        <v>0.33714194111859191</v>
      </c>
      <c r="H7131" s="27">
        <f>E7131-F7131</f>
        <v>609.90999999999985</v>
      </c>
      <c r="I7131" s="35">
        <f>E7131/D7131</f>
        <v>0.18000005969953226</v>
      </c>
      <c r="J7131" s="3">
        <v>185003.36</v>
      </c>
      <c r="K7131" s="26">
        <v>6.0999999999999999E-2</v>
      </c>
      <c r="L7131" s="4" t="b">
        <v>0</v>
      </c>
      <c r="M7131" s="4" t="s">
        <v>58</v>
      </c>
      <c r="N7131" s="35">
        <f>'Landed Freight Margin Tool'!$D$4</f>
        <v>0.58708499999999997</v>
      </c>
      <c r="O7131" s="30">
        <f>(MAX($F7131,MIN(0.18*$D7131,$F7131*(1+$N7131))))</f>
        <v>1809.0593999999999</v>
      </c>
      <c r="P7131" s="35">
        <f>O7131/D7131</f>
        <v>0.18</v>
      </c>
    </row>
    <row r="7132" spans="1:16" x14ac:dyDescent="0.3">
      <c r="A7132" s="2">
        <v>45175</v>
      </c>
      <c r="B7132" s="3" t="s">
        <v>6602</v>
      </c>
      <c r="C7132" s="4" t="s">
        <v>6603</v>
      </c>
      <c r="D7132" s="27">
        <v>16732.55</v>
      </c>
      <c r="E7132" s="27">
        <v>3011.86</v>
      </c>
      <c r="F7132" s="27">
        <v>1839.32</v>
      </c>
      <c r="G7132" s="26">
        <f>(E7132-F7132)/E7132</f>
        <v>0.38930760393909414</v>
      </c>
      <c r="H7132" s="27">
        <f>E7132-F7132</f>
        <v>1172.5400000000002</v>
      </c>
      <c r="I7132" s="35">
        <f>E7132/D7132</f>
        <v>0.18000005976375388</v>
      </c>
      <c r="J7132" s="3">
        <v>185003.36</v>
      </c>
      <c r="K7132" s="26">
        <v>6.0999999999999999E-2</v>
      </c>
      <c r="L7132" s="4" t="b">
        <v>0</v>
      </c>
      <c r="M7132" s="4" t="s">
        <v>58</v>
      </c>
      <c r="N7132" s="35">
        <f>'Landed Freight Margin Tool'!$D$4</f>
        <v>0.58708499999999997</v>
      </c>
      <c r="O7132" s="30">
        <f>(MAX($F7132,MIN(0.18*$D7132,$F7132*(1+$N7132))))</f>
        <v>2919.1571822000001</v>
      </c>
      <c r="P7132" s="35">
        <f>O7132/D7132</f>
        <v>0.17445979137668796</v>
      </c>
    </row>
    <row r="7133" spans="1:16" x14ac:dyDescent="0.3">
      <c r="A7133" s="2">
        <v>45099</v>
      </c>
      <c r="B7133" s="3" t="s">
        <v>22448</v>
      </c>
      <c r="C7133" s="4" t="s">
        <v>22449</v>
      </c>
      <c r="D7133" s="27">
        <v>23394.27</v>
      </c>
      <c r="E7133" s="27">
        <v>4210.97</v>
      </c>
      <c r="F7133" s="27">
        <v>2309.4699999999998</v>
      </c>
      <c r="G7133" s="26">
        <f>(E7133-F7133)/E7133</f>
        <v>0.45155866700546438</v>
      </c>
      <c r="H7133" s="27">
        <f>E7133-F7133</f>
        <v>1901.5000000000005</v>
      </c>
      <c r="I7133" s="35">
        <f>E7133/D7133</f>
        <v>0.18000005984371387</v>
      </c>
      <c r="J7133" s="3">
        <v>185003.36</v>
      </c>
      <c r="K7133" s="26">
        <v>6.0999999999999999E-2</v>
      </c>
      <c r="L7133" s="4" t="b">
        <v>0</v>
      </c>
      <c r="M7133" s="4" t="s">
        <v>58</v>
      </c>
      <c r="N7133" s="35">
        <f>'Landed Freight Margin Tool'!$D$4</f>
        <v>0.58708499999999997</v>
      </c>
      <c r="O7133" s="30">
        <f>(MAX($F7133,MIN(0.18*$D7133,$F7133*(1+$N7133))))</f>
        <v>3665.32519495</v>
      </c>
      <c r="P7133" s="35">
        <f>O7133/D7133</f>
        <v>0.15667619442495961</v>
      </c>
    </row>
    <row r="7134" spans="1:16" x14ac:dyDescent="0.3">
      <c r="A7134" s="2">
        <v>44938</v>
      </c>
      <c r="B7134" s="3" t="s">
        <v>1637</v>
      </c>
      <c r="C7134" s="4" t="s">
        <v>1638</v>
      </c>
      <c r="D7134" s="27">
        <v>9985.33</v>
      </c>
      <c r="E7134" s="27">
        <v>1797.36</v>
      </c>
      <c r="F7134" s="27">
        <v>939.7</v>
      </c>
      <c r="G7134" s="26">
        <f>(E7134-F7134)/E7134</f>
        <v>0.47717763831397153</v>
      </c>
      <c r="H7134" s="27">
        <f>E7134-F7134</f>
        <v>857.65999999999985</v>
      </c>
      <c r="I7134" s="35">
        <f>E7134/D7134</f>
        <v>0.18000006008814931</v>
      </c>
      <c r="J7134" s="3">
        <v>185003.36</v>
      </c>
      <c r="K7134" s="26">
        <v>6.0999999999999999E-2</v>
      </c>
      <c r="L7134" s="4" t="b">
        <v>0</v>
      </c>
      <c r="M7134" s="4" t="s">
        <v>58</v>
      </c>
      <c r="N7134" s="35">
        <f>'Landed Freight Margin Tool'!$D$4</f>
        <v>0.58708499999999997</v>
      </c>
      <c r="O7134" s="30">
        <f>(MAX($F7134,MIN(0.18*$D7134,$F7134*(1+$N7134))))</f>
        <v>1491.3837745000001</v>
      </c>
      <c r="P7134" s="35">
        <f>O7134/D7134</f>
        <v>0.14935748488031944</v>
      </c>
    </row>
    <row r="7135" spans="1:16" x14ac:dyDescent="0.3">
      <c r="A7135" s="2">
        <v>45289</v>
      </c>
      <c r="B7135" s="3" t="s">
        <v>10618</v>
      </c>
      <c r="C7135" s="4" t="s">
        <v>6839</v>
      </c>
      <c r="D7135" s="27">
        <v>13304.44</v>
      </c>
      <c r="E7135" s="27">
        <v>2394.8000000000002</v>
      </c>
      <c r="F7135" s="27">
        <v>1665.84</v>
      </c>
      <c r="G7135" s="26">
        <f>(E7135-F7135)/E7135</f>
        <v>0.30439285117755144</v>
      </c>
      <c r="H7135" s="27">
        <f>E7135-F7135</f>
        <v>728.96000000000026</v>
      </c>
      <c r="I7135" s="35">
        <f>E7135/D7135</f>
        <v>0.18000006013030237</v>
      </c>
      <c r="J7135" s="3">
        <v>185003.36</v>
      </c>
      <c r="K7135" s="26">
        <v>6.0999999999999999E-2</v>
      </c>
      <c r="L7135" s="4" t="b">
        <v>0</v>
      </c>
      <c r="M7135" s="4" t="s">
        <v>58</v>
      </c>
      <c r="N7135" s="35">
        <f>'Landed Freight Margin Tool'!$D$4</f>
        <v>0.58708499999999997</v>
      </c>
      <c r="O7135" s="30">
        <f>(MAX($F7135,MIN(0.18*$D7135,$F7135*(1+$N7135))))</f>
        <v>2394.7991999999999</v>
      </c>
      <c r="P7135" s="35">
        <f>O7135/D7135</f>
        <v>0.18</v>
      </c>
    </row>
    <row r="7136" spans="1:16" x14ac:dyDescent="0.3">
      <c r="A7136" s="2">
        <v>45086</v>
      </c>
      <c r="B7136" s="3" t="s">
        <v>14388</v>
      </c>
      <c r="C7136" s="4" t="s">
        <v>905</v>
      </c>
      <c r="D7136" s="27">
        <v>23207.77</v>
      </c>
      <c r="E7136" s="27">
        <v>4177.3999999999996</v>
      </c>
      <c r="F7136" s="27">
        <v>2250.69</v>
      </c>
      <c r="G7136" s="26">
        <f>(E7136-F7136)/E7136</f>
        <v>0.46122229137741172</v>
      </c>
      <c r="H7136" s="27">
        <f>E7136-F7136</f>
        <v>1926.7099999999996</v>
      </c>
      <c r="I7136" s="35">
        <f>E7136/D7136</f>
        <v>0.18000006032462401</v>
      </c>
      <c r="J7136" s="3">
        <v>185003.36</v>
      </c>
      <c r="K7136" s="26">
        <v>6.0999999999999999E-2</v>
      </c>
      <c r="L7136" s="4" t="b">
        <v>0</v>
      </c>
      <c r="M7136" s="4" t="s">
        <v>58</v>
      </c>
      <c r="N7136" s="35">
        <f>'Landed Freight Margin Tool'!$D$4</f>
        <v>0.58708499999999997</v>
      </c>
      <c r="O7136" s="30">
        <f>(MAX($F7136,MIN(0.18*$D7136,$F7136*(1+$N7136))))</f>
        <v>3572.0363386500003</v>
      </c>
      <c r="P7136" s="35">
        <f>O7136/D7136</f>
        <v>0.15391553512681314</v>
      </c>
    </row>
    <row r="7137" spans="1:16" x14ac:dyDescent="0.3">
      <c r="A7137" s="2">
        <v>45258</v>
      </c>
      <c r="B7137" s="3" t="s">
        <v>12738</v>
      </c>
      <c r="C7137" s="4" t="s">
        <v>12739</v>
      </c>
      <c r="D7137" s="27">
        <v>23199.77</v>
      </c>
      <c r="E7137" s="27">
        <v>4175.96</v>
      </c>
      <c r="F7137" s="27">
        <v>2501.62</v>
      </c>
      <c r="G7137" s="26">
        <f>(E7137-F7137)/E7137</f>
        <v>0.40094732708167707</v>
      </c>
      <c r="H7137" s="27">
        <f>E7137-F7137</f>
        <v>1674.3400000000001</v>
      </c>
      <c r="I7137" s="35">
        <f>E7137/D7137</f>
        <v>0.18000006034542584</v>
      </c>
      <c r="J7137" s="3">
        <v>185003.36</v>
      </c>
      <c r="K7137" s="26">
        <v>6.0999999999999999E-2</v>
      </c>
      <c r="L7137" s="4" t="b">
        <v>0</v>
      </c>
      <c r="M7137" s="4" t="s">
        <v>58</v>
      </c>
      <c r="N7137" s="35">
        <f>'Landed Freight Margin Tool'!$D$4</f>
        <v>0.58708499999999997</v>
      </c>
      <c r="O7137" s="30">
        <f>(MAX($F7137,MIN(0.18*$D7137,$F7137*(1+$N7137))))</f>
        <v>3970.2835777</v>
      </c>
      <c r="P7137" s="35">
        <f>O7137/D7137</f>
        <v>0.17113460942500722</v>
      </c>
    </row>
    <row r="7138" spans="1:16" x14ac:dyDescent="0.3">
      <c r="A7138" s="2">
        <v>45218</v>
      </c>
      <c r="B7138" s="3" t="s">
        <v>1358</v>
      </c>
      <c r="C7138" s="4" t="s">
        <v>1359</v>
      </c>
      <c r="D7138" s="27">
        <v>13245.94</v>
      </c>
      <c r="E7138" s="27">
        <v>2384.27</v>
      </c>
      <c r="F7138" s="27">
        <v>2201.02</v>
      </c>
      <c r="G7138" s="26">
        <f>(E7138-F7138)/E7138</f>
        <v>7.6857906193509962E-2</v>
      </c>
      <c r="H7138" s="27">
        <f>E7138-F7138</f>
        <v>183.25</v>
      </c>
      <c r="I7138" s="35">
        <f>E7138/D7138</f>
        <v>0.18000006039586469</v>
      </c>
      <c r="J7138" s="3">
        <v>185003.36</v>
      </c>
      <c r="K7138" s="26">
        <v>6.0999999999999999E-2</v>
      </c>
      <c r="L7138" s="4" t="b">
        <v>0</v>
      </c>
      <c r="M7138" s="4" t="s">
        <v>58</v>
      </c>
      <c r="N7138" s="35">
        <f>'Landed Freight Margin Tool'!$D$4</f>
        <v>0.58708499999999997</v>
      </c>
      <c r="O7138" s="30">
        <f>(MAX($F7138,MIN(0.18*$D7138,$F7138*(1+$N7138))))</f>
        <v>2384.2692000000002</v>
      </c>
      <c r="P7138" s="35">
        <f>O7138/D7138</f>
        <v>0.18</v>
      </c>
    </row>
    <row r="7139" spans="1:16" x14ac:dyDescent="0.3">
      <c r="A7139" s="2">
        <v>45189</v>
      </c>
      <c r="B7139" s="3" t="s">
        <v>18149</v>
      </c>
      <c r="C7139" s="4" t="s">
        <v>18150</v>
      </c>
      <c r="D7139" s="27">
        <v>16541.05</v>
      </c>
      <c r="E7139" s="27">
        <v>2977.39</v>
      </c>
      <c r="F7139" s="27">
        <v>1844.83</v>
      </c>
      <c r="G7139" s="26">
        <f>(E7139-F7139)/E7139</f>
        <v>0.38038684888442564</v>
      </c>
      <c r="H7139" s="27">
        <f>E7139-F7139</f>
        <v>1132.56</v>
      </c>
      <c r="I7139" s="35">
        <f>E7139/D7139</f>
        <v>0.18000006045565425</v>
      </c>
      <c r="J7139" s="3">
        <v>185003.36</v>
      </c>
      <c r="K7139" s="26">
        <v>6.0999999999999999E-2</v>
      </c>
      <c r="L7139" s="4" t="b">
        <v>0</v>
      </c>
      <c r="M7139" s="4" t="s">
        <v>58</v>
      </c>
      <c r="N7139" s="35">
        <f>'Landed Freight Margin Tool'!$D$4</f>
        <v>0.58708499999999997</v>
      </c>
      <c r="O7139" s="30">
        <f>(MAX($F7139,MIN(0.18*$D7139,$F7139*(1+$N7139))))</f>
        <v>2927.9020205500001</v>
      </c>
      <c r="P7139" s="35">
        <f>O7139/D7139</f>
        <v>0.17700823227969206</v>
      </c>
    </row>
    <row r="7140" spans="1:16" x14ac:dyDescent="0.3">
      <c r="A7140" s="2">
        <v>45244</v>
      </c>
      <c r="B7140" s="3" t="s">
        <v>8334</v>
      </c>
      <c r="C7140" s="4" t="s">
        <v>3922</v>
      </c>
      <c r="D7140" s="27">
        <v>13224.44</v>
      </c>
      <c r="E7140" s="27">
        <v>2380.4</v>
      </c>
      <c r="F7140" s="27">
        <v>1532.33</v>
      </c>
      <c r="G7140" s="26">
        <f>(E7140-F7140)/E7140</f>
        <v>0.35627205511678717</v>
      </c>
      <c r="H7140" s="27">
        <f>E7140-F7140</f>
        <v>848.07000000000016</v>
      </c>
      <c r="I7140" s="35">
        <f>E7140/D7140</f>
        <v>0.18000006049405495</v>
      </c>
      <c r="J7140" s="3">
        <v>185003.36</v>
      </c>
      <c r="K7140" s="26">
        <v>6.0999999999999999E-2</v>
      </c>
      <c r="L7140" s="4" t="b">
        <v>0</v>
      </c>
      <c r="M7140" s="4" t="s">
        <v>58</v>
      </c>
      <c r="N7140" s="35">
        <f>'Landed Freight Margin Tool'!$D$4</f>
        <v>0.58708499999999997</v>
      </c>
      <c r="O7140" s="30">
        <f>(MAX($F7140,MIN(0.18*$D7140,$F7140*(1+$N7140))))</f>
        <v>2380.3991999999998</v>
      </c>
      <c r="P7140" s="35">
        <f>O7140/D7140</f>
        <v>0.18</v>
      </c>
    </row>
    <row r="7141" spans="1:16" x14ac:dyDescent="0.3">
      <c r="A7141" s="2">
        <v>45021</v>
      </c>
      <c r="B7141" s="3" t="s">
        <v>14607</v>
      </c>
      <c r="C7141" s="4" t="s">
        <v>14608</v>
      </c>
      <c r="D7141" s="27">
        <v>19835.16</v>
      </c>
      <c r="E7141" s="27">
        <v>3570.33</v>
      </c>
      <c r="F7141" s="27">
        <v>2004.09</v>
      </c>
      <c r="G7141" s="26">
        <f>(E7141-F7141)/E7141</f>
        <v>0.43868213862584132</v>
      </c>
      <c r="H7141" s="27">
        <f>E7141-F7141</f>
        <v>1566.24</v>
      </c>
      <c r="I7141" s="35">
        <f>E7141/D7141</f>
        <v>0.18000006049862971</v>
      </c>
      <c r="J7141" s="3">
        <v>185003.36</v>
      </c>
      <c r="K7141" s="26">
        <v>6.0999999999999999E-2</v>
      </c>
      <c r="L7141" s="4" t="b">
        <v>0</v>
      </c>
      <c r="M7141" s="4" t="s">
        <v>58</v>
      </c>
      <c r="N7141" s="35">
        <f>'Landed Freight Margin Tool'!$D$4</f>
        <v>0.58708499999999997</v>
      </c>
      <c r="O7141" s="30">
        <f>(MAX($F7141,MIN(0.18*$D7141,$F7141*(1+$N7141))))</f>
        <v>3180.6611776499999</v>
      </c>
      <c r="P7141" s="35">
        <f>O7141/D7141</f>
        <v>0.16035470233917951</v>
      </c>
    </row>
    <row r="7142" spans="1:16" x14ac:dyDescent="0.3">
      <c r="A7142" s="2">
        <v>45043</v>
      </c>
      <c r="B7142" s="3" t="s">
        <v>22589</v>
      </c>
      <c r="C7142" s="4" t="s">
        <v>22590</v>
      </c>
      <c r="D7142" s="27">
        <v>16508.55</v>
      </c>
      <c r="E7142" s="27">
        <v>2971.54</v>
      </c>
      <c r="F7142" s="27">
        <v>2188.39</v>
      </c>
      <c r="G7142" s="26">
        <f>(E7142-F7142)/E7142</f>
        <v>0.2635502130208579</v>
      </c>
      <c r="H7142" s="27">
        <f>E7142-F7142</f>
        <v>783.15000000000009</v>
      </c>
      <c r="I7142" s="35">
        <f>E7142/D7142</f>
        <v>0.18000006057467191</v>
      </c>
      <c r="J7142" s="3">
        <v>185003.36</v>
      </c>
      <c r="K7142" s="26">
        <v>6.0999999999999999E-2</v>
      </c>
      <c r="L7142" s="4" t="b">
        <v>0</v>
      </c>
      <c r="M7142" s="4" t="s">
        <v>58</v>
      </c>
      <c r="N7142" s="35">
        <f>'Landed Freight Margin Tool'!$D$4</f>
        <v>0.58708499999999997</v>
      </c>
      <c r="O7142" s="30">
        <f>(MAX($F7142,MIN(0.18*$D7142,$F7142*(1+$N7142))))</f>
        <v>2971.5389999999998</v>
      </c>
      <c r="P7142" s="35">
        <f>O7142/D7142</f>
        <v>0.18</v>
      </c>
    </row>
    <row r="7143" spans="1:16" x14ac:dyDescent="0.3">
      <c r="A7143" s="2">
        <v>44965</v>
      </c>
      <c r="B7143" s="3" t="s">
        <v>17768</v>
      </c>
      <c r="C7143" s="4" t="s">
        <v>17769</v>
      </c>
      <c r="D7143" s="27">
        <v>13167.94</v>
      </c>
      <c r="E7143" s="27">
        <v>2370.23</v>
      </c>
      <c r="F7143" s="27">
        <v>1240.5</v>
      </c>
      <c r="G7143" s="26">
        <f>(E7143-F7143)/E7143</f>
        <v>0.47663306936457644</v>
      </c>
      <c r="H7143" s="27">
        <f>E7143-F7143</f>
        <v>1129.73</v>
      </c>
      <c r="I7143" s="35">
        <f>E7143/D7143</f>
        <v>0.18000006075361824</v>
      </c>
      <c r="J7143" s="3">
        <v>185003.36</v>
      </c>
      <c r="K7143" s="26">
        <v>6.0999999999999999E-2</v>
      </c>
      <c r="L7143" s="4" t="b">
        <v>0</v>
      </c>
      <c r="M7143" s="4" t="s">
        <v>58</v>
      </c>
      <c r="N7143" s="35">
        <f>'Landed Freight Margin Tool'!$D$4</f>
        <v>0.58708499999999997</v>
      </c>
      <c r="O7143" s="30">
        <f>(MAX($F7143,MIN(0.18*$D7143,$F7143*(1+$N7143))))</f>
        <v>1968.7789425000001</v>
      </c>
      <c r="P7143" s="35">
        <f>O7143/D7143</f>
        <v>0.14951305538299842</v>
      </c>
    </row>
    <row r="7144" spans="1:16" x14ac:dyDescent="0.3">
      <c r="A7144" s="2">
        <v>45044</v>
      </c>
      <c r="B7144" s="3" t="s">
        <v>17227</v>
      </c>
      <c r="C7144" s="4" t="s">
        <v>17228</v>
      </c>
      <c r="D7144" s="27">
        <v>19742.16</v>
      </c>
      <c r="E7144" s="27">
        <v>3553.59</v>
      </c>
      <c r="F7144" s="27">
        <v>1912.89</v>
      </c>
      <c r="G7144" s="26">
        <f>(E7144-F7144)/E7144</f>
        <v>0.46170210969751713</v>
      </c>
      <c r="H7144" s="27">
        <f>E7144-F7144</f>
        <v>1640.7</v>
      </c>
      <c r="I7144" s="35">
        <f>E7144/D7144</f>
        <v>0.18000006078362246</v>
      </c>
      <c r="J7144" s="3">
        <v>185003.36</v>
      </c>
      <c r="K7144" s="26">
        <v>6.0999999999999999E-2</v>
      </c>
      <c r="L7144" s="4" t="b">
        <v>0</v>
      </c>
      <c r="M7144" s="4" t="s">
        <v>58</v>
      </c>
      <c r="N7144" s="35">
        <f>'Landed Freight Margin Tool'!$D$4</f>
        <v>0.58708499999999997</v>
      </c>
      <c r="O7144" s="30">
        <f>(MAX($F7144,MIN(0.18*$D7144,$F7144*(1+$N7144))))</f>
        <v>3035.9190256500001</v>
      </c>
      <c r="P7144" s="35">
        <f>O7144/D7144</f>
        <v>0.15377846323046718</v>
      </c>
    </row>
    <row r="7145" spans="1:16" x14ac:dyDescent="0.3">
      <c r="A7145" s="2">
        <v>45281</v>
      </c>
      <c r="B7145" s="3" t="s">
        <v>12493</v>
      </c>
      <c r="C7145" s="4" t="s">
        <v>12494</v>
      </c>
      <c r="D7145" s="27">
        <v>13152.44</v>
      </c>
      <c r="E7145" s="27">
        <v>2367.44</v>
      </c>
      <c r="F7145" s="27">
        <v>1203.46</v>
      </c>
      <c r="G7145" s="26">
        <f>(E7145-F7145)/E7145</f>
        <v>0.49166187949853007</v>
      </c>
      <c r="H7145" s="27">
        <f>E7145-F7145</f>
        <v>1163.98</v>
      </c>
      <c r="I7145" s="35">
        <f>E7145/D7145</f>
        <v>0.18000006082521569</v>
      </c>
      <c r="J7145" s="3">
        <v>185003.36</v>
      </c>
      <c r="K7145" s="26">
        <v>6.0999999999999999E-2</v>
      </c>
      <c r="L7145" s="4" t="b">
        <v>0</v>
      </c>
      <c r="M7145" s="4" t="s">
        <v>58</v>
      </c>
      <c r="N7145" s="35">
        <f>'Landed Freight Margin Tool'!$D$4</f>
        <v>0.58708499999999997</v>
      </c>
      <c r="O7145" s="30">
        <f>(MAX($F7145,MIN(0.18*$D7145,$F7145*(1+$N7145))))</f>
        <v>1909.9933141000001</v>
      </c>
      <c r="P7145" s="35">
        <f>O7145/D7145</f>
        <v>0.14521969414800601</v>
      </c>
    </row>
    <row r="7146" spans="1:16" x14ac:dyDescent="0.3">
      <c r="A7146" s="2">
        <v>45261</v>
      </c>
      <c r="B7146" s="3" t="s">
        <v>24325</v>
      </c>
      <c r="C7146" s="4" t="s">
        <v>24326</v>
      </c>
      <c r="D7146" s="27">
        <v>19673.16</v>
      </c>
      <c r="E7146" s="27">
        <v>3541.17</v>
      </c>
      <c r="F7146" s="27">
        <v>1900.66</v>
      </c>
      <c r="G7146" s="26">
        <f>(E7146-F7146)/E7146</f>
        <v>0.46326779002420104</v>
      </c>
      <c r="H7146" s="27">
        <f>E7146-F7146</f>
        <v>1640.51</v>
      </c>
      <c r="I7146" s="35">
        <f>E7146/D7146</f>
        <v>0.18000006099680987</v>
      </c>
      <c r="J7146" s="3">
        <v>185003.36</v>
      </c>
      <c r="K7146" s="26">
        <v>6.0999999999999999E-2</v>
      </c>
      <c r="L7146" s="4" t="b">
        <v>0</v>
      </c>
      <c r="M7146" s="4" t="s">
        <v>58</v>
      </c>
      <c r="N7146" s="35">
        <f>'Landed Freight Margin Tool'!$D$4</f>
        <v>0.58708499999999997</v>
      </c>
      <c r="O7146" s="30">
        <f>(MAX($F7146,MIN(0.18*$D7146,$F7146*(1+$N7146))))</f>
        <v>3016.5089761000004</v>
      </c>
      <c r="P7146" s="35">
        <f>O7146/D7146</f>
        <v>0.1533311870639999</v>
      </c>
    </row>
    <row r="7147" spans="1:16" x14ac:dyDescent="0.3">
      <c r="A7147" s="2">
        <v>45238</v>
      </c>
      <c r="B7147" s="3" t="s">
        <v>22075</v>
      </c>
      <c r="C7147" s="4" t="s">
        <v>22076</v>
      </c>
      <c r="D7147" s="27">
        <v>6553.22</v>
      </c>
      <c r="E7147" s="27">
        <v>1179.58</v>
      </c>
      <c r="F7147" s="27">
        <v>647.70000000000005</v>
      </c>
      <c r="G7147" s="26">
        <f>(E7147-F7147)/E7147</f>
        <v>0.45090625476864638</v>
      </c>
      <c r="H7147" s="27">
        <f>E7147-F7147</f>
        <v>531.87999999999988</v>
      </c>
      <c r="I7147" s="35">
        <f>E7147/D7147</f>
        <v>0.18000006103869545</v>
      </c>
      <c r="J7147" s="3">
        <v>185003.36</v>
      </c>
      <c r="K7147" s="26">
        <v>6.0999999999999999E-2</v>
      </c>
      <c r="L7147" s="4" t="b">
        <v>0</v>
      </c>
      <c r="M7147" s="4" t="s">
        <v>58</v>
      </c>
      <c r="N7147" s="35">
        <f>'Landed Freight Margin Tool'!$D$4</f>
        <v>0.58708499999999997</v>
      </c>
      <c r="O7147" s="30">
        <f>(MAX($F7147,MIN(0.18*$D7147,$F7147*(1+$N7147))))</f>
        <v>1027.9549545000002</v>
      </c>
      <c r="P7147" s="35">
        <f>O7147/D7147</f>
        <v>0.15686257358977726</v>
      </c>
    </row>
    <row r="7148" spans="1:16" x14ac:dyDescent="0.3">
      <c r="A7148" s="2">
        <v>45194</v>
      </c>
      <c r="B7148" s="3" t="s">
        <v>1068</v>
      </c>
      <c r="C7148" s="4" t="s">
        <v>1069</v>
      </c>
      <c r="D7148" s="27">
        <v>22896.77</v>
      </c>
      <c r="E7148" s="27">
        <v>4121.42</v>
      </c>
      <c r="F7148" s="27">
        <v>2976.16</v>
      </c>
      <c r="G7148" s="26">
        <f>(E7148-F7148)/E7148</f>
        <v>0.27787995399643817</v>
      </c>
      <c r="H7148" s="27">
        <f>E7148-F7148</f>
        <v>1145.2600000000002</v>
      </c>
      <c r="I7148" s="35">
        <f>E7148/D7148</f>
        <v>0.18000006114399542</v>
      </c>
      <c r="J7148" s="3">
        <v>185003.36</v>
      </c>
      <c r="K7148" s="26">
        <v>6.0999999999999999E-2</v>
      </c>
      <c r="L7148" s="4" t="b">
        <v>0</v>
      </c>
      <c r="M7148" s="4" t="s">
        <v>58</v>
      </c>
      <c r="N7148" s="35">
        <f>'Landed Freight Margin Tool'!$D$4</f>
        <v>0.58708499999999997</v>
      </c>
      <c r="O7148" s="30">
        <f>(MAX($F7148,MIN(0.18*$D7148,$F7148*(1+$N7148))))</f>
        <v>4121.4186</v>
      </c>
      <c r="P7148" s="35">
        <f>O7148/D7148</f>
        <v>0.18</v>
      </c>
    </row>
    <row r="7149" spans="1:16" x14ac:dyDescent="0.3">
      <c r="A7149" s="2">
        <v>45042</v>
      </c>
      <c r="B7149" s="3" t="s">
        <v>4421</v>
      </c>
      <c r="C7149" s="4" t="s">
        <v>4422</v>
      </c>
      <c r="D7149" s="27">
        <v>16338.05</v>
      </c>
      <c r="E7149" s="27">
        <v>2940.85</v>
      </c>
      <c r="F7149" s="27">
        <v>1496.55</v>
      </c>
      <c r="G7149" s="26">
        <f>(E7149-F7149)/E7149</f>
        <v>0.49111651393304656</v>
      </c>
      <c r="H7149" s="27">
        <f>E7149-F7149</f>
        <v>1444.3</v>
      </c>
      <c r="I7149" s="35">
        <f>E7149/D7149</f>
        <v>0.18000006120681478</v>
      </c>
      <c r="J7149" s="3">
        <v>185003.36</v>
      </c>
      <c r="K7149" s="26">
        <v>6.0999999999999999E-2</v>
      </c>
      <c r="L7149" s="4" t="b">
        <v>0</v>
      </c>
      <c r="M7149" s="4" t="s">
        <v>58</v>
      </c>
      <c r="N7149" s="35">
        <f>'Landed Freight Margin Tool'!$D$4</f>
        <v>0.58708499999999997</v>
      </c>
      <c r="O7149" s="30">
        <f>(MAX($F7149,MIN(0.18*$D7149,$F7149*(1+$N7149))))</f>
        <v>2375.1520567500002</v>
      </c>
      <c r="P7149" s="35">
        <f>O7149/D7149</f>
        <v>0.14537549198037711</v>
      </c>
    </row>
    <row r="7150" spans="1:16" x14ac:dyDescent="0.3">
      <c r="A7150" s="2">
        <v>45205</v>
      </c>
      <c r="B7150" s="3" t="s">
        <v>14007</v>
      </c>
      <c r="C7150" s="4" t="s">
        <v>13252</v>
      </c>
      <c r="D7150" s="27">
        <v>16314.05</v>
      </c>
      <c r="E7150" s="27">
        <v>2936.53</v>
      </c>
      <c r="F7150" s="27">
        <v>1840.43</v>
      </c>
      <c r="G7150" s="26">
        <f>(E7150-F7150)/E7150</f>
        <v>0.37326368196476795</v>
      </c>
      <c r="H7150" s="27">
        <f>E7150-F7150</f>
        <v>1096.1000000000001</v>
      </c>
      <c r="I7150" s="35">
        <f>E7150/D7150</f>
        <v>0.18000006129685764</v>
      </c>
      <c r="J7150" s="3">
        <v>185003.36</v>
      </c>
      <c r="K7150" s="26">
        <v>6.0999999999999999E-2</v>
      </c>
      <c r="L7150" s="4" t="b">
        <v>0</v>
      </c>
      <c r="M7150" s="4" t="s">
        <v>58</v>
      </c>
      <c r="N7150" s="35">
        <f>'Landed Freight Margin Tool'!$D$4</f>
        <v>0.58708499999999997</v>
      </c>
      <c r="O7150" s="30">
        <f>(MAX($F7150,MIN(0.18*$D7150,$F7150*(1+$N7150))))</f>
        <v>2920.9188465500001</v>
      </c>
      <c r="P7150" s="35">
        <f>O7150/D7150</f>
        <v>0.17904314664660217</v>
      </c>
    </row>
    <row r="7151" spans="1:16" x14ac:dyDescent="0.3">
      <c r="A7151" s="2">
        <v>44946</v>
      </c>
      <c r="B7151" s="3" t="s">
        <v>4818</v>
      </c>
      <c r="C7151" s="4" t="s">
        <v>4819</v>
      </c>
      <c r="D7151" s="27">
        <v>22735.27</v>
      </c>
      <c r="E7151" s="27">
        <v>4092.35</v>
      </c>
      <c r="F7151" s="27">
        <v>2918.71</v>
      </c>
      <c r="G7151" s="26">
        <f>(E7151-F7151)/E7151</f>
        <v>0.28678876440187179</v>
      </c>
      <c r="H7151" s="27">
        <f>E7151-F7151</f>
        <v>1173.6399999999999</v>
      </c>
      <c r="I7151" s="35">
        <f>E7151/D7151</f>
        <v>0.18000006157833182</v>
      </c>
      <c r="J7151" s="3">
        <v>185003.36</v>
      </c>
      <c r="K7151" s="26">
        <v>6.0999999999999999E-2</v>
      </c>
      <c r="L7151" s="4" t="b">
        <v>0</v>
      </c>
      <c r="M7151" s="4" t="s">
        <v>58</v>
      </c>
      <c r="N7151" s="35">
        <f>'Landed Freight Margin Tool'!$D$4</f>
        <v>0.58708499999999997</v>
      </c>
      <c r="O7151" s="30">
        <f>(MAX($F7151,MIN(0.18*$D7151,$F7151*(1+$N7151))))</f>
        <v>4092.3485999999998</v>
      </c>
      <c r="P7151" s="35">
        <f>O7151/D7151</f>
        <v>0.18</v>
      </c>
    </row>
    <row r="7152" spans="1:16" x14ac:dyDescent="0.3">
      <c r="A7152" s="2">
        <v>45266</v>
      </c>
      <c r="B7152" s="3" t="s">
        <v>16880</v>
      </c>
      <c r="C7152" s="4" t="s">
        <v>16881</v>
      </c>
      <c r="D7152" s="27">
        <v>12991.44</v>
      </c>
      <c r="E7152" s="27">
        <v>2338.46</v>
      </c>
      <c r="F7152" s="27">
        <v>1631.22</v>
      </c>
      <c r="G7152" s="26">
        <f>(E7152-F7152)/E7152</f>
        <v>0.30243835686734005</v>
      </c>
      <c r="H7152" s="27">
        <f>E7152-F7152</f>
        <v>707.24</v>
      </c>
      <c r="I7152" s="35">
        <f>E7152/D7152</f>
        <v>0.18000006157900894</v>
      </c>
      <c r="J7152" s="3">
        <v>185003.36</v>
      </c>
      <c r="K7152" s="26">
        <v>6.0999999999999999E-2</v>
      </c>
      <c r="L7152" s="4" t="b">
        <v>0</v>
      </c>
      <c r="M7152" s="4" t="s">
        <v>58</v>
      </c>
      <c r="N7152" s="35">
        <f>'Landed Freight Margin Tool'!$D$4</f>
        <v>0.58708499999999997</v>
      </c>
      <c r="O7152" s="30">
        <f>(MAX($F7152,MIN(0.18*$D7152,$F7152*(1+$N7152))))</f>
        <v>2338.4591999999998</v>
      </c>
      <c r="P7152" s="35">
        <f>O7152/D7152</f>
        <v>0.17999999999999997</v>
      </c>
    </row>
    <row r="7153" spans="1:16" x14ac:dyDescent="0.3">
      <c r="A7153" s="2">
        <v>45096</v>
      </c>
      <c r="B7153" s="3" t="s">
        <v>14816</v>
      </c>
      <c r="C7153" s="4" t="s">
        <v>14817</v>
      </c>
      <c r="D7153" s="27">
        <v>19476.66</v>
      </c>
      <c r="E7153" s="27">
        <v>3505.8</v>
      </c>
      <c r="F7153" s="27">
        <v>3062.45</v>
      </c>
      <c r="G7153" s="26">
        <f>(E7153-F7153)/E7153</f>
        <v>0.12646186319812891</v>
      </c>
      <c r="H7153" s="27">
        <f>E7153-F7153</f>
        <v>443.35000000000036</v>
      </c>
      <c r="I7153" s="35">
        <f>E7153/D7153</f>
        <v>0.18000006161220661</v>
      </c>
      <c r="J7153" s="3">
        <v>185003.36</v>
      </c>
      <c r="K7153" s="26">
        <v>6.0999999999999999E-2</v>
      </c>
      <c r="L7153" s="4" t="b">
        <v>0</v>
      </c>
      <c r="M7153" s="4" t="s">
        <v>58</v>
      </c>
      <c r="N7153" s="35">
        <f>'Landed Freight Margin Tool'!$D$4</f>
        <v>0.58708499999999997</v>
      </c>
      <c r="O7153" s="30">
        <f>(MAX($F7153,MIN(0.18*$D7153,$F7153*(1+$N7153))))</f>
        <v>3505.7988</v>
      </c>
      <c r="P7153" s="35">
        <f>O7153/D7153</f>
        <v>0.18</v>
      </c>
    </row>
    <row r="7154" spans="1:16" x14ac:dyDescent="0.3">
      <c r="A7154" s="2">
        <v>45079</v>
      </c>
      <c r="B7154" s="3" t="s">
        <v>21837</v>
      </c>
      <c r="C7154" s="4" t="s">
        <v>21838</v>
      </c>
      <c r="D7154" s="27">
        <v>9691.33</v>
      </c>
      <c r="E7154" s="27">
        <v>1744.44</v>
      </c>
      <c r="F7154" s="27">
        <v>914.64</v>
      </c>
      <c r="G7154" s="26">
        <f>(E7154-F7154)/E7154</f>
        <v>0.47568274059296967</v>
      </c>
      <c r="H7154" s="27">
        <f>E7154-F7154</f>
        <v>829.80000000000007</v>
      </c>
      <c r="I7154" s="35">
        <f>E7154/D7154</f>
        <v>0.18000006191100706</v>
      </c>
      <c r="J7154" s="3">
        <v>185003.36</v>
      </c>
      <c r="K7154" s="26">
        <v>6.0999999999999999E-2</v>
      </c>
      <c r="L7154" s="4" t="b">
        <v>0</v>
      </c>
      <c r="M7154" s="4" t="s">
        <v>58</v>
      </c>
      <c r="N7154" s="35">
        <f>'Landed Freight Margin Tool'!$D$4</f>
        <v>0.58708499999999997</v>
      </c>
      <c r="O7154" s="30">
        <f>(MAX($F7154,MIN(0.18*$D7154,$F7154*(1+$N7154))))</f>
        <v>1451.6114244</v>
      </c>
      <c r="P7154" s="35">
        <f>O7154/D7154</f>
        <v>0.14978454189466256</v>
      </c>
    </row>
    <row r="7155" spans="1:16" x14ac:dyDescent="0.3">
      <c r="A7155" s="2">
        <v>45126</v>
      </c>
      <c r="B7155" s="3" t="s">
        <v>2523</v>
      </c>
      <c r="C7155" s="4" t="s">
        <v>2524</v>
      </c>
      <c r="D7155" s="27">
        <v>19346.66</v>
      </c>
      <c r="E7155" s="27">
        <v>3482.4</v>
      </c>
      <c r="F7155" s="27">
        <v>1885.59</v>
      </c>
      <c r="G7155" s="26">
        <f>(E7155-F7155)/E7155</f>
        <v>0.45853721571330119</v>
      </c>
      <c r="H7155" s="27">
        <f>E7155-F7155</f>
        <v>1596.8100000000002</v>
      </c>
      <c r="I7155" s="35">
        <f>E7155/D7155</f>
        <v>0.18000006202621022</v>
      </c>
      <c r="J7155" s="3">
        <v>185003.36</v>
      </c>
      <c r="K7155" s="26">
        <v>6.0999999999999999E-2</v>
      </c>
      <c r="L7155" s="4" t="b">
        <v>0</v>
      </c>
      <c r="M7155" s="4" t="s">
        <v>58</v>
      </c>
      <c r="N7155" s="35">
        <f>'Landed Freight Margin Tool'!$D$4</f>
        <v>0.58708499999999997</v>
      </c>
      <c r="O7155" s="30">
        <f>(MAX($F7155,MIN(0.18*$D7155,$F7155*(1+$N7155))))</f>
        <v>2992.5916051499999</v>
      </c>
      <c r="P7155" s="35">
        <f>O7155/D7155</f>
        <v>0.15468259664200434</v>
      </c>
    </row>
    <row r="7156" spans="1:16" x14ac:dyDescent="0.3">
      <c r="A7156" s="2">
        <v>45153</v>
      </c>
      <c r="B7156" s="3" t="s">
        <v>3945</v>
      </c>
      <c r="C7156" s="4" t="s">
        <v>3946</v>
      </c>
      <c r="D7156" s="27">
        <v>22534.27</v>
      </c>
      <c r="E7156" s="27">
        <v>4056.17</v>
      </c>
      <c r="F7156" s="27">
        <v>2989.06</v>
      </c>
      <c r="G7156" s="26">
        <f>(E7156-F7156)/E7156</f>
        <v>0.26308315479873873</v>
      </c>
      <c r="H7156" s="27">
        <f>E7156-F7156</f>
        <v>1067.1100000000001</v>
      </c>
      <c r="I7156" s="35">
        <f>E7156/D7156</f>
        <v>0.18000006212759498</v>
      </c>
      <c r="J7156" s="3">
        <v>185003.36</v>
      </c>
      <c r="K7156" s="26">
        <v>6.0999999999999999E-2</v>
      </c>
      <c r="L7156" s="4" t="b">
        <v>0</v>
      </c>
      <c r="M7156" s="4" t="s">
        <v>58</v>
      </c>
      <c r="N7156" s="35">
        <f>'Landed Freight Margin Tool'!$D$4</f>
        <v>0.58708499999999997</v>
      </c>
      <c r="O7156" s="30">
        <f>(MAX($F7156,MIN(0.18*$D7156,$F7156*(1+$N7156))))</f>
        <v>4056.1686</v>
      </c>
      <c r="P7156" s="35">
        <f>O7156/D7156</f>
        <v>0.18</v>
      </c>
    </row>
    <row r="7157" spans="1:16" x14ac:dyDescent="0.3">
      <c r="A7157" s="2">
        <v>45134</v>
      </c>
      <c r="B7157" s="3" t="s">
        <v>16792</v>
      </c>
      <c r="C7157" s="4" t="s">
        <v>16793</v>
      </c>
      <c r="D7157" s="27">
        <v>22316.77</v>
      </c>
      <c r="E7157" s="27">
        <v>4017.02</v>
      </c>
      <c r="F7157" s="27">
        <v>2206.39</v>
      </c>
      <c r="G7157" s="26">
        <f>(E7157-F7157)/E7157</f>
        <v>0.45073960298928062</v>
      </c>
      <c r="H7157" s="27">
        <f>E7157-F7157</f>
        <v>1810.63</v>
      </c>
      <c r="I7157" s="35">
        <f>E7157/D7157</f>
        <v>0.18000006273309263</v>
      </c>
      <c r="J7157" s="3">
        <v>185003.36</v>
      </c>
      <c r="K7157" s="26">
        <v>6.0999999999999999E-2</v>
      </c>
      <c r="L7157" s="4" t="b">
        <v>0</v>
      </c>
      <c r="M7157" s="4" t="s">
        <v>58</v>
      </c>
      <c r="N7157" s="35">
        <f>'Landed Freight Margin Tool'!$D$4</f>
        <v>0.58708499999999997</v>
      </c>
      <c r="O7157" s="30">
        <f>(MAX($F7157,MIN(0.18*$D7157,$F7157*(1+$N7157))))</f>
        <v>3501.7284731499999</v>
      </c>
      <c r="P7157" s="35">
        <f>O7157/D7157</f>
        <v>0.15691018338003213</v>
      </c>
    </row>
    <row r="7158" spans="1:16" x14ac:dyDescent="0.3">
      <c r="A7158" s="2">
        <v>44998</v>
      </c>
      <c r="B7158" s="3" t="s">
        <v>2809</v>
      </c>
      <c r="C7158" s="4" t="s">
        <v>2810</v>
      </c>
      <c r="D7158" s="27">
        <v>9548.33</v>
      </c>
      <c r="E7158" s="27">
        <v>1718.7</v>
      </c>
      <c r="F7158" s="27">
        <v>1039.7</v>
      </c>
      <c r="G7158" s="26">
        <f>(E7158-F7158)/E7158</f>
        <v>0.39506603828475007</v>
      </c>
      <c r="H7158" s="27">
        <f>E7158-F7158</f>
        <v>679</v>
      </c>
      <c r="I7158" s="35">
        <f>E7158/D7158</f>
        <v>0.1800000628382136</v>
      </c>
      <c r="J7158" s="3">
        <v>185003.36</v>
      </c>
      <c r="K7158" s="26">
        <v>6.0999999999999999E-2</v>
      </c>
      <c r="L7158" s="4" t="b">
        <v>0</v>
      </c>
      <c r="M7158" s="4" t="s">
        <v>58</v>
      </c>
      <c r="N7158" s="35">
        <f>'Landed Freight Margin Tool'!$D$4</f>
        <v>0.58708499999999997</v>
      </c>
      <c r="O7158" s="30">
        <f>(MAX($F7158,MIN(0.18*$D7158,$F7158*(1+$N7158))))</f>
        <v>1650.0922745000003</v>
      </c>
      <c r="P7158" s="35">
        <f>O7158/D7158</f>
        <v>0.17281475132300625</v>
      </c>
    </row>
    <row r="7159" spans="1:16" x14ac:dyDescent="0.3">
      <c r="A7159" s="2">
        <v>45261</v>
      </c>
      <c r="B7159" s="3" t="s">
        <v>10329</v>
      </c>
      <c r="C7159" s="4" t="s">
        <v>10330</v>
      </c>
      <c r="D7159" s="27">
        <v>22183.27</v>
      </c>
      <c r="E7159" s="27">
        <v>3992.99</v>
      </c>
      <c r="F7159" s="27">
        <v>2204.0300000000002</v>
      </c>
      <c r="G7159" s="26">
        <f>(E7159-F7159)/E7159</f>
        <v>0.4480251641000853</v>
      </c>
      <c r="H7159" s="27">
        <f>E7159-F7159</f>
        <v>1788.9599999999996</v>
      </c>
      <c r="I7159" s="35">
        <f>E7159/D7159</f>
        <v>0.18000006311062344</v>
      </c>
      <c r="J7159" s="3">
        <v>185003.36</v>
      </c>
      <c r="K7159" s="26">
        <v>6.0999999999999999E-2</v>
      </c>
      <c r="L7159" s="4" t="b">
        <v>0</v>
      </c>
      <c r="M7159" s="4" t="s">
        <v>58</v>
      </c>
      <c r="N7159" s="35">
        <f>'Landed Freight Margin Tool'!$D$4</f>
        <v>0.58708499999999997</v>
      </c>
      <c r="O7159" s="30">
        <f>(MAX($F7159,MIN(0.18*$D7159,$F7159*(1+$N7159))))</f>
        <v>3497.9829525500004</v>
      </c>
      <c r="P7159" s="35">
        <f>O7159/D7159</f>
        <v>0.15768563212502035</v>
      </c>
    </row>
    <row r="7160" spans="1:16" x14ac:dyDescent="0.3">
      <c r="A7160" s="2">
        <v>44972</v>
      </c>
      <c r="B7160" s="3" t="s">
        <v>21445</v>
      </c>
      <c r="C7160" s="4" t="s">
        <v>21446</v>
      </c>
      <c r="D7160" s="27">
        <v>22114.77</v>
      </c>
      <c r="E7160" s="27">
        <v>3980.66</v>
      </c>
      <c r="F7160" s="27">
        <v>2234.1</v>
      </c>
      <c r="G7160" s="26">
        <f>(E7160-F7160)/E7160</f>
        <v>0.43876141142423619</v>
      </c>
      <c r="H7160" s="27">
        <f>E7160-F7160</f>
        <v>1746.56</v>
      </c>
      <c r="I7160" s="35">
        <f>E7160/D7160</f>
        <v>0.18000006330610718</v>
      </c>
      <c r="J7160" s="3">
        <v>185003.36</v>
      </c>
      <c r="K7160" s="26">
        <v>6.0999999999999999E-2</v>
      </c>
      <c r="L7160" s="4" t="b">
        <v>0</v>
      </c>
      <c r="M7160" s="4" t="s">
        <v>58</v>
      </c>
      <c r="N7160" s="35">
        <f>'Landed Freight Margin Tool'!$D$4</f>
        <v>0.58708499999999997</v>
      </c>
      <c r="O7160" s="30">
        <f>(MAX($F7160,MIN(0.18*$D7160,$F7160*(1+$N7160))))</f>
        <v>3545.7065984999999</v>
      </c>
      <c r="P7160" s="35">
        <f>O7160/D7160</f>
        <v>0.16033205855181853</v>
      </c>
    </row>
    <row r="7161" spans="1:16" x14ac:dyDescent="0.3">
      <c r="A7161" s="2">
        <v>45205</v>
      </c>
      <c r="B7161" s="3" t="s">
        <v>3517</v>
      </c>
      <c r="C7161" s="4" t="s">
        <v>3518</v>
      </c>
      <c r="D7161" s="27">
        <v>12618.44</v>
      </c>
      <c r="E7161" s="27">
        <v>2271.3200000000002</v>
      </c>
      <c r="F7161" s="27">
        <v>1353.81</v>
      </c>
      <c r="G7161" s="26">
        <f>(E7161-F7161)/E7161</f>
        <v>0.4039545286441365</v>
      </c>
      <c r="H7161" s="27">
        <f>E7161-F7161</f>
        <v>917.51000000000022</v>
      </c>
      <c r="I7161" s="35">
        <f>E7161/D7161</f>
        <v>0.18000006339927915</v>
      </c>
      <c r="J7161" s="3">
        <v>185003.36</v>
      </c>
      <c r="K7161" s="26">
        <v>6.0999999999999999E-2</v>
      </c>
      <c r="L7161" s="4" t="b">
        <v>0</v>
      </c>
      <c r="M7161" s="4" t="s">
        <v>58</v>
      </c>
      <c r="N7161" s="35">
        <f>'Landed Freight Margin Tool'!$D$4</f>
        <v>0.58708499999999997</v>
      </c>
      <c r="O7161" s="30">
        <f>(MAX($F7161,MIN(0.18*$D7161,$F7161*(1+$N7161))))</f>
        <v>2148.6115438500001</v>
      </c>
      <c r="P7161" s="35">
        <f>O7161/D7161</f>
        <v>0.17027552881734984</v>
      </c>
    </row>
    <row r="7162" spans="1:16" x14ac:dyDescent="0.3">
      <c r="A7162" s="2">
        <v>45079</v>
      </c>
      <c r="B7162" s="3" t="s">
        <v>13401</v>
      </c>
      <c r="C7162" s="4" t="s">
        <v>9986</v>
      </c>
      <c r="D7162" s="27">
        <v>18911.16</v>
      </c>
      <c r="E7162" s="27">
        <v>3404.01</v>
      </c>
      <c r="F7162" s="27">
        <v>1092.79</v>
      </c>
      <c r="G7162" s="26">
        <f>(E7162-F7162)/E7162</f>
        <v>0.67896980326144751</v>
      </c>
      <c r="H7162" s="27">
        <f>E7162-F7162</f>
        <v>2311.2200000000003</v>
      </c>
      <c r="I7162" s="35">
        <f>E7162/D7162</f>
        <v>0.18000006345459507</v>
      </c>
      <c r="J7162" s="3">
        <v>185003.36</v>
      </c>
      <c r="K7162" s="26">
        <v>6.0999999999999999E-2</v>
      </c>
      <c r="L7162" s="4" t="b">
        <v>0</v>
      </c>
      <c r="M7162" s="4" t="s">
        <v>58</v>
      </c>
      <c r="N7162" s="35">
        <f>'Landed Freight Margin Tool'!$D$4</f>
        <v>0.58708499999999997</v>
      </c>
      <c r="O7162" s="30">
        <f>(MAX($F7162,MIN(0.18*$D7162,$F7162*(1+$N7162))))</f>
        <v>1734.3506171500001</v>
      </c>
      <c r="P7162" s="35">
        <f>O7162/D7162</f>
        <v>9.1710430092601408E-2</v>
      </c>
    </row>
    <row r="7163" spans="1:16" x14ac:dyDescent="0.3">
      <c r="A7163" s="2">
        <v>45007</v>
      </c>
      <c r="B7163" s="3" t="s">
        <v>15071</v>
      </c>
      <c r="C7163" s="4" t="s">
        <v>15072</v>
      </c>
      <c r="D7163" s="27">
        <v>18887.66</v>
      </c>
      <c r="E7163" s="27">
        <v>3399.78</v>
      </c>
      <c r="F7163" s="27">
        <v>2081.25</v>
      </c>
      <c r="G7163" s="26">
        <f>(E7163-F7163)/E7163</f>
        <v>0.38782803593173681</v>
      </c>
      <c r="H7163" s="27">
        <f>E7163-F7163</f>
        <v>1318.5300000000002</v>
      </c>
      <c r="I7163" s="35">
        <f>E7163/D7163</f>
        <v>0.1800000635335452</v>
      </c>
      <c r="J7163" s="3">
        <v>185003.36</v>
      </c>
      <c r="K7163" s="26">
        <v>6.0999999999999999E-2</v>
      </c>
      <c r="L7163" s="4" t="b">
        <v>0</v>
      </c>
      <c r="M7163" s="4" t="s">
        <v>58</v>
      </c>
      <c r="N7163" s="35">
        <f>'Landed Freight Margin Tool'!$D$4</f>
        <v>0.58708499999999997</v>
      </c>
      <c r="O7163" s="30">
        <f>(MAX($F7163,MIN(0.18*$D7163,$F7163*(1+$N7163))))</f>
        <v>3303.1206562500001</v>
      </c>
      <c r="P7163" s="35">
        <f>O7163/D7163</f>
        <v>0.17488247121400957</v>
      </c>
    </row>
    <row r="7164" spans="1:16" x14ac:dyDescent="0.3">
      <c r="A7164" s="2">
        <v>44971</v>
      </c>
      <c r="B7164" s="3" t="s">
        <v>5481</v>
      </c>
      <c r="C7164" s="4" t="s">
        <v>5482</v>
      </c>
      <c r="D7164" s="27">
        <v>12589.44</v>
      </c>
      <c r="E7164" s="27">
        <v>2266.1</v>
      </c>
      <c r="F7164" s="27">
        <v>2341.71</v>
      </c>
      <c r="G7164" s="26">
        <f>(E7164-F7164)/E7164</f>
        <v>-3.3365694364767717E-2</v>
      </c>
      <c r="H7164" s="27">
        <f>E7164-F7164</f>
        <v>-75.610000000000127</v>
      </c>
      <c r="I7164" s="35">
        <f>E7164/D7164</f>
        <v>0.1800000635453205</v>
      </c>
      <c r="J7164" s="3">
        <v>185003.36</v>
      </c>
      <c r="K7164" s="26">
        <v>6.0999999999999999E-2</v>
      </c>
      <c r="L7164" s="4" t="b">
        <v>0</v>
      </c>
      <c r="M7164" s="4" t="s">
        <v>58</v>
      </c>
      <c r="N7164" s="35">
        <f>'Landed Freight Margin Tool'!$D$4</f>
        <v>0.58708499999999997</v>
      </c>
      <c r="O7164" s="30">
        <f>(MAX($F7164,MIN(0.18*$D7164,$F7164*(1+$N7164))))</f>
        <v>2341.71</v>
      </c>
      <c r="P7164" s="35">
        <f>O7164/D7164</f>
        <v>0.18600589065121245</v>
      </c>
    </row>
    <row r="7165" spans="1:16" x14ac:dyDescent="0.3">
      <c r="A7165" s="2">
        <v>45070</v>
      </c>
      <c r="B7165" s="3" t="s">
        <v>18256</v>
      </c>
      <c r="C7165" s="4" t="s">
        <v>18257</v>
      </c>
      <c r="D7165" s="27">
        <v>12561.94</v>
      </c>
      <c r="E7165" s="27">
        <v>2261.15</v>
      </c>
      <c r="F7165" s="27">
        <v>1597.73</v>
      </c>
      <c r="G7165" s="26">
        <f>(E7165-F7165)/E7165</f>
        <v>0.29339937642350133</v>
      </c>
      <c r="H7165" s="27">
        <f>E7165-F7165</f>
        <v>663.42000000000007</v>
      </c>
      <c r="I7165" s="35">
        <f>E7165/D7165</f>
        <v>0.18000006368443092</v>
      </c>
      <c r="J7165" s="3">
        <v>185003.36</v>
      </c>
      <c r="K7165" s="26">
        <v>6.0999999999999999E-2</v>
      </c>
      <c r="L7165" s="4" t="b">
        <v>0</v>
      </c>
      <c r="M7165" s="4" t="s">
        <v>58</v>
      </c>
      <c r="N7165" s="35">
        <f>'Landed Freight Margin Tool'!$D$4</f>
        <v>0.58708499999999997</v>
      </c>
      <c r="O7165" s="30">
        <f>(MAX($F7165,MIN(0.18*$D7165,$F7165*(1+$N7165))))</f>
        <v>2261.1491999999998</v>
      </c>
      <c r="P7165" s="35">
        <f>O7165/D7165</f>
        <v>0.18</v>
      </c>
    </row>
    <row r="7166" spans="1:16" x14ac:dyDescent="0.3">
      <c r="A7166" s="2">
        <v>45012</v>
      </c>
      <c r="B7166" s="3" t="s">
        <v>23900</v>
      </c>
      <c r="C7166" s="4" t="s">
        <v>23901</v>
      </c>
      <c r="D7166" s="27">
        <v>9417.33</v>
      </c>
      <c r="E7166" s="27">
        <v>1695.12</v>
      </c>
      <c r="F7166" s="27">
        <v>1143.44</v>
      </c>
      <c r="G7166" s="26">
        <f>(E7166-F7166)/E7166</f>
        <v>0.32545188541224213</v>
      </c>
      <c r="H7166" s="27">
        <f>E7166-F7166</f>
        <v>551.67999999999984</v>
      </c>
      <c r="I7166" s="35">
        <f>E7166/D7166</f>
        <v>0.1800000637123261</v>
      </c>
      <c r="J7166" s="3">
        <v>185003.36</v>
      </c>
      <c r="K7166" s="26">
        <v>6.0999999999999999E-2</v>
      </c>
      <c r="L7166" s="4" t="b">
        <v>0</v>
      </c>
      <c r="M7166" s="4" t="s">
        <v>58</v>
      </c>
      <c r="N7166" s="35">
        <f>'Landed Freight Margin Tool'!$D$4</f>
        <v>0.58708499999999997</v>
      </c>
      <c r="O7166" s="30">
        <f>(MAX($F7166,MIN(0.18*$D7166,$F7166*(1+$N7166))))</f>
        <v>1695.1193999999998</v>
      </c>
      <c r="P7166" s="35">
        <f>O7166/D7166</f>
        <v>0.18</v>
      </c>
    </row>
    <row r="7167" spans="1:16" x14ac:dyDescent="0.3">
      <c r="A7167" s="2">
        <v>44946</v>
      </c>
      <c r="B7167" s="3" t="s">
        <v>9927</v>
      </c>
      <c r="C7167" s="4" t="s">
        <v>9928</v>
      </c>
      <c r="D7167" s="27">
        <v>15671.05</v>
      </c>
      <c r="E7167" s="27">
        <v>2820.79</v>
      </c>
      <c r="F7167" s="27">
        <v>1436.14</v>
      </c>
      <c r="G7167" s="26">
        <f>(E7167-F7167)/E7167</f>
        <v>0.490873124195704</v>
      </c>
      <c r="H7167" s="27">
        <f>E7167-F7167</f>
        <v>1384.6499999999999</v>
      </c>
      <c r="I7167" s="35">
        <f>E7167/D7167</f>
        <v>0.18000006381193348</v>
      </c>
      <c r="J7167" s="3">
        <v>185003.36</v>
      </c>
      <c r="K7167" s="26">
        <v>6.0999999999999999E-2</v>
      </c>
      <c r="L7167" s="4" t="b">
        <v>0</v>
      </c>
      <c r="M7167" s="4" t="s">
        <v>58</v>
      </c>
      <c r="N7167" s="35">
        <f>'Landed Freight Margin Tool'!$D$4</f>
        <v>0.58708499999999997</v>
      </c>
      <c r="O7167" s="30">
        <f>(MAX($F7167,MIN(0.18*$D7167,$F7167*(1+$N7167))))</f>
        <v>2279.2762519000003</v>
      </c>
      <c r="P7167" s="35">
        <f>O7167/D7167</f>
        <v>0.14544502454526023</v>
      </c>
    </row>
    <row r="7168" spans="1:16" x14ac:dyDescent="0.3">
      <c r="A7168" s="2">
        <v>44939</v>
      </c>
      <c r="B7168" s="3" t="s">
        <v>5694</v>
      </c>
      <c r="C7168" s="4" t="s">
        <v>5695</v>
      </c>
      <c r="D7168" s="27">
        <v>9399.83</v>
      </c>
      <c r="E7168" s="27">
        <v>1691.97</v>
      </c>
      <c r="F7168" s="27">
        <v>888.15</v>
      </c>
      <c r="G7168" s="26">
        <f>(E7168-F7168)/E7168</f>
        <v>0.47507934537846419</v>
      </c>
      <c r="H7168" s="27">
        <f>E7168-F7168</f>
        <v>803.82</v>
      </c>
      <c r="I7168" s="35">
        <f>E7168/D7168</f>
        <v>0.18000006383094164</v>
      </c>
      <c r="J7168" s="3">
        <v>185003.36</v>
      </c>
      <c r="K7168" s="26">
        <v>6.0999999999999999E-2</v>
      </c>
      <c r="L7168" s="4" t="b">
        <v>0</v>
      </c>
      <c r="M7168" s="4" t="s">
        <v>58</v>
      </c>
      <c r="N7168" s="35">
        <f>'Landed Freight Margin Tool'!$D$4</f>
        <v>0.58708499999999997</v>
      </c>
      <c r="O7168" s="30">
        <f>(MAX($F7168,MIN(0.18*$D7168,$F7168*(1+$N7168))))</f>
        <v>1409.56954275</v>
      </c>
      <c r="P7168" s="35">
        <f>O7168/D7168</f>
        <v>0.14995691866235877</v>
      </c>
    </row>
    <row r="7169" spans="1:16" x14ac:dyDescent="0.3">
      <c r="A7169" s="2">
        <v>45219</v>
      </c>
      <c r="B7169" s="3" t="s">
        <v>12465</v>
      </c>
      <c r="C7169" s="4" t="s">
        <v>12466</v>
      </c>
      <c r="D7169" s="27">
        <v>15649.55</v>
      </c>
      <c r="E7169" s="27">
        <v>2816.92</v>
      </c>
      <c r="F7169" s="27">
        <v>1537.02</v>
      </c>
      <c r="G7169" s="26">
        <f>(E7169-F7169)/E7169</f>
        <v>0.45436150121409202</v>
      </c>
      <c r="H7169" s="27">
        <f>E7169-F7169</f>
        <v>1279.9000000000001</v>
      </c>
      <c r="I7169" s="35">
        <f>E7169/D7169</f>
        <v>0.18000006389960096</v>
      </c>
      <c r="J7169" s="3">
        <v>185003.36</v>
      </c>
      <c r="K7169" s="26">
        <v>6.0999999999999999E-2</v>
      </c>
      <c r="L7169" s="4" t="b">
        <v>0</v>
      </c>
      <c r="M7169" s="4" t="s">
        <v>58</v>
      </c>
      <c r="N7169" s="35">
        <f>'Landed Freight Margin Tool'!$D$4</f>
        <v>0.58708499999999997</v>
      </c>
      <c r="O7169" s="30">
        <f>(MAX($F7169,MIN(0.18*$D7169,$F7169*(1+$N7169))))</f>
        <v>2439.3813866999999</v>
      </c>
      <c r="P7169" s="35">
        <f>O7169/D7169</f>
        <v>0.1558754971676502</v>
      </c>
    </row>
    <row r="7170" spans="1:16" x14ac:dyDescent="0.3">
      <c r="A7170" s="2">
        <v>45148</v>
      </c>
      <c r="B7170" s="3" t="s">
        <v>6274</v>
      </c>
      <c r="C7170" s="4" t="s">
        <v>6275</v>
      </c>
      <c r="D7170" s="27">
        <v>9379.83</v>
      </c>
      <c r="E7170" s="27">
        <v>1688.37</v>
      </c>
      <c r="F7170" s="27">
        <v>1113.3900000000001</v>
      </c>
      <c r="G7170" s="26">
        <f>(E7170-F7170)/E7170</f>
        <v>0.34055331473551403</v>
      </c>
      <c r="H7170" s="27">
        <f>E7170-F7170</f>
        <v>574.97999999999979</v>
      </c>
      <c r="I7170" s="35">
        <f>E7170/D7170</f>
        <v>0.18000006396704415</v>
      </c>
      <c r="J7170" s="3">
        <v>185003.36</v>
      </c>
      <c r="K7170" s="26">
        <v>6.0999999999999999E-2</v>
      </c>
      <c r="L7170" s="4" t="b">
        <v>0</v>
      </c>
      <c r="M7170" s="4" t="s">
        <v>58</v>
      </c>
      <c r="N7170" s="35">
        <f>'Landed Freight Margin Tool'!$D$4</f>
        <v>0.58708499999999997</v>
      </c>
      <c r="O7170" s="30">
        <f>(MAX($F7170,MIN(0.18*$D7170,$F7170*(1+$N7170))))</f>
        <v>1688.3693999999998</v>
      </c>
      <c r="P7170" s="35">
        <f>O7170/D7170</f>
        <v>0.18</v>
      </c>
    </row>
    <row r="7171" spans="1:16" x14ac:dyDescent="0.3">
      <c r="A7171" s="2">
        <v>45219</v>
      </c>
      <c r="B7171" s="3" t="s">
        <v>20114</v>
      </c>
      <c r="C7171" s="4" t="s">
        <v>20115</v>
      </c>
      <c r="D7171" s="27">
        <v>24984.880000000001</v>
      </c>
      <c r="E7171" s="27">
        <v>4497.28</v>
      </c>
      <c r="F7171" s="27">
        <v>2260.67</v>
      </c>
      <c r="G7171" s="26">
        <f>(E7171-F7171)/E7171</f>
        <v>0.49732504980788383</v>
      </c>
      <c r="H7171" s="27">
        <f>E7171-F7171</f>
        <v>2236.6099999999997</v>
      </c>
      <c r="I7171" s="35">
        <f>E7171/D7171</f>
        <v>0.18000006403873062</v>
      </c>
      <c r="J7171" s="3">
        <v>185003.36</v>
      </c>
      <c r="K7171" s="26">
        <v>6.0999999999999999E-2</v>
      </c>
      <c r="L7171" s="4" t="b">
        <v>0</v>
      </c>
      <c r="M7171" s="4" t="s">
        <v>58</v>
      </c>
      <c r="N7171" s="35">
        <f>'Landed Freight Margin Tool'!$D$4</f>
        <v>0.58708499999999997</v>
      </c>
      <c r="O7171" s="30">
        <f>(MAX($F7171,MIN(0.18*$D7171,$F7171*(1+$N7171))))</f>
        <v>3587.8754469500004</v>
      </c>
      <c r="P7171" s="35">
        <f>O7171/D7171</f>
        <v>0.14360186828794055</v>
      </c>
    </row>
    <row r="7172" spans="1:16" x14ac:dyDescent="0.3">
      <c r="A7172" s="2">
        <v>45258</v>
      </c>
      <c r="B7172" s="3" t="s">
        <v>1174</v>
      </c>
      <c r="C7172" s="4" t="s">
        <v>1175</v>
      </c>
      <c r="D7172" s="27">
        <v>12490.44</v>
      </c>
      <c r="E7172" s="27">
        <v>2248.2800000000002</v>
      </c>
      <c r="F7172" s="27">
        <v>1194.77</v>
      </c>
      <c r="G7172" s="26">
        <f>(E7172-F7172)/E7172</f>
        <v>0.46858487377017105</v>
      </c>
      <c r="H7172" s="27">
        <f>E7172-F7172</f>
        <v>1053.5100000000002</v>
      </c>
      <c r="I7172" s="35">
        <f>E7172/D7172</f>
        <v>0.18000006404898466</v>
      </c>
      <c r="J7172" s="3">
        <v>185003.36</v>
      </c>
      <c r="K7172" s="26">
        <v>6.0999999999999999E-2</v>
      </c>
      <c r="L7172" s="4" t="b">
        <v>0</v>
      </c>
      <c r="M7172" s="4" t="s">
        <v>58</v>
      </c>
      <c r="N7172" s="35">
        <f>'Landed Freight Margin Tool'!$D$4</f>
        <v>0.58708499999999997</v>
      </c>
      <c r="O7172" s="30">
        <f>(MAX($F7172,MIN(0.18*$D7172,$F7172*(1+$N7172))))</f>
        <v>1896.2015454500001</v>
      </c>
      <c r="P7172" s="35">
        <f>O7172/D7172</f>
        <v>0.15181222962922045</v>
      </c>
    </row>
    <row r="7173" spans="1:16" x14ac:dyDescent="0.3">
      <c r="A7173" s="2">
        <v>45188</v>
      </c>
      <c r="B7173" s="3" t="s">
        <v>17504</v>
      </c>
      <c r="C7173" s="4" t="s">
        <v>17505</v>
      </c>
      <c r="D7173" s="27">
        <v>15583.55</v>
      </c>
      <c r="E7173" s="27">
        <v>2805.04</v>
      </c>
      <c r="F7173" s="27">
        <v>2462.84</v>
      </c>
      <c r="G7173" s="26">
        <f>(E7173-F7173)/E7173</f>
        <v>0.12199469526281259</v>
      </c>
      <c r="H7173" s="27">
        <f>E7173-F7173</f>
        <v>342.19999999999982</v>
      </c>
      <c r="I7173" s="35">
        <f>E7173/D7173</f>
        <v>0.18000006417023079</v>
      </c>
      <c r="J7173" s="3">
        <v>185003.36</v>
      </c>
      <c r="K7173" s="26">
        <v>6.0999999999999999E-2</v>
      </c>
      <c r="L7173" s="4" t="b">
        <v>0</v>
      </c>
      <c r="M7173" s="4" t="s">
        <v>58</v>
      </c>
      <c r="N7173" s="35">
        <f>'Landed Freight Margin Tool'!$D$4</f>
        <v>0.58708499999999997</v>
      </c>
      <c r="O7173" s="30">
        <f>(MAX($F7173,MIN(0.18*$D7173,$F7173*(1+$N7173))))</f>
        <v>2805.0389999999998</v>
      </c>
      <c r="P7173" s="35">
        <f>O7173/D7173</f>
        <v>0.18</v>
      </c>
    </row>
    <row r="7174" spans="1:16" x14ac:dyDescent="0.3">
      <c r="A7174" s="2">
        <v>45156</v>
      </c>
      <c r="B7174" s="3" t="s">
        <v>21144</v>
      </c>
      <c r="C7174" s="4" t="s">
        <v>14656</v>
      </c>
      <c r="D7174" s="27">
        <v>9341.83</v>
      </c>
      <c r="E7174" s="27">
        <v>1681.53</v>
      </c>
      <c r="F7174" s="27">
        <v>1237.82</v>
      </c>
      <c r="G7174" s="26">
        <f>(E7174-F7174)/E7174</f>
        <v>0.26387278252543817</v>
      </c>
      <c r="H7174" s="27">
        <f>E7174-F7174</f>
        <v>443.71000000000004</v>
      </c>
      <c r="I7174" s="35">
        <f>E7174/D7174</f>
        <v>0.18000006422724454</v>
      </c>
      <c r="J7174" s="3">
        <v>185003.36</v>
      </c>
      <c r="K7174" s="26">
        <v>6.0999999999999999E-2</v>
      </c>
      <c r="L7174" s="4" t="b">
        <v>0</v>
      </c>
      <c r="M7174" s="4" t="s">
        <v>58</v>
      </c>
      <c r="N7174" s="35">
        <f>'Landed Freight Margin Tool'!$D$4</f>
        <v>0.58708499999999997</v>
      </c>
      <c r="O7174" s="30">
        <f>(MAX($F7174,MIN(0.18*$D7174,$F7174*(1+$N7174))))</f>
        <v>1681.5293999999999</v>
      </c>
      <c r="P7174" s="35">
        <f>O7174/D7174</f>
        <v>0.18</v>
      </c>
    </row>
    <row r="7175" spans="1:16" x14ac:dyDescent="0.3">
      <c r="A7175" s="2">
        <v>45257</v>
      </c>
      <c r="B7175" s="3" t="s">
        <v>10974</v>
      </c>
      <c r="C7175" s="4" t="s">
        <v>10975</v>
      </c>
      <c r="D7175" s="27">
        <v>12444.94</v>
      </c>
      <c r="E7175" s="27">
        <v>2240.09</v>
      </c>
      <c r="F7175" s="27">
        <v>2349.31</v>
      </c>
      <c r="G7175" s="26">
        <f>(E7175-F7175)/E7175</f>
        <v>-4.8756969586043322E-2</v>
      </c>
      <c r="H7175" s="27">
        <f>E7175-F7175</f>
        <v>-109.2199999999998</v>
      </c>
      <c r="I7175" s="35">
        <f>E7175/D7175</f>
        <v>0.18000006428315443</v>
      </c>
      <c r="J7175" s="3">
        <v>185003.36</v>
      </c>
      <c r="K7175" s="26">
        <v>6.0999999999999999E-2</v>
      </c>
      <c r="L7175" s="4" t="b">
        <v>0</v>
      </c>
      <c r="M7175" s="4" t="s">
        <v>58</v>
      </c>
      <c r="N7175" s="35">
        <f>'Landed Freight Margin Tool'!$D$4</f>
        <v>0.58708499999999997</v>
      </c>
      <c r="O7175" s="30">
        <f>(MAX($F7175,MIN(0.18*$D7175,$F7175*(1+$N7175))))</f>
        <v>2349.31</v>
      </c>
      <c r="P7175" s="35">
        <f>O7175/D7175</f>
        <v>0.18877632194289404</v>
      </c>
    </row>
    <row r="7176" spans="1:16" x14ac:dyDescent="0.3">
      <c r="A7176" s="2">
        <v>45240</v>
      </c>
      <c r="B7176" s="3" t="s">
        <v>11059</v>
      </c>
      <c r="C7176" s="4" t="s">
        <v>11060</v>
      </c>
      <c r="D7176" s="27">
        <v>15546.55</v>
      </c>
      <c r="E7176" s="27">
        <v>2798.38</v>
      </c>
      <c r="F7176" s="27">
        <v>2714.18</v>
      </c>
      <c r="G7176" s="26">
        <f>(E7176-F7176)/E7176</f>
        <v>3.0088837112901133E-2</v>
      </c>
      <c r="H7176" s="27">
        <f>E7176-F7176</f>
        <v>84.200000000000273</v>
      </c>
      <c r="I7176" s="35">
        <f>E7176/D7176</f>
        <v>0.18000006432295271</v>
      </c>
      <c r="J7176" s="3">
        <v>185003.36</v>
      </c>
      <c r="K7176" s="26">
        <v>6.0999999999999999E-2</v>
      </c>
      <c r="L7176" s="4" t="b">
        <v>0</v>
      </c>
      <c r="M7176" s="4" t="s">
        <v>58</v>
      </c>
      <c r="N7176" s="35">
        <f>'Landed Freight Margin Tool'!$D$4</f>
        <v>0.58708499999999997</v>
      </c>
      <c r="O7176" s="30">
        <f>(MAX($F7176,MIN(0.18*$D7176,$F7176*(1+$N7176))))</f>
        <v>2798.3789999999999</v>
      </c>
      <c r="P7176" s="35">
        <f>O7176/D7176</f>
        <v>0.18</v>
      </c>
    </row>
    <row r="7177" spans="1:16" x14ac:dyDescent="0.3">
      <c r="A7177" s="2">
        <v>45219</v>
      </c>
      <c r="B7177" s="3" t="s">
        <v>4136</v>
      </c>
      <c r="C7177" s="4" t="s">
        <v>4137</v>
      </c>
      <c r="D7177" s="27">
        <v>3101.61</v>
      </c>
      <c r="E7177" s="27">
        <v>558.29</v>
      </c>
      <c r="F7177" s="27">
        <v>284.42</v>
      </c>
      <c r="G7177" s="26">
        <f>(E7177-F7177)/E7177</f>
        <v>0.49055150548997828</v>
      </c>
      <c r="H7177" s="27">
        <f>E7177-F7177</f>
        <v>273.86999999999995</v>
      </c>
      <c r="I7177" s="35">
        <f>E7177/D7177</f>
        <v>0.18000006448263964</v>
      </c>
      <c r="J7177" s="3">
        <v>185003.36</v>
      </c>
      <c r="K7177" s="26">
        <v>6.0999999999999999E-2</v>
      </c>
      <c r="L7177" s="4" t="b">
        <v>0</v>
      </c>
      <c r="M7177" s="4" t="s">
        <v>58</v>
      </c>
      <c r="N7177" s="35">
        <f>'Landed Freight Margin Tool'!$D$4</f>
        <v>0.58708499999999997</v>
      </c>
      <c r="O7177" s="30">
        <f>(MAX($F7177,MIN(0.18*$D7177,$F7177*(1+$N7177))))</f>
        <v>451.39871570000003</v>
      </c>
      <c r="P7177" s="35">
        <f>O7177/D7177</f>
        <v>0.14553690364036742</v>
      </c>
    </row>
    <row r="7178" spans="1:16" x14ac:dyDescent="0.3">
      <c r="A7178" s="2">
        <v>45140</v>
      </c>
      <c r="B7178" s="3" t="s">
        <v>20906</v>
      </c>
      <c r="C7178" s="4" t="s">
        <v>20907</v>
      </c>
      <c r="D7178" s="27">
        <v>18555.16</v>
      </c>
      <c r="E7178" s="27">
        <v>3339.93</v>
      </c>
      <c r="F7178" s="27">
        <v>2381.67</v>
      </c>
      <c r="G7178" s="26">
        <f>(E7178-F7178)/E7178</f>
        <v>0.28691020470488898</v>
      </c>
      <c r="H7178" s="27">
        <f>E7178-F7178</f>
        <v>958.25999999999976</v>
      </c>
      <c r="I7178" s="35">
        <f>E7178/D7178</f>
        <v>0.1800000646720373</v>
      </c>
      <c r="J7178" s="3">
        <v>185003.36</v>
      </c>
      <c r="K7178" s="26">
        <v>6.0999999999999999E-2</v>
      </c>
      <c r="L7178" s="4" t="b">
        <v>0</v>
      </c>
      <c r="M7178" s="4" t="s">
        <v>58</v>
      </c>
      <c r="N7178" s="35">
        <f>'Landed Freight Margin Tool'!$D$4</f>
        <v>0.58708499999999997</v>
      </c>
      <c r="O7178" s="30">
        <f>(MAX($F7178,MIN(0.18*$D7178,$F7178*(1+$N7178))))</f>
        <v>3339.9287999999997</v>
      </c>
      <c r="P7178" s="35">
        <f>O7178/D7178</f>
        <v>0.18</v>
      </c>
    </row>
    <row r="7179" spans="1:16" x14ac:dyDescent="0.3">
      <c r="A7179" s="2">
        <v>45195</v>
      </c>
      <c r="B7179" s="3" t="s">
        <v>8219</v>
      </c>
      <c r="C7179" s="4" t="s">
        <v>8220</v>
      </c>
      <c r="D7179" s="27">
        <v>21635.77</v>
      </c>
      <c r="E7179" s="27">
        <v>3894.44</v>
      </c>
      <c r="F7179" s="27">
        <v>2013.56</v>
      </c>
      <c r="G7179" s="26">
        <f>(E7179-F7179)/E7179</f>
        <v>0.48296545844845473</v>
      </c>
      <c r="H7179" s="27">
        <f>E7179-F7179</f>
        <v>1880.88</v>
      </c>
      <c r="I7179" s="35">
        <f>E7179/D7179</f>
        <v>0.18000006470765773</v>
      </c>
      <c r="J7179" s="3">
        <v>185003.36</v>
      </c>
      <c r="K7179" s="26">
        <v>6.0999999999999999E-2</v>
      </c>
      <c r="L7179" s="4" t="b">
        <v>0</v>
      </c>
      <c r="M7179" s="4" t="s">
        <v>58</v>
      </c>
      <c r="N7179" s="35">
        <f>'Landed Freight Margin Tool'!$D$4</f>
        <v>0.58708499999999997</v>
      </c>
      <c r="O7179" s="30">
        <f>(MAX($F7179,MIN(0.18*$D7179,$F7179*(1+$N7179))))</f>
        <v>3195.6908726000001</v>
      </c>
      <c r="P7179" s="35">
        <f>O7179/D7179</f>
        <v>0.14770405086576535</v>
      </c>
    </row>
    <row r="7180" spans="1:16" x14ac:dyDescent="0.3">
      <c r="A7180" s="2">
        <v>44987</v>
      </c>
      <c r="B7180" s="3" t="s">
        <v>4320</v>
      </c>
      <c r="C7180" s="4" t="s">
        <v>4321</v>
      </c>
      <c r="D7180" s="27">
        <v>18516.16</v>
      </c>
      <c r="E7180" s="27">
        <v>3332.91</v>
      </c>
      <c r="F7180" s="27">
        <v>2908.66</v>
      </c>
      <c r="G7180" s="26">
        <f>(E7180-F7180)/E7180</f>
        <v>0.12729116597807921</v>
      </c>
      <c r="H7180" s="27">
        <f>E7180-F7180</f>
        <v>424.25</v>
      </c>
      <c r="I7180" s="35">
        <f>E7180/D7180</f>
        <v>0.18000006480825398</v>
      </c>
      <c r="J7180" s="3">
        <v>185003.36</v>
      </c>
      <c r="K7180" s="26">
        <v>6.0999999999999999E-2</v>
      </c>
      <c r="L7180" s="4" t="b">
        <v>0</v>
      </c>
      <c r="M7180" s="4" t="s">
        <v>58</v>
      </c>
      <c r="N7180" s="35">
        <f>'Landed Freight Margin Tool'!$D$4</f>
        <v>0.58708499999999997</v>
      </c>
      <c r="O7180" s="30">
        <f>(MAX($F7180,MIN(0.18*$D7180,$F7180*(1+$N7180))))</f>
        <v>3332.9087999999997</v>
      </c>
      <c r="P7180" s="35">
        <f>O7180/D7180</f>
        <v>0.18</v>
      </c>
    </row>
    <row r="7181" spans="1:16" x14ac:dyDescent="0.3">
      <c r="A7181" s="2">
        <v>45015</v>
      </c>
      <c r="B7181" s="3" t="s">
        <v>17365</v>
      </c>
      <c r="C7181" s="4" t="s">
        <v>17366</v>
      </c>
      <c r="D7181" s="27">
        <v>24640.880000000001</v>
      </c>
      <c r="E7181" s="27">
        <v>4435.3599999999997</v>
      </c>
      <c r="F7181" s="27">
        <v>2353.13</v>
      </c>
      <c r="G7181" s="26">
        <f>(E7181-F7181)/E7181</f>
        <v>0.46946132895638681</v>
      </c>
      <c r="H7181" s="27">
        <f>E7181-F7181</f>
        <v>2082.2299999999996</v>
      </c>
      <c r="I7181" s="35">
        <f>E7181/D7181</f>
        <v>0.1800000649327459</v>
      </c>
      <c r="J7181" s="3">
        <v>185003.36</v>
      </c>
      <c r="K7181" s="26">
        <v>6.0999999999999999E-2</v>
      </c>
      <c r="L7181" s="4" t="b">
        <v>0</v>
      </c>
      <c r="M7181" s="4" t="s">
        <v>58</v>
      </c>
      <c r="N7181" s="35">
        <f>'Landed Freight Margin Tool'!$D$4</f>
        <v>0.58708499999999997</v>
      </c>
      <c r="O7181" s="30">
        <f>(MAX($F7181,MIN(0.18*$D7181,$F7181*(1+$N7181))))</f>
        <v>3734.6173260500004</v>
      </c>
      <c r="P7181" s="35">
        <f>O7181/D7181</f>
        <v>0.15156184868600472</v>
      </c>
    </row>
    <row r="7182" spans="1:16" x14ac:dyDescent="0.3">
      <c r="A7182" s="2">
        <v>45278</v>
      </c>
      <c r="B7182" s="3" t="s">
        <v>10458</v>
      </c>
      <c r="C7182" s="4" t="s">
        <v>10459</v>
      </c>
      <c r="D7182" s="27">
        <v>3079.61</v>
      </c>
      <c r="E7182" s="27">
        <v>554.33000000000004</v>
      </c>
      <c r="F7182" s="27">
        <v>312.44</v>
      </c>
      <c r="G7182" s="26">
        <f>(E7182-F7182)/E7182</f>
        <v>0.43636462035249768</v>
      </c>
      <c r="H7182" s="27">
        <f>E7182-F7182</f>
        <v>241.89000000000004</v>
      </c>
      <c r="I7182" s="35">
        <f>E7182/D7182</f>
        <v>0.18000006494328827</v>
      </c>
      <c r="J7182" s="3">
        <v>185003.36</v>
      </c>
      <c r="K7182" s="26">
        <v>6.0999999999999999E-2</v>
      </c>
      <c r="L7182" s="4" t="b">
        <v>0</v>
      </c>
      <c r="M7182" s="4" t="s">
        <v>58</v>
      </c>
      <c r="N7182" s="35">
        <f>'Landed Freight Margin Tool'!$D$4</f>
        <v>0.58708499999999997</v>
      </c>
      <c r="O7182" s="30">
        <f>(MAX($F7182,MIN(0.18*$D7182,$F7182*(1+$N7182))))</f>
        <v>495.86883740000002</v>
      </c>
      <c r="P7182" s="35">
        <f>O7182/D7182</f>
        <v>0.16101676426560507</v>
      </c>
    </row>
    <row r="7183" spans="1:16" x14ac:dyDescent="0.3">
      <c r="A7183" s="2">
        <v>45232</v>
      </c>
      <c r="B7183" s="3" t="s">
        <v>16117</v>
      </c>
      <c r="C7183" s="4" t="s">
        <v>16118</v>
      </c>
      <c r="D7183" s="27">
        <v>21517.77</v>
      </c>
      <c r="E7183" s="27">
        <v>3873.2</v>
      </c>
      <c r="F7183" s="27">
        <v>1974.52</v>
      </c>
      <c r="G7183" s="26">
        <f>(E7183-F7183)/E7183</f>
        <v>0.49020964577093873</v>
      </c>
      <c r="H7183" s="27">
        <f>E7183-F7183</f>
        <v>1898.6799999999998</v>
      </c>
      <c r="I7183" s="35">
        <f>E7183/D7183</f>
        <v>0.18000006506250413</v>
      </c>
      <c r="J7183" s="3">
        <v>185003.36</v>
      </c>
      <c r="K7183" s="26">
        <v>6.0999999999999999E-2</v>
      </c>
      <c r="L7183" s="4" t="b">
        <v>0</v>
      </c>
      <c r="M7183" s="4" t="s">
        <v>58</v>
      </c>
      <c r="N7183" s="35">
        <f>'Landed Freight Margin Tool'!$D$4</f>
        <v>0.58708499999999997</v>
      </c>
      <c r="O7183" s="30">
        <f>(MAX($F7183,MIN(0.18*$D7183,$F7183*(1+$N7183))))</f>
        <v>3133.7310742</v>
      </c>
      <c r="P7183" s="35">
        <f>O7183/D7183</f>
        <v>0.14563456502230482</v>
      </c>
    </row>
    <row r="7184" spans="1:16" x14ac:dyDescent="0.3">
      <c r="A7184" s="2">
        <v>45126</v>
      </c>
      <c r="B7184" s="3" t="s">
        <v>18252</v>
      </c>
      <c r="C7184" s="4" t="s">
        <v>18253</v>
      </c>
      <c r="D7184" s="27">
        <v>12283.44</v>
      </c>
      <c r="E7184" s="27">
        <v>2211.02</v>
      </c>
      <c r="F7184" s="27">
        <v>1333.64</v>
      </c>
      <c r="G7184" s="26">
        <f>(E7184-F7184)/E7184</f>
        <v>0.39682137655923505</v>
      </c>
      <c r="H7184" s="27">
        <f>E7184-F7184</f>
        <v>877.37999999999988</v>
      </c>
      <c r="I7184" s="35">
        <f>E7184/D7184</f>
        <v>0.18000006512833538</v>
      </c>
      <c r="J7184" s="3">
        <v>185003.36</v>
      </c>
      <c r="K7184" s="26">
        <v>6.0999999999999999E-2</v>
      </c>
      <c r="L7184" s="4" t="b">
        <v>0</v>
      </c>
      <c r="M7184" s="4" t="s">
        <v>58</v>
      </c>
      <c r="N7184" s="35">
        <f>'Landed Freight Margin Tool'!$D$4</f>
        <v>0.58708499999999997</v>
      </c>
      <c r="O7184" s="30">
        <f>(MAX($F7184,MIN(0.18*$D7184,$F7184*(1+$N7184))))</f>
        <v>2116.6000394000002</v>
      </c>
      <c r="P7184" s="35">
        <f>O7184/D7184</f>
        <v>0.17231329655210595</v>
      </c>
    </row>
    <row r="7185" spans="1:16" x14ac:dyDescent="0.3">
      <c r="A7185" s="2">
        <v>45195</v>
      </c>
      <c r="B7185" s="3" t="s">
        <v>1548</v>
      </c>
      <c r="C7185" s="4" t="s">
        <v>1549</v>
      </c>
      <c r="D7185" s="27">
        <v>12249.44</v>
      </c>
      <c r="E7185" s="27">
        <v>2204.9</v>
      </c>
      <c r="F7185" s="27">
        <v>1164.22</v>
      </c>
      <c r="G7185" s="26">
        <f>(E7185-F7185)/E7185</f>
        <v>0.47198512404190668</v>
      </c>
      <c r="H7185" s="27">
        <f>E7185-F7185</f>
        <v>1040.68</v>
      </c>
      <c r="I7185" s="35">
        <f>E7185/D7185</f>
        <v>0.180000065309108</v>
      </c>
      <c r="J7185" s="3">
        <v>185003.36</v>
      </c>
      <c r="K7185" s="26">
        <v>6.0999999999999999E-2</v>
      </c>
      <c r="L7185" s="4" t="b">
        <v>0</v>
      </c>
      <c r="M7185" s="4" t="s">
        <v>58</v>
      </c>
      <c r="N7185" s="35">
        <f>'Landed Freight Margin Tool'!$D$4</f>
        <v>0.58708499999999997</v>
      </c>
      <c r="O7185" s="30">
        <f>(MAX($F7185,MIN(0.18*$D7185,$F7185*(1+$N7185))))</f>
        <v>1847.7160987000002</v>
      </c>
      <c r="P7185" s="35">
        <f>O7185/D7185</f>
        <v>0.15084086282311682</v>
      </c>
    </row>
    <row r="7186" spans="1:16" x14ac:dyDescent="0.3">
      <c r="A7186" s="2">
        <v>45077</v>
      </c>
      <c r="B7186" s="3" t="s">
        <v>15638</v>
      </c>
      <c r="C7186" s="4" t="s">
        <v>15639</v>
      </c>
      <c r="D7186" s="27">
        <v>24474.880000000001</v>
      </c>
      <c r="E7186" s="27">
        <v>4405.4799999999996</v>
      </c>
      <c r="F7186" s="27">
        <v>3208.43</v>
      </c>
      <c r="G7186" s="26">
        <f>(E7186-F7186)/E7186</f>
        <v>0.27171840525890478</v>
      </c>
      <c r="H7186" s="27">
        <f>E7186-F7186</f>
        <v>1197.0499999999997</v>
      </c>
      <c r="I7186" s="35">
        <f>E7186/D7186</f>
        <v>0.18000006537314991</v>
      </c>
      <c r="J7186" s="3">
        <v>185003.36</v>
      </c>
      <c r="K7186" s="26">
        <v>6.0999999999999999E-2</v>
      </c>
      <c r="L7186" s="4" t="b">
        <v>0</v>
      </c>
      <c r="M7186" s="4" t="s">
        <v>58</v>
      </c>
      <c r="N7186" s="35">
        <f>'Landed Freight Margin Tool'!$D$4</f>
        <v>0.58708499999999997</v>
      </c>
      <c r="O7186" s="30">
        <f>(MAX($F7186,MIN(0.18*$D7186,$F7186*(1+$N7186))))</f>
        <v>4405.4784</v>
      </c>
      <c r="P7186" s="35">
        <f>O7186/D7186</f>
        <v>0.18</v>
      </c>
    </row>
    <row r="7187" spans="1:16" x14ac:dyDescent="0.3">
      <c r="A7187" s="2">
        <v>45028</v>
      </c>
      <c r="B7187" s="3" t="s">
        <v>15262</v>
      </c>
      <c r="C7187" s="4" t="s">
        <v>15263</v>
      </c>
      <c r="D7187" s="27">
        <v>24470.880000000001</v>
      </c>
      <c r="E7187" s="27">
        <v>4404.76</v>
      </c>
      <c r="F7187" s="27">
        <v>2900.39</v>
      </c>
      <c r="G7187" s="26">
        <f>(E7187-F7187)/E7187</f>
        <v>0.34153279633850658</v>
      </c>
      <c r="H7187" s="27">
        <f>E7187-F7187</f>
        <v>1504.3700000000003</v>
      </c>
      <c r="I7187" s="35">
        <f>E7187/D7187</f>
        <v>0.18000006538383581</v>
      </c>
      <c r="J7187" s="3">
        <v>185003.36</v>
      </c>
      <c r="K7187" s="26">
        <v>6.0999999999999999E-2</v>
      </c>
      <c r="L7187" s="4" t="b">
        <v>0</v>
      </c>
      <c r="M7187" s="4" t="s">
        <v>58</v>
      </c>
      <c r="N7187" s="35">
        <f>'Landed Freight Margin Tool'!$D$4</f>
        <v>0.58708499999999997</v>
      </c>
      <c r="O7187" s="30">
        <f>(MAX($F7187,MIN(0.18*$D7187,$F7187*(1+$N7187))))</f>
        <v>4404.7583999999997</v>
      </c>
      <c r="P7187" s="35">
        <f>O7187/D7187</f>
        <v>0.18</v>
      </c>
    </row>
    <row r="7188" spans="1:16" x14ac:dyDescent="0.3">
      <c r="A7188" s="2">
        <v>45048</v>
      </c>
      <c r="B7188" s="3" t="s">
        <v>840</v>
      </c>
      <c r="C7188" s="4" t="s">
        <v>841</v>
      </c>
      <c r="D7188" s="27">
        <v>18343.16</v>
      </c>
      <c r="E7188" s="27">
        <v>3301.77</v>
      </c>
      <c r="F7188" s="27">
        <v>1690.99</v>
      </c>
      <c r="G7188" s="26">
        <f>(E7188-F7188)/E7188</f>
        <v>0.48785348464611406</v>
      </c>
      <c r="H7188" s="27">
        <f>E7188-F7188</f>
        <v>1610.78</v>
      </c>
      <c r="I7188" s="35">
        <f>E7188/D7188</f>
        <v>0.1800000654194806</v>
      </c>
      <c r="J7188" s="3">
        <v>185003.36</v>
      </c>
      <c r="K7188" s="26">
        <v>6.0999999999999999E-2</v>
      </c>
      <c r="L7188" s="4" t="b">
        <v>0</v>
      </c>
      <c r="M7188" s="4" t="s">
        <v>58</v>
      </c>
      <c r="N7188" s="35">
        <f>'Landed Freight Margin Tool'!$D$4</f>
        <v>0.58708499999999997</v>
      </c>
      <c r="O7188" s="30">
        <f>(MAX($F7188,MIN(0.18*$D7188,$F7188*(1+$N7188))))</f>
        <v>2683.74486415</v>
      </c>
      <c r="P7188" s="35">
        <f>O7188/D7188</f>
        <v>0.14630766259194164</v>
      </c>
    </row>
    <row r="7189" spans="1:16" x14ac:dyDescent="0.3">
      <c r="A7189" s="2">
        <v>45098</v>
      </c>
      <c r="B7189" s="3" t="s">
        <v>3557</v>
      </c>
      <c r="C7189" s="4" t="s">
        <v>3558</v>
      </c>
      <c r="D7189" s="27">
        <v>24453.88</v>
      </c>
      <c r="E7189" s="27">
        <v>4401.7</v>
      </c>
      <c r="F7189" s="27">
        <v>2429.6</v>
      </c>
      <c r="G7189" s="26">
        <f>(E7189-F7189)/E7189</f>
        <v>0.44803144239725562</v>
      </c>
      <c r="H7189" s="27">
        <f>E7189-F7189</f>
        <v>1972.1</v>
      </c>
      <c r="I7189" s="35">
        <f>E7189/D7189</f>
        <v>0.18000006542928973</v>
      </c>
      <c r="J7189" s="3">
        <v>185003.36</v>
      </c>
      <c r="K7189" s="26">
        <v>6.0999999999999999E-2</v>
      </c>
      <c r="L7189" s="4" t="b">
        <v>0</v>
      </c>
      <c r="M7189" s="4" t="s">
        <v>58</v>
      </c>
      <c r="N7189" s="35">
        <f>'Landed Freight Margin Tool'!$D$4</f>
        <v>0.58708499999999997</v>
      </c>
      <c r="O7189" s="30">
        <f>(MAX($F7189,MIN(0.18*$D7189,$F7189*(1+$N7189))))</f>
        <v>3855.9817160000002</v>
      </c>
      <c r="P7189" s="35">
        <f>O7189/D7189</f>
        <v>0.1576838406011643</v>
      </c>
    </row>
    <row r="7190" spans="1:16" x14ac:dyDescent="0.3">
      <c r="A7190" s="2">
        <v>44995</v>
      </c>
      <c r="B7190" s="3" t="s">
        <v>11532</v>
      </c>
      <c r="C7190" s="4" t="s">
        <v>11533</v>
      </c>
      <c r="D7190" s="27">
        <v>6099.22</v>
      </c>
      <c r="E7190" s="27">
        <v>1097.8599999999999</v>
      </c>
      <c r="F7190" s="27">
        <v>596.61</v>
      </c>
      <c r="G7190" s="26">
        <f>(E7190-F7190)/E7190</f>
        <v>0.45657005446960441</v>
      </c>
      <c r="H7190" s="27">
        <f>E7190-F7190</f>
        <v>501.24999999999989</v>
      </c>
      <c r="I7190" s="35">
        <f>E7190/D7190</f>
        <v>0.18000006558215639</v>
      </c>
      <c r="J7190" s="3">
        <v>185003.36</v>
      </c>
      <c r="K7190" s="26">
        <v>6.0999999999999999E-2</v>
      </c>
      <c r="L7190" s="4" t="b">
        <v>0</v>
      </c>
      <c r="M7190" s="4" t="s">
        <v>58</v>
      </c>
      <c r="N7190" s="35">
        <f>'Landed Freight Margin Tool'!$D$4</f>
        <v>0.58708499999999997</v>
      </c>
      <c r="O7190" s="30">
        <f>(MAX($F7190,MIN(0.18*$D7190,$F7190*(1+$N7190))))</f>
        <v>946.87078185000007</v>
      </c>
      <c r="P7190" s="35">
        <f>O7190/D7190</f>
        <v>0.15524456928099004</v>
      </c>
    </row>
    <row r="7191" spans="1:16" x14ac:dyDescent="0.3">
      <c r="A7191" s="2">
        <v>45053</v>
      </c>
      <c r="B7191" s="3" t="s">
        <v>1072</v>
      </c>
      <c r="C7191" s="4" t="s">
        <v>1073</v>
      </c>
      <c r="D7191" s="27">
        <v>3045.61</v>
      </c>
      <c r="E7191" s="27">
        <v>548.21</v>
      </c>
      <c r="F7191" s="27">
        <v>313.62</v>
      </c>
      <c r="G7191" s="26">
        <f>(E7191-F7191)/E7191</f>
        <v>0.42791995768045094</v>
      </c>
      <c r="H7191" s="27">
        <f>E7191-F7191</f>
        <v>234.59000000000003</v>
      </c>
      <c r="I7191" s="35">
        <f>E7191/D7191</f>
        <v>0.18000006566828977</v>
      </c>
      <c r="J7191" s="3">
        <v>185003.36</v>
      </c>
      <c r="K7191" s="26">
        <v>6.0999999999999999E-2</v>
      </c>
      <c r="L7191" s="4" t="b">
        <v>0</v>
      </c>
      <c r="M7191" s="4" t="s">
        <v>58</v>
      </c>
      <c r="N7191" s="35">
        <f>'Landed Freight Margin Tool'!$D$4</f>
        <v>0.58708499999999997</v>
      </c>
      <c r="O7191" s="30">
        <f>(MAX($F7191,MIN(0.18*$D7191,$F7191*(1+$N7191))))</f>
        <v>497.74159770000006</v>
      </c>
      <c r="P7191" s="35">
        <f>O7191/D7191</f>
        <v>0.16342919733649419</v>
      </c>
    </row>
    <row r="7192" spans="1:16" x14ac:dyDescent="0.3">
      <c r="A7192" s="2">
        <v>45266</v>
      </c>
      <c r="B7192" s="3" t="s">
        <v>5312</v>
      </c>
      <c r="C7192" s="4" t="s">
        <v>5313</v>
      </c>
      <c r="D7192" s="27">
        <v>21305.27</v>
      </c>
      <c r="E7192" s="27">
        <v>3834.95</v>
      </c>
      <c r="F7192" s="27">
        <v>1831.11</v>
      </c>
      <c r="G7192" s="26">
        <f>(E7192-F7192)/E7192</f>
        <v>0.52252050222297552</v>
      </c>
      <c r="H7192" s="27">
        <f>E7192-F7192</f>
        <v>2003.84</v>
      </c>
      <c r="I7192" s="35">
        <f>E7192/D7192</f>
        <v>0.18000006571144134</v>
      </c>
      <c r="J7192" s="3">
        <v>185003.36</v>
      </c>
      <c r="K7192" s="26">
        <v>6.0999999999999999E-2</v>
      </c>
      <c r="L7192" s="4" t="b">
        <v>0</v>
      </c>
      <c r="M7192" s="4" t="s">
        <v>58</v>
      </c>
      <c r="N7192" s="35">
        <f>'Landed Freight Margin Tool'!$D$4</f>
        <v>0.58708499999999997</v>
      </c>
      <c r="O7192" s="30">
        <f>(MAX($F7192,MIN(0.18*$D7192,$F7192*(1+$N7192))))</f>
        <v>2906.12721435</v>
      </c>
      <c r="P7192" s="35">
        <f>O7192/D7192</f>
        <v>0.1364041485674671</v>
      </c>
    </row>
    <row r="7193" spans="1:16" x14ac:dyDescent="0.3">
      <c r="A7193" s="2">
        <v>45041</v>
      </c>
      <c r="B7193" s="3" t="s">
        <v>11521</v>
      </c>
      <c r="C7193" s="4" t="s">
        <v>11522</v>
      </c>
      <c r="D7193" s="27">
        <v>24327.38</v>
      </c>
      <c r="E7193" s="27">
        <v>4378.93</v>
      </c>
      <c r="F7193" s="27">
        <v>3134.68</v>
      </c>
      <c r="G7193" s="26">
        <f>(E7193-F7193)/E7193</f>
        <v>0.28414475682415574</v>
      </c>
      <c r="H7193" s="27">
        <f>E7193-F7193</f>
        <v>1244.2500000000005</v>
      </c>
      <c r="I7193" s="35">
        <f>E7193/D7193</f>
        <v>0.18000006576951566</v>
      </c>
      <c r="J7193" s="3">
        <v>185003.36</v>
      </c>
      <c r="K7193" s="26">
        <v>6.0999999999999999E-2</v>
      </c>
      <c r="L7193" s="4" t="b">
        <v>0</v>
      </c>
      <c r="M7193" s="4" t="s">
        <v>58</v>
      </c>
      <c r="N7193" s="35">
        <f>'Landed Freight Margin Tool'!$D$4</f>
        <v>0.58708499999999997</v>
      </c>
      <c r="O7193" s="30">
        <f>(MAX($F7193,MIN(0.18*$D7193,$F7193*(1+$N7193))))</f>
        <v>4378.9283999999998</v>
      </c>
      <c r="P7193" s="35">
        <f>O7193/D7193</f>
        <v>0.18</v>
      </c>
    </row>
    <row r="7194" spans="1:16" x14ac:dyDescent="0.3">
      <c r="A7194" s="2">
        <v>45013</v>
      </c>
      <c r="B7194" s="3" t="s">
        <v>19592</v>
      </c>
      <c r="C7194" s="4" t="s">
        <v>19593</v>
      </c>
      <c r="D7194" s="27">
        <v>9103.33</v>
      </c>
      <c r="E7194" s="27">
        <v>1638.6</v>
      </c>
      <c r="F7194" s="27">
        <v>1131.33</v>
      </c>
      <c r="G7194" s="26">
        <f>(E7194-F7194)/E7194</f>
        <v>0.30957524716221163</v>
      </c>
      <c r="H7194" s="27">
        <f>E7194-F7194</f>
        <v>507.27</v>
      </c>
      <c r="I7194" s="35">
        <f>E7194/D7194</f>
        <v>0.18000006590994724</v>
      </c>
      <c r="J7194" s="3">
        <v>185003.36</v>
      </c>
      <c r="K7194" s="26">
        <v>6.0999999999999999E-2</v>
      </c>
      <c r="L7194" s="4" t="b">
        <v>0</v>
      </c>
      <c r="M7194" s="4" t="s">
        <v>58</v>
      </c>
      <c r="N7194" s="35">
        <f>'Landed Freight Margin Tool'!$D$4</f>
        <v>0.58708499999999997</v>
      </c>
      <c r="O7194" s="30">
        <f>(MAX($F7194,MIN(0.18*$D7194,$F7194*(1+$N7194))))</f>
        <v>1638.5993999999998</v>
      </c>
      <c r="P7194" s="35">
        <f>O7194/D7194</f>
        <v>0.18</v>
      </c>
    </row>
    <row r="7195" spans="1:16" x14ac:dyDescent="0.3">
      <c r="A7195" s="2">
        <v>45005</v>
      </c>
      <c r="B7195" s="3" t="s">
        <v>12155</v>
      </c>
      <c r="C7195" s="4" t="s">
        <v>12156</v>
      </c>
      <c r="D7195" s="27">
        <v>12136.94</v>
      </c>
      <c r="E7195" s="27">
        <v>2184.65</v>
      </c>
      <c r="F7195" s="27">
        <v>1267.1600000000001</v>
      </c>
      <c r="G7195" s="26">
        <f>(E7195-F7195)/E7195</f>
        <v>0.41997116242876431</v>
      </c>
      <c r="H7195" s="27">
        <f>E7195-F7195</f>
        <v>917.49</v>
      </c>
      <c r="I7195" s="35">
        <f>E7195/D7195</f>
        <v>0.18000006591447268</v>
      </c>
      <c r="J7195" s="3">
        <v>185003.36</v>
      </c>
      <c r="K7195" s="26">
        <v>6.0999999999999999E-2</v>
      </c>
      <c r="L7195" s="4" t="b">
        <v>0</v>
      </c>
      <c r="M7195" s="4" t="s">
        <v>58</v>
      </c>
      <c r="N7195" s="35">
        <f>'Landed Freight Margin Tool'!$D$4</f>
        <v>0.58708499999999997</v>
      </c>
      <c r="O7195" s="30">
        <f>(MAX($F7195,MIN(0.18*$D7195,$F7195*(1+$N7195))))</f>
        <v>2011.0906286000002</v>
      </c>
      <c r="P7195" s="35">
        <f>O7195/D7195</f>
        <v>0.16569997285971588</v>
      </c>
    </row>
    <row r="7196" spans="1:16" x14ac:dyDescent="0.3">
      <c r="A7196" s="2">
        <v>44986</v>
      </c>
      <c r="B7196" s="3" t="s">
        <v>7065</v>
      </c>
      <c r="C7196" s="4" t="s">
        <v>7066</v>
      </c>
      <c r="D7196" s="27">
        <v>24271.38</v>
      </c>
      <c r="E7196" s="27">
        <v>4368.8500000000004</v>
      </c>
      <c r="F7196" s="27">
        <v>3236.4</v>
      </c>
      <c r="G7196" s="26">
        <f>(E7196-F7196)/E7196</f>
        <v>0.25921008961168274</v>
      </c>
      <c r="H7196" s="27">
        <f>E7196-F7196</f>
        <v>1132.4500000000003</v>
      </c>
      <c r="I7196" s="35">
        <f>E7196/D7196</f>
        <v>0.180000065921262</v>
      </c>
      <c r="J7196" s="3">
        <v>185003.36</v>
      </c>
      <c r="K7196" s="26">
        <v>6.0999999999999999E-2</v>
      </c>
      <c r="L7196" s="4" t="b">
        <v>0</v>
      </c>
      <c r="M7196" s="4" t="s">
        <v>58</v>
      </c>
      <c r="N7196" s="35">
        <f>'Landed Freight Margin Tool'!$D$4</f>
        <v>0.58708499999999997</v>
      </c>
      <c r="O7196" s="30">
        <f>(MAX($F7196,MIN(0.18*$D7196,$F7196*(1+$N7196))))</f>
        <v>4368.8483999999999</v>
      </c>
      <c r="P7196" s="35">
        <f>O7196/D7196</f>
        <v>0.18</v>
      </c>
    </row>
    <row r="7197" spans="1:16" x14ac:dyDescent="0.3">
      <c r="A7197" s="2">
        <v>44950</v>
      </c>
      <c r="B7197" s="3" t="s">
        <v>16903</v>
      </c>
      <c r="C7197" s="4" t="s">
        <v>16904</v>
      </c>
      <c r="D7197" s="27">
        <v>24266.880000000001</v>
      </c>
      <c r="E7197" s="27">
        <v>4368.04</v>
      </c>
      <c r="F7197" s="27">
        <v>2785.01</v>
      </c>
      <c r="G7197" s="26">
        <f>(E7197-F7197)/E7197</f>
        <v>0.36241197424931998</v>
      </c>
      <c r="H7197" s="27">
        <f>E7197-F7197</f>
        <v>1583.0299999999997</v>
      </c>
      <c r="I7197" s="35">
        <f>E7197/D7197</f>
        <v>0.1800000659334863</v>
      </c>
      <c r="J7197" s="3">
        <v>185003.36</v>
      </c>
      <c r="K7197" s="26">
        <v>6.0999999999999999E-2</v>
      </c>
      <c r="L7197" s="4" t="b">
        <v>0</v>
      </c>
      <c r="M7197" s="4" t="s">
        <v>58</v>
      </c>
      <c r="N7197" s="35">
        <f>'Landed Freight Margin Tool'!$D$4</f>
        <v>0.58708499999999997</v>
      </c>
      <c r="O7197" s="30">
        <f>(MAX($F7197,MIN(0.18*$D7197,$F7197*(1+$N7197))))</f>
        <v>4368.0384000000004</v>
      </c>
      <c r="P7197" s="35">
        <f>O7197/D7197</f>
        <v>0.18000000000000002</v>
      </c>
    </row>
    <row r="7198" spans="1:16" x14ac:dyDescent="0.3">
      <c r="A7198" s="2">
        <v>44953</v>
      </c>
      <c r="B7198" s="3" t="s">
        <v>15428</v>
      </c>
      <c r="C7198" s="4" t="s">
        <v>15429</v>
      </c>
      <c r="D7198" s="27">
        <v>9094.33</v>
      </c>
      <c r="E7198" s="27">
        <v>1636.98</v>
      </c>
      <c r="F7198" s="27">
        <v>755.14</v>
      </c>
      <c r="G7198" s="26">
        <f>(E7198-F7198)/E7198</f>
        <v>0.53869931214797984</v>
      </c>
      <c r="H7198" s="27">
        <f>E7198-F7198</f>
        <v>881.84</v>
      </c>
      <c r="I7198" s="35">
        <f>E7198/D7198</f>
        <v>0.18000006597517354</v>
      </c>
      <c r="J7198" s="3">
        <v>185003.36</v>
      </c>
      <c r="K7198" s="26">
        <v>6.0999999999999999E-2</v>
      </c>
      <c r="L7198" s="4" t="b">
        <v>0</v>
      </c>
      <c r="M7198" s="4" t="s">
        <v>58</v>
      </c>
      <c r="N7198" s="35">
        <f>'Landed Freight Margin Tool'!$D$4</f>
        <v>0.58708499999999997</v>
      </c>
      <c r="O7198" s="30">
        <f>(MAX($F7198,MIN(0.18*$D7198,$F7198*(1+$N7198))))</f>
        <v>1198.4713669</v>
      </c>
      <c r="P7198" s="35">
        <f>O7198/D7198</f>
        <v>0.13178226069430074</v>
      </c>
    </row>
    <row r="7199" spans="1:16" x14ac:dyDescent="0.3">
      <c r="A7199" s="2">
        <v>44978</v>
      </c>
      <c r="B7199" s="3" t="s">
        <v>4840</v>
      </c>
      <c r="C7199" s="4" t="s">
        <v>4841</v>
      </c>
      <c r="D7199" s="27">
        <v>18184.66</v>
      </c>
      <c r="E7199" s="27">
        <v>3273.24</v>
      </c>
      <c r="F7199" s="27">
        <v>3300.3</v>
      </c>
      <c r="G7199" s="26">
        <f>(E7199-F7199)/E7199</f>
        <v>-8.2670381640210927E-3</v>
      </c>
      <c r="H7199" s="27">
        <f>E7199-F7199</f>
        <v>-27.0600000000004</v>
      </c>
      <c r="I7199" s="35">
        <f>E7199/D7199</f>
        <v>0.18000006598968579</v>
      </c>
      <c r="J7199" s="3">
        <v>185003.36</v>
      </c>
      <c r="K7199" s="26">
        <v>6.0999999999999999E-2</v>
      </c>
      <c r="L7199" s="4" t="b">
        <v>0</v>
      </c>
      <c r="M7199" s="4" t="s">
        <v>58</v>
      </c>
      <c r="N7199" s="35">
        <f>'Landed Freight Margin Tool'!$D$4</f>
        <v>0.58708499999999997</v>
      </c>
      <c r="O7199" s="30">
        <f>(MAX($F7199,MIN(0.18*$D7199,$F7199*(1+$N7199))))</f>
        <v>3300.3</v>
      </c>
      <c r="P7199" s="35">
        <f>O7199/D7199</f>
        <v>0.18148813340474884</v>
      </c>
    </row>
    <row r="7200" spans="1:16" x14ac:dyDescent="0.3">
      <c r="A7200" s="2">
        <v>45219</v>
      </c>
      <c r="B7200" s="3" t="s">
        <v>3577</v>
      </c>
      <c r="C7200" s="4" t="s">
        <v>3578</v>
      </c>
      <c r="D7200" s="27">
        <v>18141.16</v>
      </c>
      <c r="E7200" s="27">
        <v>3265.41</v>
      </c>
      <c r="F7200" s="27">
        <v>1387.21</v>
      </c>
      <c r="G7200" s="26">
        <f>(E7200-F7200)/E7200</f>
        <v>0.57518045207186841</v>
      </c>
      <c r="H7200" s="27">
        <f>E7200-F7200</f>
        <v>1878.1999999999998</v>
      </c>
      <c r="I7200" s="35">
        <f>E7200/D7200</f>
        <v>0.18000006614791997</v>
      </c>
      <c r="J7200" s="3">
        <v>185003.36</v>
      </c>
      <c r="K7200" s="26">
        <v>6.0999999999999999E-2</v>
      </c>
      <c r="L7200" s="4" t="b">
        <v>0</v>
      </c>
      <c r="M7200" s="4" t="s">
        <v>58</v>
      </c>
      <c r="N7200" s="35">
        <f>'Landed Freight Margin Tool'!$D$4</f>
        <v>0.58708499999999997</v>
      </c>
      <c r="O7200" s="30">
        <f>(MAX($F7200,MIN(0.18*$D7200,$F7200*(1+$N7200))))</f>
        <v>2201.6201828500002</v>
      </c>
      <c r="P7200" s="35">
        <f>O7200/D7200</f>
        <v>0.12136049639879701</v>
      </c>
    </row>
    <row r="7201" spans="1:16" x14ac:dyDescent="0.3">
      <c r="A7201" s="2">
        <v>44930</v>
      </c>
      <c r="B7201" s="3" t="s">
        <v>10305</v>
      </c>
      <c r="C7201" s="4" t="s">
        <v>10306</v>
      </c>
      <c r="D7201" s="27">
        <v>18129.66</v>
      </c>
      <c r="E7201" s="27">
        <v>3263.34</v>
      </c>
      <c r="F7201" s="27">
        <v>2361.25</v>
      </c>
      <c r="G7201" s="26">
        <f>(E7201-F7201)/E7201</f>
        <v>0.27643150882224965</v>
      </c>
      <c r="H7201" s="27">
        <f>E7201-F7201</f>
        <v>902.09000000000015</v>
      </c>
      <c r="I7201" s="35">
        <f>E7201/D7201</f>
        <v>0.1800000661898789</v>
      </c>
      <c r="J7201" s="3">
        <v>185003.36</v>
      </c>
      <c r="K7201" s="26">
        <v>6.0999999999999999E-2</v>
      </c>
      <c r="L7201" s="4" t="b">
        <v>0</v>
      </c>
      <c r="M7201" s="4" t="s">
        <v>58</v>
      </c>
      <c r="N7201" s="35">
        <f>'Landed Freight Margin Tool'!$D$4</f>
        <v>0.58708499999999997</v>
      </c>
      <c r="O7201" s="30">
        <f>(MAX($F7201,MIN(0.18*$D7201,$F7201*(1+$N7201))))</f>
        <v>3263.3388</v>
      </c>
      <c r="P7201" s="35">
        <f>O7201/D7201</f>
        <v>0.18</v>
      </c>
    </row>
    <row r="7202" spans="1:16" x14ac:dyDescent="0.3">
      <c r="A7202" s="2">
        <v>45062</v>
      </c>
      <c r="B7202" s="3" t="s">
        <v>16309</v>
      </c>
      <c r="C7202" s="4" t="s">
        <v>16310</v>
      </c>
      <c r="D7202" s="27">
        <v>18125.16</v>
      </c>
      <c r="E7202" s="27">
        <v>3262.53</v>
      </c>
      <c r="F7202" s="27">
        <v>3108.4</v>
      </c>
      <c r="G7202" s="26">
        <f>(E7202-F7202)/E7202</f>
        <v>4.7242477463808795E-2</v>
      </c>
      <c r="H7202" s="27">
        <f>E7202-F7202</f>
        <v>154.13000000000011</v>
      </c>
      <c r="I7202" s="35">
        <f>E7202/D7202</f>
        <v>0.18000006620631212</v>
      </c>
      <c r="J7202" s="3">
        <v>185003.36</v>
      </c>
      <c r="K7202" s="26">
        <v>6.0999999999999999E-2</v>
      </c>
      <c r="L7202" s="4" t="b">
        <v>0</v>
      </c>
      <c r="M7202" s="4" t="s">
        <v>58</v>
      </c>
      <c r="N7202" s="35">
        <f>'Landed Freight Margin Tool'!$D$4</f>
        <v>0.58708499999999997</v>
      </c>
      <c r="O7202" s="30">
        <f>(MAX($F7202,MIN(0.18*$D7202,$F7202*(1+$N7202))))</f>
        <v>3262.5288</v>
      </c>
      <c r="P7202" s="35">
        <f>O7202/D7202</f>
        <v>0.18</v>
      </c>
    </row>
    <row r="7203" spans="1:16" x14ac:dyDescent="0.3">
      <c r="A7203" s="2">
        <v>44991</v>
      </c>
      <c r="B7203" s="3" t="s">
        <v>988</v>
      </c>
      <c r="C7203" s="4" t="s">
        <v>989</v>
      </c>
      <c r="D7203" s="27">
        <v>24160.38</v>
      </c>
      <c r="E7203" s="27">
        <v>4348.87</v>
      </c>
      <c r="F7203" s="27">
        <v>2658.15</v>
      </c>
      <c r="G7203" s="26">
        <f>(E7203-F7203)/E7203</f>
        <v>0.38877225578138686</v>
      </c>
      <c r="H7203" s="27">
        <f>E7203-F7203</f>
        <v>1690.7199999999998</v>
      </c>
      <c r="I7203" s="35">
        <f>E7203/D7203</f>
        <v>0.18000006622412396</v>
      </c>
      <c r="J7203" s="3">
        <v>185003.36</v>
      </c>
      <c r="K7203" s="26">
        <v>6.0999999999999999E-2</v>
      </c>
      <c r="L7203" s="4" t="b">
        <v>0</v>
      </c>
      <c r="M7203" s="4" t="s">
        <v>58</v>
      </c>
      <c r="N7203" s="35">
        <f>'Landed Freight Margin Tool'!$D$4</f>
        <v>0.58708499999999997</v>
      </c>
      <c r="O7203" s="30">
        <f>(MAX($F7203,MIN(0.18*$D7203,$F7203*(1+$N7203))))</f>
        <v>4218.7099927500003</v>
      </c>
      <c r="P7203" s="35">
        <f>O7203/D7203</f>
        <v>0.17461273344003697</v>
      </c>
    </row>
    <row r="7204" spans="1:16" x14ac:dyDescent="0.3">
      <c r="A7204" s="2">
        <v>45174</v>
      </c>
      <c r="B7204" s="3" t="s">
        <v>20241</v>
      </c>
      <c r="C7204" s="4" t="s">
        <v>20242</v>
      </c>
      <c r="D7204" s="27">
        <v>12070.44</v>
      </c>
      <c r="E7204" s="27">
        <v>2172.6799999999998</v>
      </c>
      <c r="F7204" s="27">
        <v>1543.79</v>
      </c>
      <c r="G7204" s="26">
        <f>(E7204-F7204)/E7204</f>
        <v>0.28945357806948097</v>
      </c>
      <c r="H7204" s="27">
        <f>E7204-F7204</f>
        <v>628.88999999999987</v>
      </c>
      <c r="I7204" s="35">
        <f>E7204/D7204</f>
        <v>0.18000006627761703</v>
      </c>
      <c r="J7204" s="3">
        <v>185003.36</v>
      </c>
      <c r="K7204" s="26">
        <v>6.0999999999999999E-2</v>
      </c>
      <c r="L7204" s="4" t="b">
        <v>0</v>
      </c>
      <c r="M7204" s="4" t="s">
        <v>58</v>
      </c>
      <c r="N7204" s="35">
        <f>'Landed Freight Margin Tool'!$D$4</f>
        <v>0.58708499999999997</v>
      </c>
      <c r="O7204" s="30">
        <f>(MAX($F7204,MIN(0.18*$D7204,$F7204*(1+$N7204))))</f>
        <v>2172.6792</v>
      </c>
      <c r="P7204" s="35">
        <f>O7204/D7204</f>
        <v>0.18</v>
      </c>
    </row>
    <row r="7205" spans="1:16" x14ac:dyDescent="0.3">
      <c r="A7205" s="2">
        <v>45014</v>
      </c>
      <c r="B7205" s="3" t="s">
        <v>4867</v>
      </c>
      <c r="C7205" s="4" t="s">
        <v>4868</v>
      </c>
      <c r="D7205" s="27">
        <v>21103.27</v>
      </c>
      <c r="E7205" s="27">
        <v>3798.59</v>
      </c>
      <c r="F7205" s="27">
        <v>2202.46</v>
      </c>
      <c r="G7205" s="26">
        <f>(E7205-F7205)/E7205</f>
        <v>0.42019012317728421</v>
      </c>
      <c r="H7205" s="27">
        <f>E7205-F7205</f>
        <v>1596.13</v>
      </c>
      <c r="I7205" s="35">
        <f>E7205/D7205</f>
        <v>0.1800000663404297</v>
      </c>
      <c r="J7205" s="3">
        <v>185003.36</v>
      </c>
      <c r="K7205" s="26">
        <v>6.0999999999999999E-2</v>
      </c>
      <c r="L7205" s="4" t="b">
        <v>0</v>
      </c>
      <c r="M7205" s="4" t="s">
        <v>58</v>
      </c>
      <c r="N7205" s="35">
        <f>'Landed Freight Margin Tool'!$D$4</f>
        <v>0.58708499999999997</v>
      </c>
      <c r="O7205" s="30">
        <f>(MAX($F7205,MIN(0.18*$D7205,$F7205*(1+$N7205))))</f>
        <v>3495.4912291000001</v>
      </c>
      <c r="P7205" s="35">
        <f>O7205/D7205</f>
        <v>0.16563742155125721</v>
      </c>
    </row>
    <row r="7206" spans="1:16" x14ac:dyDescent="0.3">
      <c r="A7206" s="2">
        <v>44963</v>
      </c>
      <c r="B7206" s="3" t="s">
        <v>8103</v>
      </c>
      <c r="C7206" s="4" t="s">
        <v>8104</v>
      </c>
      <c r="D7206" s="27">
        <v>21041.77</v>
      </c>
      <c r="E7206" s="27">
        <v>3787.52</v>
      </c>
      <c r="F7206" s="27">
        <v>1970.28</v>
      </c>
      <c r="G7206" s="26">
        <f>(E7206-F7206)/E7206</f>
        <v>0.47979680635349781</v>
      </c>
      <c r="H7206" s="27">
        <f>E7206-F7206</f>
        <v>1817.24</v>
      </c>
      <c r="I7206" s="35">
        <f>E7206/D7206</f>
        <v>0.18000006653432671</v>
      </c>
      <c r="J7206" s="3">
        <v>185003.36</v>
      </c>
      <c r="K7206" s="26">
        <v>6.0999999999999999E-2</v>
      </c>
      <c r="L7206" s="4" t="b">
        <v>0</v>
      </c>
      <c r="M7206" s="4" t="s">
        <v>58</v>
      </c>
      <c r="N7206" s="35">
        <f>'Landed Freight Margin Tool'!$D$4</f>
        <v>0.58708499999999997</v>
      </c>
      <c r="O7206" s="30">
        <f>(MAX($F7206,MIN(0.18*$D7206,$F7206*(1+$N7206))))</f>
        <v>3127.0018338</v>
      </c>
      <c r="P7206" s="35">
        <f>O7206/D7206</f>
        <v>0.14860925833710756</v>
      </c>
    </row>
    <row r="7207" spans="1:16" x14ac:dyDescent="0.3">
      <c r="A7207" s="2">
        <v>45182</v>
      </c>
      <c r="B7207" s="3" t="s">
        <v>6105</v>
      </c>
      <c r="C7207" s="4" t="s">
        <v>6106</v>
      </c>
      <c r="D7207" s="27">
        <v>21040.27</v>
      </c>
      <c r="E7207" s="27">
        <v>3787.25</v>
      </c>
      <c r="F7207" s="27">
        <v>2326.9299999999998</v>
      </c>
      <c r="G7207" s="26">
        <f>(E7207-F7207)/E7207</f>
        <v>0.38558848768895643</v>
      </c>
      <c r="H7207" s="27">
        <f>E7207-F7207</f>
        <v>1460.3200000000002</v>
      </c>
      <c r="I7207" s="35">
        <f>E7207/D7207</f>
        <v>0.18000006653907008</v>
      </c>
      <c r="J7207" s="3">
        <v>185003.36</v>
      </c>
      <c r="K7207" s="26">
        <v>6.0999999999999999E-2</v>
      </c>
      <c r="L7207" s="4" t="b">
        <v>0</v>
      </c>
      <c r="M7207" s="4" t="s">
        <v>58</v>
      </c>
      <c r="N7207" s="35">
        <f>'Landed Freight Margin Tool'!$D$4</f>
        <v>0.58708499999999997</v>
      </c>
      <c r="O7207" s="30">
        <f>(MAX($F7207,MIN(0.18*$D7207,$F7207*(1+$N7207))))</f>
        <v>3693.0356990499999</v>
      </c>
      <c r="P7207" s="35">
        <f>O7207/D7207</f>
        <v>0.17552225798670834</v>
      </c>
    </row>
    <row r="7208" spans="1:16" x14ac:dyDescent="0.3">
      <c r="A7208" s="2">
        <v>44992</v>
      </c>
      <c r="B7208" s="3" t="s">
        <v>8266</v>
      </c>
      <c r="C7208" s="4" t="s">
        <v>8267</v>
      </c>
      <c r="D7208" s="27">
        <v>15006.55</v>
      </c>
      <c r="E7208" s="27">
        <v>2701.18</v>
      </c>
      <c r="F7208" s="27">
        <v>1404.65</v>
      </c>
      <c r="G7208" s="26">
        <f>(E7208-F7208)/E7208</f>
        <v>0.47998652440785133</v>
      </c>
      <c r="H7208" s="27">
        <f>E7208-F7208</f>
        <v>1296.5299999999997</v>
      </c>
      <c r="I7208" s="35">
        <f>E7208/D7208</f>
        <v>0.18000006663756826</v>
      </c>
      <c r="J7208" s="3">
        <v>185003.36</v>
      </c>
      <c r="K7208" s="26">
        <v>6.0999999999999999E-2</v>
      </c>
      <c r="L7208" s="4" t="b">
        <v>0</v>
      </c>
      <c r="M7208" s="4" t="s">
        <v>58</v>
      </c>
      <c r="N7208" s="35">
        <f>'Landed Freight Margin Tool'!$D$4</f>
        <v>0.58708499999999997</v>
      </c>
      <c r="O7208" s="30">
        <f>(MAX($F7208,MIN(0.18*$D7208,$F7208*(1+$N7208))))</f>
        <v>2229.2989452500001</v>
      </c>
      <c r="P7208" s="35">
        <f>O7208/D7208</f>
        <v>0.14855506064018714</v>
      </c>
    </row>
    <row r="7209" spans="1:16" x14ac:dyDescent="0.3">
      <c r="A7209" s="2">
        <v>45035</v>
      </c>
      <c r="B7209" s="3" t="s">
        <v>15912</v>
      </c>
      <c r="C7209" s="4" t="s">
        <v>15913</v>
      </c>
      <c r="D7209" s="27">
        <v>8980.33</v>
      </c>
      <c r="E7209" s="27">
        <v>1616.46</v>
      </c>
      <c r="F7209" s="27">
        <v>1108.6300000000001</v>
      </c>
      <c r="G7209" s="26">
        <f>(E7209-F7209)/E7209</f>
        <v>0.3141618103757593</v>
      </c>
      <c r="H7209" s="27">
        <f>E7209-F7209</f>
        <v>507.82999999999993</v>
      </c>
      <c r="I7209" s="35">
        <f>E7209/D7209</f>
        <v>0.18000006681268951</v>
      </c>
      <c r="J7209" s="3">
        <v>185003.36</v>
      </c>
      <c r="K7209" s="26">
        <v>6.0999999999999999E-2</v>
      </c>
      <c r="L7209" s="4" t="b">
        <v>0</v>
      </c>
      <c r="M7209" s="4" t="s">
        <v>58</v>
      </c>
      <c r="N7209" s="35">
        <f>'Landed Freight Margin Tool'!$D$4</f>
        <v>0.58708499999999997</v>
      </c>
      <c r="O7209" s="30">
        <f>(MAX($F7209,MIN(0.18*$D7209,$F7209*(1+$N7209))))</f>
        <v>1616.4594</v>
      </c>
      <c r="P7209" s="35">
        <f>O7209/D7209</f>
        <v>0.18</v>
      </c>
    </row>
    <row r="7210" spans="1:16" x14ac:dyDescent="0.3">
      <c r="A7210" s="2">
        <v>45226</v>
      </c>
      <c r="B7210" s="3" t="s">
        <v>21191</v>
      </c>
      <c r="C7210" s="4" t="s">
        <v>21192</v>
      </c>
      <c r="D7210" s="27">
        <v>20938.27</v>
      </c>
      <c r="E7210" s="27">
        <v>3768.89</v>
      </c>
      <c r="F7210" s="27">
        <v>3056.5</v>
      </c>
      <c r="G7210" s="26">
        <f>(E7210-F7210)/E7210</f>
        <v>0.18901851738840877</v>
      </c>
      <c r="H7210" s="27">
        <f>E7210-F7210</f>
        <v>712.38999999999987</v>
      </c>
      <c r="I7210" s="35">
        <f>E7210/D7210</f>
        <v>0.18000006686321265</v>
      </c>
      <c r="J7210" s="3">
        <v>185003.36</v>
      </c>
      <c r="K7210" s="26">
        <v>6.0999999999999999E-2</v>
      </c>
      <c r="L7210" s="4" t="b">
        <v>0</v>
      </c>
      <c r="M7210" s="4" t="s">
        <v>58</v>
      </c>
      <c r="N7210" s="35">
        <f>'Landed Freight Margin Tool'!$D$4</f>
        <v>0.58708499999999997</v>
      </c>
      <c r="O7210" s="30">
        <f>(MAX($F7210,MIN(0.18*$D7210,$F7210*(1+$N7210))))</f>
        <v>3768.8885999999998</v>
      </c>
      <c r="P7210" s="35">
        <f>O7210/D7210</f>
        <v>0.18</v>
      </c>
    </row>
    <row r="7211" spans="1:16" x14ac:dyDescent="0.3">
      <c r="A7211" s="2">
        <v>45218</v>
      </c>
      <c r="B7211" s="3" t="s">
        <v>8764</v>
      </c>
      <c r="C7211" s="4" t="s">
        <v>8765</v>
      </c>
      <c r="D7211" s="27">
        <v>14902.05</v>
      </c>
      <c r="E7211" s="27">
        <v>2682.37</v>
      </c>
      <c r="F7211" s="27">
        <v>1629.21</v>
      </c>
      <c r="G7211" s="26">
        <f>(E7211-F7211)/E7211</f>
        <v>0.39262294165234474</v>
      </c>
      <c r="H7211" s="27">
        <f>E7211-F7211</f>
        <v>1053.1599999999999</v>
      </c>
      <c r="I7211" s="35">
        <f>E7211/D7211</f>
        <v>0.18000006710486141</v>
      </c>
      <c r="J7211" s="3">
        <v>185003.36</v>
      </c>
      <c r="K7211" s="26">
        <v>6.0999999999999999E-2</v>
      </c>
      <c r="L7211" s="4" t="b">
        <v>0</v>
      </c>
      <c r="M7211" s="4" t="s">
        <v>58</v>
      </c>
      <c r="N7211" s="35">
        <f>'Landed Freight Margin Tool'!$D$4</f>
        <v>0.58708499999999997</v>
      </c>
      <c r="O7211" s="30">
        <f>(MAX($F7211,MIN(0.18*$D7211,$F7211*(1+$N7211))))</f>
        <v>2585.69475285</v>
      </c>
      <c r="P7211" s="35">
        <f>O7211/D7211</f>
        <v>0.17351268804292028</v>
      </c>
    </row>
    <row r="7212" spans="1:16" x14ac:dyDescent="0.3">
      <c r="A7212" s="2">
        <v>44936</v>
      </c>
      <c r="B7212" s="3" t="s">
        <v>18844</v>
      </c>
      <c r="C7212" s="4" t="s">
        <v>18845</v>
      </c>
      <c r="D7212" s="27">
        <v>23841.38</v>
      </c>
      <c r="E7212" s="27">
        <v>4291.45</v>
      </c>
      <c r="F7212" s="27">
        <v>2673.02</v>
      </c>
      <c r="G7212" s="26">
        <f>(E7212-F7212)/E7212</f>
        <v>0.37712894243204509</v>
      </c>
      <c r="H7212" s="27">
        <f>E7212-F7212</f>
        <v>1618.4299999999998</v>
      </c>
      <c r="I7212" s="35">
        <f>E7212/D7212</f>
        <v>0.18000006711020922</v>
      </c>
      <c r="J7212" s="3">
        <v>185003.36</v>
      </c>
      <c r="K7212" s="26">
        <v>6.0999999999999999E-2</v>
      </c>
      <c r="L7212" s="4" t="b">
        <v>0</v>
      </c>
      <c r="M7212" s="4" t="s">
        <v>58</v>
      </c>
      <c r="N7212" s="35">
        <f>'Landed Freight Margin Tool'!$D$4</f>
        <v>0.58708499999999997</v>
      </c>
      <c r="O7212" s="30">
        <f>(MAX($F7212,MIN(0.18*$D7212,$F7212*(1+$N7212))))</f>
        <v>4242.3099467000002</v>
      </c>
      <c r="P7212" s="35">
        <f>O7212/D7212</f>
        <v>0.17793894257379397</v>
      </c>
    </row>
    <row r="7213" spans="1:16" x14ac:dyDescent="0.3">
      <c r="A7213" s="2">
        <v>45191</v>
      </c>
      <c r="B7213" s="3" t="s">
        <v>13999</v>
      </c>
      <c r="C7213" s="4" t="s">
        <v>14000</v>
      </c>
      <c r="D7213" s="27">
        <v>17878.66</v>
      </c>
      <c r="E7213" s="27">
        <v>3218.16</v>
      </c>
      <c r="F7213" s="27">
        <v>2382.23</v>
      </c>
      <c r="G7213" s="26">
        <f>(E7213-F7213)/E7213</f>
        <v>0.2597540209312153</v>
      </c>
      <c r="H7213" s="27">
        <f>E7213-F7213</f>
        <v>835.92999999999984</v>
      </c>
      <c r="I7213" s="35">
        <f>E7213/D7213</f>
        <v>0.18000006711912414</v>
      </c>
      <c r="J7213" s="3">
        <v>185003.36</v>
      </c>
      <c r="K7213" s="26">
        <v>6.0999999999999999E-2</v>
      </c>
      <c r="L7213" s="4" t="b">
        <v>0</v>
      </c>
      <c r="M7213" s="4" t="s">
        <v>58</v>
      </c>
      <c r="N7213" s="35">
        <f>'Landed Freight Margin Tool'!$D$4</f>
        <v>0.58708499999999997</v>
      </c>
      <c r="O7213" s="30">
        <f>(MAX($F7213,MIN(0.18*$D7213,$F7213*(1+$N7213))))</f>
        <v>3218.1587999999997</v>
      </c>
      <c r="P7213" s="35">
        <f>O7213/D7213</f>
        <v>0.18</v>
      </c>
    </row>
    <row r="7214" spans="1:16" x14ac:dyDescent="0.3">
      <c r="A7214" s="2">
        <v>45162</v>
      </c>
      <c r="B7214" s="3" t="s">
        <v>23809</v>
      </c>
      <c r="C7214" s="4" t="s">
        <v>23810</v>
      </c>
      <c r="D7214" s="27">
        <v>11876.44</v>
      </c>
      <c r="E7214" s="27">
        <v>2137.7600000000002</v>
      </c>
      <c r="F7214" s="27">
        <v>1194.31</v>
      </c>
      <c r="G7214" s="26">
        <f>(E7214-F7214)/E7214</f>
        <v>0.44132643514706993</v>
      </c>
      <c r="H7214" s="27">
        <f>E7214-F7214</f>
        <v>943.45000000000027</v>
      </c>
      <c r="I7214" s="35">
        <f>E7214/D7214</f>
        <v>0.18000006736025276</v>
      </c>
      <c r="J7214" s="3">
        <v>185003.36</v>
      </c>
      <c r="K7214" s="26">
        <v>6.0999999999999999E-2</v>
      </c>
      <c r="L7214" s="4" t="b">
        <v>0</v>
      </c>
      <c r="M7214" s="4" t="s">
        <v>58</v>
      </c>
      <c r="N7214" s="35">
        <f>'Landed Freight Margin Tool'!$D$4</f>
        <v>0.58708499999999997</v>
      </c>
      <c r="O7214" s="30">
        <f>(MAX($F7214,MIN(0.18*$D7214,$F7214*(1+$N7214))))</f>
        <v>1895.4714863500001</v>
      </c>
      <c r="P7214" s="35">
        <f>O7214/D7214</f>
        <v>0.15959929796723596</v>
      </c>
    </row>
    <row r="7215" spans="1:16" x14ac:dyDescent="0.3">
      <c r="A7215" s="2">
        <v>45056</v>
      </c>
      <c r="B7215" s="3" t="s">
        <v>3519</v>
      </c>
      <c r="C7215" s="4" t="s">
        <v>3520</v>
      </c>
      <c r="D7215" s="27">
        <v>8895.83</v>
      </c>
      <c r="E7215" s="27">
        <v>1601.25</v>
      </c>
      <c r="F7215" s="27">
        <v>1028.01</v>
      </c>
      <c r="G7215" s="26">
        <f>(E7215-F7215)/E7215</f>
        <v>0.35799531615925057</v>
      </c>
      <c r="H7215" s="27">
        <f>E7215-F7215</f>
        <v>573.24</v>
      </c>
      <c r="I7215" s="35">
        <f>E7215/D7215</f>
        <v>0.18000006744733207</v>
      </c>
      <c r="J7215" s="3">
        <v>185003.36</v>
      </c>
      <c r="K7215" s="26">
        <v>6.0999999999999999E-2</v>
      </c>
      <c r="L7215" s="4" t="b">
        <v>0</v>
      </c>
      <c r="M7215" s="4" t="s">
        <v>58</v>
      </c>
      <c r="N7215" s="35">
        <f>'Landed Freight Margin Tool'!$D$4</f>
        <v>0.58708499999999997</v>
      </c>
      <c r="O7215" s="30">
        <f>(MAX($F7215,MIN(0.18*$D7215,$F7215*(1+$N7215))))</f>
        <v>1601.2493999999999</v>
      </c>
      <c r="P7215" s="35">
        <f>O7215/D7215</f>
        <v>0.18</v>
      </c>
    </row>
    <row r="7216" spans="1:16" x14ac:dyDescent="0.3">
      <c r="A7216" s="2">
        <v>45117</v>
      </c>
      <c r="B7216" s="3" t="s">
        <v>14669</v>
      </c>
      <c r="C7216" s="4" t="s">
        <v>14670</v>
      </c>
      <c r="D7216" s="27">
        <v>5924.22</v>
      </c>
      <c r="E7216" s="27">
        <v>1066.3599999999999</v>
      </c>
      <c r="F7216" s="27">
        <v>671.21</v>
      </c>
      <c r="G7216" s="26">
        <f>(E7216-F7216)/E7216</f>
        <v>0.37055966090250936</v>
      </c>
      <c r="H7216" s="27">
        <f>E7216-F7216</f>
        <v>395.14999999999986</v>
      </c>
      <c r="I7216" s="35">
        <f>E7216/D7216</f>
        <v>0.18000006751943715</v>
      </c>
      <c r="J7216" s="3">
        <v>185003.36</v>
      </c>
      <c r="K7216" s="26">
        <v>6.0999999999999999E-2</v>
      </c>
      <c r="L7216" s="4" t="b">
        <v>0</v>
      </c>
      <c r="M7216" s="4" t="s">
        <v>58</v>
      </c>
      <c r="N7216" s="35">
        <f>'Landed Freight Margin Tool'!$D$4</f>
        <v>0.58708499999999997</v>
      </c>
      <c r="O7216" s="30">
        <f>(MAX($F7216,MIN(0.18*$D7216,$F7216*(1+$N7216))))</f>
        <v>1065.26732285</v>
      </c>
      <c r="P7216" s="35">
        <f>O7216/D7216</f>
        <v>0.17981562515402871</v>
      </c>
    </row>
    <row r="7217" spans="1:16" x14ac:dyDescent="0.3">
      <c r="A7217" s="2">
        <v>45156</v>
      </c>
      <c r="B7217" s="3" t="s">
        <v>15486</v>
      </c>
      <c r="C7217" s="4" t="s">
        <v>15487</v>
      </c>
      <c r="D7217" s="27">
        <v>17751.16</v>
      </c>
      <c r="E7217" s="27">
        <v>3195.21</v>
      </c>
      <c r="F7217" s="27">
        <v>2366.63</v>
      </c>
      <c r="G7217" s="26">
        <f>(E7217-F7217)/E7217</f>
        <v>0.25931941875494879</v>
      </c>
      <c r="H7217" s="27">
        <f>E7217-F7217</f>
        <v>828.57999999999993</v>
      </c>
      <c r="I7217" s="35">
        <f>E7217/D7217</f>
        <v>0.18000006760121592</v>
      </c>
      <c r="J7217" s="3">
        <v>185003.36</v>
      </c>
      <c r="K7217" s="26">
        <v>6.0999999999999999E-2</v>
      </c>
      <c r="L7217" s="4" t="b">
        <v>0</v>
      </c>
      <c r="M7217" s="4" t="s">
        <v>58</v>
      </c>
      <c r="N7217" s="35">
        <f>'Landed Freight Margin Tool'!$D$4</f>
        <v>0.58708499999999997</v>
      </c>
      <c r="O7217" s="30">
        <f>(MAX($F7217,MIN(0.18*$D7217,$F7217*(1+$N7217))))</f>
        <v>3195.2087999999999</v>
      </c>
      <c r="P7217" s="35">
        <f>O7217/D7217</f>
        <v>0.18</v>
      </c>
    </row>
    <row r="7218" spans="1:16" x14ac:dyDescent="0.3">
      <c r="A7218" s="2">
        <v>45191</v>
      </c>
      <c r="B7218" s="3" t="s">
        <v>9619</v>
      </c>
      <c r="C7218" s="4" t="s">
        <v>9620</v>
      </c>
      <c r="D7218" s="27">
        <v>14783.55</v>
      </c>
      <c r="E7218" s="27">
        <v>2661.04</v>
      </c>
      <c r="F7218" s="27">
        <v>1453.82</v>
      </c>
      <c r="G7218" s="26">
        <f>(E7218-F7218)/E7218</f>
        <v>0.45366473258575596</v>
      </c>
      <c r="H7218" s="27">
        <f>E7218-F7218</f>
        <v>1207.22</v>
      </c>
      <c r="I7218" s="35">
        <f>E7218/D7218</f>
        <v>0.18000006764275159</v>
      </c>
      <c r="J7218" s="3">
        <v>185003.36</v>
      </c>
      <c r="K7218" s="26">
        <v>6.0999999999999999E-2</v>
      </c>
      <c r="L7218" s="4" t="b">
        <v>0</v>
      </c>
      <c r="M7218" s="4" t="s">
        <v>58</v>
      </c>
      <c r="N7218" s="35">
        <f>'Landed Freight Margin Tool'!$D$4</f>
        <v>0.58708499999999997</v>
      </c>
      <c r="O7218" s="30">
        <f>(MAX($F7218,MIN(0.18*$D7218,$F7218*(1+$N7218))))</f>
        <v>2307.3359147000001</v>
      </c>
      <c r="P7218" s="35">
        <f>O7218/D7218</f>
        <v>0.1560745500708558</v>
      </c>
    </row>
    <row r="7219" spans="1:16" x14ac:dyDescent="0.3">
      <c r="A7219" s="2">
        <v>45278</v>
      </c>
      <c r="B7219" s="3" t="s">
        <v>11462</v>
      </c>
      <c r="C7219" s="4" t="s">
        <v>11463</v>
      </c>
      <c r="D7219" s="27">
        <v>14755.55</v>
      </c>
      <c r="E7219" s="27">
        <v>2656</v>
      </c>
      <c r="F7219" s="27">
        <v>1664.69</v>
      </c>
      <c r="G7219" s="26">
        <f>(E7219-F7219)/E7219</f>
        <v>0.37323418674698794</v>
      </c>
      <c r="H7219" s="27">
        <f>E7219-F7219</f>
        <v>991.31</v>
      </c>
      <c r="I7219" s="35">
        <f>E7219/D7219</f>
        <v>0.18000006777110986</v>
      </c>
      <c r="J7219" s="3">
        <v>185003.36</v>
      </c>
      <c r="K7219" s="26">
        <v>6.0999999999999999E-2</v>
      </c>
      <c r="L7219" s="4" t="b">
        <v>0</v>
      </c>
      <c r="M7219" s="4" t="s">
        <v>58</v>
      </c>
      <c r="N7219" s="35">
        <f>'Landed Freight Margin Tool'!$D$4</f>
        <v>0.58708499999999997</v>
      </c>
      <c r="O7219" s="30">
        <f>(MAX($F7219,MIN(0.18*$D7219,$F7219*(1+$N7219))))</f>
        <v>2642.0045286500003</v>
      </c>
      <c r="P7219" s="35">
        <f>O7219/D7219</f>
        <v>0.17905157914479639</v>
      </c>
    </row>
    <row r="7220" spans="1:16" x14ac:dyDescent="0.3">
      <c r="A7220" s="2">
        <v>45177</v>
      </c>
      <c r="B7220" s="3" t="s">
        <v>7348</v>
      </c>
      <c r="C7220" s="4" t="s">
        <v>7349</v>
      </c>
      <c r="D7220" s="27">
        <v>14747.55</v>
      </c>
      <c r="E7220" s="27">
        <v>2654.56</v>
      </c>
      <c r="F7220" s="27">
        <v>1659.85</v>
      </c>
      <c r="G7220" s="26">
        <f>(E7220-F7220)/E7220</f>
        <v>0.37471746730154903</v>
      </c>
      <c r="H7220" s="27">
        <f>E7220-F7220</f>
        <v>994.71</v>
      </c>
      <c r="I7220" s="35">
        <f>E7220/D7220</f>
        <v>0.18000006780787317</v>
      </c>
      <c r="J7220" s="3">
        <v>185003.36</v>
      </c>
      <c r="K7220" s="26">
        <v>6.0999999999999999E-2</v>
      </c>
      <c r="L7220" s="4" t="b">
        <v>0</v>
      </c>
      <c r="M7220" s="4" t="s">
        <v>58</v>
      </c>
      <c r="N7220" s="35">
        <f>'Landed Freight Margin Tool'!$D$4</f>
        <v>0.58708499999999997</v>
      </c>
      <c r="O7220" s="30">
        <f>(MAX($F7220,MIN(0.18*$D7220,$F7220*(1+$N7220))))</f>
        <v>2634.3230372500002</v>
      </c>
      <c r="P7220" s="35">
        <f>O7220/D7220</f>
        <v>0.17862784240433158</v>
      </c>
    </row>
    <row r="7221" spans="1:16" x14ac:dyDescent="0.3">
      <c r="A7221" s="2">
        <v>45033</v>
      </c>
      <c r="B7221" s="3" t="s">
        <v>19884</v>
      </c>
      <c r="C7221" s="4" t="s">
        <v>19885</v>
      </c>
      <c r="D7221" s="27">
        <v>17593.16</v>
      </c>
      <c r="E7221" s="27">
        <v>3166.77</v>
      </c>
      <c r="F7221" s="27">
        <v>2938.7</v>
      </c>
      <c r="G7221" s="26">
        <f>(E7221-F7221)/E7221</f>
        <v>7.2019755144832165E-2</v>
      </c>
      <c r="H7221" s="27">
        <f>E7221-F7221</f>
        <v>228.07000000000016</v>
      </c>
      <c r="I7221" s="35">
        <f>E7221/D7221</f>
        <v>0.18000006820832642</v>
      </c>
      <c r="J7221" s="3">
        <v>185003.36</v>
      </c>
      <c r="K7221" s="26">
        <v>6.0999999999999999E-2</v>
      </c>
      <c r="L7221" s="4" t="b">
        <v>0</v>
      </c>
      <c r="M7221" s="4" t="s">
        <v>58</v>
      </c>
      <c r="N7221" s="35">
        <f>'Landed Freight Margin Tool'!$D$4</f>
        <v>0.58708499999999997</v>
      </c>
      <c r="O7221" s="30">
        <f>(MAX($F7221,MIN(0.18*$D7221,$F7221*(1+$N7221))))</f>
        <v>3166.7687999999998</v>
      </c>
      <c r="P7221" s="35">
        <f>O7221/D7221</f>
        <v>0.18</v>
      </c>
    </row>
    <row r="7222" spans="1:16" x14ac:dyDescent="0.3">
      <c r="A7222" s="2">
        <v>45119</v>
      </c>
      <c r="B7222" s="3" t="s">
        <v>6065</v>
      </c>
      <c r="C7222" s="4" t="s">
        <v>6066</v>
      </c>
      <c r="D7222" s="27">
        <v>14614.05</v>
      </c>
      <c r="E7222" s="27">
        <v>2630.53</v>
      </c>
      <c r="F7222" s="27">
        <v>1603.14</v>
      </c>
      <c r="G7222" s="26">
        <f>(E7222-F7222)/E7222</f>
        <v>0.39056387876207455</v>
      </c>
      <c r="H7222" s="27">
        <f>E7222-F7222</f>
        <v>1027.3900000000001</v>
      </c>
      <c r="I7222" s="35">
        <f>E7222/D7222</f>
        <v>0.18000006842730115</v>
      </c>
      <c r="J7222" s="3">
        <v>185003.36</v>
      </c>
      <c r="K7222" s="26">
        <v>6.0999999999999999E-2</v>
      </c>
      <c r="L7222" s="4" t="b">
        <v>0</v>
      </c>
      <c r="M7222" s="4" t="s">
        <v>58</v>
      </c>
      <c r="N7222" s="35">
        <f>'Landed Freight Margin Tool'!$D$4</f>
        <v>0.58708499999999997</v>
      </c>
      <c r="O7222" s="30">
        <f>(MAX($F7222,MIN(0.18*$D7222,$F7222*(1+$N7222))))</f>
        <v>2544.3194469000005</v>
      </c>
      <c r="P7222" s="35">
        <f>O7222/D7222</f>
        <v>0.17410091295020891</v>
      </c>
    </row>
    <row r="7223" spans="1:16" x14ac:dyDescent="0.3">
      <c r="A7223" s="2">
        <v>45085</v>
      </c>
      <c r="B7223" s="3" t="s">
        <v>15741</v>
      </c>
      <c r="C7223" s="4" t="s">
        <v>8064</v>
      </c>
      <c r="D7223" s="27">
        <v>14613.55</v>
      </c>
      <c r="E7223" s="27">
        <v>2630.44</v>
      </c>
      <c r="F7223" s="27">
        <v>1360.2</v>
      </c>
      <c r="G7223" s="26">
        <f>(E7223-F7223)/E7223</f>
        <v>0.48290019920621646</v>
      </c>
      <c r="H7223" s="27">
        <f>E7223-F7223</f>
        <v>1270.24</v>
      </c>
      <c r="I7223" s="35">
        <f>E7223/D7223</f>
        <v>0.18000006842964236</v>
      </c>
      <c r="J7223" s="3">
        <v>185003.36</v>
      </c>
      <c r="K7223" s="26">
        <v>6.0999999999999999E-2</v>
      </c>
      <c r="L7223" s="4" t="b">
        <v>0</v>
      </c>
      <c r="M7223" s="4" t="s">
        <v>58</v>
      </c>
      <c r="N7223" s="35">
        <f>'Landed Freight Margin Tool'!$D$4</f>
        <v>0.58708499999999997</v>
      </c>
      <c r="O7223" s="30">
        <f>(MAX($F7223,MIN(0.18*$D7223,$F7223*(1+$N7223))))</f>
        <v>2158.753017</v>
      </c>
      <c r="P7223" s="35">
        <f>O7223/D7223</f>
        <v>0.14772269688063477</v>
      </c>
    </row>
    <row r="7224" spans="1:16" x14ac:dyDescent="0.3">
      <c r="A7224" s="2">
        <v>45085</v>
      </c>
      <c r="B7224" s="3" t="s">
        <v>21530</v>
      </c>
      <c r="C7224" s="4" t="s">
        <v>21531</v>
      </c>
      <c r="D7224" s="27">
        <v>23334.880000000001</v>
      </c>
      <c r="E7224" s="27">
        <v>4200.28</v>
      </c>
      <c r="F7224" s="27">
        <v>2798.63</v>
      </c>
      <c r="G7224" s="26">
        <f>(E7224-F7224)/E7224</f>
        <v>0.33370394354662064</v>
      </c>
      <c r="H7224" s="27">
        <f>E7224-F7224</f>
        <v>1401.6499999999996</v>
      </c>
      <c r="I7224" s="35">
        <f>E7224/D7224</f>
        <v>0.18000006856688355</v>
      </c>
      <c r="J7224" s="3">
        <v>185003.36</v>
      </c>
      <c r="K7224" s="26">
        <v>6.0999999999999999E-2</v>
      </c>
      <c r="L7224" s="4" t="b">
        <v>0</v>
      </c>
      <c r="M7224" s="4" t="s">
        <v>58</v>
      </c>
      <c r="N7224" s="35">
        <f>'Landed Freight Margin Tool'!$D$4</f>
        <v>0.58708499999999997</v>
      </c>
      <c r="O7224" s="30">
        <f>(MAX($F7224,MIN(0.18*$D7224,$F7224*(1+$N7224))))</f>
        <v>4200.2784000000001</v>
      </c>
      <c r="P7224" s="35">
        <f>O7224/D7224</f>
        <v>0.18</v>
      </c>
    </row>
    <row r="7225" spans="1:16" x14ac:dyDescent="0.3">
      <c r="A7225" s="2">
        <v>45198</v>
      </c>
      <c r="B7225" s="3" t="s">
        <v>18973</v>
      </c>
      <c r="C7225" s="4" t="s">
        <v>18974</v>
      </c>
      <c r="D7225" s="27">
        <v>2916.61</v>
      </c>
      <c r="E7225" s="27">
        <v>524.99</v>
      </c>
      <c r="F7225" s="27">
        <v>306.13</v>
      </c>
      <c r="G7225" s="26">
        <f>(E7225-F7225)/E7225</f>
        <v>0.41688413112630718</v>
      </c>
      <c r="H7225" s="27">
        <f>E7225-F7225</f>
        <v>218.86</v>
      </c>
      <c r="I7225" s="35">
        <f>E7225/D7225</f>
        <v>0.18000006857276082</v>
      </c>
      <c r="J7225" s="3">
        <v>185003.36</v>
      </c>
      <c r="K7225" s="26">
        <v>6.0999999999999999E-2</v>
      </c>
      <c r="L7225" s="4" t="b">
        <v>0</v>
      </c>
      <c r="M7225" s="4" t="s">
        <v>58</v>
      </c>
      <c r="N7225" s="35">
        <f>'Landed Freight Margin Tool'!$D$4</f>
        <v>0.58708499999999997</v>
      </c>
      <c r="O7225" s="30">
        <f>(MAX($F7225,MIN(0.18*$D7225,$F7225*(1+$N7225))))</f>
        <v>485.85433105000004</v>
      </c>
      <c r="P7225" s="35">
        <f>O7225/D7225</f>
        <v>0.16658186423621946</v>
      </c>
    </row>
    <row r="7226" spans="1:16" x14ac:dyDescent="0.3">
      <c r="A7226" s="2">
        <v>45014</v>
      </c>
      <c r="B7226" s="3" t="s">
        <v>24459</v>
      </c>
      <c r="C7226" s="4" t="s">
        <v>24460</v>
      </c>
      <c r="D7226" s="27">
        <v>20408.77</v>
      </c>
      <c r="E7226" s="27">
        <v>3673.58</v>
      </c>
      <c r="F7226" s="27">
        <v>1872.19</v>
      </c>
      <c r="G7226" s="26">
        <f>(E7226-F7226)/E7226</f>
        <v>0.49036362349533696</v>
      </c>
      <c r="H7226" s="27">
        <f>E7226-F7226</f>
        <v>1801.3899999999999</v>
      </c>
      <c r="I7226" s="35">
        <f>E7226/D7226</f>
        <v>0.18000006859796058</v>
      </c>
      <c r="J7226" s="3">
        <v>185003.36</v>
      </c>
      <c r="K7226" s="26">
        <v>6.0999999999999999E-2</v>
      </c>
      <c r="L7226" s="4" t="b">
        <v>0</v>
      </c>
      <c r="M7226" s="4" t="s">
        <v>58</v>
      </c>
      <c r="N7226" s="35">
        <f>'Landed Freight Margin Tool'!$D$4</f>
        <v>0.58708499999999997</v>
      </c>
      <c r="O7226" s="30">
        <f>(MAX($F7226,MIN(0.18*$D7226,$F7226*(1+$N7226))))</f>
        <v>2971.3246661500002</v>
      </c>
      <c r="P7226" s="35">
        <f>O7226/D7226</f>
        <v>0.14559058023339966</v>
      </c>
    </row>
    <row r="7227" spans="1:16" x14ac:dyDescent="0.3">
      <c r="A7227" s="2">
        <v>44930</v>
      </c>
      <c r="B7227" s="3" t="s">
        <v>13644</v>
      </c>
      <c r="C7227" s="4" t="s">
        <v>13645</v>
      </c>
      <c r="D7227" s="27">
        <v>17482.66</v>
      </c>
      <c r="E7227" s="27">
        <v>3146.88</v>
      </c>
      <c r="F7227" s="27">
        <v>1779.79</v>
      </c>
      <c r="G7227" s="26">
        <f>(E7227-F7227)/E7227</f>
        <v>0.43442711511083998</v>
      </c>
      <c r="H7227" s="27">
        <f>E7227-F7227</f>
        <v>1367.0900000000001</v>
      </c>
      <c r="I7227" s="35">
        <f>E7227/D7227</f>
        <v>0.18000006863944046</v>
      </c>
      <c r="J7227" s="3">
        <v>185003.36</v>
      </c>
      <c r="K7227" s="26">
        <v>6.0999999999999999E-2</v>
      </c>
      <c r="L7227" s="4" t="b">
        <v>0</v>
      </c>
      <c r="M7227" s="4" t="s">
        <v>58</v>
      </c>
      <c r="N7227" s="35">
        <f>'Landed Freight Margin Tool'!$D$4</f>
        <v>0.58708499999999997</v>
      </c>
      <c r="O7227" s="30">
        <f>(MAX($F7227,MIN(0.18*$D7227,$F7227*(1+$N7227))))</f>
        <v>2824.6780121500001</v>
      </c>
      <c r="P7227" s="35">
        <f>O7227/D7227</f>
        <v>0.1615702651741783</v>
      </c>
    </row>
    <row r="7228" spans="1:16" x14ac:dyDescent="0.3">
      <c r="A7228" s="2">
        <v>45155</v>
      </c>
      <c r="B7228" s="3" t="s">
        <v>5245</v>
      </c>
      <c r="C7228" s="4" t="s">
        <v>5246</v>
      </c>
      <c r="D7228" s="27">
        <v>20391.77</v>
      </c>
      <c r="E7228" s="27">
        <v>3670.52</v>
      </c>
      <c r="F7228" s="27">
        <v>2006.78</v>
      </c>
      <c r="G7228" s="26">
        <f>(E7228-F7228)/E7228</f>
        <v>0.45327092619029458</v>
      </c>
      <c r="H7228" s="27">
        <f>E7228-F7228</f>
        <v>1663.74</v>
      </c>
      <c r="I7228" s="35">
        <f>E7228/D7228</f>
        <v>0.18000006865514862</v>
      </c>
      <c r="J7228" s="3">
        <v>185003.36</v>
      </c>
      <c r="K7228" s="26">
        <v>6.0999999999999999E-2</v>
      </c>
      <c r="L7228" s="4" t="b">
        <v>0</v>
      </c>
      <c r="M7228" s="4" t="s">
        <v>58</v>
      </c>
      <c r="N7228" s="35">
        <f>'Landed Freight Margin Tool'!$D$4</f>
        <v>0.58708499999999997</v>
      </c>
      <c r="O7228" s="30">
        <f>(MAX($F7228,MIN(0.18*$D7228,$F7228*(1+$N7228))))</f>
        <v>3184.9304363000001</v>
      </c>
      <c r="P7228" s="35">
        <f>O7228/D7228</f>
        <v>0.15618705175176065</v>
      </c>
    </row>
    <row r="7229" spans="1:16" x14ac:dyDescent="0.3">
      <c r="A7229" s="2">
        <v>45177</v>
      </c>
      <c r="B7229" s="3" t="s">
        <v>8007</v>
      </c>
      <c r="C7229" s="4" t="s">
        <v>8008</v>
      </c>
      <c r="D7229" s="27">
        <v>17426.16</v>
      </c>
      <c r="E7229" s="27">
        <v>3136.71</v>
      </c>
      <c r="F7229" s="27">
        <v>2094.09</v>
      </c>
      <c r="G7229" s="26">
        <f>(E7229-F7229)/E7229</f>
        <v>0.33239285748443431</v>
      </c>
      <c r="H7229" s="27">
        <f>E7229-F7229</f>
        <v>1042.6199999999999</v>
      </c>
      <c r="I7229" s="35">
        <f>E7229/D7229</f>
        <v>0.1800000688619868</v>
      </c>
      <c r="J7229" s="3">
        <v>185003.36</v>
      </c>
      <c r="K7229" s="26">
        <v>6.0999999999999999E-2</v>
      </c>
      <c r="L7229" s="4" t="b">
        <v>0</v>
      </c>
      <c r="M7229" s="4" t="s">
        <v>58</v>
      </c>
      <c r="N7229" s="35">
        <f>'Landed Freight Margin Tool'!$D$4</f>
        <v>0.58708499999999997</v>
      </c>
      <c r="O7229" s="30">
        <f>(MAX($F7229,MIN(0.18*$D7229,$F7229*(1+$N7229))))</f>
        <v>3136.7087999999999</v>
      </c>
      <c r="P7229" s="35">
        <f>O7229/D7229</f>
        <v>0.18</v>
      </c>
    </row>
    <row r="7230" spans="1:16" x14ac:dyDescent="0.3">
      <c r="A7230" s="2">
        <v>45092</v>
      </c>
      <c r="B7230" s="3" t="s">
        <v>16080</v>
      </c>
      <c r="C7230" s="4" t="s">
        <v>16081</v>
      </c>
      <c r="D7230" s="27">
        <v>20311.27</v>
      </c>
      <c r="E7230" s="27">
        <v>3656.03</v>
      </c>
      <c r="F7230" s="27">
        <v>1989.06</v>
      </c>
      <c r="G7230" s="26">
        <f>(E7230-F7230)/E7230</f>
        <v>0.45595085379496342</v>
      </c>
      <c r="H7230" s="27">
        <f>E7230-F7230</f>
        <v>1666.9700000000003</v>
      </c>
      <c r="I7230" s="35">
        <f>E7230/D7230</f>
        <v>0.18000006892725073</v>
      </c>
      <c r="J7230" s="3">
        <v>185003.36</v>
      </c>
      <c r="K7230" s="26">
        <v>6.0999999999999999E-2</v>
      </c>
      <c r="L7230" s="4" t="b">
        <v>0</v>
      </c>
      <c r="M7230" s="4" t="s">
        <v>58</v>
      </c>
      <c r="N7230" s="35">
        <f>'Landed Freight Margin Tool'!$D$4</f>
        <v>0.58708499999999997</v>
      </c>
      <c r="O7230" s="30">
        <f>(MAX($F7230,MIN(0.18*$D7230,$F7230*(1+$N7230))))</f>
        <v>3156.8072901</v>
      </c>
      <c r="P7230" s="35">
        <f>O7230/D7230</f>
        <v>0.15542146257225667</v>
      </c>
    </row>
    <row r="7231" spans="1:16" x14ac:dyDescent="0.3">
      <c r="A7231" s="2">
        <v>45167</v>
      </c>
      <c r="B7231" s="3" t="s">
        <v>12334</v>
      </c>
      <c r="C7231" s="4" t="s">
        <v>12335</v>
      </c>
      <c r="D7231" s="27">
        <v>5799.22</v>
      </c>
      <c r="E7231" s="27">
        <v>1043.8599999999999</v>
      </c>
      <c r="F7231" s="27">
        <v>720.83</v>
      </c>
      <c r="G7231" s="26">
        <f>(E7231-F7231)/E7231</f>
        <v>0.30945720690514045</v>
      </c>
      <c r="H7231" s="27">
        <f>E7231-F7231</f>
        <v>323.02999999999986</v>
      </c>
      <c r="I7231" s="35">
        <f>E7231/D7231</f>
        <v>0.18000006897479315</v>
      </c>
      <c r="J7231" s="3">
        <v>185003.36</v>
      </c>
      <c r="K7231" s="26">
        <v>6.0999999999999999E-2</v>
      </c>
      <c r="L7231" s="4" t="b">
        <v>0</v>
      </c>
      <c r="M7231" s="4" t="s">
        <v>58</v>
      </c>
      <c r="N7231" s="35">
        <f>'Landed Freight Margin Tool'!$D$4</f>
        <v>0.58708499999999997</v>
      </c>
      <c r="O7231" s="30">
        <f>(MAX($F7231,MIN(0.18*$D7231,$F7231*(1+$N7231))))</f>
        <v>1043.8596</v>
      </c>
      <c r="P7231" s="35">
        <f>O7231/D7231</f>
        <v>0.18</v>
      </c>
    </row>
    <row r="7232" spans="1:16" x14ac:dyDescent="0.3">
      <c r="A7232" s="2">
        <v>45078</v>
      </c>
      <c r="B7232" s="3" t="s">
        <v>4598</v>
      </c>
      <c r="C7232" s="4" t="s">
        <v>4599</v>
      </c>
      <c r="D7232" s="27">
        <v>20159.77</v>
      </c>
      <c r="E7232" s="27">
        <v>3628.76</v>
      </c>
      <c r="F7232" s="27">
        <v>2156.0300000000002</v>
      </c>
      <c r="G7232" s="26">
        <f>(E7232-F7232)/E7232</f>
        <v>0.40584938105578761</v>
      </c>
      <c r="H7232" s="27">
        <f>E7232-F7232</f>
        <v>1472.73</v>
      </c>
      <c r="I7232" s="35">
        <f>E7232/D7232</f>
        <v>0.18000006944523672</v>
      </c>
      <c r="J7232" s="3">
        <v>185003.36</v>
      </c>
      <c r="K7232" s="26">
        <v>6.0999999999999999E-2</v>
      </c>
      <c r="L7232" s="4" t="b">
        <v>0</v>
      </c>
      <c r="M7232" s="4" t="s">
        <v>58</v>
      </c>
      <c r="N7232" s="35">
        <f>'Landed Freight Margin Tool'!$D$4</f>
        <v>0.58708499999999997</v>
      </c>
      <c r="O7232" s="30">
        <f>(MAX($F7232,MIN(0.18*$D7232,$F7232*(1+$N7232))))</f>
        <v>3421.8028725500003</v>
      </c>
      <c r="P7232" s="35">
        <f>O7232/D7232</f>
        <v>0.16973422179667724</v>
      </c>
    </row>
    <row r="7233" spans="1:16" x14ac:dyDescent="0.3">
      <c r="A7233" s="2">
        <v>45281</v>
      </c>
      <c r="B7233" s="3" t="s">
        <v>11682</v>
      </c>
      <c r="C7233" s="4" t="s">
        <v>11683</v>
      </c>
      <c r="D7233" s="27">
        <v>8632.33</v>
      </c>
      <c r="E7233" s="27">
        <v>1553.82</v>
      </c>
      <c r="F7233" s="27">
        <v>1139.68</v>
      </c>
      <c r="G7233" s="26">
        <f>(E7233-F7233)/E7233</f>
        <v>0.26653022872662208</v>
      </c>
      <c r="H7233" s="27">
        <f>E7233-F7233</f>
        <v>414.13999999999987</v>
      </c>
      <c r="I7233" s="35">
        <f>E7233/D7233</f>
        <v>0.18000006950614722</v>
      </c>
      <c r="J7233" s="3">
        <v>185003.36</v>
      </c>
      <c r="K7233" s="26">
        <v>6.0999999999999999E-2</v>
      </c>
      <c r="L7233" s="4" t="b">
        <v>0</v>
      </c>
      <c r="M7233" s="4" t="s">
        <v>58</v>
      </c>
      <c r="N7233" s="35">
        <f>'Landed Freight Margin Tool'!$D$4</f>
        <v>0.58708499999999997</v>
      </c>
      <c r="O7233" s="30">
        <f>(MAX($F7233,MIN(0.18*$D7233,$F7233*(1+$N7233))))</f>
        <v>1553.8193999999999</v>
      </c>
      <c r="P7233" s="35">
        <f>O7233/D7233</f>
        <v>0.18</v>
      </c>
    </row>
    <row r="7234" spans="1:16" x14ac:dyDescent="0.3">
      <c r="A7234" s="2">
        <v>45195</v>
      </c>
      <c r="B7234" s="3" t="s">
        <v>4633</v>
      </c>
      <c r="C7234" s="4" t="s">
        <v>4634</v>
      </c>
      <c r="D7234" s="27">
        <v>17245.66</v>
      </c>
      <c r="E7234" s="27">
        <v>3104.22</v>
      </c>
      <c r="F7234" s="27">
        <v>2021.8</v>
      </c>
      <c r="G7234" s="26">
        <f>(E7234-F7234)/E7234</f>
        <v>0.34869306943451173</v>
      </c>
      <c r="H7234" s="27">
        <f>E7234-F7234</f>
        <v>1082.4199999999998</v>
      </c>
      <c r="I7234" s="35">
        <f>E7234/D7234</f>
        <v>0.18000006958272399</v>
      </c>
      <c r="J7234" s="3">
        <v>185003.36</v>
      </c>
      <c r="K7234" s="26">
        <v>6.0999999999999999E-2</v>
      </c>
      <c r="L7234" s="4" t="b">
        <v>0</v>
      </c>
      <c r="M7234" s="4" t="s">
        <v>58</v>
      </c>
      <c r="N7234" s="35">
        <f>'Landed Freight Margin Tool'!$D$4</f>
        <v>0.58708499999999997</v>
      </c>
      <c r="O7234" s="30">
        <f>(MAX($F7234,MIN(0.18*$D7234,$F7234*(1+$N7234))))</f>
        <v>3104.2187999999996</v>
      </c>
      <c r="P7234" s="35">
        <f>O7234/D7234</f>
        <v>0.18</v>
      </c>
    </row>
    <row r="7235" spans="1:16" x14ac:dyDescent="0.3">
      <c r="A7235" s="2">
        <v>45260</v>
      </c>
      <c r="B7235" s="3" t="s">
        <v>15637</v>
      </c>
      <c r="C7235" s="4" t="s">
        <v>4155</v>
      </c>
      <c r="D7235" s="27">
        <v>2871.61</v>
      </c>
      <c r="E7235" s="27">
        <v>516.89</v>
      </c>
      <c r="F7235" s="27">
        <v>290.92</v>
      </c>
      <c r="G7235" s="26">
        <f>(E7235-F7235)/E7235</f>
        <v>0.43717231906208281</v>
      </c>
      <c r="H7235" s="27">
        <f>E7235-F7235</f>
        <v>225.96999999999997</v>
      </c>
      <c r="I7235" s="35">
        <f>E7235/D7235</f>
        <v>0.18000006964734067</v>
      </c>
      <c r="J7235" s="3">
        <v>185003.36</v>
      </c>
      <c r="K7235" s="26">
        <v>6.0999999999999999E-2</v>
      </c>
      <c r="L7235" s="4" t="b">
        <v>0</v>
      </c>
      <c r="M7235" s="4" t="s">
        <v>58</v>
      </c>
      <c r="N7235" s="35">
        <f>'Landed Freight Margin Tool'!$D$4</f>
        <v>0.58708499999999997</v>
      </c>
      <c r="O7235" s="30">
        <f>(MAX($F7235,MIN(0.18*$D7235,$F7235*(1+$N7235))))</f>
        <v>461.71476820000004</v>
      </c>
      <c r="P7235" s="35">
        <f>O7235/D7235</f>
        <v>0.16078602881310486</v>
      </c>
    </row>
    <row r="7236" spans="1:16" x14ac:dyDescent="0.3">
      <c r="A7236" s="2">
        <v>45272</v>
      </c>
      <c r="B7236" s="3" t="s">
        <v>17651</v>
      </c>
      <c r="C7236" s="4" t="s">
        <v>17652</v>
      </c>
      <c r="D7236" s="27">
        <v>8608.33</v>
      </c>
      <c r="E7236" s="27">
        <v>1549.5</v>
      </c>
      <c r="F7236" s="27">
        <v>881.01</v>
      </c>
      <c r="G7236" s="26">
        <f>(E7236-F7236)/E7236</f>
        <v>0.43142303969022266</v>
      </c>
      <c r="H7236" s="27">
        <f>E7236-F7236</f>
        <v>668.49</v>
      </c>
      <c r="I7236" s="35">
        <f>E7236/D7236</f>
        <v>0.18000006969993018</v>
      </c>
      <c r="J7236" s="3">
        <v>185003.36</v>
      </c>
      <c r="K7236" s="26">
        <v>6.0999999999999999E-2</v>
      </c>
      <c r="L7236" s="4" t="b">
        <v>0</v>
      </c>
      <c r="M7236" s="4" t="s">
        <v>58</v>
      </c>
      <c r="N7236" s="35">
        <f>'Landed Freight Margin Tool'!$D$4</f>
        <v>0.58708499999999997</v>
      </c>
      <c r="O7236" s="30">
        <f>(MAX($F7236,MIN(0.18*$D7236,$F7236*(1+$N7236))))</f>
        <v>1398.23775585</v>
      </c>
      <c r="P7236" s="35">
        <f>O7236/D7236</f>
        <v>0.16242845660540431</v>
      </c>
    </row>
    <row r="7237" spans="1:16" x14ac:dyDescent="0.3">
      <c r="A7237" s="2">
        <v>45190</v>
      </c>
      <c r="B7237" s="3" t="s">
        <v>24805</v>
      </c>
      <c r="C7237" s="4" t="s">
        <v>24806</v>
      </c>
      <c r="D7237" s="27">
        <v>11468.44</v>
      </c>
      <c r="E7237" s="27">
        <v>2064.3200000000002</v>
      </c>
      <c r="F7237" s="27">
        <v>1953.03</v>
      </c>
      <c r="G7237" s="26">
        <f>(E7237-F7237)/E7237</f>
        <v>5.3911215315455056E-2</v>
      </c>
      <c r="H7237" s="27">
        <f>E7237-F7237</f>
        <v>111.29000000000019</v>
      </c>
      <c r="I7237" s="35">
        <f>E7237/D7237</f>
        <v>0.18000006975665392</v>
      </c>
      <c r="J7237" s="3">
        <v>185003.36</v>
      </c>
      <c r="K7237" s="26">
        <v>6.0999999999999999E-2</v>
      </c>
      <c r="L7237" s="4" t="b">
        <v>0</v>
      </c>
      <c r="M7237" s="4" t="s">
        <v>58</v>
      </c>
      <c r="N7237" s="35">
        <f>'Landed Freight Margin Tool'!$D$4</f>
        <v>0.58708499999999997</v>
      </c>
      <c r="O7237" s="30">
        <f>(MAX($F7237,MIN(0.18*$D7237,$F7237*(1+$N7237))))</f>
        <v>2064.3191999999999</v>
      </c>
      <c r="P7237" s="35">
        <f>O7237/D7237</f>
        <v>0.18</v>
      </c>
    </row>
    <row r="7238" spans="1:16" x14ac:dyDescent="0.3">
      <c r="A7238" s="2">
        <v>44994</v>
      </c>
      <c r="B7238" s="3" t="s">
        <v>22794</v>
      </c>
      <c r="C7238" s="4" t="s">
        <v>9087</v>
      </c>
      <c r="D7238" s="27">
        <v>17202.16</v>
      </c>
      <c r="E7238" s="27">
        <v>3096.39</v>
      </c>
      <c r="F7238" s="27">
        <v>1916.58</v>
      </c>
      <c r="G7238" s="26">
        <f>(E7238-F7238)/E7238</f>
        <v>0.3810275837346071</v>
      </c>
      <c r="H7238" s="27">
        <f>E7238-F7238</f>
        <v>1179.81</v>
      </c>
      <c r="I7238" s="35">
        <f>E7238/D7238</f>
        <v>0.18000006975868146</v>
      </c>
      <c r="J7238" s="3">
        <v>185003.36</v>
      </c>
      <c r="K7238" s="26">
        <v>6.0999999999999999E-2</v>
      </c>
      <c r="L7238" s="4" t="b">
        <v>0</v>
      </c>
      <c r="M7238" s="4" t="s">
        <v>58</v>
      </c>
      <c r="N7238" s="35">
        <f>'Landed Freight Margin Tool'!$D$4</f>
        <v>0.58708499999999997</v>
      </c>
      <c r="O7238" s="30">
        <f>(MAX($F7238,MIN(0.18*$D7238,$F7238*(1+$N7238))))</f>
        <v>3041.7753693</v>
      </c>
      <c r="P7238" s="35">
        <f>O7238/D7238</f>
        <v>0.1768251992366075</v>
      </c>
    </row>
    <row r="7239" spans="1:16" x14ac:dyDescent="0.3">
      <c r="A7239" s="2">
        <v>45231</v>
      </c>
      <c r="B7239" s="3" t="s">
        <v>2224</v>
      </c>
      <c r="C7239" s="4" t="s">
        <v>2225</v>
      </c>
      <c r="D7239" s="27">
        <v>14333.55</v>
      </c>
      <c r="E7239" s="27">
        <v>2580.04</v>
      </c>
      <c r="F7239" s="27">
        <v>1633.97</v>
      </c>
      <c r="G7239" s="26">
        <f>(E7239-F7239)/E7239</f>
        <v>0.3666881133625835</v>
      </c>
      <c r="H7239" s="27">
        <f>E7239-F7239</f>
        <v>946.06999999999994</v>
      </c>
      <c r="I7239" s="35">
        <f>E7239/D7239</f>
        <v>0.18000006976638727</v>
      </c>
      <c r="J7239" s="3">
        <v>185003.36</v>
      </c>
      <c r="K7239" s="26">
        <v>6.0999999999999999E-2</v>
      </c>
      <c r="L7239" s="4" t="b">
        <v>0</v>
      </c>
      <c r="M7239" s="4" t="s">
        <v>58</v>
      </c>
      <c r="N7239" s="35">
        <f>'Landed Freight Margin Tool'!$D$4</f>
        <v>0.58708499999999997</v>
      </c>
      <c r="O7239" s="30">
        <f>(MAX($F7239,MIN(0.18*$D7239,$F7239*(1+$N7239))))</f>
        <v>2580.0389999999998</v>
      </c>
      <c r="P7239" s="35">
        <f>O7239/D7239</f>
        <v>0.18</v>
      </c>
    </row>
    <row r="7240" spans="1:16" x14ac:dyDescent="0.3">
      <c r="A7240" s="2">
        <v>45043</v>
      </c>
      <c r="B7240" s="3" t="s">
        <v>4706</v>
      </c>
      <c r="C7240" s="4" t="s">
        <v>4707</v>
      </c>
      <c r="D7240" s="27">
        <v>17135.66</v>
      </c>
      <c r="E7240" s="27">
        <v>3084.42</v>
      </c>
      <c r="F7240" s="27">
        <v>1698.16</v>
      </c>
      <c r="G7240" s="26">
        <f>(E7240-F7240)/E7240</f>
        <v>0.44943944080248471</v>
      </c>
      <c r="H7240" s="27">
        <f>E7240-F7240</f>
        <v>1386.26</v>
      </c>
      <c r="I7240" s="35">
        <f>E7240/D7240</f>
        <v>0.18000007002940069</v>
      </c>
      <c r="J7240" s="3">
        <v>185003.36</v>
      </c>
      <c r="K7240" s="26">
        <v>6.0999999999999999E-2</v>
      </c>
      <c r="L7240" s="4" t="b">
        <v>0</v>
      </c>
      <c r="M7240" s="4" t="s">
        <v>58</v>
      </c>
      <c r="N7240" s="35">
        <f>'Landed Freight Margin Tool'!$D$4</f>
        <v>0.58708499999999997</v>
      </c>
      <c r="O7240" s="30">
        <f>(MAX($F7240,MIN(0.18*$D7240,$F7240*(1+$N7240))))</f>
        <v>2695.1242636000002</v>
      </c>
      <c r="P7240" s="35">
        <f>O7240/D7240</f>
        <v>0.1572816141076562</v>
      </c>
    </row>
    <row r="7241" spans="1:16" x14ac:dyDescent="0.3">
      <c r="A7241" s="2">
        <v>45120</v>
      </c>
      <c r="B7241" s="3" t="s">
        <v>922</v>
      </c>
      <c r="C7241" s="4" t="s">
        <v>923</v>
      </c>
      <c r="D7241" s="27">
        <v>14276.05</v>
      </c>
      <c r="E7241" s="27">
        <v>2569.69</v>
      </c>
      <c r="F7241" s="27">
        <v>1784.59</v>
      </c>
      <c r="G7241" s="26">
        <f>(E7241-F7241)/E7241</f>
        <v>0.30552323432009315</v>
      </c>
      <c r="H7241" s="27">
        <f>E7241-F7241</f>
        <v>785.10000000000014</v>
      </c>
      <c r="I7241" s="35">
        <f>E7241/D7241</f>
        <v>0.18000007004738708</v>
      </c>
      <c r="J7241" s="3">
        <v>185003.36</v>
      </c>
      <c r="K7241" s="26">
        <v>6.0999999999999999E-2</v>
      </c>
      <c r="L7241" s="4" t="b">
        <v>0</v>
      </c>
      <c r="M7241" s="4" t="s">
        <v>58</v>
      </c>
      <c r="N7241" s="35">
        <f>'Landed Freight Margin Tool'!$D$4</f>
        <v>0.58708499999999997</v>
      </c>
      <c r="O7241" s="30">
        <f>(MAX($F7241,MIN(0.18*$D7241,$F7241*(1+$N7241))))</f>
        <v>2569.6889999999999</v>
      </c>
      <c r="P7241" s="35">
        <f>O7241/D7241</f>
        <v>0.18</v>
      </c>
    </row>
    <row r="7242" spans="1:16" x14ac:dyDescent="0.3">
      <c r="A7242" s="2">
        <v>44939</v>
      </c>
      <c r="B7242" s="3" t="s">
        <v>6321</v>
      </c>
      <c r="C7242" s="4" t="s">
        <v>6322</v>
      </c>
      <c r="D7242" s="27">
        <v>19964.77</v>
      </c>
      <c r="E7242" s="27">
        <v>3593.66</v>
      </c>
      <c r="F7242" s="27">
        <v>1904.95</v>
      </c>
      <c r="G7242" s="26">
        <f>(E7242-F7242)/E7242</f>
        <v>0.46991368131654077</v>
      </c>
      <c r="H7242" s="27">
        <f>E7242-F7242</f>
        <v>1688.7099999999998</v>
      </c>
      <c r="I7242" s="35">
        <f>E7242/D7242</f>
        <v>0.18000007012352257</v>
      </c>
      <c r="J7242" s="3">
        <v>185003.36</v>
      </c>
      <c r="K7242" s="26">
        <v>6.0999999999999999E-2</v>
      </c>
      <c r="L7242" s="4" t="b">
        <v>0</v>
      </c>
      <c r="M7242" s="4" t="s">
        <v>58</v>
      </c>
      <c r="N7242" s="35">
        <f>'Landed Freight Margin Tool'!$D$4</f>
        <v>0.58708499999999997</v>
      </c>
      <c r="O7242" s="30">
        <f>(MAX($F7242,MIN(0.18*$D7242,$F7242*(1+$N7242))))</f>
        <v>3023.3175707500004</v>
      </c>
      <c r="P7242" s="35">
        <f>O7242/D7242</f>
        <v>0.15143262711015457</v>
      </c>
    </row>
    <row r="7243" spans="1:16" x14ac:dyDescent="0.3">
      <c r="A7243" s="2">
        <v>45184</v>
      </c>
      <c r="B7243" s="3" t="s">
        <v>4580</v>
      </c>
      <c r="C7243" s="4" t="s">
        <v>4581</v>
      </c>
      <c r="D7243" s="27">
        <v>8556.33</v>
      </c>
      <c r="E7243" s="27">
        <v>1540.14</v>
      </c>
      <c r="F7243" s="27">
        <v>1456.98</v>
      </c>
      <c r="G7243" s="26">
        <f>(E7243-F7243)/E7243</f>
        <v>5.3995091355331384E-2</v>
      </c>
      <c r="H7243" s="27">
        <f>E7243-F7243</f>
        <v>83.160000000000082</v>
      </c>
      <c r="I7243" s="35">
        <f>E7243/D7243</f>
        <v>0.18000007012352259</v>
      </c>
      <c r="J7243" s="3">
        <v>185003.36</v>
      </c>
      <c r="K7243" s="26">
        <v>6.0999999999999999E-2</v>
      </c>
      <c r="L7243" s="4" t="b">
        <v>0</v>
      </c>
      <c r="M7243" s="4" t="s">
        <v>58</v>
      </c>
      <c r="N7243" s="35">
        <f>'Landed Freight Margin Tool'!$D$4</f>
        <v>0.58708499999999997</v>
      </c>
      <c r="O7243" s="30">
        <f>(MAX($F7243,MIN(0.18*$D7243,$F7243*(1+$N7243))))</f>
        <v>1540.1394</v>
      </c>
      <c r="P7243" s="35">
        <f>O7243/D7243</f>
        <v>0.18</v>
      </c>
    </row>
    <row r="7244" spans="1:16" x14ac:dyDescent="0.3">
      <c r="A7244" s="2">
        <v>45141</v>
      </c>
      <c r="B7244" s="3" t="s">
        <v>7706</v>
      </c>
      <c r="C7244" s="4" t="s">
        <v>7707</v>
      </c>
      <c r="D7244" s="27">
        <v>22749.88</v>
      </c>
      <c r="E7244" s="27">
        <v>4094.98</v>
      </c>
      <c r="F7244" s="27">
        <v>2645.41</v>
      </c>
      <c r="G7244" s="26">
        <f>(E7244-F7244)/E7244</f>
        <v>0.35398707685996028</v>
      </c>
      <c r="H7244" s="27">
        <f>E7244-F7244</f>
        <v>1449.5700000000002</v>
      </c>
      <c r="I7244" s="35">
        <f>E7244/D7244</f>
        <v>0.18000007033004128</v>
      </c>
      <c r="J7244" s="3">
        <v>185003.36</v>
      </c>
      <c r="K7244" s="26">
        <v>6.0999999999999999E-2</v>
      </c>
      <c r="L7244" s="4" t="b">
        <v>0</v>
      </c>
      <c r="M7244" s="4" t="s">
        <v>58</v>
      </c>
      <c r="N7244" s="35">
        <f>'Landed Freight Margin Tool'!$D$4</f>
        <v>0.58708499999999997</v>
      </c>
      <c r="O7244" s="30">
        <f>(MAX($F7244,MIN(0.18*$D7244,$F7244*(1+$N7244))))</f>
        <v>4094.9784</v>
      </c>
      <c r="P7244" s="35">
        <f>O7244/D7244</f>
        <v>0.18</v>
      </c>
    </row>
    <row r="7245" spans="1:16" x14ac:dyDescent="0.3">
      <c r="A7245" s="2">
        <v>45034</v>
      </c>
      <c r="B7245" s="3" t="s">
        <v>14207</v>
      </c>
      <c r="C7245" s="4" t="s">
        <v>14208</v>
      </c>
      <c r="D7245" s="27">
        <v>22737.88</v>
      </c>
      <c r="E7245" s="27">
        <v>4092.82</v>
      </c>
      <c r="F7245" s="27">
        <v>3025.24</v>
      </c>
      <c r="G7245" s="26">
        <f>(E7245-F7245)/E7245</f>
        <v>0.26084215772987823</v>
      </c>
      <c r="H7245" s="27">
        <f>E7245-F7245</f>
        <v>1067.5800000000004</v>
      </c>
      <c r="I7245" s="35">
        <f>E7245/D7245</f>
        <v>0.18000007036715823</v>
      </c>
      <c r="J7245" s="3">
        <v>185003.36</v>
      </c>
      <c r="K7245" s="26">
        <v>6.0999999999999999E-2</v>
      </c>
      <c r="L7245" s="4" t="b">
        <v>0</v>
      </c>
      <c r="M7245" s="4" t="s">
        <v>58</v>
      </c>
      <c r="N7245" s="35">
        <f>'Landed Freight Margin Tool'!$D$4</f>
        <v>0.58708499999999997</v>
      </c>
      <c r="O7245" s="30">
        <f>(MAX($F7245,MIN(0.18*$D7245,$F7245*(1+$N7245))))</f>
        <v>4092.8184000000001</v>
      </c>
      <c r="P7245" s="35">
        <f>O7245/D7245</f>
        <v>0.18</v>
      </c>
    </row>
    <row r="7246" spans="1:16" x14ac:dyDescent="0.3">
      <c r="A7246" s="2">
        <v>45027</v>
      </c>
      <c r="B7246" s="3" t="s">
        <v>188</v>
      </c>
      <c r="C7246" s="4" t="s">
        <v>189</v>
      </c>
      <c r="D7246" s="27">
        <v>19873.77</v>
      </c>
      <c r="E7246" s="27">
        <v>3577.28</v>
      </c>
      <c r="F7246" s="27">
        <v>2302.96</v>
      </c>
      <c r="G7246" s="26">
        <f>(E7246-F7246)/E7246</f>
        <v>0.3562259593881385</v>
      </c>
      <c r="H7246" s="27">
        <f>E7246-F7246</f>
        <v>1274.3200000000002</v>
      </c>
      <c r="I7246" s="35">
        <f>E7246/D7246</f>
        <v>0.18000007044461117</v>
      </c>
      <c r="J7246" s="3">
        <v>185003.36</v>
      </c>
      <c r="K7246" s="26">
        <v>6.0999999999999999E-2</v>
      </c>
      <c r="L7246" s="4" t="b">
        <v>0</v>
      </c>
      <c r="M7246" s="4" t="s">
        <v>58</v>
      </c>
      <c r="N7246" s="35">
        <f>'Landed Freight Margin Tool'!$D$4</f>
        <v>0.58708499999999997</v>
      </c>
      <c r="O7246" s="30">
        <f>(MAX($F7246,MIN(0.18*$D7246,$F7246*(1+$N7246))))</f>
        <v>3577.2786000000001</v>
      </c>
      <c r="P7246" s="35">
        <f>O7246/D7246</f>
        <v>0.18</v>
      </c>
    </row>
    <row r="7247" spans="1:16" x14ac:dyDescent="0.3">
      <c r="A7247" s="2">
        <v>45191</v>
      </c>
      <c r="B7247" s="3" t="s">
        <v>10282</v>
      </c>
      <c r="C7247" s="4" t="s">
        <v>10283</v>
      </c>
      <c r="D7247" s="27">
        <v>11354.44</v>
      </c>
      <c r="E7247" s="27">
        <v>2043.8</v>
      </c>
      <c r="F7247" s="27">
        <v>1375.53</v>
      </c>
      <c r="G7247" s="26">
        <f>(E7247-F7247)/E7247</f>
        <v>0.32697426362657794</v>
      </c>
      <c r="H7247" s="27">
        <f>E7247-F7247</f>
        <v>668.27</v>
      </c>
      <c r="I7247" s="35">
        <f>E7247/D7247</f>
        <v>0.18000007045701943</v>
      </c>
      <c r="J7247" s="3">
        <v>185003.36</v>
      </c>
      <c r="K7247" s="26">
        <v>6.0999999999999999E-2</v>
      </c>
      <c r="L7247" s="4" t="b">
        <v>0</v>
      </c>
      <c r="M7247" s="4" t="s">
        <v>58</v>
      </c>
      <c r="N7247" s="35">
        <f>'Landed Freight Margin Tool'!$D$4</f>
        <v>0.58708499999999997</v>
      </c>
      <c r="O7247" s="30">
        <f>(MAX($F7247,MIN(0.18*$D7247,$F7247*(1+$N7247))))</f>
        <v>2043.7991999999999</v>
      </c>
      <c r="P7247" s="35">
        <f>O7247/D7247</f>
        <v>0.18</v>
      </c>
    </row>
    <row r="7248" spans="1:16" x14ac:dyDescent="0.3">
      <c r="A7248" s="2">
        <v>45051</v>
      </c>
      <c r="B7248" s="3" t="s">
        <v>24110</v>
      </c>
      <c r="C7248" s="4" t="s">
        <v>24111</v>
      </c>
      <c r="D7248" s="27">
        <v>14189.05</v>
      </c>
      <c r="E7248" s="27">
        <v>2554.0300000000002</v>
      </c>
      <c r="F7248" s="27">
        <v>1554.87</v>
      </c>
      <c r="G7248" s="26">
        <f>(E7248-F7248)/E7248</f>
        <v>0.3912091870494866</v>
      </c>
      <c r="H7248" s="27">
        <f>E7248-F7248</f>
        <v>999.16000000000031</v>
      </c>
      <c r="I7248" s="35">
        <f>E7248/D7248</f>
        <v>0.18000007047688185</v>
      </c>
      <c r="J7248" s="3">
        <v>185003.36</v>
      </c>
      <c r="K7248" s="26">
        <v>6.0999999999999999E-2</v>
      </c>
      <c r="L7248" s="4" t="b">
        <v>0</v>
      </c>
      <c r="M7248" s="4" t="s">
        <v>58</v>
      </c>
      <c r="N7248" s="35">
        <f>'Landed Freight Margin Tool'!$D$4</f>
        <v>0.58708499999999997</v>
      </c>
      <c r="O7248" s="30">
        <f>(MAX($F7248,MIN(0.18*$D7248,$F7248*(1+$N7248))))</f>
        <v>2467.71085395</v>
      </c>
      <c r="P7248" s="35">
        <f>O7248/D7248</f>
        <v>0.1739165662218401</v>
      </c>
    </row>
    <row r="7249" spans="1:16" x14ac:dyDescent="0.3">
      <c r="A7249" s="2">
        <v>45210</v>
      </c>
      <c r="B7249" s="3" t="s">
        <v>11209</v>
      </c>
      <c r="C7249" s="4" t="s">
        <v>11210</v>
      </c>
      <c r="D7249" s="27">
        <v>22701.38</v>
      </c>
      <c r="E7249" s="27">
        <v>4086.25</v>
      </c>
      <c r="F7249" s="27">
        <v>2032.61</v>
      </c>
      <c r="G7249" s="26">
        <f>(E7249-F7249)/E7249</f>
        <v>0.5025732639951056</v>
      </c>
      <c r="H7249" s="27">
        <f>E7249-F7249</f>
        <v>2053.6400000000003</v>
      </c>
      <c r="I7249" s="35">
        <f>E7249/D7249</f>
        <v>0.18000007048029679</v>
      </c>
      <c r="J7249" s="3">
        <v>185003.36</v>
      </c>
      <c r="K7249" s="26">
        <v>6.0999999999999999E-2</v>
      </c>
      <c r="L7249" s="4" t="b">
        <v>0</v>
      </c>
      <c r="M7249" s="4" t="s">
        <v>58</v>
      </c>
      <c r="N7249" s="35">
        <f>'Landed Freight Margin Tool'!$D$4</f>
        <v>0.58708499999999997</v>
      </c>
      <c r="O7249" s="30">
        <f>(MAX($F7249,MIN(0.18*$D7249,$F7249*(1+$N7249))))</f>
        <v>3225.9248418500001</v>
      </c>
      <c r="P7249" s="35">
        <f>O7249/D7249</f>
        <v>0.14210258767748921</v>
      </c>
    </row>
    <row r="7250" spans="1:16" x14ac:dyDescent="0.3">
      <c r="A7250" s="2">
        <v>45181</v>
      </c>
      <c r="B7250" s="3" t="s">
        <v>4760</v>
      </c>
      <c r="C7250" s="4" t="s">
        <v>4761</v>
      </c>
      <c r="D7250" s="27">
        <v>19833.77</v>
      </c>
      <c r="E7250" s="27">
        <v>3570.08</v>
      </c>
      <c r="F7250" s="27">
        <v>2446.77</v>
      </c>
      <c r="G7250" s="26">
        <f>(E7250-F7250)/E7250</f>
        <v>0.31464561018240489</v>
      </c>
      <c r="H7250" s="27">
        <f>E7250-F7250</f>
        <v>1123.31</v>
      </c>
      <c r="I7250" s="35">
        <f>E7250/D7250</f>
        <v>0.18000007058668119</v>
      </c>
      <c r="J7250" s="3">
        <v>185003.36</v>
      </c>
      <c r="K7250" s="26">
        <v>6.0999999999999999E-2</v>
      </c>
      <c r="L7250" s="4" t="b">
        <v>0</v>
      </c>
      <c r="M7250" s="4" t="s">
        <v>58</v>
      </c>
      <c r="N7250" s="35">
        <f>'Landed Freight Margin Tool'!$D$4</f>
        <v>0.58708499999999997</v>
      </c>
      <c r="O7250" s="30">
        <f>(MAX($F7250,MIN(0.18*$D7250,$F7250*(1+$N7250))))</f>
        <v>3570.0785999999998</v>
      </c>
      <c r="P7250" s="35">
        <f>O7250/D7250</f>
        <v>0.18</v>
      </c>
    </row>
    <row r="7251" spans="1:16" x14ac:dyDescent="0.3">
      <c r="A7251" s="2">
        <v>45222</v>
      </c>
      <c r="B7251" s="3" t="s">
        <v>12100</v>
      </c>
      <c r="C7251" s="4" t="s">
        <v>12101</v>
      </c>
      <c r="D7251" s="27">
        <v>5666.22</v>
      </c>
      <c r="E7251" s="27">
        <v>1019.92</v>
      </c>
      <c r="F7251" s="27">
        <v>625.37</v>
      </c>
      <c r="G7251" s="26">
        <f>(E7251-F7251)/E7251</f>
        <v>0.38684406620127065</v>
      </c>
      <c r="H7251" s="27">
        <f>E7251-F7251</f>
        <v>394.54999999999995</v>
      </c>
      <c r="I7251" s="35">
        <f>E7251/D7251</f>
        <v>0.18000007059379974</v>
      </c>
      <c r="J7251" s="3">
        <v>185003.36</v>
      </c>
      <c r="K7251" s="26">
        <v>6.0999999999999999E-2</v>
      </c>
      <c r="L7251" s="4" t="b">
        <v>0</v>
      </c>
      <c r="M7251" s="4" t="s">
        <v>58</v>
      </c>
      <c r="N7251" s="35">
        <f>'Landed Freight Margin Tool'!$D$4</f>
        <v>0.58708499999999997</v>
      </c>
      <c r="O7251" s="30">
        <f>(MAX($F7251,MIN(0.18*$D7251,$F7251*(1+$N7251))))</f>
        <v>992.51534645000004</v>
      </c>
      <c r="P7251" s="35">
        <f>O7251/D7251</f>
        <v>0.17516357403171778</v>
      </c>
    </row>
    <row r="7252" spans="1:16" x14ac:dyDescent="0.3">
      <c r="A7252" s="2">
        <v>44972</v>
      </c>
      <c r="B7252" s="3" t="s">
        <v>13529</v>
      </c>
      <c r="C7252" s="4" t="s">
        <v>13530</v>
      </c>
      <c r="D7252" s="27">
        <v>22662.38</v>
      </c>
      <c r="E7252" s="27">
        <v>4079.23</v>
      </c>
      <c r="F7252" s="27">
        <v>2510.8200000000002</v>
      </c>
      <c r="G7252" s="26">
        <f>(E7252-F7252)/E7252</f>
        <v>0.3844867781419532</v>
      </c>
      <c r="H7252" s="27">
        <f>E7252-F7252</f>
        <v>1568.4099999999999</v>
      </c>
      <c r="I7252" s="35">
        <f>E7252/D7252</f>
        <v>0.18000007060158729</v>
      </c>
      <c r="J7252" s="3">
        <v>185003.36</v>
      </c>
      <c r="K7252" s="26">
        <v>6.0999999999999999E-2</v>
      </c>
      <c r="L7252" s="4" t="b">
        <v>0</v>
      </c>
      <c r="M7252" s="4" t="s">
        <v>58</v>
      </c>
      <c r="N7252" s="35">
        <f>'Landed Freight Margin Tool'!$D$4</f>
        <v>0.58708499999999997</v>
      </c>
      <c r="O7252" s="30">
        <f>(MAX($F7252,MIN(0.18*$D7252,$F7252*(1+$N7252))))</f>
        <v>3984.8847597000004</v>
      </c>
      <c r="P7252" s="35">
        <f>O7252/D7252</f>
        <v>0.17583699327696387</v>
      </c>
    </row>
    <row r="7253" spans="1:16" x14ac:dyDescent="0.3">
      <c r="A7253" s="2">
        <v>44995</v>
      </c>
      <c r="B7253" s="3" t="s">
        <v>6762</v>
      </c>
      <c r="C7253" s="4" t="s">
        <v>6763</v>
      </c>
      <c r="D7253" s="27">
        <v>19827.77</v>
      </c>
      <c r="E7253" s="27">
        <v>3569</v>
      </c>
      <c r="F7253" s="27">
        <v>2444.04</v>
      </c>
      <c r="G7253" s="26">
        <f>(E7253-F7253)/E7253</f>
        <v>0.31520313813393108</v>
      </c>
      <c r="H7253" s="27">
        <f>E7253-F7253</f>
        <v>1124.96</v>
      </c>
      <c r="I7253" s="35">
        <f>E7253/D7253</f>
        <v>0.18000007060804113</v>
      </c>
      <c r="J7253" s="3">
        <v>185003.36</v>
      </c>
      <c r="K7253" s="26">
        <v>6.0999999999999999E-2</v>
      </c>
      <c r="L7253" s="4" t="b">
        <v>0</v>
      </c>
      <c r="M7253" s="4" t="s">
        <v>58</v>
      </c>
      <c r="N7253" s="35">
        <f>'Landed Freight Margin Tool'!$D$4</f>
        <v>0.58708499999999997</v>
      </c>
      <c r="O7253" s="30">
        <f>(MAX($F7253,MIN(0.18*$D7253,$F7253*(1+$N7253))))</f>
        <v>3568.9985999999999</v>
      </c>
      <c r="P7253" s="35">
        <f>O7253/D7253</f>
        <v>0.18</v>
      </c>
    </row>
    <row r="7254" spans="1:16" x14ac:dyDescent="0.3">
      <c r="A7254" s="2">
        <v>45264</v>
      </c>
      <c r="B7254" s="3" t="s">
        <v>22274</v>
      </c>
      <c r="C7254" s="4" t="s">
        <v>13371</v>
      </c>
      <c r="D7254" s="27">
        <v>22630.38</v>
      </c>
      <c r="E7254" s="27">
        <v>4073.47</v>
      </c>
      <c r="F7254" s="27">
        <v>2139.69</v>
      </c>
      <c r="G7254" s="26">
        <f>(E7254-F7254)/E7254</f>
        <v>0.47472547975067936</v>
      </c>
      <c r="H7254" s="27">
        <f>E7254-F7254</f>
        <v>1933.7799999999997</v>
      </c>
      <c r="I7254" s="35">
        <f>E7254/D7254</f>
        <v>0.18000007070141993</v>
      </c>
      <c r="J7254" s="3">
        <v>185003.36</v>
      </c>
      <c r="K7254" s="26">
        <v>6.0999999999999999E-2</v>
      </c>
      <c r="L7254" s="4" t="b">
        <v>0</v>
      </c>
      <c r="M7254" s="4" t="s">
        <v>58</v>
      </c>
      <c r="N7254" s="35">
        <f>'Landed Freight Margin Tool'!$D$4</f>
        <v>0.58708499999999997</v>
      </c>
      <c r="O7254" s="30">
        <f>(MAX($F7254,MIN(0.18*$D7254,$F7254*(1+$N7254))))</f>
        <v>3395.8699036500002</v>
      </c>
      <c r="P7254" s="35">
        <f>O7254/D7254</f>
        <v>0.15005801509519504</v>
      </c>
    </row>
    <row r="7255" spans="1:16" x14ac:dyDescent="0.3">
      <c r="A7255" s="2">
        <v>45119</v>
      </c>
      <c r="B7255" s="3" t="s">
        <v>23488</v>
      </c>
      <c r="C7255" s="4" t="s">
        <v>23489</v>
      </c>
      <c r="D7255" s="27">
        <v>16963.16</v>
      </c>
      <c r="E7255" s="27">
        <v>3053.37</v>
      </c>
      <c r="F7255" s="27">
        <v>2128.88</v>
      </c>
      <c r="G7255" s="26">
        <f>(E7255-F7255)/E7255</f>
        <v>0.30277693171806885</v>
      </c>
      <c r="H7255" s="27">
        <f>E7255-F7255</f>
        <v>924.48999999999978</v>
      </c>
      <c r="I7255" s="35">
        <f>E7255/D7255</f>
        <v>0.18000007074153637</v>
      </c>
      <c r="J7255" s="3">
        <v>185003.36</v>
      </c>
      <c r="K7255" s="26">
        <v>6.0999999999999999E-2</v>
      </c>
      <c r="L7255" s="4" t="b">
        <v>0</v>
      </c>
      <c r="M7255" s="4" t="s">
        <v>58</v>
      </c>
      <c r="N7255" s="35">
        <f>'Landed Freight Margin Tool'!$D$4</f>
        <v>0.58708499999999997</v>
      </c>
      <c r="O7255" s="30">
        <f>(MAX($F7255,MIN(0.18*$D7255,$F7255*(1+$N7255))))</f>
        <v>3053.3687999999997</v>
      </c>
      <c r="P7255" s="35">
        <f>O7255/D7255</f>
        <v>0.18</v>
      </c>
    </row>
    <row r="7256" spans="1:16" x14ac:dyDescent="0.3">
      <c r="A7256" s="2">
        <v>45058</v>
      </c>
      <c r="B7256" s="3" t="s">
        <v>3907</v>
      </c>
      <c r="C7256" s="4" t="s">
        <v>3908</v>
      </c>
      <c r="D7256" s="27">
        <v>2809.11</v>
      </c>
      <c r="E7256" s="27">
        <v>505.64</v>
      </c>
      <c r="F7256" s="27">
        <v>318.12</v>
      </c>
      <c r="G7256" s="26">
        <f>(E7256-F7256)/E7256</f>
        <v>0.37085673601772007</v>
      </c>
      <c r="H7256" s="27">
        <f>E7256-F7256</f>
        <v>187.51999999999998</v>
      </c>
      <c r="I7256" s="35">
        <f>E7256/D7256</f>
        <v>0.18000007119692712</v>
      </c>
      <c r="J7256" s="3">
        <v>185003.36</v>
      </c>
      <c r="K7256" s="26">
        <v>6.0999999999999999E-2</v>
      </c>
      <c r="L7256" s="4" t="b">
        <v>0</v>
      </c>
      <c r="M7256" s="4" t="s">
        <v>58</v>
      </c>
      <c r="N7256" s="35">
        <f>'Landed Freight Margin Tool'!$D$4</f>
        <v>0.58708499999999997</v>
      </c>
      <c r="O7256" s="30">
        <f>(MAX($F7256,MIN(0.18*$D7256,$F7256*(1+$N7256))))</f>
        <v>504.88348020000001</v>
      </c>
      <c r="P7256" s="35">
        <f>O7256/D7256</f>
        <v>0.17973076177152195</v>
      </c>
    </row>
    <row r="7257" spans="1:16" x14ac:dyDescent="0.3">
      <c r="A7257" s="2">
        <v>45145</v>
      </c>
      <c r="B7257" s="3" t="s">
        <v>7393</v>
      </c>
      <c r="C7257" s="4" t="s">
        <v>7394</v>
      </c>
      <c r="D7257" s="27">
        <v>16840.16</v>
      </c>
      <c r="E7257" s="27">
        <v>3031.23</v>
      </c>
      <c r="F7257" s="27">
        <v>1952.77</v>
      </c>
      <c r="G7257" s="26">
        <f>(E7257-F7257)/E7257</f>
        <v>0.35578296599070347</v>
      </c>
      <c r="H7257" s="27">
        <f>E7257-F7257</f>
        <v>1078.46</v>
      </c>
      <c r="I7257" s="35">
        <f>E7257/D7257</f>
        <v>0.18000007125823034</v>
      </c>
      <c r="J7257" s="3">
        <v>185003.36</v>
      </c>
      <c r="K7257" s="26">
        <v>6.0999999999999999E-2</v>
      </c>
      <c r="L7257" s="4" t="b">
        <v>0</v>
      </c>
      <c r="M7257" s="4" t="s">
        <v>58</v>
      </c>
      <c r="N7257" s="35">
        <f>'Landed Freight Margin Tool'!$D$4</f>
        <v>0.58708499999999997</v>
      </c>
      <c r="O7257" s="30">
        <f>(MAX($F7257,MIN(0.18*$D7257,$F7257*(1+$N7257))))</f>
        <v>3031.2287999999999</v>
      </c>
      <c r="P7257" s="35">
        <f>O7257/D7257</f>
        <v>0.18</v>
      </c>
    </row>
    <row r="7258" spans="1:16" x14ac:dyDescent="0.3">
      <c r="A7258" s="2">
        <v>44971</v>
      </c>
      <c r="B7258" s="3" t="s">
        <v>22292</v>
      </c>
      <c r="C7258" s="4" t="s">
        <v>22293</v>
      </c>
      <c r="D7258" s="27">
        <v>14019.55</v>
      </c>
      <c r="E7258" s="27">
        <v>2523.52</v>
      </c>
      <c r="F7258" s="27">
        <v>1595.69</v>
      </c>
      <c r="G7258" s="26">
        <f>(E7258-F7258)/E7258</f>
        <v>0.36767293304590409</v>
      </c>
      <c r="H7258" s="27">
        <f>E7258-F7258</f>
        <v>927.82999999999993</v>
      </c>
      <c r="I7258" s="35">
        <f>E7258/D7258</f>
        <v>0.18000007132896564</v>
      </c>
      <c r="J7258" s="3">
        <v>185003.36</v>
      </c>
      <c r="K7258" s="26">
        <v>6.0999999999999999E-2</v>
      </c>
      <c r="L7258" s="4" t="b">
        <v>0</v>
      </c>
      <c r="M7258" s="4" t="s">
        <v>58</v>
      </c>
      <c r="N7258" s="35">
        <f>'Landed Freight Margin Tool'!$D$4</f>
        <v>0.58708499999999997</v>
      </c>
      <c r="O7258" s="30">
        <f>(MAX($F7258,MIN(0.18*$D7258,$F7258*(1+$N7258))))</f>
        <v>2523.5189999999998</v>
      </c>
      <c r="P7258" s="35">
        <f>O7258/D7258</f>
        <v>0.18</v>
      </c>
    </row>
    <row r="7259" spans="1:16" x14ac:dyDescent="0.3">
      <c r="A7259" s="2">
        <v>45029</v>
      </c>
      <c r="B7259" s="3" t="s">
        <v>2060</v>
      </c>
      <c r="C7259" s="4" t="s">
        <v>2061</v>
      </c>
      <c r="D7259" s="27">
        <v>19626.27</v>
      </c>
      <c r="E7259" s="27">
        <v>3532.73</v>
      </c>
      <c r="F7259" s="27">
        <v>1955.39</v>
      </c>
      <c r="G7259" s="26">
        <f>(E7259-F7259)/E7259</f>
        <v>0.44649322195582453</v>
      </c>
      <c r="H7259" s="27">
        <f>E7259-F7259</f>
        <v>1577.34</v>
      </c>
      <c r="I7259" s="35">
        <f>E7259/D7259</f>
        <v>0.18000007133296342</v>
      </c>
      <c r="J7259" s="3">
        <v>185003.36</v>
      </c>
      <c r="K7259" s="26">
        <v>6.0999999999999999E-2</v>
      </c>
      <c r="L7259" s="4" t="b">
        <v>0</v>
      </c>
      <c r="M7259" s="4" t="s">
        <v>58</v>
      </c>
      <c r="N7259" s="35">
        <f>'Landed Freight Margin Tool'!$D$4</f>
        <v>0.58708499999999997</v>
      </c>
      <c r="O7259" s="30">
        <f>(MAX($F7259,MIN(0.18*$D7259,$F7259*(1+$N7259))))</f>
        <v>3103.3701381500005</v>
      </c>
      <c r="P7259" s="35">
        <f>O7259/D7259</f>
        <v>0.15812327753312272</v>
      </c>
    </row>
    <row r="7260" spans="1:16" x14ac:dyDescent="0.3">
      <c r="A7260" s="2">
        <v>44992</v>
      </c>
      <c r="B7260" s="3" t="s">
        <v>1755</v>
      </c>
      <c r="C7260" s="4" t="s">
        <v>1756</v>
      </c>
      <c r="D7260" s="27">
        <v>8403.83</v>
      </c>
      <c r="E7260" s="27">
        <v>1512.69</v>
      </c>
      <c r="F7260" s="27">
        <v>1025.4000000000001</v>
      </c>
      <c r="G7260" s="26">
        <f>(E7260-F7260)/E7260</f>
        <v>0.32213474009876442</v>
      </c>
      <c r="H7260" s="27">
        <f>E7260-F7260</f>
        <v>487.28999999999996</v>
      </c>
      <c r="I7260" s="35">
        <f>E7260/D7260</f>
        <v>0.18000007139601826</v>
      </c>
      <c r="J7260" s="3">
        <v>185003.36</v>
      </c>
      <c r="K7260" s="26">
        <v>6.0999999999999999E-2</v>
      </c>
      <c r="L7260" s="4" t="b">
        <v>0</v>
      </c>
      <c r="M7260" s="4" t="s">
        <v>58</v>
      </c>
      <c r="N7260" s="35">
        <f>'Landed Freight Margin Tool'!$D$4</f>
        <v>0.58708499999999997</v>
      </c>
      <c r="O7260" s="30">
        <f>(MAX($F7260,MIN(0.18*$D7260,$F7260*(1+$N7260))))</f>
        <v>1512.6894</v>
      </c>
      <c r="P7260" s="35">
        <f>O7260/D7260</f>
        <v>0.18</v>
      </c>
    </row>
    <row r="7261" spans="1:16" x14ac:dyDescent="0.3">
      <c r="A7261" s="2">
        <v>45162</v>
      </c>
      <c r="B7261" s="3" t="s">
        <v>9784</v>
      </c>
      <c r="C7261" s="4" t="s">
        <v>9785</v>
      </c>
      <c r="D7261" s="27">
        <v>19562.77</v>
      </c>
      <c r="E7261" s="27">
        <v>3521.3</v>
      </c>
      <c r="F7261" s="27">
        <v>1903.96</v>
      </c>
      <c r="G7261" s="26">
        <f>(E7261-F7261)/E7261</f>
        <v>0.45930196234345272</v>
      </c>
      <c r="H7261" s="27">
        <f>E7261-F7261</f>
        <v>1617.3400000000001</v>
      </c>
      <c r="I7261" s="35">
        <f>E7261/D7261</f>
        <v>0.18000007156450748</v>
      </c>
      <c r="J7261" s="3">
        <v>185003.36</v>
      </c>
      <c r="K7261" s="26">
        <v>6.0999999999999999E-2</v>
      </c>
      <c r="L7261" s="4" t="b">
        <v>0</v>
      </c>
      <c r="M7261" s="4" t="s">
        <v>58</v>
      </c>
      <c r="N7261" s="35">
        <f>'Landed Freight Margin Tool'!$D$4</f>
        <v>0.58708499999999997</v>
      </c>
      <c r="O7261" s="30">
        <f>(MAX($F7261,MIN(0.18*$D7261,$F7261*(1+$N7261))))</f>
        <v>3021.7463566000001</v>
      </c>
      <c r="P7261" s="35">
        <f>O7261/D7261</f>
        <v>0.15446413552886426</v>
      </c>
    </row>
    <row r="7262" spans="1:16" x14ac:dyDescent="0.3">
      <c r="A7262" s="2">
        <v>45061</v>
      </c>
      <c r="B7262" s="3" t="s">
        <v>14589</v>
      </c>
      <c r="C7262" s="4" t="s">
        <v>14590</v>
      </c>
      <c r="D7262" s="27">
        <v>19539.27</v>
      </c>
      <c r="E7262" s="27">
        <v>3517.07</v>
      </c>
      <c r="F7262" s="27">
        <v>1992.35</v>
      </c>
      <c r="G7262" s="26">
        <f>(E7262-F7262)/E7262</f>
        <v>0.43351994700133922</v>
      </c>
      <c r="H7262" s="27">
        <f>E7262-F7262</f>
        <v>1524.7200000000003</v>
      </c>
      <c r="I7262" s="35">
        <f>E7262/D7262</f>
        <v>0.18000007165057855</v>
      </c>
      <c r="J7262" s="3">
        <v>185003.36</v>
      </c>
      <c r="K7262" s="26">
        <v>6.0999999999999999E-2</v>
      </c>
      <c r="L7262" s="4" t="b">
        <v>0</v>
      </c>
      <c r="M7262" s="4" t="s">
        <v>58</v>
      </c>
      <c r="N7262" s="35">
        <f>'Landed Freight Margin Tool'!$D$4</f>
        <v>0.58708499999999997</v>
      </c>
      <c r="O7262" s="30">
        <f>(MAX($F7262,MIN(0.18*$D7262,$F7262*(1+$N7262))))</f>
        <v>3162.02879975</v>
      </c>
      <c r="P7262" s="35">
        <f>O7262/D7262</f>
        <v>0.16182942350200391</v>
      </c>
    </row>
    <row r="7263" spans="1:16" x14ac:dyDescent="0.3">
      <c r="A7263" s="2">
        <v>45163</v>
      </c>
      <c r="B7263" s="3" t="s">
        <v>6315</v>
      </c>
      <c r="C7263" s="4" t="s">
        <v>6316</v>
      </c>
      <c r="D7263" s="27">
        <v>19524.27</v>
      </c>
      <c r="E7263" s="27">
        <v>3514.37</v>
      </c>
      <c r="F7263" s="27">
        <v>1987.52</v>
      </c>
      <c r="G7263" s="26">
        <f>(E7263-F7263)/E7263</f>
        <v>0.43445909224128365</v>
      </c>
      <c r="H7263" s="27">
        <f>E7263-F7263</f>
        <v>1526.85</v>
      </c>
      <c r="I7263" s="35">
        <f>E7263/D7263</f>
        <v>0.18000007170562585</v>
      </c>
      <c r="J7263" s="3">
        <v>185003.36</v>
      </c>
      <c r="K7263" s="26">
        <v>6.0999999999999999E-2</v>
      </c>
      <c r="L7263" s="4" t="b">
        <v>0</v>
      </c>
      <c r="M7263" s="4" t="s">
        <v>58</v>
      </c>
      <c r="N7263" s="35">
        <f>'Landed Freight Margin Tool'!$D$4</f>
        <v>0.58708499999999997</v>
      </c>
      <c r="O7263" s="30">
        <f>(MAX($F7263,MIN(0.18*$D7263,$F7263*(1+$N7263))))</f>
        <v>3154.3631792000001</v>
      </c>
      <c r="P7263" s="35">
        <f>O7263/D7263</f>
        <v>0.16156113284645213</v>
      </c>
    </row>
    <row r="7264" spans="1:16" x14ac:dyDescent="0.3">
      <c r="A7264" s="2">
        <v>45208</v>
      </c>
      <c r="B7264" s="3" t="s">
        <v>18813</v>
      </c>
      <c r="C7264" s="4" t="s">
        <v>18814</v>
      </c>
      <c r="D7264" s="27">
        <v>13940.05</v>
      </c>
      <c r="E7264" s="27">
        <v>2509.21</v>
      </c>
      <c r="F7264" s="27">
        <v>1727.01</v>
      </c>
      <c r="G7264" s="26">
        <f>(E7264-F7264)/E7264</f>
        <v>0.31173158085612607</v>
      </c>
      <c r="H7264" s="27">
        <f>E7264-F7264</f>
        <v>782.2</v>
      </c>
      <c r="I7264" s="35">
        <f>E7264/D7264</f>
        <v>0.18000007173575419</v>
      </c>
      <c r="J7264" s="3">
        <v>185003.36</v>
      </c>
      <c r="K7264" s="26">
        <v>6.0999999999999999E-2</v>
      </c>
      <c r="L7264" s="4" t="b">
        <v>0</v>
      </c>
      <c r="M7264" s="4" t="s">
        <v>58</v>
      </c>
      <c r="N7264" s="35">
        <f>'Landed Freight Margin Tool'!$D$4</f>
        <v>0.58708499999999997</v>
      </c>
      <c r="O7264" s="30">
        <f>(MAX($F7264,MIN(0.18*$D7264,$F7264*(1+$N7264))))</f>
        <v>2509.2089999999998</v>
      </c>
      <c r="P7264" s="35">
        <f>O7264/D7264</f>
        <v>0.18</v>
      </c>
    </row>
    <row r="7265" spans="1:16" x14ac:dyDescent="0.3">
      <c r="A7265" s="2">
        <v>45181</v>
      </c>
      <c r="B7265" s="3" t="s">
        <v>1512</v>
      </c>
      <c r="C7265" s="4" t="s">
        <v>1513</v>
      </c>
      <c r="D7265" s="27">
        <v>22303.88</v>
      </c>
      <c r="E7265" s="27">
        <v>4014.7</v>
      </c>
      <c r="F7265" s="27">
        <v>2383.94</v>
      </c>
      <c r="G7265" s="26">
        <f>(E7265-F7265)/E7265</f>
        <v>0.40619722519739954</v>
      </c>
      <c r="H7265" s="27">
        <f>E7265-F7265</f>
        <v>1630.7599999999998</v>
      </c>
      <c r="I7265" s="35">
        <f>E7265/D7265</f>
        <v>0.18000007173639743</v>
      </c>
      <c r="J7265" s="3">
        <v>185003.36</v>
      </c>
      <c r="K7265" s="26">
        <v>6.0999999999999999E-2</v>
      </c>
      <c r="L7265" s="4" t="b">
        <v>0</v>
      </c>
      <c r="M7265" s="4" t="s">
        <v>58</v>
      </c>
      <c r="N7265" s="35">
        <f>'Landed Freight Margin Tool'!$D$4</f>
        <v>0.58708499999999997</v>
      </c>
      <c r="O7265" s="30">
        <f>(MAX($F7265,MIN(0.18*$D7265,$F7265*(1+$N7265))))</f>
        <v>3783.5154149000005</v>
      </c>
      <c r="P7265" s="35">
        <f>O7265/D7265</f>
        <v>0.16963485343805654</v>
      </c>
    </row>
    <row r="7266" spans="1:16" x14ac:dyDescent="0.3">
      <c r="A7266" s="2">
        <v>45217</v>
      </c>
      <c r="B7266" s="3" t="s">
        <v>13016</v>
      </c>
      <c r="C7266" s="4" t="s">
        <v>13017</v>
      </c>
      <c r="D7266" s="27">
        <v>8340.83</v>
      </c>
      <c r="E7266" s="27">
        <v>1501.35</v>
      </c>
      <c r="F7266" s="27">
        <v>952.3</v>
      </c>
      <c r="G7266" s="26">
        <f>(E7266-F7266)/E7266</f>
        <v>0.36570419955373495</v>
      </c>
      <c r="H7266" s="27">
        <f>E7266-F7266</f>
        <v>549.04999999999995</v>
      </c>
      <c r="I7266" s="35">
        <f>E7266/D7266</f>
        <v>0.180000071935287</v>
      </c>
      <c r="J7266" s="3">
        <v>185003.36</v>
      </c>
      <c r="K7266" s="26">
        <v>6.0999999999999999E-2</v>
      </c>
      <c r="L7266" s="4" t="b">
        <v>0</v>
      </c>
      <c r="M7266" s="4" t="s">
        <v>58</v>
      </c>
      <c r="N7266" s="35">
        <f>'Landed Freight Margin Tool'!$D$4</f>
        <v>0.58708499999999997</v>
      </c>
      <c r="O7266" s="30">
        <f>(MAX($F7266,MIN(0.18*$D7266,$F7266*(1+$N7266))))</f>
        <v>1501.3493999999998</v>
      </c>
      <c r="P7266" s="35">
        <f>O7266/D7266</f>
        <v>0.18</v>
      </c>
    </row>
    <row r="7267" spans="1:16" x14ac:dyDescent="0.3">
      <c r="A7267" s="2">
        <v>44999</v>
      </c>
      <c r="B7267" s="3" t="s">
        <v>6794</v>
      </c>
      <c r="C7267" s="4" t="s">
        <v>6795</v>
      </c>
      <c r="D7267" s="27">
        <v>22192.38</v>
      </c>
      <c r="E7267" s="27">
        <v>3994.63</v>
      </c>
      <c r="F7267" s="27">
        <v>2167.8200000000002</v>
      </c>
      <c r="G7267" s="26">
        <f>(E7267-F7267)/E7267</f>
        <v>0.45731644733054122</v>
      </c>
      <c r="H7267" s="27">
        <f>E7267-F7267</f>
        <v>1826.81</v>
      </c>
      <c r="I7267" s="35">
        <f>E7267/D7267</f>
        <v>0.18000007209681881</v>
      </c>
      <c r="J7267" s="3">
        <v>185003.36</v>
      </c>
      <c r="K7267" s="26">
        <v>6.0999999999999999E-2</v>
      </c>
      <c r="L7267" s="4" t="b">
        <v>0</v>
      </c>
      <c r="M7267" s="4" t="s">
        <v>58</v>
      </c>
      <c r="N7267" s="35">
        <f>'Landed Freight Margin Tool'!$D$4</f>
        <v>0.58708499999999997</v>
      </c>
      <c r="O7267" s="30">
        <f>(MAX($F7267,MIN(0.18*$D7267,$F7267*(1+$N7267))))</f>
        <v>3440.5146047000003</v>
      </c>
      <c r="P7267" s="35">
        <f>O7267/D7267</f>
        <v>0.1550313488098167</v>
      </c>
    </row>
    <row r="7268" spans="1:16" x14ac:dyDescent="0.3">
      <c r="A7268" s="2">
        <v>45225</v>
      </c>
      <c r="B7268" s="3" t="s">
        <v>14456</v>
      </c>
      <c r="C7268" s="4" t="s">
        <v>6364</v>
      </c>
      <c r="D7268" s="27">
        <v>13868.55</v>
      </c>
      <c r="E7268" s="27">
        <v>2496.34</v>
      </c>
      <c r="F7268" s="27">
        <v>1570.51</v>
      </c>
      <c r="G7268" s="26">
        <f>(E7268-F7268)/E7268</f>
        <v>0.37087496094282035</v>
      </c>
      <c r="H7268" s="27">
        <f>E7268-F7268</f>
        <v>925.83000000000015</v>
      </c>
      <c r="I7268" s="35">
        <f>E7268/D7268</f>
        <v>0.18000007210559144</v>
      </c>
      <c r="J7268" s="3">
        <v>185003.36</v>
      </c>
      <c r="K7268" s="26">
        <v>6.0999999999999999E-2</v>
      </c>
      <c r="L7268" s="4" t="b">
        <v>0</v>
      </c>
      <c r="M7268" s="4" t="s">
        <v>58</v>
      </c>
      <c r="N7268" s="35">
        <f>'Landed Freight Margin Tool'!$D$4</f>
        <v>0.58708499999999997</v>
      </c>
      <c r="O7268" s="30">
        <f>(MAX($F7268,MIN(0.18*$D7268,$F7268*(1+$N7268))))</f>
        <v>2492.5328633500003</v>
      </c>
      <c r="P7268" s="35">
        <f>O7268/D7268</f>
        <v>0.17972555626579567</v>
      </c>
    </row>
    <row r="7269" spans="1:16" x14ac:dyDescent="0.3">
      <c r="A7269" s="2">
        <v>44998</v>
      </c>
      <c r="B7269" s="3" t="s">
        <v>21812</v>
      </c>
      <c r="C7269" s="4" t="s">
        <v>21813</v>
      </c>
      <c r="D7269" s="27">
        <v>16636.66</v>
      </c>
      <c r="E7269" s="27">
        <v>2994.6</v>
      </c>
      <c r="F7269" s="27">
        <v>2077.7399999999998</v>
      </c>
      <c r="G7269" s="26">
        <f>(E7269-F7269)/E7269</f>
        <v>0.30617110799438996</v>
      </c>
      <c r="H7269" s="27">
        <f>E7269-F7269</f>
        <v>916.86000000000013</v>
      </c>
      <c r="I7269" s="35">
        <f>E7269/D7269</f>
        <v>0.1800000721298626</v>
      </c>
      <c r="J7269" s="3">
        <v>185003.36</v>
      </c>
      <c r="K7269" s="26">
        <v>6.0999999999999999E-2</v>
      </c>
      <c r="L7269" s="4" t="b">
        <v>0</v>
      </c>
      <c r="M7269" s="4" t="s">
        <v>58</v>
      </c>
      <c r="N7269" s="35">
        <f>'Landed Freight Margin Tool'!$D$4</f>
        <v>0.58708499999999997</v>
      </c>
      <c r="O7269" s="30">
        <f>(MAX($F7269,MIN(0.18*$D7269,$F7269*(1+$N7269))))</f>
        <v>2994.5987999999998</v>
      </c>
      <c r="P7269" s="35">
        <f>O7269/D7269</f>
        <v>0.18</v>
      </c>
    </row>
    <row r="7270" spans="1:16" x14ac:dyDescent="0.3">
      <c r="A7270" s="2">
        <v>45195</v>
      </c>
      <c r="B7270" s="3" t="s">
        <v>6503</v>
      </c>
      <c r="C7270" s="4" t="s">
        <v>6504</v>
      </c>
      <c r="D7270" s="27">
        <v>24940.99</v>
      </c>
      <c r="E7270" s="27">
        <v>4489.38</v>
      </c>
      <c r="F7270" s="27">
        <v>2565.62</v>
      </c>
      <c r="G7270" s="26">
        <f>(E7270-F7270)/E7270</f>
        <v>0.4285135141155349</v>
      </c>
      <c r="H7270" s="27">
        <f>E7270-F7270</f>
        <v>1923.7600000000002</v>
      </c>
      <c r="I7270" s="35">
        <f>E7270/D7270</f>
        <v>0.18000007217035088</v>
      </c>
      <c r="J7270" s="3">
        <v>185003.36</v>
      </c>
      <c r="K7270" s="26">
        <v>6.0999999999999999E-2</v>
      </c>
      <c r="L7270" s="4" t="b">
        <v>0</v>
      </c>
      <c r="M7270" s="4" t="s">
        <v>58</v>
      </c>
      <c r="N7270" s="35">
        <f>'Landed Freight Margin Tool'!$D$4</f>
        <v>0.58708499999999997</v>
      </c>
      <c r="O7270" s="30">
        <f>(MAX($F7270,MIN(0.18*$D7270,$F7270*(1+$N7270))))</f>
        <v>4071.8570177000001</v>
      </c>
      <c r="P7270" s="35">
        <f>O7270/D7270</f>
        <v>0.1632596387593275</v>
      </c>
    </row>
    <row r="7271" spans="1:16" x14ac:dyDescent="0.3">
      <c r="A7271" s="2">
        <v>45078</v>
      </c>
      <c r="B7271" s="3" t="s">
        <v>8896</v>
      </c>
      <c r="C7271" s="4" t="s">
        <v>8897</v>
      </c>
      <c r="D7271" s="27">
        <v>16599.66</v>
      </c>
      <c r="E7271" s="27">
        <v>2987.94</v>
      </c>
      <c r="F7271" s="27">
        <v>1522.71</v>
      </c>
      <c r="G7271" s="26">
        <f>(E7271-F7271)/E7271</f>
        <v>0.49038133295849312</v>
      </c>
      <c r="H7271" s="27">
        <f>E7271-F7271</f>
        <v>1465.23</v>
      </c>
      <c r="I7271" s="35">
        <f>E7271/D7271</f>
        <v>0.18000007229063728</v>
      </c>
      <c r="J7271" s="3">
        <v>185003.36</v>
      </c>
      <c r="K7271" s="26">
        <v>6.0999999999999999E-2</v>
      </c>
      <c r="L7271" s="4" t="b">
        <v>0</v>
      </c>
      <c r="M7271" s="4" t="s">
        <v>58</v>
      </c>
      <c r="N7271" s="35">
        <f>'Landed Freight Margin Tool'!$D$4</f>
        <v>0.58708499999999997</v>
      </c>
      <c r="O7271" s="30">
        <f>(MAX($F7271,MIN(0.18*$D7271,$F7271*(1+$N7271))))</f>
        <v>2416.67020035</v>
      </c>
      <c r="P7271" s="35">
        <f>O7271/D7271</f>
        <v>0.14558552406193861</v>
      </c>
    </row>
    <row r="7272" spans="1:16" x14ac:dyDescent="0.3">
      <c r="A7272" s="2">
        <v>45029</v>
      </c>
      <c r="B7272" s="3" t="s">
        <v>13162</v>
      </c>
      <c r="C7272" s="4" t="s">
        <v>13163</v>
      </c>
      <c r="D7272" s="27">
        <v>5527.72</v>
      </c>
      <c r="E7272" s="27">
        <v>994.99</v>
      </c>
      <c r="F7272" s="27">
        <v>605.37</v>
      </c>
      <c r="G7272" s="26">
        <f>(E7272-F7272)/E7272</f>
        <v>0.39158182494296423</v>
      </c>
      <c r="H7272" s="27">
        <f>E7272-F7272</f>
        <v>389.62</v>
      </c>
      <c r="I7272" s="35">
        <f>E7272/D7272</f>
        <v>0.18000007236256538</v>
      </c>
      <c r="J7272" s="3">
        <v>185003.36</v>
      </c>
      <c r="K7272" s="26">
        <v>6.0999999999999999E-2</v>
      </c>
      <c r="L7272" s="4" t="b">
        <v>0</v>
      </c>
      <c r="M7272" s="4" t="s">
        <v>58</v>
      </c>
      <c r="N7272" s="35">
        <f>'Landed Freight Margin Tool'!$D$4</f>
        <v>0.58708499999999997</v>
      </c>
      <c r="O7272" s="30">
        <f>(MAX($F7272,MIN(0.18*$D7272,$F7272*(1+$N7272))))</f>
        <v>960.77364645</v>
      </c>
      <c r="P7272" s="35">
        <f>O7272/D7272</f>
        <v>0.17381011455898634</v>
      </c>
    </row>
    <row r="7273" spans="1:16" x14ac:dyDescent="0.3">
      <c r="A7273" s="2">
        <v>45103</v>
      </c>
      <c r="B7273" s="3" t="s">
        <v>4308</v>
      </c>
      <c r="C7273" s="4" t="s">
        <v>4309</v>
      </c>
      <c r="D7273" s="27">
        <v>8290.33</v>
      </c>
      <c r="E7273" s="27">
        <v>1492.26</v>
      </c>
      <c r="F7273" s="27">
        <v>796.93</v>
      </c>
      <c r="G7273" s="26">
        <f>(E7273-F7273)/E7273</f>
        <v>0.46595767493600315</v>
      </c>
      <c r="H7273" s="27">
        <f>E7273-F7273</f>
        <v>695.33</v>
      </c>
      <c r="I7273" s="35">
        <f>E7273/D7273</f>
        <v>0.18000007237347609</v>
      </c>
      <c r="J7273" s="3">
        <v>185003.36</v>
      </c>
      <c r="K7273" s="26">
        <v>6.0999999999999999E-2</v>
      </c>
      <c r="L7273" s="4" t="b">
        <v>0</v>
      </c>
      <c r="M7273" s="4" t="s">
        <v>58</v>
      </c>
      <c r="N7273" s="35">
        <f>'Landed Freight Margin Tool'!$D$4</f>
        <v>0.58708499999999997</v>
      </c>
      <c r="O7273" s="30">
        <f>(MAX($F7273,MIN(0.18*$D7273,$F7273*(1+$N7273))))</f>
        <v>1264.7956490500001</v>
      </c>
      <c r="P7273" s="35">
        <f>O7273/D7273</f>
        <v>0.15256276276698275</v>
      </c>
    </row>
    <row r="7274" spans="1:16" x14ac:dyDescent="0.3">
      <c r="A7274" s="2">
        <v>45142</v>
      </c>
      <c r="B7274" s="3" t="s">
        <v>1649</v>
      </c>
      <c r="C7274" s="4" t="s">
        <v>1650</v>
      </c>
      <c r="D7274" s="27">
        <v>24834.99</v>
      </c>
      <c r="E7274" s="27">
        <v>4470.3</v>
      </c>
      <c r="F7274" s="27">
        <v>2439.79</v>
      </c>
      <c r="G7274" s="26">
        <f>(E7274-F7274)/E7274</f>
        <v>0.45422231170167554</v>
      </c>
      <c r="H7274" s="27">
        <f>E7274-F7274</f>
        <v>2030.5100000000002</v>
      </c>
      <c r="I7274" s="35">
        <f>E7274/D7274</f>
        <v>0.18000007247838634</v>
      </c>
      <c r="J7274" s="3">
        <v>185003.36</v>
      </c>
      <c r="K7274" s="26">
        <v>6.0999999999999999E-2</v>
      </c>
      <c r="L7274" s="4" t="b">
        <v>0</v>
      </c>
      <c r="M7274" s="4" t="s">
        <v>58</v>
      </c>
      <c r="N7274" s="35">
        <f>'Landed Freight Margin Tool'!$D$4</f>
        <v>0.58708499999999997</v>
      </c>
      <c r="O7274" s="30">
        <f>(MAX($F7274,MIN(0.18*$D7274,$F7274*(1+$N7274))))</f>
        <v>3872.1541121499999</v>
      </c>
      <c r="P7274" s="35">
        <f>O7274/D7274</f>
        <v>0.15591526761838839</v>
      </c>
    </row>
    <row r="7275" spans="1:16" x14ac:dyDescent="0.3">
      <c r="A7275" s="2">
        <v>44951</v>
      </c>
      <c r="B7275" s="3" t="s">
        <v>21004</v>
      </c>
      <c r="C7275" s="4" t="s">
        <v>21005</v>
      </c>
      <c r="D7275" s="27">
        <v>11027.94</v>
      </c>
      <c r="E7275" s="27">
        <v>1985.03</v>
      </c>
      <c r="F7275" s="27">
        <v>1223.75</v>
      </c>
      <c r="G7275" s="26">
        <f>(E7275-F7275)/E7275</f>
        <v>0.38351057666634758</v>
      </c>
      <c r="H7275" s="27">
        <f>E7275-F7275</f>
        <v>761.28</v>
      </c>
      <c r="I7275" s="35">
        <f>E7275/D7275</f>
        <v>0.18000007254301345</v>
      </c>
      <c r="J7275" s="3">
        <v>185003.36</v>
      </c>
      <c r="K7275" s="26">
        <v>6.0999999999999999E-2</v>
      </c>
      <c r="L7275" s="4" t="b">
        <v>0</v>
      </c>
      <c r="M7275" s="4" t="s">
        <v>58</v>
      </c>
      <c r="N7275" s="35">
        <f>'Landed Freight Margin Tool'!$D$4</f>
        <v>0.58708499999999997</v>
      </c>
      <c r="O7275" s="30">
        <f>(MAX($F7275,MIN(0.18*$D7275,$F7275*(1+$N7275))))</f>
        <v>1942.1952687500002</v>
      </c>
      <c r="P7275" s="35">
        <f>O7275/D7275</f>
        <v>0.17611587193528438</v>
      </c>
    </row>
    <row r="7276" spans="1:16" x14ac:dyDescent="0.3">
      <c r="A7276" s="2">
        <v>45208</v>
      </c>
      <c r="B7276" s="3" t="s">
        <v>16307</v>
      </c>
      <c r="C7276" s="4" t="s">
        <v>16308</v>
      </c>
      <c r="D7276" s="27">
        <v>13776.05</v>
      </c>
      <c r="E7276" s="27">
        <v>2479.69</v>
      </c>
      <c r="F7276" s="27">
        <v>1800.62</v>
      </c>
      <c r="G7276" s="26">
        <f>(E7276-F7276)/E7276</f>
        <v>0.2738527799845949</v>
      </c>
      <c r="H7276" s="27">
        <f>E7276-F7276</f>
        <v>679.07000000000016</v>
      </c>
      <c r="I7276" s="35">
        <f>E7276/D7276</f>
        <v>0.18000007258974815</v>
      </c>
      <c r="J7276" s="3">
        <v>185003.36</v>
      </c>
      <c r="K7276" s="26">
        <v>6.0999999999999999E-2</v>
      </c>
      <c r="L7276" s="4" t="b">
        <v>0</v>
      </c>
      <c r="M7276" s="4" t="s">
        <v>58</v>
      </c>
      <c r="N7276" s="35">
        <f>'Landed Freight Margin Tool'!$D$4</f>
        <v>0.58708499999999997</v>
      </c>
      <c r="O7276" s="30">
        <f>(MAX($F7276,MIN(0.18*$D7276,$F7276*(1+$N7276))))</f>
        <v>2479.6889999999999</v>
      </c>
      <c r="P7276" s="35">
        <f>O7276/D7276</f>
        <v>0.18</v>
      </c>
    </row>
    <row r="7277" spans="1:16" x14ac:dyDescent="0.3">
      <c r="A7277" s="2">
        <v>44949</v>
      </c>
      <c r="B7277" s="3" t="s">
        <v>19771</v>
      </c>
      <c r="C7277" s="4" t="s">
        <v>19772</v>
      </c>
      <c r="D7277" s="27">
        <v>16527.66</v>
      </c>
      <c r="E7277" s="27">
        <v>2974.98</v>
      </c>
      <c r="F7277" s="27">
        <v>2304.7800000000002</v>
      </c>
      <c r="G7277" s="26">
        <f>(E7277-F7277)/E7277</f>
        <v>0.2252788254038682</v>
      </c>
      <c r="H7277" s="27">
        <f>E7277-F7277</f>
        <v>670.19999999999982</v>
      </c>
      <c r="I7277" s="35">
        <f>E7277/D7277</f>
        <v>0.18000007260555942</v>
      </c>
      <c r="J7277" s="3">
        <v>185003.36</v>
      </c>
      <c r="K7277" s="26">
        <v>6.0999999999999999E-2</v>
      </c>
      <c r="L7277" s="4" t="b">
        <v>0</v>
      </c>
      <c r="M7277" s="4" t="s">
        <v>58</v>
      </c>
      <c r="N7277" s="35">
        <f>'Landed Freight Margin Tool'!$D$4</f>
        <v>0.58708499999999997</v>
      </c>
      <c r="O7277" s="30">
        <f>(MAX($F7277,MIN(0.18*$D7277,$F7277*(1+$N7277))))</f>
        <v>2974.9787999999999</v>
      </c>
      <c r="P7277" s="35">
        <f>O7277/D7277</f>
        <v>0.18</v>
      </c>
    </row>
    <row r="7278" spans="1:16" x14ac:dyDescent="0.3">
      <c r="A7278" s="2">
        <v>45166</v>
      </c>
      <c r="B7278" s="3" t="s">
        <v>1697</v>
      </c>
      <c r="C7278" s="4" t="s">
        <v>1698</v>
      </c>
      <c r="D7278" s="27">
        <v>11013.94</v>
      </c>
      <c r="E7278" s="27">
        <v>1982.51</v>
      </c>
      <c r="F7278" s="27">
        <v>1199.8599999999999</v>
      </c>
      <c r="G7278" s="26">
        <f>(E7278-F7278)/E7278</f>
        <v>0.39477732773100771</v>
      </c>
      <c r="H7278" s="27">
        <f>E7278-F7278</f>
        <v>782.65000000000009</v>
      </c>
      <c r="I7278" s="35">
        <f>E7278/D7278</f>
        <v>0.18000007263522408</v>
      </c>
      <c r="J7278" s="3">
        <v>185003.36</v>
      </c>
      <c r="K7278" s="26">
        <v>6.0999999999999999E-2</v>
      </c>
      <c r="L7278" s="4" t="b">
        <v>0</v>
      </c>
      <c r="M7278" s="4" t="s">
        <v>58</v>
      </c>
      <c r="N7278" s="35">
        <f>'Landed Freight Margin Tool'!$D$4</f>
        <v>0.58708499999999997</v>
      </c>
      <c r="O7278" s="30">
        <f>(MAX($F7278,MIN(0.18*$D7278,$F7278*(1+$N7278))))</f>
        <v>1904.2798080999999</v>
      </c>
      <c r="P7278" s="35">
        <f>O7278/D7278</f>
        <v>0.17289723823627146</v>
      </c>
    </row>
    <row r="7279" spans="1:16" x14ac:dyDescent="0.3">
      <c r="A7279" s="2">
        <v>45124</v>
      </c>
      <c r="B7279" s="3" t="s">
        <v>1753</v>
      </c>
      <c r="C7279" s="4" t="s">
        <v>1754</v>
      </c>
      <c r="D7279" s="27">
        <v>5500.72</v>
      </c>
      <c r="E7279" s="27">
        <v>990.13</v>
      </c>
      <c r="F7279" s="27">
        <v>545.74</v>
      </c>
      <c r="G7279" s="26">
        <f>(E7279-F7279)/E7279</f>
        <v>0.44881985193863433</v>
      </c>
      <c r="H7279" s="27">
        <f>E7279-F7279</f>
        <v>444.39</v>
      </c>
      <c r="I7279" s="35">
        <f>E7279/D7279</f>
        <v>0.18000007271775331</v>
      </c>
      <c r="J7279" s="3">
        <v>185003.36</v>
      </c>
      <c r="K7279" s="26">
        <v>6.0999999999999999E-2</v>
      </c>
      <c r="L7279" s="4" t="b">
        <v>0</v>
      </c>
      <c r="M7279" s="4" t="s">
        <v>58</v>
      </c>
      <c r="N7279" s="35">
        <f>'Landed Freight Margin Tool'!$D$4</f>
        <v>0.58708499999999997</v>
      </c>
      <c r="O7279" s="30">
        <f>(MAX($F7279,MIN(0.18*$D7279,$F7279*(1+$N7279))))</f>
        <v>866.13576790000002</v>
      </c>
      <c r="P7279" s="35">
        <f>O7279/D7279</f>
        <v>0.1574586177627656</v>
      </c>
    </row>
    <row r="7280" spans="1:16" x14ac:dyDescent="0.3">
      <c r="A7280" s="2">
        <v>45148</v>
      </c>
      <c r="B7280" s="3" t="s">
        <v>15044</v>
      </c>
      <c r="C7280" s="4" t="s">
        <v>15045</v>
      </c>
      <c r="D7280" s="27">
        <v>16481.66</v>
      </c>
      <c r="E7280" s="27">
        <v>2966.7</v>
      </c>
      <c r="F7280" s="27">
        <v>1365.97</v>
      </c>
      <c r="G7280" s="26">
        <f>(E7280-F7280)/E7280</f>
        <v>0.53956584757474635</v>
      </c>
      <c r="H7280" s="27">
        <f>E7280-F7280</f>
        <v>1600.7299999999998</v>
      </c>
      <c r="I7280" s="35">
        <f>E7280/D7280</f>
        <v>0.18000007280820013</v>
      </c>
      <c r="J7280" s="3">
        <v>185003.36</v>
      </c>
      <c r="K7280" s="26">
        <v>6.0999999999999999E-2</v>
      </c>
      <c r="L7280" s="4" t="b">
        <v>0</v>
      </c>
      <c r="M7280" s="4" t="s">
        <v>58</v>
      </c>
      <c r="N7280" s="35">
        <f>'Landed Freight Margin Tool'!$D$4</f>
        <v>0.58708499999999997</v>
      </c>
      <c r="O7280" s="30">
        <f>(MAX($F7280,MIN(0.18*$D7280,$F7280*(1+$N7280))))</f>
        <v>2167.9104974500001</v>
      </c>
      <c r="P7280" s="35">
        <f>O7280/D7280</f>
        <v>0.13153471782878667</v>
      </c>
    </row>
    <row r="7281" spans="1:16" x14ac:dyDescent="0.3">
      <c r="A7281" s="2">
        <v>45036</v>
      </c>
      <c r="B7281" s="3" t="s">
        <v>5458</v>
      </c>
      <c r="C7281" s="4" t="s">
        <v>5459</v>
      </c>
      <c r="D7281" s="27">
        <v>8201.33</v>
      </c>
      <c r="E7281" s="27">
        <v>1476.24</v>
      </c>
      <c r="F7281" s="27">
        <v>994.49</v>
      </c>
      <c r="G7281" s="26">
        <f>(E7281-F7281)/E7281</f>
        <v>0.32633582615292905</v>
      </c>
      <c r="H7281" s="27">
        <f>E7281-F7281</f>
        <v>481.75</v>
      </c>
      <c r="I7281" s="35">
        <f>E7281/D7281</f>
        <v>0.18000007315886571</v>
      </c>
      <c r="J7281" s="3">
        <v>185003.36</v>
      </c>
      <c r="K7281" s="26">
        <v>6.0999999999999999E-2</v>
      </c>
      <c r="L7281" s="4" t="b">
        <v>0</v>
      </c>
      <c r="M7281" s="4" t="s">
        <v>58</v>
      </c>
      <c r="N7281" s="35">
        <f>'Landed Freight Margin Tool'!$D$4</f>
        <v>0.58708499999999997</v>
      </c>
      <c r="O7281" s="30">
        <f>(MAX($F7281,MIN(0.18*$D7281,$F7281*(1+$N7281))))</f>
        <v>1476.2393999999999</v>
      </c>
      <c r="P7281" s="35">
        <f>O7281/D7281</f>
        <v>0.18</v>
      </c>
    </row>
    <row r="7282" spans="1:16" x14ac:dyDescent="0.3">
      <c r="A7282" s="2">
        <v>45188</v>
      </c>
      <c r="B7282" s="3" t="s">
        <v>5106</v>
      </c>
      <c r="C7282" s="4" t="s">
        <v>5107</v>
      </c>
      <c r="D7282" s="27">
        <v>16390.16</v>
      </c>
      <c r="E7282" s="27">
        <v>2950.23</v>
      </c>
      <c r="F7282" s="27">
        <v>2082.29</v>
      </c>
      <c r="G7282" s="26">
        <f>(E7282-F7282)/E7282</f>
        <v>0.29419401199228534</v>
      </c>
      <c r="H7282" s="27">
        <f>E7282-F7282</f>
        <v>867.94</v>
      </c>
      <c r="I7282" s="35">
        <f>E7282/D7282</f>
        <v>0.18000007321466049</v>
      </c>
      <c r="J7282" s="3">
        <v>185003.36</v>
      </c>
      <c r="K7282" s="26">
        <v>6.0999999999999999E-2</v>
      </c>
      <c r="L7282" s="4" t="b">
        <v>0</v>
      </c>
      <c r="M7282" s="4" t="s">
        <v>58</v>
      </c>
      <c r="N7282" s="35">
        <f>'Landed Freight Margin Tool'!$D$4</f>
        <v>0.58708499999999997</v>
      </c>
      <c r="O7282" s="30">
        <f>(MAX($F7282,MIN(0.18*$D7282,$F7282*(1+$N7282))))</f>
        <v>2950.2287999999999</v>
      </c>
      <c r="P7282" s="35">
        <f>O7282/D7282</f>
        <v>0.18</v>
      </c>
    </row>
    <row r="7283" spans="1:16" x14ac:dyDescent="0.3">
      <c r="A7283" s="2">
        <v>44946</v>
      </c>
      <c r="B7283" s="3" t="s">
        <v>24967</v>
      </c>
      <c r="C7283" s="4" t="s">
        <v>24968</v>
      </c>
      <c r="D7283" s="27">
        <v>16382.16</v>
      </c>
      <c r="E7283" s="27">
        <v>2948.79</v>
      </c>
      <c r="F7283" s="27">
        <v>2018.65</v>
      </c>
      <c r="G7283" s="26">
        <f>(E7283-F7283)/E7283</f>
        <v>0.31543107511894708</v>
      </c>
      <c r="H7283" s="27">
        <f>E7283-F7283</f>
        <v>930.13999999999987</v>
      </c>
      <c r="I7283" s="35">
        <f>E7283/D7283</f>
        <v>0.18000007325041387</v>
      </c>
      <c r="J7283" s="3">
        <v>185003.36</v>
      </c>
      <c r="K7283" s="26">
        <v>6.0999999999999999E-2</v>
      </c>
      <c r="L7283" s="4" t="b">
        <v>0</v>
      </c>
      <c r="M7283" s="4" t="s">
        <v>58</v>
      </c>
      <c r="N7283" s="35">
        <f>'Landed Freight Margin Tool'!$D$4</f>
        <v>0.58708499999999997</v>
      </c>
      <c r="O7283" s="30">
        <f>(MAX($F7283,MIN(0.18*$D7283,$F7283*(1+$N7283))))</f>
        <v>2948.7887999999998</v>
      </c>
      <c r="P7283" s="35">
        <f>O7283/D7283</f>
        <v>0.18</v>
      </c>
    </row>
    <row r="7284" spans="1:16" x14ac:dyDescent="0.3">
      <c r="A7284" s="2">
        <v>45181</v>
      </c>
      <c r="B7284" s="3" t="s">
        <v>18036</v>
      </c>
      <c r="C7284" s="4" t="s">
        <v>18037</v>
      </c>
      <c r="D7284" s="27">
        <v>19101.77</v>
      </c>
      <c r="E7284" s="27">
        <v>3438.32</v>
      </c>
      <c r="F7284" s="27">
        <v>1795.86</v>
      </c>
      <c r="G7284" s="26">
        <f>(E7284-F7284)/E7284</f>
        <v>0.47769259405756304</v>
      </c>
      <c r="H7284" s="27">
        <f>E7284-F7284</f>
        <v>1642.4600000000003</v>
      </c>
      <c r="I7284" s="35">
        <f>E7284/D7284</f>
        <v>0.18000007329163736</v>
      </c>
      <c r="J7284" s="3">
        <v>185003.36</v>
      </c>
      <c r="K7284" s="26">
        <v>6.0999999999999999E-2</v>
      </c>
      <c r="L7284" s="4" t="b">
        <v>0</v>
      </c>
      <c r="M7284" s="4" t="s">
        <v>58</v>
      </c>
      <c r="N7284" s="35">
        <f>'Landed Freight Margin Tool'!$D$4</f>
        <v>0.58708499999999997</v>
      </c>
      <c r="O7284" s="30">
        <f>(MAX($F7284,MIN(0.18*$D7284,$F7284*(1+$N7284))))</f>
        <v>2850.1824680999998</v>
      </c>
      <c r="P7284" s="35">
        <f>O7284/D7284</f>
        <v>0.14921038563965536</v>
      </c>
    </row>
    <row r="7285" spans="1:16" x14ac:dyDescent="0.3">
      <c r="A7285" s="2">
        <v>45230</v>
      </c>
      <c r="B7285" s="3" t="s">
        <v>6399</v>
      </c>
      <c r="C7285" s="4" t="s">
        <v>6400</v>
      </c>
      <c r="D7285" s="27">
        <v>16352.66</v>
      </c>
      <c r="E7285" s="27">
        <v>2943.48</v>
      </c>
      <c r="F7285" s="27">
        <v>1938.65</v>
      </c>
      <c r="G7285" s="26">
        <f>(E7285-F7285)/E7285</f>
        <v>0.3413748352290486</v>
      </c>
      <c r="H7285" s="27">
        <f>E7285-F7285</f>
        <v>1004.8299999999999</v>
      </c>
      <c r="I7285" s="35">
        <f>E7285/D7285</f>
        <v>0.18000007338255672</v>
      </c>
      <c r="J7285" s="3">
        <v>185003.36</v>
      </c>
      <c r="K7285" s="26">
        <v>6.0999999999999999E-2</v>
      </c>
      <c r="L7285" s="4" t="b">
        <v>0</v>
      </c>
      <c r="M7285" s="4" t="s">
        <v>58</v>
      </c>
      <c r="N7285" s="35">
        <f>'Landed Freight Margin Tool'!$D$4</f>
        <v>0.58708499999999997</v>
      </c>
      <c r="O7285" s="30">
        <f>(MAX($F7285,MIN(0.18*$D7285,$F7285*(1+$N7285))))</f>
        <v>2943.4787999999999</v>
      </c>
      <c r="P7285" s="35">
        <f>O7285/D7285</f>
        <v>0.18</v>
      </c>
    </row>
    <row r="7286" spans="1:16" x14ac:dyDescent="0.3">
      <c r="A7286" s="2">
        <v>45139</v>
      </c>
      <c r="B7286" s="3" t="s">
        <v>6800</v>
      </c>
      <c r="C7286" s="4" t="s">
        <v>6801</v>
      </c>
      <c r="D7286" s="27">
        <v>19069.77</v>
      </c>
      <c r="E7286" s="27">
        <v>3432.56</v>
      </c>
      <c r="F7286" s="27">
        <v>2503.25</v>
      </c>
      <c r="G7286" s="26">
        <f>(E7286-F7286)/E7286</f>
        <v>0.27073379635024586</v>
      </c>
      <c r="H7286" s="27">
        <f>E7286-F7286</f>
        <v>929.31</v>
      </c>
      <c r="I7286" s="35">
        <f>E7286/D7286</f>
        <v>0.18000007341462429</v>
      </c>
      <c r="J7286" s="3">
        <v>185003.36</v>
      </c>
      <c r="K7286" s="26">
        <v>6.0999999999999999E-2</v>
      </c>
      <c r="L7286" s="4" t="b">
        <v>0</v>
      </c>
      <c r="M7286" s="4" t="s">
        <v>58</v>
      </c>
      <c r="N7286" s="35">
        <f>'Landed Freight Margin Tool'!$D$4</f>
        <v>0.58708499999999997</v>
      </c>
      <c r="O7286" s="30">
        <f>(MAX($F7286,MIN(0.18*$D7286,$F7286*(1+$N7286))))</f>
        <v>3432.5585999999998</v>
      </c>
      <c r="P7286" s="35">
        <f>O7286/D7286</f>
        <v>0.18</v>
      </c>
    </row>
    <row r="7287" spans="1:16" x14ac:dyDescent="0.3">
      <c r="A7287" s="2">
        <v>45273</v>
      </c>
      <c r="B7287" s="3" t="s">
        <v>21369</v>
      </c>
      <c r="C7287" s="4" t="s">
        <v>21370</v>
      </c>
      <c r="D7287" s="27">
        <v>5444.22</v>
      </c>
      <c r="E7287" s="27">
        <v>979.96</v>
      </c>
      <c r="F7287" s="27">
        <v>829.36</v>
      </c>
      <c r="G7287" s="26">
        <f>(E7287-F7287)/E7287</f>
        <v>0.15367974203028698</v>
      </c>
      <c r="H7287" s="27">
        <f>E7287-F7287</f>
        <v>150.60000000000002</v>
      </c>
      <c r="I7287" s="35">
        <f>E7287/D7287</f>
        <v>0.18000007347241662</v>
      </c>
      <c r="J7287" s="3">
        <v>185003.36</v>
      </c>
      <c r="K7287" s="26">
        <v>6.0999999999999999E-2</v>
      </c>
      <c r="L7287" s="4" t="b">
        <v>0</v>
      </c>
      <c r="M7287" s="4" t="s">
        <v>58</v>
      </c>
      <c r="N7287" s="35">
        <f>'Landed Freight Margin Tool'!$D$4</f>
        <v>0.58708499999999997</v>
      </c>
      <c r="O7287" s="30">
        <f>(MAX($F7287,MIN(0.18*$D7287,$F7287*(1+$N7287))))</f>
        <v>979.95960000000002</v>
      </c>
      <c r="P7287" s="35">
        <f>O7287/D7287</f>
        <v>0.18</v>
      </c>
    </row>
    <row r="7288" spans="1:16" x14ac:dyDescent="0.3">
      <c r="A7288" s="2">
        <v>44978</v>
      </c>
      <c r="B7288" s="3" t="s">
        <v>1815</v>
      </c>
      <c r="C7288" s="4" t="s">
        <v>1816</v>
      </c>
      <c r="D7288" s="27">
        <v>18963.27</v>
      </c>
      <c r="E7288" s="27">
        <v>3413.39</v>
      </c>
      <c r="F7288" s="27">
        <v>2060.5300000000002</v>
      </c>
      <c r="G7288" s="26">
        <f>(E7288-F7288)/E7288</f>
        <v>0.39633912327627363</v>
      </c>
      <c r="H7288" s="27">
        <f>E7288-F7288</f>
        <v>1352.8599999999997</v>
      </c>
      <c r="I7288" s="35">
        <f>E7288/D7288</f>
        <v>0.18000007382692962</v>
      </c>
      <c r="J7288" s="3">
        <v>185003.36</v>
      </c>
      <c r="K7288" s="26">
        <v>6.0999999999999999E-2</v>
      </c>
      <c r="L7288" s="4" t="b">
        <v>0</v>
      </c>
      <c r="M7288" s="4" t="s">
        <v>58</v>
      </c>
      <c r="N7288" s="35">
        <f>'Landed Freight Margin Tool'!$D$4</f>
        <v>0.58708499999999997</v>
      </c>
      <c r="O7288" s="30">
        <f>(MAX($F7288,MIN(0.18*$D7288,$F7288*(1+$N7288))))</f>
        <v>3270.2362550500006</v>
      </c>
      <c r="P7288" s="35">
        <f>O7288/D7288</f>
        <v>0.17245107278702462</v>
      </c>
    </row>
    <row r="7289" spans="1:16" x14ac:dyDescent="0.3">
      <c r="A7289" s="2">
        <v>45085</v>
      </c>
      <c r="B7289" s="3" t="s">
        <v>9169</v>
      </c>
      <c r="C7289" s="4" t="s">
        <v>9170</v>
      </c>
      <c r="D7289" s="27">
        <v>21666.880000000001</v>
      </c>
      <c r="E7289" s="27">
        <v>3900.04</v>
      </c>
      <c r="F7289" s="27">
        <v>3412.8</v>
      </c>
      <c r="G7289" s="26">
        <f>(E7289-F7289)/E7289</f>
        <v>0.124932051978954</v>
      </c>
      <c r="H7289" s="27">
        <f>E7289-F7289</f>
        <v>487.23999999999978</v>
      </c>
      <c r="I7289" s="35">
        <f>E7289/D7289</f>
        <v>0.18000007384542674</v>
      </c>
      <c r="J7289" s="3">
        <v>185003.36</v>
      </c>
      <c r="K7289" s="26">
        <v>6.0999999999999999E-2</v>
      </c>
      <c r="L7289" s="4" t="b">
        <v>0</v>
      </c>
      <c r="M7289" s="4" t="s">
        <v>58</v>
      </c>
      <c r="N7289" s="35">
        <f>'Landed Freight Margin Tool'!$D$4</f>
        <v>0.58708499999999997</v>
      </c>
      <c r="O7289" s="30">
        <f>(MAX($F7289,MIN(0.18*$D7289,$F7289*(1+$N7289))))</f>
        <v>3900.0383999999999</v>
      </c>
      <c r="P7289" s="35">
        <f>O7289/D7289</f>
        <v>0.18</v>
      </c>
    </row>
    <row r="7290" spans="1:16" x14ac:dyDescent="0.3">
      <c r="A7290" s="2">
        <v>45063</v>
      </c>
      <c r="B7290" s="3" t="s">
        <v>15839</v>
      </c>
      <c r="C7290" s="4" t="s">
        <v>15840</v>
      </c>
      <c r="D7290" s="27">
        <v>21636.880000000001</v>
      </c>
      <c r="E7290" s="27">
        <v>3894.64</v>
      </c>
      <c r="F7290" s="27">
        <v>2395.36</v>
      </c>
      <c r="G7290" s="26">
        <f>(E7290-F7290)/E7290</f>
        <v>0.38495984224472601</v>
      </c>
      <c r="H7290" s="27">
        <f>E7290-F7290</f>
        <v>1499.2799999999997</v>
      </c>
      <c r="I7290" s="35">
        <f>E7290/D7290</f>
        <v>0.180000073947815</v>
      </c>
      <c r="J7290" s="3">
        <v>185003.36</v>
      </c>
      <c r="K7290" s="26">
        <v>6.0999999999999999E-2</v>
      </c>
      <c r="L7290" s="4" t="b">
        <v>0</v>
      </c>
      <c r="M7290" s="4" t="s">
        <v>58</v>
      </c>
      <c r="N7290" s="35">
        <f>'Landed Freight Margin Tool'!$D$4</f>
        <v>0.58708499999999997</v>
      </c>
      <c r="O7290" s="30">
        <f>(MAX($F7290,MIN(0.18*$D7290,$F7290*(1+$N7290))))</f>
        <v>3801.6399256000004</v>
      </c>
      <c r="P7290" s="35">
        <f>O7290/D7290</f>
        <v>0.17570185376080102</v>
      </c>
    </row>
    <row r="7291" spans="1:16" x14ac:dyDescent="0.3">
      <c r="A7291" s="2">
        <v>45120</v>
      </c>
      <c r="B7291" s="3" t="s">
        <v>23959</v>
      </c>
      <c r="C7291" s="4" t="s">
        <v>23960</v>
      </c>
      <c r="D7291" s="27">
        <v>16217.66</v>
      </c>
      <c r="E7291" s="27">
        <v>2919.18</v>
      </c>
      <c r="F7291" s="27">
        <v>1391.41</v>
      </c>
      <c r="G7291" s="26">
        <f>(E7291-F7291)/E7291</f>
        <v>0.52335587390979654</v>
      </c>
      <c r="H7291" s="27">
        <f>E7291-F7291</f>
        <v>1527.7699999999998</v>
      </c>
      <c r="I7291" s="35">
        <f>E7291/D7291</f>
        <v>0.18000007399341211</v>
      </c>
      <c r="J7291" s="3">
        <v>185003.36</v>
      </c>
      <c r="K7291" s="26">
        <v>6.0999999999999999E-2</v>
      </c>
      <c r="L7291" s="4" t="b">
        <v>0</v>
      </c>
      <c r="M7291" s="4" t="s">
        <v>58</v>
      </c>
      <c r="N7291" s="35">
        <f>'Landed Freight Margin Tool'!$D$4</f>
        <v>0.58708499999999997</v>
      </c>
      <c r="O7291" s="30">
        <f>(MAX($F7291,MIN(0.18*$D7291,$F7291*(1+$N7291))))</f>
        <v>2208.2859398500004</v>
      </c>
      <c r="P7291" s="35">
        <f>O7291/D7291</f>
        <v>0.13616550968820412</v>
      </c>
    </row>
    <row r="7292" spans="1:16" x14ac:dyDescent="0.3">
      <c r="A7292" s="2">
        <v>45238</v>
      </c>
      <c r="B7292" s="3" t="s">
        <v>4912</v>
      </c>
      <c r="C7292" s="4" t="s">
        <v>4913</v>
      </c>
      <c r="D7292" s="27">
        <v>21609.38</v>
      </c>
      <c r="E7292" s="27">
        <v>3889.69</v>
      </c>
      <c r="F7292" s="27">
        <v>2649.32</v>
      </c>
      <c r="G7292" s="26">
        <f>(E7292-F7292)/E7292</f>
        <v>0.31888659507570011</v>
      </c>
      <c r="H7292" s="27">
        <f>E7292-F7292</f>
        <v>1240.3699999999999</v>
      </c>
      <c r="I7292" s="35">
        <f>E7292/D7292</f>
        <v>0.18000007404192067</v>
      </c>
      <c r="J7292" s="3">
        <v>185003.36</v>
      </c>
      <c r="K7292" s="26">
        <v>6.0999999999999999E-2</v>
      </c>
      <c r="L7292" s="4" t="b">
        <v>0</v>
      </c>
      <c r="M7292" s="4" t="s">
        <v>58</v>
      </c>
      <c r="N7292" s="35">
        <f>'Landed Freight Margin Tool'!$D$4</f>
        <v>0.58708499999999997</v>
      </c>
      <c r="O7292" s="30">
        <f>(MAX($F7292,MIN(0.18*$D7292,$F7292*(1+$N7292))))</f>
        <v>3889.6884</v>
      </c>
      <c r="P7292" s="35">
        <f>O7292/D7292</f>
        <v>0.18</v>
      </c>
    </row>
    <row r="7293" spans="1:16" x14ac:dyDescent="0.3">
      <c r="A7293" s="2">
        <v>44967</v>
      </c>
      <c r="B7293" s="3" t="s">
        <v>17453</v>
      </c>
      <c r="C7293" s="4" t="s">
        <v>17454</v>
      </c>
      <c r="D7293" s="27">
        <v>10794.94</v>
      </c>
      <c r="E7293" s="27">
        <v>1943.09</v>
      </c>
      <c r="F7293" s="27">
        <v>1113.52</v>
      </c>
      <c r="G7293" s="26">
        <f>(E7293-F7293)/E7293</f>
        <v>0.42693338960109928</v>
      </c>
      <c r="H7293" s="27">
        <f>E7293-F7293</f>
        <v>829.56999999999994</v>
      </c>
      <c r="I7293" s="35">
        <f>E7293/D7293</f>
        <v>0.1800000741087954</v>
      </c>
      <c r="J7293" s="3">
        <v>185003.36</v>
      </c>
      <c r="K7293" s="26">
        <v>6.0999999999999999E-2</v>
      </c>
      <c r="L7293" s="4" t="b">
        <v>0</v>
      </c>
      <c r="M7293" s="4" t="s">
        <v>58</v>
      </c>
      <c r="N7293" s="35">
        <f>'Landed Freight Margin Tool'!$D$4</f>
        <v>0.58708499999999997</v>
      </c>
      <c r="O7293" s="30">
        <f>(MAX($F7293,MIN(0.18*$D7293,$F7293*(1+$N7293))))</f>
        <v>1767.2508892000001</v>
      </c>
      <c r="P7293" s="35">
        <f>O7293/D7293</f>
        <v>0.16371104324804028</v>
      </c>
    </row>
    <row r="7294" spans="1:16" x14ac:dyDescent="0.3">
      <c r="A7294" s="2">
        <v>45040</v>
      </c>
      <c r="B7294" s="3" t="s">
        <v>13207</v>
      </c>
      <c r="C7294" s="4" t="s">
        <v>13208</v>
      </c>
      <c r="D7294" s="27">
        <v>24278.99</v>
      </c>
      <c r="E7294" s="27">
        <v>4370.22</v>
      </c>
      <c r="F7294" s="27">
        <v>2952.71</v>
      </c>
      <c r="G7294" s="26">
        <f>(E7294-F7294)/E7294</f>
        <v>0.32435666854300244</v>
      </c>
      <c r="H7294" s="27">
        <f>E7294-F7294</f>
        <v>1417.5100000000002</v>
      </c>
      <c r="I7294" s="35">
        <f>E7294/D7294</f>
        <v>0.18000007413817462</v>
      </c>
      <c r="J7294" s="3">
        <v>185003.36</v>
      </c>
      <c r="K7294" s="26">
        <v>6.0999999999999999E-2</v>
      </c>
      <c r="L7294" s="4" t="b">
        <v>0</v>
      </c>
      <c r="M7294" s="4" t="s">
        <v>58</v>
      </c>
      <c r="N7294" s="35">
        <f>'Landed Freight Margin Tool'!$D$4</f>
        <v>0.58708499999999997</v>
      </c>
      <c r="O7294" s="30">
        <f>(MAX($F7294,MIN(0.18*$D7294,$F7294*(1+$N7294))))</f>
        <v>4370.2182000000003</v>
      </c>
      <c r="P7294" s="35">
        <f>O7294/D7294</f>
        <v>0.18</v>
      </c>
    </row>
    <row r="7295" spans="1:16" x14ac:dyDescent="0.3">
      <c r="A7295" s="2">
        <v>45247</v>
      </c>
      <c r="B7295" s="3" t="s">
        <v>1172</v>
      </c>
      <c r="C7295" s="4" t="s">
        <v>1173</v>
      </c>
      <c r="D7295" s="27">
        <v>21571.38</v>
      </c>
      <c r="E7295" s="27">
        <v>3882.85</v>
      </c>
      <c r="F7295" s="27">
        <v>2086.2600000000002</v>
      </c>
      <c r="G7295" s="26">
        <f>(E7295-F7295)/E7295</f>
        <v>0.46269879083662768</v>
      </c>
      <c r="H7295" s="27">
        <f>E7295-F7295</f>
        <v>1796.5899999999997</v>
      </c>
      <c r="I7295" s="35">
        <f>E7295/D7295</f>
        <v>0.18000007417235242</v>
      </c>
      <c r="J7295" s="3">
        <v>185003.36</v>
      </c>
      <c r="K7295" s="26">
        <v>6.0999999999999999E-2</v>
      </c>
      <c r="L7295" s="4" t="b">
        <v>0</v>
      </c>
      <c r="M7295" s="4" t="s">
        <v>58</v>
      </c>
      <c r="N7295" s="35">
        <f>'Landed Freight Margin Tool'!$D$4</f>
        <v>0.58708499999999997</v>
      </c>
      <c r="O7295" s="30">
        <f>(MAX($F7295,MIN(0.18*$D7295,$F7295*(1+$N7295))))</f>
        <v>3311.0719521000005</v>
      </c>
      <c r="P7295" s="35">
        <f>O7295/D7295</f>
        <v>0.15349374736804045</v>
      </c>
    </row>
    <row r="7296" spans="1:16" x14ac:dyDescent="0.3">
      <c r="A7296" s="2">
        <v>45156</v>
      </c>
      <c r="B7296" s="3" t="s">
        <v>19130</v>
      </c>
      <c r="C7296" s="4" t="s">
        <v>19131</v>
      </c>
      <c r="D7296" s="27">
        <v>8088.33</v>
      </c>
      <c r="E7296" s="27">
        <v>1455.9</v>
      </c>
      <c r="F7296" s="27">
        <v>580.12</v>
      </c>
      <c r="G7296" s="26">
        <f>(E7296-F7296)/E7296</f>
        <v>0.60153856720928633</v>
      </c>
      <c r="H7296" s="27">
        <f>E7296-F7296</f>
        <v>875.78000000000009</v>
      </c>
      <c r="I7296" s="35">
        <f>E7296/D7296</f>
        <v>0.1800000741809496</v>
      </c>
      <c r="J7296" s="3">
        <v>185003.36</v>
      </c>
      <c r="K7296" s="26">
        <v>6.0999999999999999E-2</v>
      </c>
      <c r="L7296" s="4" t="b">
        <v>0</v>
      </c>
      <c r="M7296" s="4" t="s">
        <v>58</v>
      </c>
      <c r="N7296" s="35">
        <f>'Landed Freight Margin Tool'!$D$4</f>
        <v>0.58708499999999997</v>
      </c>
      <c r="O7296" s="30">
        <f>(MAX($F7296,MIN(0.18*$D7296,$F7296*(1+$N7296))))</f>
        <v>920.69975020000004</v>
      </c>
      <c r="P7296" s="35">
        <f>O7296/D7296</f>
        <v>0.11383063626236814</v>
      </c>
    </row>
    <row r="7297" spans="1:16" x14ac:dyDescent="0.3">
      <c r="A7297" s="2">
        <v>45222</v>
      </c>
      <c r="B7297" s="3" t="s">
        <v>1236</v>
      </c>
      <c r="C7297" s="4" t="s">
        <v>1237</v>
      </c>
      <c r="D7297" s="27">
        <v>21562.38</v>
      </c>
      <c r="E7297" s="27">
        <v>3881.23</v>
      </c>
      <c r="F7297" s="27">
        <v>2017.22</v>
      </c>
      <c r="G7297" s="26">
        <f>(E7297-F7297)/E7297</f>
        <v>0.4802627002264746</v>
      </c>
      <c r="H7297" s="27">
        <f>E7297-F7297</f>
        <v>1864.01</v>
      </c>
      <c r="I7297" s="35">
        <f>E7297/D7297</f>
        <v>0.18000007420331149</v>
      </c>
      <c r="J7297" s="3">
        <v>185003.36</v>
      </c>
      <c r="K7297" s="26">
        <v>6.0999999999999999E-2</v>
      </c>
      <c r="L7297" s="4" t="b">
        <v>0</v>
      </c>
      <c r="M7297" s="4" t="s">
        <v>58</v>
      </c>
      <c r="N7297" s="35">
        <f>'Landed Freight Margin Tool'!$D$4</f>
        <v>0.58708499999999997</v>
      </c>
      <c r="O7297" s="30">
        <f>(MAX($F7297,MIN(0.18*$D7297,$F7297*(1+$N7297))))</f>
        <v>3201.4996037000001</v>
      </c>
      <c r="P7297" s="35">
        <f>O7297/D7297</f>
        <v>0.14847617024187496</v>
      </c>
    </row>
    <row r="7298" spans="1:16" x14ac:dyDescent="0.3">
      <c r="A7298" s="2">
        <v>45007</v>
      </c>
      <c r="B7298" s="3" t="s">
        <v>23332</v>
      </c>
      <c r="C7298" s="4" t="s">
        <v>3888</v>
      </c>
      <c r="D7298" s="27">
        <v>18800.27</v>
      </c>
      <c r="E7298" s="27">
        <v>3384.05</v>
      </c>
      <c r="F7298" s="27">
        <v>2159.37</v>
      </c>
      <c r="G7298" s="26">
        <f>(E7298-F7298)/E7298</f>
        <v>0.36189772609742771</v>
      </c>
      <c r="H7298" s="27">
        <f>E7298-F7298</f>
        <v>1224.6800000000003</v>
      </c>
      <c r="I7298" s="35">
        <f>E7298/D7298</f>
        <v>0.18000007446701563</v>
      </c>
      <c r="J7298" s="3">
        <v>185003.36</v>
      </c>
      <c r="K7298" s="26">
        <v>6.0999999999999999E-2</v>
      </c>
      <c r="L7298" s="4" t="b">
        <v>0</v>
      </c>
      <c r="M7298" s="4" t="s">
        <v>58</v>
      </c>
      <c r="N7298" s="35">
        <f>'Landed Freight Margin Tool'!$D$4</f>
        <v>0.58708499999999997</v>
      </c>
      <c r="O7298" s="30">
        <f>(MAX($F7298,MIN(0.18*$D7298,$F7298*(1+$N7298))))</f>
        <v>3384.0486000000001</v>
      </c>
      <c r="P7298" s="35">
        <f>O7298/D7298</f>
        <v>0.18</v>
      </c>
    </row>
    <row r="7299" spans="1:16" x14ac:dyDescent="0.3">
      <c r="A7299" s="2">
        <v>45048</v>
      </c>
      <c r="B7299" s="3" t="s">
        <v>4540</v>
      </c>
      <c r="C7299" s="4" t="s">
        <v>4541</v>
      </c>
      <c r="D7299" s="27">
        <v>10741.44</v>
      </c>
      <c r="E7299" s="27">
        <v>1933.46</v>
      </c>
      <c r="F7299" s="27">
        <v>1275.97</v>
      </c>
      <c r="G7299" s="26">
        <f>(E7299-F7299)/E7299</f>
        <v>0.34005875477123915</v>
      </c>
      <c r="H7299" s="27">
        <f>E7299-F7299</f>
        <v>657.49</v>
      </c>
      <c r="I7299" s="35">
        <f>E7299/D7299</f>
        <v>0.18000007447790986</v>
      </c>
      <c r="J7299" s="3">
        <v>185003.36</v>
      </c>
      <c r="K7299" s="26">
        <v>6.0999999999999999E-2</v>
      </c>
      <c r="L7299" s="4" t="b">
        <v>0</v>
      </c>
      <c r="M7299" s="4" t="s">
        <v>58</v>
      </c>
      <c r="N7299" s="35">
        <f>'Landed Freight Margin Tool'!$D$4</f>
        <v>0.58708499999999997</v>
      </c>
      <c r="O7299" s="30">
        <f>(MAX($F7299,MIN(0.18*$D7299,$F7299*(1+$N7299))))</f>
        <v>1933.4592</v>
      </c>
      <c r="P7299" s="35">
        <f>O7299/D7299</f>
        <v>0.18</v>
      </c>
    </row>
    <row r="7300" spans="1:16" x14ac:dyDescent="0.3">
      <c r="A7300" s="2">
        <v>44978</v>
      </c>
      <c r="B7300" s="3" t="s">
        <v>4762</v>
      </c>
      <c r="C7300" s="4" t="s">
        <v>4763</v>
      </c>
      <c r="D7300" s="27">
        <v>8049.33</v>
      </c>
      <c r="E7300" s="27">
        <v>1448.88</v>
      </c>
      <c r="F7300" s="27">
        <v>779.74</v>
      </c>
      <c r="G7300" s="26">
        <f>(E7300-F7300)/E7300</f>
        <v>0.46183258792998733</v>
      </c>
      <c r="H7300" s="27">
        <f>E7300-F7300</f>
        <v>669.1400000000001</v>
      </c>
      <c r="I7300" s="35">
        <f>E7300/D7300</f>
        <v>0.18000007454036548</v>
      </c>
      <c r="J7300" s="3">
        <v>185003.36</v>
      </c>
      <c r="K7300" s="26">
        <v>6.0999999999999999E-2</v>
      </c>
      <c r="L7300" s="4" t="b">
        <v>0</v>
      </c>
      <c r="M7300" s="4" t="s">
        <v>58</v>
      </c>
      <c r="N7300" s="35">
        <f>'Landed Freight Margin Tool'!$D$4</f>
        <v>0.58708499999999997</v>
      </c>
      <c r="O7300" s="30">
        <f>(MAX($F7300,MIN(0.18*$D7300,$F7300*(1+$N7300))))</f>
        <v>1237.5136579</v>
      </c>
      <c r="P7300" s="35">
        <f>O7300/D7300</f>
        <v>0.15374120055954968</v>
      </c>
    </row>
    <row r="7301" spans="1:16" x14ac:dyDescent="0.3">
      <c r="A7301" s="2">
        <v>45264</v>
      </c>
      <c r="B7301" s="3" t="s">
        <v>12654</v>
      </c>
      <c r="C7301" s="4" t="s">
        <v>12655</v>
      </c>
      <c r="D7301" s="27">
        <v>2674.61</v>
      </c>
      <c r="E7301" s="27">
        <v>481.43</v>
      </c>
      <c r="F7301" s="27">
        <v>297.95999999999998</v>
      </c>
      <c r="G7301" s="26">
        <f>(E7301-F7301)/E7301</f>
        <v>0.38109382464740466</v>
      </c>
      <c r="H7301" s="27">
        <f>E7301-F7301</f>
        <v>183.47000000000003</v>
      </c>
      <c r="I7301" s="35">
        <f>E7301/D7301</f>
        <v>0.18000007477725724</v>
      </c>
      <c r="J7301" s="3">
        <v>185003.36</v>
      </c>
      <c r="K7301" s="26">
        <v>6.0999999999999999E-2</v>
      </c>
      <c r="L7301" s="4" t="b">
        <v>0</v>
      </c>
      <c r="M7301" s="4" t="s">
        <v>58</v>
      </c>
      <c r="N7301" s="35">
        <f>'Landed Freight Margin Tool'!$D$4</f>
        <v>0.58708499999999997</v>
      </c>
      <c r="O7301" s="30">
        <f>(MAX($F7301,MIN(0.18*$D7301,$F7301*(1+$N7301))))</f>
        <v>472.88784659999999</v>
      </c>
      <c r="P7301" s="35">
        <f>O7301/D7301</f>
        <v>0.17680628076616778</v>
      </c>
    </row>
    <row r="7302" spans="1:16" x14ac:dyDescent="0.3">
      <c r="A7302" s="2">
        <v>45273</v>
      </c>
      <c r="B7302" s="3" t="s">
        <v>14038</v>
      </c>
      <c r="C7302" s="4" t="s">
        <v>14039</v>
      </c>
      <c r="D7302" s="27">
        <v>8019.33</v>
      </c>
      <c r="E7302" s="27">
        <v>1443.48</v>
      </c>
      <c r="F7302" s="27">
        <v>744.92</v>
      </c>
      <c r="G7302" s="26">
        <f>(E7302-F7302)/E7302</f>
        <v>0.48394158561254746</v>
      </c>
      <c r="H7302" s="27">
        <f>E7302-F7302</f>
        <v>698.56000000000006</v>
      </c>
      <c r="I7302" s="35">
        <f>E7302/D7302</f>
        <v>0.18000007481921806</v>
      </c>
      <c r="J7302" s="3">
        <v>185003.36</v>
      </c>
      <c r="K7302" s="26">
        <v>6.0999999999999999E-2</v>
      </c>
      <c r="L7302" s="4" t="b">
        <v>0</v>
      </c>
      <c r="M7302" s="4" t="s">
        <v>58</v>
      </c>
      <c r="N7302" s="35">
        <f>'Landed Freight Margin Tool'!$D$4</f>
        <v>0.58708499999999997</v>
      </c>
      <c r="O7302" s="30">
        <f>(MAX($F7302,MIN(0.18*$D7302,$F7302*(1+$N7302))))</f>
        <v>1182.2513581999999</v>
      </c>
      <c r="P7302" s="35">
        <f>O7302/D7302</f>
        <v>0.14742520362673689</v>
      </c>
    </row>
    <row r="7303" spans="1:16" x14ac:dyDescent="0.3">
      <c r="A7303" s="2">
        <v>44946</v>
      </c>
      <c r="B7303" s="3" t="s">
        <v>2919</v>
      </c>
      <c r="C7303" s="4" t="s">
        <v>2920</v>
      </c>
      <c r="D7303" s="27">
        <v>24041.99</v>
      </c>
      <c r="E7303" s="27">
        <v>4327.5600000000004</v>
      </c>
      <c r="F7303" s="27">
        <v>2454.11</v>
      </c>
      <c r="G7303" s="26">
        <f>(E7303-F7303)/E7303</f>
        <v>0.43291138655501021</v>
      </c>
      <c r="H7303" s="27">
        <f>E7303-F7303</f>
        <v>1873.4500000000003</v>
      </c>
      <c r="I7303" s="35">
        <f>E7303/D7303</f>
        <v>0.18000007486901043</v>
      </c>
      <c r="J7303" s="3">
        <v>185003.36</v>
      </c>
      <c r="K7303" s="26">
        <v>6.0999999999999999E-2</v>
      </c>
      <c r="L7303" s="4" t="b">
        <v>0</v>
      </c>
      <c r="M7303" s="4" t="s">
        <v>58</v>
      </c>
      <c r="N7303" s="35">
        <f>'Landed Freight Margin Tool'!$D$4</f>
        <v>0.58708499999999997</v>
      </c>
      <c r="O7303" s="30">
        <f>(MAX($F7303,MIN(0.18*$D7303,$F7303*(1+$N7303))))</f>
        <v>3894.8811693500006</v>
      </c>
      <c r="P7303" s="35">
        <f>O7303/D7303</f>
        <v>0.16200327715592597</v>
      </c>
    </row>
    <row r="7304" spans="1:16" x14ac:dyDescent="0.3">
      <c r="A7304" s="2">
        <v>45225</v>
      </c>
      <c r="B7304" s="3" t="s">
        <v>11176</v>
      </c>
      <c r="C7304" s="4" t="s">
        <v>11177</v>
      </c>
      <c r="D7304" s="27">
        <v>18668.77</v>
      </c>
      <c r="E7304" s="27">
        <v>3360.38</v>
      </c>
      <c r="F7304" s="27">
        <v>1746.46</v>
      </c>
      <c r="G7304" s="26">
        <f>(E7304-F7304)/E7304</f>
        <v>0.48027901606365947</v>
      </c>
      <c r="H7304" s="27">
        <f>E7304-F7304</f>
        <v>1613.92</v>
      </c>
      <c r="I7304" s="35">
        <f>E7304/D7304</f>
        <v>0.18000007499155007</v>
      </c>
      <c r="J7304" s="3">
        <v>185003.36</v>
      </c>
      <c r="K7304" s="26">
        <v>6.0999999999999999E-2</v>
      </c>
      <c r="L7304" s="4" t="b">
        <v>0</v>
      </c>
      <c r="M7304" s="4" t="s">
        <v>58</v>
      </c>
      <c r="N7304" s="35">
        <f>'Landed Freight Margin Tool'!$D$4</f>
        <v>0.58708499999999997</v>
      </c>
      <c r="O7304" s="30">
        <f>(MAX($F7304,MIN(0.18*$D7304,$F7304*(1+$N7304))))</f>
        <v>2771.7804691000001</v>
      </c>
      <c r="P7304" s="35">
        <f>O7304/D7304</f>
        <v>0.14847150985844274</v>
      </c>
    </row>
    <row r="7305" spans="1:16" x14ac:dyDescent="0.3">
      <c r="A7305" s="2">
        <v>45139</v>
      </c>
      <c r="B7305" s="3" t="s">
        <v>20876</v>
      </c>
      <c r="C7305" s="4" t="s">
        <v>20877</v>
      </c>
      <c r="D7305" s="27">
        <v>18637.27</v>
      </c>
      <c r="E7305" s="27">
        <v>3354.71</v>
      </c>
      <c r="F7305" s="27">
        <v>1823.18</v>
      </c>
      <c r="G7305" s="26">
        <f>(E7305-F7305)/E7305</f>
        <v>0.45653126499757057</v>
      </c>
      <c r="H7305" s="27">
        <f>E7305-F7305</f>
        <v>1531.53</v>
      </c>
      <c r="I7305" s="35">
        <f>E7305/D7305</f>
        <v>0.18000007511829791</v>
      </c>
      <c r="J7305" s="3">
        <v>185003.36</v>
      </c>
      <c r="K7305" s="26">
        <v>6.0999999999999999E-2</v>
      </c>
      <c r="L7305" s="4" t="b">
        <v>0</v>
      </c>
      <c r="M7305" s="4" t="s">
        <v>58</v>
      </c>
      <c r="N7305" s="35">
        <f>'Landed Freight Margin Tool'!$D$4</f>
        <v>0.58708499999999997</v>
      </c>
      <c r="O7305" s="30">
        <f>(MAX($F7305,MIN(0.18*$D7305,$F7305*(1+$N7305))))</f>
        <v>2893.5416303000002</v>
      </c>
      <c r="P7305" s="35">
        <f>O7305/D7305</f>
        <v>0.15525565870430594</v>
      </c>
    </row>
    <row r="7306" spans="1:16" x14ac:dyDescent="0.3">
      <c r="A7306" s="2">
        <v>45015</v>
      </c>
      <c r="B7306" s="3" t="s">
        <v>1388</v>
      </c>
      <c r="C7306" s="4" t="s">
        <v>1389</v>
      </c>
      <c r="D7306" s="27">
        <v>18626.27</v>
      </c>
      <c r="E7306" s="27">
        <v>3352.73</v>
      </c>
      <c r="F7306" s="27">
        <v>1710.25</v>
      </c>
      <c r="G7306" s="26">
        <f>(E7306-F7306)/E7306</f>
        <v>0.48989331082431331</v>
      </c>
      <c r="H7306" s="27">
        <f>E7306-F7306</f>
        <v>1642.48</v>
      </c>
      <c r="I7306" s="35">
        <f>E7306/D7306</f>
        <v>0.18000007516266003</v>
      </c>
      <c r="J7306" s="3">
        <v>185003.36</v>
      </c>
      <c r="K7306" s="26">
        <v>6.0999999999999999E-2</v>
      </c>
      <c r="L7306" s="4" t="b">
        <v>0</v>
      </c>
      <c r="M7306" s="4" t="s">
        <v>58</v>
      </c>
      <c r="N7306" s="35">
        <f>'Landed Freight Margin Tool'!$D$4</f>
        <v>0.58708499999999997</v>
      </c>
      <c r="O7306" s="30">
        <f>(MAX($F7306,MIN(0.18*$D7306,$F7306*(1+$N7306))))</f>
        <v>2714.31212125</v>
      </c>
      <c r="P7306" s="35">
        <f>O7306/D7306</f>
        <v>0.14572494231265842</v>
      </c>
    </row>
    <row r="7307" spans="1:16" x14ac:dyDescent="0.3">
      <c r="A7307" s="2">
        <v>45058</v>
      </c>
      <c r="B7307" s="3" t="s">
        <v>3036</v>
      </c>
      <c r="C7307" s="4" t="s">
        <v>3037</v>
      </c>
      <c r="D7307" s="27">
        <v>10643.44</v>
      </c>
      <c r="E7307" s="27">
        <v>1915.82</v>
      </c>
      <c r="F7307" s="27">
        <v>1021.87</v>
      </c>
      <c r="G7307" s="26">
        <f>(E7307-F7307)/E7307</f>
        <v>0.46661481767598206</v>
      </c>
      <c r="H7307" s="27">
        <f>E7307-F7307</f>
        <v>893.94999999999993</v>
      </c>
      <c r="I7307" s="35">
        <f>E7307/D7307</f>
        <v>0.18000007516366887</v>
      </c>
      <c r="J7307" s="3">
        <v>185003.36</v>
      </c>
      <c r="K7307" s="26">
        <v>6.0999999999999999E-2</v>
      </c>
      <c r="L7307" s="4" t="b">
        <v>0</v>
      </c>
      <c r="M7307" s="4" t="s">
        <v>58</v>
      </c>
      <c r="N7307" s="35">
        <f>'Landed Freight Margin Tool'!$D$4</f>
        <v>0.58708499999999997</v>
      </c>
      <c r="O7307" s="30">
        <f>(MAX($F7307,MIN(0.18*$D7307,$F7307*(1+$N7307))))</f>
        <v>1621.79454895</v>
      </c>
      <c r="P7307" s="35">
        <f>O7307/D7307</f>
        <v>0.15237503560409041</v>
      </c>
    </row>
    <row r="7308" spans="1:16" x14ac:dyDescent="0.3">
      <c r="A7308" s="2">
        <v>45238</v>
      </c>
      <c r="B7308" s="3" t="s">
        <v>1952</v>
      </c>
      <c r="C7308" s="4" t="s">
        <v>1953</v>
      </c>
      <c r="D7308" s="27">
        <v>21262.38</v>
      </c>
      <c r="E7308" s="27">
        <v>3827.23</v>
      </c>
      <c r="F7308" s="27">
        <v>2390.9</v>
      </c>
      <c r="G7308" s="26">
        <f>(E7308-F7308)/E7308</f>
        <v>0.37529231323960149</v>
      </c>
      <c r="H7308" s="27">
        <f>E7308-F7308</f>
        <v>1436.33</v>
      </c>
      <c r="I7308" s="35">
        <f>E7308/D7308</f>
        <v>0.18000007525027772</v>
      </c>
      <c r="J7308" s="3">
        <v>185003.36</v>
      </c>
      <c r="K7308" s="26">
        <v>6.0999999999999999E-2</v>
      </c>
      <c r="L7308" s="4" t="b">
        <v>0</v>
      </c>
      <c r="M7308" s="4" t="s">
        <v>58</v>
      </c>
      <c r="N7308" s="35">
        <f>'Landed Freight Margin Tool'!$D$4</f>
        <v>0.58708499999999997</v>
      </c>
      <c r="O7308" s="30">
        <f>(MAX($F7308,MIN(0.18*$D7308,$F7308*(1+$N7308))))</f>
        <v>3794.5615265000001</v>
      </c>
      <c r="P7308" s="35">
        <f>O7308/D7308</f>
        <v>0.1784636304355392</v>
      </c>
    </row>
    <row r="7309" spans="1:16" x14ac:dyDescent="0.3">
      <c r="A7309" s="2">
        <v>45146</v>
      </c>
      <c r="B7309" s="3" t="s">
        <v>6193</v>
      </c>
      <c r="C7309" s="4" t="s">
        <v>6194</v>
      </c>
      <c r="D7309" s="27">
        <v>15867.16</v>
      </c>
      <c r="E7309" s="27">
        <v>2856.09</v>
      </c>
      <c r="F7309" s="27">
        <v>1822.14</v>
      </c>
      <c r="G7309" s="26">
        <f>(E7309-F7309)/E7309</f>
        <v>0.36201590286020396</v>
      </c>
      <c r="H7309" s="27">
        <f>E7309-F7309</f>
        <v>1033.95</v>
      </c>
      <c r="I7309" s="35">
        <f>E7309/D7309</f>
        <v>0.18000007562790066</v>
      </c>
      <c r="J7309" s="3">
        <v>185003.36</v>
      </c>
      <c r="K7309" s="26">
        <v>6.0999999999999999E-2</v>
      </c>
      <c r="L7309" s="4" t="b">
        <v>0</v>
      </c>
      <c r="M7309" s="4" t="s">
        <v>58</v>
      </c>
      <c r="N7309" s="35">
        <f>'Landed Freight Margin Tool'!$D$4</f>
        <v>0.58708499999999997</v>
      </c>
      <c r="O7309" s="30">
        <f>(MAX($F7309,MIN(0.18*$D7309,$F7309*(1+$N7309))))</f>
        <v>2856.0888</v>
      </c>
      <c r="P7309" s="35">
        <f>O7309/D7309</f>
        <v>0.18</v>
      </c>
    </row>
    <row r="7310" spans="1:16" x14ac:dyDescent="0.3">
      <c r="A7310" s="2">
        <v>45222</v>
      </c>
      <c r="B7310" s="3" t="s">
        <v>12218</v>
      </c>
      <c r="C7310" s="4" t="s">
        <v>12219</v>
      </c>
      <c r="D7310" s="27">
        <v>13221.55</v>
      </c>
      <c r="E7310" s="27">
        <v>2379.88</v>
      </c>
      <c r="F7310" s="27">
        <v>1675.19</v>
      </c>
      <c r="G7310" s="26">
        <f>(E7310-F7310)/E7310</f>
        <v>0.2961031648654554</v>
      </c>
      <c r="H7310" s="27">
        <f>E7310-F7310</f>
        <v>704.69</v>
      </c>
      <c r="I7310" s="35">
        <f>E7310/D7310</f>
        <v>0.1800000756340974</v>
      </c>
      <c r="J7310" s="3">
        <v>185003.36</v>
      </c>
      <c r="K7310" s="26">
        <v>6.0999999999999999E-2</v>
      </c>
      <c r="L7310" s="4" t="b">
        <v>0</v>
      </c>
      <c r="M7310" s="4" t="s">
        <v>58</v>
      </c>
      <c r="N7310" s="35">
        <f>'Landed Freight Margin Tool'!$D$4</f>
        <v>0.58708499999999997</v>
      </c>
      <c r="O7310" s="30">
        <f>(MAX($F7310,MIN(0.18*$D7310,$F7310*(1+$N7310))))</f>
        <v>2379.8789999999999</v>
      </c>
      <c r="P7310" s="35">
        <f>O7310/D7310</f>
        <v>0.18</v>
      </c>
    </row>
    <row r="7311" spans="1:16" x14ac:dyDescent="0.3">
      <c r="A7311" s="2">
        <v>44998</v>
      </c>
      <c r="B7311" s="3" t="s">
        <v>7272</v>
      </c>
      <c r="C7311" s="4" t="s">
        <v>7273</v>
      </c>
      <c r="D7311" s="27">
        <v>23761.99</v>
      </c>
      <c r="E7311" s="27">
        <v>4277.16</v>
      </c>
      <c r="F7311" s="27">
        <v>3073.46</v>
      </c>
      <c r="G7311" s="26">
        <f>(E7311-F7311)/E7311</f>
        <v>0.28142505774859949</v>
      </c>
      <c r="H7311" s="27">
        <f>E7311-F7311</f>
        <v>1203.6999999999998</v>
      </c>
      <c r="I7311" s="35">
        <f>E7311/D7311</f>
        <v>0.18000007575123125</v>
      </c>
      <c r="J7311" s="3">
        <v>185003.36</v>
      </c>
      <c r="K7311" s="26">
        <v>6.0999999999999999E-2</v>
      </c>
      <c r="L7311" s="4" t="b">
        <v>0</v>
      </c>
      <c r="M7311" s="4" t="s">
        <v>58</v>
      </c>
      <c r="N7311" s="35">
        <f>'Landed Freight Margin Tool'!$D$4</f>
        <v>0.58708499999999997</v>
      </c>
      <c r="O7311" s="30">
        <f>(MAX($F7311,MIN(0.18*$D7311,$F7311*(1+$N7311))))</f>
        <v>4277.1581999999999</v>
      </c>
      <c r="P7311" s="35">
        <f>O7311/D7311</f>
        <v>0.18</v>
      </c>
    </row>
    <row r="7312" spans="1:16" x14ac:dyDescent="0.3">
      <c r="A7312" s="2">
        <v>44985</v>
      </c>
      <c r="B7312" s="3" t="s">
        <v>11353</v>
      </c>
      <c r="C7312" s="4" t="s">
        <v>11354</v>
      </c>
      <c r="D7312" s="27">
        <v>23745.49</v>
      </c>
      <c r="E7312" s="27">
        <v>4274.1899999999996</v>
      </c>
      <c r="F7312" s="27">
        <v>3131.69</v>
      </c>
      <c r="G7312" s="26">
        <f>(E7312-F7312)/E7312</f>
        <v>0.26730210870363735</v>
      </c>
      <c r="H7312" s="27">
        <f>E7312-F7312</f>
        <v>1142.4999999999995</v>
      </c>
      <c r="I7312" s="35">
        <f>E7312/D7312</f>
        <v>0.1800000758038684</v>
      </c>
      <c r="J7312" s="3">
        <v>185003.36</v>
      </c>
      <c r="K7312" s="26">
        <v>6.0999999999999999E-2</v>
      </c>
      <c r="L7312" s="4" t="b">
        <v>0</v>
      </c>
      <c r="M7312" s="4" t="s">
        <v>58</v>
      </c>
      <c r="N7312" s="35">
        <f>'Landed Freight Margin Tool'!$D$4</f>
        <v>0.58708499999999997</v>
      </c>
      <c r="O7312" s="30">
        <f>(MAX($F7312,MIN(0.18*$D7312,$F7312*(1+$N7312))))</f>
        <v>4274.1882000000005</v>
      </c>
      <c r="P7312" s="35">
        <f>O7312/D7312</f>
        <v>0.18000000000000002</v>
      </c>
    </row>
    <row r="7313" spans="1:16" x14ac:dyDescent="0.3">
      <c r="A7313" s="2">
        <v>44977</v>
      </c>
      <c r="B7313" s="3" t="s">
        <v>12919</v>
      </c>
      <c r="C7313" s="4" t="s">
        <v>12920</v>
      </c>
      <c r="D7313" s="27">
        <v>15781.16</v>
      </c>
      <c r="E7313" s="27">
        <v>2840.61</v>
      </c>
      <c r="F7313" s="27">
        <v>1001.2</v>
      </c>
      <c r="G7313" s="26">
        <f>(E7313-F7313)/E7313</f>
        <v>0.64754049306310968</v>
      </c>
      <c r="H7313" s="27">
        <f>E7313-F7313</f>
        <v>1839.41</v>
      </c>
      <c r="I7313" s="35">
        <f>E7313/D7313</f>
        <v>0.18000007604003762</v>
      </c>
      <c r="J7313" s="3">
        <v>185003.36</v>
      </c>
      <c r="K7313" s="26">
        <v>6.0999999999999999E-2</v>
      </c>
      <c r="L7313" s="4" t="b">
        <v>0</v>
      </c>
      <c r="M7313" s="4" t="s">
        <v>58</v>
      </c>
      <c r="N7313" s="35">
        <f>'Landed Freight Margin Tool'!$D$4</f>
        <v>0.58708499999999997</v>
      </c>
      <c r="O7313" s="30">
        <f>(MAX($F7313,MIN(0.18*$D7313,$F7313*(1+$N7313))))</f>
        <v>1588.9895020000001</v>
      </c>
      <c r="P7313" s="35">
        <f>O7313/D7313</f>
        <v>0.10068901791756754</v>
      </c>
    </row>
    <row r="7314" spans="1:16" x14ac:dyDescent="0.3">
      <c r="A7314" s="2">
        <v>45097</v>
      </c>
      <c r="B7314" s="3" t="s">
        <v>25016</v>
      </c>
      <c r="C7314" s="4" t="s">
        <v>25017</v>
      </c>
      <c r="D7314" s="27">
        <v>23652.49</v>
      </c>
      <c r="E7314" s="27">
        <v>4257.45</v>
      </c>
      <c r="F7314" s="27">
        <v>2578.5500000000002</v>
      </c>
      <c r="G7314" s="26">
        <f>(E7314-F7314)/E7314</f>
        <v>0.39434403222586284</v>
      </c>
      <c r="H7314" s="27">
        <f>E7314-F7314</f>
        <v>1678.8999999999996</v>
      </c>
      <c r="I7314" s="35">
        <f>E7314/D7314</f>
        <v>0.18000007610192414</v>
      </c>
      <c r="J7314" s="3">
        <v>185003.36</v>
      </c>
      <c r="K7314" s="26">
        <v>6.0999999999999999E-2</v>
      </c>
      <c r="L7314" s="4" t="b">
        <v>0</v>
      </c>
      <c r="M7314" s="4" t="s">
        <v>58</v>
      </c>
      <c r="N7314" s="35">
        <f>'Landed Freight Margin Tool'!$D$4</f>
        <v>0.58708499999999997</v>
      </c>
      <c r="O7314" s="30">
        <f>(MAX($F7314,MIN(0.18*$D7314,$F7314*(1+$N7314))))</f>
        <v>4092.3780267500006</v>
      </c>
      <c r="P7314" s="35">
        <f>O7314/D7314</f>
        <v>0.17302102344192938</v>
      </c>
    </row>
    <row r="7315" spans="1:16" x14ac:dyDescent="0.3">
      <c r="A7315" s="2">
        <v>45125</v>
      </c>
      <c r="B7315" s="3" t="s">
        <v>10661</v>
      </c>
      <c r="C7315" s="4" t="s">
        <v>10662</v>
      </c>
      <c r="D7315" s="27">
        <v>21023.38</v>
      </c>
      <c r="E7315" s="27">
        <v>3784.21</v>
      </c>
      <c r="F7315" s="27">
        <v>2799.47</v>
      </c>
      <c r="G7315" s="26">
        <f>(E7315-F7315)/E7315</f>
        <v>0.26022340197822008</v>
      </c>
      <c r="H7315" s="27">
        <f>E7315-F7315</f>
        <v>984.74000000000024</v>
      </c>
      <c r="I7315" s="35">
        <f>E7315/D7315</f>
        <v>0.18000007610574512</v>
      </c>
      <c r="J7315" s="3">
        <v>185003.36</v>
      </c>
      <c r="K7315" s="26">
        <v>6.0999999999999999E-2</v>
      </c>
      <c r="L7315" s="4" t="b">
        <v>0</v>
      </c>
      <c r="M7315" s="4" t="s">
        <v>58</v>
      </c>
      <c r="N7315" s="35">
        <f>'Landed Freight Margin Tool'!$D$4</f>
        <v>0.58708499999999997</v>
      </c>
      <c r="O7315" s="30">
        <f>(MAX($F7315,MIN(0.18*$D7315,$F7315*(1+$N7315))))</f>
        <v>3784.2084</v>
      </c>
      <c r="P7315" s="35">
        <f>O7315/D7315</f>
        <v>0.18</v>
      </c>
    </row>
    <row r="7316" spans="1:16" x14ac:dyDescent="0.3">
      <c r="A7316" s="2">
        <v>45135</v>
      </c>
      <c r="B7316" s="3" t="s">
        <v>5517</v>
      </c>
      <c r="C7316" s="4" t="s">
        <v>5518</v>
      </c>
      <c r="D7316" s="27">
        <v>15767.16</v>
      </c>
      <c r="E7316" s="27">
        <v>2838.09</v>
      </c>
      <c r="F7316" s="27">
        <v>2033.34</v>
      </c>
      <c r="G7316" s="26">
        <f>(E7316-F7316)/E7316</f>
        <v>0.28355337568576056</v>
      </c>
      <c r="H7316" s="27">
        <f>E7316-F7316</f>
        <v>804.75000000000023</v>
      </c>
      <c r="I7316" s="35">
        <f>E7316/D7316</f>
        <v>0.1800000761075552</v>
      </c>
      <c r="J7316" s="3">
        <v>185003.36</v>
      </c>
      <c r="K7316" s="26">
        <v>6.0999999999999999E-2</v>
      </c>
      <c r="L7316" s="4" t="b">
        <v>0</v>
      </c>
      <c r="M7316" s="4" t="s">
        <v>58</v>
      </c>
      <c r="N7316" s="35">
        <f>'Landed Freight Margin Tool'!$D$4</f>
        <v>0.58708499999999997</v>
      </c>
      <c r="O7316" s="30">
        <f>(MAX($F7316,MIN(0.18*$D7316,$F7316*(1+$N7316))))</f>
        <v>2838.0888</v>
      </c>
      <c r="P7316" s="35">
        <f>O7316/D7316</f>
        <v>0.18</v>
      </c>
    </row>
    <row r="7317" spans="1:16" x14ac:dyDescent="0.3">
      <c r="A7317" s="2">
        <v>45084</v>
      </c>
      <c r="B7317" s="3" t="s">
        <v>8345</v>
      </c>
      <c r="C7317" s="4" t="s">
        <v>8346</v>
      </c>
      <c r="D7317" s="27">
        <v>7876.83</v>
      </c>
      <c r="E7317" s="27">
        <v>1417.83</v>
      </c>
      <c r="F7317" s="27">
        <v>860.18</v>
      </c>
      <c r="G7317" s="26">
        <f>(E7317-F7317)/E7317</f>
        <v>0.39331231529873117</v>
      </c>
      <c r="H7317" s="27">
        <f>E7317-F7317</f>
        <v>557.65</v>
      </c>
      <c r="I7317" s="35">
        <f>E7317/D7317</f>
        <v>0.18000007617277508</v>
      </c>
      <c r="J7317" s="3">
        <v>185003.36</v>
      </c>
      <c r="K7317" s="26">
        <v>6.0999999999999999E-2</v>
      </c>
      <c r="L7317" s="4" t="b">
        <v>0</v>
      </c>
      <c r="M7317" s="4" t="s">
        <v>58</v>
      </c>
      <c r="N7317" s="35">
        <f>'Landed Freight Margin Tool'!$D$4</f>
        <v>0.58708499999999997</v>
      </c>
      <c r="O7317" s="30">
        <f>(MAX($F7317,MIN(0.18*$D7317,$F7317*(1+$N7317))))</f>
        <v>1365.1787753000001</v>
      </c>
      <c r="P7317" s="35">
        <f>O7317/D7317</f>
        <v>0.17331575967743371</v>
      </c>
    </row>
    <row r="7318" spans="1:16" x14ac:dyDescent="0.3">
      <c r="A7318" s="2">
        <v>45013</v>
      </c>
      <c r="B7318" s="3" t="s">
        <v>1076</v>
      </c>
      <c r="C7318" s="4" t="s">
        <v>1077</v>
      </c>
      <c r="D7318" s="27">
        <v>23569.99</v>
      </c>
      <c r="E7318" s="27">
        <v>4242.6000000000004</v>
      </c>
      <c r="F7318" s="27">
        <v>2544.84</v>
      </c>
      <c r="G7318" s="26">
        <f>(E7318-F7318)/E7318</f>
        <v>0.40016970725498519</v>
      </c>
      <c r="H7318" s="27">
        <f>E7318-F7318</f>
        <v>1697.7600000000002</v>
      </c>
      <c r="I7318" s="35">
        <f>E7318/D7318</f>
        <v>0.18000007636829715</v>
      </c>
      <c r="J7318" s="3">
        <v>185003.36</v>
      </c>
      <c r="K7318" s="26">
        <v>6.0999999999999999E-2</v>
      </c>
      <c r="L7318" s="4" t="b">
        <v>0</v>
      </c>
      <c r="M7318" s="4" t="s">
        <v>58</v>
      </c>
      <c r="N7318" s="35">
        <f>'Landed Freight Margin Tool'!$D$4</f>
        <v>0.58708499999999997</v>
      </c>
      <c r="O7318" s="30">
        <f>(MAX($F7318,MIN(0.18*$D7318,$F7318*(1+$N7318))))</f>
        <v>4038.8773914000003</v>
      </c>
      <c r="P7318" s="35">
        <f>O7318/D7318</f>
        <v>0.17135677153023823</v>
      </c>
    </row>
    <row r="7319" spans="1:16" x14ac:dyDescent="0.3">
      <c r="A7319" s="2">
        <v>44999</v>
      </c>
      <c r="B7319" s="3" t="s">
        <v>19089</v>
      </c>
      <c r="C7319" s="4" t="s">
        <v>19090</v>
      </c>
      <c r="D7319" s="27">
        <v>15699.66</v>
      </c>
      <c r="E7319" s="27">
        <v>2825.94</v>
      </c>
      <c r="F7319" s="27">
        <v>1871.12</v>
      </c>
      <c r="G7319" s="26">
        <f>(E7319-F7319)/E7319</f>
        <v>0.33787695421700398</v>
      </c>
      <c r="H7319" s="27">
        <f>E7319-F7319</f>
        <v>954.82000000000016</v>
      </c>
      <c r="I7319" s="35">
        <f>E7319/D7319</f>
        <v>0.18000007643477631</v>
      </c>
      <c r="J7319" s="3">
        <v>185003.36</v>
      </c>
      <c r="K7319" s="26">
        <v>6.0999999999999999E-2</v>
      </c>
      <c r="L7319" s="4" t="b">
        <v>0</v>
      </c>
      <c r="M7319" s="4" t="s">
        <v>58</v>
      </c>
      <c r="N7319" s="35">
        <f>'Landed Freight Margin Tool'!$D$4</f>
        <v>0.58708499999999997</v>
      </c>
      <c r="O7319" s="30">
        <f>(MAX($F7319,MIN(0.18*$D7319,$F7319*(1+$N7319))))</f>
        <v>2825.9387999999999</v>
      </c>
      <c r="P7319" s="35">
        <f>O7319/D7319</f>
        <v>0.18</v>
      </c>
    </row>
    <row r="7320" spans="1:16" x14ac:dyDescent="0.3">
      <c r="A7320" s="2">
        <v>45272</v>
      </c>
      <c r="B7320" s="3" t="s">
        <v>24261</v>
      </c>
      <c r="C7320" s="4" t="s">
        <v>24262</v>
      </c>
      <c r="D7320" s="27">
        <v>13062.05</v>
      </c>
      <c r="E7320" s="27">
        <v>2351.17</v>
      </c>
      <c r="F7320" s="27">
        <v>1562.75</v>
      </c>
      <c r="G7320" s="26">
        <f>(E7320-F7320)/E7320</f>
        <v>0.33533092035029372</v>
      </c>
      <c r="H7320" s="27">
        <f>E7320-F7320</f>
        <v>788.42000000000007</v>
      </c>
      <c r="I7320" s="35">
        <f>E7320/D7320</f>
        <v>0.18000007655766134</v>
      </c>
      <c r="J7320" s="3">
        <v>185003.36</v>
      </c>
      <c r="K7320" s="26">
        <v>6.0999999999999999E-2</v>
      </c>
      <c r="L7320" s="4" t="b">
        <v>0</v>
      </c>
      <c r="M7320" s="4" t="s">
        <v>58</v>
      </c>
      <c r="N7320" s="35">
        <f>'Landed Freight Margin Tool'!$D$4</f>
        <v>0.58708499999999997</v>
      </c>
      <c r="O7320" s="30">
        <f>(MAX($F7320,MIN(0.18*$D7320,$F7320*(1+$N7320))))</f>
        <v>2351.1689999999999</v>
      </c>
      <c r="P7320" s="35">
        <f>O7320/D7320</f>
        <v>0.18</v>
      </c>
    </row>
    <row r="7321" spans="1:16" x14ac:dyDescent="0.3">
      <c r="A7321" s="2">
        <v>45021</v>
      </c>
      <c r="B7321" s="3" t="s">
        <v>19816</v>
      </c>
      <c r="C7321" s="4" t="s">
        <v>1738</v>
      </c>
      <c r="D7321" s="27">
        <v>18272.77</v>
      </c>
      <c r="E7321" s="27">
        <v>3289.1</v>
      </c>
      <c r="F7321" s="27">
        <v>1782.89</v>
      </c>
      <c r="G7321" s="26">
        <f>(E7321-F7321)/E7321</f>
        <v>0.45793986196831954</v>
      </c>
      <c r="H7321" s="27">
        <f>E7321-F7321</f>
        <v>1506.2099999999998</v>
      </c>
      <c r="I7321" s="35">
        <f>E7321/D7321</f>
        <v>0.18000007661673625</v>
      </c>
      <c r="J7321" s="3">
        <v>185003.36</v>
      </c>
      <c r="K7321" s="26">
        <v>6.0999999999999999E-2</v>
      </c>
      <c r="L7321" s="4" t="b">
        <v>0</v>
      </c>
      <c r="M7321" s="4" t="s">
        <v>58</v>
      </c>
      <c r="N7321" s="35">
        <f>'Landed Freight Margin Tool'!$D$4</f>
        <v>0.58708499999999997</v>
      </c>
      <c r="O7321" s="30">
        <f>(MAX($F7321,MIN(0.18*$D7321,$F7321*(1+$N7321))))</f>
        <v>2829.5979756500001</v>
      </c>
      <c r="P7321" s="35">
        <f>O7321/D7321</f>
        <v>0.15485325846327624</v>
      </c>
    </row>
    <row r="7322" spans="1:16" x14ac:dyDescent="0.3">
      <c r="A7322" s="2">
        <v>44986</v>
      </c>
      <c r="B7322" s="3" t="s">
        <v>8439</v>
      </c>
      <c r="C7322" s="4" t="s">
        <v>8440</v>
      </c>
      <c r="D7322" s="27">
        <v>13009.05</v>
      </c>
      <c r="E7322" s="27">
        <v>2341.63</v>
      </c>
      <c r="F7322" s="27">
        <v>1288.7</v>
      </c>
      <c r="G7322" s="26">
        <f>(E7322-F7322)/E7322</f>
        <v>0.44965686295443774</v>
      </c>
      <c r="H7322" s="27">
        <f>E7322-F7322</f>
        <v>1052.93</v>
      </c>
      <c r="I7322" s="35">
        <f>E7322/D7322</f>
        <v>0.1800000768695639</v>
      </c>
      <c r="J7322" s="3">
        <v>185003.36</v>
      </c>
      <c r="K7322" s="26">
        <v>6.0999999999999999E-2</v>
      </c>
      <c r="L7322" s="4" t="b">
        <v>0</v>
      </c>
      <c r="M7322" s="4" t="s">
        <v>58</v>
      </c>
      <c r="N7322" s="35">
        <f>'Landed Freight Margin Tool'!$D$4</f>
        <v>0.58708499999999997</v>
      </c>
      <c r="O7322" s="30">
        <f>(MAX($F7322,MIN(0.18*$D7322,$F7322*(1+$N7322))))</f>
        <v>2045.2764395000002</v>
      </c>
      <c r="P7322" s="35">
        <f>O7322/D7322</f>
        <v>0.15721950791948683</v>
      </c>
    </row>
    <row r="7323" spans="1:16" x14ac:dyDescent="0.3">
      <c r="A7323" s="2">
        <v>45012</v>
      </c>
      <c r="B7323" s="3" t="s">
        <v>18200</v>
      </c>
      <c r="C7323" s="4" t="s">
        <v>15888</v>
      </c>
      <c r="D7323" s="27">
        <v>18205.77</v>
      </c>
      <c r="E7323" s="27">
        <v>3277.04</v>
      </c>
      <c r="F7323" s="27">
        <v>2150.38</v>
      </c>
      <c r="G7323" s="26">
        <f>(E7323-F7323)/E7323</f>
        <v>0.34380416473402825</v>
      </c>
      <c r="H7323" s="27">
        <f>E7323-F7323</f>
        <v>1126.6599999999999</v>
      </c>
      <c r="I7323" s="35">
        <f>E7323/D7323</f>
        <v>0.18000007689869749</v>
      </c>
      <c r="J7323" s="3">
        <v>185003.36</v>
      </c>
      <c r="K7323" s="26">
        <v>6.0999999999999999E-2</v>
      </c>
      <c r="L7323" s="4" t="b">
        <v>0</v>
      </c>
      <c r="M7323" s="4" t="s">
        <v>58</v>
      </c>
      <c r="N7323" s="35">
        <f>'Landed Freight Margin Tool'!$D$4</f>
        <v>0.58708499999999997</v>
      </c>
      <c r="O7323" s="30">
        <f>(MAX($F7323,MIN(0.18*$D7323,$F7323*(1+$N7323))))</f>
        <v>3277.0385999999999</v>
      </c>
      <c r="P7323" s="35">
        <f>O7323/D7323</f>
        <v>0.18</v>
      </c>
    </row>
    <row r="7324" spans="1:16" x14ac:dyDescent="0.3">
      <c r="A7324" s="2">
        <v>45082</v>
      </c>
      <c r="B7324" s="3" t="s">
        <v>8558</v>
      </c>
      <c r="C7324" s="4" t="s">
        <v>8559</v>
      </c>
      <c r="D7324" s="27">
        <v>23400.99</v>
      </c>
      <c r="E7324" s="27">
        <v>4212.18</v>
      </c>
      <c r="F7324" s="27">
        <v>2992.63</v>
      </c>
      <c r="G7324" s="26">
        <f>(E7324-F7324)/E7324</f>
        <v>0.28952941232331003</v>
      </c>
      <c r="H7324" s="27">
        <f>E7324-F7324</f>
        <v>1219.5500000000002</v>
      </c>
      <c r="I7324" s="35">
        <f>E7324/D7324</f>
        <v>0.18000007691982262</v>
      </c>
      <c r="J7324" s="3">
        <v>185003.36</v>
      </c>
      <c r="K7324" s="26">
        <v>6.0999999999999999E-2</v>
      </c>
      <c r="L7324" s="4" t="b">
        <v>0</v>
      </c>
      <c r="M7324" s="4" t="s">
        <v>58</v>
      </c>
      <c r="N7324" s="35">
        <f>'Landed Freight Margin Tool'!$D$4</f>
        <v>0.58708499999999997</v>
      </c>
      <c r="O7324" s="30">
        <f>(MAX($F7324,MIN(0.18*$D7324,$F7324*(1+$N7324))))</f>
        <v>4212.1782000000003</v>
      </c>
      <c r="P7324" s="35">
        <f>O7324/D7324</f>
        <v>0.18</v>
      </c>
    </row>
    <row r="7325" spans="1:16" x14ac:dyDescent="0.3">
      <c r="A7325" s="2">
        <v>45166</v>
      </c>
      <c r="B7325" s="3" t="s">
        <v>13845</v>
      </c>
      <c r="C7325" s="4" t="s">
        <v>13846</v>
      </c>
      <c r="D7325" s="27">
        <v>23391.49</v>
      </c>
      <c r="E7325" s="27">
        <v>4210.47</v>
      </c>
      <c r="F7325" s="27">
        <v>2326.9499999999998</v>
      </c>
      <c r="G7325" s="26">
        <f>(E7325-F7325)/E7325</f>
        <v>0.44734198319902535</v>
      </c>
      <c r="H7325" s="27">
        <f>E7325-F7325</f>
        <v>1883.5200000000004</v>
      </c>
      <c r="I7325" s="35">
        <f>E7325/D7325</f>
        <v>0.18000007695106213</v>
      </c>
      <c r="J7325" s="3">
        <v>185003.36</v>
      </c>
      <c r="K7325" s="26">
        <v>6.0999999999999999E-2</v>
      </c>
      <c r="L7325" s="4" t="b">
        <v>0</v>
      </c>
      <c r="M7325" s="4" t="s">
        <v>58</v>
      </c>
      <c r="N7325" s="35">
        <f>'Landed Freight Margin Tool'!$D$4</f>
        <v>0.58708499999999997</v>
      </c>
      <c r="O7325" s="30">
        <f>(MAX($F7325,MIN(0.18*$D7325,$F7325*(1+$N7325))))</f>
        <v>3693.0674407500001</v>
      </c>
      <c r="P7325" s="35">
        <f>O7325/D7325</f>
        <v>0.15788081224197345</v>
      </c>
    </row>
    <row r="7326" spans="1:16" x14ac:dyDescent="0.3">
      <c r="A7326" s="2">
        <v>45036</v>
      </c>
      <c r="B7326" s="3" t="s">
        <v>2525</v>
      </c>
      <c r="C7326" s="4" t="s">
        <v>2526</v>
      </c>
      <c r="D7326" s="27">
        <v>15558.16</v>
      </c>
      <c r="E7326" s="27">
        <v>2800.47</v>
      </c>
      <c r="F7326" s="27">
        <v>1817.67</v>
      </c>
      <c r="G7326" s="26">
        <f>(E7326-F7326)/E7326</f>
        <v>0.35094109203098045</v>
      </c>
      <c r="H7326" s="27">
        <f>E7326-F7326</f>
        <v>982.79999999999973</v>
      </c>
      <c r="I7326" s="35">
        <f>E7326/D7326</f>
        <v>0.18000007712994337</v>
      </c>
      <c r="J7326" s="3">
        <v>185003.36</v>
      </c>
      <c r="K7326" s="26">
        <v>6.0999999999999999E-2</v>
      </c>
      <c r="L7326" s="4" t="b">
        <v>0</v>
      </c>
      <c r="M7326" s="4" t="s">
        <v>58</v>
      </c>
      <c r="N7326" s="35">
        <f>'Landed Freight Margin Tool'!$D$4</f>
        <v>0.58708499999999997</v>
      </c>
      <c r="O7326" s="30">
        <f>(MAX($F7326,MIN(0.18*$D7326,$F7326*(1+$N7326))))</f>
        <v>2800.4687999999996</v>
      </c>
      <c r="P7326" s="35">
        <f>O7326/D7326</f>
        <v>0.17999999999999997</v>
      </c>
    </row>
    <row r="7327" spans="1:16" x14ac:dyDescent="0.3">
      <c r="A7327" s="2">
        <v>44951</v>
      </c>
      <c r="B7327" s="3" t="s">
        <v>10094</v>
      </c>
      <c r="C7327" s="4" t="s">
        <v>10095</v>
      </c>
      <c r="D7327" s="27">
        <v>10367.44</v>
      </c>
      <c r="E7327" s="27">
        <v>1866.14</v>
      </c>
      <c r="F7327" s="27">
        <v>1193.1099999999999</v>
      </c>
      <c r="G7327" s="26">
        <f>(E7327-F7327)/E7327</f>
        <v>0.36065354153493318</v>
      </c>
      <c r="H7327" s="27">
        <f>E7327-F7327</f>
        <v>673.0300000000002</v>
      </c>
      <c r="I7327" s="35">
        <f>E7327/D7327</f>
        <v>0.18000007716466168</v>
      </c>
      <c r="J7327" s="3">
        <v>185003.36</v>
      </c>
      <c r="K7327" s="26">
        <v>6.0999999999999999E-2</v>
      </c>
      <c r="L7327" s="4" t="b">
        <v>0</v>
      </c>
      <c r="M7327" s="4" t="s">
        <v>58</v>
      </c>
      <c r="N7327" s="35">
        <f>'Landed Freight Margin Tool'!$D$4</f>
        <v>0.58708499999999997</v>
      </c>
      <c r="O7327" s="30">
        <f>(MAX($F7327,MIN(0.18*$D7327,$F7327*(1+$N7327))))</f>
        <v>1866.1392000000001</v>
      </c>
      <c r="P7327" s="35">
        <f>O7327/D7327</f>
        <v>0.18</v>
      </c>
    </row>
    <row r="7328" spans="1:16" x14ac:dyDescent="0.3">
      <c r="A7328" s="2">
        <v>45166</v>
      </c>
      <c r="B7328" s="3" t="s">
        <v>7077</v>
      </c>
      <c r="C7328" s="4" t="s">
        <v>7078</v>
      </c>
      <c r="D7328" s="27">
        <v>15541.66</v>
      </c>
      <c r="E7328" s="27">
        <v>2797.5</v>
      </c>
      <c r="F7328" s="27">
        <v>1913.06</v>
      </c>
      <c r="G7328" s="26">
        <f>(E7328-F7328)/E7328</f>
        <v>0.31615370866845399</v>
      </c>
      <c r="H7328" s="27">
        <f>E7328-F7328</f>
        <v>884.44</v>
      </c>
      <c r="I7328" s="35">
        <f>E7328/D7328</f>
        <v>0.18000007721182937</v>
      </c>
      <c r="J7328" s="3">
        <v>185003.36</v>
      </c>
      <c r="K7328" s="26">
        <v>6.0999999999999999E-2</v>
      </c>
      <c r="L7328" s="4" t="b">
        <v>0</v>
      </c>
      <c r="M7328" s="4" t="s">
        <v>58</v>
      </c>
      <c r="N7328" s="35">
        <f>'Landed Freight Margin Tool'!$D$4</f>
        <v>0.58708499999999997</v>
      </c>
      <c r="O7328" s="30">
        <f>(MAX($F7328,MIN(0.18*$D7328,$F7328*(1+$N7328))))</f>
        <v>2797.4987999999998</v>
      </c>
      <c r="P7328" s="35">
        <f>O7328/D7328</f>
        <v>0.18</v>
      </c>
    </row>
    <row r="7329" spans="1:16" x14ac:dyDescent="0.3">
      <c r="A7329" s="2">
        <v>45117</v>
      </c>
      <c r="B7329" s="3" t="s">
        <v>19839</v>
      </c>
      <c r="C7329" s="4" t="s">
        <v>19840</v>
      </c>
      <c r="D7329" s="27">
        <v>7760.33</v>
      </c>
      <c r="E7329" s="27">
        <v>1396.86</v>
      </c>
      <c r="F7329" s="27">
        <v>992.82</v>
      </c>
      <c r="G7329" s="26">
        <f>(E7329-F7329)/E7329</f>
        <v>0.28924874361066955</v>
      </c>
      <c r="H7329" s="27">
        <f>E7329-F7329</f>
        <v>404.03999999999985</v>
      </c>
      <c r="I7329" s="35">
        <f>E7329/D7329</f>
        <v>0.18000007731629969</v>
      </c>
      <c r="J7329" s="3">
        <v>185003.36</v>
      </c>
      <c r="K7329" s="26">
        <v>6.0999999999999999E-2</v>
      </c>
      <c r="L7329" s="4" t="b">
        <v>0</v>
      </c>
      <c r="M7329" s="4" t="s">
        <v>58</v>
      </c>
      <c r="N7329" s="35">
        <f>'Landed Freight Margin Tool'!$D$4</f>
        <v>0.58708499999999997</v>
      </c>
      <c r="O7329" s="30">
        <f>(MAX($F7329,MIN(0.18*$D7329,$F7329*(1+$N7329))))</f>
        <v>1396.8593999999998</v>
      </c>
      <c r="P7329" s="35">
        <f>O7329/D7329</f>
        <v>0.17999999999999997</v>
      </c>
    </row>
    <row r="7330" spans="1:16" x14ac:dyDescent="0.3">
      <c r="A7330" s="2">
        <v>45281</v>
      </c>
      <c r="B7330" s="3" t="s">
        <v>15506</v>
      </c>
      <c r="C7330" s="4" t="s">
        <v>2812</v>
      </c>
      <c r="D7330" s="27">
        <v>20678.38</v>
      </c>
      <c r="E7330" s="27">
        <v>3722.11</v>
      </c>
      <c r="F7330" s="27">
        <v>2599.9899999999998</v>
      </c>
      <c r="G7330" s="26">
        <f>(E7330-F7330)/E7330</f>
        <v>0.30147416384792503</v>
      </c>
      <c r="H7330" s="27">
        <f>E7330-F7330</f>
        <v>1122.1200000000003</v>
      </c>
      <c r="I7330" s="35">
        <f>E7330/D7330</f>
        <v>0.18000007737550039</v>
      </c>
      <c r="J7330" s="3">
        <v>185003.36</v>
      </c>
      <c r="K7330" s="26">
        <v>6.0999999999999999E-2</v>
      </c>
      <c r="L7330" s="4" t="b">
        <v>0</v>
      </c>
      <c r="M7330" s="4" t="s">
        <v>58</v>
      </c>
      <c r="N7330" s="35">
        <f>'Landed Freight Margin Tool'!$D$4</f>
        <v>0.58708499999999997</v>
      </c>
      <c r="O7330" s="30">
        <f>(MAX($F7330,MIN(0.18*$D7330,$F7330*(1+$N7330))))</f>
        <v>3722.1084000000001</v>
      </c>
      <c r="P7330" s="35">
        <f>O7330/D7330</f>
        <v>0.18</v>
      </c>
    </row>
    <row r="7331" spans="1:16" x14ac:dyDescent="0.3">
      <c r="A7331" s="2">
        <v>45146</v>
      </c>
      <c r="B7331" s="3" t="s">
        <v>3654</v>
      </c>
      <c r="C7331" s="4" t="s">
        <v>3655</v>
      </c>
      <c r="D7331" s="27">
        <v>12923.55</v>
      </c>
      <c r="E7331" s="27">
        <v>2326.2399999999998</v>
      </c>
      <c r="F7331" s="27">
        <v>1479.06</v>
      </c>
      <c r="G7331" s="26">
        <f>(E7331-F7331)/E7331</f>
        <v>0.36418426301671364</v>
      </c>
      <c r="H7331" s="27">
        <f>E7331-F7331</f>
        <v>847.17999999999984</v>
      </c>
      <c r="I7331" s="35">
        <f>E7331/D7331</f>
        <v>0.18000007737811979</v>
      </c>
      <c r="J7331" s="3">
        <v>185003.36</v>
      </c>
      <c r="K7331" s="26">
        <v>6.0999999999999999E-2</v>
      </c>
      <c r="L7331" s="4" t="b">
        <v>0</v>
      </c>
      <c r="M7331" s="4" t="s">
        <v>58</v>
      </c>
      <c r="N7331" s="35">
        <f>'Landed Freight Margin Tool'!$D$4</f>
        <v>0.58708499999999997</v>
      </c>
      <c r="O7331" s="30">
        <f>(MAX($F7331,MIN(0.18*$D7331,$F7331*(1+$N7331))))</f>
        <v>2326.2389999999996</v>
      </c>
      <c r="P7331" s="35">
        <f>O7331/D7331</f>
        <v>0.17999999999999997</v>
      </c>
    </row>
    <row r="7332" spans="1:16" x14ac:dyDescent="0.3">
      <c r="A7332" s="2">
        <v>45044</v>
      </c>
      <c r="B7332" s="3" t="s">
        <v>12320</v>
      </c>
      <c r="C7332" s="4" t="s">
        <v>12321</v>
      </c>
      <c r="D7332" s="27">
        <v>23202.99</v>
      </c>
      <c r="E7332" s="27">
        <v>4176.54</v>
      </c>
      <c r="F7332" s="27">
        <v>2302.0300000000002</v>
      </c>
      <c r="G7332" s="26">
        <f>(E7332-F7332)/E7332</f>
        <v>0.4488188787848314</v>
      </c>
      <c r="H7332" s="27">
        <f>E7332-F7332</f>
        <v>1874.5099999999998</v>
      </c>
      <c r="I7332" s="35">
        <f>E7332/D7332</f>
        <v>0.18000007757620892</v>
      </c>
      <c r="J7332" s="3">
        <v>185003.36</v>
      </c>
      <c r="K7332" s="26">
        <v>6.0999999999999999E-2</v>
      </c>
      <c r="L7332" s="4" t="b">
        <v>0</v>
      </c>
      <c r="M7332" s="4" t="s">
        <v>58</v>
      </c>
      <c r="N7332" s="35">
        <f>'Landed Freight Margin Tool'!$D$4</f>
        <v>0.58708499999999997</v>
      </c>
      <c r="O7332" s="30">
        <f>(MAX($F7332,MIN(0.18*$D7332,$F7332*(1+$N7332))))</f>
        <v>3653.5172825500003</v>
      </c>
      <c r="P7332" s="35">
        <f>O7332/D7332</f>
        <v>0.15745890001891999</v>
      </c>
    </row>
    <row r="7333" spans="1:16" x14ac:dyDescent="0.3">
      <c r="A7333" s="2">
        <v>44967</v>
      </c>
      <c r="B7333" s="3" t="s">
        <v>17002</v>
      </c>
      <c r="C7333" s="4" t="s">
        <v>17003</v>
      </c>
      <c r="D7333" s="27">
        <v>20612.88</v>
      </c>
      <c r="E7333" s="27">
        <v>3710.32</v>
      </c>
      <c r="F7333" s="27">
        <v>2128.4499999999998</v>
      </c>
      <c r="G7333" s="26">
        <f>(E7333-F7333)/E7333</f>
        <v>0.42634328036395791</v>
      </c>
      <c r="H7333" s="27">
        <f>E7333-F7333</f>
        <v>1581.8700000000003</v>
      </c>
      <c r="I7333" s="35">
        <f>E7333/D7333</f>
        <v>0.18000007762137071</v>
      </c>
      <c r="J7333" s="3">
        <v>185003.36</v>
      </c>
      <c r="K7333" s="26">
        <v>6.0999999999999999E-2</v>
      </c>
      <c r="L7333" s="4" t="b">
        <v>0</v>
      </c>
      <c r="M7333" s="4" t="s">
        <v>58</v>
      </c>
      <c r="N7333" s="35">
        <f>'Landed Freight Margin Tool'!$D$4</f>
        <v>0.58708499999999997</v>
      </c>
      <c r="O7333" s="30">
        <f>(MAX($F7333,MIN(0.18*$D7333,$F7333*(1+$N7333))))</f>
        <v>3378.0310682499999</v>
      </c>
      <c r="P7333" s="35">
        <f>O7333/D7333</f>
        <v>0.16387962614879628</v>
      </c>
    </row>
    <row r="7334" spans="1:16" x14ac:dyDescent="0.3">
      <c r="A7334" s="2">
        <v>45016</v>
      </c>
      <c r="B7334" s="3" t="s">
        <v>756</v>
      </c>
      <c r="C7334" s="4" t="s">
        <v>757</v>
      </c>
      <c r="D7334" s="27">
        <v>10305.44</v>
      </c>
      <c r="E7334" s="27">
        <v>1854.98</v>
      </c>
      <c r="F7334" s="27">
        <v>1150.1099999999999</v>
      </c>
      <c r="G7334" s="26">
        <f>(E7334-F7334)/E7334</f>
        <v>0.3799879243981068</v>
      </c>
      <c r="H7334" s="27">
        <f>E7334-F7334</f>
        <v>704.87000000000012</v>
      </c>
      <c r="I7334" s="35">
        <f>E7334/D7334</f>
        <v>0.1800000776289028</v>
      </c>
      <c r="J7334" s="3">
        <v>185003.36</v>
      </c>
      <c r="K7334" s="26">
        <v>6.0999999999999999E-2</v>
      </c>
      <c r="L7334" s="4" t="b">
        <v>0</v>
      </c>
      <c r="M7334" s="4" t="s">
        <v>58</v>
      </c>
      <c r="N7334" s="35">
        <f>'Landed Freight Margin Tool'!$D$4</f>
        <v>0.58708499999999997</v>
      </c>
      <c r="O7334" s="30">
        <f>(MAX($F7334,MIN(0.18*$D7334,$F7334*(1+$N7334))))</f>
        <v>1825.32232935</v>
      </c>
      <c r="P7334" s="35">
        <f>O7334/D7334</f>
        <v>0.17712221208895496</v>
      </c>
    </row>
    <row r="7335" spans="1:16" x14ac:dyDescent="0.3">
      <c r="A7335" s="2">
        <v>45217</v>
      </c>
      <c r="B7335" s="3" t="s">
        <v>14951</v>
      </c>
      <c r="C7335" s="4" t="s">
        <v>14952</v>
      </c>
      <c r="D7335" s="27">
        <v>5145.72</v>
      </c>
      <c r="E7335" s="27">
        <v>926.23</v>
      </c>
      <c r="F7335" s="27">
        <v>550.94000000000005</v>
      </c>
      <c r="G7335" s="26">
        <f>(E7335-F7335)/E7335</f>
        <v>0.40518013884240411</v>
      </c>
      <c r="H7335" s="27">
        <f>E7335-F7335</f>
        <v>375.28999999999996</v>
      </c>
      <c r="I7335" s="35">
        <f>E7335/D7335</f>
        <v>0.18000007773450558</v>
      </c>
      <c r="J7335" s="3">
        <v>185003.36</v>
      </c>
      <c r="K7335" s="26">
        <v>6.0999999999999999E-2</v>
      </c>
      <c r="L7335" s="4" t="b">
        <v>0</v>
      </c>
      <c r="M7335" s="4" t="s">
        <v>58</v>
      </c>
      <c r="N7335" s="35">
        <f>'Landed Freight Margin Tool'!$D$4</f>
        <v>0.58708499999999997</v>
      </c>
      <c r="O7335" s="30">
        <f>(MAX($F7335,MIN(0.18*$D7335,$F7335*(1+$N7335))))</f>
        <v>874.38860990000012</v>
      </c>
      <c r="P7335" s="35">
        <f>O7335/D7335</f>
        <v>0.16992541566583491</v>
      </c>
    </row>
    <row r="7336" spans="1:16" x14ac:dyDescent="0.3">
      <c r="A7336" s="2">
        <v>45001</v>
      </c>
      <c r="B7336" s="3" t="s">
        <v>23972</v>
      </c>
      <c r="C7336" s="4" t="s">
        <v>23973</v>
      </c>
      <c r="D7336" s="27">
        <v>12828.05</v>
      </c>
      <c r="E7336" s="27">
        <v>2309.0500000000002</v>
      </c>
      <c r="F7336" s="27">
        <v>2071</v>
      </c>
      <c r="G7336" s="26">
        <f>(E7336-F7336)/E7336</f>
        <v>0.10309434615967612</v>
      </c>
      <c r="H7336" s="27">
        <f>E7336-F7336</f>
        <v>238.05000000000018</v>
      </c>
      <c r="I7336" s="35">
        <f>E7336/D7336</f>
        <v>0.18000007795417078</v>
      </c>
      <c r="J7336" s="3">
        <v>185003.36</v>
      </c>
      <c r="K7336" s="26">
        <v>6.0999999999999999E-2</v>
      </c>
      <c r="L7336" s="4" t="b">
        <v>0</v>
      </c>
      <c r="M7336" s="4" t="s">
        <v>58</v>
      </c>
      <c r="N7336" s="35">
        <f>'Landed Freight Margin Tool'!$D$4</f>
        <v>0.58708499999999997</v>
      </c>
      <c r="O7336" s="30">
        <f>(MAX($F7336,MIN(0.18*$D7336,$F7336*(1+$N7336))))</f>
        <v>2309.049</v>
      </c>
      <c r="P7336" s="35">
        <f>O7336/D7336</f>
        <v>0.18000000000000002</v>
      </c>
    </row>
    <row r="7337" spans="1:16" x14ac:dyDescent="0.3">
      <c r="A7337" s="2">
        <v>45131</v>
      </c>
      <c r="B7337" s="3" t="s">
        <v>6555</v>
      </c>
      <c r="C7337" s="4" t="s">
        <v>6556</v>
      </c>
      <c r="D7337" s="27">
        <v>17949.27</v>
      </c>
      <c r="E7337" s="27">
        <v>3230.87</v>
      </c>
      <c r="F7337" s="27">
        <v>2151.5300000000002</v>
      </c>
      <c r="G7337" s="26">
        <f>(E7337-F7337)/E7337</f>
        <v>0.33407100873758455</v>
      </c>
      <c r="H7337" s="27">
        <f>E7337-F7337</f>
        <v>1079.3399999999997</v>
      </c>
      <c r="I7337" s="35">
        <f>E7337/D7337</f>
        <v>0.18000007799760101</v>
      </c>
      <c r="J7337" s="3">
        <v>185003.36</v>
      </c>
      <c r="K7337" s="26">
        <v>6.0999999999999999E-2</v>
      </c>
      <c r="L7337" s="4" t="b">
        <v>0</v>
      </c>
      <c r="M7337" s="4" t="s">
        <v>58</v>
      </c>
      <c r="N7337" s="35">
        <f>'Landed Freight Margin Tool'!$D$4</f>
        <v>0.58708499999999997</v>
      </c>
      <c r="O7337" s="30">
        <f>(MAX($F7337,MIN(0.18*$D7337,$F7337*(1+$N7337))))</f>
        <v>3230.8685999999998</v>
      </c>
      <c r="P7337" s="35">
        <f>O7337/D7337</f>
        <v>0.18</v>
      </c>
    </row>
    <row r="7338" spans="1:16" x14ac:dyDescent="0.3">
      <c r="A7338" s="2">
        <v>45086</v>
      </c>
      <c r="B7338" s="3" t="s">
        <v>24900</v>
      </c>
      <c r="C7338" s="4" t="s">
        <v>24901</v>
      </c>
      <c r="D7338" s="27">
        <v>7692.33</v>
      </c>
      <c r="E7338" s="27">
        <v>1384.62</v>
      </c>
      <c r="F7338" s="27">
        <v>1036.04</v>
      </c>
      <c r="G7338" s="26">
        <f>(E7338-F7338)/E7338</f>
        <v>0.25175138305094535</v>
      </c>
      <c r="H7338" s="27">
        <f>E7338-F7338</f>
        <v>348.57999999999993</v>
      </c>
      <c r="I7338" s="35">
        <f>E7338/D7338</f>
        <v>0.1800000779997738</v>
      </c>
      <c r="J7338" s="3">
        <v>185003.36</v>
      </c>
      <c r="K7338" s="26">
        <v>6.0999999999999999E-2</v>
      </c>
      <c r="L7338" s="4" t="b">
        <v>0</v>
      </c>
      <c r="M7338" s="4" t="s">
        <v>58</v>
      </c>
      <c r="N7338" s="35">
        <f>'Landed Freight Margin Tool'!$D$4</f>
        <v>0.58708499999999997</v>
      </c>
      <c r="O7338" s="30">
        <f>(MAX($F7338,MIN(0.18*$D7338,$F7338*(1+$N7338))))</f>
        <v>1384.6194</v>
      </c>
      <c r="P7338" s="35">
        <f>O7338/D7338</f>
        <v>0.18</v>
      </c>
    </row>
    <row r="7339" spans="1:16" x14ac:dyDescent="0.3">
      <c r="A7339" s="2">
        <v>45250</v>
      </c>
      <c r="B7339" s="3" t="s">
        <v>8496</v>
      </c>
      <c r="C7339" s="4" t="s">
        <v>8497</v>
      </c>
      <c r="D7339" s="27">
        <v>20501.88</v>
      </c>
      <c r="E7339" s="27">
        <v>3690.34</v>
      </c>
      <c r="F7339" s="27">
        <v>2675.09</v>
      </c>
      <c r="G7339" s="26">
        <f>(E7339-F7339)/E7339</f>
        <v>0.27511015245207759</v>
      </c>
      <c r="H7339" s="27">
        <f>E7339-F7339</f>
        <v>1015.25</v>
      </c>
      <c r="I7339" s="35">
        <f>E7339/D7339</f>
        <v>0.18000007804162349</v>
      </c>
      <c r="J7339" s="3">
        <v>185003.36</v>
      </c>
      <c r="K7339" s="26">
        <v>6.0999999999999999E-2</v>
      </c>
      <c r="L7339" s="4" t="b">
        <v>0</v>
      </c>
      <c r="M7339" s="4" t="s">
        <v>58</v>
      </c>
      <c r="N7339" s="35">
        <f>'Landed Freight Margin Tool'!$D$4</f>
        <v>0.58708499999999997</v>
      </c>
      <c r="O7339" s="30">
        <f>(MAX($F7339,MIN(0.18*$D7339,$F7339*(1+$N7339))))</f>
        <v>3690.3384000000001</v>
      </c>
      <c r="P7339" s="35">
        <f>O7339/D7339</f>
        <v>0.18</v>
      </c>
    </row>
    <row r="7340" spans="1:16" x14ac:dyDescent="0.3">
      <c r="A7340" s="2">
        <v>45058</v>
      </c>
      <c r="B7340" s="3" t="s">
        <v>6447</v>
      </c>
      <c r="C7340" s="4" t="s">
        <v>6448</v>
      </c>
      <c r="D7340" s="27">
        <v>17879.27</v>
      </c>
      <c r="E7340" s="27">
        <v>3218.27</v>
      </c>
      <c r="F7340" s="27">
        <v>3161.62</v>
      </c>
      <c r="G7340" s="26">
        <f>(E7340-F7340)/E7340</f>
        <v>1.7602625012817473E-2</v>
      </c>
      <c r="H7340" s="27">
        <f>E7340-F7340</f>
        <v>56.650000000000091</v>
      </c>
      <c r="I7340" s="35">
        <f>E7340/D7340</f>
        <v>0.18000007830297321</v>
      </c>
      <c r="J7340" s="3">
        <v>185003.36</v>
      </c>
      <c r="K7340" s="26">
        <v>6.0999999999999999E-2</v>
      </c>
      <c r="L7340" s="4" t="b">
        <v>0</v>
      </c>
      <c r="M7340" s="4" t="s">
        <v>58</v>
      </c>
      <c r="N7340" s="35">
        <f>'Landed Freight Margin Tool'!$D$4</f>
        <v>0.58708499999999997</v>
      </c>
      <c r="O7340" s="30">
        <f>(MAX($F7340,MIN(0.18*$D7340,$F7340*(1+$N7340))))</f>
        <v>3218.2685999999999</v>
      </c>
      <c r="P7340" s="35">
        <f>O7340/D7340</f>
        <v>0.18</v>
      </c>
    </row>
    <row r="7341" spans="1:16" x14ac:dyDescent="0.3">
      <c r="A7341" s="2">
        <v>45061</v>
      </c>
      <c r="B7341" s="3" t="s">
        <v>20569</v>
      </c>
      <c r="C7341" s="4" t="s">
        <v>20570</v>
      </c>
      <c r="D7341" s="27">
        <v>20432.38</v>
      </c>
      <c r="E7341" s="27">
        <v>3677.83</v>
      </c>
      <c r="F7341" s="27">
        <v>2529.34</v>
      </c>
      <c r="G7341" s="26">
        <f>(E7341-F7341)/E7341</f>
        <v>0.31227381363467038</v>
      </c>
      <c r="H7341" s="27">
        <f>E7341-F7341</f>
        <v>1148.4899999999998</v>
      </c>
      <c r="I7341" s="35">
        <f>E7341/D7341</f>
        <v>0.18000007830707923</v>
      </c>
      <c r="J7341" s="3">
        <v>185003.36</v>
      </c>
      <c r="K7341" s="26">
        <v>6.0999999999999999E-2</v>
      </c>
      <c r="L7341" s="4" t="b">
        <v>0</v>
      </c>
      <c r="M7341" s="4" t="s">
        <v>58</v>
      </c>
      <c r="N7341" s="35">
        <f>'Landed Freight Margin Tool'!$D$4</f>
        <v>0.58708499999999997</v>
      </c>
      <c r="O7341" s="30">
        <f>(MAX($F7341,MIN(0.18*$D7341,$F7341*(1+$N7341))))</f>
        <v>3677.8283999999999</v>
      </c>
      <c r="P7341" s="35">
        <f>O7341/D7341</f>
        <v>0.18</v>
      </c>
    </row>
    <row r="7342" spans="1:16" x14ac:dyDescent="0.3">
      <c r="A7342" s="2">
        <v>45187</v>
      </c>
      <c r="B7342" s="3" t="s">
        <v>23548</v>
      </c>
      <c r="C7342" s="4" t="s">
        <v>23549</v>
      </c>
      <c r="D7342" s="27">
        <v>10208.94</v>
      </c>
      <c r="E7342" s="27">
        <v>1837.61</v>
      </c>
      <c r="F7342" s="27">
        <v>1338.25</v>
      </c>
      <c r="G7342" s="26">
        <f>(E7342-F7342)/E7342</f>
        <v>0.27174427653310546</v>
      </c>
      <c r="H7342" s="27">
        <f>E7342-F7342</f>
        <v>499.3599999999999</v>
      </c>
      <c r="I7342" s="35">
        <f>E7342/D7342</f>
        <v>0.18000007836268994</v>
      </c>
      <c r="J7342" s="3">
        <v>185003.36</v>
      </c>
      <c r="K7342" s="26">
        <v>6.0999999999999999E-2</v>
      </c>
      <c r="L7342" s="4" t="b">
        <v>0</v>
      </c>
      <c r="M7342" s="4" t="s">
        <v>58</v>
      </c>
      <c r="N7342" s="35">
        <f>'Landed Freight Margin Tool'!$D$4</f>
        <v>0.58708499999999997</v>
      </c>
      <c r="O7342" s="30">
        <f>(MAX($F7342,MIN(0.18*$D7342,$F7342*(1+$N7342))))</f>
        <v>1837.6092000000001</v>
      </c>
      <c r="P7342" s="35">
        <f>O7342/D7342</f>
        <v>0.18</v>
      </c>
    </row>
    <row r="7343" spans="1:16" x14ac:dyDescent="0.3">
      <c r="A7343" s="2">
        <v>45202</v>
      </c>
      <c r="B7343" s="3" t="s">
        <v>7728</v>
      </c>
      <c r="C7343" s="4" t="s">
        <v>7729</v>
      </c>
      <c r="D7343" s="27">
        <v>12755.05</v>
      </c>
      <c r="E7343" s="27">
        <v>2295.91</v>
      </c>
      <c r="F7343" s="27">
        <v>1497.76</v>
      </c>
      <c r="G7343" s="26">
        <f>(E7343-F7343)/E7343</f>
        <v>0.34763993362109136</v>
      </c>
      <c r="H7343" s="27">
        <f>E7343-F7343</f>
        <v>798.14999999999986</v>
      </c>
      <c r="I7343" s="35">
        <f>E7343/D7343</f>
        <v>0.18000007840031987</v>
      </c>
      <c r="J7343" s="3">
        <v>185003.36</v>
      </c>
      <c r="K7343" s="26">
        <v>6.0999999999999999E-2</v>
      </c>
      <c r="L7343" s="4" t="b">
        <v>0</v>
      </c>
      <c r="M7343" s="4" t="s">
        <v>58</v>
      </c>
      <c r="N7343" s="35">
        <f>'Landed Freight Margin Tool'!$D$4</f>
        <v>0.58708499999999997</v>
      </c>
      <c r="O7343" s="30">
        <f>(MAX($F7343,MIN(0.18*$D7343,$F7343*(1+$N7343))))</f>
        <v>2295.9089999999997</v>
      </c>
      <c r="P7343" s="35">
        <f>O7343/D7343</f>
        <v>0.18</v>
      </c>
    </row>
    <row r="7344" spans="1:16" x14ac:dyDescent="0.3">
      <c r="A7344" s="2">
        <v>45051</v>
      </c>
      <c r="B7344" s="3" t="s">
        <v>13824</v>
      </c>
      <c r="C7344" s="4" t="s">
        <v>6554</v>
      </c>
      <c r="D7344" s="27">
        <v>7640.33</v>
      </c>
      <c r="E7344" s="27">
        <v>1375.26</v>
      </c>
      <c r="F7344" s="27">
        <v>1017.56</v>
      </c>
      <c r="G7344" s="26">
        <f>(E7344-F7344)/E7344</f>
        <v>0.26009627270479768</v>
      </c>
      <c r="H7344" s="27">
        <f>E7344-F7344</f>
        <v>357.70000000000005</v>
      </c>
      <c r="I7344" s="35">
        <f>E7344/D7344</f>
        <v>0.18000007853063937</v>
      </c>
      <c r="J7344" s="3">
        <v>185003.36</v>
      </c>
      <c r="K7344" s="26">
        <v>6.0999999999999999E-2</v>
      </c>
      <c r="L7344" s="4" t="b">
        <v>0</v>
      </c>
      <c r="M7344" s="4" t="s">
        <v>58</v>
      </c>
      <c r="N7344" s="35">
        <f>'Landed Freight Margin Tool'!$D$4</f>
        <v>0.58708499999999997</v>
      </c>
      <c r="O7344" s="30">
        <f>(MAX($F7344,MIN(0.18*$D7344,$F7344*(1+$N7344))))</f>
        <v>1375.2593999999999</v>
      </c>
      <c r="P7344" s="35">
        <f>O7344/D7344</f>
        <v>0.18</v>
      </c>
    </row>
    <row r="7345" spans="1:16" x14ac:dyDescent="0.3">
      <c r="A7345" s="2">
        <v>45225</v>
      </c>
      <c r="B7345" s="3" t="s">
        <v>5473</v>
      </c>
      <c r="C7345" s="4" t="s">
        <v>5474</v>
      </c>
      <c r="D7345" s="27">
        <v>15222.66</v>
      </c>
      <c r="E7345" s="27">
        <v>2740.08</v>
      </c>
      <c r="F7345" s="27">
        <v>1733.36</v>
      </c>
      <c r="G7345" s="26">
        <f>(E7345-F7345)/E7345</f>
        <v>0.36740533123120495</v>
      </c>
      <c r="H7345" s="27">
        <f>E7345-F7345</f>
        <v>1006.72</v>
      </c>
      <c r="I7345" s="35">
        <f>E7345/D7345</f>
        <v>0.1800000788298497</v>
      </c>
      <c r="J7345" s="3">
        <v>185003.36</v>
      </c>
      <c r="K7345" s="26">
        <v>6.0999999999999999E-2</v>
      </c>
      <c r="L7345" s="4" t="b">
        <v>0</v>
      </c>
      <c r="M7345" s="4" t="s">
        <v>58</v>
      </c>
      <c r="N7345" s="35">
        <f>'Landed Freight Margin Tool'!$D$4</f>
        <v>0.58708499999999997</v>
      </c>
      <c r="O7345" s="30">
        <f>(MAX($F7345,MIN(0.18*$D7345,$F7345*(1+$N7345))))</f>
        <v>2740.0787999999998</v>
      </c>
      <c r="P7345" s="35">
        <f>O7345/D7345</f>
        <v>0.18</v>
      </c>
    </row>
    <row r="7346" spans="1:16" x14ac:dyDescent="0.3">
      <c r="A7346" s="2">
        <v>45257</v>
      </c>
      <c r="B7346" s="3" t="s">
        <v>16794</v>
      </c>
      <c r="C7346" s="4" t="s">
        <v>16795</v>
      </c>
      <c r="D7346" s="27">
        <v>12669.55</v>
      </c>
      <c r="E7346" s="27">
        <v>2280.52</v>
      </c>
      <c r="F7346" s="27">
        <v>1242.52</v>
      </c>
      <c r="G7346" s="26">
        <f>(E7346-F7346)/E7346</f>
        <v>0.45515934962201604</v>
      </c>
      <c r="H7346" s="27">
        <f>E7346-F7346</f>
        <v>1038</v>
      </c>
      <c r="I7346" s="35">
        <f>E7346/D7346</f>
        <v>0.18000007892940162</v>
      </c>
      <c r="J7346" s="3">
        <v>185003.36</v>
      </c>
      <c r="K7346" s="26">
        <v>6.0999999999999999E-2</v>
      </c>
      <c r="L7346" s="4" t="b">
        <v>0</v>
      </c>
      <c r="M7346" s="4" t="s">
        <v>58</v>
      </c>
      <c r="N7346" s="35">
        <f>'Landed Freight Margin Tool'!$D$4</f>
        <v>0.58708499999999997</v>
      </c>
      <c r="O7346" s="30">
        <f>(MAX($F7346,MIN(0.18*$D7346,$F7346*(1+$N7346))))</f>
        <v>1971.9848542</v>
      </c>
      <c r="P7346" s="35">
        <f>O7346/D7346</f>
        <v>0.15564758449984412</v>
      </c>
    </row>
    <row r="7347" spans="1:16" x14ac:dyDescent="0.3">
      <c r="A7347" s="2">
        <v>45100</v>
      </c>
      <c r="B7347" s="3" t="s">
        <v>9241</v>
      </c>
      <c r="C7347" s="4" t="s">
        <v>3355</v>
      </c>
      <c r="D7347" s="27">
        <v>10133.94</v>
      </c>
      <c r="E7347" s="27">
        <v>1824.11</v>
      </c>
      <c r="F7347" s="27">
        <v>1001.01</v>
      </c>
      <c r="G7347" s="26">
        <f>(E7347-F7347)/E7347</f>
        <v>0.45123375235046131</v>
      </c>
      <c r="H7347" s="27">
        <f>E7347-F7347</f>
        <v>823.09999999999991</v>
      </c>
      <c r="I7347" s="35">
        <f>E7347/D7347</f>
        <v>0.18000007894264222</v>
      </c>
      <c r="J7347" s="3">
        <v>185003.36</v>
      </c>
      <c r="K7347" s="26">
        <v>6.0999999999999999E-2</v>
      </c>
      <c r="L7347" s="4" t="b">
        <v>0</v>
      </c>
      <c r="M7347" s="4" t="s">
        <v>58</v>
      </c>
      <c r="N7347" s="35">
        <f>'Landed Freight Margin Tool'!$D$4</f>
        <v>0.58708499999999997</v>
      </c>
      <c r="O7347" s="30">
        <f>(MAX($F7347,MIN(0.18*$D7347,$F7347*(1+$N7347))))</f>
        <v>1588.68795585</v>
      </c>
      <c r="P7347" s="35">
        <f>O7347/D7347</f>
        <v>0.1567690311813569</v>
      </c>
    </row>
    <row r="7348" spans="1:16" x14ac:dyDescent="0.3">
      <c r="A7348" s="2">
        <v>45176</v>
      </c>
      <c r="B7348" s="3" t="s">
        <v>21583</v>
      </c>
      <c r="C7348" s="4" t="s">
        <v>21584</v>
      </c>
      <c r="D7348" s="27">
        <v>2532.61</v>
      </c>
      <c r="E7348" s="27">
        <v>455.87</v>
      </c>
      <c r="F7348" s="27">
        <v>259.05</v>
      </c>
      <c r="G7348" s="26">
        <f>(E7348-F7348)/E7348</f>
        <v>0.43174589246934431</v>
      </c>
      <c r="H7348" s="27">
        <f>E7348-F7348</f>
        <v>196.82</v>
      </c>
      <c r="I7348" s="35">
        <f>E7348/D7348</f>
        <v>0.1800000789699164</v>
      </c>
      <c r="J7348" s="3">
        <v>185003.36</v>
      </c>
      <c r="K7348" s="26">
        <v>6.0999999999999999E-2</v>
      </c>
      <c r="L7348" s="4" t="b">
        <v>0</v>
      </c>
      <c r="M7348" s="4" t="s">
        <v>58</v>
      </c>
      <c r="N7348" s="35">
        <f>'Landed Freight Margin Tool'!$D$4</f>
        <v>0.58708499999999997</v>
      </c>
      <c r="O7348" s="30">
        <f>(MAX($F7348,MIN(0.18*$D7348,$F7348*(1+$N7348))))</f>
        <v>411.13436925000002</v>
      </c>
      <c r="P7348" s="35">
        <f>O7348/D7348</f>
        <v>0.16233623386545895</v>
      </c>
    </row>
    <row r="7349" spans="1:16" x14ac:dyDescent="0.3">
      <c r="A7349" s="2">
        <v>45006</v>
      </c>
      <c r="B7349" s="3" t="s">
        <v>5154</v>
      </c>
      <c r="C7349" s="4" t="s">
        <v>5155</v>
      </c>
      <c r="D7349" s="27">
        <v>22762.49</v>
      </c>
      <c r="E7349" s="27">
        <v>4097.25</v>
      </c>
      <c r="F7349" s="27">
        <v>2270.1999999999998</v>
      </c>
      <c r="G7349" s="26">
        <f>(E7349-F7349)/E7349</f>
        <v>0.44592104460308746</v>
      </c>
      <c r="H7349" s="27">
        <f>E7349-F7349</f>
        <v>1827.0500000000002</v>
      </c>
      <c r="I7349" s="35">
        <f>E7349/D7349</f>
        <v>0.18000007907746471</v>
      </c>
      <c r="J7349" s="3">
        <v>185003.36</v>
      </c>
      <c r="K7349" s="26">
        <v>6.0999999999999999E-2</v>
      </c>
      <c r="L7349" s="4" t="b">
        <v>0</v>
      </c>
      <c r="M7349" s="4" t="s">
        <v>58</v>
      </c>
      <c r="N7349" s="35">
        <f>'Landed Freight Margin Tool'!$D$4</f>
        <v>0.58708499999999997</v>
      </c>
      <c r="O7349" s="30">
        <f>(MAX($F7349,MIN(0.18*$D7349,$F7349*(1+$N7349))))</f>
        <v>3603.0003670000001</v>
      </c>
      <c r="P7349" s="35">
        <f>O7349/D7349</f>
        <v>0.15828674134508131</v>
      </c>
    </row>
    <row r="7350" spans="1:16" x14ac:dyDescent="0.3">
      <c r="A7350" s="2">
        <v>45097</v>
      </c>
      <c r="B7350" s="3" t="s">
        <v>3422</v>
      </c>
      <c r="C7350" s="4" t="s">
        <v>3423</v>
      </c>
      <c r="D7350" s="27">
        <v>17691.77</v>
      </c>
      <c r="E7350" s="27">
        <v>3184.52</v>
      </c>
      <c r="F7350" s="27">
        <v>1732.24</v>
      </c>
      <c r="G7350" s="26">
        <f>(E7350-F7350)/E7350</f>
        <v>0.45604361096805796</v>
      </c>
      <c r="H7350" s="27">
        <f>E7350-F7350</f>
        <v>1452.28</v>
      </c>
      <c r="I7350" s="35">
        <f>E7350/D7350</f>
        <v>0.18000007913283972</v>
      </c>
      <c r="J7350" s="3">
        <v>185003.36</v>
      </c>
      <c r="K7350" s="26">
        <v>6.0999999999999999E-2</v>
      </c>
      <c r="L7350" s="4" t="b">
        <v>0</v>
      </c>
      <c r="M7350" s="4" t="s">
        <v>58</v>
      </c>
      <c r="N7350" s="35">
        <f>'Landed Freight Margin Tool'!$D$4</f>
        <v>0.58708499999999997</v>
      </c>
      <c r="O7350" s="30">
        <f>(MAX($F7350,MIN(0.18*$D7350,$F7350*(1+$N7350))))</f>
        <v>2749.2121204</v>
      </c>
      <c r="P7350" s="35">
        <f>O7350/D7350</f>
        <v>0.15539497293939497</v>
      </c>
    </row>
    <row r="7351" spans="1:16" x14ac:dyDescent="0.3">
      <c r="A7351" s="2">
        <v>45174</v>
      </c>
      <c r="B7351" s="3" t="s">
        <v>24584</v>
      </c>
      <c r="C7351" s="4" t="s">
        <v>24585</v>
      </c>
      <c r="D7351" s="27">
        <v>22736.49</v>
      </c>
      <c r="E7351" s="27">
        <v>4092.57</v>
      </c>
      <c r="F7351" s="27">
        <v>2872.13</v>
      </c>
      <c r="G7351" s="26">
        <f>(E7351-F7351)/E7351</f>
        <v>0.29820870504353009</v>
      </c>
      <c r="H7351" s="27">
        <f>E7351-F7351</f>
        <v>1220.44</v>
      </c>
      <c r="I7351" s="35">
        <f>E7351/D7351</f>
        <v>0.18000007916789265</v>
      </c>
      <c r="J7351" s="3">
        <v>185003.36</v>
      </c>
      <c r="K7351" s="26">
        <v>6.0999999999999999E-2</v>
      </c>
      <c r="L7351" s="4" t="b">
        <v>0</v>
      </c>
      <c r="M7351" s="4" t="s">
        <v>58</v>
      </c>
      <c r="N7351" s="35">
        <f>'Landed Freight Margin Tool'!$D$4</f>
        <v>0.58708499999999997</v>
      </c>
      <c r="O7351" s="30">
        <f>(MAX($F7351,MIN(0.18*$D7351,$F7351*(1+$N7351))))</f>
        <v>4092.5682000000002</v>
      </c>
      <c r="P7351" s="35">
        <f>O7351/D7351</f>
        <v>0.18</v>
      </c>
    </row>
    <row r="7352" spans="1:16" x14ac:dyDescent="0.3">
      <c r="A7352" s="2">
        <v>45085</v>
      </c>
      <c r="B7352" s="3" t="s">
        <v>17254</v>
      </c>
      <c r="C7352" s="4" t="s">
        <v>17255</v>
      </c>
      <c r="D7352" s="27">
        <v>5036.22</v>
      </c>
      <c r="E7352" s="27">
        <v>906.52</v>
      </c>
      <c r="F7352" s="27">
        <v>501.83</v>
      </c>
      <c r="G7352" s="26">
        <f>(E7352-F7352)/E7352</f>
        <v>0.44642147994528525</v>
      </c>
      <c r="H7352" s="27">
        <f>E7352-F7352</f>
        <v>404.69</v>
      </c>
      <c r="I7352" s="35">
        <f>E7352/D7352</f>
        <v>0.18000007942464785</v>
      </c>
      <c r="J7352" s="3">
        <v>185003.36</v>
      </c>
      <c r="K7352" s="26">
        <v>6.0999999999999999E-2</v>
      </c>
      <c r="L7352" s="4" t="b">
        <v>0</v>
      </c>
      <c r="M7352" s="4" t="s">
        <v>58</v>
      </c>
      <c r="N7352" s="35">
        <f>'Landed Freight Margin Tool'!$D$4</f>
        <v>0.58708499999999997</v>
      </c>
      <c r="O7352" s="30">
        <f>(MAX($F7352,MIN(0.18*$D7352,$F7352*(1+$N7352))))</f>
        <v>796.44686554999998</v>
      </c>
      <c r="P7352" s="35">
        <f>O7352/D7352</f>
        <v>0.15814377957078918</v>
      </c>
    </row>
    <row r="7353" spans="1:16" x14ac:dyDescent="0.3">
      <c r="A7353" s="2">
        <v>45021</v>
      </c>
      <c r="B7353" s="3" t="s">
        <v>23696</v>
      </c>
      <c r="C7353" s="4" t="s">
        <v>23697</v>
      </c>
      <c r="D7353" s="27">
        <v>12576.55</v>
      </c>
      <c r="E7353" s="27">
        <v>2263.7800000000002</v>
      </c>
      <c r="F7353" s="27">
        <v>1245.48</v>
      </c>
      <c r="G7353" s="26">
        <f>(E7353-F7353)/E7353</f>
        <v>0.44982286264566351</v>
      </c>
      <c r="H7353" s="27">
        <f>E7353-F7353</f>
        <v>1018.3000000000002</v>
      </c>
      <c r="I7353" s="35">
        <f>E7353/D7353</f>
        <v>0.18000007951306204</v>
      </c>
      <c r="J7353" s="3">
        <v>185003.36</v>
      </c>
      <c r="K7353" s="26">
        <v>6.0999999999999999E-2</v>
      </c>
      <c r="L7353" s="4" t="b">
        <v>0</v>
      </c>
      <c r="M7353" s="4" t="s">
        <v>58</v>
      </c>
      <c r="N7353" s="35">
        <f>'Landed Freight Margin Tool'!$D$4</f>
        <v>0.58708499999999997</v>
      </c>
      <c r="O7353" s="30">
        <f>(MAX($F7353,MIN(0.18*$D7353,$F7353*(1+$N7353))))</f>
        <v>1976.6826258000001</v>
      </c>
      <c r="P7353" s="35">
        <f>O7353/D7353</f>
        <v>0.1571720881958884</v>
      </c>
    </row>
    <row r="7354" spans="1:16" x14ac:dyDescent="0.3">
      <c r="A7354" s="2">
        <v>45113</v>
      </c>
      <c r="B7354" s="3" t="s">
        <v>18098</v>
      </c>
      <c r="C7354" s="4" t="s">
        <v>18099</v>
      </c>
      <c r="D7354" s="27">
        <v>22627.49</v>
      </c>
      <c r="E7354" s="27">
        <v>4072.95</v>
      </c>
      <c r="F7354" s="27">
        <v>2644.92</v>
      </c>
      <c r="G7354" s="26">
        <f>(E7354-F7354)/E7354</f>
        <v>0.35061319191249579</v>
      </c>
      <c r="H7354" s="27">
        <f>E7354-F7354</f>
        <v>1428.0299999999997</v>
      </c>
      <c r="I7354" s="35">
        <f>E7354/D7354</f>
        <v>0.1800000795492562</v>
      </c>
      <c r="J7354" s="3">
        <v>185003.36</v>
      </c>
      <c r="K7354" s="26">
        <v>6.0999999999999999E-2</v>
      </c>
      <c r="L7354" s="4" t="b">
        <v>0</v>
      </c>
      <c r="M7354" s="4" t="s">
        <v>58</v>
      </c>
      <c r="N7354" s="35">
        <f>'Landed Freight Margin Tool'!$D$4</f>
        <v>0.58708499999999997</v>
      </c>
      <c r="O7354" s="30">
        <f>(MAX($F7354,MIN(0.18*$D7354,$F7354*(1+$N7354))))</f>
        <v>4072.9482000000003</v>
      </c>
      <c r="P7354" s="35">
        <f>O7354/D7354</f>
        <v>0.18</v>
      </c>
    </row>
    <row r="7355" spans="1:16" x14ac:dyDescent="0.3">
      <c r="A7355" s="2">
        <v>44944</v>
      </c>
      <c r="B7355" s="3" t="s">
        <v>24427</v>
      </c>
      <c r="C7355" s="4" t="s">
        <v>24428</v>
      </c>
      <c r="D7355" s="27">
        <v>22626.49</v>
      </c>
      <c r="E7355" s="27">
        <v>4072.77</v>
      </c>
      <c r="F7355" s="27">
        <v>3220.15</v>
      </c>
      <c r="G7355" s="26">
        <f>(E7355-F7355)/E7355</f>
        <v>0.20934646444557387</v>
      </c>
      <c r="H7355" s="27">
        <f>E7355-F7355</f>
        <v>852.61999999999989</v>
      </c>
      <c r="I7355" s="35">
        <f>E7355/D7355</f>
        <v>0.18000007955277197</v>
      </c>
      <c r="J7355" s="3">
        <v>185003.36</v>
      </c>
      <c r="K7355" s="26">
        <v>6.0999999999999999E-2</v>
      </c>
      <c r="L7355" s="4" t="b">
        <v>0</v>
      </c>
      <c r="M7355" s="4" t="s">
        <v>58</v>
      </c>
      <c r="N7355" s="35">
        <f>'Landed Freight Margin Tool'!$D$4</f>
        <v>0.58708499999999997</v>
      </c>
      <c r="O7355" s="30">
        <f>(MAX($F7355,MIN(0.18*$D7355,$F7355*(1+$N7355))))</f>
        <v>4072.7682</v>
      </c>
      <c r="P7355" s="35">
        <f>O7355/D7355</f>
        <v>0.18</v>
      </c>
    </row>
    <row r="7356" spans="1:16" x14ac:dyDescent="0.3">
      <c r="A7356" s="2">
        <v>44979</v>
      </c>
      <c r="B7356" s="3" t="s">
        <v>22996</v>
      </c>
      <c r="C7356" s="4" t="s">
        <v>22997</v>
      </c>
      <c r="D7356" s="27">
        <v>15010.16</v>
      </c>
      <c r="E7356" s="27">
        <v>2701.83</v>
      </c>
      <c r="F7356" s="27">
        <v>1924.73</v>
      </c>
      <c r="G7356" s="26">
        <f>(E7356-F7356)/E7356</f>
        <v>0.28761987245681631</v>
      </c>
      <c r="H7356" s="27">
        <f>E7356-F7356</f>
        <v>777.09999999999991</v>
      </c>
      <c r="I7356" s="35">
        <f>E7356/D7356</f>
        <v>0.18000007994585002</v>
      </c>
      <c r="J7356" s="3">
        <v>185003.36</v>
      </c>
      <c r="K7356" s="26">
        <v>6.0999999999999999E-2</v>
      </c>
      <c r="L7356" s="4" t="b">
        <v>0</v>
      </c>
      <c r="M7356" s="4" t="s">
        <v>58</v>
      </c>
      <c r="N7356" s="35">
        <f>'Landed Freight Margin Tool'!$D$4</f>
        <v>0.58708499999999997</v>
      </c>
      <c r="O7356" s="30">
        <f>(MAX($F7356,MIN(0.18*$D7356,$F7356*(1+$N7356))))</f>
        <v>2701.8287999999998</v>
      </c>
      <c r="P7356" s="35">
        <f>O7356/D7356</f>
        <v>0.18</v>
      </c>
    </row>
    <row r="7357" spans="1:16" x14ac:dyDescent="0.3">
      <c r="A7357" s="2">
        <v>44995</v>
      </c>
      <c r="B7357" s="3" t="s">
        <v>8542</v>
      </c>
      <c r="C7357" s="4" t="s">
        <v>8543</v>
      </c>
      <c r="D7357" s="27">
        <v>19981.88</v>
      </c>
      <c r="E7357" s="27">
        <v>3596.74</v>
      </c>
      <c r="F7357" s="27">
        <v>1809.43</v>
      </c>
      <c r="G7357" s="26">
        <f>(E7357-F7357)/E7357</f>
        <v>0.49692499318827599</v>
      </c>
      <c r="H7357" s="27">
        <f>E7357-F7357</f>
        <v>1787.3099999999997</v>
      </c>
      <c r="I7357" s="35">
        <f>E7357/D7357</f>
        <v>0.1800000800725457</v>
      </c>
      <c r="J7357" s="3">
        <v>185003.36</v>
      </c>
      <c r="K7357" s="26">
        <v>6.0999999999999999E-2</v>
      </c>
      <c r="L7357" s="4" t="b">
        <v>0</v>
      </c>
      <c r="M7357" s="4" t="s">
        <v>58</v>
      </c>
      <c r="N7357" s="35">
        <f>'Landed Freight Margin Tool'!$D$4</f>
        <v>0.58708499999999997</v>
      </c>
      <c r="O7357" s="30">
        <f>(MAX($F7357,MIN(0.18*$D7357,$F7357*(1+$N7357))))</f>
        <v>2871.7192115500002</v>
      </c>
      <c r="P7357" s="35">
        <f>O7357/D7357</f>
        <v>0.14371616742518722</v>
      </c>
    </row>
    <row r="7358" spans="1:16" x14ac:dyDescent="0.3">
      <c r="A7358" s="2">
        <v>45153</v>
      </c>
      <c r="B7358" s="3" t="s">
        <v>10886</v>
      </c>
      <c r="C7358" s="4" t="s">
        <v>10887</v>
      </c>
      <c r="D7358" s="27">
        <v>12469.55</v>
      </c>
      <c r="E7358" s="27">
        <v>2244.52</v>
      </c>
      <c r="F7358" s="27">
        <v>1478.79</v>
      </c>
      <c r="G7358" s="26">
        <f>(E7358-F7358)/E7358</f>
        <v>0.34115534724573632</v>
      </c>
      <c r="H7358" s="27">
        <f>E7358-F7358</f>
        <v>765.73</v>
      </c>
      <c r="I7358" s="35">
        <f>E7358/D7358</f>
        <v>0.1800000801953559</v>
      </c>
      <c r="J7358" s="3">
        <v>185003.36</v>
      </c>
      <c r="K7358" s="26">
        <v>6.0999999999999999E-2</v>
      </c>
      <c r="L7358" s="4" t="b">
        <v>0</v>
      </c>
      <c r="M7358" s="4" t="s">
        <v>58</v>
      </c>
      <c r="N7358" s="35">
        <f>'Landed Freight Margin Tool'!$D$4</f>
        <v>0.58708499999999997</v>
      </c>
      <c r="O7358" s="30">
        <f>(MAX($F7358,MIN(0.18*$D7358,$F7358*(1+$N7358))))</f>
        <v>2244.5189999999998</v>
      </c>
      <c r="P7358" s="35">
        <f>O7358/D7358</f>
        <v>0.18</v>
      </c>
    </row>
    <row r="7359" spans="1:16" x14ac:dyDescent="0.3">
      <c r="A7359" s="2">
        <v>45239</v>
      </c>
      <c r="B7359" s="3" t="s">
        <v>18260</v>
      </c>
      <c r="C7359" s="4" t="s">
        <v>11308</v>
      </c>
      <c r="D7359" s="27">
        <v>22389.49</v>
      </c>
      <c r="E7359" s="27">
        <v>4030.11</v>
      </c>
      <c r="F7359" s="27">
        <v>3529.81</v>
      </c>
      <c r="G7359" s="26">
        <f>(E7359-F7359)/E7359</f>
        <v>0.12414053214428394</v>
      </c>
      <c r="H7359" s="27">
        <f>E7359-F7359</f>
        <v>500.30000000000018</v>
      </c>
      <c r="I7359" s="35">
        <f>E7359/D7359</f>
        <v>0.18000008039486384</v>
      </c>
      <c r="J7359" s="3">
        <v>185003.36</v>
      </c>
      <c r="K7359" s="26">
        <v>6.0999999999999999E-2</v>
      </c>
      <c r="L7359" s="4" t="b">
        <v>0</v>
      </c>
      <c r="M7359" s="4" t="s">
        <v>58</v>
      </c>
      <c r="N7359" s="35">
        <f>'Landed Freight Margin Tool'!$D$4</f>
        <v>0.58708499999999997</v>
      </c>
      <c r="O7359" s="30">
        <f>(MAX($F7359,MIN(0.18*$D7359,$F7359*(1+$N7359))))</f>
        <v>4030.1082000000001</v>
      </c>
      <c r="P7359" s="35">
        <f>O7359/D7359</f>
        <v>0.18</v>
      </c>
    </row>
    <row r="7360" spans="1:16" x14ac:dyDescent="0.3">
      <c r="A7360" s="2">
        <v>45127</v>
      </c>
      <c r="B7360" s="3" t="s">
        <v>2707</v>
      </c>
      <c r="C7360" s="4" t="s">
        <v>2708</v>
      </c>
      <c r="D7360" s="27">
        <v>14876.66</v>
      </c>
      <c r="E7360" s="27">
        <v>2677.8</v>
      </c>
      <c r="F7360" s="27">
        <v>1745.56</v>
      </c>
      <c r="G7360" s="26">
        <f>(E7360-F7360)/E7360</f>
        <v>0.3481365299873031</v>
      </c>
      <c r="H7360" s="27">
        <f>E7360-F7360</f>
        <v>932.24000000000024</v>
      </c>
      <c r="I7360" s="35">
        <f>E7360/D7360</f>
        <v>0.18000008066326717</v>
      </c>
      <c r="J7360" s="3">
        <v>185003.36</v>
      </c>
      <c r="K7360" s="26">
        <v>6.0999999999999999E-2</v>
      </c>
      <c r="L7360" s="4" t="b">
        <v>0</v>
      </c>
      <c r="M7360" s="4" t="s">
        <v>58</v>
      </c>
      <c r="N7360" s="35">
        <f>'Landed Freight Margin Tool'!$D$4</f>
        <v>0.58708499999999997</v>
      </c>
      <c r="O7360" s="30">
        <f>(MAX($F7360,MIN(0.18*$D7360,$F7360*(1+$N7360))))</f>
        <v>2677.7988</v>
      </c>
      <c r="P7360" s="35">
        <f>O7360/D7360</f>
        <v>0.18</v>
      </c>
    </row>
    <row r="7361" spans="1:16" x14ac:dyDescent="0.3">
      <c r="A7361" s="2">
        <v>44965</v>
      </c>
      <c r="B7361" s="3" t="s">
        <v>23193</v>
      </c>
      <c r="C7361" s="4" t="s">
        <v>23194</v>
      </c>
      <c r="D7361" s="27">
        <v>12384.55</v>
      </c>
      <c r="E7361" s="27">
        <v>2229.2199999999998</v>
      </c>
      <c r="F7361" s="27">
        <v>1762.81</v>
      </c>
      <c r="G7361" s="26">
        <f>(E7361-F7361)/E7361</f>
        <v>0.20922564843308417</v>
      </c>
      <c r="H7361" s="27">
        <f>E7361-F7361</f>
        <v>466.40999999999985</v>
      </c>
      <c r="I7361" s="35">
        <f>E7361/D7361</f>
        <v>0.1800000807457679</v>
      </c>
      <c r="J7361" s="3">
        <v>185003.36</v>
      </c>
      <c r="K7361" s="26">
        <v>6.0999999999999999E-2</v>
      </c>
      <c r="L7361" s="4" t="b">
        <v>0</v>
      </c>
      <c r="M7361" s="4" t="s">
        <v>58</v>
      </c>
      <c r="N7361" s="35">
        <f>'Landed Freight Margin Tool'!$D$4</f>
        <v>0.58708499999999997</v>
      </c>
      <c r="O7361" s="30">
        <f>(MAX($F7361,MIN(0.18*$D7361,$F7361*(1+$N7361))))</f>
        <v>2229.2189999999996</v>
      </c>
      <c r="P7361" s="35">
        <f>O7361/D7361</f>
        <v>0.17999999999999997</v>
      </c>
    </row>
    <row r="7362" spans="1:16" x14ac:dyDescent="0.3">
      <c r="A7362" s="2">
        <v>45133</v>
      </c>
      <c r="B7362" s="3" t="s">
        <v>15030</v>
      </c>
      <c r="C7362" s="4" t="s">
        <v>15031</v>
      </c>
      <c r="D7362" s="27">
        <v>17326.27</v>
      </c>
      <c r="E7362" s="27">
        <v>3118.73</v>
      </c>
      <c r="F7362" s="27">
        <v>2152.7800000000002</v>
      </c>
      <c r="G7362" s="26">
        <f>(E7362-F7362)/E7362</f>
        <v>0.30972543310898981</v>
      </c>
      <c r="H7362" s="27">
        <f>E7362-F7362</f>
        <v>965.94999999999982</v>
      </c>
      <c r="I7362" s="35">
        <f>E7362/D7362</f>
        <v>0.18000008080215765</v>
      </c>
      <c r="J7362" s="3">
        <v>185003.36</v>
      </c>
      <c r="K7362" s="26">
        <v>6.0999999999999999E-2</v>
      </c>
      <c r="L7362" s="4" t="b">
        <v>0</v>
      </c>
      <c r="M7362" s="4" t="s">
        <v>58</v>
      </c>
      <c r="N7362" s="35">
        <f>'Landed Freight Margin Tool'!$D$4</f>
        <v>0.58708499999999997</v>
      </c>
      <c r="O7362" s="30">
        <f>(MAX($F7362,MIN(0.18*$D7362,$F7362*(1+$N7362))))</f>
        <v>3118.7285999999999</v>
      </c>
      <c r="P7362" s="35">
        <f>O7362/D7362</f>
        <v>0.18</v>
      </c>
    </row>
    <row r="7363" spans="1:16" x14ac:dyDescent="0.3">
      <c r="A7363" s="2">
        <v>45240</v>
      </c>
      <c r="B7363" s="3" t="s">
        <v>14517</v>
      </c>
      <c r="C7363" s="4" t="s">
        <v>14518</v>
      </c>
      <c r="D7363" s="27">
        <v>17309.27</v>
      </c>
      <c r="E7363" s="27">
        <v>3115.67</v>
      </c>
      <c r="F7363" s="27">
        <v>2137</v>
      </c>
      <c r="G7363" s="26">
        <f>(E7363-F7363)/E7363</f>
        <v>0.31411221342439988</v>
      </c>
      <c r="H7363" s="27">
        <f>E7363-F7363</f>
        <v>978.67000000000007</v>
      </c>
      <c r="I7363" s="35">
        <f>E7363/D7363</f>
        <v>0.18000008088151609</v>
      </c>
      <c r="J7363" s="3">
        <v>185003.36</v>
      </c>
      <c r="K7363" s="26">
        <v>6.0999999999999999E-2</v>
      </c>
      <c r="L7363" s="4" t="b">
        <v>0</v>
      </c>
      <c r="M7363" s="4" t="s">
        <v>58</v>
      </c>
      <c r="N7363" s="35">
        <f>'Landed Freight Margin Tool'!$D$4</f>
        <v>0.58708499999999997</v>
      </c>
      <c r="O7363" s="30">
        <f>(MAX($F7363,MIN(0.18*$D7363,$F7363*(1+$N7363))))</f>
        <v>3115.6686</v>
      </c>
      <c r="P7363" s="35">
        <f>O7363/D7363</f>
        <v>0.18</v>
      </c>
    </row>
    <row r="7364" spans="1:16" x14ac:dyDescent="0.3">
      <c r="A7364" s="2">
        <v>45028</v>
      </c>
      <c r="B7364" s="3" t="s">
        <v>2691</v>
      </c>
      <c r="C7364" s="4" t="s">
        <v>2692</v>
      </c>
      <c r="D7364" s="27">
        <v>19761.38</v>
      </c>
      <c r="E7364" s="27">
        <v>3557.05</v>
      </c>
      <c r="F7364" s="27">
        <v>2193.04</v>
      </c>
      <c r="G7364" s="26">
        <f>(E7364-F7364)/E7364</f>
        <v>0.38346663667927078</v>
      </c>
      <c r="H7364" s="27">
        <f>E7364-F7364</f>
        <v>1364.0100000000002</v>
      </c>
      <c r="I7364" s="35">
        <f>E7364/D7364</f>
        <v>0.18000008096600542</v>
      </c>
      <c r="J7364" s="3">
        <v>185003.36</v>
      </c>
      <c r="K7364" s="26">
        <v>6.0999999999999999E-2</v>
      </c>
      <c r="L7364" s="4" t="b">
        <v>0</v>
      </c>
      <c r="M7364" s="4" t="s">
        <v>58</v>
      </c>
      <c r="N7364" s="35">
        <f>'Landed Freight Margin Tool'!$D$4</f>
        <v>0.58708499999999997</v>
      </c>
      <c r="O7364" s="30">
        <f>(MAX($F7364,MIN(0.18*$D7364,$F7364*(1+$N7364))))</f>
        <v>3480.5408884000003</v>
      </c>
      <c r="P7364" s="35">
        <f>O7364/D7364</f>
        <v>0.17612843275115403</v>
      </c>
    </row>
    <row r="7365" spans="1:16" x14ac:dyDescent="0.3">
      <c r="A7365" s="2">
        <v>45260</v>
      </c>
      <c r="B7365" s="3" t="s">
        <v>12638</v>
      </c>
      <c r="C7365" s="4" t="s">
        <v>11795</v>
      </c>
      <c r="D7365" s="27">
        <v>19742.38</v>
      </c>
      <c r="E7365" s="27">
        <v>3553.63</v>
      </c>
      <c r="F7365" s="27">
        <v>2581.5</v>
      </c>
      <c r="G7365" s="26">
        <f>(E7365-F7365)/E7365</f>
        <v>0.27355971218162839</v>
      </c>
      <c r="H7365" s="27">
        <f>E7365-F7365</f>
        <v>972.13000000000011</v>
      </c>
      <c r="I7365" s="35">
        <f>E7365/D7365</f>
        <v>0.18000008104392681</v>
      </c>
      <c r="J7365" s="3">
        <v>185003.36</v>
      </c>
      <c r="K7365" s="26">
        <v>6.0999999999999999E-2</v>
      </c>
      <c r="L7365" s="4" t="b">
        <v>0</v>
      </c>
      <c r="M7365" s="4" t="s">
        <v>58</v>
      </c>
      <c r="N7365" s="35">
        <f>'Landed Freight Margin Tool'!$D$4</f>
        <v>0.58708499999999997</v>
      </c>
      <c r="O7365" s="30">
        <f>(MAX($F7365,MIN(0.18*$D7365,$F7365*(1+$N7365))))</f>
        <v>3553.6284000000001</v>
      </c>
      <c r="P7365" s="35">
        <f>O7365/D7365</f>
        <v>0.18</v>
      </c>
    </row>
    <row r="7366" spans="1:16" x14ac:dyDescent="0.3">
      <c r="A7366" s="2">
        <v>45265</v>
      </c>
      <c r="B7366" s="3" t="s">
        <v>1100</v>
      </c>
      <c r="C7366" s="4" t="s">
        <v>1101</v>
      </c>
      <c r="D7366" s="27">
        <v>22196.99</v>
      </c>
      <c r="E7366" s="27">
        <v>3995.46</v>
      </c>
      <c r="F7366" s="27">
        <v>3184.67</v>
      </c>
      <c r="G7366" s="26">
        <f>(E7366-F7366)/E7366</f>
        <v>0.20292782307919488</v>
      </c>
      <c r="H7366" s="27">
        <f>E7366-F7366</f>
        <v>810.79</v>
      </c>
      <c r="I7366" s="35">
        <f>E7366/D7366</f>
        <v>0.18000008109207599</v>
      </c>
      <c r="J7366" s="3">
        <v>185003.36</v>
      </c>
      <c r="K7366" s="26">
        <v>6.0999999999999999E-2</v>
      </c>
      <c r="L7366" s="4" t="b">
        <v>0</v>
      </c>
      <c r="M7366" s="4" t="s">
        <v>58</v>
      </c>
      <c r="N7366" s="35">
        <f>'Landed Freight Margin Tool'!$D$4</f>
        <v>0.58708499999999997</v>
      </c>
      <c r="O7366" s="30">
        <f>(MAX($F7366,MIN(0.18*$D7366,$F7366*(1+$N7366))))</f>
        <v>3995.4582</v>
      </c>
      <c r="P7366" s="35">
        <f>O7366/D7366</f>
        <v>0.18</v>
      </c>
    </row>
    <row r="7367" spans="1:16" x14ac:dyDescent="0.3">
      <c r="A7367" s="2">
        <v>45065</v>
      </c>
      <c r="B7367" s="3" t="s">
        <v>4431</v>
      </c>
      <c r="C7367" s="4" t="s">
        <v>4432</v>
      </c>
      <c r="D7367" s="27">
        <v>17262.27</v>
      </c>
      <c r="E7367" s="27">
        <v>3107.21</v>
      </c>
      <c r="F7367" s="27">
        <v>2049.3200000000002</v>
      </c>
      <c r="G7367" s="26">
        <f>(E7367-F7367)/E7367</f>
        <v>0.3404629876963578</v>
      </c>
      <c r="H7367" s="27">
        <f>E7367-F7367</f>
        <v>1057.8899999999999</v>
      </c>
      <c r="I7367" s="35">
        <f>E7367/D7367</f>
        <v>0.18000008110173227</v>
      </c>
      <c r="J7367" s="3">
        <v>185003.36</v>
      </c>
      <c r="K7367" s="26">
        <v>6.0999999999999999E-2</v>
      </c>
      <c r="L7367" s="4" t="b">
        <v>0</v>
      </c>
      <c r="M7367" s="4" t="s">
        <v>58</v>
      </c>
      <c r="N7367" s="35">
        <f>'Landed Freight Margin Tool'!$D$4</f>
        <v>0.58708499999999997</v>
      </c>
      <c r="O7367" s="30">
        <f>(MAX($F7367,MIN(0.18*$D7367,$F7367*(1+$N7367))))</f>
        <v>3107.2085999999999</v>
      </c>
      <c r="P7367" s="35">
        <f>O7367/D7367</f>
        <v>0.18</v>
      </c>
    </row>
    <row r="7368" spans="1:16" x14ac:dyDescent="0.3">
      <c r="A7368" s="2">
        <v>44950</v>
      </c>
      <c r="B7368" s="3" t="s">
        <v>8638</v>
      </c>
      <c r="C7368" s="4" t="s">
        <v>8639</v>
      </c>
      <c r="D7368" s="27">
        <v>19712.38</v>
      </c>
      <c r="E7368" s="27">
        <v>3548.23</v>
      </c>
      <c r="F7368" s="27">
        <v>2105.09</v>
      </c>
      <c r="G7368" s="26">
        <f>(E7368-F7368)/E7368</f>
        <v>0.40672109756131924</v>
      </c>
      <c r="H7368" s="27">
        <f>E7368-F7368</f>
        <v>1443.1399999999999</v>
      </c>
      <c r="I7368" s="35">
        <f>E7368/D7368</f>
        <v>0.18000008116726646</v>
      </c>
      <c r="J7368" s="3">
        <v>185003.36</v>
      </c>
      <c r="K7368" s="26">
        <v>6.0999999999999999E-2</v>
      </c>
      <c r="L7368" s="4" t="b">
        <v>0</v>
      </c>
      <c r="M7368" s="4" t="s">
        <v>58</v>
      </c>
      <c r="N7368" s="35">
        <f>'Landed Freight Margin Tool'!$D$4</f>
        <v>0.58708499999999997</v>
      </c>
      <c r="O7368" s="30">
        <f>(MAX($F7368,MIN(0.18*$D7368,$F7368*(1+$N7368))))</f>
        <v>3340.9567626500002</v>
      </c>
      <c r="P7368" s="35">
        <f>O7368/D7368</f>
        <v>0.16948520486364407</v>
      </c>
    </row>
    <row r="7369" spans="1:16" x14ac:dyDescent="0.3">
      <c r="A7369" s="2">
        <v>45047</v>
      </c>
      <c r="B7369" s="3" t="s">
        <v>18008</v>
      </c>
      <c r="C7369" s="4" t="s">
        <v>18009</v>
      </c>
      <c r="D7369" s="27">
        <v>24633.599999999999</v>
      </c>
      <c r="E7369" s="27">
        <v>4434.05</v>
      </c>
      <c r="F7369" s="27">
        <v>2446.0100000000002</v>
      </c>
      <c r="G7369" s="26">
        <f>(E7369-F7369)/E7369</f>
        <v>0.44835759632841304</v>
      </c>
      <c r="H7369" s="27">
        <f>E7369-F7369</f>
        <v>1988.04</v>
      </c>
      <c r="I7369" s="35">
        <f>E7369/D7369</f>
        <v>0.18000008118991948</v>
      </c>
      <c r="J7369" s="3">
        <v>185003.36</v>
      </c>
      <c r="K7369" s="26">
        <v>6.0999999999999999E-2</v>
      </c>
      <c r="L7369" s="4" t="b">
        <v>0</v>
      </c>
      <c r="M7369" s="4" t="s">
        <v>58</v>
      </c>
      <c r="N7369" s="35">
        <f>'Landed Freight Margin Tool'!$D$4</f>
        <v>0.58708499999999997</v>
      </c>
      <c r="O7369" s="30">
        <f>(MAX($F7369,MIN(0.18*$D7369,$F7369*(1+$N7369))))</f>
        <v>3882.0257808500005</v>
      </c>
      <c r="P7369" s="35">
        <f>O7369/D7369</f>
        <v>0.15759068024365097</v>
      </c>
    </row>
    <row r="7370" spans="1:16" x14ac:dyDescent="0.3">
      <c r="A7370" s="2">
        <v>45117</v>
      </c>
      <c r="B7370" s="3" t="s">
        <v>11954</v>
      </c>
      <c r="C7370" s="4" t="s">
        <v>11955</v>
      </c>
      <c r="D7370" s="27">
        <v>24547.1</v>
      </c>
      <c r="E7370" s="27">
        <v>4418.4799999999996</v>
      </c>
      <c r="F7370" s="27">
        <v>3271.93</v>
      </c>
      <c r="G7370" s="26">
        <f>(E7370-F7370)/E7370</f>
        <v>0.25948968876174611</v>
      </c>
      <c r="H7370" s="27">
        <f>E7370-F7370</f>
        <v>1146.5499999999997</v>
      </c>
      <c r="I7370" s="35">
        <f>E7370/D7370</f>
        <v>0.18000008147601956</v>
      </c>
      <c r="J7370" s="3">
        <v>185003.36</v>
      </c>
      <c r="K7370" s="26">
        <v>6.0999999999999999E-2</v>
      </c>
      <c r="L7370" s="4" t="b">
        <v>0</v>
      </c>
      <c r="M7370" s="4" t="s">
        <v>58</v>
      </c>
      <c r="N7370" s="35">
        <f>'Landed Freight Margin Tool'!$D$4</f>
        <v>0.58708499999999997</v>
      </c>
      <c r="O7370" s="30">
        <f>(MAX($F7370,MIN(0.18*$D7370,$F7370*(1+$N7370))))</f>
        <v>4418.4779999999992</v>
      </c>
      <c r="P7370" s="35">
        <f>O7370/D7370</f>
        <v>0.17999999999999997</v>
      </c>
    </row>
    <row r="7371" spans="1:16" x14ac:dyDescent="0.3">
      <c r="A7371" s="2">
        <v>45153</v>
      </c>
      <c r="B7371" s="3" t="s">
        <v>8009</v>
      </c>
      <c r="C7371" s="4" t="s">
        <v>8010</v>
      </c>
      <c r="D7371" s="27">
        <v>4906.22</v>
      </c>
      <c r="E7371" s="27">
        <v>883.12</v>
      </c>
      <c r="F7371" s="27">
        <v>581.32000000000005</v>
      </c>
      <c r="G7371" s="26">
        <f>(E7371-F7371)/E7371</f>
        <v>0.34174291149560643</v>
      </c>
      <c r="H7371" s="27">
        <f>E7371-F7371</f>
        <v>301.79999999999995</v>
      </c>
      <c r="I7371" s="35">
        <f>E7371/D7371</f>
        <v>0.18000008152916094</v>
      </c>
      <c r="J7371" s="3">
        <v>185003.36</v>
      </c>
      <c r="K7371" s="26">
        <v>6.0999999999999999E-2</v>
      </c>
      <c r="L7371" s="4" t="b">
        <v>0</v>
      </c>
      <c r="M7371" s="4" t="s">
        <v>58</v>
      </c>
      <c r="N7371" s="35">
        <f>'Landed Freight Margin Tool'!$D$4</f>
        <v>0.58708499999999997</v>
      </c>
      <c r="O7371" s="30">
        <f>(MAX($F7371,MIN(0.18*$D7371,$F7371*(1+$N7371))))</f>
        <v>883.11959999999999</v>
      </c>
      <c r="P7371" s="35">
        <f>O7371/D7371</f>
        <v>0.18</v>
      </c>
    </row>
    <row r="7372" spans="1:16" x14ac:dyDescent="0.3">
      <c r="A7372" s="2">
        <v>45015</v>
      </c>
      <c r="B7372" s="3" t="s">
        <v>10640</v>
      </c>
      <c r="C7372" s="4" t="s">
        <v>10641</v>
      </c>
      <c r="D7372" s="27">
        <v>24486.6</v>
      </c>
      <c r="E7372" s="27">
        <v>4407.59</v>
      </c>
      <c r="F7372" s="27">
        <v>2691.43</v>
      </c>
      <c r="G7372" s="26">
        <f>(E7372-F7372)/E7372</f>
        <v>0.38936470951245472</v>
      </c>
      <c r="H7372" s="27">
        <f>E7372-F7372</f>
        <v>1716.1600000000003</v>
      </c>
      <c r="I7372" s="35">
        <f>E7372/D7372</f>
        <v>0.18000008167732556</v>
      </c>
      <c r="J7372" s="3">
        <v>185003.36</v>
      </c>
      <c r="K7372" s="26">
        <v>6.0999999999999999E-2</v>
      </c>
      <c r="L7372" s="4" t="b">
        <v>0</v>
      </c>
      <c r="M7372" s="4" t="s">
        <v>58</v>
      </c>
      <c r="N7372" s="35">
        <f>'Landed Freight Margin Tool'!$D$4</f>
        <v>0.58708499999999997</v>
      </c>
      <c r="O7372" s="30">
        <f>(MAX($F7372,MIN(0.18*$D7372,$F7372*(1+$N7372))))</f>
        <v>4271.5281815500002</v>
      </c>
      <c r="P7372" s="35">
        <f>O7372/D7372</f>
        <v>0.17444349895657218</v>
      </c>
    </row>
    <row r="7373" spans="1:16" x14ac:dyDescent="0.3">
      <c r="A7373" s="2">
        <v>45041</v>
      </c>
      <c r="B7373" s="3" t="s">
        <v>6156</v>
      </c>
      <c r="C7373" s="4" t="s">
        <v>6157</v>
      </c>
      <c r="D7373" s="27">
        <v>24486.1</v>
      </c>
      <c r="E7373" s="27">
        <v>4407.5</v>
      </c>
      <c r="F7373" s="27">
        <v>3296.93</v>
      </c>
      <c r="G7373" s="26">
        <f>(E7373-F7373)/E7373</f>
        <v>0.25197277368122523</v>
      </c>
      <c r="H7373" s="27">
        <f>E7373-F7373</f>
        <v>1110.5700000000002</v>
      </c>
      <c r="I7373" s="35">
        <f>E7373/D7373</f>
        <v>0.1800000816789934</v>
      </c>
      <c r="J7373" s="3">
        <v>185003.36</v>
      </c>
      <c r="K7373" s="26">
        <v>6.0999999999999999E-2</v>
      </c>
      <c r="L7373" s="4" t="b">
        <v>0</v>
      </c>
      <c r="M7373" s="4" t="s">
        <v>58</v>
      </c>
      <c r="N7373" s="35">
        <f>'Landed Freight Margin Tool'!$D$4</f>
        <v>0.58708499999999997</v>
      </c>
      <c r="O7373" s="30">
        <f>(MAX($F7373,MIN(0.18*$D7373,$F7373*(1+$N7373))))</f>
        <v>4407.4979999999996</v>
      </c>
      <c r="P7373" s="35">
        <f>O7373/D7373</f>
        <v>0.18</v>
      </c>
    </row>
    <row r="7374" spans="1:16" x14ac:dyDescent="0.3">
      <c r="A7374" s="2">
        <v>45160</v>
      </c>
      <c r="B7374" s="3" t="s">
        <v>24362</v>
      </c>
      <c r="C7374" s="4" t="s">
        <v>24363</v>
      </c>
      <c r="D7374" s="27">
        <v>2446.11</v>
      </c>
      <c r="E7374" s="27">
        <v>440.3</v>
      </c>
      <c r="F7374" s="27">
        <v>328.92</v>
      </c>
      <c r="G7374" s="26">
        <f>(E7374-F7374)/E7374</f>
        <v>0.25296388825800586</v>
      </c>
      <c r="H7374" s="27">
        <f>E7374-F7374</f>
        <v>111.38</v>
      </c>
      <c r="I7374" s="35">
        <f>E7374/D7374</f>
        <v>0.18000008176247184</v>
      </c>
      <c r="J7374" s="3">
        <v>185003.36</v>
      </c>
      <c r="K7374" s="26">
        <v>6.0999999999999999E-2</v>
      </c>
      <c r="L7374" s="4" t="b">
        <v>0</v>
      </c>
      <c r="M7374" s="4" t="s">
        <v>58</v>
      </c>
      <c r="N7374" s="35">
        <f>'Landed Freight Margin Tool'!$D$4</f>
        <v>0.58708499999999997</v>
      </c>
      <c r="O7374" s="30">
        <f>(MAX($F7374,MIN(0.18*$D7374,$F7374*(1+$N7374))))</f>
        <v>440.2998</v>
      </c>
      <c r="P7374" s="35">
        <f>O7374/D7374</f>
        <v>0.18</v>
      </c>
    </row>
    <row r="7375" spans="1:16" x14ac:dyDescent="0.3">
      <c r="A7375" s="2">
        <v>45026</v>
      </c>
      <c r="B7375" s="3" t="s">
        <v>21644</v>
      </c>
      <c r="C7375" s="4" t="s">
        <v>21645</v>
      </c>
      <c r="D7375" s="27">
        <v>17105.77</v>
      </c>
      <c r="E7375" s="27">
        <v>3079.04</v>
      </c>
      <c r="F7375" s="27">
        <v>2190.77</v>
      </c>
      <c r="G7375" s="26">
        <f>(E7375-F7375)/E7375</f>
        <v>0.28848926938266473</v>
      </c>
      <c r="H7375" s="27">
        <f>E7375-F7375</f>
        <v>888.27</v>
      </c>
      <c r="I7375" s="35">
        <f>E7375/D7375</f>
        <v>0.18000008184372876</v>
      </c>
      <c r="J7375" s="3">
        <v>185003.36</v>
      </c>
      <c r="K7375" s="26">
        <v>6.0999999999999999E-2</v>
      </c>
      <c r="L7375" s="4" t="b">
        <v>0</v>
      </c>
      <c r="M7375" s="4" t="s">
        <v>58</v>
      </c>
      <c r="N7375" s="35">
        <f>'Landed Freight Margin Tool'!$D$4</f>
        <v>0.58708499999999997</v>
      </c>
      <c r="O7375" s="30">
        <f>(MAX($F7375,MIN(0.18*$D7375,$F7375*(1+$N7375))))</f>
        <v>3079.0385999999999</v>
      </c>
      <c r="P7375" s="35">
        <f>O7375/D7375</f>
        <v>0.18</v>
      </c>
    </row>
    <row r="7376" spans="1:16" x14ac:dyDescent="0.3">
      <c r="A7376" s="2">
        <v>45002</v>
      </c>
      <c r="B7376" s="3" t="s">
        <v>16356</v>
      </c>
      <c r="C7376" s="4" t="s">
        <v>16357</v>
      </c>
      <c r="D7376" s="27">
        <v>19544.88</v>
      </c>
      <c r="E7376" s="27">
        <v>3518.08</v>
      </c>
      <c r="F7376" s="27">
        <v>1936.39</v>
      </c>
      <c r="G7376" s="26">
        <f>(E7376-F7376)/E7376</f>
        <v>0.44958898035291972</v>
      </c>
      <c r="H7376" s="27">
        <f>E7376-F7376</f>
        <v>1581.6899999999998</v>
      </c>
      <c r="I7376" s="35">
        <f>E7376/D7376</f>
        <v>0.1800000818628715</v>
      </c>
      <c r="J7376" s="3">
        <v>185003.36</v>
      </c>
      <c r="K7376" s="26">
        <v>6.0999999999999999E-2</v>
      </c>
      <c r="L7376" s="4" t="b">
        <v>0</v>
      </c>
      <c r="M7376" s="4" t="s">
        <v>58</v>
      </c>
      <c r="N7376" s="35">
        <f>'Landed Freight Margin Tool'!$D$4</f>
        <v>0.58708499999999997</v>
      </c>
      <c r="O7376" s="30">
        <f>(MAX($F7376,MIN(0.18*$D7376,$F7376*(1+$N7376))))</f>
        <v>3073.2155231500005</v>
      </c>
      <c r="P7376" s="35">
        <f>O7376/D7376</f>
        <v>0.15723890467222107</v>
      </c>
    </row>
    <row r="7377" spans="1:16" x14ac:dyDescent="0.3">
      <c r="A7377" s="2">
        <v>44981</v>
      </c>
      <c r="B7377" s="3" t="s">
        <v>21631</v>
      </c>
      <c r="C7377" s="4" t="s">
        <v>21632</v>
      </c>
      <c r="D7377" s="27">
        <v>19488.88</v>
      </c>
      <c r="E7377" s="27">
        <v>3508</v>
      </c>
      <c r="F7377" s="27">
        <v>2196.46</v>
      </c>
      <c r="G7377" s="26">
        <f>(E7377-F7377)/E7377</f>
        <v>0.37387115165336371</v>
      </c>
      <c r="H7377" s="27">
        <f>E7377-F7377</f>
        <v>1311.54</v>
      </c>
      <c r="I7377" s="35">
        <f>E7377/D7377</f>
        <v>0.18000008209809901</v>
      </c>
      <c r="J7377" s="3">
        <v>185003.36</v>
      </c>
      <c r="K7377" s="26">
        <v>6.0999999999999999E-2</v>
      </c>
      <c r="L7377" s="4" t="b">
        <v>0</v>
      </c>
      <c r="M7377" s="4" t="s">
        <v>58</v>
      </c>
      <c r="N7377" s="35">
        <f>'Landed Freight Margin Tool'!$D$4</f>
        <v>0.58708499999999997</v>
      </c>
      <c r="O7377" s="30">
        <f>(MAX($F7377,MIN(0.18*$D7377,$F7377*(1+$N7377))))</f>
        <v>3485.9687191000003</v>
      </c>
      <c r="P7377" s="35">
        <f>O7377/D7377</f>
        <v>0.17886962817257843</v>
      </c>
    </row>
    <row r="7378" spans="1:16" x14ac:dyDescent="0.3">
      <c r="A7378" s="2">
        <v>45218</v>
      </c>
      <c r="B7378" s="3" t="s">
        <v>2929</v>
      </c>
      <c r="C7378" s="4" t="s">
        <v>2930</v>
      </c>
      <c r="D7378" s="27">
        <v>9738.44</v>
      </c>
      <c r="E7378" s="27">
        <v>1752.92</v>
      </c>
      <c r="F7378" s="27">
        <v>1534.46</v>
      </c>
      <c r="G7378" s="26">
        <f>(E7378-F7378)/E7378</f>
        <v>0.12462633776783882</v>
      </c>
      <c r="H7378" s="27">
        <f>E7378-F7378</f>
        <v>218.46000000000004</v>
      </c>
      <c r="I7378" s="35">
        <f>E7378/D7378</f>
        <v>0.18000008214868091</v>
      </c>
      <c r="J7378" s="3">
        <v>185003.36</v>
      </c>
      <c r="K7378" s="26">
        <v>6.0999999999999999E-2</v>
      </c>
      <c r="L7378" s="4" t="b">
        <v>0</v>
      </c>
      <c r="M7378" s="4" t="s">
        <v>58</v>
      </c>
      <c r="N7378" s="35">
        <f>'Landed Freight Margin Tool'!$D$4</f>
        <v>0.58708499999999997</v>
      </c>
      <c r="O7378" s="30">
        <f>(MAX($F7378,MIN(0.18*$D7378,$F7378*(1+$N7378))))</f>
        <v>1752.9192</v>
      </c>
      <c r="P7378" s="35">
        <f>O7378/D7378</f>
        <v>0.18</v>
      </c>
    </row>
    <row r="7379" spans="1:16" x14ac:dyDescent="0.3">
      <c r="A7379" s="2">
        <v>45055</v>
      </c>
      <c r="B7379" s="3" t="s">
        <v>15189</v>
      </c>
      <c r="C7379" s="4" t="s">
        <v>15190</v>
      </c>
      <c r="D7379" s="27">
        <v>9738.44</v>
      </c>
      <c r="E7379" s="27">
        <v>1752.92</v>
      </c>
      <c r="F7379" s="27">
        <v>1252.52</v>
      </c>
      <c r="G7379" s="26">
        <f>(E7379-F7379)/E7379</f>
        <v>0.28546653583734571</v>
      </c>
      <c r="H7379" s="27">
        <f>E7379-F7379</f>
        <v>500.40000000000009</v>
      </c>
      <c r="I7379" s="35">
        <f>E7379/D7379</f>
        <v>0.18000008214868091</v>
      </c>
      <c r="J7379" s="3">
        <v>185003.36</v>
      </c>
      <c r="K7379" s="26">
        <v>6.0999999999999999E-2</v>
      </c>
      <c r="L7379" s="4" t="b">
        <v>0</v>
      </c>
      <c r="M7379" s="4" t="s">
        <v>58</v>
      </c>
      <c r="N7379" s="35">
        <f>'Landed Freight Margin Tool'!$D$4</f>
        <v>0.58708499999999997</v>
      </c>
      <c r="O7379" s="30">
        <f>(MAX($F7379,MIN(0.18*$D7379,$F7379*(1+$N7379))))</f>
        <v>1752.9192</v>
      </c>
      <c r="P7379" s="35">
        <f>O7379/D7379</f>
        <v>0.18</v>
      </c>
    </row>
    <row r="7380" spans="1:16" x14ac:dyDescent="0.3">
      <c r="A7380" s="2">
        <v>45065</v>
      </c>
      <c r="B7380" s="3" t="s">
        <v>5922</v>
      </c>
      <c r="C7380" s="4" t="s">
        <v>5923</v>
      </c>
      <c r="D7380" s="27">
        <v>7299.83</v>
      </c>
      <c r="E7380" s="27">
        <v>1313.97</v>
      </c>
      <c r="F7380" s="27">
        <v>809.88</v>
      </c>
      <c r="G7380" s="26">
        <f>(E7380-F7380)/E7380</f>
        <v>0.38363889586520245</v>
      </c>
      <c r="H7380" s="27">
        <f>E7380-F7380</f>
        <v>504.09000000000003</v>
      </c>
      <c r="I7380" s="35">
        <f>E7380/D7380</f>
        <v>0.18000008219369493</v>
      </c>
      <c r="J7380" s="3">
        <v>185003.36</v>
      </c>
      <c r="K7380" s="26">
        <v>6.0999999999999999E-2</v>
      </c>
      <c r="L7380" s="4" t="b">
        <v>0</v>
      </c>
      <c r="M7380" s="4" t="s">
        <v>58</v>
      </c>
      <c r="N7380" s="35">
        <f>'Landed Freight Margin Tool'!$D$4</f>
        <v>0.58708499999999997</v>
      </c>
      <c r="O7380" s="30">
        <f>(MAX($F7380,MIN(0.18*$D7380,$F7380*(1+$N7380))))</f>
        <v>1285.3483998000002</v>
      </c>
      <c r="P7380" s="35">
        <f>O7380/D7380</f>
        <v>0.17607922373534729</v>
      </c>
    </row>
    <row r="7381" spans="1:16" x14ac:dyDescent="0.3">
      <c r="A7381" s="2">
        <v>44978</v>
      </c>
      <c r="B7381" s="3" t="s">
        <v>1484</v>
      </c>
      <c r="C7381" s="4" t="s">
        <v>1485</v>
      </c>
      <c r="D7381" s="27">
        <v>12166.05</v>
      </c>
      <c r="E7381" s="27">
        <v>2189.89</v>
      </c>
      <c r="F7381" s="27">
        <v>1584.23</v>
      </c>
      <c r="G7381" s="26">
        <f>(E7381-F7381)/E7381</f>
        <v>0.27657096931809355</v>
      </c>
      <c r="H7381" s="27">
        <f>E7381-F7381</f>
        <v>605.65999999999985</v>
      </c>
      <c r="I7381" s="35">
        <f>E7381/D7381</f>
        <v>0.18000008219594693</v>
      </c>
      <c r="J7381" s="3">
        <v>185003.36</v>
      </c>
      <c r="K7381" s="26">
        <v>6.0999999999999999E-2</v>
      </c>
      <c r="L7381" s="4" t="b">
        <v>0</v>
      </c>
      <c r="M7381" s="4" t="s">
        <v>58</v>
      </c>
      <c r="N7381" s="35">
        <f>'Landed Freight Margin Tool'!$D$4</f>
        <v>0.58708499999999997</v>
      </c>
      <c r="O7381" s="30">
        <f>(MAX($F7381,MIN(0.18*$D7381,$F7381*(1+$N7381))))</f>
        <v>2189.8889999999997</v>
      </c>
      <c r="P7381" s="35">
        <f>O7381/D7381</f>
        <v>0.18</v>
      </c>
    </row>
    <row r="7382" spans="1:16" x14ac:dyDescent="0.3">
      <c r="A7382" s="2">
        <v>45104</v>
      </c>
      <c r="B7382" s="3" t="s">
        <v>944</v>
      </c>
      <c r="C7382" s="4" t="s">
        <v>945</v>
      </c>
      <c r="D7382" s="27">
        <v>12141.05</v>
      </c>
      <c r="E7382" s="27">
        <v>2185.39</v>
      </c>
      <c r="F7382" s="27">
        <v>1313.05</v>
      </c>
      <c r="G7382" s="26">
        <f>(E7382-F7382)/E7382</f>
        <v>0.39916902703865215</v>
      </c>
      <c r="H7382" s="27">
        <f>E7382-F7382</f>
        <v>872.33999999999992</v>
      </c>
      <c r="I7382" s="35">
        <f>E7382/D7382</f>
        <v>0.18000008236519904</v>
      </c>
      <c r="J7382" s="3">
        <v>185003.36</v>
      </c>
      <c r="K7382" s="26">
        <v>6.0999999999999999E-2</v>
      </c>
      <c r="L7382" s="4" t="b">
        <v>0</v>
      </c>
      <c r="M7382" s="4" t="s">
        <v>58</v>
      </c>
      <c r="N7382" s="35">
        <f>'Landed Freight Margin Tool'!$D$4</f>
        <v>0.58708499999999997</v>
      </c>
      <c r="O7382" s="30">
        <f>(MAX($F7382,MIN(0.18*$D7382,$F7382*(1+$N7382))))</f>
        <v>2083.9219592499999</v>
      </c>
      <c r="P7382" s="35">
        <f>O7382/D7382</f>
        <v>0.17164264699099335</v>
      </c>
    </row>
    <row r="7383" spans="1:16" x14ac:dyDescent="0.3">
      <c r="A7383" s="2">
        <v>45174</v>
      </c>
      <c r="B7383" s="3" t="s">
        <v>15253</v>
      </c>
      <c r="C7383" s="4" t="s">
        <v>10062</v>
      </c>
      <c r="D7383" s="27">
        <v>16992.27</v>
      </c>
      <c r="E7383" s="27">
        <v>3058.61</v>
      </c>
      <c r="F7383" s="27">
        <v>2098.48</v>
      </c>
      <c r="G7383" s="26">
        <f>(E7383-F7383)/E7383</f>
        <v>0.3139105672184424</v>
      </c>
      <c r="H7383" s="27">
        <f>E7383-F7383</f>
        <v>960.13000000000011</v>
      </c>
      <c r="I7383" s="35">
        <f>E7383/D7383</f>
        <v>0.18000008239040458</v>
      </c>
      <c r="J7383" s="3">
        <v>185003.36</v>
      </c>
      <c r="K7383" s="26">
        <v>6.0999999999999999E-2</v>
      </c>
      <c r="L7383" s="4" t="b">
        <v>0</v>
      </c>
      <c r="M7383" s="4" t="s">
        <v>58</v>
      </c>
      <c r="N7383" s="35">
        <f>'Landed Freight Margin Tool'!$D$4</f>
        <v>0.58708499999999997</v>
      </c>
      <c r="O7383" s="30">
        <f>(MAX($F7383,MIN(0.18*$D7383,$F7383*(1+$N7383))))</f>
        <v>3058.6086</v>
      </c>
      <c r="P7383" s="35">
        <f>O7383/D7383</f>
        <v>0.18</v>
      </c>
    </row>
    <row r="7384" spans="1:16" x14ac:dyDescent="0.3">
      <c r="A7384" s="2">
        <v>44978</v>
      </c>
      <c r="B7384" s="3" t="s">
        <v>23324</v>
      </c>
      <c r="C7384" s="4" t="s">
        <v>23325</v>
      </c>
      <c r="D7384" s="27">
        <v>21845.49</v>
      </c>
      <c r="E7384" s="27">
        <v>3932.19</v>
      </c>
      <c r="F7384" s="27">
        <v>2483.65</v>
      </c>
      <c r="G7384" s="26">
        <f>(E7384-F7384)/E7384</f>
        <v>0.36837996129383371</v>
      </c>
      <c r="H7384" s="27">
        <f>E7384-F7384</f>
        <v>1448.54</v>
      </c>
      <c r="I7384" s="35">
        <f>E7384/D7384</f>
        <v>0.18000008239687001</v>
      </c>
      <c r="J7384" s="3">
        <v>185003.36</v>
      </c>
      <c r="K7384" s="26">
        <v>6.0999999999999999E-2</v>
      </c>
      <c r="L7384" s="4" t="b">
        <v>0</v>
      </c>
      <c r="M7384" s="4" t="s">
        <v>58</v>
      </c>
      <c r="N7384" s="35">
        <f>'Landed Freight Margin Tool'!$D$4</f>
        <v>0.58708499999999997</v>
      </c>
      <c r="O7384" s="30">
        <f>(MAX($F7384,MIN(0.18*$D7384,$F7384*(1+$N7384))))</f>
        <v>3932.1882000000001</v>
      </c>
      <c r="P7384" s="35">
        <f>O7384/D7384</f>
        <v>0.18</v>
      </c>
    </row>
    <row r="7385" spans="1:16" x14ac:dyDescent="0.3">
      <c r="A7385" s="2">
        <v>45029</v>
      </c>
      <c r="B7385" s="3" t="s">
        <v>20376</v>
      </c>
      <c r="C7385" s="4" t="s">
        <v>20377</v>
      </c>
      <c r="D7385" s="27">
        <v>24220.6</v>
      </c>
      <c r="E7385" s="27">
        <v>4359.71</v>
      </c>
      <c r="F7385" s="27">
        <v>2709.73</v>
      </c>
      <c r="G7385" s="26">
        <f>(E7385-F7385)/E7385</f>
        <v>0.37846095267804508</v>
      </c>
      <c r="H7385" s="27">
        <f>E7385-F7385</f>
        <v>1649.98</v>
      </c>
      <c r="I7385" s="35">
        <f>E7385/D7385</f>
        <v>0.18000008257433756</v>
      </c>
      <c r="J7385" s="3">
        <v>185003.36</v>
      </c>
      <c r="K7385" s="26">
        <v>6.0999999999999999E-2</v>
      </c>
      <c r="L7385" s="4" t="b">
        <v>0</v>
      </c>
      <c r="M7385" s="4" t="s">
        <v>58</v>
      </c>
      <c r="N7385" s="35">
        <f>'Landed Freight Margin Tool'!$D$4</f>
        <v>0.58708499999999997</v>
      </c>
      <c r="O7385" s="30">
        <f>(MAX($F7385,MIN(0.18*$D7385,$F7385*(1+$N7385))))</f>
        <v>4300.5718370499999</v>
      </c>
      <c r="P7385" s="35">
        <f>O7385/D7385</f>
        <v>0.17755843525965501</v>
      </c>
    </row>
    <row r="7386" spans="1:16" x14ac:dyDescent="0.3">
      <c r="A7386" s="2">
        <v>45086</v>
      </c>
      <c r="B7386" s="3" t="s">
        <v>14740</v>
      </c>
      <c r="C7386" s="4" t="s">
        <v>14741</v>
      </c>
      <c r="D7386" s="27">
        <v>21793.99</v>
      </c>
      <c r="E7386" s="27">
        <v>3922.92</v>
      </c>
      <c r="F7386" s="27">
        <v>2370.54</v>
      </c>
      <c r="G7386" s="26">
        <f>(E7386-F7386)/E7386</f>
        <v>0.39572053470374113</v>
      </c>
      <c r="H7386" s="27">
        <f>E7386-F7386</f>
        <v>1552.38</v>
      </c>
      <c r="I7386" s="35">
        <f>E7386/D7386</f>
        <v>0.18000008259157685</v>
      </c>
      <c r="J7386" s="3">
        <v>185003.36</v>
      </c>
      <c r="K7386" s="26">
        <v>6.0999999999999999E-2</v>
      </c>
      <c r="L7386" s="4" t="b">
        <v>0</v>
      </c>
      <c r="M7386" s="4" t="s">
        <v>58</v>
      </c>
      <c r="N7386" s="35">
        <f>'Landed Freight Margin Tool'!$D$4</f>
        <v>0.58708499999999997</v>
      </c>
      <c r="O7386" s="30">
        <f>(MAX($F7386,MIN(0.18*$D7386,$F7386*(1+$N7386))))</f>
        <v>3762.2484758999999</v>
      </c>
      <c r="P7386" s="35">
        <f>O7386/D7386</f>
        <v>0.17262779674121168</v>
      </c>
    </row>
    <row r="7387" spans="1:16" x14ac:dyDescent="0.3">
      <c r="A7387" s="2">
        <v>45096</v>
      </c>
      <c r="B7387" s="3" t="s">
        <v>4418</v>
      </c>
      <c r="C7387" s="4" t="s">
        <v>1788</v>
      </c>
      <c r="D7387" s="27">
        <v>4840.72</v>
      </c>
      <c r="E7387" s="27">
        <v>871.33</v>
      </c>
      <c r="F7387" s="27">
        <v>599.41999999999996</v>
      </c>
      <c r="G7387" s="26">
        <f>(E7387-F7387)/E7387</f>
        <v>0.31206316780094806</v>
      </c>
      <c r="H7387" s="27">
        <f>E7387-F7387</f>
        <v>271.91000000000008</v>
      </c>
      <c r="I7387" s="35">
        <f>E7387/D7387</f>
        <v>0.18000008263233569</v>
      </c>
      <c r="J7387" s="3">
        <v>185003.36</v>
      </c>
      <c r="K7387" s="26">
        <v>6.0999999999999999E-2</v>
      </c>
      <c r="L7387" s="4" t="b">
        <v>0</v>
      </c>
      <c r="M7387" s="4" t="s">
        <v>58</v>
      </c>
      <c r="N7387" s="35">
        <f>'Landed Freight Margin Tool'!$D$4</f>
        <v>0.58708499999999997</v>
      </c>
      <c r="O7387" s="30">
        <f>(MAX($F7387,MIN(0.18*$D7387,$F7387*(1+$N7387))))</f>
        <v>871.32960000000003</v>
      </c>
      <c r="P7387" s="35">
        <f>O7387/D7387</f>
        <v>0.18</v>
      </c>
    </row>
    <row r="7388" spans="1:16" x14ac:dyDescent="0.3">
      <c r="A7388" s="2">
        <v>44994</v>
      </c>
      <c r="B7388" s="3" t="s">
        <v>23317</v>
      </c>
      <c r="C7388" s="4" t="s">
        <v>23318</v>
      </c>
      <c r="D7388" s="27">
        <v>14497.16</v>
      </c>
      <c r="E7388" s="27">
        <v>2609.4899999999998</v>
      </c>
      <c r="F7388" s="27">
        <v>1796.07</v>
      </c>
      <c r="G7388" s="26">
        <f>(E7388-F7388)/E7388</f>
        <v>0.31171608245289306</v>
      </c>
      <c r="H7388" s="27">
        <f>E7388-F7388</f>
        <v>813.41999999999985</v>
      </c>
      <c r="I7388" s="35">
        <f>E7388/D7388</f>
        <v>0.18000008277483312</v>
      </c>
      <c r="J7388" s="3">
        <v>185003.36</v>
      </c>
      <c r="K7388" s="26">
        <v>6.0999999999999999E-2</v>
      </c>
      <c r="L7388" s="4" t="b">
        <v>0</v>
      </c>
      <c r="M7388" s="4" t="s">
        <v>58</v>
      </c>
      <c r="N7388" s="35">
        <f>'Landed Freight Margin Tool'!$D$4</f>
        <v>0.58708499999999997</v>
      </c>
      <c r="O7388" s="30">
        <f>(MAX($F7388,MIN(0.18*$D7388,$F7388*(1+$N7388))))</f>
        <v>2609.4888000000001</v>
      </c>
      <c r="P7388" s="35">
        <f>O7388/D7388</f>
        <v>0.18000000000000002</v>
      </c>
    </row>
    <row r="7389" spans="1:16" x14ac:dyDescent="0.3">
      <c r="A7389" s="2">
        <v>45048</v>
      </c>
      <c r="B7389" s="3" t="s">
        <v>4619</v>
      </c>
      <c r="C7389" s="4" t="s">
        <v>4620</v>
      </c>
      <c r="D7389" s="27">
        <v>19315.38</v>
      </c>
      <c r="E7389" s="27">
        <v>3476.77</v>
      </c>
      <c r="F7389" s="27">
        <v>1778.85</v>
      </c>
      <c r="G7389" s="26">
        <f>(E7389-F7389)/E7389</f>
        <v>0.48836132387244485</v>
      </c>
      <c r="H7389" s="27">
        <f>E7389-F7389</f>
        <v>1697.92</v>
      </c>
      <c r="I7389" s="35">
        <f>E7389/D7389</f>
        <v>0.18000008283554347</v>
      </c>
      <c r="J7389" s="3">
        <v>185003.36</v>
      </c>
      <c r="K7389" s="26">
        <v>6.0999999999999999E-2</v>
      </c>
      <c r="L7389" s="4" t="b">
        <v>0</v>
      </c>
      <c r="M7389" s="4" t="s">
        <v>58</v>
      </c>
      <c r="N7389" s="35">
        <f>'Landed Freight Margin Tool'!$D$4</f>
        <v>0.58708499999999997</v>
      </c>
      <c r="O7389" s="30">
        <f>(MAX($F7389,MIN(0.18*$D7389,$F7389*(1+$N7389))))</f>
        <v>2823.1861522499999</v>
      </c>
      <c r="P7389" s="35">
        <f>O7389/D7389</f>
        <v>0.14616259955796881</v>
      </c>
    </row>
    <row r="7390" spans="1:16" x14ac:dyDescent="0.3">
      <c r="A7390" s="2">
        <v>45100</v>
      </c>
      <c r="B7390" s="3" t="s">
        <v>16504</v>
      </c>
      <c r="C7390" s="4" t="s">
        <v>7967</v>
      </c>
      <c r="D7390" s="27">
        <v>16879.27</v>
      </c>
      <c r="E7390" s="27">
        <v>3038.27</v>
      </c>
      <c r="F7390" s="27">
        <v>2238.09</v>
      </c>
      <c r="G7390" s="26">
        <f>(E7390-F7390)/E7390</f>
        <v>0.26336698186797086</v>
      </c>
      <c r="H7390" s="27">
        <f>E7390-F7390</f>
        <v>800.17999999999984</v>
      </c>
      <c r="I7390" s="35">
        <f>E7390/D7390</f>
        <v>0.18000008294197556</v>
      </c>
      <c r="J7390" s="3">
        <v>185003.36</v>
      </c>
      <c r="K7390" s="26">
        <v>6.0999999999999999E-2</v>
      </c>
      <c r="L7390" s="4" t="b">
        <v>0</v>
      </c>
      <c r="M7390" s="4" t="s">
        <v>58</v>
      </c>
      <c r="N7390" s="35">
        <f>'Landed Freight Margin Tool'!$D$4</f>
        <v>0.58708499999999997</v>
      </c>
      <c r="O7390" s="30">
        <f>(MAX($F7390,MIN(0.18*$D7390,$F7390*(1+$N7390))))</f>
        <v>3038.2685999999999</v>
      </c>
      <c r="P7390" s="35">
        <f>O7390/D7390</f>
        <v>0.18</v>
      </c>
    </row>
    <row r="7391" spans="1:16" x14ac:dyDescent="0.3">
      <c r="A7391" s="2">
        <v>45244</v>
      </c>
      <c r="B7391" s="3" t="s">
        <v>23427</v>
      </c>
      <c r="C7391" s="4" t="s">
        <v>23428</v>
      </c>
      <c r="D7391" s="27">
        <v>4801.72</v>
      </c>
      <c r="E7391" s="27">
        <v>864.31</v>
      </c>
      <c r="F7391" s="27">
        <v>645.91</v>
      </c>
      <c r="G7391" s="26">
        <f>(E7391-F7391)/E7391</f>
        <v>0.25268711457694576</v>
      </c>
      <c r="H7391" s="27">
        <f>E7391-F7391</f>
        <v>218.39999999999998</v>
      </c>
      <c r="I7391" s="35">
        <f>E7391/D7391</f>
        <v>0.18000008330348291</v>
      </c>
      <c r="J7391" s="3">
        <v>185003.36</v>
      </c>
      <c r="K7391" s="26">
        <v>6.0999999999999999E-2</v>
      </c>
      <c r="L7391" s="4" t="b">
        <v>0</v>
      </c>
      <c r="M7391" s="4" t="s">
        <v>58</v>
      </c>
      <c r="N7391" s="35">
        <f>'Landed Freight Margin Tool'!$D$4</f>
        <v>0.58708499999999997</v>
      </c>
      <c r="O7391" s="30">
        <f>(MAX($F7391,MIN(0.18*$D7391,$F7391*(1+$N7391))))</f>
        <v>864.30960000000005</v>
      </c>
      <c r="P7391" s="35">
        <f>O7391/D7391</f>
        <v>0.18</v>
      </c>
    </row>
    <row r="7392" spans="1:16" x14ac:dyDescent="0.3">
      <c r="A7392" s="2">
        <v>44988</v>
      </c>
      <c r="B7392" s="3" t="s">
        <v>19993</v>
      </c>
      <c r="C7392" s="4" t="s">
        <v>19994</v>
      </c>
      <c r="D7392" s="27">
        <v>21563.99</v>
      </c>
      <c r="E7392" s="27">
        <v>3881.52</v>
      </c>
      <c r="F7392" s="27">
        <v>2434.11</v>
      </c>
      <c r="G7392" s="26">
        <f>(E7392-F7392)/E7392</f>
        <v>0.37289773078587768</v>
      </c>
      <c r="H7392" s="27">
        <f>E7392-F7392</f>
        <v>1447.4099999999999</v>
      </c>
      <c r="I7392" s="35">
        <f>E7392/D7392</f>
        <v>0.18000008347249277</v>
      </c>
      <c r="J7392" s="3">
        <v>185003.36</v>
      </c>
      <c r="K7392" s="26">
        <v>6.0999999999999999E-2</v>
      </c>
      <c r="L7392" s="4" t="b">
        <v>0</v>
      </c>
      <c r="M7392" s="4" t="s">
        <v>58</v>
      </c>
      <c r="N7392" s="35">
        <f>'Landed Freight Margin Tool'!$D$4</f>
        <v>0.58708499999999997</v>
      </c>
      <c r="O7392" s="30">
        <f>(MAX($F7392,MIN(0.18*$D7392,$F7392*(1+$N7392))))</f>
        <v>3863.1394693500006</v>
      </c>
      <c r="P7392" s="35">
        <f>O7392/D7392</f>
        <v>0.17914771196564275</v>
      </c>
    </row>
    <row r="7393" spans="1:16" x14ac:dyDescent="0.3">
      <c r="A7393" s="2">
        <v>45008</v>
      </c>
      <c r="B7393" s="3" t="s">
        <v>24760</v>
      </c>
      <c r="C7393" s="4" t="s">
        <v>24761</v>
      </c>
      <c r="D7393" s="27">
        <v>9574.94</v>
      </c>
      <c r="E7393" s="27">
        <v>1723.49</v>
      </c>
      <c r="F7393" s="27">
        <v>1136.27</v>
      </c>
      <c r="G7393" s="26">
        <f>(E7393-F7393)/E7393</f>
        <v>0.34071564093786444</v>
      </c>
      <c r="H7393" s="27">
        <f>E7393-F7393</f>
        <v>587.22</v>
      </c>
      <c r="I7393" s="35">
        <f>E7393/D7393</f>
        <v>0.1800000835514374</v>
      </c>
      <c r="J7393" s="3">
        <v>185003.36</v>
      </c>
      <c r="K7393" s="26">
        <v>6.0999999999999999E-2</v>
      </c>
      <c r="L7393" s="4" t="b">
        <v>0</v>
      </c>
      <c r="M7393" s="4" t="s">
        <v>58</v>
      </c>
      <c r="N7393" s="35">
        <f>'Landed Freight Margin Tool'!$D$4</f>
        <v>0.58708499999999997</v>
      </c>
      <c r="O7393" s="30">
        <f>(MAX($F7393,MIN(0.18*$D7393,$F7393*(1+$N7393))))</f>
        <v>1723.4892</v>
      </c>
      <c r="P7393" s="35">
        <f>O7393/D7393</f>
        <v>0.18</v>
      </c>
    </row>
    <row r="7394" spans="1:16" x14ac:dyDescent="0.3">
      <c r="A7394" s="2">
        <v>45099</v>
      </c>
      <c r="B7394" s="3" t="s">
        <v>22446</v>
      </c>
      <c r="C7394" s="4" t="s">
        <v>22447</v>
      </c>
      <c r="D7394" s="27">
        <v>23919.599999999999</v>
      </c>
      <c r="E7394" s="27">
        <v>4305.53</v>
      </c>
      <c r="F7394" s="27">
        <v>2579.1999999999998</v>
      </c>
      <c r="G7394" s="26">
        <f>(E7394-F7394)/E7394</f>
        <v>0.40095644438663763</v>
      </c>
      <c r="H7394" s="27">
        <f>E7394-F7394</f>
        <v>1726.33</v>
      </c>
      <c r="I7394" s="35">
        <f>E7394/D7394</f>
        <v>0.18000008361343836</v>
      </c>
      <c r="J7394" s="3">
        <v>185003.36</v>
      </c>
      <c r="K7394" s="26">
        <v>6.0999999999999999E-2</v>
      </c>
      <c r="L7394" s="4" t="b">
        <v>0</v>
      </c>
      <c r="M7394" s="4" t="s">
        <v>58</v>
      </c>
      <c r="N7394" s="35">
        <f>'Landed Freight Margin Tool'!$D$4</f>
        <v>0.58708499999999997</v>
      </c>
      <c r="O7394" s="30">
        <f>(MAX($F7394,MIN(0.18*$D7394,$F7394*(1+$N7394))))</f>
        <v>4093.4096319999999</v>
      </c>
      <c r="P7394" s="35">
        <f>O7394/D7394</f>
        <v>0.17113202695697252</v>
      </c>
    </row>
    <row r="7395" spans="1:16" x14ac:dyDescent="0.3">
      <c r="A7395" s="2">
        <v>45139</v>
      </c>
      <c r="B7395" s="3" t="s">
        <v>12068</v>
      </c>
      <c r="C7395" s="4" t="s">
        <v>12069</v>
      </c>
      <c r="D7395" s="27">
        <v>23867.599999999999</v>
      </c>
      <c r="E7395" s="27">
        <v>4296.17</v>
      </c>
      <c r="F7395" s="27">
        <v>3139.51</v>
      </c>
      <c r="G7395" s="26">
        <f>(E7395-F7395)/E7395</f>
        <v>0.26923050065523474</v>
      </c>
      <c r="H7395" s="27">
        <f>E7395-F7395</f>
        <v>1156.6599999999999</v>
      </c>
      <c r="I7395" s="35">
        <f>E7395/D7395</f>
        <v>0.18000008379560578</v>
      </c>
      <c r="J7395" s="3">
        <v>185003.36</v>
      </c>
      <c r="K7395" s="26">
        <v>6.0999999999999999E-2</v>
      </c>
      <c r="L7395" s="4" t="b">
        <v>0</v>
      </c>
      <c r="M7395" s="4" t="s">
        <v>58</v>
      </c>
      <c r="N7395" s="35">
        <f>'Landed Freight Margin Tool'!$D$4</f>
        <v>0.58708499999999997</v>
      </c>
      <c r="O7395" s="30">
        <f>(MAX($F7395,MIN(0.18*$D7395,$F7395*(1+$N7395))))</f>
        <v>4296.1679999999997</v>
      </c>
      <c r="P7395" s="35">
        <f>O7395/D7395</f>
        <v>0.18</v>
      </c>
    </row>
    <row r="7396" spans="1:16" x14ac:dyDescent="0.3">
      <c r="A7396" s="2">
        <v>44978</v>
      </c>
      <c r="B7396" s="3" t="s">
        <v>2108</v>
      </c>
      <c r="C7396" s="4" t="s">
        <v>2109</v>
      </c>
      <c r="D7396" s="27">
        <v>14305.16</v>
      </c>
      <c r="E7396" s="27">
        <v>2574.9299999999998</v>
      </c>
      <c r="F7396" s="27">
        <v>1975.38</v>
      </c>
      <c r="G7396" s="26">
        <f>(E7396-F7396)/E7396</f>
        <v>0.23284128112220517</v>
      </c>
      <c r="H7396" s="27">
        <f>E7396-F7396</f>
        <v>599.54999999999973</v>
      </c>
      <c r="I7396" s="35">
        <f>E7396/D7396</f>
        <v>0.18000008388581462</v>
      </c>
      <c r="J7396" s="3">
        <v>185003.36</v>
      </c>
      <c r="K7396" s="26">
        <v>6.0999999999999999E-2</v>
      </c>
      <c r="L7396" s="4" t="b">
        <v>0</v>
      </c>
      <c r="M7396" s="4" t="s">
        <v>58</v>
      </c>
      <c r="N7396" s="35">
        <f>'Landed Freight Margin Tool'!$D$4</f>
        <v>0.58708499999999997</v>
      </c>
      <c r="O7396" s="30">
        <f>(MAX($F7396,MIN(0.18*$D7396,$F7396*(1+$N7396))))</f>
        <v>2574.9287999999997</v>
      </c>
      <c r="P7396" s="35">
        <f>O7396/D7396</f>
        <v>0.18</v>
      </c>
    </row>
    <row r="7397" spans="1:16" x14ac:dyDescent="0.3">
      <c r="A7397" s="2">
        <v>44957</v>
      </c>
      <c r="B7397" s="3" t="s">
        <v>3252</v>
      </c>
      <c r="C7397" s="4" t="s">
        <v>3253</v>
      </c>
      <c r="D7397" s="27">
        <v>21454.99</v>
      </c>
      <c r="E7397" s="27">
        <v>3861.9</v>
      </c>
      <c r="F7397" s="27">
        <v>2667.78</v>
      </c>
      <c r="G7397" s="26">
        <f>(E7397-F7397)/E7397</f>
        <v>0.30920531344674895</v>
      </c>
      <c r="H7397" s="27">
        <f>E7397-F7397</f>
        <v>1194.1199999999999</v>
      </c>
      <c r="I7397" s="35">
        <f>E7397/D7397</f>
        <v>0.18000008389656671</v>
      </c>
      <c r="J7397" s="3">
        <v>185003.36</v>
      </c>
      <c r="K7397" s="26">
        <v>6.0999999999999999E-2</v>
      </c>
      <c r="L7397" s="4" t="b">
        <v>0</v>
      </c>
      <c r="M7397" s="4" t="s">
        <v>58</v>
      </c>
      <c r="N7397" s="35">
        <f>'Landed Freight Margin Tool'!$D$4</f>
        <v>0.58708499999999997</v>
      </c>
      <c r="O7397" s="30">
        <f>(MAX($F7397,MIN(0.18*$D7397,$F7397*(1+$N7397))))</f>
        <v>3861.8982000000001</v>
      </c>
      <c r="P7397" s="35">
        <f>O7397/D7397</f>
        <v>0.18</v>
      </c>
    </row>
    <row r="7398" spans="1:16" x14ac:dyDescent="0.3">
      <c r="A7398" s="2">
        <v>45078</v>
      </c>
      <c r="B7398" s="3" t="s">
        <v>22392</v>
      </c>
      <c r="C7398" s="4" t="s">
        <v>22393</v>
      </c>
      <c r="D7398" s="27">
        <v>9528.94</v>
      </c>
      <c r="E7398" s="27">
        <v>1715.21</v>
      </c>
      <c r="F7398" s="27">
        <v>989.89</v>
      </c>
      <c r="G7398" s="26">
        <f>(E7398-F7398)/E7398</f>
        <v>0.42287533304959746</v>
      </c>
      <c r="H7398" s="27">
        <f>E7398-F7398</f>
        <v>725.32</v>
      </c>
      <c r="I7398" s="35">
        <f>E7398/D7398</f>
        <v>0.18000008395477357</v>
      </c>
      <c r="J7398" s="3">
        <v>185003.36</v>
      </c>
      <c r="K7398" s="26">
        <v>6.0999999999999999E-2</v>
      </c>
      <c r="L7398" s="4" t="b">
        <v>0</v>
      </c>
      <c r="M7398" s="4" t="s">
        <v>58</v>
      </c>
      <c r="N7398" s="35">
        <f>'Landed Freight Margin Tool'!$D$4</f>
        <v>0.58708499999999997</v>
      </c>
      <c r="O7398" s="30">
        <f>(MAX($F7398,MIN(0.18*$D7398,$F7398*(1+$N7398))))</f>
        <v>1571.0395706500001</v>
      </c>
      <c r="P7398" s="35">
        <f>O7398/D7398</f>
        <v>0.16487033926648714</v>
      </c>
    </row>
    <row r="7399" spans="1:16" x14ac:dyDescent="0.3">
      <c r="A7399" s="2">
        <v>45030</v>
      </c>
      <c r="B7399" s="3" t="s">
        <v>12813</v>
      </c>
      <c r="C7399" s="4" t="s">
        <v>12814</v>
      </c>
      <c r="D7399" s="27">
        <v>14293.16</v>
      </c>
      <c r="E7399" s="27">
        <v>2572.77</v>
      </c>
      <c r="F7399" s="27">
        <v>1302.48</v>
      </c>
      <c r="G7399" s="26">
        <f>(E7399-F7399)/E7399</f>
        <v>0.49374409682948728</v>
      </c>
      <c r="H7399" s="27">
        <f>E7399-F7399</f>
        <v>1270.29</v>
      </c>
      <c r="I7399" s="35">
        <f>E7399/D7399</f>
        <v>0.18000008395624201</v>
      </c>
      <c r="J7399" s="3">
        <v>185003.36</v>
      </c>
      <c r="K7399" s="26">
        <v>6.0999999999999999E-2</v>
      </c>
      <c r="L7399" s="4" t="b">
        <v>0</v>
      </c>
      <c r="M7399" s="4" t="s">
        <v>58</v>
      </c>
      <c r="N7399" s="35">
        <f>'Landed Freight Margin Tool'!$D$4</f>
        <v>0.58708499999999997</v>
      </c>
      <c r="O7399" s="30">
        <f>(MAX($F7399,MIN(0.18*$D7399,$F7399*(1+$N7399))))</f>
        <v>2067.1464708000003</v>
      </c>
      <c r="P7399" s="35">
        <f>O7399/D7399</f>
        <v>0.14462487447142552</v>
      </c>
    </row>
    <row r="7400" spans="1:16" x14ac:dyDescent="0.3">
      <c r="A7400" s="2">
        <v>45034</v>
      </c>
      <c r="B7400" s="3" t="s">
        <v>18062</v>
      </c>
      <c r="C7400" s="4" t="s">
        <v>18063</v>
      </c>
      <c r="D7400" s="27">
        <v>19054.88</v>
      </c>
      <c r="E7400" s="27">
        <v>3429.88</v>
      </c>
      <c r="F7400" s="27">
        <v>1821.8</v>
      </c>
      <c r="G7400" s="26">
        <f>(E7400-F7400)/E7400</f>
        <v>0.4688443910574131</v>
      </c>
      <c r="H7400" s="27">
        <f>E7400-F7400</f>
        <v>1608.0800000000002</v>
      </c>
      <c r="I7400" s="35">
        <f>E7400/D7400</f>
        <v>0.18000008396799139</v>
      </c>
      <c r="J7400" s="3">
        <v>185003.36</v>
      </c>
      <c r="K7400" s="26">
        <v>6.0999999999999999E-2</v>
      </c>
      <c r="L7400" s="4" t="b">
        <v>0</v>
      </c>
      <c r="M7400" s="4" t="s">
        <v>58</v>
      </c>
      <c r="N7400" s="35">
        <f>'Landed Freight Margin Tool'!$D$4</f>
        <v>0.58708499999999997</v>
      </c>
      <c r="O7400" s="30">
        <f>(MAX($F7400,MIN(0.18*$D7400,$F7400*(1+$N7400))))</f>
        <v>2891.3514530000002</v>
      </c>
      <c r="P7400" s="35">
        <f>O7400/D7400</f>
        <v>0.15173810871545768</v>
      </c>
    </row>
    <row r="7401" spans="1:16" x14ac:dyDescent="0.3">
      <c r="A7401" s="2">
        <v>45282</v>
      </c>
      <c r="B7401" s="3" t="s">
        <v>18571</v>
      </c>
      <c r="C7401" s="4" t="s">
        <v>18572</v>
      </c>
      <c r="D7401" s="27">
        <v>11908.55</v>
      </c>
      <c r="E7401" s="27">
        <v>2143.54</v>
      </c>
      <c r="F7401" s="27">
        <v>1344.94</v>
      </c>
      <c r="G7401" s="26">
        <f>(E7401-F7401)/E7401</f>
        <v>0.37256127713968479</v>
      </c>
      <c r="H7401" s="27">
        <f>E7401-F7401</f>
        <v>798.59999999999991</v>
      </c>
      <c r="I7401" s="35">
        <f>E7401/D7401</f>
        <v>0.18000008397327971</v>
      </c>
      <c r="J7401" s="3">
        <v>185003.36</v>
      </c>
      <c r="K7401" s="26">
        <v>6.0999999999999999E-2</v>
      </c>
      <c r="L7401" s="4" t="b">
        <v>0</v>
      </c>
      <c r="M7401" s="4" t="s">
        <v>58</v>
      </c>
      <c r="N7401" s="35">
        <f>'Landed Freight Margin Tool'!$D$4</f>
        <v>0.58708499999999997</v>
      </c>
      <c r="O7401" s="30">
        <f>(MAX($F7401,MIN(0.18*$D7401,$F7401*(1+$N7401))))</f>
        <v>2134.5340999</v>
      </c>
      <c r="P7401" s="35">
        <f>O7401/D7401</f>
        <v>0.17924382900521055</v>
      </c>
    </row>
    <row r="7402" spans="1:16" x14ac:dyDescent="0.3">
      <c r="A7402" s="2">
        <v>45170</v>
      </c>
      <c r="B7402" s="3" t="s">
        <v>20293</v>
      </c>
      <c r="C7402" s="4" t="s">
        <v>20294</v>
      </c>
      <c r="D7402" s="27">
        <v>19042.88</v>
      </c>
      <c r="E7402" s="27">
        <v>3427.72</v>
      </c>
      <c r="F7402" s="27">
        <v>2458.75</v>
      </c>
      <c r="G7402" s="26">
        <f>(E7402-F7402)/E7402</f>
        <v>0.28268645046853297</v>
      </c>
      <c r="H7402" s="27">
        <f>E7402-F7402</f>
        <v>968.9699999999998</v>
      </c>
      <c r="I7402" s="35">
        <f>E7402/D7402</f>
        <v>0.18000008402090439</v>
      </c>
      <c r="J7402" s="3">
        <v>185003.36</v>
      </c>
      <c r="K7402" s="26">
        <v>6.0999999999999999E-2</v>
      </c>
      <c r="L7402" s="4" t="b">
        <v>0</v>
      </c>
      <c r="M7402" s="4" t="s">
        <v>58</v>
      </c>
      <c r="N7402" s="35">
        <f>'Landed Freight Margin Tool'!$D$4</f>
        <v>0.58708499999999997</v>
      </c>
      <c r="O7402" s="30">
        <f>(MAX($F7402,MIN(0.18*$D7402,$F7402*(1+$N7402))))</f>
        <v>3427.7184000000002</v>
      </c>
      <c r="P7402" s="35">
        <f>O7402/D7402</f>
        <v>0.18</v>
      </c>
    </row>
    <row r="7403" spans="1:16" x14ac:dyDescent="0.3">
      <c r="A7403" s="2">
        <v>45091</v>
      </c>
      <c r="B7403" s="3" t="s">
        <v>10333</v>
      </c>
      <c r="C7403" s="4" t="s">
        <v>10334</v>
      </c>
      <c r="D7403" s="27">
        <v>23742.6</v>
      </c>
      <c r="E7403" s="27">
        <v>4273.67</v>
      </c>
      <c r="F7403" s="27">
        <v>2697.8</v>
      </c>
      <c r="G7403" s="26">
        <f>(E7403-F7403)/E7403</f>
        <v>0.36873928029071029</v>
      </c>
      <c r="H7403" s="27">
        <f>E7403-F7403</f>
        <v>1575.87</v>
      </c>
      <c r="I7403" s="35">
        <f>E7403/D7403</f>
        <v>0.18000008423677274</v>
      </c>
      <c r="J7403" s="3">
        <v>185003.36</v>
      </c>
      <c r="K7403" s="26">
        <v>6.0999999999999999E-2</v>
      </c>
      <c r="L7403" s="4" t="b">
        <v>0</v>
      </c>
      <c r="M7403" s="4" t="s">
        <v>58</v>
      </c>
      <c r="N7403" s="35">
        <f>'Landed Freight Margin Tool'!$D$4</f>
        <v>0.58708499999999997</v>
      </c>
      <c r="O7403" s="30">
        <f>(MAX($F7403,MIN(0.18*$D7403,$F7403*(1+$N7403))))</f>
        <v>4273.6679999999997</v>
      </c>
      <c r="P7403" s="35">
        <f>O7403/D7403</f>
        <v>0.18</v>
      </c>
    </row>
    <row r="7404" spans="1:16" x14ac:dyDescent="0.3">
      <c r="A7404" s="2">
        <v>45057</v>
      </c>
      <c r="B7404" s="3" t="s">
        <v>16525</v>
      </c>
      <c r="C7404" s="4" t="s">
        <v>16526</v>
      </c>
      <c r="D7404" s="27">
        <v>23702.6</v>
      </c>
      <c r="E7404" s="27">
        <v>4266.47</v>
      </c>
      <c r="F7404" s="27">
        <v>3057.71</v>
      </c>
      <c r="G7404" s="26">
        <f>(E7404-F7404)/E7404</f>
        <v>0.28331618410536114</v>
      </c>
      <c r="H7404" s="27">
        <f>E7404-F7404</f>
        <v>1208.7600000000002</v>
      </c>
      <c r="I7404" s="35">
        <f>E7404/D7404</f>
        <v>0.18000008437892892</v>
      </c>
      <c r="J7404" s="3">
        <v>185003.36</v>
      </c>
      <c r="K7404" s="26">
        <v>6.0999999999999999E-2</v>
      </c>
      <c r="L7404" s="4" t="b">
        <v>0</v>
      </c>
      <c r="M7404" s="4" t="s">
        <v>58</v>
      </c>
      <c r="N7404" s="35">
        <f>'Landed Freight Margin Tool'!$D$4</f>
        <v>0.58708499999999997</v>
      </c>
      <c r="O7404" s="30">
        <f>(MAX($F7404,MIN(0.18*$D7404,$F7404*(1+$N7404))))</f>
        <v>4266.4679999999998</v>
      </c>
      <c r="P7404" s="35">
        <f>O7404/D7404</f>
        <v>0.18</v>
      </c>
    </row>
    <row r="7405" spans="1:16" x14ac:dyDescent="0.3">
      <c r="A7405" s="2">
        <v>45138</v>
      </c>
      <c r="B7405" s="3" t="s">
        <v>21603</v>
      </c>
      <c r="C7405" s="4" t="s">
        <v>21604</v>
      </c>
      <c r="D7405" s="27">
        <v>9469.44</v>
      </c>
      <c r="E7405" s="27">
        <v>1704.5</v>
      </c>
      <c r="F7405" s="27">
        <v>1165.07</v>
      </c>
      <c r="G7405" s="26">
        <f>(E7405-F7405)/E7405</f>
        <v>0.31647403930771489</v>
      </c>
      <c r="H7405" s="27">
        <f>E7405-F7405</f>
        <v>539.43000000000006</v>
      </c>
      <c r="I7405" s="35">
        <f>E7405/D7405</f>
        <v>0.18000008448229249</v>
      </c>
      <c r="J7405" s="3">
        <v>185003.36</v>
      </c>
      <c r="K7405" s="26">
        <v>6.0999999999999999E-2</v>
      </c>
      <c r="L7405" s="4" t="b">
        <v>0</v>
      </c>
      <c r="M7405" s="4" t="s">
        <v>58</v>
      </c>
      <c r="N7405" s="35">
        <f>'Landed Freight Margin Tool'!$D$4</f>
        <v>0.58708499999999997</v>
      </c>
      <c r="O7405" s="30">
        <f>(MAX($F7405,MIN(0.18*$D7405,$F7405*(1+$N7405))))</f>
        <v>1704.4992</v>
      </c>
      <c r="P7405" s="35">
        <f>O7405/D7405</f>
        <v>0.18</v>
      </c>
    </row>
    <row r="7406" spans="1:16" x14ac:dyDescent="0.3">
      <c r="A7406" s="2">
        <v>44984</v>
      </c>
      <c r="B7406" s="3" t="s">
        <v>484</v>
      </c>
      <c r="C7406" s="4" t="s">
        <v>485</v>
      </c>
      <c r="D7406" s="27">
        <v>21271.99</v>
      </c>
      <c r="E7406" s="27">
        <v>3828.96</v>
      </c>
      <c r="F7406" s="27">
        <v>2075.9299999999998</v>
      </c>
      <c r="G7406" s="26">
        <f>(E7406-F7406)/E7406</f>
        <v>0.45783450336383774</v>
      </c>
      <c r="H7406" s="27">
        <f>E7406-F7406</f>
        <v>1753.0300000000002</v>
      </c>
      <c r="I7406" s="35">
        <f>E7406/D7406</f>
        <v>0.18000008461831732</v>
      </c>
      <c r="J7406" s="3">
        <v>185003.36</v>
      </c>
      <c r="K7406" s="26">
        <v>6.0999999999999999E-2</v>
      </c>
      <c r="L7406" s="4" t="b">
        <v>0</v>
      </c>
      <c r="M7406" s="4" t="s">
        <v>58</v>
      </c>
      <c r="N7406" s="35">
        <f>'Landed Freight Margin Tool'!$D$4</f>
        <v>0.58708499999999997</v>
      </c>
      <c r="O7406" s="30">
        <f>(MAX($F7406,MIN(0.18*$D7406,$F7406*(1+$N7406))))</f>
        <v>3294.6773640500001</v>
      </c>
      <c r="P7406" s="35">
        <f>O7406/D7406</f>
        <v>0.15488336371209274</v>
      </c>
    </row>
    <row r="7407" spans="1:16" x14ac:dyDescent="0.3">
      <c r="A7407" s="2">
        <v>45009</v>
      </c>
      <c r="B7407" s="3" t="s">
        <v>24052</v>
      </c>
      <c r="C7407" s="4" t="s">
        <v>24053</v>
      </c>
      <c r="D7407" s="27">
        <v>18904.88</v>
      </c>
      <c r="E7407" s="27">
        <v>3402.88</v>
      </c>
      <c r="F7407" s="27">
        <v>1822.66</v>
      </c>
      <c r="G7407" s="26">
        <f>(E7407-F7407)/E7407</f>
        <v>0.46437723340229453</v>
      </c>
      <c r="H7407" s="27">
        <f>E7407-F7407</f>
        <v>1580.22</v>
      </c>
      <c r="I7407" s="35">
        <f>E7407/D7407</f>
        <v>0.180000084634232</v>
      </c>
      <c r="J7407" s="3">
        <v>185003.36</v>
      </c>
      <c r="K7407" s="26">
        <v>6.0999999999999999E-2</v>
      </c>
      <c r="L7407" s="4" t="b">
        <v>0</v>
      </c>
      <c r="M7407" s="4" t="s">
        <v>58</v>
      </c>
      <c r="N7407" s="35">
        <f>'Landed Freight Margin Tool'!$D$4</f>
        <v>0.58708499999999997</v>
      </c>
      <c r="O7407" s="30">
        <f>(MAX($F7407,MIN(0.18*$D7407,$F7407*(1+$N7407))))</f>
        <v>2892.7163461000005</v>
      </c>
      <c r="P7407" s="35">
        <f>O7407/D7407</f>
        <v>0.15301426648040084</v>
      </c>
    </row>
    <row r="7408" spans="1:16" x14ac:dyDescent="0.3">
      <c r="A7408" s="2">
        <v>45251</v>
      </c>
      <c r="B7408" s="3" t="s">
        <v>11025</v>
      </c>
      <c r="C7408" s="4" t="s">
        <v>11026</v>
      </c>
      <c r="D7408" s="27">
        <v>16540.77</v>
      </c>
      <c r="E7408" s="27">
        <v>2977.34</v>
      </c>
      <c r="F7408" s="27">
        <v>1536.22</v>
      </c>
      <c r="G7408" s="26">
        <f>(E7408-F7408)/E7408</f>
        <v>0.48402936849671185</v>
      </c>
      <c r="H7408" s="27">
        <f>E7408-F7408</f>
        <v>1441.1200000000001</v>
      </c>
      <c r="I7408" s="35">
        <f>E7408/D7408</f>
        <v>0.18000008463934872</v>
      </c>
      <c r="J7408" s="3">
        <v>185003.36</v>
      </c>
      <c r="K7408" s="26">
        <v>6.0999999999999999E-2</v>
      </c>
      <c r="L7408" s="4" t="b">
        <v>0</v>
      </c>
      <c r="M7408" s="4" t="s">
        <v>58</v>
      </c>
      <c r="N7408" s="35">
        <f>'Landed Freight Margin Tool'!$D$4</f>
        <v>0.58708499999999997</v>
      </c>
      <c r="O7408" s="30">
        <f>(MAX($F7408,MIN(0.18*$D7408,$F7408*(1+$N7408))))</f>
        <v>2438.1117187</v>
      </c>
      <c r="P7408" s="35">
        <f>O7408/D7408</f>
        <v>0.14740013425614407</v>
      </c>
    </row>
    <row r="7409" spans="1:16" x14ac:dyDescent="0.3">
      <c r="A7409" s="2">
        <v>45232</v>
      </c>
      <c r="B7409" s="3" t="s">
        <v>4201</v>
      </c>
      <c r="C7409" s="4" t="s">
        <v>4202</v>
      </c>
      <c r="D7409" s="27">
        <v>18899.88</v>
      </c>
      <c r="E7409" s="27">
        <v>3401.98</v>
      </c>
      <c r="F7409" s="27">
        <v>1783.57</v>
      </c>
      <c r="G7409" s="26">
        <f>(E7409-F7409)/E7409</f>
        <v>0.4757259007989465</v>
      </c>
      <c r="H7409" s="27">
        <f>E7409-F7409</f>
        <v>1618.41</v>
      </c>
      <c r="I7409" s="35">
        <f>E7409/D7409</f>
        <v>0.18000008465662215</v>
      </c>
      <c r="J7409" s="3">
        <v>185003.36</v>
      </c>
      <c r="K7409" s="26">
        <v>6.0999999999999999E-2</v>
      </c>
      <c r="L7409" s="4" t="b">
        <v>0</v>
      </c>
      <c r="M7409" s="4" t="s">
        <v>58</v>
      </c>
      <c r="N7409" s="35">
        <f>'Landed Freight Margin Tool'!$D$4</f>
        <v>0.58708499999999997</v>
      </c>
      <c r="O7409" s="30">
        <f>(MAX($F7409,MIN(0.18*$D7409,$F7409*(1+$N7409))))</f>
        <v>2830.6771934500002</v>
      </c>
      <c r="P7409" s="35">
        <f>O7409/D7409</f>
        <v>0.14977223101151965</v>
      </c>
    </row>
    <row r="7410" spans="1:16" x14ac:dyDescent="0.3">
      <c r="A7410" s="2">
        <v>45131</v>
      </c>
      <c r="B7410" s="3" t="s">
        <v>2709</v>
      </c>
      <c r="C7410" s="4" t="s">
        <v>2710</v>
      </c>
      <c r="D7410" s="27">
        <v>16530.27</v>
      </c>
      <c r="E7410" s="27">
        <v>2975.45</v>
      </c>
      <c r="F7410" s="27">
        <v>1779.61</v>
      </c>
      <c r="G7410" s="26">
        <f>(E7410-F7410)/E7410</f>
        <v>0.40190223327563895</v>
      </c>
      <c r="H7410" s="27">
        <f>E7410-F7410</f>
        <v>1195.8399999999999</v>
      </c>
      <c r="I7410" s="35">
        <f>E7410/D7410</f>
        <v>0.18000008469311146</v>
      </c>
      <c r="J7410" s="3">
        <v>185003.36</v>
      </c>
      <c r="K7410" s="26">
        <v>6.0999999999999999E-2</v>
      </c>
      <c r="L7410" s="4" t="b">
        <v>0</v>
      </c>
      <c r="M7410" s="4" t="s">
        <v>58</v>
      </c>
      <c r="N7410" s="35">
        <f>'Landed Freight Margin Tool'!$D$4</f>
        <v>0.58708499999999997</v>
      </c>
      <c r="O7410" s="30">
        <f>(MAX($F7410,MIN(0.18*$D7410,$F7410*(1+$N7410))))</f>
        <v>2824.39233685</v>
      </c>
      <c r="P7410" s="35">
        <f>O7410/D7410</f>
        <v>0.17086183933172294</v>
      </c>
    </row>
    <row r="7411" spans="1:16" x14ac:dyDescent="0.3">
      <c r="A7411" s="2">
        <v>45022</v>
      </c>
      <c r="B7411" s="3" t="s">
        <v>800</v>
      </c>
      <c r="C7411" s="4" t="s">
        <v>801</v>
      </c>
      <c r="D7411" s="27">
        <v>7079.33</v>
      </c>
      <c r="E7411" s="27">
        <v>1274.28</v>
      </c>
      <c r="F7411" s="27">
        <v>920.71</v>
      </c>
      <c r="G7411" s="26">
        <f>(E7411-F7411)/E7411</f>
        <v>0.27746649088112496</v>
      </c>
      <c r="H7411" s="27">
        <f>E7411-F7411</f>
        <v>353.56999999999994</v>
      </c>
      <c r="I7411" s="35">
        <f>E7411/D7411</f>
        <v>0.18000008475378321</v>
      </c>
      <c r="J7411" s="3">
        <v>185003.36</v>
      </c>
      <c r="K7411" s="26">
        <v>6.0999999999999999E-2</v>
      </c>
      <c r="L7411" s="4" t="b">
        <v>0</v>
      </c>
      <c r="M7411" s="4" t="s">
        <v>58</v>
      </c>
      <c r="N7411" s="35">
        <f>'Landed Freight Margin Tool'!$D$4</f>
        <v>0.58708499999999997</v>
      </c>
      <c r="O7411" s="30">
        <f>(MAX($F7411,MIN(0.18*$D7411,$F7411*(1+$N7411))))</f>
        <v>1274.2793999999999</v>
      </c>
      <c r="P7411" s="35">
        <f>O7411/D7411</f>
        <v>0.18</v>
      </c>
    </row>
    <row r="7412" spans="1:16" x14ac:dyDescent="0.3">
      <c r="A7412" s="2">
        <v>44980</v>
      </c>
      <c r="B7412" s="3" t="s">
        <v>6729</v>
      </c>
      <c r="C7412" s="4" t="s">
        <v>6730</v>
      </c>
      <c r="D7412" s="27">
        <v>9430.44</v>
      </c>
      <c r="E7412" s="27">
        <v>1697.48</v>
      </c>
      <c r="F7412" s="27">
        <v>971.06</v>
      </c>
      <c r="G7412" s="26">
        <f>(E7412-F7412)/E7412</f>
        <v>0.42794024082757975</v>
      </c>
      <c r="H7412" s="27">
        <f>E7412-F7412</f>
        <v>726.42000000000007</v>
      </c>
      <c r="I7412" s="35">
        <f>E7412/D7412</f>
        <v>0.18000008483167274</v>
      </c>
      <c r="J7412" s="3">
        <v>185003.36</v>
      </c>
      <c r="K7412" s="26">
        <v>6.0999999999999999E-2</v>
      </c>
      <c r="L7412" s="4" t="b">
        <v>0</v>
      </c>
      <c r="M7412" s="4" t="s">
        <v>58</v>
      </c>
      <c r="N7412" s="35">
        <f>'Landed Freight Margin Tool'!$D$4</f>
        <v>0.58708499999999997</v>
      </c>
      <c r="O7412" s="30">
        <f>(MAX($F7412,MIN(0.18*$D7412,$F7412*(1+$N7412))))</f>
        <v>1541.1547601</v>
      </c>
      <c r="P7412" s="35">
        <f>O7412/D7412</f>
        <v>0.16342342033881768</v>
      </c>
    </row>
    <row r="7413" spans="1:16" x14ac:dyDescent="0.3">
      <c r="A7413" s="2">
        <v>44979</v>
      </c>
      <c r="B7413" s="3" t="s">
        <v>20489</v>
      </c>
      <c r="C7413" s="4" t="s">
        <v>20490</v>
      </c>
      <c r="D7413" s="27">
        <v>23526.6</v>
      </c>
      <c r="E7413" s="27">
        <v>4234.79</v>
      </c>
      <c r="F7413" s="27">
        <v>2434.9899999999998</v>
      </c>
      <c r="G7413" s="26">
        <f>(E7413-F7413)/E7413</f>
        <v>0.42500336498385993</v>
      </c>
      <c r="H7413" s="27">
        <f>E7413-F7413</f>
        <v>1799.8000000000002</v>
      </c>
      <c r="I7413" s="35">
        <f>E7413/D7413</f>
        <v>0.18000008501015871</v>
      </c>
      <c r="J7413" s="3">
        <v>185003.36</v>
      </c>
      <c r="K7413" s="26">
        <v>6.0999999999999999E-2</v>
      </c>
      <c r="L7413" s="4" t="b">
        <v>0</v>
      </c>
      <c r="M7413" s="4" t="s">
        <v>58</v>
      </c>
      <c r="N7413" s="35">
        <f>'Landed Freight Margin Tool'!$D$4</f>
        <v>0.58708499999999997</v>
      </c>
      <c r="O7413" s="30">
        <f>(MAX($F7413,MIN(0.18*$D7413,$F7413*(1+$N7413))))</f>
        <v>3864.53610415</v>
      </c>
      <c r="P7413" s="35">
        <f>O7413/D7413</f>
        <v>0.16426241378482229</v>
      </c>
    </row>
    <row r="7414" spans="1:16" x14ac:dyDescent="0.3">
      <c r="A7414" s="2">
        <v>45019</v>
      </c>
      <c r="B7414" s="3" t="s">
        <v>10565</v>
      </c>
      <c r="C7414" s="4" t="s">
        <v>10566</v>
      </c>
      <c r="D7414" s="27">
        <v>9408.94</v>
      </c>
      <c r="E7414" s="27">
        <v>1693.61</v>
      </c>
      <c r="F7414" s="27">
        <v>929.62</v>
      </c>
      <c r="G7414" s="26">
        <f>(E7414-F7414)/E7414</f>
        <v>0.45110149325995946</v>
      </c>
      <c r="H7414" s="27">
        <f>E7414-F7414</f>
        <v>763.9899999999999</v>
      </c>
      <c r="I7414" s="35">
        <f>E7414/D7414</f>
        <v>0.18000008502551826</v>
      </c>
      <c r="J7414" s="3">
        <v>185003.36</v>
      </c>
      <c r="K7414" s="26">
        <v>6.0999999999999999E-2</v>
      </c>
      <c r="L7414" s="4" t="b">
        <v>0</v>
      </c>
      <c r="M7414" s="4" t="s">
        <v>58</v>
      </c>
      <c r="N7414" s="35">
        <f>'Landed Freight Margin Tool'!$D$4</f>
        <v>0.58708499999999997</v>
      </c>
      <c r="O7414" s="30">
        <f>(MAX($F7414,MIN(0.18*$D7414,$F7414*(1+$N7414))))</f>
        <v>1475.3859577000001</v>
      </c>
      <c r="P7414" s="35">
        <f>O7414/D7414</f>
        <v>0.15680681965237317</v>
      </c>
    </row>
    <row r="7415" spans="1:16" x14ac:dyDescent="0.3">
      <c r="A7415" s="2">
        <v>45205</v>
      </c>
      <c r="B7415" s="3" t="s">
        <v>11317</v>
      </c>
      <c r="C7415" s="4" t="s">
        <v>11318</v>
      </c>
      <c r="D7415" s="27">
        <v>18790.88</v>
      </c>
      <c r="E7415" s="27">
        <v>3382.36</v>
      </c>
      <c r="F7415" s="27">
        <v>2183.92</v>
      </c>
      <c r="G7415" s="26">
        <f>(E7415-F7415)/E7415</f>
        <v>0.35432065185255268</v>
      </c>
      <c r="H7415" s="27">
        <f>E7415-F7415</f>
        <v>1198.44</v>
      </c>
      <c r="I7415" s="35">
        <f>E7415/D7415</f>
        <v>0.18000008514768867</v>
      </c>
      <c r="J7415" s="3">
        <v>185003.36</v>
      </c>
      <c r="K7415" s="26">
        <v>6.0999999999999999E-2</v>
      </c>
      <c r="L7415" s="4" t="b">
        <v>0</v>
      </c>
      <c r="M7415" s="4" t="s">
        <v>58</v>
      </c>
      <c r="N7415" s="35">
        <f>'Landed Freight Margin Tool'!$D$4</f>
        <v>0.58708499999999997</v>
      </c>
      <c r="O7415" s="30">
        <f>(MAX($F7415,MIN(0.18*$D7415,$F7415*(1+$N7415))))</f>
        <v>3382.3584000000001</v>
      </c>
      <c r="P7415" s="35">
        <f>O7415/D7415</f>
        <v>0.18</v>
      </c>
    </row>
    <row r="7416" spans="1:16" x14ac:dyDescent="0.3">
      <c r="A7416" s="2">
        <v>45181</v>
      </c>
      <c r="B7416" s="3" t="s">
        <v>21627</v>
      </c>
      <c r="C7416" s="4" t="s">
        <v>21628</v>
      </c>
      <c r="D7416" s="27">
        <v>18757.88</v>
      </c>
      <c r="E7416" s="27">
        <v>3376.42</v>
      </c>
      <c r="F7416" s="27">
        <v>2292.6</v>
      </c>
      <c r="G7416" s="26">
        <f>(E7416-F7416)/E7416</f>
        <v>0.32099679542237047</v>
      </c>
      <c r="H7416" s="27">
        <f>E7416-F7416</f>
        <v>1083.8200000000002</v>
      </c>
      <c r="I7416" s="35">
        <f>E7416/D7416</f>
        <v>0.18000008529748565</v>
      </c>
      <c r="J7416" s="3">
        <v>185003.36</v>
      </c>
      <c r="K7416" s="26">
        <v>6.0999999999999999E-2</v>
      </c>
      <c r="L7416" s="4" t="b">
        <v>0</v>
      </c>
      <c r="M7416" s="4" t="s">
        <v>58</v>
      </c>
      <c r="N7416" s="35">
        <f>'Landed Freight Margin Tool'!$D$4</f>
        <v>0.58708499999999997</v>
      </c>
      <c r="O7416" s="30">
        <f>(MAX($F7416,MIN(0.18*$D7416,$F7416*(1+$N7416))))</f>
        <v>3376.4184</v>
      </c>
      <c r="P7416" s="35">
        <f>O7416/D7416</f>
        <v>0.18</v>
      </c>
    </row>
    <row r="7417" spans="1:16" x14ac:dyDescent="0.3">
      <c r="A7417" s="2">
        <v>45182</v>
      </c>
      <c r="B7417" s="3" t="s">
        <v>24520</v>
      </c>
      <c r="C7417" s="4" t="s">
        <v>24521</v>
      </c>
      <c r="D7417" s="27">
        <v>18710.88</v>
      </c>
      <c r="E7417" s="27">
        <v>3367.96</v>
      </c>
      <c r="F7417" s="27">
        <v>1764.97</v>
      </c>
      <c r="G7417" s="26">
        <f>(E7417-F7417)/E7417</f>
        <v>0.4759528022898134</v>
      </c>
      <c r="H7417" s="27">
        <f>E7417-F7417</f>
        <v>1602.99</v>
      </c>
      <c r="I7417" s="35">
        <f>E7417/D7417</f>
        <v>0.18000008551174504</v>
      </c>
      <c r="J7417" s="3">
        <v>185003.36</v>
      </c>
      <c r="K7417" s="26">
        <v>6.0999999999999999E-2</v>
      </c>
      <c r="L7417" s="4" t="b">
        <v>0</v>
      </c>
      <c r="M7417" s="4" t="s">
        <v>58</v>
      </c>
      <c r="N7417" s="35">
        <f>'Landed Freight Margin Tool'!$D$4</f>
        <v>0.58708499999999997</v>
      </c>
      <c r="O7417" s="30">
        <f>(MAX($F7417,MIN(0.18*$D7417,$F7417*(1+$N7417))))</f>
        <v>2801.1574124500003</v>
      </c>
      <c r="P7417" s="35">
        <f>O7417/D7417</f>
        <v>0.149707411540772</v>
      </c>
    </row>
    <row r="7418" spans="1:16" x14ac:dyDescent="0.3">
      <c r="A7418" s="2">
        <v>45085</v>
      </c>
      <c r="B7418" s="3" t="s">
        <v>14447</v>
      </c>
      <c r="C7418" s="4" t="s">
        <v>14448</v>
      </c>
      <c r="D7418" s="27">
        <v>21048.49</v>
      </c>
      <c r="E7418" s="27">
        <v>3788.73</v>
      </c>
      <c r="F7418" s="27">
        <v>2045.4</v>
      </c>
      <c r="G7418" s="26">
        <f>(E7418-F7418)/E7418</f>
        <v>0.46013571830138328</v>
      </c>
      <c r="H7418" s="27">
        <f>E7418-F7418</f>
        <v>1743.33</v>
      </c>
      <c r="I7418" s="35">
        <f>E7418/D7418</f>
        <v>0.18000008551682328</v>
      </c>
      <c r="J7418" s="3">
        <v>185003.36</v>
      </c>
      <c r="K7418" s="26">
        <v>6.0999999999999999E-2</v>
      </c>
      <c r="L7418" s="4" t="b">
        <v>0</v>
      </c>
      <c r="M7418" s="4" t="s">
        <v>58</v>
      </c>
      <c r="N7418" s="35">
        <f>'Landed Freight Margin Tool'!$D$4</f>
        <v>0.58708499999999997</v>
      </c>
      <c r="O7418" s="30">
        <f>(MAX($F7418,MIN(0.18*$D7418,$F7418*(1+$N7418))))</f>
        <v>3246.2236590000002</v>
      </c>
      <c r="P7418" s="35">
        <f>O7418/D7418</f>
        <v>0.15422596390524926</v>
      </c>
    </row>
    <row r="7419" spans="1:16" x14ac:dyDescent="0.3">
      <c r="A7419" s="2">
        <v>44964</v>
      </c>
      <c r="B7419" s="3" t="s">
        <v>5661</v>
      </c>
      <c r="C7419" s="4" t="s">
        <v>5662</v>
      </c>
      <c r="D7419" s="27">
        <v>20978.99</v>
      </c>
      <c r="E7419" s="27">
        <v>3776.22</v>
      </c>
      <c r="F7419" s="27">
        <v>2183.0700000000002</v>
      </c>
      <c r="G7419" s="26">
        <f>(E7419-F7419)/E7419</f>
        <v>0.42189014411236625</v>
      </c>
      <c r="H7419" s="27">
        <f>E7419-F7419</f>
        <v>1593.1499999999996</v>
      </c>
      <c r="I7419" s="35">
        <f>E7419/D7419</f>
        <v>0.18000008580012666</v>
      </c>
      <c r="J7419" s="3">
        <v>185003.36</v>
      </c>
      <c r="K7419" s="26">
        <v>6.0999999999999999E-2</v>
      </c>
      <c r="L7419" s="4" t="b">
        <v>0</v>
      </c>
      <c r="M7419" s="4" t="s">
        <v>58</v>
      </c>
      <c r="N7419" s="35">
        <f>'Landed Freight Margin Tool'!$D$4</f>
        <v>0.58708499999999997</v>
      </c>
      <c r="O7419" s="30">
        <f>(MAX($F7419,MIN(0.18*$D7419,$F7419*(1+$N7419))))</f>
        <v>3464.7176509500005</v>
      </c>
      <c r="P7419" s="35">
        <f>O7419/D7419</f>
        <v>0.1651517852360862</v>
      </c>
    </row>
    <row r="7420" spans="1:16" x14ac:dyDescent="0.3">
      <c r="A7420" s="2">
        <v>44978</v>
      </c>
      <c r="B7420" s="3" t="s">
        <v>3951</v>
      </c>
      <c r="C7420" s="4" t="s">
        <v>3952</v>
      </c>
      <c r="D7420" s="27">
        <v>13973.16</v>
      </c>
      <c r="E7420" s="27">
        <v>2515.17</v>
      </c>
      <c r="F7420" s="27">
        <v>1639.17</v>
      </c>
      <c r="G7420" s="26">
        <f>(E7420-F7420)/E7420</f>
        <v>0.34828659692982977</v>
      </c>
      <c r="H7420" s="27">
        <f>E7420-F7420</f>
        <v>876</v>
      </c>
      <c r="I7420" s="35">
        <f>E7420/D7420</f>
        <v>0.18000008587892791</v>
      </c>
      <c r="J7420" s="3">
        <v>185003.36</v>
      </c>
      <c r="K7420" s="26">
        <v>6.0999999999999999E-2</v>
      </c>
      <c r="L7420" s="4" t="b">
        <v>0</v>
      </c>
      <c r="M7420" s="4" t="s">
        <v>58</v>
      </c>
      <c r="N7420" s="35">
        <f>'Landed Freight Margin Tool'!$D$4</f>
        <v>0.58708499999999997</v>
      </c>
      <c r="O7420" s="30">
        <f>(MAX($F7420,MIN(0.18*$D7420,$F7420*(1+$N7420))))</f>
        <v>2515.1687999999999</v>
      </c>
      <c r="P7420" s="35">
        <f>O7420/D7420</f>
        <v>0.18</v>
      </c>
    </row>
    <row r="7421" spans="1:16" x14ac:dyDescent="0.3">
      <c r="A7421" s="2">
        <v>45106</v>
      </c>
      <c r="B7421" s="3" t="s">
        <v>15716</v>
      </c>
      <c r="C7421" s="4" t="s">
        <v>15717</v>
      </c>
      <c r="D7421" s="27">
        <v>18549.88</v>
      </c>
      <c r="E7421" s="27">
        <v>3338.98</v>
      </c>
      <c r="F7421" s="27">
        <v>2105.75</v>
      </c>
      <c r="G7421" s="26">
        <f>(E7421-F7421)/E7421</f>
        <v>0.36934333239492301</v>
      </c>
      <c r="H7421" s="27">
        <f>E7421-F7421</f>
        <v>1233.23</v>
      </c>
      <c r="I7421" s="35">
        <f>E7421/D7421</f>
        <v>0.18000008625392724</v>
      </c>
      <c r="J7421" s="3">
        <v>185003.36</v>
      </c>
      <c r="K7421" s="26">
        <v>6.0999999999999999E-2</v>
      </c>
      <c r="L7421" s="4" t="b">
        <v>0</v>
      </c>
      <c r="M7421" s="4" t="s">
        <v>58</v>
      </c>
      <c r="N7421" s="35">
        <f>'Landed Freight Margin Tool'!$D$4</f>
        <v>0.58708499999999997</v>
      </c>
      <c r="O7421" s="30">
        <f>(MAX($F7421,MIN(0.18*$D7421,$F7421*(1+$N7421))))</f>
        <v>3338.9784</v>
      </c>
      <c r="P7421" s="35">
        <f>O7421/D7421</f>
        <v>0.18</v>
      </c>
    </row>
    <row r="7422" spans="1:16" x14ac:dyDescent="0.3">
      <c r="A7422" s="2">
        <v>45183</v>
      </c>
      <c r="B7422" s="3" t="s">
        <v>5874</v>
      </c>
      <c r="C7422" s="4" t="s">
        <v>5875</v>
      </c>
      <c r="D7422" s="27">
        <v>13886.66</v>
      </c>
      <c r="E7422" s="27">
        <v>2499.6</v>
      </c>
      <c r="F7422" s="27">
        <v>1884.59</v>
      </c>
      <c r="G7422" s="26">
        <f>(E7422-F7422)/E7422</f>
        <v>0.24604336693871021</v>
      </c>
      <c r="H7422" s="27">
        <f>E7422-F7422</f>
        <v>615.01</v>
      </c>
      <c r="I7422" s="35">
        <f>E7422/D7422</f>
        <v>0.18000008641386769</v>
      </c>
      <c r="J7422" s="3">
        <v>185003.36</v>
      </c>
      <c r="K7422" s="26">
        <v>6.0999999999999999E-2</v>
      </c>
      <c r="L7422" s="4" t="b">
        <v>0</v>
      </c>
      <c r="M7422" s="4" t="s">
        <v>58</v>
      </c>
      <c r="N7422" s="35">
        <f>'Landed Freight Margin Tool'!$D$4</f>
        <v>0.58708499999999997</v>
      </c>
      <c r="O7422" s="30">
        <f>(MAX($F7422,MIN(0.18*$D7422,$F7422*(1+$N7422))))</f>
        <v>2499.5987999999998</v>
      </c>
      <c r="P7422" s="35">
        <f>O7422/D7422</f>
        <v>0.18</v>
      </c>
    </row>
    <row r="7423" spans="1:16" x14ac:dyDescent="0.3">
      <c r="A7423" s="2">
        <v>45100</v>
      </c>
      <c r="B7423" s="3" t="s">
        <v>1300</v>
      </c>
      <c r="C7423" s="4" t="s">
        <v>1301</v>
      </c>
      <c r="D7423" s="27">
        <v>13877.16</v>
      </c>
      <c r="E7423" s="27">
        <v>2497.89</v>
      </c>
      <c r="F7423" s="27">
        <v>1460.32</v>
      </c>
      <c r="G7423" s="26">
        <f>(E7423-F7423)/E7423</f>
        <v>0.41537857952111584</v>
      </c>
      <c r="H7423" s="27">
        <f>E7423-F7423</f>
        <v>1037.57</v>
      </c>
      <c r="I7423" s="35">
        <f>E7423/D7423</f>
        <v>0.18000008647302473</v>
      </c>
      <c r="J7423" s="3">
        <v>185003.36</v>
      </c>
      <c r="K7423" s="26">
        <v>6.0999999999999999E-2</v>
      </c>
      <c r="L7423" s="4" t="b">
        <v>0</v>
      </c>
      <c r="M7423" s="4" t="s">
        <v>58</v>
      </c>
      <c r="N7423" s="35">
        <f>'Landed Freight Margin Tool'!$D$4</f>
        <v>0.58708499999999997</v>
      </c>
      <c r="O7423" s="30">
        <f>(MAX($F7423,MIN(0.18*$D7423,$F7423*(1+$N7423))))</f>
        <v>2317.6519671999999</v>
      </c>
      <c r="P7423" s="35">
        <f>O7423/D7423</f>
        <v>0.16701197991519878</v>
      </c>
    </row>
    <row r="7424" spans="1:16" x14ac:dyDescent="0.3">
      <c r="A7424" s="2">
        <v>45194</v>
      </c>
      <c r="B7424" s="3" t="s">
        <v>21536</v>
      </c>
      <c r="C7424" s="4" t="s">
        <v>21537</v>
      </c>
      <c r="D7424" s="27">
        <v>9246.94</v>
      </c>
      <c r="E7424" s="27">
        <v>1664.45</v>
      </c>
      <c r="F7424" s="27">
        <v>919.97</v>
      </c>
      <c r="G7424" s="26">
        <f>(E7424-F7424)/E7424</f>
        <v>0.44728288623869744</v>
      </c>
      <c r="H7424" s="27">
        <f>E7424-F7424</f>
        <v>744.48</v>
      </c>
      <c r="I7424" s="35">
        <f>E7424/D7424</f>
        <v>0.18000008651510663</v>
      </c>
      <c r="J7424" s="3">
        <v>185003.36</v>
      </c>
      <c r="K7424" s="26">
        <v>6.0999999999999999E-2</v>
      </c>
      <c r="L7424" s="4" t="b">
        <v>0</v>
      </c>
      <c r="M7424" s="4" t="s">
        <v>58</v>
      </c>
      <c r="N7424" s="35">
        <f>'Landed Freight Margin Tool'!$D$4</f>
        <v>0.58708499999999997</v>
      </c>
      <c r="O7424" s="30">
        <f>(MAX($F7424,MIN(0.18*$D7424,$F7424*(1+$N7424))))</f>
        <v>1460.0705874500002</v>
      </c>
      <c r="P7424" s="35">
        <f>O7424/D7424</f>
        <v>0.15789770318072791</v>
      </c>
    </row>
    <row r="7425" spans="1:16" x14ac:dyDescent="0.3">
      <c r="A7425" s="2">
        <v>45166</v>
      </c>
      <c r="B7425" s="3" t="s">
        <v>8888</v>
      </c>
      <c r="C7425" s="4" t="s">
        <v>8889</v>
      </c>
      <c r="D7425" s="27">
        <v>6933.33</v>
      </c>
      <c r="E7425" s="27">
        <v>1248</v>
      </c>
      <c r="F7425" s="27">
        <v>905.34</v>
      </c>
      <c r="G7425" s="26">
        <f>(E7425-F7425)/E7425</f>
        <v>0.27456730769230769</v>
      </c>
      <c r="H7425" s="27">
        <f>E7425-F7425</f>
        <v>342.65999999999997</v>
      </c>
      <c r="I7425" s="35">
        <f>E7425/D7425</f>
        <v>0.18000008653850313</v>
      </c>
      <c r="J7425" s="3">
        <v>185003.36</v>
      </c>
      <c r="K7425" s="26">
        <v>6.0999999999999999E-2</v>
      </c>
      <c r="L7425" s="4" t="b">
        <v>0</v>
      </c>
      <c r="M7425" s="4" t="s">
        <v>58</v>
      </c>
      <c r="N7425" s="35">
        <f>'Landed Freight Margin Tool'!$D$4</f>
        <v>0.58708499999999997</v>
      </c>
      <c r="O7425" s="30">
        <f>(MAX($F7425,MIN(0.18*$D7425,$F7425*(1+$N7425))))</f>
        <v>1247.9993999999999</v>
      </c>
      <c r="P7425" s="35">
        <f>O7425/D7425</f>
        <v>0.18</v>
      </c>
    </row>
    <row r="7426" spans="1:16" x14ac:dyDescent="0.3">
      <c r="A7426" s="2">
        <v>45170</v>
      </c>
      <c r="B7426" s="3" t="s">
        <v>4069</v>
      </c>
      <c r="C7426" s="4" t="s">
        <v>4070</v>
      </c>
      <c r="D7426" s="27">
        <v>13789.16</v>
      </c>
      <c r="E7426" s="27">
        <v>2482.0500000000002</v>
      </c>
      <c r="F7426" s="27">
        <v>1410.8</v>
      </c>
      <c r="G7426" s="26">
        <f>(E7426-F7426)/E7426</f>
        <v>0.4315988799580992</v>
      </c>
      <c r="H7426" s="27">
        <f>E7426-F7426</f>
        <v>1071.2500000000002</v>
      </c>
      <c r="I7426" s="35">
        <f>E7426/D7426</f>
        <v>0.18000008702488043</v>
      </c>
      <c r="J7426" s="3">
        <v>185003.36</v>
      </c>
      <c r="K7426" s="26">
        <v>6.0999999999999999E-2</v>
      </c>
      <c r="L7426" s="4" t="b">
        <v>0</v>
      </c>
      <c r="M7426" s="4" t="s">
        <v>58</v>
      </c>
      <c r="N7426" s="35">
        <f>'Landed Freight Margin Tool'!$D$4</f>
        <v>0.58708499999999997</v>
      </c>
      <c r="O7426" s="30">
        <f>(MAX($F7426,MIN(0.18*$D7426,$F7426*(1+$N7426))))</f>
        <v>2239.059518</v>
      </c>
      <c r="P7426" s="35">
        <f>O7426/D7426</f>
        <v>0.16237823899352824</v>
      </c>
    </row>
    <row r="7427" spans="1:16" x14ac:dyDescent="0.3">
      <c r="A7427" s="2">
        <v>44977</v>
      </c>
      <c r="B7427" s="3" t="s">
        <v>658</v>
      </c>
      <c r="C7427" s="4" t="s">
        <v>659</v>
      </c>
      <c r="D7427" s="27">
        <v>9169.44</v>
      </c>
      <c r="E7427" s="27">
        <v>1650.5</v>
      </c>
      <c r="F7427" s="27">
        <v>1137.97</v>
      </c>
      <c r="G7427" s="26">
        <f>(E7427-F7427)/E7427</f>
        <v>0.31053014238109661</v>
      </c>
      <c r="H7427" s="27">
        <f>E7427-F7427</f>
        <v>512.53</v>
      </c>
      <c r="I7427" s="35">
        <f>E7427/D7427</f>
        <v>0.18000008724633129</v>
      </c>
      <c r="J7427" s="3">
        <v>185003.36</v>
      </c>
      <c r="K7427" s="26">
        <v>6.0999999999999999E-2</v>
      </c>
      <c r="L7427" s="4" t="b">
        <v>0</v>
      </c>
      <c r="M7427" s="4" t="s">
        <v>58</v>
      </c>
      <c r="N7427" s="35">
        <f>'Landed Freight Margin Tool'!$D$4</f>
        <v>0.58708499999999997</v>
      </c>
      <c r="O7427" s="30">
        <f>(MAX($F7427,MIN(0.18*$D7427,$F7427*(1+$N7427))))</f>
        <v>1650.4992</v>
      </c>
      <c r="P7427" s="35">
        <f>O7427/D7427</f>
        <v>0.18</v>
      </c>
    </row>
    <row r="7428" spans="1:16" x14ac:dyDescent="0.3">
      <c r="A7428" s="2">
        <v>45083</v>
      </c>
      <c r="B7428" s="3" t="s">
        <v>12969</v>
      </c>
      <c r="C7428" s="4" t="s">
        <v>12970</v>
      </c>
      <c r="D7428" s="27">
        <v>18329.88</v>
      </c>
      <c r="E7428" s="27">
        <v>3299.38</v>
      </c>
      <c r="F7428" s="27">
        <v>2387.66</v>
      </c>
      <c r="G7428" s="26">
        <f>(E7428-F7428)/E7428</f>
        <v>0.27633070455661374</v>
      </c>
      <c r="H7428" s="27">
        <f>E7428-F7428</f>
        <v>911.72000000000025</v>
      </c>
      <c r="I7428" s="35">
        <f>E7428/D7428</f>
        <v>0.18000008728916939</v>
      </c>
      <c r="J7428" s="3">
        <v>185003.36</v>
      </c>
      <c r="K7428" s="26">
        <v>6.0999999999999999E-2</v>
      </c>
      <c r="L7428" s="4" t="b">
        <v>0</v>
      </c>
      <c r="M7428" s="4" t="s">
        <v>58</v>
      </c>
      <c r="N7428" s="35">
        <f>'Landed Freight Margin Tool'!$D$4</f>
        <v>0.58708499999999997</v>
      </c>
      <c r="O7428" s="30">
        <f>(MAX($F7428,MIN(0.18*$D7428,$F7428*(1+$N7428))))</f>
        <v>3299.3784000000001</v>
      </c>
      <c r="P7428" s="35">
        <f>O7428/D7428</f>
        <v>0.18</v>
      </c>
    </row>
    <row r="7429" spans="1:16" x14ac:dyDescent="0.3">
      <c r="A7429" s="2">
        <v>44956</v>
      </c>
      <c r="B7429" s="3" t="s">
        <v>24731</v>
      </c>
      <c r="C7429" s="4" t="s">
        <v>15730</v>
      </c>
      <c r="D7429" s="27">
        <v>13712.66</v>
      </c>
      <c r="E7429" s="27">
        <v>2468.2800000000002</v>
      </c>
      <c r="F7429" s="27">
        <v>1831.1</v>
      </c>
      <c r="G7429" s="26">
        <f>(E7429-F7429)/E7429</f>
        <v>0.25814737387978681</v>
      </c>
      <c r="H7429" s="27">
        <f>E7429-F7429</f>
        <v>637.18000000000029</v>
      </c>
      <c r="I7429" s="35">
        <f>E7429/D7429</f>
        <v>0.18000008751037364</v>
      </c>
      <c r="J7429" s="3">
        <v>185003.36</v>
      </c>
      <c r="K7429" s="26">
        <v>6.0999999999999999E-2</v>
      </c>
      <c r="L7429" s="4" t="b">
        <v>0</v>
      </c>
      <c r="M7429" s="4" t="s">
        <v>58</v>
      </c>
      <c r="N7429" s="35">
        <f>'Landed Freight Margin Tool'!$D$4</f>
        <v>0.58708499999999997</v>
      </c>
      <c r="O7429" s="30">
        <f>(MAX($F7429,MIN(0.18*$D7429,$F7429*(1+$N7429))))</f>
        <v>2468.2788</v>
      </c>
      <c r="P7429" s="35">
        <f>O7429/D7429</f>
        <v>0.18</v>
      </c>
    </row>
    <row r="7430" spans="1:16" x14ac:dyDescent="0.3">
      <c r="A7430" s="2">
        <v>45091</v>
      </c>
      <c r="B7430" s="3" t="s">
        <v>706</v>
      </c>
      <c r="C7430" s="4" t="s">
        <v>707</v>
      </c>
      <c r="D7430" s="27">
        <v>22766.1</v>
      </c>
      <c r="E7430" s="27">
        <v>4097.8999999999996</v>
      </c>
      <c r="F7430" s="27">
        <v>2696.26</v>
      </c>
      <c r="G7430" s="26">
        <f>(E7430-F7430)/E7430</f>
        <v>0.34203860513921752</v>
      </c>
      <c r="H7430" s="27">
        <f>E7430-F7430</f>
        <v>1401.6399999999994</v>
      </c>
      <c r="I7430" s="35">
        <f>E7430/D7430</f>
        <v>0.1800000878499172</v>
      </c>
      <c r="J7430" s="3">
        <v>185003.36</v>
      </c>
      <c r="K7430" s="26">
        <v>6.0999999999999999E-2</v>
      </c>
      <c r="L7430" s="4" t="b">
        <v>0</v>
      </c>
      <c r="M7430" s="4" t="s">
        <v>58</v>
      </c>
      <c r="N7430" s="35">
        <f>'Landed Freight Margin Tool'!$D$4</f>
        <v>0.58708499999999997</v>
      </c>
      <c r="O7430" s="30">
        <f>(MAX($F7430,MIN(0.18*$D7430,$F7430*(1+$N7430))))</f>
        <v>4097.8979999999992</v>
      </c>
      <c r="P7430" s="35">
        <f>O7430/D7430</f>
        <v>0.17999999999999997</v>
      </c>
    </row>
    <row r="7431" spans="1:16" x14ac:dyDescent="0.3">
      <c r="A7431" s="2">
        <v>45086</v>
      </c>
      <c r="B7431" s="3" t="s">
        <v>2541</v>
      </c>
      <c r="C7431" s="4" t="s">
        <v>2542</v>
      </c>
      <c r="D7431" s="27">
        <v>11377.05</v>
      </c>
      <c r="E7431" s="27">
        <v>2047.87</v>
      </c>
      <c r="F7431" s="27">
        <v>1204.49</v>
      </c>
      <c r="G7431" s="26">
        <f>(E7431-F7431)/E7431</f>
        <v>0.41183278235434861</v>
      </c>
      <c r="H7431" s="27">
        <f>E7431-F7431</f>
        <v>843.37999999999988</v>
      </c>
      <c r="I7431" s="35">
        <f>E7431/D7431</f>
        <v>0.18000008789624727</v>
      </c>
      <c r="J7431" s="3">
        <v>185003.36</v>
      </c>
      <c r="K7431" s="26">
        <v>6.0999999999999999E-2</v>
      </c>
      <c r="L7431" s="4" t="b">
        <v>0</v>
      </c>
      <c r="M7431" s="4" t="s">
        <v>58</v>
      </c>
      <c r="N7431" s="35">
        <f>'Landed Freight Margin Tool'!$D$4</f>
        <v>0.58708499999999997</v>
      </c>
      <c r="O7431" s="30">
        <f>(MAX($F7431,MIN(0.18*$D7431,$F7431*(1+$N7431))))</f>
        <v>1911.6280116500002</v>
      </c>
      <c r="P7431" s="35">
        <f>O7431/D7431</f>
        <v>0.168024928399717</v>
      </c>
    </row>
    <row r="7432" spans="1:16" x14ac:dyDescent="0.3">
      <c r="A7432" s="2">
        <v>45092</v>
      </c>
      <c r="B7432" s="3" t="s">
        <v>2354</v>
      </c>
      <c r="C7432" s="4" t="s">
        <v>2355</v>
      </c>
      <c r="D7432" s="27">
        <v>6824.33</v>
      </c>
      <c r="E7432" s="27">
        <v>1228.3800000000001</v>
      </c>
      <c r="F7432" s="27">
        <v>664.02</v>
      </c>
      <c r="G7432" s="26">
        <f>(E7432-F7432)/E7432</f>
        <v>0.45943437698432088</v>
      </c>
      <c r="H7432" s="27">
        <f>E7432-F7432</f>
        <v>564.36000000000013</v>
      </c>
      <c r="I7432" s="35">
        <f>E7432/D7432</f>
        <v>0.18000008792071898</v>
      </c>
      <c r="J7432" s="3">
        <v>185003.36</v>
      </c>
      <c r="K7432" s="26">
        <v>6.0999999999999999E-2</v>
      </c>
      <c r="L7432" s="4" t="b">
        <v>0</v>
      </c>
      <c r="M7432" s="4" t="s">
        <v>58</v>
      </c>
      <c r="N7432" s="35">
        <f>'Landed Freight Margin Tool'!$D$4</f>
        <v>0.58708499999999997</v>
      </c>
      <c r="O7432" s="30">
        <f>(MAX($F7432,MIN(0.18*$D7432,$F7432*(1+$N7432))))</f>
        <v>1053.8561817</v>
      </c>
      <c r="P7432" s="35">
        <f>O7432/D7432</f>
        <v>0.15442632195395006</v>
      </c>
    </row>
    <row r="7433" spans="1:16" x14ac:dyDescent="0.3">
      <c r="A7433" s="2">
        <v>45128</v>
      </c>
      <c r="B7433" s="3" t="s">
        <v>21232</v>
      </c>
      <c r="C7433" s="4" t="s">
        <v>4597</v>
      </c>
      <c r="D7433" s="27">
        <v>22740.1</v>
      </c>
      <c r="E7433" s="27">
        <v>4093.22</v>
      </c>
      <c r="F7433" s="27">
        <v>2791.1</v>
      </c>
      <c r="G7433" s="26">
        <f>(E7433-F7433)/E7433</f>
        <v>0.31811629963696064</v>
      </c>
      <c r="H7433" s="27">
        <f>E7433-F7433</f>
        <v>1302.1199999999999</v>
      </c>
      <c r="I7433" s="35">
        <f>E7433/D7433</f>
        <v>0.18000008795036082</v>
      </c>
      <c r="J7433" s="3">
        <v>185003.36</v>
      </c>
      <c r="K7433" s="26">
        <v>6.0999999999999999E-2</v>
      </c>
      <c r="L7433" s="4" t="b">
        <v>0</v>
      </c>
      <c r="M7433" s="4" t="s">
        <v>58</v>
      </c>
      <c r="N7433" s="35">
        <f>'Landed Freight Margin Tool'!$D$4</f>
        <v>0.58708499999999997</v>
      </c>
      <c r="O7433" s="30">
        <f>(MAX($F7433,MIN(0.18*$D7433,$F7433*(1+$N7433))))</f>
        <v>4093.2179999999994</v>
      </c>
      <c r="P7433" s="35">
        <f>O7433/D7433</f>
        <v>0.18</v>
      </c>
    </row>
    <row r="7434" spans="1:16" x14ac:dyDescent="0.3">
      <c r="A7434" s="2">
        <v>45197</v>
      </c>
      <c r="B7434" s="3" t="s">
        <v>5676</v>
      </c>
      <c r="C7434" s="4" t="s">
        <v>5677</v>
      </c>
      <c r="D7434" s="27">
        <v>24995.71</v>
      </c>
      <c r="E7434" s="27">
        <v>4499.2299999999996</v>
      </c>
      <c r="F7434" s="27">
        <v>2807.63</v>
      </c>
      <c r="G7434" s="26">
        <f>(E7434-F7434)/E7434</f>
        <v>0.37597544468720195</v>
      </c>
      <c r="H7434" s="27">
        <f>E7434-F7434</f>
        <v>1691.5999999999995</v>
      </c>
      <c r="I7434" s="35">
        <f>E7434/D7434</f>
        <v>0.18000008801510339</v>
      </c>
      <c r="J7434" s="3">
        <v>185003.36</v>
      </c>
      <c r="K7434" s="26">
        <v>6.0999999999999999E-2</v>
      </c>
      <c r="L7434" s="4" t="b">
        <v>0</v>
      </c>
      <c r="M7434" s="4" t="s">
        <v>58</v>
      </c>
      <c r="N7434" s="35">
        <f>'Landed Freight Margin Tool'!$D$4</f>
        <v>0.58708499999999997</v>
      </c>
      <c r="O7434" s="30">
        <f>(MAX($F7434,MIN(0.18*$D7434,$F7434*(1+$N7434))))</f>
        <v>4455.9474585500002</v>
      </c>
      <c r="P7434" s="35">
        <f>O7434/D7434</f>
        <v>0.17826848921474928</v>
      </c>
    </row>
    <row r="7435" spans="1:16" x14ac:dyDescent="0.3">
      <c r="A7435" s="2">
        <v>44994</v>
      </c>
      <c r="B7435" s="3" t="s">
        <v>20035</v>
      </c>
      <c r="C7435" s="4" t="s">
        <v>20036</v>
      </c>
      <c r="D7435" s="27">
        <v>11354.55</v>
      </c>
      <c r="E7435" s="27">
        <v>2043.82</v>
      </c>
      <c r="F7435" s="27">
        <v>1129.99</v>
      </c>
      <c r="G7435" s="26">
        <f>(E7435-F7435)/E7435</f>
        <v>0.44711863079918973</v>
      </c>
      <c r="H7435" s="27">
        <f>E7435-F7435</f>
        <v>913.82999999999993</v>
      </c>
      <c r="I7435" s="35">
        <f>E7435/D7435</f>
        <v>0.18000008807042112</v>
      </c>
      <c r="J7435" s="3">
        <v>185003.36</v>
      </c>
      <c r="K7435" s="26">
        <v>6.0999999999999999E-2</v>
      </c>
      <c r="L7435" s="4" t="b">
        <v>0</v>
      </c>
      <c r="M7435" s="4" t="s">
        <v>58</v>
      </c>
      <c r="N7435" s="35">
        <f>'Landed Freight Margin Tool'!$D$4</f>
        <v>0.58708499999999997</v>
      </c>
      <c r="O7435" s="30">
        <f>(MAX($F7435,MIN(0.18*$D7435,$F7435*(1+$N7435))))</f>
        <v>1793.39017915</v>
      </c>
      <c r="P7435" s="35">
        <f>O7435/D7435</f>
        <v>0.15794462828998068</v>
      </c>
    </row>
    <row r="7436" spans="1:16" x14ac:dyDescent="0.3">
      <c r="A7436" s="2">
        <v>45237</v>
      </c>
      <c r="B7436" s="3" t="s">
        <v>4402</v>
      </c>
      <c r="C7436" s="4" t="s">
        <v>4403</v>
      </c>
      <c r="D7436" s="27">
        <v>18157.38</v>
      </c>
      <c r="E7436" s="27">
        <v>3268.33</v>
      </c>
      <c r="F7436" s="27">
        <v>2313.14</v>
      </c>
      <c r="G7436" s="26">
        <f>(E7436-F7436)/E7436</f>
        <v>0.29225628990952568</v>
      </c>
      <c r="H7436" s="27">
        <f>E7436-F7436</f>
        <v>955.19</v>
      </c>
      <c r="I7436" s="35">
        <f>E7436/D7436</f>
        <v>0.18000008811843998</v>
      </c>
      <c r="J7436" s="3">
        <v>185003.36</v>
      </c>
      <c r="K7436" s="26">
        <v>6.0999999999999999E-2</v>
      </c>
      <c r="L7436" s="4" t="b">
        <v>0</v>
      </c>
      <c r="M7436" s="4" t="s">
        <v>58</v>
      </c>
      <c r="N7436" s="35">
        <f>'Landed Freight Margin Tool'!$D$4</f>
        <v>0.58708499999999997</v>
      </c>
      <c r="O7436" s="30">
        <f>(MAX($F7436,MIN(0.18*$D7436,$F7436*(1+$N7436))))</f>
        <v>3268.3283999999999</v>
      </c>
      <c r="P7436" s="35">
        <f>O7436/D7436</f>
        <v>0.18</v>
      </c>
    </row>
    <row r="7437" spans="1:16" x14ac:dyDescent="0.3">
      <c r="A7437" s="2">
        <v>45212</v>
      </c>
      <c r="B7437" s="3" t="s">
        <v>15963</v>
      </c>
      <c r="C7437" s="4" t="s">
        <v>15964</v>
      </c>
      <c r="D7437" s="27">
        <v>22693.599999999999</v>
      </c>
      <c r="E7437" s="27">
        <v>4084.85</v>
      </c>
      <c r="F7437" s="27">
        <v>2959.37</v>
      </c>
      <c r="G7437" s="26">
        <f>(E7437-F7437)/E7437</f>
        <v>0.27552541708997885</v>
      </c>
      <c r="H7437" s="27">
        <f>E7437-F7437</f>
        <v>1125.48</v>
      </c>
      <c r="I7437" s="35">
        <f>E7437/D7437</f>
        <v>0.18000008813057428</v>
      </c>
      <c r="J7437" s="3">
        <v>185003.36</v>
      </c>
      <c r="K7437" s="26">
        <v>6.0999999999999999E-2</v>
      </c>
      <c r="L7437" s="4" t="b">
        <v>0</v>
      </c>
      <c r="M7437" s="4" t="s">
        <v>58</v>
      </c>
      <c r="N7437" s="35">
        <f>'Landed Freight Margin Tool'!$D$4</f>
        <v>0.58708499999999997</v>
      </c>
      <c r="O7437" s="30">
        <f>(MAX($F7437,MIN(0.18*$D7437,$F7437*(1+$N7437))))</f>
        <v>4084.8479999999995</v>
      </c>
      <c r="P7437" s="35">
        <f>O7437/D7437</f>
        <v>0.18</v>
      </c>
    </row>
    <row r="7438" spans="1:16" x14ac:dyDescent="0.3">
      <c r="A7438" s="2">
        <v>45069</v>
      </c>
      <c r="B7438" s="3" t="s">
        <v>2324</v>
      </c>
      <c r="C7438" s="4" t="s">
        <v>2325</v>
      </c>
      <c r="D7438" s="27">
        <v>20356.490000000002</v>
      </c>
      <c r="E7438" s="27">
        <v>3664.17</v>
      </c>
      <c r="F7438" s="27">
        <v>2564.04</v>
      </c>
      <c r="G7438" s="26">
        <f>(E7438-F7438)/E7438</f>
        <v>0.30023989061642886</v>
      </c>
      <c r="H7438" s="27">
        <f>E7438-F7438</f>
        <v>1100.1300000000001</v>
      </c>
      <c r="I7438" s="35">
        <f>E7438/D7438</f>
        <v>0.1800000884238884</v>
      </c>
      <c r="J7438" s="3">
        <v>185003.36</v>
      </c>
      <c r="K7438" s="26">
        <v>6.0999999999999999E-2</v>
      </c>
      <c r="L7438" s="4" t="b">
        <v>0</v>
      </c>
      <c r="M7438" s="4" t="s">
        <v>58</v>
      </c>
      <c r="N7438" s="35">
        <f>'Landed Freight Margin Tool'!$D$4</f>
        <v>0.58708499999999997</v>
      </c>
      <c r="O7438" s="30">
        <f>(MAX($F7438,MIN(0.18*$D7438,$F7438*(1+$N7438))))</f>
        <v>3664.1682000000001</v>
      </c>
      <c r="P7438" s="35">
        <f>O7438/D7438</f>
        <v>0.18</v>
      </c>
    </row>
    <row r="7439" spans="1:16" x14ac:dyDescent="0.3">
      <c r="A7439" s="2">
        <v>45149</v>
      </c>
      <c r="B7439" s="3" t="s">
        <v>17693</v>
      </c>
      <c r="C7439" s="4" t="s">
        <v>17694</v>
      </c>
      <c r="D7439" s="27">
        <v>24878.71</v>
      </c>
      <c r="E7439" s="27">
        <v>4478.17</v>
      </c>
      <c r="F7439" s="27">
        <v>2259.73</v>
      </c>
      <c r="G7439" s="26">
        <f>(E7439-F7439)/E7439</f>
        <v>0.49538985791070905</v>
      </c>
      <c r="H7439" s="27">
        <f>E7439-F7439</f>
        <v>2218.44</v>
      </c>
      <c r="I7439" s="35">
        <f>E7439/D7439</f>
        <v>0.18000008842902226</v>
      </c>
      <c r="J7439" s="3">
        <v>185003.36</v>
      </c>
      <c r="K7439" s="26">
        <v>6.0999999999999999E-2</v>
      </c>
      <c r="L7439" s="4" t="b">
        <v>0</v>
      </c>
      <c r="M7439" s="4" t="s">
        <v>58</v>
      </c>
      <c r="N7439" s="35">
        <f>'Landed Freight Margin Tool'!$D$4</f>
        <v>0.58708499999999997</v>
      </c>
      <c r="O7439" s="30">
        <f>(MAX($F7439,MIN(0.18*$D7439,$F7439*(1+$N7439))))</f>
        <v>3586.3835870500002</v>
      </c>
      <c r="P7439" s="35">
        <f>O7439/D7439</f>
        <v>0.14415472454359571</v>
      </c>
    </row>
    <row r="7440" spans="1:16" x14ac:dyDescent="0.3">
      <c r="A7440" s="2">
        <v>45258</v>
      </c>
      <c r="B7440" s="3" t="s">
        <v>6690</v>
      </c>
      <c r="C7440" s="4" t="s">
        <v>6691</v>
      </c>
      <c r="D7440" s="27">
        <v>24843.71</v>
      </c>
      <c r="E7440" s="27">
        <v>4471.87</v>
      </c>
      <c r="F7440" s="27">
        <v>2923.82</v>
      </c>
      <c r="G7440" s="26">
        <f>(E7440-F7440)/E7440</f>
        <v>0.34617509006299374</v>
      </c>
      <c r="H7440" s="27">
        <f>E7440-F7440</f>
        <v>1548.0499999999997</v>
      </c>
      <c r="I7440" s="35">
        <f>E7440/D7440</f>
        <v>0.18000008855360169</v>
      </c>
      <c r="J7440" s="3">
        <v>185003.36</v>
      </c>
      <c r="K7440" s="26">
        <v>6.0999999999999999E-2</v>
      </c>
      <c r="L7440" s="4" t="b">
        <v>0</v>
      </c>
      <c r="M7440" s="4" t="s">
        <v>58</v>
      </c>
      <c r="N7440" s="35">
        <f>'Landed Freight Margin Tool'!$D$4</f>
        <v>0.58708499999999997</v>
      </c>
      <c r="O7440" s="30">
        <f>(MAX($F7440,MIN(0.18*$D7440,$F7440*(1+$N7440))))</f>
        <v>4471.8678</v>
      </c>
      <c r="P7440" s="35">
        <f>O7440/D7440</f>
        <v>0.18</v>
      </c>
    </row>
    <row r="7441" spans="1:16" x14ac:dyDescent="0.3">
      <c r="A7441" s="2">
        <v>44942</v>
      </c>
      <c r="B7441" s="3" t="s">
        <v>15661</v>
      </c>
      <c r="C7441" s="4" t="s">
        <v>15662</v>
      </c>
      <c r="D7441" s="27">
        <v>24786.21</v>
      </c>
      <c r="E7441" s="27">
        <v>4461.5200000000004</v>
      </c>
      <c r="F7441" s="27">
        <v>3328.11</v>
      </c>
      <c r="G7441" s="26">
        <f>(E7441-F7441)/E7441</f>
        <v>0.25404122361885639</v>
      </c>
      <c r="H7441" s="27">
        <f>E7441-F7441</f>
        <v>1133.4100000000003</v>
      </c>
      <c r="I7441" s="35">
        <f>E7441/D7441</f>
        <v>0.18000008875903176</v>
      </c>
      <c r="J7441" s="3">
        <v>185003.36</v>
      </c>
      <c r="K7441" s="26">
        <v>6.0999999999999999E-2</v>
      </c>
      <c r="L7441" s="4" t="b">
        <v>0</v>
      </c>
      <c r="M7441" s="4" t="s">
        <v>58</v>
      </c>
      <c r="N7441" s="35">
        <f>'Landed Freight Margin Tool'!$D$4</f>
        <v>0.58708499999999997</v>
      </c>
      <c r="O7441" s="30">
        <f>(MAX($F7441,MIN(0.18*$D7441,$F7441*(1+$N7441))))</f>
        <v>4461.5177999999996</v>
      </c>
      <c r="P7441" s="35">
        <f>O7441/D7441</f>
        <v>0.18</v>
      </c>
    </row>
    <row r="7442" spans="1:16" x14ac:dyDescent="0.3">
      <c r="A7442" s="2">
        <v>45015</v>
      </c>
      <c r="B7442" s="3" t="s">
        <v>8935</v>
      </c>
      <c r="C7442" s="4" t="s">
        <v>8936</v>
      </c>
      <c r="D7442" s="27">
        <v>22502.1</v>
      </c>
      <c r="E7442" s="27">
        <v>4050.38</v>
      </c>
      <c r="F7442" s="27">
        <v>2225.42</v>
      </c>
      <c r="G7442" s="26">
        <f>(E7442-F7442)/E7442</f>
        <v>0.45056513216043925</v>
      </c>
      <c r="H7442" s="27">
        <f>E7442-F7442</f>
        <v>1824.96</v>
      </c>
      <c r="I7442" s="35">
        <f>E7442/D7442</f>
        <v>0.18000008888059338</v>
      </c>
      <c r="J7442" s="3">
        <v>185003.36</v>
      </c>
      <c r="K7442" s="26">
        <v>6.0999999999999999E-2</v>
      </c>
      <c r="L7442" s="4" t="b">
        <v>0</v>
      </c>
      <c r="M7442" s="4" t="s">
        <v>58</v>
      </c>
      <c r="N7442" s="35">
        <f>'Landed Freight Margin Tool'!$D$4</f>
        <v>0.58708499999999997</v>
      </c>
      <c r="O7442" s="30">
        <f>(MAX($F7442,MIN(0.18*$D7442,$F7442*(1+$N7442))))</f>
        <v>3531.9307007000002</v>
      </c>
      <c r="P7442" s="35">
        <f>O7442/D7442</f>
        <v>0.15696004820438983</v>
      </c>
    </row>
    <row r="7443" spans="1:16" x14ac:dyDescent="0.3">
      <c r="A7443" s="2">
        <v>44981</v>
      </c>
      <c r="B7443" s="3" t="s">
        <v>8900</v>
      </c>
      <c r="C7443" s="4" t="s">
        <v>8901</v>
      </c>
      <c r="D7443" s="27">
        <v>6746.83</v>
      </c>
      <c r="E7443" s="27">
        <v>1214.43</v>
      </c>
      <c r="F7443" s="27">
        <v>761.51</v>
      </c>
      <c r="G7443" s="26">
        <f>(E7443-F7443)/E7443</f>
        <v>0.37294862610442764</v>
      </c>
      <c r="H7443" s="27">
        <f>E7443-F7443</f>
        <v>452.92000000000007</v>
      </c>
      <c r="I7443" s="35">
        <f>E7443/D7443</f>
        <v>0.18000008893065336</v>
      </c>
      <c r="J7443" s="3">
        <v>185003.36</v>
      </c>
      <c r="K7443" s="26">
        <v>6.0999999999999999E-2</v>
      </c>
      <c r="L7443" s="4" t="b">
        <v>0</v>
      </c>
      <c r="M7443" s="4" t="s">
        <v>58</v>
      </c>
      <c r="N7443" s="35">
        <f>'Landed Freight Margin Tool'!$D$4</f>
        <v>0.58708499999999997</v>
      </c>
      <c r="O7443" s="30">
        <f>(MAX($F7443,MIN(0.18*$D7443,$F7443*(1+$N7443))))</f>
        <v>1208.58109835</v>
      </c>
      <c r="P7443" s="35">
        <f>O7443/D7443</f>
        <v>0.17913317785537802</v>
      </c>
    </row>
    <row r="7444" spans="1:16" x14ac:dyDescent="0.3">
      <c r="A7444" s="2">
        <v>45211</v>
      </c>
      <c r="B7444" s="3" t="s">
        <v>20392</v>
      </c>
      <c r="C7444" s="4" t="s">
        <v>16185</v>
      </c>
      <c r="D7444" s="27">
        <v>17990.88</v>
      </c>
      <c r="E7444" s="27">
        <v>3238.36</v>
      </c>
      <c r="F7444" s="27">
        <v>2208.23</v>
      </c>
      <c r="G7444" s="26">
        <f>(E7444-F7444)/E7444</f>
        <v>0.31810237280598824</v>
      </c>
      <c r="H7444" s="27">
        <f>E7444-F7444</f>
        <v>1030.1300000000001</v>
      </c>
      <c r="I7444" s="35">
        <f>E7444/D7444</f>
        <v>0.18000008893394875</v>
      </c>
      <c r="J7444" s="3">
        <v>185003.36</v>
      </c>
      <c r="K7444" s="26">
        <v>6.0999999999999999E-2</v>
      </c>
      <c r="L7444" s="4" t="b">
        <v>0</v>
      </c>
      <c r="M7444" s="4" t="s">
        <v>58</v>
      </c>
      <c r="N7444" s="35">
        <f>'Landed Freight Margin Tool'!$D$4</f>
        <v>0.58708499999999997</v>
      </c>
      <c r="O7444" s="30">
        <f>(MAX($F7444,MIN(0.18*$D7444,$F7444*(1+$N7444))))</f>
        <v>3238.3584000000001</v>
      </c>
      <c r="P7444" s="35">
        <f>O7444/D7444</f>
        <v>0.18</v>
      </c>
    </row>
    <row r="7445" spans="1:16" x14ac:dyDescent="0.3">
      <c r="A7445" s="2">
        <v>45140</v>
      </c>
      <c r="B7445" s="3" t="s">
        <v>12066</v>
      </c>
      <c r="C7445" s="4" t="s">
        <v>12067</v>
      </c>
      <c r="D7445" s="27">
        <v>15740.77</v>
      </c>
      <c r="E7445" s="27">
        <v>2833.34</v>
      </c>
      <c r="F7445" s="27">
        <v>1525.45</v>
      </c>
      <c r="G7445" s="26">
        <f>(E7445-F7445)/E7445</f>
        <v>0.46160714915964907</v>
      </c>
      <c r="H7445" s="27">
        <f>E7445-F7445</f>
        <v>1307.8900000000001</v>
      </c>
      <c r="I7445" s="35">
        <f>E7445/D7445</f>
        <v>0.18000008894101116</v>
      </c>
      <c r="J7445" s="3">
        <v>185003.36</v>
      </c>
      <c r="K7445" s="26">
        <v>6.0999999999999999E-2</v>
      </c>
      <c r="L7445" s="4" t="b">
        <v>0</v>
      </c>
      <c r="M7445" s="4" t="s">
        <v>58</v>
      </c>
      <c r="N7445" s="35">
        <f>'Landed Freight Margin Tool'!$D$4</f>
        <v>0.58708499999999997</v>
      </c>
      <c r="O7445" s="30">
        <f>(MAX($F7445,MIN(0.18*$D7445,$F7445*(1+$N7445))))</f>
        <v>2421.0188132500002</v>
      </c>
      <c r="P7445" s="35">
        <f>O7445/D7445</f>
        <v>0.15380561517956237</v>
      </c>
    </row>
    <row r="7446" spans="1:16" x14ac:dyDescent="0.3">
      <c r="A7446" s="2">
        <v>44957</v>
      </c>
      <c r="B7446" s="3" t="s">
        <v>4345</v>
      </c>
      <c r="C7446" s="4" t="s">
        <v>4346</v>
      </c>
      <c r="D7446" s="27">
        <v>22461.599999999999</v>
      </c>
      <c r="E7446" s="27">
        <v>4043.09</v>
      </c>
      <c r="F7446" s="27">
        <v>1728.18</v>
      </c>
      <c r="G7446" s="26">
        <f>(E7446-F7446)/E7446</f>
        <v>0.5725596016907859</v>
      </c>
      <c r="H7446" s="27">
        <f>E7446-F7446</f>
        <v>2314.91</v>
      </c>
      <c r="I7446" s="35">
        <f>E7446/D7446</f>
        <v>0.18000008904085196</v>
      </c>
      <c r="J7446" s="3">
        <v>185003.36</v>
      </c>
      <c r="K7446" s="26">
        <v>6.0999999999999999E-2</v>
      </c>
      <c r="L7446" s="4" t="b">
        <v>0</v>
      </c>
      <c r="M7446" s="4" t="s">
        <v>58</v>
      </c>
      <c r="N7446" s="35">
        <f>'Landed Freight Margin Tool'!$D$4</f>
        <v>0.58708499999999997</v>
      </c>
      <c r="O7446" s="30">
        <f>(MAX($F7446,MIN(0.18*$D7446,$F7446*(1+$N7446))))</f>
        <v>2742.7685553000001</v>
      </c>
      <c r="P7446" s="35">
        <f>O7446/D7446</f>
        <v>0.12210922442301529</v>
      </c>
    </row>
    <row r="7447" spans="1:16" x14ac:dyDescent="0.3">
      <c r="A7447" s="2">
        <v>45265</v>
      </c>
      <c r="B7447" s="3" t="s">
        <v>19541</v>
      </c>
      <c r="C7447" s="4" t="s">
        <v>19542</v>
      </c>
      <c r="D7447" s="27">
        <v>11225.55</v>
      </c>
      <c r="E7447" s="27">
        <v>2020.6</v>
      </c>
      <c r="F7447" s="27">
        <v>1368.49</v>
      </c>
      <c r="G7447" s="26">
        <f>(E7447-F7447)/E7447</f>
        <v>0.32273087201821238</v>
      </c>
      <c r="H7447" s="27">
        <f>E7447-F7447</f>
        <v>652.1099999999999</v>
      </c>
      <c r="I7447" s="35">
        <f>E7447/D7447</f>
        <v>0.18000008908249485</v>
      </c>
      <c r="J7447" s="3">
        <v>185003.36</v>
      </c>
      <c r="K7447" s="26">
        <v>6.0999999999999999E-2</v>
      </c>
      <c r="L7447" s="4" t="b">
        <v>0</v>
      </c>
      <c r="M7447" s="4" t="s">
        <v>58</v>
      </c>
      <c r="N7447" s="35">
        <f>'Landed Freight Margin Tool'!$D$4</f>
        <v>0.58708499999999997</v>
      </c>
      <c r="O7447" s="30">
        <f>(MAX($F7447,MIN(0.18*$D7447,$F7447*(1+$N7447))))</f>
        <v>2020.5989999999997</v>
      </c>
      <c r="P7447" s="35">
        <f>O7447/D7447</f>
        <v>0.18</v>
      </c>
    </row>
    <row r="7448" spans="1:16" x14ac:dyDescent="0.3">
      <c r="A7448" s="2">
        <v>44986</v>
      </c>
      <c r="B7448" s="3" t="s">
        <v>20904</v>
      </c>
      <c r="C7448" s="4" t="s">
        <v>20905</v>
      </c>
      <c r="D7448" s="27">
        <v>24694.21</v>
      </c>
      <c r="E7448" s="27">
        <v>4444.96</v>
      </c>
      <c r="F7448" s="27">
        <v>3053.8</v>
      </c>
      <c r="G7448" s="26">
        <f>(E7448-F7448)/E7448</f>
        <v>0.31297469493538749</v>
      </c>
      <c r="H7448" s="27">
        <f>E7448-F7448</f>
        <v>1391.1599999999999</v>
      </c>
      <c r="I7448" s="35">
        <f>E7448/D7448</f>
        <v>0.18000008908970971</v>
      </c>
      <c r="J7448" s="3">
        <v>185003.36</v>
      </c>
      <c r="K7448" s="26">
        <v>6.0999999999999999E-2</v>
      </c>
      <c r="L7448" s="4" t="b">
        <v>0</v>
      </c>
      <c r="M7448" s="4" t="s">
        <v>58</v>
      </c>
      <c r="N7448" s="35">
        <f>'Landed Freight Margin Tool'!$D$4</f>
        <v>0.58708499999999997</v>
      </c>
      <c r="O7448" s="30">
        <f>(MAX($F7448,MIN(0.18*$D7448,$F7448*(1+$N7448))))</f>
        <v>4444.9577999999992</v>
      </c>
      <c r="P7448" s="35">
        <f>O7448/D7448</f>
        <v>0.17999999999999997</v>
      </c>
    </row>
    <row r="7449" spans="1:16" x14ac:dyDescent="0.3">
      <c r="A7449" s="2">
        <v>45259</v>
      </c>
      <c r="B7449" s="3" t="s">
        <v>8411</v>
      </c>
      <c r="C7449" s="4" t="s">
        <v>8412</v>
      </c>
      <c r="D7449" s="27">
        <v>15705.77</v>
      </c>
      <c r="E7449" s="27">
        <v>2827.04</v>
      </c>
      <c r="F7449" s="27">
        <v>1508.45</v>
      </c>
      <c r="G7449" s="26">
        <f>(E7449-F7449)/E7449</f>
        <v>0.46642070858565848</v>
      </c>
      <c r="H7449" s="27">
        <f>E7449-F7449</f>
        <v>1318.59</v>
      </c>
      <c r="I7449" s="35">
        <f>E7449/D7449</f>
        <v>0.18000008913921445</v>
      </c>
      <c r="J7449" s="3">
        <v>185003.36</v>
      </c>
      <c r="K7449" s="26">
        <v>6.0999999999999999E-2</v>
      </c>
      <c r="L7449" s="4" t="b">
        <v>0</v>
      </c>
      <c r="M7449" s="4" t="s">
        <v>58</v>
      </c>
      <c r="N7449" s="35">
        <f>'Landed Freight Margin Tool'!$D$4</f>
        <v>0.58708499999999997</v>
      </c>
      <c r="O7449" s="30">
        <f>(MAX($F7449,MIN(0.18*$D7449,$F7449*(1+$N7449))))</f>
        <v>2394.0383682500001</v>
      </c>
      <c r="P7449" s="35">
        <f>O7449/D7449</f>
        <v>0.15243049963484759</v>
      </c>
    </row>
    <row r="7450" spans="1:16" x14ac:dyDescent="0.3">
      <c r="A7450" s="2">
        <v>44995</v>
      </c>
      <c r="B7450" s="3" t="s">
        <v>3911</v>
      </c>
      <c r="C7450" s="4" t="s">
        <v>3912</v>
      </c>
      <c r="D7450" s="27">
        <v>11191.05</v>
      </c>
      <c r="E7450" s="27">
        <v>2014.39</v>
      </c>
      <c r="F7450" s="27">
        <v>1293.47</v>
      </c>
      <c r="G7450" s="26">
        <f>(E7450-F7450)/E7450</f>
        <v>0.35788501730052275</v>
      </c>
      <c r="H7450" s="27">
        <f>E7450-F7450</f>
        <v>720.92000000000007</v>
      </c>
      <c r="I7450" s="35">
        <f>E7450/D7450</f>
        <v>0.18000008935712022</v>
      </c>
      <c r="J7450" s="3">
        <v>185003.36</v>
      </c>
      <c r="K7450" s="26">
        <v>6.0999999999999999E-2</v>
      </c>
      <c r="L7450" s="4" t="b">
        <v>0</v>
      </c>
      <c r="M7450" s="4" t="s">
        <v>58</v>
      </c>
      <c r="N7450" s="35">
        <f>'Landed Freight Margin Tool'!$D$4</f>
        <v>0.58708499999999997</v>
      </c>
      <c r="O7450" s="30">
        <f>(MAX($F7450,MIN(0.18*$D7450,$F7450*(1+$N7450))))</f>
        <v>2014.3889999999999</v>
      </c>
      <c r="P7450" s="35">
        <f>O7450/D7450</f>
        <v>0.18</v>
      </c>
    </row>
    <row r="7451" spans="1:16" x14ac:dyDescent="0.3">
      <c r="A7451" s="2">
        <v>45278</v>
      </c>
      <c r="B7451" s="3" t="s">
        <v>13023</v>
      </c>
      <c r="C7451" s="4" t="s">
        <v>13024</v>
      </c>
      <c r="D7451" s="27">
        <v>24612.71</v>
      </c>
      <c r="E7451" s="27">
        <v>4430.29</v>
      </c>
      <c r="F7451" s="27">
        <v>2543.94</v>
      </c>
      <c r="G7451" s="26">
        <f>(E7451-F7451)/E7451</f>
        <v>0.42578476804001542</v>
      </c>
      <c r="H7451" s="27">
        <f>E7451-F7451</f>
        <v>1886.35</v>
      </c>
      <c r="I7451" s="35">
        <f>E7451/D7451</f>
        <v>0.18000008938471221</v>
      </c>
      <c r="J7451" s="3">
        <v>185003.36</v>
      </c>
      <c r="K7451" s="26">
        <v>6.0999999999999999E-2</v>
      </c>
      <c r="L7451" s="4" t="b">
        <v>0</v>
      </c>
      <c r="M7451" s="4" t="s">
        <v>58</v>
      </c>
      <c r="N7451" s="35">
        <f>'Landed Freight Margin Tool'!$D$4</f>
        <v>0.58708499999999997</v>
      </c>
      <c r="O7451" s="30">
        <f>(MAX($F7451,MIN(0.18*$D7451,$F7451*(1+$N7451))))</f>
        <v>4037.4490149000003</v>
      </c>
      <c r="P7451" s="35">
        <f>O7451/D7451</f>
        <v>0.1640391901135633</v>
      </c>
    </row>
    <row r="7452" spans="1:16" x14ac:dyDescent="0.3">
      <c r="A7452" s="2">
        <v>45040</v>
      </c>
      <c r="B7452" s="3" t="s">
        <v>1298</v>
      </c>
      <c r="C7452" s="4" t="s">
        <v>1299</v>
      </c>
      <c r="D7452" s="27">
        <v>24605.21</v>
      </c>
      <c r="E7452" s="27">
        <v>4428.9399999999996</v>
      </c>
      <c r="F7452" s="27">
        <v>3419.51</v>
      </c>
      <c r="G7452" s="26">
        <f>(E7452-F7452)/E7452</f>
        <v>0.22791683788897557</v>
      </c>
      <c r="H7452" s="27">
        <f>E7452-F7452</f>
        <v>1009.4299999999994</v>
      </c>
      <c r="I7452" s="35">
        <f>E7452/D7452</f>
        <v>0.18000008941195786</v>
      </c>
      <c r="J7452" s="3">
        <v>185003.36</v>
      </c>
      <c r="K7452" s="26">
        <v>6.0999999999999999E-2</v>
      </c>
      <c r="L7452" s="4" t="b">
        <v>0</v>
      </c>
      <c r="M7452" s="4" t="s">
        <v>58</v>
      </c>
      <c r="N7452" s="35">
        <f>'Landed Freight Margin Tool'!$D$4</f>
        <v>0.58708499999999997</v>
      </c>
      <c r="O7452" s="30">
        <f>(MAX($F7452,MIN(0.18*$D7452,$F7452*(1+$N7452))))</f>
        <v>4428.9377999999997</v>
      </c>
      <c r="P7452" s="35">
        <f>O7452/D7452</f>
        <v>0.18</v>
      </c>
    </row>
    <row r="7453" spans="1:16" x14ac:dyDescent="0.3">
      <c r="A7453" s="2">
        <v>45174</v>
      </c>
      <c r="B7453" s="3" t="s">
        <v>22426</v>
      </c>
      <c r="C7453" s="4" t="s">
        <v>17605</v>
      </c>
      <c r="D7453" s="27">
        <v>11183.55</v>
      </c>
      <c r="E7453" s="27">
        <v>2013.04</v>
      </c>
      <c r="F7453" s="27">
        <v>1453.43</v>
      </c>
      <c r="G7453" s="26">
        <f>(E7453-F7453)/E7453</f>
        <v>0.27799248897190315</v>
      </c>
      <c r="H7453" s="27">
        <f>E7453-F7453</f>
        <v>559.6099999999999</v>
      </c>
      <c r="I7453" s="35">
        <f>E7453/D7453</f>
        <v>0.18000008941704557</v>
      </c>
      <c r="J7453" s="3">
        <v>185003.36</v>
      </c>
      <c r="K7453" s="26">
        <v>6.0999999999999999E-2</v>
      </c>
      <c r="L7453" s="4" t="b">
        <v>0</v>
      </c>
      <c r="M7453" s="4" t="s">
        <v>58</v>
      </c>
      <c r="N7453" s="35">
        <f>'Landed Freight Margin Tool'!$D$4</f>
        <v>0.58708499999999997</v>
      </c>
      <c r="O7453" s="30">
        <f>(MAX($F7453,MIN(0.18*$D7453,$F7453*(1+$N7453))))</f>
        <v>2013.0389999999998</v>
      </c>
      <c r="P7453" s="35">
        <f>O7453/D7453</f>
        <v>0.18</v>
      </c>
    </row>
    <row r="7454" spans="1:16" x14ac:dyDescent="0.3">
      <c r="A7454" s="2">
        <v>45178</v>
      </c>
      <c r="B7454" s="3" t="s">
        <v>7288</v>
      </c>
      <c r="C7454" s="4" t="s">
        <v>7289</v>
      </c>
      <c r="D7454" s="27">
        <v>17831.88</v>
      </c>
      <c r="E7454" s="27">
        <v>3209.74</v>
      </c>
      <c r="F7454" s="27">
        <v>1973.29</v>
      </c>
      <c r="G7454" s="26">
        <f>(E7454-F7454)/E7454</f>
        <v>0.38521811735529976</v>
      </c>
      <c r="H7454" s="27">
        <f>E7454-F7454</f>
        <v>1236.4499999999998</v>
      </c>
      <c r="I7454" s="35">
        <f>E7454/D7454</f>
        <v>0.18000008972693848</v>
      </c>
      <c r="J7454" s="3">
        <v>185003.36</v>
      </c>
      <c r="K7454" s="26">
        <v>6.0999999999999999E-2</v>
      </c>
      <c r="L7454" s="4" t="b">
        <v>0</v>
      </c>
      <c r="M7454" s="4" t="s">
        <v>58</v>
      </c>
      <c r="N7454" s="35">
        <f>'Landed Freight Margin Tool'!$D$4</f>
        <v>0.58708499999999997</v>
      </c>
      <c r="O7454" s="30">
        <f>(MAX($F7454,MIN(0.18*$D7454,$F7454*(1+$N7454))))</f>
        <v>3131.7789596500002</v>
      </c>
      <c r="P7454" s="35">
        <f>O7454/D7454</f>
        <v>0.17562808630665977</v>
      </c>
    </row>
    <row r="7455" spans="1:16" x14ac:dyDescent="0.3">
      <c r="A7455" s="2">
        <v>45077</v>
      </c>
      <c r="B7455" s="3" t="s">
        <v>20933</v>
      </c>
      <c r="C7455" s="4" t="s">
        <v>20934</v>
      </c>
      <c r="D7455" s="27">
        <v>20056.990000000002</v>
      </c>
      <c r="E7455" s="27">
        <v>3610.26</v>
      </c>
      <c r="F7455" s="27">
        <v>2187.92</v>
      </c>
      <c r="G7455" s="26">
        <f>(E7455-F7455)/E7455</f>
        <v>0.3939716253123044</v>
      </c>
      <c r="H7455" s="27">
        <f>E7455-F7455</f>
        <v>1422.3400000000001</v>
      </c>
      <c r="I7455" s="35">
        <f>E7455/D7455</f>
        <v>0.1800000897442737</v>
      </c>
      <c r="J7455" s="3">
        <v>185003.36</v>
      </c>
      <c r="K7455" s="26">
        <v>6.0999999999999999E-2</v>
      </c>
      <c r="L7455" s="4" t="b">
        <v>0</v>
      </c>
      <c r="M7455" s="4" t="s">
        <v>58</v>
      </c>
      <c r="N7455" s="35">
        <f>'Landed Freight Margin Tool'!$D$4</f>
        <v>0.58708499999999997</v>
      </c>
      <c r="O7455" s="30">
        <f>(MAX($F7455,MIN(0.18*$D7455,$F7455*(1+$N7455))))</f>
        <v>3472.4150132000004</v>
      </c>
      <c r="P7455" s="35">
        <f>O7455/D7455</f>
        <v>0.17312742406512643</v>
      </c>
    </row>
    <row r="7456" spans="1:16" x14ac:dyDescent="0.3">
      <c r="A7456" s="2">
        <v>45117</v>
      </c>
      <c r="B7456" s="3" t="s">
        <v>13648</v>
      </c>
      <c r="C7456" s="4" t="s">
        <v>13649</v>
      </c>
      <c r="D7456" s="27">
        <v>4453.72</v>
      </c>
      <c r="E7456" s="27">
        <v>801.67</v>
      </c>
      <c r="F7456" s="27">
        <v>516.35</v>
      </c>
      <c r="G7456" s="26">
        <f>(E7456-F7456)/E7456</f>
        <v>0.35590704404555484</v>
      </c>
      <c r="H7456" s="27">
        <f>E7456-F7456</f>
        <v>285.31999999999994</v>
      </c>
      <c r="I7456" s="35">
        <f>E7456/D7456</f>
        <v>0.18000008981256116</v>
      </c>
      <c r="J7456" s="3">
        <v>185003.36</v>
      </c>
      <c r="K7456" s="26">
        <v>6.0999999999999999E-2</v>
      </c>
      <c r="L7456" s="4" t="b">
        <v>0</v>
      </c>
      <c r="M7456" s="4" t="s">
        <v>58</v>
      </c>
      <c r="N7456" s="35">
        <f>'Landed Freight Margin Tool'!$D$4</f>
        <v>0.58708499999999997</v>
      </c>
      <c r="O7456" s="30">
        <f>(MAX($F7456,MIN(0.18*$D7456,$F7456*(1+$N7456))))</f>
        <v>801.66960000000006</v>
      </c>
      <c r="P7456" s="35">
        <f>O7456/D7456</f>
        <v>0.18</v>
      </c>
    </row>
    <row r="7457" spans="1:16" x14ac:dyDescent="0.3">
      <c r="A7457" s="2">
        <v>45146</v>
      </c>
      <c r="B7457" s="3" t="s">
        <v>556</v>
      </c>
      <c r="C7457" s="4" t="s">
        <v>557</v>
      </c>
      <c r="D7457" s="27">
        <v>17807.38</v>
      </c>
      <c r="E7457" s="27">
        <v>3205.33</v>
      </c>
      <c r="F7457" s="27">
        <v>1884.24</v>
      </c>
      <c r="G7457" s="26">
        <f>(E7457-F7457)/E7457</f>
        <v>0.41215413077592633</v>
      </c>
      <c r="H7457" s="27">
        <f>E7457-F7457</f>
        <v>1321.09</v>
      </c>
      <c r="I7457" s="35">
        <f>E7457/D7457</f>
        <v>0.18000008985038785</v>
      </c>
      <c r="J7457" s="3">
        <v>185003.36</v>
      </c>
      <c r="K7457" s="26">
        <v>6.0999999999999999E-2</v>
      </c>
      <c r="L7457" s="4" t="b">
        <v>0</v>
      </c>
      <c r="M7457" s="4" t="s">
        <v>58</v>
      </c>
      <c r="N7457" s="35">
        <f>'Landed Freight Margin Tool'!$D$4</f>
        <v>0.58708499999999997</v>
      </c>
      <c r="O7457" s="30">
        <f>(MAX($F7457,MIN(0.18*$D7457,$F7457*(1+$N7457))))</f>
        <v>2990.4490404000003</v>
      </c>
      <c r="P7457" s="35">
        <f>O7457/D7457</f>
        <v>0.1679331288712882</v>
      </c>
    </row>
    <row r="7458" spans="1:16" x14ac:dyDescent="0.3">
      <c r="A7458" s="2">
        <v>44937</v>
      </c>
      <c r="B7458" s="3" t="s">
        <v>23374</v>
      </c>
      <c r="C7458" s="4" t="s">
        <v>23375</v>
      </c>
      <c r="D7458" s="27">
        <v>22244.1</v>
      </c>
      <c r="E7458" s="27">
        <v>4003.94</v>
      </c>
      <c r="F7458" s="27">
        <v>2388.9</v>
      </c>
      <c r="G7458" s="26">
        <f>(E7458-F7458)/E7458</f>
        <v>0.40336268775256373</v>
      </c>
      <c r="H7458" s="27">
        <f>E7458-F7458</f>
        <v>1615.04</v>
      </c>
      <c r="I7458" s="35">
        <f>E7458/D7458</f>
        <v>0.18000008991148217</v>
      </c>
      <c r="J7458" s="3">
        <v>185003.36</v>
      </c>
      <c r="K7458" s="26">
        <v>6.0999999999999999E-2</v>
      </c>
      <c r="L7458" s="4" t="b">
        <v>0</v>
      </c>
      <c r="M7458" s="4" t="s">
        <v>58</v>
      </c>
      <c r="N7458" s="35">
        <f>'Landed Freight Margin Tool'!$D$4</f>
        <v>0.58708499999999997</v>
      </c>
      <c r="O7458" s="30">
        <f>(MAX($F7458,MIN(0.18*$D7458,$F7458*(1+$N7458))))</f>
        <v>3791.3873565000004</v>
      </c>
      <c r="P7458" s="35">
        <f>O7458/D7458</f>
        <v>0.17044462830593285</v>
      </c>
    </row>
    <row r="7459" spans="1:16" x14ac:dyDescent="0.3">
      <c r="A7459" s="2">
        <v>45029</v>
      </c>
      <c r="B7459" s="3" t="s">
        <v>6000</v>
      </c>
      <c r="C7459" s="4" t="s">
        <v>6001</v>
      </c>
      <c r="D7459" s="27">
        <v>17775.38</v>
      </c>
      <c r="E7459" s="27">
        <v>3199.57</v>
      </c>
      <c r="F7459" s="27">
        <v>2340.23</v>
      </c>
      <c r="G7459" s="26">
        <f>(E7459-F7459)/E7459</f>
        <v>0.26857984041605593</v>
      </c>
      <c r="H7459" s="27">
        <f>E7459-F7459</f>
        <v>859.34000000000015</v>
      </c>
      <c r="I7459" s="35">
        <f>E7459/D7459</f>
        <v>0.18000009001214037</v>
      </c>
      <c r="J7459" s="3">
        <v>185003.36</v>
      </c>
      <c r="K7459" s="26">
        <v>6.0999999999999999E-2</v>
      </c>
      <c r="L7459" s="4" t="b">
        <v>0</v>
      </c>
      <c r="M7459" s="4" t="s">
        <v>58</v>
      </c>
      <c r="N7459" s="35">
        <f>'Landed Freight Margin Tool'!$D$4</f>
        <v>0.58708499999999997</v>
      </c>
      <c r="O7459" s="30">
        <f>(MAX($F7459,MIN(0.18*$D7459,$F7459*(1+$N7459))))</f>
        <v>3199.5684000000001</v>
      </c>
      <c r="P7459" s="35">
        <f>O7459/D7459</f>
        <v>0.18</v>
      </c>
    </row>
    <row r="7460" spans="1:16" x14ac:dyDescent="0.3">
      <c r="A7460" s="2">
        <v>45054</v>
      </c>
      <c r="B7460" s="3" t="s">
        <v>8003</v>
      </c>
      <c r="C7460" s="4" t="s">
        <v>8004</v>
      </c>
      <c r="D7460" s="27">
        <v>19982.490000000002</v>
      </c>
      <c r="E7460" s="27">
        <v>3596.85</v>
      </c>
      <c r="F7460" s="27">
        <v>2365.52</v>
      </c>
      <c r="G7460" s="26">
        <f>(E7460-F7460)/E7460</f>
        <v>0.34233565480906902</v>
      </c>
      <c r="H7460" s="27">
        <f>E7460-F7460</f>
        <v>1231.33</v>
      </c>
      <c r="I7460" s="35">
        <f>E7460/D7460</f>
        <v>0.18000009007886403</v>
      </c>
      <c r="J7460" s="3">
        <v>185003.36</v>
      </c>
      <c r="K7460" s="26">
        <v>6.0999999999999999E-2</v>
      </c>
      <c r="L7460" s="4" t="b">
        <v>0</v>
      </c>
      <c r="M7460" s="4" t="s">
        <v>58</v>
      </c>
      <c r="N7460" s="35">
        <f>'Landed Freight Margin Tool'!$D$4</f>
        <v>0.58708499999999997</v>
      </c>
      <c r="O7460" s="30">
        <f>(MAX($F7460,MIN(0.18*$D7460,$F7460*(1+$N7460))))</f>
        <v>3596.8482000000004</v>
      </c>
      <c r="P7460" s="35">
        <f>O7460/D7460</f>
        <v>0.18</v>
      </c>
    </row>
    <row r="7461" spans="1:16" x14ac:dyDescent="0.3">
      <c r="A7461" s="2">
        <v>45188</v>
      </c>
      <c r="B7461" s="3" t="s">
        <v>19912</v>
      </c>
      <c r="C7461" s="4" t="s">
        <v>19913</v>
      </c>
      <c r="D7461" s="27">
        <v>11092.05</v>
      </c>
      <c r="E7461" s="27">
        <v>1996.57</v>
      </c>
      <c r="F7461" s="27">
        <v>1232.07</v>
      </c>
      <c r="G7461" s="26">
        <f>(E7461-F7461)/E7461</f>
        <v>0.38290668496471447</v>
      </c>
      <c r="H7461" s="27">
        <f>E7461-F7461</f>
        <v>764.5</v>
      </c>
      <c r="I7461" s="35">
        <f>E7461/D7461</f>
        <v>0.18000009015466031</v>
      </c>
      <c r="J7461" s="3">
        <v>185003.36</v>
      </c>
      <c r="K7461" s="26">
        <v>6.0999999999999999E-2</v>
      </c>
      <c r="L7461" s="4" t="b">
        <v>0</v>
      </c>
      <c r="M7461" s="4" t="s">
        <v>58</v>
      </c>
      <c r="N7461" s="35">
        <f>'Landed Freight Margin Tool'!$D$4</f>
        <v>0.58708499999999997</v>
      </c>
      <c r="O7461" s="30">
        <f>(MAX($F7461,MIN(0.18*$D7461,$F7461*(1+$N7461))))</f>
        <v>1955.3998159499999</v>
      </c>
      <c r="P7461" s="35">
        <f>O7461/D7461</f>
        <v>0.17628840619632982</v>
      </c>
    </row>
    <row r="7462" spans="1:16" x14ac:dyDescent="0.3">
      <c r="A7462" s="2">
        <v>45155</v>
      </c>
      <c r="B7462" s="3" t="s">
        <v>14163</v>
      </c>
      <c r="C7462" s="4" t="s">
        <v>14164</v>
      </c>
      <c r="D7462" s="27">
        <v>24354.71</v>
      </c>
      <c r="E7462" s="27">
        <v>4383.8500000000004</v>
      </c>
      <c r="F7462" s="27">
        <v>2687.49</v>
      </c>
      <c r="G7462" s="26">
        <f>(E7462-F7462)/E7462</f>
        <v>0.38695667050651833</v>
      </c>
      <c r="H7462" s="27">
        <f>E7462-F7462</f>
        <v>1696.3600000000006</v>
      </c>
      <c r="I7462" s="35">
        <f>E7462/D7462</f>
        <v>0.18000009033160322</v>
      </c>
      <c r="J7462" s="3">
        <v>185003.36</v>
      </c>
      <c r="K7462" s="26">
        <v>6.0999999999999999E-2</v>
      </c>
      <c r="L7462" s="4" t="b">
        <v>0</v>
      </c>
      <c r="M7462" s="4" t="s">
        <v>58</v>
      </c>
      <c r="N7462" s="35">
        <f>'Landed Freight Margin Tool'!$D$4</f>
        <v>0.58708499999999997</v>
      </c>
      <c r="O7462" s="30">
        <f>(MAX($F7462,MIN(0.18*$D7462,$F7462*(1+$N7462))))</f>
        <v>4265.2750666499996</v>
      </c>
      <c r="P7462" s="35">
        <f>O7462/D7462</f>
        <v>0.17513142495435174</v>
      </c>
    </row>
    <row r="7463" spans="1:16" x14ac:dyDescent="0.3">
      <c r="A7463" s="2">
        <v>45264</v>
      </c>
      <c r="B7463" s="3" t="s">
        <v>12372</v>
      </c>
      <c r="C7463" s="4" t="s">
        <v>12373</v>
      </c>
      <c r="D7463" s="27">
        <v>24353.21</v>
      </c>
      <c r="E7463" s="27">
        <v>4383.58</v>
      </c>
      <c r="F7463" s="27">
        <v>2850.84</v>
      </c>
      <c r="G7463" s="26">
        <f>(E7463-F7463)/E7463</f>
        <v>0.34965484832032262</v>
      </c>
      <c r="H7463" s="27">
        <f>E7463-F7463</f>
        <v>1532.7399999999998</v>
      </c>
      <c r="I7463" s="35">
        <f>E7463/D7463</f>
        <v>0.18000009033716705</v>
      </c>
      <c r="J7463" s="3">
        <v>185003.36</v>
      </c>
      <c r="K7463" s="26">
        <v>6.0999999999999999E-2</v>
      </c>
      <c r="L7463" s="4" t="b">
        <v>0</v>
      </c>
      <c r="M7463" s="4" t="s">
        <v>58</v>
      </c>
      <c r="N7463" s="35">
        <f>'Landed Freight Margin Tool'!$D$4</f>
        <v>0.58708499999999997</v>
      </c>
      <c r="O7463" s="30">
        <f>(MAX($F7463,MIN(0.18*$D7463,$F7463*(1+$N7463))))</f>
        <v>4383.5778</v>
      </c>
      <c r="P7463" s="35">
        <f>O7463/D7463</f>
        <v>0.18000000000000002</v>
      </c>
    </row>
    <row r="7464" spans="1:16" x14ac:dyDescent="0.3">
      <c r="A7464" s="2">
        <v>45258</v>
      </c>
      <c r="B7464" s="3" t="s">
        <v>9929</v>
      </c>
      <c r="C7464" s="4" t="s">
        <v>9930</v>
      </c>
      <c r="D7464" s="27">
        <v>13273.66</v>
      </c>
      <c r="E7464" s="27">
        <v>2389.2600000000002</v>
      </c>
      <c r="F7464" s="27">
        <v>2023.86</v>
      </c>
      <c r="G7464" s="26">
        <f>(E7464-F7464)/E7464</f>
        <v>0.15293438135657078</v>
      </c>
      <c r="H7464" s="27">
        <f>E7464-F7464</f>
        <v>365.40000000000032</v>
      </c>
      <c r="I7464" s="35">
        <f>E7464/D7464</f>
        <v>0.18000009040460582</v>
      </c>
      <c r="J7464" s="3">
        <v>185003.36</v>
      </c>
      <c r="K7464" s="26">
        <v>6.0999999999999999E-2</v>
      </c>
      <c r="L7464" s="4" t="b">
        <v>0</v>
      </c>
      <c r="M7464" s="4" t="s">
        <v>58</v>
      </c>
      <c r="N7464" s="35">
        <f>'Landed Freight Margin Tool'!$D$4</f>
        <v>0.58708499999999997</v>
      </c>
      <c r="O7464" s="30">
        <f>(MAX($F7464,MIN(0.18*$D7464,$F7464*(1+$N7464))))</f>
        <v>2389.2588000000001</v>
      </c>
      <c r="P7464" s="35">
        <f>O7464/D7464</f>
        <v>0.18</v>
      </c>
    </row>
    <row r="7465" spans="1:16" x14ac:dyDescent="0.3">
      <c r="A7465" s="2">
        <v>45023</v>
      </c>
      <c r="B7465" s="3" t="s">
        <v>2971</v>
      </c>
      <c r="C7465" s="4" t="s">
        <v>2972</v>
      </c>
      <c r="D7465" s="27">
        <v>19862.490000000002</v>
      </c>
      <c r="E7465" s="27">
        <v>3575.25</v>
      </c>
      <c r="F7465" s="27">
        <v>2045.7</v>
      </c>
      <c r="G7465" s="26">
        <f>(E7465-F7465)/E7465</f>
        <v>0.42781623662680929</v>
      </c>
      <c r="H7465" s="27">
        <f>E7465-F7465</f>
        <v>1529.55</v>
      </c>
      <c r="I7465" s="35">
        <f>E7465/D7465</f>
        <v>0.18000009062307898</v>
      </c>
      <c r="J7465" s="3">
        <v>185003.36</v>
      </c>
      <c r="K7465" s="26">
        <v>6.0999999999999999E-2</v>
      </c>
      <c r="L7465" s="4" t="b">
        <v>0</v>
      </c>
      <c r="M7465" s="4" t="s">
        <v>58</v>
      </c>
      <c r="N7465" s="35">
        <f>'Landed Freight Margin Tool'!$D$4</f>
        <v>0.58708499999999997</v>
      </c>
      <c r="O7465" s="30">
        <f>(MAX($F7465,MIN(0.18*$D7465,$F7465*(1+$N7465))))</f>
        <v>3246.6997845000001</v>
      </c>
      <c r="P7465" s="35">
        <f>O7465/D7465</f>
        <v>0.16345885055197007</v>
      </c>
    </row>
    <row r="7466" spans="1:16" x14ac:dyDescent="0.3">
      <c r="A7466" s="2">
        <v>45023</v>
      </c>
      <c r="B7466" s="3" t="s">
        <v>14286</v>
      </c>
      <c r="C7466" s="4" t="s">
        <v>14287</v>
      </c>
      <c r="D7466" s="27">
        <v>17633.88</v>
      </c>
      <c r="E7466" s="27">
        <v>3174.1</v>
      </c>
      <c r="F7466" s="27">
        <v>1671.27</v>
      </c>
      <c r="G7466" s="26">
        <f>(E7466-F7466)/E7466</f>
        <v>0.47346649443936861</v>
      </c>
      <c r="H7466" s="27">
        <f>E7466-F7466</f>
        <v>1502.83</v>
      </c>
      <c r="I7466" s="35">
        <f>E7466/D7466</f>
        <v>0.18000009073442713</v>
      </c>
      <c r="J7466" s="3">
        <v>185003.36</v>
      </c>
      <c r="K7466" s="26">
        <v>6.0999999999999999E-2</v>
      </c>
      <c r="L7466" s="4" t="b">
        <v>0</v>
      </c>
      <c r="M7466" s="4" t="s">
        <v>58</v>
      </c>
      <c r="N7466" s="35">
        <f>'Landed Freight Margin Tool'!$D$4</f>
        <v>0.58708499999999997</v>
      </c>
      <c r="O7466" s="30">
        <f>(MAX($F7466,MIN(0.18*$D7466,$F7466*(1+$N7466))))</f>
        <v>2652.4475479500002</v>
      </c>
      <c r="P7466" s="35">
        <f>O7466/D7466</f>
        <v>0.15041769298362018</v>
      </c>
    </row>
    <row r="7467" spans="1:16" x14ac:dyDescent="0.3">
      <c r="A7467" s="2">
        <v>44953</v>
      </c>
      <c r="B7467" s="3" t="s">
        <v>18754</v>
      </c>
      <c r="C7467" s="4" t="s">
        <v>18755</v>
      </c>
      <c r="D7467" s="27">
        <v>13216.16</v>
      </c>
      <c r="E7467" s="27">
        <v>2378.91</v>
      </c>
      <c r="F7467" s="27">
        <v>1724.74</v>
      </c>
      <c r="G7467" s="26">
        <f>(E7467-F7467)/E7467</f>
        <v>0.27498728409229434</v>
      </c>
      <c r="H7467" s="27">
        <f>E7467-F7467</f>
        <v>654.16999999999985</v>
      </c>
      <c r="I7467" s="35">
        <f>E7467/D7467</f>
        <v>0.18000009079793222</v>
      </c>
      <c r="J7467" s="3">
        <v>185003.36</v>
      </c>
      <c r="K7467" s="26">
        <v>6.0999999999999999E-2</v>
      </c>
      <c r="L7467" s="4" t="b">
        <v>0</v>
      </c>
      <c r="M7467" s="4" t="s">
        <v>58</v>
      </c>
      <c r="N7467" s="35">
        <f>'Landed Freight Margin Tool'!$D$4</f>
        <v>0.58708499999999997</v>
      </c>
      <c r="O7467" s="30">
        <f>(MAX($F7467,MIN(0.18*$D7467,$F7467*(1+$N7467))))</f>
        <v>2378.9087999999997</v>
      </c>
      <c r="P7467" s="35">
        <f>O7467/D7467</f>
        <v>0.17999999999999997</v>
      </c>
    </row>
    <row r="7468" spans="1:16" x14ac:dyDescent="0.3">
      <c r="A7468" s="2">
        <v>45260</v>
      </c>
      <c r="B7468" s="3" t="s">
        <v>13446</v>
      </c>
      <c r="C7468" s="4" t="s">
        <v>13447</v>
      </c>
      <c r="D7468" s="27">
        <v>17600.38</v>
      </c>
      <c r="E7468" s="27">
        <v>3168.07</v>
      </c>
      <c r="F7468" s="27">
        <v>2242.67</v>
      </c>
      <c r="G7468" s="26">
        <f>(E7468-F7468)/E7468</f>
        <v>0.29210213158168857</v>
      </c>
      <c r="H7468" s="27">
        <f>E7468-F7468</f>
        <v>925.40000000000009</v>
      </c>
      <c r="I7468" s="35">
        <f>E7468/D7468</f>
        <v>0.18000009090712815</v>
      </c>
      <c r="J7468" s="3">
        <v>185003.36</v>
      </c>
      <c r="K7468" s="26">
        <v>6.0999999999999999E-2</v>
      </c>
      <c r="L7468" s="4" t="b">
        <v>0</v>
      </c>
      <c r="M7468" s="4" t="s">
        <v>58</v>
      </c>
      <c r="N7468" s="35">
        <f>'Landed Freight Margin Tool'!$D$4</f>
        <v>0.58708499999999997</v>
      </c>
      <c r="O7468" s="30">
        <f>(MAX($F7468,MIN(0.18*$D7468,$F7468*(1+$N7468))))</f>
        <v>3168.0684000000001</v>
      </c>
      <c r="P7468" s="35">
        <f>O7468/D7468</f>
        <v>0.18</v>
      </c>
    </row>
    <row r="7469" spans="1:16" x14ac:dyDescent="0.3">
      <c r="A7469" s="2">
        <v>45033</v>
      </c>
      <c r="B7469" s="3" t="s">
        <v>22875</v>
      </c>
      <c r="C7469" s="4" t="s">
        <v>22876</v>
      </c>
      <c r="D7469" s="27">
        <v>10998.05</v>
      </c>
      <c r="E7469" s="27">
        <v>1979.65</v>
      </c>
      <c r="F7469" s="27">
        <v>1416.69</v>
      </c>
      <c r="G7469" s="26">
        <f>(E7469-F7469)/E7469</f>
        <v>0.28437350036622638</v>
      </c>
      <c r="H7469" s="27">
        <f>E7469-F7469</f>
        <v>562.96</v>
      </c>
      <c r="I7469" s="35">
        <f>E7469/D7469</f>
        <v>0.18000009092520949</v>
      </c>
      <c r="J7469" s="3">
        <v>185003.36</v>
      </c>
      <c r="K7469" s="26">
        <v>6.0999999999999999E-2</v>
      </c>
      <c r="L7469" s="4" t="b">
        <v>0</v>
      </c>
      <c r="M7469" s="4" t="s">
        <v>58</v>
      </c>
      <c r="N7469" s="35">
        <f>'Landed Freight Margin Tool'!$D$4</f>
        <v>0.58708499999999997</v>
      </c>
      <c r="O7469" s="30">
        <f>(MAX($F7469,MIN(0.18*$D7469,$F7469*(1+$N7469))))</f>
        <v>1979.6489999999999</v>
      </c>
      <c r="P7469" s="35">
        <f>O7469/D7469</f>
        <v>0.18</v>
      </c>
    </row>
    <row r="7470" spans="1:16" x14ac:dyDescent="0.3">
      <c r="A7470" s="2">
        <v>45022</v>
      </c>
      <c r="B7470" s="3" t="s">
        <v>2499</v>
      </c>
      <c r="C7470" s="4" t="s">
        <v>2500</v>
      </c>
      <c r="D7470" s="27">
        <v>17593.88</v>
      </c>
      <c r="E7470" s="27">
        <v>3166.9</v>
      </c>
      <c r="F7470" s="27">
        <v>3229.29</v>
      </c>
      <c r="G7470" s="26">
        <f>(E7470-F7470)/E7470</f>
        <v>-1.9700653636047831E-2</v>
      </c>
      <c r="H7470" s="27">
        <f>E7470-F7470</f>
        <v>-62.389999999999873</v>
      </c>
      <c r="I7470" s="35">
        <f>E7470/D7470</f>
        <v>0.18000009094071348</v>
      </c>
      <c r="J7470" s="3">
        <v>185003.36</v>
      </c>
      <c r="K7470" s="26">
        <v>6.0999999999999999E-2</v>
      </c>
      <c r="L7470" s="4" t="b">
        <v>0</v>
      </c>
      <c r="M7470" s="4" t="s">
        <v>58</v>
      </c>
      <c r="N7470" s="35">
        <f>'Landed Freight Margin Tool'!$D$4</f>
        <v>0.58708499999999997</v>
      </c>
      <c r="O7470" s="30">
        <f>(MAX($F7470,MIN(0.18*$D7470,$F7470*(1+$N7470))))</f>
        <v>3229.29</v>
      </c>
      <c r="P7470" s="35">
        <f>O7470/D7470</f>
        <v>0.18354621038679358</v>
      </c>
    </row>
    <row r="7471" spans="1:16" x14ac:dyDescent="0.3">
      <c r="A7471" s="2">
        <v>45230</v>
      </c>
      <c r="B7471" s="3" t="s">
        <v>17390</v>
      </c>
      <c r="C7471" s="4" t="s">
        <v>17391</v>
      </c>
      <c r="D7471" s="27">
        <v>17573.88</v>
      </c>
      <c r="E7471" s="27">
        <v>3163.3</v>
      </c>
      <c r="F7471" s="27">
        <v>2275.14</v>
      </c>
      <c r="G7471" s="26">
        <f>(E7471-F7471)/E7471</f>
        <v>0.28077008187652142</v>
      </c>
      <c r="H7471" s="27">
        <f>E7471-F7471</f>
        <v>888.16000000000031</v>
      </c>
      <c r="I7471" s="35">
        <f>E7471/D7471</f>
        <v>0.1800000910442088</v>
      </c>
      <c r="J7471" s="3">
        <v>185003.36</v>
      </c>
      <c r="K7471" s="26">
        <v>6.0999999999999999E-2</v>
      </c>
      <c r="L7471" s="4" t="b">
        <v>0</v>
      </c>
      <c r="M7471" s="4" t="s">
        <v>58</v>
      </c>
      <c r="N7471" s="35">
        <f>'Landed Freight Margin Tool'!$D$4</f>
        <v>0.58708499999999997</v>
      </c>
      <c r="O7471" s="30">
        <f>(MAX($F7471,MIN(0.18*$D7471,$F7471*(1+$N7471))))</f>
        <v>3163.2984000000001</v>
      </c>
      <c r="P7471" s="35">
        <f>O7471/D7471</f>
        <v>0.18</v>
      </c>
    </row>
    <row r="7472" spans="1:16" x14ac:dyDescent="0.3">
      <c r="A7472" s="2">
        <v>44981</v>
      </c>
      <c r="B7472" s="3" t="s">
        <v>22608</v>
      </c>
      <c r="C7472" s="4" t="s">
        <v>22609</v>
      </c>
      <c r="D7472" s="27">
        <v>19759.990000000002</v>
      </c>
      <c r="E7472" s="27">
        <v>3556.8</v>
      </c>
      <c r="F7472" s="27">
        <v>2445.71</v>
      </c>
      <c r="G7472" s="26">
        <f>(E7472-F7472)/E7472</f>
        <v>0.31238472784525417</v>
      </c>
      <c r="H7472" s="27">
        <f>E7472-F7472</f>
        <v>1111.0900000000001</v>
      </c>
      <c r="I7472" s="35">
        <f>E7472/D7472</f>
        <v>0.18000009109316351</v>
      </c>
      <c r="J7472" s="3">
        <v>185003.36</v>
      </c>
      <c r="K7472" s="26">
        <v>6.0999999999999999E-2</v>
      </c>
      <c r="L7472" s="4" t="b">
        <v>0</v>
      </c>
      <c r="M7472" s="4" t="s">
        <v>58</v>
      </c>
      <c r="N7472" s="35">
        <f>'Landed Freight Margin Tool'!$D$4</f>
        <v>0.58708499999999997</v>
      </c>
      <c r="O7472" s="30">
        <f>(MAX($F7472,MIN(0.18*$D7472,$F7472*(1+$N7472))))</f>
        <v>3556.7982000000002</v>
      </c>
      <c r="P7472" s="35">
        <f>O7472/D7472</f>
        <v>0.18</v>
      </c>
    </row>
    <row r="7473" spans="1:16" x14ac:dyDescent="0.3">
      <c r="A7473" s="2">
        <v>44986</v>
      </c>
      <c r="B7473" s="3" t="s">
        <v>7350</v>
      </c>
      <c r="C7473" s="4" t="s">
        <v>7351</v>
      </c>
      <c r="D7473" s="27">
        <v>24150.21</v>
      </c>
      <c r="E7473" s="27">
        <v>4347.04</v>
      </c>
      <c r="F7473" s="27">
        <v>3241.87</v>
      </c>
      <c r="G7473" s="26">
        <f>(E7473-F7473)/E7473</f>
        <v>0.25423506569987858</v>
      </c>
      <c r="H7473" s="27">
        <f>E7473-F7473</f>
        <v>1105.17</v>
      </c>
      <c r="I7473" s="35">
        <f>E7473/D7473</f>
        <v>0.18000009109651635</v>
      </c>
      <c r="J7473" s="3">
        <v>185003.36</v>
      </c>
      <c r="K7473" s="26">
        <v>6.0999999999999999E-2</v>
      </c>
      <c r="L7473" s="4" t="b">
        <v>0</v>
      </c>
      <c r="M7473" s="4" t="s">
        <v>58</v>
      </c>
      <c r="N7473" s="35">
        <f>'Landed Freight Margin Tool'!$D$4</f>
        <v>0.58708499999999997</v>
      </c>
      <c r="O7473" s="30">
        <f>(MAX($F7473,MIN(0.18*$D7473,$F7473*(1+$N7473))))</f>
        <v>4347.0378000000001</v>
      </c>
      <c r="P7473" s="35">
        <f>O7473/D7473</f>
        <v>0.18000000000000002</v>
      </c>
    </row>
    <row r="7474" spans="1:16" x14ac:dyDescent="0.3">
      <c r="A7474" s="2">
        <v>45048</v>
      </c>
      <c r="B7474" s="3" t="s">
        <v>10184</v>
      </c>
      <c r="C7474" s="4" t="s">
        <v>10185</v>
      </c>
      <c r="D7474" s="27">
        <v>24130.21</v>
      </c>
      <c r="E7474" s="27">
        <v>4343.4399999999996</v>
      </c>
      <c r="F7474" s="27">
        <v>2638.5</v>
      </c>
      <c r="G7474" s="26">
        <f>(E7474-F7474)/E7474</f>
        <v>0.39253218646971061</v>
      </c>
      <c r="H7474" s="27">
        <f>E7474-F7474</f>
        <v>1704.9399999999996</v>
      </c>
      <c r="I7474" s="35">
        <f>E7474/D7474</f>
        <v>0.18000009117202045</v>
      </c>
      <c r="J7474" s="3">
        <v>185003.36</v>
      </c>
      <c r="K7474" s="26">
        <v>6.0999999999999999E-2</v>
      </c>
      <c r="L7474" s="4" t="b">
        <v>0</v>
      </c>
      <c r="M7474" s="4" t="s">
        <v>58</v>
      </c>
      <c r="N7474" s="35">
        <f>'Landed Freight Margin Tool'!$D$4</f>
        <v>0.58708499999999997</v>
      </c>
      <c r="O7474" s="30">
        <f>(MAX($F7474,MIN(0.18*$D7474,$F7474*(1+$N7474))))</f>
        <v>4187.5237725000006</v>
      </c>
      <c r="P7474" s="35">
        <f>O7474/D7474</f>
        <v>0.17353863776983294</v>
      </c>
    </row>
    <row r="7475" spans="1:16" x14ac:dyDescent="0.3">
      <c r="A7475" s="2">
        <v>45072</v>
      </c>
      <c r="B7475" s="3" t="s">
        <v>10757</v>
      </c>
      <c r="C7475" s="4" t="s">
        <v>10758</v>
      </c>
      <c r="D7475" s="27">
        <v>21935.599999999999</v>
      </c>
      <c r="E7475" s="27">
        <v>3948.41</v>
      </c>
      <c r="F7475" s="27">
        <v>2864.42</v>
      </c>
      <c r="G7475" s="26">
        <f>(E7475-F7475)/E7475</f>
        <v>0.27453835847847607</v>
      </c>
      <c r="H7475" s="27">
        <f>E7475-F7475</f>
        <v>1083.9899999999998</v>
      </c>
      <c r="I7475" s="35">
        <f>E7475/D7475</f>
        <v>0.18000009117598789</v>
      </c>
      <c r="J7475" s="3">
        <v>185003.36</v>
      </c>
      <c r="K7475" s="26">
        <v>6.0999999999999999E-2</v>
      </c>
      <c r="L7475" s="4" t="b">
        <v>0</v>
      </c>
      <c r="M7475" s="4" t="s">
        <v>58</v>
      </c>
      <c r="N7475" s="35">
        <f>'Landed Freight Margin Tool'!$D$4</f>
        <v>0.58708499999999997</v>
      </c>
      <c r="O7475" s="30">
        <f>(MAX($F7475,MIN(0.18*$D7475,$F7475*(1+$N7475))))</f>
        <v>3948.4079999999994</v>
      </c>
      <c r="P7475" s="35">
        <f>O7475/D7475</f>
        <v>0.18</v>
      </c>
    </row>
    <row r="7476" spans="1:16" x14ac:dyDescent="0.3">
      <c r="A7476" s="2">
        <v>44929</v>
      </c>
      <c r="B7476" s="3" t="s">
        <v>12668</v>
      </c>
      <c r="C7476" s="4" t="s">
        <v>7751</v>
      </c>
      <c r="D7476" s="27">
        <v>19699.990000000002</v>
      </c>
      <c r="E7476" s="27">
        <v>3546</v>
      </c>
      <c r="F7476" s="27">
        <v>2331.44</v>
      </c>
      <c r="G7476" s="26">
        <f>(E7476-F7476)/E7476</f>
        <v>0.34251551043429213</v>
      </c>
      <c r="H7476" s="27">
        <f>E7476-F7476</f>
        <v>1214.56</v>
      </c>
      <c r="I7476" s="35">
        <f>E7476/D7476</f>
        <v>0.18000009137060474</v>
      </c>
      <c r="J7476" s="3">
        <v>185003.36</v>
      </c>
      <c r="K7476" s="26">
        <v>6.0999999999999999E-2</v>
      </c>
      <c r="L7476" s="4" t="b">
        <v>0</v>
      </c>
      <c r="M7476" s="4" t="s">
        <v>58</v>
      </c>
      <c r="N7476" s="35">
        <f>'Landed Freight Margin Tool'!$D$4</f>
        <v>0.58708499999999997</v>
      </c>
      <c r="O7476" s="30">
        <f>(MAX($F7476,MIN(0.18*$D7476,$F7476*(1+$N7476))))</f>
        <v>3545.9982</v>
      </c>
      <c r="P7476" s="35">
        <f>O7476/D7476</f>
        <v>0.18</v>
      </c>
    </row>
    <row r="7477" spans="1:16" x14ac:dyDescent="0.3">
      <c r="A7477" s="2">
        <v>44951</v>
      </c>
      <c r="B7477" s="3" t="s">
        <v>23908</v>
      </c>
      <c r="C7477" s="4" t="s">
        <v>23909</v>
      </c>
      <c r="D7477" s="27">
        <v>24077.21</v>
      </c>
      <c r="E7477" s="27">
        <v>4333.8999999999996</v>
      </c>
      <c r="F7477" s="27">
        <v>2624.83</v>
      </c>
      <c r="G7477" s="26">
        <f>(E7477-F7477)/E7477</f>
        <v>0.39434920048916677</v>
      </c>
      <c r="H7477" s="27">
        <f>E7477-F7477</f>
        <v>1709.0699999999997</v>
      </c>
      <c r="I7477" s="35">
        <f>E7477/D7477</f>
        <v>0.18000009137271303</v>
      </c>
      <c r="J7477" s="3">
        <v>185003.36</v>
      </c>
      <c r="K7477" s="26">
        <v>6.0999999999999999E-2</v>
      </c>
      <c r="L7477" s="4" t="b">
        <v>0</v>
      </c>
      <c r="M7477" s="4" t="s">
        <v>58</v>
      </c>
      <c r="N7477" s="35">
        <f>'Landed Freight Margin Tool'!$D$4</f>
        <v>0.58708499999999997</v>
      </c>
      <c r="O7477" s="30">
        <f>(MAX($F7477,MIN(0.18*$D7477,$F7477*(1+$N7477))))</f>
        <v>4165.8283205500002</v>
      </c>
      <c r="P7477" s="35">
        <f>O7477/D7477</f>
        <v>0.17301956167471233</v>
      </c>
    </row>
    <row r="7478" spans="1:16" x14ac:dyDescent="0.3">
      <c r="A7478" s="2">
        <v>45108</v>
      </c>
      <c r="B7478" s="3" t="s">
        <v>8443</v>
      </c>
      <c r="C7478" s="4" t="s">
        <v>8444</v>
      </c>
      <c r="D7478" s="27">
        <v>24074.71</v>
      </c>
      <c r="E7478" s="27">
        <v>4333.45</v>
      </c>
      <c r="F7478" s="27">
        <v>2211.5</v>
      </c>
      <c r="G7478" s="26">
        <f>(E7478-F7478)/E7478</f>
        <v>0.48966758587268805</v>
      </c>
      <c r="H7478" s="27">
        <f>E7478-F7478</f>
        <v>2121.9499999999998</v>
      </c>
      <c r="I7478" s="35">
        <f>E7478/D7478</f>
        <v>0.18000009138220149</v>
      </c>
      <c r="J7478" s="3">
        <v>185003.36</v>
      </c>
      <c r="K7478" s="26">
        <v>6.0999999999999999E-2</v>
      </c>
      <c r="L7478" s="4" t="b">
        <v>0</v>
      </c>
      <c r="M7478" s="4" t="s">
        <v>58</v>
      </c>
      <c r="N7478" s="35">
        <f>'Landed Freight Margin Tool'!$D$4</f>
        <v>0.58708499999999997</v>
      </c>
      <c r="O7478" s="30">
        <f>(MAX($F7478,MIN(0.18*$D7478,$F7478*(1+$N7478))))</f>
        <v>3509.8384775</v>
      </c>
      <c r="P7478" s="35">
        <f>O7478/D7478</f>
        <v>0.14578943951972839</v>
      </c>
    </row>
    <row r="7479" spans="1:16" x14ac:dyDescent="0.3">
      <c r="A7479" s="2">
        <v>44985</v>
      </c>
      <c r="B7479" s="3" t="s">
        <v>18670</v>
      </c>
      <c r="C7479" s="4" t="s">
        <v>18671</v>
      </c>
      <c r="D7479" s="27">
        <v>15312.27</v>
      </c>
      <c r="E7479" s="27">
        <v>2756.21</v>
      </c>
      <c r="F7479" s="27">
        <v>1441.05</v>
      </c>
      <c r="G7479" s="26">
        <f>(E7479-F7479)/E7479</f>
        <v>0.47716248036252684</v>
      </c>
      <c r="H7479" s="27">
        <f>E7479-F7479</f>
        <v>1315.16</v>
      </c>
      <c r="I7479" s="35">
        <f>E7479/D7479</f>
        <v>0.18000009142994475</v>
      </c>
      <c r="J7479" s="3">
        <v>185003.36</v>
      </c>
      <c r="K7479" s="26">
        <v>6.0999999999999999E-2</v>
      </c>
      <c r="L7479" s="4" t="b">
        <v>0</v>
      </c>
      <c r="M7479" s="4" t="s">
        <v>58</v>
      </c>
      <c r="N7479" s="35">
        <f>'Landed Freight Margin Tool'!$D$4</f>
        <v>0.58708499999999997</v>
      </c>
      <c r="O7479" s="30">
        <f>(MAX($F7479,MIN(0.18*$D7479,$F7479*(1+$N7479))))</f>
        <v>2287.0688392500001</v>
      </c>
      <c r="P7479" s="35">
        <f>O7479/D7479</f>
        <v>0.14936184114112408</v>
      </c>
    </row>
    <row r="7480" spans="1:16" x14ac:dyDescent="0.3">
      <c r="A7480" s="2">
        <v>45246</v>
      </c>
      <c r="B7480" s="3" t="s">
        <v>21504</v>
      </c>
      <c r="C7480" s="4" t="s">
        <v>21505</v>
      </c>
      <c r="D7480" s="27">
        <v>10932.05</v>
      </c>
      <c r="E7480" s="27">
        <v>1967.77</v>
      </c>
      <c r="F7480" s="27">
        <v>1148.8599999999999</v>
      </c>
      <c r="G7480" s="26">
        <f>(E7480-F7480)/E7480</f>
        <v>0.41616144163189805</v>
      </c>
      <c r="H7480" s="27">
        <f>E7480-F7480</f>
        <v>818.91000000000008</v>
      </c>
      <c r="I7480" s="35">
        <f>E7480/D7480</f>
        <v>0.18000009147415169</v>
      </c>
      <c r="J7480" s="3">
        <v>185003.36</v>
      </c>
      <c r="K7480" s="26">
        <v>6.0999999999999999E-2</v>
      </c>
      <c r="L7480" s="4" t="b">
        <v>0</v>
      </c>
      <c r="M7480" s="4" t="s">
        <v>58</v>
      </c>
      <c r="N7480" s="35">
        <f>'Landed Freight Margin Tool'!$D$4</f>
        <v>0.58708499999999997</v>
      </c>
      <c r="O7480" s="30">
        <f>(MAX($F7480,MIN(0.18*$D7480,$F7480*(1+$N7480))))</f>
        <v>1823.3384730999999</v>
      </c>
      <c r="P7480" s="35">
        <f>O7480/D7480</f>
        <v>0.16678834007345375</v>
      </c>
    </row>
    <row r="7481" spans="1:16" x14ac:dyDescent="0.3">
      <c r="A7481" s="2">
        <v>44970</v>
      </c>
      <c r="B7481" s="3" t="s">
        <v>7868</v>
      </c>
      <c r="C7481" s="4" t="s">
        <v>7869</v>
      </c>
      <c r="D7481" s="27">
        <v>15294.77</v>
      </c>
      <c r="E7481" s="27">
        <v>2753.06</v>
      </c>
      <c r="F7481" s="27">
        <v>1648.36</v>
      </c>
      <c r="G7481" s="26">
        <f>(E7481-F7481)/E7481</f>
        <v>0.40126259507602452</v>
      </c>
      <c r="H7481" s="27">
        <f>E7481-F7481</f>
        <v>1104.7</v>
      </c>
      <c r="I7481" s="35">
        <f>E7481/D7481</f>
        <v>0.18000009153455723</v>
      </c>
      <c r="J7481" s="3">
        <v>185003.36</v>
      </c>
      <c r="K7481" s="26">
        <v>6.0999999999999999E-2</v>
      </c>
      <c r="L7481" s="4" t="b">
        <v>0</v>
      </c>
      <c r="M7481" s="4" t="s">
        <v>58</v>
      </c>
      <c r="N7481" s="35">
        <f>'Landed Freight Margin Tool'!$D$4</f>
        <v>0.58708499999999997</v>
      </c>
      <c r="O7481" s="30">
        <f>(MAX($F7481,MIN(0.18*$D7481,$F7481*(1+$N7481))))</f>
        <v>2616.0874306000001</v>
      </c>
      <c r="P7481" s="35">
        <f>O7481/D7481</f>
        <v>0.17104457475333071</v>
      </c>
    </row>
    <row r="7482" spans="1:16" x14ac:dyDescent="0.3">
      <c r="A7482" s="2">
        <v>45086</v>
      </c>
      <c r="B7482" s="3" t="s">
        <v>20728</v>
      </c>
      <c r="C7482" s="4" t="s">
        <v>20729</v>
      </c>
      <c r="D7482" s="27">
        <v>21771.1</v>
      </c>
      <c r="E7482" s="27">
        <v>3918.8</v>
      </c>
      <c r="F7482" s="27">
        <v>2767.61</v>
      </c>
      <c r="G7482" s="26">
        <f>(E7482-F7482)/E7482</f>
        <v>0.29376084515668061</v>
      </c>
      <c r="H7482" s="27">
        <f>E7482-F7482</f>
        <v>1151.19</v>
      </c>
      <c r="I7482" s="35">
        <f>E7482/D7482</f>
        <v>0.18000009186490348</v>
      </c>
      <c r="J7482" s="3">
        <v>185003.36</v>
      </c>
      <c r="K7482" s="26">
        <v>6.0999999999999999E-2</v>
      </c>
      <c r="L7482" s="4" t="b">
        <v>0</v>
      </c>
      <c r="M7482" s="4" t="s">
        <v>58</v>
      </c>
      <c r="N7482" s="35">
        <f>'Landed Freight Margin Tool'!$D$4</f>
        <v>0.58708499999999997</v>
      </c>
      <c r="O7482" s="30">
        <f>(MAX($F7482,MIN(0.18*$D7482,$F7482*(1+$N7482))))</f>
        <v>3918.7979999999998</v>
      </c>
      <c r="P7482" s="35">
        <f>O7482/D7482</f>
        <v>0.18</v>
      </c>
    </row>
    <row r="7483" spans="1:16" x14ac:dyDescent="0.3">
      <c r="A7483" s="2">
        <v>45131</v>
      </c>
      <c r="B7483" s="3" t="s">
        <v>2723</v>
      </c>
      <c r="C7483" s="4" t="s">
        <v>2724</v>
      </c>
      <c r="D7483" s="27">
        <v>13045.16</v>
      </c>
      <c r="E7483" s="27">
        <v>2348.13</v>
      </c>
      <c r="F7483" s="27">
        <v>2167.7800000000002</v>
      </c>
      <c r="G7483" s="26">
        <f>(E7483-F7483)/E7483</f>
        <v>7.6805798656803453E-2</v>
      </c>
      <c r="H7483" s="27">
        <f>E7483-F7483</f>
        <v>180.34999999999991</v>
      </c>
      <c r="I7483" s="35">
        <f>E7483/D7483</f>
        <v>0.18000009198813968</v>
      </c>
      <c r="J7483" s="3">
        <v>185003.36</v>
      </c>
      <c r="K7483" s="26">
        <v>6.0999999999999999E-2</v>
      </c>
      <c r="L7483" s="4" t="b">
        <v>0</v>
      </c>
      <c r="M7483" s="4" t="s">
        <v>58</v>
      </c>
      <c r="N7483" s="35">
        <f>'Landed Freight Margin Tool'!$D$4</f>
        <v>0.58708499999999997</v>
      </c>
      <c r="O7483" s="30">
        <f>(MAX($F7483,MIN(0.18*$D7483,$F7483*(1+$N7483))))</f>
        <v>2348.1288</v>
      </c>
      <c r="P7483" s="35">
        <f>O7483/D7483</f>
        <v>0.18</v>
      </c>
    </row>
    <row r="7484" spans="1:16" x14ac:dyDescent="0.3">
      <c r="A7484" s="2">
        <v>45208</v>
      </c>
      <c r="B7484" s="3" t="s">
        <v>10606</v>
      </c>
      <c r="C7484" s="4" t="s">
        <v>10607</v>
      </c>
      <c r="D7484" s="27">
        <v>21732.6</v>
      </c>
      <c r="E7484" s="27">
        <v>3911.87</v>
      </c>
      <c r="F7484" s="27">
        <v>2423.08</v>
      </c>
      <c r="G7484" s="26">
        <f>(E7484-F7484)/E7484</f>
        <v>0.38058268807501272</v>
      </c>
      <c r="H7484" s="27">
        <f>E7484-F7484</f>
        <v>1488.79</v>
      </c>
      <c r="I7484" s="35">
        <f>E7484/D7484</f>
        <v>0.18000009202764511</v>
      </c>
      <c r="J7484" s="3">
        <v>185003.36</v>
      </c>
      <c r="K7484" s="26">
        <v>6.0999999999999999E-2</v>
      </c>
      <c r="L7484" s="4" t="b">
        <v>0</v>
      </c>
      <c r="M7484" s="4" t="s">
        <v>58</v>
      </c>
      <c r="N7484" s="35">
        <f>'Landed Freight Margin Tool'!$D$4</f>
        <v>0.58708499999999997</v>
      </c>
      <c r="O7484" s="30">
        <f>(MAX($F7484,MIN(0.18*$D7484,$F7484*(1+$N7484))))</f>
        <v>3845.6339218000003</v>
      </c>
      <c r="P7484" s="35">
        <f>O7484/D7484</f>
        <v>0.1769523168787904</v>
      </c>
    </row>
    <row r="7485" spans="1:16" x14ac:dyDescent="0.3">
      <c r="A7485" s="2">
        <v>45055</v>
      </c>
      <c r="B7485" s="3" t="s">
        <v>14434</v>
      </c>
      <c r="C7485" s="4" t="s">
        <v>14435</v>
      </c>
      <c r="D7485" s="27">
        <v>10861.05</v>
      </c>
      <c r="E7485" s="27">
        <v>1954.99</v>
      </c>
      <c r="F7485" s="27">
        <v>1149.33</v>
      </c>
      <c r="G7485" s="26">
        <f>(E7485-F7485)/E7485</f>
        <v>0.41210440974122636</v>
      </c>
      <c r="H7485" s="27">
        <f>E7485-F7485</f>
        <v>805.66000000000008</v>
      </c>
      <c r="I7485" s="35">
        <f>E7485/D7485</f>
        <v>0.18000009207212933</v>
      </c>
      <c r="J7485" s="3">
        <v>185003.36</v>
      </c>
      <c r="K7485" s="26">
        <v>6.0999999999999999E-2</v>
      </c>
      <c r="L7485" s="4" t="b">
        <v>0</v>
      </c>
      <c r="M7485" s="4" t="s">
        <v>58</v>
      </c>
      <c r="N7485" s="35">
        <f>'Landed Freight Margin Tool'!$D$4</f>
        <v>0.58708499999999997</v>
      </c>
      <c r="O7485" s="30">
        <f>(MAX($F7485,MIN(0.18*$D7485,$F7485*(1+$N7485))))</f>
        <v>1824.08440305</v>
      </c>
      <c r="P7485" s="35">
        <f>O7485/D7485</f>
        <v>0.16794733502285691</v>
      </c>
    </row>
    <row r="7486" spans="1:16" x14ac:dyDescent="0.3">
      <c r="A7486" s="2">
        <v>45023</v>
      </c>
      <c r="B7486" s="3" t="s">
        <v>1576</v>
      </c>
      <c r="C7486" s="4" t="s">
        <v>1577</v>
      </c>
      <c r="D7486" s="27">
        <v>21710.1</v>
      </c>
      <c r="E7486" s="27">
        <v>3907.82</v>
      </c>
      <c r="F7486" s="27">
        <v>2255.4699999999998</v>
      </c>
      <c r="G7486" s="26">
        <f>(E7486-F7486)/E7486</f>
        <v>0.42283165550102109</v>
      </c>
      <c r="H7486" s="27">
        <f>E7486-F7486</f>
        <v>1652.3500000000004</v>
      </c>
      <c r="I7486" s="35">
        <f>E7486/D7486</f>
        <v>0.18000009212302109</v>
      </c>
      <c r="J7486" s="3">
        <v>185003.36</v>
      </c>
      <c r="K7486" s="26">
        <v>6.0999999999999999E-2</v>
      </c>
      <c r="L7486" s="4" t="b">
        <v>0</v>
      </c>
      <c r="M7486" s="4" t="s">
        <v>58</v>
      </c>
      <c r="N7486" s="35">
        <f>'Landed Freight Margin Tool'!$D$4</f>
        <v>0.58708499999999997</v>
      </c>
      <c r="O7486" s="30">
        <f>(MAX($F7486,MIN(0.18*$D7486,$F7486*(1+$N7486))))</f>
        <v>3579.6226049499996</v>
      </c>
      <c r="P7486" s="35">
        <f>O7486/D7486</f>
        <v>0.16488282435133877</v>
      </c>
    </row>
    <row r="7487" spans="1:16" x14ac:dyDescent="0.3">
      <c r="A7487" s="2">
        <v>44998</v>
      </c>
      <c r="B7487" s="3" t="s">
        <v>5451</v>
      </c>
      <c r="C7487" s="4" t="s">
        <v>2494</v>
      </c>
      <c r="D7487" s="27">
        <v>19525.990000000002</v>
      </c>
      <c r="E7487" s="27">
        <v>3514.68</v>
      </c>
      <c r="F7487" s="27">
        <v>2155.79</v>
      </c>
      <c r="G7487" s="26">
        <f>(E7487-F7487)/E7487</f>
        <v>0.38663263796419589</v>
      </c>
      <c r="H7487" s="27">
        <f>E7487-F7487</f>
        <v>1358.8899999999999</v>
      </c>
      <c r="I7487" s="35">
        <f>E7487/D7487</f>
        <v>0.18000009218482646</v>
      </c>
      <c r="J7487" s="3">
        <v>185003.36</v>
      </c>
      <c r="K7487" s="26">
        <v>6.0999999999999999E-2</v>
      </c>
      <c r="L7487" s="4" t="b">
        <v>0</v>
      </c>
      <c r="M7487" s="4" t="s">
        <v>58</v>
      </c>
      <c r="N7487" s="35">
        <f>'Landed Freight Margin Tool'!$D$4</f>
        <v>0.58708499999999997</v>
      </c>
      <c r="O7487" s="30">
        <f>(MAX($F7487,MIN(0.18*$D7487,$F7487*(1+$N7487))))</f>
        <v>3421.4219721500003</v>
      </c>
      <c r="P7487" s="35">
        <f>O7487/D7487</f>
        <v>0.17522399489859414</v>
      </c>
    </row>
    <row r="7488" spans="1:16" x14ac:dyDescent="0.3">
      <c r="A7488" s="2">
        <v>45093</v>
      </c>
      <c r="B7488" s="3" t="s">
        <v>16193</v>
      </c>
      <c r="C7488" s="4" t="s">
        <v>16194</v>
      </c>
      <c r="D7488" s="27">
        <v>19513.490000000002</v>
      </c>
      <c r="E7488" s="27">
        <v>3512.43</v>
      </c>
      <c r="F7488" s="27">
        <v>2313.5700000000002</v>
      </c>
      <c r="G7488" s="26">
        <f>(E7488-F7488)/E7488</f>
        <v>0.34131925760798071</v>
      </c>
      <c r="H7488" s="27">
        <f>E7488-F7488</f>
        <v>1198.8599999999997</v>
      </c>
      <c r="I7488" s="35">
        <f>E7488/D7488</f>
        <v>0.18000009224387845</v>
      </c>
      <c r="J7488" s="3">
        <v>185003.36</v>
      </c>
      <c r="K7488" s="26">
        <v>6.0999999999999999E-2</v>
      </c>
      <c r="L7488" s="4" t="b">
        <v>0</v>
      </c>
      <c r="M7488" s="4" t="s">
        <v>58</v>
      </c>
      <c r="N7488" s="35">
        <f>'Landed Freight Margin Tool'!$D$4</f>
        <v>0.58708499999999997</v>
      </c>
      <c r="O7488" s="30">
        <f>(MAX($F7488,MIN(0.18*$D7488,$F7488*(1+$N7488))))</f>
        <v>3512.4282000000003</v>
      </c>
      <c r="P7488" s="35">
        <f>O7488/D7488</f>
        <v>0.18</v>
      </c>
    </row>
    <row r="7489" spans="1:16" x14ac:dyDescent="0.3">
      <c r="A7489" s="2">
        <v>45044</v>
      </c>
      <c r="B7489" s="3" t="s">
        <v>17532</v>
      </c>
      <c r="C7489" s="4" t="s">
        <v>17533</v>
      </c>
      <c r="D7489" s="27">
        <v>21670.6</v>
      </c>
      <c r="E7489" s="27">
        <v>3900.71</v>
      </c>
      <c r="F7489" s="27">
        <v>1800.97</v>
      </c>
      <c r="G7489" s="26">
        <f>(E7489-F7489)/E7489</f>
        <v>0.53829687415880689</v>
      </c>
      <c r="H7489" s="27">
        <f>E7489-F7489</f>
        <v>2099.7399999999998</v>
      </c>
      <c r="I7489" s="35">
        <f>E7489/D7489</f>
        <v>0.18000009229093797</v>
      </c>
      <c r="J7489" s="3">
        <v>185003.36</v>
      </c>
      <c r="K7489" s="26">
        <v>6.0999999999999999E-2</v>
      </c>
      <c r="L7489" s="4" t="b">
        <v>0</v>
      </c>
      <c r="M7489" s="4" t="s">
        <v>58</v>
      </c>
      <c r="N7489" s="35">
        <f>'Landed Freight Margin Tool'!$D$4</f>
        <v>0.58708499999999997</v>
      </c>
      <c r="O7489" s="30">
        <f>(MAX($F7489,MIN(0.18*$D7489,$F7489*(1+$N7489))))</f>
        <v>2858.2924724500003</v>
      </c>
      <c r="P7489" s="35">
        <f>O7489/D7489</f>
        <v>0.1318972466129226</v>
      </c>
    </row>
    <row r="7490" spans="1:16" x14ac:dyDescent="0.3">
      <c r="A7490" s="2">
        <v>45191</v>
      </c>
      <c r="B7490" s="3" t="s">
        <v>3269</v>
      </c>
      <c r="C7490" s="4" t="s">
        <v>3270</v>
      </c>
      <c r="D7490" s="27">
        <v>6496.83</v>
      </c>
      <c r="E7490" s="27">
        <v>1169.43</v>
      </c>
      <c r="F7490" s="27">
        <v>833.16</v>
      </c>
      <c r="G7490" s="26">
        <f>(E7490-F7490)/E7490</f>
        <v>0.2875503450398913</v>
      </c>
      <c r="H7490" s="27">
        <f>E7490-F7490</f>
        <v>336.2700000000001</v>
      </c>
      <c r="I7490" s="35">
        <f>E7490/D7490</f>
        <v>0.18000009235273204</v>
      </c>
      <c r="J7490" s="3">
        <v>185003.36</v>
      </c>
      <c r="K7490" s="26">
        <v>6.0999999999999999E-2</v>
      </c>
      <c r="L7490" s="4" t="b">
        <v>0</v>
      </c>
      <c r="M7490" s="4" t="s">
        <v>58</v>
      </c>
      <c r="N7490" s="35">
        <f>'Landed Freight Margin Tool'!$D$4</f>
        <v>0.58708499999999997</v>
      </c>
      <c r="O7490" s="30">
        <f>(MAX($F7490,MIN(0.18*$D7490,$F7490*(1+$N7490))))</f>
        <v>1169.4294</v>
      </c>
      <c r="P7490" s="35">
        <f>O7490/D7490</f>
        <v>0.18</v>
      </c>
    </row>
    <row r="7491" spans="1:16" x14ac:dyDescent="0.3">
      <c r="A7491" s="2">
        <v>45064</v>
      </c>
      <c r="B7491" s="3" t="s">
        <v>21570</v>
      </c>
      <c r="C7491" s="4" t="s">
        <v>21571</v>
      </c>
      <c r="D7491" s="27">
        <v>21621.1</v>
      </c>
      <c r="E7491" s="27">
        <v>3891.8</v>
      </c>
      <c r="F7491" s="27">
        <v>3960.93</v>
      </c>
      <c r="G7491" s="26">
        <f>(E7491-F7491)/E7491</f>
        <v>-1.7762988848347719E-2</v>
      </c>
      <c r="H7491" s="27">
        <f>E7491-F7491</f>
        <v>-69.129999999999654</v>
      </c>
      <c r="I7491" s="35">
        <f>E7491/D7491</f>
        <v>0.18000009250223165</v>
      </c>
      <c r="J7491" s="3">
        <v>185003.36</v>
      </c>
      <c r="K7491" s="26">
        <v>6.0999999999999999E-2</v>
      </c>
      <c r="L7491" s="4" t="b">
        <v>0</v>
      </c>
      <c r="M7491" s="4" t="s">
        <v>58</v>
      </c>
      <c r="N7491" s="35">
        <f>'Landed Freight Margin Tool'!$D$4</f>
        <v>0.58708499999999997</v>
      </c>
      <c r="O7491" s="30">
        <f>(MAX($F7491,MIN(0.18*$D7491,$F7491*(1+$N7491))))</f>
        <v>3960.93</v>
      </c>
      <c r="P7491" s="35">
        <f>O7491/D7491</f>
        <v>0.18319743213805034</v>
      </c>
    </row>
    <row r="7492" spans="1:16" x14ac:dyDescent="0.3">
      <c r="A7492" s="2">
        <v>45131</v>
      </c>
      <c r="B7492" s="3" t="s">
        <v>24019</v>
      </c>
      <c r="C7492" s="4" t="s">
        <v>24020</v>
      </c>
      <c r="D7492" s="27">
        <v>19453.990000000002</v>
      </c>
      <c r="E7492" s="27">
        <v>3501.72</v>
      </c>
      <c r="F7492" s="27">
        <v>2403.73</v>
      </c>
      <c r="G7492" s="26">
        <f>(E7492-F7492)/E7492</f>
        <v>0.31355733753698178</v>
      </c>
      <c r="H7492" s="27">
        <f>E7492-F7492</f>
        <v>1097.9899999999998</v>
      </c>
      <c r="I7492" s="35">
        <f>E7492/D7492</f>
        <v>0.18000009252600621</v>
      </c>
      <c r="J7492" s="3">
        <v>185003.36</v>
      </c>
      <c r="K7492" s="26">
        <v>6.0999999999999999E-2</v>
      </c>
      <c r="L7492" s="4" t="b">
        <v>0</v>
      </c>
      <c r="M7492" s="4" t="s">
        <v>58</v>
      </c>
      <c r="N7492" s="35">
        <f>'Landed Freight Margin Tool'!$D$4</f>
        <v>0.58708499999999997</v>
      </c>
      <c r="O7492" s="30">
        <f>(MAX($F7492,MIN(0.18*$D7492,$F7492*(1+$N7492))))</f>
        <v>3501.7182000000003</v>
      </c>
      <c r="P7492" s="35">
        <f>O7492/D7492</f>
        <v>0.18</v>
      </c>
    </row>
    <row r="7493" spans="1:16" x14ac:dyDescent="0.3">
      <c r="A7493" s="2">
        <v>44977</v>
      </c>
      <c r="B7493" s="3" t="s">
        <v>2991</v>
      </c>
      <c r="C7493" s="4" t="s">
        <v>2992</v>
      </c>
      <c r="D7493" s="27">
        <v>12968.66</v>
      </c>
      <c r="E7493" s="27">
        <v>2334.36</v>
      </c>
      <c r="F7493" s="27">
        <v>1709.99</v>
      </c>
      <c r="G7493" s="26">
        <f>(E7493-F7493)/E7493</f>
        <v>0.26746945629637248</v>
      </c>
      <c r="H7493" s="27">
        <f>E7493-F7493</f>
        <v>624.37000000000012</v>
      </c>
      <c r="I7493" s="35">
        <f>E7493/D7493</f>
        <v>0.18000009253076263</v>
      </c>
      <c r="J7493" s="3">
        <v>185003.36</v>
      </c>
      <c r="K7493" s="26">
        <v>6.0999999999999999E-2</v>
      </c>
      <c r="L7493" s="4" t="b">
        <v>0</v>
      </c>
      <c r="M7493" s="4" t="s">
        <v>58</v>
      </c>
      <c r="N7493" s="35">
        <f>'Landed Freight Margin Tool'!$D$4</f>
        <v>0.58708499999999997</v>
      </c>
      <c r="O7493" s="30">
        <f>(MAX($F7493,MIN(0.18*$D7493,$F7493*(1+$N7493))))</f>
        <v>2334.3588</v>
      </c>
      <c r="P7493" s="35">
        <f>O7493/D7493</f>
        <v>0.18</v>
      </c>
    </row>
    <row r="7494" spans="1:16" x14ac:dyDescent="0.3">
      <c r="A7494" s="2">
        <v>44994</v>
      </c>
      <c r="B7494" s="3" t="s">
        <v>20867</v>
      </c>
      <c r="C7494" s="4" t="s">
        <v>7419</v>
      </c>
      <c r="D7494" s="27">
        <v>15123.77</v>
      </c>
      <c r="E7494" s="27">
        <v>2722.28</v>
      </c>
      <c r="F7494" s="27">
        <v>1467.61</v>
      </c>
      <c r="G7494" s="26">
        <f>(E7494-F7494)/E7494</f>
        <v>0.46088940153106961</v>
      </c>
      <c r="H7494" s="27">
        <f>E7494-F7494</f>
        <v>1254.6700000000003</v>
      </c>
      <c r="I7494" s="35">
        <f>E7494/D7494</f>
        <v>0.18000009256951144</v>
      </c>
      <c r="J7494" s="3">
        <v>185003.36</v>
      </c>
      <c r="K7494" s="26">
        <v>6.0999999999999999E-2</v>
      </c>
      <c r="L7494" s="4" t="b">
        <v>0</v>
      </c>
      <c r="M7494" s="4" t="s">
        <v>58</v>
      </c>
      <c r="N7494" s="35">
        <f>'Landed Freight Margin Tool'!$D$4</f>
        <v>0.58708499999999997</v>
      </c>
      <c r="O7494" s="30">
        <f>(MAX($F7494,MIN(0.18*$D7494,$F7494*(1+$N7494))))</f>
        <v>2329.2218168499999</v>
      </c>
      <c r="P7494" s="35">
        <f>O7494/D7494</f>
        <v>0.15401066115459305</v>
      </c>
    </row>
    <row r="7495" spans="1:16" x14ac:dyDescent="0.3">
      <c r="A7495" s="2">
        <v>45148</v>
      </c>
      <c r="B7495" s="3" t="s">
        <v>9529</v>
      </c>
      <c r="C7495" s="4" t="s">
        <v>9530</v>
      </c>
      <c r="D7495" s="27">
        <v>19428.990000000002</v>
      </c>
      <c r="E7495" s="27">
        <v>3497.22</v>
      </c>
      <c r="F7495" s="27">
        <v>2533.7399999999998</v>
      </c>
      <c r="G7495" s="26">
        <f>(E7495-F7495)/E7495</f>
        <v>0.27549882478082593</v>
      </c>
      <c r="H7495" s="27">
        <f>E7495-F7495</f>
        <v>963.48</v>
      </c>
      <c r="I7495" s="35">
        <f>E7495/D7495</f>
        <v>0.18000009264506284</v>
      </c>
      <c r="J7495" s="3">
        <v>185003.36</v>
      </c>
      <c r="K7495" s="26">
        <v>6.0999999999999999E-2</v>
      </c>
      <c r="L7495" s="4" t="b">
        <v>0</v>
      </c>
      <c r="M7495" s="4" t="s">
        <v>58</v>
      </c>
      <c r="N7495" s="35">
        <f>'Landed Freight Margin Tool'!$D$4</f>
        <v>0.58708499999999997</v>
      </c>
      <c r="O7495" s="30">
        <f>(MAX($F7495,MIN(0.18*$D7495,$F7495*(1+$N7495))))</f>
        <v>3497.2182000000003</v>
      </c>
      <c r="P7495" s="35">
        <f>O7495/D7495</f>
        <v>0.18</v>
      </c>
    </row>
    <row r="7496" spans="1:16" x14ac:dyDescent="0.3">
      <c r="A7496" s="2">
        <v>45100</v>
      </c>
      <c r="B7496" s="3" t="s">
        <v>10006</v>
      </c>
      <c r="C7496" s="4" t="s">
        <v>10007</v>
      </c>
      <c r="D7496" s="27">
        <v>15107.77</v>
      </c>
      <c r="E7496" s="27">
        <v>2719.4</v>
      </c>
      <c r="F7496" s="27">
        <v>1766.1</v>
      </c>
      <c r="G7496" s="26">
        <f>(E7496-F7496)/E7496</f>
        <v>0.35055526954475258</v>
      </c>
      <c r="H7496" s="27">
        <f>E7496-F7496</f>
        <v>953.30000000000018</v>
      </c>
      <c r="I7496" s="35">
        <f>E7496/D7496</f>
        <v>0.18000009266754788</v>
      </c>
      <c r="J7496" s="3">
        <v>185003.36</v>
      </c>
      <c r="K7496" s="26">
        <v>6.0999999999999999E-2</v>
      </c>
      <c r="L7496" s="4" t="b">
        <v>0</v>
      </c>
      <c r="M7496" s="4" t="s">
        <v>58</v>
      </c>
      <c r="N7496" s="35">
        <f>'Landed Freight Margin Tool'!$D$4</f>
        <v>0.58708499999999997</v>
      </c>
      <c r="O7496" s="30">
        <f>(MAX($F7496,MIN(0.18*$D7496,$F7496*(1+$N7496))))</f>
        <v>2719.3986</v>
      </c>
      <c r="P7496" s="35">
        <f>O7496/D7496</f>
        <v>0.18</v>
      </c>
    </row>
    <row r="7497" spans="1:16" x14ac:dyDescent="0.3">
      <c r="A7497" s="2">
        <v>45068</v>
      </c>
      <c r="B7497" s="3" t="s">
        <v>5749</v>
      </c>
      <c r="C7497" s="4" t="s">
        <v>5750</v>
      </c>
      <c r="D7497" s="27">
        <v>2150.11</v>
      </c>
      <c r="E7497" s="27">
        <v>387.02</v>
      </c>
      <c r="F7497" s="27">
        <v>218.03</v>
      </c>
      <c r="G7497" s="26">
        <f>(E7497-F7497)/E7497</f>
        <v>0.43664410108004753</v>
      </c>
      <c r="H7497" s="27">
        <f>E7497-F7497</f>
        <v>168.98999999999998</v>
      </c>
      <c r="I7497" s="35">
        <f>E7497/D7497</f>
        <v>0.1800000930184967</v>
      </c>
      <c r="J7497" s="3">
        <v>185003.36</v>
      </c>
      <c r="K7497" s="26">
        <v>6.0999999999999999E-2</v>
      </c>
      <c r="L7497" s="4" t="b">
        <v>0</v>
      </c>
      <c r="M7497" s="4" t="s">
        <v>58</v>
      </c>
      <c r="N7497" s="35">
        <f>'Landed Freight Margin Tool'!$D$4</f>
        <v>0.58708499999999997</v>
      </c>
      <c r="O7497" s="30">
        <f>(MAX($F7497,MIN(0.18*$D7497,$F7497*(1+$N7497))))</f>
        <v>346.03214255</v>
      </c>
      <c r="P7497" s="35">
        <f>O7497/D7497</f>
        <v>0.16093694859797869</v>
      </c>
    </row>
    <row r="7498" spans="1:16" x14ac:dyDescent="0.3">
      <c r="A7498" s="2">
        <v>44958</v>
      </c>
      <c r="B7498" s="3" t="s">
        <v>16941</v>
      </c>
      <c r="C7498" s="4" t="s">
        <v>16942</v>
      </c>
      <c r="D7498" s="27">
        <v>21498.1</v>
      </c>
      <c r="E7498" s="27">
        <v>3869.66</v>
      </c>
      <c r="F7498" s="27">
        <v>1858.87</v>
      </c>
      <c r="G7498" s="26">
        <f>(E7498-F7498)/E7498</f>
        <v>0.51962963154385655</v>
      </c>
      <c r="H7498" s="27">
        <f>E7498-F7498</f>
        <v>2010.79</v>
      </c>
      <c r="I7498" s="35">
        <f>E7498/D7498</f>
        <v>0.18000009303147721</v>
      </c>
      <c r="J7498" s="3">
        <v>185003.36</v>
      </c>
      <c r="K7498" s="26">
        <v>6.0999999999999999E-2</v>
      </c>
      <c r="L7498" s="4" t="b">
        <v>0</v>
      </c>
      <c r="M7498" s="4" t="s">
        <v>58</v>
      </c>
      <c r="N7498" s="35">
        <f>'Landed Freight Margin Tool'!$D$4</f>
        <v>0.58708499999999997</v>
      </c>
      <c r="O7498" s="30">
        <f>(MAX($F7498,MIN(0.18*$D7498,$F7498*(1+$N7498))))</f>
        <v>2950.1846939500001</v>
      </c>
      <c r="P7498" s="35">
        <f>O7498/D7498</f>
        <v>0.13723002004595755</v>
      </c>
    </row>
    <row r="7499" spans="1:16" x14ac:dyDescent="0.3">
      <c r="A7499" s="2">
        <v>45202</v>
      </c>
      <c r="B7499" s="3" t="s">
        <v>22032</v>
      </c>
      <c r="C7499" s="4" t="s">
        <v>4595</v>
      </c>
      <c r="D7499" s="27">
        <v>12870.66</v>
      </c>
      <c r="E7499" s="27">
        <v>2316.7199999999998</v>
      </c>
      <c r="F7499" s="27">
        <v>1548.97</v>
      </c>
      <c r="G7499" s="26">
        <f>(E7499-F7499)/E7499</f>
        <v>0.33139524845471174</v>
      </c>
      <c r="H7499" s="27">
        <f>E7499-F7499</f>
        <v>767.74999999999977</v>
      </c>
      <c r="I7499" s="35">
        <f>E7499/D7499</f>
        <v>0.18000009323531194</v>
      </c>
      <c r="J7499" s="3">
        <v>185003.36</v>
      </c>
      <c r="K7499" s="26">
        <v>6.0999999999999999E-2</v>
      </c>
      <c r="L7499" s="4" t="b">
        <v>0</v>
      </c>
      <c r="M7499" s="4" t="s">
        <v>58</v>
      </c>
      <c r="N7499" s="35">
        <f>'Landed Freight Margin Tool'!$D$4</f>
        <v>0.58708499999999997</v>
      </c>
      <c r="O7499" s="30">
        <f>(MAX($F7499,MIN(0.18*$D7499,$F7499*(1+$N7499))))</f>
        <v>2316.7188000000001</v>
      </c>
      <c r="P7499" s="35">
        <f>O7499/D7499</f>
        <v>0.18000000000000002</v>
      </c>
    </row>
    <row r="7500" spans="1:16" x14ac:dyDescent="0.3">
      <c r="A7500" s="2">
        <v>44932</v>
      </c>
      <c r="B7500" s="3" t="s">
        <v>408</v>
      </c>
      <c r="C7500" s="4" t="s">
        <v>409</v>
      </c>
      <c r="D7500" s="27">
        <v>14993.77</v>
      </c>
      <c r="E7500" s="27">
        <v>2698.88</v>
      </c>
      <c r="F7500" s="27">
        <v>1985.15</v>
      </c>
      <c r="G7500" s="26">
        <f>(E7500-F7500)/E7500</f>
        <v>0.26445414394119043</v>
      </c>
      <c r="H7500" s="27">
        <f>E7500-F7500</f>
        <v>713.73</v>
      </c>
      <c r="I7500" s="35">
        <f>E7500/D7500</f>
        <v>0.1800000933721139</v>
      </c>
      <c r="J7500" s="3">
        <v>185003.36</v>
      </c>
      <c r="K7500" s="26">
        <v>6.0999999999999999E-2</v>
      </c>
      <c r="L7500" s="4" t="b">
        <v>0</v>
      </c>
      <c r="M7500" s="4" t="s">
        <v>58</v>
      </c>
      <c r="N7500" s="35">
        <f>'Landed Freight Margin Tool'!$D$4</f>
        <v>0.58708499999999997</v>
      </c>
      <c r="O7500" s="30">
        <f>(MAX($F7500,MIN(0.18*$D7500,$F7500*(1+$N7500))))</f>
        <v>2698.8786</v>
      </c>
      <c r="P7500" s="35">
        <f>O7500/D7500</f>
        <v>0.18</v>
      </c>
    </row>
    <row r="7501" spans="1:16" x14ac:dyDescent="0.3">
      <c r="A7501" s="2">
        <v>45124</v>
      </c>
      <c r="B7501" s="3" t="s">
        <v>19584</v>
      </c>
      <c r="C7501" s="4" t="s">
        <v>19585</v>
      </c>
      <c r="D7501" s="27">
        <v>21407.599999999999</v>
      </c>
      <c r="E7501" s="27">
        <v>3853.37</v>
      </c>
      <c r="F7501" s="27">
        <v>3462.01</v>
      </c>
      <c r="G7501" s="26">
        <f>(E7501-F7501)/E7501</f>
        <v>0.10156304741044843</v>
      </c>
      <c r="H7501" s="27">
        <f>E7501-F7501</f>
        <v>391.35999999999967</v>
      </c>
      <c r="I7501" s="35">
        <f>E7501/D7501</f>
        <v>0.18000009342476506</v>
      </c>
      <c r="J7501" s="3">
        <v>185003.36</v>
      </c>
      <c r="K7501" s="26">
        <v>6.0999999999999999E-2</v>
      </c>
      <c r="L7501" s="4" t="b">
        <v>0</v>
      </c>
      <c r="M7501" s="4" t="s">
        <v>58</v>
      </c>
      <c r="N7501" s="35">
        <f>'Landed Freight Margin Tool'!$D$4</f>
        <v>0.58708499999999997</v>
      </c>
      <c r="O7501" s="30">
        <f>(MAX($F7501,MIN(0.18*$D7501,$F7501*(1+$N7501))))</f>
        <v>3853.3679999999995</v>
      </c>
      <c r="P7501" s="35">
        <f>O7501/D7501</f>
        <v>0.18</v>
      </c>
    </row>
    <row r="7502" spans="1:16" x14ac:dyDescent="0.3">
      <c r="A7502" s="2">
        <v>45092</v>
      </c>
      <c r="B7502" s="3" t="s">
        <v>104</v>
      </c>
      <c r="C7502" s="4" t="s">
        <v>105</v>
      </c>
      <c r="D7502" s="27">
        <v>19208.490000000002</v>
      </c>
      <c r="E7502" s="27">
        <v>3457.53</v>
      </c>
      <c r="F7502" s="27">
        <v>2299.67</v>
      </c>
      <c r="G7502" s="26">
        <f>(E7502-F7502)/E7502</f>
        <v>0.33488068071715937</v>
      </c>
      <c r="H7502" s="27">
        <f>E7502-F7502</f>
        <v>1157.8600000000001</v>
      </c>
      <c r="I7502" s="35">
        <f>E7502/D7502</f>
        <v>0.18000009370856324</v>
      </c>
      <c r="J7502" s="3">
        <v>185003.36</v>
      </c>
      <c r="K7502" s="26">
        <v>6.0999999999999999E-2</v>
      </c>
      <c r="L7502" s="4" t="b">
        <v>0</v>
      </c>
      <c r="M7502" s="4" t="s">
        <v>58</v>
      </c>
      <c r="N7502" s="35">
        <f>'Landed Freight Margin Tool'!$D$4</f>
        <v>0.58708499999999997</v>
      </c>
      <c r="O7502" s="30">
        <f>(MAX($F7502,MIN(0.18*$D7502,$F7502*(1+$N7502))))</f>
        <v>3457.5282000000002</v>
      </c>
      <c r="P7502" s="35">
        <f>O7502/D7502</f>
        <v>0.18</v>
      </c>
    </row>
    <row r="7503" spans="1:16" x14ac:dyDescent="0.3">
      <c r="A7503" s="2">
        <v>45190</v>
      </c>
      <c r="B7503" s="3" t="s">
        <v>7864</v>
      </c>
      <c r="C7503" s="4" t="s">
        <v>7865</v>
      </c>
      <c r="D7503" s="27">
        <v>23473.21</v>
      </c>
      <c r="E7503" s="27">
        <v>4225.18</v>
      </c>
      <c r="F7503" s="27">
        <v>3085.72</v>
      </c>
      <c r="G7503" s="26">
        <f>(E7503-F7503)/E7503</f>
        <v>0.269683185095073</v>
      </c>
      <c r="H7503" s="27">
        <f>E7503-F7503</f>
        <v>1139.4600000000005</v>
      </c>
      <c r="I7503" s="35">
        <f>E7503/D7503</f>
        <v>0.18000009372386649</v>
      </c>
      <c r="J7503" s="3">
        <v>185003.36</v>
      </c>
      <c r="K7503" s="26">
        <v>6.0999999999999999E-2</v>
      </c>
      <c r="L7503" s="4" t="b">
        <v>0</v>
      </c>
      <c r="M7503" s="4" t="s">
        <v>58</v>
      </c>
      <c r="N7503" s="35">
        <f>'Landed Freight Margin Tool'!$D$4</f>
        <v>0.58708499999999997</v>
      </c>
      <c r="O7503" s="30">
        <f>(MAX($F7503,MIN(0.18*$D7503,$F7503*(1+$N7503))))</f>
        <v>4225.1777999999995</v>
      </c>
      <c r="P7503" s="35">
        <f>O7503/D7503</f>
        <v>0.18</v>
      </c>
    </row>
    <row r="7504" spans="1:16" x14ac:dyDescent="0.3">
      <c r="A7504" s="2">
        <v>45021</v>
      </c>
      <c r="B7504" s="3" t="s">
        <v>22755</v>
      </c>
      <c r="C7504" s="4" t="s">
        <v>5484</v>
      </c>
      <c r="D7504" s="27">
        <v>21319.599999999999</v>
      </c>
      <c r="E7504" s="27">
        <v>3837.53</v>
      </c>
      <c r="F7504" s="27">
        <v>1895</v>
      </c>
      <c r="G7504" s="26">
        <f>(E7504-F7504)/E7504</f>
        <v>0.50619278546356639</v>
      </c>
      <c r="H7504" s="27">
        <f>E7504-F7504</f>
        <v>1942.5300000000002</v>
      </c>
      <c r="I7504" s="35">
        <f>E7504/D7504</f>
        <v>0.18000009381039045</v>
      </c>
      <c r="J7504" s="3">
        <v>185003.36</v>
      </c>
      <c r="K7504" s="26">
        <v>6.0999999999999999E-2</v>
      </c>
      <c r="L7504" s="4" t="b">
        <v>0</v>
      </c>
      <c r="M7504" s="4" t="s">
        <v>58</v>
      </c>
      <c r="N7504" s="35">
        <f>'Landed Freight Margin Tool'!$D$4</f>
        <v>0.58708499999999997</v>
      </c>
      <c r="O7504" s="30">
        <f>(MAX($F7504,MIN(0.18*$D7504,$F7504*(1+$N7504))))</f>
        <v>3007.5260750000002</v>
      </c>
      <c r="P7504" s="35">
        <f>O7504/D7504</f>
        <v>0.14106859767537855</v>
      </c>
    </row>
    <row r="7505" spans="1:16" x14ac:dyDescent="0.3">
      <c r="A7505" s="2">
        <v>44980</v>
      </c>
      <c r="B7505" s="3" t="s">
        <v>11790</v>
      </c>
      <c r="C7505" s="4" t="s">
        <v>11791</v>
      </c>
      <c r="D7505" s="27">
        <v>19134.490000000002</v>
      </c>
      <c r="E7505" s="27">
        <v>3444.21</v>
      </c>
      <c r="F7505" s="27">
        <v>1856.42</v>
      </c>
      <c r="G7505" s="26">
        <f>(E7505-F7505)/E7505</f>
        <v>0.46100266824612901</v>
      </c>
      <c r="H7505" s="27">
        <f>E7505-F7505</f>
        <v>1587.79</v>
      </c>
      <c r="I7505" s="35">
        <f>E7505/D7505</f>
        <v>0.18000009407096818</v>
      </c>
      <c r="J7505" s="3">
        <v>185003.36</v>
      </c>
      <c r="K7505" s="26">
        <v>6.0999999999999999E-2</v>
      </c>
      <c r="L7505" s="4" t="b">
        <v>0</v>
      </c>
      <c r="M7505" s="4" t="s">
        <v>58</v>
      </c>
      <c r="N7505" s="35">
        <f>'Landed Freight Margin Tool'!$D$4</f>
        <v>0.58708499999999997</v>
      </c>
      <c r="O7505" s="30">
        <f>(MAX($F7505,MIN(0.18*$D7505,$F7505*(1+$N7505))))</f>
        <v>2946.2963357000003</v>
      </c>
      <c r="P7505" s="35">
        <f>O7505/D7505</f>
        <v>0.15397830491954581</v>
      </c>
    </row>
    <row r="7506" spans="1:16" x14ac:dyDescent="0.3">
      <c r="A7506" s="2">
        <v>44950</v>
      </c>
      <c r="B7506" s="3" t="s">
        <v>2673</v>
      </c>
      <c r="C7506" s="4" t="s">
        <v>2674</v>
      </c>
      <c r="D7506" s="27">
        <v>21218.1</v>
      </c>
      <c r="E7506" s="27">
        <v>3819.26</v>
      </c>
      <c r="F7506" s="27">
        <v>1437.36</v>
      </c>
      <c r="G7506" s="26">
        <f>(E7506-F7506)/E7506</f>
        <v>0.62365484413210948</v>
      </c>
      <c r="H7506" s="27">
        <f>E7506-F7506</f>
        <v>2381.9000000000005</v>
      </c>
      <c r="I7506" s="35">
        <f>E7506/D7506</f>
        <v>0.1800000942591467</v>
      </c>
      <c r="J7506" s="3">
        <v>185003.36</v>
      </c>
      <c r="K7506" s="26">
        <v>6.0999999999999999E-2</v>
      </c>
      <c r="L7506" s="4" t="b">
        <v>0</v>
      </c>
      <c r="M7506" s="4" t="s">
        <v>58</v>
      </c>
      <c r="N7506" s="35">
        <f>'Landed Freight Margin Tool'!$D$4</f>
        <v>0.58708499999999997</v>
      </c>
      <c r="O7506" s="30">
        <f>(MAX($F7506,MIN(0.18*$D7506,$F7506*(1+$N7506))))</f>
        <v>2281.2124955999998</v>
      </c>
      <c r="P7506" s="35">
        <f>O7506/D7506</f>
        <v>0.10751257160631725</v>
      </c>
    </row>
    <row r="7507" spans="1:16" x14ac:dyDescent="0.3">
      <c r="A7507" s="2">
        <v>44981</v>
      </c>
      <c r="B7507" s="3" t="s">
        <v>12399</v>
      </c>
      <c r="C7507" s="4" t="s">
        <v>12400</v>
      </c>
      <c r="D7507" s="27">
        <v>23336.71</v>
      </c>
      <c r="E7507" s="27">
        <v>4200.6099999999997</v>
      </c>
      <c r="F7507" s="27">
        <v>3139.22</v>
      </c>
      <c r="G7507" s="26">
        <f>(E7507-F7507)/E7507</f>
        <v>0.25267520669617033</v>
      </c>
      <c r="H7507" s="27">
        <f>E7507-F7507</f>
        <v>1061.3899999999999</v>
      </c>
      <c r="I7507" s="35">
        <f>E7507/D7507</f>
        <v>0.18000009427207175</v>
      </c>
      <c r="J7507" s="3">
        <v>185003.36</v>
      </c>
      <c r="K7507" s="26">
        <v>6.0999999999999999E-2</v>
      </c>
      <c r="L7507" s="4" t="b">
        <v>0</v>
      </c>
      <c r="M7507" s="4" t="s">
        <v>58</v>
      </c>
      <c r="N7507" s="35">
        <f>'Landed Freight Margin Tool'!$D$4</f>
        <v>0.58708499999999997</v>
      </c>
      <c r="O7507" s="30">
        <f>(MAX($F7507,MIN(0.18*$D7507,$F7507*(1+$N7507))))</f>
        <v>4200.6077999999998</v>
      </c>
      <c r="P7507" s="35">
        <f>O7507/D7507</f>
        <v>0.18</v>
      </c>
    </row>
    <row r="7508" spans="1:16" x14ac:dyDescent="0.3">
      <c r="A7508" s="2">
        <v>45117</v>
      </c>
      <c r="B7508" s="3" t="s">
        <v>2641</v>
      </c>
      <c r="C7508" s="4" t="s">
        <v>2642</v>
      </c>
      <c r="D7508" s="27">
        <v>23296.71</v>
      </c>
      <c r="E7508" s="27">
        <v>4193.41</v>
      </c>
      <c r="F7508" s="27">
        <v>2638.23</v>
      </c>
      <c r="G7508" s="26">
        <f>(E7508-F7508)/E7508</f>
        <v>0.3708628538587927</v>
      </c>
      <c r="H7508" s="27">
        <f>E7508-F7508</f>
        <v>1555.1799999999998</v>
      </c>
      <c r="I7508" s="35">
        <f>E7508/D7508</f>
        <v>0.18000009443393508</v>
      </c>
      <c r="J7508" s="3">
        <v>185003.36</v>
      </c>
      <c r="K7508" s="26">
        <v>6.0999999999999999E-2</v>
      </c>
      <c r="L7508" s="4" t="b">
        <v>0</v>
      </c>
      <c r="M7508" s="4" t="s">
        <v>58</v>
      </c>
      <c r="N7508" s="35">
        <f>'Landed Freight Margin Tool'!$D$4</f>
        <v>0.58708499999999997</v>
      </c>
      <c r="O7508" s="30">
        <f>(MAX($F7508,MIN(0.18*$D7508,$F7508*(1+$N7508))))</f>
        <v>4187.0952595500003</v>
      </c>
      <c r="P7508" s="35">
        <f>O7508/D7508</f>
        <v>0.17972903725676287</v>
      </c>
    </row>
    <row r="7509" spans="1:16" x14ac:dyDescent="0.3">
      <c r="A7509" s="2">
        <v>45226</v>
      </c>
      <c r="B7509" s="3" t="s">
        <v>2428</v>
      </c>
      <c r="C7509" s="4" t="s">
        <v>2429</v>
      </c>
      <c r="D7509" s="27">
        <v>10578.55</v>
      </c>
      <c r="E7509" s="27">
        <v>1904.14</v>
      </c>
      <c r="F7509" s="27">
        <v>1075.29</v>
      </c>
      <c r="G7509" s="26">
        <f>(E7509-F7509)/E7509</f>
        <v>0.43528837165334489</v>
      </c>
      <c r="H7509" s="27">
        <f>E7509-F7509</f>
        <v>828.85000000000014</v>
      </c>
      <c r="I7509" s="35">
        <f>E7509/D7509</f>
        <v>0.18000009453091401</v>
      </c>
      <c r="J7509" s="3">
        <v>185003.36</v>
      </c>
      <c r="K7509" s="26">
        <v>6.0999999999999999E-2</v>
      </c>
      <c r="L7509" s="4" t="b">
        <v>0</v>
      </c>
      <c r="M7509" s="4" t="s">
        <v>58</v>
      </c>
      <c r="N7509" s="35">
        <f>'Landed Freight Margin Tool'!$D$4</f>
        <v>0.58708499999999997</v>
      </c>
      <c r="O7509" s="30">
        <f>(MAX($F7509,MIN(0.18*$D7509,$F7509*(1+$N7509))))</f>
        <v>1706.5766296500001</v>
      </c>
      <c r="P7509" s="35">
        <f>O7509/D7509</f>
        <v>0.16132424856431177</v>
      </c>
    </row>
    <row r="7510" spans="1:16" x14ac:dyDescent="0.3">
      <c r="A7510" s="2">
        <v>45231</v>
      </c>
      <c r="B7510" s="3" t="s">
        <v>1978</v>
      </c>
      <c r="C7510" s="4" t="s">
        <v>1979</v>
      </c>
      <c r="D7510" s="27">
        <v>2108.11</v>
      </c>
      <c r="E7510" s="27">
        <v>379.46</v>
      </c>
      <c r="F7510" s="27">
        <v>235.75</v>
      </c>
      <c r="G7510" s="26">
        <f>(E7510-F7510)/E7510</f>
        <v>0.37872239498234328</v>
      </c>
      <c r="H7510" s="27">
        <f>E7510-F7510</f>
        <v>143.70999999999998</v>
      </c>
      <c r="I7510" s="35">
        <f>E7510/D7510</f>
        <v>0.1800000948717097</v>
      </c>
      <c r="J7510" s="3">
        <v>185003.36</v>
      </c>
      <c r="K7510" s="26">
        <v>6.0999999999999999E-2</v>
      </c>
      <c r="L7510" s="4" t="b">
        <v>0</v>
      </c>
      <c r="M7510" s="4" t="s">
        <v>58</v>
      </c>
      <c r="N7510" s="35">
        <f>'Landed Freight Margin Tool'!$D$4</f>
        <v>0.58708499999999997</v>
      </c>
      <c r="O7510" s="30">
        <f>(MAX($F7510,MIN(0.18*$D7510,$F7510*(1+$N7510))))</f>
        <v>374.15528875000001</v>
      </c>
      <c r="P7510" s="35">
        <f>O7510/D7510</f>
        <v>0.17748375974213867</v>
      </c>
    </row>
    <row r="7511" spans="1:16" x14ac:dyDescent="0.3">
      <c r="A7511" s="2">
        <v>45184</v>
      </c>
      <c r="B7511" s="3" t="s">
        <v>8320</v>
      </c>
      <c r="C7511" s="4" t="s">
        <v>8321</v>
      </c>
      <c r="D7511" s="27">
        <v>10527.55</v>
      </c>
      <c r="E7511" s="27">
        <v>1894.96</v>
      </c>
      <c r="F7511" s="27">
        <v>1259.96</v>
      </c>
      <c r="G7511" s="26">
        <f>(E7511-F7511)/E7511</f>
        <v>0.33509942162367545</v>
      </c>
      <c r="H7511" s="27">
        <f>E7511-F7511</f>
        <v>635</v>
      </c>
      <c r="I7511" s="35">
        <f>E7511/D7511</f>
        <v>0.18000009498886257</v>
      </c>
      <c r="J7511" s="3">
        <v>185003.36</v>
      </c>
      <c r="K7511" s="26">
        <v>6.0999999999999999E-2</v>
      </c>
      <c r="L7511" s="4" t="b">
        <v>0</v>
      </c>
      <c r="M7511" s="4" t="s">
        <v>58</v>
      </c>
      <c r="N7511" s="35">
        <f>'Landed Freight Margin Tool'!$D$4</f>
        <v>0.58708499999999997</v>
      </c>
      <c r="O7511" s="30">
        <f>(MAX($F7511,MIN(0.18*$D7511,$F7511*(1+$N7511))))</f>
        <v>1894.9589999999998</v>
      </c>
      <c r="P7511" s="35">
        <f>O7511/D7511</f>
        <v>0.18</v>
      </c>
    </row>
    <row r="7512" spans="1:16" x14ac:dyDescent="0.3">
      <c r="A7512" s="2">
        <v>45266</v>
      </c>
      <c r="B7512" s="3" t="s">
        <v>22769</v>
      </c>
      <c r="C7512" s="4" t="s">
        <v>22770</v>
      </c>
      <c r="D7512" s="27">
        <v>21043.599999999999</v>
      </c>
      <c r="E7512" s="27">
        <v>3787.85</v>
      </c>
      <c r="F7512" s="27">
        <v>1927.95</v>
      </c>
      <c r="G7512" s="26">
        <f>(E7512-F7512)/E7512</f>
        <v>0.49101733173172113</v>
      </c>
      <c r="H7512" s="27">
        <f>E7512-F7512</f>
        <v>1859.8999999999999</v>
      </c>
      <c r="I7512" s="35">
        <f>E7512/D7512</f>
        <v>0.1800000950407725</v>
      </c>
      <c r="J7512" s="3">
        <v>185003.36</v>
      </c>
      <c r="K7512" s="26">
        <v>6.0999999999999999E-2</v>
      </c>
      <c r="L7512" s="4" t="b">
        <v>0</v>
      </c>
      <c r="M7512" s="4" t="s">
        <v>58</v>
      </c>
      <c r="N7512" s="35">
        <f>'Landed Freight Margin Tool'!$D$4</f>
        <v>0.58708499999999997</v>
      </c>
      <c r="O7512" s="30">
        <f>(MAX($F7512,MIN(0.18*$D7512,$F7512*(1+$N7512))))</f>
        <v>3059.8205257500003</v>
      </c>
      <c r="P7512" s="35">
        <f>O7512/D7512</f>
        <v>0.14540385322615904</v>
      </c>
    </row>
    <row r="7513" spans="1:16" x14ac:dyDescent="0.3">
      <c r="A7513" s="2">
        <v>45180</v>
      </c>
      <c r="B7513" s="3" t="s">
        <v>13653</v>
      </c>
      <c r="C7513" s="4" t="s">
        <v>13654</v>
      </c>
      <c r="D7513" s="27">
        <v>12615.16</v>
      </c>
      <c r="E7513" s="27">
        <v>2270.73</v>
      </c>
      <c r="F7513" s="27">
        <v>1158.6500000000001</v>
      </c>
      <c r="G7513" s="26">
        <f>(E7513-F7513)/E7513</f>
        <v>0.48974558842310617</v>
      </c>
      <c r="H7513" s="27">
        <f>E7513-F7513</f>
        <v>1112.08</v>
      </c>
      <c r="I7513" s="35">
        <f>E7513/D7513</f>
        <v>0.1800000951236449</v>
      </c>
      <c r="J7513" s="3">
        <v>185003.36</v>
      </c>
      <c r="K7513" s="26">
        <v>6.0999999999999999E-2</v>
      </c>
      <c r="L7513" s="4" t="b">
        <v>0</v>
      </c>
      <c r="M7513" s="4" t="s">
        <v>58</v>
      </c>
      <c r="N7513" s="35">
        <f>'Landed Freight Margin Tool'!$D$4</f>
        <v>0.58708499999999997</v>
      </c>
      <c r="O7513" s="30">
        <f>(MAX($F7513,MIN(0.18*$D7513,$F7513*(1+$N7513))))</f>
        <v>1838.8760352500003</v>
      </c>
      <c r="P7513" s="35">
        <f>O7513/D7513</f>
        <v>0.14576715913630903</v>
      </c>
    </row>
    <row r="7514" spans="1:16" x14ac:dyDescent="0.3">
      <c r="A7514" s="2">
        <v>45140</v>
      </c>
      <c r="B7514" s="3" t="s">
        <v>10870</v>
      </c>
      <c r="C7514" s="4" t="s">
        <v>10871</v>
      </c>
      <c r="D7514" s="27">
        <v>16814.88</v>
      </c>
      <c r="E7514" s="27">
        <v>3026.68</v>
      </c>
      <c r="F7514" s="27">
        <v>1871.36</v>
      </c>
      <c r="G7514" s="26">
        <f>(E7514-F7514)/E7514</f>
        <v>0.38171197483711528</v>
      </c>
      <c r="H7514" s="27">
        <f>E7514-F7514</f>
        <v>1155.32</v>
      </c>
      <c r="I7514" s="35">
        <f>E7514/D7514</f>
        <v>0.18000009515381613</v>
      </c>
      <c r="J7514" s="3">
        <v>185003.36</v>
      </c>
      <c r="K7514" s="26">
        <v>6.0999999999999999E-2</v>
      </c>
      <c r="L7514" s="4" t="b">
        <v>0</v>
      </c>
      <c r="M7514" s="4" t="s">
        <v>58</v>
      </c>
      <c r="N7514" s="35">
        <f>'Landed Freight Margin Tool'!$D$4</f>
        <v>0.58708499999999997</v>
      </c>
      <c r="O7514" s="30">
        <f>(MAX($F7514,MIN(0.18*$D7514,$F7514*(1+$N7514))))</f>
        <v>2970.0073855999999</v>
      </c>
      <c r="P7514" s="35">
        <f>O7514/D7514</f>
        <v>0.17662971044693745</v>
      </c>
    </row>
    <row r="7515" spans="1:16" x14ac:dyDescent="0.3">
      <c r="A7515" s="2">
        <v>44985</v>
      </c>
      <c r="B7515" s="3" t="s">
        <v>9070</v>
      </c>
      <c r="C7515" s="4" t="s">
        <v>9071</v>
      </c>
      <c r="D7515" s="27">
        <v>23100.71</v>
      </c>
      <c r="E7515" s="27">
        <v>4158.13</v>
      </c>
      <c r="F7515" s="27">
        <v>3060.28</v>
      </c>
      <c r="G7515" s="26">
        <f>(E7515-F7515)/E7515</f>
        <v>0.26402493428536383</v>
      </c>
      <c r="H7515" s="27">
        <f>E7515-F7515</f>
        <v>1097.8499999999999</v>
      </c>
      <c r="I7515" s="35">
        <f>E7515/D7515</f>
        <v>0.18000009523516811</v>
      </c>
      <c r="J7515" s="3">
        <v>185003.36</v>
      </c>
      <c r="K7515" s="26">
        <v>6.0999999999999999E-2</v>
      </c>
      <c r="L7515" s="4" t="b">
        <v>0</v>
      </c>
      <c r="M7515" s="4" t="s">
        <v>58</v>
      </c>
      <c r="N7515" s="35">
        <f>'Landed Freight Margin Tool'!$D$4</f>
        <v>0.58708499999999997</v>
      </c>
      <c r="O7515" s="30">
        <f>(MAX($F7515,MIN(0.18*$D7515,$F7515*(1+$N7515))))</f>
        <v>4158.1277999999993</v>
      </c>
      <c r="P7515" s="35">
        <f>O7515/D7515</f>
        <v>0.17999999999999997</v>
      </c>
    </row>
    <row r="7516" spans="1:16" x14ac:dyDescent="0.3">
      <c r="A7516" s="2">
        <v>44956</v>
      </c>
      <c r="B7516" s="3" t="s">
        <v>848</v>
      </c>
      <c r="C7516" s="4" t="s">
        <v>849</v>
      </c>
      <c r="D7516" s="27">
        <v>23038.21</v>
      </c>
      <c r="E7516" s="27">
        <v>4146.88</v>
      </c>
      <c r="F7516" s="27">
        <v>2086.64</v>
      </c>
      <c r="G7516" s="26">
        <f>(E7516-F7516)/E7516</f>
        <v>0.49681688401882868</v>
      </c>
      <c r="H7516" s="27">
        <f>E7516-F7516</f>
        <v>2060.2400000000002</v>
      </c>
      <c r="I7516" s="35">
        <f>E7516/D7516</f>
        <v>0.1800000954935301</v>
      </c>
      <c r="J7516" s="3">
        <v>185003.36</v>
      </c>
      <c r="K7516" s="26">
        <v>6.0999999999999999E-2</v>
      </c>
      <c r="L7516" s="4" t="b">
        <v>0</v>
      </c>
      <c r="M7516" s="4" t="s">
        <v>58</v>
      </c>
      <c r="N7516" s="35">
        <f>'Landed Freight Margin Tool'!$D$4</f>
        <v>0.58708499999999997</v>
      </c>
      <c r="O7516" s="30">
        <f>(MAX($F7516,MIN(0.18*$D7516,$F7516*(1+$N7516))))</f>
        <v>3311.6750443999999</v>
      </c>
      <c r="P7516" s="35">
        <f>O7516/D7516</f>
        <v>0.14374706387345199</v>
      </c>
    </row>
    <row r="7517" spans="1:16" x14ac:dyDescent="0.3">
      <c r="A7517" s="2">
        <v>45051</v>
      </c>
      <c r="B7517" s="3" t="s">
        <v>10388</v>
      </c>
      <c r="C7517" s="4" t="s">
        <v>10389</v>
      </c>
      <c r="D7517" s="27">
        <v>20923.599999999999</v>
      </c>
      <c r="E7517" s="27">
        <v>3766.25</v>
      </c>
      <c r="F7517" s="27">
        <v>2367.4299999999998</v>
      </c>
      <c r="G7517" s="26">
        <f>(E7517-F7517)/E7517</f>
        <v>0.37140922668436777</v>
      </c>
      <c r="H7517" s="27">
        <f>E7517-F7517</f>
        <v>1398.8200000000002</v>
      </c>
      <c r="I7517" s="35">
        <f>E7517/D7517</f>
        <v>0.18000009558584565</v>
      </c>
      <c r="J7517" s="3">
        <v>185003.36</v>
      </c>
      <c r="K7517" s="26">
        <v>6.0999999999999999E-2</v>
      </c>
      <c r="L7517" s="4" t="b">
        <v>0</v>
      </c>
      <c r="M7517" s="4" t="s">
        <v>58</v>
      </c>
      <c r="N7517" s="35">
        <f>'Landed Freight Margin Tool'!$D$4</f>
        <v>0.58708499999999997</v>
      </c>
      <c r="O7517" s="30">
        <f>(MAX($F7517,MIN(0.18*$D7517,$F7517*(1+$N7517))))</f>
        <v>3757.3126415500001</v>
      </c>
      <c r="P7517" s="35">
        <f>O7517/D7517</f>
        <v>0.17957295310319449</v>
      </c>
    </row>
    <row r="7518" spans="1:16" x14ac:dyDescent="0.3">
      <c r="A7518" s="2">
        <v>45188</v>
      </c>
      <c r="B7518" s="3" t="s">
        <v>6383</v>
      </c>
      <c r="C7518" s="4" t="s">
        <v>6384</v>
      </c>
      <c r="D7518" s="27">
        <v>16733.88</v>
      </c>
      <c r="E7518" s="27">
        <v>3012.1</v>
      </c>
      <c r="F7518" s="27">
        <v>2037.31</v>
      </c>
      <c r="G7518" s="26">
        <f>(E7518-F7518)/E7518</f>
        <v>0.32362471365492512</v>
      </c>
      <c r="H7518" s="27">
        <f>E7518-F7518</f>
        <v>974.79</v>
      </c>
      <c r="I7518" s="35">
        <f>E7518/D7518</f>
        <v>0.18000009561440622</v>
      </c>
      <c r="J7518" s="3">
        <v>185003.36</v>
      </c>
      <c r="K7518" s="26">
        <v>6.0999999999999999E-2</v>
      </c>
      <c r="L7518" s="4" t="b">
        <v>0</v>
      </c>
      <c r="M7518" s="4" t="s">
        <v>58</v>
      </c>
      <c r="N7518" s="35">
        <f>'Landed Freight Margin Tool'!$D$4</f>
        <v>0.58708499999999997</v>
      </c>
      <c r="O7518" s="30">
        <f>(MAX($F7518,MIN(0.18*$D7518,$F7518*(1+$N7518))))</f>
        <v>3012.0983999999999</v>
      </c>
      <c r="P7518" s="35">
        <f>O7518/D7518</f>
        <v>0.18</v>
      </c>
    </row>
    <row r="7519" spans="1:16" x14ac:dyDescent="0.3">
      <c r="A7519" s="2">
        <v>45090</v>
      </c>
      <c r="B7519" s="3" t="s">
        <v>5363</v>
      </c>
      <c r="C7519" s="4" t="s">
        <v>5364</v>
      </c>
      <c r="D7519" s="27">
        <v>20855.099999999999</v>
      </c>
      <c r="E7519" s="27">
        <v>3753.92</v>
      </c>
      <c r="F7519" s="27">
        <v>2112.7399999999998</v>
      </c>
      <c r="G7519" s="26">
        <f>(E7519-F7519)/E7519</f>
        <v>0.43719098968544889</v>
      </c>
      <c r="H7519" s="27">
        <f>E7519-F7519</f>
        <v>1641.1800000000003</v>
      </c>
      <c r="I7519" s="35">
        <f>E7519/D7519</f>
        <v>0.1800000958998039</v>
      </c>
      <c r="J7519" s="3">
        <v>185003.36</v>
      </c>
      <c r="K7519" s="26">
        <v>6.0999999999999999E-2</v>
      </c>
      <c r="L7519" s="4" t="b">
        <v>0</v>
      </c>
      <c r="M7519" s="4" t="s">
        <v>58</v>
      </c>
      <c r="N7519" s="35">
        <f>'Landed Freight Margin Tool'!$D$4</f>
        <v>0.58708499999999997</v>
      </c>
      <c r="O7519" s="30">
        <f>(MAX($F7519,MIN(0.18*$D7519,$F7519*(1+$N7519))))</f>
        <v>3353.0979628999999</v>
      </c>
      <c r="P7519" s="35">
        <f>O7519/D7519</f>
        <v>0.16078071852448561</v>
      </c>
    </row>
    <row r="7520" spans="1:16" x14ac:dyDescent="0.3">
      <c r="A7520" s="2">
        <v>45119</v>
      </c>
      <c r="B7520" s="3" t="s">
        <v>12159</v>
      </c>
      <c r="C7520" s="4" t="s">
        <v>6432</v>
      </c>
      <c r="D7520" s="27">
        <v>14597.27</v>
      </c>
      <c r="E7520" s="27">
        <v>2627.51</v>
      </c>
      <c r="F7520" s="27">
        <v>1717.51</v>
      </c>
      <c r="G7520" s="26">
        <f>(E7520-F7520)/E7520</f>
        <v>0.34633550395621715</v>
      </c>
      <c r="H7520" s="27">
        <f>E7520-F7520</f>
        <v>910.00000000000023</v>
      </c>
      <c r="I7520" s="35">
        <f>E7520/D7520</f>
        <v>0.18000009590834451</v>
      </c>
      <c r="J7520" s="3">
        <v>185003.36</v>
      </c>
      <c r="K7520" s="26">
        <v>6.0999999999999999E-2</v>
      </c>
      <c r="L7520" s="4" t="b">
        <v>0</v>
      </c>
      <c r="M7520" s="4" t="s">
        <v>58</v>
      </c>
      <c r="N7520" s="35">
        <f>'Landed Freight Margin Tool'!$D$4</f>
        <v>0.58708499999999997</v>
      </c>
      <c r="O7520" s="30">
        <f>(MAX($F7520,MIN(0.18*$D7520,$F7520*(1+$N7520))))</f>
        <v>2627.5086000000001</v>
      </c>
      <c r="P7520" s="35">
        <f>O7520/D7520</f>
        <v>0.18</v>
      </c>
    </row>
    <row r="7521" spans="1:16" x14ac:dyDescent="0.3">
      <c r="A7521" s="2">
        <v>44942</v>
      </c>
      <c r="B7521" s="3" t="s">
        <v>11222</v>
      </c>
      <c r="C7521" s="4" t="s">
        <v>11223</v>
      </c>
      <c r="D7521" s="27">
        <v>18761.990000000002</v>
      </c>
      <c r="E7521" s="27">
        <v>3377.16</v>
      </c>
      <c r="F7521" s="27">
        <v>1950.19</v>
      </c>
      <c r="G7521" s="26">
        <f>(E7521-F7521)/E7521</f>
        <v>0.4225355032038754</v>
      </c>
      <c r="H7521" s="27">
        <f>E7521-F7521</f>
        <v>1426.9699999999998</v>
      </c>
      <c r="I7521" s="35">
        <f>E7521/D7521</f>
        <v>0.18000009593865041</v>
      </c>
      <c r="J7521" s="3">
        <v>185003.36</v>
      </c>
      <c r="K7521" s="26">
        <v>6.0999999999999999E-2</v>
      </c>
      <c r="L7521" s="4" t="b">
        <v>0</v>
      </c>
      <c r="M7521" s="4" t="s">
        <v>58</v>
      </c>
      <c r="N7521" s="35">
        <f>'Landed Freight Margin Tool'!$D$4</f>
        <v>0.58708499999999997</v>
      </c>
      <c r="O7521" s="30">
        <f>(MAX($F7521,MIN(0.18*$D7521,$F7521*(1+$N7521))))</f>
        <v>3095.1172961500001</v>
      </c>
      <c r="P7521" s="35">
        <f>O7521/D7521</f>
        <v>0.16496743128793906</v>
      </c>
    </row>
    <row r="7522" spans="1:16" x14ac:dyDescent="0.3">
      <c r="A7522" s="2">
        <v>45063</v>
      </c>
      <c r="B7522" s="3" t="s">
        <v>6545</v>
      </c>
      <c r="C7522" s="4" t="s">
        <v>6546</v>
      </c>
      <c r="D7522" s="27">
        <v>22930.71</v>
      </c>
      <c r="E7522" s="27">
        <v>4127.53</v>
      </c>
      <c r="F7522" s="27">
        <v>2402.86</v>
      </c>
      <c r="G7522" s="26">
        <f>(E7522-F7522)/E7522</f>
        <v>0.41784553958420645</v>
      </c>
      <c r="H7522" s="27">
        <f>E7522-F7522</f>
        <v>1724.6699999999996</v>
      </c>
      <c r="I7522" s="35">
        <f>E7522/D7522</f>
        <v>0.18000009594120722</v>
      </c>
      <c r="J7522" s="3">
        <v>185003.36</v>
      </c>
      <c r="K7522" s="26">
        <v>6.0999999999999999E-2</v>
      </c>
      <c r="L7522" s="4" t="b">
        <v>0</v>
      </c>
      <c r="M7522" s="4" t="s">
        <v>58</v>
      </c>
      <c r="N7522" s="35">
        <f>'Landed Freight Margin Tool'!$D$4</f>
        <v>0.58708499999999997</v>
      </c>
      <c r="O7522" s="30">
        <f>(MAX($F7522,MIN(0.18*$D7522,$F7522*(1+$N7522))))</f>
        <v>3813.5430631000004</v>
      </c>
      <c r="P7522" s="35">
        <f>O7522/D7522</f>
        <v>0.16630723876844636</v>
      </c>
    </row>
    <row r="7523" spans="1:16" x14ac:dyDescent="0.3">
      <c r="A7523" s="2">
        <v>45113</v>
      </c>
      <c r="B7523" s="3" t="s">
        <v>3929</v>
      </c>
      <c r="C7523" s="4" t="s">
        <v>3930</v>
      </c>
      <c r="D7523" s="27">
        <v>20815.099999999999</v>
      </c>
      <c r="E7523" s="27">
        <v>3746.72</v>
      </c>
      <c r="F7523" s="27">
        <v>2416.92</v>
      </c>
      <c r="G7523" s="26">
        <f>(E7523-F7523)/E7523</f>
        <v>0.35492377332707004</v>
      </c>
      <c r="H7523" s="27">
        <f>E7523-F7523</f>
        <v>1329.7999999999997</v>
      </c>
      <c r="I7523" s="35">
        <f>E7523/D7523</f>
        <v>0.18000009608409281</v>
      </c>
      <c r="J7523" s="3">
        <v>185003.36</v>
      </c>
      <c r="K7523" s="26">
        <v>6.0999999999999999E-2</v>
      </c>
      <c r="L7523" s="4" t="b">
        <v>0</v>
      </c>
      <c r="M7523" s="4" t="s">
        <v>58</v>
      </c>
      <c r="N7523" s="35">
        <f>'Landed Freight Margin Tool'!$D$4</f>
        <v>0.58708499999999997</v>
      </c>
      <c r="O7523" s="30">
        <f>(MAX($F7523,MIN(0.18*$D7523,$F7523*(1+$N7523))))</f>
        <v>3746.7179999999994</v>
      </c>
      <c r="P7523" s="35">
        <f>O7523/D7523</f>
        <v>0.18</v>
      </c>
    </row>
    <row r="7524" spans="1:16" x14ac:dyDescent="0.3">
      <c r="A7524" s="2">
        <v>45064</v>
      </c>
      <c r="B7524" s="3" t="s">
        <v>23670</v>
      </c>
      <c r="C7524" s="4" t="s">
        <v>23671</v>
      </c>
      <c r="D7524" s="27">
        <v>12483.66</v>
      </c>
      <c r="E7524" s="27">
        <v>2247.06</v>
      </c>
      <c r="F7524" s="27">
        <v>1257.58</v>
      </c>
      <c r="G7524" s="26">
        <f>(E7524-F7524)/E7524</f>
        <v>0.44034427207106175</v>
      </c>
      <c r="H7524" s="27">
        <f>E7524-F7524</f>
        <v>989.48</v>
      </c>
      <c r="I7524" s="35">
        <f>E7524/D7524</f>
        <v>0.18000009612565546</v>
      </c>
      <c r="J7524" s="3">
        <v>185003.36</v>
      </c>
      <c r="K7524" s="26">
        <v>6.0999999999999999E-2</v>
      </c>
      <c r="L7524" s="4" t="b">
        <v>0</v>
      </c>
      <c r="M7524" s="4" t="s">
        <v>58</v>
      </c>
      <c r="N7524" s="35">
        <f>'Landed Freight Margin Tool'!$D$4</f>
        <v>0.58708499999999997</v>
      </c>
      <c r="O7524" s="30">
        <f>(MAX($F7524,MIN(0.18*$D7524,$F7524*(1+$N7524))))</f>
        <v>1995.8863543</v>
      </c>
      <c r="P7524" s="35">
        <f>O7524/D7524</f>
        <v>0.15987990335366392</v>
      </c>
    </row>
    <row r="7525" spans="1:16" x14ac:dyDescent="0.3">
      <c r="A7525" s="2">
        <v>44966</v>
      </c>
      <c r="B7525" s="3" t="s">
        <v>9814</v>
      </c>
      <c r="C7525" s="4" t="s">
        <v>9815</v>
      </c>
      <c r="D7525" s="27">
        <v>20796.599999999999</v>
      </c>
      <c r="E7525" s="27">
        <v>3743.39</v>
      </c>
      <c r="F7525" s="27">
        <v>3317.5</v>
      </c>
      <c r="G7525" s="26">
        <f>(E7525-F7525)/E7525</f>
        <v>0.1137712073815445</v>
      </c>
      <c r="H7525" s="27">
        <f>E7525-F7525</f>
        <v>425.88999999999987</v>
      </c>
      <c r="I7525" s="35">
        <f>E7525/D7525</f>
        <v>0.18000009616956619</v>
      </c>
      <c r="J7525" s="3">
        <v>185003.36</v>
      </c>
      <c r="K7525" s="26">
        <v>6.0999999999999999E-2</v>
      </c>
      <c r="L7525" s="4" t="b">
        <v>0</v>
      </c>
      <c r="M7525" s="4" t="s">
        <v>58</v>
      </c>
      <c r="N7525" s="35">
        <f>'Landed Freight Margin Tool'!$D$4</f>
        <v>0.58708499999999997</v>
      </c>
      <c r="O7525" s="30">
        <f>(MAX($F7525,MIN(0.18*$D7525,$F7525*(1+$N7525))))</f>
        <v>3743.3879999999995</v>
      </c>
      <c r="P7525" s="35">
        <f>O7525/D7525</f>
        <v>0.18</v>
      </c>
    </row>
    <row r="7526" spans="1:16" x14ac:dyDescent="0.3">
      <c r="A7526" s="2">
        <v>45170</v>
      </c>
      <c r="B7526" s="3" t="s">
        <v>8276</v>
      </c>
      <c r="C7526" s="4" t="s">
        <v>7624</v>
      </c>
      <c r="D7526" s="27">
        <v>24944.32</v>
      </c>
      <c r="E7526" s="27">
        <v>4489.9799999999996</v>
      </c>
      <c r="F7526" s="27">
        <v>2553.29</v>
      </c>
      <c r="G7526" s="26">
        <f>(E7526-F7526)/E7526</f>
        <v>0.43133599704230302</v>
      </c>
      <c r="H7526" s="27">
        <f>E7526-F7526</f>
        <v>1936.6899999999996</v>
      </c>
      <c r="I7526" s="35">
        <f>E7526/D7526</f>
        <v>0.18000009621428845</v>
      </c>
      <c r="J7526" s="3">
        <v>185003.36</v>
      </c>
      <c r="K7526" s="26">
        <v>6.0999999999999999E-2</v>
      </c>
      <c r="L7526" s="4" t="b">
        <v>0</v>
      </c>
      <c r="M7526" s="4" t="s">
        <v>58</v>
      </c>
      <c r="N7526" s="35">
        <f>'Landed Freight Margin Tool'!$D$4</f>
        <v>0.58708499999999997</v>
      </c>
      <c r="O7526" s="30">
        <f>(MAX($F7526,MIN(0.18*$D7526,$F7526*(1+$N7526))))</f>
        <v>4052.2882596500003</v>
      </c>
      <c r="P7526" s="35">
        <f>O7526/D7526</f>
        <v>0.16245334647927867</v>
      </c>
    </row>
    <row r="7527" spans="1:16" x14ac:dyDescent="0.3">
      <c r="A7527" s="2">
        <v>45169</v>
      </c>
      <c r="B7527" s="3" t="s">
        <v>2220</v>
      </c>
      <c r="C7527" s="4" t="s">
        <v>2221</v>
      </c>
      <c r="D7527" s="27">
        <v>22864.71</v>
      </c>
      <c r="E7527" s="27">
        <v>4115.6499999999996</v>
      </c>
      <c r="F7527" s="27">
        <v>2099.85</v>
      </c>
      <c r="G7527" s="26">
        <f>(E7527-F7527)/E7527</f>
        <v>0.48978897622489764</v>
      </c>
      <c r="H7527" s="27">
        <f>E7527-F7527</f>
        <v>2015.7999999999997</v>
      </c>
      <c r="I7527" s="35">
        <f>E7527/D7527</f>
        <v>0.18000009621814578</v>
      </c>
      <c r="J7527" s="3">
        <v>185003.36</v>
      </c>
      <c r="K7527" s="26">
        <v>6.0999999999999999E-2</v>
      </c>
      <c r="L7527" s="4" t="b">
        <v>0</v>
      </c>
      <c r="M7527" s="4" t="s">
        <v>58</v>
      </c>
      <c r="N7527" s="35">
        <f>'Landed Freight Margin Tool'!$D$4</f>
        <v>0.58708499999999997</v>
      </c>
      <c r="O7527" s="30">
        <f>(MAX($F7527,MIN(0.18*$D7527,$F7527*(1+$N7527))))</f>
        <v>3332.6404372500001</v>
      </c>
      <c r="P7527" s="35">
        <f>O7527/D7527</f>
        <v>0.14575476519273589</v>
      </c>
    </row>
    <row r="7528" spans="1:16" x14ac:dyDescent="0.3">
      <c r="A7528" s="2">
        <v>44992</v>
      </c>
      <c r="B7528" s="3" t="s">
        <v>21764</v>
      </c>
      <c r="C7528" s="4" t="s">
        <v>21765</v>
      </c>
      <c r="D7528" s="27">
        <v>10387.549999999999</v>
      </c>
      <c r="E7528" s="27">
        <v>1869.76</v>
      </c>
      <c r="F7528" s="27">
        <v>1356.04</v>
      </c>
      <c r="G7528" s="26">
        <f>(E7528-F7528)/E7528</f>
        <v>0.27475183980831769</v>
      </c>
      <c r="H7528" s="27">
        <f>E7528-F7528</f>
        <v>513.72</v>
      </c>
      <c r="I7528" s="35">
        <f>E7528/D7528</f>
        <v>0.18000009626909139</v>
      </c>
      <c r="J7528" s="3">
        <v>185003.36</v>
      </c>
      <c r="K7528" s="26">
        <v>6.0999999999999999E-2</v>
      </c>
      <c r="L7528" s="4" t="b">
        <v>0</v>
      </c>
      <c r="M7528" s="4" t="s">
        <v>58</v>
      </c>
      <c r="N7528" s="35">
        <f>'Landed Freight Margin Tool'!$D$4</f>
        <v>0.58708499999999997</v>
      </c>
      <c r="O7528" s="30">
        <f>(MAX($F7528,MIN(0.18*$D7528,$F7528*(1+$N7528))))</f>
        <v>1869.7589999999998</v>
      </c>
      <c r="P7528" s="35">
        <f>O7528/D7528</f>
        <v>0.18</v>
      </c>
    </row>
    <row r="7529" spans="1:16" x14ac:dyDescent="0.3">
      <c r="A7529" s="2">
        <v>44979</v>
      </c>
      <c r="B7529" s="3" t="s">
        <v>18414</v>
      </c>
      <c r="C7529" s="4" t="s">
        <v>18415</v>
      </c>
      <c r="D7529" s="27">
        <v>20738.599999999999</v>
      </c>
      <c r="E7529" s="27">
        <v>3732.95</v>
      </c>
      <c r="F7529" s="27">
        <v>2041.19</v>
      </c>
      <c r="G7529" s="26">
        <f>(E7529-F7529)/E7529</f>
        <v>0.45319653357264356</v>
      </c>
      <c r="H7529" s="27">
        <f>E7529-F7529</f>
        <v>1691.7599999999998</v>
      </c>
      <c r="I7529" s="35">
        <f>E7529/D7529</f>
        <v>0.18000009643852527</v>
      </c>
      <c r="J7529" s="3">
        <v>185003.36</v>
      </c>
      <c r="K7529" s="26">
        <v>6.0999999999999999E-2</v>
      </c>
      <c r="L7529" s="4" t="b">
        <v>0</v>
      </c>
      <c r="M7529" s="4" t="s">
        <v>58</v>
      </c>
      <c r="N7529" s="35">
        <f>'Landed Freight Margin Tool'!$D$4</f>
        <v>0.58708499999999997</v>
      </c>
      <c r="O7529" s="30">
        <f>(MAX($F7529,MIN(0.18*$D7529,$F7529*(1+$N7529))))</f>
        <v>3239.5420311500002</v>
      </c>
      <c r="P7529" s="35">
        <f>O7529/D7529</f>
        <v>0.15620832800430118</v>
      </c>
    </row>
    <row r="7530" spans="1:16" x14ac:dyDescent="0.3">
      <c r="A7530" s="2">
        <v>45259</v>
      </c>
      <c r="B7530" s="3" t="s">
        <v>19730</v>
      </c>
      <c r="C7530" s="4" t="s">
        <v>19731</v>
      </c>
      <c r="D7530" s="27">
        <v>24885.32</v>
      </c>
      <c r="E7530" s="27">
        <v>4479.3599999999997</v>
      </c>
      <c r="F7530" s="27">
        <v>2793.95</v>
      </c>
      <c r="G7530" s="26">
        <f>(E7530-F7530)/E7530</f>
        <v>0.37626134090584368</v>
      </c>
      <c r="H7530" s="27">
        <f>E7530-F7530</f>
        <v>1685.4099999999999</v>
      </c>
      <c r="I7530" s="35">
        <f>E7530/D7530</f>
        <v>0.18000009644240056</v>
      </c>
      <c r="J7530" s="3">
        <v>185003.36</v>
      </c>
      <c r="K7530" s="26">
        <v>6.0999999999999999E-2</v>
      </c>
      <c r="L7530" s="4" t="b">
        <v>0</v>
      </c>
      <c r="M7530" s="4" t="s">
        <v>58</v>
      </c>
      <c r="N7530" s="35">
        <f>'Landed Freight Margin Tool'!$D$4</f>
        <v>0.58708499999999997</v>
      </c>
      <c r="O7530" s="30">
        <f>(MAX($F7530,MIN(0.18*$D7530,$F7530*(1+$N7530))))</f>
        <v>4434.2361357500004</v>
      </c>
      <c r="P7530" s="35">
        <f>O7530/D7530</f>
        <v>0.1781868240291867</v>
      </c>
    </row>
    <row r="7531" spans="1:16" x14ac:dyDescent="0.3">
      <c r="A7531" s="2">
        <v>45112</v>
      </c>
      <c r="B7531" s="3" t="s">
        <v>7371</v>
      </c>
      <c r="C7531" s="4" t="s">
        <v>7372</v>
      </c>
      <c r="D7531" s="27">
        <v>8293.94</v>
      </c>
      <c r="E7531" s="27">
        <v>1492.91</v>
      </c>
      <c r="F7531" s="27">
        <v>906.46</v>
      </c>
      <c r="G7531" s="26">
        <f>(E7531-F7531)/E7531</f>
        <v>0.3928234119940251</v>
      </c>
      <c r="H7531" s="27">
        <f>E7531-F7531</f>
        <v>586.45000000000005</v>
      </c>
      <c r="I7531" s="35">
        <f>E7531/D7531</f>
        <v>0.18000009645596665</v>
      </c>
      <c r="J7531" s="3">
        <v>185003.36</v>
      </c>
      <c r="K7531" s="26">
        <v>6.0999999999999999E-2</v>
      </c>
      <c r="L7531" s="4" t="b">
        <v>0</v>
      </c>
      <c r="M7531" s="4" t="s">
        <v>58</v>
      </c>
      <c r="N7531" s="35">
        <f>'Landed Freight Margin Tool'!$D$4</f>
        <v>0.58708499999999997</v>
      </c>
      <c r="O7531" s="30">
        <f>(MAX($F7531,MIN(0.18*$D7531,$F7531*(1+$N7531))))</f>
        <v>1438.6290691000002</v>
      </c>
      <c r="P7531" s="35">
        <f>O7531/D7531</f>
        <v>0.17345544688049347</v>
      </c>
    </row>
    <row r="7532" spans="1:16" x14ac:dyDescent="0.3">
      <c r="A7532" s="2">
        <v>45042</v>
      </c>
      <c r="B7532" s="3" t="s">
        <v>12991</v>
      </c>
      <c r="C7532" s="4" t="s">
        <v>12992</v>
      </c>
      <c r="D7532" s="27">
        <v>22773.21</v>
      </c>
      <c r="E7532" s="27">
        <v>4099.18</v>
      </c>
      <c r="F7532" s="27">
        <v>2638.5</v>
      </c>
      <c r="G7532" s="26">
        <f>(E7532-F7532)/E7532</f>
        <v>0.3563346815704605</v>
      </c>
      <c r="H7532" s="27">
        <f>E7532-F7532</f>
        <v>1460.6800000000003</v>
      </c>
      <c r="I7532" s="35">
        <f>E7532/D7532</f>
        <v>0.18000009660473865</v>
      </c>
      <c r="J7532" s="3">
        <v>185003.36</v>
      </c>
      <c r="K7532" s="26">
        <v>6.0999999999999999E-2</v>
      </c>
      <c r="L7532" s="4" t="b">
        <v>0</v>
      </c>
      <c r="M7532" s="4" t="s">
        <v>58</v>
      </c>
      <c r="N7532" s="35">
        <f>'Landed Freight Margin Tool'!$D$4</f>
        <v>0.58708499999999997</v>
      </c>
      <c r="O7532" s="30">
        <f>(MAX($F7532,MIN(0.18*$D7532,$F7532*(1+$N7532))))</f>
        <v>4099.1777999999995</v>
      </c>
      <c r="P7532" s="35">
        <f>O7532/D7532</f>
        <v>0.18</v>
      </c>
    </row>
    <row r="7533" spans="1:16" x14ac:dyDescent="0.3">
      <c r="A7533" s="2">
        <v>45226</v>
      </c>
      <c r="B7533" s="3" t="s">
        <v>20847</v>
      </c>
      <c r="C7533" s="4" t="s">
        <v>20848</v>
      </c>
      <c r="D7533" s="27">
        <v>22764.21</v>
      </c>
      <c r="E7533" s="27">
        <v>4097.5600000000004</v>
      </c>
      <c r="F7533" s="27">
        <v>2802.78</v>
      </c>
      <c r="G7533" s="26">
        <f>(E7533-F7533)/E7533</f>
        <v>0.31598805142572656</v>
      </c>
      <c r="H7533" s="27">
        <f>E7533-F7533</f>
        <v>1294.7800000000002</v>
      </c>
      <c r="I7533" s="35">
        <f>E7533/D7533</f>
        <v>0.18000009664293207</v>
      </c>
      <c r="J7533" s="3">
        <v>185003.36</v>
      </c>
      <c r="K7533" s="26">
        <v>6.0999999999999999E-2</v>
      </c>
      <c r="L7533" s="4" t="b">
        <v>0</v>
      </c>
      <c r="M7533" s="4" t="s">
        <v>58</v>
      </c>
      <c r="N7533" s="35">
        <f>'Landed Freight Margin Tool'!$D$4</f>
        <v>0.58708499999999997</v>
      </c>
      <c r="O7533" s="30">
        <f>(MAX($F7533,MIN(0.18*$D7533,$F7533*(1+$N7533))))</f>
        <v>4097.5577999999996</v>
      </c>
      <c r="P7533" s="35">
        <f>O7533/D7533</f>
        <v>0.18</v>
      </c>
    </row>
    <row r="7534" spans="1:16" x14ac:dyDescent="0.3">
      <c r="A7534" s="2">
        <v>45133</v>
      </c>
      <c r="B7534" s="3" t="s">
        <v>21222</v>
      </c>
      <c r="C7534" s="4" t="s">
        <v>21223</v>
      </c>
      <c r="D7534" s="27">
        <v>16554.88</v>
      </c>
      <c r="E7534" s="27">
        <v>2979.88</v>
      </c>
      <c r="F7534" s="27">
        <v>2075.54</v>
      </c>
      <c r="G7534" s="26">
        <f>(E7534-F7534)/E7534</f>
        <v>0.30348201941017761</v>
      </c>
      <c r="H7534" s="27">
        <f>E7534-F7534</f>
        <v>904.34000000000015</v>
      </c>
      <c r="I7534" s="35">
        <f>E7534/D7534</f>
        <v>0.18000009664823907</v>
      </c>
      <c r="J7534" s="3">
        <v>185003.36</v>
      </c>
      <c r="K7534" s="26">
        <v>6.0999999999999999E-2</v>
      </c>
      <c r="L7534" s="4" t="b">
        <v>0</v>
      </c>
      <c r="M7534" s="4" t="s">
        <v>58</v>
      </c>
      <c r="N7534" s="35">
        <f>'Landed Freight Margin Tool'!$D$4</f>
        <v>0.58708499999999997</v>
      </c>
      <c r="O7534" s="30">
        <f>(MAX($F7534,MIN(0.18*$D7534,$F7534*(1+$N7534))))</f>
        <v>2979.8784000000001</v>
      </c>
      <c r="P7534" s="35">
        <f>O7534/D7534</f>
        <v>0.18</v>
      </c>
    </row>
    <row r="7535" spans="1:16" x14ac:dyDescent="0.3">
      <c r="A7535" s="2">
        <v>44987</v>
      </c>
      <c r="B7535" s="3" t="s">
        <v>9864</v>
      </c>
      <c r="C7535" s="4" t="s">
        <v>9865</v>
      </c>
      <c r="D7535" s="27">
        <v>16537.38</v>
      </c>
      <c r="E7535" s="27">
        <v>2976.73</v>
      </c>
      <c r="F7535" s="27">
        <v>2075.59</v>
      </c>
      <c r="G7535" s="26">
        <f>(E7535-F7535)/E7535</f>
        <v>0.30272816143889431</v>
      </c>
      <c r="H7535" s="27">
        <f>E7535-F7535</f>
        <v>901.13999999999987</v>
      </c>
      <c r="I7535" s="35">
        <f>E7535/D7535</f>
        <v>0.18000009675051307</v>
      </c>
      <c r="J7535" s="3">
        <v>185003.36</v>
      </c>
      <c r="K7535" s="26">
        <v>6.0999999999999999E-2</v>
      </c>
      <c r="L7535" s="4" t="b">
        <v>0</v>
      </c>
      <c r="M7535" s="4" t="s">
        <v>58</v>
      </c>
      <c r="N7535" s="35">
        <f>'Landed Freight Margin Tool'!$D$4</f>
        <v>0.58708499999999997</v>
      </c>
      <c r="O7535" s="30">
        <f>(MAX($F7535,MIN(0.18*$D7535,$F7535*(1+$N7535))))</f>
        <v>2976.7284</v>
      </c>
      <c r="P7535" s="35">
        <f>O7535/D7535</f>
        <v>0.18</v>
      </c>
    </row>
    <row r="7536" spans="1:16" x14ac:dyDescent="0.3">
      <c r="A7536" s="2">
        <v>45234</v>
      </c>
      <c r="B7536" s="3" t="s">
        <v>6427</v>
      </c>
      <c r="C7536" s="4" t="s">
        <v>6428</v>
      </c>
      <c r="D7536" s="27">
        <v>20662.599999999999</v>
      </c>
      <c r="E7536" s="27">
        <v>3719.27</v>
      </c>
      <c r="F7536" s="27">
        <v>1929.07</v>
      </c>
      <c r="G7536" s="26">
        <f>(E7536-F7536)/E7536</f>
        <v>0.48133101388175636</v>
      </c>
      <c r="H7536" s="27">
        <f>E7536-F7536</f>
        <v>1790.2</v>
      </c>
      <c r="I7536" s="35">
        <f>E7536/D7536</f>
        <v>0.18000009679323997</v>
      </c>
      <c r="J7536" s="3">
        <v>185003.36</v>
      </c>
      <c r="K7536" s="26">
        <v>6.0999999999999999E-2</v>
      </c>
      <c r="L7536" s="4" t="b">
        <v>0</v>
      </c>
      <c r="M7536" s="4" t="s">
        <v>58</v>
      </c>
      <c r="N7536" s="35">
        <f>'Landed Freight Margin Tool'!$D$4</f>
        <v>0.58708499999999997</v>
      </c>
      <c r="O7536" s="30">
        <f>(MAX($F7536,MIN(0.18*$D7536,$F7536*(1+$N7536))))</f>
        <v>3061.5980609500002</v>
      </c>
      <c r="P7536" s="35">
        <f>O7536/D7536</f>
        <v>0.14817099788748755</v>
      </c>
    </row>
    <row r="7537" spans="1:16" x14ac:dyDescent="0.3">
      <c r="A7537" s="2">
        <v>45040</v>
      </c>
      <c r="B7537" s="3" t="s">
        <v>7039</v>
      </c>
      <c r="C7537" s="4" t="s">
        <v>7040</v>
      </c>
      <c r="D7537" s="27">
        <v>14463.27</v>
      </c>
      <c r="E7537" s="27">
        <v>2603.39</v>
      </c>
      <c r="F7537" s="27">
        <v>1757.53</v>
      </c>
      <c r="G7537" s="26">
        <f>(E7537-F7537)/E7537</f>
        <v>0.3249071403055247</v>
      </c>
      <c r="H7537" s="27">
        <f>E7537-F7537</f>
        <v>845.8599999999999</v>
      </c>
      <c r="I7537" s="35">
        <f>E7537/D7537</f>
        <v>0.18000009679692075</v>
      </c>
      <c r="J7537" s="3">
        <v>185003.36</v>
      </c>
      <c r="K7537" s="26">
        <v>6.0999999999999999E-2</v>
      </c>
      <c r="L7537" s="4" t="b">
        <v>0</v>
      </c>
      <c r="M7537" s="4" t="s">
        <v>58</v>
      </c>
      <c r="N7537" s="35">
        <f>'Landed Freight Margin Tool'!$D$4</f>
        <v>0.58708499999999997</v>
      </c>
      <c r="O7537" s="30">
        <f>(MAX($F7537,MIN(0.18*$D7537,$F7537*(1+$N7537))))</f>
        <v>2603.3885999999998</v>
      </c>
      <c r="P7537" s="35">
        <f>O7537/D7537</f>
        <v>0.17999999999999997</v>
      </c>
    </row>
    <row r="7538" spans="1:16" x14ac:dyDescent="0.3">
      <c r="A7538" s="2">
        <v>45006</v>
      </c>
      <c r="B7538" s="3" t="s">
        <v>6650</v>
      </c>
      <c r="C7538" s="4" t="s">
        <v>6651</v>
      </c>
      <c r="D7538" s="27">
        <v>14458.27</v>
      </c>
      <c r="E7538" s="27">
        <v>2602.4899999999998</v>
      </c>
      <c r="F7538" s="27">
        <v>1783.47</v>
      </c>
      <c r="G7538" s="26">
        <f>(E7538-F7538)/E7538</f>
        <v>0.31470630050451676</v>
      </c>
      <c r="H7538" s="27">
        <f>E7538-F7538</f>
        <v>819.01999999999975</v>
      </c>
      <c r="I7538" s="35">
        <f>E7538/D7538</f>
        <v>0.18000009683039531</v>
      </c>
      <c r="J7538" s="3">
        <v>185003.36</v>
      </c>
      <c r="K7538" s="26">
        <v>6.0999999999999999E-2</v>
      </c>
      <c r="L7538" s="4" t="b">
        <v>0</v>
      </c>
      <c r="M7538" s="4" t="s">
        <v>58</v>
      </c>
      <c r="N7538" s="35">
        <f>'Landed Freight Margin Tool'!$D$4</f>
        <v>0.58708499999999997</v>
      </c>
      <c r="O7538" s="30">
        <f>(MAX($F7538,MIN(0.18*$D7538,$F7538*(1+$N7538))))</f>
        <v>2602.4886000000001</v>
      </c>
      <c r="P7538" s="35">
        <f>O7538/D7538</f>
        <v>0.18</v>
      </c>
    </row>
    <row r="7539" spans="1:16" x14ac:dyDescent="0.3">
      <c r="A7539" s="2">
        <v>45138</v>
      </c>
      <c r="B7539" s="3" t="s">
        <v>7708</v>
      </c>
      <c r="C7539" s="4" t="s">
        <v>7709</v>
      </c>
      <c r="D7539" s="27">
        <v>12387.16</v>
      </c>
      <c r="E7539" s="27">
        <v>2229.69</v>
      </c>
      <c r="F7539" s="27">
        <v>1511.99</v>
      </c>
      <c r="G7539" s="26">
        <f>(E7539-F7539)/E7539</f>
        <v>0.32188331113293778</v>
      </c>
      <c r="H7539" s="27">
        <f>E7539-F7539</f>
        <v>717.7</v>
      </c>
      <c r="I7539" s="35">
        <f>E7539/D7539</f>
        <v>0.18000009687450555</v>
      </c>
      <c r="J7539" s="3">
        <v>185003.36</v>
      </c>
      <c r="K7539" s="26">
        <v>6.0999999999999999E-2</v>
      </c>
      <c r="L7539" s="4" t="b">
        <v>0</v>
      </c>
      <c r="M7539" s="4" t="s">
        <v>58</v>
      </c>
      <c r="N7539" s="35">
        <f>'Landed Freight Margin Tool'!$D$4</f>
        <v>0.58708499999999997</v>
      </c>
      <c r="O7539" s="30">
        <f>(MAX($F7539,MIN(0.18*$D7539,$F7539*(1+$N7539))))</f>
        <v>2229.6887999999999</v>
      </c>
      <c r="P7539" s="35">
        <f>O7539/D7539</f>
        <v>0.18</v>
      </c>
    </row>
    <row r="7540" spans="1:16" x14ac:dyDescent="0.3">
      <c r="A7540" s="2">
        <v>45275</v>
      </c>
      <c r="B7540" s="3" t="s">
        <v>10540</v>
      </c>
      <c r="C7540" s="4" t="s">
        <v>10541</v>
      </c>
      <c r="D7540" s="27">
        <v>20635.599999999999</v>
      </c>
      <c r="E7540" s="27">
        <v>3714.41</v>
      </c>
      <c r="F7540" s="27">
        <v>3643.39</v>
      </c>
      <c r="G7540" s="26">
        <f>(E7540-F7540)/E7540</f>
        <v>1.9120129441822519E-2</v>
      </c>
      <c r="H7540" s="27">
        <f>E7540-F7540</f>
        <v>71.019999999999982</v>
      </c>
      <c r="I7540" s="35">
        <f>E7540/D7540</f>
        <v>0.18000009691988603</v>
      </c>
      <c r="J7540" s="3">
        <v>185003.36</v>
      </c>
      <c r="K7540" s="26">
        <v>6.0999999999999999E-2</v>
      </c>
      <c r="L7540" s="4" t="b">
        <v>0</v>
      </c>
      <c r="M7540" s="4" t="s">
        <v>58</v>
      </c>
      <c r="N7540" s="35">
        <f>'Landed Freight Margin Tool'!$D$4</f>
        <v>0.58708499999999997</v>
      </c>
      <c r="O7540" s="30">
        <f>(MAX($F7540,MIN(0.18*$D7540,$F7540*(1+$N7540))))</f>
        <v>3714.4079999999994</v>
      </c>
      <c r="P7540" s="35">
        <f>O7540/D7540</f>
        <v>0.18</v>
      </c>
    </row>
    <row r="7541" spans="1:16" x14ac:dyDescent="0.3">
      <c r="A7541" s="2">
        <v>45124</v>
      </c>
      <c r="B7541" s="3" t="s">
        <v>14971</v>
      </c>
      <c r="C7541" s="4" t="s">
        <v>14723</v>
      </c>
      <c r="D7541" s="27">
        <v>4125.22</v>
      </c>
      <c r="E7541" s="27">
        <v>742.54</v>
      </c>
      <c r="F7541" s="27">
        <v>497.22</v>
      </c>
      <c r="G7541" s="26">
        <f>(E7541-F7541)/E7541</f>
        <v>0.33037950817464373</v>
      </c>
      <c r="H7541" s="27">
        <f>E7541-F7541</f>
        <v>245.31999999999994</v>
      </c>
      <c r="I7541" s="35">
        <f>E7541/D7541</f>
        <v>0.18000009696452551</v>
      </c>
      <c r="J7541" s="3">
        <v>185003.36</v>
      </c>
      <c r="K7541" s="26">
        <v>6.0999999999999999E-2</v>
      </c>
      <c r="L7541" s="4" t="b">
        <v>0</v>
      </c>
      <c r="M7541" s="4" t="s">
        <v>58</v>
      </c>
      <c r="N7541" s="35">
        <f>'Landed Freight Margin Tool'!$D$4</f>
        <v>0.58708499999999997</v>
      </c>
      <c r="O7541" s="30">
        <f>(MAX($F7541,MIN(0.18*$D7541,$F7541*(1+$N7541))))</f>
        <v>742.53960000000006</v>
      </c>
      <c r="P7541" s="35">
        <f>O7541/D7541</f>
        <v>0.18</v>
      </c>
    </row>
    <row r="7542" spans="1:16" x14ac:dyDescent="0.3">
      <c r="A7542" s="2">
        <v>45061</v>
      </c>
      <c r="B7542" s="3" t="s">
        <v>19210</v>
      </c>
      <c r="C7542" s="4" t="s">
        <v>19211</v>
      </c>
      <c r="D7542" s="27">
        <v>24675.82</v>
      </c>
      <c r="E7542" s="27">
        <v>4441.6499999999996</v>
      </c>
      <c r="F7542" s="27">
        <v>2656.05</v>
      </c>
      <c r="G7542" s="26">
        <f>(E7542-F7542)/E7542</f>
        <v>0.40201276552632459</v>
      </c>
      <c r="H7542" s="27">
        <f>E7542-F7542</f>
        <v>1785.5999999999995</v>
      </c>
      <c r="I7542" s="35">
        <f>E7542/D7542</f>
        <v>0.1800000972612055</v>
      </c>
      <c r="J7542" s="3">
        <v>185003.36</v>
      </c>
      <c r="K7542" s="26">
        <v>6.0999999999999999E-2</v>
      </c>
      <c r="L7542" s="4" t="b">
        <v>0</v>
      </c>
      <c r="M7542" s="4" t="s">
        <v>58</v>
      </c>
      <c r="N7542" s="35">
        <f>'Landed Freight Margin Tool'!$D$4</f>
        <v>0.58708499999999997</v>
      </c>
      <c r="O7542" s="30">
        <f>(MAX($F7542,MIN(0.18*$D7542,$F7542*(1+$N7542))))</f>
        <v>4215.3771142500009</v>
      </c>
      <c r="P7542" s="35">
        <f>O7542/D7542</f>
        <v>0.17083027491082367</v>
      </c>
    </row>
    <row r="7543" spans="1:16" x14ac:dyDescent="0.3">
      <c r="A7543" s="2">
        <v>45140</v>
      </c>
      <c r="B7543" s="3" t="s">
        <v>206</v>
      </c>
      <c r="C7543" s="4" t="s">
        <v>207</v>
      </c>
      <c r="D7543" s="27">
        <v>24664.32</v>
      </c>
      <c r="E7543" s="27">
        <v>4439.58</v>
      </c>
      <c r="F7543" s="27">
        <v>3120.67</v>
      </c>
      <c r="G7543" s="26">
        <f>(E7543-F7543)/E7543</f>
        <v>0.2970799039548786</v>
      </c>
      <c r="H7543" s="27">
        <f>E7543-F7543</f>
        <v>1318.9099999999999</v>
      </c>
      <c r="I7543" s="35">
        <f>E7543/D7543</f>
        <v>0.18000009730655456</v>
      </c>
      <c r="J7543" s="3">
        <v>185003.36</v>
      </c>
      <c r="K7543" s="26">
        <v>6.0999999999999999E-2</v>
      </c>
      <c r="L7543" s="4" t="b">
        <v>0</v>
      </c>
      <c r="M7543" s="4" t="s">
        <v>58</v>
      </c>
      <c r="N7543" s="35">
        <f>'Landed Freight Margin Tool'!$D$4</f>
        <v>0.58708499999999997</v>
      </c>
      <c r="O7543" s="30">
        <f>(MAX($F7543,MIN(0.18*$D7543,$F7543*(1+$N7543))))</f>
        <v>4439.5775999999996</v>
      </c>
      <c r="P7543" s="35">
        <f>O7543/D7543</f>
        <v>0.18</v>
      </c>
    </row>
    <row r="7544" spans="1:16" x14ac:dyDescent="0.3">
      <c r="A7544" s="2">
        <v>45014</v>
      </c>
      <c r="B7544" s="3" t="s">
        <v>8985</v>
      </c>
      <c r="C7544" s="4" t="s">
        <v>8986</v>
      </c>
      <c r="D7544" s="27">
        <v>20506.099999999999</v>
      </c>
      <c r="E7544" s="27">
        <v>3691.1</v>
      </c>
      <c r="F7544" s="27">
        <v>2491.37</v>
      </c>
      <c r="G7544" s="26">
        <f>(E7544-F7544)/E7544</f>
        <v>0.3250331879385549</v>
      </c>
      <c r="H7544" s="27">
        <f>E7544-F7544</f>
        <v>1199.73</v>
      </c>
      <c r="I7544" s="35">
        <f>E7544/D7544</f>
        <v>0.18000009753195392</v>
      </c>
      <c r="J7544" s="3">
        <v>185003.36</v>
      </c>
      <c r="K7544" s="26">
        <v>6.0999999999999999E-2</v>
      </c>
      <c r="L7544" s="4" t="b">
        <v>0</v>
      </c>
      <c r="M7544" s="4" t="s">
        <v>58</v>
      </c>
      <c r="N7544" s="35">
        <f>'Landed Freight Margin Tool'!$D$4</f>
        <v>0.58708499999999997</v>
      </c>
      <c r="O7544" s="30">
        <f>(MAX($F7544,MIN(0.18*$D7544,$F7544*(1+$N7544))))</f>
        <v>3691.0979999999995</v>
      </c>
      <c r="P7544" s="35">
        <f>O7544/D7544</f>
        <v>0.18</v>
      </c>
    </row>
    <row r="7545" spans="1:16" x14ac:dyDescent="0.3">
      <c r="A7545" s="2">
        <v>45239</v>
      </c>
      <c r="B7545" s="3" t="s">
        <v>9439</v>
      </c>
      <c r="C7545" s="4" t="s">
        <v>9440</v>
      </c>
      <c r="D7545" s="27">
        <v>6149.33</v>
      </c>
      <c r="E7545" s="27">
        <v>1106.8800000000001</v>
      </c>
      <c r="F7545" s="27">
        <v>1063.1600000000001</v>
      </c>
      <c r="G7545" s="26">
        <f>(E7545-F7545)/E7545</f>
        <v>3.9498409945070853E-2</v>
      </c>
      <c r="H7545" s="27">
        <f>E7545-F7545</f>
        <v>43.720000000000027</v>
      </c>
      <c r="I7545" s="35">
        <f>E7545/D7545</f>
        <v>0.18000009757160537</v>
      </c>
      <c r="J7545" s="3">
        <v>185003.36</v>
      </c>
      <c r="K7545" s="26">
        <v>6.0999999999999999E-2</v>
      </c>
      <c r="L7545" s="4" t="b">
        <v>0</v>
      </c>
      <c r="M7545" s="4" t="s">
        <v>58</v>
      </c>
      <c r="N7545" s="35">
        <f>'Landed Freight Margin Tool'!$D$4</f>
        <v>0.58708499999999997</v>
      </c>
      <c r="O7545" s="30">
        <f>(MAX($F7545,MIN(0.18*$D7545,$F7545*(1+$N7545))))</f>
        <v>1106.8794</v>
      </c>
      <c r="P7545" s="35">
        <f>O7545/D7545</f>
        <v>0.18000000000000002</v>
      </c>
    </row>
    <row r="7546" spans="1:16" x14ac:dyDescent="0.3">
      <c r="A7546" s="2">
        <v>45201</v>
      </c>
      <c r="B7546" s="3" t="s">
        <v>20730</v>
      </c>
      <c r="C7546" s="4" t="s">
        <v>20731</v>
      </c>
      <c r="D7546" s="27">
        <v>6147.83</v>
      </c>
      <c r="E7546" s="27">
        <v>1106.6099999999999</v>
      </c>
      <c r="F7546" s="27">
        <v>494.25</v>
      </c>
      <c r="G7546" s="26">
        <f>(E7546-F7546)/E7546</f>
        <v>0.55336568438745348</v>
      </c>
      <c r="H7546" s="27">
        <f>E7546-F7546</f>
        <v>612.3599999999999</v>
      </c>
      <c r="I7546" s="35">
        <f>E7546/D7546</f>
        <v>0.18000009759541169</v>
      </c>
      <c r="J7546" s="3">
        <v>185003.36</v>
      </c>
      <c r="K7546" s="26">
        <v>6.0999999999999999E-2</v>
      </c>
      <c r="L7546" s="4" t="b">
        <v>0</v>
      </c>
      <c r="M7546" s="4" t="s">
        <v>58</v>
      </c>
      <c r="N7546" s="35">
        <f>'Landed Freight Margin Tool'!$D$4</f>
        <v>0.58708499999999997</v>
      </c>
      <c r="O7546" s="30">
        <f>(MAX($F7546,MIN(0.18*$D7546,$F7546*(1+$N7546))))</f>
        <v>784.41676125000004</v>
      </c>
      <c r="P7546" s="35">
        <f>O7546/D7546</f>
        <v>0.12759246128308688</v>
      </c>
    </row>
    <row r="7547" spans="1:16" x14ac:dyDescent="0.3">
      <c r="A7547" s="2">
        <v>45181</v>
      </c>
      <c r="B7547" s="3" t="s">
        <v>9256</v>
      </c>
      <c r="C7547" s="4" t="s">
        <v>9257</v>
      </c>
      <c r="D7547" s="27">
        <v>14324.27</v>
      </c>
      <c r="E7547" s="27">
        <v>2578.37</v>
      </c>
      <c r="F7547" s="27">
        <v>1507.17</v>
      </c>
      <c r="G7547" s="26">
        <f>(E7547-F7547)/E7547</f>
        <v>0.4154562766398926</v>
      </c>
      <c r="H7547" s="27">
        <f>E7547-F7547</f>
        <v>1071.1999999999998</v>
      </c>
      <c r="I7547" s="35">
        <f>E7547/D7547</f>
        <v>0.18000009773621969</v>
      </c>
      <c r="J7547" s="3">
        <v>185003.36</v>
      </c>
      <c r="K7547" s="26">
        <v>6.0999999999999999E-2</v>
      </c>
      <c r="L7547" s="4" t="b">
        <v>0</v>
      </c>
      <c r="M7547" s="4" t="s">
        <v>58</v>
      </c>
      <c r="N7547" s="35">
        <f>'Landed Freight Margin Tool'!$D$4</f>
        <v>0.58708499999999997</v>
      </c>
      <c r="O7547" s="30">
        <f>(MAX($F7547,MIN(0.18*$D7547,$F7547*(1+$N7547))))</f>
        <v>2392.0068994500002</v>
      </c>
      <c r="P7547" s="35">
        <f>O7547/D7547</f>
        <v>0.16698979420591767</v>
      </c>
    </row>
    <row r="7548" spans="1:16" x14ac:dyDescent="0.3">
      <c r="A7548" s="2">
        <v>45107</v>
      </c>
      <c r="B7548" s="3" t="s">
        <v>10908</v>
      </c>
      <c r="C7548" s="4" t="s">
        <v>10909</v>
      </c>
      <c r="D7548" s="27">
        <v>22506.71</v>
      </c>
      <c r="E7548" s="27">
        <v>4051.21</v>
      </c>
      <c r="F7548" s="27">
        <v>1373.38</v>
      </c>
      <c r="G7548" s="26">
        <f>(E7548-F7548)/E7548</f>
        <v>0.66099511010290746</v>
      </c>
      <c r="H7548" s="27">
        <f>E7548-F7548</f>
        <v>2677.83</v>
      </c>
      <c r="I7548" s="35">
        <f>E7548/D7548</f>
        <v>0.18000009774862696</v>
      </c>
      <c r="J7548" s="3">
        <v>185003.36</v>
      </c>
      <c r="K7548" s="26">
        <v>6.0999999999999999E-2</v>
      </c>
      <c r="L7548" s="4" t="b">
        <v>0</v>
      </c>
      <c r="M7548" s="4" t="s">
        <v>58</v>
      </c>
      <c r="N7548" s="35">
        <f>'Landed Freight Margin Tool'!$D$4</f>
        <v>0.58708499999999997</v>
      </c>
      <c r="O7548" s="30">
        <f>(MAX($F7548,MIN(0.18*$D7548,$F7548*(1+$N7548))))</f>
        <v>2179.6707973000002</v>
      </c>
      <c r="P7548" s="35">
        <f>O7548/D7548</f>
        <v>9.684537621447116E-2</v>
      </c>
    </row>
    <row r="7549" spans="1:16" x14ac:dyDescent="0.3">
      <c r="A7549" s="2">
        <v>45149</v>
      </c>
      <c r="B7549" s="3" t="s">
        <v>808</v>
      </c>
      <c r="C7549" s="4" t="s">
        <v>809</v>
      </c>
      <c r="D7549" s="27">
        <v>18390.490000000002</v>
      </c>
      <c r="E7549" s="27">
        <v>3310.29</v>
      </c>
      <c r="F7549" s="27">
        <v>2867.46</v>
      </c>
      <c r="G7549" s="26">
        <f>(E7549-F7549)/E7549</f>
        <v>0.13377377812820024</v>
      </c>
      <c r="H7549" s="27">
        <f>E7549-F7549</f>
        <v>442.82999999999993</v>
      </c>
      <c r="I7549" s="35">
        <f>E7549/D7549</f>
        <v>0.18000009787667429</v>
      </c>
      <c r="J7549" s="3">
        <v>185003.36</v>
      </c>
      <c r="K7549" s="26">
        <v>6.0999999999999999E-2</v>
      </c>
      <c r="L7549" s="4" t="b">
        <v>0</v>
      </c>
      <c r="M7549" s="4" t="s">
        <v>58</v>
      </c>
      <c r="N7549" s="35">
        <f>'Landed Freight Margin Tool'!$D$4</f>
        <v>0.58708499999999997</v>
      </c>
      <c r="O7549" s="30">
        <f>(MAX($F7549,MIN(0.18*$D7549,$F7549*(1+$N7549))))</f>
        <v>3310.2882</v>
      </c>
      <c r="P7549" s="35">
        <f>O7549/D7549</f>
        <v>0.18</v>
      </c>
    </row>
    <row r="7550" spans="1:16" x14ac:dyDescent="0.3">
      <c r="A7550" s="2">
        <v>45057</v>
      </c>
      <c r="B7550" s="3" t="s">
        <v>11740</v>
      </c>
      <c r="C7550" s="4" t="s">
        <v>11741</v>
      </c>
      <c r="D7550" s="27">
        <v>24487.82</v>
      </c>
      <c r="E7550" s="27">
        <v>4407.8100000000004</v>
      </c>
      <c r="F7550" s="27">
        <v>2576.7199999999998</v>
      </c>
      <c r="G7550" s="26">
        <f>(E7550-F7550)/E7550</f>
        <v>0.415419448660446</v>
      </c>
      <c r="H7550" s="27">
        <f>E7550-F7550</f>
        <v>1831.0900000000006</v>
      </c>
      <c r="I7550" s="35">
        <f>E7550/D7550</f>
        <v>0.18000009800790762</v>
      </c>
      <c r="J7550" s="3">
        <v>185003.36</v>
      </c>
      <c r="K7550" s="26">
        <v>6.0999999999999999E-2</v>
      </c>
      <c r="L7550" s="4" t="b">
        <v>0</v>
      </c>
      <c r="M7550" s="4" t="s">
        <v>58</v>
      </c>
      <c r="N7550" s="35">
        <f>'Landed Freight Margin Tool'!$D$4</f>
        <v>0.58708499999999997</v>
      </c>
      <c r="O7550" s="30">
        <f>(MAX($F7550,MIN(0.18*$D7550,$F7550*(1+$N7550))))</f>
        <v>4089.4736611999997</v>
      </c>
      <c r="P7550" s="35">
        <f>O7550/D7550</f>
        <v>0.1670003153077734</v>
      </c>
    </row>
    <row r="7551" spans="1:16" x14ac:dyDescent="0.3">
      <c r="A7551" s="2">
        <v>44950</v>
      </c>
      <c r="B7551" s="3" t="s">
        <v>18901</v>
      </c>
      <c r="C7551" s="4" t="s">
        <v>18822</v>
      </c>
      <c r="D7551" s="27">
        <v>6109.83</v>
      </c>
      <c r="E7551" s="27">
        <v>1099.77</v>
      </c>
      <c r="F7551" s="27">
        <v>622.07000000000005</v>
      </c>
      <c r="G7551" s="26">
        <f>(E7551-F7551)/E7551</f>
        <v>0.43436354874200966</v>
      </c>
      <c r="H7551" s="27">
        <f>E7551-F7551</f>
        <v>477.69999999999993</v>
      </c>
      <c r="I7551" s="35">
        <f>E7551/D7551</f>
        <v>0.18000009820240498</v>
      </c>
      <c r="J7551" s="3">
        <v>185003.36</v>
      </c>
      <c r="K7551" s="26">
        <v>6.0999999999999999E-2</v>
      </c>
      <c r="L7551" s="4" t="b">
        <v>0</v>
      </c>
      <c r="M7551" s="4" t="s">
        <v>58</v>
      </c>
      <c r="N7551" s="35">
        <f>'Landed Freight Margin Tool'!$D$4</f>
        <v>0.58708499999999997</v>
      </c>
      <c r="O7551" s="30">
        <f>(MAX($F7551,MIN(0.18*$D7551,$F7551*(1+$N7551))))</f>
        <v>987.27796595000018</v>
      </c>
      <c r="P7551" s="35">
        <f>O7551/D7551</f>
        <v>0.16158845106164987</v>
      </c>
    </row>
    <row r="7552" spans="1:16" x14ac:dyDescent="0.3">
      <c r="A7552" s="2">
        <v>45099</v>
      </c>
      <c r="B7552" s="3" t="s">
        <v>4780</v>
      </c>
      <c r="C7552" s="4" t="s">
        <v>4781</v>
      </c>
      <c r="D7552" s="27">
        <v>14254.27</v>
      </c>
      <c r="E7552" s="27">
        <v>2565.77</v>
      </c>
      <c r="F7552" s="27">
        <v>1914.02</v>
      </c>
      <c r="G7552" s="26">
        <f>(E7552-F7552)/E7552</f>
        <v>0.25401731254165416</v>
      </c>
      <c r="H7552" s="27">
        <f>E7552-F7552</f>
        <v>651.75</v>
      </c>
      <c r="I7552" s="35">
        <f>E7552/D7552</f>
        <v>0.18000009821618362</v>
      </c>
      <c r="J7552" s="3">
        <v>185003.36</v>
      </c>
      <c r="K7552" s="26">
        <v>6.0999999999999999E-2</v>
      </c>
      <c r="L7552" s="4" t="b">
        <v>0</v>
      </c>
      <c r="M7552" s="4" t="s">
        <v>58</v>
      </c>
      <c r="N7552" s="35">
        <f>'Landed Freight Margin Tool'!$D$4</f>
        <v>0.58708499999999997</v>
      </c>
      <c r="O7552" s="30">
        <f>(MAX($F7552,MIN(0.18*$D7552,$F7552*(1+$N7552))))</f>
        <v>2565.7685999999999</v>
      </c>
      <c r="P7552" s="35">
        <f>O7552/D7552</f>
        <v>0.18</v>
      </c>
    </row>
    <row r="7553" spans="1:16" x14ac:dyDescent="0.3">
      <c r="A7553" s="2">
        <v>44938</v>
      </c>
      <c r="B7553" s="3" t="s">
        <v>15508</v>
      </c>
      <c r="C7553" s="4" t="s">
        <v>15509</v>
      </c>
      <c r="D7553" s="27">
        <v>24371.32</v>
      </c>
      <c r="E7553" s="27">
        <v>4386.84</v>
      </c>
      <c r="F7553" s="27">
        <v>2774.28</v>
      </c>
      <c r="G7553" s="26">
        <f>(E7553-F7553)/E7553</f>
        <v>0.36759033837568728</v>
      </c>
      <c r="H7553" s="27">
        <f>E7553-F7553</f>
        <v>1612.56</v>
      </c>
      <c r="I7553" s="35">
        <f>E7553/D7553</f>
        <v>0.18000009847640588</v>
      </c>
      <c r="J7553" s="3">
        <v>185003.36</v>
      </c>
      <c r="K7553" s="26">
        <v>6.0999999999999999E-2</v>
      </c>
      <c r="L7553" s="4" t="b">
        <v>0</v>
      </c>
      <c r="M7553" s="4" t="s">
        <v>58</v>
      </c>
      <c r="N7553" s="35">
        <f>'Landed Freight Margin Tool'!$D$4</f>
        <v>0.58708499999999997</v>
      </c>
      <c r="O7553" s="30">
        <f>(MAX($F7553,MIN(0.18*$D7553,$F7553*(1+$N7553))))</f>
        <v>4386.8375999999998</v>
      </c>
      <c r="P7553" s="35">
        <f>O7553/D7553</f>
        <v>0.18</v>
      </c>
    </row>
    <row r="7554" spans="1:16" x14ac:dyDescent="0.3">
      <c r="A7554" s="2">
        <v>45049</v>
      </c>
      <c r="B7554" s="3" t="s">
        <v>25048</v>
      </c>
      <c r="C7554" s="4" t="s">
        <v>22886</v>
      </c>
      <c r="D7554" s="27">
        <v>12175.16</v>
      </c>
      <c r="E7554" s="27">
        <v>2191.5300000000002</v>
      </c>
      <c r="F7554" s="27">
        <v>1642.16</v>
      </c>
      <c r="G7554" s="26">
        <f>(E7554-F7554)/E7554</f>
        <v>0.25067874954940161</v>
      </c>
      <c r="H7554" s="27">
        <f>E7554-F7554</f>
        <v>549.37000000000012</v>
      </c>
      <c r="I7554" s="35">
        <f>E7554/D7554</f>
        <v>0.18000009856133309</v>
      </c>
      <c r="J7554" s="3">
        <v>185003.36</v>
      </c>
      <c r="K7554" s="26">
        <v>6.0999999999999999E-2</v>
      </c>
      <c r="L7554" s="4" t="b">
        <v>0</v>
      </c>
      <c r="M7554" s="4" t="s">
        <v>58</v>
      </c>
      <c r="N7554" s="35">
        <f>'Landed Freight Margin Tool'!$D$4</f>
        <v>0.58708499999999997</v>
      </c>
      <c r="O7554" s="30">
        <f>(MAX($F7554,MIN(0.18*$D7554,$F7554*(1+$N7554))))</f>
        <v>2191.5288</v>
      </c>
      <c r="P7554" s="35">
        <f>O7554/D7554</f>
        <v>0.18</v>
      </c>
    </row>
    <row r="7555" spans="1:16" x14ac:dyDescent="0.3">
      <c r="A7555" s="2">
        <v>45117</v>
      </c>
      <c r="B7555" s="3" t="s">
        <v>6359</v>
      </c>
      <c r="C7555" s="4" t="s">
        <v>6360</v>
      </c>
      <c r="D7555" s="27">
        <v>18260.990000000002</v>
      </c>
      <c r="E7555" s="27">
        <v>3286.98</v>
      </c>
      <c r="F7555" s="27">
        <v>2327.44</v>
      </c>
      <c r="G7555" s="26">
        <f>(E7555-F7555)/E7555</f>
        <v>0.29192145982026052</v>
      </c>
      <c r="H7555" s="27">
        <f>E7555-F7555</f>
        <v>959.54</v>
      </c>
      <c r="I7555" s="35">
        <f>E7555/D7555</f>
        <v>0.18000009857077845</v>
      </c>
      <c r="J7555" s="3">
        <v>185003.36</v>
      </c>
      <c r="K7555" s="26">
        <v>6.0999999999999999E-2</v>
      </c>
      <c r="L7555" s="4" t="b">
        <v>0</v>
      </c>
      <c r="M7555" s="4" t="s">
        <v>58</v>
      </c>
      <c r="N7555" s="35">
        <f>'Landed Freight Margin Tool'!$D$4</f>
        <v>0.58708499999999997</v>
      </c>
      <c r="O7555" s="30">
        <f>(MAX($F7555,MIN(0.18*$D7555,$F7555*(1+$N7555))))</f>
        <v>3286.9782</v>
      </c>
      <c r="P7555" s="35">
        <f>O7555/D7555</f>
        <v>0.18</v>
      </c>
    </row>
    <row r="7556" spans="1:16" x14ac:dyDescent="0.3">
      <c r="A7556" s="2">
        <v>45138</v>
      </c>
      <c r="B7556" s="3" t="s">
        <v>8528</v>
      </c>
      <c r="C7556" s="4" t="s">
        <v>8529</v>
      </c>
      <c r="D7556" s="27">
        <v>14201.27</v>
      </c>
      <c r="E7556" s="27">
        <v>2556.23</v>
      </c>
      <c r="F7556" s="27">
        <v>1295.68</v>
      </c>
      <c r="G7556" s="26">
        <f>(E7556-F7556)/E7556</f>
        <v>0.49312855259503252</v>
      </c>
      <c r="H7556" s="27">
        <f>E7556-F7556</f>
        <v>1260.55</v>
      </c>
      <c r="I7556" s="35">
        <f>E7556/D7556</f>
        <v>0.18000009858273239</v>
      </c>
      <c r="J7556" s="3">
        <v>185003.36</v>
      </c>
      <c r="K7556" s="26">
        <v>6.0999999999999999E-2</v>
      </c>
      <c r="L7556" s="4" t="b">
        <v>0</v>
      </c>
      <c r="M7556" s="4" t="s">
        <v>58</v>
      </c>
      <c r="N7556" s="35">
        <f>'Landed Freight Margin Tool'!$D$4</f>
        <v>0.58708499999999997</v>
      </c>
      <c r="O7556" s="30">
        <f>(MAX($F7556,MIN(0.18*$D7556,$F7556*(1+$N7556))))</f>
        <v>2056.3542928000002</v>
      </c>
      <c r="P7556" s="35">
        <f>O7556/D7556</f>
        <v>0.14480073210353722</v>
      </c>
    </row>
    <row r="7557" spans="1:16" x14ac:dyDescent="0.3">
      <c r="A7557" s="2">
        <v>44946</v>
      </c>
      <c r="B7557" s="3" t="s">
        <v>6205</v>
      </c>
      <c r="C7557" s="4" t="s">
        <v>6206</v>
      </c>
      <c r="D7557" s="27">
        <v>18252.490000000002</v>
      </c>
      <c r="E7557" s="27">
        <v>3285.45</v>
      </c>
      <c r="F7557" s="27">
        <v>2194.23</v>
      </c>
      <c r="G7557" s="26">
        <f>(E7557-F7557)/E7557</f>
        <v>0.33213715016207823</v>
      </c>
      <c r="H7557" s="27">
        <f>E7557-F7557</f>
        <v>1091.2199999999998</v>
      </c>
      <c r="I7557" s="35">
        <f>E7557/D7557</f>
        <v>0.18000009861668187</v>
      </c>
      <c r="J7557" s="3">
        <v>185003.36</v>
      </c>
      <c r="K7557" s="26">
        <v>6.0999999999999999E-2</v>
      </c>
      <c r="L7557" s="4" t="b">
        <v>0</v>
      </c>
      <c r="M7557" s="4" t="s">
        <v>58</v>
      </c>
      <c r="N7557" s="35">
        <f>'Landed Freight Margin Tool'!$D$4</f>
        <v>0.58708499999999997</v>
      </c>
      <c r="O7557" s="30">
        <f>(MAX($F7557,MIN(0.18*$D7557,$F7557*(1+$N7557))))</f>
        <v>3285.4482000000003</v>
      </c>
      <c r="P7557" s="35">
        <f>O7557/D7557</f>
        <v>0.18</v>
      </c>
    </row>
    <row r="7558" spans="1:16" x14ac:dyDescent="0.3">
      <c r="A7558" s="2">
        <v>45139</v>
      </c>
      <c r="B7558" s="3" t="s">
        <v>18469</v>
      </c>
      <c r="C7558" s="4" t="s">
        <v>18470</v>
      </c>
      <c r="D7558" s="27">
        <v>18251.490000000002</v>
      </c>
      <c r="E7558" s="27">
        <v>3285.27</v>
      </c>
      <c r="F7558" s="27">
        <v>1720.02</v>
      </c>
      <c r="G7558" s="26">
        <f>(E7558-F7558)/E7558</f>
        <v>0.47644485841346373</v>
      </c>
      <c r="H7558" s="27">
        <f>E7558-F7558</f>
        <v>1565.25</v>
      </c>
      <c r="I7558" s="35">
        <f>E7558/D7558</f>
        <v>0.18000009862208508</v>
      </c>
      <c r="J7558" s="3">
        <v>185003.36</v>
      </c>
      <c r="K7558" s="26">
        <v>6.0999999999999999E-2</v>
      </c>
      <c r="L7558" s="4" t="b">
        <v>0</v>
      </c>
      <c r="M7558" s="4" t="s">
        <v>58</v>
      </c>
      <c r="N7558" s="35">
        <f>'Landed Freight Margin Tool'!$D$4</f>
        <v>0.58708499999999997</v>
      </c>
      <c r="O7558" s="30">
        <f>(MAX($F7558,MIN(0.18*$D7558,$F7558*(1+$N7558))))</f>
        <v>2729.8179417000001</v>
      </c>
      <c r="P7558" s="35">
        <f>O7558/D7558</f>
        <v>0.14956685408698139</v>
      </c>
    </row>
    <row r="7559" spans="1:16" x14ac:dyDescent="0.3">
      <c r="A7559" s="2">
        <v>45162</v>
      </c>
      <c r="B7559" s="3" t="s">
        <v>15649</v>
      </c>
      <c r="C7559" s="4" t="s">
        <v>15650</v>
      </c>
      <c r="D7559" s="27">
        <v>12165.66</v>
      </c>
      <c r="E7559" s="27">
        <v>2189.8200000000002</v>
      </c>
      <c r="F7559" s="27">
        <v>1201.92</v>
      </c>
      <c r="G7559" s="26">
        <f>(E7559-F7559)/E7559</f>
        <v>0.451132969833137</v>
      </c>
      <c r="H7559" s="27">
        <f>E7559-F7559</f>
        <v>987.90000000000009</v>
      </c>
      <c r="I7559" s="35">
        <f>E7559/D7559</f>
        <v>0.1800000986382983</v>
      </c>
      <c r="J7559" s="3">
        <v>185003.36</v>
      </c>
      <c r="K7559" s="26">
        <v>6.0999999999999999E-2</v>
      </c>
      <c r="L7559" s="4" t="b">
        <v>0</v>
      </c>
      <c r="M7559" s="4" t="s">
        <v>58</v>
      </c>
      <c r="N7559" s="35">
        <f>'Landed Freight Margin Tool'!$D$4</f>
        <v>0.58708499999999997</v>
      </c>
      <c r="O7559" s="30">
        <f>(MAX($F7559,MIN(0.18*$D7559,$F7559*(1+$N7559))))</f>
        <v>1907.5492032000002</v>
      </c>
      <c r="P7559" s="35">
        <f>O7559/D7559</f>
        <v>0.15679783942671424</v>
      </c>
    </row>
    <row r="7560" spans="1:16" x14ac:dyDescent="0.3">
      <c r="A7560" s="2">
        <v>44993</v>
      </c>
      <c r="B7560" s="3" t="s">
        <v>8339</v>
      </c>
      <c r="C7560" s="4" t="s">
        <v>8340</v>
      </c>
      <c r="D7560" s="27">
        <v>8103.94</v>
      </c>
      <c r="E7560" s="27">
        <v>1458.71</v>
      </c>
      <c r="F7560" s="27">
        <v>811.37</v>
      </c>
      <c r="G7560" s="26">
        <f>(E7560-F7560)/E7560</f>
        <v>0.4437756647997203</v>
      </c>
      <c r="H7560" s="27">
        <f>E7560-F7560</f>
        <v>647.34</v>
      </c>
      <c r="I7560" s="35">
        <f>E7560/D7560</f>
        <v>0.18000009871741401</v>
      </c>
      <c r="J7560" s="3">
        <v>185003.36</v>
      </c>
      <c r="K7560" s="26">
        <v>6.0999999999999999E-2</v>
      </c>
      <c r="L7560" s="4" t="b">
        <v>0</v>
      </c>
      <c r="M7560" s="4" t="s">
        <v>58</v>
      </c>
      <c r="N7560" s="35">
        <f>'Landed Freight Margin Tool'!$D$4</f>
        <v>0.58708499999999997</v>
      </c>
      <c r="O7560" s="30">
        <f>(MAX($F7560,MIN(0.18*$D7560,$F7560*(1+$N7560))))</f>
        <v>1287.71315645</v>
      </c>
      <c r="P7560" s="35">
        <f>O7560/D7560</f>
        <v>0.15889964097093515</v>
      </c>
    </row>
    <row r="7561" spans="1:16" x14ac:dyDescent="0.3">
      <c r="A7561" s="2">
        <v>45131</v>
      </c>
      <c r="B7561" s="3" t="s">
        <v>10663</v>
      </c>
      <c r="C7561" s="4" t="s">
        <v>10664</v>
      </c>
      <c r="D7561" s="27">
        <v>6077.83</v>
      </c>
      <c r="E7561" s="27">
        <v>1094.01</v>
      </c>
      <c r="F7561" s="27">
        <v>984.44</v>
      </c>
      <c r="G7561" s="26">
        <f>(E7561-F7561)/E7561</f>
        <v>0.10015447756419039</v>
      </c>
      <c r="H7561" s="27">
        <f>E7561-F7561</f>
        <v>109.56999999999994</v>
      </c>
      <c r="I7561" s="35">
        <f>E7561/D7561</f>
        <v>0.18000009871944428</v>
      </c>
      <c r="J7561" s="3">
        <v>185003.36</v>
      </c>
      <c r="K7561" s="26">
        <v>6.0999999999999999E-2</v>
      </c>
      <c r="L7561" s="4" t="b">
        <v>0</v>
      </c>
      <c r="M7561" s="4" t="s">
        <v>58</v>
      </c>
      <c r="N7561" s="35">
        <f>'Landed Freight Margin Tool'!$D$4</f>
        <v>0.58708499999999997</v>
      </c>
      <c r="O7561" s="30">
        <f>(MAX($F7561,MIN(0.18*$D7561,$F7561*(1+$N7561))))</f>
        <v>1094.0093999999999</v>
      </c>
      <c r="P7561" s="35">
        <f>O7561/D7561</f>
        <v>0.18</v>
      </c>
    </row>
    <row r="7562" spans="1:16" x14ac:dyDescent="0.3">
      <c r="A7562" s="2">
        <v>44950</v>
      </c>
      <c r="B7562" s="3" t="s">
        <v>12503</v>
      </c>
      <c r="C7562" s="4" t="s">
        <v>12504</v>
      </c>
      <c r="D7562" s="27">
        <v>14178.27</v>
      </c>
      <c r="E7562" s="27">
        <v>2552.09</v>
      </c>
      <c r="F7562" s="27">
        <v>1254.24</v>
      </c>
      <c r="G7562" s="26">
        <f>(E7562-F7562)/E7562</f>
        <v>0.50854397768103787</v>
      </c>
      <c r="H7562" s="27">
        <f>E7562-F7562</f>
        <v>1297.8500000000001</v>
      </c>
      <c r="I7562" s="35">
        <f>E7562/D7562</f>
        <v>0.18000009874265338</v>
      </c>
      <c r="J7562" s="3">
        <v>185003.36</v>
      </c>
      <c r="K7562" s="26">
        <v>6.0999999999999999E-2</v>
      </c>
      <c r="L7562" s="4" t="b">
        <v>0</v>
      </c>
      <c r="M7562" s="4" t="s">
        <v>58</v>
      </c>
      <c r="N7562" s="35">
        <f>'Landed Freight Margin Tool'!$D$4</f>
        <v>0.58708499999999997</v>
      </c>
      <c r="O7562" s="30">
        <f>(MAX($F7562,MIN(0.18*$D7562,$F7562*(1+$N7562))))</f>
        <v>1990.5854904</v>
      </c>
      <c r="P7562" s="35">
        <f>O7562/D7562</f>
        <v>0.14039692363031597</v>
      </c>
    </row>
    <row r="7563" spans="1:16" x14ac:dyDescent="0.3">
      <c r="A7563" s="2">
        <v>45155</v>
      </c>
      <c r="B7563" s="3" t="s">
        <v>6237</v>
      </c>
      <c r="C7563" s="4" t="s">
        <v>6238</v>
      </c>
      <c r="D7563" s="27">
        <v>14171.27</v>
      </c>
      <c r="E7563" s="27">
        <v>2550.83</v>
      </c>
      <c r="F7563" s="27">
        <v>1816.39</v>
      </c>
      <c r="G7563" s="26">
        <f>(E7563-F7563)/E7563</f>
        <v>0.28792197049587775</v>
      </c>
      <c r="H7563" s="27">
        <f>E7563-F7563</f>
        <v>734.43999999999983</v>
      </c>
      <c r="I7563" s="35">
        <f>E7563/D7563</f>
        <v>0.180000098791428</v>
      </c>
      <c r="J7563" s="3">
        <v>185003.36</v>
      </c>
      <c r="K7563" s="26">
        <v>6.0999999999999999E-2</v>
      </c>
      <c r="L7563" s="4" t="b">
        <v>0</v>
      </c>
      <c r="M7563" s="4" t="s">
        <v>58</v>
      </c>
      <c r="N7563" s="35">
        <f>'Landed Freight Margin Tool'!$D$4</f>
        <v>0.58708499999999997</v>
      </c>
      <c r="O7563" s="30">
        <f>(MAX($F7563,MIN(0.18*$D7563,$F7563*(1+$N7563))))</f>
        <v>2550.8285999999998</v>
      </c>
      <c r="P7563" s="35">
        <f>O7563/D7563</f>
        <v>0.18</v>
      </c>
    </row>
    <row r="7564" spans="1:16" x14ac:dyDescent="0.3">
      <c r="A7564" s="2">
        <v>45183</v>
      </c>
      <c r="B7564" s="3" t="s">
        <v>12038</v>
      </c>
      <c r="C7564" s="4" t="s">
        <v>12039</v>
      </c>
      <c r="D7564" s="27">
        <v>14171.27</v>
      </c>
      <c r="E7564" s="27">
        <v>2550.83</v>
      </c>
      <c r="F7564" s="27">
        <v>1348.41</v>
      </c>
      <c r="G7564" s="26">
        <f>(E7564-F7564)/E7564</f>
        <v>0.47138382408862994</v>
      </c>
      <c r="H7564" s="27">
        <f>E7564-F7564</f>
        <v>1202.4199999999998</v>
      </c>
      <c r="I7564" s="35">
        <f>E7564/D7564</f>
        <v>0.180000098791428</v>
      </c>
      <c r="J7564" s="3">
        <v>185003.36</v>
      </c>
      <c r="K7564" s="26">
        <v>6.0999999999999999E-2</v>
      </c>
      <c r="L7564" s="4" t="b">
        <v>0</v>
      </c>
      <c r="M7564" s="4" t="s">
        <v>58</v>
      </c>
      <c r="N7564" s="35">
        <f>'Landed Freight Margin Tool'!$D$4</f>
        <v>0.58708499999999997</v>
      </c>
      <c r="O7564" s="30">
        <f>(MAX($F7564,MIN(0.18*$D7564,$F7564*(1+$N7564))))</f>
        <v>2140.04128485</v>
      </c>
      <c r="P7564" s="35">
        <f>O7564/D7564</f>
        <v>0.15101266752027165</v>
      </c>
    </row>
    <row r="7565" spans="1:16" x14ac:dyDescent="0.3">
      <c r="A7565" s="2">
        <v>45009</v>
      </c>
      <c r="B7565" s="3" t="s">
        <v>1506</v>
      </c>
      <c r="C7565" s="4" t="s">
        <v>1507</v>
      </c>
      <c r="D7565" s="27">
        <v>14161.77</v>
      </c>
      <c r="E7565" s="27">
        <v>2549.12</v>
      </c>
      <c r="F7565" s="27">
        <v>1684.43</v>
      </c>
      <c r="G7565" s="26">
        <f>(E7565-F7565)/E7565</f>
        <v>0.33921117875972878</v>
      </c>
      <c r="H7565" s="27">
        <f>E7565-F7565</f>
        <v>864.68999999999983</v>
      </c>
      <c r="I7565" s="35">
        <f>E7565/D7565</f>
        <v>0.18000009885769927</v>
      </c>
      <c r="J7565" s="3">
        <v>185003.36</v>
      </c>
      <c r="K7565" s="26">
        <v>6.0999999999999999E-2</v>
      </c>
      <c r="L7565" s="4" t="b">
        <v>0</v>
      </c>
      <c r="M7565" s="4" t="s">
        <v>58</v>
      </c>
      <c r="N7565" s="35">
        <f>'Landed Freight Margin Tool'!$D$4</f>
        <v>0.58708499999999997</v>
      </c>
      <c r="O7565" s="30">
        <f>(MAX($F7565,MIN(0.18*$D7565,$F7565*(1+$N7565))))</f>
        <v>2549.1185999999998</v>
      </c>
      <c r="P7565" s="35">
        <f>O7565/D7565</f>
        <v>0.17999999999999997</v>
      </c>
    </row>
    <row r="7566" spans="1:16" x14ac:dyDescent="0.3">
      <c r="A7566" s="2">
        <v>44953</v>
      </c>
      <c r="B7566" s="3" t="s">
        <v>22323</v>
      </c>
      <c r="C7566" s="4" t="s">
        <v>22324</v>
      </c>
      <c r="D7566" s="27">
        <v>12127.16</v>
      </c>
      <c r="E7566" s="27">
        <v>2182.89</v>
      </c>
      <c r="F7566" s="27">
        <v>1116.1199999999999</v>
      </c>
      <c r="G7566" s="26">
        <f>(E7566-F7566)/E7566</f>
        <v>0.48869617800255627</v>
      </c>
      <c r="H7566" s="27">
        <f>E7566-F7566</f>
        <v>1066.77</v>
      </c>
      <c r="I7566" s="35">
        <f>E7566/D7566</f>
        <v>0.18000009895144453</v>
      </c>
      <c r="J7566" s="3">
        <v>185003.36</v>
      </c>
      <c r="K7566" s="26">
        <v>6.0999999999999999E-2</v>
      </c>
      <c r="L7566" s="4" t="b">
        <v>0</v>
      </c>
      <c r="M7566" s="4" t="s">
        <v>58</v>
      </c>
      <c r="N7566" s="35">
        <f>'Landed Freight Margin Tool'!$D$4</f>
        <v>0.58708499999999997</v>
      </c>
      <c r="O7566" s="30">
        <f>(MAX($F7566,MIN(0.18*$D7566,$F7566*(1+$N7566))))</f>
        <v>1771.3773102</v>
      </c>
      <c r="P7566" s="35">
        <f>O7566/D7566</f>
        <v>0.14606695303764444</v>
      </c>
    </row>
    <row r="7567" spans="1:16" x14ac:dyDescent="0.3">
      <c r="A7567" s="2">
        <v>45098</v>
      </c>
      <c r="B7567" s="3" t="s">
        <v>7666</v>
      </c>
      <c r="C7567" s="4" t="s">
        <v>7667</v>
      </c>
      <c r="D7567" s="27">
        <v>20187.599999999999</v>
      </c>
      <c r="E7567" s="27">
        <v>3633.77</v>
      </c>
      <c r="F7567" s="27">
        <v>2368.7800000000002</v>
      </c>
      <c r="G7567" s="26">
        <f>(E7567-F7567)/E7567</f>
        <v>0.34812054698013351</v>
      </c>
      <c r="H7567" s="27">
        <f>E7567-F7567</f>
        <v>1264.9899999999998</v>
      </c>
      <c r="I7567" s="35">
        <f>E7567/D7567</f>
        <v>0.18000009907071668</v>
      </c>
      <c r="J7567" s="3">
        <v>185003.36</v>
      </c>
      <c r="K7567" s="26">
        <v>6.0999999999999999E-2</v>
      </c>
      <c r="L7567" s="4" t="b">
        <v>0</v>
      </c>
      <c r="M7567" s="4" t="s">
        <v>58</v>
      </c>
      <c r="N7567" s="35">
        <f>'Landed Freight Margin Tool'!$D$4</f>
        <v>0.58708499999999997</v>
      </c>
      <c r="O7567" s="30">
        <f>(MAX($F7567,MIN(0.18*$D7567,$F7567*(1+$N7567))))</f>
        <v>3633.7679999999996</v>
      </c>
      <c r="P7567" s="35">
        <f>O7567/D7567</f>
        <v>0.18</v>
      </c>
    </row>
    <row r="7568" spans="1:16" x14ac:dyDescent="0.3">
      <c r="A7568" s="2">
        <v>44939</v>
      </c>
      <c r="B7568" s="3" t="s">
        <v>3744</v>
      </c>
      <c r="C7568" s="4" t="s">
        <v>3745</v>
      </c>
      <c r="D7568" s="27">
        <v>24201.82</v>
      </c>
      <c r="E7568" s="27">
        <v>4356.33</v>
      </c>
      <c r="F7568" s="27">
        <v>2228.1</v>
      </c>
      <c r="G7568" s="26">
        <f>(E7568-F7568)/E7568</f>
        <v>0.48853736975848938</v>
      </c>
      <c r="H7568" s="27">
        <f>E7568-F7568</f>
        <v>2128.23</v>
      </c>
      <c r="I7568" s="35">
        <f>E7568/D7568</f>
        <v>0.18000009916609577</v>
      </c>
      <c r="J7568" s="3">
        <v>185003.36</v>
      </c>
      <c r="K7568" s="26">
        <v>6.0999999999999999E-2</v>
      </c>
      <c r="L7568" s="4" t="b">
        <v>0</v>
      </c>
      <c r="M7568" s="4" t="s">
        <v>58</v>
      </c>
      <c r="N7568" s="35">
        <f>'Landed Freight Margin Tool'!$D$4</f>
        <v>0.58708499999999997</v>
      </c>
      <c r="O7568" s="30">
        <f>(MAX($F7568,MIN(0.18*$D7568,$F7568*(1+$N7568))))</f>
        <v>3536.1840885000001</v>
      </c>
      <c r="P7568" s="35">
        <f>O7568/D7568</f>
        <v>0.1461123208295905</v>
      </c>
    </row>
    <row r="7569" spans="1:16" x14ac:dyDescent="0.3">
      <c r="A7569" s="2">
        <v>45195</v>
      </c>
      <c r="B7569" s="3" t="s">
        <v>19446</v>
      </c>
      <c r="C7569" s="4" t="s">
        <v>19447</v>
      </c>
      <c r="D7569" s="27">
        <v>18137.990000000002</v>
      </c>
      <c r="E7569" s="27">
        <v>3264.84</v>
      </c>
      <c r="F7569" s="27">
        <v>1678.41</v>
      </c>
      <c r="G7569" s="26">
        <f>(E7569-F7569)/E7569</f>
        <v>0.4859135516594994</v>
      </c>
      <c r="H7569" s="27">
        <f>E7569-F7569</f>
        <v>1586.43</v>
      </c>
      <c r="I7569" s="35">
        <f>E7569/D7569</f>
        <v>0.18000009923922108</v>
      </c>
      <c r="J7569" s="3">
        <v>185003.36</v>
      </c>
      <c r="K7569" s="26">
        <v>6.0999999999999999E-2</v>
      </c>
      <c r="L7569" s="4" t="b">
        <v>0</v>
      </c>
      <c r="M7569" s="4" t="s">
        <v>58</v>
      </c>
      <c r="N7569" s="35">
        <f>'Landed Freight Margin Tool'!$D$4</f>
        <v>0.58708499999999997</v>
      </c>
      <c r="O7569" s="30">
        <f>(MAX($F7569,MIN(0.18*$D7569,$F7569*(1+$N7569))))</f>
        <v>2663.7793348500004</v>
      </c>
      <c r="P7569" s="35">
        <f>O7569/D7569</f>
        <v>0.14686188132477745</v>
      </c>
    </row>
    <row r="7570" spans="1:16" x14ac:dyDescent="0.3">
      <c r="A7570" s="2">
        <v>45216</v>
      </c>
      <c r="B7570" s="3" t="s">
        <v>22217</v>
      </c>
      <c r="C7570" s="4" t="s">
        <v>22218</v>
      </c>
      <c r="D7570" s="27">
        <v>18072.990000000002</v>
      </c>
      <c r="E7570" s="27">
        <v>3253.14</v>
      </c>
      <c r="F7570" s="27">
        <v>1845.27</v>
      </c>
      <c r="G7570" s="26">
        <f>(E7570-F7570)/E7570</f>
        <v>0.43277264427599177</v>
      </c>
      <c r="H7570" s="27">
        <f>E7570-F7570</f>
        <v>1407.87</v>
      </c>
      <c r="I7570" s="35">
        <f>E7570/D7570</f>
        <v>0.18000009959613764</v>
      </c>
      <c r="J7570" s="3">
        <v>185003.36</v>
      </c>
      <c r="K7570" s="26">
        <v>6.0999999999999999E-2</v>
      </c>
      <c r="L7570" s="4" t="b">
        <v>0</v>
      </c>
      <c r="M7570" s="4" t="s">
        <v>58</v>
      </c>
      <c r="N7570" s="35">
        <f>'Landed Freight Margin Tool'!$D$4</f>
        <v>0.58708499999999997</v>
      </c>
      <c r="O7570" s="30">
        <f>(MAX($F7570,MIN(0.18*$D7570,$F7570*(1+$N7570))))</f>
        <v>2928.6003379500003</v>
      </c>
      <c r="P7570" s="35">
        <f>O7570/D7570</f>
        <v>0.16204293467489331</v>
      </c>
    </row>
    <row r="7571" spans="1:16" x14ac:dyDescent="0.3">
      <c r="A7571" s="2">
        <v>45106</v>
      </c>
      <c r="B7571" s="3" t="s">
        <v>11199</v>
      </c>
      <c r="C7571" s="4" t="s">
        <v>11200</v>
      </c>
      <c r="D7571" s="27">
        <v>8031.94</v>
      </c>
      <c r="E7571" s="27">
        <v>1445.75</v>
      </c>
      <c r="F7571" s="27">
        <v>914.26</v>
      </c>
      <c r="G7571" s="26">
        <f>(E7571-F7571)/E7571</f>
        <v>0.36762234134532251</v>
      </c>
      <c r="H7571" s="27">
        <f>E7571-F7571</f>
        <v>531.49</v>
      </c>
      <c r="I7571" s="35">
        <f>E7571/D7571</f>
        <v>0.18000009960233768</v>
      </c>
      <c r="J7571" s="3">
        <v>185003.36</v>
      </c>
      <c r="K7571" s="26">
        <v>6.0999999999999999E-2</v>
      </c>
      <c r="L7571" s="4" t="b">
        <v>0</v>
      </c>
      <c r="M7571" s="4" t="s">
        <v>58</v>
      </c>
      <c r="N7571" s="35">
        <f>'Landed Freight Margin Tool'!$D$4</f>
        <v>0.58708499999999997</v>
      </c>
      <c r="O7571" s="30">
        <f>(MAX($F7571,MIN(0.18*$D7571,$F7571*(1+$N7571))))</f>
        <v>1445.7492</v>
      </c>
      <c r="P7571" s="35">
        <f>O7571/D7571</f>
        <v>0.18</v>
      </c>
    </row>
    <row r="7572" spans="1:16" x14ac:dyDescent="0.3">
      <c r="A7572" s="2">
        <v>45055</v>
      </c>
      <c r="B7572" s="3" t="s">
        <v>18559</v>
      </c>
      <c r="C7572" s="4" t="s">
        <v>18560</v>
      </c>
      <c r="D7572" s="27">
        <v>8025.94</v>
      </c>
      <c r="E7572" s="27">
        <v>1444.67</v>
      </c>
      <c r="F7572" s="27">
        <v>463.1</v>
      </c>
      <c r="G7572" s="26">
        <f>(E7572-F7572)/E7572</f>
        <v>0.67944236400008307</v>
      </c>
      <c r="H7572" s="27">
        <f>E7572-F7572</f>
        <v>981.57</v>
      </c>
      <c r="I7572" s="35">
        <f>E7572/D7572</f>
        <v>0.180000099676798</v>
      </c>
      <c r="J7572" s="3">
        <v>185003.36</v>
      </c>
      <c r="K7572" s="26">
        <v>6.0999999999999999E-2</v>
      </c>
      <c r="L7572" s="4" t="b">
        <v>0</v>
      </c>
      <c r="M7572" s="4" t="s">
        <v>58</v>
      </c>
      <c r="N7572" s="35">
        <f>'Landed Freight Margin Tool'!$D$4</f>
        <v>0.58708499999999997</v>
      </c>
      <c r="O7572" s="30">
        <f>(MAX($F7572,MIN(0.18*$D7572,$F7572*(1+$N7572))))</f>
        <v>734.97906350000005</v>
      </c>
      <c r="P7572" s="35">
        <f>O7572/D7572</f>
        <v>9.1575449542358911E-2</v>
      </c>
    </row>
    <row r="7573" spans="1:16" x14ac:dyDescent="0.3">
      <c r="A7573" s="2">
        <v>45211</v>
      </c>
      <c r="B7573" s="3" t="s">
        <v>5956</v>
      </c>
      <c r="C7573" s="4" t="s">
        <v>5957</v>
      </c>
      <c r="D7573" s="27">
        <v>10029.549999999999</v>
      </c>
      <c r="E7573" s="27">
        <v>1805.32</v>
      </c>
      <c r="F7573" s="27">
        <v>1058.79</v>
      </c>
      <c r="G7573" s="26">
        <f>(E7573-F7573)/E7573</f>
        <v>0.41351671725788225</v>
      </c>
      <c r="H7573" s="27">
        <f>E7573-F7573</f>
        <v>746.53</v>
      </c>
      <c r="I7573" s="35">
        <f>E7573/D7573</f>
        <v>0.18000009970537065</v>
      </c>
      <c r="J7573" s="3">
        <v>185003.36</v>
      </c>
      <c r="K7573" s="26">
        <v>6.0999999999999999E-2</v>
      </c>
      <c r="L7573" s="4" t="b">
        <v>0</v>
      </c>
      <c r="M7573" s="4" t="s">
        <v>58</v>
      </c>
      <c r="N7573" s="35">
        <f>'Landed Freight Margin Tool'!$D$4</f>
        <v>0.58708499999999997</v>
      </c>
      <c r="O7573" s="30">
        <f>(MAX($F7573,MIN(0.18*$D7573,$F7573*(1+$N7573))))</f>
        <v>1680.38972715</v>
      </c>
      <c r="P7573" s="35">
        <f>O7573/D7573</f>
        <v>0.16754388054798072</v>
      </c>
    </row>
    <row r="7574" spans="1:16" x14ac:dyDescent="0.3">
      <c r="A7574" s="2">
        <v>44970</v>
      </c>
      <c r="B7574" s="3" t="s">
        <v>442</v>
      </c>
      <c r="C7574" s="4" t="s">
        <v>443</v>
      </c>
      <c r="D7574" s="27">
        <v>22063.21</v>
      </c>
      <c r="E7574" s="27">
        <v>3971.38</v>
      </c>
      <c r="F7574" s="27">
        <v>2233.48</v>
      </c>
      <c r="G7574" s="26">
        <f>(E7574-F7574)/E7574</f>
        <v>0.43760607144116154</v>
      </c>
      <c r="H7574" s="27">
        <f>E7574-F7574</f>
        <v>1737.9</v>
      </c>
      <c r="I7574" s="35">
        <f>E7574/D7574</f>
        <v>0.18000009971350497</v>
      </c>
      <c r="J7574" s="3">
        <v>185003.36</v>
      </c>
      <c r="K7574" s="26">
        <v>6.0999999999999999E-2</v>
      </c>
      <c r="L7574" s="4" t="b">
        <v>0</v>
      </c>
      <c r="M7574" s="4" t="s">
        <v>58</v>
      </c>
      <c r="N7574" s="35">
        <f>'Landed Freight Margin Tool'!$D$4</f>
        <v>0.58708499999999997</v>
      </c>
      <c r="O7574" s="30">
        <f>(MAX($F7574,MIN(0.18*$D7574,$F7574*(1+$N7574))))</f>
        <v>3544.7226058000001</v>
      </c>
      <c r="P7574" s="35">
        <f>O7574/D7574</f>
        <v>0.16066214326020559</v>
      </c>
    </row>
    <row r="7575" spans="1:16" x14ac:dyDescent="0.3">
      <c r="A7575" s="2">
        <v>45203</v>
      </c>
      <c r="B7575" s="3" t="s">
        <v>9660</v>
      </c>
      <c r="C7575" s="4" t="s">
        <v>9661</v>
      </c>
      <c r="D7575" s="27">
        <v>24058.82</v>
      </c>
      <c r="E7575" s="27">
        <v>4330.59</v>
      </c>
      <c r="F7575" s="27">
        <v>2903.58</v>
      </c>
      <c r="G7575" s="26">
        <f>(E7575-F7575)/E7575</f>
        <v>0.32951861062811305</v>
      </c>
      <c r="H7575" s="27">
        <f>E7575-F7575</f>
        <v>1427.0100000000002</v>
      </c>
      <c r="I7575" s="35">
        <f>E7575/D7575</f>
        <v>0.18000009975551587</v>
      </c>
      <c r="J7575" s="3">
        <v>185003.36</v>
      </c>
      <c r="K7575" s="26">
        <v>6.0999999999999999E-2</v>
      </c>
      <c r="L7575" s="4" t="b">
        <v>0</v>
      </c>
      <c r="M7575" s="4" t="s">
        <v>58</v>
      </c>
      <c r="N7575" s="35">
        <f>'Landed Freight Margin Tool'!$D$4</f>
        <v>0.58708499999999997</v>
      </c>
      <c r="O7575" s="30">
        <f>(MAX($F7575,MIN(0.18*$D7575,$F7575*(1+$N7575))))</f>
        <v>4330.5875999999998</v>
      </c>
      <c r="P7575" s="35">
        <f>O7575/D7575</f>
        <v>0.18</v>
      </c>
    </row>
    <row r="7576" spans="1:16" x14ac:dyDescent="0.3">
      <c r="A7576" s="2">
        <v>45257</v>
      </c>
      <c r="B7576" s="3" t="s">
        <v>8491</v>
      </c>
      <c r="C7576" s="4" t="s">
        <v>1267</v>
      </c>
      <c r="D7576" s="27">
        <v>12009.66</v>
      </c>
      <c r="E7576" s="27">
        <v>2161.7399999999998</v>
      </c>
      <c r="F7576" s="27">
        <v>1554.28</v>
      </c>
      <c r="G7576" s="26">
        <f>(E7576-F7576)/E7576</f>
        <v>0.28100511624894753</v>
      </c>
      <c r="H7576" s="27">
        <f>E7576-F7576</f>
        <v>607.45999999999981</v>
      </c>
      <c r="I7576" s="35">
        <f>E7576/D7576</f>
        <v>0.18000009991956473</v>
      </c>
      <c r="J7576" s="3">
        <v>185003.36</v>
      </c>
      <c r="K7576" s="26">
        <v>6.0999999999999999E-2</v>
      </c>
      <c r="L7576" s="4" t="b">
        <v>0</v>
      </c>
      <c r="M7576" s="4" t="s">
        <v>58</v>
      </c>
      <c r="N7576" s="35">
        <f>'Landed Freight Margin Tool'!$D$4</f>
        <v>0.58708499999999997</v>
      </c>
      <c r="O7576" s="30">
        <f>(MAX($F7576,MIN(0.18*$D7576,$F7576*(1+$N7576))))</f>
        <v>2161.7388000000001</v>
      </c>
      <c r="P7576" s="35">
        <f>O7576/D7576</f>
        <v>0.18000000000000002</v>
      </c>
    </row>
    <row r="7577" spans="1:16" x14ac:dyDescent="0.3">
      <c r="A7577" s="2">
        <v>45226</v>
      </c>
      <c r="B7577" s="3" t="s">
        <v>18159</v>
      </c>
      <c r="C7577" s="4" t="s">
        <v>18160</v>
      </c>
      <c r="D7577" s="27">
        <v>22015.71</v>
      </c>
      <c r="E7577" s="27">
        <v>3962.83</v>
      </c>
      <c r="F7577" s="27">
        <v>2581.6799999999998</v>
      </c>
      <c r="G7577" s="26">
        <f>(E7577-F7577)/E7577</f>
        <v>0.34852617952321957</v>
      </c>
      <c r="H7577" s="27">
        <f>E7577-F7577</f>
        <v>1381.15</v>
      </c>
      <c r="I7577" s="35">
        <f>E7577/D7577</f>
        <v>0.18000009992864188</v>
      </c>
      <c r="J7577" s="3">
        <v>185003.36</v>
      </c>
      <c r="K7577" s="26">
        <v>6.0999999999999999E-2</v>
      </c>
      <c r="L7577" s="4" t="b">
        <v>0</v>
      </c>
      <c r="M7577" s="4" t="s">
        <v>58</v>
      </c>
      <c r="N7577" s="35">
        <f>'Landed Freight Margin Tool'!$D$4</f>
        <v>0.58708499999999997</v>
      </c>
      <c r="O7577" s="30">
        <f>(MAX($F7577,MIN(0.18*$D7577,$F7577*(1+$N7577))))</f>
        <v>3962.8277999999996</v>
      </c>
      <c r="P7577" s="35">
        <f>O7577/D7577</f>
        <v>0.18</v>
      </c>
    </row>
    <row r="7578" spans="1:16" x14ac:dyDescent="0.3">
      <c r="A7578" s="2">
        <v>45065</v>
      </c>
      <c r="B7578" s="3" t="s">
        <v>879</v>
      </c>
      <c r="C7578" s="4" t="s">
        <v>880</v>
      </c>
      <c r="D7578" s="27">
        <v>18005.490000000002</v>
      </c>
      <c r="E7578" s="27">
        <v>3240.99</v>
      </c>
      <c r="F7578" s="27">
        <v>2167.02</v>
      </c>
      <c r="G7578" s="26">
        <f>(E7578-F7578)/E7578</f>
        <v>0.33137096998139454</v>
      </c>
      <c r="H7578" s="27">
        <f>E7578-F7578</f>
        <v>1073.9699999999998</v>
      </c>
      <c r="I7578" s="35">
        <f>E7578/D7578</f>
        <v>0.18000009996950928</v>
      </c>
      <c r="J7578" s="3">
        <v>185003.36</v>
      </c>
      <c r="K7578" s="26">
        <v>6.0999999999999999E-2</v>
      </c>
      <c r="L7578" s="4" t="b">
        <v>0</v>
      </c>
      <c r="M7578" s="4" t="s">
        <v>58</v>
      </c>
      <c r="N7578" s="35">
        <f>'Landed Freight Margin Tool'!$D$4</f>
        <v>0.58708499999999997</v>
      </c>
      <c r="O7578" s="30">
        <f>(MAX($F7578,MIN(0.18*$D7578,$F7578*(1+$N7578))))</f>
        <v>3240.9882000000002</v>
      </c>
      <c r="P7578" s="35">
        <f>O7578/D7578</f>
        <v>0.18</v>
      </c>
    </row>
    <row r="7579" spans="1:16" x14ac:dyDescent="0.3">
      <c r="A7579" s="2">
        <v>45278</v>
      </c>
      <c r="B7579" s="3" t="s">
        <v>13368</v>
      </c>
      <c r="C7579" s="4" t="s">
        <v>13369</v>
      </c>
      <c r="D7579" s="27">
        <v>24007.32</v>
      </c>
      <c r="E7579" s="27">
        <v>4321.32</v>
      </c>
      <c r="F7579" s="27">
        <v>2794.99</v>
      </c>
      <c r="G7579" s="26">
        <f>(E7579-F7579)/E7579</f>
        <v>0.3532092045948923</v>
      </c>
      <c r="H7579" s="27">
        <f>E7579-F7579</f>
        <v>1526.33</v>
      </c>
      <c r="I7579" s="35">
        <f>E7579/D7579</f>
        <v>0.1800000999695093</v>
      </c>
      <c r="J7579" s="3">
        <v>185003.36</v>
      </c>
      <c r="K7579" s="26">
        <v>6.0999999999999999E-2</v>
      </c>
      <c r="L7579" s="4" t="b">
        <v>0</v>
      </c>
      <c r="M7579" s="4" t="s">
        <v>58</v>
      </c>
      <c r="N7579" s="35">
        <f>'Landed Freight Margin Tool'!$D$4</f>
        <v>0.58708499999999997</v>
      </c>
      <c r="O7579" s="30">
        <f>(MAX($F7579,MIN(0.18*$D7579,$F7579*(1+$N7579))))</f>
        <v>4321.3175999999994</v>
      </c>
      <c r="P7579" s="35">
        <f>O7579/D7579</f>
        <v>0.17999999999999997</v>
      </c>
    </row>
    <row r="7580" spans="1:16" x14ac:dyDescent="0.3">
      <c r="A7580" s="2">
        <v>45062</v>
      </c>
      <c r="B7580" s="3" t="s">
        <v>17678</v>
      </c>
      <c r="C7580" s="4" t="s">
        <v>17679</v>
      </c>
      <c r="D7580" s="27">
        <v>8001.94</v>
      </c>
      <c r="E7580" s="27">
        <v>1440.35</v>
      </c>
      <c r="F7580" s="27">
        <v>1404.69</v>
      </c>
      <c r="G7580" s="26">
        <f>(E7580-F7580)/E7580</f>
        <v>2.4757871350713268E-2</v>
      </c>
      <c r="H7580" s="27">
        <f>E7580-F7580</f>
        <v>35.659999999999854</v>
      </c>
      <c r="I7580" s="35">
        <f>E7580/D7580</f>
        <v>0.18000009997575589</v>
      </c>
      <c r="J7580" s="3">
        <v>185003.36</v>
      </c>
      <c r="K7580" s="26">
        <v>6.0999999999999999E-2</v>
      </c>
      <c r="L7580" s="4" t="b">
        <v>0</v>
      </c>
      <c r="M7580" s="4" t="s">
        <v>58</v>
      </c>
      <c r="N7580" s="35">
        <f>'Landed Freight Margin Tool'!$D$4</f>
        <v>0.58708499999999997</v>
      </c>
      <c r="O7580" s="30">
        <f>(MAX($F7580,MIN(0.18*$D7580,$F7580*(1+$N7580))))</f>
        <v>1440.3491999999999</v>
      </c>
      <c r="P7580" s="35">
        <f>O7580/D7580</f>
        <v>0.18</v>
      </c>
    </row>
    <row r="7581" spans="1:16" x14ac:dyDescent="0.3">
      <c r="A7581" s="2">
        <v>44985</v>
      </c>
      <c r="B7581" s="3" t="s">
        <v>10933</v>
      </c>
      <c r="C7581" s="4" t="s">
        <v>10934</v>
      </c>
      <c r="D7581" s="27">
        <v>23986.82</v>
      </c>
      <c r="E7581" s="27">
        <v>4317.63</v>
      </c>
      <c r="F7581" s="27">
        <v>2588.1</v>
      </c>
      <c r="G7581" s="26">
        <f>(E7581-F7581)/E7581</f>
        <v>0.40057392597327707</v>
      </c>
      <c r="H7581" s="27">
        <f>E7581-F7581</f>
        <v>1729.5300000000002</v>
      </c>
      <c r="I7581" s="35">
        <f>E7581/D7581</f>
        <v>0.18000010005494685</v>
      </c>
      <c r="J7581" s="3">
        <v>185003.36</v>
      </c>
      <c r="K7581" s="26">
        <v>6.0999999999999999E-2</v>
      </c>
      <c r="L7581" s="4" t="b">
        <v>0</v>
      </c>
      <c r="M7581" s="4" t="s">
        <v>58</v>
      </c>
      <c r="N7581" s="35">
        <f>'Landed Freight Margin Tool'!$D$4</f>
        <v>0.58708499999999997</v>
      </c>
      <c r="O7581" s="30">
        <f>(MAX($F7581,MIN(0.18*$D7581,$F7581*(1+$N7581))))</f>
        <v>4107.5346884999999</v>
      </c>
      <c r="P7581" s="35">
        <f>O7581/D7581</f>
        <v>0.17124131871169251</v>
      </c>
    </row>
    <row r="7582" spans="1:16" x14ac:dyDescent="0.3">
      <c r="A7582" s="2">
        <v>45091</v>
      </c>
      <c r="B7582" s="3" t="s">
        <v>3218</v>
      </c>
      <c r="C7582" s="4" t="s">
        <v>3219</v>
      </c>
      <c r="D7582" s="27">
        <v>7995.44</v>
      </c>
      <c r="E7582" s="27">
        <v>1439.18</v>
      </c>
      <c r="F7582" s="27">
        <v>1118.72</v>
      </c>
      <c r="G7582" s="26">
        <f>(E7582-F7582)/E7582</f>
        <v>0.22266846398643675</v>
      </c>
      <c r="H7582" s="27">
        <f>E7582-F7582</f>
        <v>320.46000000000004</v>
      </c>
      <c r="I7582" s="35">
        <f>E7582/D7582</f>
        <v>0.18000010005703251</v>
      </c>
      <c r="J7582" s="3">
        <v>185003.36</v>
      </c>
      <c r="K7582" s="26">
        <v>6.0999999999999999E-2</v>
      </c>
      <c r="L7582" s="4" t="b">
        <v>0</v>
      </c>
      <c r="M7582" s="4" t="s">
        <v>58</v>
      </c>
      <c r="N7582" s="35">
        <f>'Landed Freight Margin Tool'!$D$4</f>
        <v>0.58708499999999997</v>
      </c>
      <c r="O7582" s="30">
        <f>(MAX($F7582,MIN(0.18*$D7582,$F7582*(1+$N7582))))</f>
        <v>1439.1791999999998</v>
      </c>
      <c r="P7582" s="35">
        <f>O7582/D7582</f>
        <v>0.18</v>
      </c>
    </row>
    <row r="7583" spans="1:16" x14ac:dyDescent="0.3">
      <c r="A7583" s="2">
        <v>44993</v>
      </c>
      <c r="B7583" s="3" t="s">
        <v>2896</v>
      </c>
      <c r="C7583" s="4" t="s">
        <v>2897</v>
      </c>
      <c r="D7583" s="27">
        <v>19979.599999999999</v>
      </c>
      <c r="E7583" s="27">
        <v>3596.33</v>
      </c>
      <c r="F7583" s="27">
        <v>2599.85</v>
      </c>
      <c r="G7583" s="26">
        <f>(E7583-F7583)/E7583</f>
        <v>0.27708247018488291</v>
      </c>
      <c r="H7583" s="27">
        <f>E7583-F7583</f>
        <v>996.48</v>
      </c>
      <c r="I7583" s="35">
        <f>E7583/D7583</f>
        <v>0.18000010010210415</v>
      </c>
      <c r="J7583" s="3">
        <v>185003.36</v>
      </c>
      <c r="K7583" s="26">
        <v>6.0999999999999999E-2</v>
      </c>
      <c r="L7583" s="4" t="b">
        <v>0</v>
      </c>
      <c r="M7583" s="4" t="s">
        <v>58</v>
      </c>
      <c r="N7583" s="35">
        <f>'Landed Freight Margin Tool'!$D$4</f>
        <v>0.58708499999999997</v>
      </c>
      <c r="O7583" s="30">
        <f>(MAX($F7583,MIN(0.18*$D7583,$F7583*(1+$N7583))))</f>
        <v>3596.3279999999995</v>
      </c>
      <c r="P7583" s="35">
        <f>O7583/D7583</f>
        <v>0.18</v>
      </c>
    </row>
    <row r="7584" spans="1:16" x14ac:dyDescent="0.3">
      <c r="A7584" s="2">
        <v>45091</v>
      </c>
      <c r="B7584" s="3" t="s">
        <v>1002</v>
      </c>
      <c r="C7584" s="4" t="s">
        <v>1003</v>
      </c>
      <c r="D7584" s="27">
        <v>17976.490000000002</v>
      </c>
      <c r="E7584" s="27">
        <v>3235.77</v>
      </c>
      <c r="F7584" s="27">
        <v>1684.02</v>
      </c>
      <c r="G7584" s="26">
        <f>(E7584-F7584)/E7584</f>
        <v>0.47956127907731388</v>
      </c>
      <c r="H7584" s="27">
        <f>E7584-F7584</f>
        <v>1551.75</v>
      </c>
      <c r="I7584" s="35">
        <f>E7584/D7584</f>
        <v>0.18000010013078191</v>
      </c>
      <c r="J7584" s="3">
        <v>185003.36</v>
      </c>
      <c r="K7584" s="26">
        <v>6.0999999999999999E-2</v>
      </c>
      <c r="L7584" s="4" t="b">
        <v>0</v>
      </c>
      <c r="M7584" s="4" t="s">
        <v>58</v>
      </c>
      <c r="N7584" s="35">
        <f>'Landed Freight Margin Tool'!$D$4</f>
        <v>0.58708499999999997</v>
      </c>
      <c r="O7584" s="30">
        <f>(MAX($F7584,MIN(0.18*$D7584,$F7584*(1+$N7584))))</f>
        <v>2672.6828817000001</v>
      </c>
      <c r="P7584" s="35">
        <f>O7584/D7584</f>
        <v>0.14867657043727667</v>
      </c>
    </row>
    <row r="7585" spans="1:16" x14ac:dyDescent="0.3">
      <c r="A7585" s="2">
        <v>45113</v>
      </c>
      <c r="B7585" s="3" t="s">
        <v>18756</v>
      </c>
      <c r="C7585" s="4" t="s">
        <v>18757</v>
      </c>
      <c r="D7585" s="27">
        <v>21963.21</v>
      </c>
      <c r="E7585" s="27">
        <v>3953.38</v>
      </c>
      <c r="F7585" s="27">
        <v>2957.35</v>
      </c>
      <c r="G7585" s="26">
        <f>(E7585-F7585)/E7585</f>
        <v>0.25194390622707663</v>
      </c>
      <c r="H7585" s="27">
        <f>E7585-F7585</f>
        <v>996.0300000000002</v>
      </c>
      <c r="I7585" s="35">
        <f>E7585/D7585</f>
        <v>0.18000010016750739</v>
      </c>
      <c r="J7585" s="3">
        <v>185003.36</v>
      </c>
      <c r="K7585" s="26">
        <v>6.0999999999999999E-2</v>
      </c>
      <c r="L7585" s="4" t="b">
        <v>0</v>
      </c>
      <c r="M7585" s="4" t="s">
        <v>58</v>
      </c>
      <c r="N7585" s="35">
        <f>'Landed Freight Margin Tool'!$D$4</f>
        <v>0.58708499999999997</v>
      </c>
      <c r="O7585" s="30">
        <f>(MAX($F7585,MIN(0.18*$D7585,$F7585*(1+$N7585))))</f>
        <v>3953.3777999999998</v>
      </c>
      <c r="P7585" s="35">
        <f>O7585/D7585</f>
        <v>0.18</v>
      </c>
    </row>
    <row r="7586" spans="1:16" x14ac:dyDescent="0.3">
      <c r="A7586" s="2">
        <v>45217</v>
      </c>
      <c r="B7586" s="3" t="s">
        <v>23358</v>
      </c>
      <c r="C7586" s="4" t="s">
        <v>23359</v>
      </c>
      <c r="D7586" s="27">
        <v>19944.599999999999</v>
      </c>
      <c r="E7586" s="27">
        <v>3590.03</v>
      </c>
      <c r="F7586" s="27">
        <v>2397.4699999999998</v>
      </c>
      <c r="G7586" s="26">
        <f>(E7586-F7586)/E7586</f>
        <v>0.33218663910886548</v>
      </c>
      <c r="H7586" s="27">
        <f>E7586-F7586</f>
        <v>1192.5600000000004</v>
      </c>
      <c r="I7586" s="35">
        <f>E7586/D7586</f>
        <v>0.18000010027776944</v>
      </c>
      <c r="J7586" s="3">
        <v>185003.36</v>
      </c>
      <c r="K7586" s="26">
        <v>6.0999999999999999E-2</v>
      </c>
      <c r="L7586" s="4" t="b">
        <v>0</v>
      </c>
      <c r="M7586" s="4" t="s">
        <v>58</v>
      </c>
      <c r="N7586" s="35">
        <f>'Landed Freight Margin Tool'!$D$4</f>
        <v>0.58708499999999997</v>
      </c>
      <c r="O7586" s="30">
        <f>(MAX($F7586,MIN(0.18*$D7586,$F7586*(1+$N7586))))</f>
        <v>3590.0279999999998</v>
      </c>
      <c r="P7586" s="35">
        <f>O7586/D7586</f>
        <v>0.18</v>
      </c>
    </row>
    <row r="7587" spans="1:16" x14ac:dyDescent="0.3">
      <c r="A7587" s="2">
        <v>44988</v>
      </c>
      <c r="B7587" s="3" t="s">
        <v>4790</v>
      </c>
      <c r="C7587" s="4" t="s">
        <v>4791</v>
      </c>
      <c r="D7587" s="27">
        <v>23927.82</v>
      </c>
      <c r="E7587" s="27">
        <v>4307.01</v>
      </c>
      <c r="F7587" s="27">
        <v>3611.14</v>
      </c>
      <c r="G7587" s="26">
        <f>(E7587-F7587)/E7587</f>
        <v>0.16156684103357091</v>
      </c>
      <c r="H7587" s="27">
        <f>E7587-F7587</f>
        <v>695.87000000000035</v>
      </c>
      <c r="I7587" s="35">
        <f>E7587/D7587</f>
        <v>0.18000010030165725</v>
      </c>
      <c r="J7587" s="3">
        <v>185003.36</v>
      </c>
      <c r="K7587" s="26">
        <v>6.0999999999999999E-2</v>
      </c>
      <c r="L7587" s="4" t="b">
        <v>0</v>
      </c>
      <c r="M7587" s="4" t="s">
        <v>58</v>
      </c>
      <c r="N7587" s="35">
        <f>'Landed Freight Margin Tool'!$D$4</f>
        <v>0.58708499999999997</v>
      </c>
      <c r="O7587" s="30">
        <f>(MAX($F7587,MIN(0.18*$D7587,$F7587*(1+$N7587))))</f>
        <v>4307.0075999999999</v>
      </c>
      <c r="P7587" s="35">
        <f>O7587/D7587</f>
        <v>0.18</v>
      </c>
    </row>
    <row r="7588" spans="1:16" x14ac:dyDescent="0.3">
      <c r="A7588" s="2">
        <v>45163</v>
      </c>
      <c r="B7588" s="3" t="s">
        <v>19718</v>
      </c>
      <c r="C7588" s="4" t="s">
        <v>19719</v>
      </c>
      <c r="D7588" s="27">
        <v>23873.32</v>
      </c>
      <c r="E7588" s="27">
        <v>4297.2</v>
      </c>
      <c r="F7588" s="27">
        <v>2540.9699999999998</v>
      </c>
      <c r="G7588" s="26">
        <f>(E7588-F7588)/E7588</f>
        <v>0.40869170622731082</v>
      </c>
      <c r="H7588" s="27">
        <f>E7588-F7588</f>
        <v>1756.23</v>
      </c>
      <c r="I7588" s="35">
        <f>E7588/D7588</f>
        <v>0.1800001005306342</v>
      </c>
      <c r="J7588" s="3">
        <v>185003.36</v>
      </c>
      <c r="K7588" s="26">
        <v>6.0999999999999999E-2</v>
      </c>
      <c r="L7588" s="4" t="b">
        <v>0</v>
      </c>
      <c r="M7588" s="4" t="s">
        <v>58</v>
      </c>
      <c r="N7588" s="35">
        <f>'Landed Freight Margin Tool'!$D$4</f>
        <v>0.58708499999999997</v>
      </c>
      <c r="O7588" s="30">
        <f>(MAX($F7588,MIN(0.18*$D7588,$F7588*(1+$N7588))))</f>
        <v>4032.7353724499999</v>
      </c>
      <c r="P7588" s="35">
        <f>O7588/D7588</f>
        <v>0.16892226855963058</v>
      </c>
    </row>
    <row r="7589" spans="1:16" x14ac:dyDescent="0.3">
      <c r="A7589" s="2">
        <v>45176</v>
      </c>
      <c r="B7589" s="3" t="s">
        <v>8049</v>
      </c>
      <c r="C7589" s="4" t="s">
        <v>8050</v>
      </c>
      <c r="D7589" s="27">
        <v>23848.82</v>
      </c>
      <c r="E7589" s="27">
        <v>4292.79</v>
      </c>
      <c r="F7589" s="27">
        <v>3042.74</v>
      </c>
      <c r="G7589" s="26">
        <f>(E7589-F7589)/E7589</f>
        <v>0.29119756615161707</v>
      </c>
      <c r="H7589" s="27">
        <f>E7589-F7589</f>
        <v>1250.0500000000002</v>
      </c>
      <c r="I7589" s="35">
        <f>E7589/D7589</f>
        <v>0.18000010063390978</v>
      </c>
      <c r="J7589" s="3">
        <v>185003.36</v>
      </c>
      <c r="K7589" s="26">
        <v>6.0999999999999999E-2</v>
      </c>
      <c r="L7589" s="4" t="b">
        <v>0</v>
      </c>
      <c r="M7589" s="4" t="s">
        <v>58</v>
      </c>
      <c r="N7589" s="35">
        <f>'Landed Freight Margin Tool'!$D$4</f>
        <v>0.58708499999999997</v>
      </c>
      <c r="O7589" s="30">
        <f>(MAX($F7589,MIN(0.18*$D7589,$F7589*(1+$N7589))))</f>
        <v>4292.7875999999997</v>
      </c>
      <c r="P7589" s="35">
        <f>O7589/D7589</f>
        <v>0.18</v>
      </c>
    </row>
    <row r="7590" spans="1:16" x14ac:dyDescent="0.3">
      <c r="A7590" s="2">
        <v>45261</v>
      </c>
      <c r="B7590" s="3" t="s">
        <v>16086</v>
      </c>
      <c r="C7590" s="4" t="s">
        <v>16087</v>
      </c>
      <c r="D7590" s="27">
        <v>19868.099999999999</v>
      </c>
      <c r="E7590" s="27">
        <v>3576.26</v>
      </c>
      <c r="F7590" s="27">
        <v>2257.48</v>
      </c>
      <c r="G7590" s="26">
        <f>(E7590-F7590)/E7590</f>
        <v>0.36875954209145873</v>
      </c>
      <c r="H7590" s="27">
        <f>E7590-F7590</f>
        <v>1318.7800000000002</v>
      </c>
      <c r="I7590" s="35">
        <f>E7590/D7590</f>
        <v>0.18000010066387831</v>
      </c>
      <c r="J7590" s="3">
        <v>185003.36</v>
      </c>
      <c r="K7590" s="26">
        <v>6.0999999999999999E-2</v>
      </c>
      <c r="L7590" s="4" t="b">
        <v>0</v>
      </c>
      <c r="M7590" s="4" t="s">
        <v>58</v>
      </c>
      <c r="N7590" s="35">
        <f>'Landed Freight Margin Tool'!$D$4</f>
        <v>0.58708499999999997</v>
      </c>
      <c r="O7590" s="30">
        <f>(MAX($F7590,MIN(0.18*$D7590,$F7590*(1+$N7590))))</f>
        <v>3576.2579999999998</v>
      </c>
      <c r="P7590" s="35">
        <f>O7590/D7590</f>
        <v>0.18</v>
      </c>
    </row>
    <row r="7591" spans="1:16" x14ac:dyDescent="0.3">
      <c r="A7591" s="2">
        <v>45118</v>
      </c>
      <c r="B7591" s="3" t="s">
        <v>9824</v>
      </c>
      <c r="C7591" s="4" t="s">
        <v>9825</v>
      </c>
      <c r="D7591" s="27">
        <v>23834.82</v>
      </c>
      <c r="E7591" s="27">
        <v>4290.2700000000004</v>
      </c>
      <c r="F7591" s="27">
        <v>2639.65</v>
      </c>
      <c r="G7591" s="26">
        <f>(E7591-F7591)/E7591</f>
        <v>0.38473569262540591</v>
      </c>
      <c r="H7591" s="27">
        <f>E7591-F7591</f>
        <v>1650.6200000000003</v>
      </c>
      <c r="I7591" s="35">
        <f>E7591/D7591</f>
        <v>0.18000010069301972</v>
      </c>
      <c r="J7591" s="3">
        <v>185003.36</v>
      </c>
      <c r="K7591" s="26">
        <v>6.0999999999999999E-2</v>
      </c>
      <c r="L7591" s="4" t="b">
        <v>0</v>
      </c>
      <c r="M7591" s="4" t="s">
        <v>58</v>
      </c>
      <c r="N7591" s="35">
        <f>'Landed Freight Margin Tool'!$D$4</f>
        <v>0.58708499999999997</v>
      </c>
      <c r="O7591" s="30">
        <f>(MAX($F7591,MIN(0.18*$D7591,$F7591*(1+$N7591))))</f>
        <v>4189.3489202500004</v>
      </c>
      <c r="P7591" s="35">
        <f>O7591/D7591</f>
        <v>0.17576591391292237</v>
      </c>
    </row>
    <row r="7592" spans="1:16" x14ac:dyDescent="0.3">
      <c r="A7592" s="2">
        <v>45201</v>
      </c>
      <c r="B7592" s="3" t="s">
        <v>24223</v>
      </c>
      <c r="C7592" s="4" t="s">
        <v>6442</v>
      </c>
      <c r="D7592" s="27">
        <v>15872.88</v>
      </c>
      <c r="E7592" s="27">
        <v>2857.12</v>
      </c>
      <c r="F7592" s="27">
        <v>1505.44</v>
      </c>
      <c r="G7592" s="26">
        <f>(E7592-F7592)/E7592</f>
        <v>0.47309178473427782</v>
      </c>
      <c r="H7592" s="27">
        <f>E7592-F7592</f>
        <v>1351.6799999999998</v>
      </c>
      <c r="I7592" s="35">
        <f>E7592/D7592</f>
        <v>0.18000010080086284</v>
      </c>
      <c r="J7592" s="3">
        <v>185003.36</v>
      </c>
      <c r="K7592" s="26">
        <v>6.0999999999999999E-2</v>
      </c>
      <c r="L7592" s="4" t="b">
        <v>0</v>
      </c>
      <c r="M7592" s="4" t="s">
        <v>58</v>
      </c>
      <c r="N7592" s="35">
        <f>'Landed Freight Margin Tool'!$D$4</f>
        <v>0.58708499999999997</v>
      </c>
      <c r="O7592" s="30">
        <f>(MAX($F7592,MIN(0.18*$D7592,$F7592*(1+$N7592))))</f>
        <v>2389.2612424000004</v>
      </c>
      <c r="P7592" s="35">
        <f>O7592/D7592</f>
        <v>0.15052474676303232</v>
      </c>
    </row>
    <row r="7593" spans="1:16" x14ac:dyDescent="0.3">
      <c r="A7593" s="2">
        <v>44929</v>
      </c>
      <c r="B7593" s="3" t="s">
        <v>13255</v>
      </c>
      <c r="C7593" s="4" t="s">
        <v>13256</v>
      </c>
      <c r="D7593" s="27">
        <v>15871.38</v>
      </c>
      <c r="E7593" s="27">
        <v>2856.85</v>
      </c>
      <c r="F7593" s="27">
        <v>1428.74</v>
      </c>
      <c r="G7593" s="26">
        <f>(E7593-F7593)/E7593</f>
        <v>0.49988973869821657</v>
      </c>
      <c r="H7593" s="27">
        <f>E7593-F7593</f>
        <v>1428.11</v>
      </c>
      <c r="I7593" s="35">
        <f>E7593/D7593</f>
        <v>0.18000010081038953</v>
      </c>
      <c r="J7593" s="3">
        <v>185003.36</v>
      </c>
      <c r="K7593" s="26">
        <v>6.0999999999999999E-2</v>
      </c>
      <c r="L7593" s="4" t="b">
        <v>0</v>
      </c>
      <c r="M7593" s="4" t="s">
        <v>58</v>
      </c>
      <c r="N7593" s="35">
        <f>'Landed Freight Margin Tool'!$D$4</f>
        <v>0.58708499999999997</v>
      </c>
      <c r="O7593" s="30">
        <f>(MAX($F7593,MIN(0.18*$D7593,$F7593*(1+$N7593))))</f>
        <v>2267.5318229</v>
      </c>
      <c r="P7593" s="35">
        <f>O7593/D7593</f>
        <v>0.14286922894543513</v>
      </c>
    </row>
    <row r="7594" spans="1:16" x14ac:dyDescent="0.3">
      <c r="A7594" s="2">
        <v>45061</v>
      </c>
      <c r="B7594" s="3" t="s">
        <v>15003</v>
      </c>
      <c r="C7594" s="4" t="s">
        <v>15004</v>
      </c>
      <c r="D7594" s="27">
        <v>17830.990000000002</v>
      </c>
      <c r="E7594" s="27">
        <v>3209.58</v>
      </c>
      <c r="F7594" s="27">
        <v>1892.84</v>
      </c>
      <c r="G7594" s="26">
        <f>(E7594-F7594)/E7594</f>
        <v>0.41025305491684272</v>
      </c>
      <c r="H7594" s="27">
        <f>E7594-F7594</f>
        <v>1316.74</v>
      </c>
      <c r="I7594" s="35">
        <f>E7594/D7594</f>
        <v>0.18000010094784416</v>
      </c>
      <c r="J7594" s="3">
        <v>185003.36</v>
      </c>
      <c r="K7594" s="26">
        <v>6.0999999999999999E-2</v>
      </c>
      <c r="L7594" s="4" t="b">
        <v>0</v>
      </c>
      <c r="M7594" s="4" t="s">
        <v>58</v>
      </c>
      <c r="N7594" s="35">
        <f>'Landed Freight Margin Tool'!$D$4</f>
        <v>0.58708499999999997</v>
      </c>
      <c r="O7594" s="30">
        <f>(MAX($F7594,MIN(0.18*$D7594,$F7594*(1+$N7594))))</f>
        <v>3004.0979714</v>
      </c>
      <c r="P7594" s="35">
        <f>O7594/D7594</f>
        <v>0.16847622994572931</v>
      </c>
    </row>
    <row r="7595" spans="1:16" x14ac:dyDescent="0.3">
      <c r="A7595" s="2">
        <v>45107</v>
      </c>
      <c r="B7595" s="3" t="s">
        <v>1190</v>
      </c>
      <c r="C7595" s="4" t="s">
        <v>1191</v>
      </c>
      <c r="D7595" s="27">
        <v>3958.72</v>
      </c>
      <c r="E7595" s="27">
        <v>712.57</v>
      </c>
      <c r="F7595" s="27">
        <v>517.82000000000005</v>
      </c>
      <c r="G7595" s="26">
        <f>(E7595-F7595)/E7595</f>
        <v>0.27330648217017273</v>
      </c>
      <c r="H7595" s="27">
        <f>E7595-F7595</f>
        <v>194.75</v>
      </c>
      <c r="I7595" s="35">
        <f>E7595/D7595</f>
        <v>0.18000010104276132</v>
      </c>
      <c r="J7595" s="3">
        <v>185003.36</v>
      </c>
      <c r="K7595" s="26">
        <v>6.0999999999999999E-2</v>
      </c>
      <c r="L7595" s="4" t="b">
        <v>0</v>
      </c>
      <c r="M7595" s="4" t="s">
        <v>58</v>
      </c>
      <c r="N7595" s="35">
        <f>'Landed Freight Margin Tool'!$D$4</f>
        <v>0.58708499999999997</v>
      </c>
      <c r="O7595" s="30">
        <f>(MAX($F7595,MIN(0.18*$D7595,$F7595*(1+$N7595))))</f>
        <v>712.56959999999992</v>
      </c>
      <c r="P7595" s="35">
        <f>O7595/D7595</f>
        <v>0.18</v>
      </c>
    </row>
    <row r="7596" spans="1:16" x14ac:dyDescent="0.3">
      <c r="A7596" s="2">
        <v>45231</v>
      </c>
      <c r="B7596" s="3" t="s">
        <v>24243</v>
      </c>
      <c r="C7596" s="4" t="s">
        <v>24244</v>
      </c>
      <c r="D7596" s="27">
        <v>9891.0499999999993</v>
      </c>
      <c r="E7596" s="27">
        <v>1780.39</v>
      </c>
      <c r="F7596" s="27">
        <v>1241.3699999999999</v>
      </c>
      <c r="G7596" s="26">
        <f>(E7596-F7596)/E7596</f>
        <v>0.30275389100140992</v>
      </c>
      <c r="H7596" s="27">
        <f>E7596-F7596</f>
        <v>539.02000000000021</v>
      </c>
      <c r="I7596" s="35">
        <f>E7596/D7596</f>
        <v>0.18000010110150089</v>
      </c>
      <c r="J7596" s="3">
        <v>185003.36</v>
      </c>
      <c r="K7596" s="26">
        <v>6.0999999999999999E-2</v>
      </c>
      <c r="L7596" s="4" t="b">
        <v>0</v>
      </c>
      <c r="M7596" s="4" t="s">
        <v>58</v>
      </c>
      <c r="N7596" s="35">
        <f>'Landed Freight Margin Tool'!$D$4</f>
        <v>0.58708499999999997</v>
      </c>
      <c r="O7596" s="30">
        <f>(MAX($F7596,MIN(0.18*$D7596,$F7596*(1+$N7596))))</f>
        <v>1780.3889999999999</v>
      </c>
      <c r="P7596" s="35">
        <f>O7596/D7596</f>
        <v>0.18</v>
      </c>
    </row>
    <row r="7597" spans="1:16" x14ac:dyDescent="0.3">
      <c r="A7597" s="2">
        <v>44949</v>
      </c>
      <c r="B7597" s="3" t="s">
        <v>11635</v>
      </c>
      <c r="C7597" s="4" t="s">
        <v>11636</v>
      </c>
      <c r="D7597" s="27">
        <v>11848.16</v>
      </c>
      <c r="E7597" s="27">
        <v>2132.67</v>
      </c>
      <c r="F7597" s="27">
        <v>1332.15</v>
      </c>
      <c r="G7597" s="26">
        <f>(E7597-F7597)/E7597</f>
        <v>0.37536046364416431</v>
      </c>
      <c r="H7597" s="27">
        <f>E7597-F7597</f>
        <v>800.52</v>
      </c>
      <c r="I7597" s="35">
        <f>E7597/D7597</f>
        <v>0.18000010128154922</v>
      </c>
      <c r="J7597" s="3">
        <v>185003.36</v>
      </c>
      <c r="K7597" s="26">
        <v>6.0999999999999999E-2</v>
      </c>
      <c r="L7597" s="4" t="b">
        <v>0</v>
      </c>
      <c r="M7597" s="4" t="s">
        <v>58</v>
      </c>
      <c r="N7597" s="35">
        <f>'Landed Freight Margin Tool'!$D$4</f>
        <v>0.58708499999999997</v>
      </c>
      <c r="O7597" s="30">
        <f>(MAX($F7597,MIN(0.18*$D7597,$F7597*(1+$N7597))))</f>
        <v>2114.2352827500004</v>
      </c>
      <c r="P7597" s="35">
        <f>O7597/D7597</f>
        <v>0.17844418734638967</v>
      </c>
    </row>
    <row r="7598" spans="1:16" x14ac:dyDescent="0.3">
      <c r="A7598" s="2">
        <v>45233</v>
      </c>
      <c r="B7598" s="3" t="s">
        <v>4670</v>
      </c>
      <c r="C7598" s="4" t="s">
        <v>4671</v>
      </c>
      <c r="D7598" s="27">
        <v>21713.21</v>
      </c>
      <c r="E7598" s="27">
        <v>3908.38</v>
      </c>
      <c r="F7598" s="27">
        <v>2794.54</v>
      </c>
      <c r="G7598" s="26">
        <f>(E7598-F7598)/E7598</f>
        <v>0.28498764193860376</v>
      </c>
      <c r="H7598" s="27">
        <f>E7598-F7598</f>
        <v>1113.8400000000001</v>
      </c>
      <c r="I7598" s="35">
        <f>E7598/D7598</f>
        <v>0.18000010132080888</v>
      </c>
      <c r="J7598" s="3">
        <v>185003.36</v>
      </c>
      <c r="K7598" s="26">
        <v>6.0999999999999999E-2</v>
      </c>
      <c r="L7598" s="4" t="b">
        <v>0</v>
      </c>
      <c r="M7598" s="4" t="s">
        <v>58</v>
      </c>
      <c r="N7598" s="35">
        <f>'Landed Freight Margin Tool'!$D$4</f>
        <v>0.58708499999999997</v>
      </c>
      <c r="O7598" s="30">
        <f>(MAX($F7598,MIN(0.18*$D7598,$F7598*(1+$N7598))))</f>
        <v>3908.3777999999998</v>
      </c>
      <c r="P7598" s="35">
        <f>O7598/D7598</f>
        <v>0.18</v>
      </c>
    </row>
    <row r="7599" spans="1:16" x14ac:dyDescent="0.3">
      <c r="A7599" s="2">
        <v>44973</v>
      </c>
      <c r="B7599" s="3" t="s">
        <v>21161</v>
      </c>
      <c r="C7599" s="4" t="s">
        <v>7229</v>
      </c>
      <c r="D7599" s="27">
        <v>13813.27</v>
      </c>
      <c r="E7599" s="27">
        <v>2486.39</v>
      </c>
      <c r="F7599" s="27">
        <v>1818.64</v>
      </c>
      <c r="G7599" s="26">
        <f>(E7599-F7599)/E7599</f>
        <v>0.26856205181005388</v>
      </c>
      <c r="H7599" s="27">
        <f>E7599-F7599</f>
        <v>667.74999999999977</v>
      </c>
      <c r="I7599" s="35">
        <f>E7599/D7599</f>
        <v>0.18000010135181602</v>
      </c>
      <c r="J7599" s="3">
        <v>185003.36</v>
      </c>
      <c r="K7599" s="26">
        <v>6.0999999999999999E-2</v>
      </c>
      <c r="L7599" s="4" t="b">
        <v>0</v>
      </c>
      <c r="M7599" s="4" t="s">
        <v>58</v>
      </c>
      <c r="N7599" s="35">
        <f>'Landed Freight Margin Tool'!$D$4</f>
        <v>0.58708499999999997</v>
      </c>
      <c r="O7599" s="30">
        <f>(MAX($F7599,MIN(0.18*$D7599,$F7599*(1+$N7599))))</f>
        <v>2486.3885999999998</v>
      </c>
      <c r="P7599" s="35">
        <f>O7599/D7599</f>
        <v>0.17999999999999997</v>
      </c>
    </row>
    <row r="7600" spans="1:16" x14ac:dyDescent="0.3">
      <c r="A7600" s="2">
        <v>45271</v>
      </c>
      <c r="B7600" s="3" t="s">
        <v>11494</v>
      </c>
      <c r="C7600" s="4" t="s">
        <v>11495</v>
      </c>
      <c r="D7600" s="27">
        <v>9855.0499999999993</v>
      </c>
      <c r="E7600" s="27">
        <v>1773.91</v>
      </c>
      <c r="F7600" s="27">
        <v>1253.3699999999999</v>
      </c>
      <c r="G7600" s="26">
        <f>(E7600-F7600)/E7600</f>
        <v>0.29344217012137042</v>
      </c>
      <c r="H7600" s="27">
        <f>E7600-F7600</f>
        <v>520.54000000000019</v>
      </c>
      <c r="I7600" s="35">
        <f>E7600/D7600</f>
        <v>0.18000010147081955</v>
      </c>
      <c r="J7600" s="3">
        <v>185003.36</v>
      </c>
      <c r="K7600" s="26">
        <v>6.0999999999999999E-2</v>
      </c>
      <c r="L7600" s="4" t="b">
        <v>0</v>
      </c>
      <c r="M7600" s="4" t="s">
        <v>58</v>
      </c>
      <c r="N7600" s="35">
        <f>'Landed Freight Margin Tool'!$D$4</f>
        <v>0.58708499999999997</v>
      </c>
      <c r="O7600" s="30">
        <f>(MAX($F7600,MIN(0.18*$D7600,$F7600*(1+$N7600))))</f>
        <v>1773.9089999999999</v>
      </c>
      <c r="P7600" s="35">
        <f>O7600/D7600</f>
        <v>0.18</v>
      </c>
    </row>
    <row r="7601" spans="1:16" x14ac:dyDescent="0.3">
      <c r="A7601" s="2">
        <v>45243</v>
      </c>
      <c r="B7601" s="3" t="s">
        <v>10172</v>
      </c>
      <c r="C7601" s="4" t="s">
        <v>10173</v>
      </c>
      <c r="D7601" s="27">
        <v>7866.94</v>
      </c>
      <c r="E7601" s="27">
        <v>1416.05</v>
      </c>
      <c r="F7601" s="27">
        <v>1036.79</v>
      </c>
      <c r="G7601" s="26">
        <f>(E7601-F7601)/E7601</f>
        <v>0.26782952579358071</v>
      </c>
      <c r="H7601" s="27">
        <f>E7601-F7601</f>
        <v>379.26</v>
      </c>
      <c r="I7601" s="35">
        <f>E7601/D7601</f>
        <v>0.18000010169138192</v>
      </c>
      <c r="J7601" s="3">
        <v>185003.36</v>
      </c>
      <c r="K7601" s="26">
        <v>6.0999999999999999E-2</v>
      </c>
      <c r="L7601" s="4" t="b">
        <v>0</v>
      </c>
      <c r="M7601" s="4" t="s">
        <v>58</v>
      </c>
      <c r="N7601" s="35">
        <f>'Landed Freight Margin Tool'!$D$4</f>
        <v>0.58708499999999997</v>
      </c>
      <c r="O7601" s="30">
        <f>(MAX($F7601,MIN(0.18*$D7601,$F7601*(1+$N7601))))</f>
        <v>1416.0491999999999</v>
      </c>
      <c r="P7601" s="35">
        <f>O7601/D7601</f>
        <v>0.18</v>
      </c>
    </row>
    <row r="7602" spans="1:16" x14ac:dyDescent="0.3">
      <c r="A7602" s="2">
        <v>45163</v>
      </c>
      <c r="B7602" s="3" t="s">
        <v>17614</v>
      </c>
      <c r="C7602" s="4" t="s">
        <v>17615</v>
      </c>
      <c r="D7602" s="27">
        <v>21589.71</v>
      </c>
      <c r="E7602" s="27">
        <v>3886.15</v>
      </c>
      <c r="F7602" s="27">
        <v>2785.55</v>
      </c>
      <c r="G7602" s="26">
        <f>(E7602-F7602)/E7602</f>
        <v>0.28321088995535426</v>
      </c>
      <c r="H7602" s="27">
        <f>E7602-F7602</f>
        <v>1100.5999999999999</v>
      </c>
      <c r="I7602" s="35">
        <f>E7602/D7602</f>
        <v>0.18000010190039609</v>
      </c>
      <c r="J7602" s="3">
        <v>185003.36</v>
      </c>
      <c r="K7602" s="26">
        <v>6.0999999999999999E-2</v>
      </c>
      <c r="L7602" s="4" t="b">
        <v>0</v>
      </c>
      <c r="M7602" s="4" t="s">
        <v>58</v>
      </c>
      <c r="N7602" s="35">
        <f>'Landed Freight Margin Tool'!$D$4</f>
        <v>0.58708499999999997</v>
      </c>
      <c r="O7602" s="30">
        <f>(MAX($F7602,MIN(0.18*$D7602,$F7602*(1+$N7602))))</f>
        <v>3886.1477999999997</v>
      </c>
      <c r="P7602" s="35">
        <f>O7602/D7602</f>
        <v>0.18</v>
      </c>
    </row>
    <row r="7603" spans="1:16" x14ac:dyDescent="0.3">
      <c r="A7603" s="2">
        <v>45120</v>
      </c>
      <c r="B7603" s="3" t="s">
        <v>8472</v>
      </c>
      <c r="C7603" s="4" t="s">
        <v>8473</v>
      </c>
      <c r="D7603" s="27">
        <v>19601.599999999999</v>
      </c>
      <c r="E7603" s="27">
        <v>3528.29</v>
      </c>
      <c r="F7603" s="27">
        <v>2508.4</v>
      </c>
      <c r="G7603" s="26">
        <f>(E7603-F7603)/E7603</f>
        <v>0.28906070646120358</v>
      </c>
      <c r="H7603" s="27">
        <f>E7603-F7603</f>
        <v>1019.8899999999999</v>
      </c>
      <c r="I7603" s="35">
        <f>E7603/D7603</f>
        <v>0.18000010203248715</v>
      </c>
      <c r="J7603" s="3">
        <v>185003.36</v>
      </c>
      <c r="K7603" s="26">
        <v>6.0999999999999999E-2</v>
      </c>
      <c r="L7603" s="4" t="b">
        <v>0</v>
      </c>
      <c r="M7603" s="4" t="s">
        <v>58</v>
      </c>
      <c r="N7603" s="35">
        <f>'Landed Freight Margin Tool'!$D$4</f>
        <v>0.58708499999999997</v>
      </c>
      <c r="O7603" s="30">
        <f>(MAX($F7603,MIN(0.18*$D7603,$F7603*(1+$N7603))))</f>
        <v>3528.2879999999996</v>
      </c>
      <c r="P7603" s="35">
        <f>O7603/D7603</f>
        <v>0.18</v>
      </c>
    </row>
    <row r="7604" spans="1:16" x14ac:dyDescent="0.3">
      <c r="A7604" s="2">
        <v>44953</v>
      </c>
      <c r="B7604" s="3" t="s">
        <v>21545</v>
      </c>
      <c r="C7604" s="4" t="s">
        <v>21546</v>
      </c>
      <c r="D7604" s="27">
        <v>11746.16</v>
      </c>
      <c r="E7604" s="27">
        <v>2114.31</v>
      </c>
      <c r="F7604" s="27">
        <v>1059.8800000000001</v>
      </c>
      <c r="G7604" s="26">
        <f>(E7604-F7604)/E7604</f>
        <v>0.49871116345285216</v>
      </c>
      <c r="H7604" s="27">
        <f>E7604-F7604</f>
        <v>1054.4299999999998</v>
      </c>
      <c r="I7604" s="35">
        <f>E7604/D7604</f>
        <v>0.18000010216104667</v>
      </c>
      <c r="J7604" s="3">
        <v>185003.36</v>
      </c>
      <c r="K7604" s="26">
        <v>6.0999999999999999E-2</v>
      </c>
      <c r="L7604" s="4" t="b">
        <v>0</v>
      </c>
      <c r="M7604" s="4" t="s">
        <v>58</v>
      </c>
      <c r="N7604" s="35">
        <f>'Landed Freight Margin Tool'!$D$4</f>
        <v>0.58708499999999997</v>
      </c>
      <c r="O7604" s="30">
        <f>(MAX($F7604,MIN(0.18*$D7604,$F7604*(1+$N7604))))</f>
        <v>1682.1196498000002</v>
      </c>
      <c r="P7604" s="35">
        <f>O7604/D7604</f>
        <v>0.14320592004535951</v>
      </c>
    </row>
    <row r="7605" spans="1:16" x14ac:dyDescent="0.3">
      <c r="A7605" s="2">
        <v>44931</v>
      </c>
      <c r="B7605" s="3" t="s">
        <v>24515</v>
      </c>
      <c r="C7605" s="4" t="s">
        <v>24516</v>
      </c>
      <c r="D7605" s="27">
        <v>11741.16</v>
      </c>
      <c r="E7605" s="27">
        <v>2113.41</v>
      </c>
      <c r="F7605" s="27">
        <v>1280.3800000000001</v>
      </c>
      <c r="G7605" s="26">
        <f>(E7605-F7605)/E7605</f>
        <v>0.39416393411595468</v>
      </c>
      <c r="H7605" s="27">
        <f>E7605-F7605</f>
        <v>833.02999999999975</v>
      </c>
      <c r="I7605" s="35">
        <f>E7605/D7605</f>
        <v>0.18000010220455218</v>
      </c>
      <c r="J7605" s="3">
        <v>185003.36</v>
      </c>
      <c r="K7605" s="26">
        <v>6.0999999999999999E-2</v>
      </c>
      <c r="L7605" s="4" t="b">
        <v>0</v>
      </c>
      <c r="M7605" s="4" t="s">
        <v>58</v>
      </c>
      <c r="N7605" s="35">
        <f>'Landed Freight Margin Tool'!$D$4</f>
        <v>0.58708499999999997</v>
      </c>
      <c r="O7605" s="30">
        <f>(MAX($F7605,MIN(0.18*$D7605,$F7605*(1+$N7605))))</f>
        <v>2032.0718923000002</v>
      </c>
      <c r="P7605" s="35">
        <f>O7605/D7605</f>
        <v>0.17307249814328399</v>
      </c>
    </row>
    <row r="7606" spans="1:16" x14ac:dyDescent="0.3">
      <c r="A7606" s="2">
        <v>45029</v>
      </c>
      <c r="B7606" s="3" t="s">
        <v>3834</v>
      </c>
      <c r="C7606" s="4" t="s">
        <v>3835</v>
      </c>
      <c r="D7606" s="27">
        <v>23444.82</v>
      </c>
      <c r="E7606" s="27">
        <v>4220.07</v>
      </c>
      <c r="F7606" s="27">
        <v>2272.12</v>
      </c>
      <c r="G7606" s="26">
        <f>(E7606-F7606)/E7606</f>
        <v>0.46159186932918173</v>
      </c>
      <c r="H7606" s="27">
        <f>E7606-F7606</f>
        <v>1947.9499999999998</v>
      </c>
      <c r="I7606" s="35">
        <f>E7606/D7606</f>
        <v>0.18000010236802841</v>
      </c>
      <c r="J7606" s="3">
        <v>185003.36</v>
      </c>
      <c r="K7606" s="26">
        <v>6.0999999999999999E-2</v>
      </c>
      <c r="L7606" s="4" t="b">
        <v>0</v>
      </c>
      <c r="M7606" s="4" t="s">
        <v>58</v>
      </c>
      <c r="N7606" s="35">
        <f>'Landed Freight Margin Tool'!$D$4</f>
        <v>0.58708499999999997</v>
      </c>
      <c r="O7606" s="30">
        <f>(MAX($F7606,MIN(0.18*$D7606,$F7606*(1+$N7606))))</f>
        <v>3606.0475701999999</v>
      </c>
      <c r="P7606" s="35">
        <f>O7606/D7606</f>
        <v>0.15380999172525103</v>
      </c>
    </row>
    <row r="7607" spans="1:16" x14ac:dyDescent="0.3">
      <c r="A7607" s="2">
        <v>45205</v>
      </c>
      <c r="B7607" s="3" t="s">
        <v>854</v>
      </c>
      <c r="C7607" s="4" t="s">
        <v>855</v>
      </c>
      <c r="D7607" s="27">
        <v>11706.16</v>
      </c>
      <c r="E7607" s="27">
        <v>2107.11</v>
      </c>
      <c r="F7607" s="27">
        <v>1396.14</v>
      </c>
      <c r="G7607" s="26">
        <f>(E7607-F7607)/E7607</f>
        <v>0.33741475290801143</v>
      </c>
      <c r="H7607" s="27">
        <f>E7607-F7607</f>
        <v>710.97</v>
      </c>
      <c r="I7607" s="35">
        <f>E7607/D7607</f>
        <v>0.18000010251013143</v>
      </c>
      <c r="J7607" s="3">
        <v>185003.36</v>
      </c>
      <c r="K7607" s="26">
        <v>6.0999999999999999E-2</v>
      </c>
      <c r="L7607" s="4" t="b">
        <v>0</v>
      </c>
      <c r="M7607" s="4" t="s">
        <v>58</v>
      </c>
      <c r="N7607" s="35">
        <f>'Landed Freight Margin Tool'!$D$4</f>
        <v>0.58708499999999997</v>
      </c>
      <c r="O7607" s="30">
        <f>(MAX($F7607,MIN(0.18*$D7607,$F7607*(1+$N7607))))</f>
        <v>2107.1088</v>
      </c>
      <c r="P7607" s="35">
        <f>O7607/D7607</f>
        <v>0.18</v>
      </c>
    </row>
    <row r="7608" spans="1:16" x14ac:dyDescent="0.3">
      <c r="A7608" s="2">
        <v>45000</v>
      </c>
      <c r="B7608" s="3" t="s">
        <v>20778</v>
      </c>
      <c r="C7608" s="4" t="s">
        <v>20779</v>
      </c>
      <c r="D7608" s="27">
        <v>5848.83</v>
      </c>
      <c r="E7608" s="27">
        <v>1052.79</v>
      </c>
      <c r="F7608" s="27">
        <v>563.38</v>
      </c>
      <c r="G7608" s="26">
        <f>(E7608-F7608)/E7608</f>
        <v>0.46486953713466123</v>
      </c>
      <c r="H7608" s="27">
        <f>E7608-F7608</f>
        <v>489.40999999999997</v>
      </c>
      <c r="I7608" s="35">
        <f>E7608/D7608</f>
        <v>0.18000010258461949</v>
      </c>
      <c r="J7608" s="3">
        <v>185003.36</v>
      </c>
      <c r="K7608" s="26">
        <v>6.0999999999999999E-2</v>
      </c>
      <c r="L7608" s="4" t="b">
        <v>0</v>
      </c>
      <c r="M7608" s="4" t="s">
        <v>58</v>
      </c>
      <c r="N7608" s="35">
        <f>'Landed Freight Margin Tool'!$D$4</f>
        <v>0.58708499999999997</v>
      </c>
      <c r="O7608" s="30">
        <f>(MAX($F7608,MIN(0.18*$D7608,$F7608*(1+$N7608))))</f>
        <v>894.13194730000009</v>
      </c>
      <c r="P7608" s="35">
        <f>O7608/D7608</f>
        <v>0.15287364264305855</v>
      </c>
    </row>
    <row r="7609" spans="1:16" x14ac:dyDescent="0.3">
      <c r="A7609" s="2">
        <v>44981</v>
      </c>
      <c r="B7609" s="3" t="s">
        <v>15932</v>
      </c>
      <c r="C7609" s="4" t="s">
        <v>15933</v>
      </c>
      <c r="D7609" s="27">
        <v>11697.16</v>
      </c>
      <c r="E7609" s="27">
        <v>2105.4899999999998</v>
      </c>
      <c r="F7609" s="27">
        <v>1357.66</v>
      </c>
      <c r="G7609" s="26">
        <f>(E7609-F7609)/E7609</f>
        <v>0.35518097924948577</v>
      </c>
      <c r="H7609" s="27">
        <f>E7609-F7609</f>
        <v>747.8299999999997</v>
      </c>
      <c r="I7609" s="35">
        <f>E7609/D7609</f>
        <v>0.18000010258900451</v>
      </c>
      <c r="J7609" s="3">
        <v>185003.36</v>
      </c>
      <c r="K7609" s="26">
        <v>6.0999999999999999E-2</v>
      </c>
      <c r="L7609" s="4" t="b">
        <v>0</v>
      </c>
      <c r="M7609" s="4" t="s">
        <v>58</v>
      </c>
      <c r="N7609" s="35">
        <f>'Landed Freight Margin Tool'!$D$4</f>
        <v>0.58708499999999997</v>
      </c>
      <c r="O7609" s="30">
        <f>(MAX($F7609,MIN(0.18*$D7609,$F7609*(1+$N7609))))</f>
        <v>2105.4888000000001</v>
      </c>
      <c r="P7609" s="35">
        <f>O7609/D7609</f>
        <v>0.18000000000000002</v>
      </c>
    </row>
    <row r="7610" spans="1:16" x14ac:dyDescent="0.3">
      <c r="A7610" s="2">
        <v>45216</v>
      </c>
      <c r="B7610" s="3" t="s">
        <v>21155</v>
      </c>
      <c r="C7610" s="4" t="s">
        <v>21156</v>
      </c>
      <c r="D7610" s="27">
        <v>13633.27</v>
      </c>
      <c r="E7610" s="27">
        <v>2453.9899999999998</v>
      </c>
      <c r="F7610" s="27">
        <v>1932.62</v>
      </c>
      <c r="G7610" s="26">
        <f>(E7610-F7610)/E7610</f>
        <v>0.21245807847627737</v>
      </c>
      <c r="H7610" s="27">
        <f>E7610-F7610</f>
        <v>521.36999999999989</v>
      </c>
      <c r="I7610" s="35">
        <f>E7610/D7610</f>
        <v>0.18000010268996358</v>
      </c>
      <c r="J7610" s="3">
        <v>185003.36</v>
      </c>
      <c r="K7610" s="26">
        <v>6.0999999999999999E-2</v>
      </c>
      <c r="L7610" s="4" t="b">
        <v>0</v>
      </c>
      <c r="M7610" s="4" t="s">
        <v>58</v>
      </c>
      <c r="N7610" s="35">
        <f>'Landed Freight Margin Tool'!$D$4</f>
        <v>0.58708499999999997</v>
      </c>
      <c r="O7610" s="30">
        <f>(MAX($F7610,MIN(0.18*$D7610,$F7610*(1+$N7610))))</f>
        <v>2453.9886000000001</v>
      </c>
      <c r="P7610" s="35">
        <f>O7610/D7610</f>
        <v>0.18</v>
      </c>
    </row>
    <row r="7611" spans="1:16" x14ac:dyDescent="0.3">
      <c r="A7611" s="2">
        <v>45015</v>
      </c>
      <c r="B7611" s="3" t="s">
        <v>5422</v>
      </c>
      <c r="C7611" s="4" t="s">
        <v>5423</v>
      </c>
      <c r="D7611" s="27">
        <v>9721.0499999999993</v>
      </c>
      <c r="E7611" s="27">
        <v>1749.79</v>
      </c>
      <c r="F7611" s="27">
        <v>922.05</v>
      </c>
      <c r="G7611" s="26">
        <f>(E7611-F7611)/E7611</f>
        <v>0.47305105184050661</v>
      </c>
      <c r="H7611" s="27">
        <f>E7611-F7611</f>
        <v>827.74</v>
      </c>
      <c r="I7611" s="35">
        <f>E7611/D7611</f>
        <v>0.18000010286954599</v>
      </c>
      <c r="J7611" s="3">
        <v>185003.36</v>
      </c>
      <c r="K7611" s="26">
        <v>6.0999999999999999E-2</v>
      </c>
      <c r="L7611" s="4" t="b">
        <v>0</v>
      </c>
      <c r="M7611" s="4" t="s">
        <v>58</v>
      </c>
      <c r="N7611" s="35">
        <f>'Landed Freight Margin Tool'!$D$4</f>
        <v>0.58708499999999997</v>
      </c>
      <c r="O7611" s="30">
        <f>(MAX($F7611,MIN(0.18*$D7611,$F7611*(1+$N7611))))</f>
        <v>1463.3717242499999</v>
      </c>
      <c r="P7611" s="35">
        <f>O7611/D7611</f>
        <v>0.15053638488126284</v>
      </c>
    </row>
    <row r="7612" spans="1:16" x14ac:dyDescent="0.3">
      <c r="A7612" s="2">
        <v>45117</v>
      </c>
      <c r="B7612" s="3" t="s">
        <v>438</v>
      </c>
      <c r="C7612" s="4" t="s">
        <v>439</v>
      </c>
      <c r="D7612" s="27">
        <v>7775.44</v>
      </c>
      <c r="E7612" s="27">
        <v>1399.58</v>
      </c>
      <c r="F7612" s="27">
        <v>710.16</v>
      </c>
      <c r="G7612" s="26">
        <f>(E7612-F7612)/E7612</f>
        <v>0.49259063433315708</v>
      </c>
      <c r="H7612" s="27">
        <f>E7612-F7612</f>
        <v>689.42</v>
      </c>
      <c r="I7612" s="35">
        <f>E7612/D7612</f>
        <v>0.18000010288806806</v>
      </c>
      <c r="J7612" s="3">
        <v>185003.36</v>
      </c>
      <c r="K7612" s="26">
        <v>6.0999999999999999E-2</v>
      </c>
      <c r="L7612" s="4" t="b">
        <v>0</v>
      </c>
      <c r="M7612" s="4" t="s">
        <v>58</v>
      </c>
      <c r="N7612" s="35">
        <f>'Landed Freight Margin Tool'!$D$4</f>
        <v>0.58708499999999997</v>
      </c>
      <c r="O7612" s="30">
        <f>(MAX($F7612,MIN(0.18*$D7612,$F7612*(1+$N7612))))</f>
        <v>1127.0842835999999</v>
      </c>
      <c r="P7612" s="35">
        <f>O7612/D7612</f>
        <v>0.14495440561563075</v>
      </c>
    </row>
    <row r="7613" spans="1:16" x14ac:dyDescent="0.3">
      <c r="A7613" s="2">
        <v>45093</v>
      </c>
      <c r="B7613" s="3" t="s">
        <v>22466</v>
      </c>
      <c r="C7613" s="4" t="s">
        <v>22467</v>
      </c>
      <c r="D7613" s="27">
        <v>17490.990000000002</v>
      </c>
      <c r="E7613" s="27">
        <v>3148.38</v>
      </c>
      <c r="F7613" s="27">
        <v>1579.09</v>
      </c>
      <c r="G7613" s="26">
        <f>(E7613-F7613)/E7613</f>
        <v>0.49844364403280422</v>
      </c>
      <c r="H7613" s="27">
        <f>E7613-F7613</f>
        <v>1569.2900000000002</v>
      </c>
      <c r="I7613" s="35">
        <f>E7613/D7613</f>
        <v>0.18000010291012686</v>
      </c>
      <c r="J7613" s="3">
        <v>185003.36</v>
      </c>
      <c r="K7613" s="26">
        <v>6.0999999999999999E-2</v>
      </c>
      <c r="L7613" s="4" t="b">
        <v>0</v>
      </c>
      <c r="M7613" s="4" t="s">
        <v>58</v>
      </c>
      <c r="N7613" s="35">
        <f>'Landed Freight Margin Tool'!$D$4</f>
        <v>0.58708499999999997</v>
      </c>
      <c r="O7613" s="30">
        <f>(MAX($F7613,MIN(0.18*$D7613,$F7613*(1+$N7613))))</f>
        <v>2506.1500526499999</v>
      </c>
      <c r="P7613" s="35">
        <f>O7613/D7613</f>
        <v>0.14328234437558993</v>
      </c>
    </row>
    <row r="7614" spans="1:16" x14ac:dyDescent="0.3">
      <c r="A7614" s="2">
        <v>45289</v>
      </c>
      <c r="B7614" s="3" t="s">
        <v>11043</v>
      </c>
      <c r="C7614" s="4" t="s">
        <v>11044</v>
      </c>
      <c r="D7614" s="27">
        <v>23301.32</v>
      </c>
      <c r="E7614" s="27">
        <v>4194.24</v>
      </c>
      <c r="F7614" s="27">
        <v>3442.2</v>
      </c>
      <c r="G7614" s="26">
        <f>(E7614-F7614)/E7614</f>
        <v>0.17930304417486839</v>
      </c>
      <c r="H7614" s="27">
        <f>E7614-F7614</f>
        <v>752.04</v>
      </c>
      <c r="I7614" s="35">
        <f>E7614/D7614</f>
        <v>0.18000010299845673</v>
      </c>
      <c r="J7614" s="3">
        <v>185003.36</v>
      </c>
      <c r="K7614" s="26">
        <v>6.0999999999999999E-2</v>
      </c>
      <c r="L7614" s="4" t="b">
        <v>0</v>
      </c>
      <c r="M7614" s="4" t="s">
        <v>58</v>
      </c>
      <c r="N7614" s="35">
        <f>'Landed Freight Margin Tool'!$D$4</f>
        <v>0.58708499999999997</v>
      </c>
      <c r="O7614" s="30">
        <f>(MAX($F7614,MIN(0.18*$D7614,$F7614*(1+$N7614))))</f>
        <v>4194.2375999999995</v>
      </c>
      <c r="P7614" s="35">
        <f>O7614/D7614</f>
        <v>0.18</v>
      </c>
    </row>
    <row r="7615" spans="1:16" x14ac:dyDescent="0.3">
      <c r="A7615" s="2">
        <v>45085</v>
      </c>
      <c r="B7615" s="3" t="s">
        <v>8522</v>
      </c>
      <c r="C7615" s="4" t="s">
        <v>8523</v>
      </c>
      <c r="D7615" s="27">
        <v>15515.38</v>
      </c>
      <c r="E7615" s="27">
        <v>2792.77</v>
      </c>
      <c r="F7615" s="27">
        <v>1590.97</v>
      </c>
      <c r="G7615" s="26">
        <f>(E7615-F7615)/E7615</f>
        <v>0.43032544749478113</v>
      </c>
      <c r="H7615" s="27">
        <f>E7615-F7615</f>
        <v>1201.8</v>
      </c>
      <c r="I7615" s="35">
        <f>E7615/D7615</f>
        <v>0.18000010312348136</v>
      </c>
      <c r="J7615" s="3">
        <v>185003.36</v>
      </c>
      <c r="K7615" s="26">
        <v>6.0999999999999999E-2</v>
      </c>
      <c r="L7615" s="4" t="b">
        <v>0</v>
      </c>
      <c r="M7615" s="4" t="s">
        <v>58</v>
      </c>
      <c r="N7615" s="35">
        <f>'Landed Freight Margin Tool'!$D$4</f>
        <v>0.58708499999999997</v>
      </c>
      <c r="O7615" s="30">
        <f>(MAX($F7615,MIN(0.18*$D7615,$F7615*(1+$N7615))))</f>
        <v>2525.0046224500002</v>
      </c>
      <c r="P7615" s="35">
        <f>O7615/D7615</f>
        <v>0.16274204192549588</v>
      </c>
    </row>
    <row r="7616" spans="1:16" x14ac:dyDescent="0.3">
      <c r="A7616" s="2">
        <v>45015</v>
      </c>
      <c r="B7616" s="3" t="s">
        <v>816</v>
      </c>
      <c r="C7616" s="4" t="s">
        <v>817</v>
      </c>
      <c r="D7616" s="27">
        <v>21325.21</v>
      </c>
      <c r="E7616" s="27">
        <v>3838.54</v>
      </c>
      <c r="F7616" s="27">
        <v>1989.8</v>
      </c>
      <c r="G7616" s="26">
        <f>(E7616-F7616)/E7616</f>
        <v>0.48162582648611191</v>
      </c>
      <c r="H7616" s="27">
        <f>E7616-F7616</f>
        <v>1848.74</v>
      </c>
      <c r="I7616" s="35">
        <f>E7616/D7616</f>
        <v>0.18000010316428303</v>
      </c>
      <c r="J7616" s="3">
        <v>185003.36</v>
      </c>
      <c r="K7616" s="26">
        <v>6.0999999999999999E-2</v>
      </c>
      <c r="L7616" s="4" t="b">
        <v>0</v>
      </c>
      <c r="M7616" s="4" t="s">
        <v>58</v>
      </c>
      <c r="N7616" s="35">
        <f>'Landed Freight Margin Tool'!$D$4</f>
        <v>0.58708499999999997</v>
      </c>
      <c r="O7616" s="30">
        <f>(MAX($F7616,MIN(0.18*$D7616,$F7616*(1+$N7616))))</f>
        <v>3157.9817330000001</v>
      </c>
      <c r="P7616" s="35">
        <f>O7616/D7616</f>
        <v>0.14808678240448747</v>
      </c>
    </row>
    <row r="7617" spans="1:16" x14ac:dyDescent="0.3">
      <c r="A7617" s="2">
        <v>45054</v>
      </c>
      <c r="B7617" s="3" t="s">
        <v>12190</v>
      </c>
      <c r="C7617" s="4" t="s">
        <v>12191</v>
      </c>
      <c r="D7617" s="27">
        <v>17417.490000000002</v>
      </c>
      <c r="E7617" s="27">
        <v>3135.15</v>
      </c>
      <c r="F7617" s="27">
        <v>1971.34</v>
      </c>
      <c r="G7617" s="26">
        <f>(E7617-F7617)/E7617</f>
        <v>0.37121349855668795</v>
      </c>
      <c r="H7617" s="27">
        <f>E7617-F7617</f>
        <v>1163.8100000000002</v>
      </c>
      <c r="I7617" s="35">
        <f>E7617/D7617</f>
        <v>0.18000010334439692</v>
      </c>
      <c r="J7617" s="3">
        <v>185003.36</v>
      </c>
      <c r="K7617" s="26">
        <v>6.0999999999999999E-2</v>
      </c>
      <c r="L7617" s="4" t="b">
        <v>0</v>
      </c>
      <c r="M7617" s="4" t="s">
        <v>58</v>
      </c>
      <c r="N7617" s="35">
        <f>'Landed Freight Margin Tool'!$D$4</f>
        <v>0.58708499999999997</v>
      </c>
      <c r="O7617" s="30">
        <f>(MAX($F7617,MIN(0.18*$D7617,$F7617*(1+$N7617))))</f>
        <v>3128.6841439</v>
      </c>
      <c r="P7617" s="35">
        <f>O7617/D7617</f>
        <v>0.17962887556703058</v>
      </c>
    </row>
    <row r="7618" spans="1:16" x14ac:dyDescent="0.3">
      <c r="A7618" s="2">
        <v>45261</v>
      </c>
      <c r="B7618" s="3" t="s">
        <v>15198</v>
      </c>
      <c r="C7618" s="4" t="s">
        <v>15199</v>
      </c>
      <c r="D7618" s="27">
        <v>23221.32</v>
      </c>
      <c r="E7618" s="27">
        <v>4179.84</v>
      </c>
      <c r="F7618" s="27">
        <v>2550.02</v>
      </c>
      <c r="G7618" s="26">
        <f>(E7618-F7618)/E7618</f>
        <v>0.38992401623028633</v>
      </c>
      <c r="H7618" s="27">
        <f>E7618-F7618</f>
        <v>1629.8200000000002</v>
      </c>
      <c r="I7618" s="35">
        <f>E7618/D7618</f>
        <v>0.18000010335329775</v>
      </c>
      <c r="J7618" s="3">
        <v>185003.36</v>
      </c>
      <c r="K7618" s="26">
        <v>6.0999999999999999E-2</v>
      </c>
      <c r="L7618" s="4" t="b">
        <v>0</v>
      </c>
      <c r="M7618" s="4" t="s">
        <v>58</v>
      </c>
      <c r="N7618" s="35">
        <f>'Landed Freight Margin Tool'!$D$4</f>
        <v>0.58708499999999997</v>
      </c>
      <c r="O7618" s="30">
        <f>(MAX($F7618,MIN(0.18*$D7618,$F7618*(1+$N7618))))</f>
        <v>4047.0984917000001</v>
      </c>
      <c r="P7618" s="35">
        <f>O7618/D7618</f>
        <v>0.17428373975725756</v>
      </c>
    </row>
    <row r="7619" spans="1:16" x14ac:dyDescent="0.3">
      <c r="A7619" s="2">
        <v>44974</v>
      </c>
      <c r="B7619" s="3" t="s">
        <v>21064</v>
      </c>
      <c r="C7619" s="4" t="s">
        <v>3811</v>
      </c>
      <c r="D7619" s="27">
        <v>3855.72</v>
      </c>
      <c r="E7619" s="27">
        <v>694.03</v>
      </c>
      <c r="F7619" s="27">
        <v>727.71</v>
      </c>
      <c r="G7619" s="26">
        <f>(E7619-F7619)/E7619</f>
        <v>-4.8528161606847059E-2</v>
      </c>
      <c r="H7619" s="27">
        <f>E7619-F7619</f>
        <v>-33.680000000000064</v>
      </c>
      <c r="I7619" s="35">
        <f>E7619/D7619</f>
        <v>0.18000010374197298</v>
      </c>
      <c r="J7619" s="3">
        <v>185003.36</v>
      </c>
      <c r="K7619" s="26">
        <v>6.0999999999999999E-2</v>
      </c>
      <c r="L7619" s="4" t="b">
        <v>0</v>
      </c>
      <c r="M7619" s="4" t="s">
        <v>58</v>
      </c>
      <c r="N7619" s="35">
        <f>'Landed Freight Margin Tool'!$D$4</f>
        <v>0.58708499999999997</v>
      </c>
      <c r="O7619" s="30">
        <f>(MAX($F7619,MIN(0.18*$D7619,$F7619*(1+$N7619))))</f>
        <v>727.71</v>
      </c>
      <c r="P7619" s="35">
        <f>O7619/D7619</f>
        <v>0.18873517786561267</v>
      </c>
    </row>
    <row r="7620" spans="1:16" x14ac:dyDescent="0.3">
      <c r="A7620" s="2">
        <v>44984</v>
      </c>
      <c r="B7620" s="3" t="s">
        <v>21901</v>
      </c>
      <c r="C7620" s="4" t="s">
        <v>21902</v>
      </c>
      <c r="D7620" s="27">
        <v>5782.33</v>
      </c>
      <c r="E7620" s="27">
        <v>1040.82</v>
      </c>
      <c r="F7620" s="27">
        <v>561.72</v>
      </c>
      <c r="G7620" s="26">
        <f>(E7620-F7620)/E7620</f>
        <v>0.4603101400818585</v>
      </c>
      <c r="H7620" s="27">
        <f>E7620-F7620</f>
        <v>479.09999999999991</v>
      </c>
      <c r="I7620" s="35">
        <f>E7620/D7620</f>
        <v>0.18000010376439946</v>
      </c>
      <c r="J7620" s="3">
        <v>185003.36</v>
      </c>
      <c r="K7620" s="26">
        <v>6.0999999999999999E-2</v>
      </c>
      <c r="L7620" s="4" t="b">
        <v>0</v>
      </c>
      <c r="M7620" s="4" t="s">
        <v>58</v>
      </c>
      <c r="N7620" s="35">
        <f>'Landed Freight Margin Tool'!$D$4</f>
        <v>0.58708499999999997</v>
      </c>
      <c r="O7620" s="30">
        <f>(MAX($F7620,MIN(0.18*$D7620,$F7620*(1+$N7620))))</f>
        <v>891.49738620000005</v>
      </c>
      <c r="P7620" s="35">
        <f>O7620/D7620</f>
        <v>0.15417615151677613</v>
      </c>
    </row>
    <row r="7621" spans="1:16" x14ac:dyDescent="0.3">
      <c r="A7621" s="2">
        <v>45076</v>
      </c>
      <c r="B7621" s="3" t="s">
        <v>6255</v>
      </c>
      <c r="C7621" s="4" t="s">
        <v>6256</v>
      </c>
      <c r="D7621" s="27">
        <v>15416.38</v>
      </c>
      <c r="E7621" s="27">
        <v>2774.95</v>
      </c>
      <c r="F7621" s="27">
        <v>1404.97</v>
      </c>
      <c r="G7621" s="26">
        <f>(E7621-F7621)/E7621</f>
        <v>0.49369538189877293</v>
      </c>
      <c r="H7621" s="27">
        <f>E7621-F7621</f>
        <v>1369.9799999999998</v>
      </c>
      <c r="I7621" s="35">
        <f>E7621/D7621</f>
        <v>0.18000010378571363</v>
      </c>
      <c r="J7621" s="3">
        <v>185003.36</v>
      </c>
      <c r="K7621" s="26">
        <v>6.0999999999999999E-2</v>
      </c>
      <c r="L7621" s="4" t="b">
        <v>0</v>
      </c>
      <c r="M7621" s="4" t="s">
        <v>58</v>
      </c>
      <c r="N7621" s="35">
        <f>'Landed Freight Margin Tool'!$D$4</f>
        <v>0.58708499999999997</v>
      </c>
      <c r="O7621" s="30">
        <f>(MAX($F7621,MIN(0.18*$D7621,$F7621*(1+$N7621))))</f>
        <v>2229.8068124500001</v>
      </c>
      <c r="P7621" s="35">
        <f>O7621/D7621</f>
        <v>0.14463880706430435</v>
      </c>
    </row>
    <row r="7622" spans="1:16" x14ac:dyDescent="0.3">
      <c r="A7622" s="2">
        <v>45218</v>
      </c>
      <c r="B7622" s="3" t="s">
        <v>14630</v>
      </c>
      <c r="C7622" s="4" t="s">
        <v>13677</v>
      </c>
      <c r="D7622" s="27">
        <v>11562.16</v>
      </c>
      <c r="E7622" s="27">
        <v>2081.19</v>
      </c>
      <c r="F7622" s="27">
        <v>1406.62</v>
      </c>
      <c r="G7622" s="26">
        <f>(E7622-F7622)/E7622</f>
        <v>0.32412706192130469</v>
      </c>
      <c r="H7622" s="27">
        <f>E7622-F7622</f>
        <v>674.57000000000016</v>
      </c>
      <c r="I7622" s="35">
        <f>E7622/D7622</f>
        <v>0.18000010378683567</v>
      </c>
      <c r="J7622" s="3">
        <v>185003.36</v>
      </c>
      <c r="K7622" s="26">
        <v>6.0999999999999999E-2</v>
      </c>
      <c r="L7622" s="4" t="b">
        <v>0</v>
      </c>
      <c r="M7622" s="4" t="s">
        <v>58</v>
      </c>
      <c r="N7622" s="35">
        <f>'Landed Freight Margin Tool'!$D$4</f>
        <v>0.58708499999999997</v>
      </c>
      <c r="O7622" s="30">
        <f>(MAX($F7622,MIN(0.18*$D7622,$F7622*(1+$N7622))))</f>
        <v>2081.1887999999999</v>
      </c>
      <c r="P7622" s="35">
        <f>O7622/D7622</f>
        <v>0.18</v>
      </c>
    </row>
    <row r="7623" spans="1:16" x14ac:dyDescent="0.3">
      <c r="A7623" s="2">
        <v>45117</v>
      </c>
      <c r="B7623" s="3" t="s">
        <v>20461</v>
      </c>
      <c r="C7623" s="4" t="s">
        <v>20462</v>
      </c>
      <c r="D7623" s="27">
        <v>23090.82</v>
      </c>
      <c r="E7623" s="27">
        <v>4156.3500000000004</v>
      </c>
      <c r="F7623" s="27">
        <v>3098.93</v>
      </c>
      <c r="G7623" s="26">
        <f>(E7623-F7623)/E7623</f>
        <v>0.25441072094506006</v>
      </c>
      <c r="H7623" s="27">
        <f>E7623-F7623</f>
        <v>1057.4200000000005</v>
      </c>
      <c r="I7623" s="35">
        <f>E7623/D7623</f>
        <v>0.18000010393740892</v>
      </c>
      <c r="J7623" s="3">
        <v>185003.36</v>
      </c>
      <c r="K7623" s="26">
        <v>6.0999999999999999E-2</v>
      </c>
      <c r="L7623" s="4" t="b">
        <v>0</v>
      </c>
      <c r="M7623" s="4" t="s">
        <v>58</v>
      </c>
      <c r="N7623" s="35">
        <f>'Landed Freight Margin Tool'!$D$4</f>
        <v>0.58708499999999997</v>
      </c>
      <c r="O7623" s="30">
        <f>(MAX($F7623,MIN(0.18*$D7623,$F7623*(1+$N7623))))</f>
        <v>4156.3476000000001</v>
      </c>
      <c r="P7623" s="35">
        <f>O7623/D7623</f>
        <v>0.18</v>
      </c>
    </row>
    <row r="7624" spans="1:16" x14ac:dyDescent="0.3">
      <c r="A7624" s="2">
        <v>45201</v>
      </c>
      <c r="B7624" s="3" t="s">
        <v>22518</v>
      </c>
      <c r="C7624" s="4" t="s">
        <v>19423</v>
      </c>
      <c r="D7624" s="27">
        <v>15384.38</v>
      </c>
      <c r="E7624" s="27">
        <v>2769.19</v>
      </c>
      <c r="F7624" s="27">
        <v>1703.98</v>
      </c>
      <c r="G7624" s="26">
        <f>(E7624-F7624)/E7624</f>
        <v>0.38466482978777189</v>
      </c>
      <c r="H7624" s="27">
        <f>E7624-F7624</f>
        <v>1065.21</v>
      </c>
      <c r="I7624" s="35">
        <f>E7624/D7624</f>
        <v>0.18000010400159125</v>
      </c>
      <c r="J7624" s="3">
        <v>185003.36</v>
      </c>
      <c r="K7624" s="26">
        <v>6.0999999999999999E-2</v>
      </c>
      <c r="L7624" s="4" t="b">
        <v>0</v>
      </c>
      <c r="M7624" s="4" t="s">
        <v>58</v>
      </c>
      <c r="N7624" s="35">
        <f>'Landed Freight Margin Tool'!$D$4</f>
        <v>0.58708499999999997</v>
      </c>
      <c r="O7624" s="30">
        <f>(MAX($F7624,MIN(0.18*$D7624,$F7624*(1+$N7624))))</f>
        <v>2704.3610983000003</v>
      </c>
      <c r="P7624" s="35">
        <f>O7624/D7624</f>
        <v>0.17578616091776209</v>
      </c>
    </row>
    <row r="7625" spans="1:16" x14ac:dyDescent="0.3">
      <c r="A7625" s="2">
        <v>44942</v>
      </c>
      <c r="B7625" s="3" t="s">
        <v>1811</v>
      </c>
      <c r="C7625" s="4" t="s">
        <v>1812</v>
      </c>
      <c r="D7625" s="27">
        <v>7688.94</v>
      </c>
      <c r="E7625" s="27">
        <v>1384.01</v>
      </c>
      <c r="F7625" s="27">
        <v>1019.74</v>
      </c>
      <c r="G7625" s="26">
        <f>(E7625-F7625)/E7625</f>
        <v>0.26319896532539505</v>
      </c>
      <c r="H7625" s="27">
        <f>E7625-F7625</f>
        <v>364.27</v>
      </c>
      <c r="I7625" s="35">
        <f>E7625/D7625</f>
        <v>0.18000010404555114</v>
      </c>
      <c r="J7625" s="3">
        <v>185003.36</v>
      </c>
      <c r="K7625" s="26">
        <v>6.0999999999999999E-2</v>
      </c>
      <c r="L7625" s="4" t="b">
        <v>0</v>
      </c>
      <c r="M7625" s="4" t="s">
        <v>58</v>
      </c>
      <c r="N7625" s="35">
        <f>'Landed Freight Margin Tool'!$D$4</f>
        <v>0.58708499999999997</v>
      </c>
      <c r="O7625" s="30">
        <f>(MAX($F7625,MIN(0.18*$D7625,$F7625*(1+$N7625))))</f>
        <v>1384.0092</v>
      </c>
      <c r="P7625" s="35">
        <f>O7625/D7625</f>
        <v>0.18</v>
      </c>
    </row>
    <row r="7626" spans="1:16" x14ac:dyDescent="0.3">
      <c r="A7626" s="2">
        <v>45027</v>
      </c>
      <c r="B7626" s="3" t="s">
        <v>12728</v>
      </c>
      <c r="C7626" s="4" t="s">
        <v>12729</v>
      </c>
      <c r="D7626" s="27">
        <v>24973.43</v>
      </c>
      <c r="E7626" s="27">
        <v>4495.22</v>
      </c>
      <c r="F7626" s="27">
        <v>3104.39</v>
      </c>
      <c r="G7626" s="26">
        <f>(E7626-F7626)/E7626</f>
        <v>0.30940198699952398</v>
      </c>
      <c r="H7626" s="27">
        <f>E7626-F7626</f>
        <v>1390.8300000000004</v>
      </c>
      <c r="I7626" s="35">
        <f>E7626/D7626</f>
        <v>0.18000010411064882</v>
      </c>
      <c r="J7626" s="3">
        <v>185003.36</v>
      </c>
      <c r="K7626" s="26">
        <v>6.0999999999999999E-2</v>
      </c>
      <c r="L7626" s="4" t="b">
        <v>0</v>
      </c>
      <c r="M7626" s="4" t="s">
        <v>58</v>
      </c>
      <c r="N7626" s="35">
        <f>'Landed Freight Margin Tool'!$D$4</f>
        <v>0.58708499999999997</v>
      </c>
      <c r="O7626" s="30">
        <f>(MAX($F7626,MIN(0.18*$D7626,$F7626*(1+$N7626))))</f>
        <v>4495.2173999999995</v>
      </c>
      <c r="P7626" s="35">
        <f>O7626/D7626</f>
        <v>0.18</v>
      </c>
    </row>
    <row r="7627" spans="1:16" x14ac:dyDescent="0.3">
      <c r="A7627" s="2">
        <v>45068</v>
      </c>
      <c r="B7627" s="3" t="s">
        <v>14305</v>
      </c>
      <c r="C7627" s="4" t="s">
        <v>14306</v>
      </c>
      <c r="D7627" s="27">
        <v>23035.82</v>
      </c>
      <c r="E7627" s="27">
        <v>4146.45</v>
      </c>
      <c r="F7627" s="27">
        <v>2148.02</v>
      </c>
      <c r="G7627" s="26">
        <f>(E7627-F7627)/E7627</f>
        <v>0.48196167806195661</v>
      </c>
      <c r="H7627" s="27">
        <f>E7627-F7627</f>
        <v>1998.4299999999998</v>
      </c>
      <c r="I7627" s="35">
        <f>E7627/D7627</f>
        <v>0.18000010418556839</v>
      </c>
      <c r="J7627" s="3">
        <v>185003.36</v>
      </c>
      <c r="K7627" s="26">
        <v>6.0999999999999999E-2</v>
      </c>
      <c r="L7627" s="4" t="b">
        <v>0</v>
      </c>
      <c r="M7627" s="4" t="s">
        <v>58</v>
      </c>
      <c r="N7627" s="35">
        <f>'Landed Freight Margin Tool'!$D$4</f>
        <v>0.58708499999999997</v>
      </c>
      <c r="O7627" s="30">
        <f>(MAX($F7627,MIN(0.18*$D7627,$F7627*(1+$N7627))))</f>
        <v>3409.0903217</v>
      </c>
      <c r="P7627" s="35">
        <f>O7627/D7627</f>
        <v>0.14799083868948446</v>
      </c>
    </row>
    <row r="7628" spans="1:16" x14ac:dyDescent="0.3">
      <c r="A7628" s="2">
        <v>44980</v>
      </c>
      <c r="B7628" s="3" t="s">
        <v>12359</v>
      </c>
      <c r="C7628" s="4" t="s">
        <v>12360</v>
      </c>
      <c r="D7628" s="27">
        <v>17273.990000000002</v>
      </c>
      <c r="E7628" s="27">
        <v>3109.32</v>
      </c>
      <c r="F7628" s="27">
        <v>1575.23</v>
      </c>
      <c r="G7628" s="26">
        <f>(E7628-F7628)/E7628</f>
        <v>0.49338440559350599</v>
      </c>
      <c r="H7628" s="27">
        <f>E7628-F7628</f>
        <v>1534.0900000000001</v>
      </c>
      <c r="I7628" s="35">
        <f>E7628/D7628</f>
        <v>0.18000010420290852</v>
      </c>
      <c r="J7628" s="3">
        <v>185003.36</v>
      </c>
      <c r="K7628" s="26">
        <v>6.0999999999999999E-2</v>
      </c>
      <c r="L7628" s="4" t="b">
        <v>0</v>
      </c>
      <c r="M7628" s="4" t="s">
        <v>58</v>
      </c>
      <c r="N7628" s="35">
        <f>'Landed Freight Margin Tool'!$D$4</f>
        <v>0.58708499999999997</v>
      </c>
      <c r="O7628" s="30">
        <f>(MAX($F7628,MIN(0.18*$D7628,$F7628*(1+$N7628))))</f>
        <v>2500.0239045500002</v>
      </c>
      <c r="P7628" s="35">
        <f>O7628/D7628</f>
        <v>0.14472764570026961</v>
      </c>
    </row>
    <row r="7629" spans="1:16" x14ac:dyDescent="0.3">
      <c r="A7629" s="2">
        <v>44984</v>
      </c>
      <c r="B7629" s="3" t="s">
        <v>7555</v>
      </c>
      <c r="C7629" s="4" t="s">
        <v>7556</v>
      </c>
      <c r="D7629" s="27">
        <v>19179.599999999999</v>
      </c>
      <c r="E7629" s="27">
        <v>3452.33</v>
      </c>
      <c r="F7629" s="27">
        <v>2036.42</v>
      </c>
      <c r="G7629" s="26">
        <f>(E7629-F7629)/E7629</f>
        <v>0.41013170815072714</v>
      </c>
      <c r="H7629" s="27">
        <f>E7629-F7629</f>
        <v>1415.9099999999999</v>
      </c>
      <c r="I7629" s="35">
        <f>E7629/D7629</f>
        <v>0.18000010427746149</v>
      </c>
      <c r="J7629" s="3">
        <v>185003.36</v>
      </c>
      <c r="K7629" s="26">
        <v>6.0999999999999999E-2</v>
      </c>
      <c r="L7629" s="4" t="b">
        <v>0</v>
      </c>
      <c r="M7629" s="4" t="s">
        <v>58</v>
      </c>
      <c r="N7629" s="35">
        <f>'Landed Freight Margin Tool'!$D$4</f>
        <v>0.58708499999999997</v>
      </c>
      <c r="O7629" s="30">
        <f>(MAX($F7629,MIN(0.18*$D7629,$F7629*(1+$N7629))))</f>
        <v>3231.9716357000002</v>
      </c>
      <c r="P7629" s="35">
        <f>O7629/D7629</f>
        <v>0.16851089885607626</v>
      </c>
    </row>
    <row r="7630" spans="1:16" x14ac:dyDescent="0.3">
      <c r="A7630" s="2">
        <v>44950</v>
      </c>
      <c r="B7630" s="3" t="s">
        <v>10712</v>
      </c>
      <c r="C7630" s="4" t="s">
        <v>5101</v>
      </c>
      <c r="D7630" s="27">
        <v>21044.21</v>
      </c>
      <c r="E7630" s="27">
        <v>3787.96</v>
      </c>
      <c r="F7630" s="27">
        <v>2739.34</v>
      </c>
      <c r="G7630" s="26">
        <f>(E7630-F7630)/E7630</f>
        <v>0.27682974477027211</v>
      </c>
      <c r="H7630" s="27">
        <f>E7630-F7630</f>
        <v>1048.6199999999999</v>
      </c>
      <c r="I7630" s="35">
        <f>E7630/D7630</f>
        <v>0.18000010454181936</v>
      </c>
      <c r="J7630" s="3">
        <v>185003.36</v>
      </c>
      <c r="K7630" s="26">
        <v>6.0999999999999999E-2</v>
      </c>
      <c r="L7630" s="4" t="b">
        <v>0</v>
      </c>
      <c r="M7630" s="4" t="s">
        <v>58</v>
      </c>
      <c r="N7630" s="35">
        <f>'Landed Freight Margin Tool'!$D$4</f>
        <v>0.58708499999999997</v>
      </c>
      <c r="O7630" s="30">
        <f>(MAX($F7630,MIN(0.18*$D7630,$F7630*(1+$N7630))))</f>
        <v>3787.9577999999997</v>
      </c>
      <c r="P7630" s="35">
        <f>O7630/D7630</f>
        <v>0.18</v>
      </c>
    </row>
    <row r="7631" spans="1:16" x14ac:dyDescent="0.3">
      <c r="A7631" s="2">
        <v>45264</v>
      </c>
      <c r="B7631" s="3" t="s">
        <v>20978</v>
      </c>
      <c r="C7631" s="4" t="s">
        <v>20979</v>
      </c>
      <c r="D7631" s="27">
        <v>13381.77</v>
      </c>
      <c r="E7631" s="27">
        <v>2408.7199999999998</v>
      </c>
      <c r="F7631" s="27">
        <v>1599.81</v>
      </c>
      <c r="G7631" s="26">
        <f>(E7631-F7631)/E7631</f>
        <v>0.33582566674416287</v>
      </c>
      <c r="H7631" s="27">
        <f>E7631-F7631</f>
        <v>808.90999999999985</v>
      </c>
      <c r="I7631" s="35">
        <f>E7631/D7631</f>
        <v>0.1800001046199419</v>
      </c>
      <c r="J7631" s="3">
        <v>185003.36</v>
      </c>
      <c r="K7631" s="26">
        <v>6.0999999999999999E-2</v>
      </c>
      <c r="L7631" s="4" t="b">
        <v>0</v>
      </c>
      <c r="M7631" s="4" t="s">
        <v>58</v>
      </c>
      <c r="N7631" s="35">
        <f>'Landed Freight Margin Tool'!$D$4</f>
        <v>0.58708499999999997</v>
      </c>
      <c r="O7631" s="30">
        <f>(MAX($F7631,MIN(0.18*$D7631,$F7631*(1+$N7631))))</f>
        <v>2408.7186000000002</v>
      </c>
      <c r="P7631" s="35">
        <f>O7631/D7631</f>
        <v>0.18</v>
      </c>
    </row>
    <row r="7632" spans="1:16" x14ac:dyDescent="0.3">
      <c r="A7632" s="2">
        <v>45051</v>
      </c>
      <c r="B7632" s="3" t="s">
        <v>17118</v>
      </c>
      <c r="C7632" s="4" t="s">
        <v>17119</v>
      </c>
      <c r="D7632" s="27">
        <v>24833.43</v>
      </c>
      <c r="E7632" s="27">
        <v>4470.0200000000004</v>
      </c>
      <c r="F7632" s="27">
        <v>2437.37</v>
      </c>
      <c r="G7632" s="26">
        <f>(E7632-F7632)/E7632</f>
        <v>0.45472950904022807</v>
      </c>
      <c r="H7632" s="27">
        <f>E7632-F7632</f>
        <v>2032.6500000000005</v>
      </c>
      <c r="I7632" s="35">
        <f>E7632/D7632</f>
        <v>0.18000010469757904</v>
      </c>
      <c r="J7632" s="3">
        <v>185003.36</v>
      </c>
      <c r="K7632" s="26">
        <v>6.0999999999999999E-2</v>
      </c>
      <c r="L7632" s="4" t="b">
        <v>0</v>
      </c>
      <c r="M7632" s="4" t="s">
        <v>58</v>
      </c>
      <c r="N7632" s="35">
        <f>'Landed Freight Margin Tool'!$D$4</f>
        <v>0.58708499999999997</v>
      </c>
      <c r="O7632" s="30">
        <f>(MAX($F7632,MIN(0.18*$D7632,$F7632*(1+$N7632))))</f>
        <v>3868.3133664500001</v>
      </c>
      <c r="P7632" s="35">
        <f>O7632/D7632</f>
        <v>0.15577040169038267</v>
      </c>
    </row>
    <row r="7633" spans="1:16" x14ac:dyDescent="0.3">
      <c r="A7633" s="2">
        <v>45217</v>
      </c>
      <c r="B7633" s="3" t="s">
        <v>9306</v>
      </c>
      <c r="C7633" s="4" t="s">
        <v>9307</v>
      </c>
      <c r="D7633" s="27">
        <v>21009.21</v>
      </c>
      <c r="E7633" s="27">
        <v>3781.66</v>
      </c>
      <c r="F7633" s="27">
        <v>2271.36</v>
      </c>
      <c r="G7633" s="26">
        <f>(E7633-F7633)/E7633</f>
        <v>0.39937487769921143</v>
      </c>
      <c r="H7633" s="27">
        <f>E7633-F7633</f>
        <v>1510.2999999999997</v>
      </c>
      <c r="I7633" s="35">
        <f>E7633/D7633</f>
        <v>0.18000010471597933</v>
      </c>
      <c r="J7633" s="3">
        <v>185003.36</v>
      </c>
      <c r="K7633" s="26">
        <v>6.0999999999999999E-2</v>
      </c>
      <c r="L7633" s="4" t="b">
        <v>0</v>
      </c>
      <c r="M7633" s="4" t="s">
        <v>58</v>
      </c>
      <c r="N7633" s="35">
        <f>'Landed Freight Margin Tool'!$D$4</f>
        <v>0.58708499999999997</v>
      </c>
      <c r="O7633" s="30">
        <f>(MAX($F7633,MIN(0.18*$D7633,$F7633*(1+$N7633))))</f>
        <v>3604.8413856000002</v>
      </c>
      <c r="P7633" s="35">
        <f>O7633/D7633</f>
        <v>0.17158386182060156</v>
      </c>
    </row>
    <row r="7634" spans="1:16" x14ac:dyDescent="0.3">
      <c r="A7634" s="2">
        <v>45050</v>
      </c>
      <c r="B7634" s="3" t="s">
        <v>360</v>
      </c>
      <c r="C7634" s="4" t="s">
        <v>361</v>
      </c>
      <c r="D7634" s="27">
        <v>19092.099999999999</v>
      </c>
      <c r="E7634" s="27">
        <v>3436.58</v>
      </c>
      <c r="F7634" s="27">
        <v>2072.67</v>
      </c>
      <c r="G7634" s="26">
        <f>(E7634-F7634)/E7634</f>
        <v>0.39688003771191122</v>
      </c>
      <c r="H7634" s="27">
        <f>E7634-F7634</f>
        <v>1363.9099999999999</v>
      </c>
      <c r="I7634" s="35">
        <f>E7634/D7634</f>
        <v>0.18000010475537004</v>
      </c>
      <c r="J7634" s="3">
        <v>185003.36</v>
      </c>
      <c r="K7634" s="26">
        <v>6.0999999999999999E-2</v>
      </c>
      <c r="L7634" s="4" t="b">
        <v>0</v>
      </c>
      <c r="M7634" s="4" t="s">
        <v>58</v>
      </c>
      <c r="N7634" s="35">
        <f>'Landed Freight Margin Tool'!$D$4</f>
        <v>0.58708499999999997</v>
      </c>
      <c r="O7634" s="30">
        <f>(MAX($F7634,MIN(0.18*$D7634,$F7634*(1+$N7634))))</f>
        <v>3289.5034669500001</v>
      </c>
      <c r="P7634" s="35">
        <f>O7634/D7634</f>
        <v>0.17229657643475577</v>
      </c>
    </row>
    <row r="7635" spans="1:16" x14ac:dyDescent="0.3">
      <c r="A7635" s="2">
        <v>45055</v>
      </c>
      <c r="B7635" s="3" t="s">
        <v>11899</v>
      </c>
      <c r="C7635" s="4" t="s">
        <v>11900</v>
      </c>
      <c r="D7635" s="27">
        <v>13357.77</v>
      </c>
      <c r="E7635" s="27">
        <v>2404.4</v>
      </c>
      <c r="F7635" s="27">
        <v>999.63</v>
      </c>
      <c r="G7635" s="26">
        <f>(E7635-F7635)/E7635</f>
        <v>0.58424970886707694</v>
      </c>
      <c r="H7635" s="27">
        <f>E7635-F7635</f>
        <v>1404.77</v>
      </c>
      <c r="I7635" s="35">
        <f>E7635/D7635</f>
        <v>0.18000010480791329</v>
      </c>
      <c r="J7635" s="3">
        <v>185003.36</v>
      </c>
      <c r="K7635" s="26">
        <v>6.0999999999999999E-2</v>
      </c>
      <c r="L7635" s="4" t="b">
        <v>0</v>
      </c>
      <c r="M7635" s="4" t="s">
        <v>58</v>
      </c>
      <c r="N7635" s="35">
        <f>'Landed Freight Margin Tool'!$D$4</f>
        <v>0.58708499999999997</v>
      </c>
      <c r="O7635" s="30">
        <f>(MAX($F7635,MIN(0.18*$D7635,$F7635*(1+$N7635))))</f>
        <v>1586.49777855</v>
      </c>
      <c r="P7635" s="35">
        <f>O7635/D7635</f>
        <v>0.11876965830000068</v>
      </c>
    </row>
    <row r="7636" spans="1:16" x14ac:dyDescent="0.3">
      <c r="A7636" s="2">
        <v>45113</v>
      </c>
      <c r="B7636" s="3" t="s">
        <v>20803</v>
      </c>
      <c r="C7636" s="4" t="s">
        <v>20804</v>
      </c>
      <c r="D7636" s="27">
        <v>7626.44</v>
      </c>
      <c r="E7636" s="27">
        <v>1372.76</v>
      </c>
      <c r="F7636" s="27">
        <v>899.58</v>
      </c>
      <c r="G7636" s="26">
        <f>(E7636-F7636)/E7636</f>
        <v>0.34469244441854363</v>
      </c>
      <c r="H7636" s="27">
        <f>E7636-F7636</f>
        <v>473.17999999999995</v>
      </c>
      <c r="I7636" s="35">
        <f>E7636/D7636</f>
        <v>0.18000010489822252</v>
      </c>
      <c r="J7636" s="3">
        <v>185003.36</v>
      </c>
      <c r="K7636" s="26">
        <v>6.0999999999999999E-2</v>
      </c>
      <c r="L7636" s="4" t="b">
        <v>0</v>
      </c>
      <c r="M7636" s="4" t="s">
        <v>58</v>
      </c>
      <c r="N7636" s="35">
        <f>'Landed Freight Margin Tool'!$D$4</f>
        <v>0.58708499999999997</v>
      </c>
      <c r="O7636" s="30">
        <f>(MAX($F7636,MIN(0.18*$D7636,$F7636*(1+$N7636))))</f>
        <v>1372.7592</v>
      </c>
      <c r="P7636" s="35">
        <f>O7636/D7636</f>
        <v>0.18</v>
      </c>
    </row>
    <row r="7637" spans="1:16" x14ac:dyDescent="0.3">
      <c r="A7637" s="2">
        <v>44952</v>
      </c>
      <c r="B7637" s="3" t="s">
        <v>2803</v>
      </c>
      <c r="C7637" s="4" t="s">
        <v>2804</v>
      </c>
      <c r="D7637" s="27">
        <v>3811.22</v>
      </c>
      <c r="E7637" s="27">
        <v>686.02</v>
      </c>
      <c r="F7637" s="27">
        <v>402.26</v>
      </c>
      <c r="G7637" s="26">
        <f>(E7637-F7637)/E7637</f>
        <v>0.41363225561936967</v>
      </c>
      <c r="H7637" s="27">
        <f>E7637-F7637</f>
        <v>283.76</v>
      </c>
      <c r="I7637" s="35">
        <f>E7637/D7637</f>
        <v>0.18000010495326957</v>
      </c>
      <c r="J7637" s="3">
        <v>185003.36</v>
      </c>
      <c r="K7637" s="26">
        <v>6.0999999999999999E-2</v>
      </c>
      <c r="L7637" s="4" t="b">
        <v>0</v>
      </c>
      <c r="M7637" s="4" t="s">
        <v>58</v>
      </c>
      <c r="N7637" s="35">
        <f>'Landed Freight Margin Tool'!$D$4</f>
        <v>0.58708499999999997</v>
      </c>
      <c r="O7637" s="30">
        <f>(MAX($F7637,MIN(0.18*$D7637,$F7637*(1+$N7637))))</f>
        <v>638.42081210000003</v>
      </c>
      <c r="P7637" s="35">
        <f>O7637/D7637</f>
        <v>0.16751087895739425</v>
      </c>
    </row>
    <row r="7638" spans="1:16" x14ac:dyDescent="0.3">
      <c r="A7638" s="2">
        <v>44960</v>
      </c>
      <c r="B7638" s="3" t="s">
        <v>19251</v>
      </c>
      <c r="C7638" s="4" t="s">
        <v>19252</v>
      </c>
      <c r="D7638" s="27">
        <v>15242.38</v>
      </c>
      <c r="E7638" s="27">
        <v>2743.63</v>
      </c>
      <c r="F7638" s="27">
        <v>1337.6</v>
      </c>
      <c r="G7638" s="26">
        <f>(E7638-F7638)/E7638</f>
        <v>0.51247070486909685</v>
      </c>
      <c r="H7638" s="27">
        <f>E7638-F7638</f>
        <v>1406.0300000000002</v>
      </c>
      <c r="I7638" s="35">
        <f>E7638/D7638</f>
        <v>0.18000010497048363</v>
      </c>
      <c r="J7638" s="3">
        <v>185003.36</v>
      </c>
      <c r="K7638" s="26">
        <v>6.0999999999999999E-2</v>
      </c>
      <c r="L7638" s="4" t="b">
        <v>0</v>
      </c>
      <c r="M7638" s="4" t="s">
        <v>58</v>
      </c>
      <c r="N7638" s="35">
        <f>'Landed Freight Margin Tool'!$D$4</f>
        <v>0.58708499999999997</v>
      </c>
      <c r="O7638" s="30">
        <f>(MAX($F7638,MIN(0.18*$D7638,$F7638*(1+$N7638))))</f>
        <v>2122.884896</v>
      </c>
      <c r="P7638" s="35">
        <f>O7638/D7638</f>
        <v>0.13927515886626629</v>
      </c>
    </row>
    <row r="7639" spans="1:16" x14ac:dyDescent="0.3">
      <c r="A7639" s="2">
        <v>45072</v>
      </c>
      <c r="B7639" s="3" t="s">
        <v>310</v>
      </c>
      <c r="C7639" s="4" t="s">
        <v>311</v>
      </c>
      <c r="D7639" s="27">
        <v>22809.32</v>
      </c>
      <c r="E7639" s="27">
        <v>4105.68</v>
      </c>
      <c r="F7639" s="27">
        <v>2486.04</v>
      </c>
      <c r="G7639" s="26">
        <f>(E7639-F7639)/E7639</f>
        <v>0.39448763663997199</v>
      </c>
      <c r="H7639" s="27">
        <f>E7639-F7639</f>
        <v>1619.6400000000003</v>
      </c>
      <c r="I7639" s="35">
        <f>E7639/D7639</f>
        <v>0.18000010522014687</v>
      </c>
      <c r="J7639" s="3">
        <v>185003.36</v>
      </c>
      <c r="K7639" s="26">
        <v>6.0999999999999999E-2</v>
      </c>
      <c r="L7639" s="4" t="b">
        <v>0</v>
      </c>
      <c r="M7639" s="4" t="s">
        <v>58</v>
      </c>
      <c r="N7639" s="35">
        <f>'Landed Freight Margin Tool'!$D$4</f>
        <v>0.58708499999999997</v>
      </c>
      <c r="O7639" s="30">
        <f>(MAX($F7639,MIN(0.18*$D7639,$F7639*(1+$N7639))))</f>
        <v>3945.5567934000001</v>
      </c>
      <c r="P7639" s="35">
        <f>O7639/D7639</f>
        <v>0.17298002717310293</v>
      </c>
    </row>
    <row r="7640" spans="1:16" x14ac:dyDescent="0.3">
      <c r="A7640" s="2">
        <v>45104</v>
      </c>
      <c r="B7640" s="3" t="s">
        <v>21403</v>
      </c>
      <c r="C7640" s="4" t="s">
        <v>21404</v>
      </c>
      <c r="D7640" s="27">
        <v>9490.0499999999993</v>
      </c>
      <c r="E7640" s="27">
        <v>1708.21</v>
      </c>
      <c r="F7640" s="27">
        <v>1075.21</v>
      </c>
      <c r="G7640" s="26">
        <f>(E7640-F7640)/E7640</f>
        <v>0.37056333823124793</v>
      </c>
      <c r="H7640" s="27">
        <f>E7640-F7640</f>
        <v>633</v>
      </c>
      <c r="I7640" s="35">
        <f>E7640/D7640</f>
        <v>0.18000010537352282</v>
      </c>
      <c r="J7640" s="3">
        <v>185003.36</v>
      </c>
      <c r="K7640" s="26">
        <v>6.0999999999999999E-2</v>
      </c>
      <c r="L7640" s="4" t="b">
        <v>0</v>
      </c>
      <c r="M7640" s="4" t="s">
        <v>58</v>
      </c>
      <c r="N7640" s="35">
        <f>'Landed Freight Margin Tool'!$D$4</f>
        <v>0.58708499999999997</v>
      </c>
      <c r="O7640" s="30">
        <f>(MAX($F7640,MIN(0.18*$D7640,$F7640*(1+$N7640))))</f>
        <v>1706.4496628500001</v>
      </c>
      <c r="P7640" s="35">
        <f>O7640/D7640</f>
        <v>0.17981461244672053</v>
      </c>
    </row>
    <row r="7641" spans="1:16" x14ac:dyDescent="0.3">
      <c r="A7641" s="2">
        <v>45190</v>
      </c>
      <c r="B7641" s="3" t="s">
        <v>20053</v>
      </c>
      <c r="C7641" s="4" t="s">
        <v>20054</v>
      </c>
      <c r="D7641" s="27">
        <v>11382.66</v>
      </c>
      <c r="E7641" s="27">
        <v>2048.88</v>
      </c>
      <c r="F7641" s="27">
        <v>1495.08</v>
      </c>
      <c r="G7641" s="26">
        <f>(E7641-F7641)/E7641</f>
        <v>0.27029401429073452</v>
      </c>
      <c r="H7641" s="27">
        <f>E7641-F7641</f>
        <v>553.80000000000018</v>
      </c>
      <c r="I7641" s="35">
        <f>E7641/D7641</f>
        <v>0.18000010542351261</v>
      </c>
      <c r="J7641" s="3">
        <v>185003.36</v>
      </c>
      <c r="K7641" s="26">
        <v>6.0999999999999999E-2</v>
      </c>
      <c r="L7641" s="4" t="b">
        <v>0</v>
      </c>
      <c r="M7641" s="4" t="s">
        <v>58</v>
      </c>
      <c r="N7641" s="35">
        <f>'Landed Freight Margin Tool'!$D$4</f>
        <v>0.58708499999999997</v>
      </c>
      <c r="O7641" s="30">
        <f>(MAX($F7641,MIN(0.18*$D7641,$F7641*(1+$N7641))))</f>
        <v>2048.8788</v>
      </c>
      <c r="P7641" s="35">
        <f>O7641/D7641</f>
        <v>0.18</v>
      </c>
    </row>
    <row r="7642" spans="1:16" x14ac:dyDescent="0.3">
      <c r="A7642" s="2">
        <v>45001</v>
      </c>
      <c r="B7642" s="3" t="s">
        <v>20030</v>
      </c>
      <c r="C7642" s="4" t="s">
        <v>20031</v>
      </c>
      <c r="D7642" s="27">
        <v>24659.93</v>
      </c>
      <c r="E7642" s="27">
        <v>4438.79</v>
      </c>
      <c r="F7642" s="27">
        <v>2593.94</v>
      </c>
      <c r="G7642" s="26">
        <f>(E7642-F7642)/E7642</f>
        <v>0.41562002257371938</v>
      </c>
      <c r="H7642" s="27">
        <f>E7642-F7642</f>
        <v>1844.85</v>
      </c>
      <c r="I7642" s="35">
        <f>E7642/D7642</f>
        <v>0.18000010543420034</v>
      </c>
      <c r="J7642" s="3">
        <v>185003.36</v>
      </c>
      <c r="K7642" s="26">
        <v>6.0999999999999999E-2</v>
      </c>
      <c r="L7642" s="4" t="b">
        <v>0</v>
      </c>
      <c r="M7642" s="4" t="s">
        <v>58</v>
      </c>
      <c r="N7642" s="35">
        <f>'Landed Freight Margin Tool'!$D$4</f>
        <v>0.58708499999999997</v>
      </c>
      <c r="O7642" s="30">
        <f>(MAX($F7642,MIN(0.18*$D7642,$F7642*(1+$N7642))))</f>
        <v>4116.8032649000006</v>
      </c>
      <c r="P7642" s="35">
        <f>O7642/D7642</f>
        <v>0.16694302315132284</v>
      </c>
    </row>
    <row r="7643" spans="1:16" x14ac:dyDescent="0.3">
      <c r="A7643" s="2">
        <v>44971</v>
      </c>
      <c r="B7643" s="3" t="s">
        <v>24042</v>
      </c>
      <c r="C7643" s="4" t="s">
        <v>24043</v>
      </c>
      <c r="D7643" s="27">
        <v>15173.88</v>
      </c>
      <c r="E7643" s="27">
        <v>2731.3</v>
      </c>
      <c r="F7643" s="27">
        <v>1451.8</v>
      </c>
      <c r="G7643" s="26">
        <f>(E7643-F7643)/E7643</f>
        <v>0.46845824332735331</v>
      </c>
      <c r="H7643" s="27">
        <f>E7643-F7643</f>
        <v>1279.5000000000002</v>
      </c>
      <c r="I7643" s="35">
        <f>E7643/D7643</f>
        <v>0.18000010544435571</v>
      </c>
      <c r="J7643" s="3">
        <v>185003.36</v>
      </c>
      <c r="K7643" s="26">
        <v>6.0999999999999999E-2</v>
      </c>
      <c r="L7643" s="4" t="b">
        <v>0</v>
      </c>
      <c r="M7643" s="4" t="s">
        <v>58</v>
      </c>
      <c r="N7643" s="35">
        <f>'Landed Freight Margin Tool'!$D$4</f>
        <v>0.58708499999999997</v>
      </c>
      <c r="O7643" s="30">
        <f>(MAX($F7643,MIN(0.18*$D7643,$F7643*(1+$N7643))))</f>
        <v>2304.1300030000002</v>
      </c>
      <c r="P7643" s="35">
        <f>O7643/D7643</f>
        <v>0.15184843975304935</v>
      </c>
    </row>
    <row r="7644" spans="1:16" x14ac:dyDescent="0.3">
      <c r="A7644" s="2">
        <v>45204</v>
      </c>
      <c r="B7644" s="3" t="s">
        <v>22016</v>
      </c>
      <c r="C7644" s="4" t="s">
        <v>22017</v>
      </c>
      <c r="D7644" s="27">
        <v>20821.21</v>
      </c>
      <c r="E7644" s="27">
        <v>3747.82</v>
      </c>
      <c r="F7644" s="27">
        <v>2755.05</v>
      </c>
      <c r="G7644" s="26">
        <f>(E7644-F7644)/E7644</f>
        <v>0.26489265759828379</v>
      </c>
      <c r="H7644" s="27">
        <f>E7644-F7644</f>
        <v>992.77</v>
      </c>
      <c r="I7644" s="35">
        <f>E7644/D7644</f>
        <v>0.18000010566148655</v>
      </c>
      <c r="J7644" s="3">
        <v>185003.36</v>
      </c>
      <c r="K7644" s="26">
        <v>6.0999999999999999E-2</v>
      </c>
      <c r="L7644" s="4" t="b">
        <v>0</v>
      </c>
      <c r="M7644" s="4" t="s">
        <v>58</v>
      </c>
      <c r="N7644" s="35">
        <f>'Landed Freight Margin Tool'!$D$4</f>
        <v>0.58708499999999997</v>
      </c>
      <c r="O7644" s="30">
        <f>(MAX($F7644,MIN(0.18*$D7644,$F7644*(1+$N7644))))</f>
        <v>3747.8177999999998</v>
      </c>
      <c r="P7644" s="35">
        <f>O7644/D7644</f>
        <v>0.18</v>
      </c>
    </row>
    <row r="7645" spans="1:16" x14ac:dyDescent="0.3">
      <c r="A7645" s="2">
        <v>45251</v>
      </c>
      <c r="B7645" s="3" t="s">
        <v>18194</v>
      </c>
      <c r="C7645" s="4" t="s">
        <v>18195</v>
      </c>
      <c r="D7645" s="27">
        <v>22713.82</v>
      </c>
      <c r="E7645" s="27">
        <v>4088.49</v>
      </c>
      <c r="F7645" s="27">
        <v>1976.77</v>
      </c>
      <c r="G7645" s="26">
        <f>(E7645-F7645)/E7645</f>
        <v>0.51650364804610016</v>
      </c>
      <c r="H7645" s="27">
        <f>E7645-F7645</f>
        <v>2111.7199999999998</v>
      </c>
      <c r="I7645" s="35">
        <f>E7645/D7645</f>
        <v>0.18000010566254376</v>
      </c>
      <c r="J7645" s="3">
        <v>185003.36</v>
      </c>
      <c r="K7645" s="26">
        <v>6.0999999999999999E-2</v>
      </c>
      <c r="L7645" s="4" t="b">
        <v>0</v>
      </c>
      <c r="M7645" s="4" t="s">
        <v>58</v>
      </c>
      <c r="N7645" s="35">
        <f>'Landed Freight Margin Tool'!$D$4</f>
        <v>0.58708499999999997</v>
      </c>
      <c r="O7645" s="30">
        <f>(MAX($F7645,MIN(0.18*$D7645,$F7645*(1+$N7645))))</f>
        <v>3137.30201545</v>
      </c>
      <c r="P7645" s="35">
        <f>O7645/D7645</f>
        <v>0.13812304647346857</v>
      </c>
    </row>
    <row r="7646" spans="1:16" x14ac:dyDescent="0.3">
      <c r="A7646" s="2">
        <v>45218</v>
      </c>
      <c r="B7646" s="3" t="s">
        <v>17905</v>
      </c>
      <c r="C7646" s="4" t="s">
        <v>17906</v>
      </c>
      <c r="D7646" s="27">
        <v>11346.66</v>
      </c>
      <c r="E7646" s="27">
        <v>2042.4</v>
      </c>
      <c r="F7646" s="27">
        <v>1148.79</v>
      </c>
      <c r="G7646" s="26">
        <f>(E7646-F7646)/E7646</f>
        <v>0.43752937720329027</v>
      </c>
      <c r="H7646" s="27">
        <f>E7646-F7646</f>
        <v>893.61000000000013</v>
      </c>
      <c r="I7646" s="35">
        <f>E7646/D7646</f>
        <v>0.18000010575799399</v>
      </c>
      <c r="J7646" s="3">
        <v>185003.36</v>
      </c>
      <c r="K7646" s="26">
        <v>6.0999999999999999E-2</v>
      </c>
      <c r="L7646" s="4" t="b">
        <v>0</v>
      </c>
      <c r="M7646" s="4" t="s">
        <v>58</v>
      </c>
      <c r="N7646" s="35">
        <f>'Landed Freight Margin Tool'!$D$4</f>
        <v>0.58708499999999997</v>
      </c>
      <c r="O7646" s="30">
        <f>(MAX($F7646,MIN(0.18*$D7646,$F7646*(1+$N7646))))</f>
        <v>1823.2273771499999</v>
      </c>
      <c r="P7646" s="35">
        <f>O7646/D7646</f>
        <v>0.16068405831760182</v>
      </c>
    </row>
    <row r="7647" spans="1:16" x14ac:dyDescent="0.3">
      <c r="A7647" s="2">
        <v>45056</v>
      </c>
      <c r="B7647" s="3" t="s">
        <v>13712</v>
      </c>
      <c r="C7647" s="4" t="s">
        <v>13713</v>
      </c>
      <c r="D7647" s="27">
        <v>5672.33</v>
      </c>
      <c r="E7647" s="27">
        <v>1021.02</v>
      </c>
      <c r="F7647" s="27">
        <v>612.21</v>
      </c>
      <c r="G7647" s="26">
        <f>(E7647-F7647)/E7647</f>
        <v>0.40039372392313566</v>
      </c>
      <c r="H7647" s="27">
        <f>E7647-F7647</f>
        <v>408.80999999999995</v>
      </c>
      <c r="I7647" s="35">
        <f>E7647/D7647</f>
        <v>0.18000010577663852</v>
      </c>
      <c r="J7647" s="3">
        <v>185003.36</v>
      </c>
      <c r="K7647" s="26">
        <v>6.0999999999999999E-2</v>
      </c>
      <c r="L7647" s="4" t="b">
        <v>0</v>
      </c>
      <c r="M7647" s="4" t="s">
        <v>58</v>
      </c>
      <c r="N7647" s="35">
        <f>'Landed Freight Margin Tool'!$D$4</f>
        <v>0.58708499999999997</v>
      </c>
      <c r="O7647" s="30">
        <f>(MAX($F7647,MIN(0.18*$D7647,$F7647*(1+$N7647))))</f>
        <v>971.62930785000015</v>
      </c>
      <c r="P7647" s="35">
        <f>O7647/D7647</f>
        <v>0.17129280345995387</v>
      </c>
    </row>
    <row r="7648" spans="1:16" x14ac:dyDescent="0.3">
      <c r="A7648" s="2">
        <v>45191</v>
      </c>
      <c r="B7648" s="3" t="s">
        <v>11562</v>
      </c>
      <c r="C7648" s="4" t="s">
        <v>11563</v>
      </c>
      <c r="D7648" s="27">
        <v>3774.22</v>
      </c>
      <c r="E7648" s="27">
        <v>679.36</v>
      </c>
      <c r="F7648" s="27">
        <v>432.37</v>
      </c>
      <c r="G7648" s="26">
        <f>(E7648-F7648)/E7648</f>
        <v>0.36356276495525203</v>
      </c>
      <c r="H7648" s="27">
        <f>E7648-F7648</f>
        <v>246.99</v>
      </c>
      <c r="I7648" s="35">
        <f>E7648/D7648</f>
        <v>0.18000010598216321</v>
      </c>
      <c r="J7648" s="3">
        <v>185003.36</v>
      </c>
      <c r="K7648" s="26">
        <v>6.0999999999999999E-2</v>
      </c>
      <c r="L7648" s="4" t="b">
        <v>0</v>
      </c>
      <c r="M7648" s="4" t="s">
        <v>58</v>
      </c>
      <c r="N7648" s="35">
        <f>'Landed Freight Margin Tool'!$D$4</f>
        <v>0.58708499999999997</v>
      </c>
      <c r="O7648" s="30">
        <f>(MAX($F7648,MIN(0.18*$D7648,$F7648*(1+$N7648))))</f>
        <v>679.35959999999989</v>
      </c>
      <c r="P7648" s="35">
        <f>O7648/D7648</f>
        <v>0.18</v>
      </c>
    </row>
    <row r="7649" spans="1:16" x14ac:dyDescent="0.3">
      <c r="A7649" s="2">
        <v>45034</v>
      </c>
      <c r="B7649" s="3" t="s">
        <v>15034</v>
      </c>
      <c r="C7649" s="4" t="s">
        <v>15035</v>
      </c>
      <c r="D7649" s="27">
        <v>11313.16</v>
      </c>
      <c r="E7649" s="27">
        <v>2036.37</v>
      </c>
      <c r="F7649" s="27">
        <v>1433.11</v>
      </c>
      <c r="G7649" s="26">
        <f>(E7649-F7649)/E7649</f>
        <v>0.29624282424117426</v>
      </c>
      <c r="H7649" s="27">
        <f>E7649-F7649</f>
        <v>603.26</v>
      </c>
      <c r="I7649" s="35">
        <f>E7649/D7649</f>
        <v>0.1800001060711596</v>
      </c>
      <c r="J7649" s="3">
        <v>185003.36</v>
      </c>
      <c r="K7649" s="26">
        <v>6.0999999999999999E-2</v>
      </c>
      <c r="L7649" s="4" t="b">
        <v>0</v>
      </c>
      <c r="M7649" s="4" t="s">
        <v>58</v>
      </c>
      <c r="N7649" s="35">
        <f>'Landed Freight Margin Tool'!$D$4</f>
        <v>0.58708499999999997</v>
      </c>
      <c r="O7649" s="30">
        <f>(MAX($F7649,MIN(0.18*$D7649,$F7649*(1+$N7649))))</f>
        <v>2036.3688</v>
      </c>
      <c r="P7649" s="35">
        <f>O7649/D7649</f>
        <v>0.18</v>
      </c>
    </row>
    <row r="7650" spans="1:16" x14ac:dyDescent="0.3">
      <c r="A7650" s="2">
        <v>45126</v>
      </c>
      <c r="B7650" s="3" t="s">
        <v>17495</v>
      </c>
      <c r="C7650" s="4" t="s">
        <v>17496</v>
      </c>
      <c r="D7650" s="27">
        <v>9409.5499999999993</v>
      </c>
      <c r="E7650" s="27">
        <v>1693.72</v>
      </c>
      <c r="F7650" s="27">
        <v>940.06</v>
      </c>
      <c r="G7650" s="26">
        <f>(E7650-F7650)/E7650</f>
        <v>0.44497319509718258</v>
      </c>
      <c r="H7650" s="27">
        <f>E7650-F7650</f>
        <v>753.66000000000008</v>
      </c>
      <c r="I7650" s="35">
        <f>E7650/D7650</f>
        <v>0.18000010627500784</v>
      </c>
      <c r="J7650" s="3">
        <v>185003.36</v>
      </c>
      <c r="K7650" s="26">
        <v>6.0999999999999999E-2</v>
      </c>
      <c r="L7650" s="4" t="b">
        <v>0</v>
      </c>
      <c r="M7650" s="4" t="s">
        <v>58</v>
      </c>
      <c r="N7650" s="35">
        <f>'Landed Freight Margin Tool'!$D$4</f>
        <v>0.58708499999999997</v>
      </c>
      <c r="O7650" s="30">
        <f>(MAX($F7650,MIN(0.18*$D7650,$F7650*(1+$N7650))))</f>
        <v>1491.9551251</v>
      </c>
      <c r="P7650" s="35">
        <f>O7650/D7650</f>
        <v>0.15855754261362129</v>
      </c>
    </row>
    <row r="7651" spans="1:16" x14ac:dyDescent="0.3">
      <c r="A7651" s="2">
        <v>45155</v>
      </c>
      <c r="B7651" s="3" t="s">
        <v>21950</v>
      </c>
      <c r="C7651" s="4" t="s">
        <v>21951</v>
      </c>
      <c r="D7651" s="27">
        <v>18817.599999999999</v>
      </c>
      <c r="E7651" s="27">
        <v>3387.17</v>
      </c>
      <c r="F7651" s="27">
        <v>2308.96</v>
      </c>
      <c r="G7651" s="26">
        <f>(E7651-F7651)/E7651</f>
        <v>0.31832178485284174</v>
      </c>
      <c r="H7651" s="27">
        <f>E7651-F7651</f>
        <v>1078.21</v>
      </c>
      <c r="I7651" s="35">
        <f>E7651/D7651</f>
        <v>0.18000010628347932</v>
      </c>
      <c r="J7651" s="3">
        <v>185003.36</v>
      </c>
      <c r="K7651" s="26">
        <v>6.0999999999999999E-2</v>
      </c>
      <c r="L7651" s="4" t="b">
        <v>0</v>
      </c>
      <c r="M7651" s="4" t="s">
        <v>58</v>
      </c>
      <c r="N7651" s="35">
        <f>'Landed Freight Margin Tool'!$D$4</f>
        <v>0.58708499999999997</v>
      </c>
      <c r="O7651" s="30">
        <f>(MAX($F7651,MIN(0.18*$D7651,$F7651*(1+$N7651))))</f>
        <v>3387.1679999999997</v>
      </c>
      <c r="P7651" s="35">
        <f>O7651/D7651</f>
        <v>0.18</v>
      </c>
    </row>
    <row r="7652" spans="1:16" x14ac:dyDescent="0.3">
      <c r="A7652" s="2">
        <v>45139</v>
      </c>
      <c r="B7652" s="3" t="s">
        <v>118</v>
      </c>
      <c r="C7652" s="4" t="s">
        <v>119</v>
      </c>
      <c r="D7652" s="27">
        <v>15052.88</v>
      </c>
      <c r="E7652" s="27">
        <v>2709.52</v>
      </c>
      <c r="F7652" s="27">
        <v>1861.99</v>
      </c>
      <c r="G7652" s="26">
        <f>(E7652-F7652)/E7652</f>
        <v>0.31279710059346305</v>
      </c>
      <c r="H7652" s="27">
        <f>E7652-F7652</f>
        <v>847.53</v>
      </c>
      <c r="I7652" s="35">
        <f>E7652/D7652</f>
        <v>0.18000010629195212</v>
      </c>
      <c r="J7652" s="3">
        <v>185003.36</v>
      </c>
      <c r="K7652" s="26">
        <v>6.0999999999999999E-2</v>
      </c>
      <c r="L7652" s="4" t="b">
        <v>0</v>
      </c>
      <c r="M7652" s="4" t="s">
        <v>58</v>
      </c>
      <c r="N7652" s="35">
        <f>'Landed Freight Margin Tool'!$D$4</f>
        <v>0.58708499999999997</v>
      </c>
      <c r="O7652" s="30">
        <f>(MAX($F7652,MIN(0.18*$D7652,$F7652*(1+$N7652))))</f>
        <v>2709.5183999999999</v>
      </c>
      <c r="P7652" s="35">
        <f>O7652/D7652</f>
        <v>0.18</v>
      </c>
    </row>
    <row r="7653" spans="1:16" x14ac:dyDescent="0.3">
      <c r="A7653" s="2">
        <v>45224</v>
      </c>
      <c r="B7653" s="3" t="s">
        <v>20673</v>
      </c>
      <c r="C7653" s="4" t="s">
        <v>20674</v>
      </c>
      <c r="D7653" s="27">
        <v>20685.71</v>
      </c>
      <c r="E7653" s="27">
        <v>3723.43</v>
      </c>
      <c r="F7653" s="27">
        <v>2746.73</v>
      </c>
      <c r="G7653" s="26">
        <f>(E7653-F7653)/E7653</f>
        <v>0.26231190058628734</v>
      </c>
      <c r="H7653" s="27">
        <f>E7653-F7653</f>
        <v>976.69999999999982</v>
      </c>
      <c r="I7653" s="35">
        <f>E7653/D7653</f>
        <v>0.18000010635361319</v>
      </c>
      <c r="J7653" s="3">
        <v>185003.36</v>
      </c>
      <c r="K7653" s="26">
        <v>6.0999999999999999E-2</v>
      </c>
      <c r="L7653" s="4" t="b">
        <v>0</v>
      </c>
      <c r="M7653" s="4" t="s">
        <v>58</v>
      </c>
      <c r="N7653" s="35">
        <f>'Landed Freight Margin Tool'!$D$4</f>
        <v>0.58708499999999997</v>
      </c>
      <c r="O7653" s="30">
        <f>(MAX($F7653,MIN(0.18*$D7653,$F7653*(1+$N7653))))</f>
        <v>3723.4277999999995</v>
      </c>
      <c r="P7653" s="35">
        <f>O7653/D7653</f>
        <v>0.18</v>
      </c>
    </row>
    <row r="7654" spans="1:16" x14ac:dyDescent="0.3">
      <c r="A7654" s="2">
        <v>44965</v>
      </c>
      <c r="B7654" s="3" t="s">
        <v>18365</v>
      </c>
      <c r="C7654" s="4" t="s">
        <v>18366</v>
      </c>
      <c r="D7654" s="27">
        <v>9392.5499999999993</v>
      </c>
      <c r="E7654" s="27">
        <v>1690.66</v>
      </c>
      <c r="F7654" s="27">
        <v>899.49</v>
      </c>
      <c r="G7654" s="26">
        <f>(E7654-F7654)/E7654</f>
        <v>0.46796517336424831</v>
      </c>
      <c r="H7654" s="27">
        <f>E7654-F7654</f>
        <v>791.17000000000007</v>
      </c>
      <c r="I7654" s="35">
        <f>E7654/D7654</f>
        <v>0.18000010646735978</v>
      </c>
      <c r="J7654" s="3">
        <v>185003.36</v>
      </c>
      <c r="K7654" s="26">
        <v>6.0999999999999999E-2</v>
      </c>
      <c r="L7654" s="4" t="b">
        <v>0</v>
      </c>
      <c r="M7654" s="4" t="s">
        <v>58</v>
      </c>
      <c r="N7654" s="35">
        <f>'Landed Freight Margin Tool'!$D$4</f>
        <v>0.58708499999999997</v>
      </c>
      <c r="O7654" s="30">
        <f>(MAX($F7654,MIN(0.18*$D7654,$F7654*(1+$N7654))))</f>
        <v>1427.5670866500002</v>
      </c>
      <c r="P7654" s="35">
        <f>O7654/D7654</f>
        <v>0.15198929860900398</v>
      </c>
    </row>
    <row r="7655" spans="1:16" x14ac:dyDescent="0.3">
      <c r="A7655" s="2">
        <v>45041</v>
      </c>
      <c r="B7655" s="3" t="s">
        <v>23492</v>
      </c>
      <c r="C7655" s="4" t="s">
        <v>23493</v>
      </c>
      <c r="D7655" s="27">
        <v>7512.94</v>
      </c>
      <c r="E7655" s="27">
        <v>1352.33</v>
      </c>
      <c r="F7655" s="27">
        <v>723.99</v>
      </c>
      <c r="G7655" s="26">
        <f>(E7655-F7655)/E7655</f>
        <v>0.46463511125243095</v>
      </c>
      <c r="H7655" s="27">
        <f>E7655-F7655</f>
        <v>628.33999999999992</v>
      </c>
      <c r="I7655" s="35">
        <f>E7655/D7655</f>
        <v>0.18000010648294809</v>
      </c>
      <c r="J7655" s="3">
        <v>185003.36</v>
      </c>
      <c r="K7655" s="26">
        <v>6.0999999999999999E-2</v>
      </c>
      <c r="L7655" s="4" t="b">
        <v>0</v>
      </c>
      <c r="M7655" s="4" t="s">
        <v>58</v>
      </c>
      <c r="N7655" s="35">
        <f>'Landed Freight Margin Tool'!$D$4</f>
        <v>0.58708499999999997</v>
      </c>
      <c r="O7655" s="30">
        <f>(MAX($F7655,MIN(0.18*$D7655,$F7655*(1+$N7655))))</f>
        <v>1149.0336691500002</v>
      </c>
      <c r="P7655" s="35">
        <f>O7655/D7655</f>
        <v>0.15294061567775069</v>
      </c>
    </row>
    <row r="7656" spans="1:16" x14ac:dyDescent="0.3">
      <c r="A7656" s="2">
        <v>45224</v>
      </c>
      <c r="B7656" s="3" t="s">
        <v>12142</v>
      </c>
      <c r="C7656" s="4" t="s">
        <v>12143</v>
      </c>
      <c r="D7656" s="27">
        <v>18776.099999999999</v>
      </c>
      <c r="E7656" s="27">
        <v>3379.7</v>
      </c>
      <c r="F7656" s="27">
        <v>2369.67</v>
      </c>
      <c r="G7656" s="26">
        <f>(E7656-F7656)/E7656</f>
        <v>0.29885196910968426</v>
      </c>
      <c r="H7656" s="27">
        <f>E7656-F7656</f>
        <v>1010.0299999999997</v>
      </c>
      <c r="I7656" s="35">
        <f>E7656/D7656</f>
        <v>0.18000010651839307</v>
      </c>
      <c r="J7656" s="3">
        <v>185003.36</v>
      </c>
      <c r="K7656" s="26">
        <v>6.0999999999999999E-2</v>
      </c>
      <c r="L7656" s="4" t="b">
        <v>0</v>
      </c>
      <c r="M7656" s="4" t="s">
        <v>58</v>
      </c>
      <c r="N7656" s="35">
        <f>'Landed Freight Margin Tool'!$D$4</f>
        <v>0.58708499999999997</v>
      </c>
      <c r="O7656" s="30">
        <f>(MAX($F7656,MIN(0.18*$D7656,$F7656*(1+$N7656))))</f>
        <v>3379.6979999999994</v>
      </c>
      <c r="P7656" s="35">
        <f>O7656/D7656</f>
        <v>0.18</v>
      </c>
    </row>
    <row r="7657" spans="1:16" x14ac:dyDescent="0.3">
      <c r="A7657" s="2">
        <v>45001</v>
      </c>
      <c r="B7657" s="3" t="s">
        <v>21847</v>
      </c>
      <c r="C7657" s="4" t="s">
        <v>21848</v>
      </c>
      <c r="D7657" s="27">
        <v>7510.44</v>
      </c>
      <c r="E7657" s="27">
        <v>1351.88</v>
      </c>
      <c r="F7657" s="27">
        <v>901.77</v>
      </c>
      <c r="G7657" s="26">
        <f>(E7657-F7657)/E7657</f>
        <v>0.33295114951031163</v>
      </c>
      <c r="H7657" s="27">
        <f>E7657-F7657</f>
        <v>450.11000000000013</v>
      </c>
      <c r="I7657" s="35">
        <f>E7657/D7657</f>
        <v>0.1800001065183931</v>
      </c>
      <c r="J7657" s="3">
        <v>185003.36</v>
      </c>
      <c r="K7657" s="26">
        <v>6.0999999999999999E-2</v>
      </c>
      <c r="L7657" s="4" t="b">
        <v>0</v>
      </c>
      <c r="M7657" s="4" t="s">
        <v>58</v>
      </c>
      <c r="N7657" s="35">
        <f>'Landed Freight Margin Tool'!$D$4</f>
        <v>0.58708499999999997</v>
      </c>
      <c r="O7657" s="30">
        <f>(MAX($F7657,MIN(0.18*$D7657,$F7657*(1+$N7657))))</f>
        <v>1351.8791999999999</v>
      </c>
      <c r="P7657" s="35">
        <f>O7657/D7657</f>
        <v>0.18</v>
      </c>
    </row>
    <row r="7658" spans="1:16" x14ac:dyDescent="0.3">
      <c r="A7658" s="2">
        <v>45274</v>
      </c>
      <c r="B7658" s="3" t="s">
        <v>12781</v>
      </c>
      <c r="C7658" s="4" t="s">
        <v>12782</v>
      </c>
      <c r="D7658" s="27">
        <v>22512.32</v>
      </c>
      <c r="E7658" s="27">
        <v>4052.22</v>
      </c>
      <c r="F7658" s="27">
        <v>2228.0300000000002</v>
      </c>
      <c r="G7658" s="26">
        <f>(E7658-F7658)/E7658</f>
        <v>0.45017052381163897</v>
      </c>
      <c r="H7658" s="27">
        <f>E7658-F7658</f>
        <v>1824.1899999999996</v>
      </c>
      <c r="I7658" s="35">
        <f>E7658/D7658</f>
        <v>0.18000010660829269</v>
      </c>
      <c r="J7658" s="3">
        <v>185003.36</v>
      </c>
      <c r="K7658" s="26">
        <v>6.0999999999999999E-2</v>
      </c>
      <c r="L7658" s="4" t="b">
        <v>0</v>
      </c>
      <c r="M7658" s="4" t="s">
        <v>58</v>
      </c>
      <c r="N7658" s="35">
        <f>'Landed Freight Margin Tool'!$D$4</f>
        <v>0.58708499999999997</v>
      </c>
      <c r="O7658" s="30">
        <f>(MAX($F7658,MIN(0.18*$D7658,$F7658*(1+$N7658))))</f>
        <v>3536.0729925500004</v>
      </c>
      <c r="P7658" s="35">
        <f>O7658/D7658</f>
        <v>0.15707279358813309</v>
      </c>
    </row>
    <row r="7659" spans="1:16" x14ac:dyDescent="0.3">
      <c r="A7659" s="2">
        <v>45245</v>
      </c>
      <c r="B7659" s="3" t="s">
        <v>13790</v>
      </c>
      <c r="C7659" s="4" t="s">
        <v>13791</v>
      </c>
      <c r="D7659" s="27">
        <v>18740.599999999999</v>
      </c>
      <c r="E7659" s="27">
        <v>3373.31</v>
      </c>
      <c r="F7659" s="27">
        <v>2337.69</v>
      </c>
      <c r="G7659" s="26">
        <f>(E7659-F7659)/E7659</f>
        <v>0.30700409983073002</v>
      </c>
      <c r="H7659" s="27">
        <f>E7659-F7659</f>
        <v>1035.6199999999999</v>
      </c>
      <c r="I7659" s="35">
        <f>E7659/D7659</f>
        <v>0.18000010672016906</v>
      </c>
      <c r="J7659" s="3">
        <v>185003.36</v>
      </c>
      <c r="K7659" s="26">
        <v>6.0999999999999999E-2</v>
      </c>
      <c r="L7659" s="4" t="b">
        <v>0</v>
      </c>
      <c r="M7659" s="4" t="s">
        <v>58</v>
      </c>
      <c r="N7659" s="35">
        <f>'Landed Freight Margin Tool'!$D$4</f>
        <v>0.58708499999999997</v>
      </c>
      <c r="O7659" s="30">
        <f>(MAX($F7659,MIN(0.18*$D7659,$F7659*(1+$N7659))))</f>
        <v>3373.3079999999995</v>
      </c>
      <c r="P7659" s="35">
        <f>O7659/D7659</f>
        <v>0.18</v>
      </c>
    </row>
    <row r="7660" spans="1:16" x14ac:dyDescent="0.3">
      <c r="A7660" s="2">
        <v>45015</v>
      </c>
      <c r="B7660" s="3" t="s">
        <v>15295</v>
      </c>
      <c r="C7660" s="4" t="s">
        <v>15296</v>
      </c>
      <c r="D7660" s="27">
        <v>14949.88</v>
      </c>
      <c r="E7660" s="27">
        <v>2690.98</v>
      </c>
      <c r="F7660" s="27">
        <v>1837.08</v>
      </c>
      <c r="G7660" s="26">
        <f>(E7660-F7660)/E7660</f>
        <v>0.31731934090925984</v>
      </c>
      <c r="H7660" s="27">
        <f>E7660-F7660</f>
        <v>853.90000000000009</v>
      </c>
      <c r="I7660" s="35">
        <f>E7660/D7660</f>
        <v>0.18000010702427044</v>
      </c>
      <c r="J7660" s="3">
        <v>185003.36</v>
      </c>
      <c r="K7660" s="26">
        <v>6.0999999999999999E-2</v>
      </c>
      <c r="L7660" s="4" t="b">
        <v>0</v>
      </c>
      <c r="M7660" s="4" t="s">
        <v>58</v>
      </c>
      <c r="N7660" s="35">
        <f>'Landed Freight Margin Tool'!$D$4</f>
        <v>0.58708499999999997</v>
      </c>
      <c r="O7660" s="30">
        <f>(MAX($F7660,MIN(0.18*$D7660,$F7660*(1+$N7660))))</f>
        <v>2690.9784</v>
      </c>
      <c r="P7660" s="35">
        <f>O7660/D7660</f>
        <v>0.18000000000000002</v>
      </c>
    </row>
    <row r="7661" spans="1:16" x14ac:dyDescent="0.3">
      <c r="A7661" s="2">
        <v>45278</v>
      </c>
      <c r="B7661" s="3" t="s">
        <v>12279</v>
      </c>
      <c r="C7661" s="4" t="s">
        <v>12280</v>
      </c>
      <c r="D7661" s="27">
        <v>16817.490000000002</v>
      </c>
      <c r="E7661" s="27">
        <v>3027.15</v>
      </c>
      <c r="F7661" s="27">
        <v>1318.5</v>
      </c>
      <c r="G7661" s="26">
        <f>(E7661-F7661)/E7661</f>
        <v>0.56444180169466329</v>
      </c>
      <c r="H7661" s="27">
        <f>E7661-F7661</f>
        <v>1708.65</v>
      </c>
      <c r="I7661" s="35">
        <f>E7661/D7661</f>
        <v>0.18000010703142977</v>
      </c>
      <c r="J7661" s="3">
        <v>185003.36</v>
      </c>
      <c r="K7661" s="26">
        <v>6.0999999999999999E-2</v>
      </c>
      <c r="L7661" s="4" t="b">
        <v>0</v>
      </c>
      <c r="M7661" s="4" t="s">
        <v>58</v>
      </c>
      <c r="N7661" s="35">
        <f>'Landed Freight Margin Tool'!$D$4</f>
        <v>0.58708499999999997</v>
      </c>
      <c r="O7661" s="30">
        <f>(MAX($F7661,MIN(0.18*$D7661,$F7661*(1+$N7661))))</f>
        <v>2092.5715725</v>
      </c>
      <c r="P7661" s="35">
        <f>O7661/D7661</f>
        <v>0.12442829295572644</v>
      </c>
    </row>
    <row r="7662" spans="1:16" x14ac:dyDescent="0.3">
      <c r="A7662" s="2">
        <v>45069</v>
      </c>
      <c r="B7662" s="3" t="s">
        <v>12650</v>
      </c>
      <c r="C7662" s="4" t="s">
        <v>12651</v>
      </c>
      <c r="D7662" s="27">
        <v>18657.599999999999</v>
      </c>
      <c r="E7662" s="27">
        <v>3358.37</v>
      </c>
      <c r="F7662" s="27">
        <v>1925.78</v>
      </c>
      <c r="G7662" s="26">
        <f>(E7662-F7662)/E7662</f>
        <v>0.42657301012098131</v>
      </c>
      <c r="H7662" s="27">
        <f>E7662-F7662</f>
        <v>1432.59</v>
      </c>
      <c r="I7662" s="35">
        <f>E7662/D7662</f>
        <v>0.18000010719492326</v>
      </c>
      <c r="J7662" s="3">
        <v>185003.36</v>
      </c>
      <c r="K7662" s="26">
        <v>6.0999999999999999E-2</v>
      </c>
      <c r="L7662" s="4" t="b">
        <v>0</v>
      </c>
      <c r="M7662" s="4" t="s">
        <v>58</v>
      </c>
      <c r="N7662" s="35">
        <f>'Landed Freight Margin Tool'!$D$4</f>
        <v>0.58708499999999997</v>
      </c>
      <c r="O7662" s="30">
        <f>(MAX($F7662,MIN(0.18*$D7662,$F7662*(1+$N7662))))</f>
        <v>3056.3765513000003</v>
      </c>
      <c r="P7662" s="35">
        <f>O7662/D7662</f>
        <v>0.16381402491745994</v>
      </c>
    </row>
    <row r="7663" spans="1:16" x14ac:dyDescent="0.3">
      <c r="A7663" s="2">
        <v>45100</v>
      </c>
      <c r="B7663" s="3" t="s">
        <v>16115</v>
      </c>
      <c r="C7663" s="4" t="s">
        <v>16116</v>
      </c>
      <c r="D7663" s="27">
        <v>13048.27</v>
      </c>
      <c r="E7663" s="27">
        <v>2348.69</v>
      </c>
      <c r="F7663" s="27">
        <v>1409.39</v>
      </c>
      <c r="G7663" s="26">
        <f>(E7663-F7663)/E7663</f>
        <v>0.39992506461048499</v>
      </c>
      <c r="H7663" s="27">
        <f>E7663-F7663</f>
        <v>939.3</v>
      </c>
      <c r="I7663" s="35">
        <f>E7663/D7663</f>
        <v>0.18000010729391713</v>
      </c>
      <c r="J7663" s="3">
        <v>185003.36</v>
      </c>
      <c r="K7663" s="26">
        <v>6.0999999999999999E-2</v>
      </c>
      <c r="L7663" s="4" t="b">
        <v>0</v>
      </c>
      <c r="M7663" s="4" t="s">
        <v>58</v>
      </c>
      <c r="N7663" s="35">
        <f>'Landed Freight Margin Tool'!$D$4</f>
        <v>0.58708499999999997</v>
      </c>
      <c r="O7663" s="30">
        <f>(MAX($F7663,MIN(0.18*$D7663,$F7663*(1+$N7663))))</f>
        <v>2236.8217281500001</v>
      </c>
      <c r="P7663" s="35">
        <f>O7663/D7663</f>
        <v>0.17142668937338054</v>
      </c>
    </row>
    <row r="7664" spans="1:16" x14ac:dyDescent="0.3">
      <c r="A7664" s="2">
        <v>45181</v>
      </c>
      <c r="B7664" s="3" t="s">
        <v>14134</v>
      </c>
      <c r="C7664" s="4" t="s">
        <v>14135</v>
      </c>
      <c r="D7664" s="27">
        <v>20499.21</v>
      </c>
      <c r="E7664" s="27">
        <v>3689.86</v>
      </c>
      <c r="F7664" s="27">
        <v>1851.59</v>
      </c>
      <c r="G7664" s="26">
        <f>(E7664-F7664)/E7664</f>
        <v>0.49819505347086346</v>
      </c>
      <c r="H7664" s="27">
        <f>E7664-F7664</f>
        <v>1838.2700000000002</v>
      </c>
      <c r="I7664" s="35">
        <f>E7664/D7664</f>
        <v>0.18000010732120897</v>
      </c>
      <c r="J7664" s="3">
        <v>185003.36</v>
      </c>
      <c r="K7664" s="26">
        <v>6.0999999999999999E-2</v>
      </c>
      <c r="L7664" s="4" t="b">
        <v>0</v>
      </c>
      <c r="M7664" s="4" t="s">
        <v>58</v>
      </c>
      <c r="N7664" s="35">
        <f>'Landed Freight Margin Tool'!$D$4</f>
        <v>0.58708499999999997</v>
      </c>
      <c r="O7664" s="30">
        <f>(MAX($F7664,MIN(0.18*$D7664,$F7664*(1+$N7664))))</f>
        <v>2938.63071515</v>
      </c>
      <c r="P7664" s="35">
        <f>O7664/D7664</f>
        <v>0.14335336411256824</v>
      </c>
    </row>
    <row r="7665" spans="1:16" x14ac:dyDescent="0.3">
      <c r="A7665" s="2">
        <v>45217</v>
      </c>
      <c r="B7665" s="3" t="s">
        <v>8599</v>
      </c>
      <c r="C7665" s="4" t="s">
        <v>8600</v>
      </c>
      <c r="D7665" s="27">
        <v>18607.599999999999</v>
      </c>
      <c r="E7665" s="27">
        <v>3349.37</v>
      </c>
      <c r="F7665" s="27">
        <v>2305.09</v>
      </c>
      <c r="G7665" s="26">
        <f>(E7665-F7665)/E7665</f>
        <v>0.31178400714164151</v>
      </c>
      <c r="H7665" s="27">
        <f>E7665-F7665</f>
        <v>1044.2799999999997</v>
      </c>
      <c r="I7665" s="35">
        <f>E7665/D7665</f>
        <v>0.18000010748296397</v>
      </c>
      <c r="J7665" s="3">
        <v>185003.36</v>
      </c>
      <c r="K7665" s="26">
        <v>6.0999999999999999E-2</v>
      </c>
      <c r="L7665" s="4" t="b">
        <v>0</v>
      </c>
      <c r="M7665" s="4" t="s">
        <v>58</v>
      </c>
      <c r="N7665" s="35">
        <f>'Landed Freight Margin Tool'!$D$4</f>
        <v>0.58708499999999997</v>
      </c>
      <c r="O7665" s="30">
        <f>(MAX($F7665,MIN(0.18*$D7665,$F7665*(1+$N7665))))</f>
        <v>3349.3679999999995</v>
      </c>
      <c r="P7665" s="35">
        <f>O7665/D7665</f>
        <v>0.18</v>
      </c>
    </row>
    <row r="7666" spans="1:16" x14ac:dyDescent="0.3">
      <c r="A7666" s="2">
        <v>45153</v>
      </c>
      <c r="B7666" s="3" t="s">
        <v>1282</v>
      </c>
      <c r="C7666" s="4" t="s">
        <v>1283</v>
      </c>
      <c r="D7666" s="27">
        <v>9284.0499999999993</v>
      </c>
      <c r="E7666" s="27">
        <v>1671.13</v>
      </c>
      <c r="F7666" s="27">
        <v>921.48</v>
      </c>
      <c r="G7666" s="26">
        <f>(E7666-F7666)/E7666</f>
        <v>0.44858867951625547</v>
      </c>
      <c r="H7666" s="27">
        <f>E7666-F7666</f>
        <v>749.65000000000009</v>
      </c>
      <c r="I7666" s="35">
        <f>E7666/D7666</f>
        <v>0.18000010771161296</v>
      </c>
      <c r="J7666" s="3">
        <v>185003.36</v>
      </c>
      <c r="K7666" s="26">
        <v>6.0999999999999999E-2</v>
      </c>
      <c r="L7666" s="4" t="b">
        <v>0</v>
      </c>
      <c r="M7666" s="4" t="s">
        <v>58</v>
      </c>
      <c r="N7666" s="35">
        <f>'Landed Freight Margin Tool'!$D$4</f>
        <v>0.58708499999999997</v>
      </c>
      <c r="O7666" s="30">
        <f>(MAX($F7666,MIN(0.18*$D7666,$F7666*(1+$N7666))))</f>
        <v>1462.4670858000002</v>
      </c>
      <c r="P7666" s="35">
        <f>O7666/D7666</f>
        <v>0.15752468866496844</v>
      </c>
    </row>
    <row r="7667" spans="1:16" x14ac:dyDescent="0.3">
      <c r="A7667" s="2">
        <v>45202</v>
      </c>
      <c r="B7667" s="3" t="s">
        <v>9098</v>
      </c>
      <c r="C7667" s="4" t="s">
        <v>9099</v>
      </c>
      <c r="D7667" s="27">
        <v>22266.82</v>
      </c>
      <c r="E7667" s="27">
        <v>4008.03</v>
      </c>
      <c r="F7667" s="27">
        <v>2523.7199999999998</v>
      </c>
      <c r="G7667" s="26">
        <f>(E7667-F7667)/E7667</f>
        <v>0.37033405438582057</v>
      </c>
      <c r="H7667" s="27">
        <f>E7667-F7667</f>
        <v>1484.3100000000004</v>
      </c>
      <c r="I7667" s="35">
        <f>E7667/D7667</f>
        <v>0.18000010778368894</v>
      </c>
      <c r="J7667" s="3">
        <v>185003.36</v>
      </c>
      <c r="K7667" s="26">
        <v>6.0999999999999999E-2</v>
      </c>
      <c r="L7667" s="4" t="b">
        <v>0</v>
      </c>
      <c r="M7667" s="4" t="s">
        <v>58</v>
      </c>
      <c r="N7667" s="35">
        <f>'Landed Freight Margin Tool'!$D$4</f>
        <v>0.58708499999999997</v>
      </c>
      <c r="O7667" s="30">
        <f>(MAX($F7667,MIN(0.18*$D7667,$F7667*(1+$N7667))))</f>
        <v>4005.3581561999999</v>
      </c>
      <c r="P7667" s="35">
        <f>O7667/D7667</f>
        <v>0.17988011562495229</v>
      </c>
    </row>
    <row r="7668" spans="1:16" x14ac:dyDescent="0.3">
      <c r="A7668" s="2">
        <v>45217</v>
      </c>
      <c r="B7668" s="3" t="s">
        <v>12975</v>
      </c>
      <c r="C7668" s="4" t="s">
        <v>12976</v>
      </c>
      <c r="D7668" s="27">
        <v>12970.77</v>
      </c>
      <c r="E7668" s="27">
        <v>2334.7399999999998</v>
      </c>
      <c r="F7668" s="27">
        <v>1686.79</v>
      </c>
      <c r="G7668" s="26">
        <f>(E7668-F7668)/E7668</f>
        <v>0.27752554888338737</v>
      </c>
      <c r="H7668" s="27">
        <f>E7668-F7668</f>
        <v>647.94999999999982</v>
      </c>
      <c r="I7668" s="35">
        <f>E7668/D7668</f>
        <v>0.18000010793499535</v>
      </c>
      <c r="J7668" s="3">
        <v>185003.36</v>
      </c>
      <c r="K7668" s="26">
        <v>6.0999999999999999E-2</v>
      </c>
      <c r="L7668" s="4" t="b">
        <v>0</v>
      </c>
      <c r="M7668" s="4" t="s">
        <v>58</v>
      </c>
      <c r="N7668" s="35">
        <f>'Landed Freight Margin Tool'!$D$4</f>
        <v>0.58708499999999997</v>
      </c>
      <c r="O7668" s="30">
        <f>(MAX($F7668,MIN(0.18*$D7668,$F7668*(1+$N7668))))</f>
        <v>2334.7386000000001</v>
      </c>
      <c r="P7668" s="35">
        <f>O7668/D7668</f>
        <v>0.18</v>
      </c>
    </row>
    <row r="7669" spans="1:16" x14ac:dyDescent="0.3">
      <c r="A7669" s="2">
        <v>45065</v>
      </c>
      <c r="B7669" s="3" t="s">
        <v>6491</v>
      </c>
      <c r="C7669" s="4" t="s">
        <v>6492</v>
      </c>
      <c r="D7669" s="27">
        <v>22216.82</v>
      </c>
      <c r="E7669" s="27">
        <v>3999.03</v>
      </c>
      <c r="F7669" s="27">
        <v>2224.17</v>
      </c>
      <c r="G7669" s="26">
        <f>(E7669-F7669)/E7669</f>
        <v>0.44382262698704439</v>
      </c>
      <c r="H7669" s="27">
        <f>E7669-F7669</f>
        <v>1774.8600000000001</v>
      </c>
      <c r="I7669" s="35">
        <f>E7669/D7669</f>
        <v>0.18000010802626121</v>
      </c>
      <c r="J7669" s="3">
        <v>185003.36</v>
      </c>
      <c r="K7669" s="26">
        <v>6.0999999999999999E-2</v>
      </c>
      <c r="L7669" s="4" t="b">
        <v>0</v>
      </c>
      <c r="M7669" s="4" t="s">
        <v>58</v>
      </c>
      <c r="N7669" s="35">
        <f>'Landed Freight Margin Tool'!$D$4</f>
        <v>0.58708499999999997</v>
      </c>
      <c r="O7669" s="30">
        <f>(MAX($F7669,MIN(0.18*$D7669,$F7669*(1+$N7669))))</f>
        <v>3529.9468444500003</v>
      </c>
      <c r="P7669" s="35">
        <f>O7669/D7669</f>
        <v>0.15888623324355153</v>
      </c>
    </row>
    <row r="7670" spans="1:16" x14ac:dyDescent="0.3">
      <c r="A7670" s="2">
        <v>45084</v>
      </c>
      <c r="B7670" s="3" t="s">
        <v>13521</v>
      </c>
      <c r="C7670" s="4" t="s">
        <v>13522</v>
      </c>
      <c r="D7670" s="27">
        <v>12957.77</v>
      </c>
      <c r="E7670" s="27">
        <v>2332.4</v>
      </c>
      <c r="F7670" s="27">
        <v>1133.8499999999999</v>
      </c>
      <c r="G7670" s="26">
        <f>(E7670-F7670)/E7670</f>
        <v>0.51386983364774486</v>
      </c>
      <c r="H7670" s="27">
        <f>E7670-F7670</f>
        <v>1198.5500000000002</v>
      </c>
      <c r="I7670" s="35">
        <f>E7670/D7670</f>
        <v>0.18000010804328215</v>
      </c>
      <c r="J7670" s="3">
        <v>185003.36</v>
      </c>
      <c r="K7670" s="26">
        <v>6.0999999999999999E-2</v>
      </c>
      <c r="L7670" s="4" t="b">
        <v>0</v>
      </c>
      <c r="M7670" s="4" t="s">
        <v>58</v>
      </c>
      <c r="N7670" s="35">
        <f>'Landed Freight Margin Tool'!$D$4</f>
        <v>0.58708499999999997</v>
      </c>
      <c r="O7670" s="30">
        <f>(MAX($F7670,MIN(0.18*$D7670,$F7670*(1+$N7670))))</f>
        <v>1799.5163272499999</v>
      </c>
      <c r="P7670" s="35">
        <f>O7670/D7670</f>
        <v>0.13887546447035254</v>
      </c>
    </row>
    <row r="7671" spans="1:16" x14ac:dyDescent="0.3">
      <c r="A7671" s="2">
        <v>45026</v>
      </c>
      <c r="B7671" s="3" t="s">
        <v>21521</v>
      </c>
      <c r="C7671" s="4" t="s">
        <v>21522</v>
      </c>
      <c r="D7671" s="27">
        <v>14807.38</v>
      </c>
      <c r="E7671" s="27">
        <v>2665.33</v>
      </c>
      <c r="F7671" s="27">
        <v>1434.82</v>
      </c>
      <c r="G7671" s="26">
        <f>(E7671-F7671)/E7671</f>
        <v>0.46167266342254054</v>
      </c>
      <c r="H7671" s="27">
        <f>E7671-F7671</f>
        <v>1230.51</v>
      </c>
      <c r="I7671" s="35">
        <f>E7671/D7671</f>
        <v>0.18000010805422703</v>
      </c>
      <c r="J7671" s="3">
        <v>185003.36</v>
      </c>
      <c r="K7671" s="26">
        <v>6.0999999999999999E-2</v>
      </c>
      <c r="L7671" s="4" t="b">
        <v>0</v>
      </c>
      <c r="M7671" s="4" t="s">
        <v>58</v>
      </c>
      <c r="N7671" s="35">
        <f>'Landed Freight Margin Tool'!$D$4</f>
        <v>0.58708499999999997</v>
      </c>
      <c r="O7671" s="30">
        <f>(MAX($F7671,MIN(0.18*$D7671,$F7671*(1+$N7671))))</f>
        <v>2277.1812997000002</v>
      </c>
      <c r="P7671" s="35">
        <f>O7671/D7671</f>
        <v>0.15378691569339076</v>
      </c>
    </row>
    <row r="7672" spans="1:16" x14ac:dyDescent="0.3">
      <c r="A7672" s="2">
        <v>45252</v>
      </c>
      <c r="B7672" s="3" t="s">
        <v>14408</v>
      </c>
      <c r="C7672" s="4" t="s">
        <v>14409</v>
      </c>
      <c r="D7672" s="27">
        <v>5544.83</v>
      </c>
      <c r="E7672" s="27">
        <v>998.07</v>
      </c>
      <c r="F7672" s="27">
        <v>966.69</v>
      </c>
      <c r="G7672" s="26">
        <f>(E7672-F7672)/E7672</f>
        <v>3.1440680513390835E-2</v>
      </c>
      <c r="H7672" s="27">
        <f>E7672-F7672</f>
        <v>31.379999999999995</v>
      </c>
      <c r="I7672" s="35">
        <f>E7672/D7672</f>
        <v>0.18000010820890813</v>
      </c>
      <c r="J7672" s="3">
        <v>185003.36</v>
      </c>
      <c r="K7672" s="26">
        <v>6.0999999999999999E-2</v>
      </c>
      <c r="L7672" s="4" t="b">
        <v>0</v>
      </c>
      <c r="M7672" s="4" t="s">
        <v>58</v>
      </c>
      <c r="N7672" s="35">
        <f>'Landed Freight Margin Tool'!$D$4</f>
        <v>0.58708499999999997</v>
      </c>
      <c r="O7672" s="30">
        <f>(MAX($F7672,MIN(0.18*$D7672,$F7672*(1+$N7672))))</f>
        <v>998.06939999999997</v>
      </c>
      <c r="P7672" s="35">
        <f>O7672/D7672</f>
        <v>0.18</v>
      </c>
    </row>
    <row r="7673" spans="1:16" x14ac:dyDescent="0.3">
      <c r="A7673" s="2">
        <v>45229</v>
      </c>
      <c r="B7673" s="3" t="s">
        <v>21736</v>
      </c>
      <c r="C7673" s="4" t="s">
        <v>21737</v>
      </c>
      <c r="D7673" s="27">
        <v>7390.94</v>
      </c>
      <c r="E7673" s="27">
        <v>1330.37</v>
      </c>
      <c r="F7673" s="27">
        <v>699.42</v>
      </c>
      <c r="G7673" s="26">
        <f>(E7673-F7673)/E7673</f>
        <v>0.47426655742387452</v>
      </c>
      <c r="H7673" s="27">
        <f>E7673-F7673</f>
        <v>630.94999999999993</v>
      </c>
      <c r="I7673" s="35">
        <f>E7673/D7673</f>
        <v>0.18000010824062973</v>
      </c>
      <c r="J7673" s="3">
        <v>185003.36</v>
      </c>
      <c r="K7673" s="26">
        <v>6.0999999999999999E-2</v>
      </c>
      <c r="L7673" s="4" t="b">
        <v>0</v>
      </c>
      <c r="M7673" s="4" t="s">
        <v>58</v>
      </c>
      <c r="N7673" s="35">
        <f>'Landed Freight Margin Tool'!$D$4</f>
        <v>0.58708499999999997</v>
      </c>
      <c r="O7673" s="30">
        <f>(MAX($F7673,MIN(0.18*$D7673,$F7673*(1+$N7673))))</f>
        <v>1110.0389906999999</v>
      </c>
      <c r="P7673" s="35">
        <f>O7673/D7673</f>
        <v>0.15018914924218027</v>
      </c>
    </row>
    <row r="7674" spans="1:16" x14ac:dyDescent="0.3">
      <c r="A7674" s="2">
        <v>45135</v>
      </c>
      <c r="B7674" s="3" t="s">
        <v>2392</v>
      </c>
      <c r="C7674" s="4" t="s">
        <v>2393</v>
      </c>
      <c r="D7674" s="27">
        <v>14752.38</v>
      </c>
      <c r="E7674" s="27">
        <v>2655.43</v>
      </c>
      <c r="F7674" s="27">
        <v>1725.3</v>
      </c>
      <c r="G7674" s="26">
        <f>(E7674-F7674)/E7674</f>
        <v>0.35027472010182908</v>
      </c>
      <c r="H7674" s="27">
        <f>E7674-F7674</f>
        <v>930.12999999999988</v>
      </c>
      <c r="I7674" s="35">
        <f>E7674/D7674</f>
        <v>0.18000010845707606</v>
      </c>
      <c r="J7674" s="3">
        <v>185003.36</v>
      </c>
      <c r="K7674" s="26">
        <v>6.0999999999999999E-2</v>
      </c>
      <c r="L7674" s="4" t="b">
        <v>0</v>
      </c>
      <c r="M7674" s="4" t="s">
        <v>58</v>
      </c>
      <c r="N7674" s="35">
        <f>'Landed Freight Margin Tool'!$D$4</f>
        <v>0.58708499999999997</v>
      </c>
      <c r="O7674" s="30">
        <f>(MAX($F7674,MIN(0.18*$D7674,$F7674*(1+$N7674))))</f>
        <v>2655.4283999999998</v>
      </c>
      <c r="P7674" s="35">
        <f>O7674/D7674</f>
        <v>0.18</v>
      </c>
    </row>
    <row r="7675" spans="1:16" x14ac:dyDescent="0.3">
      <c r="A7675" s="2">
        <v>45174</v>
      </c>
      <c r="B7675" s="3" t="s">
        <v>8151</v>
      </c>
      <c r="C7675" s="4" t="s">
        <v>8152</v>
      </c>
      <c r="D7675" s="27">
        <v>12907.27</v>
      </c>
      <c r="E7675" s="27">
        <v>2323.31</v>
      </c>
      <c r="F7675" s="27">
        <v>1560.37</v>
      </c>
      <c r="G7675" s="26">
        <f>(E7675-F7675)/E7675</f>
        <v>0.32838493356461257</v>
      </c>
      <c r="H7675" s="27">
        <f>E7675-F7675</f>
        <v>762.94</v>
      </c>
      <c r="I7675" s="35">
        <f>E7675/D7675</f>
        <v>0.18000010846600403</v>
      </c>
      <c r="J7675" s="3">
        <v>185003.36</v>
      </c>
      <c r="K7675" s="26">
        <v>6.0999999999999999E-2</v>
      </c>
      <c r="L7675" s="4" t="b">
        <v>0</v>
      </c>
      <c r="M7675" s="4" t="s">
        <v>58</v>
      </c>
      <c r="N7675" s="35">
        <f>'Landed Freight Margin Tool'!$D$4</f>
        <v>0.58708499999999997</v>
      </c>
      <c r="O7675" s="30">
        <f>(MAX($F7675,MIN(0.18*$D7675,$F7675*(1+$N7675))))</f>
        <v>2323.3085999999998</v>
      </c>
      <c r="P7675" s="35">
        <f>O7675/D7675</f>
        <v>0.18</v>
      </c>
    </row>
    <row r="7676" spans="1:16" x14ac:dyDescent="0.3">
      <c r="A7676" s="2">
        <v>44980</v>
      </c>
      <c r="B7676" s="3" t="s">
        <v>22343</v>
      </c>
      <c r="C7676" s="4" t="s">
        <v>22344</v>
      </c>
      <c r="D7676" s="27">
        <v>14736.88</v>
      </c>
      <c r="E7676" s="27">
        <v>2652.64</v>
      </c>
      <c r="F7676" s="27">
        <v>1763.74</v>
      </c>
      <c r="G7676" s="26">
        <f>(E7676-F7676)/E7676</f>
        <v>0.33510012666626454</v>
      </c>
      <c r="H7676" s="27">
        <f>E7676-F7676</f>
        <v>888.89999999999986</v>
      </c>
      <c r="I7676" s="35">
        <f>E7676/D7676</f>
        <v>0.1800001085711494</v>
      </c>
      <c r="J7676" s="3">
        <v>185003.36</v>
      </c>
      <c r="K7676" s="26">
        <v>6.0999999999999999E-2</v>
      </c>
      <c r="L7676" s="4" t="b">
        <v>0</v>
      </c>
      <c r="M7676" s="4" t="s">
        <v>58</v>
      </c>
      <c r="N7676" s="35">
        <f>'Landed Freight Margin Tool'!$D$4</f>
        <v>0.58708499999999997</v>
      </c>
      <c r="O7676" s="30">
        <f>(MAX($F7676,MIN(0.18*$D7676,$F7676*(1+$N7676))))</f>
        <v>2652.6383999999998</v>
      </c>
      <c r="P7676" s="35">
        <f>O7676/D7676</f>
        <v>0.18</v>
      </c>
    </row>
    <row r="7677" spans="1:16" x14ac:dyDescent="0.3">
      <c r="A7677" s="2">
        <v>45132</v>
      </c>
      <c r="B7677" s="3" t="s">
        <v>14151</v>
      </c>
      <c r="C7677" s="4" t="s">
        <v>14152</v>
      </c>
      <c r="D7677" s="27">
        <v>18403.599999999999</v>
      </c>
      <c r="E7677" s="27">
        <v>3312.65</v>
      </c>
      <c r="F7677" s="27">
        <v>1849.17</v>
      </c>
      <c r="G7677" s="26">
        <f>(E7677-F7677)/E7677</f>
        <v>0.44178527764780462</v>
      </c>
      <c r="H7677" s="27">
        <f>E7677-F7677</f>
        <v>1463.48</v>
      </c>
      <c r="I7677" s="35">
        <f>E7677/D7677</f>
        <v>0.18000010867438981</v>
      </c>
      <c r="J7677" s="3">
        <v>185003.36</v>
      </c>
      <c r="K7677" s="26">
        <v>6.0999999999999999E-2</v>
      </c>
      <c r="L7677" s="4" t="b">
        <v>0</v>
      </c>
      <c r="M7677" s="4" t="s">
        <v>58</v>
      </c>
      <c r="N7677" s="35">
        <f>'Landed Freight Margin Tool'!$D$4</f>
        <v>0.58708499999999997</v>
      </c>
      <c r="O7677" s="30">
        <f>(MAX($F7677,MIN(0.18*$D7677,$F7677*(1+$N7677))))</f>
        <v>2934.7899694500002</v>
      </c>
      <c r="P7677" s="35">
        <f>O7677/D7677</f>
        <v>0.1594682545507401</v>
      </c>
    </row>
    <row r="7678" spans="1:16" x14ac:dyDescent="0.3">
      <c r="A7678" s="2">
        <v>44979</v>
      </c>
      <c r="B7678" s="3" t="s">
        <v>10401</v>
      </c>
      <c r="C7678" s="4" t="s">
        <v>10402</v>
      </c>
      <c r="D7678" s="27">
        <v>5520.33</v>
      </c>
      <c r="E7678" s="27">
        <v>993.66</v>
      </c>
      <c r="F7678" s="27">
        <v>529.39</v>
      </c>
      <c r="G7678" s="26">
        <f>(E7678-F7678)/E7678</f>
        <v>0.46723225248072781</v>
      </c>
      <c r="H7678" s="27">
        <f>E7678-F7678</f>
        <v>464.27</v>
      </c>
      <c r="I7678" s="35">
        <f>E7678/D7678</f>
        <v>0.18000010868915445</v>
      </c>
      <c r="J7678" s="3">
        <v>185003.36</v>
      </c>
      <c r="K7678" s="26">
        <v>6.0999999999999999E-2</v>
      </c>
      <c r="L7678" s="4" t="b">
        <v>0</v>
      </c>
      <c r="M7678" s="4" t="s">
        <v>58</v>
      </c>
      <c r="N7678" s="35">
        <f>'Landed Freight Margin Tool'!$D$4</f>
        <v>0.58708499999999997</v>
      </c>
      <c r="O7678" s="30">
        <f>(MAX($F7678,MIN(0.18*$D7678,$F7678*(1+$N7678))))</f>
        <v>840.18692814999997</v>
      </c>
      <c r="P7678" s="35">
        <f>O7678/D7678</f>
        <v>0.15219867800475695</v>
      </c>
    </row>
    <row r="7679" spans="1:16" x14ac:dyDescent="0.3">
      <c r="A7679" s="2">
        <v>45069</v>
      </c>
      <c r="B7679" s="3" t="s">
        <v>10210</v>
      </c>
      <c r="C7679" s="4" t="s">
        <v>10211</v>
      </c>
      <c r="D7679" s="27">
        <v>20166.71</v>
      </c>
      <c r="E7679" s="27">
        <v>3630.01</v>
      </c>
      <c r="F7679" s="27">
        <v>3502.79</v>
      </c>
      <c r="G7679" s="26">
        <f>(E7679-F7679)/E7679</f>
        <v>3.504673540844247E-2</v>
      </c>
      <c r="H7679" s="27">
        <f>E7679-F7679</f>
        <v>127.22000000000025</v>
      </c>
      <c r="I7679" s="35">
        <f>E7679/D7679</f>
        <v>0.18000010909067471</v>
      </c>
      <c r="J7679" s="3">
        <v>185003.36</v>
      </c>
      <c r="K7679" s="26">
        <v>6.0999999999999999E-2</v>
      </c>
      <c r="L7679" s="4" t="b">
        <v>0</v>
      </c>
      <c r="M7679" s="4" t="s">
        <v>58</v>
      </c>
      <c r="N7679" s="35">
        <f>'Landed Freight Margin Tool'!$D$4</f>
        <v>0.58708499999999997</v>
      </c>
      <c r="O7679" s="30">
        <f>(MAX($F7679,MIN(0.18*$D7679,$F7679*(1+$N7679))))</f>
        <v>3630.0077999999999</v>
      </c>
      <c r="P7679" s="35">
        <f>O7679/D7679</f>
        <v>0.18</v>
      </c>
    </row>
    <row r="7680" spans="1:16" x14ac:dyDescent="0.3">
      <c r="A7680" s="2">
        <v>44985</v>
      </c>
      <c r="B7680" s="3" t="s">
        <v>18396</v>
      </c>
      <c r="C7680" s="4" t="s">
        <v>18397</v>
      </c>
      <c r="D7680" s="27">
        <v>20164.71</v>
      </c>
      <c r="E7680" s="27">
        <v>3629.65</v>
      </c>
      <c r="F7680" s="27">
        <v>2265.1799999999998</v>
      </c>
      <c r="G7680" s="26">
        <f>(E7680-F7680)/E7680</f>
        <v>0.37592329838965194</v>
      </c>
      <c r="H7680" s="27">
        <f>E7680-F7680</f>
        <v>1364.4700000000003</v>
      </c>
      <c r="I7680" s="35">
        <f>E7680/D7680</f>
        <v>0.18000010910149467</v>
      </c>
      <c r="J7680" s="3">
        <v>185003.36</v>
      </c>
      <c r="K7680" s="26">
        <v>6.0999999999999999E-2</v>
      </c>
      <c r="L7680" s="4" t="b">
        <v>0</v>
      </c>
      <c r="M7680" s="4" t="s">
        <v>58</v>
      </c>
      <c r="N7680" s="35">
        <f>'Landed Freight Margin Tool'!$D$4</f>
        <v>0.58708499999999997</v>
      </c>
      <c r="O7680" s="30">
        <f>(MAX($F7680,MIN(0.18*$D7680,$F7680*(1+$N7680))))</f>
        <v>3595.0332002999999</v>
      </c>
      <c r="P7680" s="35">
        <f>O7680/D7680</f>
        <v>0.17828340701651549</v>
      </c>
    </row>
    <row r="7681" spans="1:16" x14ac:dyDescent="0.3">
      <c r="A7681" s="2">
        <v>45000</v>
      </c>
      <c r="B7681" s="3" t="s">
        <v>14798</v>
      </c>
      <c r="C7681" s="4" t="s">
        <v>9234</v>
      </c>
      <c r="D7681" s="27">
        <v>3665.72</v>
      </c>
      <c r="E7681" s="27">
        <v>659.83</v>
      </c>
      <c r="F7681" s="27">
        <v>484.21</v>
      </c>
      <c r="G7681" s="26">
        <f>(E7681-F7681)/E7681</f>
        <v>0.26615946531682411</v>
      </c>
      <c r="H7681" s="27">
        <f>E7681-F7681</f>
        <v>175.62000000000006</v>
      </c>
      <c r="I7681" s="35">
        <f>E7681/D7681</f>
        <v>0.18000010911908168</v>
      </c>
      <c r="J7681" s="3">
        <v>185003.36</v>
      </c>
      <c r="K7681" s="26">
        <v>6.0999999999999999E-2</v>
      </c>
      <c r="L7681" s="4" t="b">
        <v>0</v>
      </c>
      <c r="M7681" s="4" t="s">
        <v>58</v>
      </c>
      <c r="N7681" s="35">
        <f>'Landed Freight Margin Tool'!$D$4</f>
        <v>0.58708499999999997</v>
      </c>
      <c r="O7681" s="30">
        <f>(MAX($F7681,MIN(0.18*$D7681,$F7681*(1+$N7681))))</f>
        <v>659.82959999999991</v>
      </c>
      <c r="P7681" s="35">
        <f>O7681/D7681</f>
        <v>0.18</v>
      </c>
    </row>
    <row r="7682" spans="1:16" x14ac:dyDescent="0.3">
      <c r="A7682" s="2">
        <v>45069</v>
      </c>
      <c r="B7682" s="3" t="s">
        <v>23769</v>
      </c>
      <c r="C7682" s="4" t="s">
        <v>23770</v>
      </c>
      <c r="D7682" s="27">
        <v>21980.32</v>
      </c>
      <c r="E7682" s="27">
        <v>3956.46</v>
      </c>
      <c r="F7682" s="27">
        <v>2323.6999999999998</v>
      </c>
      <c r="G7682" s="26">
        <f>(E7682-F7682)/E7682</f>
        <v>0.41268204404947861</v>
      </c>
      <c r="H7682" s="27">
        <f>E7682-F7682</f>
        <v>1632.7600000000002</v>
      </c>
      <c r="I7682" s="35">
        <f>E7682/D7682</f>
        <v>0.18000010918858325</v>
      </c>
      <c r="J7682" s="3">
        <v>185003.36</v>
      </c>
      <c r="K7682" s="26">
        <v>6.0999999999999999E-2</v>
      </c>
      <c r="L7682" s="4" t="b">
        <v>0</v>
      </c>
      <c r="M7682" s="4" t="s">
        <v>58</v>
      </c>
      <c r="N7682" s="35">
        <f>'Landed Freight Margin Tool'!$D$4</f>
        <v>0.58708499999999997</v>
      </c>
      <c r="O7682" s="30">
        <f>(MAX($F7682,MIN(0.18*$D7682,$F7682*(1+$N7682))))</f>
        <v>3687.9094144999999</v>
      </c>
      <c r="P7682" s="35">
        <f>O7682/D7682</f>
        <v>0.16778233503879833</v>
      </c>
    </row>
    <row r="7683" spans="1:16" x14ac:dyDescent="0.3">
      <c r="A7683" s="2">
        <v>45268</v>
      </c>
      <c r="B7683" s="3" t="s">
        <v>3289</v>
      </c>
      <c r="C7683" s="4" t="s">
        <v>3290</v>
      </c>
      <c r="D7683" s="27">
        <v>20141.21</v>
      </c>
      <c r="E7683" s="27">
        <v>3625.42</v>
      </c>
      <c r="F7683" s="27">
        <v>1921.29</v>
      </c>
      <c r="G7683" s="26">
        <f>(E7683-F7683)/E7683</f>
        <v>0.47005036657821714</v>
      </c>
      <c r="H7683" s="27">
        <f>E7683-F7683</f>
        <v>1704.13</v>
      </c>
      <c r="I7683" s="35">
        <f>E7683/D7683</f>
        <v>0.18000010922879014</v>
      </c>
      <c r="J7683" s="3">
        <v>185003.36</v>
      </c>
      <c r="K7683" s="26">
        <v>6.0999999999999999E-2</v>
      </c>
      <c r="L7683" s="4" t="b">
        <v>0</v>
      </c>
      <c r="M7683" s="4" t="s">
        <v>58</v>
      </c>
      <c r="N7683" s="35">
        <f>'Landed Freight Margin Tool'!$D$4</f>
        <v>0.58708499999999997</v>
      </c>
      <c r="O7683" s="30">
        <f>(MAX($F7683,MIN(0.18*$D7683,$F7683*(1+$N7683))))</f>
        <v>3049.2505396500001</v>
      </c>
      <c r="P7683" s="35">
        <f>O7683/D7683</f>
        <v>0.15139361238227494</v>
      </c>
    </row>
    <row r="7684" spans="1:16" x14ac:dyDescent="0.3">
      <c r="A7684" s="2">
        <v>45190</v>
      </c>
      <c r="B7684" s="3" t="s">
        <v>7585</v>
      </c>
      <c r="C7684" s="4" t="s">
        <v>7586</v>
      </c>
      <c r="D7684" s="27">
        <v>12816.27</v>
      </c>
      <c r="E7684" s="27">
        <v>2306.9299999999998</v>
      </c>
      <c r="F7684" s="27">
        <v>1681.44</v>
      </c>
      <c r="G7684" s="26">
        <f>(E7684-F7684)/E7684</f>
        <v>0.27113523167152875</v>
      </c>
      <c r="H7684" s="27">
        <f>E7684-F7684</f>
        <v>625.48999999999978</v>
      </c>
      <c r="I7684" s="35">
        <f>E7684/D7684</f>
        <v>0.18000010923615059</v>
      </c>
      <c r="J7684" s="3">
        <v>185003.36</v>
      </c>
      <c r="K7684" s="26">
        <v>6.0999999999999999E-2</v>
      </c>
      <c r="L7684" s="4" t="b">
        <v>0</v>
      </c>
      <c r="M7684" s="4" t="s">
        <v>58</v>
      </c>
      <c r="N7684" s="35">
        <f>'Landed Freight Margin Tool'!$D$4</f>
        <v>0.58708499999999997</v>
      </c>
      <c r="O7684" s="30">
        <f>(MAX($F7684,MIN(0.18*$D7684,$F7684*(1+$N7684))))</f>
        <v>2306.9286000000002</v>
      </c>
      <c r="P7684" s="35">
        <f>O7684/D7684</f>
        <v>0.18000000000000002</v>
      </c>
    </row>
    <row r="7685" spans="1:16" x14ac:dyDescent="0.3">
      <c r="A7685" s="2">
        <v>45147</v>
      </c>
      <c r="B7685" s="3" t="s">
        <v>13554</v>
      </c>
      <c r="C7685" s="4" t="s">
        <v>13555</v>
      </c>
      <c r="D7685" s="27">
        <v>10962.66</v>
      </c>
      <c r="E7685" s="27">
        <v>1973.28</v>
      </c>
      <c r="F7685" s="27">
        <v>1153.8399999999999</v>
      </c>
      <c r="G7685" s="26">
        <f>(E7685-F7685)/E7685</f>
        <v>0.41526798021568156</v>
      </c>
      <c r="H7685" s="27">
        <f>E7685-F7685</f>
        <v>819.44</v>
      </c>
      <c r="I7685" s="35">
        <f>E7685/D7685</f>
        <v>0.18000010946248446</v>
      </c>
      <c r="J7685" s="3">
        <v>185003.36</v>
      </c>
      <c r="K7685" s="26">
        <v>6.0999999999999999E-2</v>
      </c>
      <c r="L7685" s="4" t="b">
        <v>0</v>
      </c>
      <c r="M7685" s="4" t="s">
        <v>58</v>
      </c>
      <c r="N7685" s="35">
        <f>'Landed Freight Margin Tool'!$D$4</f>
        <v>0.58708499999999997</v>
      </c>
      <c r="O7685" s="30">
        <f>(MAX($F7685,MIN(0.18*$D7685,$F7685*(1+$N7685))))</f>
        <v>1831.2421563999999</v>
      </c>
      <c r="P7685" s="35">
        <f>O7685/D7685</f>
        <v>0.16704359675480221</v>
      </c>
    </row>
    <row r="7686" spans="1:16" x14ac:dyDescent="0.3">
      <c r="A7686" s="2">
        <v>45177</v>
      </c>
      <c r="B7686" s="3" t="s">
        <v>616</v>
      </c>
      <c r="C7686" s="4" t="s">
        <v>617</v>
      </c>
      <c r="D7686" s="27">
        <v>16438.990000000002</v>
      </c>
      <c r="E7686" s="27">
        <v>2959.02</v>
      </c>
      <c r="F7686" s="27">
        <v>1645.85</v>
      </c>
      <c r="G7686" s="26">
        <f>(E7686-F7686)/E7686</f>
        <v>0.44378544247757706</v>
      </c>
      <c r="H7686" s="27">
        <f>E7686-F7686</f>
        <v>1313.17</v>
      </c>
      <c r="I7686" s="35">
        <f>E7686/D7686</f>
        <v>0.18000010949577799</v>
      </c>
      <c r="J7686" s="3">
        <v>185003.36</v>
      </c>
      <c r="K7686" s="26">
        <v>6.0999999999999999E-2</v>
      </c>
      <c r="L7686" s="4" t="b">
        <v>0</v>
      </c>
      <c r="M7686" s="4" t="s">
        <v>58</v>
      </c>
      <c r="N7686" s="35">
        <f>'Landed Freight Margin Tool'!$D$4</f>
        <v>0.58708499999999997</v>
      </c>
      <c r="O7686" s="30">
        <f>(MAX($F7686,MIN(0.18*$D7686,$F7686*(1+$N7686))))</f>
        <v>2612.1038472499999</v>
      </c>
      <c r="P7686" s="35">
        <f>O7686/D7686</f>
        <v>0.15889685724305444</v>
      </c>
    </row>
    <row r="7687" spans="1:16" x14ac:dyDescent="0.3">
      <c r="A7687" s="2">
        <v>45154</v>
      </c>
      <c r="B7687" s="3" t="s">
        <v>8536</v>
      </c>
      <c r="C7687" s="4" t="s">
        <v>8537</v>
      </c>
      <c r="D7687" s="27">
        <v>10955.66</v>
      </c>
      <c r="E7687" s="27">
        <v>1972.02</v>
      </c>
      <c r="F7687" s="27">
        <v>845.35</v>
      </c>
      <c r="G7687" s="26">
        <f>(E7687-F7687)/E7687</f>
        <v>0.57132787699921916</v>
      </c>
      <c r="H7687" s="27">
        <f>E7687-F7687</f>
        <v>1126.67</v>
      </c>
      <c r="I7687" s="35">
        <f>E7687/D7687</f>
        <v>0.18000010953242435</v>
      </c>
      <c r="J7687" s="3">
        <v>185003.36</v>
      </c>
      <c r="K7687" s="26">
        <v>6.0999999999999999E-2</v>
      </c>
      <c r="L7687" s="4" t="b">
        <v>0</v>
      </c>
      <c r="M7687" s="4" t="s">
        <v>58</v>
      </c>
      <c r="N7687" s="35">
        <f>'Landed Freight Margin Tool'!$D$4</f>
        <v>0.58708499999999997</v>
      </c>
      <c r="O7687" s="30">
        <f>(MAX($F7687,MIN(0.18*$D7687,$F7687*(1+$N7687))))</f>
        <v>1341.64230475</v>
      </c>
      <c r="P7687" s="35">
        <f>O7687/D7687</f>
        <v>0.12246111185907559</v>
      </c>
    </row>
    <row r="7688" spans="1:16" x14ac:dyDescent="0.3">
      <c r="A7688" s="2">
        <v>44970</v>
      </c>
      <c r="B7688" s="3" t="s">
        <v>8165</v>
      </c>
      <c r="C7688" s="4" t="s">
        <v>8166</v>
      </c>
      <c r="D7688" s="27">
        <v>16427.490000000002</v>
      </c>
      <c r="E7688" s="27">
        <v>2956.95</v>
      </c>
      <c r="F7688" s="27">
        <v>3094.79</v>
      </c>
      <c r="G7688" s="26">
        <f>(E7688-F7688)/E7688</f>
        <v>-4.6615600534334417E-2</v>
      </c>
      <c r="H7688" s="27">
        <f>E7688-F7688</f>
        <v>-137.84000000000015</v>
      </c>
      <c r="I7688" s="35">
        <f>E7688/D7688</f>
        <v>0.18000010957243009</v>
      </c>
      <c r="J7688" s="3">
        <v>185003.36</v>
      </c>
      <c r="K7688" s="26">
        <v>6.0999999999999999E-2</v>
      </c>
      <c r="L7688" s="4" t="b">
        <v>0</v>
      </c>
      <c r="M7688" s="4" t="s">
        <v>58</v>
      </c>
      <c r="N7688" s="35">
        <f>'Landed Freight Margin Tool'!$D$4</f>
        <v>0.58708499999999997</v>
      </c>
      <c r="O7688" s="30">
        <f>(MAX($F7688,MIN(0.18*$D7688,$F7688*(1+$N7688))))</f>
        <v>3094.79</v>
      </c>
      <c r="P7688" s="35">
        <f>O7688/D7688</f>
        <v>0.18839092277639491</v>
      </c>
    </row>
    <row r="7689" spans="1:16" x14ac:dyDescent="0.3">
      <c r="A7689" s="2">
        <v>45076</v>
      </c>
      <c r="B7689" s="3" t="s">
        <v>4408</v>
      </c>
      <c r="C7689" s="4" t="s">
        <v>4409</v>
      </c>
      <c r="D7689" s="27">
        <v>23725.93</v>
      </c>
      <c r="E7689" s="27">
        <v>4270.67</v>
      </c>
      <c r="F7689" s="27">
        <v>2367.9</v>
      </c>
      <c r="G7689" s="26">
        <f>(E7689-F7689)/E7689</f>
        <v>0.44554367347512214</v>
      </c>
      <c r="H7689" s="27">
        <f>E7689-F7689</f>
        <v>1902.77</v>
      </c>
      <c r="I7689" s="35">
        <f>E7689/D7689</f>
        <v>0.18000010958474547</v>
      </c>
      <c r="J7689" s="3">
        <v>185003.36</v>
      </c>
      <c r="K7689" s="26">
        <v>6.0999999999999999E-2</v>
      </c>
      <c r="L7689" s="4" t="b">
        <v>0</v>
      </c>
      <c r="M7689" s="4" t="s">
        <v>58</v>
      </c>
      <c r="N7689" s="35">
        <f>'Landed Freight Margin Tool'!$D$4</f>
        <v>0.58708499999999997</v>
      </c>
      <c r="O7689" s="30">
        <f>(MAX($F7689,MIN(0.18*$D7689,$F7689*(1+$N7689))))</f>
        <v>3758.0585715000002</v>
      </c>
      <c r="P7689" s="35">
        <f>O7689/D7689</f>
        <v>0.15839457384810629</v>
      </c>
    </row>
    <row r="7690" spans="1:16" x14ac:dyDescent="0.3">
      <c r="A7690" s="2">
        <v>45229</v>
      </c>
      <c r="B7690" s="3" t="s">
        <v>16352</v>
      </c>
      <c r="C7690" s="4" t="s">
        <v>16353</v>
      </c>
      <c r="D7690" s="27">
        <v>23688.93</v>
      </c>
      <c r="E7690" s="27">
        <v>4264.01</v>
      </c>
      <c r="F7690" s="27">
        <v>2179.7800000000002</v>
      </c>
      <c r="G7690" s="26">
        <f>(E7690-F7690)/E7690</f>
        <v>0.48879575798368202</v>
      </c>
      <c r="H7690" s="27">
        <f>E7690-F7690</f>
        <v>2084.23</v>
      </c>
      <c r="I7690" s="35">
        <f>E7690/D7690</f>
        <v>0.18000010975590708</v>
      </c>
      <c r="J7690" s="3">
        <v>185003.36</v>
      </c>
      <c r="K7690" s="26">
        <v>6.0999999999999999E-2</v>
      </c>
      <c r="L7690" s="4" t="b">
        <v>0</v>
      </c>
      <c r="M7690" s="4" t="s">
        <v>58</v>
      </c>
      <c r="N7690" s="35">
        <f>'Landed Freight Margin Tool'!$D$4</f>
        <v>0.58708499999999997</v>
      </c>
      <c r="O7690" s="30">
        <f>(MAX($F7690,MIN(0.18*$D7690,$F7690*(1+$N7690))))</f>
        <v>3459.4961413000005</v>
      </c>
      <c r="P7690" s="35">
        <f>O7690/D7690</f>
        <v>0.14603851424694997</v>
      </c>
    </row>
    <row r="7691" spans="1:16" x14ac:dyDescent="0.3">
      <c r="A7691" s="2">
        <v>45134</v>
      </c>
      <c r="B7691" s="3" t="s">
        <v>15961</v>
      </c>
      <c r="C7691" s="4" t="s">
        <v>15962</v>
      </c>
      <c r="D7691" s="27">
        <v>9097.0499999999993</v>
      </c>
      <c r="E7691" s="27">
        <v>1637.47</v>
      </c>
      <c r="F7691" s="27">
        <v>1172.47</v>
      </c>
      <c r="G7691" s="26">
        <f>(E7691-F7691)/E7691</f>
        <v>0.28397466823819673</v>
      </c>
      <c r="H7691" s="27">
        <f>E7691-F7691</f>
        <v>465</v>
      </c>
      <c r="I7691" s="35">
        <f>E7691/D7691</f>
        <v>0.18000010992574517</v>
      </c>
      <c r="J7691" s="3">
        <v>185003.36</v>
      </c>
      <c r="K7691" s="26">
        <v>6.0999999999999999E-2</v>
      </c>
      <c r="L7691" s="4" t="b">
        <v>0</v>
      </c>
      <c r="M7691" s="4" t="s">
        <v>58</v>
      </c>
      <c r="N7691" s="35">
        <f>'Landed Freight Margin Tool'!$D$4</f>
        <v>0.58708499999999997</v>
      </c>
      <c r="O7691" s="30">
        <f>(MAX($F7691,MIN(0.18*$D7691,$F7691*(1+$N7691))))</f>
        <v>1637.4689999999998</v>
      </c>
      <c r="P7691" s="35">
        <f>O7691/D7691</f>
        <v>0.18</v>
      </c>
    </row>
    <row r="7692" spans="1:16" x14ac:dyDescent="0.3">
      <c r="A7692" s="2">
        <v>45020</v>
      </c>
      <c r="B7692" s="3" t="s">
        <v>16010</v>
      </c>
      <c r="C7692" s="4" t="s">
        <v>16011</v>
      </c>
      <c r="D7692" s="27">
        <v>9096.5499999999993</v>
      </c>
      <c r="E7692" s="27">
        <v>1637.38</v>
      </c>
      <c r="F7692" s="27">
        <v>1585.65</v>
      </c>
      <c r="G7692" s="26">
        <f>(E7692-F7692)/E7692</f>
        <v>3.1593154918223024E-2</v>
      </c>
      <c r="H7692" s="27">
        <f>E7692-F7692</f>
        <v>51.730000000000018</v>
      </c>
      <c r="I7692" s="35">
        <f>E7692/D7692</f>
        <v>0.18000010993178736</v>
      </c>
      <c r="J7692" s="3">
        <v>185003.36</v>
      </c>
      <c r="K7692" s="26">
        <v>6.0999999999999999E-2</v>
      </c>
      <c r="L7692" s="4" t="b">
        <v>0</v>
      </c>
      <c r="M7692" s="4" t="s">
        <v>58</v>
      </c>
      <c r="N7692" s="35">
        <f>'Landed Freight Margin Tool'!$D$4</f>
        <v>0.58708499999999997</v>
      </c>
      <c r="O7692" s="30">
        <f>(MAX($F7692,MIN(0.18*$D7692,$F7692*(1+$N7692))))</f>
        <v>1637.3789999999999</v>
      </c>
      <c r="P7692" s="35">
        <f>O7692/D7692</f>
        <v>0.18</v>
      </c>
    </row>
    <row r="7693" spans="1:16" x14ac:dyDescent="0.3">
      <c r="A7693" s="2">
        <v>45259</v>
      </c>
      <c r="B7693" s="3" t="s">
        <v>19474</v>
      </c>
      <c r="C7693" s="4" t="s">
        <v>19475</v>
      </c>
      <c r="D7693" s="27">
        <v>23650.43</v>
      </c>
      <c r="E7693" s="27">
        <v>4257.08</v>
      </c>
      <c r="F7693" s="27">
        <v>2563.04</v>
      </c>
      <c r="G7693" s="26">
        <f>(E7693-F7693)/E7693</f>
        <v>0.39793473460681972</v>
      </c>
      <c r="H7693" s="27">
        <f>E7693-F7693</f>
        <v>1694.04</v>
      </c>
      <c r="I7693" s="35">
        <f>E7693/D7693</f>
        <v>0.18000010993457624</v>
      </c>
      <c r="J7693" s="3">
        <v>185003.36</v>
      </c>
      <c r="K7693" s="26">
        <v>6.0999999999999999E-2</v>
      </c>
      <c r="L7693" s="4" t="b">
        <v>0</v>
      </c>
      <c r="M7693" s="4" t="s">
        <v>58</v>
      </c>
      <c r="N7693" s="35">
        <f>'Landed Freight Margin Tool'!$D$4</f>
        <v>0.58708499999999997</v>
      </c>
      <c r="O7693" s="30">
        <f>(MAX($F7693,MIN(0.18*$D7693,$F7693*(1+$N7693))))</f>
        <v>4067.7623384000003</v>
      </c>
      <c r="P7693" s="35">
        <f>O7693/D7693</f>
        <v>0.17199528035642481</v>
      </c>
    </row>
    <row r="7694" spans="1:16" x14ac:dyDescent="0.3">
      <c r="A7694" s="2">
        <v>45139</v>
      </c>
      <c r="B7694" s="3" t="s">
        <v>16773</v>
      </c>
      <c r="C7694" s="4" t="s">
        <v>16774</v>
      </c>
      <c r="D7694" s="27">
        <v>20003.71</v>
      </c>
      <c r="E7694" s="27">
        <v>3600.67</v>
      </c>
      <c r="F7694" s="27">
        <v>1829.21</v>
      </c>
      <c r="G7694" s="26">
        <f>(E7694-F7694)/E7694</f>
        <v>0.4919806591551017</v>
      </c>
      <c r="H7694" s="27">
        <f>E7694-F7694</f>
        <v>1771.46</v>
      </c>
      <c r="I7694" s="35">
        <f>E7694/D7694</f>
        <v>0.18000010997959878</v>
      </c>
      <c r="J7694" s="3">
        <v>185003.36</v>
      </c>
      <c r="K7694" s="26">
        <v>6.0999999999999999E-2</v>
      </c>
      <c r="L7694" s="4" t="b">
        <v>0</v>
      </c>
      <c r="M7694" s="4" t="s">
        <v>58</v>
      </c>
      <c r="N7694" s="35">
        <f>'Landed Freight Margin Tool'!$D$4</f>
        <v>0.58708499999999997</v>
      </c>
      <c r="O7694" s="30">
        <f>(MAX($F7694,MIN(0.18*$D7694,$F7694*(1+$N7694))))</f>
        <v>2903.1117528500004</v>
      </c>
      <c r="P7694" s="35">
        <f>O7694/D7694</f>
        <v>0.14512866627490603</v>
      </c>
    </row>
    <row r="7695" spans="1:16" x14ac:dyDescent="0.3">
      <c r="A7695" s="2">
        <v>45245</v>
      </c>
      <c r="B7695" s="3" t="s">
        <v>7786</v>
      </c>
      <c r="C7695" s="4" t="s">
        <v>7787</v>
      </c>
      <c r="D7695" s="27">
        <v>12701.77</v>
      </c>
      <c r="E7695" s="27">
        <v>2286.3200000000002</v>
      </c>
      <c r="F7695" s="27">
        <v>1678.23</v>
      </c>
      <c r="G7695" s="26">
        <f>(E7695-F7695)/E7695</f>
        <v>0.26596889324329059</v>
      </c>
      <c r="H7695" s="27">
        <f>E7695-F7695</f>
        <v>608.09000000000015</v>
      </c>
      <c r="I7695" s="35">
        <f>E7695/D7695</f>
        <v>0.18000011022085899</v>
      </c>
      <c r="J7695" s="3">
        <v>185003.36</v>
      </c>
      <c r="K7695" s="26">
        <v>6.0999999999999999E-2</v>
      </c>
      <c r="L7695" s="4" t="b">
        <v>0</v>
      </c>
      <c r="M7695" s="4" t="s">
        <v>58</v>
      </c>
      <c r="N7695" s="35">
        <f>'Landed Freight Margin Tool'!$D$4</f>
        <v>0.58708499999999997</v>
      </c>
      <c r="O7695" s="30">
        <f>(MAX($F7695,MIN(0.18*$D7695,$F7695*(1+$N7695))))</f>
        <v>2286.3186000000001</v>
      </c>
      <c r="P7695" s="35">
        <f>O7695/D7695</f>
        <v>0.18</v>
      </c>
    </row>
    <row r="7696" spans="1:16" x14ac:dyDescent="0.3">
      <c r="A7696" s="2">
        <v>45191</v>
      </c>
      <c r="B7696" s="3" t="s">
        <v>13000</v>
      </c>
      <c r="C7696" s="4" t="s">
        <v>13001</v>
      </c>
      <c r="D7696" s="27">
        <v>23572.93</v>
      </c>
      <c r="E7696" s="27">
        <v>4243.13</v>
      </c>
      <c r="F7696" s="27">
        <v>3046.33</v>
      </c>
      <c r="G7696" s="26">
        <f>(E7696-F7696)/E7696</f>
        <v>0.28205593512336413</v>
      </c>
      <c r="H7696" s="27">
        <f>E7696-F7696</f>
        <v>1196.8000000000002</v>
      </c>
      <c r="I7696" s="35">
        <f>E7696/D7696</f>
        <v>0.18000011029600479</v>
      </c>
      <c r="J7696" s="3">
        <v>185003.36</v>
      </c>
      <c r="K7696" s="26">
        <v>6.0999999999999999E-2</v>
      </c>
      <c r="L7696" s="4" t="b">
        <v>0</v>
      </c>
      <c r="M7696" s="4" t="s">
        <v>58</v>
      </c>
      <c r="N7696" s="35">
        <f>'Landed Freight Margin Tool'!$D$4</f>
        <v>0.58708499999999997</v>
      </c>
      <c r="O7696" s="30">
        <f>(MAX($F7696,MIN(0.18*$D7696,$F7696*(1+$N7696))))</f>
        <v>4243.1274000000003</v>
      </c>
      <c r="P7696" s="35">
        <f>O7696/D7696</f>
        <v>0.18000000000000002</v>
      </c>
    </row>
    <row r="7697" spans="1:16" x14ac:dyDescent="0.3">
      <c r="A7697" s="2">
        <v>45044</v>
      </c>
      <c r="B7697" s="3" t="s">
        <v>21006</v>
      </c>
      <c r="C7697" s="4" t="s">
        <v>21007</v>
      </c>
      <c r="D7697" s="27">
        <v>21735.32</v>
      </c>
      <c r="E7697" s="27">
        <v>3912.36</v>
      </c>
      <c r="F7697" s="27">
        <v>2343.67</v>
      </c>
      <c r="G7697" s="26">
        <f>(E7697-F7697)/E7697</f>
        <v>0.40095747835066303</v>
      </c>
      <c r="H7697" s="27">
        <f>E7697-F7697</f>
        <v>1568.69</v>
      </c>
      <c r="I7697" s="35">
        <f>E7697/D7697</f>
        <v>0.18000011041935432</v>
      </c>
      <c r="J7697" s="3">
        <v>185003.36</v>
      </c>
      <c r="K7697" s="26">
        <v>6.0999999999999999E-2</v>
      </c>
      <c r="L7697" s="4" t="b">
        <v>0</v>
      </c>
      <c r="M7697" s="4" t="s">
        <v>58</v>
      </c>
      <c r="N7697" s="35">
        <f>'Landed Freight Margin Tool'!$D$4</f>
        <v>0.58708499999999997</v>
      </c>
      <c r="O7697" s="30">
        <f>(MAX($F7697,MIN(0.18*$D7697,$F7697*(1+$N7697))))</f>
        <v>3719.6035019500005</v>
      </c>
      <c r="P7697" s="35">
        <f>O7697/D7697</f>
        <v>0.17113175706407821</v>
      </c>
    </row>
    <row r="7698" spans="1:16" x14ac:dyDescent="0.3">
      <c r="A7698" s="2">
        <v>45044</v>
      </c>
      <c r="B7698" s="3" t="s">
        <v>22527</v>
      </c>
      <c r="C7698" s="4" t="s">
        <v>22528</v>
      </c>
      <c r="D7698" s="27">
        <v>16290.49</v>
      </c>
      <c r="E7698" s="27">
        <v>2932.29</v>
      </c>
      <c r="F7698" s="27">
        <v>1728.37</v>
      </c>
      <c r="G7698" s="26">
        <f>(E7698-F7698)/E7698</f>
        <v>0.41057330618731436</v>
      </c>
      <c r="H7698" s="27">
        <f>E7698-F7698</f>
        <v>1203.92</v>
      </c>
      <c r="I7698" s="35">
        <f>E7698/D7698</f>
        <v>0.18000011049391393</v>
      </c>
      <c r="J7698" s="3">
        <v>185003.36</v>
      </c>
      <c r="K7698" s="26">
        <v>6.0999999999999999E-2</v>
      </c>
      <c r="L7698" s="4" t="b">
        <v>0</v>
      </c>
      <c r="M7698" s="4" t="s">
        <v>58</v>
      </c>
      <c r="N7698" s="35">
        <f>'Landed Freight Margin Tool'!$D$4</f>
        <v>0.58708499999999997</v>
      </c>
      <c r="O7698" s="30">
        <f>(MAX($F7698,MIN(0.18*$D7698,$F7698*(1+$N7698))))</f>
        <v>2743.07010145</v>
      </c>
      <c r="P7698" s="35">
        <f>O7698/D7698</f>
        <v>0.16838475094671801</v>
      </c>
    </row>
    <row r="7699" spans="1:16" x14ac:dyDescent="0.3">
      <c r="A7699" s="2">
        <v>45174</v>
      </c>
      <c r="B7699" s="3" t="s">
        <v>8697</v>
      </c>
      <c r="C7699" s="4" t="s">
        <v>8698</v>
      </c>
      <c r="D7699" s="27">
        <v>23496.93</v>
      </c>
      <c r="E7699" s="27">
        <v>4229.45</v>
      </c>
      <c r="F7699" s="27">
        <v>2717.25</v>
      </c>
      <c r="G7699" s="26">
        <f>(E7699-F7699)/E7699</f>
        <v>0.35754057856222438</v>
      </c>
      <c r="H7699" s="27">
        <f>E7699-F7699</f>
        <v>1512.1999999999998</v>
      </c>
      <c r="I7699" s="35">
        <f>E7699/D7699</f>
        <v>0.18000011065275334</v>
      </c>
      <c r="J7699" s="3">
        <v>185003.36</v>
      </c>
      <c r="K7699" s="26">
        <v>6.0999999999999999E-2</v>
      </c>
      <c r="L7699" s="4" t="b">
        <v>0</v>
      </c>
      <c r="M7699" s="4" t="s">
        <v>58</v>
      </c>
      <c r="N7699" s="35">
        <f>'Landed Freight Margin Tool'!$D$4</f>
        <v>0.58708499999999997</v>
      </c>
      <c r="O7699" s="30">
        <f>(MAX($F7699,MIN(0.18*$D7699,$F7699*(1+$N7699))))</f>
        <v>4229.4474</v>
      </c>
      <c r="P7699" s="35">
        <f>O7699/D7699</f>
        <v>0.18</v>
      </c>
    </row>
    <row r="7700" spans="1:16" x14ac:dyDescent="0.3">
      <c r="A7700" s="2">
        <v>44967</v>
      </c>
      <c r="B7700" s="3" t="s">
        <v>2773</v>
      </c>
      <c r="C7700" s="4" t="s">
        <v>2774</v>
      </c>
      <c r="D7700" s="27">
        <v>18046.099999999999</v>
      </c>
      <c r="E7700" s="27">
        <v>3248.3</v>
      </c>
      <c r="F7700" s="27">
        <v>1879.01</v>
      </c>
      <c r="G7700" s="26">
        <f>(E7700-F7700)/E7700</f>
        <v>0.42154049810670202</v>
      </c>
      <c r="H7700" s="27">
        <f>E7700-F7700</f>
        <v>1369.2900000000002</v>
      </c>
      <c r="I7700" s="35">
        <f>E7700/D7700</f>
        <v>0.18000011082727019</v>
      </c>
      <c r="J7700" s="3">
        <v>185003.36</v>
      </c>
      <c r="K7700" s="26">
        <v>6.0999999999999999E-2</v>
      </c>
      <c r="L7700" s="4" t="b">
        <v>0</v>
      </c>
      <c r="M7700" s="4" t="s">
        <v>58</v>
      </c>
      <c r="N7700" s="35">
        <f>'Landed Freight Margin Tool'!$D$4</f>
        <v>0.58708499999999997</v>
      </c>
      <c r="O7700" s="30">
        <f>(MAX($F7700,MIN(0.18*$D7700,$F7700*(1+$N7700))))</f>
        <v>2982.14858585</v>
      </c>
      <c r="P7700" s="35">
        <f>O7700/D7700</f>
        <v>0.16525169348778962</v>
      </c>
    </row>
    <row r="7701" spans="1:16" x14ac:dyDescent="0.3">
      <c r="A7701" s="2">
        <v>44998</v>
      </c>
      <c r="B7701" s="3" t="s">
        <v>12997</v>
      </c>
      <c r="C7701" s="4" t="s">
        <v>12998</v>
      </c>
      <c r="D7701" s="27">
        <v>9019.0499999999993</v>
      </c>
      <c r="E7701" s="27">
        <v>1623.43</v>
      </c>
      <c r="F7701" s="27">
        <v>863.33</v>
      </c>
      <c r="G7701" s="26">
        <f>(E7701-F7701)/E7701</f>
        <v>0.4682062053799671</v>
      </c>
      <c r="H7701" s="27">
        <f>E7701-F7701</f>
        <v>760.1</v>
      </c>
      <c r="I7701" s="35">
        <f>E7701/D7701</f>
        <v>0.1800001108764227</v>
      </c>
      <c r="J7701" s="3">
        <v>185003.36</v>
      </c>
      <c r="K7701" s="26">
        <v>6.0999999999999999E-2</v>
      </c>
      <c r="L7701" s="4" t="b">
        <v>0</v>
      </c>
      <c r="M7701" s="4" t="s">
        <v>58</v>
      </c>
      <c r="N7701" s="35">
        <f>'Landed Freight Margin Tool'!$D$4</f>
        <v>0.58708499999999997</v>
      </c>
      <c r="O7701" s="30">
        <f>(MAX($F7701,MIN(0.18*$D7701,$F7701*(1+$N7701))))</f>
        <v>1370.1780930500001</v>
      </c>
      <c r="P7701" s="35">
        <f>O7701/D7701</f>
        <v>0.15192044539613378</v>
      </c>
    </row>
    <row r="7702" spans="1:16" x14ac:dyDescent="0.3">
      <c r="A7702" s="2">
        <v>45169</v>
      </c>
      <c r="B7702" s="3" t="s">
        <v>17620</v>
      </c>
      <c r="C7702" s="4" t="s">
        <v>17621</v>
      </c>
      <c r="D7702" s="27">
        <v>16230.49</v>
      </c>
      <c r="E7702" s="27">
        <v>2921.49</v>
      </c>
      <c r="F7702" s="27">
        <v>2960.88</v>
      </c>
      <c r="G7702" s="26">
        <f>(E7702-F7702)/E7702</f>
        <v>-1.3482846081965138E-2</v>
      </c>
      <c r="H7702" s="27">
        <f>E7702-F7702</f>
        <v>-39.390000000000327</v>
      </c>
      <c r="I7702" s="35">
        <f>E7702/D7702</f>
        <v>0.18000011090238185</v>
      </c>
      <c r="J7702" s="3">
        <v>185003.36</v>
      </c>
      <c r="K7702" s="26">
        <v>6.0999999999999999E-2</v>
      </c>
      <c r="L7702" s="4" t="b">
        <v>0</v>
      </c>
      <c r="M7702" s="4" t="s">
        <v>58</v>
      </c>
      <c r="N7702" s="35">
        <f>'Landed Freight Margin Tool'!$D$4</f>
        <v>0.58708499999999997</v>
      </c>
      <c r="O7702" s="30">
        <f>(MAX($F7702,MIN(0.18*$D7702,$F7702*(1+$N7702))))</f>
        <v>2960.88</v>
      </c>
      <c r="P7702" s="35">
        <f>O7702/D7702</f>
        <v>0.18242702469241534</v>
      </c>
    </row>
    <row r="7703" spans="1:16" x14ac:dyDescent="0.3">
      <c r="A7703" s="2">
        <v>45250</v>
      </c>
      <c r="B7703" s="3" t="s">
        <v>13636</v>
      </c>
      <c r="C7703" s="4" t="s">
        <v>13637</v>
      </c>
      <c r="D7703" s="27">
        <v>21633.32</v>
      </c>
      <c r="E7703" s="27">
        <v>3894</v>
      </c>
      <c r="F7703" s="27">
        <v>2454.92</v>
      </c>
      <c r="G7703" s="26">
        <f>(E7703-F7703)/E7703</f>
        <v>0.36956343091936311</v>
      </c>
      <c r="H7703" s="27">
        <f>E7703-F7703</f>
        <v>1439.08</v>
      </c>
      <c r="I7703" s="35">
        <f>E7703/D7703</f>
        <v>0.18000011093997592</v>
      </c>
      <c r="J7703" s="3">
        <v>185003.36</v>
      </c>
      <c r="K7703" s="26">
        <v>6.0999999999999999E-2</v>
      </c>
      <c r="L7703" s="4" t="b">
        <v>0</v>
      </c>
      <c r="M7703" s="4" t="s">
        <v>58</v>
      </c>
      <c r="N7703" s="35">
        <f>'Landed Freight Margin Tool'!$D$4</f>
        <v>0.58708499999999997</v>
      </c>
      <c r="O7703" s="30">
        <f>(MAX($F7703,MIN(0.18*$D7703,$F7703*(1+$N7703))))</f>
        <v>3893.9975999999997</v>
      </c>
      <c r="P7703" s="35">
        <f>O7703/D7703</f>
        <v>0.18</v>
      </c>
    </row>
    <row r="7704" spans="1:16" x14ac:dyDescent="0.3">
      <c r="A7704" s="2">
        <v>44992</v>
      </c>
      <c r="B7704" s="3" t="s">
        <v>12482</v>
      </c>
      <c r="C7704" s="4" t="s">
        <v>12483</v>
      </c>
      <c r="D7704" s="27">
        <v>16220.99</v>
      </c>
      <c r="E7704" s="27">
        <v>2919.78</v>
      </c>
      <c r="F7704" s="27">
        <v>1514.33</v>
      </c>
      <c r="G7704" s="26">
        <f>(E7704-F7704)/E7704</f>
        <v>0.48135475960517582</v>
      </c>
      <c r="H7704" s="27">
        <f>E7704-F7704</f>
        <v>1405.4500000000003</v>
      </c>
      <c r="I7704" s="35">
        <f>E7704/D7704</f>
        <v>0.18000011096733309</v>
      </c>
      <c r="J7704" s="3">
        <v>185003.36</v>
      </c>
      <c r="K7704" s="26">
        <v>6.0999999999999999E-2</v>
      </c>
      <c r="L7704" s="4" t="b">
        <v>0</v>
      </c>
      <c r="M7704" s="4" t="s">
        <v>58</v>
      </c>
      <c r="N7704" s="35">
        <f>'Landed Freight Margin Tool'!$D$4</f>
        <v>0.58708499999999997</v>
      </c>
      <c r="O7704" s="30">
        <f>(MAX($F7704,MIN(0.18*$D7704,$F7704*(1+$N7704))))</f>
        <v>2403.3704280500001</v>
      </c>
      <c r="P7704" s="35">
        <f>O7704/D7704</f>
        <v>0.1481642259843573</v>
      </c>
    </row>
    <row r="7705" spans="1:16" x14ac:dyDescent="0.3">
      <c r="A7705" s="2">
        <v>45142</v>
      </c>
      <c r="B7705" s="3" t="s">
        <v>22026</v>
      </c>
      <c r="C7705" s="4" t="s">
        <v>22027</v>
      </c>
      <c r="D7705" s="27">
        <v>12612.77</v>
      </c>
      <c r="E7705" s="27">
        <v>2270.3000000000002</v>
      </c>
      <c r="F7705" s="27">
        <v>1364.33</v>
      </c>
      <c r="G7705" s="26">
        <f>(E7705-F7705)/E7705</f>
        <v>0.39905298859181615</v>
      </c>
      <c r="H7705" s="27">
        <f>E7705-F7705</f>
        <v>905.97000000000025</v>
      </c>
      <c r="I7705" s="35">
        <f>E7705/D7705</f>
        <v>0.1800001109986149</v>
      </c>
      <c r="J7705" s="3">
        <v>185003.36</v>
      </c>
      <c r="K7705" s="26">
        <v>6.0999999999999999E-2</v>
      </c>
      <c r="L7705" s="4" t="b">
        <v>0</v>
      </c>
      <c r="M7705" s="4" t="s">
        <v>58</v>
      </c>
      <c r="N7705" s="35">
        <f>'Landed Freight Margin Tool'!$D$4</f>
        <v>0.58708499999999997</v>
      </c>
      <c r="O7705" s="30">
        <f>(MAX($F7705,MIN(0.18*$D7705,$F7705*(1+$N7705))))</f>
        <v>2165.30767805</v>
      </c>
      <c r="P7705" s="35">
        <f>O7705/D7705</f>
        <v>0.17167582363350795</v>
      </c>
    </row>
    <row r="7706" spans="1:16" x14ac:dyDescent="0.3">
      <c r="A7706" s="2">
        <v>45251</v>
      </c>
      <c r="B7706" s="3" t="s">
        <v>22708</v>
      </c>
      <c r="C7706" s="4" t="s">
        <v>22709</v>
      </c>
      <c r="D7706" s="27">
        <v>9008.0499999999993</v>
      </c>
      <c r="E7706" s="27">
        <v>1621.45</v>
      </c>
      <c r="F7706" s="27">
        <v>1058.1500000000001</v>
      </c>
      <c r="G7706" s="26">
        <f>(E7706-F7706)/E7706</f>
        <v>0.34740510037312278</v>
      </c>
      <c r="H7706" s="27">
        <f>E7706-F7706</f>
        <v>563.29999999999995</v>
      </c>
      <c r="I7706" s="35">
        <f>E7706/D7706</f>
        <v>0.18000011101181723</v>
      </c>
      <c r="J7706" s="3">
        <v>185003.36</v>
      </c>
      <c r="K7706" s="26">
        <v>6.0999999999999999E-2</v>
      </c>
      <c r="L7706" s="4" t="b">
        <v>0</v>
      </c>
      <c r="M7706" s="4" t="s">
        <v>58</v>
      </c>
      <c r="N7706" s="35">
        <f>'Landed Freight Margin Tool'!$D$4</f>
        <v>0.58708499999999997</v>
      </c>
      <c r="O7706" s="30">
        <f>(MAX($F7706,MIN(0.18*$D7706,$F7706*(1+$N7706))))</f>
        <v>1621.4489999999998</v>
      </c>
      <c r="P7706" s="35">
        <f>O7706/D7706</f>
        <v>0.18</v>
      </c>
    </row>
    <row r="7707" spans="1:16" x14ac:dyDescent="0.3">
      <c r="A7707" s="2">
        <v>45217</v>
      </c>
      <c r="B7707" s="3" t="s">
        <v>20587</v>
      </c>
      <c r="C7707" s="4" t="s">
        <v>20588</v>
      </c>
      <c r="D7707" s="27">
        <v>23418.43</v>
      </c>
      <c r="E7707" s="27">
        <v>4215.32</v>
      </c>
      <c r="F7707" s="27">
        <v>3146.76</v>
      </c>
      <c r="G7707" s="26">
        <f>(E7707-F7707)/E7707</f>
        <v>0.25349439662943729</v>
      </c>
      <c r="H7707" s="27">
        <f>E7707-F7707</f>
        <v>1068.5599999999995</v>
      </c>
      <c r="I7707" s="35">
        <f>E7707/D7707</f>
        <v>0.18000011102366809</v>
      </c>
      <c r="J7707" s="3">
        <v>185003.36</v>
      </c>
      <c r="K7707" s="26">
        <v>6.0999999999999999E-2</v>
      </c>
      <c r="L7707" s="4" t="b">
        <v>0</v>
      </c>
      <c r="M7707" s="4" t="s">
        <v>58</v>
      </c>
      <c r="N7707" s="35">
        <f>'Landed Freight Margin Tool'!$D$4</f>
        <v>0.58708499999999997</v>
      </c>
      <c r="O7707" s="30">
        <f>(MAX($F7707,MIN(0.18*$D7707,$F7707*(1+$N7707))))</f>
        <v>4215.3173999999999</v>
      </c>
      <c r="P7707" s="35">
        <f>O7707/D7707</f>
        <v>0.18</v>
      </c>
    </row>
    <row r="7708" spans="1:16" x14ac:dyDescent="0.3">
      <c r="A7708" s="2">
        <v>45034</v>
      </c>
      <c r="B7708" s="3" t="s">
        <v>4842</v>
      </c>
      <c r="C7708" s="4" t="s">
        <v>4843</v>
      </c>
      <c r="D7708" s="27">
        <v>18010.599999999999</v>
      </c>
      <c r="E7708" s="27">
        <v>3241.91</v>
      </c>
      <c r="F7708" s="27">
        <v>1646.84</v>
      </c>
      <c r="G7708" s="26">
        <f>(E7708-F7708)/E7708</f>
        <v>0.49201550937564587</v>
      </c>
      <c r="H7708" s="27">
        <f>E7708-F7708</f>
        <v>1595.07</v>
      </c>
      <c r="I7708" s="35">
        <f>E7708/D7708</f>
        <v>0.18000011104571753</v>
      </c>
      <c r="J7708" s="3">
        <v>185003.36</v>
      </c>
      <c r="K7708" s="26">
        <v>6.0999999999999999E-2</v>
      </c>
      <c r="L7708" s="4" t="b">
        <v>0</v>
      </c>
      <c r="M7708" s="4" t="s">
        <v>58</v>
      </c>
      <c r="N7708" s="35">
        <f>'Landed Freight Margin Tool'!$D$4</f>
        <v>0.58708499999999997</v>
      </c>
      <c r="O7708" s="30">
        <f>(MAX($F7708,MIN(0.18*$D7708,$F7708*(1+$N7708))))</f>
        <v>2613.6750613999998</v>
      </c>
      <c r="P7708" s="35">
        <f>O7708/D7708</f>
        <v>0.14511871128113443</v>
      </c>
    </row>
    <row r="7709" spans="1:16" x14ac:dyDescent="0.3">
      <c r="A7709" s="2">
        <v>45180</v>
      </c>
      <c r="B7709" s="3" t="s">
        <v>10182</v>
      </c>
      <c r="C7709" s="4" t="s">
        <v>10183</v>
      </c>
      <c r="D7709" s="27">
        <v>19787.21</v>
      </c>
      <c r="E7709" s="27">
        <v>3561.7</v>
      </c>
      <c r="F7709" s="27">
        <v>1534.12</v>
      </c>
      <c r="G7709" s="26">
        <f>(E7709-F7709)/E7709</f>
        <v>0.5692730999241935</v>
      </c>
      <c r="H7709" s="27">
        <f>E7709-F7709</f>
        <v>2027.58</v>
      </c>
      <c r="I7709" s="35">
        <f>E7709/D7709</f>
        <v>0.1800001111829308</v>
      </c>
      <c r="J7709" s="3">
        <v>185003.36</v>
      </c>
      <c r="K7709" s="26">
        <v>6.0999999999999999E-2</v>
      </c>
      <c r="L7709" s="4" t="b">
        <v>0</v>
      </c>
      <c r="M7709" s="4" t="s">
        <v>58</v>
      </c>
      <c r="N7709" s="35">
        <f>'Landed Freight Margin Tool'!$D$4</f>
        <v>0.58708499999999997</v>
      </c>
      <c r="O7709" s="30">
        <f>(MAX($F7709,MIN(0.18*$D7709,$F7709*(1+$N7709))))</f>
        <v>2434.7788402000001</v>
      </c>
      <c r="P7709" s="35">
        <f>O7709/D7709</f>
        <v>0.12304811240190003</v>
      </c>
    </row>
    <row r="7710" spans="1:16" x14ac:dyDescent="0.3">
      <c r="A7710" s="2">
        <v>45043</v>
      </c>
      <c r="B7710" s="3" t="s">
        <v>22504</v>
      </c>
      <c r="C7710" s="4" t="s">
        <v>22505</v>
      </c>
      <c r="D7710" s="27">
        <v>21584.32</v>
      </c>
      <c r="E7710" s="27">
        <v>3885.18</v>
      </c>
      <c r="F7710" s="27">
        <v>2093.2800000000002</v>
      </c>
      <c r="G7710" s="26">
        <f>(E7710-F7710)/E7710</f>
        <v>0.46121415224005058</v>
      </c>
      <c r="H7710" s="27">
        <f>E7710-F7710</f>
        <v>1791.8999999999996</v>
      </c>
      <c r="I7710" s="35">
        <f>E7710/D7710</f>
        <v>0.18000011119182813</v>
      </c>
      <c r="J7710" s="3">
        <v>185003.36</v>
      </c>
      <c r="K7710" s="26">
        <v>6.0999999999999999E-2</v>
      </c>
      <c r="L7710" s="4" t="b">
        <v>0</v>
      </c>
      <c r="M7710" s="4" t="s">
        <v>58</v>
      </c>
      <c r="N7710" s="35">
        <f>'Landed Freight Margin Tool'!$D$4</f>
        <v>0.58708499999999997</v>
      </c>
      <c r="O7710" s="30">
        <f>(MAX($F7710,MIN(0.18*$D7710,$F7710*(1+$N7710))))</f>
        <v>3322.2132888000006</v>
      </c>
      <c r="P7710" s="35">
        <f>O7710/D7710</f>
        <v>0.15391790377459194</v>
      </c>
    </row>
    <row r="7711" spans="1:16" x14ac:dyDescent="0.3">
      <c r="A7711" s="2">
        <v>45104</v>
      </c>
      <c r="B7711" s="3" t="s">
        <v>15226</v>
      </c>
      <c r="C7711" s="4" t="s">
        <v>15227</v>
      </c>
      <c r="D7711" s="27">
        <v>17979.599999999999</v>
      </c>
      <c r="E7711" s="27">
        <v>3236.33</v>
      </c>
      <c r="F7711" s="27">
        <v>1950.84</v>
      </c>
      <c r="G7711" s="26">
        <f>(E7711-F7711)/E7711</f>
        <v>0.39720609455772432</v>
      </c>
      <c r="H7711" s="27">
        <f>E7711-F7711</f>
        <v>1285.49</v>
      </c>
      <c r="I7711" s="35">
        <f>E7711/D7711</f>
        <v>0.18000011123717993</v>
      </c>
      <c r="J7711" s="3">
        <v>185003.36</v>
      </c>
      <c r="K7711" s="26">
        <v>6.0999999999999999E-2</v>
      </c>
      <c r="L7711" s="4" t="b">
        <v>0</v>
      </c>
      <c r="M7711" s="4" t="s">
        <v>58</v>
      </c>
      <c r="N7711" s="35">
        <f>'Landed Freight Margin Tool'!$D$4</f>
        <v>0.58708499999999997</v>
      </c>
      <c r="O7711" s="30">
        <f>(MAX($F7711,MIN(0.18*$D7711,$F7711*(1+$N7711))))</f>
        <v>3096.1489013999999</v>
      </c>
      <c r="P7711" s="35">
        <f>O7711/D7711</f>
        <v>0.1722034361943536</v>
      </c>
    </row>
    <row r="7712" spans="1:16" x14ac:dyDescent="0.3">
      <c r="A7712" s="2">
        <v>45163</v>
      </c>
      <c r="B7712" s="3" t="s">
        <v>14609</v>
      </c>
      <c r="C7712" s="4" t="s">
        <v>14610</v>
      </c>
      <c r="D7712" s="27">
        <v>10781.16</v>
      </c>
      <c r="E7712" s="27">
        <v>1940.61</v>
      </c>
      <c r="F7712" s="27">
        <v>1021.66</v>
      </c>
      <c r="G7712" s="26">
        <f>(E7712-F7712)/E7712</f>
        <v>0.47353667145897421</v>
      </c>
      <c r="H7712" s="27">
        <f>E7712-F7712</f>
        <v>918.94999999999993</v>
      </c>
      <c r="I7712" s="35">
        <f>E7712/D7712</f>
        <v>0.18000011130527699</v>
      </c>
      <c r="J7712" s="3">
        <v>185003.36</v>
      </c>
      <c r="K7712" s="26">
        <v>6.0999999999999999E-2</v>
      </c>
      <c r="L7712" s="4" t="b">
        <v>0</v>
      </c>
      <c r="M7712" s="4" t="s">
        <v>58</v>
      </c>
      <c r="N7712" s="35">
        <f>'Landed Freight Margin Tool'!$D$4</f>
        <v>0.58708499999999997</v>
      </c>
      <c r="O7712" s="30">
        <f>(MAX($F7712,MIN(0.18*$D7712,$F7712*(1+$N7712))))</f>
        <v>1621.4612611</v>
      </c>
      <c r="P7712" s="35">
        <f>O7712/D7712</f>
        <v>0.15039766232019561</v>
      </c>
    </row>
    <row r="7713" spans="1:16" x14ac:dyDescent="0.3">
      <c r="A7713" s="2">
        <v>45103</v>
      </c>
      <c r="B7713" s="3" t="s">
        <v>502</v>
      </c>
      <c r="C7713" s="4" t="s">
        <v>503</v>
      </c>
      <c r="D7713" s="27">
        <v>21540.82</v>
      </c>
      <c r="E7713" s="27">
        <v>3877.35</v>
      </c>
      <c r="F7713" s="27">
        <v>2455.73</v>
      </c>
      <c r="G7713" s="26">
        <f>(E7713-F7713)/E7713</f>
        <v>0.36664732355861607</v>
      </c>
      <c r="H7713" s="27">
        <f>E7713-F7713</f>
        <v>1421.62</v>
      </c>
      <c r="I7713" s="35">
        <f>E7713/D7713</f>
        <v>0.18000011141637134</v>
      </c>
      <c r="J7713" s="3">
        <v>185003.36</v>
      </c>
      <c r="K7713" s="26">
        <v>6.0999999999999999E-2</v>
      </c>
      <c r="L7713" s="4" t="b">
        <v>0</v>
      </c>
      <c r="M7713" s="4" t="s">
        <v>58</v>
      </c>
      <c r="N7713" s="35">
        <f>'Landed Freight Margin Tool'!$D$4</f>
        <v>0.58708499999999997</v>
      </c>
      <c r="O7713" s="30">
        <f>(MAX($F7713,MIN(0.18*$D7713,$F7713*(1+$N7713))))</f>
        <v>3877.3475999999996</v>
      </c>
      <c r="P7713" s="35">
        <f>O7713/D7713</f>
        <v>0.18</v>
      </c>
    </row>
    <row r="7714" spans="1:16" x14ac:dyDescent="0.3">
      <c r="A7714" s="2">
        <v>45112</v>
      </c>
      <c r="B7714" s="3" t="s">
        <v>16305</v>
      </c>
      <c r="C7714" s="4" t="s">
        <v>16306</v>
      </c>
      <c r="D7714" s="27">
        <v>8974.0499999999993</v>
      </c>
      <c r="E7714" s="27">
        <v>1615.33</v>
      </c>
      <c r="F7714" s="27">
        <v>828.74</v>
      </c>
      <c r="G7714" s="26">
        <f>(E7714-F7714)/E7714</f>
        <v>0.48695313032012033</v>
      </c>
      <c r="H7714" s="27">
        <f>E7714-F7714</f>
        <v>786.58999999999992</v>
      </c>
      <c r="I7714" s="35">
        <f>E7714/D7714</f>
        <v>0.18000011143240791</v>
      </c>
      <c r="J7714" s="3">
        <v>185003.36</v>
      </c>
      <c r="K7714" s="26">
        <v>6.0999999999999999E-2</v>
      </c>
      <c r="L7714" s="4" t="b">
        <v>0</v>
      </c>
      <c r="M7714" s="4" t="s">
        <v>58</v>
      </c>
      <c r="N7714" s="35">
        <f>'Landed Freight Margin Tool'!$D$4</f>
        <v>0.58708499999999997</v>
      </c>
      <c r="O7714" s="30">
        <f>(MAX($F7714,MIN(0.18*$D7714,$F7714*(1+$N7714))))</f>
        <v>1315.2808229</v>
      </c>
      <c r="P7714" s="35">
        <f>O7714/D7714</f>
        <v>0.14656490914358625</v>
      </c>
    </row>
    <row r="7715" spans="1:16" x14ac:dyDescent="0.3">
      <c r="A7715" s="2">
        <v>44965</v>
      </c>
      <c r="B7715" s="3" t="s">
        <v>216</v>
      </c>
      <c r="C7715" s="4" t="s">
        <v>217</v>
      </c>
      <c r="D7715" s="27">
        <v>19708.21</v>
      </c>
      <c r="E7715" s="27">
        <v>3547.48</v>
      </c>
      <c r="F7715" s="27">
        <v>1973.61</v>
      </c>
      <c r="G7715" s="26">
        <f>(E7715-F7715)/E7715</f>
        <v>0.44365859708863759</v>
      </c>
      <c r="H7715" s="27">
        <f>E7715-F7715</f>
        <v>1573.8700000000001</v>
      </c>
      <c r="I7715" s="35">
        <f>E7715/D7715</f>
        <v>0.18000011162860555</v>
      </c>
      <c r="J7715" s="3">
        <v>185003.36</v>
      </c>
      <c r="K7715" s="26">
        <v>6.0999999999999999E-2</v>
      </c>
      <c r="L7715" s="4" t="b">
        <v>0</v>
      </c>
      <c r="M7715" s="4" t="s">
        <v>58</v>
      </c>
      <c r="N7715" s="35">
        <f>'Landed Freight Margin Tool'!$D$4</f>
        <v>0.58708499999999997</v>
      </c>
      <c r="O7715" s="30">
        <f>(MAX($F7715,MIN(0.18*$D7715,$F7715*(1+$N7715))))</f>
        <v>3132.2868268500001</v>
      </c>
      <c r="P7715" s="35">
        <f>O7715/D7715</f>
        <v>0.15893309574284017</v>
      </c>
    </row>
    <row r="7716" spans="1:16" x14ac:dyDescent="0.3">
      <c r="A7716" s="2">
        <v>45023</v>
      </c>
      <c r="B7716" s="3" t="s">
        <v>20183</v>
      </c>
      <c r="C7716" s="4" t="s">
        <v>20184</v>
      </c>
      <c r="D7716" s="27">
        <v>10740.16</v>
      </c>
      <c r="E7716" s="27">
        <v>1933.23</v>
      </c>
      <c r="F7716" s="27">
        <v>1946.96</v>
      </c>
      <c r="G7716" s="26">
        <f>(E7716-F7716)/E7716</f>
        <v>-7.102103733130573E-3</v>
      </c>
      <c r="H7716" s="27">
        <f>E7716-F7716</f>
        <v>-13.730000000000018</v>
      </c>
      <c r="I7716" s="35">
        <f>E7716/D7716</f>
        <v>0.18000011173017907</v>
      </c>
      <c r="J7716" s="3">
        <v>185003.36</v>
      </c>
      <c r="K7716" s="26">
        <v>6.0999999999999999E-2</v>
      </c>
      <c r="L7716" s="4" t="b">
        <v>0</v>
      </c>
      <c r="M7716" s="4" t="s">
        <v>58</v>
      </c>
      <c r="N7716" s="35">
        <f>'Landed Freight Margin Tool'!$D$4</f>
        <v>0.58708499999999997</v>
      </c>
      <c r="O7716" s="30">
        <f>(MAX($F7716,MIN(0.18*$D7716,$F7716*(1+$N7716))))</f>
        <v>1946.96</v>
      </c>
      <c r="P7716" s="35">
        <f>O7716/D7716</f>
        <v>0.18127849119566189</v>
      </c>
    </row>
    <row r="7717" spans="1:16" x14ac:dyDescent="0.3">
      <c r="A7717" s="2">
        <v>45147</v>
      </c>
      <c r="B7717" s="3" t="s">
        <v>9515</v>
      </c>
      <c r="C7717" s="4" t="s">
        <v>9516</v>
      </c>
      <c r="D7717" s="27">
        <v>7155.44</v>
      </c>
      <c r="E7717" s="27">
        <v>1287.98</v>
      </c>
      <c r="F7717" s="27">
        <v>1224.8900000000001</v>
      </c>
      <c r="G7717" s="26">
        <f>(E7717-F7717)/E7717</f>
        <v>4.8983679870805381E-2</v>
      </c>
      <c r="H7717" s="27">
        <f>E7717-F7717</f>
        <v>63.089999999999918</v>
      </c>
      <c r="I7717" s="35">
        <f>E7717/D7717</f>
        <v>0.18000011180304776</v>
      </c>
      <c r="J7717" s="3">
        <v>185003.36</v>
      </c>
      <c r="K7717" s="26">
        <v>6.0999999999999999E-2</v>
      </c>
      <c r="L7717" s="4" t="b">
        <v>0</v>
      </c>
      <c r="M7717" s="4" t="s">
        <v>58</v>
      </c>
      <c r="N7717" s="35">
        <f>'Landed Freight Margin Tool'!$D$4</f>
        <v>0.58708499999999997</v>
      </c>
      <c r="O7717" s="30">
        <f>(MAX($F7717,MIN(0.18*$D7717,$F7717*(1+$N7717))))</f>
        <v>1287.9792</v>
      </c>
      <c r="P7717" s="35">
        <f>O7717/D7717</f>
        <v>0.18000000000000002</v>
      </c>
    </row>
    <row r="7718" spans="1:16" x14ac:dyDescent="0.3">
      <c r="A7718" s="2">
        <v>45125</v>
      </c>
      <c r="B7718" s="3" t="s">
        <v>4138</v>
      </c>
      <c r="C7718" s="4" t="s">
        <v>4139</v>
      </c>
      <c r="D7718" s="27">
        <v>1788.11</v>
      </c>
      <c r="E7718" s="27">
        <v>321.86</v>
      </c>
      <c r="F7718" s="27">
        <v>181.92</v>
      </c>
      <c r="G7718" s="26">
        <f>(E7718-F7718)/E7718</f>
        <v>0.43478531038339657</v>
      </c>
      <c r="H7718" s="27">
        <f>E7718-F7718</f>
        <v>139.94000000000003</v>
      </c>
      <c r="I7718" s="35">
        <f>E7718/D7718</f>
        <v>0.18000011184994213</v>
      </c>
      <c r="J7718" s="3">
        <v>185003.36</v>
      </c>
      <c r="K7718" s="26">
        <v>6.0999999999999999E-2</v>
      </c>
      <c r="L7718" s="4" t="b">
        <v>0</v>
      </c>
      <c r="M7718" s="4" t="s">
        <v>58</v>
      </c>
      <c r="N7718" s="35">
        <f>'Landed Freight Margin Tool'!$D$4</f>
        <v>0.58708499999999997</v>
      </c>
      <c r="O7718" s="30">
        <f>(MAX($F7718,MIN(0.18*$D7718,$F7718*(1+$N7718))))</f>
        <v>288.72250320000001</v>
      </c>
      <c r="P7718" s="35">
        <f>O7718/D7718</f>
        <v>0.16146797635492224</v>
      </c>
    </row>
    <row r="7719" spans="1:16" x14ac:dyDescent="0.3">
      <c r="A7719" s="2">
        <v>44994</v>
      </c>
      <c r="B7719" s="3" t="s">
        <v>20171</v>
      </c>
      <c r="C7719" s="4" t="s">
        <v>20172</v>
      </c>
      <c r="D7719" s="27">
        <v>19642.21</v>
      </c>
      <c r="E7719" s="27">
        <v>3535.6</v>
      </c>
      <c r="F7719" s="27">
        <v>2351.06</v>
      </c>
      <c r="G7719" s="26">
        <f>(E7719-F7719)/E7719</f>
        <v>0.33503224346645549</v>
      </c>
      <c r="H7719" s="27">
        <f>E7719-F7719</f>
        <v>1184.54</v>
      </c>
      <c r="I7719" s="35">
        <f>E7719/D7719</f>
        <v>0.18000011200369001</v>
      </c>
      <c r="J7719" s="3">
        <v>185003.36</v>
      </c>
      <c r="K7719" s="26">
        <v>6.0999999999999999E-2</v>
      </c>
      <c r="L7719" s="4" t="b">
        <v>0</v>
      </c>
      <c r="M7719" s="4" t="s">
        <v>58</v>
      </c>
      <c r="N7719" s="35">
        <f>'Landed Freight Margin Tool'!$D$4</f>
        <v>0.58708499999999997</v>
      </c>
      <c r="O7719" s="30">
        <f>(MAX($F7719,MIN(0.18*$D7719,$F7719*(1+$N7719))))</f>
        <v>3535.5977999999996</v>
      </c>
      <c r="P7719" s="35">
        <f>O7719/D7719</f>
        <v>0.18</v>
      </c>
    </row>
    <row r="7720" spans="1:16" x14ac:dyDescent="0.3">
      <c r="A7720" s="2">
        <v>45118</v>
      </c>
      <c r="B7720" s="3" t="s">
        <v>8332</v>
      </c>
      <c r="C7720" s="4" t="s">
        <v>8333</v>
      </c>
      <c r="D7720" s="27">
        <v>12475.27</v>
      </c>
      <c r="E7720" s="27">
        <v>2245.5500000000002</v>
      </c>
      <c r="F7720" s="27">
        <v>1627.81</v>
      </c>
      <c r="G7720" s="26">
        <f>(E7720-F7720)/E7720</f>
        <v>0.27509518826122786</v>
      </c>
      <c r="H7720" s="27">
        <f>E7720-F7720</f>
        <v>617.74000000000024</v>
      </c>
      <c r="I7720" s="35">
        <f>E7720/D7720</f>
        <v>0.18000011222202006</v>
      </c>
      <c r="J7720" s="3">
        <v>185003.36</v>
      </c>
      <c r="K7720" s="26">
        <v>6.0999999999999999E-2</v>
      </c>
      <c r="L7720" s="4" t="b">
        <v>0</v>
      </c>
      <c r="M7720" s="4" t="s">
        <v>58</v>
      </c>
      <c r="N7720" s="35">
        <f>'Landed Freight Margin Tool'!$D$4</f>
        <v>0.58708499999999997</v>
      </c>
      <c r="O7720" s="30">
        <f>(MAX($F7720,MIN(0.18*$D7720,$F7720*(1+$N7720))))</f>
        <v>2245.5486000000001</v>
      </c>
      <c r="P7720" s="35">
        <f>O7720/D7720</f>
        <v>0.18</v>
      </c>
    </row>
    <row r="7721" spans="1:16" x14ac:dyDescent="0.3">
      <c r="A7721" s="2">
        <v>45029</v>
      </c>
      <c r="B7721" s="3" t="s">
        <v>13201</v>
      </c>
      <c r="C7721" s="4" t="s">
        <v>13202</v>
      </c>
      <c r="D7721" s="27">
        <v>7121.94</v>
      </c>
      <c r="E7721" s="27">
        <v>1281.95</v>
      </c>
      <c r="F7721" s="27">
        <v>623.19000000000005</v>
      </c>
      <c r="G7721" s="26">
        <f>(E7721-F7721)/E7721</f>
        <v>0.51387339599828386</v>
      </c>
      <c r="H7721" s="27">
        <f>E7721-F7721</f>
        <v>658.76</v>
      </c>
      <c r="I7721" s="35">
        <f>E7721/D7721</f>
        <v>0.18000011232894408</v>
      </c>
      <c r="J7721" s="3">
        <v>185003.36</v>
      </c>
      <c r="K7721" s="26">
        <v>6.0999999999999999E-2</v>
      </c>
      <c r="L7721" s="4" t="b">
        <v>0</v>
      </c>
      <c r="M7721" s="4" t="s">
        <v>58</v>
      </c>
      <c r="N7721" s="35">
        <f>'Landed Freight Margin Tool'!$D$4</f>
        <v>0.58708499999999997</v>
      </c>
      <c r="O7721" s="30">
        <f>(MAX($F7721,MIN(0.18*$D7721,$F7721*(1+$N7721))))</f>
        <v>989.05550115000017</v>
      </c>
      <c r="P7721" s="35">
        <f>O7721/D7721</f>
        <v>0.13887445010067484</v>
      </c>
    </row>
    <row r="7722" spans="1:16" x14ac:dyDescent="0.3">
      <c r="A7722" s="2">
        <v>45154</v>
      </c>
      <c r="B7722" s="3" t="s">
        <v>15470</v>
      </c>
      <c r="C7722" s="4" t="s">
        <v>15471</v>
      </c>
      <c r="D7722" s="27">
        <v>19566.21</v>
      </c>
      <c r="E7722" s="27">
        <v>3521.92</v>
      </c>
      <c r="F7722" s="27">
        <v>3426.66</v>
      </c>
      <c r="G7722" s="26">
        <f>(E7722-F7722)/E7722</f>
        <v>2.7047746683627173E-2</v>
      </c>
      <c r="H7722" s="27">
        <f>E7722-F7722</f>
        <v>95.260000000000218</v>
      </c>
      <c r="I7722" s="35">
        <f>E7722/D7722</f>
        <v>0.18000011243874006</v>
      </c>
      <c r="J7722" s="3">
        <v>185003.36</v>
      </c>
      <c r="K7722" s="26">
        <v>6.0999999999999999E-2</v>
      </c>
      <c r="L7722" s="4" t="b">
        <v>0</v>
      </c>
      <c r="M7722" s="4" t="s">
        <v>58</v>
      </c>
      <c r="N7722" s="35">
        <f>'Landed Freight Margin Tool'!$D$4</f>
        <v>0.58708499999999997</v>
      </c>
      <c r="O7722" s="30">
        <f>(MAX($F7722,MIN(0.18*$D7722,$F7722*(1+$N7722))))</f>
        <v>3521.9177999999997</v>
      </c>
      <c r="P7722" s="35">
        <f>O7722/D7722</f>
        <v>0.18</v>
      </c>
    </row>
    <row r="7723" spans="1:16" x14ac:dyDescent="0.3">
      <c r="A7723" s="2">
        <v>44984</v>
      </c>
      <c r="B7723" s="3" t="s">
        <v>15331</v>
      </c>
      <c r="C7723" s="4" t="s">
        <v>15332</v>
      </c>
      <c r="D7723" s="27">
        <v>17750.599999999999</v>
      </c>
      <c r="E7723" s="27">
        <v>3195.11</v>
      </c>
      <c r="F7723" s="27">
        <v>2325.3000000000002</v>
      </c>
      <c r="G7723" s="26">
        <f>(E7723-F7723)/E7723</f>
        <v>0.2722316289580014</v>
      </c>
      <c r="H7723" s="27">
        <f>E7723-F7723</f>
        <v>869.81</v>
      </c>
      <c r="I7723" s="35">
        <f>E7723/D7723</f>
        <v>0.18000011267224772</v>
      </c>
      <c r="J7723" s="3">
        <v>185003.36</v>
      </c>
      <c r="K7723" s="26">
        <v>6.0999999999999999E-2</v>
      </c>
      <c r="L7723" s="4" t="b">
        <v>0</v>
      </c>
      <c r="M7723" s="4" t="s">
        <v>58</v>
      </c>
      <c r="N7723" s="35">
        <f>'Landed Freight Margin Tool'!$D$4</f>
        <v>0.58708499999999997</v>
      </c>
      <c r="O7723" s="30">
        <f>(MAX($F7723,MIN(0.18*$D7723,$F7723*(1+$N7723))))</f>
        <v>3195.1079999999997</v>
      </c>
      <c r="P7723" s="35">
        <f>O7723/D7723</f>
        <v>0.18</v>
      </c>
    </row>
    <row r="7724" spans="1:16" x14ac:dyDescent="0.3">
      <c r="A7724" s="2">
        <v>45103</v>
      </c>
      <c r="B7724" s="3" t="s">
        <v>4324</v>
      </c>
      <c r="C7724" s="4" t="s">
        <v>4325</v>
      </c>
      <c r="D7724" s="27">
        <v>8865.0499999999993</v>
      </c>
      <c r="E7724" s="27">
        <v>1595.71</v>
      </c>
      <c r="F7724" s="27">
        <v>1024.1400000000001</v>
      </c>
      <c r="G7724" s="26">
        <f>(E7724-F7724)/E7724</f>
        <v>0.35819165136522296</v>
      </c>
      <c r="H7724" s="27">
        <f>E7724-F7724</f>
        <v>571.56999999999994</v>
      </c>
      <c r="I7724" s="35">
        <f>E7724/D7724</f>
        <v>0.18000011280252229</v>
      </c>
      <c r="J7724" s="3">
        <v>185003.36</v>
      </c>
      <c r="K7724" s="26">
        <v>6.0999999999999999E-2</v>
      </c>
      <c r="L7724" s="4" t="b">
        <v>0</v>
      </c>
      <c r="M7724" s="4" t="s">
        <v>58</v>
      </c>
      <c r="N7724" s="35">
        <f>'Landed Freight Margin Tool'!$D$4</f>
        <v>0.58708499999999997</v>
      </c>
      <c r="O7724" s="30">
        <f>(MAX($F7724,MIN(0.18*$D7724,$F7724*(1+$N7724))))</f>
        <v>1595.7089999999998</v>
      </c>
      <c r="P7724" s="35">
        <f>O7724/D7724</f>
        <v>0.18</v>
      </c>
    </row>
    <row r="7725" spans="1:16" x14ac:dyDescent="0.3">
      <c r="A7725" s="2">
        <v>45212</v>
      </c>
      <c r="B7725" s="3" t="s">
        <v>23846</v>
      </c>
      <c r="C7725" s="4" t="s">
        <v>23847</v>
      </c>
      <c r="D7725" s="27">
        <v>14183.88</v>
      </c>
      <c r="E7725" s="27">
        <v>2553.1</v>
      </c>
      <c r="F7725" s="27">
        <v>1762.59</v>
      </c>
      <c r="G7725" s="26">
        <f>(E7725-F7725)/E7725</f>
        <v>0.30962751165250091</v>
      </c>
      <c r="H7725" s="27">
        <f>E7725-F7725</f>
        <v>790.51</v>
      </c>
      <c r="I7725" s="35">
        <f>E7725/D7725</f>
        <v>0.18000011280411285</v>
      </c>
      <c r="J7725" s="3">
        <v>185003.36</v>
      </c>
      <c r="K7725" s="26">
        <v>6.0999999999999999E-2</v>
      </c>
      <c r="L7725" s="4" t="b">
        <v>0</v>
      </c>
      <c r="M7725" s="4" t="s">
        <v>58</v>
      </c>
      <c r="N7725" s="35">
        <f>'Landed Freight Margin Tool'!$D$4</f>
        <v>0.58708499999999997</v>
      </c>
      <c r="O7725" s="30">
        <f>(MAX($F7725,MIN(0.18*$D7725,$F7725*(1+$N7725))))</f>
        <v>2553.0983999999999</v>
      </c>
      <c r="P7725" s="35">
        <f>O7725/D7725</f>
        <v>0.18</v>
      </c>
    </row>
    <row r="7726" spans="1:16" x14ac:dyDescent="0.3">
      <c r="A7726" s="2">
        <v>45170</v>
      </c>
      <c r="B7726" s="3" t="s">
        <v>7710</v>
      </c>
      <c r="C7726" s="4" t="s">
        <v>7711</v>
      </c>
      <c r="D7726" s="27">
        <v>17713.099999999999</v>
      </c>
      <c r="E7726" s="27">
        <v>3188.36</v>
      </c>
      <c r="F7726" s="27">
        <v>1933.27</v>
      </c>
      <c r="G7726" s="26">
        <f>(E7726-F7726)/E7726</f>
        <v>0.39364751784616547</v>
      </c>
      <c r="H7726" s="27">
        <f>E7726-F7726</f>
        <v>1255.0900000000001</v>
      </c>
      <c r="I7726" s="35">
        <f>E7726/D7726</f>
        <v>0.18000011291078358</v>
      </c>
      <c r="J7726" s="3">
        <v>185003.36</v>
      </c>
      <c r="K7726" s="26">
        <v>6.0999999999999999E-2</v>
      </c>
      <c r="L7726" s="4" t="b">
        <v>0</v>
      </c>
      <c r="M7726" s="4" t="s">
        <v>58</v>
      </c>
      <c r="N7726" s="35">
        <f>'Landed Freight Margin Tool'!$D$4</f>
        <v>0.58708499999999997</v>
      </c>
      <c r="O7726" s="30">
        <f>(MAX($F7726,MIN(0.18*$D7726,$F7726*(1+$N7726))))</f>
        <v>3068.26381795</v>
      </c>
      <c r="P7726" s="35">
        <f>O7726/D7726</f>
        <v>0.17322003590280641</v>
      </c>
    </row>
    <row r="7727" spans="1:16" x14ac:dyDescent="0.3">
      <c r="A7727" s="2">
        <v>45236</v>
      </c>
      <c r="B7727" s="3" t="s">
        <v>14909</v>
      </c>
      <c r="C7727" s="4" t="s">
        <v>14910</v>
      </c>
      <c r="D7727" s="27">
        <v>23023.43</v>
      </c>
      <c r="E7727" s="27">
        <v>4144.22</v>
      </c>
      <c r="F7727" s="27">
        <v>3093.22</v>
      </c>
      <c r="G7727" s="26">
        <f>(E7727-F7727)/E7727</f>
        <v>0.25360622746861905</v>
      </c>
      <c r="H7727" s="27">
        <f>E7727-F7727</f>
        <v>1051.0000000000005</v>
      </c>
      <c r="I7727" s="35">
        <f>E7727/D7727</f>
        <v>0.18000011292843857</v>
      </c>
      <c r="J7727" s="3">
        <v>185003.36</v>
      </c>
      <c r="K7727" s="26">
        <v>6.0999999999999999E-2</v>
      </c>
      <c r="L7727" s="4" t="b">
        <v>0</v>
      </c>
      <c r="M7727" s="4" t="s">
        <v>58</v>
      </c>
      <c r="N7727" s="35">
        <f>'Landed Freight Margin Tool'!$D$4</f>
        <v>0.58708499999999997</v>
      </c>
      <c r="O7727" s="30">
        <f>(MAX($F7727,MIN(0.18*$D7727,$F7727*(1+$N7727))))</f>
        <v>4144.2173999999995</v>
      </c>
      <c r="P7727" s="35">
        <f>O7727/D7727</f>
        <v>0.17999999999999997</v>
      </c>
    </row>
    <row r="7728" spans="1:16" x14ac:dyDescent="0.3">
      <c r="A7728" s="2">
        <v>45078</v>
      </c>
      <c r="B7728" s="3" t="s">
        <v>9175</v>
      </c>
      <c r="C7728" s="4" t="s">
        <v>9176</v>
      </c>
      <c r="D7728" s="27">
        <v>14154.88</v>
      </c>
      <c r="E7728" s="27">
        <v>2547.88</v>
      </c>
      <c r="F7728" s="27">
        <v>1980.77</v>
      </c>
      <c r="G7728" s="26">
        <f>(E7728-F7728)/E7728</f>
        <v>0.22258112626968307</v>
      </c>
      <c r="H7728" s="27">
        <f>E7728-F7728</f>
        <v>567.11000000000013</v>
      </c>
      <c r="I7728" s="35">
        <f>E7728/D7728</f>
        <v>0.18000011303522179</v>
      </c>
      <c r="J7728" s="3">
        <v>185003.36</v>
      </c>
      <c r="K7728" s="26">
        <v>6.0999999999999999E-2</v>
      </c>
      <c r="L7728" s="4" t="b">
        <v>0</v>
      </c>
      <c r="M7728" s="4" t="s">
        <v>58</v>
      </c>
      <c r="N7728" s="35">
        <f>'Landed Freight Margin Tool'!$D$4</f>
        <v>0.58708499999999997</v>
      </c>
      <c r="O7728" s="30">
        <f>(MAX($F7728,MIN(0.18*$D7728,$F7728*(1+$N7728))))</f>
        <v>2547.8783999999996</v>
      </c>
      <c r="P7728" s="35">
        <f>O7728/D7728</f>
        <v>0.18</v>
      </c>
    </row>
    <row r="7729" spans="1:16" x14ac:dyDescent="0.3">
      <c r="A7729" s="2">
        <v>45099</v>
      </c>
      <c r="B7729" s="3" t="s">
        <v>22464</v>
      </c>
      <c r="C7729" s="4" t="s">
        <v>22465</v>
      </c>
      <c r="D7729" s="27">
        <v>3526.22</v>
      </c>
      <c r="E7729" s="27">
        <v>634.72</v>
      </c>
      <c r="F7729" s="27">
        <v>394.23</v>
      </c>
      <c r="G7729" s="26">
        <f>(E7729-F7729)/E7729</f>
        <v>0.37889147970758758</v>
      </c>
      <c r="H7729" s="27">
        <f>E7729-F7729</f>
        <v>240.49</v>
      </c>
      <c r="I7729" s="35">
        <f>E7729/D7729</f>
        <v>0.18000011343591724</v>
      </c>
      <c r="J7729" s="3">
        <v>185003.36</v>
      </c>
      <c r="K7729" s="26">
        <v>6.0999999999999999E-2</v>
      </c>
      <c r="L7729" s="4" t="b">
        <v>0</v>
      </c>
      <c r="M7729" s="4" t="s">
        <v>58</v>
      </c>
      <c r="N7729" s="35">
        <f>'Landed Freight Margin Tool'!$D$4</f>
        <v>0.58708499999999997</v>
      </c>
      <c r="O7729" s="30">
        <f>(MAX($F7729,MIN(0.18*$D7729,$F7729*(1+$N7729))))</f>
        <v>625.67651955000008</v>
      </c>
      <c r="P7729" s="35">
        <f>O7729/D7729</f>
        <v>0.17743547468677512</v>
      </c>
    </row>
    <row r="7730" spans="1:16" x14ac:dyDescent="0.3">
      <c r="A7730" s="2">
        <v>45114</v>
      </c>
      <c r="B7730" s="3" t="s">
        <v>4183</v>
      </c>
      <c r="C7730" s="4" t="s">
        <v>4184</v>
      </c>
      <c r="D7730" s="27">
        <v>22913.93</v>
      </c>
      <c r="E7730" s="27">
        <v>4124.51</v>
      </c>
      <c r="F7730" s="27">
        <v>3019.3</v>
      </c>
      <c r="G7730" s="26">
        <f>(E7730-F7730)/E7730</f>
        <v>0.26796152755115155</v>
      </c>
      <c r="H7730" s="27">
        <f>E7730-F7730</f>
        <v>1105.21</v>
      </c>
      <c r="I7730" s="35">
        <f>E7730/D7730</f>
        <v>0.18000011346809561</v>
      </c>
      <c r="J7730" s="3">
        <v>185003.36</v>
      </c>
      <c r="K7730" s="26">
        <v>6.0999999999999999E-2</v>
      </c>
      <c r="L7730" s="4" t="b">
        <v>0</v>
      </c>
      <c r="M7730" s="4" t="s">
        <v>58</v>
      </c>
      <c r="N7730" s="35">
        <f>'Landed Freight Margin Tool'!$D$4</f>
        <v>0.58708499999999997</v>
      </c>
      <c r="O7730" s="30">
        <f>(MAX($F7730,MIN(0.18*$D7730,$F7730*(1+$N7730))))</f>
        <v>4124.5073999999995</v>
      </c>
      <c r="P7730" s="35">
        <f>O7730/D7730</f>
        <v>0.17999999999999997</v>
      </c>
    </row>
    <row r="7731" spans="1:16" x14ac:dyDescent="0.3">
      <c r="A7731" s="2">
        <v>45239</v>
      </c>
      <c r="B7731" s="3" t="s">
        <v>22333</v>
      </c>
      <c r="C7731" s="4" t="s">
        <v>22334</v>
      </c>
      <c r="D7731" s="27">
        <v>22899.43</v>
      </c>
      <c r="E7731" s="27">
        <v>4121.8999999999996</v>
      </c>
      <c r="F7731" s="27">
        <v>2744.92</v>
      </c>
      <c r="G7731" s="26">
        <f>(E7731-F7731)/E7731</f>
        <v>0.33406438778233333</v>
      </c>
      <c r="H7731" s="27">
        <f>E7731-F7731</f>
        <v>1376.9799999999996</v>
      </c>
      <c r="I7731" s="35">
        <f>E7731/D7731</f>
        <v>0.180000113539944</v>
      </c>
      <c r="J7731" s="3">
        <v>185003.36</v>
      </c>
      <c r="K7731" s="26">
        <v>6.0999999999999999E-2</v>
      </c>
      <c r="L7731" s="4" t="b">
        <v>0</v>
      </c>
      <c r="M7731" s="4" t="s">
        <v>58</v>
      </c>
      <c r="N7731" s="35">
        <f>'Landed Freight Margin Tool'!$D$4</f>
        <v>0.58708499999999997</v>
      </c>
      <c r="O7731" s="30">
        <f>(MAX($F7731,MIN(0.18*$D7731,$F7731*(1+$N7731))))</f>
        <v>4121.8973999999998</v>
      </c>
      <c r="P7731" s="35">
        <f>O7731/D7731</f>
        <v>0.18</v>
      </c>
    </row>
    <row r="7732" spans="1:16" x14ac:dyDescent="0.3">
      <c r="A7732" s="2">
        <v>45159</v>
      </c>
      <c r="B7732" s="3" t="s">
        <v>2755</v>
      </c>
      <c r="C7732" s="4" t="s">
        <v>2756</v>
      </c>
      <c r="D7732" s="27">
        <v>15828.49</v>
      </c>
      <c r="E7732" s="27">
        <v>2849.13</v>
      </c>
      <c r="F7732" s="27">
        <v>1972.76</v>
      </c>
      <c r="G7732" s="26">
        <f>(E7732-F7732)/E7732</f>
        <v>0.30759214216269531</v>
      </c>
      <c r="H7732" s="27">
        <f>E7732-F7732</f>
        <v>876.37000000000012</v>
      </c>
      <c r="I7732" s="35">
        <f>E7732/D7732</f>
        <v>0.18000011371899657</v>
      </c>
      <c r="J7732" s="3">
        <v>185003.36</v>
      </c>
      <c r="K7732" s="26">
        <v>6.0999999999999999E-2</v>
      </c>
      <c r="L7732" s="4" t="b">
        <v>0</v>
      </c>
      <c r="M7732" s="4" t="s">
        <v>58</v>
      </c>
      <c r="N7732" s="35">
        <f>'Landed Freight Margin Tool'!$D$4</f>
        <v>0.58708499999999997</v>
      </c>
      <c r="O7732" s="30">
        <f>(MAX($F7732,MIN(0.18*$D7732,$F7732*(1+$N7732))))</f>
        <v>2849.1281999999997</v>
      </c>
      <c r="P7732" s="35">
        <f>O7732/D7732</f>
        <v>0.18</v>
      </c>
    </row>
    <row r="7733" spans="1:16" x14ac:dyDescent="0.3">
      <c r="A7733" s="2">
        <v>45134</v>
      </c>
      <c r="B7733" s="3" t="s">
        <v>5214</v>
      </c>
      <c r="C7733" s="4" t="s">
        <v>5215</v>
      </c>
      <c r="D7733" s="27">
        <v>24618.04</v>
      </c>
      <c r="E7733" s="27">
        <v>4431.25</v>
      </c>
      <c r="F7733" s="27">
        <v>2953.95</v>
      </c>
      <c r="G7733" s="26">
        <f>(E7733-F7733)/E7733</f>
        <v>0.33338222849083221</v>
      </c>
      <c r="H7733" s="27">
        <f>E7733-F7733</f>
        <v>1477.3000000000002</v>
      </c>
      <c r="I7733" s="35">
        <f>E7733/D7733</f>
        <v>0.18000011373773053</v>
      </c>
      <c r="J7733" s="3">
        <v>185003.36</v>
      </c>
      <c r="K7733" s="26">
        <v>6.0999999999999999E-2</v>
      </c>
      <c r="L7733" s="4" t="b">
        <v>0</v>
      </c>
      <c r="M7733" s="4" t="s">
        <v>58</v>
      </c>
      <c r="N7733" s="35">
        <f>'Landed Freight Margin Tool'!$D$4</f>
        <v>0.58708499999999997</v>
      </c>
      <c r="O7733" s="30">
        <f>(MAX($F7733,MIN(0.18*$D7733,$F7733*(1+$N7733))))</f>
        <v>4431.2471999999998</v>
      </c>
      <c r="P7733" s="35">
        <f>O7733/D7733</f>
        <v>0.18</v>
      </c>
    </row>
    <row r="7734" spans="1:16" x14ac:dyDescent="0.3">
      <c r="A7734" s="2">
        <v>44952</v>
      </c>
      <c r="B7734" s="3" t="s">
        <v>15773</v>
      </c>
      <c r="C7734" s="4" t="s">
        <v>15774</v>
      </c>
      <c r="D7734" s="27">
        <v>7024.44</v>
      </c>
      <c r="E7734" s="27">
        <v>1264.4000000000001</v>
      </c>
      <c r="F7734" s="27">
        <v>829.31</v>
      </c>
      <c r="G7734" s="26">
        <f>(E7734-F7734)/E7734</f>
        <v>0.34410787725403363</v>
      </c>
      <c r="H7734" s="27">
        <f>E7734-F7734</f>
        <v>435.09000000000015</v>
      </c>
      <c r="I7734" s="35">
        <f>E7734/D7734</f>
        <v>0.18000011388808221</v>
      </c>
      <c r="J7734" s="3">
        <v>185003.36</v>
      </c>
      <c r="K7734" s="26">
        <v>6.0999999999999999E-2</v>
      </c>
      <c r="L7734" s="4" t="b">
        <v>0</v>
      </c>
      <c r="M7734" s="4" t="s">
        <v>58</v>
      </c>
      <c r="N7734" s="35">
        <f>'Landed Freight Margin Tool'!$D$4</f>
        <v>0.58708499999999997</v>
      </c>
      <c r="O7734" s="30">
        <f>(MAX($F7734,MIN(0.18*$D7734,$F7734*(1+$N7734))))</f>
        <v>1264.3991999999998</v>
      </c>
      <c r="P7734" s="35">
        <f>O7734/D7734</f>
        <v>0.18</v>
      </c>
    </row>
    <row r="7735" spans="1:16" x14ac:dyDescent="0.3">
      <c r="A7735" s="2">
        <v>45055</v>
      </c>
      <c r="B7735" s="3" t="s">
        <v>6054</v>
      </c>
      <c r="C7735" s="4" t="s">
        <v>4167</v>
      </c>
      <c r="D7735" s="27">
        <v>15801.49</v>
      </c>
      <c r="E7735" s="27">
        <v>2844.27</v>
      </c>
      <c r="F7735" s="27">
        <v>1739.2</v>
      </c>
      <c r="G7735" s="26">
        <f>(E7735-F7735)/E7735</f>
        <v>0.3885249993847279</v>
      </c>
      <c r="H7735" s="27">
        <f>E7735-F7735</f>
        <v>1105.07</v>
      </c>
      <c r="I7735" s="35">
        <f>E7735/D7735</f>
        <v>0.18000011391330817</v>
      </c>
      <c r="J7735" s="3">
        <v>185003.36</v>
      </c>
      <c r="K7735" s="26">
        <v>6.0999999999999999E-2</v>
      </c>
      <c r="L7735" s="4" t="b">
        <v>0</v>
      </c>
      <c r="M7735" s="4" t="s">
        <v>58</v>
      </c>
      <c r="N7735" s="35">
        <f>'Landed Freight Margin Tool'!$D$4</f>
        <v>0.58708499999999997</v>
      </c>
      <c r="O7735" s="30">
        <f>(MAX($F7735,MIN(0.18*$D7735,$F7735*(1+$N7735))))</f>
        <v>2760.2582320000001</v>
      </c>
      <c r="P7735" s="35">
        <f>O7735/D7735</f>
        <v>0.17468341479189622</v>
      </c>
    </row>
    <row r="7736" spans="1:16" x14ac:dyDescent="0.3">
      <c r="A7736" s="2">
        <v>45030</v>
      </c>
      <c r="B7736" s="3" t="s">
        <v>9047</v>
      </c>
      <c r="C7736" s="4" t="s">
        <v>9048</v>
      </c>
      <c r="D7736" s="27">
        <v>24559.54</v>
      </c>
      <c r="E7736" s="27">
        <v>4420.72</v>
      </c>
      <c r="F7736" s="27">
        <v>2814.31</v>
      </c>
      <c r="G7736" s="26">
        <f>(E7736-F7736)/E7736</f>
        <v>0.3633819830253896</v>
      </c>
      <c r="H7736" s="27">
        <f>E7736-F7736</f>
        <v>1606.4100000000003</v>
      </c>
      <c r="I7736" s="35">
        <f>E7736/D7736</f>
        <v>0.18000011400865001</v>
      </c>
      <c r="J7736" s="3">
        <v>185003.36</v>
      </c>
      <c r="K7736" s="26">
        <v>6.0999999999999999E-2</v>
      </c>
      <c r="L7736" s="4" t="b">
        <v>0</v>
      </c>
      <c r="M7736" s="4" t="s">
        <v>58</v>
      </c>
      <c r="N7736" s="35">
        <f>'Landed Freight Margin Tool'!$D$4</f>
        <v>0.58708499999999997</v>
      </c>
      <c r="O7736" s="30">
        <f>(MAX($F7736,MIN(0.18*$D7736,$F7736*(1+$N7736))))</f>
        <v>4420.7172</v>
      </c>
      <c r="P7736" s="35">
        <f>O7736/D7736</f>
        <v>0.18</v>
      </c>
    </row>
    <row r="7737" spans="1:16" x14ac:dyDescent="0.3">
      <c r="A7737" s="2">
        <v>45162</v>
      </c>
      <c r="B7737" s="3" t="s">
        <v>21327</v>
      </c>
      <c r="C7737" s="4" t="s">
        <v>21328</v>
      </c>
      <c r="D7737" s="27">
        <v>3501.72</v>
      </c>
      <c r="E7737" s="27">
        <v>630.30999999999995</v>
      </c>
      <c r="F7737" s="27">
        <v>467.02</v>
      </c>
      <c r="G7737" s="26">
        <f>(E7737-F7737)/E7737</f>
        <v>0.2590630007456648</v>
      </c>
      <c r="H7737" s="27">
        <f>E7737-F7737</f>
        <v>163.28999999999996</v>
      </c>
      <c r="I7737" s="35">
        <f>E7737/D7737</f>
        <v>0.18000011422957859</v>
      </c>
      <c r="J7737" s="3">
        <v>185003.36</v>
      </c>
      <c r="K7737" s="26">
        <v>6.0999999999999999E-2</v>
      </c>
      <c r="L7737" s="4" t="b">
        <v>0</v>
      </c>
      <c r="M7737" s="4" t="s">
        <v>58</v>
      </c>
      <c r="N7737" s="35">
        <f>'Landed Freight Margin Tool'!$D$4</f>
        <v>0.58708499999999997</v>
      </c>
      <c r="O7737" s="30">
        <f>(MAX($F7737,MIN(0.18*$D7737,$F7737*(1+$N7737))))</f>
        <v>630.30959999999993</v>
      </c>
      <c r="P7737" s="35">
        <f>O7737/D7737</f>
        <v>0.18</v>
      </c>
    </row>
    <row r="7738" spans="1:16" x14ac:dyDescent="0.3">
      <c r="A7738" s="2">
        <v>45272</v>
      </c>
      <c r="B7738" s="3" t="s">
        <v>13334</v>
      </c>
      <c r="C7738" s="4" t="s">
        <v>13335</v>
      </c>
      <c r="D7738" s="27">
        <v>19248.21</v>
      </c>
      <c r="E7738" s="27">
        <v>3464.68</v>
      </c>
      <c r="F7738" s="27">
        <v>3114.52</v>
      </c>
      <c r="G7738" s="26">
        <f>(E7738-F7738)/E7738</f>
        <v>0.10106561067688787</v>
      </c>
      <c r="H7738" s="27">
        <f>E7738-F7738</f>
        <v>350.15999999999985</v>
      </c>
      <c r="I7738" s="35">
        <f>E7738/D7738</f>
        <v>0.18000011429634236</v>
      </c>
      <c r="J7738" s="3">
        <v>185003.36</v>
      </c>
      <c r="K7738" s="26">
        <v>6.0999999999999999E-2</v>
      </c>
      <c r="L7738" s="4" t="b">
        <v>0</v>
      </c>
      <c r="M7738" s="4" t="s">
        <v>58</v>
      </c>
      <c r="N7738" s="35">
        <f>'Landed Freight Margin Tool'!$D$4</f>
        <v>0.58708499999999997</v>
      </c>
      <c r="O7738" s="30">
        <f>(MAX($F7738,MIN(0.18*$D7738,$F7738*(1+$N7738))))</f>
        <v>3464.6777999999999</v>
      </c>
      <c r="P7738" s="35">
        <f>O7738/D7738</f>
        <v>0.18</v>
      </c>
    </row>
    <row r="7739" spans="1:16" x14ac:dyDescent="0.3">
      <c r="A7739" s="2">
        <v>45274</v>
      </c>
      <c r="B7739" s="3" t="s">
        <v>15677</v>
      </c>
      <c r="C7739" s="4" t="s">
        <v>15678</v>
      </c>
      <c r="D7739" s="27">
        <v>10496.16</v>
      </c>
      <c r="E7739" s="27">
        <v>1889.31</v>
      </c>
      <c r="F7739" s="27">
        <v>1039.95</v>
      </c>
      <c r="G7739" s="26">
        <f>(E7739-F7739)/E7739</f>
        <v>0.44956095082331643</v>
      </c>
      <c r="H7739" s="27">
        <f>E7739-F7739</f>
        <v>849.3599999999999</v>
      </c>
      <c r="I7739" s="35">
        <f>E7739/D7739</f>
        <v>0.1800001143275255</v>
      </c>
      <c r="J7739" s="3">
        <v>185003.36</v>
      </c>
      <c r="K7739" s="26">
        <v>6.0999999999999999E-2</v>
      </c>
      <c r="L7739" s="4" t="b">
        <v>0</v>
      </c>
      <c r="M7739" s="4" t="s">
        <v>58</v>
      </c>
      <c r="N7739" s="35">
        <f>'Landed Freight Margin Tool'!$D$4</f>
        <v>0.58708499999999997</v>
      </c>
      <c r="O7739" s="30">
        <f>(MAX($F7739,MIN(0.18*$D7739,$F7739*(1+$N7739))))</f>
        <v>1650.4890457500001</v>
      </c>
      <c r="P7739" s="35">
        <f>O7739/D7739</f>
        <v>0.15724694038105366</v>
      </c>
    </row>
    <row r="7740" spans="1:16" x14ac:dyDescent="0.3">
      <c r="A7740" s="2">
        <v>45077</v>
      </c>
      <c r="B7740" s="3" t="s">
        <v>6175</v>
      </c>
      <c r="C7740" s="4" t="s">
        <v>6176</v>
      </c>
      <c r="D7740" s="27">
        <v>17487.099999999999</v>
      </c>
      <c r="E7740" s="27">
        <v>3147.68</v>
      </c>
      <c r="F7740" s="27">
        <v>2195.36</v>
      </c>
      <c r="G7740" s="26">
        <f>(E7740-F7740)/E7740</f>
        <v>0.3025466375235093</v>
      </c>
      <c r="H7740" s="27">
        <f>E7740-F7740</f>
        <v>952.31999999999971</v>
      </c>
      <c r="I7740" s="35">
        <f>E7740/D7740</f>
        <v>0.18000011437002134</v>
      </c>
      <c r="J7740" s="3">
        <v>185003.36</v>
      </c>
      <c r="K7740" s="26">
        <v>6.0999999999999999E-2</v>
      </c>
      <c r="L7740" s="4" t="b">
        <v>0</v>
      </c>
      <c r="M7740" s="4" t="s">
        <v>58</v>
      </c>
      <c r="N7740" s="35">
        <f>'Landed Freight Margin Tool'!$D$4</f>
        <v>0.58708499999999997</v>
      </c>
      <c r="O7740" s="30">
        <f>(MAX($F7740,MIN(0.18*$D7740,$F7740*(1+$N7740))))</f>
        <v>3147.6779999999994</v>
      </c>
      <c r="P7740" s="35">
        <f>O7740/D7740</f>
        <v>0.18</v>
      </c>
    </row>
    <row r="7741" spans="1:16" x14ac:dyDescent="0.3">
      <c r="A7741" s="2">
        <v>45202</v>
      </c>
      <c r="B7741" s="3" t="s">
        <v>4329</v>
      </c>
      <c r="C7741" s="4" t="s">
        <v>4330</v>
      </c>
      <c r="D7741" s="27">
        <v>15733.49</v>
      </c>
      <c r="E7741" s="27">
        <v>2832.03</v>
      </c>
      <c r="F7741" s="27">
        <v>1424.4</v>
      </c>
      <c r="G7741" s="26">
        <f>(E7741-F7741)/E7741</f>
        <v>0.49703922627938263</v>
      </c>
      <c r="H7741" s="27">
        <f>E7741-F7741</f>
        <v>1407.63</v>
      </c>
      <c r="I7741" s="35">
        <f>E7741/D7741</f>
        <v>0.18000011440564045</v>
      </c>
      <c r="J7741" s="3">
        <v>185003.36</v>
      </c>
      <c r="K7741" s="26">
        <v>6.0999999999999999E-2</v>
      </c>
      <c r="L7741" s="4" t="b">
        <v>0</v>
      </c>
      <c r="M7741" s="4" t="s">
        <v>58</v>
      </c>
      <c r="N7741" s="35">
        <f>'Landed Freight Margin Tool'!$D$4</f>
        <v>0.58708499999999997</v>
      </c>
      <c r="O7741" s="30">
        <f>(MAX($F7741,MIN(0.18*$D7741,$F7741*(1+$N7741))))</f>
        <v>2260.6438740000003</v>
      </c>
      <c r="P7741" s="35">
        <f>O7741/D7741</f>
        <v>0.14368356124419951</v>
      </c>
    </row>
    <row r="7742" spans="1:16" x14ac:dyDescent="0.3">
      <c r="A7742" s="2">
        <v>45015</v>
      </c>
      <c r="B7742" s="3" t="s">
        <v>2028</v>
      </c>
      <c r="C7742" s="4" t="s">
        <v>2029</v>
      </c>
      <c r="D7742" s="27">
        <v>20977.32</v>
      </c>
      <c r="E7742" s="27">
        <v>3775.92</v>
      </c>
      <c r="F7742" s="27">
        <v>2801.18</v>
      </c>
      <c r="G7742" s="26">
        <f>(E7742-F7742)/E7742</f>
        <v>0.2581463590330304</v>
      </c>
      <c r="H7742" s="27">
        <f>E7742-F7742</f>
        <v>974.74000000000024</v>
      </c>
      <c r="I7742" s="35">
        <f>E7742/D7742</f>
        <v>0.18000011440927632</v>
      </c>
      <c r="J7742" s="3">
        <v>185003.36</v>
      </c>
      <c r="K7742" s="26">
        <v>6.0999999999999999E-2</v>
      </c>
      <c r="L7742" s="4" t="b">
        <v>0</v>
      </c>
      <c r="M7742" s="4" t="s">
        <v>58</v>
      </c>
      <c r="N7742" s="35">
        <f>'Landed Freight Margin Tool'!$D$4</f>
        <v>0.58708499999999997</v>
      </c>
      <c r="O7742" s="30">
        <f>(MAX($F7742,MIN(0.18*$D7742,$F7742*(1+$N7742))))</f>
        <v>3775.9175999999998</v>
      </c>
      <c r="P7742" s="35">
        <f>O7742/D7742</f>
        <v>0.18</v>
      </c>
    </row>
    <row r="7743" spans="1:16" x14ac:dyDescent="0.3">
      <c r="A7743" s="2">
        <v>45257</v>
      </c>
      <c r="B7743" s="3" t="s">
        <v>19349</v>
      </c>
      <c r="C7743" s="4" t="s">
        <v>19350</v>
      </c>
      <c r="D7743" s="27">
        <v>12236.27</v>
      </c>
      <c r="E7743" s="27">
        <v>2202.5300000000002</v>
      </c>
      <c r="F7743" s="27">
        <v>1251.0899999999999</v>
      </c>
      <c r="G7743" s="26">
        <f>(E7743-F7743)/E7743</f>
        <v>0.43197595492456409</v>
      </c>
      <c r="H7743" s="27">
        <f>E7743-F7743</f>
        <v>951.44000000000028</v>
      </c>
      <c r="I7743" s="35">
        <f>E7743/D7743</f>
        <v>0.18000011441395131</v>
      </c>
      <c r="J7743" s="3">
        <v>185003.36</v>
      </c>
      <c r="K7743" s="26">
        <v>6.0999999999999999E-2</v>
      </c>
      <c r="L7743" s="4" t="b">
        <v>0</v>
      </c>
      <c r="M7743" s="4" t="s">
        <v>58</v>
      </c>
      <c r="N7743" s="35">
        <f>'Landed Freight Margin Tool'!$D$4</f>
        <v>0.58708499999999997</v>
      </c>
      <c r="O7743" s="30">
        <f>(MAX($F7743,MIN(0.18*$D7743,$F7743*(1+$N7743))))</f>
        <v>1985.58617265</v>
      </c>
      <c r="P7743" s="35">
        <f>O7743/D7743</f>
        <v>0.16227054262859514</v>
      </c>
    </row>
    <row r="7744" spans="1:16" x14ac:dyDescent="0.3">
      <c r="A7744" s="2">
        <v>45156</v>
      </c>
      <c r="B7744" s="3" t="s">
        <v>11098</v>
      </c>
      <c r="C7744" s="4" t="s">
        <v>11099</v>
      </c>
      <c r="D7744" s="27">
        <v>20958.82</v>
      </c>
      <c r="E7744" s="27">
        <v>3772.59</v>
      </c>
      <c r="F7744" s="27">
        <v>2515.9699999999998</v>
      </c>
      <c r="G7744" s="26">
        <f>(E7744-F7744)/E7744</f>
        <v>0.33309211973736885</v>
      </c>
      <c r="H7744" s="27">
        <f>E7744-F7744</f>
        <v>1256.6200000000003</v>
      </c>
      <c r="I7744" s="35">
        <f>E7744/D7744</f>
        <v>0.18000011451026346</v>
      </c>
      <c r="J7744" s="3">
        <v>185003.36</v>
      </c>
      <c r="K7744" s="26">
        <v>6.0999999999999999E-2</v>
      </c>
      <c r="L7744" s="4" t="b">
        <v>0</v>
      </c>
      <c r="M7744" s="4" t="s">
        <v>58</v>
      </c>
      <c r="N7744" s="35">
        <f>'Landed Freight Margin Tool'!$D$4</f>
        <v>0.58708499999999997</v>
      </c>
      <c r="O7744" s="30">
        <f>(MAX($F7744,MIN(0.18*$D7744,$F7744*(1+$N7744))))</f>
        <v>3772.5875999999998</v>
      </c>
      <c r="P7744" s="35">
        <f>O7744/D7744</f>
        <v>0.18</v>
      </c>
    </row>
    <row r="7745" spans="1:16" x14ac:dyDescent="0.3">
      <c r="A7745" s="2">
        <v>45154</v>
      </c>
      <c r="B7745" s="3" t="s">
        <v>7405</v>
      </c>
      <c r="C7745" s="4" t="s">
        <v>7406</v>
      </c>
      <c r="D7745" s="27">
        <v>22693.43</v>
      </c>
      <c r="E7745" s="27">
        <v>4084.82</v>
      </c>
      <c r="F7745" s="27">
        <v>3837.3</v>
      </c>
      <c r="G7745" s="26">
        <f>(E7745-F7745)/E7745</f>
        <v>6.059508130101203E-2</v>
      </c>
      <c r="H7745" s="27">
        <f>E7745-F7745</f>
        <v>247.51999999999998</v>
      </c>
      <c r="I7745" s="35">
        <f>E7745/D7745</f>
        <v>0.1800001145706048</v>
      </c>
      <c r="J7745" s="3">
        <v>185003.36</v>
      </c>
      <c r="K7745" s="26">
        <v>6.0999999999999999E-2</v>
      </c>
      <c r="L7745" s="4" t="b">
        <v>0</v>
      </c>
      <c r="M7745" s="4" t="s">
        <v>58</v>
      </c>
      <c r="N7745" s="35">
        <f>'Landed Freight Margin Tool'!$D$4</f>
        <v>0.58708499999999997</v>
      </c>
      <c r="O7745" s="30">
        <f>(MAX($F7745,MIN(0.18*$D7745,$F7745*(1+$N7745))))</f>
        <v>4084.8173999999999</v>
      </c>
      <c r="P7745" s="35">
        <f>O7745/D7745</f>
        <v>0.18</v>
      </c>
    </row>
    <row r="7746" spans="1:16" x14ac:dyDescent="0.3">
      <c r="A7746" s="2">
        <v>44991</v>
      </c>
      <c r="B7746" s="3" t="s">
        <v>2132</v>
      </c>
      <c r="C7746" s="4" t="s">
        <v>2133</v>
      </c>
      <c r="D7746" s="27">
        <v>19175.21</v>
      </c>
      <c r="E7746" s="27">
        <v>3451.54</v>
      </c>
      <c r="F7746" s="27">
        <v>1780.62</v>
      </c>
      <c r="G7746" s="26">
        <f>(E7746-F7746)/E7746</f>
        <v>0.48410854285333504</v>
      </c>
      <c r="H7746" s="27">
        <f>E7746-F7746</f>
        <v>1670.92</v>
      </c>
      <c r="I7746" s="35">
        <f>E7746/D7746</f>
        <v>0.1800001147314684</v>
      </c>
      <c r="J7746" s="3">
        <v>185003.36</v>
      </c>
      <c r="K7746" s="26">
        <v>6.0999999999999999E-2</v>
      </c>
      <c r="L7746" s="4" t="b">
        <v>0</v>
      </c>
      <c r="M7746" s="4" t="s">
        <v>58</v>
      </c>
      <c r="N7746" s="35">
        <f>'Landed Freight Margin Tool'!$D$4</f>
        <v>0.58708499999999997</v>
      </c>
      <c r="O7746" s="30">
        <f>(MAX($F7746,MIN(0.18*$D7746,$F7746*(1+$N7746))))</f>
        <v>2825.9952926999999</v>
      </c>
      <c r="P7746" s="35">
        <f>O7746/D7746</f>
        <v>0.14737754072575998</v>
      </c>
    </row>
    <row r="7747" spans="1:16" x14ac:dyDescent="0.3">
      <c r="A7747" s="2">
        <v>45086</v>
      </c>
      <c r="B7747" s="3" t="s">
        <v>6073</v>
      </c>
      <c r="C7747" s="4" t="s">
        <v>6074</v>
      </c>
      <c r="D7747" s="27">
        <v>15688.49</v>
      </c>
      <c r="E7747" s="27">
        <v>2823.93</v>
      </c>
      <c r="F7747" s="27">
        <v>2066.7199999999998</v>
      </c>
      <c r="G7747" s="26">
        <f>(E7747-F7747)/E7747</f>
        <v>0.26814049923333799</v>
      </c>
      <c r="H7747" s="27">
        <f>E7747-F7747</f>
        <v>757.21</v>
      </c>
      <c r="I7747" s="35">
        <f>E7747/D7747</f>
        <v>0.18000011473379529</v>
      </c>
      <c r="J7747" s="3">
        <v>185003.36</v>
      </c>
      <c r="K7747" s="26">
        <v>6.0999999999999999E-2</v>
      </c>
      <c r="L7747" s="4" t="b">
        <v>0</v>
      </c>
      <c r="M7747" s="4" t="s">
        <v>58</v>
      </c>
      <c r="N7747" s="35">
        <f>'Landed Freight Margin Tool'!$D$4</f>
        <v>0.58708499999999997</v>
      </c>
      <c r="O7747" s="30">
        <f>(MAX($F7747,MIN(0.18*$D7747,$F7747*(1+$N7747))))</f>
        <v>2823.9281999999998</v>
      </c>
      <c r="P7747" s="35">
        <f>O7747/D7747</f>
        <v>0.18</v>
      </c>
    </row>
    <row r="7748" spans="1:16" x14ac:dyDescent="0.3">
      <c r="A7748" s="2">
        <v>45205</v>
      </c>
      <c r="B7748" s="3" t="s">
        <v>17106</v>
      </c>
      <c r="C7748" s="4" t="s">
        <v>17107</v>
      </c>
      <c r="D7748" s="27">
        <v>15673.49</v>
      </c>
      <c r="E7748" s="27">
        <v>2821.23</v>
      </c>
      <c r="F7748" s="27">
        <v>1449.45</v>
      </c>
      <c r="G7748" s="26">
        <f>(E7748-F7748)/E7748</f>
        <v>0.48623472740613133</v>
      </c>
      <c r="H7748" s="27">
        <f>E7748-F7748</f>
        <v>1371.78</v>
      </c>
      <c r="I7748" s="35">
        <f>E7748/D7748</f>
        <v>0.18000011484359899</v>
      </c>
      <c r="J7748" s="3">
        <v>185003.36</v>
      </c>
      <c r="K7748" s="26">
        <v>6.0999999999999999E-2</v>
      </c>
      <c r="L7748" s="4" t="b">
        <v>0</v>
      </c>
      <c r="M7748" s="4" t="s">
        <v>58</v>
      </c>
      <c r="N7748" s="35">
        <f>'Landed Freight Margin Tool'!$D$4</f>
        <v>0.58708499999999997</v>
      </c>
      <c r="O7748" s="30">
        <f>(MAX($F7748,MIN(0.18*$D7748,$F7748*(1+$N7748))))</f>
        <v>2300.4003532500001</v>
      </c>
      <c r="P7748" s="35">
        <f>O7748/D7748</f>
        <v>0.14677014202006064</v>
      </c>
    </row>
    <row r="7749" spans="1:16" x14ac:dyDescent="0.3">
      <c r="A7749" s="2">
        <v>45009</v>
      </c>
      <c r="B7749" s="3" t="s">
        <v>6990</v>
      </c>
      <c r="C7749" s="4" t="s">
        <v>6991</v>
      </c>
      <c r="D7749" s="27">
        <v>19143.71</v>
      </c>
      <c r="E7749" s="27">
        <v>3445.87</v>
      </c>
      <c r="F7749" s="27">
        <v>1870.69</v>
      </c>
      <c r="G7749" s="26">
        <f>(E7749-F7749)/E7749</f>
        <v>0.45712113341478344</v>
      </c>
      <c r="H7749" s="27">
        <f>E7749-F7749</f>
        <v>1575.1799999999998</v>
      </c>
      <c r="I7749" s="35">
        <f>E7749/D7749</f>
        <v>0.1800001149202532</v>
      </c>
      <c r="J7749" s="3">
        <v>185003.36</v>
      </c>
      <c r="K7749" s="26">
        <v>6.0999999999999999E-2</v>
      </c>
      <c r="L7749" s="4" t="b">
        <v>0</v>
      </c>
      <c r="M7749" s="4" t="s">
        <v>58</v>
      </c>
      <c r="N7749" s="35">
        <f>'Landed Freight Margin Tool'!$D$4</f>
        <v>0.58708499999999997</v>
      </c>
      <c r="O7749" s="30">
        <f>(MAX($F7749,MIN(0.18*$D7749,$F7749*(1+$N7749))))</f>
        <v>2968.94403865</v>
      </c>
      <c r="P7749" s="35">
        <f>O7749/D7749</f>
        <v>0.15508718209009645</v>
      </c>
    </row>
    <row r="7750" spans="1:16" x14ac:dyDescent="0.3">
      <c r="A7750" s="2">
        <v>44999</v>
      </c>
      <c r="B7750" s="3" t="s">
        <v>14712</v>
      </c>
      <c r="C7750" s="4" t="s">
        <v>14713</v>
      </c>
      <c r="D7750" s="27">
        <v>15656.99</v>
      </c>
      <c r="E7750" s="27">
        <v>2818.26</v>
      </c>
      <c r="F7750" s="27">
        <v>2064.0100000000002</v>
      </c>
      <c r="G7750" s="26">
        <f>(E7750-F7750)/E7750</f>
        <v>0.26762967220909356</v>
      </c>
      <c r="H7750" s="27">
        <f>E7750-F7750</f>
        <v>754.25</v>
      </c>
      <c r="I7750" s="35">
        <f>E7750/D7750</f>
        <v>0.18000011496462603</v>
      </c>
      <c r="J7750" s="3">
        <v>185003.36</v>
      </c>
      <c r="K7750" s="26">
        <v>6.0999999999999999E-2</v>
      </c>
      <c r="L7750" s="4" t="b">
        <v>0</v>
      </c>
      <c r="M7750" s="4" t="s">
        <v>58</v>
      </c>
      <c r="N7750" s="35">
        <f>'Landed Freight Margin Tool'!$D$4</f>
        <v>0.58708499999999997</v>
      </c>
      <c r="O7750" s="30">
        <f>(MAX($F7750,MIN(0.18*$D7750,$F7750*(1+$N7750))))</f>
        <v>2818.2581999999998</v>
      </c>
      <c r="P7750" s="35">
        <f>O7750/D7750</f>
        <v>0.18</v>
      </c>
    </row>
    <row r="7751" spans="1:16" x14ac:dyDescent="0.3">
      <c r="A7751" s="2">
        <v>45230</v>
      </c>
      <c r="B7751" s="3" t="s">
        <v>17192</v>
      </c>
      <c r="C7751" s="4" t="s">
        <v>17193</v>
      </c>
      <c r="D7751" s="27">
        <v>20874.82</v>
      </c>
      <c r="E7751" s="27">
        <v>3757.47</v>
      </c>
      <c r="F7751" s="27">
        <v>2586.8000000000002</v>
      </c>
      <c r="G7751" s="26">
        <f>(E7751-F7751)/E7751</f>
        <v>0.31155804304492107</v>
      </c>
      <c r="H7751" s="27">
        <f>E7751-F7751</f>
        <v>1170.6699999999996</v>
      </c>
      <c r="I7751" s="35">
        <f>E7751/D7751</f>
        <v>0.18000011497105123</v>
      </c>
      <c r="J7751" s="3">
        <v>185003.36</v>
      </c>
      <c r="K7751" s="26">
        <v>6.0999999999999999E-2</v>
      </c>
      <c r="L7751" s="4" t="b">
        <v>0</v>
      </c>
      <c r="M7751" s="4" t="s">
        <v>58</v>
      </c>
      <c r="N7751" s="35">
        <f>'Landed Freight Margin Tool'!$D$4</f>
        <v>0.58708499999999997</v>
      </c>
      <c r="O7751" s="30">
        <f>(MAX($F7751,MIN(0.18*$D7751,$F7751*(1+$N7751))))</f>
        <v>3757.4675999999999</v>
      </c>
      <c r="P7751" s="35">
        <f>O7751/D7751</f>
        <v>0.18</v>
      </c>
    </row>
    <row r="7752" spans="1:16" x14ac:dyDescent="0.3">
      <c r="A7752" s="2">
        <v>44936</v>
      </c>
      <c r="B7752" s="3" t="s">
        <v>14165</v>
      </c>
      <c r="C7752" s="4" t="s">
        <v>14166</v>
      </c>
      <c r="D7752" s="27">
        <v>20842.82</v>
      </c>
      <c r="E7752" s="27">
        <v>3751.71</v>
      </c>
      <c r="F7752" s="27">
        <v>1767.28</v>
      </c>
      <c r="G7752" s="26">
        <f>(E7752-F7752)/E7752</f>
        <v>0.52894013663102957</v>
      </c>
      <c r="H7752" s="27">
        <f>E7752-F7752</f>
        <v>1984.43</v>
      </c>
      <c r="I7752" s="35">
        <f>E7752/D7752</f>
        <v>0.18000011514756642</v>
      </c>
      <c r="J7752" s="3">
        <v>185003.36</v>
      </c>
      <c r="K7752" s="26">
        <v>6.0999999999999999E-2</v>
      </c>
      <c r="L7752" s="4" t="b">
        <v>0</v>
      </c>
      <c r="M7752" s="4" t="s">
        <v>58</v>
      </c>
      <c r="N7752" s="35">
        <f>'Landed Freight Margin Tool'!$D$4</f>
        <v>0.58708499999999997</v>
      </c>
      <c r="O7752" s="30">
        <f>(MAX($F7752,MIN(0.18*$D7752,$F7752*(1+$N7752))))</f>
        <v>2804.8235788000002</v>
      </c>
      <c r="P7752" s="35">
        <f>O7752/D7752</f>
        <v>0.13457025387159705</v>
      </c>
    </row>
    <row r="7753" spans="1:16" x14ac:dyDescent="0.3">
      <c r="A7753" s="2">
        <v>45127</v>
      </c>
      <c r="B7753" s="3" t="s">
        <v>21303</v>
      </c>
      <c r="C7753" s="4" t="s">
        <v>21304</v>
      </c>
      <c r="D7753" s="27">
        <v>19083.21</v>
      </c>
      <c r="E7753" s="27">
        <v>3434.98</v>
      </c>
      <c r="F7753" s="27">
        <v>2177.0700000000002</v>
      </c>
      <c r="G7753" s="26">
        <f>(E7753-F7753)/E7753</f>
        <v>0.36620591677389674</v>
      </c>
      <c r="H7753" s="27">
        <f>E7753-F7753</f>
        <v>1257.9099999999999</v>
      </c>
      <c r="I7753" s="35">
        <f>E7753/D7753</f>
        <v>0.18000011528458787</v>
      </c>
      <c r="J7753" s="3">
        <v>185003.36</v>
      </c>
      <c r="K7753" s="26">
        <v>6.0999999999999999E-2</v>
      </c>
      <c r="L7753" s="4" t="b">
        <v>0</v>
      </c>
      <c r="M7753" s="4" t="s">
        <v>58</v>
      </c>
      <c r="N7753" s="35">
        <f>'Landed Freight Margin Tool'!$D$4</f>
        <v>0.58708499999999997</v>
      </c>
      <c r="O7753" s="30">
        <f>(MAX($F7753,MIN(0.18*$D7753,$F7753*(1+$N7753))))</f>
        <v>3434.9777999999997</v>
      </c>
      <c r="P7753" s="35">
        <f>O7753/D7753</f>
        <v>0.18</v>
      </c>
    </row>
    <row r="7754" spans="1:16" x14ac:dyDescent="0.3">
      <c r="A7754" s="2">
        <v>45273</v>
      </c>
      <c r="B7754" s="3" t="s">
        <v>4278</v>
      </c>
      <c r="C7754" s="4" t="s">
        <v>4279</v>
      </c>
      <c r="D7754" s="27">
        <v>19061.21</v>
      </c>
      <c r="E7754" s="27">
        <v>3431.02</v>
      </c>
      <c r="F7754" s="27">
        <v>2142.0500000000002</v>
      </c>
      <c r="G7754" s="26">
        <f>(E7754-F7754)/E7754</f>
        <v>0.37568128428280795</v>
      </c>
      <c r="H7754" s="27">
        <f>E7754-F7754</f>
        <v>1288.9699999999998</v>
      </c>
      <c r="I7754" s="35">
        <f>E7754/D7754</f>
        <v>0.18000011541764663</v>
      </c>
      <c r="J7754" s="3">
        <v>185003.36</v>
      </c>
      <c r="K7754" s="26">
        <v>6.0999999999999999E-2</v>
      </c>
      <c r="L7754" s="4" t="b">
        <v>0</v>
      </c>
      <c r="M7754" s="4" t="s">
        <v>58</v>
      </c>
      <c r="N7754" s="35">
        <f>'Landed Freight Margin Tool'!$D$4</f>
        <v>0.58708499999999997</v>
      </c>
      <c r="O7754" s="30">
        <f>(MAX($F7754,MIN(0.18*$D7754,$F7754*(1+$N7754))))</f>
        <v>3399.6154242500006</v>
      </c>
      <c r="P7754" s="35">
        <f>O7754/D7754</f>
        <v>0.17835255076933734</v>
      </c>
    </row>
    <row r="7755" spans="1:16" x14ac:dyDescent="0.3">
      <c r="A7755" s="2">
        <v>45027</v>
      </c>
      <c r="B7755" s="3" t="s">
        <v>15020</v>
      </c>
      <c r="C7755" s="4" t="s">
        <v>15021</v>
      </c>
      <c r="D7755" s="27">
        <v>22499.43</v>
      </c>
      <c r="E7755" s="27">
        <v>4049.9</v>
      </c>
      <c r="F7755" s="27">
        <v>2575.11</v>
      </c>
      <c r="G7755" s="26">
        <f>(E7755-F7755)/E7755</f>
        <v>0.364154670485691</v>
      </c>
      <c r="H7755" s="27">
        <f>E7755-F7755</f>
        <v>1474.79</v>
      </c>
      <c r="I7755" s="35">
        <f>E7755/D7755</f>
        <v>0.18000011555848303</v>
      </c>
      <c r="J7755" s="3">
        <v>185003.36</v>
      </c>
      <c r="K7755" s="26">
        <v>6.0999999999999999E-2</v>
      </c>
      <c r="L7755" s="4" t="b">
        <v>0</v>
      </c>
      <c r="M7755" s="4" t="s">
        <v>58</v>
      </c>
      <c r="N7755" s="35">
        <f>'Landed Freight Margin Tool'!$D$4</f>
        <v>0.58708499999999997</v>
      </c>
      <c r="O7755" s="30">
        <f>(MAX($F7755,MIN(0.18*$D7755,$F7755*(1+$N7755))))</f>
        <v>4049.8973999999998</v>
      </c>
      <c r="P7755" s="35">
        <f>O7755/D7755</f>
        <v>0.18</v>
      </c>
    </row>
    <row r="7756" spans="1:16" x14ac:dyDescent="0.3">
      <c r="A7756" s="2">
        <v>45016</v>
      </c>
      <c r="B7756" s="3" t="s">
        <v>12985</v>
      </c>
      <c r="C7756" s="4" t="s">
        <v>12986</v>
      </c>
      <c r="D7756" s="27">
        <v>20744.82</v>
      </c>
      <c r="E7756" s="27">
        <v>3734.07</v>
      </c>
      <c r="F7756" s="27">
        <v>1898.2</v>
      </c>
      <c r="G7756" s="26">
        <f>(E7756-F7756)/E7756</f>
        <v>0.49165387901137364</v>
      </c>
      <c r="H7756" s="27">
        <f>E7756-F7756</f>
        <v>1835.8700000000001</v>
      </c>
      <c r="I7756" s="35">
        <f>E7756/D7756</f>
        <v>0.18000011569153168</v>
      </c>
      <c r="J7756" s="3">
        <v>185003.36</v>
      </c>
      <c r="K7756" s="26">
        <v>6.0999999999999999E-2</v>
      </c>
      <c r="L7756" s="4" t="b">
        <v>0</v>
      </c>
      <c r="M7756" s="4" t="s">
        <v>58</v>
      </c>
      <c r="N7756" s="35">
        <f>'Landed Freight Margin Tool'!$D$4</f>
        <v>0.58708499999999997</v>
      </c>
      <c r="O7756" s="30">
        <f>(MAX($F7756,MIN(0.18*$D7756,$F7756*(1+$N7756))))</f>
        <v>3012.6047470000003</v>
      </c>
      <c r="P7756" s="35">
        <f>O7756/D7756</f>
        <v>0.14522202395585984</v>
      </c>
    </row>
    <row r="7757" spans="1:16" x14ac:dyDescent="0.3">
      <c r="A7757" s="2">
        <v>45168</v>
      </c>
      <c r="B7757" s="3" t="s">
        <v>17726</v>
      </c>
      <c r="C7757" s="4" t="s">
        <v>17727</v>
      </c>
      <c r="D7757" s="27">
        <v>24195.54</v>
      </c>
      <c r="E7757" s="27">
        <v>4355.2</v>
      </c>
      <c r="F7757" s="27">
        <v>2475.8200000000002</v>
      </c>
      <c r="G7757" s="26">
        <f>(E7757-F7757)/E7757</f>
        <v>0.43152553269654659</v>
      </c>
      <c r="H7757" s="27">
        <f>E7757-F7757</f>
        <v>1879.3799999999997</v>
      </c>
      <c r="I7757" s="35">
        <f>E7757/D7757</f>
        <v>0.18000011572380695</v>
      </c>
      <c r="J7757" s="3">
        <v>185003.36</v>
      </c>
      <c r="K7757" s="26">
        <v>6.0999999999999999E-2</v>
      </c>
      <c r="L7757" s="4" t="b">
        <v>0</v>
      </c>
      <c r="M7757" s="4" t="s">
        <v>58</v>
      </c>
      <c r="N7757" s="35">
        <f>'Landed Freight Margin Tool'!$D$4</f>
        <v>0.58708499999999997</v>
      </c>
      <c r="O7757" s="30">
        <f>(MAX($F7757,MIN(0.18*$D7757,$F7757*(1+$N7757))))</f>
        <v>3929.3367847000004</v>
      </c>
      <c r="P7757" s="35">
        <f>O7757/D7757</f>
        <v>0.16239921839727489</v>
      </c>
    </row>
    <row r="7758" spans="1:16" x14ac:dyDescent="0.3">
      <c r="A7758" s="2">
        <v>44932</v>
      </c>
      <c r="B7758" s="3" t="s">
        <v>8470</v>
      </c>
      <c r="C7758" s="4" t="s">
        <v>8471</v>
      </c>
      <c r="D7758" s="27">
        <v>24184.04</v>
      </c>
      <c r="E7758" s="27">
        <v>4353.13</v>
      </c>
      <c r="F7758" s="27">
        <v>2282.44</v>
      </c>
      <c r="G7758" s="26">
        <f>(E7758-F7758)/E7758</f>
        <v>0.47567841989556942</v>
      </c>
      <c r="H7758" s="27">
        <f>E7758-F7758</f>
        <v>2070.69</v>
      </c>
      <c r="I7758" s="35">
        <f>E7758/D7758</f>
        <v>0.18000011577883596</v>
      </c>
      <c r="J7758" s="3">
        <v>185003.36</v>
      </c>
      <c r="K7758" s="26">
        <v>6.0999999999999999E-2</v>
      </c>
      <c r="L7758" s="4" t="b">
        <v>0</v>
      </c>
      <c r="M7758" s="4" t="s">
        <v>58</v>
      </c>
      <c r="N7758" s="35">
        <f>'Landed Freight Margin Tool'!$D$4</f>
        <v>0.58708499999999997</v>
      </c>
      <c r="O7758" s="30">
        <f>(MAX($F7758,MIN(0.18*$D7758,$F7758*(1+$N7758))))</f>
        <v>3622.4262874000001</v>
      </c>
      <c r="P7758" s="35">
        <f>O7758/D7758</f>
        <v>0.14978582103734528</v>
      </c>
    </row>
    <row r="7759" spans="1:16" x14ac:dyDescent="0.3">
      <c r="A7759" s="2">
        <v>45196</v>
      </c>
      <c r="B7759" s="3" t="s">
        <v>6614</v>
      </c>
      <c r="C7759" s="4" t="s">
        <v>6615</v>
      </c>
      <c r="D7759" s="27">
        <v>10364.16</v>
      </c>
      <c r="E7759" s="27">
        <v>1865.55</v>
      </c>
      <c r="F7759" s="27">
        <v>1352.21</v>
      </c>
      <c r="G7759" s="26">
        <f>(E7759-F7759)/E7759</f>
        <v>0.27516818096539891</v>
      </c>
      <c r="H7759" s="27">
        <f>E7759-F7759</f>
        <v>513.33999999999992</v>
      </c>
      <c r="I7759" s="35">
        <f>E7759/D7759</f>
        <v>0.18000011578362357</v>
      </c>
      <c r="J7759" s="3">
        <v>185003.36</v>
      </c>
      <c r="K7759" s="26">
        <v>6.0999999999999999E-2</v>
      </c>
      <c r="L7759" s="4" t="b">
        <v>0</v>
      </c>
      <c r="M7759" s="4" t="s">
        <v>58</v>
      </c>
      <c r="N7759" s="35">
        <f>'Landed Freight Margin Tool'!$D$4</f>
        <v>0.58708499999999997</v>
      </c>
      <c r="O7759" s="30">
        <f>(MAX($F7759,MIN(0.18*$D7759,$F7759*(1+$N7759))))</f>
        <v>1865.5487999999998</v>
      </c>
      <c r="P7759" s="35">
        <f>O7759/D7759</f>
        <v>0.18</v>
      </c>
    </row>
    <row r="7760" spans="1:16" x14ac:dyDescent="0.3">
      <c r="A7760" s="2">
        <v>45133</v>
      </c>
      <c r="B7760" s="3" t="s">
        <v>9717</v>
      </c>
      <c r="C7760" s="4" t="s">
        <v>9718</v>
      </c>
      <c r="D7760" s="27">
        <v>18998.71</v>
      </c>
      <c r="E7760" s="27">
        <v>3419.77</v>
      </c>
      <c r="F7760" s="27">
        <v>2340.48</v>
      </c>
      <c r="G7760" s="26">
        <f>(E7760-F7760)/E7760</f>
        <v>0.31560309611465098</v>
      </c>
      <c r="H7760" s="27">
        <f>E7760-F7760</f>
        <v>1079.29</v>
      </c>
      <c r="I7760" s="35">
        <f>E7760/D7760</f>
        <v>0.18000011579733571</v>
      </c>
      <c r="J7760" s="3">
        <v>185003.36</v>
      </c>
      <c r="K7760" s="26">
        <v>6.0999999999999999E-2</v>
      </c>
      <c r="L7760" s="4" t="b">
        <v>0</v>
      </c>
      <c r="M7760" s="4" t="s">
        <v>58</v>
      </c>
      <c r="N7760" s="35">
        <f>'Landed Freight Margin Tool'!$D$4</f>
        <v>0.58708499999999997</v>
      </c>
      <c r="O7760" s="30">
        <f>(MAX($F7760,MIN(0.18*$D7760,$F7760*(1+$N7760))))</f>
        <v>3419.7677999999996</v>
      </c>
      <c r="P7760" s="35">
        <f>O7760/D7760</f>
        <v>0.18</v>
      </c>
    </row>
    <row r="7761" spans="1:16" x14ac:dyDescent="0.3">
      <c r="A7761" s="2">
        <v>45156</v>
      </c>
      <c r="B7761" s="3" t="s">
        <v>9320</v>
      </c>
      <c r="C7761" s="4" t="s">
        <v>9321</v>
      </c>
      <c r="D7761" s="27">
        <v>20721.32</v>
      </c>
      <c r="E7761" s="27">
        <v>3729.84</v>
      </c>
      <c r="F7761" s="27">
        <v>2418.9899999999998</v>
      </c>
      <c r="G7761" s="26">
        <f>(E7761-F7761)/E7761</f>
        <v>0.35144939193102126</v>
      </c>
      <c r="H7761" s="27">
        <f>E7761-F7761</f>
        <v>1310.8500000000004</v>
      </c>
      <c r="I7761" s="35">
        <f>E7761/D7761</f>
        <v>0.18000011582273717</v>
      </c>
      <c r="J7761" s="3">
        <v>185003.36</v>
      </c>
      <c r="K7761" s="26">
        <v>6.0999999999999999E-2</v>
      </c>
      <c r="L7761" s="4" t="b">
        <v>0</v>
      </c>
      <c r="M7761" s="4" t="s">
        <v>58</v>
      </c>
      <c r="N7761" s="35">
        <f>'Landed Freight Margin Tool'!$D$4</f>
        <v>0.58708499999999997</v>
      </c>
      <c r="O7761" s="30">
        <f>(MAX($F7761,MIN(0.18*$D7761,$F7761*(1+$N7761))))</f>
        <v>3729.8375999999998</v>
      </c>
      <c r="P7761" s="35">
        <f>O7761/D7761</f>
        <v>0.18</v>
      </c>
    </row>
    <row r="7762" spans="1:16" x14ac:dyDescent="0.3">
      <c r="A7762" s="2">
        <v>45120</v>
      </c>
      <c r="B7762" s="3" t="s">
        <v>21440</v>
      </c>
      <c r="C7762" s="4" t="s">
        <v>12665</v>
      </c>
      <c r="D7762" s="27">
        <v>12072.77</v>
      </c>
      <c r="E7762" s="27">
        <v>2173.1</v>
      </c>
      <c r="F7762" s="27">
        <v>1158.0999999999999</v>
      </c>
      <c r="G7762" s="26">
        <f>(E7762-F7762)/E7762</f>
        <v>0.46707468593253881</v>
      </c>
      <c r="H7762" s="27">
        <f>E7762-F7762</f>
        <v>1015</v>
      </c>
      <c r="I7762" s="35">
        <f>E7762/D7762</f>
        <v>0.18000011596344501</v>
      </c>
      <c r="J7762" s="3">
        <v>185003.36</v>
      </c>
      <c r="K7762" s="26">
        <v>6.0999999999999999E-2</v>
      </c>
      <c r="L7762" s="4" t="b">
        <v>0</v>
      </c>
      <c r="M7762" s="4" t="s">
        <v>58</v>
      </c>
      <c r="N7762" s="35">
        <f>'Landed Freight Margin Tool'!$D$4</f>
        <v>0.58708499999999997</v>
      </c>
      <c r="O7762" s="30">
        <f>(MAX($F7762,MIN(0.18*$D7762,$F7762*(1+$N7762))))</f>
        <v>1838.0031385</v>
      </c>
      <c r="P7762" s="35">
        <f>O7762/D7762</f>
        <v>0.15224369705543964</v>
      </c>
    </row>
    <row r="7763" spans="1:16" x14ac:dyDescent="0.3">
      <c r="A7763" s="2">
        <v>45250</v>
      </c>
      <c r="B7763" s="3" t="s">
        <v>6046</v>
      </c>
      <c r="C7763" s="4" t="s">
        <v>6047</v>
      </c>
      <c r="D7763" s="27">
        <v>18963.71</v>
      </c>
      <c r="E7763" s="27">
        <v>3413.47</v>
      </c>
      <c r="F7763" s="27">
        <v>2003.54</v>
      </c>
      <c r="G7763" s="26">
        <f>(E7763-F7763)/E7763</f>
        <v>0.41304889159711378</v>
      </c>
      <c r="H7763" s="27">
        <f>E7763-F7763</f>
        <v>1409.9299999999998</v>
      </c>
      <c r="I7763" s="35">
        <f>E7763/D7763</f>
        <v>0.18000011601105478</v>
      </c>
      <c r="J7763" s="3">
        <v>185003.36</v>
      </c>
      <c r="K7763" s="26">
        <v>6.0999999999999999E-2</v>
      </c>
      <c r="L7763" s="4" t="b">
        <v>0</v>
      </c>
      <c r="M7763" s="4" t="s">
        <v>58</v>
      </c>
      <c r="N7763" s="35">
        <f>'Landed Freight Margin Tool'!$D$4</f>
        <v>0.58708499999999997</v>
      </c>
      <c r="O7763" s="30">
        <f>(MAX($F7763,MIN(0.18*$D7763,$F7763*(1+$N7763))))</f>
        <v>3179.7882809000002</v>
      </c>
      <c r="P7763" s="35">
        <f>O7763/D7763</f>
        <v>0.16767754204741586</v>
      </c>
    </row>
    <row r="7764" spans="1:16" x14ac:dyDescent="0.3">
      <c r="A7764" s="2">
        <v>45205</v>
      </c>
      <c r="B7764" s="3" t="s">
        <v>17074</v>
      </c>
      <c r="C7764" s="4" t="s">
        <v>17075</v>
      </c>
      <c r="D7764" s="27">
        <v>17231.599999999999</v>
      </c>
      <c r="E7764" s="27">
        <v>3101.69</v>
      </c>
      <c r="F7764" s="27">
        <v>1824.02</v>
      </c>
      <c r="G7764" s="26">
        <f>(E7764-F7764)/E7764</f>
        <v>0.41192704622318804</v>
      </c>
      <c r="H7764" s="27">
        <f>E7764-F7764</f>
        <v>1277.67</v>
      </c>
      <c r="I7764" s="35">
        <f>E7764/D7764</f>
        <v>0.18000011606583255</v>
      </c>
      <c r="J7764" s="3">
        <v>185003.36</v>
      </c>
      <c r="K7764" s="26">
        <v>6.0999999999999999E-2</v>
      </c>
      <c r="L7764" s="4" t="b">
        <v>0</v>
      </c>
      <c r="M7764" s="4" t="s">
        <v>58</v>
      </c>
      <c r="N7764" s="35">
        <f>'Landed Freight Margin Tool'!$D$4</f>
        <v>0.58708499999999997</v>
      </c>
      <c r="O7764" s="30">
        <f>(MAX($F7764,MIN(0.18*$D7764,$F7764*(1+$N7764))))</f>
        <v>2894.8747817000003</v>
      </c>
      <c r="P7764" s="35">
        <f>O7764/D7764</f>
        <v>0.16799802581884449</v>
      </c>
    </row>
    <row r="7765" spans="1:16" x14ac:dyDescent="0.3">
      <c r="A7765" s="2">
        <v>44984</v>
      </c>
      <c r="B7765" s="3" t="s">
        <v>22414</v>
      </c>
      <c r="C7765" s="4" t="s">
        <v>22415</v>
      </c>
      <c r="D7765" s="27">
        <v>3437.72</v>
      </c>
      <c r="E7765" s="27">
        <v>618.79</v>
      </c>
      <c r="F7765" s="27">
        <v>323.57</v>
      </c>
      <c r="G7765" s="26">
        <f>(E7765-F7765)/E7765</f>
        <v>0.47709238998690989</v>
      </c>
      <c r="H7765" s="27">
        <f>E7765-F7765</f>
        <v>295.21999999999997</v>
      </c>
      <c r="I7765" s="35">
        <f>E7765/D7765</f>
        <v>0.18000011635618957</v>
      </c>
      <c r="J7765" s="3">
        <v>185003.36</v>
      </c>
      <c r="K7765" s="26">
        <v>6.0999999999999999E-2</v>
      </c>
      <c r="L7765" s="4" t="b">
        <v>0</v>
      </c>
      <c r="M7765" s="4" t="s">
        <v>58</v>
      </c>
      <c r="N7765" s="35">
        <f>'Landed Freight Margin Tool'!$D$4</f>
        <v>0.58708499999999997</v>
      </c>
      <c r="O7765" s="30">
        <f>(MAX($F7765,MIN(0.18*$D7765,$F7765*(1+$N7765))))</f>
        <v>513.53309345000002</v>
      </c>
      <c r="P7765" s="35">
        <f>O7765/D7765</f>
        <v>0.14938188492663743</v>
      </c>
    </row>
    <row r="7766" spans="1:16" x14ac:dyDescent="0.3">
      <c r="A7766" s="2">
        <v>45091</v>
      </c>
      <c r="B7766" s="3" t="s">
        <v>7722</v>
      </c>
      <c r="C7766" s="4" t="s">
        <v>7723</v>
      </c>
      <c r="D7766" s="27">
        <v>15436.99</v>
      </c>
      <c r="E7766" s="27">
        <v>2778.66</v>
      </c>
      <c r="F7766" s="27">
        <v>2728.89</v>
      </c>
      <c r="G7766" s="26">
        <f>(E7766-F7766)/E7766</f>
        <v>1.791151130400984E-2</v>
      </c>
      <c r="H7766" s="27">
        <f>E7766-F7766</f>
        <v>49.769999999999982</v>
      </c>
      <c r="I7766" s="35">
        <f>E7766/D7766</f>
        <v>0.18000011660304244</v>
      </c>
      <c r="J7766" s="3">
        <v>185003.36</v>
      </c>
      <c r="K7766" s="26">
        <v>6.0999999999999999E-2</v>
      </c>
      <c r="L7766" s="4" t="b">
        <v>0</v>
      </c>
      <c r="M7766" s="4" t="s">
        <v>58</v>
      </c>
      <c r="N7766" s="35">
        <f>'Landed Freight Margin Tool'!$D$4</f>
        <v>0.58708499999999997</v>
      </c>
      <c r="O7766" s="30">
        <f>(MAX($F7766,MIN(0.18*$D7766,$F7766*(1+$N7766))))</f>
        <v>2778.6581999999999</v>
      </c>
      <c r="P7766" s="35">
        <f>O7766/D7766</f>
        <v>0.18</v>
      </c>
    </row>
    <row r="7767" spans="1:16" x14ac:dyDescent="0.3">
      <c r="A7767" s="2">
        <v>45034</v>
      </c>
      <c r="B7767" s="3" t="s">
        <v>5740</v>
      </c>
      <c r="C7767" s="4" t="s">
        <v>5741</v>
      </c>
      <c r="D7767" s="27">
        <v>18843.71</v>
      </c>
      <c r="E7767" s="27">
        <v>3391.87</v>
      </c>
      <c r="F7767" s="27">
        <v>1927.63</v>
      </c>
      <c r="G7767" s="26">
        <f>(E7767-F7767)/E7767</f>
        <v>0.43169107306588983</v>
      </c>
      <c r="H7767" s="27">
        <f>E7767-F7767</f>
        <v>1464.2399999999998</v>
      </c>
      <c r="I7767" s="35">
        <f>E7767/D7767</f>
        <v>0.18000011674983324</v>
      </c>
      <c r="J7767" s="3">
        <v>185003.36</v>
      </c>
      <c r="K7767" s="26">
        <v>6.0999999999999999E-2</v>
      </c>
      <c r="L7767" s="4" t="b">
        <v>0</v>
      </c>
      <c r="M7767" s="4" t="s">
        <v>58</v>
      </c>
      <c r="N7767" s="35">
        <f>'Landed Freight Margin Tool'!$D$4</f>
        <v>0.58708499999999997</v>
      </c>
      <c r="O7767" s="30">
        <f>(MAX($F7767,MIN(0.18*$D7767,$F7767*(1+$N7767))))</f>
        <v>3059.3126585500004</v>
      </c>
      <c r="P7767" s="35">
        <f>O7767/D7767</f>
        <v>0.16235192849762603</v>
      </c>
    </row>
    <row r="7768" spans="1:16" x14ac:dyDescent="0.3">
      <c r="A7768" s="2">
        <v>45274</v>
      </c>
      <c r="B7768" s="3" t="s">
        <v>22656</v>
      </c>
      <c r="C7768" s="4" t="s">
        <v>22657</v>
      </c>
      <c r="D7768" s="27">
        <v>15415.99</v>
      </c>
      <c r="E7768" s="27">
        <v>2774.88</v>
      </c>
      <c r="F7768" s="27">
        <v>1591.58</v>
      </c>
      <c r="G7768" s="26">
        <f>(E7768-F7768)/E7768</f>
        <v>0.42643285475407949</v>
      </c>
      <c r="H7768" s="27">
        <f>E7768-F7768</f>
        <v>1183.3000000000002</v>
      </c>
      <c r="I7768" s="35">
        <f>E7768/D7768</f>
        <v>0.18000011676188166</v>
      </c>
      <c r="J7768" s="3">
        <v>185003.36</v>
      </c>
      <c r="K7768" s="26">
        <v>6.0999999999999999E-2</v>
      </c>
      <c r="L7768" s="4" t="b">
        <v>0</v>
      </c>
      <c r="M7768" s="4" t="s">
        <v>58</v>
      </c>
      <c r="N7768" s="35">
        <f>'Landed Freight Margin Tool'!$D$4</f>
        <v>0.58708499999999997</v>
      </c>
      <c r="O7768" s="30">
        <f>(MAX($F7768,MIN(0.18*$D7768,$F7768*(1+$N7768))))</f>
        <v>2525.9727443000002</v>
      </c>
      <c r="P7768" s="35">
        <f>O7768/D7768</f>
        <v>0.16385407257659093</v>
      </c>
    </row>
    <row r="7769" spans="1:16" x14ac:dyDescent="0.3">
      <c r="A7769" s="2">
        <v>44979</v>
      </c>
      <c r="B7769" s="3" t="s">
        <v>6199</v>
      </c>
      <c r="C7769" s="4" t="s">
        <v>6200</v>
      </c>
      <c r="D7769" s="27">
        <v>23977.040000000001</v>
      </c>
      <c r="E7769" s="27">
        <v>4315.87</v>
      </c>
      <c r="F7769" s="27">
        <v>2620.7800000000002</v>
      </c>
      <c r="G7769" s="26">
        <f>(E7769-F7769)/E7769</f>
        <v>0.3927574278187248</v>
      </c>
      <c r="H7769" s="27">
        <f>E7769-F7769</f>
        <v>1695.0899999999997</v>
      </c>
      <c r="I7769" s="35">
        <f>E7769/D7769</f>
        <v>0.18000011677838465</v>
      </c>
      <c r="J7769" s="3">
        <v>185003.36</v>
      </c>
      <c r="K7769" s="26">
        <v>6.0999999999999999E-2</v>
      </c>
      <c r="L7769" s="4" t="b">
        <v>0</v>
      </c>
      <c r="M7769" s="4" t="s">
        <v>58</v>
      </c>
      <c r="N7769" s="35">
        <f>'Landed Freight Margin Tool'!$D$4</f>
        <v>0.58708499999999997</v>
      </c>
      <c r="O7769" s="30">
        <f>(MAX($F7769,MIN(0.18*$D7769,$F7769*(1+$N7769))))</f>
        <v>4159.4006263000001</v>
      </c>
      <c r="P7769" s="35">
        <f>O7769/D7769</f>
        <v>0.1734743165253092</v>
      </c>
    </row>
    <row r="7770" spans="1:16" x14ac:dyDescent="0.3">
      <c r="A7770" s="2">
        <v>45040</v>
      </c>
      <c r="B7770" s="3" t="s">
        <v>12915</v>
      </c>
      <c r="C7770" s="4" t="s">
        <v>12916</v>
      </c>
      <c r="D7770" s="27">
        <v>20534.32</v>
      </c>
      <c r="E7770" s="27">
        <v>3696.18</v>
      </c>
      <c r="F7770" s="27">
        <v>2393.2600000000002</v>
      </c>
      <c r="G7770" s="26">
        <f>(E7770-F7770)/E7770</f>
        <v>0.35250447759578801</v>
      </c>
      <c r="H7770" s="27">
        <f>E7770-F7770</f>
        <v>1302.9199999999996</v>
      </c>
      <c r="I7770" s="35">
        <f>E7770/D7770</f>
        <v>0.1800001168775007</v>
      </c>
      <c r="J7770" s="3">
        <v>185003.36</v>
      </c>
      <c r="K7770" s="26">
        <v>6.0999999999999999E-2</v>
      </c>
      <c r="L7770" s="4" t="b">
        <v>0</v>
      </c>
      <c r="M7770" s="4" t="s">
        <v>58</v>
      </c>
      <c r="N7770" s="35">
        <f>'Landed Freight Margin Tool'!$D$4</f>
        <v>0.58708499999999997</v>
      </c>
      <c r="O7770" s="30">
        <f>(MAX($F7770,MIN(0.18*$D7770,$F7770*(1+$N7770))))</f>
        <v>3696.1776</v>
      </c>
      <c r="P7770" s="35">
        <f>O7770/D7770</f>
        <v>0.18</v>
      </c>
    </row>
    <row r="7771" spans="1:16" x14ac:dyDescent="0.3">
      <c r="A7771" s="2">
        <v>45072</v>
      </c>
      <c r="B7771" s="3" t="s">
        <v>19098</v>
      </c>
      <c r="C7771" s="4" t="s">
        <v>19099</v>
      </c>
      <c r="D7771" s="27">
        <v>10257.66</v>
      </c>
      <c r="E7771" s="27">
        <v>1846.38</v>
      </c>
      <c r="F7771" s="27">
        <v>1368.27</v>
      </c>
      <c r="G7771" s="26">
        <f>(E7771-F7771)/E7771</f>
        <v>0.25894452929516137</v>
      </c>
      <c r="H7771" s="27">
        <f>E7771-F7771</f>
        <v>478.11000000000013</v>
      </c>
      <c r="I7771" s="35">
        <f>E7771/D7771</f>
        <v>0.18000011698574531</v>
      </c>
      <c r="J7771" s="3">
        <v>185003.36</v>
      </c>
      <c r="K7771" s="26">
        <v>6.0999999999999999E-2</v>
      </c>
      <c r="L7771" s="4" t="b">
        <v>0</v>
      </c>
      <c r="M7771" s="4" t="s">
        <v>58</v>
      </c>
      <c r="N7771" s="35">
        <f>'Landed Freight Margin Tool'!$D$4</f>
        <v>0.58708499999999997</v>
      </c>
      <c r="O7771" s="30">
        <f>(MAX($F7771,MIN(0.18*$D7771,$F7771*(1+$N7771))))</f>
        <v>1846.3788</v>
      </c>
      <c r="P7771" s="35">
        <f>O7771/D7771</f>
        <v>0.18</v>
      </c>
    </row>
    <row r="7772" spans="1:16" x14ac:dyDescent="0.3">
      <c r="A7772" s="2">
        <v>45040</v>
      </c>
      <c r="B7772" s="3" t="s">
        <v>1158</v>
      </c>
      <c r="C7772" s="4" t="s">
        <v>1159</v>
      </c>
      <c r="D7772" s="27">
        <v>3418.22</v>
      </c>
      <c r="E7772" s="27">
        <v>615.28</v>
      </c>
      <c r="F7772" s="27">
        <v>309.56</v>
      </c>
      <c r="G7772" s="26">
        <f>(E7772-F7772)/E7772</f>
        <v>0.49687946950981665</v>
      </c>
      <c r="H7772" s="27">
        <f>E7772-F7772</f>
        <v>305.71999999999997</v>
      </c>
      <c r="I7772" s="35">
        <f>E7772/D7772</f>
        <v>0.18000011701996946</v>
      </c>
      <c r="J7772" s="3">
        <v>185003.36</v>
      </c>
      <c r="K7772" s="26">
        <v>6.0999999999999999E-2</v>
      </c>
      <c r="L7772" s="4" t="b">
        <v>0</v>
      </c>
      <c r="M7772" s="4" t="s">
        <v>58</v>
      </c>
      <c r="N7772" s="35">
        <f>'Landed Freight Margin Tool'!$D$4</f>
        <v>0.58708499999999997</v>
      </c>
      <c r="O7772" s="30">
        <f>(MAX($F7772,MIN(0.18*$D7772,$F7772*(1+$N7772))))</f>
        <v>491.29803260000006</v>
      </c>
      <c r="P7772" s="35">
        <f>O7772/D7772</f>
        <v>0.14372920192380834</v>
      </c>
    </row>
    <row r="7773" spans="1:16" x14ac:dyDescent="0.3">
      <c r="A7773" s="2">
        <v>44991</v>
      </c>
      <c r="B7773" s="3" t="s">
        <v>13358</v>
      </c>
      <c r="C7773" s="4" t="s">
        <v>13359</v>
      </c>
      <c r="D7773" s="27">
        <v>13662.38</v>
      </c>
      <c r="E7773" s="27">
        <v>2459.23</v>
      </c>
      <c r="F7773" s="27">
        <v>1458.88</v>
      </c>
      <c r="G7773" s="26">
        <f>(E7773-F7773)/E7773</f>
        <v>0.40677366492763989</v>
      </c>
      <c r="H7773" s="27">
        <f>E7773-F7773</f>
        <v>1000.3499999999999</v>
      </c>
      <c r="I7773" s="35">
        <f>E7773/D7773</f>
        <v>0.18000011710990327</v>
      </c>
      <c r="J7773" s="3">
        <v>185003.36</v>
      </c>
      <c r="K7773" s="26">
        <v>6.0999999999999999E-2</v>
      </c>
      <c r="L7773" s="4" t="b">
        <v>0</v>
      </c>
      <c r="M7773" s="4" t="s">
        <v>58</v>
      </c>
      <c r="N7773" s="35">
        <f>'Landed Freight Margin Tool'!$D$4</f>
        <v>0.58708499999999997</v>
      </c>
      <c r="O7773" s="30">
        <f>(MAX($F7773,MIN(0.18*$D7773,$F7773*(1+$N7773))))</f>
        <v>2315.3665648000001</v>
      </c>
      <c r="P7773" s="35">
        <f>O7773/D7773</f>
        <v>0.16947022149874327</v>
      </c>
    </row>
    <row r="7774" spans="1:16" x14ac:dyDescent="0.3">
      <c r="A7774" s="2">
        <v>45085</v>
      </c>
      <c r="B7774" s="3" t="s">
        <v>9026</v>
      </c>
      <c r="C7774" s="4" t="s">
        <v>9027</v>
      </c>
      <c r="D7774" s="27">
        <v>8538.5499999999993</v>
      </c>
      <c r="E7774" s="27">
        <v>1536.94</v>
      </c>
      <c r="F7774" s="27">
        <v>789.01</v>
      </c>
      <c r="G7774" s="26">
        <f>(E7774-F7774)/E7774</f>
        <v>0.48663578278917852</v>
      </c>
      <c r="H7774" s="27">
        <f>E7774-F7774</f>
        <v>747.93000000000006</v>
      </c>
      <c r="I7774" s="35">
        <f>E7774/D7774</f>
        <v>0.18000011711590377</v>
      </c>
      <c r="J7774" s="3">
        <v>185003.36</v>
      </c>
      <c r="K7774" s="26">
        <v>6.0999999999999999E-2</v>
      </c>
      <c r="L7774" s="4" t="b">
        <v>0</v>
      </c>
      <c r="M7774" s="4" t="s">
        <v>58</v>
      </c>
      <c r="N7774" s="35">
        <f>'Landed Freight Margin Tool'!$D$4</f>
        <v>0.58708499999999997</v>
      </c>
      <c r="O7774" s="30">
        <f>(MAX($F7774,MIN(0.18*$D7774,$F7774*(1+$N7774))))</f>
        <v>1252.22593585</v>
      </c>
      <c r="P7774" s="35">
        <f>O7774/D7774</f>
        <v>0.14665557218145939</v>
      </c>
    </row>
    <row r="7775" spans="1:16" x14ac:dyDescent="0.3">
      <c r="A7775" s="2">
        <v>45128</v>
      </c>
      <c r="B7775" s="3" t="s">
        <v>19728</v>
      </c>
      <c r="C7775" s="4" t="s">
        <v>19729</v>
      </c>
      <c r="D7775" s="27">
        <v>23902.54</v>
      </c>
      <c r="E7775" s="27">
        <v>4302.46</v>
      </c>
      <c r="F7775" s="27">
        <v>2360.7399999999998</v>
      </c>
      <c r="G7775" s="26">
        <f>(E7775-F7775)/E7775</f>
        <v>0.45130460248323057</v>
      </c>
      <c r="H7775" s="27">
        <f>E7775-F7775</f>
        <v>1941.7200000000003</v>
      </c>
      <c r="I7775" s="35">
        <f>E7775/D7775</f>
        <v>0.18000011714236228</v>
      </c>
      <c r="J7775" s="3">
        <v>185003.36</v>
      </c>
      <c r="K7775" s="26">
        <v>6.0999999999999999E-2</v>
      </c>
      <c r="L7775" s="4" t="b">
        <v>0</v>
      </c>
      <c r="M7775" s="4" t="s">
        <v>58</v>
      </c>
      <c r="N7775" s="35">
        <f>'Landed Freight Margin Tool'!$D$4</f>
        <v>0.58708499999999997</v>
      </c>
      <c r="O7775" s="30">
        <f>(MAX($F7775,MIN(0.18*$D7775,$F7775*(1+$N7775))))</f>
        <v>3746.6950428999999</v>
      </c>
      <c r="P7775" s="35">
        <f>O7775/D7775</f>
        <v>0.15674882430486467</v>
      </c>
    </row>
    <row r="7776" spans="1:16" x14ac:dyDescent="0.3">
      <c r="A7776" s="2">
        <v>45043</v>
      </c>
      <c r="B7776" s="3" t="s">
        <v>18023</v>
      </c>
      <c r="C7776" s="4" t="s">
        <v>18024</v>
      </c>
      <c r="D7776" s="27">
        <v>23859.54</v>
      </c>
      <c r="E7776" s="27">
        <v>4294.72</v>
      </c>
      <c r="F7776" s="27">
        <v>2975.29</v>
      </c>
      <c r="G7776" s="26">
        <f>(E7776-F7776)/E7776</f>
        <v>0.30722142537813879</v>
      </c>
      <c r="H7776" s="27">
        <f>E7776-F7776</f>
        <v>1319.4300000000003</v>
      </c>
      <c r="I7776" s="35">
        <f>E7776/D7776</f>
        <v>0.1800001173534779</v>
      </c>
      <c r="J7776" s="3">
        <v>185003.36</v>
      </c>
      <c r="K7776" s="26">
        <v>6.0999999999999999E-2</v>
      </c>
      <c r="L7776" s="4" t="b">
        <v>0</v>
      </c>
      <c r="M7776" s="4" t="s">
        <v>58</v>
      </c>
      <c r="N7776" s="35">
        <f>'Landed Freight Margin Tool'!$D$4</f>
        <v>0.58708499999999997</v>
      </c>
      <c r="O7776" s="30">
        <f>(MAX($F7776,MIN(0.18*$D7776,$F7776*(1+$N7776))))</f>
        <v>4294.7172</v>
      </c>
      <c r="P7776" s="35">
        <f>O7776/D7776</f>
        <v>0.18</v>
      </c>
    </row>
    <row r="7777" spans="1:16" x14ac:dyDescent="0.3">
      <c r="A7777" s="2">
        <v>45272</v>
      </c>
      <c r="B7777" s="3" t="s">
        <v>14263</v>
      </c>
      <c r="C7777" s="4" t="s">
        <v>14264</v>
      </c>
      <c r="D7777" s="27">
        <v>15331.49</v>
      </c>
      <c r="E7777" s="27">
        <v>2759.67</v>
      </c>
      <c r="F7777" s="27">
        <v>1676.52</v>
      </c>
      <c r="G7777" s="26">
        <f>(E7777-F7777)/E7777</f>
        <v>0.3924925806346411</v>
      </c>
      <c r="H7777" s="27">
        <f>E7777-F7777</f>
        <v>1083.1500000000001</v>
      </c>
      <c r="I7777" s="35">
        <f>E7777/D7777</f>
        <v>0.18000011740541852</v>
      </c>
      <c r="J7777" s="3">
        <v>185003.36</v>
      </c>
      <c r="K7777" s="26">
        <v>6.0999999999999999E-2</v>
      </c>
      <c r="L7777" s="4" t="b">
        <v>0</v>
      </c>
      <c r="M7777" s="4" t="s">
        <v>58</v>
      </c>
      <c r="N7777" s="35">
        <f>'Landed Freight Margin Tool'!$D$4</f>
        <v>0.58708499999999997</v>
      </c>
      <c r="O7777" s="30">
        <f>(MAX($F7777,MIN(0.18*$D7777,$F7777*(1+$N7777))))</f>
        <v>2660.7797442000001</v>
      </c>
      <c r="P7777" s="35">
        <f>O7777/D7777</f>
        <v>0.17354997747772721</v>
      </c>
    </row>
    <row r="7778" spans="1:16" x14ac:dyDescent="0.3">
      <c r="A7778" s="2">
        <v>44938</v>
      </c>
      <c r="B7778" s="3" t="s">
        <v>2180</v>
      </c>
      <c r="C7778" s="4" t="s">
        <v>2181</v>
      </c>
      <c r="D7778" s="27">
        <v>20431.82</v>
      </c>
      <c r="E7778" s="27">
        <v>3677.73</v>
      </c>
      <c r="F7778" s="27">
        <v>1622.23</v>
      </c>
      <c r="G7778" s="26">
        <f>(E7778-F7778)/E7778</f>
        <v>0.55890454166020886</v>
      </c>
      <c r="H7778" s="27">
        <f>E7778-F7778</f>
        <v>2055.5</v>
      </c>
      <c r="I7778" s="35">
        <f>E7778/D7778</f>
        <v>0.18000011746383826</v>
      </c>
      <c r="J7778" s="3">
        <v>185003.36</v>
      </c>
      <c r="K7778" s="26">
        <v>6.0999999999999999E-2</v>
      </c>
      <c r="L7778" s="4" t="b">
        <v>0</v>
      </c>
      <c r="M7778" s="4" t="s">
        <v>58</v>
      </c>
      <c r="N7778" s="35">
        <f>'Landed Freight Margin Tool'!$D$4</f>
        <v>0.58708499999999997</v>
      </c>
      <c r="O7778" s="30">
        <f>(MAX($F7778,MIN(0.18*$D7778,$F7778*(1+$N7778))))</f>
        <v>2574.6168995500002</v>
      </c>
      <c r="P7778" s="35">
        <f>O7778/D7778</f>
        <v>0.12601015962112039</v>
      </c>
    </row>
    <row r="7779" spans="1:16" x14ac:dyDescent="0.3">
      <c r="A7779" s="2">
        <v>45215</v>
      </c>
      <c r="B7779" s="3" t="s">
        <v>6541</v>
      </c>
      <c r="C7779" s="4" t="s">
        <v>6542</v>
      </c>
      <c r="D7779" s="27">
        <v>17013.599999999999</v>
      </c>
      <c r="E7779" s="27">
        <v>3062.45</v>
      </c>
      <c r="F7779" s="27">
        <v>2286.63</v>
      </c>
      <c r="G7779" s="26">
        <f>(E7779-F7779)/E7779</f>
        <v>0.25333311564270428</v>
      </c>
      <c r="H7779" s="27">
        <f>E7779-F7779</f>
        <v>775.81999999999971</v>
      </c>
      <c r="I7779" s="35">
        <f>E7779/D7779</f>
        <v>0.18000011755301643</v>
      </c>
      <c r="J7779" s="3">
        <v>185003.36</v>
      </c>
      <c r="K7779" s="26">
        <v>6.0999999999999999E-2</v>
      </c>
      <c r="L7779" s="4" t="b">
        <v>0</v>
      </c>
      <c r="M7779" s="4" t="s">
        <v>58</v>
      </c>
      <c r="N7779" s="35">
        <f>'Landed Freight Margin Tool'!$D$4</f>
        <v>0.58708499999999997</v>
      </c>
      <c r="O7779" s="30">
        <f>(MAX($F7779,MIN(0.18*$D7779,$F7779*(1+$N7779))))</f>
        <v>3062.4479999999994</v>
      </c>
      <c r="P7779" s="35">
        <f>O7779/D7779</f>
        <v>0.18</v>
      </c>
    </row>
    <row r="7780" spans="1:16" x14ac:dyDescent="0.3">
      <c r="A7780" s="2">
        <v>45078</v>
      </c>
      <c r="B7780" s="3" t="s">
        <v>12686</v>
      </c>
      <c r="C7780" s="4" t="s">
        <v>12687</v>
      </c>
      <c r="D7780" s="27">
        <v>8478.5499999999993</v>
      </c>
      <c r="E7780" s="27">
        <v>1526.14</v>
      </c>
      <c r="F7780" s="27">
        <v>961.12</v>
      </c>
      <c r="G7780" s="26">
        <f>(E7780-F7780)/E7780</f>
        <v>0.37022815731191111</v>
      </c>
      <c r="H7780" s="27">
        <f>E7780-F7780</f>
        <v>565.0200000000001</v>
      </c>
      <c r="I7780" s="35">
        <f>E7780/D7780</f>
        <v>0.18000011794469575</v>
      </c>
      <c r="J7780" s="3">
        <v>185003.36</v>
      </c>
      <c r="K7780" s="26">
        <v>6.0999999999999999E-2</v>
      </c>
      <c r="L7780" s="4" t="b">
        <v>0</v>
      </c>
      <c r="M7780" s="4" t="s">
        <v>58</v>
      </c>
      <c r="N7780" s="35">
        <f>'Landed Freight Margin Tool'!$D$4</f>
        <v>0.58708499999999997</v>
      </c>
      <c r="O7780" s="30">
        <f>(MAX($F7780,MIN(0.18*$D7780,$F7780*(1+$N7780))))</f>
        <v>1525.3791352000001</v>
      </c>
      <c r="P7780" s="35">
        <f>O7780/D7780</f>
        <v>0.17991037797736645</v>
      </c>
    </row>
    <row r="7781" spans="1:16" x14ac:dyDescent="0.3">
      <c r="A7781" s="2">
        <v>45096</v>
      </c>
      <c r="B7781" s="3" t="s">
        <v>10290</v>
      </c>
      <c r="C7781" s="4" t="s">
        <v>10291</v>
      </c>
      <c r="D7781" s="27">
        <v>10173.66</v>
      </c>
      <c r="E7781" s="27">
        <v>1831.26</v>
      </c>
      <c r="F7781" s="27">
        <v>1269.8399999999999</v>
      </c>
      <c r="G7781" s="26">
        <f>(E7781-F7781)/E7781</f>
        <v>0.30657580026866754</v>
      </c>
      <c r="H7781" s="27">
        <f>E7781-F7781</f>
        <v>561.42000000000007</v>
      </c>
      <c r="I7781" s="35">
        <f>E7781/D7781</f>
        <v>0.18000011795165161</v>
      </c>
      <c r="J7781" s="3">
        <v>185003.36</v>
      </c>
      <c r="K7781" s="26">
        <v>6.0999999999999999E-2</v>
      </c>
      <c r="L7781" s="4" t="b">
        <v>0</v>
      </c>
      <c r="M7781" s="4" t="s">
        <v>58</v>
      </c>
      <c r="N7781" s="35">
        <f>'Landed Freight Margin Tool'!$D$4</f>
        <v>0.58708499999999997</v>
      </c>
      <c r="O7781" s="30">
        <f>(MAX($F7781,MIN(0.18*$D7781,$F7781*(1+$N7781))))</f>
        <v>1831.2587999999998</v>
      </c>
      <c r="P7781" s="35">
        <f>O7781/D7781</f>
        <v>0.18</v>
      </c>
    </row>
    <row r="7782" spans="1:16" x14ac:dyDescent="0.3">
      <c r="A7782" s="2">
        <v>44939</v>
      </c>
      <c r="B7782" s="3" t="s">
        <v>24932</v>
      </c>
      <c r="C7782" s="4" t="s">
        <v>24933</v>
      </c>
      <c r="D7782" s="27">
        <v>23732.54</v>
      </c>
      <c r="E7782" s="27">
        <v>4271.8599999999997</v>
      </c>
      <c r="F7782" s="27">
        <v>2975.12</v>
      </c>
      <c r="G7782" s="26">
        <f>(E7782-F7782)/E7782</f>
        <v>0.30355395541988733</v>
      </c>
      <c r="H7782" s="27">
        <f>E7782-F7782</f>
        <v>1296.7399999999998</v>
      </c>
      <c r="I7782" s="35">
        <f>E7782/D7782</f>
        <v>0.18000011798147184</v>
      </c>
      <c r="J7782" s="3">
        <v>185003.36</v>
      </c>
      <c r="K7782" s="26">
        <v>6.0999999999999999E-2</v>
      </c>
      <c r="L7782" s="4" t="b">
        <v>0</v>
      </c>
      <c r="M7782" s="4" t="s">
        <v>58</v>
      </c>
      <c r="N7782" s="35">
        <f>'Landed Freight Margin Tool'!$D$4</f>
        <v>0.58708499999999997</v>
      </c>
      <c r="O7782" s="30">
        <f>(MAX($F7782,MIN(0.18*$D7782,$F7782*(1+$N7782))))</f>
        <v>4271.8572000000004</v>
      </c>
      <c r="P7782" s="35">
        <f>O7782/D7782</f>
        <v>0.18000000000000002</v>
      </c>
    </row>
    <row r="7783" spans="1:16" x14ac:dyDescent="0.3">
      <c r="A7783" s="2">
        <v>45058</v>
      </c>
      <c r="B7783" s="3" t="s">
        <v>2210</v>
      </c>
      <c r="C7783" s="4" t="s">
        <v>2211</v>
      </c>
      <c r="D7783" s="27">
        <v>6778.44</v>
      </c>
      <c r="E7783" s="27">
        <v>1220.1199999999999</v>
      </c>
      <c r="F7783" s="27">
        <v>611.64</v>
      </c>
      <c r="G7783" s="26">
        <f>(E7783-F7783)/E7783</f>
        <v>0.49870504540536992</v>
      </c>
      <c r="H7783" s="27">
        <f>E7783-F7783</f>
        <v>608.4799999999999</v>
      </c>
      <c r="I7783" s="35">
        <f>E7783/D7783</f>
        <v>0.18000011802125562</v>
      </c>
      <c r="J7783" s="3">
        <v>185003.36</v>
      </c>
      <c r="K7783" s="26">
        <v>6.0999999999999999E-2</v>
      </c>
      <c r="L7783" s="4" t="b">
        <v>0</v>
      </c>
      <c r="M7783" s="4" t="s">
        <v>58</v>
      </c>
      <c r="N7783" s="35">
        <f>'Landed Freight Margin Tool'!$D$4</f>
        <v>0.58708499999999997</v>
      </c>
      <c r="O7783" s="30">
        <f>(MAX($F7783,MIN(0.18*$D7783,$F7783*(1+$N7783))))</f>
        <v>970.72466940000004</v>
      </c>
      <c r="P7783" s="35">
        <f>O7783/D7783</f>
        <v>0.14320768043974721</v>
      </c>
    </row>
    <row r="7784" spans="1:16" x14ac:dyDescent="0.3">
      <c r="A7784" s="2">
        <v>45139</v>
      </c>
      <c r="B7784" s="3" t="s">
        <v>22111</v>
      </c>
      <c r="C7784" s="4" t="s">
        <v>22112</v>
      </c>
      <c r="D7784" s="27">
        <v>20320.32</v>
      </c>
      <c r="E7784" s="27">
        <v>3657.66</v>
      </c>
      <c r="F7784" s="27">
        <v>2599.8000000000002</v>
      </c>
      <c r="G7784" s="26">
        <f>(E7784-F7784)/E7784</f>
        <v>0.28921769656009572</v>
      </c>
      <c r="H7784" s="27">
        <f>E7784-F7784</f>
        <v>1057.8599999999997</v>
      </c>
      <c r="I7784" s="35">
        <f>E7784/D7784</f>
        <v>0.18000011810837624</v>
      </c>
      <c r="J7784" s="3">
        <v>185003.36</v>
      </c>
      <c r="K7784" s="26">
        <v>6.0999999999999999E-2</v>
      </c>
      <c r="L7784" s="4" t="b">
        <v>0</v>
      </c>
      <c r="M7784" s="4" t="s">
        <v>58</v>
      </c>
      <c r="N7784" s="35">
        <f>'Landed Freight Margin Tool'!$D$4</f>
        <v>0.58708499999999997</v>
      </c>
      <c r="O7784" s="30">
        <f>(MAX($F7784,MIN(0.18*$D7784,$F7784*(1+$N7784))))</f>
        <v>3657.6576</v>
      </c>
      <c r="P7784" s="35">
        <f>O7784/D7784</f>
        <v>0.18</v>
      </c>
    </row>
    <row r="7785" spans="1:16" x14ac:dyDescent="0.3">
      <c r="A7785" s="2">
        <v>45071</v>
      </c>
      <c r="B7785" s="3" t="s">
        <v>9567</v>
      </c>
      <c r="C7785" s="4" t="s">
        <v>9568</v>
      </c>
      <c r="D7785" s="27">
        <v>13542.38</v>
      </c>
      <c r="E7785" s="27">
        <v>2437.63</v>
      </c>
      <c r="F7785" s="27">
        <v>1813.79</v>
      </c>
      <c r="G7785" s="26">
        <f>(E7785-F7785)/E7785</f>
        <v>0.25592070986983262</v>
      </c>
      <c r="H7785" s="27">
        <f>E7785-F7785</f>
        <v>623.84000000000015</v>
      </c>
      <c r="I7785" s="35">
        <f>E7785/D7785</f>
        <v>0.18000011814762251</v>
      </c>
      <c r="J7785" s="3">
        <v>185003.36</v>
      </c>
      <c r="K7785" s="26">
        <v>6.0999999999999999E-2</v>
      </c>
      <c r="L7785" s="4" t="b">
        <v>0</v>
      </c>
      <c r="M7785" s="4" t="s">
        <v>58</v>
      </c>
      <c r="N7785" s="35">
        <f>'Landed Freight Margin Tool'!$D$4</f>
        <v>0.58708499999999997</v>
      </c>
      <c r="O7785" s="30">
        <f>(MAX($F7785,MIN(0.18*$D7785,$F7785*(1+$N7785))))</f>
        <v>2437.6283999999996</v>
      </c>
      <c r="P7785" s="35">
        <f>O7785/D7785</f>
        <v>0.18</v>
      </c>
    </row>
    <row r="7786" spans="1:16" x14ac:dyDescent="0.3">
      <c r="A7786" s="2">
        <v>45232</v>
      </c>
      <c r="B7786" s="3" t="s">
        <v>5456</v>
      </c>
      <c r="C7786" s="4" t="s">
        <v>5457</v>
      </c>
      <c r="D7786" s="27">
        <v>13541.38</v>
      </c>
      <c r="E7786" s="27">
        <v>2437.4499999999998</v>
      </c>
      <c r="F7786" s="27">
        <v>1340.1</v>
      </c>
      <c r="G7786" s="26">
        <f>(E7786-F7786)/E7786</f>
        <v>0.45020410675090772</v>
      </c>
      <c r="H7786" s="27">
        <f>E7786-F7786</f>
        <v>1097.3499999999999</v>
      </c>
      <c r="I7786" s="35">
        <f>E7786/D7786</f>
        <v>0.18000011815634742</v>
      </c>
      <c r="J7786" s="3">
        <v>185003.36</v>
      </c>
      <c r="K7786" s="26">
        <v>6.0999999999999999E-2</v>
      </c>
      <c r="L7786" s="4" t="b">
        <v>0</v>
      </c>
      <c r="M7786" s="4" t="s">
        <v>58</v>
      </c>
      <c r="N7786" s="35">
        <f>'Landed Freight Margin Tool'!$D$4</f>
        <v>0.58708499999999997</v>
      </c>
      <c r="O7786" s="30">
        <f>(MAX($F7786,MIN(0.18*$D7786,$F7786*(1+$N7786))))</f>
        <v>2126.8526084999999</v>
      </c>
      <c r="P7786" s="35">
        <f>O7786/D7786</f>
        <v>0.15706320984271913</v>
      </c>
    </row>
    <row r="7787" spans="1:16" x14ac:dyDescent="0.3">
      <c r="A7787" s="2">
        <v>45100</v>
      </c>
      <c r="B7787" s="3" t="s">
        <v>12026</v>
      </c>
      <c r="C7787" s="4" t="s">
        <v>12027</v>
      </c>
      <c r="D7787" s="27">
        <v>20293.82</v>
      </c>
      <c r="E7787" s="27">
        <v>3652.89</v>
      </c>
      <c r="F7787" s="27">
        <v>1889.44</v>
      </c>
      <c r="G7787" s="26">
        <f>(E7787-F7787)/E7787</f>
        <v>0.4827547503483543</v>
      </c>
      <c r="H7787" s="27">
        <f>E7787-F7787</f>
        <v>1763.4499999999998</v>
      </c>
      <c r="I7787" s="35">
        <f>E7787/D7787</f>
        <v>0.18000011826260409</v>
      </c>
      <c r="J7787" s="3">
        <v>185003.36</v>
      </c>
      <c r="K7787" s="26">
        <v>6.0999999999999999E-2</v>
      </c>
      <c r="L7787" s="4" t="b">
        <v>0</v>
      </c>
      <c r="M7787" s="4" t="s">
        <v>58</v>
      </c>
      <c r="N7787" s="35">
        <f>'Landed Freight Margin Tool'!$D$4</f>
        <v>0.58708499999999997</v>
      </c>
      <c r="O7787" s="30">
        <f>(MAX($F7787,MIN(0.18*$D7787,$F7787*(1+$N7787))))</f>
        <v>2998.7018824000002</v>
      </c>
      <c r="P7787" s="35">
        <f>O7787/D7787</f>
        <v>0.14776428895102056</v>
      </c>
    </row>
    <row r="7788" spans="1:16" x14ac:dyDescent="0.3">
      <c r="A7788" s="2">
        <v>44993</v>
      </c>
      <c r="B7788" s="3" t="s">
        <v>1480</v>
      </c>
      <c r="C7788" s="4" t="s">
        <v>1481</v>
      </c>
      <c r="D7788" s="27">
        <v>8453.0499999999993</v>
      </c>
      <c r="E7788" s="27">
        <v>1521.55</v>
      </c>
      <c r="F7788" s="27">
        <v>1012.8</v>
      </c>
      <c r="G7788" s="26">
        <f>(E7788-F7788)/E7788</f>
        <v>0.33436298511386414</v>
      </c>
      <c r="H7788" s="27">
        <f>E7788-F7788</f>
        <v>508.75</v>
      </c>
      <c r="I7788" s="35">
        <f>E7788/D7788</f>
        <v>0.18000011830049509</v>
      </c>
      <c r="J7788" s="3">
        <v>185003.36</v>
      </c>
      <c r="K7788" s="26">
        <v>6.0999999999999999E-2</v>
      </c>
      <c r="L7788" s="4" t="b">
        <v>0</v>
      </c>
      <c r="M7788" s="4" t="s">
        <v>58</v>
      </c>
      <c r="N7788" s="35">
        <f>'Landed Freight Margin Tool'!$D$4</f>
        <v>0.58708499999999997</v>
      </c>
      <c r="O7788" s="30">
        <f>(MAX($F7788,MIN(0.18*$D7788,$F7788*(1+$N7788))))</f>
        <v>1521.5489999999998</v>
      </c>
      <c r="P7788" s="35">
        <f>O7788/D7788</f>
        <v>0.18</v>
      </c>
    </row>
    <row r="7789" spans="1:16" x14ac:dyDescent="0.3">
      <c r="A7789" s="2">
        <v>45069</v>
      </c>
      <c r="B7789" s="3" t="s">
        <v>24848</v>
      </c>
      <c r="C7789" s="4" t="s">
        <v>24849</v>
      </c>
      <c r="D7789" s="27">
        <v>16895.099999999999</v>
      </c>
      <c r="E7789" s="27">
        <v>3041.12</v>
      </c>
      <c r="F7789" s="27">
        <v>1801.98</v>
      </c>
      <c r="G7789" s="26">
        <f>(E7789-F7789)/E7789</f>
        <v>0.4074617246277687</v>
      </c>
      <c r="H7789" s="27">
        <f>E7789-F7789</f>
        <v>1239.1399999999999</v>
      </c>
      <c r="I7789" s="35">
        <f>E7789/D7789</f>
        <v>0.18000011837751775</v>
      </c>
      <c r="J7789" s="3">
        <v>185003.36</v>
      </c>
      <c r="K7789" s="26">
        <v>6.0999999999999999E-2</v>
      </c>
      <c r="L7789" s="4" t="b">
        <v>0</v>
      </c>
      <c r="M7789" s="4" t="s">
        <v>58</v>
      </c>
      <c r="N7789" s="35">
        <f>'Landed Freight Margin Tool'!$D$4</f>
        <v>0.58708499999999997</v>
      </c>
      <c r="O7789" s="30">
        <f>(MAX($F7789,MIN(0.18*$D7789,$F7789*(1+$N7789))))</f>
        <v>2859.8954283000003</v>
      </c>
      <c r="P7789" s="35">
        <f>O7789/D7789</f>
        <v>0.16927366090168158</v>
      </c>
    </row>
    <row r="7790" spans="1:16" x14ac:dyDescent="0.3">
      <c r="A7790" s="2">
        <v>45267</v>
      </c>
      <c r="B7790" s="3" t="s">
        <v>10829</v>
      </c>
      <c r="C7790" s="4" t="s">
        <v>10830</v>
      </c>
      <c r="D7790" s="27">
        <v>20261.82</v>
      </c>
      <c r="E7790" s="27">
        <v>3647.13</v>
      </c>
      <c r="F7790" s="27">
        <v>2890.08</v>
      </c>
      <c r="G7790" s="26">
        <f>(E7790-F7790)/E7790</f>
        <v>0.20757417476207324</v>
      </c>
      <c r="H7790" s="27">
        <f>E7790-F7790</f>
        <v>757.05000000000018</v>
      </c>
      <c r="I7790" s="35">
        <f>E7790/D7790</f>
        <v>0.18000011844937919</v>
      </c>
      <c r="J7790" s="3">
        <v>185003.36</v>
      </c>
      <c r="K7790" s="26">
        <v>6.0999999999999999E-2</v>
      </c>
      <c r="L7790" s="4" t="b">
        <v>0</v>
      </c>
      <c r="M7790" s="4" t="s">
        <v>58</v>
      </c>
      <c r="N7790" s="35">
        <f>'Landed Freight Margin Tool'!$D$4</f>
        <v>0.58708499999999997</v>
      </c>
      <c r="O7790" s="30">
        <f>(MAX($F7790,MIN(0.18*$D7790,$F7790*(1+$N7790))))</f>
        <v>3647.1275999999998</v>
      </c>
      <c r="P7790" s="35">
        <f>O7790/D7790</f>
        <v>0.18</v>
      </c>
    </row>
    <row r="7791" spans="1:16" x14ac:dyDescent="0.3">
      <c r="A7791" s="2">
        <v>45027</v>
      </c>
      <c r="B7791" s="3" t="s">
        <v>4881</v>
      </c>
      <c r="C7791" s="4" t="s">
        <v>3443</v>
      </c>
      <c r="D7791" s="27">
        <v>16861.599999999999</v>
      </c>
      <c r="E7791" s="27">
        <v>3035.09</v>
      </c>
      <c r="F7791" s="27">
        <v>2036.07</v>
      </c>
      <c r="G7791" s="26">
        <f>(E7791-F7791)/E7791</f>
        <v>0.3291566312695835</v>
      </c>
      <c r="H7791" s="27">
        <f>E7791-F7791</f>
        <v>999.02000000000021</v>
      </c>
      <c r="I7791" s="35">
        <f>E7791/D7791</f>
        <v>0.18000011861270582</v>
      </c>
      <c r="J7791" s="3">
        <v>185003.36</v>
      </c>
      <c r="K7791" s="26">
        <v>6.0999999999999999E-2</v>
      </c>
      <c r="L7791" s="4" t="b">
        <v>0</v>
      </c>
      <c r="M7791" s="4" t="s">
        <v>58</v>
      </c>
      <c r="N7791" s="35">
        <f>'Landed Freight Margin Tool'!$D$4</f>
        <v>0.58708499999999997</v>
      </c>
      <c r="O7791" s="30">
        <f>(MAX($F7791,MIN(0.18*$D7791,$F7791*(1+$N7791))))</f>
        <v>3035.0879999999997</v>
      </c>
      <c r="P7791" s="35">
        <f>O7791/D7791</f>
        <v>0.18</v>
      </c>
    </row>
    <row r="7792" spans="1:16" x14ac:dyDescent="0.3">
      <c r="A7792" s="2">
        <v>45180</v>
      </c>
      <c r="B7792" s="3" t="s">
        <v>21096</v>
      </c>
      <c r="C7792" s="4" t="s">
        <v>21097</v>
      </c>
      <c r="D7792" s="27">
        <v>15167.49</v>
      </c>
      <c r="E7792" s="27">
        <v>2730.15</v>
      </c>
      <c r="F7792" s="27">
        <v>2128.87</v>
      </c>
      <c r="G7792" s="26">
        <f>(E7792-F7792)/E7792</f>
        <v>0.22023698331593508</v>
      </c>
      <c r="H7792" s="27">
        <f>E7792-F7792</f>
        <v>601.2800000000002</v>
      </c>
      <c r="I7792" s="35">
        <f>E7792/D7792</f>
        <v>0.18000011867487634</v>
      </c>
      <c r="J7792" s="3">
        <v>185003.36</v>
      </c>
      <c r="K7792" s="26">
        <v>6.0999999999999999E-2</v>
      </c>
      <c r="L7792" s="4" t="b">
        <v>0</v>
      </c>
      <c r="M7792" s="4" t="s">
        <v>58</v>
      </c>
      <c r="N7792" s="35">
        <f>'Landed Freight Margin Tool'!$D$4</f>
        <v>0.58708499999999997</v>
      </c>
      <c r="O7792" s="30">
        <f>(MAX($F7792,MIN(0.18*$D7792,$F7792*(1+$N7792))))</f>
        <v>2730.1481999999996</v>
      </c>
      <c r="P7792" s="35">
        <f>O7792/D7792</f>
        <v>0.17999999999999997</v>
      </c>
    </row>
    <row r="7793" spans="1:16" x14ac:dyDescent="0.3">
      <c r="A7793" s="2">
        <v>45258</v>
      </c>
      <c r="B7793" s="3" t="s">
        <v>20415</v>
      </c>
      <c r="C7793" s="4" t="s">
        <v>20416</v>
      </c>
      <c r="D7793" s="27">
        <v>13476.38</v>
      </c>
      <c r="E7793" s="27">
        <v>2425.75</v>
      </c>
      <c r="F7793" s="27">
        <v>1426.93</v>
      </c>
      <c r="G7793" s="26">
        <f>(E7793-F7793)/E7793</f>
        <v>0.41175718849840254</v>
      </c>
      <c r="H7793" s="27">
        <f>E7793-F7793</f>
        <v>998.81999999999994</v>
      </c>
      <c r="I7793" s="35">
        <f>E7793/D7793</f>
        <v>0.18000011872624549</v>
      </c>
      <c r="J7793" s="3">
        <v>185003.36</v>
      </c>
      <c r="K7793" s="26">
        <v>6.0999999999999999E-2</v>
      </c>
      <c r="L7793" s="4" t="b">
        <v>0</v>
      </c>
      <c r="M7793" s="4" t="s">
        <v>58</v>
      </c>
      <c r="N7793" s="35">
        <f>'Landed Freight Margin Tool'!$D$4</f>
        <v>0.58708499999999997</v>
      </c>
      <c r="O7793" s="30">
        <f>(MAX($F7793,MIN(0.18*$D7793,$F7793*(1+$N7793))))</f>
        <v>2264.6591990500001</v>
      </c>
      <c r="P7793" s="35">
        <f>O7793/D7793</f>
        <v>0.16804655249035721</v>
      </c>
    </row>
    <row r="7794" spans="1:16" x14ac:dyDescent="0.3">
      <c r="A7794" s="2">
        <v>45166</v>
      </c>
      <c r="B7794" s="3" t="s">
        <v>23638</v>
      </c>
      <c r="C7794" s="4" t="s">
        <v>23639</v>
      </c>
      <c r="D7794" s="27">
        <v>6736.44</v>
      </c>
      <c r="E7794" s="27">
        <v>1212.56</v>
      </c>
      <c r="F7794" s="27">
        <v>1019.43</v>
      </c>
      <c r="G7794" s="26">
        <f>(E7794-F7794)/E7794</f>
        <v>0.15927459259747972</v>
      </c>
      <c r="H7794" s="27">
        <f>E7794-F7794</f>
        <v>193.13</v>
      </c>
      <c r="I7794" s="35">
        <f>E7794/D7794</f>
        <v>0.18000011875708832</v>
      </c>
      <c r="J7794" s="3">
        <v>185003.36</v>
      </c>
      <c r="K7794" s="26">
        <v>6.0999999999999999E-2</v>
      </c>
      <c r="L7794" s="4" t="b">
        <v>0</v>
      </c>
      <c r="M7794" s="4" t="s">
        <v>58</v>
      </c>
      <c r="N7794" s="35">
        <f>'Landed Freight Margin Tool'!$D$4</f>
        <v>0.58708499999999997</v>
      </c>
      <c r="O7794" s="30">
        <f>(MAX($F7794,MIN(0.18*$D7794,$F7794*(1+$N7794))))</f>
        <v>1212.5591999999999</v>
      </c>
      <c r="P7794" s="35">
        <f>O7794/D7794</f>
        <v>0.18</v>
      </c>
    </row>
    <row r="7795" spans="1:16" x14ac:dyDescent="0.3">
      <c r="A7795" s="2">
        <v>45182</v>
      </c>
      <c r="B7795" s="3" t="s">
        <v>18211</v>
      </c>
      <c r="C7795" s="4" t="s">
        <v>18212</v>
      </c>
      <c r="D7795" s="27">
        <v>16833.099999999999</v>
      </c>
      <c r="E7795" s="27">
        <v>3029.96</v>
      </c>
      <c r="F7795" s="27">
        <v>1719.87</v>
      </c>
      <c r="G7795" s="26">
        <f>(E7795-F7795)/E7795</f>
        <v>0.4323786452626438</v>
      </c>
      <c r="H7795" s="27">
        <f>E7795-F7795</f>
        <v>1310.0900000000001</v>
      </c>
      <c r="I7795" s="35">
        <f>E7795/D7795</f>
        <v>0.18000011881352812</v>
      </c>
      <c r="J7795" s="3">
        <v>185003.36</v>
      </c>
      <c r="K7795" s="26">
        <v>6.0999999999999999E-2</v>
      </c>
      <c r="L7795" s="4" t="b">
        <v>0</v>
      </c>
      <c r="M7795" s="4" t="s">
        <v>58</v>
      </c>
      <c r="N7795" s="35">
        <f>'Landed Freight Margin Tool'!$D$4</f>
        <v>0.58708499999999997</v>
      </c>
      <c r="O7795" s="30">
        <f>(MAX($F7795,MIN(0.18*$D7795,$F7795*(1+$N7795))))</f>
        <v>2729.57987895</v>
      </c>
      <c r="P7795" s="35">
        <f>O7795/D7795</f>
        <v>0.16215550783575219</v>
      </c>
    </row>
    <row r="7796" spans="1:16" x14ac:dyDescent="0.3">
      <c r="A7796" s="2">
        <v>44998</v>
      </c>
      <c r="B7796" s="3" t="s">
        <v>8349</v>
      </c>
      <c r="C7796" s="4" t="s">
        <v>8350</v>
      </c>
      <c r="D7796" s="27">
        <v>15143.99</v>
      </c>
      <c r="E7796" s="27">
        <v>2725.92</v>
      </c>
      <c r="F7796" s="27">
        <v>1587.66</v>
      </c>
      <c r="G7796" s="26">
        <f>(E7796-F7796)/E7796</f>
        <v>0.41756911428068322</v>
      </c>
      <c r="H7796" s="27">
        <f>E7796-F7796</f>
        <v>1138.26</v>
      </c>
      <c r="I7796" s="35">
        <f>E7796/D7796</f>
        <v>0.18000011885903253</v>
      </c>
      <c r="J7796" s="3">
        <v>185003.36</v>
      </c>
      <c r="K7796" s="26">
        <v>6.0999999999999999E-2</v>
      </c>
      <c r="L7796" s="4" t="b">
        <v>0</v>
      </c>
      <c r="M7796" s="4" t="s">
        <v>58</v>
      </c>
      <c r="N7796" s="35">
        <f>'Landed Freight Margin Tool'!$D$4</f>
        <v>0.58708499999999997</v>
      </c>
      <c r="O7796" s="30">
        <f>(MAX($F7796,MIN(0.18*$D7796,$F7796*(1+$N7796))))</f>
        <v>2519.7513711000001</v>
      </c>
      <c r="P7796" s="35">
        <f>O7796/D7796</f>
        <v>0.16638622787653717</v>
      </c>
    </row>
    <row r="7797" spans="1:16" x14ac:dyDescent="0.3">
      <c r="A7797" s="2">
        <v>45000</v>
      </c>
      <c r="B7797" s="3" t="s">
        <v>8605</v>
      </c>
      <c r="C7797" s="4" t="s">
        <v>8606</v>
      </c>
      <c r="D7797" s="27">
        <v>16817.099999999999</v>
      </c>
      <c r="E7797" s="27">
        <v>3027.08</v>
      </c>
      <c r="F7797" s="27">
        <v>1516.48</v>
      </c>
      <c r="G7797" s="26">
        <f>(E7797-F7797)/E7797</f>
        <v>0.49902876699657756</v>
      </c>
      <c r="H7797" s="27">
        <f>E7797-F7797</f>
        <v>1510.6</v>
      </c>
      <c r="I7797" s="35">
        <f>E7797/D7797</f>
        <v>0.18000011892656881</v>
      </c>
      <c r="J7797" s="3">
        <v>185003.36</v>
      </c>
      <c r="K7797" s="26">
        <v>6.0999999999999999E-2</v>
      </c>
      <c r="L7797" s="4" t="b">
        <v>0</v>
      </c>
      <c r="M7797" s="4" t="s">
        <v>58</v>
      </c>
      <c r="N7797" s="35">
        <f>'Landed Freight Margin Tool'!$D$4</f>
        <v>0.58708499999999997</v>
      </c>
      <c r="O7797" s="30">
        <f>(MAX($F7797,MIN(0.18*$D7797,$F7797*(1+$N7797))))</f>
        <v>2406.7826608</v>
      </c>
      <c r="P7797" s="35">
        <f>O7797/D7797</f>
        <v>0.14311520183622622</v>
      </c>
    </row>
    <row r="7798" spans="1:16" x14ac:dyDescent="0.3">
      <c r="A7798" s="2">
        <v>45034</v>
      </c>
      <c r="B7798" s="3" t="s">
        <v>20912</v>
      </c>
      <c r="C7798" s="4" t="s">
        <v>20913</v>
      </c>
      <c r="D7798" s="27">
        <v>20148.32</v>
      </c>
      <c r="E7798" s="27">
        <v>3626.7</v>
      </c>
      <c r="F7798" s="27">
        <v>2549.27</v>
      </c>
      <c r="G7798" s="26">
        <f>(E7798-F7798)/E7798</f>
        <v>0.29708274740121871</v>
      </c>
      <c r="H7798" s="27">
        <f>E7798-F7798</f>
        <v>1077.4299999999998</v>
      </c>
      <c r="I7798" s="35">
        <f>E7798/D7798</f>
        <v>0.18000011911663105</v>
      </c>
      <c r="J7798" s="3">
        <v>185003.36</v>
      </c>
      <c r="K7798" s="26">
        <v>6.0999999999999999E-2</v>
      </c>
      <c r="L7798" s="4" t="b">
        <v>0</v>
      </c>
      <c r="M7798" s="4" t="s">
        <v>58</v>
      </c>
      <c r="N7798" s="35">
        <f>'Landed Freight Margin Tool'!$D$4</f>
        <v>0.58708499999999997</v>
      </c>
      <c r="O7798" s="30">
        <f>(MAX($F7798,MIN(0.18*$D7798,$F7798*(1+$N7798))))</f>
        <v>3626.6976</v>
      </c>
      <c r="P7798" s="35">
        <f>O7798/D7798</f>
        <v>0.18</v>
      </c>
    </row>
    <row r="7799" spans="1:16" x14ac:dyDescent="0.3">
      <c r="A7799" s="2">
        <v>45091</v>
      </c>
      <c r="B7799" s="3" t="s">
        <v>7158</v>
      </c>
      <c r="C7799" s="4" t="s">
        <v>7159</v>
      </c>
      <c r="D7799" s="27">
        <v>13428.38</v>
      </c>
      <c r="E7799" s="27">
        <v>2417.11</v>
      </c>
      <c r="F7799" s="27">
        <v>1273.24</v>
      </c>
      <c r="G7799" s="26">
        <f>(E7799-F7799)/E7799</f>
        <v>0.47323870241734967</v>
      </c>
      <c r="H7799" s="27">
        <f>E7799-F7799</f>
        <v>1143.8700000000001</v>
      </c>
      <c r="I7799" s="35">
        <f>E7799/D7799</f>
        <v>0.18000011915063471</v>
      </c>
      <c r="J7799" s="3">
        <v>185003.36</v>
      </c>
      <c r="K7799" s="26">
        <v>6.0999999999999999E-2</v>
      </c>
      <c r="L7799" s="4" t="b">
        <v>0</v>
      </c>
      <c r="M7799" s="4" t="s">
        <v>58</v>
      </c>
      <c r="N7799" s="35">
        <f>'Landed Freight Margin Tool'!$D$4</f>
        <v>0.58708499999999997</v>
      </c>
      <c r="O7799" s="30">
        <f>(MAX($F7799,MIN(0.18*$D7799,$F7799*(1+$N7799))))</f>
        <v>2020.7401054000002</v>
      </c>
      <c r="P7799" s="35">
        <f>O7799/D7799</f>
        <v>0.15048279132702533</v>
      </c>
    </row>
    <row r="7800" spans="1:16" x14ac:dyDescent="0.3">
      <c r="A7800" s="2">
        <v>45260</v>
      </c>
      <c r="B7800" s="3" t="s">
        <v>20016</v>
      </c>
      <c r="C7800" s="4" t="s">
        <v>20017</v>
      </c>
      <c r="D7800" s="27">
        <v>8373.5499999999993</v>
      </c>
      <c r="E7800" s="27">
        <v>1507.24</v>
      </c>
      <c r="F7800" s="27">
        <v>1022.72</v>
      </c>
      <c r="G7800" s="26">
        <f>(E7800-F7800)/E7800</f>
        <v>0.32146174464584271</v>
      </c>
      <c r="H7800" s="27">
        <f>E7800-F7800</f>
        <v>484.52</v>
      </c>
      <c r="I7800" s="35">
        <f>E7800/D7800</f>
        <v>0.18000011942366143</v>
      </c>
      <c r="J7800" s="3">
        <v>185003.36</v>
      </c>
      <c r="K7800" s="26">
        <v>6.0999999999999999E-2</v>
      </c>
      <c r="L7800" s="4" t="b">
        <v>0</v>
      </c>
      <c r="M7800" s="4" t="s">
        <v>58</v>
      </c>
      <c r="N7800" s="35">
        <f>'Landed Freight Margin Tool'!$D$4</f>
        <v>0.58708499999999997</v>
      </c>
      <c r="O7800" s="30">
        <f>(MAX($F7800,MIN(0.18*$D7800,$F7800*(1+$N7800))))</f>
        <v>1507.2389999999998</v>
      </c>
      <c r="P7800" s="35">
        <f>O7800/D7800</f>
        <v>0.18</v>
      </c>
    </row>
    <row r="7801" spans="1:16" x14ac:dyDescent="0.3">
      <c r="A7801" s="2">
        <v>45160</v>
      </c>
      <c r="B7801" s="3" t="s">
        <v>15077</v>
      </c>
      <c r="C7801" s="4" t="s">
        <v>15078</v>
      </c>
      <c r="D7801" s="27">
        <v>13397.38</v>
      </c>
      <c r="E7801" s="27">
        <v>2411.5300000000002</v>
      </c>
      <c r="F7801" s="27">
        <v>1727.59</v>
      </c>
      <c r="G7801" s="26">
        <f>(E7801-F7801)/E7801</f>
        <v>0.28361247838509174</v>
      </c>
      <c r="H7801" s="27">
        <f>E7801-F7801</f>
        <v>683.94000000000028</v>
      </c>
      <c r="I7801" s="35">
        <f>E7801/D7801</f>
        <v>0.18000011942633562</v>
      </c>
      <c r="J7801" s="3">
        <v>185003.36</v>
      </c>
      <c r="K7801" s="26">
        <v>6.0999999999999999E-2</v>
      </c>
      <c r="L7801" s="4" t="b">
        <v>0</v>
      </c>
      <c r="M7801" s="4" t="s">
        <v>58</v>
      </c>
      <c r="N7801" s="35">
        <f>'Landed Freight Margin Tool'!$D$4</f>
        <v>0.58708499999999997</v>
      </c>
      <c r="O7801" s="30">
        <f>(MAX($F7801,MIN(0.18*$D7801,$F7801*(1+$N7801))))</f>
        <v>2411.5283999999997</v>
      </c>
      <c r="P7801" s="35">
        <f>O7801/D7801</f>
        <v>0.18</v>
      </c>
    </row>
    <row r="7802" spans="1:16" x14ac:dyDescent="0.3">
      <c r="A7802" s="2">
        <v>45007</v>
      </c>
      <c r="B7802" s="3" t="s">
        <v>19880</v>
      </c>
      <c r="C7802" s="4" t="s">
        <v>19881</v>
      </c>
      <c r="D7802" s="27">
        <v>18394.71</v>
      </c>
      <c r="E7802" s="27">
        <v>3311.05</v>
      </c>
      <c r="F7802" s="27">
        <v>2330.23</v>
      </c>
      <c r="G7802" s="26">
        <f>(E7802-F7802)/E7802</f>
        <v>0.29622627263254864</v>
      </c>
      <c r="H7802" s="27">
        <f>E7802-F7802</f>
        <v>980.82000000000016</v>
      </c>
      <c r="I7802" s="35">
        <f>E7802/D7802</f>
        <v>0.1800001195996023</v>
      </c>
      <c r="J7802" s="3">
        <v>185003.36</v>
      </c>
      <c r="K7802" s="26">
        <v>6.0999999999999999E-2</v>
      </c>
      <c r="L7802" s="4" t="b">
        <v>0</v>
      </c>
      <c r="M7802" s="4" t="s">
        <v>58</v>
      </c>
      <c r="N7802" s="35">
        <f>'Landed Freight Margin Tool'!$D$4</f>
        <v>0.58708499999999997</v>
      </c>
      <c r="O7802" s="30">
        <f>(MAX($F7802,MIN(0.18*$D7802,$F7802*(1+$N7802))))</f>
        <v>3311.0477999999998</v>
      </c>
      <c r="P7802" s="35">
        <f>O7802/D7802</f>
        <v>0.18</v>
      </c>
    </row>
    <row r="7803" spans="1:16" x14ac:dyDescent="0.3">
      <c r="A7803" s="2">
        <v>45281</v>
      </c>
      <c r="B7803" s="3" t="s">
        <v>10390</v>
      </c>
      <c r="C7803" s="4" t="s">
        <v>10391</v>
      </c>
      <c r="D7803" s="27">
        <v>21716.43</v>
      </c>
      <c r="E7803" s="27">
        <v>3908.96</v>
      </c>
      <c r="F7803" s="27">
        <v>2082.2399999999998</v>
      </c>
      <c r="G7803" s="26">
        <f>(E7803-F7803)/E7803</f>
        <v>0.46731611477221568</v>
      </c>
      <c r="H7803" s="27">
        <f>E7803-F7803</f>
        <v>1826.7200000000003</v>
      </c>
      <c r="I7803" s="35">
        <f>E7803/D7803</f>
        <v>0.18000011972501925</v>
      </c>
      <c r="J7803" s="3">
        <v>185003.36</v>
      </c>
      <c r="K7803" s="26">
        <v>6.0999999999999999E-2</v>
      </c>
      <c r="L7803" s="4" t="b">
        <v>0</v>
      </c>
      <c r="M7803" s="4" t="s">
        <v>58</v>
      </c>
      <c r="N7803" s="35">
        <f>'Landed Freight Margin Tool'!$D$4</f>
        <v>0.58708499999999997</v>
      </c>
      <c r="O7803" s="30">
        <f>(MAX($F7803,MIN(0.18*$D7803,$F7803*(1+$N7803))))</f>
        <v>3304.6918704</v>
      </c>
      <c r="P7803" s="35">
        <f>O7803/D7803</f>
        <v>0.15217472993489262</v>
      </c>
    </row>
    <row r="7804" spans="1:16" x14ac:dyDescent="0.3">
      <c r="A7804" s="2">
        <v>45061</v>
      </c>
      <c r="B7804" s="3" t="s">
        <v>7529</v>
      </c>
      <c r="C7804" s="4" t="s">
        <v>7530</v>
      </c>
      <c r="D7804" s="27">
        <v>13351.88</v>
      </c>
      <c r="E7804" s="27">
        <v>2403.34</v>
      </c>
      <c r="F7804" s="27">
        <v>1346.61</v>
      </c>
      <c r="G7804" s="26">
        <f>(E7804-F7804)/E7804</f>
        <v>0.43969226160260311</v>
      </c>
      <c r="H7804" s="27">
        <f>E7804-F7804</f>
        <v>1056.7300000000002</v>
      </c>
      <c r="I7804" s="35">
        <f>E7804/D7804</f>
        <v>0.18000011983331188</v>
      </c>
      <c r="J7804" s="3">
        <v>185003.36</v>
      </c>
      <c r="K7804" s="26">
        <v>6.0999999999999999E-2</v>
      </c>
      <c r="L7804" s="4" t="b">
        <v>0</v>
      </c>
      <c r="M7804" s="4" t="s">
        <v>58</v>
      </c>
      <c r="N7804" s="35">
        <f>'Landed Freight Margin Tool'!$D$4</f>
        <v>0.58708499999999997</v>
      </c>
      <c r="O7804" s="30">
        <f>(MAX($F7804,MIN(0.18*$D7804,$F7804*(1+$N7804))))</f>
        <v>2137.18453185</v>
      </c>
      <c r="P7804" s="35">
        <f>O7804/D7804</f>
        <v>0.16006618782149032</v>
      </c>
    </row>
    <row r="7805" spans="1:16" x14ac:dyDescent="0.3">
      <c r="A7805" s="2">
        <v>44993</v>
      </c>
      <c r="B7805" s="3" t="s">
        <v>21613</v>
      </c>
      <c r="C7805" s="4" t="s">
        <v>21614</v>
      </c>
      <c r="D7805" s="27">
        <v>13350.88</v>
      </c>
      <c r="E7805" s="27">
        <v>2403.16</v>
      </c>
      <c r="F7805" s="27">
        <v>1384.3</v>
      </c>
      <c r="G7805" s="26">
        <f>(E7805-F7805)/E7805</f>
        <v>0.42396677707684882</v>
      </c>
      <c r="H7805" s="27">
        <f>E7805-F7805</f>
        <v>1018.8599999999999</v>
      </c>
      <c r="I7805" s="35">
        <f>E7805/D7805</f>
        <v>0.18000011984228756</v>
      </c>
      <c r="J7805" s="3">
        <v>185003.36</v>
      </c>
      <c r="K7805" s="26">
        <v>6.0999999999999999E-2</v>
      </c>
      <c r="L7805" s="4" t="b">
        <v>0</v>
      </c>
      <c r="M7805" s="4" t="s">
        <v>58</v>
      </c>
      <c r="N7805" s="35">
        <f>'Landed Freight Margin Tool'!$D$4</f>
        <v>0.58708499999999997</v>
      </c>
      <c r="O7805" s="30">
        <f>(MAX($F7805,MIN(0.18*$D7805,$F7805*(1+$N7805))))</f>
        <v>2197.0017655000001</v>
      </c>
      <c r="P7805" s="35">
        <f>O7805/D7805</f>
        <v>0.16455857332999774</v>
      </c>
    </row>
    <row r="7806" spans="1:16" x14ac:dyDescent="0.3">
      <c r="A7806" s="2">
        <v>44945</v>
      </c>
      <c r="B7806" s="3" t="s">
        <v>20849</v>
      </c>
      <c r="C7806" s="4" t="s">
        <v>20850</v>
      </c>
      <c r="D7806" s="27">
        <v>20020.32</v>
      </c>
      <c r="E7806" s="27">
        <v>3603.66</v>
      </c>
      <c r="F7806" s="27">
        <v>2148.6799999999998</v>
      </c>
      <c r="G7806" s="26">
        <f>(E7806-F7806)/E7806</f>
        <v>0.40375063130262012</v>
      </c>
      <c r="H7806" s="27">
        <f>E7806-F7806</f>
        <v>1454.98</v>
      </c>
      <c r="I7806" s="35">
        <f>E7806/D7806</f>
        <v>0.18000011987820375</v>
      </c>
      <c r="J7806" s="3">
        <v>185003.36</v>
      </c>
      <c r="K7806" s="26">
        <v>6.0999999999999999E-2</v>
      </c>
      <c r="L7806" s="4" t="b">
        <v>0</v>
      </c>
      <c r="M7806" s="4" t="s">
        <v>58</v>
      </c>
      <c r="N7806" s="35">
        <f>'Landed Freight Margin Tool'!$D$4</f>
        <v>0.58708499999999997</v>
      </c>
      <c r="O7806" s="30">
        <f>(MAX($F7806,MIN(0.18*$D7806,$F7806*(1+$N7806))))</f>
        <v>3410.1377978</v>
      </c>
      <c r="P7806" s="35">
        <f>O7806/D7806</f>
        <v>0.17033383071799052</v>
      </c>
    </row>
    <row r="7807" spans="1:16" x14ac:dyDescent="0.3">
      <c r="A7807" s="2">
        <v>45268</v>
      </c>
      <c r="B7807" s="3" t="s">
        <v>13148</v>
      </c>
      <c r="C7807" s="4" t="s">
        <v>13149</v>
      </c>
      <c r="D7807" s="27">
        <v>16672.099999999999</v>
      </c>
      <c r="E7807" s="27">
        <v>3000.98</v>
      </c>
      <c r="F7807" s="27">
        <v>2112.06</v>
      </c>
      <c r="G7807" s="26">
        <f>(E7807-F7807)/E7807</f>
        <v>0.29620990476444364</v>
      </c>
      <c r="H7807" s="27">
        <f>E7807-F7807</f>
        <v>888.92000000000007</v>
      </c>
      <c r="I7807" s="35">
        <f>E7807/D7807</f>
        <v>0.18000011996089277</v>
      </c>
      <c r="J7807" s="3">
        <v>185003.36</v>
      </c>
      <c r="K7807" s="26">
        <v>6.0999999999999999E-2</v>
      </c>
      <c r="L7807" s="4" t="b">
        <v>0</v>
      </c>
      <c r="M7807" s="4" t="s">
        <v>58</v>
      </c>
      <c r="N7807" s="35">
        <f>'Landed Freight Margin Tool'!$D$4</f>
        <v>0.58708499999999997</v>
      </c>
      <c r="O7807" s="30">
        <f>(MAX($F7807,MIN(0.18*$D7807,$F7807*(1+$N7807))))</f>
        <v>3000.9779999999996</v>
      </c>
      <c r="P7807" s="35">
        <f>O7807/D7807</f>
        <v>0.18</v>
      </c>
    </row>
    <row r="7808" spans="1:16" x14ac:dyDescent="0.3">
      <c r="A7808" s="2">
        <v>45103</v>
      </c>
      <c r="B7808" s="3" t="s">
        <v>13352</v>
      </c>
      <c r="C7808" s="4" t="s">
        <v>13353</v>
      </c>
      <c r="D7808" s="27">
        <v>21665.93</v>
      </c>
      <c r="E7808" s="27">
        <v>3899.87</v>
      </c>
      <c r="F7808" s="27">
        <v>2896.75</v>
      </c>
      <c r="G7808" s="26">
        <f>(E7808-F7808)/E7808</f>
        <v>0.25721883037126875</v>
      </c>
      <c r="H7808" s="27">
        <f>E7808-F7808</f>
        <v>1003.1199999999999</v>
      </c>
      <c r="I7808" s="35">
        <f>E7808/D7808</f>
        <v>0.18000012000408014</v>
      </c>
      <c r="J7808" s="3">
        <v>185003.36</v>
      </c>
      <c r="K7808" s="26">
        <v>6.0999999999999999E-2</v>
      </c>
      <c r="L7808" s="4" t="b">
        <v>0</v>
      </c>
      <c r="M7808" s="4" t="s">
        <v>58</v>
      </c>
      <c r="N7808" s="35">
        <f>'Landed Freight Margin Tool'!$D$4</f>
        <v>0.58708499999999997</v>
      </c>
      <c r="O7808" s="30">
        <f>(MAX($F7808,MIN(0.18*$D7808,$F7808*(1+$N7808))))</f>
        <v>3899.8674000000001</v>
      </c>
      <c r="P7808" s="35">
        <f>O7808/D7808</f>
        <v>0.18</v>
      </c>
    </row>
    <row r="7809" spans="1:16" x14ac:dyDescent="0.3">
      <c r="A7809" s="2">
        <v>45131</v>
      </c>
      <c r="B7809" s="3" t="s">
        <v>16346</v>
      </c>
      <c r="C7809" s="4" t="s">
        <v>16347</v>
      </c>
      <c r="D7809" s="27">
        <v>21661.43</v>
      </c>
      <c r="E7809" s="27">
        <v>3899.06</v>
      </c>
      <c r="F7809" s="27">
        <v>2757.31</v>
      </c>
      <c r="G7809" s="26">
        <f>(E7809-F7809)/E7809</f>
        <v>0.29282698906916027</v>
      </c>
      <c r="H7809" s="27">
        <f>E7809-F7809</f>
        <v>1141.75</v>
      </c>
      <c r="I7809" s="35">
        <f>E7809/D7809</f>
        <v>0.18000012002901009</v>
      </c>
      <c r="J7809" s="3">
        <v>185003.36</v>
      </c>
      <c r="K7809" s="26">
        <v>6.0999999999999999E-2</v>
      </c>
      <c r="L7809" s="4" t="b">
        <v>0</v>
      </c>
      <c r="M7809" s="4" t="s">
        <v>58</v>
      </c>
      <c r="N7809" s="35">
        <f>'Landed Freight Margin Tool'!$D$4</f>
        <v>0.58708499999999997</v>
      </c>
      <c r="O7809" s="30">
        <f>(MAX($F7809,MIN(0.18*$D7809,$F7809*(1+$N7809))))</f>
        <v>3899.0573999999997</v>
      </c>
      <c r="P7809" s="35">
        <f>O7809/D7809</f>
        <v>0.18</v>
      </c>
    </row>
    <row r="7810" spans="1:16" x14ac:dyDescent="0.3">
      <c r="A7810" s="2">
        <v>45016</v>
      </c>
      <c r="B7810" s="3" t="s">
        <v>21090</v>
      </c>
      <c r="C7810" s="4" t="s">
        <v>21091</v>
      </c>
      <c r="D7810" s="27">
        <v>24992.65</v>
      </c>
      <c r="E7810" s="27">
        <v>4498.68</v>
      </c>
      <c r="F7810" s="27">
        <v>2563.65</v>
      </c>
      <c r="G7810" s="26">
        <f>(E7810-F7810)/E7810</f>
        <v>0.43013283896609672</v>
      </c>
      <c r="H7810" s="27">
        <f>E7810-F7810</f>
        <v>1935.0300000000002</v>
      </c>
      <c r="I7810" s="35">
        <f>E7810/D7810</f>
        <v>0.18000012003529037</v>
      </c>
      <c r="J7810" s="3">
        <v>185003.36</v>
      </c>
      <c r="K7810" s="26">
        <v>6.0999999999999999E-2</v>
      </c>
      <c r="L7810" s="4" t="b">
        <v>0</v>
      </c>
      <c r="M7810" s="4" t="s">
        <v>58</v>
      </c>
      <c r="N7810" s="35">
        <f>'Landed Freight Margin Tool'!$D$4</f>
        <v>0.58708499999999997</v>
      </c>
      <c r="O7810" s="30">
        <f>(MAX($F7810,MIN(0.18*$D7810,$F7810*(1+$N7810))))</f>
        <v>4068.7304602500003</v>
      </c>
      <c r="P7810" s="35">
        <f>O7810/D7810</f>
        <v>0.16279708075174101</v>
      </c>
    </row>
    <row r="7811" spans="1:16" x14ac:dyDescent="0.3">
      <c r="A7811" s="2">
        <v>45225</v>
      </c>
      <c r="B7811" s="3" t="s">
        <v>4578</v>
      </c>
      <c r="C7811" s="4" t="s">
        <v>4579</v>
      </c>
      <c r="D7811" s="27">
        <v>23267.040000000001</v>
      </c>
      <c r="E7811" s="27">
        <v>4188.07</v>
      </c>
      <c r="F7811" s="27">
        <v>2710.46</v>
      </c>
      <c r="G7811" s="26">
        <f>(E7811-F7811)/E7811</f>
        <v>0.35281406471238536</v>
      </c>
      <c r="H7811" s="27">
        <f>E7811-F7811</f>
        <v>1477.6099999999997</v>
      </c>
      <c r="I7811" s="35">
        <f>E7811/D7811</f>
        <v>0.18000012034190854</v>
      </c>
      <c r="J7811" s="3">
        <v>185003.36</v>
      </c>
      <c r="K7811" s="26">
        <v>6.0999999999999999E-2</v>
      </c>
      <c r="L7811" s="4" t="b">
        <v>0</v>
      </c>
      <c r="M7811" s="4" t="s">
        <v>58</v>
      </c>
      <c r="N7811" s="35">
        <f>'Landed Freight Margin Tool'!$D$4</f>
        <v>0.58708499999999997</v>
      </c>
      <c r="O7811" s="30">
        <f>(MAX($F7811,MIN(0.18*$D7811,$F7811*(1+$N7811))))</f>
        <v>4188.0672000000004</v>
      </c>
      <c r="P7811" s="35">
        <f>O7811/D7811</f>
        <v>0.18000000000000002</v>
      </c>
    </row>
    <row r="7812" spans="1:16" x14ac:dyDescent="0.3">
      <c r="A7812" s="2">
        <v>45044</v>
      </c>
      <c r="B7812" s="3" t="s">
        <v>10604</v>
      </c>
      <c r="C7812" s="4" t="s">
        <v>10605</v>
      </c>
      <c r="D7812" s="27">
        <v>13294.88</v>
      </c>
      <c r="E7812" s="27">
        <v>2393.08</v>
      </c>
      <c r="F7812" s="27">
        <v>1687.36</v>
      </c>
      <c r="G7812" s="26">
        <f>(E7812-F7812)/E7812</f>
        <v>0.29490029585304295</v>
      </c>
      <c r="H7812" s="27">
        <f>E7812-F7812</f>
        <v>705.72</v>
      </c>
      <c r="I7812" s="35">
        <f>E7812/D7812</f>
        <v>0.18000012034708099</v>
      </c>
      <c r="J7812" s="3">
        <v>185003.36</v>
      </c>
      <c r="K7812" s="26">
        <v>6.0999999999999999E-2</v>
      </c>
      <c r="L7812" s="4" t="b">
        <v>0</v>
      </c>
      <c r="M7812" s="4" t="s">
        <v>58</v>
      </c>
      <c r="N7812" s="35">
        <f>'Landed Freight Margin Tool'!$D$4</f>
        <v>0.58708499999999997</v>
      </c>
      <c r="O7812" s="30">
        <f>(MAX($F7812,MIN(0.18*$D7812,$F7812*(1+$N7812))))</f>
        <v>2393.0783999999999</v>
      </c>
      <c r="P7812" s="35">
        <f>O7812/D7812</f>
        <v>0.18</v>
      </c>
    </row>
    <row r="7813" spans="1:16" x14ac:dyDescent="0.3">
      <c r="A7813" s="2">
        <v>45236</v>
      </c>
      <c r="B7813" s="3" t="s">
        <v>22452</v>
      </c>
      <c r="C7813" s="4" t="s">
        <v>22453</v>
      </c>
      <c r="D7813" s="27">
        <v>13291.88</v>
      </c>
      <c r="E7813" s="27">
        <v>2392.54</v>
      </c>
      <c r="F7813" s="27">
        <v>1482.78</v>
      </c>
      <c r="G7813" s="26">
        <f>(E7813-F7813)/E7813</f>
        <v>0.38024860608391081</v>
      </c>
      <c r="H7813" s="27">
        <f>E7813-F7813</f>
        <v>909.76</v>
      </c>
      <c r="I7813" s="35">
        <f>E7813/D7813</f>
        <v>0.18000012037424354</v>
      </c>
      <c r="J7813" s="3">
        <v>185003.36</v>
      </c>
      <c r="K7813" s="26">
        <v>6.0999999999999999E-2</v>
      </c>
      <c r="L7813" s="4" t="b">
        <v>0</v>
      </c>
      <c r="M7813" s="4" t="s">
        <v>58</v>
      </c>
      <c r="N7813" s="35">
        <f>'Landed Freight Margin Tool'!$D$4</f>
        <v>0.58708499999999997</v>
      </c>
      <c r="O7813" s="30">
        <f>(MAX($F7813,MIN(0.18*$D7813,$F7813*(1+$N7813))))</f>
        <v>2353.2978963</v>
      </c>
      <c r="P7813" s="35">
        <f>O7813/D7813</f>
        <v>0.17704778378227912</v>
      </c>
    </row>
    <row r="7814" spans="1:16" x14ac:dyDescent="0.3">
      <c r="A7814" s="2">
        <v>45224</v>
      </c>
      <c r="B7814" s="3" t="s">
        <v>21839</v>
      </c>
      <c r="C7814" s="4" t="s">
        <v>3938</v>
      </c>
      <c r="D7814" s="27">
        <v>18256.71</v>
      </c>
      <c r="E7814" s="27">
        <v>3286.21</v>
      </c>
      <c r="F7814" s="27">
        <v>2355.1999999999998</v>
      </c>
      <c r="G7814" s="26">
        <f>(E7814-F7814)/E7814</f>
        <v>0.28330812699127572</v>
      </c>
      <c r="H7814" s="27">
        <f>E7814-F7814</f>
        <v>931.01000000000022</v>
      </c>
      <c r="I7814" s="35">
        <f>E7814/D7814</f>
        <v>0.1800001205036395</v>
      </c>
      <c r="J7814" s="3">
        <v>185003.36</v>
      </c>
      <c r="K7814" s="26">
        <v>6.0999999999999999E-2</v>
      </c>
      <c r="L7814" s="4" t="b">
        <v>0</v>
      </c>
      <c r="M7814" s="4" t="s">
        <v>58</v>
      </c>
      <c r="N7814" s="35">
        <f>'Landed Freight Margin Tool'!$D$4</f>
        <v>0.58708499999999997</v>
      </c>
      <c r="O7814" s="30">
        <f>(MAX($F7814,MIN(0.18*$D7814,$F7814*(1+$N7814))))</f>
        <v>3286.2077999999997</v>
      </c>
      <c r="P7814" s="35">
        <f>O7814/D7814</f>
        <v>0.18</v>
      </c>
    </row>
    <row r="7815" spans="1:16" x14ac:dyDescent="0.3">
      <c r="A7815" s="2">
        <v>44931</v>
      </c>
      <c r="B7815" s="3" t="s">
        <v>25001</v>
      </c>
      <c r="C7815" s="4" t="s">
        <v>25002</v>
      </c>
      <c r="D7815" s="27">
        <v>9950.16</v>
      </c>
      <c r="E7815" s="27">
        <v>1791.03</v>
      </c>
      <c r="F7815" s="27">
        <v>1031.0899999999999</v>
      </c>
      <c r="G7815" s="26">
        <f>(E7815-F7815)/E7815</f>
        <v>0.42430333383583752</v>
      </c>
      <c r="H7815" s="27">
        <f>E7815-F7815</f>
        <v>759.94</v>
      </c>
      <c r="I7815" s="35">
        <f>E7815/D7815</f>
        <v>0.18000012060107576</v>
      </c>
      <c r="J7815" s="3">
        <v>185003.36</v>
      </c>
      <c r="K7815" s="26">
        <v>6.0999999999999999E-2</v>
      </c>
      <c r="L7815" s="4" t="b">
        <v>0</v>
      </c>
      <c r="M7815" s="4" t="s">
        <v>58</v>
      </c>
      <c r="N7815" s="35">
        <f>'Landed Freight Margin Tool'!$D$4</f>
        <v>0.58708499999999997</v>
      </c>
      <c r="O7815" s="30">
        <f>(MAX($F7815,MIN(0.18*$D7815,$F7815*(1+$N7815))))</f>
        <v>1636.42747265</v>
      </c>
      <c r="P7815" s="35">
        <f>O7815/D7815</f>
        <v>0.16446242800618283</v>
      </c>
    </row>
    <row r="7816" spans="1:16" x14ac:dyDescent="0.3">
      <c r="A7816" s="2">
        <v>44943</v>
      </c>
      <c r="B7816" s="3" t="s">
        <v>10071</v>
      </c>
      <c r="C7816" s="4" t="s">
        <v>10072</v>
      </c>
      <c r="D7816" s="27">
        <v>11600.27</v>
      </c>
      <c r="E7816" s="27">
        <v>2088.0500000000002</v>
      </c>
      <c r="F7816" s="27">
        <v>1555.73</v>
      </c>
      <c r="G7816" s="26">
        <f>(E7816-F7816)/E7816</f>
        <v>0.25493642393620847</v>
      </c>
      <c r="H7816" s="27">
        <f>E7816-F7816</f>
        <v>532.32000000000016</v>
      </c>
      <c r="I7816" s="35">
        <f>E7816/D7816</f>
        <v>0.18000012068684609</v>
      </c>
      <c r="J7816" s="3">
        <v>185003.36</v>
      </c>
      <c r="K7816" s="26">
        <v>6.0999999999999999E-2</v>
      </c>
      <c r="L7816" s="4" t="b">
        <v>0</v>
      </c>
      <c r="M7816" s="4" t="s">
        <v>58</v>
      </c>
      <c r="N7816" s="35">
        <f>'Landed Freight Margin Tool'!$D$4</f>
        <v>0.58708499999999997</v>
      </c>
      <c r="O7816" s="30">
        <f>(MAX($F7816,MIN(0.18*$D7816,$F7816*(1+$N7816))))</f>
        <v>2088.0486000000001</v>
      </c>
      <c r="P7816" s="35">
        <f>O7816/D7816</f>
        <v>0.18</v>
      </c>
    </row>
    <row r="7817" spans="1:16" x14ac:dyDescent="0.3">
      <c r="A7817" s="2">
        <v>45236</v>
      </c>
      <c r="B7817" s="3" t="s">
        <v>23112</v>
      </c>
      <c r="C7817" s="4" t="s">
        <v>23113</v>
      </c>
      <c r="D7817" s="27">
        <v>4971.33</v>
      </c>
      <c r="E7817" s="27">
        <v>894.84</v>
      </c>
      <c r="F7817" s="27">
        <v>504.44</v>
      </c>
      <c r="G7817" s="26">
        <f>(E7817-F7817)/E7817</f>
        <v>0.43627911134951503</v>
      </c>
      <c r="H7817" s="27">
        <f>E7817-F7817</f>
        <v>390.40000000000003</v>
      </c>
      <c r="I7817" s="35">
        <f>E7817/D7817</f>
        <v>0.18000012069204821</v>
      </c>
      <c r="J7817" s="3">
        <v>185003.36</v>
      </c>
      <c r="K7817" s="26">
        <v>6.0999999999999999E-2</v>
      </c>
      <c r="L7817" s="4" t="b">
        <v>0</v>
      </c>
      <c r="M7817" s="4" t="s">
        <v>58</v>
      </c>
      <c r="N7817" s="35">
        <f>'Landed Freight Margin Tool'!$D$4</f>
        <v>0.58708499999999997</v>
      </c>
      <c r="O7817" s="30">
        <f>(MAX($F7817,MIN(0.18*$D7817,$F7817*(1+$N7817))))</f>
        <v>800.58915740000009</v>
      </c>
      <c r="P7817" s="35">
        <f>O7817/D7817</f>
        <v>0.16104124196140673</v>
      </c>
    </row>
    <row r="7818" spans="1:16" x14ac:dyDescent="0.3">
      <c r="A7818" s="2">
        <v>45268</v>
      </c>
      <c r="B7818" s="3" t="s">
        <v>22778</v>
      </c>
      <c r="C7818" s="4" t="s">
        <v>22779</v>
      </c>
      <c r="D7818" s="27">
        <v>21531.93</v>
      </c>
      <c r="E7818" s="27">
        <v>3875.75</v>
      </c>
      <c r="F7818" s="27">
        <v>2431.17</v>
      </c>
      <c r="G7818" s="26">
        <f>(E7818-F7818)/E7818</f>
        <v>0.37272269883248399</v>
      </c>
      <c r="H7818" s="27">
        <f>E7818-F7818</f>
        <v>1444.58</v>
      </c>
      <c r="I7818" s="35">
        <f>E7818/D7818</f>
        <v>0.18000012075090344</v>
      </c>
      <c r="J7818" s="3">
        <v>185003.36</v>
      </c>
      <c r="K7818" s="26">
        <v>6.0999999999999999E-2</v>
      </c>
      <c r="L7818" s="4" t="b">
        <v>0</v>
      </c>
      <c r="M7818" s="4" t="s">
        <v>58</v>
      </c>
      <c r="N7818" s="35">
        <f>'Landed Freight Margin Tool'!$D$4</f>
        <v>0.58708499999999997</v>
      </c>
      <c r="O7818" s="30">
        <f>(MAX($F7818,MIN(0.18*$D7818,$F7818*(1+$N7818))))</f>
        <v>3858.4734394500001</v>
      </c>
      <c r="P7818" s="35">
        <f>O7818/D7818</f>
        <v>0.17919775140686414</v>
      </c>
    </row>
    <row r="7819" spans="1:16" x14ac:dyDescent="0.3">
      <c r="A7819" s="2">
        <v>44985</v>
      </c>
      <c r="B7819" s="3" t="s">
        <v>6543</v>
      </c>
      <c r="C7819" s="4" t="s">
        <v>6544</v>
      </c>
      <c r="D7819" s="27">
        <v>21516.93</v>
      </c>
      <c r="E7819" s="27">
        <v>3873.05</v>
      </c>
      <c r="F7819" s="27">
        <v>3336.03</v>
      </c>
      <c r="G7819" s="26">
        <f>(E7819-F7819)/E7819</f>
        <v>0.13865558151844154</v>
      </c>
      <c r="H7819" s="27">
        <f>E7819-F7819</f>
        <v>537.02</v>
      </c>
      <c r="I7819" s="35">
        <f>E7819/D7819</f>
        <v>0.18000012083508196</v>
      </c>
      <c r="J7819" s="3">
        <v>185003.36</v>
      </c>
      <c r="K7819" s="26">
        <v>6.0999999999999999E-2</v>
      </c>
      <c r="L7819" s="4" t="b">
        <v>0</v>
      </c>
      <c r="M7819" s="4" t="s">
        <v>58</v>
      </c>
      <c r="N7819" s="35">
        <f>'Landed Freight Margin Tool'!$D$4</f>
        <v>0.58708499999999997</v>
      </c>
      <c r="O7819" s="30">
        <f>(MAX($F7819,MIN(0.18*$D7819,$F7819*(1+$N7819))))</f>
        <v>3873.0473999999999</v>
      </c>
      <c r="P7819" s="35">
        <f>O7819/D7819</f>
        <v>0.18</v>
      </c>
    </row>
    <row r="7820" spans="1:16" x14ac:dyDescent="0.3">
      <c r="A7820" s="2">
        <v>45112</v>
      </c>
      <c r="B7820" s="3" t="s">
        <v>3279</v>
      </c>
      <c r="C7820" s="4" t="s">
        <v>3280</v>
      </c>
      <c r="D7820" s="27">
        <v>14868.99</v>
      </c>
      <c r="E7820" s="27">
        <v>2676.42</v>
      </c>
      <c r="F7820" s="27">
        <v>1802.58</v>
      </c>
      <c r="G7820" s="26">
        <f>(E7820-F7820)/E7820</f>
        <v>0.3264958414598606</v>
      </c>
      <c r="H7820" s="27">
        <f>E7820-F7820</f>
        <v>873.84000000000015</v>
      </c>
      <c r="I7820" s="35">
        <f>E7820/D7820</f>
        <v>0.18000012105731458</v>
      </c>
      <c r="J7820" s="3">
        <v>185003.36</v>
      </c>
      <c r="K7820" s="26">
        <v>6.0999999999999999E-2</v>
      </c>
      <c r="L7820" s="4" t="b">
        <v>0</v>
      </c>
      <c r="M7820" s="4" t="s">
        <v>58</v>
      </c>
      <c r="N7820" s="35">
        <f>'Landed Freight Margin Tool'!$D$4</f>
        <v>0.58708499999999997</v>
      </c>
      <c r="O7820" s="30">
        <f>(MAX($F7820,MIN(0.18*$D7820,$F7820*(1+$N7820))))</f>
        <v>2676.4182000000001</v>
      </c>
      <c r="P7820" s="35">
        <f>O7820/D7820</f>
        <v>0.18000000000000002</v>
      </c>
    </row>
    <row r="7821" spans="1:16" x14ac:dyDescent="0.3">
      <c r="A7821" s="2">
        <v>44945</v>
      </c>
      <c r="B7821" s="3" t="s">
        <v>11102</v>
      </c>
      <c r="C7821" s="4" t="s">
        <v>11103</v>
      </c>
      <c r="D7821" s="27">
        <v>23128.04</v>
      </c>
      <c r="E7821" s="27">
        <v>4163.05</v>
      </c>
      <c r="F7821" s="27">
        <v>2268.17</v>
      </c>
      <c r="G7821" s="26">
        <f>(E7821-F7821)/E7821</f>
        <v>0.45516628433480261</v>
      </c>
      <c r="H7821" s="27">
        <f>E7821-F7821</f>
        <v>1894.88</v>
      </c>
      <c r="I7821" s="35">
        <f>E7821/D7821</f>
        <v>0.18000012106516591</v>
      </c>
      <c r="J7821" s="3">
        <v>185003.36</v>
      </c>
      <c r="K7821" s="26">
        <v>6.0999999999999999E-2</v>
      </c>
      <c r="L7821" s="4" t="b">
        <v>0</v>
      </c>
      <c r="M7821" s="4" t="s">
        <v>58</v>
      </c>
      <c r="N7821" s="35">
        <f>'Landed Freight Margin Tool'!$D$4</f>
        <v>0.58708499999999997</v>
      </c>
      <c r="O7821" s="30">
        <f>(MAX($F7821,MIN(0.18*$D7821,$F7821*(1+$N7821))))</f>
        <v>3599.7785844500004</v>
      </c>
      <c r="P7821" s="35">
        <f>O7821/D7821</f>
        <v>0.15564563985750632</v>
      </c>
    </row>
    <row r="7822" spans="1:16" x14ac:dyDescent="0.3">
      <c r="A7822" s="2">
        <v>45114</v>
      </c>
      <c r="B7822" s="3" t="s">
        <v>10890</v>
      </c>
      <c r="C7822" s="4" t="s">
        <v>10891</v>
      </c>
      <c r="D7822" s="27">
        <v>16493.599999999999</v>
      </c>
      <c r="E7822" s="27">
        <v>2968.85</v>
      </c>
      <c r="F7822" s="27">
        <v>2006.4</v>
      </c>
      <c r="G7822" s="26">
        <f>(E7822-F7822)/E7822</f>
        <v>0.32418276437004223</v>
      </c>
      <c r="H7822" s="27">
        <f>E7822-F7822</f>
        <v>962.44999999999982</v>
      </c>
      <c r="I7822" s="35">
        <f>E7822/D7822</f>
        <v>0.18000012125915507</v>
      </c>
      <c r="J7822" s="3">
        <v>185003.36</v>
      </c>
      <c r="K7822" s="26">
        <v>6.0999999999999999E-2</v>
      </c>
      <c r="L7822" s="4" t="b">
        <v>0</v>
      </c>
      <c r="M7822" s="4" t="s">
        <v>58</v>
      </c>
      <c r="N7822" s="35">
        <f>'Landed Freight Margin Tool'!$D$4</f>
        <v>0.58708499999999997</v>
      </c>
      <c r="O7822" s="30">
        <f>(MAX($F7822,MIN(0.18*$D7822,$F7822*(1+$N7822))))</f>
        <v>2968.8479999999995</v>
      </c>
      <c r="P7822" s="35">
        <f>O7822/D7822</f>
        <v>0.18</v>
      </c>
    </row>
    <row r="7823" spans="1:16" x14ac:dyDescent="0.3">
      <c r="A7823" s="2">
        <v>44985</v>
      </c>
      <c r="B7823" s="3" t="s">
        <v>24489</v>
      </c>
      <c r="C7823" s="4" t="s">
        <v>24490</v>
      </c>
      <c r="D7823" s="27">
        <v>16490.099999999999</v>
      </c>
      <c r="E7823" s="27">
        <v>2968.22</v>
      </c>
      <c r="F7823" s="27">
        <v>1501.48</v>
      </c>
      <c r="G7823" s="26">
        <f>(E7823-F7823)/E7823</f>
        <v>0.49414800789698871</v>
      </c>
      <c r="H7823" s="27">
        <f>E7823-F7823</f>
        <v>1466.7399999999998</v>
      </c>
      <c r="I7823" s="35">
        <f>E7823/D7823</f>
        <v>0.18000012128489215</v>
      </c>
      <c r="J7823" s="3">
        <v>185003.36</v>
      </c>
      <c r="K7823" s="26">
        <v>6.0999999999999999E-2</v>
      </c>
      <c r="L7823" s="4" t="b">
        <v>0</v>
      </c>
      <c r="M7823" s="4" t="s">
        <v>58</v>
      </c>
      <c r="N7823" s="35">
        <f>'Landed Freight Margin Tool'!$D$4</f>
        <v>0.58708499999999997</v>
      </c>
      <c r="O7823" s="30">
        <f>(MAX($F7823,MIN(0.18*$D7823,$F7823*(1+$N7823))))</f>
        <v>2382.9763858000001</v>
      </c>
      <c r="P7823" s="35">
        <f>O7823/D7823</f>
        <v>0.14450951697078857</v>
      </c>
    </row>
    <row r="7824" spans="1:16" x14ac:dyDescent="0.3">
      <c r="A7824" s="2">
        <v>45065</v>
      </c>
      <c r="B7824" s="3" t="s">
        <v>5808</v>
      </c>
      <c r="C7824" s="4" t="s">
        <v>5809</v>
      </c>
      <c r="D7824" s="27">
        <v>19782.82</v>
      </c>
      <c r="E7824" s="27">
        <v>3560.91</v>
      </c>
      <c r="F7824" s="27">
        <v>2493.7600000000002</v>
      </c>
      <c r="G7824" s="26">
        <f>(E7824-F7824)/E7824</f>
        <v>0.29968463117573868</v>
      </c>
      <c r="H7824" s="27">
        <f>E7824-F7824</f>
        <v>1067.1499999999996</v>
      </c>
      <c r="I7824" s="35">
        <f>E7824/D7824</f>
        <v>0.18000012131738549</v>
      </c>
      <c r="J7824" s="3">
        <v>185003.36</v>
      </c>
      <c r="K7824" s="26">
        <v>6.0999999999999999E-2</v>
      </c>
      <c r="L7824" s="4" t="b">
        <v>0</v>
      </c>
      <c r="M7824" s="4" t="s">
        <v>58</v>
      </c>
      <c r="N7824" s="35">
        <f>'Landed Freight Margin Tool'!$D$4</f>
        <v>0.58708499999999997</v>
      </c>
      <c r="O7824" s="30">
        <f>(MAX($F7824,MIN(0.18*$D7824,$F7824*(1+$N7824))))</f>
        <v>3560.9076</v>
      </c>
      <c r="P7824" s="35">
        <f>O7824/D7824</f>
        <v>0.18</v>
      </c>
    </row>
    <row r="7825" spans="1:16" x14ac:dyDescent="0.3">
      <c r="A7825" s="2">
        <v>45205</v>
      </c>
      <c r="B7825" s="3" t="s">
        <v>18664</v>
      </c>
      <c r="C7825" s="4" t="s">
        <v>18665</v>
      </c>
      <c r="D7825" s="27">
        <v>3292.72</v>
      </c>
      <c r="E7825" s="27">
        <v>592.69000000000005</v>
      </c>
      <c r="F7825" s="27">
        <v>361.48</v>
      </c>
      <c r="G7825" s="26">
        <f>(E7825-F7825)/E7825</f>
        <v>0.39010275186016302</v>
      </c>
      <c r="H7825" s="27">
        <f>E7825-F7825</f>
        <v>231.21000000000004</v>
      </c>
      <c r="I7825" s="35">
        <f>E7825/D7825</f>
        <v>0.18000012148011374</v>
      </c>
      <c r="J7825" s="3">
        <v>185003.36</v>
      </c>
      <c r="K7825" s="26">
        <v>6.0999999999999999E-2</v>
      </c>
      <c r="L7825" s="4" t="b">
        <v>0</v>
      </c>
      <c r="M7825" s="4" t="s">
        <v>58</v>
      </c>
      <c r="N7825" s="35">
        <f>'Landed Freight Margin Tool'!$D$4</f>
        <v>0.58708499999999997</v>
      </c>
      <c r="O7825" s="30">
        <f>(MAX($F7825,MIN(0.18*$D7825,$F7825*(1+$N7825))))</f>
        <v>573.69948580000005</v>
      </c>
      <c r="P7825" s="35">
        <f>O7825/D7825</f>
        <v>0.17423269691926435</v>
      </c>
    </row>
    <row r="7826" spans="1:16" x14ac:dyDescent="0.3">
      <c r="A7826" s="2">
        <v>45041</v>
      </c>
      <c r="B7826" s="3" t="s">
        <v>11500</v>
      </c>
      <c r="C7826" s="4" t="s">
        <v>11501</v>
      </c>
      <c r="D7826" s="27">
        <v>11507.77</v>
      </c>
      <c r="E7826" s="27">
        <v>2071.4</v>
      </c>
      <c r="F7826" s="27">
        <v>1394.77</v>
      </c>
      <c r="G7826" s="26">
        <f>(E7826-F7826)/E7826</f>
        <v>0.32665347108235981</v>
      </c>
      <c r="H7826" s="27">
        <f>E7826-F7826</f>
        <v>676.63000000000011</v>
      </c>
      <c r="I7826" s="35">
        <f>E7826/D7826</f>
        <v>0.18000012165693266</v>
      </c>
      <c r="J7826" s="3">
        <v>185003.36</v>
      </c>
      <c r="K7826" s="26">
        <v>6.0999999999999999E-2</v>
      </c>
      <c r="L7826" s="4" t="b">
        <v>0</v>
      </c>
      <c r="M7826" s="4" t="s">
        <v>58</v>
      </c>
      <c r="N7826" s="35">
        <f>'Landed Freight Margin Tool'!$D$4</f>
        <v>0.58708499999999997</v>
      </c>
      <c r="O7826" s="30">
        <f>(MAX($F7826,MIN(0.18*$D7826,$F7826*(1+$N7826))))</f>
        <v>2071.3986</v>
      </c>
      <c r="P7826" s="35">
        <f>O7826/D7826</f>
        <v>0.18</v>
      </c>
    </row>
    <row r="7827" spans="1:16" x14ac:dyDescent="0.3">
      <c r="A7827" s="2">
        <v>45182</v>
      </c>
      <c r="B7827" s="3" t="s">
        <v>10190</v>
      </c>
      <c r="C7827" s="4" t="s">
        <v>10191</v>
      </c>
      <c r="D7827" s="27">
        <v>19713.32</v>
      </c>
      <c r="E7827" s="27">
        <v>3548.4</v>
      </c>
      <c r="F7827" s="27">
        <v>2365.63</v>
      </c>
      <c r="G7827" s="26">
        <f>(E7827-F7827)/E7827</f>
        <v>0.33332487881862244</v>
      </c>
      <c r="H7827" s="27">
        <f>E7827-F7827</f>
        <v>1182.77</v>
      </c>
      <c r="I7827" s="35">
        <f>E7827/D7827</f>
        <v>0.18000012174509419</v>
      </c>
      <c r="J7827" s="3">
        <v>185003.36</v>
      </c>
      <c r="K7827" s="26">
        <v>6.0999999999999999E-2</v>
      </c>
      <c r="L7827" s="4" t="b">
        <v>0</v>
      </c>
      <c r="M7827" s="4" t="s">
        <v>58</v>
      </c>
      <c r="N7827" s="35">
        <f>'Landed Freight Margin Tool'!$D$4</f>
        <v>0.58708499999999997</v>
      </c>
      <c r="O7827" s="30">
        <f>(MAX($F7827,MIN(0.18*$D7827,$F7827*(1+$N7827))))</f>
        <v>3548.3975999999998</v>
      </c>
      <c r="P7827" s="35">
        <f>O7827/D7827</f>
        <v>0.18</v>
      </c>
    </row>
    <row r="7828" spans="1:16" x14ac:dyDescent="0.3">
      <c r="A7828" s="2">
        <v>45035</v>
      </c>
      <c r="B7828" s="3" t="s">
        <v>11777</v>
      </c>
      <c r="C7828" s="4" t="s">
        <v>11778</v>
      </c>
      <c r="D7828" s="27">
        <v>24635.65</v>
      </c>
      <c r="E7828" s="27">
        <v>4434.42</v>
      </c>
      <c r="F7828" s="27">
        <v>2666.56</v>
      </c>
      <c r="G7828" s="26">
        <f>(E7828-F7828)/E7828</f>
        <v>0.39866769498604104</v>
      </c>
      <c r="H7828" s="27">
        <f>E7828-F7828</f>
        <v>1767.8600000000001</v>
      </c>
      <c r="I7828" s="35">
        <f>E7828/D7828</f>
        <v>0.18000012177474511</v>
      </c>
      <c r="J7828" s="3">
        <v>185003.36</v>
      </c>
      <c r="K7828" s="26">
        <v>6.0999999999999999E-2</v>
      </c>
      <c r="L7828" s="4" t="b">
        <v>0</v>
      </c>
      <c r="M7828" s="4" t="s">
        <v>58</v>
      </c>
      <c r="N7828" s="35">
        <f>'Landed Freight Margin Tool'!$D$4</f>
        <v>0.58708499999999997</v>
      </c>
      <c r="O7828" s="30">
        <f>(MAX($F7828,MIN(0.18*$D7828,$F7828*(1+$N7828))))</f>
        <v>4232.0573776000001</v>
      </c>
      <c r="P7828" s="35">
        <f>O7828/D7828</f>
        <v>0.17178590285216749</v>
      </c>
    </row>
    <row r="7829" spans="1:16" x14ac:dyDescent="0.3">
      <c r="A7829" s="2">
        <v>45041</v>
      </c>
      <c r="B7829" s="3" t="s">
        <v>15075</v>
      </c>
      <c r="C7829" s="4" t="s">
        <v>15076</v>
      </c>
      <c r="D7829" s="27">
        <v>13137.88</v>
      </c>
      <c r="E7829" s="27">
        <v>2364.8200000000002</v>
      </c>
      <c r="F7829" s="27">
        <v>1511.21</v>
      </c>
      <c r="G7829" s="26">
        <f>(E7829-F7829)/E7829</f>
        <v>0.36096193367782753</v>
      </c>
      <c r="H7829" s="27">
        <f>E7829-F7829</f>
        <v>853.61000000000013</v>
      </c>
      <c r="I7829" s="35">
        <f>E7829/D7829</f>
        <v>0.18000012178524999</v>
      </c>
      <c r="J7829" s="3">
        <v>185003.36</v>
      </c>
      <c r="K7829" s="26">
        <v>6.0999999999999999E-2</v>
      </c>
      <c r="L7829" s="4" t="b">
        <v>0</v>
      </c>
      <c r="M7829" s="4" t="s">
        <v>58</v>
      </c>
      <c r="N7829" s="35">
        <f>'Landed Freight Margin Tool'!$D$4</f>
        <v>0.58708499999999997</v>
      </c>
      <c r="O7829" s="30">
        <f>(MAX($F7829,MIN(0.18*$D7829,$F7829*(1+$N7829))))</f>
        <v>2364.8183999999997</v>
      </c>
      <c r="P7829" s="35">
        <f>O7829/D7829</f>
        <v>0.18</v>
      </c>
    </row>
    <row r="7830" spans="1:16" x14ac:dyDescent="0.3">
      <c r="A7830" s="2">
        <v>45222</v>
      </c>
      <c r="B7830" s="3" t="s">
        <v>11289</v>
      </c>
      <c r="C7830" s="4" t="s">
        <v>11290</v>
      </c>
      <c r="D7830" s="27">
        <v>4918.33</v>
      </c>
      <c r="E7830" s="27">
        <v>885.3</v>
      </c>
      <c r="F7830" s="27">
        <v>488.14</v>
      </c>
      <c r="G7830" s="26">
        <f>(E7830-F7830)/E7830</f>
        <v>0.44861628826386535</v>
      </c>
      <c r="H7830" s="27">
        <f>E7830-F7830</f>
        <v>397.15999999999997</v>
      </c>
      <c r="I7830" s="35">
        <f>E7830/D7830</f>
        <v>0.18000012199262758</v>
      </c>
      <c r="J7830" s="3">
        <v>185003.36</v>
      </c>
      <c r="K7830" s="26">
        <v>6.0999999999999999E-2</v>
      </c>
      <c r="L7830" s="4" t="b">
        <v>0</v>
      </c>
      <c r="M7830" s="4" t="s">
        <v>58</v>
      </c>
      <c r="N7830" s="35">
        <f>'Landed Freight Margin Tool'!$D$4</f>
        <v>0.58708499999999997</v>
      </c>
      <c r="O7830" s="30">
        <f>(MAX($F7830,MIN(0.18*$D7830,$F7830*(1+$N7830))))</f>
        <v>774.71967189999998</v>
      </c>
      <c r="P7830" s="35">
        <f>O7830/D7830</f>
        <v>0.15751681402020604</v>
      </c>
    </row>
    <row r="7831" spans="1:16" x14ac:dyDescent="0.3">
      <c r="A7831" s="2">
        <v>45208</v>
      </c>
      <c r="B7831" s="3" t="s">
        <v>14834</v>
      </c>
      <c r="C7831" s="4" t="s">
        <v>14835</v>
      </c>
      <c r="D7831" s="27">
        <v>16386.099999999999</v>
      </c>
      <c r="E7831" s="27">
        <v>2949.5</v>
      </c>
      <c r="F7831" s="27">
        <v>2514.3000000000002</v>
      </c>
      <c r="G7831" s="26">
        <f>(E7831-F7831)/E7831</f>
        <v>0.14755043227665701</v>
      </c>
      <c r="H7831" s="27">
        <f>E7831-F7831</f>
        <v>435.19999999999982</v>
      </c>
      <c r="I7831" s="35">
        <f>E7831/D7831</f>
        <v>0.18000012205466831</v>
      </c>
      <c r="J7831" s="3">
        <v>185003.36</v>
      </c>
      <c r="K7831" s="26">
        <v>6.0999999999999999E-2</v>
      </c>
      <c r="L7831" s="4" t="b">
        <v>0</v>
      </c>
      <c r="M7831" s="4" t="s">
        <v>58</v>
      </c>
      <c r="N7831" s="35">
        <f>'Landed Freight Margin Tool'!$D$4</f>
        <v>0.58708499999999997</v>
      </c>
      <c r="O7831" s="30">
        <f>(MAX($F7831,MIN(0.18*$D7831,$F7831*(1+$N7831))))</f>
        <v>2949.4979999999996</v>
      </c>
      <c r="P7831" s="35">
        <f>O7831/D7831</f>
        <v>0.18</v>
      </c>
    </row>
    <row r="7832" spans="1:16" x14ac:dyDescent="0.3">
      <c r="A7832" s="2">
        <v>45279</v>
      </c>
      <c r="B7832" s="3" t="s">
        <v>22849</v>
      </c>
      <c r="C7832" s="4" t="s">
        <v>22850</v>
      </c>
      <c r="D7832" s="27">
        <v>22940.04</v>
      </c>
      <c r="E7832" s="27">
        <v>4129.21</v>
      </c>
      <c r="F7832" s="27">
        <v>3015.67</v>
      </c>
      <c r="G7832" s="26">
        <f>(E7832-F7832)/E7832</f>
        <v>0.26967386013305206</v>
      </c>
      <c r="H7832" s="27">
        <f>E7832-F7832</f>
        <v>1113.54</v>
      </c>
      <c r="I7832" s="35">
        <f>E7832/D7832</f>
        <v>0.18000012205732857</v>
      </c>
      <c r="J7832" s="3">
        <v>185003.36</v>
      </c>
      <c r="K7832" s="26">
        <v>6.0999999999999999E-2</v>
      </c>
      <c r="L7832" s="4" t="b">
        <v>0</v>
      </c>
      <c r="M7832" s="4" t="s">
        <v>58</v>
      </c>
      <c r="N7832" s="35">
        <f>'Landed Freight Margin Tool'!$D$4</f>
        <v>0.58708499999999997</v>
      </c>
      <c r="O7832" s="30">
        <f>(MAX($F7832,MIN(0.18*$D7832,$F7832*(1+$N7832))))</f>
        <v>4129.2071999999998</v>
      </c>
      <c r="P7832" s="35">
        <f>O7832/D7832</f>
        <v>0.18</v>
      </c>
    </row>
    <row r="7833" spans="1:16" x14ac:dyDescent="0.3">
      <c r="A7833" s="2">
        <v>45163</v>
      </c>
      <c r="B7833" s="3" t="s">
        <v>9096</v>
      </c>
      <c r="C7833" s="4" t="s">
        <v>9097</v>
      </c>
      <c r="D7833" s="27">
        <v>24568.65</v>
      </c>
      <c r="E7833" s="27">
        <v>4422.3599999999997</v>
      </c>
      <c r="F7833" s="27">
        <v>2837.87</v>
      </c>
      <c r="G7833" s="26">
        <f>(E7833-F7833)/E7833</f>
        <v>0.3582905959713818</v>
      </c>
      <c r="H7833" s="27">
        <f>E7833-F7833</f>
        <v>1584.4899999999998</v>
      </c>
      <c r="I7833" s="35">
        <f>E7833/D7833</f>
        <v>0.18000012210683125</v>
      </c>
      <c r="J7833" s="3">
        <v>185003.36</v>
      </c>
      <c r="K7833" s="26">
        <v>6.0999999999999999E-2</v>
      </c>
      <c r="L7833" s="4" t="b">
        <v>0</v>
      </c>
      <c r="M7833" s="4" t="s">
        <v>58</v>
      </c>
      <c r="N7833" s="35">
        <f>'Landed Freight Margin Tool'!$D$4</f>
        <v>0.58708499999999997</v>
      </c>
      <c r="O7833" s="30">
        <f>(MAX($F7833,MIN(0.18*$D7833,$F7833*(1+$N7833))))</f>
        <v>4422.357</v>
      </c>
      <c r="P7833" s="35">
        <f>O7833/D7833</f>
        <v>0.18</v>
      </c>
    </row>
    <row r="7834" spans="1:16" x14ac:dyDescent="0.3">
      <c r="A7834" s="2">
        <v>44935</v>
      </c>
      <c r="B7834" s="3" t="s">
        <v>22560</v>
      </c>
      <c r="C7834" s="4" t="s">
        <v>22561</v>
      </c>
      <c r="D7834" s="27">
        <v>21285.43</v>
      </c>
      <c r="E7834" s="27">
        <v>3831.38</v>
      </c>
      <c r="F7834" s="27">
        <v>1443.74</v>
      </c>
      <c r="G7834" s="26">
        <f>(E7834-F7834)/E7834</f>
        <v>0.62318015962916762</v>
      </c>
      <c r="H7834" s="27">
        <f>E7834-F7834</f>
        <v>2387.6400000000003</v>
      </c>
      <c r="I7834" s="35">
        <f>E7834/D7834</f>
        <v>0.1800001221492824</v>
      </c>
      <c r="J7834" s="3">
        <v>185003.36</v>
      </c>
      <c r="K7834" s="26">
        <v>6.0999999999999999E-2</v>
      </c>
      <c r="L7834" s="4" t="b">
        <v>0</v>
      </c>
      <c r="M7834" s="4" t="s">
        <v>58</v>
      </c>
      <c r="N7834" s="35">
        <f>'Landed Freight Margin Tool'!$D$4</f>
        <v>0.58708499999999997</v>
      </c>
      <c r="O7834" s="30">
        <f>(MAX($F7834,MIN(0.18*$D7834,$F7834*(1+$N7834))))</f>
        <v>2291.3380979000003</v>
      </c>
      <c r="P7834" s="35">
        <f>O7834/D7834</f>
        <v>0.10764819399467149</v>
      </c>
    </row>
    <row r="7835" spans="1:16" x14ac:dyDescent="0.3">
      <c r="A7835" s="2">
        <v>45152</v>
      </c>
      <c r="B7835" s="3" t="s">
        <v>1460</v>
      </c>
      <c r="C7835" s="4" t="s">
        <v>1461</v>
      </c>
      <c r="D7835" s="27">
        <v>17999.21</v>
      </c>
      <c r="E7835" s="27">
        <v>3239.86</v>
      </c>
      <c r="F7835" s="27">
        <v>2077.81</v>
      </c>
      <c r="G7835" s="26">
        <f>(E7835-F7835)/E7835</f>
        <v>0.35867290561937865</v>
      </c>
      <c r="H7835" s="27">
        <f>E7835-F7835</f>
        <v>1162.0500000000002</v>
      </c>
      <c r="I7835" s="35">
        <f>E7835/D7835</f>
        <v>0.18000012222758668</v>
      </c>
      <c r="J7835" s="3">
        <v>185003.36</v>
      </c>
      <c r="K7835" s="26">
        <v>6.0999999999999999E-2</v>
      </c>
      <c r="L7835" s="4" t="b">
        <v>0</v>
      </c>
      <c r="M7835" s="4" t="s">
        <v>58</v>
      </c>
      <c r="N7835" s="35">
        <f>'Landed Freight Margin Tool'!$D$4</f>
        <v>0.58708499999999997</v>
      </c>
      <c r="O7835" s="30">
        <f>(MAX($F7835,MIN(0.18*$D7835,$F7835*(1+$N7835))))</f>
        <v>3239.8577999999998</v>
      </c>
      <c r="P7835" s="35">
        <f>O7835/D7835</f>
        <v>0.18</v>
      </c>
    </row>
    <row r="7836" spans="1:16" x14ac:dyDescent="0.3">
      <c r="A7836" s="2">
        <v>45245</v>
      </c>
      <c r="B7836" s="3" t="s">
        <v>9367</v>
      </c>
      <c r="C7836" s="4" t="s">
        <v>9368</v>
      </c>
      <c r="D7836" s="27">
        <v>19633.32</v>
      </c>
      <c r="E7836" s="27">
        <v>3534</v>
      </c>
      <c r="F7836" s="27">
        <v>1592.36</v>
      </c>
      <c r="G7836" s="26">
        <f>(E7836-F7836)/E7836</f>
        <v>0.54941709111488402</v>
      </c>
      <c r="H7836" s="27">
        <f>E7836-F7836</f>
        <v>1941.64</v>
      </c>
      <c r="I7836" s="35">
        <f>E7836/D7836</f>
        <v>0.1800001222411696</v>
      </c>
      <c r="J7836" s="3">
        <v>185003.36</v>
      </c>
      <c r="K7836" s="26">
        <v>6.0999999999999999E-2</v>
      </c>
      <c r="L7836" s="4" t="b">
        <v>0</v>
      </c>
      <c r="M7836" s="4" t="s">
        <v>58</v>
      </c>
      <c r="N7836" s="35">
        <f>'Landed Freight Margin Tool'!$D$4</f>
        <v>0.58708499999999997</v>
      </c>
      <c r="O7836" s="30">
        <f>(MAX($F7836,MIN(0.18*$D7836,$F7836*(1+$N7836))))</f>
        <v>2527.2106706</v>
      </c>
      <c r="P7836" s="35">
        <f>O7836/D7836</f>
        <v>0.12872049508692365</v>
      </c>
    </row>
    <row r="7837" spans="1:16" x14ac:dyDescent="0.3">
      <c r="A7837" s="2">
        <v>45001</v>
      </c>
      <c r="B7837" s="3" t="s">
        <v>13323</v>
      </c>
      <c r="C7837" s="4" t="s">
        <v>5895</v>
      </c>
      <c r="D7837" s="27">
        <v>3271.22</v>
      </c>
      <c r="E7837" s="27">
        <v>588.82000000000005</v>
      </c>
      <c r="F7837" s="27">
        <v>364.5</v>
      </c>
      <c r="G7837" s="26">
        <f>(E7837-F7837)/E7837</f>
        <v>0.38096532047145143</v>
      </c>
      <c r="H7837" s="27">
        <f>E7837-F7837</f>
        <v>224.32000000000005</v>
      </c>
      <c r="I7837" s="35">
        <f>E7837/D7837</f>
        <v>0.18000012227853832</v>
      </c>
      <c r="J7837" s="3">
        <v>185003.36</v>
      </c>
      <c r="K7837" s="26">
        <v>6.0999999999999999E-2</v>
      </c>
      <c r="L7837" s="4" t="b">
        <v>0</v>
      </c>
      <c r="M7837" s="4" t="s">
        <v>58</v>
      </c>
      <c r="N7837" s="35">
        <f>'Landed Freight Margin Tool'!$D$4</f>
        <v>0.58708499999999997</v>
      </c>
      <c r="O7837" s="30">
        <f>(MAX($F7837,MIN(0.18*$D7837,$F7837*(1+$N7837))))</f>
        <v>578.49248250000005</v>
      </c>
      <c r="P7837" s="35">
        <f>O7837/D7837</f>
        <v>0.17684303791857475</v>
      </c>
    </row>
    <row r="7838" spans="1:16" x14ac:dyDescent="0.3">
      <c r="A7838" s="2">
        <v>45051</v>
      </c>
      <c r="B7838" s="3" t="s">
        <v>12350</v>
      </c>
      <c r="C7838" s="4" t="s">
        <v>4064</v>
      </c>
      <c r="D7838" s="27">
        <v>21259.93</v>
      </c>
      <c r="E7838" s="27">
        <v>3826.79</v>
      </c>
      <c r="F7838" s="27">
        <v>2501.9899999999998</v>
      </c>
      <c r="G7838" s="26">
        <f>(E7838-F7838)/E7838</f>
        <v>0.34619093287063052</v>
      </c>
      <c r="H7838" s="27">
        <f>E7838-F7838</f>
        <v>1324.8000000000002</v>
      </c>
      <c r="I7838" s="35">
        <f>E7838/D7838</f>
        <v>0.18000012229579307</v>
      </c>
      <c r="J7838" s="3">
        <v>185003.36</v>
      </c>
      <c r="K7838" s="26">
        <v>6.0999999999999999E-2</v>
      </c>
      <c r="L7838" s="4" t="b">
        <v>0</v>
      </c>
      <c r="M7838" s="4" t="s">
        <v>58</v>
      </c>
      <c r="N7838" s="35">
        <f>'Landed Freight Margin Tool'!$D$4</f>
        <v>0.58708499999999997</v>
      </c>
      <c r="O7838" s="30">
        <f>(MAX($F7838,MIN(0.18*$D7838,$F7838*(1+$N7838))))</f>
        <v>3826.7873999999997</v>
      </c>
      <c r="P7838" s="35">
        <f>O7838/D7838</f>
        <v>0.18</v>
      </c>
    </row>
    <row r="7839" spans="1:16" x14ac:dyDescent="0.3">
      <c r="A7839" s="2">
        <v>45040</v>
      </c>
      <c r="B7839" s="3" t="s">
        <v>6634</v>
      </c>
      <c r="C7839" s="4" t="s">
        <v>6635</v>
      </c>
      <c r="D7839" s="27">
        <v>19581.32</v>
      </c>
      <c r="E7839" s="27">
        <v>3524.64</v>
      </c>
      <c r="F7839" s="27">
        <v>2226.19</v>
      </c>
      <c r="G7839" s="26">
        <f>(E7839-F7839)/E7839</f>
        <v>0.36839223296563617</v>
      </c>
      <c r="H7839" s="27">
        <f>E7839-F7839</f>
        <v>1298.4499999999998</v>
      </c>
      <c r="I7839" s="35">
        <f>E7839/D7839</f>
        <v>0.18000012256579229</v>
      </c>
      <c r="J7839" s="3">
        <v>185003.36</v>
      </c>
      <c r="K7839" s="26">
        <v>6.0999999999999999E-2</v>
      </c>
      <c r="L7839" s="4" t="b">
        <v>0</v>
      </c>
      <c r="M7839" s="4" t="s">
        <v>58</v>
      </c>
      <c r="N7839" s="35">
        <f>'Landed Freight Margin Tool'!$D$4</f>
        <v>0.58708499999999997</v>
      </c>
      <c r="O7839" s="30">
        <f>(MAX($F7839,MIN(0.18*$D7839,$F7839*(1+$N7839))))</f>
        <v>3524.6376</v>
      </c>
      <c r="P7839" s="35">
        <f>O7839/D7839</f>
        <v>0.18</v>
      </c>
    </row>
    <row r="7840" spans="1:16" x14ac:dyDescent="0.3">
      <c r="A7840" s="2">
        <v>45230</v>
      </c>
      <c r="B7840" s="3" t="s">
        <v>20746</v>
      </c>
      <c r="C7840" s="4" t="s">
        <v>20747</v>
      </c>
      <c r="D7840" s="27">
        <v>4890.83</v>
      </c>
      <c r="E7840" s="27">
        <v>880.35</v>
      </c>
      <c r="F7840" s="27">
        <v>660.25</v>
      </c>
      <c r="G7840" s="26">
        <f>(E7840-F7840)/E7840</f>
        <v>0.25001419889816551</v>
      </c>
      <c r="H7840" s="27">
        <f>E7840-F7840</f>
        <v>220.10000000000002</v>
      </c>
      <c r="I7840" s="35">
        <f>E7840/D7840</f>
        <v>0.18000012267856377</v>
      </c>
      <c r="J7840" s="3">
        <v>185003.36</v>
      </c>
      <c r="K7840" s="26">
        <v>6.0999999999999999E-2</v>
      </c>
      <c r="L7840" s="4" t="b">
        <v>0</v>
      </c>
      <c r="M7840" s="4" t="s">
        <v>58</v>
      </c>
      <c r="N7840" s="35">
        <f>'Landed Freight Margin Tool'!$D$4</f>
        <v>0.58708499999999997</v>
      </c>
      <c r="O7840" s="30">
        <f>(MAX($F7840,MIN(0.18*$D7840,$F7840*(1+$N7840))))</f>
        <v>880.34939999999995</v>
      </c>
      <c r="P7840" s="35">
        <f>O7840/D7840</f>
        <v>0.18</v>
      </c>
    </row>
    <row r="7841" spans="1:16" x14ac:dyDescent="0.3">
      <c r="A7841" s="2">
        <v>45225</v>
      </c>
      <c r="B7841" s="3" t="s">
        <v>11347</v>
      </c>
      <c r="C7841" s="4" t="s">
        <v>11348</v>
      </c>
      <c r="D7841" s="27">
        <v>4886.83</v>
      </c>
      <c r="E7841" s="27">
        <v>879.63</v>
      </c>
      <c r="F7841" s="27">
        <v>513.79999999999995</v>
      </c>
      <c r="G7841" s="26">
        <f>(E7841-F7841)/E7841</f>
        <v>0.41589077225651699</v>
      </c>
      <c r="H7841" s="27">
        <f>E7841-F7841</f>
        <v>365.83000000000004</v>
      </c>
      <c r="I7841" s="35">
        <f>E7841/D7841</f>
        <v>0.18000012277897942</v>
      </c>
      <c r="J7841" s="3">
        <v>185003.36</v>
      </c>
      <c r="K7841" s="26">
        <v>6.0999999999999999E-2</v>
      </c>
      <c r="L7841" s="4" t="b">
        <v>0</v>
      </c>
      <c r="M7841" s="4" t="s">
        <v>58</v>
      </c>
      <c r="N7841" s="35">
        <f>'Landed Freight Margin Tool'!$D$4</f>
        <v>0.58708499999999997</v>
      </c>
      <c r="O7841" s="30">
        <f>(MAX($F7841,MIN(0.18*$D7841,$F7841*(1+$N7841))))</f>
        <v>815.44427299999995</v>
      </c>
      <c r="P7841" s="35">
        <f>O7841/D7841</f>
        <v>0.16686569268830714</v>
      </c>
    </row>
    <row r="7842" spans="1:16" x14ac:dyDescent="0.3">
      <c r="A7842" s="2">
        <v>45048</v>
      </c>
      <c r="B7842" s="3" t="s">
        <v>21389</v>
      </c>
      <c r="C7842" s="4" t="s">
        <v>21390</v>
      </c>
      <c r="D7842" s="27">
        <v>24412.15</v>
      </c>
      <c r="E7842" s="27">
        <v>4394.1899999999996</v>
      </c>
      <c r="F7842" s="27">
        <v>2607.23</v>
      </c>
      <c r="G7842" s="26">
        <f>(E7842-F7842)/E7842</f>
        <v>0.40666425439045645</v>
      </c>
      <c r="H7842" s="27">
        <f>E7842-F7842</f>
        <v>1786.9599999999996</v>
      </c>
      <c r="I7842" s="35">
        <f>E7842/D7842</f>
        <v>0.18000012288962666</v>
      </c>
      <c r="J7842" s="3">
        <v>185003.36</v>
      </c>
      <c r="K7842" s="26">
        <v>6.0999999999999999E-2</v>
      </c>
      <c r="L7842" s="4" t="b">
        <v>0</v>
      </c>
      <c r="M7842" s="4" t="s">
        <v>58</v>
      </c>
      <c r="N7842" s="35">
        <f>'Landed Freight Margin Tool'!$D$4</f>
        <v>0.58708499999999997</v>
      </c>
      <c r="O7842" s="30">
        <f>(MAX($F7842,MIN(0.18*$D7842,$F7842*(1+$N7842))))</f>
        <v>4137.8956245500003</v>
      </c>
      <c r="P7842" s="35">
        <f>O7842/D7842</f>
        <v>0.16950148284972852</v>
      </c>
    </row>
    <row r="7843" spans="1:16" x14ac:dyDescent="0.3">
      <c r="A7843" s="2">
        <v>44995</v>
      </c>
      <c r="B7843" s="3" t="s">
        <v>16667</v>
      </c>
      <c r="C7843" s="4" t="s">
        <v>16668</v>
      </c>
      <c r="D7843" s="27">
        <v>21155.43</v>
      </c>
      <c r="E7843" s="27">
        <v>3807.98</v>
      </c>
      <c r="F7843" s="27">
        <v>2361.4899999999998</v>
      </c>
      <c r="G7843" s="26">
        <f>(E7843-F7843)/E7843</f>
        <v>0.37985756227711287</v>
      </c>
      <c r="H7843" s="27">
        <f>E7843-F7843</f>
        <v>1446.4900000000002</v>
      </c>
      <c r="I7843" s="35">
        <f>E7843/D7843</f>
        <v>0.18000012289988906</v>
      </c>
      <c r="J7843" s="3">
        <v>185003.36</v>
      </c>
      <c r="K7843" s="26">
        <v>6.0999999999999999E-2</v>
      </c>
      <c r="L7843" s="4" t="b">
        <v>0</v>
      </c>
      <c r="M7843" s="4" t="s">
        <v>58</v>
      </c>
      <c r="N7843" s="35">
        <f>'Landed Freight Margin Tool'!$D$4</f>
        <v>0.58708499999999997</v>
      </c>
      <c r="O7843" s="30">
        <f>(MAX($F7843,MIN(0.18*$D7843,$F7843*(1+$N7843))))</f>
        <v>3747.8853566499997</v>
      </c>
      <c r="P7843" s="35">
        <f>O7843/D7843</f>
        <v>0.17715949789959362</v>
      </c>
    </row>
    <row r="7844" spans="1:16" x14ac:dyDescent="0.3">
      <c r="A7844" s="2">
        <v>45118</v>
      </c>
      <c r="B7844" s="3" t="s">
        <v>14386</v>
      </c>
      <c r="C7844" s="4" t="s">
        <v>14387</v>
      </c>
      <c r="D7844" s="27">
        <v>14620.49</v>
      </c>
      <c r="E7844" s="27">
        <v>2631.69</v>
      </c>
      <c r="F7844" s="27">
        <v>1564.94</v>
      </c>
      <c r="G7844" s="26">
        <f>(E7844-F7844)/E7844</f>
        <v>0.40534789431885976</v>
      </c>
      <c r="H7844" s="27">
        <f>E7844-F7844</f>
        <v>1066.75</v>
      </c>
      <c r="I7844" s="35">
        <f>E7844/D7844</f>
        <v>0.18000012311488878</v>
      </c>
      <c r="J7844" s="3">
        <v>185003.36</v>
      </c>
      <c r="K7844" s="26">
        <v>6.0999999999999999E-2</v>
      </c>
      <c r="L7844" s="4" t="b">
        <v>0</v>
      </c>
      <c r="M7844" s="4" t="s">
        <v>58</v>
      </c>
      <c r="N7844" s="35">
        <f>'Landed Freight Margin Tool'!$D$4</f>
        <v>0.58708499999999997</v>
      </c>
      <c r="O7844" s="30">
        <f>(MAX($F7844,MIN(0.18*$D7844,$F7844*(1+$N7844))))</f>
        <v>2483.6927999000004</v>
      </c>
      <c r="P7844" s="35">
        <f>O7844/D7844</f>
        <v>0.16987753487742205</v>
      </c>
    </row>
    <row r="7845" spans="1:16" x14ac:dyDescent="0.3">
      <c r="A7845" s="2">
        <v>45135</v>
      </c>
      <c r="B7845" s="3" t="s">
        <v>21443</v>
      </c>
      <c r="C7845" s="4" t="s">
        <v>21444</v>
      </c>
      <c r="D7845" s="27">
        <v>21083.43</v>
      </c>
      <c r="E7845" s="27">
        <v>3795.02</v>
      </c>
      <c r="F7845" s="27">
        <v>2259.91</v>
      </c>
      <c r="G7845" s="26">
        <f>(E7845-F7845)/E7845</f>
        <v>0.40450643211366477</v>
      </c>
      <c r="H7845" s="27">
        <f>E7845-F7845</f>
        <v>1535.1100000000001</v>
      </c>
      <c r="I7845" s="35">
        <f>E7845/D7845</f>
        <v>0.18000012331959267</v>
      </c>
      <c r="J7845" s="3">
        <v>185003.36</v>
      </c>
      <c r="K7845" s="26">
        <v>6.0999999999999999E-2</v>
      </c>
      <c r="L7845" s="4" t="b">
        <v>0</v>
      </c>
      <c r="M7845" s="4" t="s">
        <v>58</v>
      </c>
      <c r="N7845" s="35">
        <f>'Landed Freight Margin Tool'!$D$4</f>
        <v>0.58708499999999997</v>
      </c>
      <c r="O7845" s="30">
        <f>(MAX($F7845,MIN(0.18*$D7845,$F7845*(1+$N7845))))</f>
        <v>3586.6692623499998</v>
      </c>
      <c r="P7845" s="35">
        <f>O7845/D7845</f>
        <v>0.1701179202032117</v>
      </c>
    </row>
    <row r="7846" spans="1:16" x14ac:dyDescent="0.3">
      <c r="A7846" s="2">
        <v>45042</v>
      </c>
      <c r="B7846" s="3" t="s">
        <v>16389</v>
      </c>
      <c r="C7846" s="4" t="s">
        <v>16390</v>
      </c>
      <c r="D7846" s="27">
        <v>11310.77</v>
      </c>
      <c r="E7846" s="27">
        <v>2035.94</v>
      </c>
      <c r="F7846" s="27">
        <v>1271.77</v>
      </c>
      <c r="G7846" s="26">
        <f>(E7846-F7846)/E7846</f>
        <v>0.37534013772508035</v>
      </c>
      <c r="H7846" s="27">
        <f>E7846-F7846</f>
        <v>764.17000000000007</v>
      </c>
      <c r="I7846" s="35">
        <f>E7846/D7846</f>
        <v>0.18000012377583488</v>
      </c>
      <c r="J7846" s="3">
        <v>185003.36</v>
      </c>
      <c r="K7846" s="26">
        <v>6.0999999999999999E-2</v>
      </c>
      <c r="L7846" s="4" t="b">
        <v>0</v>
      </c>
      <c r="M7846" s="4" t="s">
        <v>58</v>
      </c>
      <c r="N7846" s="35">
        <f>'Landed Freight Margin Tool'!$D$4</f>
        <v>0.58708499999999997</v>
      </c>
      <c r="O7846" s="30">
        <f>(MAX($F7846,MIN(0.18*$D7846,$F7846*(1+$N7846))))</f>
        <v>2018.4070904500002</v>
      </c>
      <c r="P7846" s="35">
        <f>O7846/D7846</f>
        <v>0.1784500162632606</v>
      </c>
    </row>
    <row r="7847" spans="1:16" x14ac:dyDescent="0.3">
      <c r="A7847" s="2">
        <v>44988</v>
      </c>
      <c r="B7847" s="3" t="s">
        <v>6183</v>
      </c>
      <c r="C7847" s="4" t="s">
        <v>6184</v>
      </c>
      <c r="D7847" s="27">
        <v>24228.65</v>
      </c>
      <c r="E7847" s="27">
        <v>4361.16</v>
      </c>
      <c r="F7847" s="27">
        <v>2400.59</v>
      </c>
      <c r="G7847" s="26">
        <f>(E7847-F7847)/E7847</f>
        <v>0.44955241266085166</v>
      </c>
      <c r="H7847" s="27">
        <f>E7847-F7847</f>
        <v>1960.5699999999997</v>
      </c>
      <c r="I7847" s="35">
        <f>E7847/D7847</f>
        <v>0.18000012382035316</v>
      </c>
      <c r="J7847" s="3">
        <v>185003.36</v>
      </c>
      <c r="K7847" s="26">
        <v>6.0999999999999999E-2</v>
      </c>
      <c r="L7847" s="4" t="b">
        <v>0</v>
      </c>
      <c r="M7847" s="4" t="s">
        <v>58</v>
      </c>
      <c r="N7847" s="35">
        <f>'Landed Freight Margin Tool'!$D$4</f>
        <v>0.58708499999999997</v>
      </c>
      <c r="O7847" s="30">
        <f>(MAX($F7847,MIN(0.18*$D7847,$F7847*(1+$N7847))))</f>
        <v>3809.9403801500002</v>
      </c>
      <c r="P7847" s="35">
        <f>O7847/D7847</f>
        <v>0.15724938781772818</v>
      </c>
    </row>
    <row r="7848" spans="1:16" x14ac:dyDescent="0.3">
      <c r="A7848" s="2">
        <v>45085</v>
      </c>
      <c r="B7848" s="3" t="s">
        <v>18155</v>
      </c>
      <c r="C7848" s="4" t="s">
        <v>18156</v>
      </c>
      <c r="D7848" s="27">
        <v>22602.04</v>
      </c>
      <c r="E7848" s="27">
        <v>4068.37</v>
      </c>
      <c r="F7848" s="27">
        <v>2361.61</v>
      </c>
      <c r="G7848" s="26">
        <f>(E7848-F7848)/E7848</f>
        <v>0.41951936524947331</v>
      </c>
      <c r="H7848" s="27">
        <f>E7848-F7848</f>
        <v>1706.7599999999998</v>
      </c>
      <c r="I7848" s="35">
        <f>E7848/D7848</f>
        <v>0.18000012388262299</v>
      </c>
      <c r="J7848" s="3">
        <v>185003.36</v>
      </c>
      <c r="K7848" s="26">
        <v>6.0999999999999999E-2</v>
      </c>
      <c r="L7848" s="4" t="b">
        <v>0</v>
      </c>
      <c r="M7848" s="4" t="s">
        <v>58</v>
      </c>
      <c r="N7848" s="35">
        <f>'Landed Freight Margin Tool'!$D$4</f>
        <v>0.58708499999999997</v>
      </c>
      <c r="O7848" s="30">
        <f>(MAX($F7848,MIN(0.18*$D7848,$F7848*(1+$N7848))))</f>
        <v>3748.0758068500004</v>
      </c>
      <c r="P7848" s="35">
        <f>O7848/D7848</f>
        <v>0.16582909360615239</v>
      </c>
    </row>
    <row r="7849" spans="1:16" x14ac:dyDescent="0.3">
      <c r="A7849" s="2">
        <v>44937</v>
      </c>
      <c r="B7849" s="3" t="s">
        <v>14714</v>
      </c>
      <c r="C7849" s="4" t="s">
        <v>14715</v>
      </c>
      <c r="D7849" s="27">
        <v>16108.1</v>
      </c>
      <c r="E7849" s="27">
        <v>2899.46</v>
      </c>
      <c r="F7849" s="27">
        <v>2653.49</v>
      </c>
      <c r="G7849" s="26">
        <f>(E7849-F7849)/E7849</f>
        <v>8.4833037876018383E-2</v>
      </c>
      <c r="H7849" s="27">
        <f>E7849-F7849</f>
        <v>245.97000000000025</v>
      </c>
      <c r="I7849" s="35">
        <f>E7849/D7849</f>
        <v>0.18000012416113631</v>
      </c>
      <c r="J7849" s="3">
        <v>185003.36</v>
      </c>
      <c r="K7849" s="26">
        <v>6.0999999999999999E-2</v>
      </c>
      <c r="L7849" s="4" t="b">
        <v>0</v>
      </c>
      <c r="M7849" s="4" t="s">
        <v>58</v>
      </c>
      <c r="N7849" s="35">
        <f>'Landed Freight Margin Tool'!$D$4</f>
        <v>0.58708499999999997</v>
      </c>
      <c r="O7849" s="30">
        <f>(MAX($F7849,MIN(0.18*$D7849,$F7849*(1+$N7849))))</f>
        <v>2899.4580000000001</v>
      </c>
      <c r="P7849" s="35">
        <f>O7849/D7849</f>
        <v>0.18</v>
      </c>
    </row>
    <row r="7850" spans="1:16" x14ac:dyDescent="0.3">
      <c r="A7850" s="2">
        <v>44930</v>
      </c>
      <c r="B7850" s="3" t="s">
        <v>17606</v>
      </c>
      <c r="C7850" s="4" t="s">
        <v>17607</v>
      </c>
      <c r="D7850" s="27">
        <v>19328.32</v>
      </c>
      <c r="E7850" s="27">
        <v>3479.1</v>
      </c>
      <c r="F7850" s="27">
        <v>3613.68</v>
      </c>
      <c r="G7850" s="26">
        <f>(E7850-F7850)/E7850</f>
        <v>-3.868241786668964E-2</v>
      </c>
      <c r="H7850" s="27">
        <f>E7850-F7850</f>
        <v>-134.57999999999993</v>
      </c>
      <c r="I7850" s="35">
        <f>E7850/D7850</f>
        <v>0.18000012417012964</v>
      </c>
      <c r="J7850" s="3">
        <v>185003.36</v>
      </c>
      <c r="K7850" s="26">
        <v>6.0999999999999999E-2</v>
      </c>
      <c r="L7850" s="4" t="b">
        <v>0</v>
      </c>
      <c r="M7850" s="4" t="s">
        <v>58</v>
      </c>
      <c r="N7850" s="35">
        <f>'Landed Freight Margin Tool'!$D$4</f>
        <v>0.58708499999999997</v>
      </c>
      <c r="O7850" s="30">
        <f>(MAX($F7850,MIN(0.18*$D7850,$F7850*(1+$N7850))))</f>
        <v>3613.68</v>
      </c>
      <c r="P7850" s="35">
        <f>O7850/D7850</f>
        <v>0.18696296418933461</v>
      </c>
    </row>
    <row r="7851" spans="1:16" x14ac:dyDescent="0.3">
      <c r="A7851" s="2">
        <v>45230</v>
      </c>
      <c r="B7851" s="3" t="s">
        <v>21024</v>
      </c>
      <c r="C7851" s="4" t="s">
        <v>21025</v>
      </c>
      <c r="D7851" s="27">
        <v>22546.54</v>
      </c>
      <c r="E7851" s="27">
        <v>4058.38</v>
      </c>
      <c r="F7851" s="27">
        <v>3518.75</v>
      </c>
      <c r="G7851" s="26">
        <f>(E7851-F7851)/E7851</f>
        <v>0.13296684884116325</v>
      </c>
      <c r="H7851" s="27">
        <f>E7851-F7851</f>
        <v>539.63000000000011</v>
      </c>
      <c r="I7851" s="35">
        <f>E7851/D7851</f>
        <v>0.18000012418756936</v>
      </c>
      <c r="J7851" s="3">
        <v>185003.36</v>
      </c>
      <c r="K7851" s="26">
        <v>6.0999999999999999E-2</v>
      </c>
      <c r="L7851" s="4" t="b">
        <v>0</v>
      </c>
      <c r="M7851" s="4" t="s">
        <v>58</v>
      </c>
      <c r="N7851" s="35">
        <f>'Landed Freight Margin Tool'!$D$4</f>
        <v>0.58708499999999997</v>
      </c>
      <c r="O7851" s="30">
        <f>(MAX($F7851,MIN(0.18*$D7851,$F7851*(1+$N7851))))</f>
        <v>4058.3771999999999</v>
      </c>
      <c r="P7851" s="35">
        <f>O7851/D7851</f>
        <v>0.18</v>
      </c>
    </row>
    <row r="7852" spans="1:16" x14ac:dyDescent="0.3">
      <c r="A7852" s="2">
        <v>45096</v>
      </c>
      <c r="B7852" s="3" t="s">
        <v>5454</v>
      </c>
      <c r="C7852" s="4" t="s">
        <v>5455</v>
      </c>
      <c r="D7852" s="27">
        <v>19311.82</v>
      </c>
      <c r="E7852" s="27">
        <v>3476.13</v>
      </c>
      <c r="F7852" s="27">
        <v>2014.52</v>
      </c>
      <c r="G7852" s="26">
        <f>(E7852-F7852)/E7852</f>
        <v>0.42047046571906116</v>
      </c>
      <c r="H7852" s="27">
        <f>E7852-F7852</f>
        <v>1461.6100000000001</v>
      </c>
      <c r="I7852" s="35">
        <f>E7852/D7852</f>
        <v>0.18000012427622047</v>
      </c>
      <c r="J7852" s="3">
        <v>185003.36</v>
      </c>
      <c r="K7852" s="26">
        <v>6.0999999999999999E-2</v>
      </c>
      <c r="L7852" s="4" t="b">
        <v>0</v>
      </c>
      <c r="M7852" s="4" t="s">
        <v>58</v>
      </c>
      <c r="N7852" s="35">
        <f>'Landed Freight Margin Tool'!$D$4</f>
        <v>0.58708499999999997</v>
      </c>
      <c r="O7852" s="30">
        <f>(MAX($F7852,MIN(0.18*$D7852,$F7852*(1+$N7852))))</f>
        <v>3197.2144742</v>
      </c>
      <c r="P7852" s="35">
        <f>O7852/D7852</f>
        <v>0.165557387869191</v>
      </c>
    </row>
    <row r="7853" spans="1:16" x14ac:dyDescent="0.3">
      <c r="A7853" s="2">
        <v>44999</v>
      </c>
      <c r="B7853" s="3" t="s">
        <v>5588</v>
      </c>
      <c r="C7853" s="4" t="s">
        <v>5589</v>
      </c>
      <c r="D7853" s="27">
        <v>16092.1</v>
      </c>
      <c r="E7853" s="27">
        <v>2896.58</v>
      </c>
      <c r="F7853" s="27">
        <v>1841.14</v>
      </c>
      <c r="G7853" s="26">
        <f>(E7853-F7853)/E7853</f>
        <v>0.36437453824855515</v>
      </c>
      <c r="H7853" s="27">
        <f>E7853-F7853</f>
        <v>1055.4399999999998</v>
      </c>
      <c r="I7853" s="35">
        <f>E7853/D7853</f>
        <v>0.18000012428458684</v>
      </c>
      <c r="J7853" s="3">
        <v>185003.36</v>
      </c>
      <c r="K7853" s="26">
        <v>6.0999999999999999E-2</v>
      </c>
      <c r="L7853" s="4" t="b">
        <v>0</v>
      </c>
      <c r="M7853" s="4" t="s">
        <v>58</v>
      </c>
      <c r="N7853" s="35">
        <f>'Landed Freight Margin Tool'!$D$4</f>
        <v>0.58708499999999997</v>
      </c>
      <c r="O7853" s="30">
        <f>(MAX($F7853,MIN(0.18*$D7853,$F7853*(1+$N7853))))</f>
        <v>2896.578</v>
      </c>
      <c r="P7853" s="35">
        <f>O7853/D7853</f>
        <v>0.18</v>
      </c>
    </row>
    <row r="7854" spans="1:16" x14ac:dyDescent="0.3">
      <c r="A7854" s="2">
        <v>45273</v>
      </c>
      <c r="B7854" s="3" t="s">
        <v>11688</v>
      </c>
      <c r="C7854" s="4" t="s">
        <v>11689</v>
      </c>
      <c r="D7854" s="27">
        <v>11258.77</v>
      </c>
      <c r="E7854" s="27">
        <v>2026.58</v>
      </c>
      <c r="F7854" s="27">
        <v>1210.26</v>
      </c>
      <c r="G7854" s="26">
        <f>(E7854-F7854)/E7854</f>
        <v>0.40280669897067967</v>
      </c>
      <c r="H7854" s="27">
        <f>E7854-F7854</f>
        <v>816.31999999999994</v>
      </c>
      <c r="I7854" s="35">
        <f>E7854/D7854</f>
        <v>0.18000012434750864</v>
      </c>
      <c r="J7854" s="3">
        <v>185003.36</v>
      </c>
      <c r="K7854" s="26">
        <v>6.0999999999999999E-2</v>
      </c>
      <c r="L7854" s="4" t="b">
        <v>0</v>
      </c>
      <c r="M7854" s="4" t="s">
        <v>58</v>
      </c>
      <c r="N7854" s="35">
        <f>'Landed Freight Margin Tool'!$D$4</f>
        <v>0.58708499999999997</v>
      </c>
      <c r="O7854" s="30">
        <f>(MAX($F7854,MIN(0.18*$D7854,$F7854*(1+$N7854))))</f>
        <v>1920.7854921000001</v>
      </c>
      <c r="P7854" s="35">
        <f>O7854/D7854</f>
        <v>0.17060349328567864</v>
      </c>
    </row>
    <row r="7855" spans="1:16" x14ac:dyDescent="0.3">
      <c r="A7855" s="2">
        <v>45147</v>
      </c>
      <c r="B7855" s="3" t="s">
        <v>9981</v>
      </c>
      <c r="C7855" s="4" t="s">
        <v>9982</v>
      </c>
      <c r="D7855" s="27">
        <v>24103.65</v>
      </c>
      <c r="E7855" s="27">
        <v>4338.66</v>
      </c>
      <c r="F7855" s="27">
        <v>3105.9</v>
      </c>
      <c r="G7855" s="26">
        <f>(E7855-F7855)/E7855</f>
        <v>0.28413381090013962</v>
      </c>
      <c r="H7855" s="27">
        <f>E7855-F7855</f>
        <v>1232.7599999999998</v>
      </c>
      <c r="I7855" s="35">
        <f>E7855/D7855</f>
        <v>0.18000012446247765</v>
      </c>
      <c r="J7855" s="3">
        <v>185003.36</v>
      </c>
      <c r="K7855" s="26">
        <v>6.0999999999999999E-2</v>
      </c>
      <c r="L7855" s="4" t="b">
        <v>0</v>
      </c>
      <c r="M7855" s="4" t="s">
        <v>58</v>
      </c>
      <c r="N7855" s="35">
        <f>'Landed Freight Margin Tool'!$D$4</f>
        <v>0.58708499999999997</v>
      </c>
      <c r="O7855" s="30">
        <f>(MAX($F7855,MIN(0.18*$D7855,$F7855*(1+$N7855))))</f>
        <v>4338.6570000000002</v>
      </c>
      <c r="P7855" s="35">
        <f>O7855/D7855</f>
        <v>0.18</v>
      </c>
    </row>
    <row r="7856" spans="1:16" x14ac:dyDescent="0.3">
      <c r="A7856" s="2">
        <v>45079</v>
      </c>
      <c r="B7856" s="3" t="s">
        <v>11804</v>
      </c>
      <c r="C7856" s="4" t="s">
        <v>11805</v>
      </c>
      <c r="D7856" s="27">
        <v>12847.88</v>
      </c>
      <c r="E7856" s="27">
        <v>2312.62</v>
      </c>
      <c r="F7856" s="27">
        <v>1316.35</v>
      </c>
      <c r="G7856" s="26">
        <f>(E7856-F7856)/E7856</f>
        <v>0.43079710458268111</v>
      </c>
      <c r="H7856" s="27">
        <f>E7856-F7856</f>
        <v>996.27</v>
      </c>
      <c r="I7856" s="35">
        <f>E7856/D7856</f>
        <v>0.18000012453416439</v>
      </c>
      <c r="J7856" s="3">
        <v>185003.36</v>
      </c>
      <c r="K7856" s="26">
        <v>6.0999999999999999E-2</v>
      </c>
      <c r="L7856" s="4" t="b">
        <v>0</v>
      </c>
      <c r="M7856" s="4" t="s">
        <v>58</v>
      </c>
      <c r="N7856" s="35">
        <f>'Landed Freight Margin Tool'!$D$4</f>
        <v>0.58708499999999997</v>
      </c>
      <c r="O7856" s="30">
        <f>(MAX($F7856,MIN(0.18*$D7856,$F7856*(1+$N7856))))</f>
        <v>2089.1593397500001</v>
      </c>
      <c r="P7856" s="35">
        <f>O7856/D7856</f>
        <v>0.16260732041005987</v>
      </c>
    </row>
    <row r="7857" spans="1:16" x14ac:dyDescent="0.3">
      <c r="A7857" s="2">
        <v>45226</v>
      </c>
      <c r="B7857" s="3" t="s">
        <v>22885</v>
      </c>
      <c r="C7857" s="4" t="s">
        <v>22886</v>
      </c>
      <c r="D7857" s="27">
        <v>20860.43</v>
      </c>
      <c r="E7857" s="27">
        <v>3754.88</v>
      </c>
      <c r="F7857" s="27">
        <v>1921.37</v>
      </c>
      <c r="G7857" s="26">
        <f>(E7857-F7857)/E7857</f>
        <v>0.48830055820692009</v>
      </c>
      <c r="H7857" s="27">
        <f>E7857-F7857</f>
        <v>1833.5100000000002</v>
      </c>
      <c r="I7857" s="35">
        <f>E7857/D7857</f>
        <v>0.18000012463789097</v>
      </c>
      <c r="J7857" s="3">
        <v>185003.36</v>
      </c>
      <c r="K7857" s="26">
        <v>6.0999999999999999E-2</v>
      </c>
      <c r="L7857" s="4" t="b">
        <v>0</v>
      </c>
      <c r="M7857" s="4" t="s">
        <v>58</v>
      </c>
      <c r="N7857" s="35">
        <f>'Landed Freight Margin Tool'!$D$4</f>
        <v>0.58708499999999997</v>
      </c>
      <c r="O7857" s="30">
        <f>(MAX($F7857,MIN(0.18*$D7857,$F7857*(1+$N7857))))</f>
        <v>3049.3775064500001</v>
      </c>
      <c r="P7857" s="35">
        <f>O7857/D7857</f>
        <v>0.14617999276381169</v>
      </c>
    </row>
    <row r="7858" spans="1:16" x14ac:dyDescent="0.3">
      <c r="A7858" s="2">
        <v>45061</v>
      </c>
      <c r="B7858" s="3" t="s">
        <v>1062</v>
      </c>
      <c r="C7858" s="4" t="s">
        <v>1063</v>
      </c>
      <c r="D7858" s="27">
        <v>19214.32</v>
      </c>
      <c r="E7858" s="27">
        <v>3458.58</v>
      </c>
      <c r="F7858" s="27">
        <v>2264.91</v>
      </c>
      <c r="G7858" s="26">
        <f>(E7858-F7858)/E7858</f>
        <v>0.34513297364814466</v>
      </c>
      <c r="H7858" s="27">
        <f>E7858-F7858</f>
        <v>1193.67</v>
      </c>
      <c r="I7858" s="35">
        <f>E7858/D7858</f>
        <v>0.18000012490684031</v>
      </c>
      <c r="J7858" s="3">
        <v>185003.36</v>
      </c>
      <c r="K7858" s="26">
        <v>6.0999999999999999E-2</v>
      </c>
      <c r="L7858" s="4" t="b">
        <v>0</v>
      </c>
      <c r="M7858" s="4" t="s">
        <v>58</v>
      </c>
      <c r="N7858" s="35">
        <f>'Landed Freight Margin Tool'!$D$4</f>
        <v>0.58708499999999997</v>
      </c>
      <c r="O7858" s="30">
        <f>(MAX($F7858,MIN(0.18*$D7858,$F7858*(1+$N7858))))</f>
        <v>3458.5775999999996</v>
      </c>
      <c r="P7858" s="35">
        <f>O7858/D7858</f>
        <v>0.18</v>
      </c>
    </row>
    <row r="7859" spans="1:16" x14ac:dyDescent="0.3">
      <c r="A7859" s="2">
        <v>45005</v>
      </c>
      <c r="B7859" s="3" t="s">
        <v>19974</v>
      </c>
      <c r="C7859" s="4" t="s">
        <v>19975</v>
      </c>
      <c r="D7859" s="27">
        <v>14378.99</v>
      </c>
      <c r="E7859" s="27">
        <v>2588.2199999999998</v>
      </c>
      <c r="F7859" s="27">
        <v>2498.7600000000002</v>
      </c>
      <c r="G7859" s="26">
        <f>(E7859-F7859)/E7859</f>
        <v>3.4564295152653017E-2</v>
      </c>
      <c r="H7859" s="27">
        <f>E7859-F7859</f>
        <v>89.459999999999582</v>
      </c>
      <c r="I7859" s="35">
        <f>E7859/D7859</f>
        <v>0.18000012518264494</v>
      </c>
      <c r="J7859" s="3">
        <v>185003.36</v>
      </c>
      <c r="K7859" s="26">
        <v>6.0999999999999999E-2</v>
      </c>
      <c r="L7859" s="4" t="b">
        <v>0</v>
      </c>
      <c r="M7859" s="4" t="s">
        <v>58</v>
      </c>
      <c r="N7859" s="35">
        <f>'Landed Freight Margin Tool'!$D$4</f>
        <v>0.58708499999999997</v>
      </c>
      <c r="O7859" s="30">
        <f>(MAX($F7859,MIN(0.18*$D7859,$F7859*(1+$N7859))))</f>
        <v>2588.2181999999998</v>
      </c>
      <c r="P7859" s="35">
        <f>O7859/D7859</f>
        <v>0.18</v>
      </c>
    </row>
    <row r="7860" spans="1:16" x14ac:dyDescent="0.3">
      <c r="A7860" s="2">
        <v>45180</v>
      </c>
      <c r="B7860" s="3" t="s">
        <v>6887</v>
      </c>
      <c r="C7860" s="4" t="s">
        <v>6888</v>
      </c>
      <c r="D7860" s="27">
        <v>17548.71</v>
      </c>
      <c r="E7860" s="27">
        <v>3158.77</v>
      </c>
      <c r="F7860" s="27">
        <v>2311.44</v>
      </c>
      <c r="G7860" s="26">
        <f>(E7860-F7860)/E7860</f>
        <v>0.26824681759039115</v>
      </c>
      <c r="H7860" s="27">
        <f>E7860-F7860</f>
        <v>847.32999999999993</v>
      </c>
      <c r="I7860" s="35">
        <f>E7860/D7860</f>
        <v>0.18000012536534024</v>
      </c>
      <c r="J7860" s="3">
        <v>185003.36</v>
      </c>
      <c r="K7860" s="26">
        <v>6.0999999999999999E-2</v>
      </c>
      <c r="L7860" s="4" t="b">
        <v>0</v>
      </c>
      <c r="M7860" s="4" t="s">
        <v>58</v>
      </c>
      <c r="N7860" s="35">
        <f>'Landed Freight Margin Tool'!$D$4</f>
        <v>0.58708499999999997</v>
      </c>
      <c r="O7860" s="30">
        <f>(MAX($F7860,MIN(0.18*$D7860,$F7860*(1+$N7860))))</f>
        <v>3158.7677999999996</v>
      </c>
      <c r="P7860" s="35">
        <f>O7860/D7860</f>
        <v>0.18</v>
      </c>
    </row>
    <row r="7861" spans="1:16" x14ac:dyDescent="0.3">
      <c r="A7861" s="2">
        <v>45217</v>
      </c>
      <c r="B7861" s="3" t="s">
        <v>8796</v>
      </c>
      <c r="C7861" s="4" t="s">
        <v>8797</v>
      </c>
      <c r="D7861" s="27">
        <v>20736.93</v>
      </c>
      <c r="E7861" s="27">
        <v>3732.65</v>
      </c>
      <c r="F7861" s="27">
        <v>1968.32</v>
      </c>
      <c r="G7861" s="26">
        <f>(E7861-F7861)/E7861</f>
        <v>0.47267490924678179</v>
      </c>
      <c r="H7861" s="27">
        <f>E7861-F7861</f>
        <v>1764.3300000000002</v>
      </c>
      <c r="I7861" s="35">
        <f>E7861/D7861</f>
        <v>0.18000012538017923</v>
      </c>
      <c r="J7861" s="3">
        <v>185003.36</v>
      </c>
      <c r="K7861" s="26">
        <v>6.0999999999999999E-2</v>
      </c>
      <c r="L7861" s="4" t="b">
        <v>0</v>
      </c>
      <c r="M7861" s="4" t="s">
        <v>58</v>
      </c>
      <c r="N7861" s="35">
        <f>'Landed Freight Margin Tool'!$D$4</f>
        <v>0.58708499999999997</v>
      </c>
      <c r="O7861" s="30">
        <f>(MAX($F7861,MIN(0.18*$D7861,$F7861*(1+$N7861))))</f>
        <v>3123.8911472</v>
      </c>
      <c r="P7861" s="35">
        <f>O7861/D7861</f>
        <v>0.15064385843034625</v>
      </c>
    </row>
    <row r="7862" spans="1:16" x14ac:dyDescent="0.3">
      <c r="A7862" s="2">
        <v>45161</v>
      </c>
      <c r="B7862" s="3" t="s">
        <v>12116</v>
      </c>
      <c r="C7862" s="4" t="s">
        <v>12117</v>
      </c>
      <c r="D7862" s="27">
        <v>15935.6</v>
      </c>
      <c r="E7862" s="27">
        <v>2868.41</v>
      </c>
      <c r="F7862" s="27">
        <v>1890.88</v>
      </c>
      <c r="G7862" s="26">
        <f>(E7862-F7862)/E7862</f>
        <v>0.34079158837125789</v>
      </c>
      <c r="H7862" s="27">
        <f>E7862-F7862</f>
        <v>977.52999999999975</v>
      </c>
      <c r="I7862" s="35">
        <f>E7862/D7862</f>
        <v>0.18000012550515826</v>
      </c>
      <c r="J7862" s="3">
        <v>185003.36</v>
      </c>
      <c r="K7862" s="26">
        <v>6.0999999999999999E-2</v>
      </c>
      <c r="L7862" s="4" t="b">
        <v>0</v>
      </c>
      <c r="M7862" s="4" t="s">
        <v>58</v>
      </c>
      <c r="N7862" s="35">
        <f>'Landed Freight Margin Tool'!$D$4</f>
        <v>0.58708499999999997</v>
      </c>
      <c r="O7862" s="30">
        <f>(MAX($F7862,MIN(0.18*$D7862,$F7862*(1+$N7862))))</f>
        <v>2868.4079999999999</v>
      </c>
      <c r="P7862" s="35">
        <f>O7862/D7862</f>
        <v>0.18</v>
      </c>
    </row>
    <row r="7863" spans="1:16" x14ac:dyDescent="0.3">
      <c r="A7863" s="2">
        <v>44942</v>
      </c>
      <c r="B7863" s="3" t="s">
        <v>3804</v>
      </c>
      <c r="C7863" s="4" t="s">
        <v>3805</v>
      </c>
      <c r="D7863" s="27">
        <v>14339.99</v>
      </c>
      <c r="E7863" s="27">
        <v>2581.1999999999998</v>
      </c>
      <c r="F7863" s="27">
        <v>1753.25</v>
      </c>
      <c r="G7863" s="26">
        <f>(E7863-F7863)/E7863</f>
        <v>0.32076166124283273</v>
      </c>
      <c r="H7863" s="27">
        <f>E7863-F7863</f>
        <v>827.94999999999982</v>
      </c>
      <c r="I7863" s="35">
        <f>E7863/D7863</f>
        <v>0.18000012552310007</v>
      </c>
      <c r="J7863" s="3">
        <v>185003.36</v>
      </c>
      <c r="K7863" s="26">
        <v>6.0999999999999999E-2</v>
      </c>
      <c r="L7863" s="4" t="b">
        <v>0</v>
      </c>
      <c r="M7863" s="4" t="s">
        <v>58</v>
      </c>
      <c r="N7863" s="35">
        <f>'Landed Freight Margin Tool'!$D$4</f>
        <v>0.58708499999999997</v>
      </c>
      <c r="O7863" s="30">
        <f>(MAX($F7863,MIN(0.18*$D7863,$F7863*(1+$N7863))))</f>
        <v>2581.1981999999998</v>
      </c>
      <c r="P7863" s="35">
        <f>O7863/D7863</f>
        <v>0.18</v>
      </c>
    </row>
    <row r="7864" spans="1:16" x14ac:dyDescent="0.3">
      <c r="A7864" s="2">
        <v>45035</v>
      </c>
      <c r="B7864" s="3" t="s">
        <v>1625</v>
      </c>
      <c r="C7864" s="4" t="s">
        <v>1626</v>
      </c>
      <c r="D7864" s="27">
        <v>23899.65</v>
      </c>
      <c r="E7864" s="27">
        <v>4301.9399999999996</v>
      </c>
      <c r="F7864" s="27">
        <v>2206.48</v>
      </c>
      <c r="G7864" s="26">
        <f>(E7864-F7864)/E7864</f>
        <v>0.48709651924480579</v>
      </c>
      <c r="H7864" s="27">
        <f>E7864-F7864</f>
        <v>2095.4599999999996</v>
      </c>
      <c r="I7864" s="35">
        <f>E7864/D7864</f>
        <v>0.18000012552485076</v>
      </c>
      <c r="J7864" s="3">
        <v>185003.36</v>
      </c>
      <c r="K7864" s="26">
        <v>6.0999999999999999E-2</v>
      </c>
      <c r="L7864" s="4" t="b">
        <v>0</v>
      </c>
      <c r="M7864" s="4" t="s">
        <v>58</v>
      </c>
      <c r="N7864" s="35">
        <f>'Landed Freight Margin Tool'!$D$4</f>
        <v>0.58708499999999997</v>
      </c>
      <c r="O7864" s="30">
        <f>(MAX($F7864,MIN(0.18*$D7864,$F7864*(1+$N7864))))</f>
        <v>3501.8713108000002</v>
      </c>
      <c r="P7864" s="35">
        <f>O7864/D7864</f>
        <v>0.14652395791570169</v>
      </c>
    </row>
    <row r="7865" spans="1:16" x14ac:dyDescent="0.3">
      <c r="A7865" s="2">
        <v>44945</v>
      </c>
      <c r="B7865" s="3" t="s">
        <v>24178</v>
      </c>
      <c r="C7865" s="4" t="s">
        <v>24179</v>
      </c>
      <c r="D7865" s="27">
        <v>17523.71</v>
      </c>
      <c r="E7865" s="27">
        <v>3154.27</v>
      </c>
      <c r="F7865" s="27">
        <v>2263.52</v>
      </c>
      <c r="G7865" s="26">
        <f>(E7865-F7865)/E7865</f>
        <v>0.2823949756996072</v>
      </c>
      <c r="H7865" s="27">
        <f>E7865-F7865</f>
        <v>890.75</v>
      </c>
      <c r="I7865" s="35">
        <f>E7865/D7865</f>
        <v>0.18000012554419129</v>
      </c>
      <c r="J7865" s="3">
        <v>185003.36</v>
      </c>
      <c r="K7865" s="26">
        <v>6.0999999999999999E-2</v>
      </c>
      <c r="L7865" s="4" t="b">
        <v>0</v>
      </c>
      <c r="M7865" s="4" t="s">
        <v>58</v>
      </c>
      <c r="N7865" s="35">
        <f>'Landed Freight Margin Tool'!$D$4</f>
        <v>0.58708499999999997</v>
      </c>
      <c r="O7865" s="30">
        <f>(MAX($F7865,MIN(0.18*$D7865,$F7865*(1+$N7865))))</f>
        <v>3154.2677999999996</v>
      </c>
      <c r="P7865" s="35">
        <f>O7865/D7865</f>
        <v>0.18</v>
      </c>
    </row>
    <row r="7866" spans="1:16" x14ac:dyDescent="0.3">
      <c r="A7866" s="2">
        <v>45174</v>
      </c>
      <c r="B7866" s="3" t="s">
        <v>22714</v>
      </c>
      <c r="C7866" s="4" t="s">
        <v>22715</v>
      </c>
      <c r="D7866" s="27">
        <v>15906.6</v>
      </c>
      <c r="E7866" s="27">
        <v>2863.19</v>
      </c>
      <c r="F7866" s="27">
        <v>1700.96</v>
      </c>
      <c r="G7866" s="26">
        <f>(E7866-F7866)/E7866</f>
        <v>0.40592136742584323</v>
      </c>
      <c r="H7866" s="27">
        <f>E7866-F7866</f>
        <v>1162.23</v>
      </c>
      <c r="I7866" s="35">
        <f>E7866/D7866</f>
        <v>0.18000012573397206</v>
      </c>
      <c r="J7866" s="3">
        <v>185003.36</v>
      </c>
      <c r="K7866" s="26">
        <v>6.0999999999999999E-2</v>
      </c>
      <c r="L7866" s="4" t="b">
        <v>0</v>
      </c>
      <c r="M7866" s="4" t="s">
        <v>58</v>
      </c>
      <c r="N7866" s="35">
        <f>'Landed Freight Margin Tool'!$D$4</f>
        <v>0.58708499999999997</v>
      </c>
      <c r="O7866" s="30">
        <f>(MAX($F7866,MIN(0.18*$D7866,$F7866*(1+$N7866))))</f>
        <v>2699.5681016000003</v>
      </c>
      <c r="P7866" s="35">
        <f>O7866/D7866</f>
        <v>0.16971371013290082</v>
      </c>
    </row>
    <row r="7867" spans="1:16" x14ac:dyDescent="0.3">
      <c r="A7867" s="2">
        <v>45012</v>
      </c>
      <c r="B7867" s="3" t="s">
        <v>18258</v>
      </c>
      <c r="C7867" s="4" t="s">
        <v>18259</v>
      </c>
      <c r="D7867" s="27">
        <v>6358.94</v>
      </c>
      <c r="E7867" s="27">
        <v>1144.6099999999999</v>
      </c>
      <c r="F7867" s="27">
        <v>582.30999999999995</v>
      </c>
      <c r="G7867" s="26">
        <f>(E7867-F7867)/E7867</f>
        <v>0.49125903146049749</v>
      </c>
      <c r="H7867" s="27">
        <f>E7867-F7867</f>
        <v>562.29999999999995</v>
      </c>
      <c r="I7867" s="35">
        <f>E7867/D7867</f>
        <v>0.18000012580713137</v>
      </c>
      <c r="J7867" s="3">
        <v>185003.36</v>
      </c>
      <c r="K7867" s="26">
        <v>6.0999999999999999E-2</v>
      </c>
      <c r="L7867" s="4" t="b">
        <v>0</v>
      </c>
      <c r="M7867" s="4" t="s">
        <v>58</v>
      </c>
      <c r="N7867" s="35">
        <f>'Landed Freight Margin Tool'!$D$4</f>
        <v>0.58708499999999997</v>
      </c>
      <c r="O7867" s="30">
        <f>(MAX($F7867,MIN(0.18*$D7867,$F7867*(1+$N7867))))</f>
        <v>924.17546634999997</v>
      </c>
      <c r="P7867" s="35">
        <f>O7867/D7867</f>
        <v>0.14533483038839806</v>
      </c>
    </row>
    <row r="7868" spans="1:16" x14ac:dyDescent="0.3">
      <c r="A7868" s="2">
        <v>45119</v>
      </c>
      <c r="B7868" s="3" t="s">
        <v>1643</v>
      </c>
      <c r="C7868" s="4" t="s">
        <v>1644</v>
      </c>
      <c r="D7868" s="27">
        <v>15879.6</v>
      </c>
      <c r="E7868" s="27">
        <v>2858.33</v>
      </c>
      <c r="F7868" s="27">
        <v>1777.64</v>
      </c>
      <c r="G7868" s="26">
        <f>(E7868-F7868)/E7868</f>
        <v>0.37808440592933629</v>
      </c>
      <c r="H7868" s="27">
        <f>E7868-F7868</f>
        <v>1080.6899999999998</v>
      </c>
      <c r="I7868" s="35">
        <f>E7868/D7868</f>
        <v>0.18000012594775686</v>
      </c>
      <c r="J7868" s="3">
        <v>185003.36</v>
      </c>
      <c r="K7868" s="26">
        <v>6.0999999999999999E-2</v>
      </c>
      <c r="L7868" s="4" t="b">
        <v>0</v>
      </c>
      <c r="M7868" s="4" t="s">
        <v>58</v>
      </c>
      <c r="N7868" s="35">
        <f>'Landed Freight Margin Tool'!$D$4</f>
        <v>0.58708499999999997</v>
      </c>
      <c r="O7868" s="30">
        <f>(MAX($F7868,MIN(0.18*$D7868,$F7868*(1+$N7868))))</f>
        <v>2821.2657794000002</v>
      </c>
      <c r="P7868" s="35">
        <f>O7868/D7868</f>
        <v>0.17766604822539611</v>
      </c>
    </row>
    <row r="7869" spans="1:16" x14ac:dyDescent="0.3">
      <c r="A7869" s="2">
        <v>45058</v>
      </c>
      <c r="B7869" s="3" t="s">
        <v>6103</v>
      </c>
      <c r="C7869" s="4" t="s">
        <v>6104</v>
      </c>
      <c r="D7869" s="27">
        <v>22207.54</v>
      </c>
      <c r="E7869" s="27">
        <v>3997.36</v>
      </c>
      <c r="F7869" s="27">
        <v>2872.1</v>
      </c>
      <c r="G7869" s="26">
        <f>(E7869-F7869)/E7869</f>
        <v>0.28150079052174437</v>
      </c>
      <c r="H7869" s="27">
        <f>E7869-F7869</f>
        <v>1125.2600000000002</v>
      </c>
      <c r="I7869" s="35">
        <f>E7869/D7869</f>
        <v>0.18000012608330324</v>
      </c>
      <c r="J7869" s="3">
        <v>185003.36</v>
      </c>
      <c r="K7869" s="26">
        <v>6.0999999999999999E-2</v>
      </c>
      <c r="L7869" s="4" t="b">
        <v>0</v>
      </c>
      <c r="M7869" s="4" t="s">
        <v>58</v>
      </c>
      <c r="N7869" s="35">
        <f>'Landed Freight Margin Tool'!$D$4</f>
        <v>0.58708499999999997</v>
      </c>
      <c r="O7869" s="30">
        <f>(MAX($F7869,MIN(0.18*$D7869,$F7869*(1+$N7869))))</f>
        <v>3997.3571999999999</v>
      </c>
      <c r="P7869" s="35">
        <f>O7869/D7869</f>
        <v>0.18</v>
      </c>
    </row>
    <row r="7870" spans="1:16" x14ac:dyDescent="0.3">
      <c r="A7870" s="2">
        <v>45208</v>
      </c>
      <c r="B7870" s="3" t="s">
        <v>620</v>
      </c>
      <c r="C7870" s="4" t="s">
        <v>621</v>
      </c>
      <c r="D7870" s="27">
        <v>9515.66</v>
      </c>
      <c r="E7870" s="27">
        <v>1712.82</v>
      </c>
      <c r="F7870" s="27">
        <v>1123.6500000000001</v>
      </c>
      <c r="G7870" s="26">
        <f>(E7870-F7870)/E7870</f>
        <v>0.34397659999299396</v>
      </c>
      <c r="H7870" s="27">
        <f>E7870-F7870</f>
        <v>589.16999999999985</v>
      </c>
      <c r="I7870" s="35">
        <f>E7870/D7870</f>
        <v>0.18000012610791052</v>
      </c>
      <c r="J7870" s="3">
        <v>185003.36</v>
      </c>
      <c r="K7870" s="26">
        <v>6.0999999999999999E-2</v>
      </c>
      <c r="L7870" s="4" t="b">
        <v>0</v>
      </c>
      <c r="M7870" s="4" t="s">
        <v>58</v>
      </c>
      <c r="N7870" s="35">
        <f>'Landed Freight Margin Tool'!$D$4</f>
        <v>0.58708499999999997</v>
      </c>
      <c r="O7870" s="30">
        <f>(MAX($F7870,MIN(0.18*$D7870,$F7870*(1+$N7870))))</f>
        <v>1712.8188</v>
      </c>
      <c r="P7870" s="35">
        <f>O7870/D7870</f>
        <v>0.18</v>
      </c>
    </row>
    <row r="7871" spans="1:16" x14ac:dyDescent="0.3">
      <c r="A7871" s="2">
        <v>45181</v>
      </c>
      <c r="B7871" s="3" t="s">
        <v>8622</v>
      </c>
      <c r="C7871" s="4" t="s">
        <v>8623</v>
      </c>
      <c r="D7871" s="27">
        <v>22182.54</v>
      </c>
      <c r="E7871" s="27">
        <v>3992.86</v>
      </c>
      <c r="F7871" s="27">
        <v>2631.31</v>
      </c>
      <c r="G7871" s="26">
        <f>(E7871-F7871)/E7871</f>
        <v>0.34099617817804784</v>
      </c>
      <c r="H7871" s="27">
        <f>E7871-F7871</f>
        <v>1361.5500000000002</v>
      </c>
      <c r="I7871" s="35">
        <f>E7871/D7871</f>
        <v>0.18000012622540071</v>
      </c>
      <c r="J7871" s="3">
        <v>185003.36</v>
      </c>
      <c r="K7871" s="26">
        <v>6.0999999999999999E-2</v>
      </c>
      <c r="L7871" s="4" t="b">
        <v>0</v>
      </c>
      <c r="M7871" s="4" t="s">
        <v>58</v>
      </c>
      <c r="N7871" s="35">
        <f>'Landed Freight Margin Tool'!$D$4</f>
        <v>0.58708499999999997</v>
      </c>
      <c r="O7871" s="30">
        <f>(MAX($F7871,MIN(0.18*$D7871,$F7871*(1+$N7871))))</f>
        <v>3992.8571999999999</v>
      </c>
      <c r="P7871" s="35">
        <f>O7871/D7871</f>
        <v>0.18</v>
      </c>
    </row>
    <row r="7872" spans="1:16" x14ac:dyDescent="0.3">
      <c r="A7872" s="2">
        <v>45202</v>
      </c>
      <c r="B7872" s="3" t="s">
        <v>23939</v>
      </c>
      <c r="C7872" s="4" t="s">
        <v>23940</v>
      </c>
      <c r="D7872" s="27">
        <v>22152.04</v>
      </c>
      <c r="E7872" s="27">
        <v>3987.37</v>
      </c>
      <c r="F7872" s="27">
        <v>2306.52</v>
      </c>
      <c r="G7872" s="26">
        <f>(E7872-F7872)/E7872</f>
        <v>0.421543523676007</v>
      </c>
      <c r="H7872" s="27">
        <f>E7872-F7872</f>
        <v>1680.85</v>
      </c>
      <c r="I7872" s="35">
        <f>E7872/D7872</f>
        <v>0.18000012639919391</v>
      </c>
      <c r="J7872" s="3">
        <v>185003.36</v>
      </c>
      <c r="K7872" s="26">
        <v>6.0999999999999999E-2</v>
      </c>
      <c r="L7872" s="4" t="b">
        <v>0</v>
      </c>
      <c r="M7872" s="4" t="s">
        <v>58</v>
      </c>
      <c r="N7872" s="35">
        <f>'Landed Freight Margin Tool'!$D$4</f>
        <v>0.58708499999999997</v>
      </c>
      <c r="O7872" s="30">
        <f>(MAX($F7872,MIN(0.18*$D7872,$F7872*(1+$N7872))))</f>
        <v>3660.6432942000001</v>
      </c>
      <c r="P7872" s="35">
        <f>O7872/D7872</f>
        <v>0.16525084345279262</v>
      </c>
    </row>
    <row r="7873" spans="1:16" x14ac:dyDescent="0.3">
      <c r="A7873" s="2">
        <v>45278</v>
      </c>
      <c r="B7873" s="3" t="s">
        <v>13751</v>
      </c>
      <c r="C7873" s="4" t="s">
        <v>13752</v>
      </c>
      <c r="D7873" s="27">
        <v>3161.22</v>
      </c>
      <c r="E7873" s="27">
        <v>569.02</v>
      </c>
      <c r="F7873" s="27">
        <v>499.6</v>
      </c>
      <c r="G7873" s="26">
        <f>(E7873-F7873)/E7873</f>
        <v>0.12199922674071204</v>
      </c>
      <c r="H7873" s="27">
        <f>E7873-F7873</f>
        <v>69.419999999999959</v>
      </c>
      <c r="I7873" s="35">
        <f>E7873/D7873</f>
        <v>0.18000012653342698</v>
      </c>
      <c r="J7873" s="3">
        <v>185003.36</v>
      </c>
      <c r="K7873" s="26">
        <v>6.0999999999999999E-2</v>
      </c>
      <c r="L7873" s="4" t="b">
        <v>0</v>
      </c>
      <c r="M7873" s="4" t="s">
        <v>58</v>
      </c>
      <c r="N7873" s="35">
        <f>'Landed Freight Margin Tool'!$D$4</f>
        <v>0.58708499999999997</v>
      </c>
      <c r="O7873" s="30">
        <f>(MAX($F7873,MIN(0.18*$D7873,$F7873*(1+$N7873))))</f>
        <v>569.01959999999997</v>
      </c>
      <c r="P7873" s="35">
        <f>O7873/D7873</f>
        <v>0.18</v>
      </c>
    </row>
    <row r="7874" spans="1:16" x14ac:dyDescent="0.3">
      <c r="A7874" s="2">
        <v>45040</v>
      </c>
      <c r="B7874" s="3" t="s">
        <v>14424</v>
      </c>
      <c r="C7874" s="4" t="s">
        <v>14425</v>
      </c>
      <c r="D7874" s="27">
        <v>12634.88</v>
      </c>
      <c r="E7874" s="27">
        <v>2274.2800000000002</v>
      </c>
      <c r="F7874" s="27">
        <v>1509.57</v>
      </c>
      <c r="G7874" s="26">
        <f>(E7874-F7874)/E7874</f>
        <v>0.33624267900170612</v>
      </c>
      <c r="H7874" s="27">
        <f>E7874-F7874</f>
        <v>764.71000000000026</v>
      </c>
      <c r="I7874" s="35">
        <f>E7874/D7874</f>
        <v>0.18000012663357312</v>
      </c>
      <c r="J7874" s="3">
        <v>185003.36</v>
      </c>
      <c r="K7874" s="26">
        <v>6.0999999999999999E-2</v>
      </c>
      <c r="L7874" s="4" t="b">
        <v>0</v>
      </c>
      <c r="M7874" s="4" t="s">
        <v>58</v>
      </c>
      <c r="N7874" s="35">
        <f>'Landed Freight Margin Tool'!$D$4</f>
        <v>0.58708499999999997</v>
      </c>
      <c r="O7874" s="30">
        <f>(MAX($F7874,MIN(0.18*$D7874,$F7874*(1+$N7874))))</f>
        <v>2274.2783999999997</v>
      </c>
      <c r="P7874" s="35">
        <f>O7874/D7874</f>
        <v>0.18</v>
      </c>
    </row>
    <row r="7875" spans="1:16" x14ac:dyDescent="0.3">
      <c r="A7875" s="2">
        <v>45243</v>
      </c>
      <c r="B7875" s="3" t="s">
        <v>20211</v>
      </c>
      <c r="C7875" s="4" t="s">
        <v>20212</v>
      </c>
      <c r="D7875" s="27">
        <v>7895.55</v>
      </c>
      <c r="E7875" s="27">
        <v>1421.2</v>
      </c>
      <c r="F7875" s="27">
        <v>1040.58</v>
      </c>
      <c r="G7875" s="26">
        <f>(E7875-F7875)/E7875</f>
        <v>0.26781593019983119</v>
      </c>
      <c r="H7875" s="27">
        <f>E7875-F7875</f>
        <v>380.62000000000012</v>
      </c>
      <c r="I7875" s="35">
        <f>E7875/D7875</f>
        <v>0.18000012665362133</v>
      </c>
      <c r="J7875" s="3">
        <v>185003.36</v>
      </c>
      <c r="K7875" s="26">
        <v>6.0999999999999999E-2</v>
      </c>
      <c r="L7875" s="4" t="b">
        <v>0</v>
      </c>
      <c r="M7875" s="4" t="s">
        <v>58</v>
      </c>
      <c r="N7875" s="35">
        <f>'Landed Freight Margin Tool'!$D$4</f>
        <v>0.58708499999999997</v>
      </c>
      <c r="O7875" s="30">
        <f>(MAX($F7875,MIN(0.18*$D7875,$F7875*(1+$N7875))))</f>
        <v>1421.1990000000001</v>
      </c>
      <c r="P7875" s="35">
        <f>O7875/D7875</f>
        <v>0.18</v>
      </c>
    </row>
    <row r="7876" spans="1:16" x14ac:dyDescent="0.3">
      <c r="A7876" s="2">
        <v>45077</v>
      </c>
      <c r="B7876" s="3" t="s">
        <v>20463</v>
      </c>
      <c r="C7876" s="4" t="s">
        <v>3211</v>
      </c>
      <c r="D7876" s="27">
        <v>23659.15</v>
      </c>
      <c r="E7876" s="27">
        <v>4258.6499999999996</v>
      </c>
      <c r="F7876" s="27">
        <v>2668.39</v>
      </c>
      <c r="G7876" s="26">
        <f>(E7876-F7876)/E7876</f>
        <v>0.37341880642926745</v>
      </c>
      <c r="H7876" s="27">
        <f>E7876-F7876</f>
        <v>1590.2599999999998</v>
      </c>
      <c r="I7876" s="35">
        <f>E7876/D7876</f>
        <v>0.18000012680083602</v>
      </c>
      <c r="J7876" s="3">
        <v>185003.36</v>
      </c>
      <c r="K7876" s="26">
        <v>6.0999999999999999E-2</v>
      </c>
      <c r="L7876" s="4" t="b">
        <v>0</v>
      </c>
      <c r="M7876" s="4" t="s">
        <v>58</v>
      </c>
      <c r="N7876" s="35">
        <f>'Landed Freight Margin Tool'!$D$4</f>
        <v>0.58708499999999997</v>
      </c>
      <c r="O7876" s="30">
        <f>(MAX($F7876,MIN(0.18*$D7876,$F7876*(1+$N7876))))</f>
        <v>4234.9617431500001</v>
      </c>
      <c r="P7876" s="35">
        <f>O7876/D7876</f>
        <v>0.17899889654319787</v>
      </c>
    </row>
    <row r="7877" spans="1:16" x14ac:dyDescent="0.3">
      <c r="A7877" s="2">
        <v>45086</v>
      </c>
      <c r="B7877" s="3" t="s">
        <v>14005</v>
      </c>
      <c r="C7877" s="4" t="s">
        <v>14006</v>
      </c>
      <c r="D7877" s="27">
        <v>6308.94</v>
      </c>
      <c r="E7877" s="27">
        <v>1135.6099999999999</v>
      </c>
      <c r="F7877" s="27">
        <v>698.16</v>
      </c>
      <c r="G7877" s="26">
        <f>(E7877-F7877)/E7877</f>
        <v>0.38521147224839514</v>
      </c>
      <c r="H7877" s="27">
        <f>E7877-F7877</f>
        <v>437.44999999999993</v>
      </c>
      <c r="I7877" s="35">
        <f>E7877/D7877</f>
        <v>0.18000012680418581</v>
      </c>
      <c r="J7877" s="3">
        <v>185003.36</v>
      </c>
      <c r="K7877" s="26">
        <v>6.0999999999999999E-2</v>
      </c>
      <c r="L7877" s="4" t="b">
        <v>0</v>
      </c>
      <c r="M7877" s="4" t="s">
        <v>58</v>
      </c>
      <c r="N7877" s="35">
        <f>'Landed Freight Margin Tool'!$D$4</f>
        <v>0.58708499999999997</v>
      </c>
      <c r="O7877" s="30">
        <f>(MAX($F7877,MIN(0.18*$D7877,$F7877*(1+$N7877))))</f>
        <v>1108.0392635999999</v>
      </c>
      <c r="P7877" s="35">
        <f>O7877/D7877</f>
        <v>0.17563002082758752</v>
      </c>
    </row>
    <row r="7878" spans="1:16" x14ac:dyDescent="0.3">
      <c r="A7878" s="2">
        <v>45268</v>
      </c>
      <c r="B7878" s="3" t="s">
        <v>17262</v>
      </c>
      <c r="C7878" s="4" t="s">
        <v>17263</v>
      </c>
      <c r="D7878" s="27">
        <v>18924.82</v>
      </c>
      <c r="E7878" s="27">
        <v>3406.47</v>
      </c>
      <c r="F7878" s="27">
        <v>2032.82</v>
      </c>
      <c r="G7878" s="26">
        <f>(E7878-F7878)/E7878</f>
        <v>0.4032473498959333</v>
      </c>
      <c r="H7878" s="27">
        <f>E7878-F7878</f>
        <v>1373.6499999999999</v>
      </c>
      <c r="I7878" s="35">
        <f>E7878/D7878</f>
        <v>0.18000012681758662</v>
      </c>
      <c r="J7878" s="3">
        <v>185003.36</v>
      </c>
      <c r="K7878" s="26">
        <v>6.0999999999999999E-2</v>
      </c>
      <c r="L7878" s="4" t="b">
        <v>0</v>
      </c>
      <c r="M7878" s="4" t="s">
        <v>58</v>
      </c>
      <c r="N7878" s="35">
        <f>'Landed Freight Margin Tool'!$D$4</f>
        <v>0.58708499999999997</v>
      </c>
      <c r="O7878" s="30">
        <f>(MAX($F7878,MIN(0.18*$D7878,$F7878*(1+$N7878))))</f>
        <v>3226.2581297000002</v>
      </c>
      <c r="P7878" s="35">
        <f>O7878/D7878</f>
        <v>0.17047761245285292</v>
      </c>
    </row>
    <row r="7879" spans="1:16" x14ac:dyDescent="0.3">
      <c r="A7879" s="2">
        <v>45009</v>
      </c>
      <c r="B7879" s="3" t="s">
        <v>9369</v>
      </c>
      <c r="C7879" s="4" t="s">
        <v>9370</v>
      </c>
      <c r="D7879" s="27">
        <v>11022.27</v>
      </c>
      <c r="E7879" s="27">
        <v>1984.01</v>
      </c>
      <c r="F7879" s="27">
        <v>1187.22</v>
      </c>
      <c r="G7879" s="26">
        <f>(E7879-F7879)/E7879</f>
        <v>0.40160583868024857</v>
      </c>
      <c r="H7879" s="27">
        <f>E7879-F7879</f>
        <v>796.79</v>
      </c>
      <c r="I7879" s="35">
        <f>E7879/D7879</f>
        <v>0.18000012701557846</v>
      </c>
      <c r="J7879" s="3">
        <v>185003.36</v>
      </c>
      <c r="K7879" s="26">
        <v>6.0999999999999999E-2</v>
      </c>
      <c r="L7879" s="4" t="b">
        <v>0</v>
      </c>
      <c r="M7879" s="4" t="s">
        <v>58</v>
      </c>
      <c r="N7879" s="35">
        <f>'Landed Freight Margin Tool'!$D$4</f>
        <v>0.58708499999999997</v>
      </c>
      <c r="O7879" s="30">
        <f>(MAX($F7879,MIN(0.18*$D7879,$F7879*(1+$N7879))))</f>
        <v>1884.2190537000001</v>
      </c>
      <c r="P7879" s="35">
        <f>O7879/D7879</f>
        <v>0.17094655218026777</v>
      </c>
    </row>
    <row r="7880" spans="1:16" x14ac:dyDescent="0.3">
      <c r="A7880" s="2">
        <v>45131</v>
      </c>
      <c r="B7880" s="3" t="s">
        <v>12872</v>
      </c>
      <c r="C7880" s="4" t="s">
        <v>12873</v>
      </c>
      <c r="D7880" s="27">
        <v>14166.99</v>
      </c>
      <c r="E7880" s="27">
        <v>2550.06</v>
      </c>
      <c r="F7880" s="27">
        <v>1977.14</v>
      </c>
      <c r="G7880" s="26">
        <f>(E7880-F7880)/E7880</f>
        <v>0.22466922346925164</v>
      </c>
      <c r="H7880" s="27">
        <f>E7880-F7880</f>
        <v>572.91999999999985</v>
      </c>
      <c r="I7880" s="35">
        <f>E7880/D7880</f>
        <v>0.18000012705592366</v>
      </c>
      <c r="J7880" s="3">
        <v>185003.36</v>
      </c>
      <c r="K7880" s="26">
        <v>6.0999999999999999E-2</v>
      </c>
      <c r="L7880" s="4" t="b">
        <v>0</v>
      </c>
      <c r="M7880" s="4" t="s">
        <v>58</v>
      </c>
      <c r="N7880" s="35">
        <f>'Landed Freight Margin Tool'!$D$4</f>
        <v>0.58708499999999997</v>
      </c>
      <c r="O7880" s="30">
        <f>(MAX($F7880,MIN(0.18*$D7880,$F7880*(1+$N7880))))</f>
        <v>2550.0581999999999</v>
      </c>
      <c r="P7880" s="35">
        <f>O7880/D7880</f>
        <v>0.18</v>
      </c>
    </row>
    <row r="7881" spans="1:16" x14ac:dyDescent="0.3">
      <c r="A7881" s="2">
        <v>45215</v>
      </c>
      <c r="B7881" s="3" t="s">
        <v>23918</v>
      </c>
      <c r="C7881" s="4" t="s">
        <v>23919</v>
      </c>
      <c r="D7881" s="27">
        <v>22032.04</v>
      </c>
      <c r="E7881" s="27">
        <v>3965.77</v>
      </c>
      <c r="F7881" s="27">
        <v>2830.72</v>
      </c>
      <c r="G7881" s="26">
        <f>(E7881-F7881)/E7881</f>
        <v>0.28621175711148156</v>
      </c>
      <c r="H7881" s="27">
        <f>E7881-F7881</f>
        <v>1135.0500000000002</v>
      </c>
      <c r="I7881" s="35">
        <f>E7881/D7881</f>
        <v>0.18000012708764143</v>
      </c>
      <c r="J7881" s="3">
        <v>185003.36</v>
      </c>
      <c r="K7881" s="26">
        <v>6.0999999999999999E-2</v>
      </c>
      <c r="L7881" s="4" t="b">
        <v>0</v>
      </c>
      <c r="M7881" s="4" t="s">
        <v>58</v>
      </c>
      <c r="N7881" s="35">
        <f>'Landed Freight Margin Tool'!$D$4</f>
        <v>0.58708499999999997</v>
      </c>
      <c r="O7881" s="30">
        <f>(MAX($F7881,MIN(0.18*$D7881,$F7881*(1+$N7881))))</f>
        <v>3965.7672000000002</v>
      </c>
      <c r="P7881" s="35">
        <f>O7881/D7881</f>
        <v>0.18</v>
      </c>
    </row>
    <row r="7882" spans="1:16" x14ac:dyDescent="0.3">
      <c r="A7882" s="2">
        <v>45049</v>
      </c>
      <c r="B7882" s="3" t="s">
        <v>2713</v>
      </c>
      <c r="C7882" s="4" t="s">
        <v>2714</v>
      </c>
      <c r="D7882" s="27">
        <v>12586.38</v>
      </c>
      <c r="E7882" s="27">
        <v>2265.5500000000002</v>
      </c>
      <c r="F7882" s="27">
        <v>1503.52</v>
      </c>
      <c r="G7882" s="26">
        <f>(E7882-F7882)/E7882</f>
        <v>0.33635541038599903</v>
      </c>
      <c r="H7882" s="27">
        <f>E7882-F7882</f>
        <v>762.0300000000002</v>
      </c>
      <c r="I7882" s="35">
        <f>E7882/D7882</f>
        <v>0.18000012712153934</v>
      </c>
      <c r="J7882" s="3">
        <v>185003.36</v>
      </c>
      <c r="K7882" s="26">
        <v>6.0999999999999999E-2</v>
      </c>
      <c r="L7882" s="4" t="b">
        <v>0</v>
      </c>
      <c r="M7882" s="4" t="s">
        <v>58</v>
      </c>
      <c r="N7882" s="35">
        <f>'Landed Freight Margin Tool'!$D$4</f>
        <v>0.58708499999999997</v>
      </c>
      <c r="O7882" s="30">
        <f>(MAX($F7882,MIN(0.18*$D7882,$F7882*(1+$N7882))))</f>
        <v>2265.5483999999997</v>
      </c>
      <c r="P7882" s="35">
        <f>O7882/D7882</f>
        <v>0.18</v>
      </c>
    </row>
    <row r="7883" spans="1:16" x14ac:dyDescent="0.3">
      <c r="A7883" s="2">
        <v>45182</v>
      </c>
      <c r="B7883" s="3" t="s">
        <v>11506</v>
      </c>
      <c r="C7883" s="4" t="s">
        <v>11507</v>
      </c>
      <c r="D7883" s="27">
        <v>12575.38</v>
      </c>
      <c r="E7883" s="27">
        <v>2263.5700000000002</v>
      </c>
      <c r="F7883" s="27">
        <v>1357.82</v>
      </c>
      <c r="G7883" s="26">
        <f>(E7883-F7883)/E7883</f>
        <v>0.40014225316645835</v>
      </c>
      <c r="H7883" s="27">
        <f>E7883-F7883</f>
        <v>905.75000000000023</v>
      </c>
      <c r="I7883" s="35">
        <f>E7883/D7883</f>
        <v>0.18000012723273573</v>
      </c>
      <c r="J7883" s="3">
        <v>185003.36</v>
      </c>
      <c r="K7883" s="26">
        <v>6.0999999999999999E-2</v>
      </c>
      <c r="L7883" s="4" t="b">
        <v>0</v>
      </c>
      <c r="M7883" s="4" t="s">
        <v>58</v>
      </c>
      <c r="N7883" s="35">
        <f>'Landed Freight Margin Tool'!$D$4</f>
        <v>0.58708499999999997</v>
      </c>
      <c r="O7883" s="30">
        <f>(MAX($F7883,MIN(0.18*$D7883,$F7883*(1+$N7883))))</f>
        <v>2154.9757546999999</v>
      </c>
      <c r="P7883" s="35">
        <f>O7883/D7883</f>
        <v>0.17136466291277083</v>
      </c>
    </row>
    <row r="7884" spans="1:16" x14ac:dyDescent="0.3">
      <c r="A7884" s="2">
        <v>45161</v>
      </c>
      <c r="B7884" s="3" t="s">
        <v>16548</v>
      </c>
      <c r="C7884" s="4" t="s">
        <v>11348</v>
      </c>
      <c r="D7884" s="27">
        <v>18856.82</v>
      </c>
      <c r="E7884" s="27">
        <v>3394.23</v>
      </c>
      <c r="F7884" s="27">
        <v>1835.9</v>
      </c>
      <c r="G7884" s="26">
        <f>(E7884-F7884)/E7884</f>
        <v>0.4591114921499132</v>
      </c>
      <c r="H7884" s="27">
        <f>E7884-F7884</f>
        <v>1558.33</v>
      </c>
      <c r="I7884" s="35">
        <f>E7884/D7884</f>
        <v>0.18000012727490639</v>
      </c>
      <c r="J7884" s="3">
        <v>185003.36</v>
      </c>
      <c r="K7884" s="26">
        <v>6.0999999999999999E-2</v>
      </c>
      <c r="L7884" s="4" t="b">
        <v>0</v>
      </c>
      <c r="M7884" s="4" t="s">
        <v>58</v>
      </c>
      <c r="N7884" s="35">
        <f>'Landed Freight Margin Tool'!$D$4</f>
        <v>0.58708499999999997</v>
      </c>
      <c r="O7884" s="30">
        <f>(MAX($F7884,MIN(0.18*$D7884,$F7884*(1+$N7884))))</f>
        <v>2913.7293515000001</v>
      </c>
      <c r="P7884" s="35">
        <f>O7884/D7884</f>
        <v>0.1545185960039922</v>
      </c>
    </row>
    <row r="7885" spans="1:16" x14ac:dyDescent="0.3">
      <c r="A7885" s="2">
        <v>45268</v>
      </c>
      <c r="B7885" s="3" t="s">
        <v>340</v>
      </c>
      <c r="C7885" s="4" t="s">
        <v>341</v>
      </c>
      <c r="D7885" s="27">
        <v>12570.88</v>
      </c>
      <c r="E7885" s="27">
        <v>2262.7600000000002</v>
      </c>
      <c r="F7885" s="27">
        <v>1339.72</v>
      </c>
      <c r="G7885" s="26">
        <f>(E7885-F7885)/E7885</f>
        <v>0.40792660290972094</v>
      </c>
      <c r="H7885" s="27">
        <f>E7885-F7885</f>
        <v>923.04000000000019</v>
      </c>
      <c r="I7885" s="35">
        <f>E7885/D7885</f>
        <v>0.18000012727828127</v>
      </c>
      <c r="J7885" s="3">
        <v>185003.36</v>
      </c>
      <c r="K7885" s="26">
        <v>6.0999999999999999E-2</v>
      </c>
      <c r="L7885" s="4" t="b">
        <v>0</v>
      </c>
      <c r="M7885" s="4" t="s">
        <v>58</v>
      </c>
      <c r="N7885" s="35">
        <f>'Landed Freight Margin Tool'!$D$4</f>
        <v>0.58708499999999997</v>
      </c>
      <c r="O7885" s="30">
        <f>(MAX($F7885,MIN(0.18*$D7885,$F7885*(1+$N7885))))</f>
        <v>2126.2495162</v>
      </c>
      <c r="P7885" s="35">
        <f>O7885/D7885</f>
        <v>0.16914086493546993</v>
      </c>
    </row>
    <row r="7886" spans="1:16" x14ac:dyDescent="0.3">
      <c r="A7886" s="2">
        <v>45212</v>
      </c>
      <c r="B7886" s="3" t="s">
        <v>21199</v>
      </c>
      <c r="C7886" s="4" t="s">
        <v>9568</v>
      </c>
      <c r="D7886" s="27">
        <v>21991.54</v>
      </c>
      <c r="E7886" s="27">
        <v>3958.48</v>
      </c>
      <c r="F7886" s="27">
        <v>2895.27</v>
      </c>
      <c r="G7886" s="26">
        <f>(E7886-F7886)/E7886</f>
        <v>0.26859046906893558</v>
      </c>
      <c r="H7886" s="27">
        <f>E7886-F7886</f>
        <v>1063.21</v>
      </c>
      <c r="I7886" s="35">
        <f>E7886/D7886</f>
        <v>0.18000012732168824</v>
      </c>
      <c r="J7886" s="3">
        <v>185003.36</v>
      </c>
      <c r="K7886" s="26">
        <v>6.0999999999999999E-2</v>
      </c>
      <c r="L7886" s="4" t="b">
        <v>0</v>
      </c>
      <c r="M7886" s="4" t="s">
        <v>58</v>
      </c>
      <c r="N7886" s="35">
        <f>'Landed Freight Margin Tool'!$D$4</f>
        <v>0.58708499999999997</v>
      </c>
      <c r="O7886" s="30">
        <f>(MAX($F7886,MIN(0.18*$D7886,$F7886*(1+$N7886))))</f>
        <v>3958.4771999999998</v>
      </c>
      <c r="P7886" s="35">
        <f>O7886/D7886</f>
        <v>0.18</v>
      </c>
    </row>
    <row r="7887" spans="1:16" x14ac:dyDescent="0.3">
      <c r="A7887" s="2">
        <v>45083</v>
      </c>
      <c r="B7887" s="3" t="s">
        <v>6604</v>
      </c>
      <c r="C7887" s="4" t="s">
        <v>6605</v>
      </c>
      <c r="D7887" s="27">
        <v>17262.21</v>
      </c>
      <c r="E7887" s="27">
        <v>3107.2</v>
      </c>
      <c r="F7887" s="27">
        <v>1813.01</v>
      </c>
      <c r="G7887" s="26">
        <f>(E7887-F7887)/E7887</f>
        <v>0.41651325952626156</v>
      </c>
      <c r="H7887" s="27">
        <f>E7887-F7887</f>
        <v>1294.1899999999998</v>
      </c>
      <c r="I7887" s="35">
        <f>E7887/D7887</f>
        <v>0.18000012744602226</v>
      </c>
      <c r="J7887" s="3">
        <v>185003.36</v>
      </c>
      <c r="K7887" s="26">
        <v>6.0999999999999999E-2</v>
      </c>
      <c r="L7887" s="4" t="b">
        <v>0</v>
      </c>
      <c r="M7887" s="4" t="s">
        <v>58</v>
      </c>
      <c r="N7887" s="35">
        <f>'Landed Freight Margin Tool'!$D$4</f>
        <v>0.58708499999999997</v>
      </c>
      <c r="O7887" s="30">
        <f>(MAX($F7887,MIN(0.18*$D7887,$F7887*(1+$N7887))))</f>
        <v>2877.4009758500001</v>
      </c>
      <c r="P7887" s="35">
        <f>O7887/D7887</f>
        <v>0.16668786765136098</v>
      </c>
    </row>
    <row r="7888" spans="1:16" x14ac:dyDescent="0.3">
      <c r="A7888" s="2">
        <v>44945</v>
      </c>
      <c r="B7888" s="3" t="s">
        <v>13843</v>
      </c>
      <c r="C7888" s="4" t="s">
        <v>13844</v>
      </c>
      <c r="D7888" s="27">
        <v>15687.1</v>
      </c>
      <c r="E7888" s="27">
        <v>2823.68</v>
      </c>
      <c r="F7888" s="27">
        <v>1753.27</v>
      </c>
      <c r="G7888" s="26">
        <f>(E7888-F7888)/E7888</f>
        <v>0.37908332388939253</v>
      </c>
      <c r="H7888" s="27">
        <f>E7888-F7888</f>
        <v>1070.4099999999999</v>
      </c>
      <c r="I7888" s="35">
        <f>E7888/D7888</f>
        <v>0.18000012749329064</v>
      </c>
      <c r="J7888" s="3">
        <v>185003.36</v>
      </c>
      <c r="K7888" s="26">
        <v>6.0999999999999999E-2</v>
      </c>
      <c r="L7888" s="4" t="b">
        <v>0</v>
      </c>
      <c r="M7888" s="4" t="s">
        <v>58</v>
      </c>
      <c r="N7888" s="35">
        <f>'Landed Freight Margin Tool'!$D$4</f>
        <v>0.58708499999999997</v>
      </c>
      <c r="O7888" s="30">
        <f>(MAX($F7888,MIN(0.18*$D7888,$F7888*(1+$N7888))))</f>
        <v>2782.5885179500001</v>
      </c>
      <c r="P7888" s="35">
        <f>O7888/D7888</f>
        <v>0.17738068336085064</v>
      </c>
    </row>
    <row r="7889" spans="1:16" x14ac:dyDescent="0.3">
      <c r="A7889" s="2">
        <v>45217</v>
      </c>
      <c r="B7889" s="3" t="s">
        <v>16733</v>
      </c>
      <c r="C7889" s="4" t="s">
        <v>16734</v>
      </c>
      <c r="D7889" s="27">
        <v>3135.22</v>
      </c>
      <c r="E7889" s="27">
        <v>564.34</v>
      </c>
      <c r="F7889" s="27">
        <v>284.08999999999997</v>
      </c>
      <c r="G7889" s="26">
        <f>(E7889-F7889)/E7889</f>
        <v>0.49659779565510159</v>
      </c>
      <c r="H7889" s="27">
        <f>E7889-F7889</f>
        <v>280.25000000000006</v>
      </c>
      <c r="I7889" s="35">
        <f>E7889/D7889</f>
        <v>0.18000012758275338</v>
      </c>
      <c r="J7889" s="3">
        <v>185003.36</v>
      </c>
      <c r="K7889" s="26">
        <v>6.0999999999999999E-2</v>
      </c>
      <c r="L7889" s="4" t="b">
        <v>0</v>
      </c>
      <c r="M7889" s="4" t="s">
        <v>58</v>
      </c>
      <c r="N7889" s="35">
        <f>'Landed Freight Margin Tool'!$D$4</f>
        <v>0.58708499999999997</v>
      </c>
      <c r="O7889" s="30">
        <f>(MAX($F7889,MIN(0.18*$D7889,$F7889*(1+$N7889))))</f>
        <v>450.87497765000001</v>
      </c>
      <c r="P7889" s="35">
        <f>O7889/D7889</f>
        <v>0.14380967767812147</v>
      </c>
    </row>
    <row r="7890" spans="1:16" x14ac:dyDescent="0.3">
      <c r="A7890" s="2">
        <v>45072</v>
      </c>
      <c r="B7890" s="3" t="s">
        <v>23029</v>
      </c>
      <c r="C7890" s="4" t="s">
        <v>23030</v>
      </c>
      <c r="D7890" s="27">
        <v>21910.54</v>
      </c>
      <c r="E7890" s="27">
        <v>3943.9</v>
      </c>
      <c r="F7890" s="27">
        <v>2658.47</v>
      </c>
      <c r="G7890" s="26">
        <f>(E7890-F7890)/E7890</f>
        <v>0.32592864930652404</v>
      </c>
      <c r="H7890" s="27">
        <f>E7890-F7890</f>
        <v>1285.4300000000003</v>
      </c>
      <c r="I7890" s="35">
        <f>E7890/D7890</f>
        <v>0.18000012779237753</v>
      </c>
      <c r="J7890" s="3">
        <v>185003.36</v>
      </c>
      <c r="K7890" s="26">
        <v>6.0999999999999999E-2</v>
      </c>
      <c r="L7890" s="4" t="b">
        <v>0</v>
      </c>
      <c r="M7890" s="4" t="s">
        <v>58</v>
      </c>
      <c r="N7890" s="35">
        <f>'Landed Freight Margin Tool'!$D$4</f>
        <v>0.58708499999999997</v>
      </c>
      <c r="O7890" s="30">
        <f>(MAX($F7890,MIN(0.18*$D7890,$F7890*(1+$N7890))))</f>
        <v>3943.8971999999999</v>
      </c>
      <c r="P7890" s="35">
        <f>O7890/D7890</f>
        <v>0.18</v>
      </c>
    </row>
    <row r="7891" spans="1:16" x14ac:dyDescent="0.3">
      <c r="A7891" s="2">
        <v>45019</v>
      </c>
      <c r="B7891" s="3" t="s">
        <v>14211</v>
      </c>
      <c r="C7891" s="4" t="s">
        <v>14212</v>
      </c>
      <c r="D7891" s="27">
        <v>23467.15</v>
      </c>
      <c r="E7891" s="27">
        <v>4224.09</v>
      </c>
      <c r="F7891" s="27">
        <v>2566.1</v>
      </c>
      <c r="G7891" s="26">
        <f>(E7891-F7891)/E7891</f>
        <v>0.39250820886865578</v>
      </c>
      <c r="H7891" s="27">
        <f>E7891-F7891</f>
        <v>1657.9900000000002</v>
      </c>
      <c r="I7891" s="35">
        <f>E7891/D7891</f>
        <v>0.18000012783827604</v>
      </c>
      <c r="J7891" s="3">
        <v>185003.36</v>
      </c>
      <c r="K7891" s="26">
        <v>6.0999999999999999E-2</v>
      </c>
      <c r="L7891" s="4" t="b">
        <v>0</v>
      </c>
      <c r="M7891" s="4" t="s">
        <v>58</v>
      </c>
      <c r="N7891" s="35">
        <f>'Landed Freight Margin Tool'!$D$4</f>
        <v>0.58708499999999997</v>
      </c>
      <c r="O7891" s="30">
        <f>(MAX($F7891,MIN(0.18*$D7891,$F7891*(1+$N7891))))</f>
        <v>4072.6188185000001</v>
      </c>
      <c r="P7891" s="35">
        <f>O7891/D7891</f>
        <v>0.17354552293312139</v>
      </c>
    </row>
    <row r="7892" spans="1:16" x14ac:dyDescent="0.3">
      <c r="A7892" s="2">
        <v>45037</v>
      </c>
      <c r="B7892" s="3" t="s">
        <v>5318</v>
      </c>
      <c r="C7892" s="4" t="s">
        <v>5319</v>
      </c>
      <c r="D7892" s="27">
        <v>14070.99</v>
      </c>
      <c r="E7892" s="27">
        <v>2532.7800000000002</v>
      </c>
      <c r="F7892" s="27">
        <v>1643.81</v>
      </c>
      <c r="G7892" s="26">
        <f>(E7892-F7892)/E7892</f>
        <v>0.35098587323020564</v>
      </c>
      <c r="H7892" s="27">
        <f>E7892-F7892</f>
        <v>888.97000000000025</v>
      </c>
      <c r="I7892" s="35">
        <f>E7892/D7892</f>
        <v>0.18000012792276879</v>
      </c>
      <c r="J7892" s="3">
        <v>185003.36</v>
      </c>
      <c r="K7892" s="26">
        <v>6.0999999999999999E-2</v>
      </c>
      <c r="L7892" s="4" t="b">
        <v>0</v>
      </c>
      <c r="M7892" s="4" t="s">
        <v>58</v>
      </c>
      <c r="N7892" s="35">
        <f>'Landed Freight Margin Tool'!$D$4</f>
        <v>0.58708499999999997</v>
      </c>
      <c r="O7892" s="30">
        <f>(MAX($F7892,MIN(0.18*$D7892,$F7892*(1+$N7892))))</f>
        <v>2532.7781999999997</v>
      </c>
      <c r="P7892" s="35">
        <f>O7892/D7892</f>
        <v>0.18</v>
      </c>
    </row>
    <row r="7893" spans="1:16" x14ac:dyDescent="0.3">
      <c r="A7893" s="2">
        <v>45219</v>
      </c>
      <c r="B7893" s="3" t="s">
        <v>15579</v>
      </c>
      <c r="C7893" s="4" t="s">
        <v>15580</v>
      </c>
      <c r="D7893" s="27">
        <v>20299.93</v>
      </c>
      <c r="E7893" s="27">
        <v>3653.99</v>
      </c>
      <c r="F7893" s="27">
        <v>2497.41</v>
      </c>
      <c r="G7893" s="26">
        <f>(E7893-F7893)/E7893</f>
        <v>0.31652522311226905</v>
      </c>
      <c r="H7893" s="27">
        <f>E7893-F7893</f>
        <v>1156.58</v>
      </c>
      <c r="I7893" s="35">
        <f>E7893/D7893</f>
        <v>0.18000012807925939</v>
      </c>
      <c r="J7893" s="3">
        <v>185003.36</v>
      </c>
      <c r="K7893" s="26">
        <v>6.0999999999999999E-2</v>
      </c>
      <c r="L7893" s="4" t="b">
        <v>0</v>
      </c>
      <c r="M7893" s="4" t="s">
        <v>58</v>
      </c>
      <c r="N7893" s="35">
        <f>'Landed Freight Margin Tool'!$D$4</f>
        <v>0.58708499999999997</v>
      </c>
      <c r="O7893" s="30">
        <f>(MAX($F7893,MIN(0.18*$D7893,$F7893*(1+$N7893))))</f>
        <v>3653.9874</v>
      </c>
      <c r="P7893" s="35">
        <f>O7893/D7893</f>
        <v>0.18</v>
      </c>
    </row>
    <row r="7894" spans="1:16" x14ac:dyDescent="0.3">
      <c r="A7894" s="2">
        <v>45009</v>
      </c>
      <c r="B7894" s="3" t="s">
        <v>17889</v>
      </c>
      <c r="C7894" s="4" t="s">
        <v>17890</v>
      </c>
      <c r="D7894" s="27">
        <v>24981.759999999998</v>
      </c>
      <c r="E7894" s="27">
        <v>4496.72</v>
      </c>
      <c r="F7894" s="27">
        <v>3770.42</v>
      </c>
      <c r="G7894" s="26">
        <f>(E7894-F7894)/E7894</f>
        <v>0.16151772847764595</v>
      </c>
      <c r="H7894" s="27">
        <f>E7894-F7894</f>
        <v>726.30000000000018</v>
      </c>
      <c r="I7894" s="35">
        <f>E7894/D7894</f>
        <v>0.180000128093457</v>
      </c>
      <c r="J7894" s="3">
        <v>185003.36</v>
      </c>
      <c r="K7894" s="26">
        <v>6.0999999999999999E-2</v>
      </c>
      <c r="L7894" s="4" t="b">
        <v>0</v>
      </c>
      <c r="M7894" s="4" t="s">
        <v>58</v>
      </c>
      <c r="N7894" s="35">
        <f>'Landed Freight Margin Tool'!$D$4</f>
        <v>0.58708499999999997</v>
      </c>
      <c r="O7894" s="30">
        <f>(MAX($F7894,MIN(0.18*$D7894,$F7894*(1+$N7894))))</f>
        <v>4496.7167999999992</v>
      </c>
      <c r="P7894" s="35">
        <f>O7894/D7894</f>
        <v>0.18</v>
      </c>
    </row>
    <row r="7895" spans="1:16" x14ac:dyDescent="0.3">
      <c r="A7895" s="2">
        <v>44956</v>
      </c>
      <c r="B7895" s="3" t="s">
        <v>15162</v>
      </c>
      <c r="C7895" s="4" t="s">
        <v>15163</v>
      </c>
      <c r="D7895" s="27">
        <v>18704.82</v>
      </c>
      <c r="E7895" s="27">
        <v>3366.87</v>
      </c>
      <c r="F7895" s="27">
        <v>1937.39</v>
      </c>
      <c r="G7895" s="26">
        <f>(E7895-F7895)/E7895</f>
        <v>0.42457237731186526</v>
      </c>
      <c r="H7895" s="27">
        <f>E7895-F7895</f>
        <v>1429.4799999999998</v>
      </c>
      <c r="I7895" s="35">
        <f>E7895/D7895</f>
        <v>0.18000012830917378</v>
      </c>
      <c r="J7895" s="3">
        <v>185003.36</v>
      </c>
      <c r="K7895" s="26">
        <v>6.0999999999999999E-2</v>
      </c>
      <c r="L7895" s="4" t="b">
        <v>0</v>
      </c>
      <c r="M7895" s="4" t="s">
        <v>58</v>
      </c>
      <c r="N7895" s="35">
        <f>'Landed Freight Margin Tool'!$D$4</f>
        <v>0.58708499999999997</v>
      </c>
      <c r="O7895" s="30">
        <f>(MAX($F7895,MIN(0.18*$D7895,$F7895*(1+$N7895))))</f>
        <v>3074.8026081500002</v>
      </c>
      <c r="P7895" s="35">
        <f>O7895/D7895</f>
        <v>0.16438557591839967</v>
      </c>
    </row>
    <row r="7896" spans="1:16" x14ac:dyDescent="0.3">
      <c r="A7896" s="2">
        <v>45120</v>
      </c>
      <c r="B7896" s="3" t="s">
        <v>6429</v>
      </c>
      <c r="C7896" s="4" t="s">
        <v>6430</v>
      </c>
      <c r="D7896" s="27">
        <v>18691.82</v>
      </c>
      <c r="E7896" s="27">
        <v>3364.53</v>
      </c>
      <c r="F7896" s="27">
        <v>1458.94</v>
      </c>
      <c r="G7896" s="26">
        <f>(E7896-F7896)/E7896</f>
        <v>0.56637628435472409</v>
      </c>
      <c r="H7896" s="27">
        <f>E7896-F7896</f>
        <v>1905.5900000000001</v>
      </c>
      <c r="I7896" s="35">
        <f>E7896/D7896</f>
        <v>0.18000012839841173</v>
      </c>
      <c r="J7896" s="3">
        <v>185003.36</v>
      </c>
      <c r="K7896" s="26">
        <v>6.0999999999999999E-2</v>
      </c>
      <c r="L7896" s="4" t="b">
        <v>0</v>
      </c>
      <c r="M7896" s="4" t="s">
        <v>58</v>
      </c>
      <c r="N7896" s="35">
        <f>'Landed Freight Margin Tool'!$D$4</f>
        <v>0.58708499999999997</v>
      </c>
      <c r="O7896" s="30">
        <f>(MAX($F7896,MIN(0.18*$D7896,$F7896*(1+$N7896))))</f>
        <v>2315.4617899</v>
      </c>
      <c r="P7896" s="35">
        <f>O7896/D7896</f>
        <v>0.12387567341756983</v>
      </c>
    </row>
    <row r="7897" spans="1:16" x14ac:dyDescent="0.3">
      <c r="A7897" s="2">
        <v>45040</v>
      </c>
      <c r="B7897" s="3" t="s">
        <v>1526</v>
      </c>
      <c r="C7897" s="4" t="s">
        <v>1527</v>
      </c>
      <c r="D7897" s="27">
        <v>20236.43</v>
      </c>
      <c r="E7897" s="27">
        <v>3642.56</v>
      </c>
      <c r="F7897" s="27">
        <v>1940.16</v>
      </c>
      <c r="G7897" s="26">
        <f>(E7897-F7897)/E7897</f>
        <v>0.46736361240446278</v>
      </c>
      <c r="H7897" s="27">
        <f>E7897-F7897</f>
        <v>1702.3999999999999</v>
      </c>
      <c r="I7897" s="35">
        <f>E7897/D7897</f>
        <v>0.18000012848115995</v>
      </c>
      <c r="J7897" s="3">
        <v>185003.36</v>
      </c>
      <c r="K7897" s="26">
        <v>6.0999999999999999E-2</v>
      </c>
      <c r="L7897" s="4" t="b">
        <v>0</v>
      </c>
      <c r="M7897" s="4" t="s">
        <v>58</v>
      </c>
      <c r="N7897" s="35">
        <f>'Landed Freight Margin Tool'!$D$4</f>
        <v>0.58708499999999997</v>
      </c>
      <c r="O7897" s="30">
        <f>(MAX($F7897,MIN(0.18*$D7897,$F7897*(1+$N7897))))</f>
        <v>3079.1988336000004</v>
      </c>
      <c r="P7897" s="35">
        <f>O7897/D7897</f>
        <v>0.1521611684274351</v>
      </c>
    </row>
    <row r="7898" spans="1:16" x14ac:dyDescent="0.3">
      <c r="A7898" s="2">
        <v>45112</v>
      </c>
      <c r="B7898" s="3" t="s">
        <v>6257</v>
      </c>
      <c r="C7898" s="4" t="s">
        <v>6258</v>
      </c>
      <c r="D7898" s="27">
        <v>15558.1</v>
      </c>
      <c r="E7898" s="27">
        <v>2800.46</v>
      </c>
      <c r="F7898" s="27">
        <v>1997.63</v>
      </c>
      <c r="G7898" s="26">
        <f>(E7898-F7898)/E7898</f>
        <v>0.28667790291594947</v>
      </c>
      <c r="H7898" s="27">
        <f>E7898-F7898</f>
        <v>802.82999999999993</v>
      </c>
      <c r="I7898" s="35">
        <f>E7898/D7898</f>
        <v>0.1800001285504014</v>
      </c>
      <c r="J7898" s="3">
        <v>185003.36</v>
      </c>
      <c r="K7898" s="26">
        <v>6.0999999999999999E-2</v>
      </c>
      <c r="L7898" s="4" t="b">
        <v>0</v>
      </c>
      <c r="M7898" s="4" t="s">
        <v>58</v>
      </c>
      <c r="N7898" s="35">
        <f>'Landed Freight Margin Tool'!$D$4</f>
        <v>0.58708499999999997</v>
      </c>
      <c r="O7898" s="30">
        <f>(MAX($F7898,MIN(0.18*$D7898,$F7898*(1+$N7898))))</f>
        <v>2800.4580000000001</v>
      </c>
      <c r="P7898" s="35">
        <f>O7898/D7898</f>
        <v>0.18</v>
      </c>
    </row>
    <row r="7899" spans="1:16" x14ac:dyDescent="0.3">
      <c r="A7899" s="2">
        <v>45000</v>
      </c>
      <c r="B7899" s="3" t="s">
        <v>6026</v>
      </c>
      <c r="C7899" s="4" t="s">
        <v>6027</v>
      </c>
      <c r="D7899" s="27">
        <v>20223.93</v>
      </c>
      <c r="E7899" s="27">
        <v>3640.31</v>
      </c>
      <c r="F7899" s="27">
        <v>2019.94</v>
      </c>
      <c r="G7899" s="26">
        <f>(E7899-F7899)/E7899</f>
        <v>0.44511868494716106</v>
      </c>
      <c r="H7899" s="27">
        <f>E7899-F7899</f>
        <v>1620.37</v>
      </c>
      <c r="I7899" s="35">
        <f>E7899/D7899</f>
        <v>0.18000012856057154</v>
      </c>
      <c r="J7899" s="3">
        <v>185003.36</v>
      </c>
      <c r="K7899" s="26">
        <v>6.0999999999999999E-2</v>
      </c>
      <c r="L7899" s="4" t="b">
        <v>0</v>
      </c>
      <c r="M7899" s="4" t="s">
        <v>58</v>
      </c>
      <c r="N7899" s="35">
        <f>'Landed Freight Margin Tool'!$D$4</f>
        <v>0.58708499999999997</v>
      </c>
      <c r="O7899" s="30">
        <f>(MAX($F7899,MIN(0.18*$D7899,$F7899*(1+$N7899))))</f>
        <v>3205.8164749000002</v>
      </c>
      <c r="P7899" s="35">
        <f>O7899/D7899</f>
        <v>0.15851599935818608</v>
      </c>
    </row>
    <row r="7900" spans="1:16" x14ac:dyDescent="0.3">
      <c r="A7900" s="2">
        <v>45190</v>
      </c>
      <c r="B7900" s="3" t="s">
        <v>20209</v>
      </c>
      <c r="C7900" s="4" t="s">
        <v>20210</v>
      </c>
      <c r="D7900" s="27">
        <v>20221.43</v>
      </c>
      <c r="E7900" s="27">
        <v>3639.86</v>
      </c>
      <c r="F7900" s="27">
        <v>2586.5500000000002</v>
      </c>
      <c r="G7900" s="26">
        <f>(E7900-F7900)/E7900</f>
        <v>0.28938200919815593</v>
      </c>
      <c r="H7900" s="27">
        <f>E7900-F7900</f>
        <v>1053.31</v>
      </c>
      <c r="I7900" s="35">
        <f>E7900/D7900</f>
        <v>0.18000012857646566</v>
      </c>
      <c r="J7900" s="3">
        <v>185003.36</v>
      </c>
      <c r="K7900" s="26">
        <v>6.0999999999999999E-2</v>
      </c>
      <c r="L7900" s="4" t="b">
        <v>0</v>
      </c>
      <c r="M7900" s="4" t="s">
        <v>58</v>
      </c>
      <c r="N7900" s="35">
        <f>'Landed Freight Margin Tool'!$D$4</f>
        <v>0.58708499999999997</v>
      </c>
      <c r="O7900" s="30">
        <f>(MAX($F7900,MIN(0.18*$D7900,$F7900*(1+$N7900))))</f>
        <v>3639.8573999999999</v>
      </c>
      <c r="P7900" s="35">
        <f>O7900/D7900</f>
        <v>0.18</v>
      </c>
    </row>
    <row r="7901" spans="1:16" x14ac:dyDescent="0.3">
      <c r="A7901" s="2">
        <v>45175</v>
      </c>
      <c r="B7901" s="3" t="s">
        <v>24329</v>
      </c>
      <c r="C7901" s="4" t="s">
        <v>16859</v>
      </c>
      <c r="D7901" s="27">
        <v>23323.15</v>
      </c>
      <c r="E7901" s="27">
        <v>4198.17</v>
      </c>
      <c r="F7901" s="27">
        <v>2253.94</v>
      </c>
      <c r="G7901" s="26">
        <f>(E7901-F7901)/E7901</f>
        <v>0.46311369001255309</v>
      </c>
      <c r="H7901" s="27">
        <f>E7901-F7901</f>
        <v>1944.23</v>
      </c>
      <c r="I7901" s="35">
        <f>E7901/D7901</f>
        <v>0.18000012862756531</v>
      </c>
      <c r="J7901" s="3">
        <v>185003.36</v>
      </c>
      <c r="K7901" s="26">
        <v>6.0999999999999999E-2</v>
      </c>
      <c r="L7901" s="4" t="b">
        <v>0</v>
      </c>
      <c r="M7901" s="4" t="s">
        <v>58</v>
      </c>
      <c r="N7901" s="35">
        <f>'Landed Freight Margin Tool'!$D$4</f>
        <v>0.58708499999999997</v>
      </c>
      <c r="O7901" s="30">
        <f>(MAX($F7901,MIN(0.18*$D7901,$F7901*(1+$N7901))))</f>
        <v>3577.1943649000004</v>
      </c>
      <c r="P7901" s="35">
        <f>O7901/D7901</f>
        <v>0.15337526727307418</v>
      </c>
    </row>
    <row r="7902" spans="1:16" x14ac:dyDescent="0.3">
      <c r="A7902" s="2">
        <v>44949</v>
      </c>
      <c r="B7902" s="3" t="s">
        <v>4886</v>
      </c>
      <c r="C7902" s="4" t="s">
        <v>4887</v>
      </c>
      <c r="D7902" s="27">
        <v>9321.16</v>
      </c>
      <c r="E7902" s="27">
        <v>1677.81</v>
      </c>
      <c r="F7902" s="27">
        <v>1132.3499999999999</v>
      </c>
      <c r="G7902" s="26">
        <f>(E7902-F7902)/E7902</f>
        <v>0.32510236558370736</v>
      </c>
      <c r="H7902" s="27">
        <f>E7902-F7902</f>
        <v>545.46</v>
      </c>
      <c r="I7902" s="35">
        <f>E7902/D7902</f>
        <v>0.18000012873934146</v>
      </c>
      <c r="J7902" s="3">
        <v>185003.36</v>
      </c>
      <c r="K7902" s="26">
        <v>6.0999999999999999E-2</v>
      </c>
      <c r="L7902" s="4" t="b">
        <v>0</v>
      </c>
      <c r="M7902" s="4" t="s">
        <v>58</v>
      </c>
      <c r="N7902" s="35">
        <f>'Landed Freight Margin Tool'!$D$4</f>
        <v>0.58708499999999997</v>
      </c>
      <c r="O7902" s="30">
        <f>(MAX($F7902,MIN(0.18*$D7902,$F7902*(1+$N7902))))</f>
        <v>1677.8088</v>
      </c>
      <c r="P7902" s="35">
        <f>O7902/D7902</f>
        <v>0.18</v>
      </c>
    </row>
    <row r="7903" spans="1:16" x14ac:dyDescent="0.3">
      <c r="A7903" s="2">
        <v>44998</v>
      </c>
      <c r="B7903" s="3" t="s">
        <v>16933</v>
      </c>
      <c r="C7903" s="4" t="s">
        <v>16934</v>
      </c>
      <c r="D7903" s="27">
        <v>23296.15</v>
      </c>
      <c r="E7903" s="27">
        <v>4193.3100000000004</v>
      </c>
      <c r="F7903" s="27">
        <v>2667.31</v>
      </c>
      <c r="G7903" s="26">
        <f>(E7903-F7903)/E7903</f>
        <v>0.36391299474639371</v>
      </c>
      <c r="H7903" s="27">
        <f>E7903-F7903</f>
        <v>1526.0000000000005</v>
      </c>
      <c r="I7903" s="35">
        <f>E7903/D7903</f>
        <v>0.18000012877664337</v>
      </c>
      <c r="J7903" s="3">
        <v>185003.36</v>
      </c>
      <c r="K7903" s="26">
        <v>6.0999999999999999E-2</v>
      </c>
      <c r="L7903" s="4" t="b">
        <v>0</v>
      </c>
      <c r="M7903" s="4" t="s">
        <v>58</v>
      </c>
      <c r="N7903" s="35">
        <f>'Landed Freight Margin Tool'!$D$4</f>
        <v>0.58708499999999997</v>
      </c>
      <c r="O7903" s="30">
        <f>(MAX($F7903,MIN(0.18*$D7903,$F7903*(1+$N7903))))</f>
        <v>4193.3069999999998</v>
      </c>
      <c r="P7903" s="35">
        <f>O7903/D7903</f>
        <v>0.18</v>
      </c>
    </row>
    <row r="7904" spans="1:16" x14ac:dyDescent="0.3">
      <c r="A7904" s="2">
        <v>45156</v>
      </c>
      <c r="B7904" s="3" t="s">
        <v>3226</v>
      </c>
      <c r="C7904" s="4" t="s">
        <v>3227</v>
      </c>
      <c r="D7904" s="27">
        <v>12414.38</v>
      </c>
      <c r="E7904" s="27">
        <v>2234.59</v>
      </c>
      <c r="F7904" s="27">
        <v>1434.22</v>
      </c>
      <c r="G7904" s="26">
        <f>(E7904-F7904)/E7904</f>
        <v>0.35817308768051415</v>
      </c>
      <c r="H7904" s="27">
        <f>E7904-F7904</f>
        <v>800.37000000000012</v>
      </c>
      <c r="I7904" s="35">
        <f>E7904/D7904</f>
        <v>0.18000012888279562</v>
      </c>
      <c r="J7904" s="3">
        <v>185003.36</v>
      </c>
      <c r="K7904" s="26">
        <v>6.0999999999999999E-2</v>
      </c>
      <c r="L7904" s="4" t="b">
        <v>0</v>
      </c>
      <c r="M7904" s="4" t="s">
        <v>58</v>
      </c>
      <c r="N7904" s="35">
        <f>'Landed Freight Margin Tool'!$D$4</f>
        <v>0.58708499999999997</v>
      </c>
      <c r="O7904" s="30">
        <f>(MAX($F7904,MIN(0.18*$D7904,$F7904*(1+$N7904))))</f>
        <v>2234.5883999999996</v>
      </c>
      <c r="P7904" s="35">
        <f>O7904/D7904</f>
        <v>0.18</v>
      </c>
    </row>
    <row r="7905" spans="1:16" x14ac:dyDescent="0.3">
      <c r="A7905" s="2">
        <v>44984</v>
      </c>
      <c r="B7905" s="3" t="s">
        <v>9615</v>
      </c>
      <c r="C7905" s="4" t="s">
        <v>9616</v>
      </c>
      <c r="D7905" s="27">
        <v>20168.93</v>
      </c>
      <c r="E7905" s="27">
        <v>3630.41</v>
      </c>
      <c r="F7905" s="27">
        <v>1825.01</v>
      </c>
      <c r="G7905" s="26">
        <f>(E7905-F7905)/E7905</f>
        <v>0.49729920312030873</v>
      </c>
      <c r="H7905" s="27">
        <f>E7905-F7905</f>
        <v>1805.3999999999999</v>
      </c>
      <c r="I7905" s="35">
        <f>E7905/D7905</f>
        <v>0.18000012891115194</v>
      </c>
      <c r="J7905" s="3">
        <v>185003.36</v>
      </c>
      <c r="K7905" s="26">
        <v>6.0999999999999999E-2</v>
      </c>
      <c r="L7905" s="4" t="b">
        <v>0</v>
      </c>
      <c r="M7905" s="4" t="s">
        <v>58</v>
      </c>
      <c r="N7905" s="35">
        <f>'Landed Freight Margin Tool'!$D$4</f>
        <v>0.58708499999999997</v>
      </c>
      <c r="O7905" s="30">
        <f>(MAX($F7905,MIN(0.18*$D7905,$F7905*(1+$N7905))))</f>
        <v>2896.4459958500001</v>
      </c>
      <c r="P7905" s="35">
        <f>O7905/D7905</f>
        <v>0.1436093038078867</v>
      </c>
    </row>
    <row r="7906" spans="1:16" x14ac:dyDescent="0.3">
      <c r="A7906" s="2">
        <v>45275</v>
      </c>
      <c r="B7906" s="3" t="s">
        <v>11168</v>
      </c>
      <c r="C7906" s="4" t="s">
        <v>11169</v>
      </c>
      <c r="D7906" s="27">
        <v>20167.43</v>
      </c>
      <c r="E7906" s="27">
        <v>3630.14</v>
      </c>
      <c r="F7906" s="27">
        <v>2193.7800000000002</v>
      </c>
      <c r="G7906" s="26">
        <f>(E7906-F7906)/E7906</f>
        <v>0.39567619981598501</v>
      </c>
      <c r="H7906" s="27">
        <f>E7906-F7906</f>
        <v>1436.3599999999997</v>
      </c>
      <c r="I7906" s="35">
        <f>E7906/D7906</f>
        <v>0.18000012892074002</v>
      </c>
      <c r="J7906" s="3">
        <v>185003.36</v>
      </c>
      <c r="K7906" s="26">
        <v>6.0999999999999999E-2</v>
      </c>
      <c r="L7906" s="4" t="b">
        <v>0</v>
      </c>
      <c r="M7906" s="4" t="s">
        <v>58</v>
      </c>
      <c r="N7906" s="35">
        <f>'Landed Freight Margin Tool'!$D$4</f>
        <v>0.58708499999999997</v>
      </c>
      <c r="O7906" s="30">
        <f>(MAX($F7906,MIN(0.18*$D7906,$F7906*(1+$N7906))))</f>
        <v>3481.7153313000003</v>
      </c>
      <c r="P7906" s="35">
        <f>O7906/D7906</f>
        <v>0.172640506564297</v>
      </c>
    </row>
    <row r="7907" spans="1:16" x14ac:dyDescent="0.3">
      <c r="A7907" s="2">
        <v>45260</v>
      </c>
      <c r="B7907" s="3" t="s">
        <v>19360</v>
      </c>
      <c r="C7907" s="4" t="s">
        <v>19361</v>
      </c>
      <c r="D7907" s="27">
        <v>7755.55</v>
      </c>
      <c r="E7907" s="27">
        <v>1396</v>
      </c>
      <c r="F7907" s="27">
        <v>749.01</v>
      </c>
      <c r="G7907" s="26">
        <f>(E7907-F7907)/E7907</f>
        <v>0.46345988538681948</v>
      </c>
      <c r="H7907" s="27">
        <f>E7907-F7907</f>
        <v>646.99</v>
      </c>
      <c r="I7907" s="35">
        <f>E7907/D7907</f>
        <v>0.18000012893992043</v>
      </c>
      <c r="J7907" s="3">
        <v>185003.36</v>
      </c>
      <c r="K7907" s="26">
        <v>6.0999999999999999E-2</v>
      </c>
      <c r="L7907" s="4" t="b">
        <v>0</v>
      </c>
      <c r="M7907" s="4" t="s">
        <v>58</v>
      </c>
      <c r="N7907" s="35">
        <f>'Landed Freight Margin Tool'!$D$4</f>
        <v>0.58708499999999997</v>
      </c>
      <c r="O7907" s="30">
        <f>(MAX($F7907,MIN(0.18*$D7907,$F7907*(1+$N7907))))</f>
        <v>1188.74253585</v>
      </c>
      <c r="P7907" s="35">
        <f>O7907/D7907</f>
        <v>0.15327636800097993</v>
      </c>
    </row>
    <row r="7908" spans="1:16" x14ac:dyDescent="0.3">
      <c r="A7908" s="2">
        <v>45139</v>
      </c>
      <c r="B7908" s="3" t="s">
        <v>4465</v>
      </c>
      <c r="C7908" s="4" t="s">
        <v>4466</v>
      </c>
      <c r="D7908" s="27">
        <v>23263.15</v>
      </c>
      <c r="E7908" s="27">
        <v>4187.37</v>
      </c>
      <c r="F7908" s="27">
        <v>3100.34</v>
      </c>
      <c r="G7908" s="26">
        <f>(E7908-F7908)/E7908</f>
        <v>0.25959731287180254</v>
      </c>
      <c r="H7908" s="27">
        <f>E7908-F7908</f>
        <v>1087.0299999999997</v>
      </c>
      <c r="I7908" s="35">
        <f>E7908/D7908</f>
        <v>0.18000012895931977</v>
      </c>
      <c r="J7908" s="3">
        <v>185003.36</v>
      </c>
      <c r="K7908" s="26">
        <v>6.0999999999999999E-2</v>
      </c>
      <c r="L7908" s="4" t="b">
        <v>0</v>
      </c>
      <c r="M7908" s="4" t="s">
        <v>58</v>
      </c>
      <c r="N7908" s="35">
        <f>'Landed Freight Margin Tool'!$D$4</f>
        <v>0.58708499999999997</v>
      </c>
      <c r="O7908" s="30">
        <f>(MAX($F7908,MIN(0.18*$D7908,$F7908*(1+$N7908))))</f>
        <v>4187.3670000000002</v>
      </c>
      <c r="P7908" s="35">
        <f>O7908/D7908</f>
        <v>0.18</v>
      </c>
    </row>
    <row r="7909" spans="1:16" x14ac:dyDescent="0.3">
      <c r="A7909" s="2">
        <v>45008</v>
      </c>
      <c r="B7909" s="3" t="s">
        <v>3509</v>
      </c>
      <c r="C7909" s="4" t="s">
        <v>3510</v>
      </c>
      <c r="D7909" s="27">
        <v>9304.16</v>
      </c>
      <c r="E7909" s="27">
        <v>1674.75</v>
      </c>
      <c r="F7909" s="27">
        <v>902.41</v>
      </c>
      <c r="G7909" s="26">
        <f>(E7909-F7909)/E7909</f>
        <v>0.46116733840871776</v>
      </c>
      <c r="H7909" s="27">
        <f>E7909-F7909</f>
        <v>772.34</v>
      </c>
      <c r="I7909" s="35">
        <f>E7909/D7909</f>
        <v>0.18000012897456621</v>
      </c>
      <c r="J7909" s="3">
        <v>185003.36</v>
      </c>
      <c r="K7909" s="26">
        <v>6.0999999999999999E-2</v>
      </c>
      <c r="L7909" s="4" t="b">
        <v>0</v>
      </c>
      <c r="M7909" s="4" t="s">
        <v>58</v>
      </c>
      <c r="N7909" s="35">
        <f>'Landed Freight Margin Tool'!$D$4</f>
        <v>0.58708499999999997</v>
      </c>
      <c r="O7909" s="30">
        <f>(MAX($F7909,MIN(0.18*$D7909,$F7909*(1+$N7909))))</f>
        <v>1432.2013748500001</v>
      </c>
      <c r="P7909" s="35">
        <f>O7909/D7909</f>
        <v>0.15393129254548504</v>
      </c>
    </row>
    <row r="7910" spans="1:16" x14ac:dyDescent="0.3">
      <c r="A7910" s="2">
        <v>45222</v>
      </c>
      <c r="B7910" s="3" t="s">
        <v>17344</v>
      </c>
      <c r="C7910" s="4" t="s">
        <v>17345</v>
      </c>
      <c r="D7910" s="27">
        <v>24801.26</v>
      </c>
      <c r="E7910" s="27">
        <v>4464.2299999999996</v>
      </c>
      <c r="F7910" s="27">
        <v>3003.79</v>
      </c>
      <c r="G7910" s="26">
        <f>(E7910-F7910)/E7910</f>
        <v>0.32714264274018134</v>
      </c>
      <c r="H7910" s="27">
        <f>E7910-F7910</f>
        <v>1460.4399999999996</v>
      </c>
      <c r="I7910" s="35">
        <f>E7910/D7910</f>
        <v>0.18000012902570273</v>
      </c>
      <c r="J7910" s="3">
        <v>185003.36</v>
      </c>
      <c r="K7910" s="26">
        <v>6.0999999999999999E-2</v>
      </c>
      <c r="L7910" s="4" t="b">
        <v>0</v>
      </c>
      <c r="M7910" s="4" t="s">
        <v>58</v>
      </c>
      <c r="N7910" s="35">
        <f>'Landed Freight Margin Tool'!$D$4</f>
        <v>0.58708499999999997</v>
      </c>
      <c r="O7910" s="30">
        <f>(MAX($F7910,MIN(0.18*$D7910,$F7910*(1+$N7910))))</f>
        <v>4464.2267999999995</v>
      </c>
      <c r="P7910" s="35">
        <f>O7910/D7910</f>
        <v>0.18</v>
      </c>
    </row>
    <row r="7911" spans="1:16" x14ac:dyDescent="0.3">
      <c r="A7911" s="2">
        <v>45160</v>
      </c>
      <c r="B7911" s="3" t="s">
        <v>6469</v>
      </c>
      <c r="C7911" s="4" t="s">
        <v>6470</v>
      </c>
      <c r="D7911" s="27">
        <v>24780.76</v>
      </c>
      <c r="E7911" s="27">
        <v>4460.54</v>
      </c>
      <c r="F7911" s="27">
        <v>2497.13</v>
      </c>
      <c r="G7911" s="26">
        <f>(E7911-F7911)/E7911</f>
        <v>0.44017316289059172</v>
      </c>
      <c r="H7911" s="27">
        <f>E7911-F7911</f>
        <v>1963.4099999999999</v>
      </c>
      <c r="I7911" s="35">
        <f>E7911/D7911</f>
        <v>0.18000012913243985</v>
      </c>
      <c r="J7911" s="3">
        <v>185003.36</v>
      </c>
      <c r="K7911" s="26">
        <v>6.0999999999999999E-2</v>
      </c>
      <c r="L7911" s="4" t="b">
        <v>0</v>
      </c>
      <c r="M7911" s="4" t="s">
        <v>58</v>
      </c>
      <c r="N7911" s="35">
        <f>'Landed Freight Margin Tool'!$D$4</f>
        <v>0.58708499999999997</v>
      </c>
      <c r="O7911" s="30">
        <f>(MAX($F7911,MIN(0.18*$D7911,$F7911*(1+$N7911))))</f>
        <v>3963.1575660500002</v>
      </c>
      <c r="P7911" s="35">
        <f>O7911/D7911</f>
        <v>0.15992881437252129</v>
      </c>
    </row>
    <row r="7912" spans="1:16" x14ac:dyDescent="0.3">
      <c r="A7912" s="2">
        <v>45048</v>
      </c>
      <c r="B7912" s="3" t="s">
        <v>24023</v>
      </c>
      <c r="C7912" s="4" t="s">
        <v>24024</v>
      </c>
      <c r="D7912" s="27">
        <v>23213.65</v>
      </c>
      <c r="E7912" s="27">
        <v>4178.46</v>
      </c>
      <c r="F7912" s="27">
        <v>2565.41</v>
      </c>
      <c r="G7912" s="26">
        <f>(E7912-F7912)/E7912</f>
        <v>0.38603935421183883</v>
      </c>
      <c r="H7912" s="27">
        <f>E7912-F7912</f>
        <v>1613.0500000000002</v>
      </c>
      <c r="I7912" s="35">
        <f>E7912/D7912</f>
        <v>0.18000012923430825</v>
      </c>
      <c r="J7912" s="3">
        <v>185003.36</v>
      </c>
      <c r="K7912" s="26">
        <v>6.0999999999999999E-2</v>
      </c>
      <c r="L7912" s="4" t="b">
        <v>0</v>
      </c>
      <c r="M7912" s="4" t="s">
        <v>58</v>
      </c>
      <c r="N7912" s="35">
        <f>'Landed Freight Margin Tool'!$D$4</f>
        <v>0.58708499999999997</v>
      </c>
      <c r="O7912" s="30">
        <f>(MAX($F7912,MIN(0.18*$D7912,$F7912*(1+$N7912))))</f>
        <v>4071.5237298500001</v>
      </c>
      <c r="P7912" s="35">
        <f>O7912/D7912</f>
        <v>0.17539351760063582</v>
      </c>
    </row>
    <row r="7913" spans="1:16" x14ac:dyDescent="0.3">
      <c r="A7913" s="2">
        <v>45008</v>
      </c>
      <c r="B7913" s="3" t="s">
        <v>5952</v>
      </c>
      <c r="C7913" s="4" t="s">
        <v>5953</v>
      </c>
      <c r="D7913" s="27">
        <v>17023.21</v>
      </c>
      <c r="E7913" s="27">
        <v>3064.18</v>
      </c>
      <c r="F7913" s="27">
        <v>2067.7199999999998</v>
      </c>
      <c r="G7913" s="26">
        <f>(E7913-F7913)/E7913</f>
        <v>0.32519630047843145</v>
      </c>
      <c r="H7913" s="27">
        <f>E7913-F7913</f>
        <v>996.46</v>
      </c>
      <c r="I7913" s="35">
        <f>E7913/D7913</f>
        <v>0.18000012923532049</v>
      </c>
      <c r="J7913" s="3">
        <v>185003.36</v>
      </c>
      <c r="K7913" s="26">
        <v>6.0999999999999999E-2</v>
      </c>
      <c r="L7913" s="4" t="b">
        <v>0</v>
      </c>
      <c r="M7913" s="4" t="s">
        <v>58</v>
      </c>
      <c r="N7913" s="35">
        <f>'Landed Freight Margin Tool'!$D$4</f>
        <v>0.58708499999999997</v>
      </c>
      <c r="O7913" s="30">
        <f>(MAX($F7913,MIN(0.18*$D7913,$F7913*(1+$N7913))))</f>
        <v>3064.1777999999999</v>
      </c>
      <c r="P7913" s="35">
        <f>O7913/D7913</f>
        <v>0.18</v>
      </c>
    </row>
    <row r="7914" spans="1:16" x14ac:dyDescent="0.3">
      <c r="A7914" s="2">
        <v>45047</v>
      </c>
      <c r="B7914" s="3" t="s">
        <v>19480</v>
      </c>
      <c r="C7914" s="4" t="s">
        <v>19481</v>
      </c>
      <c r="D7914" s="27">
        <v>24746.76</v>
      </c>
      <c r="E7914" s="27">
        <v>4454.42</v>
      </c>
      <c r="F7914" s="27">
        <v>2682.6</v>
      </c>
      <c r="G7914" s="26">
        <f>(E7914-F7914)/E7914</f>
        <v>0.39776671261353896</v>
      </c>
      <c r="H7914" s="27">
        <f>E7914-F7914</f>
        <v>1771.8200000000002</v>
      </c>
      <c r="I7914" s="35">
        <f>E7914/D7914</f>
        <v>0.18000012930985715</v>
      </c>
      <c r="J7914" s="3">
        <v>185003.36</v>
      </c>
      <c r="K7914" s="26">
        <v>6.0999999999999999E-2</v>
      </c>
      <c r="L7914" s="4" t="b">
        <v>0</v>
      </c>
      <c r="M7914" s="4" t="s">
        <v>58</v>
      </c>
      <c r="N7914" s="35">
        <f>'Landed Freight Margin Tool'!$D$4</f>
        <v>0.58708499999999997</v>
      </c>
      <c r="O7914" s="30">
        <f>(MAX($F7914,MIN(0.18*$D7914,$F7914*(1+$N7914))))</f>
        <v>4257.5142210000004</v>
      </c>
      <c r="P7914" s="35">
        <f>O7914/D7914</f>
        <v>0.17204329863788231</v>
      </c>
    </row>
    <row r="7915" spans="1:16" x14ac:dyDescent="0.3">
      <c r="A7915" s="2">
        <v>45063</v>
      </c>
      <c r="B7915" s="3" t="s">
        <v>23179</v>
      </c>
      <c r="C7915" s="4" t="s">
        <v>23180</v>
      </c>
      <c r="D7915" s="27">
        <v>18537.82</v>
      </c>
      <c r="E7915" s="27">
        <v>3336.81</v>
      </c>
      <c r="F7915" s="27">
        <v>3469.34</v>
      </c>
      <c r="G7915" s="26">
        <f>(E7915-F7915)/E7915</f>
        <v>-3.9717574569723836E-2</v>
      </c>
      <c r="H7915" s="27">
        <f>E7915-F7915</f>
        <v>-132.5300000000002</v>
      </c>
      <c r="I7915" s="35">
        <f>E7915/D7915</f>
        <v>0.18000012946506116</v>
      </c>
      <c r="J7915" s="3">
        <v>185003.36</v>
      </c>
      <c r="K7915" s="26">
        <v>6.0999999999999999E-2</v>
      </c>
      <c r="L7915" s="4" t="b">
        <v>0</v>
      </c>
      <c r="M7915" s="4" t="s">
        <v>58</v>
      </c>
      <c r="N7915" s="35">
        <f>'Landed Freight Margin Tool'!$D$4</f>
        <v>0.58708499999999997</v>
      </c>
      <c r="O7915" s="30">
        <f>(MAX($F7915,MIN(0.18*$D7915,$F7915*(1+$N7915))))</f>
        <v>3469.34</v>
      </c>
      <c r="P7915" s="35">
        <f>O7915/D7915</f>
        <v>0.18714929802964966</v>
      </c>
    </row>
    <row r="7916" spans="1:16" x14ac:dyDescent="0.3">
      <c r="A7916" s="2">
        <v>44991</v>
      </c>
      <c r="B7916" s="3" t="s">
        <v>9163</v>
      </c>
      <c r="C7916" s="4" t="s">
        <v>9164</v>
      </c>
      <c r="D7916" s="27">
        <v>21621.54</v>
      </c>
      <c r="E7916" s="27">
        <v>3891.88</v>
      </c>
      <c r="F7916" s="27">
        <v>2316.12</v>
      </c>
      <c r="G7916" s="26">
        <f>(E7916-F7916)/E7916</f>
        <v>0.404884014923379</v>
      </c>
      <c r="H7916" s="27">
        <f>E7916-F7916</f>
        <v>1575.7600000000002</v>
      </c>
      <c r="I7916" s="35">
        <f>E7916/D7916</f>
        <v>0.18000012950048885</v>
      </c>
      <c r="J7916" s="3">
        <v>185003.36</v>
      </c>
      <c r="K7916" s="26">
        <v>6.0999999999999999E-2</v>
      </c>
      <c r="L7916" s="4" t="b">
        <v>0</v>
      </c>
      <c r="M7916" s="4" t="s">
        <v>58</v>
      </c>
      <c r="N7916" s="35">
        <f>'Landed Freight Margin Tool'!$D$4</f>
        <v>0.58708499999999997</v>
      </c>
      <c r="O7916" s="30">
        <f>(MAX($F7916,MIN(0.18*$D7916,$F7916*(1+$N7916))))</f>
        <v>3675.8793102</v>
      </c>
      <c r="P7916" s="35">
        <f>O7916/D7916</f>
        <v>0.17001005988472606</v>
      </c>
    </row>
    <row r="7917" spans="1:16" x14ac:dyDescent="0.3">
      <c r="A7917" s="2">
        <v>45117</v>
      </c>
      <c r="B7917" s="3" t="s">
        <v>13988</v>
      </c>
      <c r="C7917" s="4" t="s">
        <v>13989</v>
      </c>
      <c r="D7917" s="27">
        <v>12347.88</v>
      </c>
      <c r="E7917" s="27">
        <v>2222.62</v>
      </c>
      <c r="F7917" s="27">
        <v>1563.76</v>
      </c>
      <c r="G7917" s="26">
        <f>(E7917-F7917)/E7917</f>
        <v>0.29643393832503978</v>
      </c>
      <c r="H7917" s="27">
        <f>E7917-F7917</f>
        <v>658.8599999999999</v>
      </c>
      <c r="I7917" s="35">
        <f>E7917/D7917</f>
        <v>0.18000012957689904</v>
      </c>
      <c r="J7917" s="3">
        <v>185003.36</v>
      </c>
      <c r="K7917" s="26">
        <v>6.0999999999999999E-2</v>
      </c>
      <c r="L7917" s="4" t="b">
        <v>0</v>
      </c>
      <c r="M7917" s="4" t="s">
        <v>58</v>
      </c>
      <c r="N7917" s="35">
        <f>'Landed Freight Margin Tool'!$D$4</f>
        <v>0.58708499999999997</v>
      </c>
      <c r="O7917" s="30">
        <f>(MAX($F7917,MIN(0.18*$D7917,$F7917*(1+$N7917))))</f>
        <v>2222.6183999999998</v>
      </c>
      <c r="P7917" s="35">
        <f>O7917/D7917</f>
        <v>0.18</v>
      </c>
    </row>
    <row r="7918" spans="1:16" x14ac:dyDescent="0.3">
      <c r="A7918" s="2">
        <v>45224</v>
      </c>
      <c r="B7918" s="3" t="s">
        <v>22433</v>
      </c>
      <c r="C7918" s="4" t="s">
        <v>22434</v>
      </c>
      <c r="D7918" s="27">
        <v>7716.55</v>
      </c>
      <c r="E7918" s="27">
        <v>1388.98</v>
      </c>
      <c r="F7918" s="27">
        <v>1017.39</v>
      </c>
      <c r="G7918" s="26">
        <f>(E7918-F7918)/E7918</f>
        <v>0.2675272502123861</v>
      </c>
      <c r="H7918" s="27">
        <f>E7918-F7918</f>
        <v>371.59000000000003</v>
      </c>
      <c r="I7918" s="35">
        <f>E7918/D7918</f>
        <v>0.18000012959159209</v>
      </c>
      <c r="J7918" s="3">
        <v>185003.36</v>
      </c>
      <c r="K7918" s="26">
        <v>6.0999999999999999E-2</v>
      </c>
      <c r="L7918" s="4" t="b">
        <v>0</v>
      </c>
      <c r="M7918" s="4" t="s">
        <v>58</v>
      </c>
      <c r="N7918" s="35">
        <f>'Landed Freight Margin Tool'!$D$4</f>
        <v>0.58708499999999997</v>
      </c>
      <c r="O7918" s="30">
        <f>(MAX($F7918,MIN(0.18*$D7918,$F7918*(1+$N7918))))</f>
        <v>1388.979</v>
      </c>
      <c r="P7918" s="35">
        <f>O7918/D7918</f>
        <v>0.18</v>
      </c>
    </row>
    <row r="7919" spans="1:16" x14ac:dyDescent="0.3">
      <c r="A7919" s="2">
        <v>45008</v>
      </c>
      <c r="B7919" s="3" t="s">
        <v>22311</v>
      </c>
      <c r="C7919" s="4" t="s">
        <v>6619</v>
      </c>
      <c r="D7919" s="27">
        <v>24682.76</v>
      </c>
      <c r="E7919" s="27">
        <v>4442.8999999999996</v>
      </c>
      <c r="F7919" s="27">
        <v>2807.61</v>
      </c>
      <c r="G7919" s="26">
        <f>(E7919-F7919)/E7919</f>
        <v>0.3680681536834049</v>
      </c>
      <c r="H7919" s="27">
        <f>E7919-F7919</f>
        <v>1635.2899999999995</v>
      </c>
      <c r="I7919" s="35">
        <f>E7919/D7919</f>
        <v>0.18000012964514503</v>
      </c>
      <c r="J7919" s="3">
        <v>185003.36</v>
      </c>
      <c r="K7919" s="26">
        <v>6.0999999999999999E-2</v>
      </c>
      <c r="L7919" s="4" t="b">
        <v>0</v>
      </c>
      <c r="M7919" s="4" t="s">
        <v>58</v>
      </c>
      <c r="N7919" s="35">
        <f>'Landed Freight Margin Tool'!$D$4</f>
        <v>0.58708499999999997</v>
      </c>
      <c r="O7919" s="30">
        <f>(MAX($F7919,MIN(0.18*$D7919,$F7919*(1+$N7919))))</f>
        <v>4442.8967999999995</v>
      </c>
      <c r="P7919" s="35">
        <f>O7919/D7919</f>
        <v>0.18</v>
      </c>
    </row>
    <row r="7920" spans="1:16" x14ac:dyDescent="0.3">
      <c r="A7920" s="2">
        <v>45184</v>
      </c>
      <c r="B7920" s="3" t="s">
        <v>23719</v>
      </c>
      <c r="C7920" s="4" t="s">
        <v>6753</v>
      </c>
      <c r="D7920" s="27">
        <v>6162.94</v>
      </c>
      <c r="E7920" s="27">
        <v>1109.33</v>
      </c>
      <c r="F7920" s="27">
        <v>808.19</v>
      </c>
      <c r="G7920" s="26">
        <f>(E7920-F7920)/E7920</f>
        <v>0.27146115222701983</v>
      </c>
      <c r="H7920" s="27">
        <f>E7920-F7920</f>
        <v>301.13999999999987</v>
      </c>
      <c r="I7920" s="35">
        <f>E7920/D7920</f>
        <v>0.18000012980817598</v>
      </c>
      <c r="J7920" s="3">
        <v>185003.36</v>
      </c>
      <c r="K7920" s="26">
        <v>6.0999999999999999E-2</v>
      </c>
      <c r="L7920" s="4" t="b">
        <v>0</v>
      </c>
      <c r="M7920" s="4" t="s">
        <v>58</v>
      </c>
      <c r="N7920" s="35">
        <f>'Landed Freight Margin Tool'!$D$4</f>
        <v>0.58708499999999997</v>
      </c>
      <c r="O7920" s="30">
        <f>(MAX($F7920,MIN(0.18*$D7920,$F7920*(1+$N7920))))</f>
        <v>1109.3291999999999</v>
      </c>
      <c r="P7920" s="35">
        <f>O7920/D7920</f>
        <v>0.18</v>
      </c>
    </row>
    <row r="7921" spans="1:16" x14ac:dyDescent="0.3">
      <c r="A7921" s="2">
        <v>45132</v>
      </c>
      <c r="B7921" s="3" t="s">
        <v>1462</v>
      </c>
      <c r="C7921" s="4" t="s">
        <v>1463</v>
      </c>
      <c r="D7921" s="27">
        <v>20021.93</v>
      </c>
      <c r="E7921" s="27">
        <v>3603.95</v>
      </c>
      <c r="F7921" s="27">
        <v>2489.84</v>
      </c>
      <c r="G7921" s="26">
        <f>(E7921-F7921)/E7921</f>
        <v>0.30913580932032902</v>
      </c>
      <c r="H7921" s="27">
        <f>E7921-F7921</f>
        <v>1114.1099999999997</v>
      </c>
      <c r="I7921" s="35">
        <f>E7921/D7921</f>
        <v>0.18000012985761113</v>
      </c>
      <c r="J7921" s="3">
        <v>185003.36</v>
      </c>
      <c r="K7921" s="26">
        <v>6.0999999999999999E-2</v>
      </c>
      <c r="L7921" s="4" t="b">
        <v>0</v>
      </c>
      <c r="M7921" s="4" t="s">
        <v>58</v>
      </c>
      <c r="N7921" s="35">
        <f>'Landed Freight Margin Tool'!$D$4</f>
        <v>0.58708499999999997</v>
      </c>
      <c r="O7921" s="30">
        <f>(MAX($F7921,MIN(0.18*$D7921,$F7921*(1+$N7921))))</f>
        <v>3603.9474</v>
      </c>
      <c r="P7921" s="35">
        <f>O7921/D7921</f>
        <v>0.18</v>
      </c>
    </row>
    <row r="7922" spans="1:16" x14ac:dyDescent="0.3">
      <c r="A7922" s="2">
        <v>45121</v>
      </c>
      <c r="B7922" s="3" t="s">
        <v>10910</v>
      </c>
      <c r="C7922" s="4" t="s">
        <v>10911</v>
      </c>
      <c r="D7922" s="27">
        <v>3079.72</v>
      </c>
      <c r="E7922" s="27">
        <v>554.35</v>
      </c>
      <c r="F7922" s="27">
        <v>303.24</v>
      </c>
      <c r="G7922" s="26">
        <f>(E7922-F7922)/E7922</f>
        <v>0.45298096870208354</v>
      </c>
      <c r="H7922" s="27">
        <f>E7922-F7922</f>
        <v>251.11</v>
      </c>
      <c r="I7922" s="35">
        <f>E7922/D7922</f>
        <v>0.18000012988193734</v>
      </c>
      <c r="J7922" s="3">
        <v>185003.36</v>
      </c>
      <c r="K7922" s="26">
        <v>6.0999999999999999E-2</v>
      </c>
      <c r="L7922" s="4" t="b">
        <v>0</v>
      </c>
      <c r="M7922" s="4" t="s">
        <v>58</v>
      </c>
      <c r="N7922" s="35">
        <f>'Landed Freight Margin Tool'!$D$4</f>
        <v>0.58708499999999997</v>
      </c>
      <c r="O7922" s="30">
        <f>(MAX($F7922,MIN(0.18*$D7922,$F7922*(1+$N7922))))</f>
        <v>481.26765540000002</v>
      </c>
      <c r="P7922" s="35">
        <f>O7922/D7922</f>
        <v>0.15626993863078464</v>
      </c>
    </row>
    <row r="7923" spans="1:16" x14ac:dyDescent="0.3">
      <c r="A7923" s="2">
        <v>45012</v>
      </c>
      <c r="B7923" s="3" t="s">
        <v>19118</v>
      </c>
      <c r="C7923" s="4" t="s">
        <v>19119</v>
      </c>
      <c r="D7923" s="27">
        <v>10770.27</v>
      </c>
      <c r="E7923" s="27">
        <v>1938.65</v>
      </c>
      <c r="F7923" s="27">
        <v>1717.32</v>
      </c>
      <c r="G7923" s="26">
        <f>(E7923-F7923)/E7923</f>
        <v>0.114167075026436</v>
      </c>
      <c r="H7923" s="27">
        <f>E7923-F7923</f>
        <v>221.33000000000015</v>
      </c>
      <c r="I7923" s="35">
        <f>E7923/D7923</f>
        <v>0.18000012998745621</v>
      </c>
      <c r="J7923" s="3">
        <v>185003.36</v>
      </c>
      <c r="K7923" s="26">
        <v>6.0999999999999999E-2</v>
      </c>
      <c r="L7923" s="4" t="b">
        <v>0</v>
      </c>
      <c r="M7923" s="4" t="s">
        <v>58</v>
      </c>
      <c r="N7923" s="35">
        <f>'Landed Freight Margin Tool'!$D$4</f>
        <v>0.58708499999999997</v>
      </c>
      <c r="O7923" s="30">
        <f>(MAX($F7923,MIN(0.18*$D7923,$F7923*(1+$N7923))))</f>
        <v>1938.6486</v>
      </c>
      <c r="P7923" s="35">
        <f>O7923/D7923</f>
        <v>0.18</v>
      </c>
    </row>
    <row r="7924" spans="1:16" x14ac:dyDescent="0.3">
      <c r="A7924" s="2">
        <v>45104</v>
      </c>
      <c r="B7924" s="3" t="s">
        <v>11445</v>
      </c>
      <c r="C7924" s="4" t="s">
        <v>11446</v>
      </c>
      <c r="D7924" s="27">
        <v>13827.99</v>
      </c>
      <c r="E7924" s="27">
        <v>2489.04</v>
      </c>
      <c r="F7924" s="27">
        <v>913.57</v>
      </c>
      <c r="G7924" s="26">
        <f>(E7924-F7924)/E7924</f>
        <v>0.63296290939478672</v>
      </c>
      <c r="H7924" s="27">
        <f>E7924-F7924</f>
        <v>1575.4699999999998</v>
      </c>
      <c r="I7924" s="35">
        <f>E7924/D7924</f>
        <v>0.18000013017076236</v>
      </c>
      <c r="J7924" s="3">
        <v>185003.36</v>
      </c>
      <c r="K7924" s="26">
        <v>6.0999999999999999E-2</v>
      </c>
      <c r="L7924" s="4" t="b">
        <v>0</v>
      </c>
      <c r="M7924" s="4" t="s">
        <v>58</v>
      </c>
      <c r="N7924" s="35">
        <f>'Landed Freight Margin Tool'!$D$4</f>
        <v>0.58708499999999997</v>
      </c>
      <c r="O7924" s="30">
        <f>(MAX($F7924,MIN(0.18*$D7924,$F7924*(1+$N7924))))</f>
        <v>1449.9132434500002</v>
      </c>
      <c r="P7924" s="35">
        <f>O7924/D7924</f>
        <v>0.10485350679672174</v>
      </c>
    </row>
    <row r="7925" spans="1:16" x14ac:dyDescent="0.3">
      <c r="A7925" s="2">
        <v>44965</v>
      </c>
      <c r="B7925" s="3" t="s">
        <v>11877</v>
      </c>
      <c r="C7925" s="4" t="s">
        <v>11878</v>
      </c>
      <c r="D7925" s="27">
        <v>10743.77</v>
      </c>
      <c r="E7925" s="27">
        <v>1933.88</v>
      </c>
      <c r="F7925" s="27">
        <v>1258.95</v>
      </c>
      <c r="G7925" s="26">
        <f>(E7925-F7925)/E7925</f>
        <v>0.34900304051957726</v>
      </c>
      <c r="H7925" s="27">
        <f>E7925-F7925</f>
        <v>674.93000000000006</v>
      </c>
      <c r="I7925" s="35">
        <f>E7925/D7925</f>
        <v>0.18000013030807621</v>
      </c>
      <c r="J7925" s="3">
        <v>185003.36</v>
      </c>
      <c r="K7925" s="26">
        <v>6.0999999999999999E-2</v>
      </c>
      <c r="L7925" s="4" t="b">
        <v>0</v>
      </c>
      <c r="M7925" s="4" t="s">
        <v>58</v>
      </c>
      <c r="N7925" s="35">
        <f>'Landed Freight Margin Tool'!$D$4</f>
        <v>0.58708499999999997</v>
      </c>
      <c r="O7925" s="30">
        <f>(MAX($F7925,MIN(0.18*$D7925,$F7925*(1+$N7925))))</f>
        <v>1933.8786</v>
      </c>
      <c r="P7925" s="35">
        <f>O7925/D7925</f>
        <v>0.18</v>
      </c>
    </row>
    <row r="7926" spans="1:16" x14ac:dyDescent="0.3">
      <c r="A7926" s="2">
        <v>45117</v>
      </c>
      <c r="B7926" s="3" t="s">
        <v>23681</v>
      </c>
      <c r="C7926" s="4" t="s">
        <v>23682</v>
      </c>
      <c r="D7926" s="27">
        <v>24548.26</v>
      </c>
      <c r="E7926" s="27">
        <v>4418.6899999999996</v>
      </c>
      <c r="F7926" s="27">
        <v>2442.6799999999998</v>
      </c>
      <c r="G7926" s="26">
        <f>(E7926-F7926)/E7926</f>
        <v>0.44719362525997525</v>
      </c>
      <c r="H7926" s="27">
        <f>E7926-F7926</f>
        <v>1976.0099999999998</v>
      </c>
      <c r="I7926" s="35">
        <f>E7926/D7926</f>
        <v>0.18000013035547122</v>
      </c>
      <c r="J7926" s="3">
        <v>185003.36</v>
      </c>
      <c r="K7926" s="26">
        <v>6.0999999999999999E-2</v>
      </c>
      <c r="L7926" s="4" t="b">
        <v>0</v>
      </c>
      <c r="M7926" s="4" t="s">
        <v>58</v>
      </c>
      <c r="N7926" s="35">
        <f>'Landed Freight Margin Tool'!$D$4</f>
        <v>0.58708499999999997</v>
      </c>
      <c r="O7926" s="30">
        <f>(MAX($F7926,MIN(0.18*$D7926,$F7926*(1+$N7926))))</f>
        <v>3876.7407877999999</v>
      </c>
      <c r="P7926" s="35">
        <f>O7926/D7926</f>
        <v>0.15792324131323363</v>
      </c>
    </row>
    <row r="7927" spans="1:16" x14ac:dyDescent="0.3">
      <c r="A7927" s="2">
        <v>45120</v>
      </c>
      <c r="B7927" s="3" t="s">
        <v>3034</v>
      </c>
      <c r="C7927" s="4" t="s">
        <v>3035</v>
      </c>
      <c r="D7927" s="27">
        <v>13801.99</v>
      </c>
      <c r="E7927" s="27">
        <v>2484.36</v>
      </c>
      <c r="F7927" s="27">
        <v>1631.75</v>
      </c>
      <c r="G7927" s="26">
        <f>(E7927-F7927)/E7927</f>
        <v>0.34319100291423149</v>
      </c>
      <c r="H7927" s="27">
        <f>E7927-F7927</f>
        <v>852.61000000000013</v>
      </c>
      <c r="I7927" s="35">
        <f>E7927/D7927</f>
        <v>0.18000013041597626</v>
      </c>
      <c r="J7927" s="3">
        <v>185003.36</v>
      </c>
      <c r="K7927" s="26">
        <v>6.0999999999999999E-2</v>
      </c>
      <c r="L7927" s="4" t="b">
        <v>0</v>
      </c>
      <c r="M7927" s="4" t="s">
        <v>58</v>
      </c>
      <c r="N7927" s="35">
        <f>'Landed Freight Margin Tool'!$D$4</f>
        <v>0.58708499999999997</v>
      </c>
      <c r="O7927" s="30">
        <f>(MAX($F7927,MIN(0.18*$D7927,$F7927*(1+$N7927))))</f>
        <v>2484.3581999999997</v>
      </c>
      <c r="P7927" s="35">
        <f>O7927/D7927</f>
        <v>0.17999999999999997</v>
      </c>
    </row>
    <row r="7928" spans="1:16" x14ac:dyDescent="0.3">
      <c r="A7928" s="2">
        <v>45145</v>
      </c>
      <c r="B7928" s="3" t="s">
        <v>23566</v>
      </c>
      <c r="C7928" s="4" t="s">
        <v>5756</v>
      </c>
      <c r="D7928" s="27">
        <v>15306.6</v>
      </c>
      <c r="E7928" s="27">
        <v>2755.19</v>
      </c>
      <c r="F7928" s="27">
        <v>1854.1</v>
      </c>
      <c r="G7928" s="26">
        <f>(E7928-F7928)/E7928</f>
        <v>0.32705185486300403</v>
      </c>
      <c r="H7928" s="27">
        <f>E7928-F7928</f>
        <v>901.09000000000015</v>
      </c>
      <c r="I7928" s="35">
        <f>E7928/D7928</f>
        <v>0.18000013066258999</v>
      </c>
      <c r="J7928" s="3">
        <v>185003.36</v>
      </c>
      <c r="K7928" s="26">
        <v>6.0999999999999999E-2</v>
      </c>
      <c r="L7928" s="4" t="b">
        <v>0</v>
      </c>
      <c r="M7928" s="4" t="s">
        <v>58</v>
      </c>
      <c r="N7928" s="35">
        <f>'Landed Freight Margin Tool'!$D$4</f>
        <v>0.58708499999999997</v>
      </c>
      <c r="O7928" s="30">
        <f>(MAX($F7928,MIN(0.18*$D7928,$F7928*(1+$N7928))))</f>
        <v>2755.1880000000001</v>
      </c>
      <c r="P7928" s="35">
        <f>O7928/D7928</f>
        <v>0.18</v>
      </c>
    </row>
    <row r="7929" spans="1:16" x14ac:dyDescent="0.3">
      <c r="A7929" s="2">
        <v>45162</v>
      </c>
      <c r="B7929" s="3" t="s">
        <v>966</v>
      </c>
      <c r="C7929" s="4" t="s">
        <v>967</v>
      </c>
      <c r="D7929" s="27">
        <v>7650.05</v>
      </c>
      <c r="E7929" s="27">
        <v>1377.01</v>
      </c>
      <c r="F7929" s="27">
        <v>788.51</v>
      </c>
      <c r="G7929" s="26">
        <f>(E7929-F7929)/E7929</f>
        <v>0.42737525508166246</v>
      </c>
      <c r="H7929" s="27">
        <f>E7929-F7929</f>
        <v>588.5</v>
      </c>
      <c r="I7929" s="35">
        <f>E7929/D7929</f>
        <v>0.18000013071809987</v>
      </c>
      <c r="J7929" s="3">
        <v>185003.36</v>
      </c>
      <c r="K7929" s="26">
        <v>6.0999999999999999E-2</v>
      </c>
      <c r="L7929" s="4" t="b">
        <v>0</v>
      </c>
      <c r="M7929" s="4" t="s">
        <v>58</v>
      </c>
      <c r="N7929" s="35">
        <f>'Landed Freight Margin Tool'!$D$4</f>
        <v>0.58708499999999997</v>
      </c>
      <c r="O7929" s="30">
        <f>(MAX($F7929,MIN(0.18*$D7929,$F7929*(1+$N7929))))</f>
        <v>1251.43239335</v>
      </c>
      <c r="P7929" s="35">
        <f>O7929/D7929</f>
        <v>0.16358486458912033</v>
      </c>
    </row>
    <row r="7930" spans="1:16" x14ac:dyDescent="0.3">
      <c r="A7930" s="2">
        <v>45246</v>
      </c>
      <c r="B7930" s="3" t="s">
        <v>22492</v>
      </c>
      <c r="C7930" s="4" t="s">
        <v>22493</v>
      </c>
      <c r="D7930" s="27">
        <v>24469.26</v>
      </c>
      <c r="E7930" s="27">
        <v>4404.47</v>
      </c>
      <c r="F7930" s="27">
        <v>2809.81</v>
      </c>
      <c r="G7930" s="26">
        <f>(E7930-F7930)/E7930</f>
        <v>0.36205491239581611</v>
      </c>
      <c r="H7930" s="27">
        <f>E7930-F7930</f>
        <v>1594.6600000000003</v>
      </c>
      <c r="I7930" s="35">
        <f>E7930/D7930</f>
        <v>0.18000013077632918</v>
      </c>
      <c r="J7930" s="3">
        <v>185003.36</v>
      </c>
      <c r="K7930" s="26">
        <v>6.0999999999999999E-2</v>
      </c>
      <c r="L7930" s="4" t="b">
        <v>0</v>
      </c>
      <c r="M7930" s="4" t="s">
        <v>58</v>
      </c>
      <c r="N7930" s="35">
        <f>'Landed Freight Margin Tool'!$D$4</f>
        <v>0.58708499999999997</v>
      </c>
      <c r="O7930" s="30">
        <f>(MAX($F7930,MIN(0.18*$D7930,$F7930*(1+$N7930))))</f>
        <v>4404.4667999999992</v>
      </c>
      <c r="P7930" s="35">
        <f>O7930/D7930</f>
        <v>0.18</v>
      </c>
    </row>
    <row r="7931" spans="1:16" x14ac:dyDescent="0.3">
      <c r="A7931" s="2">
        <v>45230</v>
      </c>
      <c r="B7931" s="3" t="s">
        <v>14063</v>
      </c>
      <c r="C7931" s="4" t="s">
        <v>14064</v>
      </c>
      <c r="D7931" s="27">
        <v>22936.15</v>
      </c>
      <c r="E7931" s="27">
        <v>4128.51</v>
      </c>
      <c r="F7931" s="27">
        <v>2444.5700000000002</v>
      </c>
      <c r="G7931" s="26">
        <f>(E7931-F7931)/E7931</f>
        <v>0.4078808092992387</v>
      </c>
      <c r="H7931" s="27">
        <f>E7931-F7931</f>
        <v>1683.94</v>
      </c>
      <c r="I7931" s="35">
        <f>E7931/D7931</f>
        <v>0.18000013079788893</v>
      </c>
      <c r="J7931" s="3">
        <v>185003.36</v>
      </c>
      <c r="K7931" s="26">
        <v>6.0999999999999999E-2</v>
      </c>
      <c r="L7931" s="4" t="b">
        <v>0</v>
      </c>
      <c r="M7931" s="4" t="s">
        <v>58</v>
      </c>
      <c r="N7931" s="35">
        <f>'Landed Freight Margin Tool'!$D$4</f>
        <v>0.58708499999999997</v>
      </c>
      <c r="O7931" s="30">
        <f>(MAX($F7931,MIN(0.18*$D7931,$F7931*(1+$N7931))))</f>
        <v>3879.7403784500007</v>
      </c>
      <c r="P7931" s="35">
        <f>O7931/D7931</f>
        <v>0.16915395035566128</v>
      </c>
    </row>
    <row r="7932" spans="1:16" x14ac:dyDescent="0.3">
      <c r="A7932" s="2">
        <v>45000</v>
      </c>
      <c r="B7932" s="3" t="s">
        <v>15220</v>
      </c>
      <c r="C7932" s="4" t="s">
        <v>15221</v>
      </c>
      <c r="D7932" s="27">
        <v>21402.54</v>
      </c>
      <c r="E7932" s="27">
        <v>3852.46</v>
      </c>
      <c r="F7932" s="27">
        <v>2376.08</v>
      </c>
      <c r="G7932" s="26">
        <f>(E7932-F7932)/E7932</f>
        <v>0.38323045534541567</v>
      </c>
      <c r="H7932" s="27">
        <f>E7932-F7932</f>
        <v>1476.38</v>
      </c>
      <c r="I7932" s="35">
        <f>E7932/D7932</f>
        <v>0.1800001308255936</v>
      </c>
      <c r="J7932" s="3">
        <v>185003.36</v>
      </c>
      <c r="K7932" s="26">
        <v>6.0999999999999999E-2</v>
      </c>
      <c r="L7932" s="4" t="b">
        <v>0</v>
      </c>
      <c r="M7932" s="4" t="s">
        <v>58</v>
      </c>
      <c r="N7932" s="35">
        <f>'Landed Freight Margin Tool'!$D$4</f>
        <v>0.58708499999999997</v>
      </c>
      <c r="O7932" s="30">
        <f>(MAX($F7932,MIN(0.18*$D7932,$F7932*(1+$N7932))))</f>
        <v>3771.0409267999999</v>
      </c>
      <c r="P7932" s="35">
        <f>O7932/D7932</f>
        <v>0.17619595276074707</v>
      </c>
    </row>
    <row r="7933" spans="1:16" x14ac:dyDescent="0.3">
      <c r="A7933" s="2">
        <v>44938</v>
      </c>
      <c r="B7933" s="3" t="s">
        <v>3748</v>
      </c>
      <c r="C7933" s="4" t="s">
        <v>3749</v>
      </c>
      <c r="D7933" s="27">
        <v>13758.49</v>
      </c>
      <c r="E7933" s="27">
        <v>2476.5300000000002</v>
      </c>
      <c r="F7933" s="27">
        <v>1126.43</v>
      </c>
      <c r="G7933" s="26">
        <f>(E7933-F7933)/E7933</f>
        <v>0.54515794276669371</v>
      </c>
      <c r="H7933" s="27">
        <f>E7933-F7933</f>
        <v>1350.1000000000001</v>
      </c>
      <c r="I7933" s="35">
        <f>E7933/D7933</f>
        <v>0.1800001308283104</v>
      </c>
      <c r="J7933" s="3">
        <v>185003.36</v>
      </c>
      <c r="K7933" s="26">
        <v>6.0999999999999999E-2</v>
      </c>
      <c r="L7933" s="4" t="b">
        <v>0</v>
      </c>
      <c r="M7933" s="4" t="s">
        <v>58</v>
      </c>
      <c r="N7933" s="35">
        <f>'Landed Freight Margin Tool'!$D$4</f>
        <v>0.58708499999999997</v>
      </c>
      <c r="O7933" s="30">
        <f>(MAX($F7933,MIN(0.18*$D7933,$F7933*(1+$N7933))))</f>
        <v>1787.7401565500002</v>
      </c>
      <c r="P7933" s="35">
        <f>O7933/D7933</f>
        <v>0.1299372355941677</v>
      </c>
    </row>
    <row r="7934" spans="1:16" x14ac:dyDescent="0.3">
      <c r="A7934" s="2">
        <v>45007</v>
      </c>
      <c r="B7934" s="3" t="s">
        <v>7488</v>
      </c>
      <c r="C7934" s="4" t="s">
        <v>7489</v>
      </c>
      <c r="D7934" s="27">
        <v>19871.43</v>
      </c>
      <c r="E7934" s="27">
        <v>3576.86</v>
      </c>
      <c r="F7934" s="27">
        <v>2193.92</v>
      </c>
      <c r="G7934" s="26">
        <f>(E7934-F7934)/E7934</f>
        <v>0.3866352051799623</v>
      </c>
      <c r="H7934" s="27">
        <f>E7934-F7934</f>
        <v>1382.94</v>
      </c>
      <c r="I7934" s="35">
        <f>E7934/D7934</f>
        <v>0.1800001308411121</v>
      </c>
      <c r="J7934" s="3">
        <v>185003.36</v>
      </c>
      <c r="K7934" s="26">
        <v>6.0999999999999999E-2</v>
      </c>
      <c r="L7934" s="4" t="b">
        <v>0</v>
      </c>
      <c r="M7934" s="4" t="s">
        <v>58</v>
      </c>
      <c r="N7934" s="35">
        <f>'Landed Freight Margin Tool'!$D$4</f>
        <v>0.58708499999999997</v>
      </c>
      <c r="O7934" s="30">
        <f>(MAX($F7934,MIN(0.18*$D7934,$F7934*(1+$N7934))))</f>
        <v>3481.9375232000002</v>
      </c>
      <c r="P7934" s="35">
        <f>O7934/D7934</f>
        <v>0.17522329913851192</v>
      </c>
    </row>
    <row r="7935" spans="1:16" x14ac:dyDescent="0.3">
      <c r="A7935" s="2">
        <v>45175</v>
      </c>
      <c r="B7935" s="3" t="s">
        <v>1593</v>
      </c>
      <c r="C7935" s="4" t="s">
        <v>1594</v>
      </c>
      <c r="D7935" s="27">
        <v>15283.1</v>
      </c>
      <c r="E7935" s="27">
        <v>2750.96</v>
      </c>
      <c r="F7935" s="27">
        <v>928.62</v>
      </c>
      <c r="G7935" s="26">
        <f>(E7935-F7935)/E7935</f>
        <v>0.66243783988135052</v>
      </c>
      <c r="H7935" s="27">
        <f>E7935-F7935</f>
        <v>1822.3400000000001</v>
      </c>
      <c r="I7935" s="35">
        <f>E7935/D7935</f>
        <v>0.18000013086350283</v>
      </c>
      <c r="J7935" s="3">
        <v>185003.36</v>
      </c>
      <c r="K7935" s="26">
        <v>6.0999999999999999E-2</v>
      </c>
      <c r="L7935" s="4" t="b">
        <v>0</v>
      </c>
      <c r="M7935" s="4" t="s">
        <v>58</v>
      </c>
      <c r="N7935" s="35">
        <f>'Landed Freight Margin Tool'!$D$4</f>
        <v>0.58708499999999997</v>
      </c>
      <c r="O7935" s="30">
        <f>(MAX($F7935,MIN(0.18*$D7935,$F7935*(1+$N7935))))</f>
        <v>1473.7988727000002</v>
      </c>
      <c r="P7935" s="35">
        <f>O7935/D7935</f>
        <v>9.6433241469335421E-2</v>
      </c>
    </row>
    <row r="7936" spans="1:16" x14ac:dyDescent="0.3">
      <c r="A7936" s="2">
        <v>45100</v>
      </c>
      <c r="B7936" s="3" t="s">
        <v>17268</v>
      </c>
      <c r="C7936" s="4" t="s">
        <v>17269</v>
      </c>
      <c r="D7936" s="27">
        <v>21387.54</v>
      </c>
      <c r="E7936" s="27">
        <v>3849.76</v>
      </c>
      <c r="F7936" s="27">
        <v>2862.89</v>
      </c>
      <c r="G7936" s="26">
        <f>(E7936-F7936)/E7936</f>
        <v>0.25634585013091732</v>
      </c>
      <c r="H7936" s="27">
        <f>E7936-F7936</f>
        <v>986.87000000000035</v>
      </c>
      <c r="I7936" s="35">
        <f>E7936/D7936</f>
        <v>0.18000013091734721</v>
      </c>
      <c r="J7936" s="3">
        <v>185003.36</v>
      </c>
      <c r="K7936" s="26">
        <v>6.0999999999999999E-2</v>
      </c>
      <c r="L7936" s="4" t="b">
        <v>0</v>
      </c>
      <c r="M7936" s="4" t="s">
        <v>58</v>
      </c>
      <c r="N7936" s="35">
        <f>'Landed Freight Margin Tool'!$D$4</f>
        <v>0.58708499999999997</v>
      </c>
      <c r="O7936" s="30">
        <f>(MAX($F7936,MIN(0.18*$D7936,$F7936*(1+$N7936))))</f>
        <v>3849.7572</v>
      </c>
      <c r="P7936" s="35">
        <f>O7936/D7936</f>
        <v>0.18</v>
      </c>
    </row>
    <row r="7937" spans="1:16" x14ac:dyDescent="0.3">
      <c r="A7937" s="2">
        <v>45043</v>
      </c>
      <c r="B7937" s="3" t="s">
        <v>14232</v>
      </c>
      <c r="C7937" s="4" t="s">
        <v>14233</v>
      </c>
      <c r="D7937" s="27">
        <v>9163.66</v>
      </c>
      <c r="E7937" s="27">
        <v>1649.46</v>
      </c>
      <c r="F7937" s="27">
        <v>1119.78</v>
      </c>
      <c r="G7937" s="26">
        <f>(E7937-F7937)/E7937</f>
        <v>0.32112327670874108</v>
      </c>
      <c r="H7937" s="27">
        <f>E7937-F7937</f>
        <v>529.68000000000006</v>
      </c>
      <c r="I7937" s="35">
        <f>E7937/D7937</f>
        <v>0.18000013095204317</v>
      </c>
      <c r="J7937" s="3">
        <v>185003.36</v>
      </c>
      <c r="K7937" s="26">
        <v>6.0999999999999999E-2</v>
      </c>
      <c r="L7937" s="4" t="b">
        <v>0</v>
      </c>
      <c r="M7937" s="4" t="s">
        <v>58</v>
      </c>
      <c r="N7937" s="35">
        <f>'Landed Freight Margin Tool'!$D$4</f>
        <v>0.58708499999999997</v>
      </c>
      <c r="O7937" s="30">
        <f>(MAX($F7937,MIN(0.18*$D7937,$F7937*(1+$N7937))))</f>
        <v>1649.4587999999999</v>
      </c>
      <c r="P7937" s="35">
        <f>O7937/D7937</f>
        <v>0.18</v>
      </c>
    </row>
    <row r="7938" spans="1:16" x14ac:dyDescent="0.3">
      <c r="A7938" s="2">
        <v>45021</v>
      </c>
      <c r="B7938" s="3" t="s">
        <v>24163</v>
      </c>
      <c r="C7938" s="4" t="s">
        <v>24164</v>
      </c>
      <c r="D7938" s="27">
        <v>18317.82</v>
      </c>
      <c r="E7938" s="27">
        <v>3297.21</v>
      </c>
      <c r="F7938" s="27">
        <v>1766.13</v>
      </c>
      <c r="G7938" s="26">
        <f>(E7938-F7938)/E7938</f>
        <v>0.46435622844768754</v>
      </c>
      <c r="H7938" s="27">
        <f>E7938-F7938</f>
        <v>1531.08</v>
      </c>
      <c r="I7938" s="35">
        <f>E7938/D7938</f>
        <v>0.18000013101995763</v>
      </c>
      <c r="J7938" s="3">
        <v>185003.36</v>
      </c>
      <c r="K7938" s="26">
        <v>6.0999999999999999E-2</v>
      </c>
      <c r="L7938" s="4" t="b">
        <v>0</v>
      </c>
      <c r="M7938" s="4" t="s">
        <v>58</v>
      </c>
      <c r="N7938" s="35">
        <f>'Landed Freight Margin Tool'!$D$4</f>
        <v>0.58708499999999997</v>
      </c>
      <c r="O7938" s="30">
        <f>(MAX($F7938,MIN(0.18*$D7938,$F7938*(1+$N7938))))</f>
        <v>2802.9984310500004</v>
      </c>
      <c r="P7938" s="35">
        <f>O7938/D7938</f>
        <v>0.15302030651300211</v>
      </c>
    </row>
    <row r="7939" spans="1:16" x14ac:dyDescent="0.3">
      <c r="A7939" s="2">
        <v>45169</v>
      </c>
      <c r="B7939" s="3" t="s">
        <v>12632</v>
      </c>
      <c r="C7939" s="4" t="s">
        <v>12633</v>
      </c>
      <c r="D7939" s="27">
        <v>9151.66</v>
      </c>
      <c r="E7939" s="27">
        <v>1647.3</v>
      </c>
      <c r="F7939" s="27">
        <v>1099.74</v>
      </c>
      <c r="G7939" s="26">
        <f>(E7939-F7939)/E7939</f>
        <v>0.33239847022400287</v>
      </c>
      <c r="H7939" s="27">
        <f>E7939-F7939</f>
        <v>547.55999999999995</v>
      </c>
      <c r="I7939" s="35">
        <f>E7939/D7939</f>
        <v>0.1800001311237524</v>
      </c>
      <c r="J7939" s="3">
        <v>185003.36</v>
      </c>
      <c r="K7939" s="26">
        <v>6.0999999999999999E-2</v>
      </c>
      <c r="L7939" s="4" t="b">
        <v>0</v>
      </c>
      <c r="M7939" s="4" t="s">
        <v>58</v>
      </c>
      <c r="N7939" s="35">
        <f>'Landed Freight Margin Tool'!$D$4</f>
        <v>0.58708499999999997</v>
      </c>
      <c r="O7939" s="30">
        <f>(MAX($F7939,MIN(0.18*$D7939,$F7939*(1+$N7939))))</f>
        <v>1647.2987999999998</v>
      </c>
      <c r="P7939" s="35">
        <f>O7939/D7939</f>
        <v>0.18</v>
      </c>
    </row>
    <row r="7940" spans="1:16" x14ac:dyDescent="0.3">
      <c r="A7940" s="2">
        <v>45261</v>
      </c>
      <c r="B7940" s="3" t="s">
        <v>15368</v>
      </c>
      <c r="C7940" s="4" t="s">
        <v>15369</v>
      </c>
      <c r="D7940" s="27">
        <v>21305.040000000001</v>
      </c>
      <c r="E7940" s="27">
        <v>3834.91</v>
      </c>
      <c r="F7940" s="27">
        <v>1765.59</v>
      </c>
      <c r="G7940" s="26">
        <f>(E7940-F7940)/E7940</f>
        <v>0.53960066859456934</v>
      </c>
      <c r="H7940" s="27">
        <f>E7940-F7940</f>
        <v>2069.3199999999997</v>
      </c>
      <c r="I7940" s="35">
        <f>E7940/D7940</f>
        <v>0.18000013142430146</v>
      </c>
      <c r="J7940" s="3">
        <v>185003.36</v>
      </c>
      <c r="K7940" s="26">
        <v>6.0999999999999999E-2</v>
      </c>
      <c r="L7940" s="4" t="b">
        <v>0</v>
      </c>
      <c r="M7940" s="4" t="s">
        <v>58</v>
      </c>
      <c r="N7940" s="35">
        <f>'Landed Freight Margin Tool'!$D$4</f>
        <v>0.58708499999999997</v>
      </c>
      <c r="O7940" s="30">
        <f>(MAX($F7940,MIN(0.18*$D7940,$F7940*(1+$N7940))))</f>
        <v>2802.1414051500001</v>
      </c>
      <c r="P7940" s="35">
        <f>O7940/D7940</f>
        <v>0.13152481314984624</v>
      </c>
    </row>
    <row r="7941" spans="1:16" x14ac:dyDescent="0.3">
      <c r="A7941" s="2">
        <v>45047</v>
      </c>
      <c r="B7941" s="3" t="s">
        <v>24283</v>
      </c>
      <c r="C7941" s="4" t="s">
        <v>24284</v>
      </c>
      <c r="D7941" s="27">
        <v>9129.16</v>
      </c>
      <c r="E7941" s="27">
        <v>1643.25</v>
      </c>
      <c r="F7941" s="27">
        <v>1469.58</v>
      </c>
      <c r="G7941" s="26">
        <f>(E7941-F7941)/E7941</f>
        <v>0.1056869009584665</v>
      </c>
      <c r="H7941" s="27">
        <f>E7941-F7941</f>
        <v>173.67000000000007</v>
      </c>
      <c r="I7941" s="35">
        <f>E7941/D7941</f>
        <v>0.18000013144692392</v>
      </c>
      <c r="J7941" s="3">
        <v>185003.36</v>
      </c>
      <c r="K7941" s="26">
        <v>6.0999999999999999E-2</v>
      </c>
      <c r="L7941" s="4" t="b">
        <v>0</v>
      </c>
      <c r="M7941" s="4" t="s">
        <v>58</v>
      </c>
      <c r="N7941" s="35">
        <f>'Landed Freight Margin Tool'!$D$4</f>
        <v>0.58708499999999997</v>
      </c>
      <c r="O7941" s="30">
        <f>(MAX($F7941,MIN(0.18*$D7941,$F7941*(1+$N7941))))</f>
        <v>1643.2487999999998</v>
      </c>
      <c r="P7941" s="35">
        <f>O7941/D7941</f>
        <v>0.18</v>
      </c>
    </row>
    <row r="7942" spans="1:16" x14ac:dyDescent="0.3">
      <c r="A7942" s="2">
        <v>45160</v>
      </c>
      <c r="B7942" s="3" t="s">
        <v>23057</v>
      </c>
      <c r="C7942" s="4" t="s">
        <v>23058</v>
      </c>
      <c r="D7942" s="27">
        <v>24322.76</v>
      </c>
      <c r="E7942" s="27">
        <v>4378.1000000000004</v>
      </c>
      <c r="F7942" s="27">
        <v>2290.0100000000002</v>
      </c>
      <c r="G7942" s="26">
        <f>(E7942-F7942)/E7942</f>
        <v>0.47693976839268176</v>
      </c>
      <c r="H7942" s="27">
        <f>E7942-F7942</f>
        <v>2088.09</v>
      </c>
      <c r="I7942" s="35">
        <f>E7942/D7942</f>
        <v>0.18000013156401662</v>
      </c>
      <c r="J7942" s="3">
        <v>185003.36</v>
      </c>
      <c r="K7942" s="26">
        <v>6.0999999999999999E-2</v>
      </c>
      <c r="L7942" s="4" t="b">
        <v>0</v>
      </c>
      <c r="M7942" s="4" t="s">
        <v>58</v>
      </c>
      <c r="N7942" s="35">
        <f>'Landed Freight Margin Tool'!$D$4</f>
        <v>0.58708499999999997</v>
      </c>
      <c r="O7942" s="30">
        <f>(MAX($F7942,MIN(0.18*$D7942,$F7942*(1+$N7942))))</f>
        <v>3634.4405208500007</v>
      </c>
      <c r="P7942" s="35">
        <f>O7942/D7942</f>
        <v>0.14942549779918071</v>
      </c>
    </row>
    <row r="7943" spans="1:16" x14ac:dyDescent="0.3">
      <c r="A7943" s="2">
        <v>45020</v>
      </c>
      <c r="B7943" s="3" t="s">
        <v>3159</v>
      </c>
      <c r="C7943" s="4" t="s">
        <v>3160</v>
      </c>
      <c r="D7943" s="27">
        <v>13672.49</v>
      </c>
      <c r="E7943" s="27">
        <v>2461.0500000000002</v>
      </c>
      <c r="F7943" s="27">
        <v>1638.21</v>
      </c>
      <c r="G7943" s="26">
        <f>(E7943-F7943)/E7943</f>
        <v>0.33434509660510758</v>
      </c>
      <c r="H7943" s="27">
        <f>E7943-F7943</f>
        <v>822.84000000000015</v>
      </c>
      <c r="I7943" s="35">
        <f>E7943/D7943</f>
        <v>0.18000013165122083</v>
      </c>
      <c r="J7943" s="3">
        <v>185003.36</v>
      </c>
      <c r="K7943" s="26">
        <v>6.0999999999999999E-2</v>
      </c>
      <c r="L7943" s="4" t="b">
        <v>0</v>
      </c>
      <c r="M7943" s="4" t="s">
        <v>58</v>
      </c>
      <c r="N7943" s="35">
        <f>'Landed Freight Margin Tool'!$D$4</f>
        <v>0.58708499999999997</v>
      </c>
      <c r="O7943" s="30">
        <f>(MAX($F7943,MIN(0.18*$D7943,$F7943*(1+$N7943))))</f>
        <v>2461.0481999999997</v>
      </c>
      <c r="P7943" s="35">
        <f>O7943/D7943</f>
        <v>0.18</v>
      </c>
    </row>
    <row r="7944" spans="1:16" x14ac:dyDescent="0.3">
      <c r="A7944" s="2">
        <v>45139</v>
      </c>
      <c r="B7944" s="3" t="s">
        <v>14601</v>
      </c>
      <c r="C7944" s="4" t="s">
        <v>14602</v>
      </c>
      <c r="D7944" s="27">
        <v>9112.66</v>
      </c>
      <c r="E7944" s="27">
        <v>1640.28</v>
      </c>
      <c r="F7944" s="27">
        <v>997.83</v>
      </c>
      <c r="G7944" s="26">
        <f>(E7944-F7944)/E7944</f>
        <v>0.39167093423074106</v>
      </c>
      <c r="H7944" s="27">
        <f>E7944-F7944</f>
        <v>642.44999999999993</v>
      </c>
      <c r="I7944" s="35">
        <f>E7944/D7944</f>
        <v>0.18000013168493065</v>
      </c>
      <c r="J7944" s="3">
        <v>185003.36</v>
      </c>
      <c r="K7944" s="26">
        <v>6.0999999999999999E-2</v>
      </c>
      <c r="L7944" s="4" t="b">
        <v>0</v>
      </c>
      <c r="M7944" s="4" t="s">
        <v>58</v>
      </c>
      <c r="N7944" s="35">
        <f>'Landed Freight Margin Tool'!$D$4</f>
        <v>0.58708499999999997</v>
      </c>
      <c r="O7944" s="30">
        <f>(MAX($F7944,MIN(0.18*$D7944,$F7944*(1+$N7944))))</f>
        <v>1583.6410255500002</v>
      </c>
      <c r="P7944" s="35">
        <f>O7944/D7944</f>
        <v>0.17378471550019425</v>
      </c>
    </row>
    <row r="7945" spans="1:16" x14ac:dyDescent="0.3">
      <c r="A7945" s="2">
        <v>44957</v>
      </c>
      <c r="B7945" s="3" t="s">
        <v>14870</v>
      </c>
      <c r="C7945" s="4" t="s">
        <v>7909</v>
      </c>
      <c r="D7945" s="27">
        <v>7561.55</v>
      </c>
      <c r="E7945" s="27">
        <v>1361.08</v>
      </c>
      <c r="F7945" s="27">
        <v>828.49</v>
      </c>
      <c r="G7945" s="26">
        <f>(E7945-F7945)/E7945</f>
        <v>0.39129955623475471</v>
      </c>
      <c r="H7945" s="27">
        <f>E7945-F7945</f>
        <v>532.58999999999992</v>
      </c>
      <c r="I7945" s="35">
        <f>E7945/D7945</f>
        <v>0.18000013224801792</v>
      </c>
      <c r="J7945" s="3">
        <v>185003.36</v>
      </c>
      <c r="K7945" s="26">
        <v>6.0999999999999999E-2</v>
      </c>
      <c r="L7945" s="4" t="b">
        <v>0</v>
      </c>
      <c r="M7945" s="4" t="s">
        <v>58</v>
      </c>
      <c r="N7945" s="35">
        <f>'Landed Freight Margin Tool'!$D$4</f>
        <v>0.58708499999999997</v>
      </c>
      <c r="O7945" s="30">
        <f>(MAX($F7945,MIN(0.18*$D7945,$F7945*(1+$N7945))))</f>
        <v>1314.8840516500002</v>
      </c>
      <c r="P7945" s="35">
        <f>O7945/D7945</f>
        <v>0.17389080964220299</v>
      </c>
    </row>
    <row r="7946" spans="1:16" x14ac:dyDescent="0.3">
      <c r="A7946" s="2">
        <v>44973</v>
      </c>
      <c r="B7946" s="3" t="s">
        <v>17706</v>
      </c>
      <c r="C7946" s="4" t="s">
        <v>17707</v>
      </c>
      <c r="D7946" s="27">
        <v>12097.88</v>
      </c>
      <c r="E7946" s="27">
        <v>2177.62</v>
      </c>
      <c r="F7946" s="27">
        <v>1269.0999999999999</v>
      </c>
      <c r="G7946" s="26">
        <f>(E7946-F7946)/E7946</f>
        <v>0.41720777729815123</v>
      </c>
      <c r="H7946" s="27">
        <f>E7946-F7946</f>
        <v>908.52</v>
      </c>
      <c r="I7946" s="35">
        <f>E7946/D7946</f>
        <v>0.18000013225457684</v>
      </c>
      <c r="J7946" s="3">
        <v>185003.36</v>
      </c>
      <c r="K7946" s="26">
        <v>6.0999999999999999E-2</v>
      </c>
      <c r="L7946" s="4" t="b">
        <v>0</v>
      </c>
      <c r="M7946" s="4" t="s">
        <v>58</v>
      </c>
      <c r="N7946" s="35">
        <f>'Landed Freight Margin Tool'!$D$4</f>
        <v>0.58708499999999997</v>
      </c>
      <c r="O7946" s="30">
        <f>(MAX($F7946,MIN(0.18*$D7946,$F7946*(1+$N7946))))</f>
        <v>2014.1695735000001</v>
      </c>
      <c r="P7946" s="35">
        <f>O7946/D7946</f>
        <v>0.16648946538567089</v>
      </c>
    </row>
    <row r="7947" spans="1:16" x14ac:dyDescent="0.3">
      <c r="A7947" s="2">
        <v>45184</v>
      </c>
      <c r="B7947" s="3" t="s">
        <v>22570</v>
      </c>
      <c r="C7947" s="4" t="s">
        <v>22571</v>
      </c>
      <c r="D7947" s="27">
        <v>22676.15</v>
      </c>
      <c r="E7947" s="27">
        <v>4081.71</v>
      </c>
      <c r="F7947" s="27">
        <v>1568.01</v>
      </c>
      <c r="G7947" s="26">
        <f>(E7947-F7947)/E7947</f>
        <v>0.61584482974047638</v>
      </c>
      <c r="H7947" s="27">
        <f>E7947-F7947</f>
        <v>2513.6999999999998</v>
      </c>
      <c r="I7947" s="35">
        <f>E7947/D7947</f>
        <v>0.18000013229759018</v>
      </c>
      <c r="J7947" s="3">
        <v>185003.36</v>
      </c>
      <c r="K7947" s="26">
        <v>6.0999999999999999E-2</v>
      </c>
      <c r="L7947" s="4" t="b">
        <v>0</v>
      </c>
      <c r="M7947" s="4" t="s">
        <v>58</v>
      </c>
      <c r="N7947" s="35">
        <f>'Landed Freight Margin Tool'!$D$4</f>
        <v>0.58708499999999997</v>
      </c>
      <c r="O7947" s="30">
        <f>(MAX($F7947,MIN(0.18*$D7947,$F7947*(1+$N7947))))</f>
        <v>2488.56515085</v>
      </c>
      <c r="P7947" s="35">
        <f>O7947/D7947</f>
        <v>0.10974372417054923</v>
      </c>
    </row>
    <row r="7948" spans="1:16" x14ac:dyDescent="0.3">
      <c r="A7948" s="2">
        <v>45197</v>
      </c>
      <c r="B7948" s="3" t="s">
        <v>17762</v>
      </c>
      <c r="C7948" s="4" t="s">
        <v>17763</v>
      </c>
      <c r="D7948" s="27">
        <v>6046.94</v>
      </c>
      <c r="E7948" s="27">
        <v>1088.45</v>
      </c>
      <c r="F7948" s="27">
        <v>613.80999999999995</v>
      </c>
      <c r="G7948" s="26">
        <f>(E7948-F7948)/E7948</f>
        <v>0.43606964031420836</v>
      </c>
      <c r="H7948" s="27">
        <f>E7948-F7948</f>
        <v>474.6400000000001</v>
      </c>
      <c r="I7948" s="35">
        <f>E7948/D7948</f>
        <v>0.18000013229831949</v>
      </c>
      <c r="J7948" s="3">
        <v>185003.36</v>
      </c>
      <c r="K7948" s="26">
        <v>6.0999999999999999E-2</v>
      </c>
      <c r="L7948" s="4" t="b">
        <v>0</v>
      </c>
      <c r="M7948" s="4" t="s">
        <v>58</v>
      </c>
      <c r="N7948" s="35">
        <f>'Landed Freight Margin Tool'!$D$4</f>
        <v>0.58708499999999997</v>
      </c>
      <c r="O7948" s="30">
        <f>(MAX($F7948,MIN(0.18*$D7948,$F7948*(1+$N7948))))</f>
        <v>974.16864384999997</v>
      </c>
      <c r="P7948" s="35">
        <f>O7948/D7948</f>
        <v>0.16110109309005877</v>
      </c>
    </row>
    <row r="7949" spans="1:16" x14ac:dyDescent="0.3">
      <c r="A7949" s="2">
        <v>45093</v>
      </c>
      <c r="B7949" s="3" t="s">
        <v>20279</v>
      </c>
      <c r="C7949" s="4" t="s">
        <v>20280</v>
      </c>
      <c r="D7949" s="27">
        <v>24170.26</v>
      </c>
      <c r="E7949" s="27">
        <v>4350.6499999999996</v>
      </c>
      <c r="F7949" s="27">
        <v>2627.6</v>
      </c>
      <c r="G7949" s="26">
        <f>(E7949-F7949)/E7949</f>
        <v>0.39604426924712394</v>
      </c>
      <c r="H7949" s="27">
        <f>E7949-F7949</f>
        <v>1723.0499999999997</v>
      </c>
      <c r="I7949" s="35">
        <f>E7949/D7949</f>
        <v>0.18000013239410748</v>
      </c>
      <c r="J7949" s="3">
        <v>185003.36</v>
      </c>
      <c r="K7949" s="26">
        <v>6.0999999999999999E-2</v>
      </c>
      <c r="L7949" s="4" t="b">
        <v>0</v>
      </c>
      <c r="M7949" s="4" t="s">
        <v>58</v>
      </c>
      <c r="N7949" s="35">
        <f>'Landed Freight Margin Tool'!$D$4</f>
        <v>0.58708499999999997</v>
      </c>
      <c r="O7949" s="30">
        <f>(MAX($F7949,MIN(0.18*$D7949,$F7949*(1+$N7949))))</f>
        <v>4170.2245460000004</v>
      </c>
      <c r="P7949" s="35">
        <f>O7949/D7949</f>
        <v>0.17253536147314927</v>
      </c>
    </row>
    <row r="7950" spans="1:16" x14ac:dyDescent="0.3">
      <c r="A7950" s="2">
        <v>45096</v>
      </c>
      <c r="B7950" s="3" t="s">
        <v>21946</v>
      </c>
      <c r="C7950" s="4" t="s">
        <v>3211</v>
      </c>
      <c r="D7950" s="27">
        <v>7553.05</v>
      </c>
      <c r="E7950" s="27">
        <v>1359.55</v>
      </c>
      <c r="F7950" s="27">
        <v>941.2</v>
      </c>
      <c r="G7950" s="26">
        <f>(E7950-F7950)/E7950</f>
        <v>0.30771211062483905</v>
      </c>
      <c r="H7950" s="27">
        <f>E7950-F7950</f>
        <v>418.34999999999991</v>
      </c>
      <c r="I7950" s="35">
        <f>E7950/D7950</f>
        <v>0.18000013239684629</v>
      </c>
      <c r="J7950" s="3">
        <v>185003.36</v>
      </c>
      <c r="K7950" s="26">
        <v>6.0999999999999999E-2</v>
      </c>
      <c r="L7950" s="4" t="b">
        <v>0</v>
      </c>
      <c r="M7950" s="4" t="s">
        <v>58</v>
      </c>
      <c r="N7950" s="35">
        <f>'Landed Freight Margin Tool'!$D$4</f>
        <v>0.58708499999999997</v>
      </c>
      <c r="O7950" s="30">
        <f>(MAX($F7950,MIN(0.18*$D7950,$F7950*(1+$N7950))))</f>
        <v>1359.549</v>
      </c>
      <c r="P7950" s="35">
        <f>O7950/D7950</f>
        <v>0.18</v>
      </c>
    </row>
    <row r="7951" spans="1:16" x14ac:dyDescent="0.3">
      <c r="A7951" s="2">
        <v>44994</v>
      </c>
      <c r="B7951" s="3" t="s">
        <v>16746</v>
      </c>
      <c r="C7951" s="4" t="s">
        <v>16747</v>
      </c>
      <c r="D7951" s="27">
        <v>18091.32</v>
      </c>
      <c r="E7951" s="27">
        <v>3256.44</v>
      </c>
      <c r="F7951" s="27">
        <v>1139</v>
      </c>
      <c r="G7951" s="26">
        <f>(E7951-F7951)/E7951</f>
        <v>0.65023154119222215</v>
      </c>
      <c r="H7951" s="27">
        <f>E7951-F7951</f>
        <v>2117.44</v>
      </c>
      <c r="I7951" s="35">
        <f>E7951/D7951</f>
        <v>0.1800001326603034</v>
      </c>
      <c r="J7951" s="3">
        <v>185003.36</v>
      </c>
      <c r="K7951" s="26">
        <v>6.0999999999999999E-2</v>
      </c>
      <c r="L7951" s="4" t="b">
        <v>0</v>
      </c>
      <c r="M7951" s="4" t="s">
        <v>58</v>
      </c>
      <c r="N7951" s="35">
        <f>'Landed Freight Margin Tool'!$D$4</f>
        <v>0.58708499999999997</v>
      </c>
      <c r="O7951" s="30">
        <f>(MAX($F7951,MIN(0.18*$D7951,$F7951*(1+$N7951))))</f>
        <v>1807.6898150000002</v>
      </c>
      <c r="P7951" s="35">
        <f>O7951/D7951</f>
        <v>9.992028304181233E-2</v>
      </c>
    </row>
    <row r="7952" spans="1:16" x14ac:dyDescent="0.3">
      <c r="A7952" s="2">
        <v>45085</v>
      </c>
      <c r="B7952" s="3" t="s">
        <v>15450</v>
      </c>
      <c r="C7952" s="4" t="s">
        <v>15451</v>
      </c>
      <c r="D7952" s="27">
        <v>21074.54</v>
      </c>
      <c r="E7952" s="27">
        <v>3793.42</v>
      </c>
      <c r="F7952" s="27">
        <v>2601.6999999999998</v>
      </c>
      <c r="G7952" s="26">
        <f>(E7952-F7952)/E7952</f>
        <v>0.3141545096509219</v>
      </c>
      <c r="H7952" s="27">
        <f>E7952-F7952</f>
        <v>1191.7200000000003</v>
      </c>
      <c r="I7952" s="35">
        <f>E7952/D7952</f>
        <v>0.18000013286173744</v>
      </c>
      <c r="J7952" s="3">
        <v>185003.36</v>
      </c>
      <c r="K7952" s="26">
        <v>6.0999999999999999E-2</v>
      </c>
      <c r="L7952" s="4" t="b">
        <v>0</v>
      </c>
      <c r="M7952" s="4" t="s">
        <v>58</v>
      </c>
      <c r="N7952" s="35">
        <f>'Landed Freight Margin Tool'!$D$4</f>
        <v>0.58708499999999997</v>
      </c>
      <c r="O7952" s="30">
        <f>(MAX($F7952,MIN(0.18*$D7952,$F7952*(1+$N7952))))</f>
        <v>3793.4171999999999</v>
      </c>
      <c r="P7952" s="35">
        <f>O7952/D7952</f>
        <v>0.18</v>
      </c>
    </row>
    <row r="7953" spans="1:16" x14ac:dyDescent="0.3">
      <c r="A7953" s="2">
        <v>44950</v>
      </c>
      <c r="B7953" s="3" t="s">
        <v>5273</v>
      </c>
      <c r="C7953" s="4" t="s">
        <v>1077</v>
      </c>
      <c r="D7953" s="27">
        <v>15017.1</v>
      </c>
      <c r="E7953" s="27">
        <v>2703.08</v>
      </c>
      <c r="F7953" s="27">
        <v>1424.12</v>
      </c>
      <c r="G7953" s="26">
        <f>(E7953-F7953)/E7953</f>
        <v>0.47314914837888633</v>
      </c>
      <c r="H7953" s="27">
        <f>E7953-F7953</f>
        <v>1278.96</v>
      </c>
      <c r="I7953" s="35">
        <f>E7953/D7953</f>
        <v>0.1800001331815064</v>
      </c>
      <c r="J7953" s="3">
        <v>185003.36</v>
      </c>
      <c r="K7953" s="26">
        <v>6.0999999999999999E-2</v>
      </c>
      <c r="L7953" s="4" t="b">
        <v>0</v>
      </c>
      <c r="M7953" s="4" t="s">
        <v>58</v>
      </c>
      <c r="N7953" s="35">
        <f>'Landed Freight Margin Tool'!$D$4</f>
        <v>0.58708499999999997</v>
      </c>
      <c r="O7953" s="30">
        <f>(MAX($F7953,MIN(0.18*$D7953,$F7953*(1+$N7953))))</f>
        <v>2260.1994902000001</v>
      </c>
      <c r="P7953" s="35">
        <f>O7953/D7953</f>
        <v>0.15050838645277717</v>
      </c>
    </row>
    <row r="7954" spans="1:16" x14ac:dyDescent="0.3">
      <c r="A7954" s="2">
        <v>45063</v>
      </c>
      <c r="B7954" s="3" t="s">
        <v>2661</v>
      </c>
      <c r="C7954" s="4" t="s">
        <v>2662</v>
      </c>
      <c r="D7954" s="27">
        <v>22520.15</v>
      </c>
      <c r="E7954" s="27">
        <v>4053.63</v>
      </c>
      <c r="F7954" s="27">
        <v>2551.06</v>
      </c>
      <c r="G7954" s="26">
        <f>(E7954-F7954)/E7954</f>
        <v>0.37067270569834943</v>
      </c>
      <c r="H7954" s="27">
        <f>E7954-F7954</f>
        <v>1502.5700000000002</v>
      </c>
      <c r="I7954" s="35">
        <f>E7954/D7954</f>
        <v>0.18000013321403277</v>
      </c>
      <c r="J7954" s="3">
        <v>185003.36</v>
      </c>
      <c r="K7954" s="26">
        <v>6.0999999999999999E-2</v>
      </c>
      <c r="L7954" s="4" t="b">
        <v>0</v>
      </c>
      <c r="M7954" s="4" t="s">
        <v>58</v>
      </c>
      <c r="N7954" s="35">
        <f>'Landed Freight Margin Tool'!$D$4</f>
        <v>0.58708499999999997</v>
      </c>
      <c r="O7954" s="30">
        <f>(MAX($F7954,MIN(0.18*$D7954,$F7954*(1+$N7954))))</f>
        <v>4048.7490601</v>
      </c>
      <c r="P7954" s="35">
        <f>O7954/D7954</f>
        <v>0.17978339665144324</v>
      </c>
    </row>
    <row r="7955" spans="1:16" x14ac:dyDescent="0.3">
      <c r="A7955" s="2">
        <v>45055</v>
      </c>
      <c r="B7955" s="3" t="s">
        <v>19535</v>
      </c>
      <c r="C7955" s="4" t="s">
        <v>19536</v>
      </c>
      <c r="D7955" s="27">
        <v>21004.04</v>
      </c>
      <c r="E7955" s="27">
        <v>3780.73</v>
      </c>
      <c r="F7955" s="27">
        <v>2026.62</v>
      </c>
      <c r="G7955" s="26">
        <f>(E7955-F7955)/E7955</f>
        <v>0.46396066368135258</v>
      </c>
      <c r="H7955" s="27">
        <f>E7955-F7955</f>
        <v>1754.1100000000001</v>
      </c>
      <c r="I7955" s="35">
        <f>E7955/D7955</f>
        <v>0.18000013330768747</v>
      </c>
      <c r="J7955" s="3">
        <v>185003.36</v>
      </c>
      <c r="K7955" s="26">
        <v>6.0999999999999999E-2</v>
      </c>
      <c r="L7955" s="4" t="b">
        <v>0</v>
      </c>
      <c r="M7955" s="4" t="s">
        <v>58</v>
      </c>
      <c r="N7955" s="35">
        <f>'Landed Freight Margin Tool'!$D$4</f>
        <v>0.58708499999999997</v>
      </c>
      <c r="O7955" s="30">
        <f>(MAX($F7955,MIN(0.18*$D7955,$F7955*(1+$N7955))))</f>
        <v>3216.4182027000002</v>
      </c>
      <c r="P7955" s="35">
        <f>O7955/D7955</f>
        <v>0.15313331162481122</v>
      </c>
    </row>
    <row r="7956" spans="1:16" x14ac:dyDescent="0.3">
      <c r="A7956" s="2">
        <v>45218</v>
      </c>
      <c r="B7956" s="3" t="s">
        <v>5053</v>
      </c>
      <c r="C7956" s="4" t="s">
        <v>5054</v>
      </c>
      <c r="D7956" s="27">
        <v>23942.26</v>
      </c>
      <c r="E7956" s="27">
        <v>4309.6099999999997</v>
      </c>
      <c r="F7956" s="27">
        <v>2201.42</v>
      </c>
      <c r="G7956" s="26">
        <f>(E7956-F7956)/E7956</f>
        <v>0.48918347599898826</v>
      </c>
      <c r="H7956" s="27">
        <f>E7956-F7956</f>
        <v>2108.1899999999996</v>
      </c>
      <c r="I7956" s="35">
        <f>E7956/D7956</f>
        <v>0.18000013365488471</v>
      </c>
      <c r="J7956" s="3">
        <v>185003.36</v>
      </c>
      <c r="K7956" s="26">
        <v>6.0999999999999999E-2</v>
      </c>
      <c r="L7956" s="4" t="b">
        <v>0</v>
      </c>
      <c r="M7956" s="4" t="s">
        <v>58</v>
      </c>
      <c r="N7956" s="35">
        <f>'Landed Freight Margin Tool'!$D$4</f>
        <v>0.58708499999999997</v>
      </c>
      <c r="O7956" s="30">
        <f>(MAX($F7956,MIN(0.18*$D7956,$F7956*(1+$N7956))))</f>
        <v>3493.8406607000002</v>
      </c>
      <c r="P7956" s="35">
        <f>O7956/D7956</f>
        <v>0.14592777209419663</v>
      </c>
    </row>
    <row r="7957" spans="1:16" x14ac:dyDescent="0.3">
      <c r="A7957" s="2">
        <v>45169</v>
      </c>
      <c r="B7957" s="3" t="s">
        <v>24648</v>
      </c>
      <c r="C7957" s="4" t="s">
        <v>24649</v>
      </c>
      <c r="D7957" s="27">
        <v>17951.32</v>
      </c>
      <c r="E7957" s="27">
        <v>3231.24</v>
      </c>
      <c r="F7957" s="27">
        <v>1813.12</v>
      </c>
      <c r="G7957" s="26">
        <f>(E7957-F7957)/E7957</f>
        <v>0.43887795397432566</v>
      </c>
      <c r="H7957" s="27">
        <f>E7957-F7957</f>
        <v>1418.12</v>
      </c>
      <c r="I7957" s="35">
        <f>E7957/D7957</f>
        <v>0.18000013369490375</v>
      </c>
      <c r="J7957" s="3">
        <v>185003.36</v>
      </c>
      <c r="K7957" s="26">
        <v>6.0999999999999999E-2</v>
      </c>
      <c r="L7957" s="4" t="b">
        <v>0</v>
      </c>
      <c r="M7957" s="4" t="s">
        <v>58</v>
      </c>
      <c r="N7957" s="35">
        <f>'Landed Freight Margin Tool'!$D$4</f>
        <v>0.58708499999999997</v>
      </c>
      <c r="O7957" s="30">
        <f>(MAX($F7957,MIN(0.18*$D7957,$F7957*(1+$N7957))))</f>
        <v>2877.5755552000001</v>
      </c>
      <c r="P7957" s="35">
        <f>O7957/D7957</f>
        <v>0.16029882789677863</v>
      </c>
    </row>
    <row r="7958" spans="1:16" x14ac:dyDescent="0.3">
      <c r="A7958" s="2">
        <v>45120</v>
      </c>
      <c r="B7958" s="3" t="s">
        <v>3386</v>
      </c>
      <c r="C7958" s="4" t="s">
        <v>3387</v>
      </c>
      <c r="D7958" s="27">
        <v>17948.82</v>
      </c>
      <c r="E7958" s="27">
        <v>3230.79</v>
      </c>
      <c r="F7958" s="27">
        <v>2297.15</v>
      </c>
      <c r="G7958" s="26">
        <f>(E7958-F7958)/E7958</f>
        <v>0.28898195178269087</v>
      </c>
      <c r="H7958" s="27">
        <f>E7958-F7958</f>
        <v>933.63999999999987</v>
      </c>
      <c r="I7958" s="35">
        <f>E7958/D7958</f>
        <v>0.18000013371352547</v>
      </c>
      <c r="J7958" s="3">
        <v>185003.36</v>
      </c>
      <c r="K7958" s="26">
        <v>6.0999999999999999E-2</v>
      </c>
      <c r="L7958" s="4" t="b">
        <v>0</v>
      </c>
      <c r="M7958" s="4" t="s">
        <v>58</v>
      </c>
      <c r="N7958" s="35">
        <f>'Landed Freight Margin Tool'!$D$4</f>
        <v>0.58708499999999997</v>
      </c>
      <c r="O7958" s="30">
        <f>(MAX($F7958,MIN(0.18*$D7958,$F7958*(1+$N7958))))</f>
        <v>3230.7875999999997</v>
      </c>
      <c r="P7958" s="35">
        <f>O7958/D7958</f>
        <v>0.18</v>
      </c>
    </row>
    <row r="7959" spans="1:16" x14ac:dyDescent="0.3">
      <c r="A7959" s="2">
        <v>45261</v>
      </c>
      <c r="B7959" s="3" t="s">
        <v>15401</v>
      </c>
      <c r="C7959" s="4" t="s">
        <v>15402</v>
      </c>
      <c r="D7959" s="27">
        <v>23931.26</v>
      </c>
      <c r="E7959" s="27">
        <v>4307.63</v>
      </c>
      <c r="F7959" s="27">
        <v>2361.9499999999998</v>
      </c>
      <c r="G7959" s="26">
        <f>(E7959-F7959)/E7959</f>
        <v>0.45168224754679492</v>
      </c>
      <c r="H7959" s="27">
        <f>E7959-F7959</f>
        <v>1945.6800000000003</v>
      </c>
      <c r="I7959" s="35">
        <f>E7959/D7959</f>
        <v>0.18000013371631918</v>
      </c>
      <c r="J7959" s="3">
        <v>185003.36</v>
      </c>
      <c r="K7959" s="26">
        <v>6.0999999999999999E-2</v>
      </c>
      <c r="L7959" s="4" t="b">
        <v>0</v>
      </c>
      <c r="M7959" s="4" t="s">
        <v>58</v>
      </c>
      <c r="N7959" s="35">
        <f>'Landed Freight Margin Tool'!$D$4</f>
        <v>0.58708499999999997</v>
      </c>
      <c r="O7959" s="30">
        <f>(MAX($F7959,MIN(0.18*$D7959,$F7959*(1+$N7959))))</f>
        <v>3748.61541575</v>
      </c>
      <c r="P7959" s="35">
        <f>O7959/D7959</f>
        <v>0.15664095479093038</v>
      </c>
    </row>
    <row r="7960" spans="1:16" x14ac:dyDescent="0.3">
      <c r="A7960" s="2">
        <v>45124</v>
      </c>
      <c r="B7960" s="3" t="s">
        <v>17155</v>
      </c>
      <c r="C7960" s="4" t="s">
        <v>17156</v>
      </c>
      <c r="D7960" s="27">
        <v>17934.82</v>
      </c>
      <c r="E7960" s="27">
        <v>3228.27</v>
      </c>
      <c r="F7960" s="27">
        <v>1914.94</v>
      </c>
      <c r="G7960" s="26">
        <f>(E7960-F7960)/E7960</f>
        <v>0.40682161033618625</v>
      </c>
      <c r="H7960" s="27">
        <f>E7960-F7960</f>
        <v>1313.33</v>
      </c>
      <c r="I7960" s="35">
        <f>E7960/D7960</f>
        <v>0.18000013381790284</v>
      </c>
      <c r="J7960" s="3">
        <v>185003.36</v>
      </c>
      <c r="K7960" s="26">
        <v>6.0999999999999999E-2</v>
      </c>
      <c r="L7960" s="4" t="b">
        <v>0</v>
      </c>
      <c r="M7960" s="4" t="s">
        <v>58</v>
      </c>
      <c r="N7960" s="35">
        <f>'Landed Freight Margin Tool'!$D$4</f>
        <v>0.58708499999999997</v>
      </c>
      <c r="O7960" s="30">
        <f>(MAX($F7960,MIN(0.18*$D7960,$F7960*(1+$N7960))))</f>
        <v>3039.1725499000004</v>
      </c>
      <c r="P7960" s="35">
        <f>O7960/D7960</f>
        <v>0.16945654040018246</v>
      </c>
    </row>
    <row r="7961" spans="1:16" x14ac:dyDescent="0.3">
      <c r="A7961" s="2">
        <v>45091</v>
      </c>
      <c r="B7961" s="3" t="s">
        <v>1558</v>
      </c>
      <c r="C7961" s="4" t="s">
        <v>1559</v>
      </c>
      <c r="D7961" s="27">
        <v>22417.15</v>
      </c>
      <c r="E7961" s="27">
        <v>4035.09</v>
      </c>
      <c r="F7961" s="27">
        <v>1612.8</v>
      </c>
      <c r="G7961" s="26">
        <f>(E7961-F7961)/E7961</f>
        <v>0.60030631287034486</v>
      </c>
      <c r="H7961" s="27">
        <f>E7961-F7961</f>
        <v>2422.29</v>
      </c>
      <c r="I7961" s="35">
        <f>E7961/D7961</f>
        <v>0.1800001338261108</v>
      </c>
      <c r="J7961" s="3">
        <v>185003.36</v>
      </c>
      <c r="K7961" s="26">
        <v>6.0999999999999999E-2</v>
      </c>
      <c r="L7961" s="4" t="b">
        <v>0</v>
      </c>
      <c r="M7961" s="4" t="s">
        <v>58</v>
      </c>
      <c r="N7961" s="35">
        <f>'Landed Freight Margin Tool'!$D$4</f>
        <v>0.58708499999999997</v>
      </c>
      <c r="O7961" s="30">
        <f>(MAX($F7961,MIN(0.18*$D7961,$F7961*(1+$N7961))))</f>
        <v>2559.6506880000002</v>
      </c>
      <c r="P7961" s="35">
        <f>O7961/D7961</f>
        <v>0.11418269887117675</v>
      </c>
    </row>
    <row r="7962" spans="1:16" x14ac:dyDescent="0.3">
      <c r="A7962" s="2">
        <v>44977</v>
      </c>
      <c r="B7962" s="3" t="s">
        <v>2454</v>
      </c>
      <c r="C7962" s="4" t="s">
        <v>2455</v>
      </c>
      <c r="D7962" s="27">
        <v>19326.43</v>
      </c>
      <c r="E7962" s="27">
        <v>3478.76</v>
      </c>
      <c r="F7962" s="27">
        <v>2055.9299999999998</v>
      </c>
      <c r="G7962" s="26">
        <f>(E7962-F7962)/E7962</f>
        <v>0.40900493279214439</v>
      </c>
      <c r="H7962" s="27">
        <f>E7962-F7962</f>
        <v>1422.8300000000004</v>
      </c>
      <c r="I7962" s="35">
        <f>E7962/D7962</f>
        <v>0.18000013453079541</v>
      </c>
      <c r="J7962" s="3">
        <v>185003.36</v>
      </c>
      <c r="K7962" s="26">
        <v>6.0999999999999999E-2</v>
      </c>
      <c r="L7962" s="4" t="b">
        <v>0</v>
      </c>
      <c r="M7962" s="4" t="s">
        <v>58</v>
      </c>
      <c r="N7962" s="35">
        <f>'Landed Freight Margin Tool'!$D$4</f>
        <v>0.58708499999999997</v>
      </c>
      <c r="O7962" s="30">
        <f>(MAX($F7962,MIN(0.18*$D7962,$F7962*(1+$N7962))))</f>
        <v>3262.93566405</v>
      </c>
      <c r="P7962" s="35">
        <f>O7962/D7962</f>
        <v>0.16883281930754929</v>
      </c>
    </row>
    <row r="7963" spans="1:16" x14ac:dyDescent="0.3">
      <c r="A7963" s="2">
        <v>45289</v>
      </c>
      <c r="B7963" s="3" t="s">
        <v>10707</v>
      </c>
      <c r="C7963" s="4" t="s">
        <v>4244</v>
      </c>
      <c r="D7963" s="27">
        <v>14854.6</v>
      </c>
      <c r="E7963" s="27">
        <v>2673.83</v>
      </c>
      <c r="F7963" s="27">
        <v>1513.96</v>
      </c>
      <c r="G7963" s="26">
        <f>(E7963-F7963)/E7963</f>
        <v>0.43378599237797466</v>
      </c>
      <c r="H7963" s="27">
        <f>E7963-F7963</f>
        <v>1159.8699999999999</v>
      </c>
      <c r="I7963" s="35">
        <f>E7963/D7963</f>
        <v>0.18000013463842848</v>
      </c>
      <c r="J7963" s="3">
        <v>185003.36</v>
      </c>
      <c r="K7963" s="26">
        <v>6.0999999999999999E-2</v>
      </c>
      <c r="L7963" s="4" t="b">
        <v>0</v>
      </c>
      <c r="M7963" s="4" t="s">
        <v>58</v>
      </c>
      <c r="N7963" s="35">
        <f>'Landed Freight Margin Tool'!$D$4</f>
        <v>0.58708499999999997</v>
      </c>
      <c r="O7963" s="30">
        <f>(MAX($F7963,MIN(0.18*$D7963,$F7963*(1+$N7963))))</f>
        <v>2402.7832066000001</v>
      </c>
      <c r="P7963" s="35">
        <f>O7963/D7963</f>
        <v>0.16175347748172283</v>
      </c>
    </row>
    <row r="7964" spans="1:16" x14ac:dyDescent="0.3">
      <c r="A7964" s="2">
        <v>45049</v>
      </c>
      <c r="B7964" s="3" t="s">
        <v>23860</v>
      </c>
      <c r="C7964" s="4" t="s">
        <v>23861</v>
      </c>
      <c r="D7964" s="27">
        <v>23765.26</v>
      </c>
      <c r="E7964" s="27">
        <v>4277.75</v>
      </c>
      <c r="F7964" s="27">
        <v>2157.4899999999998</v>
      </c>
      <c r="G7964" s="26">
        <f>(E7964-F7964)/E7964</f>
        <v>0.49564841330138515</v>
      </c>
      <c r="H7964" s="27">
        <f>E7964-F7964</f>
        <v>2120.2600000000002</v>
      </c>
      <c r="I7964" s="35">
        <f>E7964/D7964</f>
        <v>0.18000013465032574</v>
      </c>
      <c r="J7964" s="3">
        <v>185003.36</v>
      </c>
      <c r="K7964" s="26">
        <v>6.0999999999999999E-2</v>
      </c>
      <c r="L7964" s="4" t="b">
        <v>0</v>
      </c>
      <c r="M7964" s="4" t="s">
        <v>58</v>
      </c>
      <c r="N7964" s="35">
        <f>'Landed Freight Margin Tool'!$D$4</f>
        <v>0.58708499999999997</v>
      </c>
      <c r="O7964" s="30">
        <f>(MAX($F7964,MIN(0.18*$D7964,$F7964*(1+$N7964))))</f>
        <v>3424.1200166499998</v>
      </c>
      <c r="P7964" s="35">
        <f>O7964/D7964</f>
        <v>0.14408089861629958</v>
      </c>
    </row>
    <row r="7965" spans="1:16" x14ac:dyDescent="0.3">
      <c r="A7965" s="2">
        <v>45119</v>
      </c>
      <c r="B7965" s="3" t="s">
        <v>21831</v>
      </c>
      <c r="C7965" s="4" t="s">
        <v>21832</v>
      </c>
      <c r="D7965" s="27">
        <v>13361.49</v>
      </c>
      <c r="E7965" s="27">
        <v>2405.0700000000002</v>
      </c>
      <c r="F7965" s="27">
        <v>1397.36</v>
      </c>
      <c r="G7965" s="26">
        <f>(E7965-F7965)/E7965</f>
        <v>0.41899404175346255</v>
      </c>
      <c r="H7965" s="27">
        <f>E7965-F7965</f>
        <v>1007.7100000000003</v>
      </c>
      <c r="I7965" s="35">
        <f>E7965/D7965</f>
        <v>0.18000013471551451</v>
      </c>
      <c r="J7965" s="3">
        <v>185003.36</v>
      </c>
      <c r="K7965" s="26">
        <v>6.0999999999999999E-2</v>
      </c>
      <c r="L7965" s="4" t="b">
        <v>0</v>
      </c>
      <c r="M7965" s="4" t="s">
        <v>58</v>
      </c>
      <c r="N7965" s="35">
        <f>'Landed Freight Margin Tool'!$D$4</f>
        <v>0.58708499999999997</v>
      </c>
      <c r="O7965" s="30">
        <f>(MAX($F7965,MIN(0.18*$D7965,$F7965*(1+$N7965))))</f>
        <v>2217.7290956000002</v>
      </c>
      <c r="P7965" s="35">
        <f>O7965/D7965</f>
        <v>0.16597917564582992</v>
      </c>
    </row>
    <row r="7966" spans="1:16" x14ac:dyDescent="0.3">
      <c r="A7966" s="2">
        <v>45026</v>
      </c>
      <c r="B7966" s="3" t="s">
        <v>14049</v>
      </c>
      <c r="C7966" s="4" t="s">
        <v>14050</v>
      </c>
      <c r="D7966" s="27">
        <v>22257.65</v>
      </c>
      <c r="E7966" s="27">
        <v>4006.38</v>
      </c>
      <c r="F7966" s="27">
        <v>1911.76</v>
      </c>
      <c r="G7966" s="26">
        <f>(E7966-F7966)/E7966</f>
        <v>0.52282110034494977</v>
      </c>
      <c r="H7966" s="27">
        <f>E7966-F7966</f>
        <v>2094.62</v>
      </c>
      <c r="I7966" s="35">
        <f>E7966/D7966</f>
        <v>0.18000013478511881</v>
      </c>
      <c r="J7966" s="3">
        <v>185003.36</v>
      </c>
      <c r="K7966" s="26">
        <v>6.0999999999999999E-2</v>
      </c>
      <c r="L7966" s="4" t="b">
        <v>0</v>
      </c>
      <c r="M7966" s="4" t="s">
        <v>58</v>
      </c>
      <c r="N7966" s="35">
        <f>'Landed Freight Margin Tool'!$D$4</f>
        <v>0.58708499999999997</v>
      </c>
      <c r="O7966" s="30">
        <f>(MAX($F7966,MIN(0.18*$D7966,$F7966*(1+$N7966))))</f>
        <v>3034.1256195999999</v>
      </c>
      <c r="P7966" s="35">
        <f>O7966/D7966</f>
        <v>0.13631832738856078</v>
      </c>
    </row>
    <row r="7967" spans="1:16" x14ac:dyDescent="0.3">
      <c r="A7967" s="2">
        <v>44971</v>
      </c>
      <c r="B7967" s="3" t="s">
        <v>18027</v>
      </c>
      <c r="C7967" s="4" t="s">
        <v>18028</v>
      </c>
      <c r="D7967" s="27">
        <v>20768.04</v>
      </c>
      <c r="E7967" s="27">
        <v>3738.25</v>
      </c>
      <c r="F7967" s="27">
        <v>1936.45</v>
      </c>
      <c r="G7967" s="26">
        <f>(E7967-F7967)/E7967</f>
        <v>0.48199023607302882</v>
      </c>
      <c r="H7967" s="27">
        <f>E7967-F7967</f>
        <v>1801.8</v>
      </c>
      <c r="I7967" s="35">
        <f>E7967/D7967</f>
        <v>0.18000013482254462</v>
      </c>
      <c r="J7967" s="3">
        <v>185003.36</v>
      </c>
      <c r="K7967" s="26">
        <v>6.0999999999999999E-2</v>
      </c>
      <c r="L7967" s="4" t="b">
        <v>0</v>
      </c>
      <c r="M7967" s="4" t="s">
        <v>58</v>
      </c>
      <c r="N7967" s="35">
        <f>'Landed Freight Margin Tool'!$D$4</f>
        <v>0.58708499999999997</v>
      </c>
      <c r="O7967" s="30">
        <f>(MAX($F7967,MIN(0.18*$D7967,$F7967*(1+$N7967))))</f>
        <v>3073.3107482500004</v>
      </c>
      <c r="P7967" s="35">
        <f>O7967/D7967</f>
        <v>0.14798270555382215</v>
      </c>
    </row>
    <row r="7968" spans="1:16" x14ac:dyDescent="0.3">
      <c r="A7968" s="2">
        <v>45065</v>
      </c>
      <c r="B7968" s="3" t="s">
        <v>6756</v>
      </c>
      <c r="C7968" s="4" t="s">
        <v>6757</v>
      </c>
      <c r="D7968" s="27">
        <v>16310.21</v>
      </c>
      <c r="E7968" s="27">
        <v>2935.84</v>
      </c>
      <c r="F7968" s="27">
        <v>2180.14</v>
      </c>
      <c r="G7968" s="26">
        <f>(E7968-F7968)/E7968</f>
        <v>0.25740503569676831</v>
      </c>
      <c r="H7968" s="27">
        <f>E7968-F7968</f>
        <v>755.70000000000027</v>
      </c>
      <c r="I7968" s="35">
        <f>E7968/D7968</f>
        <v>0.18000013488483596</v>
      </c>
      <c r="J7968" s="3">
        <v>185003.36</v>
      </c>
      <c r="K7968" s="26">
        <v>6.0999999999999999E-2</v>
      </c>
      <c r="L7968" s="4" t="b">
        <v>0</v>
      </c>
      <c r="M7968" s="4" t="s">
        <v>58</v>
      </c>
      <c r="N7968" s="35">
        <f>'Landed Freight Margin Tool'!$D$4</f>
        <v>0.58708499999999997</v>
      </c>
      <c r="O7968" s="30">
        <f>(MAX($F7968,MIN(0.18*$D7968,$F7968*(1+$N7968))))</f>
        <v>2935.8377999999998</v>
      </c>
      <c r="P7968" s="35">
        <f>O7968/D7968</f>
        <v>0.18</v>
      </c>
    </row>
    <row r="7969" spans="1:16" x14ac:dyDescent="0.3">
      <c r="A7969" s="2">
        <v>45061</v>
      </c>
      <c r="B7969" s="3" t="s">
        <v>9030</v>
      </c>
      <c r="C7969" s="4" t="s">
        <v>9031</v>
      </c>
      <c r="D7969" s="27">
        <v>16303.21</v>
      </c>
      <c r="E7969" s="27">
        <v>2934.58</v>
      </c>
      <c r="F7969" s="27">
        <v>1785.23</v>
      </c>
      <c r="G7969" s="26">
        <f>(E7969-F7969)/E7969</f>
        <v>0.39165740923743769</v>
      </c>
      <c r="H7969" s="27">
        <f>E7969-F7969</f>
        <v>1149.3499999999999</v>
      </c>
      <c r="I7969" s="35">
        <f>E7969/D7969</f>
        <v>0.18000013494275055</v>
      </c>
      <c r="J7969" s="3">
        <v>185003.36</v>
      </c>
      <c r="K7969" s="26">
        <v>6.0999999999999999E-2</v>
      </c>
      <c r="L7969" s="4" t="b">
        <v>0</v>
      </c>
      <c r="M7969" s="4" t="s">
        <v>58</v>
      </c>
      <c r="N7969" s="35">
        <f>'Landed Freight Margin Tool'!$D$4</f>
        <v>0.58708499999999997</v>
      </c>
      <c r="O7969" s="30">
        <f>(MAX($F7969,MIN(0.18*$D7969,$F7969*(1+$N7969))))</f>
        <v>2833.3117545500004</v>
      </c>
      <c r="P7969" s="35">
        <f>O7969/D7969</f>
        <v>0.17378858240493747</v>
      </c>
    </row>
    <row r="7970" spans="1:16" x14ac:dyDescent="0.3">
      <c r="A7970" s="2">
        <v>44978</v>
      </c>
      <c r="B7970" s="3" t="s">
        <v>11818</v>
      </c>
      <c r="C7970" s="4" t="s">
        <v>11819</v>
      </c>
      <c r="D7970" s="27">
        <v>19252.43</v>
      </c>
      <c r="E7970" s="27">
        <v>3465.44</v>
      </c>
      <c r="F7970" s="27">
        <v>2429.25</v>
      </c>
      <c r="G7970" s="26">
        <f>(E7970-F7970)/E7970</f>
        <v>0.29900676393185283</v>
      </c>
      <c r="H7970" s="27">
        <f>E7970-F7970</f>
        <v>1036.19</v>
      </c>
      <c r="I7970" s="35">
        <f>E7970/D7970</f>
        <v>0.18000013504788745</v>
      </c>
      <c r="J7970" s="3">
        <v>185003.36</v>
      </c>
      <c r="K7970" s="26">
        <v>6.0999999999999999E-2</v>
      </c>
      <c r="L7970" s="4" t="b">
        <v>0</v>
      </c>
      <c r="M7970" s="4" t="s">
        <v>58</v>
      </c>
      <c r="N7970" s="35">
        <f>'Landed Freight Margin Tool'!$D$4</f>
        <v>0.58708499999999997</v>
      </c>
      <c r="O7970" s="30">
        <f>(MAX($F7970,MIN(0.18*$D7970,$F7970*(1+$N7970))))</f>
        <v>3465.4373999999998</v>
      </c>
      <c r="P7970" s="35">
        <f>O7970/D7970</f>
        <v>0.18</v>
      </c>
    </row>
    <row r="7971" spans="1:16" x14ac:dyDescent="0.3">
      <c r="A7971" s="2">
        <v>45000</v>
      </c>
      <c r="B7971" s="3" t="s">
        <v>18021</v>
      </c>
      <c r="C7971" s="4" t="s">
        <v>18022</v>
      </c>
      <c r="D7971" s="27">
        <v>14808.1</v>
      </c>
      <c r="E7971" s="27">
        <v>2665.46</v>
      </c>
      <c r="F7971" s="27">
        <v>1425.38</v>
      </c>
      <c r="G7971" s="26">
        <f>(E7971-F7971)/E7971</f>
        <v>0.46524052133590449</v>
      </c>
      <c r="H7971" s="27">
        <f>E7971-F7971</f>
        <v>1240.08</v>
      </c>
      <c r="I7971" s="35">
        <f>E7971/D7971</f>
        <v>0.18000013506121648</v>
      </c>
      <c r="J7971" s="3">
        <v>185003.36</v>
      </c>
      <c r="K7971" s="26">
        <v>6.0999999999999999E-2</v>
      </c>
      <c r="L7971" s="4" t="b">
        <v>0</v>
      </c>
      <c r="M7971" s="4" t="s">
        <v>58</v>
      </c>
      <c r="N7971" s="35">
        <f>'Landed Freight Margin Tool'!$D$4</f>
        <v>0.58708499999999997</v>
      </c>
      <c r="O7971" s="30">
        <f>(MAX($F7971,MIN(0.18*$D7971,$F7971*(1+$N7971))))</f>
        <v>2262.1992173000003</v>
      </c>
      <c r="P7971" s="35">
        <f>O7971/D7971</f>
        <v>0.15276768912284494</v>
      </c>
    </row>
    <row r="7972" spans="1:16" x14ac:dyDescent="0.3">
      <c r="A7972" s="2">
        <v>45225</v>
      </c>
      <c r="B7972" s="3" t="s">
        <v>15413</v>
      </c>
      <c r="C7972" s="4" t="s">
        <v>15414</v>
      </c>
      <c r="D7972" s="27">
        <v>13307.99</v>
      </c>
      <c r="E7972" s="27">
        <v>2395.44</v>
      </c>
      <c r="F7972" s="27">
        <v>1698.9</v>
      </c>
      <c r="G7972" s="26">
        <f>(E7972-F7972)/E7972</f>
        <v>0.29077747720669267</v>
      </c>
      <c r="H7972" s="27">
        <f>E7972-F7972</f>
        <v>696.54</v>
      </c>
      <c r="I7972" s="35">
        <f>E7972/D7972</f>
        <v>0.18000013525708991</v>
      </c>
      <c r="J7972" s="3">
        <v>185003.36</v>
      </c>
      <c r="K7972" s="26">
        <v>6.0999999999999999E-2</v>
      </c>
      <c r="L7972" s="4" t="b">
        <v>0</v>
      </c>
      <c r="M7972" s="4" t="s">
        <v>58</v>
      </c>
      <c r="N7972" s="35">
        <f>'Landed Freight Margin Tool'!$D$4</f>
        <v>0.58708499999999997</v>
      </c>
      <c r="O7972" s="30">
        <f>(MAX($F7972,MIN(0.18*$D7972,$F7972*(1+$N7972))))</f>
        <v>2395.4382000000001</v>
      </c>
      <c r="P7972" s="35">
        <f>O7972/D7972</f>
        <v>0.18</v>
      </c>
    </row>
    <row r="7973" spans="1:16" x14ac:dyDescent="0.3">
      <c r="A7973" s="2">
        <v>44999</v>
      </c>
      <c r="B7973" s="3" t="s">
        <v>9670</v>
      </c>
      <c r="C7973" s="4" t="s">
        <v>9671</v>
      </c>
      <c r="D7973" s="27">
        <v>22154.15</v>
      </c>
      <c r="E7973" s="27">
        <v>3987.75</v>
      </c>
      <c r="F7973" s="27">
        <v>3953.31</v>
      </c>
      <c r="G7973" s="26">
        <f>(E7973-F7973)/E7973</f>
        <v>8.6364491254466939E-3</v>
      </c>
      <c r="H7973" s="27">
        <f>E7973-F7973</f>
        <v>34.440000000000055</v>
      </c>
      <c r="I7973" s="35">
        <f>E7973/D7973</f>
        <v>0.18000013541480941</v>
      </c>
      <c r="J7973" s="3">
        <v>185003.36</v>
      </c>
      <c r="K7973" s="26">
        <v>6.0999999999999999E-2</v>
      </c>
      <c r="L7973" s="4" t="b">
        <v>0</v>
      </c>
      <c r="M7973" s="4" t="s">
        <v>58</v>
      </c>
      <c r="N7973" s="35">
        <f>'Landed Freight Margin Tool'!$D$4</f>
        <v>0.58708499999999997</v>
      </c>
      <c r="O7973" s="30">
        <f>(MAX($F7973,MIN(0.18*$D7973,$F7973*(1+$N7973))))</f>
        <v>3987.7470000000003</v>
      </c>
      <c r="P7973" s="35">
        <f>O7973/D7973</f>
        <v>0.18</v>
      </c>
    </row>
    <row r="7974" spans="1:16" x14ac:dyDescent="0.3">
      <c r="A7974" s="2">
        <v>45124</v>
      </c>
      <c r="B7974" s="3" t="s">
        <v>7414</v>
      </c>
      <c r="C7974" s="4" t="s">
        <v>7415</v>
      </c>
      <c r="D7974" s="27">
        <v>23604.26</v>
      </c>
      <c r="E7974" s="27">
        <v>4248.7700000000004</v>
      </c>
      <c r="F7974" s="27">
        <v>3075.68</v>
      </c>
      <c r="G7974" s="26">
        <f>(E7974-F7974)/E7974</f>
        <v>0.27610108337236433</v>
      </c>
      <c r="H7974" s="27">
        <f>E7974-F7974</f>
        <v>1173.0900000000006</v>
      </c>
      <c r="I7974" s="35">
        <f>E7974/D7974</f>
        <v>0.18000013556874905</v>
      </c>
      <c r="J7974" s="3">
        <v>185003.36</v>
      </c>
      <c r="K7974" s="26">
        <v>6.0999999999999999E-2</v>
      </c>
      <c r="L7974" s="4" t="b">
        <v>0</v>
      </c>
      <c r="M7974" s="4" t="s">
        <v>58</v>
      </c>
      <c r="N7974" s="35">
        <f>'Landed Freight Margin Tool'!$D$4</f>
        <v>0.58708499999999997</v>
      </c>
      <c r="O7974" s="30">
        <f>(MAX($F7974,MIN(0.18*$D7974,$F7974*(1+$N7974))))</f>
        <v>4248.7667999999994</v>
      </c>
      <c r="P7974" s="35">
        <f>O7974/D7974</f>
        <v>0.18</v>
      </c>
    </row>
    <row r="7975" spans="1:16" x14ac:dyDescent="0.3">
      <c r="A7975" s="2">
        <v>45012</v>
      </c>
      <c r="B7975" s="3" t="s">
        <v>16871</v>
      </c>
      <c r="C7975" s="4" t="s">
        <v>16872</v>
      </c>
      <c r="D7975" s="27">
        <v>17660.32</v>
      </c>
      <c r="E7975" s="27">
        <v>3178.86</v>
      </c>
      <c r="F7975" s="27">
        <v>1656.68</v>
      </c>
      <c r="G7975" s="26">
        <f>(E7975-F7975)/E7975</f>
        <v>0.47884461725272581</v>
      </c>
      <c r="H7975" s="27">
        <f>E7975-F7975</f>
        <v>1522.18</v>
      </c>
      <c r="I7975" s="35">
        <f>E7975/D7975</f>
        <v>0.18000013589787728</v>
      </c>
      <c r="J7975" s="3">
        <v>185003.36</v>
      </c>
      <c r="K7975" s="26">
        <v>6.0999999999999999E-2</v>
      </c>
      <c r="L7975" s="4" t="b">
        <v>0</v>
      </c>
      <c r="M7975" s="4" t="s">
        <v>58</v>
      </c>
      <c r="N7975" s="35">
        <f>'Landed Freight Margin Tool'!$D$4</f>
        <v>0.58708499999999997</v>
      </c>
      <c r="O7975" s="30">
        <f>(MAX($F7975,MIN(0.18*$D7975,$F7975*(1+$N7975))))</f>
        <v>2629.2919778</v>
      </c>
      <c r="P7975" s="35">
        <f>O7975/D7975</f>
        <v>0.14888133271650797</v>
      </c>
    </row>
    <row r="7976" spans="1:16" x14ac:dyDescent="0.3">
      <c r="A7976" s="2">
        <v>44945</v>
      </c>
      <c r="B7976" s="3" t="s">
        <v>8587</v>
      </c>
      <c r="C7976" s="4" t="s">
        <v>8588</v>
      </c>
      <c r="D7976" s="27">
        <v>24976.37</v>
      </c>
      <c r="E7976" s="27">
        <v>4495.75</v>
      </c>
      <c r="F7976" s="27">
        <v>2252.94</v>
      </c>
      <c r="G7976" s="26">
        <f>(E7976-F7976)/E7976</f>
        <v>0.4988733804148362</v>
      </c>
      <c r="H7976" s="27">
        <f>E7976-F7976</f>
        <v>2242.81</v>
      </c>
      <c r="I7976" s="35">
        <f>E7976/D7976</f>
        <v>0.18000013612866883</v>
      </c>
      <c r="J7976" s="3">
        <v>185003.36</v>
      </c>
      <c r="K7976" s="26">
        <v>6.0999999999999999E-2</v>
      </c>
      <c r="L7976" s="4" t="b">
        <v>0</v>
      </c>
      <c r="M7976" s="4" t="s">
        <v>58</v>
      </c>
      <c r="N7976" s="35">
        <f>'Landed Freight Margin Tool'!$D$4</f>
        <v>0.58708499999999997</v>
      </c>
      <c r="O7976" s="30">
        <f>(MAX($F7976,MIN(0.18*$D7976,$F7976*(1+$N7976))))</f>
        <v>3575.6072799000003</v>
      </c>
      <c r="P7976" s="35">
        <f>O7976/D7976</f>
        <v>0.14315960565526537</v>
      </c>
    </row>
    <row r="7977" spans="1:16" x14ac:dyDescent="0.3">
      <c r="A7977" s="2">
        <v>44998</v>
      </c>
      <c r="B7977" s="3" t="s">
        <v>17284</v>
      </c>
      <c r="C7977" s="4" t="s">
        <v>17285</v>
      </c>
      <c r="D7977" s="27">
        <v>20565.54</v>
      </c>
      <c r="E7977" s="27">
        <v>3701.8</v>
      </c>
      <c r="F7977" s="27">
        <v>2440.54</v>
      </c>
      <c r="G7977" s="26">
        <f>(E7977-F7977)/E7977</f>
        <v>0.34071532767842677</v>
      </c>
      <c r="H7977" s="27">
        <f>E7977-F7977</f>
        <v>1261.2600000000002</v>
      </c>
      <c r="I7977" s="35">
        <f>E7977/D7977</f>
        <v>0.18000013615008406</v>
      </c>
      <c r="J7977" s="3">
        <v>185003.36</v>
      </c>
      <c r="K7977" s="26">
        <v>6.0999999999999999E-2</v>
      </c>
      <c r="L7977" s="4" t="b">
        <v>0</v>
      </c>
      <c r="M7977" s="4" t="s">
        <v>58</v>
      </c>
      <c r="N7977" s="35">
        <f>'Landed Freight Margin Tool'!$D$4</f>
        <v>0.58708499999999997</v>
      </c>
      <c r="O7977" s="30">
        <f>(MAX($F7977,MIN(0.18*$D7977,$F7977*(1+$N7977))))</f>
        <v>3701.7972</v>
      </c>
      <c r="P7977" s="35">
        <f>O7977/D7977</f>
        <v>0.18</v>
      </c>
    </row>
    <row r="7978" spans="1:16" x14ac:dyDescent="0.3">
      <c r="A7978" s="2">
        <v>44956</v>
      </c>
      <c r="B7978" s="3" t="s">
        <v>7069</v>
      </c>
      <c r="C7978" s="4" t="s">
        <v>7070</v>
      </c>
      <c r="D7978" s="27">
        <v>24972.37</v>
      </c>
      <c r="E7978" s="27">
        <v>4495.03</v>
      </c>
      <c r="F7978" s="27">
        <v>3333.85</v>
      </c>
      <c r="G7978" s="26">
        <f>(E7978-F7978)/E7978</f>
        <v>0.25832530594901476</v>
      </c>
      <c r="H7978" s="27">
        <f>E7978-F7978</f>
        <v>1161.1799999999998</v>
      </c>
      <c r="I7978" s="35">
        <f>E7978/D7978</f>
        <v>0.1800001361504735</v>
      </c>
      <c r="J7978" s="3">
        <v>185003.36</v>
      </c>
      <c r="K7978" s="26">
        <v>6.0999999999999999E-2</v>
      </c>
      <c r="L7978" s="4" t="b">
        <v>0</v>
      </c>
      <c r="M7978" s="4" t="s">
        <v>58</v>
      </c>
      <c r="N7978" s="35">
        <f>'Landed Freight Margin Tool'!$D$4</f>
        <v>0.58708499999999997</v>
      </c>
      <c r="O7978" s="30">
        <f>(MAX($F7978,MIN(0.18*$D7978,$F7978*(1+$N7978))))</f>
        <v>4495.0265999999992</v>
      </c>
      <c r="P7978" s="35">
        <f>O7978/D7978</f>
        <v>0.17999999999999997</v>
      </c>
    </row>
    <row r="7979" spans="1:16" x14ac:dyDescent="0.3">
      <c r="A7979" s="2">
        <v>44963</v>
      </c>
      <c r="B7979" s="3" t="s">
        <v>2326</v>
      </c>
      <c r="C7979" s="4" t="s">
        <v>2327</v>
      </c>
      <c r="D7979" s="27">
        <v>22034.15</v>
      </c>
      <c r="E7979" s="27">
        <v>3966.15</v>
      </c>
      <c r="F7979" s="27">
        <v>2370.89</v>
      </c>
      <c r="G7979" s="26">
        <f>(E7979-F7979)/E7979</f>
        <v>0.40221877639524478</v>
      </c>
      <c r="H7979" s="27">
        <f>E7979-F7979</f>
        <v>1595.2600000000002</v>
      </c>
      <c r="I7979" s="35">
        <f>E7979/D7979</f>
        <v>0.18000013615229088</v>
      </c>
      <c r="J7979" s="3">
        <v>185003.36</v>
      </c>
      <c r="K7979" s="26">
        <v>6.0999999999999999E-2</v>
      </c>
      <c r="L7979" s="4" t="b">
        <v>0</v>
      </c>
      <c r="M7979" s="4" t="s">
        <v>58</v>
      </c>
      <c r="N7979" s="35">
        <f>'Landed Freight Margin Tool'!$D$4</f>
        <v>0.58708499999999997</v>
      </c>
      <c r="O7979" s="30">
        <f>(MAX($F7979,MIN(0.18*$D7979,$F7979*(1+$N7979))))</f>
        <v>3762.8039556499998</v>
      </c>
      <c r="P7979" s="35">
        <f>O7979/D7979</f>
        <v>0.17077145955936579</v>
      </c>
    </row>
    <row r="7980" spans="1:16" x14ac:dyDescent="0.3">
      <c r="A7980" s="2">
        <v>45258</v>
      </c>
      <c r="B7980" s="3" t="s">
        <v>17914</v>
      </c>
      <c r="C7980" s="4" t="s">
        <v>17915</v>
      </c>
      <c r="D7980" s="27">
        <v>8789.16</v>
      </c>
      <c r="E7980" s="27">
        <v>1582.05</v>
      </c>
      <c r="F7980" s="27">
        <v>824.82</v>
      </c>
      <c r="G7980" s="26">
        <f>(E7980-F7980)/E7980</f>
        <v>0.47863847539584714</v>
      </c>
      <c r="H7980" s="27">
        <f>E7980-F7980</f>
        <v>757.2299999999999</v>
      </c>
      <c r="I7980" s="35">
        <f>E7980/D7980</f>
        <v>0.18000013653181873</v>
      </c>
      <c r="J7980" s="3">
        <v>185003.36</v>
      </c>
      <c r="K7980" s="26">
        <v>6.0999999999999999E-2</v>
      </c>
      <c r="L7980" s="4" t="b">
        <v>0</v>
      </c>
      <c r="M7980" s="4" t="s">
        <v>58</v>
      </c>
      <c r="N7980" s="35">
        <f>'Landed Freight Margin Tool'!$D$4</f>
        <v>0.58708499999999997</v>
      </c>
      <c r="O7980" s="30">
        <f>(MAX($F7980,MIN(0.18*$D7980,$F7980*(1+$N7980))))</f>
        <v>1309.0594497000002</v>
      </c>
      <c r="P7980" s="35">
        <f>O7980/D7980</f>
        <v>0.14894022292232706</v>
      </c>
    </row>
    <row r="7981" spans="1:16" x14ac:dyDescent="0.3">
      <c r="A7981" s="2">
        <v>45271</v>
      </c>
      <c r="B7981" s="3" t="s">
        <v>13879</v>
      </c>
      <c r="C7981" s="4" t="s">
        <v>13880</v>
      </c>
      <c r="D7981" s="27">
        <v>16108.71</v>
      </c>
      <c r="E7981" s="27">
        <v>2899.57</v>
      </c>
      <c r="F7981" s="27">
        <v>1883.87</v>
      </c>
      <c r="G7981" s="26">
        <f>(E7981-F7981)/E7981</f>
        <v>0.35029331935424918</v>
      </c>
      <c r="H7981" s="27">
        <f>E7981-F7981</f>
        <v>1015.7000000000003</v>
      </c>
      <c r="I7981" s="35">
        <f>E7981/D7981</f>
        <v>0.18000013657207811</v>
      </c>
      <c r="J7981" s="3">
        <v>185003.36</v>
      </c>
      <c r="K7981" s="26">
        <v>6.0999999999999999E-2</v>
      </c>
      <c r="L7981" s="4" t="b">
        <v>0</v>
      </c>
      <c r="M7981" s="4" t="s">
        <v>58</v>
      </c>
      <c r="N7981" s="35">
        <f>'Landed Freight Margin Tool'!$D$4</f>
        <v>0.58708499999999997</v>
      </c>
      <c r="O7981" s="30">
        <f>(MAX($F7981,MIN(0.18*$D7981,$F7981*(1+$N7981))))</f>
        <v>2899.5677999999998</v>
      </c>
      <c r="P7981" s="35">
        <f>O7981/D7981</f>
        <v>0.18</v>
      </c>
    </row>
    <row r="7982" spans="1:16" x14ac:dyDescent="0.3">
      <c r="A7982" s="2">
        <v>45194</v>
      </c>
      <c r="B7982" s="3" t="s">
        <v>6521</v>
      </c>
      <c r="C7982" s="4" t="s">
        <v>3270</v>
      </c>
      <c r="D7982" s="27">
        <v>21944.15</v>
      </c>
      <c r="E7982" s="27">
        <v>3949.95</v>
      </c>
      <c r="F7982" s="27">
        <v>2478.0100000000002</v>
      </c>
      <c r="G7982" s="26">
        <f>(E7982-F7982)/E7982</f>
        <v>0.3726477550348738</v>
      </c>
      <c r="H7982" s="27">
        <f>E7982-F7982</f>
        <v>1471.9399999999996</v>
      </c>
      <c r="I7982" s="35">
        <f>E7982/D7982</f>
        <v>0.18000013671069509</v>
      </c>
      <c r="J7982" s="3">
        <v>185003.36</v>
      </c>
      <c r="K7982" s="26">
        <v>6.0999999999999999E-2</v>
      </c>
      <c r="L7982" s="4" t="b">
        <v>0</v>
      </c>
      <c r="M7982" s="4" t="s">
        <v>58</v>
      </c>
      <c r="N7982" s="35">
        <f>'Landed Freight Margin Tool'!$D$4</f>
        <v>0.58708499999999997</v>
      </c>
      <c r="O7982" s="30">
        <f>(MAX($F7982,MIN(0.18*$D7982,$F7982*(1+$N7982))))</f>
        <v>3932.8125008500006</v>
      </c>
      <c r="P7982" s="35">
        <f>O7982/D7982</f>
        <v>0.17921917690363948</v>
      </c>
    </row>
    <row r="7983" spans="1:16" x14ac:dyDescent="0.3">
      <c r="A7983" s="2">
        <v>45166</v>
      </c>
      <c r="B7983" s="3" t="s">
        <v>734</v>
      </c>
      <c r="C7983" s="4" t="s">
        <v>735</v>
      </c>
      <c r="D7983" s="27">
        <v>13165.49</v>
      </c>
      <c r="E7983" s="27">
        <v>2369.79</v>
      </c>
      <c r="F7983" s="27">
        <v>1297.1400000000001</v>
      </c>
      <c r="G7983" s="26">
        <f>(E7983-F7983)/E7983</f>
        <v>0.45263504361145918</v>
      </c>
      <c r="H7983" s="27">
        <f>E7983-F7983</f>
        <v>1072.6499999999999</v>
      </c>
      <c r="I7983" s="35">
        <f>E7983/D7983</f>
        <v>0.18000013672107912</v>
      </c>
      <c r="J7983" s="3">
        <v>185003.36</v>
      </c>
      <c r="K7983" s="26">
        <v>6.0999999999999999E-2</v>
      </c>
      <c r="L7983" s="4" t="b">
        <v>0</v>
      </c>
      <c r="M7983" s="4" t="s">
        <v>58</v>
      </c>
      <c r="N7983" s="35">
        <f>'Landed Freight Margin Tool'!$D$4</f>
        <v>0.58708499999999997</v>
      </c>
      <c r="O7983" s="30">
        <f>(MAX($F7983,MIN(0.18*$D7983,$F7983*(1+$N7983))))</f>
        <v>2058.6714369000001</v>
      </c>
      <c r="P7983" s="35">
        <f>O7983/D7983</f>
        <v>0.15636876689739615</v>
      </c>
    </row>
    <row r="7984" spans="1:16" x14ac:dyDescent="0.3">
      <c r="A7984" s="2">
        <v>45043</v>
      </c>
      <c r="B7984" s="3" t="s">
        <v>634</v>
      </c>
      <c r="C7984" s="4" t="s">
        <v>635</v>
      </c>
      <c r="D7984" s="27">
        <v>23402.26</v>
      </c>
      <c r="E7984" s="27">
        <v>4212.41</v>
      </c>
      <c r="F7984" s="27">
        <v>2068.8200000000002</v>
      </c>
      <c r="G7984" s="26">
        <f>(E7984-F7984)/E7984</f>
        <v>0.50887496706161073</v>
      </c>
      <c r="H7984" s="27">
        <f>E7984-F7984</f>
        <v>2143.5899999999997</v>
      </c>
      <c r="I7984" s="35">
        <f>E7984/D7984</f>
        <v>0.18000013673893034</v>
      </c>
      <c r="J7984" s="3">
        <v>185003.36</v>
      </c>
      <c r="K7984" s="26">
        <v>6.0999999999999999E-2</v>
      </c>
      <c r="L7984" s="4" t="b">
        <v>0</v>
      </c>
      <c r="M7984" s="4" t="s">
        <v>58</v>
      </c>
      <c r="N7984" s="35">
        <f>'Landed Freight Margin Tool'!$D$4</f>
        <v>0.58708499999999997</v>
      </c>
      <c r="O7984" s="30">
        <f>(MAX($F7984,MIN(0.18*$D7984,$F7984*(1+$N7984))))</f>
        <v>3283.3931897000002</v>
      </c>
      <c r="P7984" s="35">
        <f>O7984/D7984</f>
        <v>0.14030239770432429</v>
      </c>
    </row>
    <row r="7985" spans="1:16" x14ac:dyDescent="0.3">
      <c r="A7985" s="2">
        <v>45147</v>
      </c>
      <c r="B7985" s="3" t="s">
        <v>16331</v>
      </c>
      <c r="C7985" s="4" t="s">
        <v>16332</v>
      </c>
      <c r="D7985" s="27">
        <v>24857.37</v>
      </c>
      <c r="E7985" s="27">
        <v>4474.33</v>
      </c>
      <c r="F7985" s="27">
        <v>3088.23</v>
      </c>
      <c r="G7985" s="26">
        <f>(E7985-F7985)/E7985</f>
        <v>0.3097893986362204</v>
      </c>
      <c r="H7985" s="27">
        <f>E7985-F7985</f>
        <v>1386.1</v>
      </c>
      <c r="I7985" s="35">
        <f>E7985/D7985</f>
        <v>0.18000013678035931</v>
      </c>
      <c r="J7985" s="3">
        <v>185003.36</v>
      </c>
      <c r="K7985" s="26">
        <v>6.0999999999999999E-2</v>
      </c>
      <c r="L7985" s="4" t="b">
        <v>0</v>
      </c>
      <c r="M7985" s="4" t="s">
        <v>58</v>
      </c>
      <c r="N7985" s="35">
        <f>'Landed Freight Margin Tool'!$D$4</f>
        <v>0.58708499999999997</v>
      </c>
      <c r="O7985" s="30">
        <f>(MAX($F7985,MIN(0.18*$D7985,$F7985*(1+$N7985))))</f>
        <v>4474.3265999999994</v>
      </c>
      <c r="P7985" s="35">
        <f>O7985/D7985</f>
        <v>0.18</v>
      </c>
    </row>
    <row r="7986" spans="1:16" x14ac:dyDescent="0.3">
      <c r="A7986" s="2">
        <v>45131</v>
      </c>
      <c r="B7986" s="3" t="s">
        <v>17188</v>
      </c>
      <c r="C7986" s="4" t="s">
        <v>17189</v>
      </c>
      <c r="D7986" s="27">
        <v>8770.66</v>
      </c>
      <c r="E7986" s="27">
        <v>1578.72</v>
      </c>
      <c r="F7986" s="27">
        <v>928.06</v>
      </c>
      <c r="G7986" s="26">
        <f>(E7986-F7986)/E7986</f>
        <v>0.41214401540488499</v>
      </c>
      <c r="H7986" s="27">
        <f>E7986-F7986</f>
        <v>650.66000000000008</v>
      </c>
      <c r="I7986" s="35">
        <f>E7986/D7986</f>
        <v>0.18000013681980603</v>
      </c>
      <c r="J7986" s="3">
        <v>185003.36</v>
      </c>
      <c r="K7986" s="26">
        <v>6.0999999999999999E-2</v>
      </c>
      <c r="L7986" s="4" t="b">
        <v>0</v>
      </c>
      <c r="M7986" s="4" t="s">
        <v>58</v>
      </c>
      <c r="N7986" s="35">
        <f>'Landed Freight Margin Tool'!$D$4</f>
        <v>0.58708499999999997</v>
      </c>
      <c r="O7986" s="30">
        <f>(MAX($F7986,MIN(0.18*$D7986,$F7986*(1+$N7986))))</f>
        <v>1472.9101051</v>
      </c>
      <c r="P7986" s="35">
        <f>O7986/D7986</f>
        <v>0.16793606240579387</v>
      </c>
    </row>
    <row r="7987" spans="1:16" x14ac:dyDescent="0.3">
      <c r="A7987" s="2">
        <v>45016</v>
      </c>
      <c r="B7987" s="3" t="s">
        <v>10675</v>
      </c>
      <c r="C7987" s="4" t="s">
        <v>10676</v>
      </c>
      <c r="D7987" s="27">
        <v>21917.15</v>
      </c>
      <c r="E7987" s="27">
        <v>3945.09</v>
      </c>
      <c r="F7987" s="27">
        <v>2968.92</v>
      </c>
      <c r="G7987" s="26">
        <f>(E7987-F7987)/E7987</f>
        <v>0.24743922191889159</v>
      </c>
      <c r="H7987" s="27">
        <f>E7987-F7987</f>
        <v>976.17000000000007</v>
      </c>
      <c r="I7987" s="35">
        <f>E7987/D7987</f>
        <v>0.18000013687911065</v>
      </c>
      <c r="J7987" s="3">
        <v>185003.36</v>
      </c>
      <c r="K7987" s="26">
        <v>6.0999999999999999E-2</v>
      </c>
      <c r="L7987" s="4" t="b">
        <v>0</v>
      </c>
      <c r="M7987" s="4" t="s">
        <v>58</v>
      </c>
      <c r="N7987" s="35">
        <f>'Landed Freight Margin Tool'!$D$4</f>
        <v>0.58708499999999997</v>
      </c>
      <c r="O7987" s="30">
        <f>(MAX($F7987,MIN(0.18*$D7987,$F7987*(1+$N7987))))</f>
        <v>3945.087</v>
      </c>
      <c r="P7987" s="35">
        <f>O7987/D7987</f>
        <v>0.18</v>
      </c>
    </row>
    <row r="7988" spans="1:16" x14ac:dyDescent="0.3">
      <c r="A7988" s="2">
        <v>45273</v>
      </c>
      <c r="B7988" s="3" t="s">
        <v>16521</v>
      </c>
      <c r="C7988" s="4" t="s">
        <v>16522</v>
      </c>
      <c r="D7988" s="27">
        <v>17532.32</v>
      </c>
      <c r="E7988" s="27">
        <v>3155.82</v>
      </c>
      <c r="F7988" s="27">
        <v>1982.52</v>
      </c>
      <c r="G7988" s="26">
        <f>(E7988-F7988)/E7988</f>
        <v>0.37178926554746472</v>
      </c>
      <c r="H7988" s="27">
        <f>E7988-F7988</f>
        <v>1173.3000000000002</v>
      </c>
      <c r="I7988" s="35">
        <f>E7988/D7988</f>
        <v>0.1800001368900408</v>
      </c>
      <c r="J7988" s="3">
        <v>185003.36</v>
      </c>
      <c r="K7988" s="26">
        <v>6.0999999999999999E-2</v>
      </c>
      <c r="L7988" s="4" t="b">
        <v>0</v>
      </c>
      <c r="M7988" s="4" t="s">
        <v>58</v>
      </c>
      <c r="N7988" s="35">
        <f>'Landed Freight Margin Tool'!$D$4</f>
        <v>0.58708499999999997</v>
      </c>
      <c r="O7988" s="30">
        <f>(MAX($F7988,MIN(0.18*$D7988,$F7988*(1+$N7988))))</f>
        <v>3146.4277542</v>
      </c>
      <c r="P7988" s="35">
        <f>O7988/D7988</f>
        <v>0.17946442651058161</v>
      </c>
    </row>
    <row r="7989" spans="1:16" x14ac:dyDescent="0.3">
      <c r="A7989" s="2">
        <v>45166</v>
      </c>
      <c r="B7989" s="3" t="s">
        <v>21738</v>
      </c>
      <c r="C7989" s="4" t="s">
        <v>21739</v>
      </c>
      <c r="D7989" s="27">
        <v>17524.82</v>
      </c>
      <c r="E7989" s="27">
        <v>3154.47</v>
      </c>
      <c r="F7989" s="27">
        <v>1770.61</v>
      </c>
      <c r="G7989" s="26">
        <f>(E7989-F7989)/E7989</f>
        <v>0.43869810142432802</v>
      </c>
      <c r="H7989" s="27">
        <f>E7989-F7989</f>
        <v>1383.86</v>
      </c>
      <c r="I7989" s="35">
        <f>E7989/D7989</f>
        <v>0.18000013694862485</v>
      </c>
      <c r="J7989" s="3">
        <v>185003.36</v>
      </c>
      <c r="K7989" s="26">
        <v>6.0999999999999999E-2</v>
      </c>
      <c r="L7989" s="4" t="b">
        <v>0</v>
      </c>
      <c r="M7989" s="4" t="s">
        <v>58</v>
      </c>
      <c r="N7989" s="35">
        <f>'Landed Freight Margin Tool'!$D$4</f>
        <v>0.58708499999999997</v>
      </c>
      <c r="O7989" s="30">
        <f>(MAX($F7989,MIN(0.18*$D7989,$F7989*(1+$N7989))))</f>
        <v>2810.1085718499999</v>
      </c>
      <c r="P7989" s="35">
        <f>O7989/D7989</f>
        <v>0.1603502102646418</v>
      </c>
    </row>
    <row r="7990" spans="1:16" x14ac:dyDescent="0.3">
      <c r="A7990" s="2">
        <v>45133</v>
      </c>
      <c r="B7990" s="3" t="s">
        <v>21238</v>
      </c>
      <c r="C7990" s="4" t="s">
        <v>21239</v>
      </c>
      <c r="D7990" s="27">
        <v>17509.82</v>
      </c>
      <c r="E7990" s="27">
        <v>3151.77</v>
      </c>
      <c r="F7990" s="27">
        <v>2247.12</v>
      </c>
      <c r="G7990" s="26">
        <f>(E7990-F7990)/E7990</f>
        <v>0.28702919312005637</v>
      </c>
      <c r="H7990" s="27">
        <f>E7990-F7990</f>
        <v>904.65000000000009</v>
      </c>
      <c r="I7990" s="35">
        <f>E7990/D7990</f>
        <v>0.18000013706594356</v>
      </c>
      <c r="J7990" s="3">
        <v>185003.36</v>
      </c>
      <c r="K7990" s="26">
        <v>6.0999999999999999E-2</v>
      </c>
      <c r="L7990" s="4" t="b">
        <v>0</v>
      </c>
      <c r="M7990" s="4" t="s">
        <v>58</v>
      </c>
      <c r="N7990" s="35">
        <f>'Landed Freight Margin Tool'!$D$4</f>
        <v>0.58708499999999997</v>
      </c>
      <c r="O7990" s="30">
        <f>(MAX($F7990,MIN(0.18*$D7990,$F7990*(1+$N7990))))</f>
        <v>3151.7675999999997</v>
      </c>
      <c r="P7990" s="35">
        <f>O7990/D7990</f>
        <v>0.18</v>
      </c>
    </row>
    <row r="7991" spans="1:16" x14ac:dyDescent="0.3">
      <c r="A7991" s="2">
        <v>45021</v>
      </c>
      <c r="B7991" s="3" t="s">
        <v>24935</v>
      </c>
      <c r="C7991" s="4" t="s">
        <v>12434</v>
      </c>
      <c r="D7991" s="27">
        <v>8751.16</v>
      </c>
      <c r="E7991" s="27">
        <v>1575.21</v>
      </c>
      <c r="F7991" s="27">
        <v>990.03</v>
      </c>
      <c r="G7991" s="26">
        <f>(E7991-F7991)/E7991</f>
        <v>0.37149332469956392</v>
      </c>
      <c r="H7991" s="27">
        <f>E7991-F7991</f>
        <v>585.18000000000006</v>
      </c>
      <c r="I7991" s="35">
        <f>E7991/D7991</f>
        <v>0.18000013712467833</v>
      </c>
      <c r="J7991" s="3">
        <v>185003.36</v>
      </c>
      <c r="K7991" s="26">
        <v>6.0999999999999999E-2</v>
      </c>
      <c r="L7991" s="4" t="b">
        <v>0</v>
      </c>
      <c r="M7991" s="4" t="s">
        <v>58</v>
      </c>
      <c r="N7991" s="35">
        <f>'Landed Freight Margin Tool'!$D$4</f>
        <v>0.58708499999999997</v>
      </c>
      <c r="O7991" s="30">
        <f>(MAX($F7991,MIN(0.18*$D7991,$F7991*(1+$N7991))))</f>
        <v>1571.26176255</v>
      </c>
      <c r="P7991" s="35">
        <f>O7991/D7991</f>
        <v>0.1795489697994323</v>
      </c>
    </row>
    <row r="7992" spans="1:16" x14ac:dyDescent="0.3">
      <c r="A7992" s="2">
        <v>45146</v>
      </c>
      <c r="B7992" s="3" t="s">
        <v>100</v>
      </c>
      <c r="C7992" s="4" t="s">
        <v>101</v>
      </c>
      <c r="D7992" s="27">
        <v>17486.82</v>
      </c>
      <c r="E7992" s="27">
        <v>3147.63</v>
      </c>
      <c r="F7992" s="27">
        <v>2341.4699999999998</v>
      </c>
      <c r="G7992" s="26">
        <f>(E7992-F7992)/E7992</f>
        <v>0.25611650670504482</v>
      </c>
      <c r="H7992" s="27">
        <f>E7992-F7992</f>
        <v>806.16000000000031</v>
      </c>
      <c r="I7992" s="35">
        <f>E7992/D7992</f>
        <v>0.18000013724622316</v>
      </c>
      <c r="J7992" s="3">
        <v>185003.36</v>
      </c>
      <c r="K7992" s="26">
        <v>6.0999999999999999E-2</v>
      </c>
      <c r="L7992" s="4" t="b">
        <v>0</v>
      </c>
      <c r="M7992" s="4" t="s">
        <v>58</v>
      </c>
      <c r="N7992" s="35">
        <f>'Landed Freight Margin Tool'!$D$4</f>
        <v>0.58708499999999997</v>
      </c>
      <c r="O7992" s="30">
        <f>(MAX($F7992,MIN(0.18*$D7992,$F7992*(1+$N7992))))</f>
        <v>3147.6275999999998</v>
      </c>
      <c r="P7992" s="35">
        <f>O7992/D7992</f>
        <v>0.18</v>
      </c>
    </row>
    <row r="7993" spans="1:16" x14ac:dyDescent="0.3">
      <c r="A7993" s="2">
        <v>45021</v>
      </c>
      <c r="B7993" s="3" t="s">
        <v>4970</v>
      </c>
      <c r="C7993" s="4" t="s">
        <v>4971</v>
      </c>
      <c r="D7993" s="27">
        <v>8741.66</v>
      </c>
      <c r="E7993" s="27">
        <v>1573.5</v>
      </c>
      <c r="F7993" s="27">
        <v>840.67</v>
      </c>
      <c r="G7993" s="26">
        <f>(E7993-F7993)/E7993</f>
        <v>0.46573244359707661</v>
      </c>
      <c r="H7993" s="27">
        <f>E7993-F7993</f>
        <v>732.83</v>
      </c>
      <c r="I7993" s="35">
        <f>E7993/D7993</f>
        <v>0.1800001372736986</v>
      </c>
      <c r="J7993" s="3">
        <v>185003.36</v>
      </c>
      <c r="K7993" s="26">
        <v>6.0999999999999999E-2</v>
      </c>
      <c r="L7993" s="4" t="b">
        <v>0</v>
      </c>
      <c r="M7993" s="4" t="s">
        <v>58</v>
      </c>
      <c r="N7993" s="35">
        <f>'Landed Freight Margin Tool'!$D$4</f>
        <v>0.58708499999999997</v>
      </c>
      <c r="O7993" s="30">
        <f>(MAX($F7993,MIN(0.18*$D7993,$F7993*(1+$N7993))))</f>
        <v>1334.2147469500001</v>
      </c>
      <c r="P7993" s="35">
        <f>O7993/D7993</f>
        <v>0.15262716085388817</v>
      </c>
    </row>
    <row r="7994" spans="1:16" x14ac:dyDescent="0.3">
      <c r="A7994" s="2">
        <v>45062</v>
      </c>
      <c r="B7994" s="3" t="s">
        <v>6209</v>
      </c>
      <c r="C7994" s="4" t="s">
        <v>6210</v>
      </c>
      <c r="D7994" s="27">
        <v>21815.15</v>
      </c>
      <c r="E7994" s="27">
        <v>3926.73</v>
      </c>
      <c r="F7994" s="27">
        <v>2365.64</v>
      </c>
      <c r="G7994" s="26">
        <f>(E7994-F7994)/E7994</f>
        <v>0.3975547083705781</v>
      </c>
      <c r="H7994" s="27">
        <f>E7994-F7994</f>
        <v>1561.0900000000001</v>
      </c>
      <c r="I7994" s="35">
        <f>E7994/D7994</f>
        <v>0.18000013751910943</v>
      </c>
      <c r="J7994" s="3">
        <v>185003.36</v>
      </c>
      <c r="K7994" s="26">
        <v>6.0999999999999999E-2</v>
      </c>
      <c r="L7994" s="4" t="b">
        <v>0</v>
      </c>
      <c r="M7994" s="4" t="s">
        <v>58</v>
      </c>
      <c r="N7994" s="35">
        <f>'Landed Freight Margin Tool'!$D$4</f>
        <v>0.58708499999999997</v>
      </c>
      <c r="O7994" s="30">
        <f>(MAX($F7994,MIN(0.18*$D7994,$F7994*(1+$N7994))))</f>
        <v>3754.4717593999999</v>
      </c>
      <c r="P7994" s="35">
        <f>O7994/D7994</f>
        <v>0.172103870906228</v>
      </c>
    </row>
    <row r="7995" spans="1:16" x14ac:dyDescent="0.3">
      <c r="A7995" s="2">
        <v>44963</v>
      </c>
      <c r="B7995" s="3" t="s">
        <v>14095</v>
      </c>
      <c r="C7995" s="4" t="s">
        <v>14096</v>
      </c>
      <c r="D7995" s="27">
        <v>21804.65</v>
      </c>
      <c r="E7995" s="27">
        <v>3924.84</v>
      </c>
      <c r="F7995" s="27">
        <v>1875.83</v>
      </c>
      <c r="G7995" s="26">
        <f>(E7995-F7995)/E7995</f>
        <v>0.52206204584135918</v>
      </c>
      <c r="H7995" s="27">
        <f>E7995-F7995</f>
        <v>2049.0100000000002</v>
      </c>
      <c r="I7995" s="35">
        <f>E7995/D7995</f>
        <v>0.18000013758533157</v>
      </c>
      <c r="J7995" s="3">
        <v>185003.36</v>
      </c>
      <c r="K7995" s="26">
        <v>6.0999999999999999E-2</v>
      </c>
      <c r="L7995" s="4" t="b">
        <v>0</v>
      </c>
      <c r="M7995" s="4" t="s">
        <v>58</v>
      </c>
      <c r="N7995" s="35">
        <f>'Landed Freight Margin Tool'!$D$4</f>
        <v>0.58708499999999997</v>
      </c>
      <c r="O7995" s="30">
        <f>(MAX($F7995,MIN(0.18*$D7995,$F7995*(1+$N7995))))</f>
        <v>2977.10165555</v>
      </c>
      <c r="P7995" s="35">
        <f>O7995/D7995</f>
        <v>0.13653517279800409</v>
      </c>
    </row>
    <row r="7996" spans="1:16" x14ac:dyDescent="0.3">
      <c r="A7996" s="2">
        <v>45203</v>
      </c>
      <c r="B7996" s="3" t="s">
        <v>10831</v>
      </c>
      <c r="C7996" s="4" t="s">
        <v>10832</v>
      </c>
      <c r="D7996" s="27">
        <v>21801.65</v>
      </c>
      <c r="E7996" s="27">
        <v>3924.3</v>
      </c>
      <c r="F7996" s="27">
        <v>2480.2399999999998</v>
      </c>
      <c r="G7996" s="26">
        <f>(E7996-F7996)/E7996</f>
        <v>0.36797900262467198</v>
      </c>
      <c r="H7996" s="27">
        <f>E7996-F7996</f>
        <v>1444.0600000000004</v>
      </c>
      <c r="I7996" s="35">
        <f>E7996/D7996</f>
        <v>0.18000013760426389</v>
      </c>
      <c r="J7996" s="3">
        <v>185003.36</v>
      </c>
      <c r="K7996" s="26">
        <v>6.0999999999999999E-2</v>
      </c>
      <c r="L7996" s="4" t="b">
        <v>0</v>
      </c>
      <c r="M7996" s="4" t="s">
        <v>58</v>
      </c>
      <c r="N7996" s="35">
        <f>'Landed Freight Margin Tool'!$D$4</f>
        <v>0.58708499999999997</v>
      </c>
      <c r="O7996" s="30">
        <f>(MAX($F7996,MIN(0.18*$D7996,$F7996*(1+$N7996))))</f>
        <v>3924.297</v>
      </c>
      <c r="P7996" s="35">
        <f>O7996/D7996</f>
        <v>0.18</v>
      </c>
    </row>
    <row r="7997" spans="1:16" x14ac:dyDescent="0.3">
      <c r="A7997" s="2">
        <v>45106</v>
      </c>
      <c r="B7997" s="3" t="s">
        <v>4173</v>
      </c>
      <c r="C7997" s="4" t="s">
        <v>4174</v>
      </c>
      <c r="D7997" s="27">
        <v>24706.37</v>
      </c>
      <c r="E7997" s="27">
        <v>4447.1499999999996</v>
      </c>
      <c r="F7997" s="27">
        <v>4484.5</v>
      </c>
      <c r="G7997" s="26">
        <f>(E7997-F7997)/E7997</f>
        <v>-8.3986373295257336E-3</v>
      </c>
      <c r="H7997" s="27">
        <f>E7997-F7997</f>
        <v>-37.350000000000364</v>
      </c>
      <c r="I7997" s="35">
        <f>E7997/D7997</f>
        <v>0.18000013761633132</v>
      </c>
      <c r="J7997" s="3">
        <v>185003.36</v>
      </c>
      <c r="K7997" s="26">
        <v>6.0999999999999999E-2</v>
      </c>
      <c r="L7997" s="4" t="b">
        <v>0</v>
      </c>
      <c r="M7997" s="4" t="s">
        <v>58</v>
      </c>
      <c r="N7997" s="35">
        <f>'Landed Freight Margin Tool'!$D$4</f>
        <v>0.58708499999999997</v>
      </c>
      <c r="O7997" s="30">
        <f>(MAX($F7997,MIN(0.18*$D7997,$F7997*(1+$N7997))))</f>
        <v>4484.5</v>
      </c>
      <c r="P7997" s="35">
        <f>O7997/D7997</f>
        <v>0.18151189349143562</v>
      </c>
    </row>
    <row r="7998" spans="1:16" x14ac:dyDescent="0.3">
      <c r="A7998" s="2">
        <v>45065</v>
      </c>
      <c r="B7998" s="3" t="s">
        <v>5820</v>
      </c>
      <c r="C7998" s="4" t="s">
        <v>5821</v>
      </c>
      <c r="D7998" s="27">
        <v>15977.71</v>
      </c>
      <c r="E7998" s="27">
        <v>2875.99</v>
      </c>
      <c r="F7998" s="27">
        <v>1248.1600000000001</v>
      </c>
      <c r="G7998" s="26">
        <f>(E7998-F7998)/E7998</f>
        <v>0.56600683590693979</v>
      </c>
      <c r="H7998" s="27">
        <f>E7998-F7998</f>
        <v>1627.8299999999997</v>
      </c>
      <c r="I7998" s="35">
        <f>E7998/D7998</f>
        <v>0.18000013769182191</v>
      </c>
      <c r="J7998" s="3">
        <v>185003.36</v>
      </c>
      <c r="K7998" s="26">
        <v>6.0999999999999999E-2</v>
      </c>
      <c r="L7998" s="4" t="b">
        <v>0</v>
      </c>
      <c r="M7998" s="4" t="s">
        <v>58</v>
      </c>
      <c r="N7998" s="35">
        <f>'Landed Freight Margin Tool'!$D$4</f>
        <v>0.58708499999999997</v>
      </c>
      <c r="O7998" s="30">
        <f>(MAX($F7998,MIN(0.18*$D7998,$F7998*(1+$N7998))))</f>
        <v>1980.9360136000003</v>
      </c>
      <c r="P7998" s="35">
        <f>O7998/D7998</f>
        <v>0.12398122219016369</v>
      </c>
    </row>
    <row r="7999" spans="1:16" x14ac:dyDescent="0.3">
      <c r="A7999" s="2">
        <v>45054</v>
      </c>
      <c r="B7999" s="3" t="s">
        <v>7061</v>
      </c>
      <c r="C7999" s="4" t="s">
        <v>7062</v>
      </c>
      <c r="D7999" s="27">
        <v>21782.65</v>
      </c>
      <c r="E7999" s="27">
        <v>3920.88</v>
      </c>
      <c r="F7999" s="27">
        <v>2151.7600000000002</v>
      </c>
      <c r="G7999" s="26">
        <f>(E7999-F7999)/E7999</f>
        <v>0.45120483156842339</v>
      </c>
      <c r="H7999" s="27">
        <f>E7999-F7999</f>
        <v>1769.12</v>
      </c>
      <c r="I7999" s="35">
        <f>E7999/D7999</f>
        <v>0.18000013772428974</v>
      </c>
      <c r="J7999" s="3">
        <v>185003.36</v>
      </c>
      <c r="K7999" s="26">
        <v>6.0999999999999999E-2</v>
      </c>
      <c r="L7999" s="4" t="b">
        <v>0</v>
      </c>
      <c r="M7999" s="4" t="s">
        <v>58</v>
      </c>
      <c r="N7999" s="35">
        <f>'Landed Freight Margin Tool'!$D$4</f>
        <v>0.58708499999999997</v>
      </c>
      <c r="O7999" s="30">
        <f>(MAX($F7999,MIN(0.18*$D7999,$F7999*(1+$N7999))))</f>
        <v>3415.0260196000004</v>
      </c>
      <c r="P7999" s="35">
        <f>O7999/D7999</f>
        <v>0.15677734433597382</v>
      </c>
    </row>
    <row r="8000" spans="1:16" x14ac:dyDescent="0.3">
      <c r="A8000" s="2">
        <v>44929</v>
      </c>
      <c r="B8000" s="3" t="s">
        <v>9457</v>
      </c>
      <c r="C8000" s="4" t="s">
        <v>9458</v>
      </c>
      <c r="D8000" s="27">
        <v>10159.27</v>
      </c>
      <c r="E8000" s="27">
        <v>1828.67</v>
      </c>
      <c r="F8000" s="27">
        <v>710.59</v>
      </c>
      <c r="G8000" s="26">
        <f>(E8000-F8000)/E8000</f>
        <v>0.61141704080014425</v>
      </c>
      <c r="H8000" s="27">
        <f>E8000-F8000</f>
        <v>1118.08</v>
      </c>
      <c r="I8000" s="35">
        <f>E8000/D8000</f>
        <v>0.18000013780517696</v>
      </c>
      <c r="J8000" s="3">
        <v>185003.36</v>
      </c>
      <c r="K8000" s="26">
        <v>6.0999999999999999E-2</v>
      </c>
      <c r="L8000" s="4" t="b">
        <v>0</v>
      </c>
      <c r="M8000" s="4" t="s">
        <v>58</v>
      </c>
      <c r="N8000" s="35">
        <f>'Landed Freight Margin Tool'!$D$4</f>
        <v>0.58708499999999997</v>
      </c>
      <c r="O8000" s="30">
        <f>(MAX($F8000,MIN(0.18*$D8000,$F8000*(1+$N8000))))</f>
        <v>1127.7667301500001</v>
      </c>
      <c r="P8000" s="35">
        <f>O8000/D8000</f>
        <v>0.11100863843071401</v>
      </c>
    </row>
    <row r="8001" spans="1:16" x14ac:dyDescent="0.3">
      <c r="A8001" s="2">
        <v>44952</v>
      </c>
      <c r="B8001" s="3" t="s">
        <v>22806</v>
      </c>
      <c r="C8001" s="4" t="s">
        <v>1205</v>
      </c>
      <c r="D8001" s="27">
        <v>10153.27</v>
      </c>
      <c r="E8001" s="27">
        <v>1827.59</v>
      </c>
      <c r="F8001" s="27">
        <v>1019.25</v>
      </c>
      <c r="G8001" s="26">
        <f>(E8001-F8001)/E8001</f>
        <v>0.4422983273053584</v>
      </c>
      <c r="H8001" s="27">
        <f>E8001-F8001</f>
        <v>808.33999999999992</v>
      </c>
      <c r="I8001" s="35">
        <f>E8001/D8001</f>
        <v>0.18000013788661187</v>
      </c>
      <c r="J8001" s="3">
        <v>185003.36</v>
      </c>
      <c r="K8001" s="26">
        <v>6.0999999999999999E-2</v>
      </c>
      <c r="L8001" s="4" t="b">
        <v>0</v>
      </c>
      <c r="M8001" s="4" t="s">
        <v>58</v>
      </c>
      <c r="N8001" s="35">
        <f>'Landed Freight Margin Tool'!$D$4</f>
        <v>0.58708499999999997</v>
      </c>
      <c r="O8001" s="30">
        <f>(MAX($F8001,MIN(0.18*$D8001,$F8001*(1+$N8001))))</f>
        <v>1617.63638625</v>
      </c>
      <c r="P8001" s="35">
        <f>O8001/D8001</f>
        <v>0.15932171470373582</v>
      </c>
    </row>
    <row r="8002" spans="1:16" x14ac:dyDescent="0.3">
      <c r="A8002" s="2">
        <v>45058</v>
      </c>
      <c r="B8002" s="3" t="s">
        <v>1338</v>
      </c>
      <c r="C8002" s="4" t="s">
        <v>1339</v>
      </c>
      <c r="D8002" s="27">
        <v>24655.37</v>
      </c>
      <c r="E8002" s="27">
        <v>4437.97</v>
      </c>
      <c r="F8002" s="27">
        <v>3126.59</v>
      </c>
      <c r="G8002" s="26">
        <f>(E8002-F8002)/E8002</f>
        <v>0.29549095645080975</v>
      </c>
      <c r="H8002" s="27">
        <f>E8002-F8002</f>
        <v>1311.38</v>
      </c>
      <c r="I8002" s="35">
        <f>E8002/D8002</f>
        <v>0.18000013790099278</v>
      </c>
      <c r="J8002" s="3">
        <v>185003.36</v>
      </c>
      <c r="K8002" s="26">
        <v>6.0999999999999999E-2</v>
      </c>
      <c r="L8002" s="4" t="b">
        <v>0</v>
      </c>
      <c r="M8002" s="4" t="s">
        <v>58</v>
      </c>
      <c r="N8002" s="35">
        <f>'Landed Freight Margin Tool'!$D$4</f>
        <v>0.58708499999999997</v>
      </c>
      <c r="O8002" s="30">
        <f>(MAX($F8002,MIN(0.18*$D8002,$F8002*(1+$N8002))))</f>
        <v>4437.9665999999997</v>
      </c>
      <c r="P8002" s="35">
        <f>O8002/D8002</f>
        <v>0.18</v>
      </c>
    </row>
    <row r="8003" spans="1:16" x14ac:dyDescent="0.3">
      <c r="A8003" s="2">
        <v>45147</v>
      </c>
      <c r="B8003" s="3" t="s">
        <v>15558</v>
      </c>
      <c r="C8003" s="4" t="s">
        <v>15559</v>
      </c>
      <c r="D8003" s="27">
        <v>18842.93</v>
      </c>
      <c r="E8003" s="27">
        <v>3391.73</v>
      </c>
      <c r="F8003" s="27">
        <v>2334.1999999999998</v>
      </c>
      <c r="G8003" s="26">
        <f>(E8003-F8003)/E8003</f>
        <v>0.31179663475571467</v>
      </c>
      <c r="H8003" s="27">
        <f>E8003-F8003</f>
        <v>1057.5300000000002</v>
      </c>
      <c r="I8003" s="35">
        <f>E8003/D8003</f>
        <v>0.18000013798278719</v>
      </c>
      <c r="J8003" s="3">
        <v>185003.36</v>
      </c>
      <c r="K8003" s="26">
        <v>6.0999999999999999E-2</v>
      </c>
      <c r="L8003" s="4" t="b">
        <v>0</v>
      </c>
      <c r="M8003" s="4" t="s">
        <v>58</v>
      </c>
      <c r="N8003" s="35">
        <f>'Landed Freight Margin Tool'!$D$4</f>
        <v>0.58708499999999997</v>
      </c>
      <c r="O8003" s="30">
        <f>(MAX($F8003,MIN(0.18*$D8003,$F8003*(1+$N8003))))</f>
        <v>3391.7273999999998</v>
      </c>
      <c r="P8003" s="35">
        <f>O8003/D8003</f>
        <v>0.18</v>
      </c>
    </row>
    <row r="8004" spans="1:16" x14ac:dyDescent="0.3">
      <c r="A8004" s="2">
        <v>45062</v>
      </c>
      <c r="B8004" s="3" t="s">
        <v>18298</v>
      </c>
      <c r="C8004" s="4" t="s">
        <v>18299</v>
      </c>
      <c r="D8004" s="27">
        <v>17392.32</v>
      </c>
      <c r="E8004" s="27">
        <v>3130.62</v>
      </c>
      <c r="F8004" s="27">
        <v>1958.23</v>
      </c>
      <c r="G8004" s="26">
        <f>(E8004-F8004)/E8004</f>
        <v>0.37449131481942871</v>
      </c>
      <c r="H8004" s="27">
        <f>E8004-F8004</f>
        <v>1172.3899999999999</v>
      </c>
      <c r="I8004" s="35">
        <f>E8004/D8004</f>
        <v>0.18000013799194126</v>
      </c>
      <c r="J8004" s="3">
        <v>185003.36</v>
      </c>
      <c r="K8004" s="26">
        <v>6.0999999999999999E-2</v>
      </c>
      <c r="L8004" s="4" t="b">
        <v>0</v>
      </c>
      <c r="M8004" s="4" t="s">
        <v>58</v>
      </c>
      <c r="N8004" s="35">
        <f>'Landed Freight Margin Tool'!$D$4</f>
        <v>0.58708499999999997</v>
      </c>
      <c r="O8004" s="30">
        <f>(MAX($F8004,MIN(0.18*$D8004,$F8004*(1+$N8004))))</f>
        <v>3107.8774595500004</v>
      </c>
      <c r="P8004" s="35">
        <f>O8004/D8004</f>
        <v>0.17869251828105742</v>
      </c>
    </row>
    <row r="8005" spans="1:16" x14ac:dyDescent="0.3">
      <c r="A8005" s="2">
        <v>45133</v>
      </c>
      <c r="B8005" s="3" t="s">
        <v>5469</v>
      </c>
      <c r="C8005" s="4" t="s">
        <v>5470</v>
      </c>
      <c r="D8005" s="27">
        <v>15929.21</v>
      </c>
      <c r="E8005" s="27">
        <v>2867.26</v>
      </c>
      <c r="F8005" s="27">
        <v>1463.98</v>
      </c>
      <c r="G8005" s="26">
        <f>(E8005-F8005)/E8005</f>
        <v>0.48941498155033031</v>
      </c>
      <c r="H8005" s="27">
        <f>E8005-F8005</f>
        <v>1403.2800000000002</v>
      </c>
      <c r="I8005" s="35">
        <f>E8005/D8005</f>
        <v>0.18000013811105511</v>
      </c>
      <c r="J8005" s="3">
        <v>185003.36</v>
      </c>
      <c r="K8005" s="26">
        <v>6.0999999999999999E-2</v>
      </c>
      <c r="L8005" s="4" t="b">
        <v>0</v>
      </c>
      <c r="M8005" s="4" t="s">
        <v>58</v>
      </c>
      <c r="N8005" s="35">
        <f>'Landed Freight Margin Tool'!$D$4</f>
        <v>0.58708499999999997</v>
      </c>
      <c r="O8005" s="30">
        <f>(MAX($F8005,MIN(0.18*$D8005,$F8005*(1+$N8005))))</f>
        <v>2323.4606983000003</v>
      </c>
      <c r="P8005" s="35">
        <f>O8005/D8005</f>
        <v>0.14586164023827927</v>
      </c>
    </row>
    <row r="8006" spans="1:16" x14ac:dyDescent="0.3">
      <c r="A8006" s="2">
        <v>45260</v>
      </c>
      <c r="B8006" s="3" t="s">
        <v>11242</v>
      </c>
      <c r="C8006" s="4" t="s">
        <v>11243</v>
      </c>
      <c r="D8006" s="27">
        <v>21679.65</v>
      </c>
      <c r="E8006" s="27">
        <v>3902.34</v>
      </c>
      <c r="F8006" s="27">
        <v>2847.83</v>
      </c>
      <c r="G8006" s="26">
        <f>(E8006-F8006)/E8006</f>
        <v>0.27022504446050322</v>
      </c>
      <c r="H8006" s="27">
        <f>E8006-F8006</f>
        <v>1054.5100000000002</v>
      </c>
      <c r="I8006" s="35">
        <f>E8006/D8006</f>
        <v>0.18000013837861772</v>
      </c>
      <c r="J8006" s="3">
        <v>185003.36</v>
      </c>
      <c r="K8006" s="26">
        <v>6.0999999999999999E-2</v>
      </c>
      <c r="L8006" s="4" t="b">
        <v>0</v>
      </c>
      <c r="M8006" s="4" t="s">
        <v>58</v>
      </c>
      <c r="N8006" s="35">
        <f>'Landed Freight Margin Tool'!$D$4</f>
        <v>0.58708499999999997</v>
      </c>
      <c r="O8006" s="30">
        <f>(MAX($F8006,MIN(0.18*$D8006,$F8006*(1+$N8006))))</f>
        <v>3902.337</v>
      </c>
      <c r="P8006" s="35">
        <f>O8006/D8006</f>
        <v>0.18</v>
      </c>
    </row>
    <row r="8007" spans="1:16" x14ac:dyDescent="0.3">
      <c r="A8007" s="2">
        <v>45145</v>
      </c>
      <c r="B8007" s="3" t="s">
        <v>17887</v>
      </c>
      <c r="C8007" s="4" t="s">
        <v>17888</v>
      </c>
      <c r="D8007" s="27">
        <v>24568.87</v>
      </c>
      <c r="E8007" s="27">
        <v>4422.3999999999996</v>
      </c>
      <c r="F8007" s="27">
        <v>3288.37</v>
      </c>
      <c r="G8007" s="26">
        <f>(E8007-F8007)/E8007</f>
        <v>0.25642863603473226</v>
      </c>
      <c r="H8007" s="27">
        <f>E8007-F8007</f>
        <v>1134.0299999999997</v>
      </c>
      <c r="I8007" s="35">
        <f>E8007/D8007</f>
        <v>0.18000013838650292</v>
      </c>
      <c r="J8007" s="3">
        <v>185003.36</v>
      </c>
      <c r="K8007" s="26">
        <v>6.0999999999999999E-2</v>
      </c>
      <c r="L8007" s="4" t="b">
        <v>0</v>
      </c>
      <c r="M8007" s="4" t="s">
        <v>58</v>
      </c>
      <c r="N8007" s="35">
        <f>'Landed Freight Margin Tool'!$D$4</f>
        <v>0.58708499999999997</v>
      </c>
      <c r="O8007" s="30">
        <f>(MAX($F8007,MIN(0.18*$D8007,$F8007*(1+$N8007))))</f>
        <v>4422.3966</v>
      </c>
      <c r="P8007" s="35">
        <f>O8007/D8007</f>
        <v>0.18000000000000002</v>
      </c>
    </row>
    <row r="8008" spans="1:16" x14ac:dyDescent="0.3">
      <c r="A8008" s="2">
        <v>45009</v>
      </c>
      <c r="B8008" s="3" t="s">
        <v>716</v>
      </c>
      <c r="C8008" s="4" t="s">
        <v>717</v>
      </c>
      <c r="D8008" s="27">
        <v>11558.88</v>
      </c>
      <c r="E8008" s="27">
        <v>2080.6</v>
      </c>
      <c r="F8008" s="27">
        <v>1972.96</v>
      </c>
      <c r="G8008" s="26">
        <f>(E8008-F8008)/E8008</f>
        <v>5.1735076420263329E-2</v>
      </c>
      <c r="H8008" s="27">
        <f>E8008-F8008</f>
        <v>107.63999999999987</v>
      </c>
      <c r="I8008" s="35">
        <f>E8008/D8008</f>
        <v>0.18000013842171561</v>
      </c>
      <c r="J8008" s="3">
        <v>185003.36</v>
      </c>
      <c r="K8008" s="26">
        <v>6.0999999999999999E-2</v>
      </c>
      <c r="L8008" s="4" t="b">
        <v>0</v>
      </c>
      <c r="M8008" s="4" t="s">
        <v>58</v>
      </c>
      <c r="N8008" s="35">
        <f>'Landed Freight Margin Tool'!$D$4</f>
        <v>0.58708499999999997</v>
      </c>
      <c r="O8008" s="30">
        <f>(MAX($F8008,MIN(0.18*$D8008,$F8008*(1+$N8008))))</f>
        <v>2080.5983999999999</v>
      </c>
      <c r="P8008" s="35">
        <f>O8008/D8008</f>
        <v>0.18</v>
      </c>
    </row>
    <row r="8009" spans="1:16" x14ac:dyDescent="0.3">
      <c r="A8009" s="2">
        <v>45250</v>
      </c>
      <c r="B8009" s="3" t="s">
        <v>18758</v>
      </c>
      <c r="C8009" s="4" t="s">
        <v>18759</v>
      </c>
      <c r="D8009" s="27">
        <v>20201.04</v>
      </c>
      <c r="E8009" s="27">
        <v>3636.19</v>
      </c>
      <c r="F8009" s="27">
        <v>2615.2399999999998</v>
      </c>
      <c r="G8009" s="26">
        <f>(E8009-F8009)/E8009</f>
        <v>0.28077465698987136</v>
      </c>
      <c r="H8009" s="27">
        <f>E8009-F8009</f>
        <v>1020.9500000000003</v>
      </c>
      <c r="I8009" s="35">
        <f>E8009/D8009</f>
        <v>0.1800001386067252</v>
      </c>
      <c r="J8009" s="3">
        <v>185003.36</v>
      </c>
      <c r="K8009" s="26">
        <v>6.0999999999999999E-2</v>
      </c>
      <c r="L8009" s="4" t="b">
        <v>0</v>
      </c>
      <c r="M8009" s="4" t="s">
        <v>58</v>
      </c>
      <c r="N8009" s="35">
        <f>'Landed Freight Margin Tool'!$D$4</f>
        <v>0.58708499999999997</v>
      </c>
      <c r="O8009" s="30">
        <f>(MAX($F8009,MIN(0.18*$D8009,$F8009*(1+$N8009))))</f>
        <v>3636.1871999999998</v>
      </c>
      <c r="P8009" s="35">
        <f>O8009/D8009</f>
        <v>0.18</v>
      </c>
    </row>
    <row r="8010" spans="1:16" x14ac:dyDescent="0.3">
      <c r="A8010" s="2">
        <v>44952</v>
      </c>
      <c r="B8010" s="3" t="s">
        <v>6028</v>
      </c>
      <c r="C8010" s="4" t="s">
        <v>6029</v>
      </c>
      <c r="D8010" s="27">
        <v>20196.04</v>
      </c>
      <c r="E8010" s="27">
        <v>3635.29</v>
      </c>
      <c r="F8010" s="27">
        <v>1845.61</v>
      </c>
      <c r="G8010" s="26">
        <f>(E8010-F8010)/E8010</f>
        <v>0.49230735374619361</v>
      </c>
      <c r="H8010" s="27">
        <f>E8010-F8010</f>
        <v>1789.68</v>
      </c>
      <c r="I8010" s="35">
        <f>E8010/D8010</f>
        <v>0.1800001386410405</v>
      </c>
      <c r="J8010" s="3">
        <v>185003.36</v>
      </c>
      <c r="K8010" s="26">
        <v>6.0999999999999999E-2</v>
      </c>
      <c r="L8010" s="4" t="b">
        <v>0</v>
      </c>
      <c r="M8010" s="4" t="s">
        <v>58</v>
      </c>
      <c r="N8010" s="35">
        <f>'Landed Freight Margin Tool'!$D$4</f>
        <v>0.58708499999999997</v>
      </c>
      <c r="O8010" s="30">
        <f>(MAX($F8010,MIN(0.18*$D8010,$F8010*(1+$N8010))))</f>
        <v>2929.1399468499999</v>
      </c>
      <c r="P8010" s="35">
        <f>O8010/D8010</f>
        <v>0.14503536073656023</v>
      </c>
    </row>
    <row r="8011" spans="1:16" x14ac:dyDescent="0.3">
      <c r="A8011" s="2">
        <v>45189</v>
      </c>
      <c r="B8011" s="3" t="s">
        <v>4225</v>
      </c>
      <c r="C8011" s="4" t="s">
        <v>4226</v>
      </c>
      <c r="D8011" s="27">
        <v>24518.37</v>
      </c>
      <c r="E8011" s="27">
        <v>4413.3100000000004</v>
      </c>
      <c r="F8011" s="27">
        <v>2814.88</v>
      </c>
      <c r="G8011" s="26">
        <f>(E8011-F8011)/E8011</f>
        <v>0.36218393903895263</v>
      </c>
      <c r="H8011" s="27">
        <f>E8011-F8011</f>
        <v>1598.4300000000003</v>
      </c>
      <c r="I8011" s="35">
        <f>E8011/D8011</f>
        <v>0.18000013867153489</v>
      </c>
      <c r="J8011" s="3">
        <v>185003.36</v>
      </c>
      <c r="K8011" s="26">
        <v>6.0999999999999999E-2</v>
      </c>
      <c r="L8011" s="4" t="b">
        <v>0</v>
      </c>
      <c r="M8011" s="4" t="s">
        <v>58</v>
      </c>
      <c r="N8011" s="35">
        <f>'Landed Freight Margin Tool'!$D$4</f>
        <v>0.58708499999999997</v>
      </c>
      <c r="O8011" s="30">
        <f>(MAX($F8011,MIN(0.18*$D8011,$F8011*(1+$N8011))))</f>
        <v>4413.3065999999999</v>
      </c>
      <c r="P8011" s="35">
        <f>O8011/D8011</f>
        <v>0.18</v>
      </c>
    </row>
    <row r="8012" spans="1:16" x14ac:dyDescent="0.3">
      <c r="A8012" s="2">
        <v>44999</v>
      </c>
      <c r="B8012" s="3" t="s">
        <v>17680</v>
      </c>
      <c r="C8012" s="4" t="s">
        <v>17681</v>
      </c>
      <c r="D8012" s="27">
        <v>5763.44</v>
      </c>
      <c r="E8012" s="27">
        <v>1037.42</v>
      </c>
      <c r="F8012" s="27">
        <v>752.78</v>
      </c>
      <c r="G8012" s="26">
        <f>(E8012-F8012)/E8012</f>
        <v>0.27437296369840575</v>
      </c>
      <c r="H8012" s="27">
        <f>E8012-F8012</f>
        <v>284.6400000000001</v>
      </c>
      <c r="I8012" s="35">
        <f>E8012/D8012</f>
        <v>0.18000013880599089</v>
      </c>
      <c r="J8012" s="3">
        <v>185003.36</v>
      </c>
      <c r="K8012" s="26">
        <v>6.0999999999999999E-2</v>
      </c>
      <c r="L8012" s="4" t="b">
        <v>0</v>
      </c>
      <c r="M8012" s="4" t="s">
        <v>58</v>
      </c>
      <c r="N8012" s="35">
        <f>'Landed Freight Margin Tool'!$D$4</f>
        <v>0.58708499999999997</v>
      </c>
      <c r="O8012" s="30">
        <f>(MAX($F8012,MIN(0.18*$D8012,$F8012*(1+$N8012))))</f>
        <v>1037.4191999999998</v>
      </c>
      <c r="P8012" s="35">
        <f>O8012/D8012</f>
        <v>0.18</v>
      </c>
    </row>
    <row r="8013" spans="1:16" x14ac:dyDescent="0.3">
      <c r="A8013" s="2">
        <v>45148</v>
      </c>
      <c r="B8013" s="3" t="s">
        <v>8798</v>
      </c>
      <c r="C8013" s="4" t="s">
        <v>8799</v>
      </c>
      <c r="D8013" s="27">
        <v>11525.88</v>
      </c>
      <c r="E8013" s="27">
        <v>2074.66</v>
      </c>
      <c r="F8013" s="27">
        <v>1227.1199999999999</v>
      </c>
      <c r="G8013" s="26">
        <f>(E8013-F8013)/E8013</f>
        <v>0.40851995025690957</v>
      </c>
      <c r="H8013" s="27">
        <f>E8013-F8013</f>
        <v>847.54</v>
      </c>
      <c r="I8013" s="35">
        <f>E8013/D8013</f>
        <v>0.18000013881803384</v>
      </c>
      <c r="J8013" s="3">
        <v>185003.36</v>
      </c>
      <c r="K8013" s="26">
        <v>6.0999999999999999E-2</v>
      </c>
      <c r="L8013" s="4" t="b">
        <v>0</v>
      </c>
      <c r="M8013" s="4" t="s">
        <v>58</v>
      </c>
      <c r="N8013" s="35">
        <f>'Landed Freight Margin Tool'!$D$4</f>
        <v>0.58708499999999997</v>
      </c>
      <c r="O8013" s="30">
        <f>(MAX($F8013,MIN(0.18*$D8013,$F8013*(1+$N8013))))</f>
        <v>1947.5437451999999</v>
      </c>
      <c r="P8013" s="35">
        <f>O8013/D8013</f>
        <v>0.16897137096690232</v>
      </c>
    </row>
    <row r="8014" spans="1:16" x14ac:dyDescent="0.3">
      <c r="A8014" s="2">
        <v>45119</v>
      </c>
      <c r="B8014" s="3" t="s">
        <v>10307</v>
      </c>
      <c r="C8014" s="4" t="s">
        <v>10308</v>
      </c>
      <c r="D8014" s="27">
        <v>11515.88</v>
      </c>
      <c r="E8014" s="27">
        <v>2072.86</v>
      </c>
      <c r="F8014" s="27">
        <v>1386.17</v>
      </c>
      <c r="G8014" s="26">
        <f>(E8014-F8014)/E8014</f>
        <v>0.33127659369180745</v>
      </c>
      <c r="H8014" s="27">
        <f>E8014-F8014</f>
        <v>686.69</v>
      </c>
      <c r="I8014" s="35">
        <f>E8014/D8014</f>
        <v>0.18000013893857875</v>
      </c>
      <c r="J8014" s="3">
        <v>185003.36</v>
      </c>
      <c r="K8014" s="26">
        <v>6.0999999999999999E-2</v>
      </c>
      <c r="L8014" s="4" t="b">
        <v>0</v>
      </c>
      <c r="M8014" s="4" t="s">
        <v>58</v>
      </c>
      <c r="N8014" s="35">
        <f>'Landed Freight Margin Tool'!$D$4</f>
        <v>0.58708499999999997</v>
      </c>
      <c r="O8014" s="30">
        <f>(MAX($F8014,MIN(0.18*$D8014,$F8014*(1+$N8014))))</f>
        <v>2072.8583999999996</v>
      </c>
      <c r="P8014" s="35">
        <f>O8014/D8014</f>
        <v>0.18</v>
      </c>
    </row>
    <row r="8015" spans="1:16" x14ac:dyDescent="0.3">
      <c r="A8015" s="2">
        <v>45194</v>
      </c>
      <c r="B8015" s="3" t="s">
        <v>18668</v>
      </c>
      <c r="C8015" s="4" t="s">
        <v>18669</v>
      </c>
      <c r="D8015" s="27">
        <v>20103.54</v>
      </c>
      <c r="E8015" s="27">
        <v>3618.64</v>
      </c>
      <c r="F8015" s="27">
        <v>2197.44</v>
      </c>
      <c r="G8015" s="26">
        <f>(E8015-F8015)/E8015</f>
        <v>0.3927442354033559</v>
      </c>
      <c r="H8015" s="27">
        <f>E8015-F8015</f>
        <v>1421.1999999999998</v>
      </c>
      <c r="I8015" s="35">
        <f>E8015/D8015</f>
        <v>0.18000013927895284</v>
      </c>
      <c r="J8015" s="3">
        <v>185003.36</v>
      </c>
      <c r="K8015" s="26">
        <v>6.0999999999999999E-2</v>
      </c>
      <c r="L8015" s="4" t="b">
        <v>0</v>
      </c>
      <c r="M8015" s="4" t="s">
        <v>58</v>
      </c>
      <c r="N8015" s="35">
        <f>'Landed Freight Margin Tool'!$D$4</f>
        <v>0.58708499999999997</v>
      </c>
      <c r="O8015" s="30">
        <f>(MAX($F8015,MIN(0.18*$D8015,$F8015*(1+$N8015))))</f>
        <v>3487.5240624000003</v>
      </c>
      <c r="P8015" s="35">
        <f>O8015/D8015</f>
        <v>0.17347810696026669</v>
      </c>
    </row>
    <row r="8016" spans="1:16" x14ac:dyDescent="0.3">
      <c r="A8016" s="2">
        <v>45152</v>
      </c>
      <c r="B8016" s="3" t="s">
        <v>11207</v>
      </c>
      <c r="C8016" s="4" t="s">
        <v>11208</v>
      </c>
      <c r="D8016" s="27">
        <v>20102.04</v>
      </c>
      <c r="E8016" s="27">
        <v>3618.37</v>
      </c>
      <c r="F8016" s="27">
        <v>2561.59</v>
      </c>
      <c r="G8016" s="26">
        <f>(E8016-F8016)/E8016</f>
        <v>0.29205968433300072</v>
      </c>
      <c r="H8016" s="27">
        <f>E8016-F8016</f>
        <v>1056.7799999999997</v>
      </c>
      <c r="I8016" s="35">
        <f>E8016/D8016</f>
        <v>0.18000013928934575</v>
      </c>
      <c r="J8016" s="3">
        <v>185003.36</v>
      </c>
      <c r="K8016" s="26">
        <v>6.0999999999999999E-2</v>
      </c>
      <c r="L8016" s="4" t="b">
        <v>0</v>
      </c>
      <c r="M8016" s="4" t="s">
        <v>58</v>
      </c>
      <c r="N8016" s="35">
        <f>'Landed Freight Margin Tool'!$D$4</f>
        <v>0.58708499999999997</v>
      </c>
      <c r="O8016" s="30">
        <f>(MAX($F8016,MIN(0.18*$D8016,$F8016*(1+$N8016))))</f>
        <v>3618.3672000000001</v>
      </c>
      <c r="P8016" s="35">
        <f>O8016/D8016</f>
        <v>0.18</v>
      </c>
    </row>
    <row r="8017" spans="1:16" x14ac:dyDescent="0.3">
      <c r="A8017" s="2">
        <v>45265</v>
      </c>
      <c r="B8017" s="3" t="s">
        <v>15420</v>
      </c>
      <c r="C8017" s="4" t="s">
        <v>15421</v>
      </c>
      <c r="D8017" s="27">
        <v>17228.32</v>
      </c>
      <c r="E8017" s="27">
        <v>3101.1</v>
      </c>
      <c r="F8017" s="27">
        <v>1961.66</v>
      </c>
      <c r="G8017" s="26">
        <f>(E8017-F8017)/E8017</f>
        <v>0.36743091161200858</v>
      </c>
      <c r="H8017" s="27">
        <f>E8017-F8017</f>
        <v>1139.4399999999998</v>
      </c>
      <c r="I8017" s="35">
        <f>E8017/D8017</f>
        <v>0.18000013930551556</v>
      </c>
      <c r="J8017" s="3">
        <v>185003.36</v>
      </c>
      <c r="K8017" s="26">
        <v>6.0999999999999999E-2</v>
      </c>
      <c r="L8017" s="4" t="b">
        <v>0</v>
      </c>
      <c r="M8017" s="4" t="s">
        <v>58</v>
      </c>
      <c r="N8017" s="35">
        <f>'Landed Freight Margin Tool'!$D$4</f>
        <v>0.58708499999999997</v>
      </c>
      <c r="O8017" s="30">
        <f>(MAX($F8017,MIN(0.18*$D8017,$F8017*(1+$N8017))))</f>
        <v>3101.0976000000001</v>
      </c>
      <c r="P8017" s="35">
        <f>O8017/D8017</f>
        <v>0.18</v>
      </c>
    </row>
    <row r="8018" spans="1:16" x14ac:dyDescent="0.3">
      <c r="A8018" s="2">
        <v>45054</v>
      </c>
      <c r="B8018" s="3" t="s">
        <v>10138</v>
      </c>
      <c r="C8018" s="4" t="s">
        <v>10139</v>
      </c>
      <c r="D8018" s="27">
        <v>22953.759999999998</v>
      </c>
      <c r="E8018" s="27">
        <v>4131.68</v>
      </c>
      <c r="F8018" s="27">
        <v>2569.2600000000002</v>
      </c>
      <c r="G8018" s="26">
        <f>(E8018-F8018)/E8018</f>
        <v>0.37815610115013748</v>
      </c>
      <c r="H8018" s="27">
        <f>E8018-F8018</f>
        <v>1562.42</v>
      </c>
      <c r="I8018" s="35">
        <f>E8018/D8018</f>
        <v>0.18000013941071094</v>
      </c>
      <c r="J8018" s="3">
        <v>185003.36</v>
      </c>
      <c r="K8018" s="26">
        <v>6.0999999999999999E-2</v>
      </c>
      <c r="L8018" s="4" t="b">
        <v>0</v>
      </c>
      <c r="M8018" s="4" t="s">
        <v>58</v>
      </c>
      <c r="N8018" s="35">
        <f>'Landed Freight Margin Tool'!$D$4</f>
        <v>0.58708499999999997</v>
      </c>
      <c r="O8018" s="30">
        <f>(MAX($F8018,MIN(0.18*$D8018,$F8018*(1+$N8018))))</f>
        <v>4077.6340071000004</v>
      </c>
      <c r="P8018" s="35">
        <f>O8018/D8018</f>
        <v>0.17764557994420088</v>
      </c>
    </row>
    <row r="8019" spans="1:16" x14ac:dyDescent="0.3">
      <c r="A8019" s="2">
        <v>44937</v>
      </c>
      <c r="B8019" s="3" t="s">
        <v>16621</v>
      </c>
      <c r="C8019" s="4" t="s">
        <v>16622</v>
      </c>
      <c r="D8019" s="27">
        <v>21512.65</v>
      </c>
      <c r="E8019" s="27">
        <v>3872.28</v>
      </c>
      <c r="F8019" s="27">
        <v>2618.84</v>
      </c>
      <c r="G8019" s="26">
        <f>(E8019-F8019)/E8019</f>
        <v>0.32369560052475543</v>
      </c>
      <c r="H8019" s="27">
        <f>E8019-F8019</f>
        <v>1253.44</v>
      </c>
      <c r="I8019" s="35">
        <f>E8019/D8019</f>
        <v>0.18000013945283355</v>
      </c>
      <c r="J8019" s="3">
        <v>185003.36</v>
      </c>
      <c r="K8019" s="26">
        <v>6.0999999999999999E-2</v>
      </c>
      <c r="L8019" s="4" t="b">
        <v>0</v>
      </c>
      <c r="M8019" s="4" t="s">
        <v>58</v>
      </c>
      <c r="N8019" s="35">
        <f>'Landed Freight Margin Tool'!$D$4</f>
        <v>0.58708499999999997</v>
      </c>
      <c r="O8019" s="30">
        <f>(MAX($F8019,MIN(0.18*$D8019,$F8019*(1+$N8019))))</f>
        <v>3872.277</v>
      </c>
      <c r="P8019" s="35">
        <f>O8019/D8019</f>
        <v>0.18</v>
      </c>
    </row>
    <row r="8020" spans="1:16" x14ac:dyDescent="0.3">
      <c r="A8020" s="2">
        <v>45000</v>
      </c>
      <c r="B8020" s="3" t="s">
        <v>18240</v>
      </c>
      <c r="C8020" s="4" t="s">
        <v>18241</v>
      </c>
      <c r="D8020" s="27">
        <v>22933.759999999998</v>
      </c>
      <c r="E8020" s="27">
        <v>4128.08</v>
      </c>
      <c r="F8020" s="27">
        <v>2149.69</v>
      </c>
      <c r="G8020" s="26">
        <f>(E8020-F8020)/E8020</f>
        <v>0.47925185558419409</v>
      </c>
      <c r="H8020" s="27">
        <f>E8020-F8020</f>
        <v>1978.3899999999999</v>
      </c>
      <c r="I8020" s="35">
        <f>E8020/D8020</f>
        <v>0.18000013953228777</v>
      </c>
      <c r="J8020" s="3">
        <v>185003.36</v>
      </c>
      <c r="K8020" s="26">
        <v>6.0999999999999999E-2</v>
      </c>
      <c r="L8020" s="4" t="b">
        <v>0</v>
      </c>
      <c r="M8020" s="4" t="s">
        <v>58</v>
      </c>
      <c r="N8020" s="35">
        <f>'Landed Freight Margin Tool'!$D$4</f>
        <v>0.58708499999999997</v>
      </c>
      <c r="O8020" s="30">
        <f>(MAX($F8020,MIN(0.18*$D8020,$F8020*(1+$N8020))))</f>
        <v>3411.7407536500004</v>
      </c>
      <c r="P8020" s="35">
        <f>O8020/D8020</f>
        <v>0.14876499769989748</v>
      </c>
    </row>
    <row r="8021" spans="1:16" x14ac:dyDescent="0.3">
      <c r="A8021" s="2">
        <v>45034</v>
      </c>
      <c r="B8021" s="3" t="s">
        <v>7222</v>
      </c>
      <c r="C8021" s="4" t="s">
        <v>7223</v>
      </c>
      <c r="D8021" s="27">
        <v>4293.33</v>
      </c>
      <c r="E8021" s="27">
        <v>772.8</v>
      </c>
      <c r="F8021" s="27">
        <v>433.11</v>
      </c>
      <c r="G8021" s="26">
        <f>(E8021-F8021)/E8021</f>
        <v>0.43955745341614899</v>
      </c>
      <c r="H8021" s="27">
        <f>E8021-F8021</f>
        <v>339.68999999999994</v>
      </c>
      <c r="I8021" s="35">
        <f>E8021/D8021</f>
        <v>0.18000013975166129</v>
      </c>
      <c r="J8021" s="3">
        <v>185003.36</v>
      </c>
      <c r="K8021" s="26">
        <v>6.0999999999999999E-2</v>
      </c>
      <c r="L8021" s="4" t="b">
        <v>0</v>
      </c>
      <c r="M8021" s="4" t="s">
        <v>58</v>
      </c>
      <c r="N8021" s="35">
        <f>'Landed Freight Margin Tool'!$D$4</f>
        <v>0.58708499999999997</v>
      </c>
      <c r="O8021" s="30">
        <f>(MAX($F8021,MIN(0.18*$D8021,$F8021*(1+$N8021))))</f>
        <v>687.38238435000005</v>
      </c>
      <c r="P8021" s="35">
        <f>O8021/D8021</f>
        <v>0.16010471693301007</v>
      </c>
    </row>
    <row r="8022" spans="1:16" x14ac:dyDescent="0.3">
      <c r="A8022" s="2">
        <v>45184</v>
      </c>
      <c r="B8022" s="3" t="s">
        <v>14582</v>
      </c>
      <c r="C8022" s="4" t="s">
        <v>1285</v>
      </c>
      <c r="D8022" s="27">
        <v>22896.26</v>
      </c>
      <c r="E8022" s="27">
        <v>4121.33</v>
      </c>
      <c r="F8022" s="27">
        <v>2539.96</v>
      </c>
      <c r="G8022" s="26">
        <f>(E8022-F8022)/E8022</f>
        <v>0.38370380435441953</v>
      </c>
      <c r="H8022" s="27">
        <f>E8022-F8022</f>
        <v>1581.37</v>
      </c>
      <c r="I8022" s="35">
        <f>E8022/D8022</f>
        <v>0.18000013976081683</v>
      </c>
      <c r="J8022" s="3">
        <v>185003.36</v>
      </c>
      <c r="K8022" s="26">
        <v>6.0999999999999999E-2</v>
      </c>
      <c r="L8022" s="4" t="b">
        <v>0</v>
      </c>
      <c r="M8022" s="4" t="s">
        <v>58</v>
      </c>
      <c r="N8022" s="35">
        <f>'Landed Freight Margin Tool'!$D$4</f>
        <v>0.58708499999999997</v>
      </c>
      <c r="O8022" s="30">
        <f>(MAX($F8022,MIN(0.18*$D8022,$F8022*(1+$N8022))))</f>
        <v>4031.1324166000004</v>
      </c>
      <c r="P8022" s="35">
        <f>O8022/D8022</f>
        <v>0.17606073728198407</v>
      </c>
    </row>
    <row r="8023" spans="1:16" x14ac:dyDescent="0.3">
      <c r="A8023" s="2">
        <v>45246</v>
      </c>
      <c r="B8023" s="3" t="s">
        <v>4429</v>
      </c>
      <c r="C8023" s="4" t="s">
        <v>4430</v>
      </c>
      <c r="D8023" s="27">
        <v>5721.94</v>
      </c>
      <c r="E8023" s="27">
        <v>1029.95</v>
      </c>
      <c r="F8023" s="27">
        <v>560.01</v>
      </c>
      <c r="G8023" s="26">
        <f>(E8023-F8023)/E8023</f>
        <v>0.45627457643574937</v>
      </c>
      <c r="H8023" s="27">
        <f>E8023-F8023</f>
        <v>469.94000000000005</v>
      </c>
      <c r="I8023" s="35">
        <f>E8023/D8023</f>
        <v>0.18000013981272089</v>
      </c>
      <c r="J8023" s="3">
        <v>185003.36</v>
      </c>
      <c r="K8023" s="26">
        <v>6.0999999999999999E-2</v>
      </c>
      <c r="L8023" s="4" t="b">
        <v>0</v>
      </c>
      <c r="M8023" s="4" t="s">
        <v>58</v>
      </c>
      <c r="N8023" s="35">
        <f>'Landed Freight Margin Tool'!$D$4</f>
        <v>0.58708499999999997</v>
      </c>
      <c r="O8023" s="30">
        <f>(MAX($F8023,MIN(0.18*$D8023,$F8023*(1+$N8023))))</f>
        <v>888.78347085000007</v>
      </c>
      <c r="P8023" s="35">
        <f>O8023/D8023</f>
        <v>0.15532904414411897</v>
      </c>
    </row>
    <row r="8024" spans="1:16" x14ac:dyDescent="0.3">
      <c r="A8024" s="2">
        <v>45120</v>
      </c>
      <c r="B8024" s="3" t="s">
        <v>18684</v>
      </c>
      <c r="C8024" s="4" t="s">
        <v>1267</v>
      </c>
      <c r="D8024" s="27">
        <v>15734.21</v>
      </c>
      <c r="E8024" s="27">
        <v>2832.16</v>
      </c>
      <c r="F8024" s="27">
        <v>2350.2399999999998</v>
      </c>
      <c r="G8024" s="26">
        <f>(E8024-F8024)/E8024</f>
        <v>0.17015987797299592</v>
      </c>
      <c r="H8024" s="27">
        <f>E8024-F8024</f>
        <v>481.92000000000007</v>
      </c>
      <c r="I8024" s="35">
        <f>E8024/D8024</f>
        <v>0.18000013982271751</v>
      </c>
      <c r="J8024" s="3">
        <v>185003.36</v>
      </c>
      <c r="K8024" s="26">
        <v>6.0999999999999999E-2</v>
      </c>
      <c r="L8024" s="4" t="b">
        <v>0</v>
      </c>
      <c r="M8024" s="4" t="s">
        <v>58</v>
      </c>
      <c r="N8024" s="35">
        <f>'Landed Freight Margin Tool'!$D$4</f>
        <v>0.58708499999999997</v>
      </c>
      <c r="O8024" s="30">
        <f>(MAX($F8024,MIN(0.18*$D8024,$F8024*(1+$N8024))))</f>
        <v>2832.1578</v>
      </c>
      <c r="P8024" s="35">
        <f>O8024/D8024</f>
        <v>0.18</v>
      </c>
    </row>
    <row r="8025" spans="1:16" x14ac:dyDescent="0.3">
      <c r="A8025" s="2">
        <v>45054</v>
      </c>
      <c r="B8025" s="3" t="s">
        <v>3794</v>
      </c>
      <c r="C8025" s="4" t="s">
        <v>3795</v>
      </c>
      <c r="D8025" s="27">
        <v>5721.44</v>
      </c>
      <c r="E8025" s="27">
        <v>1029.8599999999999</v>
      </c>
      <c r="F8025" s="27">
        <v>613.57000000000005</v>
      </c>
      <c r="G8025" s="26">
        <f>(E8025-F8025)/E8025</f>
        <v>0.40421999106674683</v>
      </c>
      <c r="H8025" s="27">
        <f>E8025-F8025</f>
        <v>416.28999999999985</v>
      </c>
      <c r="I8025" s="35">
        <f>E8025/D8025</f>
        <v>0.18000013982493918</v>
      </c>
      <c r="J8025" s="3">
        <v>185003.36</v>
      </c>
      <c r="K8025" s="26">
        <v>6.0999999999999999E-2</v>
      </c>
      <c r="L8025" s="4" t="b">
        <v>0</v>
      </c>
      <c r="M8025" s="4" t="s">
        <v>58</v>
      </c>
      <c r="N8025" s="35">
        <f>'Landed Freight Margin Tool'!$D$4</f>
        <v>0.58708499999999997</v>
      </c>
      <c r="O8025" s="30">
        <f>(MAX($F8025,MIN(0.18*$D8025,$F8025*(1+$N8025))))</f>
        <v>973.78774345000011</v>
      </c>
      <c r="P8025" s="35">
        <f>O8025/D8025</f>
        <v>0.17019976499797257</v>
      </c>
    </row>
    <row r="8026" spans="1:16" x14ac:dyDescent="0.3">
      <c r="A8026" s="2">
        <v>45107</v>
      </c>
      <c r="B8026" s="3" t="s">
        <v>2184</v>
      </c>
      <c r="C8026" s="4" t="s">
        <v>2185</v>
      </c>
      <c r="D8026" s="27">
        <v>11440.38</v>
      </c>
      <c r="E8026" s="27">
        <v>2059.27</v>
      </c>
      <c r="F8026" s="27">
        <v>1522</v>
      </c>
      <c r="G8026" s="26">
        <f>(E8026-F8026)/E8026</f>
        <v>0.26090313557717054</v>
      </c>
      <c r="H8026" s="27">
        <f>E8026-F8026</f>
        <v>537.27</v>
      </c>
      <c r="I8026" s="35">
        <f>E8026/D8026</f>
        <v>0.18000013985549432</v>
      </c>
      <c r="J8026" s="3">
        <v>185003.36</v>
      </c>
      <c r="K8026" s="26">
        <v>6.0999999999999999E-2</v>
      </c>
      <c r="L8026" s="4" t="b">
        <v>0</v>
      </c>
      <c r="M8026" s="4" t="s">
        <v>58</v>
      </c>
      <c r="N8026" s="35">
        <f>'Landed Freight Margin Tool'!$D$4</f>
        <v>0.58708499999999997</v>
      </c>
      <c r="O8026" s="30">
        <f>(MAX($F8026,MIN(0.18*$D8026,$F8026*(1+$N8026))))</f>
        <v>2059.2683999999999</v>
      </c>
      <c r="P8026" s="35">
        <f>O8026/D8026</f>
        <v>0.18</v>
      </c>
    </row>
    <row r="8027" spans="1:16" x14ac:dyDescent="0.3">
      <c r="A8027" s="2">
        <v>45168</v>
      </c>
      <c r="B8027" s="3" t="s">
        <v>5088</v>
      </c>
      <c r="C8027" s="4" t="s">
        <v>5089</v>
      </c>
      <c r="D8027" s="27">
        <v>21449.15</v>
      </c>
      <c r="E8027" s="27">
        <v>3860.85</v>
      </c>
      <c r="F8027" s="27">
        <v>2524.34</v>
      </c>
      <c r="G8027" s="26">
        <f>(E8027-F8027)/E8027</f>
        <v>0.34616988486991201</v>
      </c>
      <c r="H8027" s="27">
        <f>E8027-F8027</f>
        <v>1336.5099999999998</v>
      </c>
      <c r="I8027" s="35">
        <f>E8027/D8027</f>
        <v>0.18000013986568231</v>
      </c>
      <c r="J8027" s="3">
        <v>185003.36</v>
      </c>
      <c r="K8027" s="26">
        <v>6.0999999999999999E-2</v>
      </c>
      <c r="L8027" s="4" t="b">
        <v>0</v>
      </c>
      <c r="M8027" s="4" t="s">
        <v>58</v>
      </c>
      <c r="N8027" s="35">
        <f>'Landed Freight Margin Tool'!$D$4</f>
        <v>0.58708499999999997</v>
      </c>
      <c r="O8027" s="30">
        <f>(MAX($F8027,MIN(0.18*$D8027,$F8027*(1+$N8027))))</f>
        <v>3860.8470000000002</v>
      </c>
      <c r="P8027" s="35">
        <f>O8027/D8027</f>
        <v>0.18</v>
      </c>
    </row>
    <row r="8028" spans="1:16" x14ac:dyDescent="0.3">
      <c r="A8028" s="2">
        <v>45014</v>
      </c>
      <c r="B8028" s="3" t="s">
        <v>23702</v>
      </c>
      <c r="C8028" s="4" t="s">
        <v>23703</v>
      </c>
      <c r="D8028" s="27">
        <v>24307.87</v>
      </c>
      <c r="E8028" s="27">
        <v>4375.42</v>
      </c>
      <c r="F8028" s="27">
        <v>2901</v>
      </c>
      <c r="G8028" s="26">
        <f>(E8028-F8028)/E8028</f>
        <v>0.33697793583244579</v>
      </c>
      <c r="H8028" s="27">
        <f>E8028-F8028</f>
        <v>1474.42</v>
      </c>
      <c r="I8028" s="35">
        <f>E8028/D8028</f>
        <v>0.18000013987239524</v>
      </c>
      <c r="J8028" s="3">
        <v>185003.36</v>
      </c>
      <c r="K8028" s="26">
        <v>6.0999999999999999E-2</v>
      </c>
      <c r="L8028" s="4" t="b">
        <v>0</v>
      </c>
      <c r="M8028" s="4" t="s">
        <v>58</v>
      </c>
      <c r="N8028" s="35">
        <f>'Landed Freight Margin Tool'!$D$4</f>
        <v>0.58708499999999997</v>
      </c>
      <c r="O8028" s="30">
        <f>(MAX($F8028,MIN(0.18*$D8028,$F8028*(1+$N8028))))</f>
        <v>4375.4165999999996</v>
      </c>
      <c r="P8028" s="35">
        <f>O8028/D8028</f>
        <v>0.18</v>
      </c>
    </row>
    <row r="8029" spans="1:16" x14ac:dyDescent="0.3">
      <c r="A8029" s="2">
        <v>44986</v>
      </c>
      <c r="B8029" s="3" t="s">
        <v>12072</v>
      </c>
      <c r="C8029" s="4" t="s">
        <v>10099</v>
      </c>
      <c r="D8029" s="27">
        <v>11430.38</v>
      </c>
      <c r="E8029" s="27">
        <v>2057.4699999999998</v>
      </c>
      <c r="F8029" s="27">
        <v>1058.45</v>
      </c>
      <c r="G8029" s="26">
        <f>(E8029-F8029)/E8029</f>
        <v>0.48555750509120416</v>
      </c>
      <c r="H8029" s="27">
        <f>E8029-F8029</f>
        <v>999.01999999999975</v>
      </c>
      <c r="I8029" s="35">
        <f>E8029/D8029</f>
        <v>0.1800001399778485</v>
      </c>
      <c r="J8029" s="3">
        <v>185003.36</v>
      </c>
      <c r="K8029" s="26">
        <v>6.0999999999999999E-2</v>
      </c>
      <c r="L8029" s="4" t="b">
        <v>0</v>
      </c>
      <c r="M8029" s="4" t="s">
        <v>58</v>
      </c>
      <c r="N8029" s="35">
        <f>'Landed Freight Margin Tool'!$D$4</f>
        <v>0.58708499999999997</v>
      </c>
      <c r="O8029" s="30">
        <f>(MAX($F8029,MIN(0.18*$D8029,$F8029*(1+$N8029))))</f>
        <v>1679.8501182500002</v>
      </c>
      <c r="P8029" s="35">
        <f>O8029/D8029</f>
        <v>0.1469636283526882</v>
      </c>
    </row>
    <row r="8030" spans="1:16" x14ac:dyDescent="0.3">
      <c r="A8030" s="2">
        <v>45247</v>
      </c>
      <c r="B8030" s="3" t="s">
        <v>15056</v>
      </c>
      <c r="C8030" s="4" t="s">
        <v>15057</v>
      </c>
      <c r="D8030" s="27">
        <v>22851.26</v>
      </c>
      <c r="E8030" s="27">
        <v>4113.2299999999996</v>
      </c>
      <c r="F8030" s="27">
        <v>2985.91</v>
      </c>
      <c r="G8030" s="26">
        <f>(E8030-F8030)/E8030</f>
        <v>0.27407171492962945</v>
      </c>
      <c r="H8030" s="27">
        <f>E8030-F8030</f>
        <v>1127.3199999999997</v>
      </c>
      <c r="I8030" s="35">
        <f>E8030/D8030</f>
        <v>0.18000014003604178</v>
      </c>
      <c r="J8030" s="3">
        <v>185003.36</v>
      </c>
      <c r="K8030" s="26">
        <v>6.0999999999999999E-2</v>
      </c>
      <c r="L8030" s="4" t="b">
        <v>0</v>
      </c>
      <c r="M8030" s="4" t="s">
        <v>58</v>
      </c>
      <c r="N8030" s="35">
        <f>'Landed Freight Margin Tool'!$D$4</f>
        <v>0.58708499999999997</v>
      </c>
      <c r="O8030" s="30">
        <f>(MAX($F8030,MIN(0.18*$D8030,$F8030*(1+$N8030))))</f>
        <v>4113.2267999999995</v>
      </c>
      <c r="P8030" s="35">
        <f>O8030/D8030</f>
        <v>0.18</v>
      </c>
    </row>
    <row r="8031" spans="1:16" x14ac:dyDescent="0.3">
      <c r="A8031" s="2">
        <v>45162</v>
      </c>
      <c r="B8031" s="3" t="s">
        <v>21743</v>
      </c>
      <c r="C8031" s="4" t="s">
        <v>21744</v>
      </c>
      <c r="D8031" s="27">
        <v>19994.54</v>
      </c>
      <c r="E8031" s="27">
        <v>3599.02</v>
      </c>
      <c r="F8031" s="27">
        <v>2136.16</v>
      </c>
      <c r="G8031" s="26">
        <f>(E8031-F8031)/E8031</f>
        <v>0.40646064762074124</v>
      </c>
      <c r="H8031" s="27">
        <f>E8031-F8031</f>
        <v>1462.8600000000001</v>
      </c>
      <c r="I8031" s="35">
        <f>E8031/D8031</f>
        <v>0.18000014003823042</v>
      </c>
      <c r="J8031" s="3">
        <v>185003.36</v>
      </c>
      <c r="K8031" s="26">
        <v>6.0999999999999999E-2</v>
      </c>
      <c r="L8031" s="4" t="b">
        <v>0</v>
      </c>
      <c r="M8031" s="4" t="s">
        <v>58</v>
      </c>
      <c r="N8031" s="35">
        <f>'Landed Freight Margin Tool'!$D$4</f>
        <v>0.58708499999999997</v>
      </c>
      <c r="O8031" s="30">
        <f>(MAX($F8031,MIN(0.18*$D8031,$F8031*(1+$N8031))))</f>
        <v>3390.2674935999999</v>
      </c>
      <c r="P8031" s="35">
        <f>O8031/D8031</f>
        <v>0.16955966446839985</v>
      </c>
    </row>
    <row r="8032" spans="1:16" x14ac:dyDescent="0.3">
      <c r="A8032" s="2">
        <v>45034</v>
      </c>
      <c r="B8032" s="3" t="s">
        <v>22671</v>
      </c>
      <c r="C8032" s="4" t="s">
        <v>22672</v>
      </c>
      <c r="D8032" s="27">
        <v>14267.6</v>
      </c>
      <c r="E8032" s="27">
        <v>2568.17</v>
      </c>
      <c r="F8032" s="27">
        <v>1502.8</v>
      </c>
      <c r="G8032" s="26">
        <f>(E8032-F8032)/E8032</f>
        <v>0.41483624526413754</v>
      </c>
      <c r="H8032" s="27">
        <f>E8032-F8032</f>
        <v>1065.3700000000001</v>
      </c>
      <c r="I8032" s="35">
        <f>E8032/D8032</f>
        <v>0.18000014017774538</v>
      </c>
      <c r="J8032" s="3">
        <v>185003.36</v>
      </c>
      <c r="K8032" s="26">
        <v>6.0999999999999999E-2</v>
      </c>
      <c r="L8032" s="4" t="b">
        <v>0</v>
      </c>
      <c r="M8032" s="4" t="s">
        <v>58</v>
      </c>
      <c r="N8032" s="35">
        <f>'Landed Freight Margin Tool'!$D$4</f>
        <v>0.58708499999999997</v>
      </c>
      <c r="O8032" s="30">
        <f>(MAX($F8032,MIN(0.18*$D8032,$F8032*(1+$N8032))))</f>
        <v>2385.0713380000002</v>
      </c>
      <c r="P8032" s="35">
        <f>O8032/D8032</f>
        <v>0.16716696136701339</v>
      </c>
    </row>
    <row r="8033" spans="1:16" x14ac:dyDescent="0.3">
      <c r="A8033" s="2">
        <v>45244</v>
      </c>
      <c r="B8033" s="3" t="s">
        <v>13961</v>
      </c>
      <c r="C8033" s="4" t="s">
        <v>13962</v>
      </c>
      <c r="D8033" s="27">
        <v>9986.77</v>
      </c>
      <c r="E8033" s="27">
        <v>1797.62</v>
      </c>
      <c r="F8033" s="27">
        <v>982.43</v>
      </c>
      <c r="G8033" s="26">
        <f>(E8033-F8033)/E8033</f>
        <v>0.45348293855208555</v>
      </c>
      <c r="H8033" s="27">
        <f>E8033-F8033</f>
        <v>815.18999999999994</v>
      </c>
      <c r="I8033" s="35">
        <f>E8033/D8033</f>
        <v>0.18000014018546534</v>
      </c>
      <c r="J8033" s="3">
        <v>185003.36</v>
      </c>
      <c r="K8033" s="26">
        <v>6.0999999999999999E-2</v>
      </c>
      <c r="L8033" s="4" t="b">
        <v>0</v>
      </c>
      <c r="M8033" s="4" t="s">
        <v>58</v>
      </c>
      <c r="N8033" s="35">
        <f>'Landed Freight Margin Tool'!$D$4</f>
        <v>0.58708499999999997</v>
      </c>
      <c r="O8033" s="30">
        <f>(MAX($F8033,MIN(0.18*$D8033,$F8033*(1+$N8033))))</f>
        <v>1559.1999165499999</v>
      </c>
      <c r="P8033" s="35">
        <f>O8033/D8033</f>
        <v>0.15612654707678256</v>
      </c>
    </row>
    <row r="8034" spans="1:16" x14ac:dyDescent="0.3">
      <c r="A8034" s="2">
        <v>44960</v>
      </c>
      <c r="B8034" s="3" t="s">
        <v>24137</v>
      </c>
      <c r="C8034" s="4" t="s">
        <v>24138</v>
      </c>
      <c r="D8034" s="27">
        <v>12822.99</v>
      </c>
      <c r="E8034" s="27">
        <v>2308.14</v>
      </c>
      <c r="F8034" s="27">
        <v>1506.57</v>
      </c>
      <c r="G8034" s="26">
        <f>(E8034-F8034)/E8034</f>
        <v>0.34727962775221605</v>
      </c>
      <c r="H8034" s="27">
        <f>E8034-F8034</f>
        <v>801.56999999999994</v>
      </c>
      <c r="I8034" s="35">
        <f>E8034/D8034</f>
        <v>0.18000014037287715</v>
      </c>
      <c r="J8034" s="3">
        <v>185003.36</v>
      </c>
      <c r="K8034" s="26">
        <v>6.0999999999999999E-2</v>
      </c>
      <c r="L8034" s="4" t="b">
        <v>0</v>
      </c>
      <c r="M8034" s="4" t="s">
        <v>58</v>
      </c>
      <c r="N8034" s="35">
        <f>'Landed Freight Margin Tool'!$D$4</f>
        <v>0.58708499999999997</v>
      </c>
      <c r="O8034" s="30">
        <f>(MAX($F8034,MIN(0.18*$D8034,$F8034*(1+$N8034))))</f>
        <v>2308.1381999999999</v>
      </c>
      <c r="P8034" s="35">
        <f>O8034/D8034</f>
        <v>0.18</v>
      </c>
    </row>
    <row r="8035" spans="1:16" x14ac:dyDescent="0.3">
      <c r="A8035" s="2">
        <v>45160</v>
      </c>
      <c r="B8035" s="3" t="s">
        <v>6333</v>
      </c>
      <c r="C8035" s="4" t="s">
        <v>6334</v>
      </c>
      <c r="D8035" s="27">
        <v>21342.15</v>
      </c>
      <c r="E8035" s="27">
        <v>3841.59</v>
      </c>
      <c r="F8035" s="27">
        <v>3289.58</v>
      </c>
      <c r="G8035" s="26">
        <f>(E8035-F8035)/E8035</f>
        <v>0.14369310623986428</v>
      </c>
      <c r="H8035" s="27">
        <f>E8035-F8035</f>
        <v>552.01000000000022</v>
      </c>
      <c r="I8035" s="35">
        <f>E8035/D8035</f>
        <v>0.18000014056690633</v>
      </c>
      <c r="J8035" s="3">
        <v>185003.36</v>
      </c>
      <c r="K8035" s="26">
        <v>6.0999999999999999E-2</v>
      </c>
      <c r="L8035" s="4" t="b">
        <v>0</v>
      </c>
      <c r="M8035" s="4" t="s">
        <v>58</v>
      </c>
      <c r="N8035" s="35">
        <f>'Landed Freight Margin Tool'!$D$4</f>
        <v>0.58708499999999997</v>
      </c>
      <c r="O8035" s="30">
        <f>(MAX($F8035,MIN(0.18*$D8035,$F8035*(1+$N8035))))</f>
        <v>3841.587</v>
      </c>
      <c r="P8035" s="35">
        <f>O8035/D8035</f>
        <v>0.18</v>
      </c>
    </row>
    <row r="8036" spans="1:16" x14ac:dyDescent="0.3">
      <c r="A8036" s="2">
        <v>45230</v>
      </c>
      <c r="B8036" s="3" t="s">
        <v>5100</v>
      </c>
      <c r="C8036" s="4" t="s">
        <v>5101</v>
      </c>
      <c r="D8036" s="27">
        <v>18488.43</v>
      </c>
      <c r="E8036" s="27">
        <v>3327.92</v>
      </c>
      <c r="F8036" s="27">
        <v>2478.2800000000002</v>
      </c>
      <c r="G8036" s="26">
        <f>(E8036-F8036)/E8036</f>
        <v>0.25530661794754678</v>
      </c>
      <c r="H8036" s="27">
        <f>E8036-F8036</f>
        <v>849.63999999999987</v>
      </c>
      <c r="I8036" s="35">
        <f>E8036/D8036</f>
        <v>0.18000014062849035</v>
      </c>
      <c r="J8036" s="3">
        <v>185003.36</v>
      </c>
      <c r="K8036" s="26">
        <v>6.0999999999999999E-2</v>
      </c>
      <c r="L8036" s="4" t="b">
        <v>0</v>
      </c>
      <c r="M8036" s="4" t="s">
        <v>58</v>
      </c>
      <c r="N8036" s="35">
        <f>'Landed Freight Margin Tool'!$D$4</f>
        <v>0.58708499999999997</v>
      </c>
      <c r="O8036" s="30">
        <f>(MAX($F8036,MIN(0.18*$D8036,$F8036*(1+$N8036))))</f>
        <v>3327.9173999999998</v>
      </c>
      <c r="P8036" s="35">
        <f>O8036/D8036</f>
        <v>0.18</v>
      </c>
    </row>
    <row r="8037" spans="1:16" x14ac:dyDescent="0.3">
      <c r="A8037" s="2">
        <v>44936</v>
      </c>
      <c r="B8037" s="3" t="s">
        <v>23388</v>
      </c>
      <c r="C8037" s="4" t="s">
        <v>23389</v>
      </c>
      <c r="D8037" s="27">
        <v>24163.37</v>
      </c>
      <c r="E8037" s="27">
        <v>4349.41</v>
      </c>
      <c r="F8037" s="27">
        <v>2470.23</v>
      </c>
      <c r="G8037" s="26">
        <f>(E8037-F8037)/E8037</f>
        <v>0.43205400272680661</v>
      </c>
      <c r="H8037" s="27">
        <f>E8037-F8037</f>
        <v>1879.1799999999998</v>
      </c>
      <c r="I8037" s="35">
        <f>E8037/D8037</f>
        <v>0.18000014070884982</v>
      </c>
      <c r="J8037" s="3">
        <v>185003.36</v>
      </c>
      <c r="K8037" s="26">
        <v>6.0999999999999999E-2</v>
      </c>
      <c r="L8037" s="4" t="b">
        <v>0</v>
      </c>
      <c r="M8037" s="4" t="s">
        <v>58</v>
      </c>
      <c r="N8037" s="35">
        <f>'Landed Freight Margin Tool'!$D$4</f>
        <v>0.58708499999999997</v>
      </c>
      <c r="O8037" s="30">
        <f>(MAX($F8037,MIN(0.18*$D8037,$F8037*(1+$N8037))))</f>
        <v>3920.4649795500004</v>
      </c>
      <c r="P8037" s="35">
        <f>O8037/D8037</f>
        <v>0.16224826998676098</v>
      </c>
    </row>
    <row r="8038" spans="1:16" x14ac:dyDescent="0.3">
      <c r="A8038" s="2">
        <v>45022</v>
      </c>
      <c r="B8038" s="3" t="s">
        <v>3638</v>
      </c>
      <c r="C8038" s="4" t="s">
        <v>3639</v>
      </c>
      <c r="D8038" s="27">
        <v>17039.82</v>
      </c>
      <c r="E8038" s="27">
        <v>3067.17</v>
      </c>
      <c r="F8038" s="27">
        <v>1822.99</v>
      </c>
      <c r="G8038" s="26">
        <f>(E8038-F8038)/E8038</f>
        <v>0.40564429099136989</v>
      </c>
      <c r="H8038" s="27">
        <f>E8038-F8038</f>
        <v>1244.18</v>
      </c>
      <c r="I8038" s="35">
        <f>E8038/D8038</f>
        <v>0.18000014084655824</v>
      </c>
      <c r="J8038" s="3">
        <v>185003.36</v>
      </c>
      <c r="K8038" s="26">
        <v>6.0999999999999999E-2</v>
      </c>
      <c r="L8038" s="4" t="b">
        <v>0</v>
      </c>
      <c r="M8038" s="4" t="s">
        <v>58</v>
      </c>
      <c r="N8038" s="35">
        <f>'Landed Freight Margin Tool'!$D$4</f>
        <v>0.58708499999999997</v>
      </c>
      <c r="O8038" s="30">
        <f>(MAX($F8038,MIN(0.18*$D8038,$F8038*(1+$N8038))))</f>
        <v>2893.2400841500003</v>
      </c>
      <c r="P8038" s="35">
        <f>O8038/D8038</f>
        <v>0.16979287833732987</v>
      </c>
    </row>
    <row r="8039" spans="1:16" x14ac:dyDescent="0.3">
      <c r="A8039" s="2">
        <v>45190</v>
      </c>
      <c r="B8039" s="3" t="s">
        <v>10440</v>
      </c>
      <c r="C8039" s="4" t="s">
        <v>10441</v>
      </c>
      <c r="D8039" s="27">
        <v>17017.82</v>
      </c>
      <c r="E8039" s="27">
        <v>3063.21</v>
      </c>
      <c r="F8039" s="27">
        <v>2762.59</v>
      </c>
      <c r="G8039" s="26">
        <f>(E8039-F8039)/E8039</f>
        <v>9.8138880455469882E-2</v>
      </c>
      <c r="H8039" s="27">
        <f>E8039-F8039</f>
        <v>300.61999999999989</v>
      </c>
      <c r="I8039" s="35">
        <f>E8039/D8039</f>
        <v>0.1800001410286394</v>
      </c>
      <c r="J8039" s="3">
        <v>185003.36</v>
      </c>
      <c r="K8039" s="26">
        <v>6.0999999999999999E-2</v>
      </c>
      <c r="L8039" s="4" t="b">
        <v>0</v>
      </c>
      <c r="M8039" s="4" t="s">
        <v>58</v>
      </c>
      <c r="N8039" s="35">
        <f>'Landed Freight Margin Tool'!$D$4</f>
        <v>0.58708499999999997</v>
      </c>
      <c r="O8039" s="30">
        <f>(MAX($F8039,MIN(0.18*$D8039,$F8039*(1+$N8039))))</f>
        <v>3063.2075999999997</v>
      </c>
      <c r="P8039" s="35">
        <f>O8039/D8039</f>
        <v>0.18</v>
      </c>
    </row>
    <row r="8040" spans="1:16" x14ac:dyDescent="0.3">
      <c r="A8040" s="2">
        <v>45232</v>
      </c>
      <c r="B8040" s="3" t="s">
        <v>13682</v>
      </c>
      <c r="C8040" s="4" t="s">
        <v>13683</v>
      </c>
      <c r="D8040" s="27">
        <v>24087.37</v>
      </c>
      <c r="E8040" s="27">
        <v>4335.7299999999996</v>
      </c>
      <c r="F8040" s="27">
        <v>3235.57</v>
      </c>
      <c r="G8040" s="26">
        <f>(E8040-F8040)/E8040</f>
        <v>0.2537427376704729</v>
      </c>
      <c r="H8040" s="27">
        <f>E8040-F8040</f>
        <v>1100.1599999999994</v>
      </c>
      <c r="I8040" s="35">
        <f>E8040/D8040</f>
        <v>0.1800001411528116</v>
      </c>
      <c r="J8040" s="3">
        <v>185003.36</v>
      </c>
      <c r="K8040" s="26">
        <v>6.0999999999999999E-2</v>
      </c>
      <c r="L8040" s="4" t="b">
        <v>0</v>
      </c>
      <c r="M8040" s="4" t="s">
        <v>58</v>
      </c>
      <c r="N8040" s="35">
        <f>'Landed Freight Margin Tool'!$D$4</f>
        <v>0.58708499999999997</v>
      </c>
      <c r="O8040" s="30">
        <f>(MAX($F8040,MIN(0.18*$D8040,$F8040*(1+$N8040))))</f>
        <v>4335.7266</v>
      </c>
      <c r="P8040" s="35">
        <f>O8040/D8040</f>
        <v>0.18</v>
      </c>
    </row>
    <row r="8041" spans="1:16" x14ac:dyDescent="0.3">
      <c r="A8041" s="2">
        <v>45208</v>
      </c>
      <c r="B8041" s="3" t="s">
        <v>19285</v>
      </c>
      <c r="C8041" s="4" t="s">
        <v>19286</v>
      </c>
      <c r="D8041" s="27">
        <v>24069.37</v>
      </c>
      <c r="E8041" s="27">
        <v>4332.49</v>
      </c>
      <c r="F8041" s="27">
        <v>3183.2</v>
      </c>
      <c r="G8041" s="26">
        <f>(E8041-F8041)/E8041</f>
        <v>0.26527239532001229</v>
      </c>
      <c r="H8041" s="27">
        <f>E8041-F8041</f>
        <v>1149.29</v>
      </c>
      <c r="I8041" s="35">
        <f>E8041/D8041</f>
        <v>0.1800001412583711</v>
      </c>
      <c r="J8041" s="3">
        <v>185003.36</v>
      </c>
      <c r="K8041" s="26">
        <v>6.0999999999999999E-2</v>
      </c>
      <c r="L8041" s="4" t="b">
        <v>0</v>
      </c>
      <c r="M8041" s="4" t="s">
        <v>58</v>
      </c>
      <c r="N8041" s="35">
        <f>'Landed Freight Margin Tool'!$D$4</f>
        <v>0.58708499999999997</v>
      </c>
      <c r="O8041" s="30">
        <f>(MAX($F8041,MIN(0.18*$D8041,$F8041*(1+$N8041))))</f>
        <v>4332.4865999999993</v>
      </c>
      <c r="P8041" s="35">
        <f>O8041/D8041</f>
        <v>0.17999999999999997</v>
      </c>
    </row>
    <row r="8042" spans="1:16" x14ac:dyDescent="0.3">
      <c r="A8042" s="2">
        <v>45061</v>
      </c>
      <c r="B8042" s="3" t="s">
        <v>6766</v>
      </c>
      <c r="C8042" s="4" t="s">
        <v>6767</v>
      </c>
      <c r="D8042" s="27">
        <v>15569.71</v>
      </c>
      <c r="E8042" s="27">
        <v>2802.55</v>
      </c>
      <c r="F8042" s="27">
        <v>1612.25</v>
      </c>
      <c r="G8042" s="26">
        <f>(E8042-F8042)/E8042</f>
        <v>0.42472034397245367</v>
      </c>
      <c r="H8042" s="27">
        <f>E8042-F8042</f>
        <v>1190.3000000000002</v>
      </c>
      <c r="I8042" s="35">
        <f>E8042/D8042</f>
        <v>0.18000014129999856</v>
      </c>
      <c r="J8042" s="3">
        <v>185003.36</v>
      </c>
      <c r="K8042" s="26">
        <v>6.0999999999999999E-2</v>
      </c>
      <c r="L8042" s="4" t="b">
        <v>0</v>
      </c>
      <c r="M8042" s="4" t="s">
        <v>58</v>
      </c>
      <c r="N8042" s="35">
        <f>'Landed Freight Margin Tool'!$D$4</f>
        <v>0.58708499999999997</v>
      </c>
      <c r="O8042" s="30">
        <f>(MAX($F8042,MIN(0.18*$D8042,$F8042*(1+$N8042))))</f>
        <v>2558.7777912500001</v>
      </c>
      <c r="P8042" s="35">
        <f>O8042/D8042</f>
        <v>0.16434331732896759</v>
      </c>
    </row>
    <row r="8043" spans="1:16" x14ac:dyDescent="0.3">
      <c r="A8043" s="2">
        <v>45187</v>
      </c>
      <c r="B8043" s="3" t="s">
        <v>4568</v>
      </c>
      <c r="C8043" s="4" t="s">
        <v>4569</v>
      </c>
      <c r="D8043" s="27">
        <v>11312.38</v>
      </c>
      <c r="E8043" s="27">
        <v>2036.23</v>
      </c>
      <c r="F8043" s="27">
        <v>1045.08</v>
      </c>
      <c r="G8043" s="26">
        <f>(E8043-F8043)/E8043</f>
        <v>0.48675738988228251</v>
      </c>
      <c r="H8043" s="27">
        <f>E8043-F8043</f>
        <v>991.15000000000009</v>
      </c>
      <c r="I8043" s="35">
        <f>E8043/D8043</f>
        <v>0.18000014143796444</v>
      </c>
      <c r="J8043" s="3">
        <v>185003.36</v>
      </c>
      <c r="K8043" s="26">
        <v>6.0999999999999999E-2</v>
      </c>
      <c r="L8043" s="4" t="b">
        <v>0</v>
      </c>
      <c r="M8043" s="4" t="s">
        <v>58</v>
      </c>
      <c r="N8043" s="35">
        <f>'Landed Freight Margin Tool'!$D$4</f>
        <v>0.58708499999999997</v>
      </c>
      <c r="O8043" s="30">
        <f>(MAX($F8043,MIN(0.18*$D8043,$F8043*(1+$N8043))))</f>
        <v>1658.6307918</v>
      </c>
      <c r="P8043" s="35">
        <f>O8043/D8043</f>
        <v>0.1466208518278205</v>
      </c>
    </row>
    <row r="8044" spans="1:16" x14ac:dyDescent="0.3">
      <c r="A8044" s="2">
        <v>45128</v>
      </c>
      <c r="B8044" s="3" t="s">
        <v>8292</v>
      </c>
      <c r="C8044" s="4" t="s">
        <v>8293</v>
      </c>
      <c r="D8044" s="27">
        <v>16961.32</v>
      </c>
      <c r="E8044" s="27">
        <v>3053.04</v>
      </c>
      <c r="F8044" s="27">
        <v>1817.44</v>
      </c>
      <c r="G8044" s="26">
        <f>(E8044-F8044)/E8044</f>
        <v>0.40471136965123283</v>
      </c>
      <c r="H8044" s="27">
        <f>E8044-F8044</f>
        <v>1235.5999999999999</v>
      </c>
      <c r="I8044" s="35">
        <f>E8044/D8044</f>
        <v>0.18000014149842111</v>
      </c>
      <c r="J8044" s="3">
        <v>185003.36</v>
      </c>
      <c r="K8044" s="26">
        <v>6.0999999999999999E-2</v>
      </c>
      <c r="L8044" s="4" t="b">
        <v>0</v>
      </c>
      <c r="M8044" s="4" t="s">
        <v>58</v>
      </c>
      <c r="N8044" s="35">
        <f>'Landed Freight Margin Tool'!$D$4</f>
        <v>0.58708499999999997</v>
      </c>
      <c r="O8044" s="30">
        <f>(MAX($F8044,MIN(0.18*$D8044,$F8044*(1+$N8044))))</f>
        <v>2884.4317624</v>
      </c>
      <c r="P8044" s="35">
        <f>O8044/D8044</f>
        <v>0.17005939174545379</v>
      </c>
    </row>
    <row r="8045" spans="1:16" x14ac:dyDescent="0.3">
      <c r="A8045" s="2">
        <v>45140</v>
      </c>
      <c r="B8045" s="3" t="s">
        <v>15686</v>
      </c>
      <c r="C8045" s="4" t="s">
        <v>15687</v>
      </c>
      <c r="D8045" s="27">
        <v>18358.93</v>
      </c>
      <c r="E8045" s="27">
        <v>3304.61</v>
      </c>
      <c r="F8045" s="27">
        <v>2169.16</v>
      </c>
      <c r="G8045" s="26">
        <f>(E8045-F8045)/E8045</f>
        <v>0.34359576470445841</v>
      </c>
      <c r="H8045" s="27">
        <f>E8045-F8045</f>
        <v>1135.4500000000003</v>
      </c>
      <c r="I8045" s="35">
        <f>E8045/D8045</f>
        <v>0.18000014162045391</v>
      </c>
      <c r="J8045" s="3">
        <v>185003.36</v>
      </c>
      <c r="K8045" s="26">
        <v>6.0999999999999999E-2</v>
      </c>
      <c r="L8045" s="4" t="b">
        <v>0</v>
      </c>
      <c r="M8045" s="4" t="s">
        <v>58</v>
      </c>
      <c r="N8045" s="35">
        <f>'Landed Freight Margin Tool'!$D$4</f>
        <v>0.58708499999999997</v>
      </c>
      <c r="O8045" s="30">
        <f>(MAX($F8045,MIN(0.18*$D8045,$F8045*(1+$N8045))))</f>
        <v>3304.6073999999999</v>
      </c>
      <c r="P8045" s="35">
        <f>O8045/D8045</f>
        <v>0.18</v>
      </c>
    </row>
    <row r="8046" spans="1:16" x14ac:dyDescent="0.3">
      <c r="A8046" s="2">
        <v>45196</v>
      </c>
      <c r="B8046" s="3" t="s">
        <v>9035</v>
      </c>
      <c r="C8046" s="4" t="s">
        <v>9036</v>
      </c>
      <c r="D8046" s="27">
        <v>16945.82</v>
      </c>
      <c r="E8046" s="27">
        <v>3050.25</v>
      </c>
      <c r="F8046" s="27">
        <v>2136.94</v>
      </c>
      <c r="G8046" s="26">
        <f>(E8046-F8046)/E8046</f>
        <v>0.29942135890500776</v>
      </c>
      <c r="H8046" s="27">
        <f>E8046-F8046</f>
        <v>913.31</v>
      </c>
      <c r="I8046" s="35">
        <f>E8046/D8046</f>
        <v>0.18000014162784686</v>
      </c>
      <c r="J8046" s="3">
        <v>185003.36</v>
      </c>
      <c r="K8046" s="26">
        <v>6.0999999999999999E-2</v>
      </c>
      <c r="L8046" s="4" t="b">
        <v>0</v>
      </c>
      <c r="M8046" s="4" t="s">
        <v>58</v>
      </c>
      <c r="N8046" s="35">
        <f>'Landed Freight Margin Tool'!$D$4</f>
        <v>0.58708499999999997</v>
      </c>
      <c r="O8046" s="30">
        <f>(MAX($F8046,MIN(0.18*$D8046,$F8046*(1+$N8046))))</f>
        <v>3050.2475999999997</v>
      </c>
      <c r="P8046" s="35">
        <f>O8046/D8046</f>
        <v>0.18</v>
      </c>
    </row>
    <row r="8047" spans="1:16" x14ac:dyDescent="0.3">
      <c r="A8047" s="2">
        <v>45231</v>
      </c>
      <c r="B8047" s="3" t="s">
        <v>18031</v>
      </c>
      <c r="C8047" s="4" t="s">
        <v>18032</v>
      </c>
      <c r="D8047" s="27">
        <v>15504.21</v>
      </c>
      <c r="E8047" s="27">
        <v>2790.76</v>
      </c>
      <c r="F8047" s="27">
        <v>1591.61</v>
      </c>
      <c r="G8047" s="26">
        <f>(E8047-F8047)/E8047</f>
        <v>0.42968582035001224</v>
      </c>
      <c r="H8047" s="27">
        <f>E8047-F8047</f>
        <v>1199.1500000000003</v>
      </c>
      <c r="I8047" s="35">
        <f>E8047/D8047</f>
        <v>0.18000014189694286</v>
      </c>
      <c r="J8047" s="3">
        <v>185003.36</v>
      </c>
      <c r="K8047" s="26">
        <v>6.0999999999999999E-2</v>
      </c>
      <c r="L8047" s="4" t="b">
        <v>0</v>
      </c>
      <c r="M8047" s="4" t="s">
        <v>58</v>
      </c>
      <c r="N8047" s="35">
        <f>'Landed Freight Margin Tool'!$D$4</f>
        <v>0.58708499999999997</v>
      </c>
      <c r="O8047" s="30">
        <f>(MAX($F8047,MIN(0.18*$D8047,$F8047*(1+$N8047))))</f>
        <v>2526.0203568500001</v>
      </c>
      <c r="P8047" s="35">
        <f>O8047/D8047</f>
        <v>0.16292480280194865</v>
      </c>
    </row>
    <row r="8048" spans="1:16" x14ac:dyDescent="0.3">
      <c r="A8048" s="2">
        <v>45154</v>
      </c>
      <c r="B8048" s="3" t="s">
        <v>10319</v>
      </c>
      <c r="C8048" s="4" t="s">
        <v>10320</v>
      </c>
      <c r="D8048" s="27">
        <v>22539.26</v>
      </c>
      <c r="E8048" s="27">
        <v>4057.07</v>
      </c>
      <c r="F8048" s="27">
        <v>2141.0100000000002</v>
      </c>
      <c r="G8048" s="26">
        <f>(E8048-F8048)/E8048</f>
        <v>0.47227679088603347</v>
      </c>
      <c r="H8048" s="27">
        <f>E8048-F8048</f>
        <v>1916.06</v>
      </c>
      <c r="I8048" s="35">
        <f>E8048/D8048</f>
        <v>0.18000014197449252</v>
      </c>
      <c r="J8048" s="3">
        <v>185003.36</v>
      </c>
      <c r="K8048" s="26">
        <v>6.0999999999999999E-2</v>
      </c>
      <c r="L8048" s="4" t="b">
        <v>0</v>
      </c>
      <c r="M8048" s="4" t="s">
        <v>58</v>
      </c>
      <c r="N8048" s="35">
        <f>'Landed Freight Margin Tool'!$D$4</f>
        <v>0.58708499999999997</v>
      </c>
      <c r="O8048" s="30">
        <f>(MAX($F8048,MIN(0.18*$D8048,$F8048*(1+$N8048))))</f>
        <v>3397.9648558500007</v>
      </c>
      <c r="P8048" s="35">
        <f>O8048/D8048</f>
        <v>0.15075760499013724</v>
      </c>
    </row>
    <row r="8049" spans="1:16" x14ac:dyDescent="0.3">
      <c r="A8049" s="2">
        <v>45275</v>
      </c>
      <c r="B8049" s="3" t="s">
        <v>13432</v>
      </c>
      <c r="C8049" s="4" t="s">
        <v>13433</v>
      </c>
      <c r="D8049" s="27">
        <v>2814.22</v>
      </c>
      <c r="E8049" s="27">
        <v>506.56</v>
      </c>
      <c r="F8049" s="27">
        <v>171.14</v>
      </c>
      <c r="G8049" s="26">
        <f>(E8049-F8049)/E8049</f>
        <v>0.66215255843335441</v>
      </c>
      <c r="H8049" s="27">
        <f>E8049-F8049</f>
        <v>335.42</v>
      </c>
      <c r="I8049" s="35">
        <f>E8049/D8049</f>
        <v>0.18000014213529861</v>
      </c>
      <c r="J8049" s="3">
        <v>185003.36</v>
      </c>
      <c r="K8049" s="26">
        <v>6.0999999999999999E-2</v>
      </c>
      <c r="L8049" s="4" t="b">
        <v>0</v>
      </c>
      <c r="M8049" s="4" t="s">
        <v>58</v>
      </c>
      <c r="N8049" s="35">
        <f>'Landed Freight Margin Tool'!$D$4</f>
        <v>0.58708499999999997</v>
      </c>
      <c r="O8049" s="30">
        <f>(MAX($F8049,MIN(0.18*$D8049,$F8049*(1+$N8049))))</f>
        <v>271.61372690000002</v>
      </c>
      <c r="P8049" s="35">
        <f>O8049/D8049</f>
        <v>9.6514745435680241E-2</v>
      </c>
    </row>
    <row r="8050" spans="1:16" x14ac:dyDescent="0.3">
      <c r="A8050" s="2">
        <v>45275</v>
      </c>
      <c r="B8050" s="3" t="s">
        <v>18388</v>
      </c>
      <c r="C8050" s="4" t="s">
        <v>18389</v>
      </c>
      <c r="D8050" s="27">
        <v>18276.93</v>
      </c>
      <c r="E8050" s="27">
        <v>3289.85</v>
      </c>
      <c r="F8050" s="27">
        <v>1042.72</v>
      </c>
      <c r="G8050" s="26">
        <f>(E8050-F8050)/E8050</f>
        <v>0.68304937915102515</v>
      </c>
      <c r="H8050" s="27">
        <f>E8050-F8050</f>
        <v>2247.13</v>
      </c>
      <c r="I8050" s="35">
        <f>E8050/D8050</f>
        <v>0.18000014225583835</v>
      </c>
      <c r="J8050" s="3">
        <v>185003.36</v>
      </c>
      <c r="K8050" s="26">
        <v>6.0999999999999999E-2</v>
      </c>
      <c r="L8050" s="4" t="b">
        <v>0</v>
      </c>
      <c r="M8050" s="4" t="s">
        <v>58</v>
      </c>
      <c r="N8050" s="35">
        <f>'Landed Freight Margin Tool'!$D$4</f>
        <v>0.58708499999999997</v>
      </c>
      <c r="O8050" s="30">
        <f>(MAX($F8050,MIN(0.18*$D8050,$F8050*(1+$N8050))))</f>
        <v>1654.8852712</v>
      </c>
      <c r="P8050" s="35">
        <f>O8050/D8050</f>
        <v>9.0545035254826711E-2</v>
      </c>
    </row>
    <row r="8051" spans="1:16" x14ac:dyDescent="0.3">
      <c r="A8051" s="2">
        <v>45019</v>
      </c>
      <c r="B8051" s="3" t="s">
        <v>9623</v>
      </c>
      <c r="C8051" s="4" t="s">
        <v>9624</v>
      </c>
      <c r="D8051" s="27">
        <v>7024.05</v>
      </c>
      <c r="E8051" s="27">
        <v>1264.33</v>
      </c>
      <c r="F8051" s="27">
        <v>899.23</v>
      </c>
      <c r="G8051" s="26">
        <f>(E8051-F8051)/E8051</f>
        <v>0.28876954592550991</v>
      </c>
      <c r="H8051" s="27">
        <f>E8051-F8051</f>
        <v>365.09999999999991</v>
      </c>
      <c r="I8051" s="35">
        <f>E8051/D8051</f>
        <v>0.18000014236800704</v>
      </c>
      <c r="J8051" s="3">
        <v>185003.36</v>
      </c>
      <c r="K8051" s="26">
        <v>6.0999999999999999E-2</v>
      </c>
      <c r="L8051" s="4" t="b">
        <v>0</v>
      </c>
      <c r="M8051" s="4" t="s">
        <v>58</v>
      </c>
      <c r="N8051" s="35">
        <f>'Landed Freight Margin Tool'!$D$4</f>
        <v>0.58708499999999997</v>
      </c>
      <c r="O8051" s="30">
        <f>(MAX($F8051,MIN(0.18*$D8051,$F8051*(1+$N8051))))</f>
        <v>1264.329</v>
      </c>
      <c r="P8051" s="35">
        <f>O8051/D8051</f>
        <v>0.18</v>
      </c>
    </row>
    <row r="8052" spans="1:16" x14ac:dyDescent="0.3">
      <c r="A8052" s="2">
        <v>45131</v>
      </c>
      <c r="B8052" s="3" t="s">
        <v>6852</v>
      </c>
      <c r="C8052" s="4" t="s">
        <v>6853</v>
      </c>
      <c r="D8052" s="27">
        <v>23875.37</v>
      </c>
      <c r="E8052" s="27">
        <v>4297.57</v>
      </c>
      <c r="F8052" s="27">
        <v>3094.83</v>
      </c>
      <c r="G8052" s="26">
        <f>(E8052-F8052)/E8052</f>
        <v>0.27986513308683741</v>
      </c>
      <c r="H8052" s="27">
        <f>E8052-F8052</f>
        <v>1202.7399999999998</v>
      </c>
      <c r="I8052" s="35">
        <f>E8052/D8052</f>
        <v>0.18000014240617004</v>
      </c>
      <c r="J8052" s="3">
        <v>185003.36</v>
      </c>
      <c r="K8052" s="26">
        <v>6.0999999999999999E-2</v>
      </c>
      <c r="L8052" s="4" t="b">
        <v>0</v>
      </c>
      <c r="M8052" s="4" t="s">
        <v>58</v>
      </c>
      <c r="N8052" s="35">
        <f>'Landed Freight Margin Tool'!$D$4</f>
        <v>0.58708499999999997</v>
      </c>
      <c r="O8052" s="30">
        <f>(MAX($F8052,MIN(0.18*$D8052,$F8052*(1+$N8052))))</f>
        <v>4297.5666000000001</v>
      </c>
      <c r="P8052" s="35">
        <f>O8052/D8052</f>
        <v>0.18000000000000002</v>
      </c>
    </row>
    <row r="8053" spans="1:16" x14ac:dyDescent="0.3">
      <c r="A8053" s="2">
        <v>45169</v>
      </c>
      <c r="B8053" s="3" t="s">
        <v>11260</v>
      </c>
      <c r="C8053" s="4" t="s">
        <v>11261</v>
      </c>
      <c r="D8053" s="27">
        <v>16846.82</v>
      </c>
      <c r="E8053" s="27">
        <v>3032.43</v>
      </c>
      <c r="F8053" s="27">
        <v>1634.16</v>
      </c>
      <c r="G8053" s="26">
        <f>(E8053-F8053)/E8053</f>
        <v>0.46110545008458559</v>
      </c>
      <c r="H8053" s="27">
        <f>E8053-F8053</f>
        <v>1398.2699999999998</v>
      </c>
      <c r="I8053" s="35">
        <f>E8053/D8053</f>
        <v>0.18000014246012006</v>
      </c>
      <c r="J8053" s="3">
        <v>185003.36</v>
      </c>
      <c r="K8053" s="26">
        <v>6.0999999999999999E-2</v>
      </c>
      <c r="L8053" s="4" t="b">
        <v>0</v>
      </c>
      <c r="M8053" s="4" t="s">
        <v>58</v>
      </c>
      <c r="N8053" s="35">
        <f>'Landed Freight Margin Tool'!$D$4</f>
        <v>0.58708499999999997</v>
      </c>
      <c r="O8053" s="30">
        <f>(MAX($F8053,MIN(0.18*$D8053,$F8053*(1+$N8053))))</f>
        <v>2593.5508236000001</v>
      </c>
      <c r="P8053" s="35">
        <f>O8053/D8053</f>
        <v>0.15394898405752541</v>
      </c>
    </row>
    <row r="8054" spans="1:16" x14ac:dyDescent="0.3">
      <c r="A8054" s="2">
        <v>45169</v>
      </c>
      <c r="B8054" s="3" t="s">
        <v>3937</v>
      </c>
      <c r="C8054" s="4" t="s">
        <v>3938</v>
      </c>
      <c r="D8054" s="27">
        <v>15417.71</v>
      </c>
      <c r="E8054" s="27">
        <v>2775.19</v>
      </c>
      <c r="F8054" s="27">
        <v>1444.92</v>
      </c>
      <c r="G8054" s="26">
        <f>(E8054-F8054)/E8054</f>
        <v>0.47934375664368922</v>
      </c>
      <c r="H8054" s="27">
        <f>E8054-F8054</f>
        <v>1330.27</v>
      </c>
      <c r="I8054" s="35">
        <f>E8054/D8054</f>
        <v>0.18000014269304587</v>
      </c>
      <c r="J8054" s="3">
        <v>185003.36</v>
      </c>
      <c r="K8054" s="26">
        <v>6.0999999999999999E-2</v>
      </c>
      <c r="L8054" s="4" t="b">
        <v>0</v>
      </c>
      <c r="M8054" s="4" t="s">
        <v>58</v>
      </c>
      <c r="N8054" s="35">
        <f>'Landed Freight Margin Tool'!$D$4</f>
        <v>0.58708499999999997</v>
      </c>
      <c r="O8054" s="30">
        <f>(MAX($F8054,MIN(0.18*$D8054,$F8054*(1+$N8054))))</f>
        <v>2293.2108582000001</v>
      </c>
      <c r="P8054" s="35">
        <f>O8054/D8054</f>
        <v>0.14873874642862009</v>
      </c>
    </row>
    <row r="8055" spans="1:16" x14ac:dyDescent="0.3">
      <c r="A8055" s="2">
        <v>45145</v>
      </c>
      <c r="B8055" s="3" t="s">
        <v>21478</v>
      </c>
      <c r="C8055" s="4" t="s">
        <v>21479</v>
      </c>
      <c r="D8055" s="27">
        <v>21022.65</v>
      </c>
      <c r="E8055" s="27">
        <v>3784.08</v>
      </c>
      <c r="F8055" s="27">
        <v>3819.45</v>
      </c>
      <c r="G8055" s="26">
        <f>(E8055-F8055)/E8055</f>
        <v>-9.3470539734889033E-3</v>
      </c>
      <c r="H8055" s="27">
        <f>E8055-F8055</f>
        <v>-35.369999999999891</v>
      </c>
      <c r="I8055" s="35">
        <f>E8055/D8055</f>
        <v>0.18000014270322723</v>
      </c>
      <c r="J8055" s="3">
        <v>185003.36</v>
      </c>
      <c r="K8055" s="26">
        <v>6.0999999999999999E-2</v>
      </c>
      <c r="L8055" s="4" t="b">
        <v>0</v>
      </c>
      <c r="M8055" s="4" t="s">
        <v>58</v>
      </c>
      <c r="N8055" s="35">
        <f>'Landed Freight Margin Tool'!$D$4</f>
        <v>0.58708499999999997</v>
      </c>
      <c r="O8055" s="30">
        <f>(MAX($F8055,MIN(0.18*$D8055,$F8055*(1+$N8055))))</f>
        <v>3819.45</v>
      </c>
      <c r="P8055" s="35">
        <f>O8055/D8055</f>
        <v>0.18168261375230998</v>
      </c>
    </row>
    <row r="8056" spans="1:16" x14ac:dyDescent="0.3">
      <c r="A8056" s="2">
        <v>45056</v>
      </c>
      <c r="B8056" s="3" t="s">
        <v>8785</v>
      </c>
      <c r="C8056" s="4" t="s">
        <v>8786</v>
      </c>
      <c r="D8056" s="27">
        <v>22410.76</v>
      </c>
      <c r="E8056" s="27">
        <v>4033.94</v>
      </c>
      <c r="F8056" s="27">
        <v>2629.1</v>
      </c>
      <c r="G8056" s="26">
        <f>(E8056-F8056)/E8056</f>
        <v>0.34825505585110345</v>
      </c>
      <c r="H8056" s="27">
        <f>E8056-F8056</f>
        <v>1404.8400000000001</v>
      </c>
      <c r="I8056" s="35">
        <f>E8056/D8056</f>
        <v>0.18000014278855336</v>
      </c>
      <c r="J8056" s="3">
        <v>185003.36</v>
      </c>
      <c r="K8056" s="26">
        <v>6.0999999999999999E-2</v>
      </c>
      <c r="L8056" s="4" t="b">
        <v>0</v>
      </c>
      <c r="M8056" s="4" t="s">
        <v>58</v>
      </c>
      <c r="N8056" s="35">
        <f>'Landed Freight Margin Tool'!$D$4</f>
        <v>0.58708499999999997</v>
      </c>
      <c r="O8056" s="30">
        <f>(MAX($F8056,MIN(0.18*$D8056,$F8056*(1+$N8056))))</f>
        <v>4033.9367999999995</v>
      </c>
      <c r="P8056" s="35">
        <f>O8056/D8056</f>
        <v>0.18</v>
      </c>
    </row>
    <row r="8057" spans="1:16" x14ac:dyDescent="0.3">
      <c r="A8057" s="2">
        <v>45181</v>
      </c>
      <c r="B8057" s="3" t="s">
        <v>1980</v>
      </c>
      <c r="C8057" s="4" t="s">
        <v>1981</v>
      </c>
      <c r="D8057" s="27">
        <v>13998.1</v>
      </c>
      <c r="E8057" s="27">
        <v>2519.66</v>
      </c>
      <c r="F8057" s="27">
        <v>1671.65</v>
      </c>
      <c r="G8057" s="26">
        <f>(E8057-F8057)/E8057</f>
        <v>0.33655731328830074</v>
      </c>
      <c r="H8057" s="27">
        <f>E8057-F8057</f>
        <v>848.00999999999976</v>
      </c>
      <c r="I8057" s="35">
        <f>E8057/D8057</f>
        <v>0.18000014287653324</v>
      </c>
      <c r="J8057" s="3">
        <v>185003.36</v>
      </c>
      <c r="K8057" s="26">
        <v>6.0999999999999999E-2</v>
      </c>
      <c r="L8057" s="4" t="b">
        <v>0</v>
      </c>
      <c r="M8057" s="4" t="s">
        <v>58</v>
      </c>
      <c r="N8057" s="35">
        <f>'Landed Freight Margin Tool'!$D$4</f>
        <v>0.58708499999999997</v>
      </c>
      <c r="O8057" s="30">
        <f>(MAX($F8057,MIN(0.18*$D8057,$F8057*(1+$N8057))))</f>
        <v>2519.6579999999999</v>
      </c>
      <c r="P8057" s="35">
        <f>O8057/D8057</f>
        <v>0.18</v>
      </c>
    </row>
    <row r="8058" spans="1:16" x14ac:dyDescent="0.3">
      <c r="A8058" s="2">
        <v>45146</v>
      </c>
      <c r="B8058" s="3" t="s">
        <v>5718</v>
      </c>
      <c r="C8058" s="4" t="s">
        <v>5719</v>
      </c>
      <c r="D8058" s="27">
        <v>12593.49</v>
      </c>
      <c r="E8058" s="27">
        <v>2266.83</v>
      </c>
      <c r="F8058" s="27">
        <v>860.98</v>
      </c>
      <c r="G8058" s="26">
        <f>(E8058-F8058)/E8058</f>
        <v>0.62018325150099474</v>
      </c>
      <c r="H8058" s="27">
        <f>E8058-F8058</f>
        <v>1405.85</v>
      </c>
      <c r="I8058" s="35">
        <f>E8058/D8058</f>
        <v>0.18000014293099054</v>
      </c>
      <c r="J8058" s="3">
        <v>185003.36</v>
      </c>
      <c r="K8058" s="26">
        <v>6.0999999999999999E-2</v>
      </c>
      <c r="L8058" s="4" t="b">
        <v>0</v>
      </c>
      <c r="M8058" s="4" t="s">
        <v>58</v>
      </c>
      <c r="N8058" s="35">
        <f>'Landed Freight Margin Tool'!$D$4</f>
        <v>0.58708499999999997</v>
      </c>
      <c r="O8058" s="30">
        <f>(MAX($F8058,MIN(0.18*$D8058,$F8058*(1+$N8058))))</f>
        <v>1366.4484433</v>
      </c>
      <c r="P8058" s="35">
        <f>O8058/D8058</f>
        <v>0.10850434973148826</v>
      </c>
    </row>
    <row r="8059" spans="1:16" x14ac:dyDescent="0.3">
      <c r="A8059" s="2">
        <v>45153</v>
      </c>
      <c r="B8059" s="3" t="s">
        <v>13342</v>
      </c>
      <c r="C8059" s="4" t="s">
        <v>13343</v>
      </c>
      <c r="D8059" s="27">
        <v>22386.76</v>
      </c>
      <c r="E8059" s="27">
        <v>4029.62</v>
      </c>
      <c r="F8059" s="27">
        <v>2261.37</v>
      </c>
      <c r="G8059" s="26">
        <f>(E8059-F8059)/E8059</f>
        <v>0.43881308907539668</v>
      </c>
      <c r="H8059" s="27">
        <f>E8059-F8059</f>
        <v>1768.25</v>
      </c>
      <c r="I8059" s="35">
        <f>E8059/D8059</f>
        <v>0.18000014294163158</v>
      </c>
      <c r="J8059" s="3">
        <v>185003.36</v>
      </c>
      <c r="K8059" s="26">
        <v>6.0999999999999999E-2</v>
      </c>
      <c r="L8059" s="4" t="b">
        <v>0</v>
      </c>
      <c r="M8059" s="4" t="s">
        <v>58</v>
      </c>
      <c r="N8059" s="35">
        <f>'Landed Freight Margin Tool'!$D$4</f>
        <v>0.58708499999999997</v>
      </c>
      <c r="O8059" s="30">
        <f>(MAX($F8059,MIN(0.18*$D8059,$F8059*(1+$N8059))))</f>
        <v>3588.9864064500002</v>
      </c>
      <c r="P8059" s="35">
        <f>O8059/D8059</f>
        <v>0.16031736644561342</v>
      </c>
    </row>
    <row r="8060" spans="1:16" x14ac:dyDescent="0.3">
      <c r="A8060" s="2">
        <v>45023</v>
      </c>
      <c r="B8060" s="3" t="s">
        <v>18899</v>
      </c>
      <c r="C8060" s="4" t="s">
        <v>18900</v>
      </c>
      <c r="D8060" s="27">
        <v>13987.6</v>
      </c>
      <c r="E8060" s="27">
        <v>2517.77</v>
      </c>
      <c r="F8060" s="27">
        <v>1424.6</v>
      </c>
      <c r="G8060" s="26">
        <f>(E8060-F8060)/E8060</f>
        <v>0.43418183551317241</v>
      </c>
      <c r="H8060" s="27">
        <f>E8060-F8060</f>
        <v>1093.17</v>
      </c>
      <c r="I8060" s="35">
        <f>E8060/D8060</f>
        <v>0.18000014298378564</v>
      </c>
      <c r="J8060" s="3">
        <v>185003.36</v>
      </c>
      <c r="K8060" s="26">
        <v>6.0999999999999999E-2</v>
      </c>
      <c r="L8060" s="4" t="b">
        <v>0</v>
      </c>
      <c r="M8060" s="4" t="s">
        <v>58</v>
      </c>
      <c r="N8060" s="35">
        <f>'Landed Freight Margin Tool'!$D$4</f>
        <v>0.58708499999999997</v>
      </c>
      <c r="O8060" s="30">
        <f>(MAX($F8060,MIN(0.18*$D8060,$F8060*(1+$N8060))))</f>
        <v>2260.9612910000001</v>
      </c>
      <c r="P8060" s="35">
        <f>O8060/D8060</f>
        <v>0.16164040228488089</v>
      </c>
    </row>
    <row r="8061" spans="1:16" x14ac:dyDescent="0.3">
      <c r="A8061" s="2">
        <v>45096</v>
      </c>
      <c r="B8061" s="3" t="s">
        <v>22960</v>
      </c>
      <c r="C8061" s="4" t="s">
        <v>22961</v>
      </c>
      <c r="D8061" s="27">
        <v>19571.04</v>
      </c>
      <c r="E8061" s="27">
        <v>3522.79</v>
      </c>
      <c r="F8061" s="27">
        <v>1990.77</v>
      </c>
      <c r="G8061" s="26">
        <f>(E8061-F8061)/E8061</f>
        <v>0.43488825618330923</v>
      </c>
      <c r="H8061" s="27">
        <f>E8061-F8061</f>
        <v>1532.02</v>
      </c>
      <c r="I8061" s="35">
        <f>E8061/D8061</f>
        <v>0.1800001430685339</v>
      </c>
      <c r="J8061" s="3">
        <v>185003.36</v>
      </c>
      <c r="K8061" s="26">
        <v>6.0999999999999999E-2</v>
      </c>
      <c r="L8061" s="4" t="b">
        <v>0</v>
      </c>
      <c r="M8061" s="4" t="s">
        <v>58</v>
      </c>
      <c r="N8061" s="35">
        <f>'Landed Freight Margin Tool'!$D$4</f>
        <v>0.58708499999999997</v>
      </c>
      <c r="O8061" s="30">
        <f>(MAX($F8061,MIN(0.18*$D8061,$F8061*(1+$N8061))))</f>
        <v>3159.5212054500003</v>
      </c>
      <c r="P8061" s="35">
        <f>O8061/D8061</f>
        <v>0.16143859526371618</v>
      </c>
    </row>
    <row r="8062" spans="1:16" x14ac:dyDescent="0.3">
      <c r="A8062" s="2">
        <v>45058</v>
      </c>
      <c r="B8062" s="3" t="s">
        <v>22797</v>
      </c>
      <c r="C8062" s="4" t="s">
        <v>22798</v>
      </c>
      <c r="D8062" s="27">
        <v>5589.94</v>
      </c>
      <c r="E8062" s="27">
        <v>1006.19</v>
      </c>
      <c r="F8062" s="27">
        <v>546.72</v>
      </c>
      <c r="G8062" s="26">
        <f>(E8062-F8062)/E8062</f>
        <v>0.45664337749331635</v>
      </c>
      <c r="H8062" s="27">
        <f>E8062-F8062</f>
        <v>459.47</v>
      </c>
      <c r="I8062" s="35">
        <f>E8062/D8062</f>
        <v>0.18000014311423737</v>
      </c>
      <c r="J8062" s="3">
        <v>185003.36</v>
      </c>
      <c r="K8062" s="26">
        <v>6.0999999999999999E-2</v>
      </c>
      <c r="L8062" s="4" t="b">
        <v>0</v>
      </c>
      <c r="M8062" s="4" t="s">
        <v>58</v>
      </c>
      <c r="N8062" s="35">
        <f>'Landed Freight Margin Tool'!$D$4</f>
        <v>0.58708499999999997</v>
      </c>
      <c r="O8062" s="30">
        <f>(MAX($F8062,MIN(0.18*$D8062,$F8062*(1+$N8062))))</f>
        <v>867.69111120000014</v>
      </c>
      <c r="P8062" s="35">
        <f>O8062/D8062</f>
        <v>0.15522368955659635</v>
      </c>
    </row>
    <row r="8063" spans="1:16" x14ac:dyDescent="0.3">
      <c r="A8063" s="2">
        <v>45114</v>
      </c>
      <c r="B8063" s="3" t="s">
        <v>7150</v>
      </c>
      <c r="C8063" s="4" t="s">
        <v>7151</v>
      </c>
      <c r="D8063" s="27">
        <v>8375.66</v>
      </c>
      <c r="E8063" s="27">
        <v>1507.62</v>
      </c>
      <c r="F8063" s="27">
        <v>865.46</v>
      </c>
      <c r="G8063" s="26">
        <f>(E8063-F8063)/E8063</f>
        <v>0.42594287685225712</v>
      </c>
      <c r="H8063" s="27">
        <f>E8063-F8063</f>
        <v>642.15999999999985</v>
      </c>
      <c r="I8063" s="35">
        <f>E8063/D8063</f>
        <v>0.18000014327229136</v>
      </c>
      <c r="J8063" s="3">
        <v>185003.36</v>
      </c>
      <c r="K8063" s="26">
        <v>6.0999999999999999E-2</v>
      </c>
      <c r="L8063" s="4" t="b">
        <v>0</v>
      </c>
      <c r="M8063" s="4" t="s">
        <v>58</v>
      </c>
      <c r="N8063" s="35">
        <f>'Landed Freight Margin Tool'!$D$4</f>
        <v>0.58708499999999997</v>
      </c>
      <c r="O8063" s="30">
        <f>(MAX($F8063,MIN(0.18*$D8063,$F8063*(1+$N8063))))</f>
        <v>1373.5585841000002</v>
      </c>
      <c r="P8063" s="35">
        <f>O8063/D8063</f>
        <v>0.16399407140452218</v>
      </c>
    </row>
    <row r="8064" spans="1:16" x14ac:dyDescent="0.3">
      <c r="A8064" s="2">
        <v>45155</v>
      </c>
      <c r="B8064" s="3" t="s">
        <v>9632</v>
      </c>
      <c r="C8064" s="4" t="s">
        <v>9633</v>
      </c>
      <c r="D8064" s="27">
        <v>6976.55</v>
      </c>
      <c r="E8064" s="27">
        <v>1255.78</v>
      </c>
      <c r="F8064" s="27">
        <v>762.35</v>
      </c>
      <c r="G8064" s="26">
        <f>(E8064-F8064)/E8064</f>
        <v>0.39292710506617395</v>
      </c>
      <c r="H8064" s="27">
        <f>E8064-F8064</f>
        <v>493.42999999999995</v>
      </c>
      <c r="I8064" s="35">
        <f>E8064/D8064</f>
        <v>0.18000014333732289</v>
      </c>
      <c r="J8064" s="3">
        <v>185003.36</v>
      </c>
      <c r="K8064" s="26">
        <v>6.0999999999999999E-2</v>
      </c>
      <c r="L8064" s="4" t="b">
        <v>0</v>
      </c>
      <c r="M8064" s="4" t="s">
        <v>58</v>
      </c>
      <c r="N8064" s="35">
        <f>'Landed Freight Margin Tool'!$D$4</f>
        <v>0.58708499999999997</v>
      </c>
      <c r="O8064" s="30">
        <f>(MAX($F8064,MIN(0.18*$D8064,$F8064*(1+$N8064))))</f>
        <v>1209.9142497500002</v>
      </c>
      <c r="P8064" s="35">
        <f>O8064/D8064</f>
        <v>0.17342586948420066</v>
      </c>
    </row>
    <row r="8065" spans="1:16" x14ac:dyDescent="0.3">
      <c r="A8065" s="2">
        <v>45027</v>
      </c>
      <c r="B8065" s="3" t="s">
        <v>20235</v>
      </c>
      <c r="C8065" s="4" t="s">
        <v>20236</v>
      </c>
      <c r="D8065" s="27">
        <v>22309.759999999998</v>
      </c>
      <c r="E8065" s="27">
        <v>4015.76</v>
      </c>
      <c r="F8065" s="27">
        <v>2159.4699999999998</v>
      </c>
      <c r="G8065" s="26">
        <f>(E8065-F8065)/E8065</f>
        <v>0.46225123015319647</v>
      </c>
      <c r="H8065" s="27">
        <f>E8065-F8065</f>
        <v>1856.2900000000004</v>
      </c>
      <c r="I8065" s="35">
        <f>E8065/D8065</f>
        <v>0.18000014343498094</v>
      </c>
      <c r="J8065" s="3">
        <v>185003.36</v>
      </c>
      <c r="K8065" s="26">
        <v>6.0999999999999999E-2</v>
      </c>
      <c r="L8065" s="4" t="b">
        <v>0</v>
      </c>
      <c r="M8065" s="4" t="s">
        <v>58</v>
      </c>
      <c r="N8065" s="35">
        <f>'Landed Freight Margin Tool'!$D$4</f>
        <v>0.58708499999999997</v>
      </c>
      <c r="O8065" s="30">
        <f>(MAX($F8065,MIN(0.18*$D8065,$F8065*(1+$N8065))))</f>
        <v>3427.2624449499999</v>
      </c>
      <c r="P8065" s="35">
        <f>O8065/D8065</f>
        <v>0.15362166356563225</v>
      </c>
    </row>
    <row r="8066" spans="1:16" x14ac:dyDescent="0.3">
      <c r="A8066" s="2">
        <v>45064</v>
      </c>
      <c r="B8066" s="3" t="s">
        <v>12847</v>
      </c>
      <c r="C8066" s="4" t="s">
        <v>12848</v>
      </c>
      <c r="D8066" s="27">
        <v>19518.54</v>
      </c>
      <c r="E8066" s="27">
        <v>3513.34</v>
      </c>
      <c r="F8066" s="27">
        <v>2061.6</v>
      </c>
      <c r="G8066" s="26">
        <f>(E8066-F8066)/E8066</f>
        <v>0.41320794457695531</v>
      </c>
      <c r="H8066" s="27">
        <f>E8066-F8066</f>
        <v>1451.7400000000002</v>
      </c>
      <c r="I8066" s="35">
        <f>E8066/D8066</f>
        <v>0.18000014345335255</v>
      </c>
      <c r="J8066" s="3">
        <v>185003.36</v>
      </c>
      <c r="K8066" s="26">
        <v>6.0999999999999999E-2</v>
      </c>
      <c r="L8066" s="4" t="b">
        <v>0</v>
      </c>
      <c r="M8066" s="4" t="s">
        <v>58</v>
      </c>
      <c r="N8066" s="35">
        <f>'Landed Freight Margin Tool'!$D$4</f>
        <v>0.58708499999999997</v>
      </c>
      <c r="O8066" s="30">
        <f>(MAX($F8066,MIN(0.18*$D8066,$F8066*(1+$N8066))))</f>
        <v>3271.934436</v>
      </c>
      <c r="P8066" s="35">
        <f>O8066/D8066</f>
        <v>0.16763213006710542</v>
      </c>
    </row>
    <row r="8067" spans="1:16" x14ac:dyDescent="0.3">
      <c r="A8067" s="2">
        <v>45264</v>
      </c>
      <c r="B8067" s="3" t="s">
        <v>7192</v>
      </c>
      <c r="C8067" s="4" t="s">
        <v>7193</v>
      </c>
      <c r="D8067" s="27">
        <v>23695.37</v>
      </c>
      <c r="E8067" s="27">
        <v>4265.17</v>
      </c>
      <c r="F8067" s="27">
        <v>3533.69</v>
      </c>
      <c r="G8067" s="26">
        <f>(E8067-F8067)/E8067</f>
        <v>0.17150078425947851</v>
      </c>
      <c r="H8067" s="27">
        <f>E8067-F8067</f>
        <v>731.48</v>
      </c>
      <c r="I8067" s="35">
        <f>E8067/D8067</f>
        <v>0.18000014348794724</v>
      </c>
      <c r="J8067" s="3">
        <v>185003.36</v>
      </c>
      <c r="K8067" s="26">
        <v>6.0999999999999999E-2</v>
      </c>
      <c r="L8067" s="4" t="b">
        <v>0</v>
      </c>
      <c r="M8067" s="4" t="s">
        <v>58</v>
      </c>
      <c r="N8067" s="35">
        <f>'Landed Freight Margin Tool'!$D$4</f>
        <v>0.58708499999999997</v>
      </c>
      <c r="O8067" s="30">
        <f>(MAX($F8067,MIN(0.18*$D8067,$F8067*(1+$N8067))))</f>
        <v>4265.1665999999996</v>
      </c>
      <c r="P8067" s="35">
        <f>O8067/D8067</f>
        <v>0.18</v>
      </c>
    </row>
    <row r="8068" spans="1:16" x14ac:dyDescent="0.3">
      <c r="A8068" s="2">
        <v>44959</v>
      </c>
      <c r="B8068" s="3" t="s">
        <v>11297</v>
      </c>
      <c r="C8068" s="4" t="s">
        <v>11298</v>
      </c>
      <c r="D8068" s="27">
        <v>19507.04</v>
      </c>
      <c r="E8068" s="27">
        <v>3511.27</v>
      </c>
      <c r="F8068" s="27">
        <v>2490.5100000000002</v>
      </c>
      <c r="G8068" s="26">
        <f>(E8068-F8068)/E8068</f>
        <v>0.29070962927943444</v>
      </c>
      <c r="H8068" s="27">
        <f>E8068-F8068</f>
        <v>1020.7599999999998</v>
      </c>
      <c r="I8068" s="35">
        <f>E8068/D8068</f>
        <v>0.18000014353792271</v>
      </c>
      <c r="J8068" s="3">
        <v>185003.36</v>
      </c>
      <c r="K8068" s="26">
        <v>6.0999999999999999E-2</v>
      </c>
      <c r="L8068" s="4" t="b">
        <v>0</v>
      </c>
      <c r="M8068" s="4" t="s">
        <v>58</v>
      </c>
      <c r="N8068" s="35">
        <f>'Landed Freight Margin Tool'!$D$4</f>
        <v>0.58708499999999997</v>
      </c>
      <c r="O8068" s="30">
        <f>(MAX($F8068,MIN(0.18*$D8068,$F8068*(1+$N8068))))</f>
        <v>3511.2672000000002</v>
      </c>
      <c r="P8068" s="35">
        <f>O8068/D8068</f>
        <v>0.18</v>
      </c>
    </row>
    <row r="8069" spans="1:16" x14ac:dyDescent="0.3">
      <c r="A8069" s="2">
        <v>45078</v>
      </c>
      <c r="B8069" s="3" t="s">
        <v>12178</v>
      </c>
      <c r="C8069" s="4" t="s">
        <v>12179</v>
      </c>
      <c r="D8069" s="27">
        <v>9740.27</v>
      </c>
      <c r="E8069" s="27">
        <v>1753.25</v>
      </c>
      <c r="F8069" s="27">
        <v>1278.52</v>
      </c>
      <c r="G8069" s="26">
        <f>(E8069-F8069)/E8069</f>
        <v>0.27077142449736208</v>
      </c>
      <c r="H8069" s="27">
        <f>E8069-F8069</f>
        <v>474.73</v>
      </c>
      <c r="I8069" s="35">
        <f>E8069/D8069</f>
        <v>0.18000014373318193</v>
      </c>
      <c r="J8069" s="3">
        <v>185003.36</v>
      </c>
      <c r="K8069" s="26">
        <v>6.0999999999999999E-2</v>
      </c>
      <c r="L8069" s="4" t="b">
        <v>0</v>
      </c>
      <c r="M8069" s="4" t="s">
        <v>58</v>
      </c>
      <c r="N8069" s="35">
        <f>'Landed Freight Margin Tool'!$D$4</f>
        <v>0.58708499999999997</v>
      </c>
      <c r="O8069" s="30">
        <f>(MAX($F8069,MIN(0.18*$D8069,$F8069*(1+$N8069))))</f>
        <v>1753.2486000000001</v>
      </c>
      <c r="P8069" s="35">
        <f>O8069/D8069</f>
        <v>0.18</v>
      </c>
    </row>
    <row r="8070" spans="1:16" x14ac:dyDescent="0.3">
      <c r="A8070" s="2">
        <v>44986</v>
      </c>
      <c r="B8070" s="3" t="s">
        <v>23535</v>
      </c>
      <c r="C8070" s="4" t="s">
        <v>23536</v>
      </c>
      <c r="D8070" s="27">
        <v>12507.99</v>
      </c>
      <c r="E8070" s="27">
        <v>2251.44</v>
      </c>
      <c r="F8070" s="27">
        <v>1535.85</v>
      </c>
      <c r="G8070" s="26">
        <f>(E8070-F8070)/E8070</f>
        <v>0.31783658458586511</v>
      </c>
      <c r="H8070" s="27">
        <f>E8070-F8070</f>
        <v>715.59000000000015</v>
      </c>
      <c r="I8070" s="35">
        <f>E8070/D8070</f>
        <v>0.180000143908014</v>
      </c>
      <c r="J8070" s="3">
        <v>185003.36</v>
      </c>
      <c r="K8070" s="26">
        <v>6.0999999999999999E-2</v>
      </c>
      <c r="L8070" s="4" t="b">
        <v>0</v>
      </c>
      <c r="M8070" s="4" t="s">
        <v>58</v>
      </c>
      <c r="N8070" s="35">
        <f>'Landed Freight Margin Tool'!$D$4</f>
        <v>0.58708499999999997</v>
      </c>
      <c r="O8070" s="30">
        <f>(MAX($F8070,MIN(0.18*$D8070,$F8070*(1+$N8070))))</f>
        <v>2251.4382000000001</v>
      </c>
      <c r="P8070" s="35">
        <f>O8070/D8070</f>
        <v>0.18000000000000002</v>
      </c>
    </row>
    <row r="8071" spans="1:16" x14ac:dyDescent="0.3">
      <c r="A8071" s="2">
        <v>45230</v>
      </c>
      <c r="B8071" s="3" t="s">
        <v>2000</v>
      </c>
      <c r="C8071" s="4" t="s">
        <v>2001</v>
      </c>
      <c r="D8071" s="27">
        <v>23604.87</v>
      </c>
      <c r="E8071" s="27">
        <v>4248.88</v>
      </c>
      <c r="F8071" s="27">
        <v>3179.32</v>
      </c>
      <c r="G8071" s="26">
        <f>(E8071-F8071)/E8071</f>
        <v>0.25172751407429722</v>
      </c>
      <c r="H8071" s="27">
        <f>E8071-F8071</f>
        <v>1069.56</v>
      </c>
      <c r="I8071" s="35">
        <f>E8071/D8071</f>
        <v>0.18000014403807352</v>
      </c>
      <c r="J8071" s="3">
        <v>185003.36</v>
      </c>
      <c r="K8071" s="26">
        <v>6.0999999999999999E-2</v>
      </c>
      <c r="L8071" s="4" t="b">
        <v>0</v>
      </c>
      <c r="M8071" s="4" t="s">
        <v>58</v>
      </c>
      <c r="N8071" s="35">
        <f>'Landed Freight Margin Tool'!$D$4</f>
        <v>0.58708499999999997</v>
      </c>
      <c r="O8071" s="30">
        <f>(MAX($F8071,MIN(0.18*$D8071,$F8071*(1+$N8071))))</f>
        <v>4248.8765999999996</v>
      </c>
      <c r="P8071" s="35">
        <f>O8071/D8071</f>
        <v>0.18</v>
      </c>
    </row>
    <row r="8072" spans="1:16" x14ac:dyDescent="0.3">
      <c r="A8072" s="2">
        <v>44949</v>
      </c>
      <c r="B8072" s="3" t="s">
        <v>4487</v>
      </c>
      <c r="C8072" s="4" t="s">
        <v>4488</v>
      </c>
      <c r="D8072" s="27">
        <v>6938.05</v>
      </c>
      <c r="E8072" s="27">
        <v>1248.8499999999999</v>
      </c>
      <c r="F8072" s="27">
        <v>888.61</v>
      </c>
      <c r="G8072" s="26">
        <f>(E8072-F8072)/E8072</f>
        <v>0.28845738079032701</v>
      </c>
      <c r="H8072" s="27">
        <f>E8072-F8072</f>
        <v>360.2399999999999</v>
      </c>
      <c r="I8072" s="35">
        <f>E8072/D8072</f>
        <v>0.18000014413271739</v>
      </c>
      <c r="J8072" s="3">
        <v>185003.36</v>
      </c>
      <c r="K8072" s="26">
        <v>6.0999999999999999E-2</v>
      </c>
      <c r="L8072" s="4" t="b">
        <v>0</v>
      </c>
      <c r="M8072" s="4" t="s">
        <v>58</v>
      </c>
      <c r="N8072" s="35">
        <f>'Landed Freight Margin Tool'!$D$4</f>
        <v>0.58708499999999997</v>
      </c>
      <c r="O8072" s="30">
        <f>(MAX($F8072,MIN(0.18*$D8072,$F8072*(1+$N8072))))</f>
        <v>1248.8489999999999</v>
      </c>
      <c r="P8072" s="35">
        <f>O8072/D8072</f>
        <v>0.18</v>
      </c>
    </row>
    <row r="8073" spans="1:16" x14ac:dyDescent="0.3">
      <c r="A8073" s="2">
        <v>45181</v>
      </c>
      <c r="B8073" s="3" t="s">
        <v>11696</v>
      </c>
      <c r="C8073" s="4" t="s">
        <v>11697</v>
      </c>
      <c r="D8073" s="27">
        <v>11100.88</v>
      </c>
      <c r="E8073" s="27">
        <v>1998.16</v>
      </c>
      <c r="F8073" s="27">
        <v>1457.79</v>
      </c>
      <c r="G8073" s="26">
        <f>(E8073-F8073)/E8073</f>
        <v>0.27043379909516763</v>
      </c>
      <c r="H8073" s="27">
        <f>E8073-F8073</f>
        <v>540.37000000000012</v>
      </c>
      <c r="I8073" s="35">
        <f>E8073/D8073</f>
        <v>0.18000014413271742</v>
      </c>
      <c r="J8073" s="3">
        <v>185003.36</v>
      </c>
      <c r="K8073" s="26">
        <v>6.0999999999999999E-2</v>
      </c>
      <c r="L8073" s="4" t="b">
        <v>0</v>
      </c>
      <c r="M8073" s="4" t="s">
        <v>58</v>
      </c>
      <c r="N8073" s="35">
        <f>'Landed Freight Margin Tool'!$D$4</f>
        <v>0.58708499999999997</v>
      </c>
      <c r="O8073" s="30">
        <f>(MAX($F8073,MIN(0.18*$D8073,$F8073*(1+$N8073))))</f>
        <v>1998.1583999999998</v>
      </c>
      <c r="P8073" s="35">
        <f>O8073/D8073</f>
        <v>0.18</v>
      </c>
    </row>
    <row r="8074" spans="1:16" x14ac:dyDescent="0.3">
      <c r="A8074" s="2">
        <v>45121</v>
      </c>
      <c r="B8074" s="3" t="s">
        <v>4511</v>
      </c>
      <c r="C8074" s="4" t="s">
        <v>439</v>
      </c>
      <c r="D8074" s="27">
        <v>22201.26</v>
      </c>
      <c r="E8074" s="27">
        <v>3996.23</v>
      </c>
      <c r="F8074" s="27">
        <v>2954.84</v>
      </c>
      <c r="G8074" s="26">
        <f>(E8074-F8074)/E8074</f>
        <v>0.26059310900523741</v>
      </c>
      <c r="H8074" s="27">
        <f>E8074-F8074</f>
        <v>1041.3899999999999</v>
      </c>
      <c r="I8074" s="35">
        <f>E8074/D8074</f>
        <v>0.18000014413596346</v>
      </c>
      <c r="J8074" s="3">
        <v>185003.36</v>
      </c>
      <c r="K8074" s="26">
        <v>6.0999999999999999E-2</v>
      </c>
      <c r="L8074" s="4" t="b">
        <v>0</v>
      </c>
      <c r="M8074" s="4" t="s">
        <v>58</v>
      </c>
      <c r="N8074" s="35">
        <f>'Landed Freight Margin Tool'!$D$4</f>
        <v>0.58708499999999997</v>
      </c>
      <c r="O8074" s="30">
        <f>(MAX($F8074,MIN(0.18*$D8074,$F8074*(1+$N8074))))</f>
        <v>3996.2267999999995</v>
      </c>
      <c r="P8074" s="35">
        <f>O8074/D8074</f>
        <v>0.18</v>
      </c>
    </row>
    <row r="8075" spans="1:16" x14ac:dyDescent="0.3">
      <c r="A8075" s="2">
        <v>45247</v>
      </c>
      <c r="B8075" s="3" t="s">
        <v>21422</v>
      </c>
      <c r="C8075" s="4" t="s">
        <v>21423</v>
      </c>
      <c r="D8075" s="27">
        <v>8322.66</v>
      </c>
      <c r="E8075" s="27">
        <v>1498.08</v>
      </c>
      <c r="F8075" s="27">
        <v>909.01</v>
      </c>
      <c r="G8075" s="26">
        <f>(E8075-F8075)/E8075</f>
        <v>0.3932166506461604</v>
      </c>
      <c r="H8075" s="27">
        <f>E8075-F8075</f>
        <v>589.06999999999994</v>
      </c>
      <c r="I8075" s="35">
        <f>E8075/D8075</f>
        <v>0.18000014418467172</v>
      </c>
      <c r="J8075" s="3">
        <v>185003.36</v>
      </c>
      <c r="K8075" s="26">
        <v>6.0999999999999999E-2</v>
      </c>
      <c r="L8075" s="4" t="b">
        <v>0</v>
      </c>
      <c r="M8075" s="4" t="s">
        <v>58</v>
      </c>
      <c r="N8075" s="35">
        <f>'Landed Freight Margin Tool'!$D$4</f>
        <v>0.58708499999999997</v>
      </c>
      <c r="O8075" s="30">
        <f>(MAX($F8075,MIN(0.18*$D8075,$F8075*(1+$N8075))))</f>
        <v>1442.67613585</v>
      </c>
      <c r="P8075" s="35">
        <f>O8075/D8075</f>
        <v>0.17334315421391719</v>
      </c>
    </row>
    <row r="8076" spans="1:16" x14ac:dyDescent="0.3">
      <c r="A8076" s="2">
        <v>45026</v>
      </c>
      <c r="B8076" s="3" t="s">
        <v>334</v>
      </c>
      <c r="C8076" s="4" t="s">
        <v>335</v>
      </c>
      <c r="D8076" s="27">
        <v>20795.150000000001</v>
      </c>
      <c r="E8076" s="27">
        <v>3743.13</v>
      </c>
      <c r="F8076" s="27">
        <v>2198.0100000000002</v>
      </c>
      <c r="G8076" s="26">
        <f>(E8076-F8076)/E8076</f>
        <v>0.41278822803375781</v>
      </c>
      <c r="H8076" s="27">
        <f>E8076-F8076</f>
        <v>1545.12</v>
      </c>
      <c r="I8076" s="35">
        <f>E8076/D8076</f>
        <v>0.1800001442644078</v>
      </c>
      <c r="J8076" s="3">
        <v>185003.36</v>
      </c>
      <c r="K8076" s="26">
        <v>6.0999999999999999E-2</v>
      </c>
      <c r="L8076" s="4" t="b">
        <v>0</v>
      </c>
      <c r="M8076" s="4" t="s">
        <v>58</v>
      </c>
      <c r="N8076" s="35">
        <f>'Landed Freight Margin Tool'!$D$4</f>
        <v>0.58708499999999997</v>
      </c>
      <c r="O8076" s="30">
        <f>(MAX($F8076,MIN(0.18*$D8076,$F8076*(1+$N8076))))</f>
        <v>3488.4287008500005</v>
      </c>
      <c r="P8076" s="35">
        <f>O8076/D8076</f>
        <v>0.16775203356792331</v>
      </c>
    </row>
    <row r="8077" spans="1:16" x14ac:dyDescent="0.3">
      <c r="A8077" s="2">
        <v>45176</v>
      </c>
      <c r="B8077" s="3" t="s">
        <v>24089</v>
      </c>
      <c r="C8077" s="4" t="s">
        <v>24090</v>
      </c>
      <c r="D8077" s="27">
        <v>20780.150000000001</v>
      </c>
      <c r="E8077" s="27">
        <v>3740.43</v>
      </c>
      <c r="F8077" s="27">
        <v>2089.5700000000002</v>
      </c>
      <c r="G8077" s="26">
        <f>(E8077-F8077)/E8077</f>
        <v>0.44135567301085699</v>
      </c>
      <c r="H8077" s="27">
        <f>E8077-F8077</f>
        <v>1650.8599999999997</v>
      </c>
      <c r="I8077" s="35">
        <f>E8077/D8077</f>
        <v>0.180000144368544</v>
      </c>
      <c r="J8077" s="3">
        <v>185003.36</v>
      </c>
      <c r="K8077" s="26">
        <v>6.0999999999999999E-2</v>
      </c>
      <c r="L8077" s="4" t="b">
        <v>0</v>
      </c>
      <c r="M8077" s="4" t="s">
        <v>58</v>
      </c>
      <c r="N8077" s="35">
        <f>'Landed Freight Margin Tool'!$D$4</f>
        <v>0.58708499999999997</v>
      </c>
      <c r="O8077" s="30">
        <f>(MAX($F8077,MIN(0.18*$D8077,$F8077*(1+$N8077))))</f>
        <v>3316.3252034500006</v>
      </c>
      <c r="P8077" s="35">
        <f>O8077/D8077</f>
        <v>0.15959101370538714</v>
      </c>
    </row>
    <row r="8078" spans="1:16" x14ac:dyDescent="0.3">
      <c r="A8078" s="2">
        <v>45118</v>
      </c>
      <c r="B8078" s="3" t="s">
        <v>270</v>
      </c>
      <c r="C8078" s="4" t="s">
        <v>271</v>
      </c>
      <c r="D8078" s="27">
        <v>18002.93</v>
      </c>
      <c r="E8078" s="27">
        <v>3240.53</v>
      </c>
      <c r="F8078" s="27">
        <v>2386.9699999999998</v>
      </c>
      <c r="G8078" s="26">
        <f>(E8078-F8078)/E8078</f>
        <v>0.26340135718539881</v>
      </c>
      <c r="H8078" s="27">
        <f>E8078-F8078</f>
        <v>853.5600000000004</v>
      </c>
      <c r="I8078" s="35">
        <f>E8078/D8078</f>
        <v>0.18000014442093593</v>
      </c>
      <c r="J8078" s="3">
        <v>185003.36</v>
      </c>
      <c r="K8078" s="26">
        <v>6.0999999999999999E-2</v>
      </c>
      <c r="L8078" s="4" t="b">
        <v>0</v>
      </c>
      <c r="M8078" s="4" t="s">
        <v>58</v>
      </c>
      <c r="N8078" s="35">
        <f>'Landed Freight Margin Tool'!$D$4</f>
        <v>0.58708499999999997</v>
      </c>
      <c r="O8078" s="30">
        <f>(MAX($F8078,MIN(0.18*$D8078,$F8078*(1+$N8078))))</f>
        <v>3240.5273999999999</v>
      </c>
      <c r="P8078" s="35">
        <f>O8078/D8078</f>
        <v>0.18</v>
      </c>
    </row>
    <row r="8079" spans="1:16" x14ac:dyDescent="0.3">
      <c r="A8079" s="2">
        <v>45146</v>
      </c>
      <c r="B8079" s="3" t="s">
        <v>19430</v>
      </c>
      <c r="C8079" s="4" t="s">
        <v>19431</v>
      </c>
      <c r="D8079" s="27">
        <v>17995.93</v>
      </c>
      <c r="E8079" s="27">
        <v>3239.27</v>
      </c>
      <c r="F8079" s="27">
        <v>2265.4299999999998</v>
      </c>
      <c r="G8079" s="26">
        <f>(E8079-F8079)/E8079</f>
        <v>0.30063563704167917</v>
      </c>
      <c r="H8079" s="27">
        <f>E8079-F8079</f>
        <v>973.84000000000015</v>
      </c>
      <c r="I8079" s="35">
        <f>E8079/D8079</f>
        <v>0.18000014447711232</v>
      </c>
      <c r="J8079" s="3">
        <v>185003.36</v>
      </c>
      <c r="K8079" s="26">
        <v>6.0999999999999999E-2</v>
      </c>
      <c r="L8079" s="4" t="b">
        <v>0</v>
      </c>
      <c r="M8079" s="4" t="s">
        <v>58</v>
      </c>
      <c r="N8079" s="35">
        <f>'Landed Freight Margin Tool'!$D$4</f>
        <v>0.58708499999999997</v>
      </c>
      <c r="O8079" s="30">
        <f>(MAX($F8079,MIN(0.18*$D8079,$F8079*(1+$N8079))))</f>
        <v>3239.2673999999997</v>
      </c>
      <c r="P8079" s="35">
        <f>O8079/D8079</f>
        <v>0.18</v>
      </c>
    </row>
    <row r="8080" spans="1:16" x14ac:dyDescent="0.3">
      <c r="A8080" s="2">
        <v>45035</v>
      </c>
      <c r="B8080" s="3" t="s">
        <v>16705</v>
      </c>
      <c r="C8080" s="4" t="s">
        <v>16706</v>
      </c>
      <c r="D8080" s="27">
        <v>17978.93</v>
      </c>
      <c r="E8080" s="27">
        <v>3236.21</v>
      </c>
      <c r="F8080" s="27">
        <v>2165.91</v>
      </c>
      <c r="G8080" s="26">
        <f>(E8080-F8080)/E8080</f>
        <v>0.33072637437001928</v>
      </c>
      <c r="H8080" s="27">
        <f>E8080-F8080</f>
        <v>1070.3000000000002</v>
      </c>
      <c r="I8080" s="35">
        <f>E8080/D8080</f>
        <v>0.18000014461372285</v>
      </c>
      <c r="J8080" s="3">
        <v>185003.36</v>
      </c>
      <c r="K8080" s="26">
        <v>6.0999999999999999E-2</v>
      </c>
      <c r="L8080" s="4" t="b">
        <v>0</v>
      </c>
      <c r="M8080" s="4" t="s">
        <v>58</v>
      </c>
      <c r="N8080" s="35">
        <f>'Landed Freight Margin Tool'!$D$4</f>
        <v>0.58708499999999997</v>
      </c>
      <c r="O8080" s="30">
        <f>(MAX($F8080,MIN(0.18*$D8080,$F8080*(1+$N8080))))</f>
        <v>3236.2073999999998</v>
      </c>
      <c r="P8080" s="35">
        <f>O8080/D8080</f>
        <v>0.18</v>
      </c>
    </row>
    <row r="8081" spans="1:16" x14ac:dyDescent="0.3">
      <c r="A8081" s="2">
        <v>45274</v>
      </c>
      <c r="B8081" s="3" t="s">
        <v>11148</v>
      </c>
      <c r="C8081" s="4" t="s">
        <v>11149</v>
      </c>
      <c r="D8081" s="27">
        <v>22090.26</v>
      </c>
      <c r="E8081" s="27">
        <v>3976.25</v>
      </c>
      <c r="F8081" s="27">
        <v>2925.9</v>
      </c>
      <c r="G8081" s="26">
        <f>(E8081-F8081)/E8081</f>
        <v>0.26415592580949387</v>
      </c>
      <c r="H8081" s="27">
        <f>E8081-F8081</f>
        <v>1050.3499999999999</v>
      </c>
      <c r="I8081" s="35">
        <f>E8081/D8081</f>
        <v>0.18000014486022348</v>
      </c>
      <c r="J8081" s="3">
        <v>185003.36</v>
      </c>
      <c r="K8081" s="26">
        <v>6.0999999999999999E-2</v>
      </c>
      <c r="L8081" s="4" t="b">
        <v>0</v>
      </c>
      <c r="M8081" s="4" t="s">
        <v>58</v>
      </c>
      <c r="N8081" s="35">
        <f>'Landed Freight Margin Tool'!$D$4</f>
        <v>0.58708499999999997</v>
      </c>
      <c r="O8081" s="30">
        <f>(MAX($F8081,MIN(0.18*$D8081,$F8081*(1+$N8081))))</f>
        <v>3976.2467999999994</v>
      </c>
      <c r="P8081" s="35">
        <f>O8081/D8081</f>
        <v>0.18</v>
      </c>
    </row>
    <row r="8082" spans="1:16" x14ac:dyDescent="0.3">
      <c r="A8082" s="2">
        <v>45155</v>
      </c>
      <c r="B8082" s="3" t="s">
        <v>16276</v>
      </c>
      <c r="C8082" s="4" t="s">
        <v>6380</v>
      </c>
      <c r="D8082" s="27">
        <v>12421.49</v>
      </c>
      <c r="E8082" s="27">
        <v>2235.87</v>
      </c>
      <c r="F8082" s="27">
        <v>1666.04</v>
      </c>
      <c r="G8082" s="26">
        <f>(E8082-F8082)/E8082</f>
        <v>0.25485828782532077</v>
      </c>
      <c r="H8082" s="27">
        <f>E8082-F8082</f>
        <v>569.82999999999993</v>
      </c>
      <c r="I8082" s="35">
        <f>E8082/D8082</f>
        <v>0.18000014491015168</v>
      </c>
      <c r="J8082" s="3">
        <v>185003.36</v>
      </c>
      <c r="K8082" s="26">
        <v>6.0999999999999999E-2</v>
      </c>
      <c r="L8082" s="4" t="b">
        <v>0</v>
      </c>
      <c r="M8082" s="4" t="s">
        <v>58</v>
      </c>
      <c r="N8082" s="35">
        <f>'Landed Freight Margin Tool'!$D$4</f>
        <v>0.58708499999999997</v>
      </c>
      <c r="O8082" s="30">
        <f>(MAX($F8082,MIN(0.18*$D8082,$F8082*(1+$N8082))))</f>
        <v>2235.8681999999999</v>
      </c>
      <c r="P8082" s="35">
        <f>O8082/D8082</f>
        <v>0.18</v>
      </c>
    </row>
    <row r="8083" spans="1:16" x14ac:dyDescent="0.3">
      <c r="A8083" s="2">
        <v>45219</v>
      </c>
      <c r="B8083" s="3" t="s">
        <v>21590</v>
      </c>
      <c r="C8083" s="4" t="s">
        <v>21591</v>
      </c>
      <c r="D8083" s="27">
        <v>16551.82</v>
      </c>
      <c r="E8083" s="27">
        <v>2979.33</v>
      </c>
      <c r="F8083" s="27">
        <v>1512.61</v>
      </c>
      <c r="G8083" s="26">
        <f>(E8083-F8083)/E8083</f>
        <v>0.49229860404856129</v>
      </c>
      <c r="H8083" s="27">
        <f>E8083-F8083</f>
        <v>1466.72</v>
      </c>
      <c r="I8083" s="35">
        <f>E8083/D8083</f>
        <v>0.1800001449991602</v>
      </c>
      <c r="J8083" s="3">
        <v>185003.36</v>
      </c>
      <c r="K8083" s="26">
        <v>6.0999999999999999E-2</v>
      </c>
      <c r="L8083" s="4" t="b">
        <v>0</v>
      </c>
      <c r="M8083" s="4" t="s">
        <v>58</v>
      </c>
      <c r="N8083" s="35">
        <f>'Landed Freight Margin Tool'!$D$4</f>
        <v>0.58708499999999997</v>
      </c>
      <c r="O8083" s="30">
        <f>(MAX($F8083,MIN(0.18*$D8083,$F8083*(1+$N8083))))</f>
        <v>2400.6406418500001</v>
      </c>
      <c r="P8083" s="35">
        <f>O8083/D8083</f>
        <v>0.14503786543413352</v>
      </c>
    </row>
    <row r="8084" spans="1:16" x14ac:dyDescent="0.3">
      <c r="A8084" s="2">
        <v>45138</v>
      </c>
      <c r="B8084" s="3" t="s">
        <v>714</v>
      </c>
      <c r="C8084" s="4" t="s">
        <v>715</v>
      </c>
      <c r="D8084" s="27">
        <v>23448.37</v>
      </c>
      <c r="E8084" s="27">
        <v>4220.71</v>
      </c>
      <c r="F8084" s="27">
        <v>2950.61</v>
      </c>
      <c r="G8084" s="26">
        <f>(E8084-F8084)/E8084</f>
        <v>0.30092093510333567</v>
      </c>
      <c r="H8084" s="27">
        <f>E8084-F8084</f>
        <v>1270.0999999999999</v>
      </c>
      <c r="I8084" s="35">
        <f>E8084/D8084</f>
        <v>0.18000014499941788</v>
      </c>
      <c r="J8084" s="3">
        <v>185003.36</v>
      </c>
      <c r="K8084" s="26">
        <v>6.0999999999999999E-2</v>
      </c>
      <c r="L8084" s="4" t="b">
        <v>0</v>
      </c>
      <c r="M8084" s="4" t="s">
        <v>58</v>
      </c>
      <c r="N8084" s="35">
        <f>'Landed Freight Margin Tool'!$D$4</f>
        <v>0.58708499999999997</v>
      </c>
      <c r="O8084" s="30">
        <f>(MAX($F8084,MIN(0.18*$D8084,$F8084*(1+$N8084))))</f>
        <v>4220.7065999999995</v>
      </c>
      <c r="P8084" s="35">
        <f>O8084/D8084</f>
        <v>0.18</v>
      </c>
    </row>
    <row r="8085" spans="1:16" x14ac:dyDescent="0.3">
      <c r="A8085" s="2">
        <v>44988</v>
      </c>
      <c r="B8085" s="3" t="s">
        <v>11270</v>
      </c>
      <c r="C8085" s="4" t="s">
        <v>11271</v>
      </c>
      <c r="D8085" s="27">
        <v>23443.87</v>
      </c>
      <c r="E8085" s="27">
        <v>4219.8999999999996</v>
      </c>
      <c r="F8085" s="27">
        <v>2972.87</v>
      </c>
      <c r="G8085" s="26">
        <f>(E8085-F8085)/E8085</f>
        <v>0.29551174198440716</v>
      </c>
      <c r="H8085" s="27">
        <f>E8085-F8085</f>
        <v>1247.0299999999997</v>
      </c>
      <c r="I8085" s="35">
        <f>E8085/D8085</f>
        <v>0.18000014502725017</v>
      </c>
      <c r="J8085" s="3">
        <v>185003.36</v>
      </c>
      <c r="K8085" s="26">
        <v>6.0999999999999999E-2</v>
      </c>
      <c r="L8085" s="4" t="b">
        <v>0</v>
      </c>
      <c r="M8085" s="4" t="s">
        <v>58</v>
      </c>
      <c r="N8085" s="35">
        <f>'Landed Freight Margin Tool'!$D$4</f>
        <v>0.58708499999999997</v>
      </c>
      <c r="O8085" s="30">
        <f>(MAX($F8085,MIN(0.18*$D8085,$F8085*(1+$N8085))))</f>
        <v>4219.8966</v>
      </c>
      <c r="P8085" s="35">
        <f>O8085/D8085</f>
        <v>0.18000000000000002</v>
      </c>
    </row>
    <row r="8086" spans="1:16" x14ac:dyDescent="0.3">
      <c r="A8086" s="2">
        <v>45215</v>
      </c>
      <c r="B8086" s="3" t="s">
        <v>12401</v>
      </c>
      <c r="C8086" s="4" t="s">
        <v>12402</v>
      </c>
      <c r="D8086" s="27">
        <v>13789.1</v>
      </c>
      <c r="E8086" s="27">
        <v>2482.04</v>
      </c>
      <c r="F8086" s="27">
        <v>1180.99</v>
      </c>
      <c r="G8086" s="26">
        <f>(E8086-F8086)/E8086</f>
        <v>0.52418575043109694</v>
      </c>
      <c r="H8086" s="27">
        <f>E8086-F8086</f>
        <v>1301.05</v>
      </c>
      <c r="I8086" s="35">
        <f>E8086/D8086</f>
        <v>0.18000014504209846</v>
      </c>
      <c r="J8086" s="3">
        <v>185003.36</v>
      </c>
      <c r="K8086" s="26">
        <v>6.0999999999999999E-2</v>
      </c>
      <c r="L8086" s="4" t="b">
        <v>0</v>
      </c>
      <c r="M8086" s="4" t="s">
        <v>58</v>
      </c>
      <c r="N8086" s="35">
        <f>'Landed Freight Margin Tool'!$D$4</f>
        <v>0.58708499999999997</v>
      </c>
      <c r="O8086" s="30">
        <f>(MAX($F8086,MIN(0.18*$D8086,$F8086*(1+$N8086))))</f>
        <v>1874.3315141500002</v>
      </c>
      <c r="P8086" s="35">
        <f>O8086/D8086</f>
        <v>0.13592848801952268</v>
      </c>
    </row>
    <row r="8087" spans="1:16" x14ac:dyDescent="0.3">
      <c r="A8087" s="2">
        <v>44956</v>
      </c>
      <c r="B8087" s="3" t="s">
        <v>8268</v>
      </c>
      <c r="C8087" s="4" t="s">
        <v>8269</v>
      </c>
      <c r="D8087" s="27">
        <v>13779.6</v>
      </c>
      <c r="E8087" s="27">
        <v>2480.33</v>
      </c>
      <c r="F8087" s="27">
        <v>1478.39</v>
      </c>
      <c r="G8087" s="26">
        <f>(E8087-F8087)/E8087</f>
        <v>0.40395431253099379</v>
      </c>
      <c r="H8087" s="27">
        <f>E8087-F8087</f>
        <v>1001.9399999999998</v>
      </c>
      <c r="I8087" s="35">
        <f>E8087/D8087</f>
        <v>0.18000014514209409</v>
      </c>
      <c r="J8087" s="3">
        <v>185003.36</v>
      </c>
      <c r="K8087" s="26">
        <v>6.0999999999999999E-2</v>
      </c>
      <c r="L8087" s="4" t="b">
        <v>0</v>
      </c>
      <c r="M8087" s="4" t="s">
        <v>58</v>
      </c>
      <c r="N8087" s="35">
        <f>'Landed Freight Margin Tool'!$D$4</f>
        <v>0.58708499999999997</v>
      </c>
      <c r="O8087" s="30">
        <f>(MAX($F8087,MIN(0.18*$D8087,$F8087*(1+$N8087))))</f>
        <v>2346.3305931500004</v>
      </c>
      <c r="P8087" s="35">
        <f>O8087/D8087</f>
        <v>0.17027566788223172</v>
      </c>
    </row>
    <row r="8088" spans="1:16" x14ac:dyDescent="0.3">
      <c r="A8088" s="2">
        <v>45281</v>
      </c>
      <c r="B8088" s="3" t="s">
        <v>10915</v>
      </c>
      <c r="C8088" s="4" t="s">
        <v>10916</v>
      </c>
      <c r="D8088" s="27">
        <v>6882.55</v>
      </c>
      <c r="E8088" s="27">
        <v>1238.8599999999999</v>
      </c>
      <c r="F8088" s="27">
        <v>521.9</v>
      </c>
      <c r="G8088" s="26">
        <f>(E8088-F8088)/E8088</f>
        <v>0.57872560257010475</v>
      </c>
      <c r="H8088" s="27">
        <f>E8088-F8088</f>
        <v>716.95999999999992</v>
      </c>
      <c r="I8088" s="35">
        <f>E8088/D8088</f>
        <v>0.18000014529498512</v>
      </c>
      <c r="J8088" s="3">
        <v>185003.36</v>
      </c>
      <c r="K8088" s="26">
        <v>6.0999999999999999E-2</v>
      </c>
      <c r="L8088" s="4" t="b">
        <v>0</v>
      </c>
      <c r="M8088" s="4" t="s">
        <v>58</v>
      </c>
      <c r="N8088" s="35">
        <f>'Landed Freight Margin Tool'!$D$4</f>
        <v>0.58708499999999997</v>
      </c>
      <c r="O8088" s="30">
        <f>(MAX($F8088,MIN(0.18*$D8088,$F8088*(1+$N8088))))</f>
        <v>828.29966149999996</v>
      </c>
      <c r="P8088" s="35">
        <f>O8088/D8088</f>
        <v>0.12034778701208126</v>
      </c>
    </row>
    <row r="8089" spans="1:16" x14ac:dyDescent="0.3">
      <c r="A8089" s="2">
        <v>44965</v>
      </c>
      <c r="B8089" s="3" t="s">
        <v>22523</v>
      </c>
      <c r="C8089" s="4" t="s">
        <v>13922</v>
      </c>
      <c r="D8089" s="27">
        <v>17881.43</v>
      </c>
      <c r="E8089" s="27">
        <v>3218.66</v>
      </c>
      <c r="F8089" s="27">
        <v>2372.19</v>
      </c>
      <c r="G8089" s="26">
        <f>(E8089-F8089)/E8089</f>
        <v>0.26298832433372887</v>
      </c>
      <c r="H8089" s="27">
        <f>E8089-F8089</f>
        <v>846.4699999999998</v>
      </c>
      <c r="I8089" s="35">
        <f>E8089/D8089</f>
        <v>0.1800001454022413</v>
      </c>
      <c r="J8089" s="3">
        <v>185003.36</v>
      </c>
      <c r="K8089" s="26">
        <v>6.0999999999999999E-2</v>
      </c>
      <c r="L8089" s="4" t="b">
        <v>0</v>
      </c>
      <c r="M8089" s="4" t="s">
        <v>58</v>
      </c>
      <c r="N8089" s="35">
        <f>'Landed Freight Margin Tool'!$D$4</f>
        <v>0.58708499999999997</v>
      </c>
      <c r="O8089" s="30">
        <f>(MAX($F8089,MIN(0.18*$D8089,$F8089*(1+$N8089))))</f>
        <v>3218.6574000000001</v>
      </c>
      <c r="P8089" s="35">
        <f>O8089/D8089</f>
        <v>0.18</v>
      </c>
    </row>
    <row r="8090" spans="1:16" x14ac:dyDescent="0.3">
      <c r="A8090" s="2">
        <v>45009</v>
      </c>
      <c r="B8090" s="3" t="s">
        <v>24457</v>
      </c>
      <c r="C8090" s="4" t="s">
        <v>24458</v>
      </c>
      <c r="D8090" s="27">
        <v>16497.82</v>
      </c>
      <c r="E8090" s="27">
        <v>2969.61</v>
      </c>
      <c r="F8090" s="27">
        <v>2072.29</v>
      </c>
      <c r="G8090" s="26">
        <f>(E8090-F8090)/E8090</f>
        <v>0.30216762470492764</v>
      </c>
      <c r="H8090" s="27">
        <f>E8090-F8090</f>
        <v>897.32000000000016</v>
      </c>
      <c r="I8090" s="35">
        <f>E8090/D8090</f>
        <v>0.18000014547376564</v>
      </c>
      <c r="J8090" s="3">
        <v>185003.36</v>
      </c>
      <c r="K8090" s="26">
        <v>6.0999999999999999E-2</v>
      </c>
      <c r="L8090" s="4" t="b">
        <v>0</v>
      </c>
      <c r="M8090" s="4" t="s">
        <v>58</v>
      </c>
      <c r="N8090" s="35">
        <f>'Landed Freight Margin Tool'!$D$4</f>
        <v>0.58708499999999997</v>
      </c>
      <c r="O8090" s="30">
        <f>(MAX($F8090,MIN(0.18*$D8090,$F8090*(1+$N8090))))</f>
        <v>2969.6075999999998</v>
      </c>
      <c r="P8090" s="35">
        <f>O8090/D8090</f>
        <v>0.18</v>
      </c>
    </row>
    <row r="8091" spans="1:16" x14ac:dyDescent="0.3">
      <c r="A8091" s="2">
        <v>45191</v>
      </c>
      <c r="B8091" s="3" t="s">
        <v>23018</v>
      </c>
      <c r="C8091" s="4" t="s">
        <v>23019</v>
      </c>
      <c r="D8091" s="27">
        <v>20617.650000000001</v>
      </c>
      <c r="E8091" s="27">
        <v>3711.18</v>
      </c>
      <c r="F8091" s="27">
        <v>2276.44</v>
      </c>
      <c r="G8091" s="26">
        <f>(E8091-F8091)/E8091</f>
        <v>0.38659941043010576</v>
      </c>
      <c r="H8091" s="27">
        <f>E8091-F8091</f>
        <v>1434.7399999999998</v>
      </c>
      <c r="I8091" s="35">
        <f>E8091/D8091</f>
        <v>0.18000014550639862</v>
      </c>
      <c r="J8091" s="3">
        <v>185003.36</v>
      </c>
      <c r="K8091" s="26">
        <v>6.0999999999999999E-2</v>
      </c>
      <c r="L8091" s="4" t="b">
        <v>0</v>
      </c>
      <c r="M8091" s="4" t="s">
        <v>58</v>
      </c>
      <c r="N8091" s="35">
        <f>'Landed Freight Margin Tool'!$D$4</f>
        <v>0.58708499999999997</v>
      </c>
      <c r="O8091" s="30">
        <f>(MAX($F8091,MIN(0.18*$D8091,$F8091*(1+$N8091))))</f>
        <v>3612.9037774000003</v>
      </c>
      <c r="P8091" s="35">
        <f>O8091/D8091</f>
        <v>0.17523353909878187</v>
      </c>
    </row>
    <row r="8092" spans="1:16" x14ac:dyDescent="0.3">
      <c r="A8092" s="2">
        <v>44936</v>
      </c>
      <c r="B8092" s="3" t="s">
        <v>8251</v>
      </c>
      <c r="C8092" s="4" t="s">
        <v>8252</v>
      </c>
      <c r="D8092" s="27">
        <v>19237.54</v>
      </c>
      <c r="E8092" s="27">
        <v>3462.76</v>
      </c>
      <c r="F8092" s="27">
        <v>1987.26</v>
      </c>
      <c r="G8092" s="26">
        <f>(E8092-F8092)/E8092</f>
        <v>0.4261051877692939</v>
      </c>
      <c r="H8092" s="27">
        <f>E8092-F8092</f>
        <v>1475.5000000000002</v>
      </c>
      <c r="I8092" s="35">
        <f>E8092/D8092</f>
        <v>0.18000014554875521</v>
      </c>
      <c r="J8092" s="3">
        <v>185003.36</v>
      </c>
      <c r="K8092" s="26">
        <v>6.0999999999999999E-2</v>
      </c>
      <c r="L8092" s="4" t="b">
        <v>0</v>
      </c>
      <c r="M8092" s="4" t="s">
        <v>58</v>
      </c>
      <c r="N8092" s="35">
        <f>'Landed Freight Margin Tool'!$D$4</f>
        <v>0.58708499999999997</v>
      </c>
      <c r="O8092" s="30">
        <f>(MAX($F8092,MIN(0.18*$D8092,$F8092*(1+$N8092))))</f>
        <v>3153.9505371</v>
      </c>
      <c r="P8092" s="35">
        <f>O8092/D8092</f>
        <v>0.16394770522114574</v>
      </c>
    </row>
    <row r="8093" spans="1:16" x14ac:dyDescent="0.3">
      <c r="A8093" s="2">
        <v>45091</v>
      </c>
      <c r="B8093" s="3" t="s">
        <v>11502</v>
      </c>
      <c r="C8093" s="4" t="s">
        <v>11503</v>
      </c>
      <c r="D8093" s="27">
        <v>21978.76</v>
      </c>
      <c r="E8093" s="27">
        <v>3956.18</v>
      </c>
      <c r="F8093" s="27">
        <v>2793.91</v>
      </c>
      <c r="G8093" s="26">
        <f>(E8093-F8093)/E8093</f>
        <v>0.29378592480625249</v>
      </c>
      <c r="H8093" s="27">
        <f>E8093-F8093</f>
        <v>1162.27</v>
      </c>
      <c r="I8093" s="35">
        <f>E8093/D8093</f>
        <v>0.18000014559511093</v>
      </c>
      <c r="J8093" s="3">
        <v>185003.36</v>
      </c>
      <c r="K8093" s="26">
        <v>6.0999999999999999E-2</v>
      </c>
      <c r="L8093" s="4" t="b">
        <v>0</v>
      </c>
      <c r="M8093" s="4" t="s">
        <v>58</v>
      </c>
      <c r="N8093" s="35">
        <f>'Landed Freight Margin Tool'!$D$4</f>
        <v>0.58708499999999997</v>
      </c>
      <c r="O8093" s="30">
        <f>(MAX($F8093,MIN(0.18*$D8093,$F8093*(1+$N8093))))</f>
        <v>3956.1767999999997</v>
      </c>
      <c r="P8093" s="35">
        <f>O8093/D8093</f>
        <v>0.18</v>
      </c>
    </row>
    <row r="8094" spans="1:16" x14ac:dyDescent="0.3">
      <c r="A8094" s="2">
        <v>44929</v>
      </c>
      <c r="B8094" s="3" t="s">
        <v>17292</v>
      </c>
      <c r="C8094" s="4" t="s">
        <v>17293</v>
      </c>
      <c r="D8094" s="27">
        <v>16482.32</v>
      </c>
      <c r="E8094" s="27">
        <v>2966.82</v>
      </c>
      <c r="F8094" s="27">
        <v>1884.42</v>
      </c>
      <c r="G8094" s="26">
        <f>(E8094-F8094)/E8094</f>
        <v>0.36483507593989523</v>
      </c>
      <c r="H8094" s="27">
        <f>E8094-F8094</f>
        <v>1082.4000000000001</v>
      </c>
      <c r="I8094" s="35">
        <f>E8094/D8094</f>
        <v>0.1800001456105694</v>
      </c>
      <c r="J8094" s="3">
        <v>185003.36</v>
      </c>
      <c r="K8094" s="26">
        <v>6.0999999999999999E-2</v>
      </c>
      <c r="L8094" s="4" t="b">
        <v>0</v>
      </c>
      <c r="M8094" s="4" t="s">
        <v>58</v>
      </c>
      <c r="N8094" s="35">
        <f>'Landed Freight Margin Tool'!$D$4</f>
        <v>0.58708499999999997</v>
      </c>
      <c r="O8094" s="30">
        <f>(MAX($F8094,MIN(0.18*$D8094,$F8094*(1+$N8094))))</f>
        <v>2966.8175999999999</v>
      </c>
      <c r="P8094" s="35">
        <f>O8094/D8094</f>
        <v>0.18</v>
      </c>
    </row>
    <row r="8095" spans="1:16" x14ac:dyDescent="0.3">
      <c r="A8095" s="2">
        <v>45205</v>
      </c>
      <c r="B8095" s="3" t="s">
        <v>4029</v>
      </c>
      <c r="C8095" s="4" t="s">
        <v>4030</v>
      </c>
      <c r="D8095" s="27">
        <v>5492.44</v>
      </c>
      <c r="E8095" s="27">
        <v>988.64</v>
      </c>
      <c r="F8095" s="27">
        <v>613.72</v>
      </c>
      <c r="G8095" s="26">
        <f>(E8095-F8095)/E8095</f>
        <v>0.37922803042563519</v>
      </c>
      <c r="H8095" s="27">
        <f>E8095-F8095</f>
        <v>374.91999999999996</v>
      </c>
      <c r="I8095" s="35">
        <f>E8095/D8095</f>
        <v>0.18000014565475456</v>
      </c>
      <c r="J8095" s="3">
        <v>185003.36</v>
      </c>
      <c r="K8095" s="26">
        <v>6.0999999999999999E-2</v>
      </c>
      <c r="L8095" s="4" t="b">
        <v>0</v>
      </c>
      <c r="M8095" s="4" t="s">
        <v>58</v>
      </c>
      <c r="N8095" s="35">
        <f>'Landed Freight Margin Tool'!$D$4</f>
        <v>0.58708499999999997</v>
      </c>
      <c r="O8095" s="30">
        <f>(MAX($F8095,MIN(0.18*$D8095,$F8095*(1+$N8095))))</f>
        <v>974.02580620000015</v>
      </c>
      <c r="P8095" s="35">
        <f>O8095/D8095</f>
        <v>0.17733936214141624</v>
      </c>
    </row>
    <row r="8096" spans="1:16" x14ac:dyDescent="0.3">
      <c r="A8096" s="2">
        <v>45105</v>
      </c>
      <c r="B8096" s="3" t="s">
        <v>15941</v>
      </c>
      <c r="C8096" s="4" t="s">
        <v>15942</v>
      </c>
      <c r="D8096" s="27">
        <v>19222.04</v>
      </c>
      <c r="E8096" s="27">
        <v>3459.97</v>
      </c>
      <c r="F8096" s="27">
        <v>2193.44</v>
      </c>
      <c r="G8096" s="26">
        <f>(E8096-F8096)/E8096</f>
        <v>0.3660523068119087</v>
      </c>
      <c r="H8096" s="27">
        <f>E8096-F8096</f>
        <v>1266.5299999999997</v>
      </c>
      <c r="I8096" s="35">
        <f>E8096/D8096</f>
        <v>0.18000014566612074</v>
      </c>
      <c r="J8096" s="3">
        <v>185003.36</v>
      </c>
      <c r="K8096" s="26">
        <v>6.0999999999999999E-2</v>
      </c>
      <c r="L8096" s="4" t="b">
        <v>0</v>
      </c>
      <c r="M8096" s="4" t="s">
        <v>58</v>
      </c>
      <c r="N8096" s="35">
        <f>'Landed Freight Margin Tool'!$D$4</f>
        <v>0.58708499999999997</v>
      </c>
      <c r="O8096" s="30">
        <f>(MAX($F8096,MIN(0.18*$D8096,$F8096*(1+$N8096))))</f>
        <v>3459.9672</v>
      </c>
      <c r="P8096" s="35">
        <f>O8096/D8096</f>
        <v>0.18</v>
      </c>
    </row>
    <row r="8097" spans="1:16" x14ac:dyDescent="0.3">
      <c r="A8097" s="2">
        <v>45205</v>
      </c>
      <c r="B8097" s="3" t="s">
        <v>19283</v>
      </c>
      <c r="C8097" s="4" t="s">
        <v>19284</v>
      </c>
      <c r="D8097" s="27">
        <v>19213.04</v>
      </c>
      <c r="E8097" s="27">
        <v>3458.35</v>
      </c>
      <c r="F8097" s="27">
        <v>2576.15</v>
      </c>
      <c r="G8097" s="26">
        <f>(E8097-F8097)/E8097</f>
        <v>0.25509274654098046</v>
      </c>
      <c r="H8097" s="27">
        <f>E8097-F8097</f>
        <v>882.19999999999982</v>
      </c>
      <c r="I8097" s="35">
        <f>E8097/D8097</f>
        <v>0.18000014573435541</v>
      </c>
      <c r="J8097" s="3">
        <v>185003.36</v>
      </c>
      <c r="K8097" s="26">
        <v>6.0999999999999999E-2</v>
      </c>
      <c r="L8097" s="4" t="b">
        <v>0</v>
      </c>
      <c r="M8097" s="4" t="s">
        <v>58</v>
      </c>
      <c r="N8097" s="35">
        <f>'Landed Freight Margin Tool'!$D$4</f>
        <v>0.58708499999999997</v>
      </c>
      <c r="O8097" s="30">
        <f>(MAX($F8097,MIN(0.18*$D8097,$F8097*(1+$N8097))))</f>
        <v>3458.3472000000002</v>
      </c>
      <c r="P8097" s="35">
        <f>O8097/D8097</f>
        <v>0.18</v>
      </c>
    </row>
    <row r="8098" spans="1:16" x14ac:dyDescent="0.3">
      <c r="A8098" s="2">
        <v>45149</v>
      </c>
      <c r="B8098" s="3" t="s">
        <v>6698</v>
      </c>
      <c r="C8098" s="4" t="s">
        <v>6699</v>
      </c>
      <c r="D8098" s="27">
        <v>21935.26</v>
      </c>
      <c r="E8098" s="27">
        <v>3948.35</v>
      </c>
      <c r="F8098" s="27">
        <v>2381.83</v>
      </c>
      <c r="G8098" s="26">
        <f>(E8098-F8098)/E8098</f>
        <v>0.39675307406891486</v>
      </c>
      <c r="H8098" s="27">
        <f>E8098-F8098</f>
        <v>1566.52</v>
      </c>
      <c r="I8098" s="35">
        <f>E8098/D8098</f>
        <v>0.18000014588384183</v>
      </c>
      <c r="J8098" s="3">
        <v>185003.36</v>
      </c>
      <c r="K8098" s="26">
        <v>6.0999999999999999E-2</v>
      </c>
      <c r="L8098" s="4" t="b">
        <v>0</v>
      </c>
      <c r="M8098" s="4" t="s">
        <v>58</v>
      </c>
      <c r="N8098" s="35">
        <f>'Landed Freight Margin Tool'!$D$4</f>
        <v>0.58708499999999997</v>
      </c>
      <c r="O8098" s="30">
        <f>(MAX($F8098,MIN(0.18*$D8098,$F8098*(1+$N8098))))</f>
        <v>3780.1666655500003</v>
      </c>
      <c r="P8098" s="35">
        <f>O8098/D8098</f>
        <v>0.17233288620923576</v>
      </c>
    </row>
    <row r="8099" spans="1:16" x14ac:dyDescent="0.3">
      <c r="A8099" s="2">
        <v>45182</v>
      </c>
      <c r="B8099" s="3" t="s">
        <v>11488</v>
      </c>
      <c r="C8099" s="4" t="s">
        <v>11489</v>
      </c>
      <c r="D8099" s="27">
        <v>24640.98</v>
      </c>
      <c r="E8099" s="27">
        <v>4435.38</v>
      </c>
      <c r="F8099" s="27">
        <v>2296.44</v>
      </c>
      <c r="G8099" s="26">
        <f>(E8099-F8099)/E8099</f>
        <v>0.48224503875654395</v>
      </c>
      <c r="H8099" s="27">
        <f>E8099-F8099</f>
        <v>2138.94</v>
      </c>
      <c r="I8099" s="35">
        <f>E8099/D8099</f>
        <v>0.1800001460980854</v>
      </c>
      <c r="J8099" s="3">
        <v>185003.36</v>
      </c>
      <c r="K8099" s="26">
        <v>6.0999999999999999E-2</v>
      </c>
      <c r="L8099" s="4" t="b">
        <v>0</v>
      </c>
      <c r="M8099" s="4" t="s">
        <v>58</v>
      </c>
      <c r="N8099" s="35">
        <f>'Landed Freight Margin Tool'!$D$4</f>
        <v>0.58708499999999997</v>
      </c>
      <c r="O8099" s="30">
        <f>(MAX($F8099,MIN(0.18*$D8099,$F8099*(1+$N8099))))</f>
        <v>3644.6454774000003</v>
      </c>
      <c r="P8099" s="35">
        <f>O8099/D8099</f>
        <v>0.14790992393159688</v>
      </c>
    </row>
    <row r="8100" spans="1:16" x14ac:dyDescent="0.3">
      <c r="A8100" s="2">
        <v>45211</v>
      </c>
      <c r="B8100" s="3" t="s">
        <v>10114</v>
      </c>
      <c r="C8100" s="4" t="s">
        <v>10115</v>
      </c>
      <c r="D8100" s="27">
        <v>16416.32</v>
      </c>
      <c r="E8100" s="27">
        <v>2954.94</v>
      </c>
      <c r="F8100" s="27">
        <v>2169.14</v>
      </c>
      <c r="G8100" s="26">
        <f>(E8100-F8100)/E8100</f>
        <v>0.26592756536511747</v>
      </c>
      <c r="H8100" s="27">
        <f>E8100-F8100</f>
        <v>785.80000000000018</v>
      </c>
      <c r="I8100" s="35">
        <f>E8100/D8100</f>
        <v>0.18000014619598059</v>
      </c>
      <c r="J8100" s="3">
        <v>185003.36</v>
      </c>
      <c r="K8100" s="26">
        <v>6.0999999999999999E-2</v>
      </c>
      <c r="L8100" s="4" t="b">
        <v>0</v>
      </c>
      <c r="M8100" s="4" t="s">
        <v>58</v>
      </c>
      <c r="N8100" s="35">
        <f>'Landed Freight Margin Tool'!$D$4</f>
        <v>0.58708499999999997</v>
      </c>
      <c r="O8100" s="30">
        <f>(MAX($F8100,MIN(0.18*$D8100,$F8100*(1+$N8100))))</f>
        <v>2954.9375999999997</v>
      </c>
      <c r="P8100" s="35">
        <f>O8100/D8100</f>
        <v>0.18</v>
      </c>
    </row>
    <row r="8101" spans="1:16" x14ac:dyDescent="0.3">
      <c r="A8101" s="2">
        <v>45105</v>
      </c>
      <c r="B8101" s="3" t="s">
        <v>12521</v>
      </c>
      <c r="C8101" s="4" t="s">
        <v>12522</v>
      </c>
      <c r="D8101" s="27">
        <v>23251.37</v>
      </c>
      <c r="E8101" s="27">
        <v>4185.25</v>
      </c>
      <c r="F8101" s="27">
        <v>2617.64</v>
      </c>
      <c r="G8101" s="26">
        <f>(E8101-F8101)/E8101</f>
        <v>0.374555880771758</v>
      </c>
      <c r="H8101" s="27">
        <f>E8101-F8101</f>
        <v>1567.6100000000001</v>
      </c>
      <c r="I8101" s="35">
        <f>E8101/D8101</f>
        <v>0.18000014622794269</v>
      </c>
      <c r="J8101" s="3">
        <v>185003.36</v>
      </c>
      <c r="K8101" s="26">
        <v>6.0999999999999999E-2</v>
      </c>
      <c r="L8101" s="4" t="b">
        <v>0</v>
      </c>
      <c r="M8101" s="4" t="s">
        <v>58</v>
      </c>
      <c r="N8101" s="35">
        <f>'Landed Freight Margin Tool'!$D$4</f>
        <v>0.58708499999999997</v>
      </c>
      <c r="O8101" s="30">
        <f>(MAX($F8101,MIN(0.18*$D8101,$F8101*(1+$N8101))))</f>
        <v>4154.4171794000004</v>
      </c>
      <c r="P8101" s="35">
        <f>O8101/D8101</f>
        <v>0.17867408154444234</v>
      </c>
    </row>
    <row r="8102" spans="1:16" x14ac:dyDescent="0.3">
      <c r="A8102" s="2">
        <v>45218</v>
      </c>
      <c r="B8102" s="3" t="s">
        <v>3208</v>
      </c>
      <c r="C8102" s="4" t="s">
        <v>3209</v>
      </c>
      <c r="D8102" s="27">
        <v>13674.1</v>
      </c>
      <c r="E8102" s="27">
        <v>2461.34</v>
      </c>
      <c r="F8102" s="27">
        <v>1678.93</v>
      </c>
      <c r="G8102" s="26">
        <f>(E8102-F8102)/E8102</f>
        <v>0.31787969155013124</v>
      </c>
      <c r="H8102" s="27">
        <f>E8102-F8102</f>
        <v>782.41000000000008</v>
      </c>
      <c r="I8102" s="35">
        <f>E8102/D8102</f>
        <v>0.18000014626191121</v>
      </c>
      <c r="J8102" s="3">
        <v>185003.36</v>
      </c>
      <c r="K8102" s="26">
        <v>6.0999999999999999E-2</v>
      </c>
      <c r="L8102" s="4" t="b">
        <v>0</v>
      </c>
      <c r="M8102" s="4" t="s">
        <v>58</v>
      </c>
      <c r="N8102" s="35">
        <f>'Landed Freight Margin Tool'!$D$4</f>
        <v>0.58708499999999997</v>
      </c>
      <c r="O8102" s="30">
        <f>(MAX($F8102,MIN(0.18*$D8102,$F8102*(1+$N8102))))</f>
        <v>2461.3380000000002</v>
      </c>
      <c r="P8102" s="35">
        <f>O8102/D8102</f>
        <v>0.18000000000000002</v>
      </c>
    </row>
    <row r="8103" spans="1:16" x14ac:dyDescent="0.3">
      <c r="A8103" s="2">
        <v>44993</v>
      </c>
      <c r="B8103" s="3" t="s">
        <v>2016</v>
      </c>
      <c r="C8103" s="4" t="s">
        <v>2017</v>
      </c>
      <c r="D8103" s="27">
        <v>19137.54</v>
      </c>
      <c r="E8103" s="27">
        <v>3444.76</v>
      </c>
      <c r="F8103" s="27">
        <v>2468.7399999999998</v>
      </c>
      <c r="G8103" s="26">
        <f>(E8103-F8103)/E8103</f>
        <v>0.28333468804793377</v>
      </c>
      <c r="H8103" s="27">
        <f>E8103-F8103</f>
        <v>976.02000000000044</v>
      </c>
      <c r="I8103" s="35">
        <f>E8103/D8103</f>
        <v>0.18000014630929576</v>
      </c>
      <c r="J8103" s="3">
        <v>185003.36</v>
      </c>
      <c r="K8103" s="26">
        <v>6.0999999999999999E-2</v>
      </c>
      <c r="L8103" s="4" t="b">
        <v>0</v>
      </c>
      <c r="M8103" s="4" t="s">
        <v>58</v>
      </c>
      <c r="N8103" s="35">
        <f>'Landed Freight Margin Tool'!$D$4</f>
        <v>0.58708499999999997</v>
      </c>
      <c r="O8103" s="30">
        <f>(MAX($F8103,MIN(0.18*$D8103,$F8103*(1+$N8103))))</f>
        <v>3444.7572</v>
      </c>
      <c r="P8103" s="35">
        <f>O8103/D8103</f>
        <v>0.18</v>
      </c>
    </row>
    <row r="8104" spans="1:16" x14ac:dyDescent="0.3">
      <c r="A8104" s="2">
        <v>45048</v>
      </c>
      <c r="B8104" s="3" t="s">
        <v>5220</v>
      </c>
      <c r="C8104" s="4" t="s">
        <v>5221</v>
      </c>
      <c r="D8104" s="27">
        <v>24602.98</v>
      </c>
      <c r="E8104" s="27">
        <v>4428.54</v>
      </c>
      <c r="F8104" s="27">
        <v>2930.51</v>
      </c>
      <c r="G8104" s="26">
        <f>(E8104-F8104)/E8104</f>
        <v>0.33826723931589187</v>
      </c>
      <c r="H8104" s="27">
        <f>E8104-F8104</f>
        <v>1498.0299999999997</v>
      </c>
      <c r="I8104" s="35">
        <f>E8104/D8104</f>
        <v>0.18000014632373801</v>
      </c>
      <c r="J8104" s="3">
        <v>185003.36</v>
      </c>
      <c r="K8104" s="26">
        <v>6.0999999999999999E-2</v>
      </c>
      <c r="L8104" s="4" t="b">
        <v>0</v>
      </c>
      <c r="M8104" s="4" t="s">
        <v>58</v>
      </c>
      <c r="N8104" s="35">
        <f>'Landed Freight Margin Tool'!$D$4</f>
        <v>0.58708499999999997</v>
      </c>
      <c r="O8104" s="30">
        <f>(MAX($F8104,MIN(0.18*$D8104,$F8104*(1+$N8104))))</f>
        <v>4428.5364</v>
      </c>
      <c r="P8104" s="35">
        <f>O8104/D8104</f>
        <v>0.18</v>
      </c>
    </row>
    <row r="8105" spans="1:16" x14ac:dyDescent="0.3">
      <c r="A8105" s="2">
        <v>45047</v>
      </c>
      <c r="B8105" s="3" t="s">
        <v>4083</v>
      </c>
      <c r="C8105" s="4" t="s">
        <v>4084</v>
      </c>
      <c r="D8105" s="27">
        <v>21862.76</v>
      </c>
      <c r="E8105" s="27">
        <v>3935.3</v>
      </c>
      <c r="F8105" s="27">
        <v>2800.48</v>
      </c>
      <c r="G8105" s="26">
        <f>(E8105-F8105)/E8105</f>
        <v>0.28836937463471657</v>
      </c>
      <c r="H8105" s="27">
        <f>E8105-F8105</f>
        <v>1134.8200000000002</v>
      </c>
      <c r="I8105" s="35">
        <f>E8105/D8105</f>
        <v>0.18000014636761327</v>
      </c>
      <c r="J8105" s="3">
        <v>185003.36</v>
      </c>
      <c r="K8105" s="26">
        <v>6.0999999999999999E-2</v>
      </c>
      <c r="L8105" s="4" t="b">
        <v>0</v>
      </c>
      <c r="M8105" s="4" t="s">
        <v>58</v>
      </c>
      <c r="N8105" s="35">
        <f>'Landed Freight Margin Tool'!$D$4</f>
        <v>0.58708499999999997</v>
      </c>
      <c r="O8105" s="30">
        <f>(MAX($F8105,MIN(0.18*$D8105,$F8105*(1+$N8105))))</f>
        <v>3935.2967999999996</v>
      </c>
      <c r="P8105" s="35">
        <f>O8105/D8105</f>
        <v>0.18</v>
      </c>
    </row>
    <row r="8106" spans="1:16" x14ac:dyDescent="0.3">
      <c r="A8106" s="2">
        <v>45177</v>
      </c>
      <c r="B8106" s="3" t="s">
        <v>3093</v>
      </c>
      <c r="C8106" s="4" t="s">
        <v>3094</v>
      </c>
      <c r="D8106" s="27">
        <v>24588.98</v>
      </c>
      <c r="E8106" s="27">
        <v>4426.0200000000004</v>
      </c>
      <c r="F8106" s="27">
        <v>2434.1799999999998</v>
      </c>
      <c r="G8106" s="26">
        <f>(E8106-F8106)/E8106</f>
        <v>0.45002959769725404</v>
      </c>
      <c r="H8106" s="27">
        <f>E8106-F8106</f>
        <v>1991.8400000000006</v>
      </c>
      <c r="I8106" s="35">
        <f>E8106/D8106</f>
        <v>0.18000014640704903</v>
      </c>
      <c r="J8106" s="3">
        <v>185003.36</v>
      </c>
      <c r="K8106" s="26">
        <v>6.0999999999999999E-2</v>
      </c>
      <c r="L8106" s="4" t="b">
        <v>0</v>
      </c>
      <c r="M8106" s="4" t="s">
        <v>58</v>
      </c>
      <c r="N8106" s="35">
        <f>'Landed Freight Margin Tool'!$D$4</f>
        <v>0.58708499999999997</v>
      </c>
      <c r="O8106" s="30">
        <f>(MAX($F8106,MIN(0.18*$D8106,$F8106*(1+$N8106))))</f>
        <v>3863.2505652999998</v>
      </c>
      <c r="P8106" s="35">
        <f>O8106/D8106</f>
        <v>0.15711308746031757</v>
      </c>
    </row>
    <row r="8107" spans="1:16" x14ac:dyDescent="0.3">
      <c r="A8107" s="2">
        <v>45238</v>
      </c>
      <c r="B8107" s="3" t="s">
        <v>21380</v>
      </c>
      <c r="C8107" s="4" t="s">
        <v>21381</v>
      </c>
      <c r="D8107" s="27">
        <v>17732.93</v>
      </c>
      <c r="E8107" s="27">
        <v>3191.93</v>
      </c>
      <c r="F8107" s="27">
        <v>1819.18</v>
      </c>
      <c r="G8107" s="26">
        <f>(E8107-F8107)/E8107</f>
        <v>0.43006895514625942</v>
      </c>
      <c r="H8107" s="27">
        <f>E8107-F8107</f>
        <v>1372.7499999999998</v>
      </c>
      <c r="I8107" s="35">
        <f>E8107/D8107</f>
        <v>0.18000014661987612</v>
      </c>
      <c r="J8107" s="3">
        <v>185003.36</v>
      </c>
      <c r="K8107" s="26">
        <v>6.0999999999999999E-2</v>
      </c>
      <c r="L8107" s="4" t="b">
        <v>0</v>
      </c>
      <c r="M8107" s="4" t="s">
        <v>58</v>
      </c>
      <c r="N8107" s="35">
        <f>'Landed Freight Margin Tool'!$D$4</f>
        <v>0.58708499999999997</v>
      </c>
      <c r="O8107" s="30">
        <f>(MAX($F8107,MIN(0.18*$D8107,$F8107*(1+$N8107))))</f>
        <v>2887.1932903000002</v>
      </c>
      <c r="P8107" s="35">
        <f>O8107/D8107</f>
        <v>0.16281535483983753</v>
      </c>
    </row>
    <row r="8108" spans="1:16" x14ac:dyDescent="0.3">
      <c r="A8108" s="2">
        <v>45180</v>
      </c>
      <c r="B8108" s="3" t="s">
        <v>7806</v>
      </c>
      <c r="C8108" s="4" t="s">
        <v>7807</v>
      </c>
      <c r="D8108" s="27">
        <v>19096.04</v>
      </c>
      <c r="E8108" s="27">
        <v>3437.29</v>
      </c>
      <c r="F8108" s="27">
        <v>2419.71</v>
      </c>
      <c r="G8108" s="26">
        <f>(E8108-F8108)/E8108</f>
        <v>0.29604135816297139</v>
      </c>
      <c r="H8108" s="27">
        <f>E8108-F8108</f>
        <v>1017.5799999999999</v>
      </c>
      <c r="I8108" s="35">
        <f>E8108/D8108</f>
        <v>0.18000014662725883</v>
      </c>
      <c r="J8108" s="3">
        <v>185003.36</v>
      </c>
      <c r="K8108" s="26">
        <v>6.0999999999999999E-2</v>
      </c>
      <c r="L8108" s="4" t="b">
        <v>0</v>
      </c>
      <c r="M8108" s="4" t="s">
        <v>58</v>
      </c>
      <c r="N8108" s="35">
        <f>'Landed Freight Margin Tool'!$D$4</f>
        <v>0.58708499999999997</v>
      </c>
      <c r="O8108" s="30">
        <f>(MAX($F8108,MIN(0.18*$D8108,$F8108*(1+$N8108))))</f>
        <v>3437.2872000000002</v>
      </c>
      <c r="P8108" s="35">
        <f>O8108/D8108</f>
        <v>0.18</v>
      </c>
    </row>
    <row r="8109" spans="1:16" x14ac:dyDescent="0.3">
      <c r="A8109" s="2">
        <v>45202</v>
      </c>
      <c r="B8109" s="3" t="s">
        <v>9917</v>
      </c>
      <c r="C8109" s="4" t="s">
        <v>9918</v>
      </c>
      <c r="D8109" s="27">
        <v>19095.54</v>
      </c>
      <c r="E8109" s="27">
        <v>3437.2</v>
      </c>
      <c r="F8109" s="27">
        <v>1969.2</v>
      </c>
      <c r="G8109" s="26">
        <f>(E8109-F8109)/E8109</f>
        <v>0.42709181892237863</v>
      </c>
      <c r="H8109" s="27">
        <f>E8109-F8109</f>
        <v>1467.9999999999998</v>
      </c>
      <c r="I8109" s="35">
        <f>E8109/D8109</f>
        <v>0.18000014663109815</v>
      </c>
      <c r="J8109" s="3">
        <v>185003.36</v>
      </c>
      <c r="K8109" s="26">
        <v>6.0999999999999999E-2</v>
      </c>
      <c r="L8109" s="4" t="b">
        <v>0</v>
      </c>
      <c r="M8109" s="4" t="s">
        <v>58</v>
      </c>
      <c r="N8109" s="35">
        <f>'Landed Freight Margin Tool'!$D$4</f>
        <v>0.58708499999999997</v>
      </c>
      <c r="O8109" s="30">
        <f>(MAX($F8109,MIN(0.18*$D8109,$F8109*(1+$N8109))))</f>
        <v>3125.2877820000003</v>
      </c>
      <c r="P8109" s="35">
        <f>O8109/D8109</f>
        <v>0.16366584982671348</v>
      </c>
    </row>
    <row r="8110" spans="1:16" x14ac:dyDescent="0.3">
      <c r="A8110" s="2">
        <v>45210</v>
      </c>
      <c r="B8110" s="3" t="s">
        <v>17493</v>
      </c>
      <c r="C8110" s="4" t="s">
        <v>17494</v>
      </c>
      <c r="D8110" s="27">
        <v>2727.72</v>
      </c>
      <c r="E8110" s="27">
        <v>490.99</v>
      </c>
      <c r="F8110" s="27">
        <v>343.01</v>
      </c>
      <c r="G8110" s="26">
        <f>(E8110-F8110)/E8110</f>
        <v>0.30139106702784174</v>
      </c>
      <c r="H8110" s="27">
        <f>E8110-F8110</f>
        <v>147.98000000000002</v>
      </c>
      <c r="I8110" s="35">
        <f>E8110/D8110</f>
        <v>0.18000014664261729</v>
      </c>
      <c r="J8110" s="3">
        <v>185003.36</v>
      </c>
      <c r="K8110" s="26">
        <v>6.0999999999999999E-2</v>
      </c>
      <c r="L8110" s="4" t="b">
        <v>0</v>
      </c>
      <c r="M8110" s="4" t="s">
        <v>58</v>
      </c>
      <c r="N8110" s="35">
        <f>'Landed Freight Margin Tool'!$D$4</f>
        <v>0.58708499999999997</v>
      </c>
      <c r="O8110" s="30">
        <f>(MAX($F8110,MIN(0.18*$D8110,$F8110*(1+$N8110))))</f>
        <v>490.98959999999994</v>
      </c>
      <c r="P8110" s="35">
        <f>O8110/D8110</f>
        <v>0.18</v>
      </c>
    </row>
    <row r="8111" spans="1:16" x14ac:dyDescent="0.3">
      <c r="A8111" s="2">
        <v>44942</v>
      </c>
      <c r="B8111" s="3" t="s">
        <v>18690</v>
      </c>
      <c r="C8111" s="4" t="s">
        <v>18691</v>
      </c>
      <c r="D8111" s="27">
        <v>13637.1</v>
      </c>
      <c r="E8111" s="27">
        <v>2454.6799999999998</v>
      </c>
      <c r="F8111" s="27">
        <v>1602.3</v>
      </c>
      <c r="G8111" s="26">
        <f>(E8111-F8111)/E8111</f>
        <v>0.34724689165186501</v>
      </c>
      <c r="H8111" s="27">
        <f>E8111-F8111</f>
        <v>852.37999999999988</v>
      </c>
      <c r="I8111" s="35">
        <f>E8111/D8111</f>
        <v>0.18000014665874708</v>
      </c>
      <c r="J8111" s="3">
        <v>185003.36</v>
      </c>
      <c r="K8111" s="26">
        <v>6.0999999999999999E-2</v>
      </c>
      <c r="L8111" s="4" t="b">
        <v>0</v>
      </c>
      <c r="M8111" s="4" t="s">
        <v>58</v>
      </c>
      <c r="N8111" s="35">
        <f>'Landed Freight Margin Tool'!$D$4</f>
        <v>0.58708499999999997</v>
      </c>
      <c r="O8111" s="30">
        <f>(MAX($F8111,MIN(0.18*$D8111,$F8111*(1+$N8111))))</f>
        <v>2454.6779999999999</v>
      </c>
      <c r="P8111" s="35">
        <f>O8111/D8111</f>
        <v>0.18</v>
      </c>
    </row>
    <row r="8112" spans="1:16" x14ac:dyDescent="0.3">
      <c r="A8112" s="2">
        <v>44980</v>
      </c>
      <c r="B8112" s="3" t="s">
        <v>9080</v>
      </c>
      <c r="C8112" s="4" t="s">
        <v>9081</v>
      </c>
      <c r="D8112" s="27">
        <v>24543.98</v>
      </c>
      <c r="E8112" s="27">
        <v>4417.92</v>
      </c>
      <c r="F8112" s="27">
        <v>4207.4799999999996</v>
      </c>
      <c r="G8112" s="26">
        <f>(E8112-F8112)/E8112</f>
        <v>4.7633275387512788E-2</v>
      </c>
      <c r="H8112" s="27">
        <f>E8112-F8112</f>
        <v>210.44000000000051</v>
      </c>
      <c r="I8112" s="35">
        <f>E8112/D8112</f>
        <v>0.18000014667547806</v>
      </c>
      <c r="J8112" s="3">
        <v>185003.36</v>
      </c>
      <c r="K8112" s="26">
        <v>6.0999999999999999E-2</v>
      </c>
      <c r="L8112" s="4" t="b">
        <v>0</v>
      </c>
      <c r="M8112" s="4" t="s">
        <v>58</v>
      </c>
      <c r="N8112" s="35">
        <f>'Landed Freight Margin Tool'!$D$4</f>
        <v>0.58708499999999997</v>
      </c>
      <c r="O8112" s="30">
        <f>(MAX($F8112,MIN(0.18*$D8112,$F8112*(1+$N8112))))</f>
        <v>4417.9164000000001</v>
      </c>
      <c r="P8112" s="35">
        <f>O8112/D8112</f>
        <v>0.18</v>
      </c>
    </row>
    <row r="8113" spans="1:16" x14ac:dyDescent="0.3">
      <c r="A8113" s="2">
        <v>45233</v>
      </c>
      <c r="B8113" s="3" t="s">
        <v>4292</v>
      </c>
      <c r="C8113" s="4" t="s">
        <v>4293</v>
      </c>
      <c r="D8113" s="27">
        <v>19089.04</v>
      </c>
      <c r="E8113" s="27">
        <v>3436.03</v>
      </c>
      <c r="F8113" s="27">
        <v>1928.46</v>
      </c>
      <c r="G8113" s="26">
        <f>(E8113-F8113)/E8113</f>
        <v>0.43875344510961783</v>
      </c>
      <c r="H8113" s="27">
        <f>E8113-F8113</f>
        <v>1507.5700000000002</v>
      </c>
      <c r="I8113" s="35">
        <f>E8113/D8113</f>
        <v>0.18000014668102743</v>
      </c>
      <c r="J8113" s="3">
        <v>185003.36</v>
      </c>
      <c r="K8113" s="26">
        <v>6.0999999999999999E-2</v>
      </c>
      <c r="L8113" s="4" t="b">
        <v>0</v>
      </c>
      <c r="M8113" s="4" t="s">
        <v>58</v>
      </c>
      <c r="N8113" s="35">
        <f>'Landed Freight Margin Tool'!$D$4</f>
        <v>0.58708499999999997</v>
      </c>
      <c r="O8113" s="30">
        <f>(MAX($F8113,MIN(0.18*$D8113,$F8113*(1+$N8113))))</f>
        <v>3060.6299391000002</v>
      </c>
      <c r="P8113" s="35">
        <f>O8113/D8113</f>
        <v>0.1603344085978132</v>
      </c>
    </row>
    <row r="8114" spans="1:16" x14ac:dyDescent="0.3">
      <c r="A8114" s="2">
        <v>45104</v>
      </c>
      <c r="B8114" s="3" t="s">
        <v>19977</v>
      </c>
      <c r="C8114" s="4" t="s">
        <v>19978</v>
      </c>
      <c r="D8114" s="27">
        <v>19079.04</v>
      </c>
      <c r="E8114" s="27">
        <v>3434.23</v>
      </c>
      <c r="F8114" s="27">
        <v>1769.21</v>
      </c>
      <c r="G8114" s="26">
        <f>(E8114-F8114)/E8114</f>
        <v>0.48483066073035291</v>
      </c>
      <c r="H8114" s="27">
        <f>E8114-F8114</f>
        <v>1665.02</v>
      </c>
      <c r="I8114" s="35">
        <f>E8114/D8114</f>
        <v>0.18000014675790815</v>
      </c>
      <c r="J8114" s="3">
        <v>185003.36</v>
      </c>
      <c r="K8114" s="26">
        <v>6.0999999999999999E-2</v>
      </c>
      <c r="L8114" s="4" t="b">
        <v>0</v>
      </c>
      <c r="M8114" s="4" t="s">
        <v>58</v>
      </c>
      <c r="N8114" s="35">
        <f>'Landed Freight Margin Tool'!$D$4</f>
        <v>0.58708499999999997</v>
      </c>
      <c r="O8114" s="30">
        <f>(MAX($F8114,MIN(0.18*$D8114,$F8114*(1+$N8114))))</f>
        <v>2807.8866528500002</v>
      </c>
      <c r="P8114" s="35">
        <f>O8114/D8114</f>
        <v>0.14717127553849671</v>
      </c>
    </row>
    <row r="8115" spans="1:16" x14ac:dyDescent="0.3">
      <c r="A8115" s="2">
        <v>45152</v>
      </c>
      <c r="B8115" s="3" t="s">
        <v>6998</v>
      </c>
      <c r="C8115" s="4" t="s">
        <v>6999</v>
      </c>
      <c r="D8115" s="27">
        <v>14982.21</v>
      </c>
      <c r="E8115" s="27">
        <v>2696.8</v>
      </c>
      <c r="F8115" s="27">
        <v>1780.52</v>
      </c>
      <c r="G8115" s="26">
        <f>(E8115-F8115)/E8115</f>
        <v>0.33976564817561561</v>
      </c>
      <c r="H8115" s="27">
        <f>E8115-F8115</f>
        <v>916.2800000000002</v>
      </c>
      <c r="I8115" s="35">
        <f>E8115/D8115</f>
        <v>0.18000014684081991</v>
      </c>
      <c r="J8115" s="3">
        <v>185003.36</v>
      </c>
      <c r="K8115" s="26">
        <v>6.0999999999999999E-2</v>
      </c>
      <c r="L8115" s="4" t="b">
        <v>0</v>
      </c>
      <c r="M8115" s="4" t="s">
        <v>58</v>
      </c>
      <c r="N8115" s="35">
        <f>'Landed Freight Margin Tool'!$D$4</f>
        <v>0.58708499999999997</v>
      </c>
      <c r="O8115" s="30">
        <f>(MAX($F8115,MIN(0.18*$D8115,$F8115*(1+$N8115))))</f>
        <v>2696.7977999999998</v>
      </c>
      <c r="P8115" s="35">
        <f>O8115/D8115</f>
        <v>0.18</v>
      </c>
    </row>
    <row r="8116" spans="1:16" x14ac:dyDescent="0.3">
      <c r="A8116" s="2">
        <v>45113</v>
      </c>
      <c r="B8116" s="3" t="s">
        <v>7767</v>
      </c>
      <c r="C8116" s="4" t="s">
        <v>7768</v>
      </c>
      <c r="D8116" s="27">
        <v>23134.37</v>
      </c>
      <c r="E8116" s="27">
        <v>4164.1899999999996</v>
      </c>
      <c r="F8116" s="27">
        <v>2719.77</v>
      </c>
      <c r="G8116" s="26">
        <f>(E8116-F8116)/E8116</f>
        <v>0.34686697773156361</v>
      </c>
      <c r="H8116" s="27">
        <f>E8116-F8116</f>
        <v>1444.4199999999996</v>
      </c>
      <c r="I8116" s="35">
        <f>E8116/D8116</f>
        <v>0.18000014696747738</v>
      </c>
      <c r="J8116" s="3">
        <v>185003.36</v>
      </c>
      <c r="K8116" s="26">
        <v>6.0999999999999999E-2</v>
      </c>
      <c r="L8116" s="4" t="b">
        <v>0</v>
      </c>
      <c r="M8116" s="4" t="s">
        <v>58</v>
      </c>
      <c r="N8116" s="35">
        <f>'Landed Freight Margin Tool'!$D$4</f>
        <v>0.58708499999999997</v>
      </c>
      <c r="O8116" s="30">
        <f>(MAX($F8116,MIN(0.18*$D8116,$F8116*(1+$N8116))))</f>
        <v>4164.1866</v>
      </c>
      <c r="P8116" s="35">
        <f>O8116/D8116</f>
        <v>0.18000000000000002</v>
      </c>
    </row>
    <row r="8117" spans="1:16" x14ac:dyDescent="0.3">
      <c r="A8117" s="2">
        <v>45054</v>
      </c>
      <c r="B8117" s="3" t="s">
        <v>11841</v>
      </c>
      <c r="C8117" s="4" t="s">
        <v>11842</v>
      </c>
      <c r="D8117" s="27">
        <v>16329.82</v>
      </c>
      <c r="E8117" s="27">
        <v>2939.37</v>
      </c>
      <c r="F8117" s="27">
        <v>2138.75</v>
      </c>
      <c r="G8117" s="26">
        <f>(E8117-F8117)/E8117</f>
        <v>0.2723780946257191</v>
      </c>
      <c r="H8117" s="27">
        <f>E8117-F8117</f>
        <v>800.61999999999989</v>
      </c>
      <c r="I8117" s="35">
        <f>E8117/D8117</f>
        <v>0.18000014697038913</v>
      </c>
      <c r="J8117" s="3">
        <v>185003.36</v>
      </c>
      <c r="K8117" s="26">
        <v>6.0999999999999999E-2</v>
      </c>
      <c r="L8117" s="4" t="b">
        <v>0</v>
      </c>
      <c r="M8117" s="4" t="s">
        <v>58</v>
      </c>
      <c r="N8117" s="35">
        <f>'Landed Freight Margin Tool'!$D$4</f>
        <v>0.58708499999999997</v>
      </c>
      <c r="O8117" s="30">
        <f>(MAX($F8117,MIN(0.18*$D8117,$F8117*(1+$N8117))))</f>
        <v>2939.3676</v>
      </c>
      <c r="P8117" s="35">
        <f>O8117/D8117</f>
        <v>0.18</v>
      </c>
    </row>
    <row r="8118" spans="1:16" x14ac:dyDescent="0.3">
      <c r="A8118" s="2">
        <v>45082</v>
      </c>
      <c r="B8118" s="3" t="s">
        <v>15245</v>
      </c>
      <c r="C8118" s="4" t="s">
        <v>15246</v>
      </c>
      <c r="D8118" s="27">
        <v>8163.66</v>
      </c>
      <c r="E8118" s="27">
        <v>1469.46</v>
      </c>
      <c r="F8118" s="27">
        <v>893.44</v>
      </c>
      <c r="G8118" s="26">
        <f>(E8118-F8118)/E8118</f>
        <v>0.39199433805615669</v>
      </c>
      <c r="H8118" s="27">
        <f>E8118-F8118</f>
        <v>576.02</v>
      </c>
      <c r="I8118" s="35">
        <f>E8118/D8118</f>
        <v>0.18000014699289291</v>
      </c>
      <c r="J8118" s="3">
        <v>185003.36</v>
      </c>
      <c r="K8118" s="26">
        <v>6.0999999999999999E-2</v>
      </c>
      <c r="L8118" s="4" t="b">
        <v>0</v>
      </c>
      <c r="M8118" s="4" t="s">
        <v>58</v>
      </c>
      <c r="N8118" s="35">
        <f>'Landed Freight Margin Tool'!$D$4</f>
        <v>0.58708499999999997</v>
      </c>
      <c r="O8118" s="30">
        <f>(MAX($F8118,MIN(0.18*$D8118,$F8118*(1+$N8118))))</f>
        <v>1417.9652224000001</v>
      </c>
      <c r="P8118" s="35">
        <f>O8118/D8118</f>
        <v>0.17369234171927789</v>
      </c>
    </row>
    <row r="8119" spans="1:16" x14ac:dyDescent="0.3">
      <c r="A8119" s="2">
        <v>45240</v>
      </c>
      <c r="B8119" s="3" t="s">
        <v>7934</v>
      </c>
      <c r="C8119" s="4" t="s">
        <v>7935</v>
      </c>
      <c r="D8119" s="27">
        <v>9501.77</v>
      </c>
      <c r="E8119" s="27">
        <v>1710.32</v>
      </c>
      <c r="F8119" s="27">
        <v>915</v>
      </c>
      <c r="G8119" s="26">
        <f>(E8119-F8119)/E8119</f>
        <v>0.46501239534122268</v>
      </c>
      <c r="H8119" s="27">
        <f>E8119-F8119</f>
        <v>795.31999999999994</v>
      </c>
      <c r="I8119" s="35">
        <f>E8119/D8119</f>
        <v>0.18000014734096909</v>
      </c>
      <c r="J8119" s="3">
        <v>185003.36</v>
      </c>
      <c r="K8119" s="26">
        <v>6.0999999999999999E-2</v>
      </c>
      <c r="L8119" s="4" t="b">
        <v>0</v>
      </c>
      <c r="M8119" s="4" t="s">
        <v>58</v>
      </c>
      <c r="N8119" s="35">
        <f>'Landed Freight Margin Tool'!$D$4</f>
        <v>0.58708499999999997</v>
      </c>
      <c r="O8119" s="30">
        <f>(MAX($F8119,MIN(0.18*$D8119,$F8119*(1+$N8119))))</f>
        <v>1452.182775</v>
      </c>
      <c r="P8119" s="35">
        <f>O8119/D8119</f>
        <v>0.15283286956009248</v>
      </c>
    </row>
    <row r="8120" spans="1:16" x14ac:dyDescent="0.3">
      <c r="A8120" s="2">
        <v>45118</v>
      </c>
      <c r="B8120" s="3" t="s">
        <v>10360</v>
      </c>
      <c r="C8120" s="4" t="s">
        <v>10361</v>
      </c>
      <c r="D8120" s="27">
        <v>21687.26</v>
      </c>
      <c r="E8120" s="27">
        <v>3903.71</v>
      </c>
      <c r="F8120" s="27">
        <v>2896.11</v>
      </c>
      <c r="G8120" s="26">
        <f>(E8120-F8120)/E8120</f>
        <v>0.25811343568041684</v>
      </c>
      <c r="H8120" s="27">
        <f>E8120-F8120</f>
        <v>1007.5999999999999</v>
      </c>
      <c r="I8120" s="35">
        <f>E8120/D8120</f>
        <v>0.18000014755206514</v>
      </c>
      <c r="J8120" s="3">
        <v>185003.36</v>
      </c>
      <c r="K8120" s="26">
        <v>6.0999999999999999E-2</v>
      </c>
      <c r="L8120" s="4" t="b">
        <v>0</v>
      </c>
      <c r="M8120" s="4" t="s">
        <v>58</v>
      </c>
      <c r="N8120" s="35">
        <f>'Landed Freight Margin Tool'!$D$4</f>
        <v>0.58708499999999997</v>
      </c>
      <c r="O8120" s="30">
        <f>(MAX($F8120,MIN(0.18*$D8120,$F8120*(1+$N8120))))</f>
        <v>3903.7067999999995</v>
      </c>
      <c r="P8120" s="35">
        <f>O8120/D8120</f>
        <v>0.18</v>
      </c>
    </row>
    <row r="8121" spans="1:16" x14ac:dyDescent="0.3">
      <c r="A8121" s="2">
        <v>45210</v>
      </c>
      <c r="B8121" s="3" t="s">
        <v>13706</v>
      </c>
      <c r="C8121" s="4" t="s">
        <v>13707</v>
      </c>
      <c r="D8121" s="27">
        <v>5418.44</v>
      </c>
      <c r="E8121" s="27">
        <v>975.32</v>
      </c>
      <c r="F8121" s="27">
        <v>690.13</v>
      </c>
      <c r="G8121" s="26">
        <f>(E8121-F8121)/E8121</f>
        <v>0.29240659475864333</v>
      </c>
      <c r="H8121" s="27">
        <f>E8121-F8121</f>
        <v>285.19000000000005</v>
      </c>
      <c r="I8121" s="35">
        <f>E8121/D8121</f>
        <v>0.18000014764397135</v>
      </c>
      <c r="J8121" s="3">
        <v>185003.36</v>
      </c>
      <c r="K8121" s="26">
        <v>6.0999999999999999E-2</v>
      </c>
      <c r="L8121" s="4" t="b">
        <v>0</v>
      </c>
      <c r="M8121" s="4" t="s">
        <v>58</v>
      </c>
      <c r="N8121" s="35">
        <f>'Landed Freight Margin Tool'!$D$4</f>
        <v>0.58708499999999997</v>
      </c>
      <c r="O8121" s="30">
        <f>(MAX($F8121,MIN(0.18*$D8121,$F8121*(1+$N8121))))</f>
        <v>975.31919999999991</v>
      </c>
      <c r="P8121" s="35">
        <f>O8121/D8121</f>
        <v>0.18</v>
      </c>
    </row>
    <row r="8122" spans="1:16" x14ac:dyDescent="0.3">
      <c r="A8122" s="2">
        <v>44951</v>
      </c>
      <c r="B8122" s="3" t="s">
        <v>4853</v>
      </c>
      <c r="C8122" s="4" t="s">
        <v>4854</v>
      </c>
      <c r="D8122" s="27">
        <v>18914.04</v>
      </c>
      <c r="E8122" s="27">
        <v>3404.53</v>
      </c>
      <c r="F8122" s="27">
        <v>1891.87</v>
      </c>
      <c r="G8122" s="26">
        <f>(E8122-F8122)/E8122</f>
        <v>0.44430802489624127</v>
      </c>
      <c r="H8122" s="27">
        <f>E8122-F8122</f>
        <v>1512.6600000000003</v>
      </c>
      <c r="I8122" s="35">
        <f>E8122/D8122</f>
        <v>0.18000014803817693</v>
      </c>
      <c r="J8122" s="3">
        <v>185003.36</v>
      </c>
      <c r="K8122" s="26">
        <v>6.0999999999999999E-2</v>
      </c>
      <c r="L8122" s="4" t="b">
        <v>0</v>
      </c>
      <c r="M8122" s="4" t="s">
        <v>58</v>
      </c>
      <c r="N8122" s="35">
        <f>'Landed Freight Margin Tool'!$D$4</f>
        <v>0.58708499999999997</v>
      </c>
      <c r="O8122" s="30">
        <f>(MAX($F8122,MIN(0.18*$D8122,$F8122*(1+$N8122))))</f>
        <v>3002.5584989499998</v>
      </c>
      <c r="P8122" s="35">
        <f>O8122/D8122</f>
        <v>0.15874760225472717</v>
      </c>
    </row>
    <row r="8123" spans="1:16" x14ac:dyDescent="0.3">
      <c r="A8123" s="2">
        <v>45177</v>
      </c>
      <c r="B8123" s="3" t="s">
        <v>10325</v>
      </c>
      <c r="C8123" s="4" t="s">
        <v>10326</v>
      </c>
      <c r="D8123" s="27">
        <v>24311.98</v>
      </c>
      <c r="E8123" s="27">
        <v>4376.16</v>
      </c>
      <c r="F8123" s="27">
        <v>2935.65</v>
      </c>
      <c r="G8123" s="26">
        <f>(E8123-F8123)/E8123</f>
        <v>0.32917215092683993</v>
      </c>
      <c r="H8123" s="27">
        <f>E8123-F8123</f>
        <v>1440.5099999999998</v>
      </c>
      <c r="I8123" s="35">
        <f>E8123/D8123</f>
        <v>0.1800001480751465</v>
      </c>
      <c r="J8123" s="3">
        <v>185003.36</v>
      </c>
      <c r="K8123" s="26">
        <v>6.0999999999999999E-2</v>
      </c>
      <c r="L8123" s="4" t="b">
        <v>0</v>
      </c>
      <c r="M8123" s="4" t="s">
        <v>58</v>
      </c>
      <c r="N8123" s="35">
        <f>'Landed Freight Margin Tool'!$D$4</f>
        <v>0.58708499999999997</v>
      </c>
      <c r="O8123" s="30">
        <f>(MAX($F8123,MIN(0.18*$D8123,$F8123*(1+$N8123))))</f>
        <v>4376.1563999999998</v>
      </c>
      <c r="P8123" s="35">
        <f>O8123/D8123</f>
        <v>0.18</v>
      </c>
    </row>
    <row r="8124" spans="1:16" x14ac:dyDescent="0.3">
      <c r="A8124" s="2">
        <v>45037</v>
      </c>
      <c r="B8124" s="3" t="s">
        <v>11761</v>
      </c>
      <c r="C8124" s="4" t="s">
        <v>11762</v>
      </c>
      <c r="D8124" s="27">
        <v>12150.49</v>
      </c>
      <c r="E8124" s="27">
        <v>2187.09</v>
      </c>
      <c r="F8124" s="27">
        <v>1404.24</v>
      </c>
      <c r="G8124" s="26">
        <f>(E8124-F8124)/E8124</f>
        <v>0.35794137415469873</v>
      </c>
      <c r="H8124" s="27">
        <f>E8124-F8124</f>
        <v>782.85000000000014</v>
      </c>
      <c r="I8124" s="35">
        <f>E8124/D8124</f>
        <v>0.18000014814217372</v>
      </c>
      <c r="J8124" s="3">
        <v>185003.36</v>
      </c>
      <c r="K8124" s="26">
        <v>6.0999999999999999E-2</v>
      </c>
      <c r="L8124" s="4" t="b">
        <v>0</v>
      </c>
      <c r="M8124" s="4" t="s">
        <v>58</v>
      </c>
      <c r="N8124" s="35">
        <f>'Landed Freight Margin Tool'!$D$4</f>
        <v>0.58708499999999997</v>
      </c>
      <c r="O8124" s="30">
        <f>(MAX($F8124,MIN(0.18*$D8124,$F8124*(1+$N8124))))</f>
        <v>2187.0881999999997</v>
      </c>
      <c r="P8124" s="35">
        <f>O8124/D8124</f>
        <v>0.17999999999999997</v>
      </c>
    </row>
    <row r="8125" spans="1:16" x14ac:dyDescent="0.3">
      <c r="A8125" s="2">
        <v>45082</v>
      </c>
      <c r="B8125" s="3" t="s">
        <v>9973</v>
      </c>
      <c r="C8125" s="4" t="s">
        <v>9974</v>
      </c>
      <c r="D8125" s="27">
        <v>12147.99</v>
      </c>
      <c r="E8125" s="27">
        <v>2186.64</v>
      </c>
      <c r="F8125" s="27">
        <v>1230.1199999999999</v>
      </c>
      <c r="G8125" s="26">
        <f>(E8125-F8125)/E8125</f>
        <v>0.43743826144221271</v>
      </c>
      <c r="H8125" s="27">
        <f>E8125-F8125</f>
        <v>956.52</v>
      </c>
      <c r="I8125" s="35">
        <f>E8125/D8125</f>
        <v>0.18000014817266066</v>
      </c>
      <c r="J8125" s="3">
        <v>185003.36</v>
      </c>
      <c r="K8125" s="26">
        <v>6.0999999999999999E-2</v>
      </c>
      <c r="L8125" s="4" t="b">
        <v>0</v>
      </c>
      <c r="M8125" s="4" t="s">
        <v>58</v>
      </c>
      <c r="N8125" s="35">
        <f>'Landed Freight Margin Tool'!$D$4</f>
        <v>0.58708499999999997</v>
      </c>
      <c r="O8125" s="30">
        <f>(MAX($F8125,MIN(0.18*$D8125,$F8125*(1+$N8125))))</f>
        <v>1952.3050002</v>
      </c>
      <c r="P8125" s="35">
        <f>O8125/D8125</f>
        <v>0.16071012572450258</v>
      </c>
    </row>
    <row r="8126" spans="1:16" x14ac:dyDescent="0.3">
      <c r="A8126" s="2">
        <v>44981</v>
      </c>
      <c r="B8126" s="3" t="s">
        <v>13588</v>
      </c>
      <c r="C8126" s="4" t="s">
        <v>13589</v>
      </c>
      <c r="D8126" s="27">
        <v>12138.49</v>
      </c>
      <c r="E8126" s="27">
        <v>2184.9299999999998</v>
      </c>
      <c r="F8126" s="27">
        <v>1545.19</v>
      </c>
      <c r="G8126" s="26">
        <f>(E8126-F8126)/E8126</f>
        <v>0.29279656556502948</v>
      </c>
      <c r="H8126" s="27">
        <f>E8126-F8126</f>
        <v>639.73999999999978</v>
      </c>
      <c r="I8126" s="35">
        <f>E8126/D8126</f>
        <v>0.18000014828862568</v>
      </c>
      <c r="J8126" s="3">
        <v>185003.36</v>
      </c>
      <c r="K8126" s="26">
        <v>6.0999999999999999E-2</v>
      </c>
      <c r="L8126" s="4" t="b">
        <v>0</v>
      </c>
      <c r="M8126" s="4" t="s">
        <v>58</v>
      </c>
      <c r="N8126" s="35">
        <f>'Landed Freight Margin Tool'!$D$4</f>
        <v>0.58708499999999997</v>
      </c>
      <c r="O8126" s="30">
        <f>(MAX($F8126,MIN(0.18*$D8126,$F8126*(1+$N8126))))</f>
        <v>2184.9281999999998</v>
      </c>
      <c r="P8126" s="35">
        <f>O8126/D8126</f>
        <v>0.18</v>
      </c>
    </row>
    <row r="8127" spans="1:16" x14ac:dyDescent="0.3">
      <c r="A8127" s="2">
        <v>45205</v>
      </c>
      <c r="B8127" s="3" t="s">
        <v>2921</v>
      </c>
      <c r="C8127" s="4" t="s">
        <v>2922</v>
      </c>
      <c r="D8127" s="27">
        <v>2697.22</v>
      </c>
      <c r="E8127" s="27">
        <v>485.5</v>
      </c>
      <c r="F8127" s="27">
        <v>306.95999999999998</v>
      </c>
      <c r="G8127" s="26">
        <f>(E8127-F8127)/E8127</f>
        <v>0.36774459320288366</v>
      </c>
      <c r="H8127" s="27">
        <f>E8127-F8127</f>
        <v>178.54000000000002</v>
      </c>
      <c r="I8127" s="35">
        <f>E8127/D8127</f>
        <v>0.1800001483008431</v>
      </c>
      <c r="J8127" s="3">
        <v>185003.36</v>
      </c>
      <c r="K8127" s="26">
        <v>6.0999999999999999E-2</v>
      </c>
      <c r="L8127" s="4" t="b">
        <v>0</v>
      </c>
      <c r="M8127" s="4" t="s">
        <v>58</v>
      </c>
      <c r="N8127" s="35">
        <f>'Landed Freight Margin Tool'!$D$4</f>
        <v>0.58708499999999997</v>
      </c>
      <c r="O8127" s="30">
        <f>(MAX($F8127,MIN(0.18*$D8127,$F8127*(1+$N8127))))</f>
        <v>485.49959999999993</v>
      </c>
      <c r="P8127" s="35">
        <f>O8127/D8127</f>
        <v>0.18</v>
      </c>
    </row>
    <row r="8128" spans="1:16" x14ac:dyDescent="0.3">
      <c r="A8128" s="2">
        <v>45023</v>
      </c>
      <c r="B8128" s="3" t="s">
        <v>18209</v>
      </c>
      <c r="C8128" s="4" t="s">
        <v>18210</v>
      </c>
      <c r="D8128" s="27">
        <v>18879.04</v>
      </c>
      <c r="E8128" s="27">
        <v>3398.23</v>
      </c>
      <c r="F8128" s="27">
        <v>1889.86</v>
      </c>
      <c r="G8128" s="26">
        <f>(E8128-F8128)/E8128</f>
        <v>0.44386930843409661</v>
      </c>
      <c r="H8128" s="27">
        <f>E8128-F8128</f>
        <v>1508.3700000000001</v>
      </c>
      <c r="I8128" s="35">
        <f>E8128/D8128</f>
        <v>0.18000014831262606</v>
      </c>
      <c r="J8128" s="3">
        <v>185003.36</v>
      </c>
      <c r="K8128" s="26">
        <v>6.0999999999999999E-2</v>
      </c>
      <c r="L8128" s="4" t="b">
        <v>0</v>
      </c>
      <c r="M8128" s="4" t="s">
        <v>58</v>
      </c>
      <c r="N8128" s="35">
        <f>'Landed Freight Margin Tool'!$D$4</f>
        <v>0.58708499999999997</v>
      </c>
      <c r="O8128" s="30">
        <f>(MAX($F8128,MIN(0.18*$D8128,$F8128*(1+$N8128))))</f>
        <v>2999.3684580999998</v>
      </c>
      <c r="P8128" s="35">
        <f>O8128/D8128</f>
        <v>0.15887293305697744</v>
      </c>
    </row>
    <row r="8129" spans="1:16" x14ac:dyDescent="0.3">
      <c r="A8129" s="2">
        <v>45148</v>
      </c>
      <c r="B8129" s="3" t="s">
        <v>21549</v>
      </c>
      <c r="C8129" s="4" t="s">
        <v>21550</v>
      </c>
      <c r="D8129" s="27">
        <v>17516.43</v>
      </c>
      <c r="E8129" s="27">
        <v>3152.96</v>
      </c>
      <c r="F8129" s="27">
        <v>3267.26</v>
      </c>
      <c r="G8129" s="26">
        <f>(E8129-F8129)/E8129</f>
        <v>-3.6251649243885166E-2</v>
      </c>
      <c r="H8129" s="27">
        <f>E8129-F8129</f>
        <v>-114.30000000000018</v>
      </c>
      <c r="I8129" s="35">
        <f>E8129/D8129</f>
        <v>0.18000014843207207</v>
      </c>
      <c r="J8129" s="3">
        <v>185003.36</v>
      </c>
      <c r="K8129" s="26">
        <v>6.0999999999999999E-2</v>
      </c>
      <c r="L8129" s="4" t="b">
        <v>0</v>
      </c>
      <c r="M8129" s="4" t="s">
        <v>58</v>
      </c>
      <c r="N8129" s="35">
        <f>'Landed Freight Margin Tool'!$D$4</f>
        <v>0.58708499999999997</v>
      </c>
      <c r="O8129" s="30">
        <f>(MAX($F8129,MIN(0.18*$D8129,$F8129*(1+$N8129))))</f>
        <v>3267.26</v>
      </c>
      <c r="P8129" s="35">
        <f>O8129/D8129</f>
        <v>0.18652545067687881</v>
      </c>
    </row>
    <row r="8130" spans="1:16" x14ac:dyDescent="0.3">
      <c r="A8130" s="2">
        <v>45163</v>
      </c>
      <c r="B8130" s="3" t="s">
        <v>15904</v>
      </c>
      <c r="C8130" s="4" t="s">
        <v>15905</v>
      </c>
      <c r="D8130" s="27">
        <v>18859.04</v>
      </c>
      <c r="E8130" s="27">
        <v>3394.63</v>
      </c>
      <c r="F8130" s="27">
        <v>2413.15</v>
      </c>
      <c r="G8130" s="26">
        <f>(E8130-F8130)/E8130</f>
        <v>0.28912723919838096</v>
      </c>
      <c r="H8130" s="27">
        <f>E8130-F8130</f>
        <v>981.48</v>
      </c>
      <c r="I8130" s="35">
        <f>E8130/D8130</f>
        <v>0.1800001484699115</v>
      </c>
      <c r="J8130" s="3">
        <v>185003.36</v>
      </c>
      <c r="K8130" s="26">
        <v>6.0999999999999999E-2</v>
      </c>
      <c r="L8130" s="4" t="b">
        <v>0</v>
      </c>
      <c r="M8130" s="4" t="s">
        <v>58</v>
      </c>
      <c r="N8130" s="35">
        <f>'Landed Freight Margin Tool'!$D$4</f>
        <v>0.58708499999999997</v>
      </c>
      <c r="O8130" s="30">
        <f>(MAX($F8130,MIN(0.18*$D8130,$F8130*(1+$N8130))))</f>
        <v>3394.6271999999999</v>
      </c>
      <c r="P8130" s="35">
        <f>O8130/D8130</f>
        <v>0.18</v>
      </c>
    </row>
    <row r="8131" spans="1:16" x14ac:dyDescent="0.3">
      <c r="A8131" s="2">
        <v>45191</v>
      </c>
      <c r="B8131" s="3" t="s">
        <v>9104</v>
      </c>
      <c r="C8131" s="4" t="s">
        <v>9105</v>
      </c>
      <c r="D8131" s="27">
        <v>21551.26</v>
      </c>
      <c r="E8131" s="27">
        <v>3879.23</v>
      </c>
      <c r="F8131" s="27">
        <v>2842.39</v>
      </c>
      <c r="G8131" s="26">
        <f>(E8131-F8131)/E8131</f>
        <v>0.26727984677371541</v>
      </c>
      <c r="H8131" s="27">
        <f>E8131-F8131</f>
        <v>1036.8400000000001</v>
      </c>
      <c r="I8131" s="35">
        <f>E8131/D8131</f>
        <v>0.18000014848319776</v>
      </c>
      <c r="J8131" s="3">
        <v>185003.36</v>
      </c>
      <c r="K8131" s="26">
        <v>6.0999999999999999E-2</v>
      </c>
      <c r="L8131" s="4" t="b">
        <v>0</v>
      </c>
      <c r="M8131" s="4" t="s">
        <v>58</v>
      </c>
      <c r="N8131" s="35">
        <f>'Landed Freight Margin Tool'!$D$4</f>
        <v>0.58708499999999997</v>
      </c>
      <c r="O8131" s="30">
        <f>(MAX($F8131,MIN(0.18*$D8131,$F8131*(1+$N8131))))</f>
        <v>3879.2267999999995</v>
      </c>
      <c r="P8131" s="35">
        <f>O8131/D8131</f>
        <v>0.18</v>
      </c>
    </row>
    <row r="8132" spans="1:16" x14ac:dyDescent="0.3">
      <c r="A8132" s="2">
        <v>45027</v>
      </c>
      <c r="B8132" s="3" t="s">
        <v>1846</v>
      </c>
      <c r="C8132" s="4" t="s">
        <v>1847</v>
      </c>
      <c r="D8132" s="27">
        <v>17501.93</v>
      </c>
      <c r="E8132" s="27">
        <v>3150.35</v>
      </c>
      <c r="F8132" s="27">
        <v>1770.17</v>
      </c>
      <c r="G8132" s="26">
        <f>(E8132-F8132)/E8132</f>
        <v>0.438103702763185</v>
      </c>
      <c r="H8132" s="27">
        <f>E8132-F8132</f>
        <v>1380.1799999999998</v>
      </c>
      <c r="I8132" s="35">
        <f>E8132/D8132</f>
        <v>0.18000014855504506</v>
      </c>
      <c r="J8132" s="3">
        <v>185003.36</v>
      </c>
      <c r="K8132" s="26">
        <v>6.0999999999999999E-2</v>
      </c>
      <c r="L8132" s="4" t="b">
        <v>0</v>
      </c>
      <c r="M8132" s="4" t="s">
        <v>58</v>
      </c>
      <c r="N8132" s="35">
        <f>'Landed Freight Margin Tool'!$D$4</f>
        <v>0.58708499999999997</v>
      </c>
      <c r="O8132" s="30">
        <f>(MAX($F8132,MIN(0.18*$D8132,$F8132*(1+$N8132))))</f>
        <v>2809.4102544500001</v>
      </c>
      <c r="P8132" s="35">
        <f>O8132/D8132</f>
        <v>0.1605200257600162</v>
      </c>
    </row>
    <row r="8133" spans="1:16" x14ac:dyDescent="0.3">
      <c r="A8133" s="2">
        <v>44953</v>
      </c>
      <c r="B8133" s="3" t="s">
        <v>76</v>
      </c>
      <c r="C8133" s="4" t="s">
        <v>77</v>
      </c>
      <c r="D8133" s="27">
        <v>13453.6</v>
      </c>
      <c r="E8133" s="27">
        <v>2421.65</v>
      </c>
      <c r="F8133" s="27">
        <v>1552.25</v>
      </c>
      <c r="G8133" s="26">
        <f>(E8133-F8133)/E8133</f>
        <v>0.35901141783494728</v>
      </c>
      <c r="H8133" s="27">
        <f>E8133-F8133</f>
        <v>869.40000000000009</v>
      </c>
      <c r="I8133" s="35">
        <f>E8133/D8133</f>
        <v>0.18000014865909497</v>
      </c>
      <c r="J8133" s="3">
        <v>185003.36</v>
      </c>
      <c r="K8133" s="26">
        <v>6.0999999999999999E-2</v>
      </c>
      <c r="L8133" s="4" t="b">
        <v>0</v>
      </c>
      <c r="M8133" s="4" t="s">
        <v>58</v>
      </c>
      <c r="N8133" s="35">
        <f>'Landed Freight Margin Tool'!$D$4</f>
        <v>0.58708499999999997</v>
      </c>
      <c r="O8133" s="30">
        <f>(MAX($F8133,MIN(0.18*$D8133,$F8133*(1+$N8133))))</f>
        <v>2421.6480000000001</v>
      </c>
      <c r="P8133" s="35">
        <f>O8133/D8133</f>
        <v>0.18</v>
      </c>
    </row>
    <row r="8134" spans="1:16" x14ac:dyDescent="0.3">
      <c r="A8134" s="2">
        <v>45021</v>
      </c>
      <c r="B8134" s="3" t="s">
        <v>5816</v>
      </c>
      <c r="C8134" s="4" t="s">
        <v>5817</v>
      </c>
      <c r="D8134" s="27">
        <v>16131.82</v>
      </c>
      <c r="E8134" s="27">
        <v>2903.73</v>
      </c>
      <c r="F8134" s="27">
        <v>1466.43</v>
      </c>
      <c r="G8134" s="26">
        <f>(E8134-F8134)/E8134</f>
        <v>0.49498403777210687</v>
      </c>
      <c r="H8134" s="27">
        <f>E8134-F8134</f>
        <v>1437.3</v>
      </c>
      <c r="I8134" s="35">
        <f>E8134/D8134</f>
        <v>0.18000014877428586</v>
      </c>
      <c r="J8134" s="3">
        <v>185003.36</v>
      </c>
      <c r="K8134" s="26">
        <v>6.0999999999999999E-2</v>
      </c>
      <c r="L8134" s="4" t="b">
        <v>0</v>
      </c>
      <c r="M8134" s="4" t="s">
        <v>58</v>
      </c>
      <c r="N8134" s="35">
        <f>'Landed Freight Margin Tool'!$D$4</f>
        <v>0.58708499999999997</v>
      </c>
      <c r="O8134" s="30">
        <f>(MAX($F8134,MIN(0.18*$D8134,$F8134*(1+$N8134))))</f>
        <v>2327.3490565500001</v>
      </c>
      <c r="P8134" s="35">
        <f>O8134/D8134</f>
        <v>0.1442707057573169</v>
      </c>
    </row>
    <row r="8135" spans="1:16" x14ac:dyDescent="0.3">
      <c r="A8135" s="2">
        <v>45281</v>
      </c>
      <c r="B8135" s="3" t="s">
        <v>15024</v>
      </c>
      <c r="C8135" s="4" t="s">
        <v>15025</v>
      </c>
      <c r="D8135" s="27">
        <v>22847.87</v>
      </c>
      <c r="E8135" s="27">
        <v>4112.62</v>
      </c>
      <c r="F8135" s="27">
        <v>2279.0300000000002</v>
      </c>
      <c r="G8135" s="26">
        <f>(E8135-F8135)/E8135</f>
        <v>0.44584474130846025</v>
      </c>
      <c r="H8135" s="27">
        <f>E8135-F8135</f>
        <v>1833.5899999999997</v>
      </c>
      <c r="I8135" s="35">
        <f>E8135/D8135</f>
        <v>0.18000014881037052</v>
      </c>
      <c r="J8135" s="3">
        <v>185003.36</v>
      </c>
      <c r="K8135" s="26">
        <v>6.0999999999999999E-2</v>
      </c>
      <c r="L8135" s="4" t="b">
        <v>0</v>
      </c>
      <c r="M8135" s="4" t="s">
        <v>58</v>
      </c>
      <c r="N8135" s="35">
        <f>'Landed Freight Margin Tool'!$D$4</f>
        <v>0.58708499999999997</v>
      </c>
      <c r="O8135" s="30">
        <f>(MAX($F8135,MIN(0.18*$D8135,$F8135*(1+$N8135))))</f>
        <v>3617.0143275500004</v>
      </c>
      <c r="P8135" s="35">
        <f>O8135/D8135</f>
        <v>0.15830860065073901</v>
      </c>
    </row>
    <row r="8136" spans="1:16" x14ac:dyDescent="0.3">
      <c r="A8136" s="2">
        <v>45184</v>
      </c>
      <c r="B8136" s="3" t="s">
        <v>19056</v>
      </c>
      <c r="C8136" s="4" t="s">
        <v>19057</v>
      </c>
      <c r="D8136" s="27">
        <v>12094.49</v>
      </c>
      <c r="E8136" s="27">
        <v>2177.0100000000002</v>
      </c>
      <c r="F8136" s="27">
        <v>1504.59</v>
      </c>
      <c r="G8136" s="26">
        <f>(E8136-F8136)/E8136</f>
        <v>0.30887317926881375</v>
      </c>
      <c r="H8136" s="27">
        <f>E8136-F8136</f>
        <v>672.4200000000003</v>
      </c>
      <c r="I8136" s="35">
        <f>E8136/D8136</f>
        <v>0.18000014882810272</v>
      </c>
      <c r="J8136" s="3">
        <v>185003.36</v>
      </c>
      <c r="K8136" s="26">
        <v>6.0999999999999999E-2</v>
      </c>
      <c r="L8136" s="4" t="b">
        <v>0</v>
      </c>
      <c r="M8136" s="4" t="s">
        <v>58</v>
      </c>
      <c r="N8136" s="35">
        <f>'Landed Freight Margin Tool'!$D$4</f>
        <v>0.58708499999999997</v>
      </c>
      <c r="O8136" s="30">
        <f>(MAX($F8136,MIN(0.18*$D8136,$F8136*(1+$N8136))))</f>
        <v>2177.0081999999998</v>
      </c>
      <c r="P8136" s="35">
        <f>O8136/D8136</f>
        <v>0.18</v>
      </c>
    </row>
    <row r="8137" spans="1:16" x14ac:dyDescent="0.3">
      <c r="A8137" s="2">
        <v>44952</v>
      </c>
      <c r="B8137" s="3" t="s">
        <v>19112</v>
      </c>
      <c r="C8137" s="4" t="s">
        <v>19113</v>
      </c>
      <c r="D8137" s="27">
        <v>16119.32</v>
      </c>
      <c r="E8137" s="27">
        <v>2901.48</v>
      </c>
      <c r="F8137" s="27">
        <v>2055.7399999999998</v>
      </c>
      <c r="G8137" s="26">
        <f>(E8137-F8137)/E8137</f>
        <v>0.29148572452679328</v>
      </c>
      <c r="H8137" s="27">
        <f>E8137-F8137</f>
        <v>845.74000000000024</v>
      </c>
      <c r="I8137" s="35">
        <f>E8137/D8137</f>
        <v>0.1800001488896554</v>
      </c>
      <c r="J8137" s="3">
        <v>185003.36</v>
      </c>
      <c r="K8137" s="26">
        <v>6.0999999999999999E-2</v>
      </c>
      <c r="L8137" s="4" t="b">
        <v>0</v>
      </c>
      <c r="M8137" s="4" t="s">
        <v>58</v>
      </c>
      <c r="N8137" s="35">
        <f>'Landed Freight Margin Tool'!$D$4</f>
        <v>0.58708499999999997</v>
      </c>
      <c r="O8137" s="30">
        <f>(MAX($F8137,MIN(0.18*$D8137,$F8137*(1+$N8137))))</f>
        <v>2901.4775999999997</v>
      </c>
      <c r="P8137" s="35">
        <f>O8137/D8137</f>
        <v>0.18</v>
      </c>
    </row>
    <row r="8138" spans="1:16" x14ac:dyDescent="0.3">
      <c r="A8138" s="2">
        <v>44938</v>
      </c>
      <c r="B8138" s="3" t="s">
        <v>9878</v>
      </c>
      <c r="C8138" s="4" t="s">
        <v>9879</v>
      </c>
      <c r="D8138" s="27">
        <v>5371.94</v>
      </c>
      <c r="E8138" s="27">
        <v>966.95</v>
      </c>
      <c r="F8138" s="27">
        <v>653.55999999999995</v>
      </c>
      <c r="G8138" s="26">
        <f>(E8138-F8138)/E8138</f>
        <v>0.32410155644035377</v>
      </c>
      <c r="H8138" s="27">
        <f>E8138-F8138</f>
        <v>313.3900000000001</v>
      </c>
      <c r="I8138" s="35">
        <f>E8138/D8138</f>
        <v>0.18000014892199095</v>
      </c>
      <c r="J8138" s="3">
        <v>185003.36</v>
      </c>
      <c r="K8138" s="26">
        <v>6.0999999999999999E-2</v>
      </c>
      <c r="L8138" s="4" t="b">
        <v>0</v>
      </c>
      <c r="M8138" s="4" t="s">
        <v>58</v>
      </c>
      <c r="N8138" s="35">
        <f>'Landed Freight Margin Tool'!$D$4</f>
        <v>0.58708499999999997</v>
      </c>
      <c r="O8138" s="30">
        <f>(MAX($F8138,MIN(0.18*$D8138,$F8138*(1+$N8138))))</f>
        <v>966.94919999999991</v>
      </c>
      <c r="P8138" s="35">
        <f>O8138/D8138</f>
        <v>0.18</v>
      </c>
    </row>
    <row r="8139" spans="1:16" x14ac:dyDescent="0.3">
      <c r="A8139" s="2">
        <v>45090</v>
      </c>
      <c r="B8139" s="3" t="s">
        <v>5028</v>
      </c>
      <c r="C8139" s="4" t="s">
        <v>5029</v>
      </c>
      <c r="D8139" s="27">
        <v>22814.87</v>
      </c>
      <c r="E8139" s="27">
        <v>4106.68</v>
      </c>
      <c r="F8139" s="27">
        <v>2644.74</v>
      </c>
      <c r="G8139" s="26">
        <f>(E8139-F8139)/E8139</f>
        <v>0.35599072730283354</v>
      </c>
      <c r="H8139" s="27">
        <f>E8139-F8139</f>
        <v>1461.9400000000005</v>
      </c>
      <c r="I8139" s="35">
        <f>E8139/D8139</f>
        <v>0.18000014902561359</v>
      </c>
      <c r="J8139" s="3">
        <v>185003.36</v>
      </c>
      <c r="K8139" s="26">
        <v>6.0999999999999999E-2</v>
      </c>
      <c r="L8139" s="4" t="b">
        <v>0</v>
      </c>
      <c r="M8139" s="4" t="s">
        <v>58</v>
      </c>
      <c r="N8139" s="35">
        <f>'Landed Freight Margin Tool'!$D$4</f>
        <v>0.58708499999999997</v>
      </c>
      <c r="O8139" s="30">
        <f>(MAX($F8139,MIN(0.18*$D8139,$F8139*(1+$N8139))))</f>
        <v>4106.6765999999998</v>
      </c>
      <c r="P8139" s="35">
        <f>O8139/D8139</f>
        <v>0.18</v>
      </c>
    </row>
    <row r="8140" spans="1:16" x14ac:dyDescent="0.3">
      <c r="A8140" s="2">
        <v>44970</v>
      </c>
      <c r="B8140" s="3" t="s">
        <v>7833</v>
      </c>
      <c r="C8140" s="4" t="s">
        <v>7834</v>
      </c>
      <c r="D8140" s="27">
        <v>20124.650000000001</v>
      </c>
      <c r="E8140" s="27">
        <v>3622.44</v>
      </c>
      <c r="F8140" s="27">
        <v>2105.8200000000002</v>
      </c>
      <c r="G8140" s="26">
        <f>(E8140-F8140)/E8140</f>
        <v>0.41867360121906777</v>
      </c>
      <c r="H8140" s="27">
        <f>E8140-F8140</f>
        <v>1516.62</v>
      </c>
      <c r="I8140" s="35">
        <f>E8140/D8140</f>
        <v>0.18000014907091552</v>
      </c>
      <c r="J8140" s="3">
        <v>185003.36</v>
      </c>
      <c r="K8140" s="26">
        <v>6.0999999999999999E-2</v>
      </c>
      <c r="L8140" s="4" t="b">
        <v>0</v>
      </c>
      <c r="M8140" s="4" t="s">
        <v>58</v>
      </c>
      <c r="N8140" s="35">
        <f>'Landed Freight Margin Tool'!$D$4</f>
        <v>0.58708499999999997</v>
      </c>
      <c r="O8140" s="30">
        <f>(MAX($F8140,MIN(0.18*$D8140,$F8140*(1+$N8140))))</f>
        <v>3342.1153347000004</v>
      </c>
      <c r="P8140" s="35">
        <f>O8140/D8140</f>
        <v>0.16607073090463687</v>
      </c>
    </row>
    <row r="8141" spans="1:16" x14ac:dyDescent="0.3">
      <c r="A8141" s="2">
        <v>45181</v>
      </c>
      <c r="B8141" s="3" t="s">
        <v>1078</v>
      </c>
      <c r="C8141" s="4" t="s">
        <v>1079</v>
      </c>
      <c r="D8141" s="27">
        <v>21466.26</v>
      </c>
      <c r="E8141" s="27">
        <v>3863.93</v>
      </c>
      <c r="F8141" s="27">
        <v>2745.88</v>
      </c>
      <c r="G8141" s="26">
        <f>(E8141-F8141)/E8141</f>
        <v>0.28935565602896529</v>
      </c>
      <c r="H8141" s="27">
        <f>E8141-F8141</f>
        <v>1118.0499999999997</v>
      </c>
      <c r="I8141" s="35">
        <f>E8141/D8141</f>
        <v>0.180000149071147</v>
      </c>
      <c r="J8141" s="3">
        <v>185003.36</v>
      </c>
      <c r="K8141" s="26">
        <v>6.0999999999999999E-2</v>
      </c>
      <c r="L8141" s="4" t="b">
        <v>0</v>
      </c>
      <c r="M8141" s="4" t="s">
        <v>58</v>
      </c>
      <c r="N8141" s="35">
        <f>'Landed Freight Margin Tool'!$D$4</f>
        <v>0.58708499999999997</v>
      </c>
      <c r="O8141" s="30">
        <f>(MAX($F8141,MIN(0.18*$D8141,$F8141*(1+$N8141))))</f>
        <v>3863.9267999999997</v>
      </c>
      <c r="P8141" s="35">
        <f>O8141/D8141</f>
        <v>0.18</v>
      </c>
    </row>
    <row r="8142" spans="1:16" x14ac:dyDescent="0.3">
      <c r="A8142" s="2">
        <v>45007</v>
      </c>
      <c r="B8142" s="3" t="s">
        <v>7224</v>
      </c>
      <c r="C8142" s="4" t="s">
        <v>7225</v>
      </c>
      <c r="D8142" s="27">
        <v>22781.37</v>
      </c>
      <c r="E8142" s="27">
        <v>4100.6499999999996</v>
      </c>
      <c r="F8142" s="27">
        <v>2091.38</v>
      </c>
      <c r="G8142" s="26">
        <f>(E8142-F8142)/E8142</f>
        <v>0.48998817260678179</v>
      </c>
      <c r="H8142" s="27">
        <f>E8142-F8142</f>
        <v>2009.2699999999995</v>
      </c>
      <c r="I8142" s="35">
        <f>E8142/D8142</f>
        <v>0.18000014924475569</v>
      </c>
      <c r="J8142" s="3">
        <v>185003.36</v>
      </c>
      <c r="K8142" s="26">
        <v>6.0999999999999999E-2</v>
      </c>
      <c r="L8142" s="4" t="b">
        <v>0</v>
      </c>
      <c r="M8142" s="4" t="s">
        <v>58</v>
      </c>
      <c r="N8142" s="35">
        <f>'Landed Freight Margin Tool'!$D$4</f>
        <v>0.58708499999999997</v>
      </c>
      <c r="O8142" s="30">
        <f>(MAX($F8142,MIN(0.18*$D8142,$F8142*(1+$N8142))))</f>
        <v>3319.1978273000004</v>
      </c>
      <c r="P8142" s="35">
        <f>O8142/D8142</f>
        <v>0.14569790259760501</v>
      </c>
    </row>
    <row r="8143" spans="1:16" x14ac:dyDescent="0.3">
      <c r="A8143" s="2">
        <v>45077</v>
      </c>
      <c r="B8143" s="3" t="s">
        <v>24221</v>
      </c>
      <c r="C8143" s="4" t="s">
        <v>24222</v>
      </c>
      <c r="D8143" s="27">
        <v>24120.98</v>
      </c>
      <c r="E8143" s="27">
        <v>4341.78</v>
      </c>
      <c r="F8143" s="27">
        <v>2852.06</v>
      </c>
      <c r="G8143" s="26">
        <f>(E8143-F8143)/E8143</f>
        <v>0.34311273256590613</v>
      </c>
      <c r="H8143" s="27">
        <f>E8143-F8143</f>
        <v>1489.7199999999998</v>
      </c>
      <c r="I8143" s="35">
        <f>E8143/D8143</f>
        <v>0.18000014924766738</v>
      </c>
      <c r="J8143" s="3">
        <v>185003.36</v>
      </c>
      <c r="K8143" s="26">
        <v>6.0999999999999999E-2</v>
      </c>
      <c r="L8143" s="4" t="b">
        <v>0</v>
      </c>
      <c r="M8143" s="4" t="s">
        <v>58</v>
      </c>
      <c r="N8143" s="35">
        <f>'Landed Freight Margin Tool'!$D$4</f>
        <v>0.58708499999999997</v>
      </c>
      <c r="O8143" s="30">
        <f>(MAX($F8143,MIN(0.18*$D8143,$F8143*(1+$N8143))))</f>
        <v>4341.7763999999997</v>
      </c>
      <c r="P8143" s="35">
        <f>O8143/D8143</f>
        <v>0.18</v>
      </c>
    </row>
    <row r="8144" spans="1:16" x14ac:dyDescent="0.3">
      <c r="A8144" s="2">
        <v>45180</v>
      </c>
      <c r="B8144" s="3" t="s">
        <v>14461</v>
      </c>
      <c r="C8144" s="4" t="s">
        <v>14462</v>
      </c>
      <c r="D8144" s="27">
        <v>18760.04</v>
      </c>
      <c r="E8144" s="27">
        <v>3376.81</v>
      </c>
      <c r="F8144" s="27">
        <v>2206.0300000000002</v>
      </c>
      <c r="G8144" s="26">
        <f>(E8144-F8144)/E8144</f>
        <v>0.34671183750344253</v>
      </c>
      <c r="H8144" s="27">
        <f>E8144-F8144</f>
        <v>1170.7799999999997</v>
      </c>
      <c r="I8144" s="35">
        <f>E8144/D8144</f>
        <v>0.18000014925341309</v>
      </c>
      <c r="J8144" s="3">
        <v>185003.36</v>
      </c>
      <c r="K8144" s="26">
        <v>6.0999999999999999E-2</v>
      </c>
      <c r="L8144" s="4" t="b">
        <v>0</v>
      </c>
      <c r="M8144" s="4" t="s">
        <v>58</v>
      </c>
      <c r="N8144" s="35">
        <f>'Landed Freight Margin Tool'!$D$4</f>
        <v>0.58708499999999997</v>
      </c>
      <c r="O8144" s="30">
        <f>(MAX($F8144,MIN(0.18*$D8144,$F8144*(1+$N8144))))</f>
        <v>3376.8072000000002</v>
      </c>
      <c r="P8144" s="35">
        <f>O8144/D8144</f>
        <v>0.18</v>
      </c>
    </row>
    <row r="8145" spans="1:16" x14ac:dyDescent="0.3">
      <c r="A8145" s="2">
        <v>45226</v>
      </c>
      <c r="B8145" s="3" t="s">
        <v>22893</v>
      </c>
      <c r="C8145" s="4" t="s">
        <v>22894</v>
      </c>
      <c r="D8145" s="27">
        <v>20092.150000000001</v>
      </c>
      <c r="E8145" s="27">
        <v>3616.59</v>
      </c>
      <c r="F8145" s="27">
        <v>2021.59</v>
      </c>
      <c r="G8145" s="26">
        <f>(E8145-F8145)/E8145</f>
        <v>0.44102317376313049</v>
      </c>
      <c r="H8145" s="27">
        <f>E8145-F8145</f>
        <v>1595.0000000000002</v>
      </c>
      <c r="I8145" s="35">
        <f>E8145/D8145</f>
        <v>0.18000014931204475</v>
      </c>
      <c r="J8145" s="3">
        <v>185003.36</v>
      </c>
      <c r="K8145" s="26">
        <v>6.0999999999999999E-2</v>
      </c>
      <c r="L8145" s="4" t="b">
        <v>0</v>
      </c>
      <c r="M8145" s="4" t="s">
        <v>58</v>
      </c>
      <c r="N8145" s="35">
        <f>'Landed Freight Margin Tool'!$D$4</f>
        <v>0.58708499999999997</v>
      </c>
      <c r="O8145" s="30">
        <f>(MAX($F8145,MIN(0.18*$D8145,$F8145*(1+$N8145))))</f>
        <v>3208.4351651500001</v>
      </c>
      <c r="P8145" s="35">
        <f>O8145/D8145</f>
        <v>0.15968600498951083</v>
      </c>
    </row>
    <row r="8146" spans="1:16" x14ac:dyDescent="0.3">
      <c r="A8146" s="2">
        <v>45098</v>
      </c>
      <c r="B8146" s="3" t="s">
        <v>16611</v>
      </c>
      <c r="C8146" s="4" t="s">
        <v>16612</v>
      </c>
      <c r="D8146" s="27">
        <v>6694.55</v>
      </c>
      <c r="E8146" s="27">
        <v>1205.02</v>
      </c>
      <c r="F8146" s="27">
        <v>611.84</v>
      </c>
      <c r="G8146" s="26">
        <f>(E8146-F8146)/E8146</f>
        <v>0.49225738991883949</v>
      </c>
      <c r="H8146" s="27">
        <f>E8146-F8146</f>
        <v>593.17999999999995</v>
      </c>
      <c r="I8146" s="35">
        <f>E8146/D8146</f>
        <v>0.18000014937523806</v>
      </c>
      <c r="J8146" s="3">
        <v>185003.36</v>
      </c>
      <c r="K8146" s="26">
        <v>6.0999999999999999E-2</v>
      </c>
      <c r="L8146" s="4" t="b">
        <v>0</v>
      </c>
      <c r="M8146" s="4" t="s">
        <v>58</v>
      </c>
      <c r="N8146" s="35">
        <f>'Landed Freight Margin Tool'!$D$4</f>
        <v>0.58708499999999997</v>
      </c>
      <c r="O8146" s="30">
        <f>(MAX($F8146,MIN(0.18*$D8146,$F8146*(1+$N8146))))</f>
        <v>971.04208640000013</v>
      </c>
      <c r="P8146" s="35">
        <f>O8146/D8146</f>
        <v>0.14504964282886829</v>
      </c>
    </row>
    <row r="8147" spans="1:16" x14ac:dyDescent="0.3">
      <c r="A8147" s="2">
        <v>44995</v>
      </c>
      <c r="B8147" s="3" t="s">
        <v>20089</v>
      </c>
      <c r="C8147" s="4" t="s">
        <v>20090</v>
      </c>
      <c r="D8147" s="27">
        <v>17405.43</v>
      </c>
      <c r="E8147" s="27">
        <v>3132.98</v>
      </c>
      <c r="F8147" s="27">
        <v>2025.38</v>
      </c>
      <c r="G8147" s="26">
        <f>(E8147-F8147)/E8147</f>
        <v>0.35352922776398188</v>
      </c>
      <c r="H8147" s="27">
        <f>E8147-F8147</f>
        <v>1107.5999999999999</v>
      </c>
      <c r="I8147" s="35">
        <f>E8147/D8147</f>
        <v>0.1800001493786709</v>
      </c>
      <c r="J8147" s="3">
        <v>185003.36</v>
      </c>
      <c r="K8147" s="26">
        <v>6.0999999999999999E-2</v>
      </c>
      <c r="L8147" s="4" t="b">
        <v>0</v>
      </c>
      <c r="M8147" s="4" t="s">
        <v>58</v>
      </c>
      <c r="N8147" s="35">
        <f>'Landed Freight Margin Tool'!$D$4</f>
        <v>0.58708499999999997</v>
      </c>
      <c r="O8147" s="30">
        <f>(MAX($F8147,MIN(0.18*$D8147,$F8147*(1+$N8147))))</f>
        <v>3132.9773999999998</v>
      </c>
      <c r="P8147" s="35">
        <f>O8147/D8147</f>
        <v>0.18</v>
      </c>
    </row>
    <row r="8148" spans="1:16" x14ac:dyDescent="0.3">
      <c r="A8148" s="2">
        <v>45191</v>
      </c>
      <c r="B8148" s="3" t="s">
        <v>4175</v>
      </c>
      <c r="C8148" s="4" t="s">
        <v>4176</v>
      </c>
      <c r="D8148" s="27">
        <v>22739.87</v>
      </c>
      <c r="E8148" s="27">
        <v>4093.18</v>
      </c>
      <c r="F8148" s="27">
        <v>2962.35</v>
      </c>
      <c r="G8148" s="26">
        <f>(E8148-F8148)/E8148</f>
        <v>0.27627174959322581</v>
      </c>
      <c r="H8148" s="27">
        <f>E8148-F8148</f>
        <v>1130.83</v>
      </c>
      <c r="I8148" s="35">
        <f>E8148/D8148</f>
        <v>0.18000014951712565</v>
      </c>
      <c r="J8148" s="3">
        <v>185003.36</v>
      </c>
      <c r="K8148" s="26">
        <v>6.0999999999999999E-2</v>
      </c>
      <c r="L8148" s="4" t="b">
        <v>0</v>
      </c>
      <c r="M8148" s="4" t="s">
        <v>58</v>
      </c>
      <c r="N8148" s="35">
        <f>'Landed Freight Margin Tool'!$D$4</f>
        <v>0.58708499999999997</v>
      </c>
      <c r="O8148" s="30">
        <f>(MAX($F8148,MIN(0.18*$D8148,$F8148*(1+$N8148))))</f>
        <v>4093.1765999999998</v>
      </c>
      <c r="P8148" s="35">
        <f>O8148/D8148</f>
        <v>0.18</v>
      </c>
    </row>
    <row r="8149" spans="1:16" x14ac:dyDescent="0.3">
      <c r="A8149" s="2">
        <v>45281</v>
      </c>
      <c r="B8149" s="3" t="s">
        <v>12184</v>
      </c>
      <c r="C8149" s="4" t="s">
        <v>12185</v>
      </c>
      <c r="D8149" s="27">
        <v>9353.77</v>
      </c>
      <c r="E8149" s="27">
        <v>1683.68</v>
      </c>
      <c r="F8149" s="27">
        <v>1005.51</v>
      </c>
      <c r="G8149" s="26">
        <f>(E8149-F8149)/E8149</f>
        <v>0.40279031644968166</v>
      </c>
      <c r="H8149" s="27">
        <f>E8149-F8149</f>
        <v>678.17000000000007</v>
      </c>
      <c r="I8149" s="35">
        <f>E8149/D8149</f>
        <v>0.18000014967227118</v>
      </c>
      <c r="J8149" s="3">
        <v>185003.36</v>
      </c>
      <c r="K8149" s="26">
        <v>6.0999999999999999E-2</v>
      </c>
      <c r="L8149" s="4" t="b">
        <v>0</v>
      </c>
      <c r="M8149" s="4" t="s">
        <v>58</v>
      </c>
      <c r="N8149" s="35">
        <f>'Landed Freight Margin Tool'!$D$4</f>
        <v>0.58708499999999997</v>
      </c>
      <c r="O8149" s="30">
        <f>(MAX($F8149,MIN(0.18*$D8149,$F8149*(1+$N8149))))</f>
        <v>1595.82983835</v>
      </c>
      <c r="P8149" s="35">
        <f>O8149/D8149</f>
        <v>0.1706081973738931</v>
      </c>
    </row>
    <row r="8150" spans="1:16" x14ac:dyDescent="0.3">
      <c r="A8150" s="2">
        <v>45056</v>
      </c>
      <c r="B8150" s="3" t="s">
        <v>22317</v>
      </c>
      <c r="C8150" s="4" t="s">
        <v>22318</v>
      </c>
      <c r="D8150" s="27">
        <v>18699.54</v>
      </c>
      <c r="E8150" s="27">
        <v>3365.92</v>
      </c>
      <c r="F8150" s="27">
        <v>1999.74</v>
      </c>
      <c r="G8150" s="26">
        <f>(E8150-F8150)/E8150</f>
        <v>0.40588605789798926</v>
      </c>
      <c r="H8150" s="27">
        <f>E8150-F8150</f>
        <v>1366.18</v>
      </c>
      <c r="I8150" s="35">
        <f>E8150/D8150</f>
        <v>0.18000014973630368</v>
      </c>
      <c r="J8150" s="3">
        <v>185003.36</v>
      </c>
      <c r="K8150" s="26">
        <v>6.0999999999999999E-2</v>
      </c>
      <c r="L8150" s="4" t="b">
        <v>0</v>
      </c>
      <c r="M8150" s="4" t="s">
        <v>58</v>
      </c>
      <c r="N8150" s="35">
        <f>'Landed Freight Margin Tool'!$D$4</f>
        <v>0.58708499999999997</v>
      </c>
      <c r="O8150" s="30">
        <f>(MAX($F8150,MIN(0.18*$D8150,$F8150*(1+$N8150))))</f>
        <v>3173.7573579</v>
      </c>
      <c r="P8150" s="35">
        <f>O8150/D8150</f>
        <v>0.16972381983193169</v>
      </c>
    </row>
    <row r="8151" spans="1:16" x14ac:dyDescent="0.3">
      <c r="A8151" s="2">
        <v>45202</v>
      </c>
      <c r="B8151" s="3" t="s">
        <v>1428</v>
      </c>
      <c r="C8151" s="4" t="s">
        <v>1429</v>
      </c>
      <c r="D8151" s="27">
        <v>21370.26</v>
      </c>
      <c r="E8151" s="27">
        <v>3846.65</v>
      </c>
      <c r="F8151" s="27">
        <v>2545.37</v>
      </c>
      <c r="G8151" s="26">
        <f>(E8151-F8151)/E8151</f>
        <v>0.33828916069826998</v>
      </c>
      <c r="H8151" s="27">
        <f>E8151-F8151</f>
        <v>1301.2800000000002</v>
      </c>
      <c r="I8151" s="35">
        <f>E8151/D8151</f>
        <v>0.18000014974080802</v>
      </c>
      <c r="J8151" s="3">
        <v>185003.36</v>
      </c>
      <c r="K8151" s="26">
        <v>6.0999999999999999E-2</v>
      </c>
      <c r="L8151" s="4" t="b">
        <v>0</v>
      </c>
      <c r="M8151" s="4" t="s">
        <v>58</v>
      </c>
      <c r="N8151" s="35">
        <f>'Landed Freight Margin Tool'!$D$4</f>
        <v>0.58708499999999997</v>
      </c>
      <c r="O8151" s="30">
        <f>(MAX($F8151,MIN(0.18*$D8151,$F8151*(1+$N8151))))</f>
        <v>3846.6467999999995</v>
      </c>
      <c r="P8151" s="35">
        <f>O8151/D8151</f>
        <v>0.18</v>
      </c>
    </row>
    <row r="8152" spans="1:16" x14ac:dyDescent="0.3">
      <c r="A8152" s="2">
        <v>45209</v>
      </c>
      <c r="B8152" s="3" t="s">
        <v>1004</v>
      </c>
      <c r="C8152" s="4" t="s">
        <v>1005</v>
      </c>
      <c r="D8152" s="27">
        <v>24036.48</v>
      </c>
      <c r="E8152" s="27">
        <v>4326.57</v>
      </c>
      <c r="F8152" s="27">
        <v>2343.75</v>
      </c>
      <c r="G8152" s="26">
        <f>(E8152-F8152)/E8152</f>
        <v>0.45828912972631897</v>
      </c>
      <c r="H8152" s="27">
        <f>E8152-F8152</f>
        <v>1982.8199999999997</v>
      </c>
      <c r="I8152" s="35">
        <f>E8152/D8152</f>
        <v>0.18000014977234602</v>
      </c>
      <c r="J8152" s="3">
        <v>185003.36</v>
      </c>
      <c r="K8152" s="26">
        <v>6.0999999999999999E-2</v>
      </c>
      <c r="L8152" s="4" t="b">
        <v>0</v>
      </c>
      <c r="M8152" s="4" t="s">
        <v>58</v>
      </c>
      <c r="N8152" s="35">
        <f>'Landed Freight Margin Tool'!$D$4</f>
        <v>0.58708499999999997</v>
      </c>
      <c r="O8152" s="30">
        <f>(MAX($F8152,MIN(0.18*$D8152,$F8152*(1+$N8152))))</f>
        <v>3719.73046875</v>
      </c>
      <c r="P8152" s="35">
        <f>O8152/D8152</f>
        <v>0.15475354414415091</v>
      </c>
    </row>
    <row r="8153" spans="1:16" x14ac:dyDescent="0.3">
      <c r="A8153" s="2">
        <v>44974</v>
      </c>
      <c r="B8153" s="3" t="s">
        <v>17114</v>
      </c>
      <c r="C8153" s="4" t="s">
        <v>17115</v>
      </c>
      <c r="D8153" s="27">
        <v>6674.05</v>
      </c>
      <c r="E8153" s="27">
        <v>1201.33</v>
      </c>
      <c r="F8153" s="27">
        <v>417.43</v>
      </c>
      <c r="G8153" s="26">
        <f>(E8153-F8153)/E8153</f>
        <v>0.65252678281571252</v>
      </c>
      <c r="H8153" s="27">
        <f>E8153-F8153</f>
        <v>783.89999999999986</v>
      </c>
      <c r="I8153" s="35">
        <f>E8153/D8153</f>
        <v>0.18000014983405876</v>
      </c>
      <c r="J8153" s="3">
        <v>185003.36</v>
      </c>
      <c r="K8153" s="26">
        <v>6.0999999999999999E-2</v>
      </c>
      <c r="L8153" s="4" t="b">
        <v>0</v>
      </c>
      <c r="M8153" s="4" t="s">
        <v>58</v>
      </c>
      <c r="N8153" s="35">
        <f>'Landed Freight Margin Tool'!$D$4</f>
        <v>0.58708499999999997</v>
      </c>
      <c r="O8153" s="30">
        <f>(MAX($F8153,MIN(0.18*$D8153,$F8153*(1+$N8153))))</f>
        <v>662.4968915500001</v>
      </c>
      <c r="P8153" s="35">
        <f>O8153/D8153</f>
        <v>9.9264598190004577E-2</v>
      </c>
    </row>
    <row r="8154" spans="1:16" x14ac:dyDescent="0.3">
      <c r="A8154" s="2">
        <v>45230</v>
      </c>
      <c r="B8154" s="3" t="s">
        <v>20193</v>
      </c>
      <c r="C8154" s="4" t="s">
        <v>20194</v>
      </c>
      <c r="D8154" s="27">
        <v>24013.48</v>
      </c>
      <c r="E8154" s="27">
        <v>4322.43</v>
      </c>
      <c r="F8154" s="27">
        <v>2591.0500000000002</v>
      </c>
      <c r="G8154" s="26">
        <f>(E8154-F8154)/E8154</f>
        <v>0.40055709404200879</v>
      </c>
      <c r="H8154" s="27">
        <f>E8154-F8154</f>
        <v>1731.38</v>
      </c>
      <c r="I8154" s="35">
        <f>E8154/D8154</f>
        <v>0.1800001499157973</v>
      </c>
      <c r="J8154" s="3">
        <v>185003.36</v>
      </c>
      <c r="K8154" s="26">
        <v>6.0999999999999999E-2</v>
      </c>
      <c r="L8154" s="4" t="b">
        <v>0</v>
      </c>
      <c r="M8154" s="4" t="s">
        <v>58</v>
      </c>
      <c r="N8154" s="35">
        <f>'Landed Freight Margin Tool'!$D$4</f>
        <v>0.58708499999999997</v>
      </c>
      <c r="O8154" s="30">
        <f>(MAX($F8154,MIN(0.18*$D8154,$F8154*(1+$N8154))))</f>
        <v>4112.2165892500007</v>
      </c>
      <c r="P8154" s="35">
        <f>O8154/D8154</f>
        <v>0.17124617461733996</v>
      </c>
    </row>
    <row r="8155" spans="1:16" x14ac:dyDescent="0.3">
      <c r="A8155" s="2">
        <v>45029</v>
      </c>
      <c r="B8155" s="3" t="s">
        <v>12118</v>
      </c>
      <c r="C8155" s="4" t="s">
        <v>12119</v>
      </c>
      <c r="D8155" s="27">
        <v>24001.98</v>
      </c>
      <c r="E8155" s="27">
        <v>4320.3599999999997</v>
      </c>
      <c r="F8155" s="27">
        <v>2912.65</v>
      </c>
      <c r="G8155" s="26">
        <f>(E8155-F8155)/E8155</f>
        <v>0.3258316436593246</v>
      </c>
      <c r="H8155" s="27">
        <f>E8155-F8155</f>
        <v>1407.7099999999996</v>
      </c>
      <c r="I8155" s="35">
        <f>E8155/D8155</f>
        <v>0.18000014998762601</v>
      </c>
      <c r="J8155" s="3">
        <v>185003.36</v>
      </c>
      <c r="K8155" s="26">
        <v>6.0999999999999999E-2</v>
      </c>
      <c r="L8155" s="4" t="b">
        <v>0</v>
      </c>
      <c r="M8155" s="4" t="s">
        <v>58</v>
      </c>
      <c r="N8155" s="35">
        <f>'Landed Freight Margin Tool'!$D$4</f>
        <v>0.58708499999999997</v>
      </c>
      <c r="O8155" s="30">
        <f>(MAX($F8155,MIN(0.18*$D8155,$F8155*(1+$N8155))))</f>
        <v>4320.3563999999997</v>
      </c>
      <c r="P8155" s="35">
        <f>O8155/D8155</f>
        <v>0.18</v>
      </c>
    </row>
    <row r="8156" spans="1:16" x14ac:dyDescent="0.3">
      <c r="A8156" s="2">
        <v>44951</v>
      </c>
      <c r="B8156" s="3" t="s">
        <v>22525</v>
      </c>
      <c r="C8156" s="4" t="s">
        <v>22526</v>
      </c>
      <c r="D8156" s="27">
        <v>7994.66</v>
      </c>
      <c r="E8156" s="27">
        <v>1439.04</v>
      </c>
      <c r="F8156" s="27">
        <v>795.3</v>
      </c>
      <c r="G8156" s="26">
        <f>(E8156-F8156)/E8156</f>
        <v>0.44733989326217483</v>
      </c>
      <c r="H8156" s="27">
        <f>E8156-F8156</f>
        <v>643.74</v>
      </c>
      <c r="I8156" s="35">
        <f>E8156/D8156</f>
        <v>0.18000015010019188</v>
      </c>
      <c r="J8156" s="3">
        <v>185003.36</v>
      </c>
      <c r="K8156" s="26">
        <v>6.0999999999999999E-2</v>
      </c>
      <c r="L8156" s="4" t="b">
        <v>0</v>
      </c>
      <c r="M8156" s="4" t="s">
        <v>58</v>
      </c>
      <c r="N8156" s="35">
        <f>'Landed Freight Margin Tool'!$D$4</f>
        <v>0.58708499999999997</v>
      </c>
      <c r="O8156" s="30">
        <f>(MAX($F8156,MIN(0.18*$D8156,$F8156*(1+$N8156))))</f>
        <v>1262.2087005000001</v>
      </c>
      <c r="P8156" s="35">
        <f>O8156/D8156</f>
        <v>0.15788147344602524</v>
      </c>
    </row>
    <row r="8157" spans="1:16" x14ac:dyDescent="0.3">
      <c r="A8157" s="2">
        <v>44988</v>
      </c>
      <c r="B8157" s="3" t="s">
        <v>14157</v>
      </c>
      <c r="C8157" s="4" t="s">
        <v>14158</v>
      </c>
      <c r="D8157" s="27">
        <v>14653.71</v>
      </c>
      <c r="E8157" s="27">
        <v>2637.67</v>
      </c>
      <c r="F8157" s="27">
        <v>1598.37</v>
      </c>
      <c r="G8157" s="26">
        <f>(E8157-F8157)/E8157</f>
        <v>0.39402199668646953</v>
      </c>
      <c r="H8157" s="27">
        <f>E8157-F8157</f>
        <v>1039.3000000000002</v>
      </c>
      <c r="I8157" s="35">
        <f>E8157/D8157</f>
        <v>0.18000015013262854</v>
      </c>
      <c r="J8157" s="3">
        <v>185003.36</v>
      </c>
      <c r="K8157" s="26">
        <v>6.0999999999999999E-2</v>
      </c>
      <c r="L8157" s="4" t="b">
        <v>0</v>
      </c>
      <c r="M8157" s="4" t="s">
        <v>58</v>
      </c>
      <c r="N8157" s="35">
        <f>'Landed Freight Margin Tool'!$D$4</f>
        <v>0.58708499999999997</v>
      </c>
      <c r="O8157" s="30">
        <f>(MAX($F8157,MIN(0.18*$D8157,$F8157*(1+$N8157))))</f>
        <v>2536.74905145</v>
      </c>
      <c r="P8157" s="35">
        <f>O8157/D8157</f>
        <v>0.17311309227833771</v>
      </c>
    </row>
    <row r="8158" spans="1:16" x14ac:dyDescent="0.3">
      <c r="A8158" s="2">
        <v>44936</v>
      </c>
      <c r="B8158" s="3" t="s">
        <v>9898</v>
      </c>
      <c r="C8158" s="4" t="s">
        <v>9899</v>
      </c>
      <c r="D8158" s="27">
        <v>23969.48</v>
      </c>
      <c r="E8158" s="27">
        <v>4314.51</v>
      </c>
      <c r="F8158" s="27">
        <v>3046.79</v>
      </c>
      <c r="G8158" s="26">
        <f>(E8158-F8158)/E8158</f>
        <v>0.29382710898804271</v>
      </c>
      <c r="H8158" s="27">
        <f>E8158-F8158</f>
        <v>1267.7200000000003</v>
      </c>
      <c r="I8158" s="35">
        <f>E8158/D8158</f>
        <v>0.18000015019099289</v>
      </c>
      <c r="J8158" s="3">
        <v>185003.36</v>
      </c>
      <c r="K8158" s="26">
        <v>6.0999999999999999E-2</v>
      </c>
      <c r="L8158" s="4" t="b">
        <v>0</v>
      </c>
      <c r="M8158" s="4" t="s">
        <v>58</v>
      </c>
      <c r="N8158" s="35">
        <f>'Landed Freight Margin Tool'!$D$4</f>
        <v>0.58708499999999997</v>
      </c>
      <c r="O8158" s="30">
        <f>(MAX($F8158,MIN(0.18*$D8158,$F8158*(1+$N8158))))</f>
        <v>4314.5064000000002</v>
      </c>
      <c r="P8158" s="35">
        <f>O8158/D8158</f>
        <v>0.18000000000000002</v>
      </c>
    </row>
    <row r="8159" spans="1:16" x14ac:dyDescent="0.3">
      <c r="A8159" s="2">
        <v>45139</v>
      </c>
      <c r="B8159" s="3" t="s">
        <v>14372</v>
      </c>
      <c r="C8159" s="4" t="s">
        <v>14373</v>
      </c>
      <c r="D8159" s="27">
        <v>9321.27</v>
      </c>
      <c r="E8159" s="27">
        <v>1677.83</v>
      </c>
      <c r="F8159" s="27">
        <v>892.33</v>
      </c>
      <c r="G8159" s="26">
        <f>(E8159-F8159)/E8159</f>
        <v>0.4681642359476228</v>
      </c>
      <c r="H8159" s="27">
        <f>E8159-F8159</f>
        <v>785.49999999999989</v>
      </c>
      <c r="I8159" s="35">
        <f>E8159/D8159</f>
        <v>0.18000015019412588</v>
      </c>
      <c r="J8159" s="3">
        <v>185003.36</v>
      </c>
      <c r="K8159" s="26">
        <v>6.0999999999999999E-2</v>
      </c>
      <c r="L8159" s="4" t="b">
        <v>0</v>
      </c>
      <c r="M8159" s="4" t="s">
        <v>58</v>
      </c>
      <c r="N8159" s="35">
        <f>'Landed Freight Margin Tool'!$D$4</f>
        <v>0.58708499999999997</v>
      </c>
      <c r="O8159" s="30">
        <f>(MAX($F8159,MIN(0.18*$D8159,$F8159*(1+$N8159))))</f>
        <v>1416.2035580500001</v>
      </c>
      <c r="P8159" s="35">
        <f>O8159/D8159</f>
        <v>0.15193246822053219</v>
      </c>
    </row>
    <row r="8160" spans="1:16" x14ac:dyDescent="0.3">
      <c r="A8160" s="2">
        <v>45201</v>
      </c>
      <c r="B8160" s="3" t="s">
        <v>15751</v>
      </c>
      <c r="C8160" s="4" t="s">
        <v>15752</v>
      </c>
      <c r="D8160" s="27">
        <v>10647.38</v>
      </c>
      <c r="E8160" s="27">
        <v>1916.53</v>
      </c>
      <c r="F8160" s="27">
        <v>1021.9</v>
      </c>
      <c r="G8160" s="26">
        <f>(E8160-F8160)/E8160</f>
        <v>0.46679676289961547</v>
      </c>
      <c r="H8160" s="27">
        <f>E8160-F8160</f>
        <v>894.63</v>
      </c>
      <c r="I8160" s="35">
        <f>E8160/D8160</f>
        <v>0.18000015027171004</v>
      </c>
      <c r="J8160" s="3">
        <v>185003.36</v>
      </c>
      <c r="K8160" s="26">
        <v>6.0999999999999999E-2</v>
      </c>
      <c r="L8160" s="4" t="b">
        <v>0</v>
      </c>
      <c r="M8160" s="4" t="s">
        <v>58</v>
      </c>
      <c r="N8160" s="35">
        <f>'Landed Freight Margin Tool'!$D$4</f>
        <v>0.58708499999999997</v>
      </c>
      <c r="O8160" s="30">
        <f>(MAX($F8160,MIN(0.18*$D8160,$F8160*(1+$N8160))))</f>
        <v>1621.8421615</v>
      </c>
      <c r="P8160" s="35">
        <f>O8160/D8160</f>
        <v>0.15232312188538402</v>
      </c>
    </row>
    <row r="8161" spans="1:16" x14ac:dyDescent="0.3">
      <c r="A8161" s="2">
        <v>45022</v>
      </c>
      <c r="B8161" s="3" t="s">
        <v>16672</v>
      </c>
      <c r="C8161" s="4" t="s">
        <v>16673</v>
      </c>
      <c r="D8161" s="27">
        <v>21293.759999999998</v>
      </c>
      <c r="E8161" s="27">
        <v>3832.88</v>
      </c>
      <c r="F8161" s="27">
        <v>2126.3200000000002</v>
      </c>
      <c r="G8161" s="26">
        <f>(E8161-F8161)/E8161</f>
        <v>0.44524221994948965</v>
      </c>
      <c r="H8161" s="27">
        <f>E8161-F8161</f>
        <v>1706.56</v>
      </c>
      <c r="I8161" s="35">
        <f>E8161/D8161</f>
        <v>0.18000015027876712</v>
      </c>
      <c r="J8161" s="3">
        <v>185003.36</v>
      </c>
      <c r="K8161" s="26">
        <v>6.0999999999999999E-2</v>
      </c>
      <c r="L8161" s="4" t="b">
        <v>0</v>
      </c>
      <c r="M8161" s="4" t="s">
        <v>58</v>
      </c>
      <c r="N8161" s="35">
        <f>'Landed Freight Margin Tool'!$D$4</f>
        <v>0.58708499999999997</v>
      </c>
      <c r="O8161" s="30">
        <f>(MAX($F8161,MIN(0.18*$D8161,$F8161*(1+$N8161))))</f>
        <v>3374.6505772000005</v>
      </c>
      <c r="P8161" s="35">
        <f>O8161/D8161</f>
        <v>0.15848072755586617</v>
      </c>
    </row>
    <row r="8162" spans="1:16" x14ac:dyDescent="0.3">
      <c r="A8162" s="2">
        <v>45051</v>
      </c>
      <c r="B8162" s="3" t="s">
        <v>6982</v>
      </c>
      <c r="C8162" s="4" t="s">
        <v>6983</v>
      </c>
      <c r="D8162" s="27">
        <v>10646.38</v>
      </c>
      <c r="E8162" s="27">
        <v>1916.35</v>
      </c>
      <c r="F8162" s="27">
        <v>728.34</v>
      </c>
      <c r="G8162" s="26">
        <f>(E8162-F8162)/E8162</f>
        <v>0.61993372818117765</v>
      </c>
      <c r="H8162" s="27">
        <f>E8162-F8162</f>
        <v>1188.0099999999998</v>
      </c>
      <c r="I8162" s="35">
        <f>E8162/D8162</f>
        <v>0.18000015028582486</v>
      </c>
      <c r="J8162" s="3">
        <v>185003.36</v>
      </c>
      <c r="K8162" s="26">
        <v>6.0999999999999999E-2</v>
      </c>
      <c r="L8162" s="4" t="b">
        <v>0</v>
      </c>
      <c r="M8162" s="4" t="s">
        <v>58</v>
      </c>
      <c r="N8162" s="35">
        <f>'Landed Freight Margin Tool'!$D$4</f>
        <v>0.58708499999999997</v>
      </c>
      <c r="O8162" s="30">
        <f>(MAX($F8162,MIN(0.18*$D8162,$F8162*(1+$N8162))))</f>
        <v>1155.9374889000001</v>
      </c>
      <c r="P8162" s="35">
        <f>O8162/D8162</f>
        <v>0.10857563687375428</v>
      </c>
    </row>
    <row r="8163" spans="1:16" x14ac:dyDescent="0.3">
      <c r="A8163" s="2">
        <v>45055</v>
      </c>
      <c r="B8163" s="3" t="s">
        <v>7699</v>
      </c>
      <c r="C8163" s="4" t="s">
        <v>7700</v>
      </c>
      <c r="D8163" s="27">
        <v>17292.43</v>
      </c>
      <c r="E8163" s="27">
        <v>3112.64</v>
      </c>
      <c r="F8163" s="27">
        <v>2270.37</v>
      </c>
      <c r="G8163" s="26">
        <f>(E8163-F8163)/E8163</f>
        <v>0.2705966639251568</v>
      </c>
      <c r="H8163" s="27">
        <f>E8163-F8163</f>
        <v>842.27</v>
      </c>
      <c r="I8163" s="35">
        <f>E8163/D8163</f>
        <v>0.18000015035480843</v>
      </c>
      <c r="J8163" s="3">
        <v>185003.36</v>
      </c>
      <c r="K8163" s="26">
        <v>6.0999999999999999E-2</v>
      </c>
      <c r="L8163" s="4" t="b">
        <v>0</v>
      </c>
      <c r="M8163" s="4" t="s">
        <v>58</v>
      </c>
      <c r="N8163" s="35">
        <f>'Landed Freight Margin Tool'!$D$4</f>
        <v>0.58708499999999997</v>
      </c>
      <c r="O8163" s="30">
        <f>(MAX($F8163,MIN(0.18*$D8163,$F8163*(1+$N8163))))</f>
        <v>3112.6374000000001</v>
      </c>
      <c r="P8163" s="35">
        <f>O8163/D8163</f>
        <v>0.18</v>
      </c>
    </row>
    <row r="8164" spans="1:16" x14ac:dyDescent="0.3">
      <c r="A8164" s="2">
        <v>45259</v>
      </c>
      <c r="B8164" s="3" t="s">
        <v>7174</v>
      </c>
      <c r="C8164" s="4" t="s">
        <v>7175</v>
      </c>
      <c r="D8164" s="27">
        <v>22611.37</v>
      </c>
      <c r="E8164" s="27">
        <v>4070.05</v>
      </c>
      <c r="F8164" s="27">
        <v>2875.18</v>
      </c>
      <c r="G8164" s="26">
        <f>(E8164-F8164)/E8164</f>
        <v>0.29357624599206406</v>
      </c>
      <c r="H8164" s="27">
        <f>E8164-F8164</f>
        <v>1194.8700000000003</v>
      </c>
      <c r="I8164" s="35">
        <f>E8164/D8164</f>
        <v>0.18000015036682873</v>
      </c>
      <c r="J8164" s="3">
        <v>185003.36</v>
      </c>
      <c r="K8164" s="26">
        <v>6.0999999999999999E-2</v>
      </c>
      <c r="L8164" s="4" t="b">
        <v>0</v>
      </c>
      <c r="M8164" s="4" t="s">
        <v>58</v>
      </c>
      <c r="N8164" s="35">
        <f>'Landed Freight Margin Tool'!$D$4</f>
        <v>0.58708499999999997</v>
      </c>
      <c r="O8164" s="30">
        <f>(MAX($F8164,MIN(0.18*$D8164,$F8164*(1+$N8164))))</f>
        <v>4070.0465999999997</v>
      </c>
      <c r="P8164" s="35">
        <f>O8164/D8164</f>
        <v>0.18</v>
      </c>
    </row>
    <row r="8165" spans="1:16" x14ac:dyDescent="0.3">
      <c r="A8165" s="2">
        <v>45065</v>
      </c>
      <c r="B8165" s="3" t="s">
        <v>14364</v>
      </c>
      <c r="C8165" s="4" t="s">
        <v>14365</v>
      </c>
      <c r="D8165" s="27">
        <v>17274.43</v>
      </c>
      <c r="E8165" s="27">
        <v>3109.4</v>
      </c>
      <c r="F8165" s="27">
        <v>2263.2199999999998</v>
      </c>
      <c r="G8165" s="26">
        <f>(E8165-F8165)/E8165</f>
        <v>0.27213610342831424</v>
      </c>
      <c r="H8165" s="27">
        <f>E8165-F8165</f>
        <v>846.18000000000029</v>
      </c>
      <c r="I8165" s="35">
        <f>E8165/D8165</f>
        <v>0.18000015051147852</v>
      </c>
      <c r="J8165" s="3">
        <v>185003.36</v>
      </c>
      <c r="K8165" s="26">
        <v>6.0999999999999999E-2</v>
      </c>
      <c r="L8165" s="4" t="b">
        <v>0</v>
      </c>
      <c r="M8165" s="4" t="s">
        <v>58</v>
      </c>
      <c r="N8165" s="35">
        <f>'Landed Freight Margin Tool'!$D$4</f>
        <v>0.58708499999999997</v>
      </c>
      <c r="O8165" s="30">
        <f>(MAX($F8165,MIN(0.18*$D8165,$F8165*(1+$N8165))))</f>
        <v>3109.3973999999998</v>
      </c>
      <c r="P8165" s="35">
        <f>O8165/D8165</f>
        <v>0.18</v>
      </c>
    </row>
    <row r="8166" spans="1:16" x14ac:dyDescent="0.3">
      <c r="A8166" s="2">
        <v>45264</v>
      </c>
      <c r="B8166" s="3" t="s">
        <v>17235</v>
      </c>
      <c r="C8166" s="4" t="s">
        <v>17236</v>
      </c>
      <c r="D8166" s="27">
        <v>18599.04</v>
      </c>
      <c r="E8166" s="27">
        <v>3347.83</v>
      </c>
      <c r="F8166" s="27">
        <v>3457.89</v>
      </c>
      <c r="G8166" s="26">
        <f>(E8166-F8166)/E8166</f>
        <v>-3.2875026509709256E-2</v>
      </c>
      <c r="H8166" s="27">
        <f>E8166-F8166</f>
        <v>-110.05999999999995</v>
      </c>
      <c r="I8166" s="35">
        <f>E8166/D8166</f>
        <v>0.18000015054540447</v>
      </c>
      <c r="J8166" s="3">
        <v>185003.36</v>
      </c>
      <c r="K8166" s="26">
        <v>6.0999999999999999E-2</v>
      </c>
      <c r="L8166" s="4" t="b">
        <v>0</v>
      </c>
      <c r="M8166" s="4" t="s">
        <v>58</v>
      </c>
      <c r="N8166" s="35">
        <f>'Landed Freight Margin Tool'!$D$4</f>
        <v>0.58708499999999997</v>
      </c>
      <c r="O8166" s="30">
        <f>(MAX($F8166,MIN(0.18*$D8166,$F8166*(1+$N8166))))</f>
        <v>3457.89</v>
      </c>
      <c r="P8166" s="35">
        <f>O8166/D8166</f>
        <v>0.1859176602663363</v>
      </c>
    </row>
    <row r="8167" spans="1:16" x14ac:dyDescent="0.3">
      <c r="A8167" s="2">
        <v>45252</v>
      </c>
      <c r="B8167" s="3" t="s">
        <v>24550</v>
      </c>
      <c r="C8167" s="4" t="s">
        <v>24551</v>
      </c>
      <c r="D8167" s="27">
        <v>23912.48</v>
      </c>
      <c r="E8167" s="27">
        <v>4304.25</v>
      </c>
      <c r="F8167" s="27">
        <v>2532.65</v>
      </c>
      <c r="G8167" s="26">
        <f>(E8167-F8167)/E8167</f>
        <v>0.41159319277458323</v>
      </c>
      <c r="H8167" s="27">
        <f>E8167-F8167</f>
        <v>1771.6</v>
      </c>
      <c r="I8167" s="35">
        <f>E8167/D8167</f>
        <v>0.18000015054900204</v>
      </c>
      <c r="J8167" s="3">
        <v>185003.36</v>
      </c>
      <c r="K8167" s="26">
        <v>6.0999999999999999E-2</v>
      </c>
      <c r="L8167" s="4" t="b">
        <v>0</v>
      </c>
      <c r="M8167" s="4" t="s">
        <v>58</v>
      </c>
      <c r="N8167" s="35">
        <f>'Landed Freight Margin Tool'!$D$4</f>
        <v>0.58708499999999997</v>
      </c>
      <c r="O8167" s="30">
        <f>(MAX($F8167,MIN(0.18*$D8167,$F8167*(1+$N8167))))</f>
        <v>4019.5308252500004</v>
      </c>
      <c r="P8167" s="35">
        <f>O8167/D8167</f>
        <v>0.16809343176659219</v>
      </c>
    </row>
    <row r="8168" spans="1:16" x14ac:dyDescent="0.3">
      <c r="A8168" s="2">
        <v>45132</v>
      </c>
      <c r="B8168" s="3" t="s">
        <v>11704</v>
      </c>
      <c r="C8168" s="4" t="s">
        <v>11705</v>
      </c>
      <c r="D8168" s="27">
        <v>11953.49</v>
      </c>
      <c r="E8168" s="27">
        <v>2151.63</v>
      </c>
      <c r="F8168" s="27">
        <v>1184.6500000000001</v>
      </c>
      <c r="G8168" s="26">
        <f>(E8168-F8168)/E8168</f>
        <v>0.44941741842231236</v>
      </c>
      <c r="H8168" s="27">
        <f>E8168-F8168</f>
        <v>966.98</v>
      </c>
      <c r="I8168" s="35">
        <f>E8168/D8168</f>
        <v>0.18000015058363708</v>
      </c>
      <c r="J8168" s="3">
        <v>185003.36</v>
      </c>
      <c r="K8168" s="26">
        <v>6.0999999999999999E-2</v>
      </c>
      <c r="L8168" s="4" t="b">
        <v>0</v>
      </c>
      <c r="M8168" s="4" t="s">
        <v>58</v>
      </c>
      <c r="N8168" s="35">
        <f>'Landed Freight Margin Tool'!$D$4</f>
        <v>0.58708499999999997</v>
      </c>
      <c r="O8168" s="30">
        <f>(MAX($F8168,MIN(0.18*$D8168,$F8168*(1+$N8168))))</f>
        <v>1880.1402452500001</v>
      </c>
      <c r="P8168" s="35">
        <f>O8168/D8168</f>
        <v>0.15728797575017842</v>
      </c>
    </row>
    <row r="8169" spans="1:16" x14ac:dyDescent="0.3">
      <c r="A8169" s="2">
        <v>45154</v>
      </c>
      <c r="B8169" s="3" t="s">
        <v>14515</v>
      </c>
      <c r="C8169" s="4" t="s">
        <v>14516</v>
      </c>
      <c r="D8169" s="27">
        <v>22563.87</v>
      </c>
      <c r="E8169" s="27">
        <v>4061.5</v>
      </c>
      <c r="F8169" s="27">
        <v>2655.12</v>
      </c>
      <c r="G8169" s="26">
        <f>(E8169-F8169)/E8169</f>
        <v>0.34627108211252006</v>
      </c>
      <c r="H8169" s="27">
        <f>E8169-F8169</f>
        <v>1406.38</v>
      </c>
      <c r="I8169" s="35">
        <f>E8169/D8169</f>
        <v>0.18000015068337125</v>
      </c>
      <c r="J8169" s="3">
        <v>185003.36</v>
      </c>
      <c r="K8169" s="26">
        <v>6.0999999999999999E-2</v>
      </c>
      <c r="L8169" s="4" t="b">
        <v>0</v>
      </c>
      <c r="M8169" s="4" t="s">
        <v>58</v>
      </c>
      <c r="N8169" s="35">
        <f>'Landed Freight Margin Tool'!$D$4</f>
        <v>0.58708499999999997</v>
      </c>
      <c r="O8169" s="30">
        <f>(MAX($F8169,MIN(0.18*$D8169,$F8169*(1+$N8169))))</f>
        <v>4061.4965999999995</v>
      </c>
      <c r="P8169" s="35">
        <f>O8169/D8169</f>
        <v>0.18</v>
      </c>
    </row>
    <row r="8170" spans="1:16" x14ac:dyDescent="0.3">
      <c r="A8170" s="2">
        <v>45247</v>
      </c>
      <c r="B8170" s="3" t="s">
        <v>6294</v>
      </c>
      <c r="C8170" s="4" t="s">
        <v>6295</v>
      </c>
      <c r="D8170" s="27">
        <v>22561.87</v>
      </c>
      <c r="E8170" s="27">
        <v>4061.14</v>
      </c>
      <c r="F8170" s="27">
        <v>3013.61</v>
      </c>
      <c r="G8170" s="26">
        <f>(E8170-F8170)/E8170</f>
        <v>0.25793988879969659</v>
      </c>
      <c r="H8170" s="27">
        <f>E8170-F8170</f>
        <v>1047.5299999999997</v>
      </c>
      <c r="I8170" s="35">
        <f>E8170/D8170</f>
        <v>0.18000015069672859</v>
      </c>
      <c r="J8170" s="3">
        <v>185003.36</v>
      </c>
      <c r="K8170" s="26">
        <v>6.0999999999999999E-2</v>
      </c>
      <c r="L8170" s="4" t="b">
        <v>0</v>
      </c>
      <c r="M8170" s="4" t="s">
        <v>58</v>
      </c>
      <c r="N8170" s="35">
        <f>'Landed Freight Margin Tool'!$D$4</f>
        <v>0.58708499999999997</v>
      </c>
      <c r="O8170" s="30">
        <f>(MAX($F8170,MIN(0.18*$D8170,$F8170*(1+$N8170))))</f>
        <v>4061.1365999999998</v>
      </c>
      <c r="P8170" s="35">
        <f>O8170/D8170</f>
        <v>0.18</v>
      </c>
    </row>
    <row r="8171" spans="1:16" x14ac:dyDescent="0.3">
      <c r="A8171" s="2">
        <v>44963</v>
      </c>
      <c r="B8171" s="3" t="s">
        <v>14963</v>
      </c>
      <c r="C8171" s="4" t="s">
        <v>14964</v>
      </c>
      <c r="D8171" s="27">
        <v>15925.82</v>
      </c>
      <c r="E8171" s="27">
        <v>2866.65</v>
      </c>
      <c r="F8171" s="27">
        <v>2391.5700000000002</v>
      </c>
      <c r="G8171" s="26">
        <f>(E8171-F8171)/E8171</f>
        <v>0.16572654492177277</v>
      </c>
      <c r="H8171" s="27">
        <f>E8171-F8171</f>
        <v>475.07999999999993</v>
      </c>
      <c r="I8171" s="35">
        <f>E8171/D8171</f>
        <v>0.18000015069867675</v>
      </c>
      <c r="J8171" s="3">
        <v>185003.36</v>
      </c>
      <c r="K8171" s="26">
        <v>6.0999999999999999E-2</v>
      </c>
      <c r="L8171" s="4" t="b">
        <v>0</v>
      </c>
      <c r="M8171" s="4" t="s">
        <v>58</v>
      </c>
      <c r="N8171" s="35">
        <f>'Landed Freight Margin Tool'!$D$4</f>
        <v>0.58708499999999997</v>
      </c>
      <c r="O8171" s="30">
        <f>(MAX($F8171,MIN(0.18*$D8171,$F8171*(1+$N8171))))</f>
        <v>2866.6475999999998</v>
      </c>
      <c r="P8171" s="35">
        <f>O8171/D8171</f>
        <v>0.18</v>
      </c>
    </row>
    <row r="8172" spans="1:16" x14ac:dyDescent="0.3">
      <c r="A8172" s="2">
        <v>45260</v>
      </c>
      <c r="B8172" s="3" t="s">
        <v>22396</v>
      </c>
      <c r="C8172" s="4" t="s">
        <v>22397</v>
      </c>
      <c r="D8172" s="27">
        <v>13242.1</v>
      </c>
      <c r="E8172" s="27">
        <v>2383.58</v>
      </c>
      <c r="F8172" s="27">
        <v>1666.72</v>
      </c>
      <c r="G8172" s="26">
        <f>(E8172-F8172)/E8172</f>
        <v>0.30074929308015669</v>
      </c>
      <c r="H8172" s="27">
        <f>E8172-F8172</f>
        <v>716.8599999999999</v>
      </c>
      <c r="I8172" s="35">
        <f>E8172/D8172</f>
        <v>0.18000015103344635</v>
      </c>
      <c r="J8172" s="3">
        <v>185003.36</v>
      </c>
      <c r="K8172" s="26">
        <v>6.0999999999999999E-2</v>
      </c>
      <c r="L8172" s="4" t="b">
        <v>0</v>
      </c>
      <c r="M8172" s="4" t="s">
        <v>58</v>
      </c>
      <c r="N8172" s="35">
        <f>'Landed Freight Margin Tool'!$D$4</f>
        <v>0.58708499999999997</v>
      </c>
      <c r="O8172" s="30">
        <f>(MAX($F8172,MIN(0.18*$D8172,$F8172*(1+$N8172))))</f>
        <v>2383.578</v>
      </c>
      <c r="P8172" s="35">
        <f>O8172/D8172</f>
        <v>0.18</v>
      </c>
    </row>
    <row r="8173" spans="1:16" x14ac:dyDescent="0.3">
      <c r="A8173" s="2">
        <v>45222</v>
      </c>
      <c r="B8173" s="3" t="s">
        <v>23755</v>
      </c>
      <c r="C8173" s="4" t="s">
        <v>23756</v>
      </c>
      <c r="D8173" s="27">
        <v>15884.82</v>
      </c>
      <c r="E8173" s="27">
        <v>2859.27</v>
      </c>
      <c r="F8173" s="27">
        <v>1951</v>
      </c>
      <c r="G8173" s="26">
        <f>(E8173-F8173)/E8173</f>
        <v>0.31765800361630764</v>
      </c>
      <c r="H8173" s="27">
        <f>E8173-F8173</f>
        <v>908.27</v>
      </c>
      <c r="I8173" s="35">
        <f>E8173/D8173</f>
        <v>0.18000015108764217</v>
      </c>
      <c r="J8173" s="3">
        <v>185003.36</v>
      </c>
      <c r="K8173" s="26">
        <v>6.0999999999999999E-2</v>
      </c>
      <c r="L8173" s="4" t="b">
        <v>0</v>
      </c>
      <c r="M8173" s="4" t="s">
        <v>58</v>
      </c>
      <c r="N8173" s="35">
        <f>'Landed Freight Margin Tool'!$D$4</f>
        <v>0.58708499999999997</v>
      </c>
      <c r="O8173" s="30">
        <f>(MAX($F8173,MIN(0.18*$D8173,$F8173*(1+$N8173))))</f>
        <v>2859.2675999999997</v>
      </c>
      <c r="P8173" s="35">
        <f>O8173/D8173</f>
        <v>0.18</v>
      </c>
    </row>
    <row r="8174" spans="1:16" x14ac:dyDescent="0.3">
      <c r="A8174" s="2">
        <v>44998</v>
      </c>
      <c r="B8174" s="3" t="s">
        <v>15971</v>
      </c>
      <c r="C8174" s="4" t="s">
        <v>15972</v>
      </c>
      <c r="D8174" s="27">
        <v>13227.1</v>
      </c>
      <c r="E8174" s="27">
        <v>2380.88</v>
      </c>
      <c r="F8174" s="27">
        <v>1612.52</v>
      </c>
      <c r="G8174" s="26">
        <f>(E8174-F8174)/E8174</f>
        <v>0.32272101071872589</v>
      </c>
      <c r="H8174" s="27">
        <f>E8174-F8174</f>
        <v>768.36000000000013</v>
      </c>
      <c r="I8174" s="35">
        <f>E8174/D8174</f>
        <v>0.18000015120472365</v>
      </c>
      <c r="J8174" s="3">
        <v>185003.36</v>
      </c>
      <c r="K8174" s="26">
        <v>6.0999999999999999E-2</v>
      </c>
      <c r="L8174" s="4" t="b">
        <v>0</v>
      </c>
      <c r="M8174" s="4" t="s">
        <v>58</v>
      </c>
      <c r="N8174" s="35">
        <f>'Landed Freight Margin Tool'!$D$4</f>
        <v>0.58708499999999997</v>
      </c>
      <c r="O8174" s="30">
        <f>(MAX($F8174,MIN(0.18*$D8174,$F8174*(1+$N8174))))</f>
        <v>2380.8780000000002</v>
      </c>
      <c r="P8174" s="35">
        <f>O8174/D8174</f>
        <v>0.18</v>
      </c>
    </row>
    <row r="8175" spans="1:16" x14ac:dyDescent="0.3">
      <c r="A8175" s="2">
        <v>45258</v>
      </c>
      <c r="B8175" s="3" t="s">
        <v>4140</v>
      </c>
      <c r="C8175" s="4" t="s">
        <v>4141</v>
      </c>
      <c r="D8175" s="27">
        <v>14542.21</v>
      </c>
      <c r="E8175" s="27">
        <v>2617.6</v>
      </c>
      <c r="F8175" s="27">
        <v>1742.19</v>
      </c>
      <c r="G8175" s="26">
        <f>(E8175-F8175)/E8175</f>
        <v>0.33443230440097793</v>
      </c>
      <c r="H8175" s="27">
        <f>E8175-F8175</f>
        <v>875.40999999999985</v>
      </c>
      <c r="I8175" s="35">
        <f>E8175/D8175</f>
        <v>0.18000015128374575</v>
      </c>
      <c r="J8175" s="3">
        <v>185003.36</v>
      </c>
      <c r="K8175" s="26">
        <v>6.0999999999999999E-2</v>
      </c>
      <c r="L8175" s="4" t="b">
        <v>0</v>
      </c>
      <c r="M8175" s="4" t="s">
        <v>58</v>
      </c>
      <c r="N8175" s="35">
        <f>'Landed Freight Margin Tool'!$D$4</f>
        <v>0.58708499999999997</v>
      </c>
      <c r="O8175" s="30">
        <f>(MAX($F8175,MIN(0.18*$D8175,$F8175*(1+$N8175))))</f>
        <v>2617.5977999999996</v>
      </c>
      <c r="P8175" s="35">
        <f>O8175/D8175</f>
        <v>0.18</v>
      </c>
    </row>
    <row r="8176" spans="1:16" x14ac:dyDescent="0.3">
      <c r="A8176" s="2">
        <v>45097</v>
      </c>
      <c r="B8176" s="3" t="s">
        <v>18070</v>
      </c>
      <c r="C8176" s="4" t="s">
        <v>18071</v>
      </c>
      <c r="D8176" s="27">
        <v>18505.04</v>
      </c>
      <c r="E8176" s="27">
        <v>3330.91</v>
      </c>
      <c r="F8176" s="27">
        <v>2430.25</v>
      </c>
      <c r="G8176" s="26">
        <f>(E8176-F8176)/E8176</f>
        <v>0.27039457685737528</v>
      </c>
      <c r="H8176" s="27">
        <f>E8176-F8176</f>
        <v>900.65999999999985</v>
      </c>
      <c r="I8176" s="35">
        <f>E8176/D8176</f>
        <v>0.18000015131012956</v>
      </c>
      <c r="J8176" s="3">
        <v>185003.36</v>
      </c>
      <c r="K8176" s="26">
        <v>6.0999999999999999E-2</v>
      </c>
      <c r="L8176" s="4" t="b">
        <v>0</v>
      </c>
      <c r="M8176" s="4" t="s">
        <v>58</v>
      </c>
      <c r="N8176" s="35">
        <f>'Landed Freight Margin Tool'!$D$4</f>
        <v>0.58708499999999997</v>
      </c>
      <c r="O8176" s="30">
        <f>(MAX($F8176,MIN(0.18*$D8176,$F8176*(1+$N8176))))</f>
        <v>3330.9072000000001</v>
      </c>
      <c r="P8176" s="35">
        <f>O8176/D8176</f>
        <v>0.18</v>
      </c>
    </row>
    <row r="8177" spans="1:16" x14ac:dyDescent="0.3">
      <c r="A8177" s="2">
        <v>45224</v>
      </c>
      <c r="B8177" s="3" t="s">
        <v>16191</v>
      </c>
      <c r="C8177" s="4" t="s">
        <v>16192</v>
      </c>
      <c r="D8177" s="27">
        <v>13212.6</v>
      </c>
      <c r="E8177" s="27">
        <v>2378.27</v>
      </c>
      <c r="F8177" s="27">
        <v>1799.2</v>
      </c>
      <c r="G8177" s="26">
        <f>(E8177-F8177)/E8177</f>
        <v>0.24348370874627354</v>
      </c>
      <c r="H8177" s="27">
        <f>E8177-F8177</f>
        <v>579.06999999999994</v>
      </c>
      <c r="I8177" s="35">
        <f>E8177/D8177</f>
        <v>0.18000015137066133</v>
      </c>
      <c r="J8177" s="3">
        <v>185003.36</v>
      </c>
      <c r="K8177" s="26">
        <v>6.0999999999999999E-2</v>
      </c>
      <c r="L8177" s="4" t="b">
        <v>0</v>
      </c>
      <c r="M8177" s="4" t="s">
        <v>58</v>
      </c>
      <c r="N8177" s="35">
        <f>'Landed Freight Margin Tool'!$D$4</f>
        <v>0.58708499999999997</v>
      </c>
      <c r="O8177" s="30">
        <f>(MAX($F8177,MIN(0.18*$D8177,$F8177*(1+$N8177))))</f>
        <v>2378.268</v>
      </c>
      <c r="P8177" s="35">
        <f>O8177/D8177</f>
        <v>0.18</v>
      </c>
    </row>
    <row r="8178" spans="1:16" x14ac:dyDescent="0.3">
      <c r="A8178" s="2">
        <v>44967</v>
      </c>
      <c r="B8178" s="3" t="s">
        <v>18428</v>
      </c>
      <c r="C8178" s="4" t="s">
        <v>18429</v>
      </c>
      <c r="D8178" s="27">
        <v>21117.26</v>
      </c>
      <c r="E8178" s="27">
        <v>3801.11</v>
      </c>
      <c r="F8178" s="27">
        <v>2468.4499999999998</v>
      </c>
      <c r="G8178" s="26">
        <f>(E8178-F8178)/E8178</f>
        <v>0.35059758859911982</v>
      </c>
      <c r="H8178" s="27">
        <f>E8178-F8178</f>
        <v>1332.6600000000003</v>
      </c>
      <c r="I8178" s="35">
        <f>E8178/D8178</f>
        <v>0.18000015153481089</v>
      </c>
      <c r="J8178" s="3">
        <v>185003.36</v>
      </c>
      <c r="K8178" s="26">
        <v>6.0999999999999999E-2</v>
      </c>
      <c r="L8178" s="4" t="b">
        <v>0</v>
      </c>
      <c r="M8178" s="4" t="s">
        <v>58</v>
      </c>
      <c r="N8178" s="35">
        <f>'Landed Freight Margin Tool'!$D$4</f>
        <v>0.58708499999999997</v>
      </c>
      <c r="O8178" s="30">
        <f>(MAX($F8178,MIN(0.18*$D8178,$F8178*(1+$N8178))))</f>
        <v>3801.1067999999996</v>
      </c>
      <c r="P8178" s="35">
        <f>O8178/D8178</f>
        <v>0.18</v>
      </c>
    </row>
    <row r="8179" spans="1:16" x14ac:dyDescent="0.3">
      <c r="A8179" s="2">
        <v>45210</v>
      </c>
      <c r="B8179" s="3" t="s">
        <v>18357</v>
      </c>
      <c r="C8179" s="4" t="s">
        <v>18358</v>
      </c>
      <c r="D8179" s="27">
        <v>18475.04</v>
      </c>
      <c r="E8179" s="27">
        <v>3325.51</v>
      </c>
      <c r="F8179" s="27">
        <v>1685.29</v>
      </c>
      <c r="G8179" s="26">
        <f>(E8179-F8179)/E8179</f>
        <v>0.49322359577929403</v>
      </c>
      <c r="H8179" s="27">
        <f>E8179-F8179</f>
        <v>1640.2200000000003</v>
      </c>
      <c r="I8179" s="35">
        <f>E8179/D8179</f>
        <v>0.18000015155582885</v>
      </c>
      <c r="J8179" s="3">
        <v>185003.36</v>
      </c>
      <c r="K8179" s="26">
        <v>6.0999999999999999E-2</v>
      </c>
      <c r="L8179" s="4" t="b">
        <v>0</v>
      </c>
      <c r="M8179" s="4" t="s">
        <v>58</v>
      </c>
      <c r="N8179" s="35">
        <f>'Landed Freight Margin Tool'!$D$4</f>
        <v>0.58708499999999997</v>
      </c>
      <c r="O8179" s="30">
        <f>(MAX($F8179,MIN(0.18*$D8179,$F8179*(1+$N8179))))</f>
        <v>2674.6984796500001</v>
      </c>
      <c r="P8179" s="35">
        <f>O8179/D8179</f>
        <v>0.14477362320460468</v>
      </c>
    </row>
    <row r="8180" spans="1:16" x14ac:dyDescent="0.3">
      <c r="A8180" s="2">
        <v>45219</v>
      </c>
      <c r="B8180" s="3" t="s">
        <v>22236</v>
      </c>
      <c r="C8180" s="4" t="s">
        <v>22237</v>
      </c>
      <c r="D8180" s="27">
        <v>17141.93</v>
      </c>
      <c r="E8180" s="27">
        <v>3085.55</v>
      </c>
      <c r="F8180" s="27">
        <v>2887.03</v>
      </c>
      <c r="G8180" s="26">
        <f>(E8180-F8180)/E8180</f>
        <v>6.4338610620472844E-2</v>
      </c>
      <c r="H8180" s="27">
        <f>E8180-F8180</f>
        <v>198.51999999999998</v>
      </c>
      <c r="I8180" s="35">
        <f>E8180/D8180</f>
        <v>0.18000015167486977</v>
      </c>
      <c r="J8180" s="3">
        <v>185003.36</v>
      </c>
      <c r="K8180" s="26">
        <v>6.0999999999999999E-2</v>
      </c>
      <c r="L8180" s="4" t="b">
        <v>0</v>
      </c>
      <c r="M8180" s="4" t="s">
        <v>58</v>
      </c>
      <c r="N8180" s="35">
        <f>'Landed Freight Margin Tool'!$D$4</f>
        <v>0.58708499999999997</v>
      </c>
      <c r="O8180" s="30">
        <f>(MAX($F8180,MIN(0.18*$D8180,$F8180*(1+$N8180))))</f>
        <v>3085.5473999999999</v>
      </c>
      <c r="P8180" s="35">
        <f>O8180/D8180</f>
        <v>0.18</v>
      </c>
    </row>
    <row r="8181" spans="1:16" x14ac:dyDescent="0.3">
      <c r="A8181" s="2">
        <v>45205</v>
      </c>
      <c r="B8181" s="3" t="s">
        <v>11824</v>
      </c>
      <c r="C8181" s="4" t="s">
        <v>11825</v>
      </c>
      <c r="D8181" s="27">
        <v>23733.48</v>
      </c>
      <c r="E8181" s="27">
        <v>4272.03</v>
      </c>
      <c r="F8181" s="27">
        <v>3604.27</v>
      </c>
      <c r="G8181" s="26">
        <f>(E8181-F8181)/E8181</f>
        <v>0.15630976374229577</v>
      </c>
      <c r="H8181" s="27">
        <f>E8181-F8181</f>
        <v>667.75999999999976</v>
      </c>
      <c r="I8181" s="35">
        <f>E8181/D8181</f>
        <v>0.18000015168445588</v>
      </c>
      <c r="J8181" s="3">
        <v>185003.36</v>
      </c>
      <c r="K8181" s="26">
        <v>6.0999999999999999E-2</v>
      </c>
      <c r="L8181" s="4" t="b">
        <v>0</v>
      </c>
      <c r="M8181" s="4" t="s">
        <v>58</v>
      </c>
      <c r="N8181" s="35">
        <f>'Landed Freight Margin Tool'!$D$4</f>
        <v>0.58708499999999997</v>
      </c>
      <c r="O8181" s="30">
        <f>(MAX($F8181,MIN(0.18*$D8181,$F8181*(1+$N8181))))</f>
        <v>4272.0263999999997</v>
      </c>
      <c r="P8181" s="35">
        <f>O8181/D8181</f>
        <v>0.18</v>
      </c>
    </row>
    <row r="8182" spans="1:16" x14ac:dyDescent="0.3">
      <c r="A8182" s="2">
        <v>45218</v>
      </c>
      <c r="B8182" s="3" t="s">
        <v>10761</v>
      </c>
      <c r="C8182" s="4" t="s">
        <v>10762</v>
      </c>
      <c r="D8182" s="27">
        <v>18450.04</v>
      </c>
      <c r="E8182" s="27">
        <v>3321.01</v>
      </c>
      <c r="F8182" s="27">
        <v>3158</v>
      </c>
      <c r="G8182" s="26">
        <f>(E8182-F8182)/E8182</f>
        <v>4.9084465268096213E-2</v>
      </c>
      <c r="H8182" s="27">
        <f>E8182-F8182</f>
        <v>163.01000000000022</v>
      </c>
      <c r="I8182" s="35">
        <f>E8182/D8182</f>
        <v>0.18000015176118861</v>
      </c>
      <c r="J8182" s="3">
        <v>185003.36</v>
      </c>
      <c r="K8182" s="26">
        <v>6.0999999999999999E-2</v>
      </c>
      <c r="L8182" s="4" t="b">
        <v>0</v>
      </c>
      <c r="M8182" s="4" t="s">
        <v>58</v>
      </c>
      <c r="N8182" s="35">
        <f>'Landed Freight Margin Tool'!$D$4</f>
        <v>0.58708499999999997</v>
      </c>
      <c r="O8182" s="30">
        <f>(MAX($F8182,MIN(0.18*$D8182,$F8182*(1+$N8182))))</f>
        <v>3321.0072</v>
      </c>
      <c r="P8182" s="35">
        <f>O8182/D8182</f>
        <v>0.18</v>
      </c>
    </row>
    <row r="8183" spans="1:16" x14ac:dyDescent="0.3">
      <c r="A8183" s="2">
        <v>45268</v>
      </c>
      <c r="B8183" s="3" t="s">
        <v>7340</v>
      </c>
      <c r="C8183" s="4" t="s">
        <v>7341</v>
      </c>
      <c r="D8183" s="27">
        <v>23717.48</v>
      </c>
      <c r="E8183" s="27">
        <v>4269.1499999999996</v>
      </c>
      <c r="F8183" s="27">
        <v>3073.14</v>
      </c>
      <c r="G8183" s="26">
        <f>(E8183-F8183)/E8183</f>
        <v>0.28015178665542317</v>
      </c>
      <c r="H8183" s="27">
        <f>E8183-F8183</f>
        <v>1196.0099999999998</v>
      </c>
      <c r="I8183" s="35">
        <f>E8183/D8183</f>
        <v>0.18000015178678341</v>
      </c>
      <c r="J8183" s="3">
        <v>185003.36</v>
      </c>
      <c r="K8183" s="26">
        <v>6.0999999999999999E-2</v>
      </c>
      <c r="L8183" s="4" t="b">
        <v>0</v>
      </c>
      <c r="M8183" s="4" t="s">
        <v>58</v>
      </c>
      <c r="N8183" s="35">
        <f>'Landed Freight Margin Tool'!$D$4</f>
        <v>0.58708499999999997</v>
      </c>
      <c r="O8183" s="30">
        <f>(MAX($F8183,MIN(0.18*$D8183,$F8183*(1+$N8183))))</f>
        <v>4269.1463999999996</v>
      </c>
      <c r="P8183" s="35">
        <f>O8183/D8183</f>
        <v>0.18</v>
      </c>
    </row>
    <row r="8184" spans="1:16" x14ac:dyDescent="0.3">
      <c r="A8184" s="2">
        <v>45100</v>
      </c>
      <c r="B8184" s="3" t="s">
        <v>2416</v>
      </c>
      <c r="C8184" s="4" t="s">
        <v>2417</v>
      </c>
      <c r="D8184" s="27">
        <v>13170.6</v>
      </c>
      <c r="E8184" s="27">
        <v>2370.71</v>
      </c>
      <c r="F8184" s="27">
        <v>1370.35</v>
      </c>
      <c r="G8184" s="26">
        <f>(E8184-F8184)/E8184</f>
        <v>0.42196641512458299</v>
      </c>
      <c r="H8184" s="27">
        <f>E8184-F8184</f>
        <v>1000.3600000000001</v>
      </c>
      <c r="I8184" s="35">
        <f>E8184/D8184</f>
        <v>0.18000015185337037</v>
      </c>
      <c r="J8184" s="3">
        <v>185003.36</v>
      </c>
      <c r="K8184" s="26">
        <v>6.0999999999999999E-2</v>
      </c>
      <c r="L8184" s="4" t="b">
        <v>0</v>
      </c>
      <c r="M8184" s="4" t="s">
        <v>58</v>
      </c>
      <c r="N8184" s="35">
        <f>'Landed Freight Margin Tool'!$D$4</f>
        <v>0.58708499999999997</v>
      </c>
      <c r="O8184" s="30">
        <f>(MAX($F8184,MIN(0.18*$D8184,$F8184*(1+$N8184))))</f>
        <v>2174.8619297499999</v>
      </c>
      <c r="P8184" s="35">
        <f>O8184/D8184</f>
        <v>0.16513005707788558</v>
      </c>
    </row>
    <row r="8185" spans="1:16" x14ac:dyDescent="0.3">
      <c r="A8185" s="2">
        <v>45076</v>
      </c>
      <c r="B8185" s="3" t="s">
        <v>21818</v>
      </c>
      <c r="C8185" s="4" t="s">
        <v>21819</v>
      </c>
      <c r="D8185" s="27">
        <v>21050.26</v>
      </c>
      <c r="E8185" s="27">
        <v>3789.05</v>
      </c>
      <c r="F8185" s="27">
        <v>2612.89</v>
      </c>
      <c r="G8185" s="26">
        <f>(E8185-F8185)/E8185</f>
        <v>0.31041026114725334</v>
      </c>
      <c r="H8185" s="27">
        <f>E8185-F8185</f>
        <v>1176.1600000000003</v>
      </c>
      <c r="I8185" s="35">
        <f>E8185/D8185</f>
        <v>0.18000015201712474</v>
      </c>
      <c r="J8185" s="3">
        <v>185003.36</v>
      </c>
      <c r="K8185" s="26">
        <v>6.0999999999999999E-2</v>
      </c>
      <c r="L8185" s="4" t="b">
        <v>0</v>
      </c>
      <c r="M8185" s="4" t="s">
        <v>58</v>
      </c>
      <c r="N8185" s="35">
        <f>'Landed Freight Margin Tool'!$D$4</f>
        <v>0.58708499999999997</v>
      </c>
      <c r="O8185" s="30">
        <f>(MAX($F8185,MIN(0.18*$D8185,$F8185*(1+$N8185))))</f>
        <v>3789.0467999999996</v>
      </c>
      <c r="P8185" s="35">
        <f>O8185/D8185</f>
        <v>0.18</v>
      </c>
    </row>
    <row r="8186" spans="1:16" x14ac:dyDescent="0.3">
      <c r="A8186" s="2">
        <v>45146</v>
      </c>
      <c r="B8186" s="3" t="s">
        <v>15988</v>
      </c>
      <c r="C8186" s="4" t="s">
        <v>5001</v>
      </c>
      <c r="D8186" s="27">
        <v>7861.66</v>
      </c>
      <c r="E8186" s="27">
        <v>1415.1</v>
      </c>
      <c r="F8186" s="27">
        <v>1376.91</v>
      </c>
      <c r="G8186" s="26">
        <f>(E8186-F8186)/E8186</f>
        <v>2.6987492050031679E-2</v>
      </c>
      <c r="H8186" s="27">
        <f>E8186-F8186</f>
        <v>38.189999999999827</v>
      </c>
      <c r="I8186" s="35">
        <f>E8186/D8186</f>
        <v>0.18000015263951888</v>
      </c>
      <c r="J8186" s="3">
        <v>185003.36</v>
      </c>
      <c r="K8186" s="26">
        <v>6.0999999999999999E-2</v>
      </c>
      <c r="L8186" s="4" t="b">
        <v>0</v>
      </c>
      <c r="M8186" s="4" t="s">
        <v>58</v>
      </c>
      <c r="N8186" s="35">
        <f>'Landed Freight Margin Tool'!$D$4</f>
        <v>0.58708499999999997</v>
      </c>
      <c r="O8186" s="30">
        <f>(MAX($F8186,MIN(0.18*$D8186,$F8186*(1+$N8186))))</f>
        <v>1415.0988</v>
      </c>
      <c r="P8186" s="35">
        <f>O8186/D8186</f>
        <v>0.18</v>
      </c>
    </row>
    <row r="8187" spans="1:16" x14ac:dyDescent="0.3">
      <c r="A8187" s="2">
        <v>45014</v>
      </c>
      <c r="B8187" s="3" t="s">
        <v>16663</v>
      </c>
      <c r="C8187" s="4" t="s">
        <v>16664</v>
      </c>
      <c r="D8187" s="27">
        <v>15719.82</v>
      </c>
      <c r="E8187" s="27">
        <v>2829.57</v>
      </c>
      <c r="F8187" s="27">
        <v>1835.44</v>
      </c>
      <c r="G8187" s="26">
        <f>(E8187-F8187)/E8187</f>
        <v>0.35133606873129136</v>
      </c>
      <c r="H8187" s="27">
        <f>E8187-F8187</f>
        <v>994.13000000000011</v>
      </c>
      <c r="I8187" s="35">
        <f>E8187/D8187</f>
        <v>0.18000015267350392</v>
      </c>
      <c r="J8187" s="3">
        <v>185003.36</v>
      </c>
      <c r="K8187" s="26">
        <v>6.0999999999999999E-2</v>
      </c>
      <c r="L8187" s="4" t="b">
        <v>0</v>
      </c>
      <c r="M8187" s="4" t="s">
        <v>58</v>
      </c>
      <c r="N8187" s="35">
        <f>'Landed Freight Margin Tool'!$D$4</f>
        <v>0.58708499999999997</v>
      </c>
      <c r="O8187" s="30">
        <f>(MAX($F8187,MIN(0.18*$D8187,$F8187*(1+$N8187))))</f>
        <v>2829.5675999999999</v>
      </c>
      <c r="P8187" s="35">
        <f>O8187/D8187</f>
        <v>0.18</v>
      </c>
    </row>
    <row r="8188" spans="1:16" x14ac:dyDescent="0.3">
      <c r="A8188" s="2">
        <v>45152</v>
      </c>
      <c r="B8188" s="3" t="s">
        <v>25053</v>
      </c>
      <c r="C8188" s="4" t="s">
        <v>25054</v>
      </c>
      <c r="D8188" s="27">
        <v>14374.71</v>
      </c>
      <c r="E8188" s="27">
        <v>2587.4499999999998</v>
      </c>
      <c r="F8188" s="27">
        <v>1418.99</v>
      </c>
      <c r="G8188" s="26">
        <f>(E8188-F8188)/E8188</f>
        <v>0.45158747028928092</v>
      </c>
      <c r="H8188" s="27">
        <f>E8188-F8188</f>
        <v>1168.4599999999998</v>
      </c>
      <c r="I8188" s="35">
        <f>E8188/D8188</f>
        <v>0.1800001530465658</v>
      </c>
      <c r="J8188" s="3">
        <v>185003.36</v>
      </c>
      <c r="K8188" s="26">
        <v>6.0999999999999999E-2</v>
      </c>
      <c r="L8188" s="4" t="b">
        <v>0</v>
      </c>
      <c r="M8188" s="4" t="s">
        <v>58</v>
      </c>
      <c r="N8188" s="35">
        <f>'Landed Freight Margin Tool'!$D$4</f>
        <v>0.58708499999999997</v>
      </c>
      <c r="O8188" s="30">
        <f>(MAX($F8188,MIN(0.18*$D8188,$F8188*(1+$N8188))))</f>
        <v>2252.05774415</v>
      </c>
      <c r="P8188" s="35">
        <f>O8188/D8188</f>
        <v>0.15666804715712526</v>
      </c>
    </row>
    <row r="8189" spans="1:16" x14ac:dyDescent="0.3">
      <c r="A8189" s="2">
        <v>45160</v>
      </c>
      <c r="B8189" s="3" t="s">
        <v>7101</v>
      </c>
      <c r="C8189" s="4" t="s">
        <v>7102</v>
      </c>
      <c r="D8189" s="27">
        <v>18289.54</v>
      </c>
      <c r="E8189" s="27">
        <v>3292.12</v>
      </c>
      <c r="F8189" s="27">
        <v>2343.0700000000002</v>
      </c>
      <c r="G8189" s="26">
        <f>(E8189-F8189)/E8189</f>
        <v>0.28827928508073819</v>
      </c>
      <c r="H8189" s="27">
        <f>E8189-F8189</f>
        <v>949.04999999999973</v>
      </c>
      <c r="I8189" s="35">
        <f>E8189/D8189</f>
        <v>0.18000015309297007</v>
      </c>
      <c r="J8189" s="3">
        <v>185003.36</v>
      </c>
      <c r="K8189" s="26">
        <v>6.0999999999999999E-2</v>
      </c>
      <c r="L8189" s="4" t="b">
        <v>0</v>
      </c>
      <c r="M8189" s="4" t="s">
        <v>58</v>
      </c>
      <c r="N8189" s="35">
        <f>'Landed Freight Margin Tool'!$D$4</f>
        <v>0.58708499999999997</v>
      </c>
      <c r="O8189" s="30">
        <f>(MAX($F8189,MIN(0.18*$D8189,$F8189*(1+$N8189))))</f>
        <v>3292.1172000000001</v>
      </c>
      <c r="P8189" s="35">
        <f>O8189/D8189</f>
        <v>0.18</v>
      </c>
    </row>
    <row r="8190" spans="1:16" x14ac:dyDescent="0.3">
      <c r="A8190" s="2">
        <v>45225</v>
      </c>
      <c r="B8190" s="3" t="s">
        <v>5428</v>
      </c>
      <c r="C8190" s="4" t="s">
        <v>5429</v>
      </c>
      <c r="D8190" s="27">
        <v>22203.37</v>
      </c>
      <c r="E8190" s="27">
        <v>3996.61</v>
      </c>
      <c r="F8190" s="27">
        <v>2826.27</v>
      </c>
      <c r="G8190" s="26">
        <f>(E8190-F8190)/E8190</f>
        <v>0.29283317611675896</v>
      </c>
      <c r="H8190" s="27">
        <f>E8190-F8190</f>
        <v>1170.3400000000001</v>
      </c>
      <c r="I8190" s="35">
        <f>E8190/D8190</f>
        <v>0.18000015312990778</v>
      </c>
      <c r="J8190" s="3">
        <v>185003.36</v>
      </c>
      <c r="K8190" s="26">
        <v>6.0999999999999999E-2</v>
      </c>
      <c r="L8190" s="4" t="b">
        <v>0</v>
      </c>
      <c r="M8190" s="4" t="s">
        <v>58</v>
      </c>
      <c r="N8190" s="35">
        <f>'Landed Freight Margin Tool'!$D$4</f>
        <v>0.58708499999999997</v>
      </c>
      <c r="O8190" s="30">
        <f>(MAX($F8190,MIN(0.18*$D8190,$F8190*(1+$N8190))))</f>
        <v>3996.6065999999996</v>
      </c>
      <c r="P8190" s="35">
        <f>O8190/D8190</f>
        <v>0.18</v>
      </c>
    </row>
    <row r="8191" spans="1:16" x14ac:dyDescent="0.3">
      <c r="A8191" s="2">
        <v>45013</v>
      </c>
      <c r="B8191" s="3" t="s">
        <v>7573</v>
      </c>
      <c r="C8191" s="4" t="s">
        <v>7574</v>
      </c>
      <c r="D8191" s="27">
        <v>23494.98</v>
      </c>
      <c r="E8191" s="27">
        <v>4229.1000000000004</v>
      </c>
      <c r="F8191" s="27">
        <v>2670.83</v>
      </c>
      <c r="G8191" s="26">
        <f>(E8191-F8191)/E8191</f>
        <v>0.36846373932988113</v>
      </c>
      <c r="H8191" s="27">
        <f>E8191-F8191</f>
        <v>1558.2700000000004</v>
      </c>
      <c r="I8191" s="35">
        <f>E8191/D8191</f>
        <v>0.18000015322422069</v>
      </c>
      <c r="J8191" s="3">
        <v>185003.36</v>
      </c>
      <c r="K8191" s="26">
        <v>6.0999999999999999E-2</v>
      </c>
      <c r="L8191" s="4" t="b">
        <v>0</v>
      </c>
      <c r="M8191" s="4" t="s">
        <v>58</v>
      </c>
      <c r="N8191" s="35">
        <f>'Landed Freight Margin Tool'!$D$4</f>
        <v>0.58708499999999997</v>
      </c>
      <c r="O8191" s="30">
        <f>(MAX($F8191,MIN(0.18*$D8191,$F8191*(1+$N8191))))</f>
        <v>4229.0963999999994</v>
      </c>
      <c r="P8191" s="35">
        <f>O8191/D8191</f>
        <v>0.18</v>
      </c>
    </row>
    <row r="8192" spans="1:16" x14ac:dyDescent="0.3">
      <c r="A8192" s="2">
        <v>45189</v>
      </c>
      <c r="B8192" s="3" t="s">
        <v>17431</v>
      </c>
      <c r="C8192" s="4" t="s">
        <v>17432</v>
      </c>
      <c r="D8192" s="27">
        <v>9135.77</v>
      </c>
      <c r="E8192" s="27">
        <v>1644.44</v>
      </c>
      <c r="F8192" s="27">
        <v>1124.92</v>
      </c>
      <c r="G8192" s="26">
        <f>(E8192-F8192)/E8192</f>
        <v>0.31592517817615723</v>
      </c>
      <c r="H8192" s="27">
        <f>E8192-F8192</f>
        <v>519.52</v>
      </c>
      <c r="I8192" s="35">
        <f>E8192/D8192</f>
        <v>0.18000015324378787</v>
      </c>
      <c r="J8192" s="3">
        <v>185003.36</v>
      </c>
      <c r="K8192" s="26">
        <v>6.0999999999999999E-2</v>
      </c>
      <c r="L8192" s="4" t="b">
        <v>0</v>
      </c>
      <c r="M8192" s="4" t="s">
        <v>58</v>
      </c>
      <c r="N8192" s="35">
        <f>'Landed Freight Margin Tool'!$D$4</f>
        <v>0.58708499999999997</v>
      </c>
      <c r="O8192" s="30">
        <f>(MAX($F8192,MIN(0.18*$D8192,$F8192*(1+$N8192))))</f>
        <v>1644.4386</v>
      </c>
      <c r="P8192" s="35">
        <f>O8192/D8192</f>
        <v>0.18</v>
      </c>
    </row>
    <row r="8193" spans="1:16" x14ac:dyDescent="0.3">
      <c r="A8193" s="2">
        <v>45246</v>
      </c>
      <c r="B8193" s="3" t="s">
        <v>3131</v>
      </c>
      <c r="C8193" s="4" t="s">
        <v>3132</v>
      </c>
      <c r="D8193" s="27">
        <v>24784.59</v>
      </c>
      <c r="E8193" s="27">
        <v>4461.2299999999996</v>
      </c>
      <c r="F8193" s="27">
        <v>3063.76</v>
      </c>
      <c r="G8193" s="26">
        <f>(E8193-F8193)/E8193</f>
        <v>0.3132476917800695</v>
      </c>
      <c r="H8193" s="27">
        <f>E8193-F8193</f>
        <v>1397.4699999999993</v>
      </c>
      <c r="I8193" s="35">
        <f>E8193/D8193</f>
        <v>0.18000015332107569</v>
      </c>
      <c r="J8193" s="3">
        <v>185003.36</v>
      </c>
      <c r="K8193" s="26">
        <v>6.0999999999999999E-2</v>
      </c>
      <c r="L8193" s="4" t="b">
        <v>0</v>
      </c>
      <c r="M8193" s="4" t="s">
        <v>58</v>
      </c>
      <c r="N8193" s="35">
        <f>'Landed Freight Margin Tool'!$D$4</f>
        <v>0.58708499999999997</v>
      </c>
      <c r="O8193" s="30">
        <f>(MAX($F8193,MIN(0.18*$D8193,$F8193*(1+$N8193))))</f>
        <v>4461.2262000000001</v>
      </c>
      <c r="P8193" s="35">
        <f>O8193/D8193</f>
        <v>0.18</v>
      </c>
    </row>
    <row r="8194" spans="1:16" x14ac:dyDescent="0.3">
      <c r="A8194" s="2">
        <v>45222</v>
      </c>
      <c r="B8194" s="3" t="s">
        <v>21527</v>
      </c>
      <c r="C8194" s="4" t="s">
        <v>1433</v>
      </c>
      <c r="D8194" s="27">
        <v>19545.150000000001</v>
      </c>
      <c r="E8194" s="27">
        <v>3518.13</v>
      </c>
      <c r="F8194" s="27">
        <v>2329.4</v>
      </c>
      <c r="G8194" s="26">
        <f>(E8194-F8194)/E8194</f>
        <v>0.33788688877329714</v>
      </c>
      <c r="H8194" s="27">
        <f>E8194-F8194</f>
        <v>1188.73</v>
      </c>
      <c r="I8194" s="35">
        <f>E8194/D8194</f>
        <v>0.18000015349076368</v>
      </c>
      <c r="J8194" s="3">
        <v>185003.36</v>
      </c>
      <c r="K8194" s="26">
        <v>6.0999999999999999E-2</v>
      </c>
      <c r="L8194" s="4" t="b">
        <v>0</v>
      </c>
      <c r="M8194" s="4" t="s">
        <v>58</v>
      </c>
      <c r="N8194" s="35">
        <f>'Landed Freight Margin Tool'!$D$4</f>
        <v>0.58708499999999997</v>
      </c>
      <c r="O8194" s="30">
        <f>(MAX($F8194,MIN(0.18*$D8194,$F8194*(1+$N8194))))</f>
        <v>3518.127</v>
      </c>
      <c r="P8194" s="35">
        <f>O8194/D8194</f>
        <v>0.18</v>
      </c>
    </row>
    <row r="8195" spans="1:16" x14ac:dyDescent="0.3">
      <c r="A8195" s="2">
        <v>45013</v>
      </c>
      <c r="B8195" s="3" t="s">
        <v>12941</v>
      </c>
      <c r="C8195" s="4" t="s">
        <v>12942</v>
      </c>
      <c r="D8195" s="27">
        <v>23451.48</v>
      </c>
      <c r="E8195" s="27">
        <v>4221.2700000000004</v>
      </c>
      <c r="F8195" s="27">
        <v>2248.91</v>
      </c>
      <c r="G8195" s="26">
        <f>(E8195-F8195)/E8195</f>
        <v>0.4672432703901907</v>
      </c>
      <c r="H8195" s="27">
        <f>E8195-F8195</f>
        <v>1972.3600000000006</v>
      </c>
      <c r="I8195" s="35">
        <f>E8195/D8195</f>
        <v>0.18000015350843532</v>
      </c>
      <c r="J8195" s="3">
        <v>185003.36</v>
      </c>
      <c r="K8195" s="26">
        <v>6.0999999999999999E-2</v>
      </c>
      <c r="L8195" s="4" t="b">
        <v>0</v>
      </c>
      <c r="M8195" s="4" t="s">
        <v>58</v>
      </c>
      <c r="N8195" s="35">
        <f>'Landed Freight Margin Tool'!$D$4</f>
        <v>0.58708499999999997</v>
      </c>
      <c r="O8195" s="30">
        <f>(MAX($F8195,MIN(0.18*$D8195,$F8195*(1+$N8195))))</f>
        <v>3569.2113273499999</v>
      </c>
      <c r="P8195" s="35">
        <f>O8195/D8195</f>
        <v>0.15219556835432135</v>
      </c>
    </row>
    <row r="8196" spans="1:16" x14ac:dyDescent="0.3">
      <c r="A8196" s="2">
        <v>45202</v>
      </c>
      <c r="B8196" s="3" t="s">
        <v>15009</v>
      </c>
      <c r="C8196" s="4" t="s">
        <v>15010</v>
      </c>
      <c r="D8196" s="27">
        <v>5209.9399999999996</v>
      </c>
      <c r="E8196" s="27">
        <v>937.79</v>
      </c>
      <c r="F8196" s="27">
        <v>581.89</v>
      </c>
      <c r="G8196" s="26">
        <f>(E8196-F8196)/E8196</f>
        <v>0.37950927179859029</v>
      </c>
      <c r="H8196" s="27">
        <f>E8196-F8196</f>
        <v>355.9</v>
      </c>
      <c r="I8196" s="35">
        <f>E8196/D8196</f>
        <v>0.1800001535526321</v>
      </c>
      <c r="J8196" s="3">
        <v>185003.36</v>
      </c>
      <c r="K8196" s="26">
        <v>6.0999999999999999E-2</v>
      </c>
      <c r="L8196" s="4" t="b">
        <v>0</v>
      </c>
      <c r="M8196" s="4" t="s">
        <v>58</v>
      </c>
      <c r="N8196" s="35">
        <f>'Landed Freight Margin Tool'!$D$4</f>
        <v>0.58708499999999997</v>
      </c>
      <c r="O8196" s="30">
        <f>(MAX($F8196,MIN(0.18*$D8196,$F8196*(1+$N8196))))</f>
        <v>923.50889065000001</v>
      </c>
      <c r="P8196" s="35">
        <f>O8196/D8196</f>
        <v>0.17725902614041622</v>
      </c>
    </row>
    <row r="8197" spans="1:16" x14ac:dyDescent="0.3">
      <c r="A8197" s="2">
        <v>45250</v>
      </c>
      <c r="B8197" s="3" t="s">
        <v>3121</v>
      </c>
      <c r="C8197" s="4" t="s">
        <v>3122</v>
      </c>
      <c r="D8197" s="27">
        <v>20839.259999999998</v>
      </c>
      <c r="E8197" s="27">
        <v>3751.07</v>
      </c>
      <c r="F8197" s="27">
        <v>2797.17</v>
      </c>
      <c r="G8197" s="26">
        <f>(E8197-F8197)/E8197</f>
        <v>0.25430077284614794</v>
      </c>
      <c r="H8197" s="27">
        <f>E8197-F8197</f>
        <v>953.90000000000009</v>
      </c>
      <c r="I8197" s="35">
        <f>E8197/D8197</f>
        <v>0.18000015355631632</v>
      </c>
      <c r="J8197" s="3">
        <v>185003.36</v>
      </c>
      <c r="K8197" s="26">
        <v>6.0999999999999999E-2</v>
      </c>
      <c r="L8197" s="4" t="b">
        <v>0</v>
      </c>
      <c r="M8197" s="4" t="s">
        <v>58</v>
      </c>
      <c r="N8197" s="35">
        <f>'Landed Freight Margin Tool'!$D$4</f>
        <v>0.58708499999999997</v>
      </c>
      <c r="O8197" s="30">
        <f>(MAX($F8197,MIN(0.18*$D8197,$F8197*(1+$N8197))))</f>
        <v>3751.0667999999996</v>
      </c>
      <c r="P8197" s="35">
        <f>O8197/D8197</f>
        <v>0.18</v>
      </c>
    </row>
    <row r="8198" spans="1:16" x14ac:dyDescent="0.3">
      <c r="A8198" s="2">
        <v>44935</v>
      </c>
      <c r="B8198" s="3" t="s">
        <v>6381</v>
      </c>
      <c r="C8198" s="4" t="s">
        <v>6382</v>
      </c>
      <c r="D8198" s="27">
        <v>9111.27</v>
      </c>
      <c r="E8198" s="27">
        <v>1640.03</v>
      </c>
      <c r="F8198" s="27">
        <v>827.73</v>
      </c>
      <c r="G8198" s="26">
        <f>(E8198-F8198)/E8198</f>
        <v>0.49529581775943121</v>
      </c>
      <c r="H8198" s="27">
        <f>E8198-F8198</f>
        <v>812.3</v>
      </c>
      <c r="I8198" s="35">
        <f>E8198/D8198</f>
        <v>0.18000015365585698</v>
      </c>
      <c r="J8198" s="3">
        <v>185003.36</v>
      </c>
      <c r="K8198" s="26">
        <v>6.0999999999999999E-2</v>
      </c>
      <c r="L8198" s="4" t="b">
        <v>0</v>
      </c>
      <c r="M8198" s="4" t="s">
        <v>58</v>
      </c>
      <c r="N8198" s="35">
        <f>'Landed Freight Margin Tool'!$D$4</f>
        <v>0.58708499999999997</v>
      </c>
      <c r="O8198" s="30">
        <f>(MAX($F8198,MIN(0.18*$D8198,$F8198*(1+$N8198))))</f>
        <v>1313.67786705</v>
      </c>
      <c r="P8198" s="35">
        <f>O8198/D8198</f>
        <v>0.144181641752467</v>
      </c>
    </row>
    <row r="8199" spans="1:16" x14ac:dyDescent="0.3">
      <c r="A8199" s="2">
        <v>45106</v>
      </c>
      <c r="B8199" s="3" t="s">
        <v>18271</v>
      </c>
      <c r="C8199" s="4" t="s">
        <v>18272</v>
      </c>
      <c r="D8199" s="27">
        <v>11713.49</v>
      </c>
      <c r="E8199" s="27">
        <v>2108.4299999999998</v>
      </c>
      <c r="F8199" s="27">
        <v>898.05</v>
      </c>
      <c r="G8199" s="26">
        <f>(E8199-F8199)/E8199</f>
        <v>0.57406695977575728</v>
      </c>
      <c r="H8199" s="27">
        <f>E8199-F8199</f>
        <v>1210.3799999999999</v>
      </c>
      <c r="I8199" s="35">
        <f>E8199/D8199</f>
        <v>0.18000015366897482</v>
      </c>
      <c r="J8199" s="3">
        <v>185003.36</v>
      </c>
      <c r="K8199" s="26">
        <v>6.0999999999999999E-2</v>
      </c>
      <c r="L8199" s="4" t="b">
        <v>0</v>
      </c>
      <c r="M8199" s="4" t="s">
        <v>58</v>
      </c>
      <c r="N8199" s="35">
        <f>'Landed Freight Margin Tool'!$D$4</f>
        <v>0.58708499999999997</v>
      </c>
      <c r="O8199" s="30">
        <f>(MAX($F8199,MIN(0.18*$D8199,$F8199*(1+$N8199))))</f>
        <v>1425.2816842499999</v>
      </c>
      <c r="P8199" s="35">
        <f>O8199/D8199</f>
        <v>0.12167865292496087</v>
      </c>
    </row>
    <row r="8200" spans="1:16" x14ac:dyDescent="0.3">
      <c r="A8200" s="2">
        <v>44963</v>
      </c>
      <c r="B8200" s="3" t="s">
        <v>21263</v>
      </c>
      <c r="C8200" s="4" t="s">
        <v>21264</v>
      </c>
      <c r="D8200" s="27">
        <v>22124.87</v>
      </c>
      <c r="E8200" s="27">
        <v>3982.48</v>
      </c>
      <c r="F8200" s="27">
        <v>2417.81</v>
      </c>
      <c r="G8200" s="26">
        <f>(E8200-F8200)/E8200</f>
        <v>0.39288835097728053</v>
      </c>
      <c r="H8200" s="27">
        <f>E8200-F8200</f>
        <v>1564.67</v>
      </c>
      <c r="I8200" s="35">
        <f>E8200/D8200</f>
        <v>0.18000015367321934</v>
      </c>
      <c r="J8200" s="3">
        <v>185003.36</v>
      </c>
      <c r="K8200" s="26">
        <v>6.0999999999999999E-2</v>
      </c>
      <c r="L8200" s="4" t="b">
        <v>0</v>
      </c>
      <c r="M8200" s="4" t="s">
        <v>58</v>
      </c>
      <c r="N8200" s="35">
        <f>'Landed Freight Margin Tool'!$D$4</f>
        <v>0.58708499999999997</v>
      </c>
      <c r="O8200" s="30">
        <f>(MAX($F8200,MIN(0.18*$D8200,$F8200*(1+$N8200))))</f>
        <v>3837.2699838500002</v>
      </c>
      <c r="P8200" s="35">
        <f>O8200/D8200</f>
        <v>0.17343695053801447</v>
      </c>
    </row>
    <row r="8201" spans="1:16" x14ac:dyDescent="0.3">
      <c r="A8201" s="2">
        <v>44935</v>
      </c>
      <c r="B8201" s="3" t="s">
        <v>12541</v>
      </c>
      <c r="C8201" s="4" t="s">
        <v>12542</v>
      </c>
      <c r="D8201" s="27">
        <v>16908.43</v>
      </c>
      <c r="E8201" s="27">
        <v>3043.52</v>
      </c>
      <c r="F8201" s="27">
        <v>1879.83</v>
      </c>
      <c r="G8201" s="26">
        <f>(E8201-F8201)/E8201</f>
        <v>0.38235004205656609</v>
      </c>
      <c r="H8201" s="27">
        <f>E8201-F8201</f>
        <v>1163.69</v>
      </c>
      <c r="I8201" s="35">
        <f>E8201/D8201</f>
        <v>0.18000015376945108</v>
      </c>
      <c r="J8201" s="3">
        <v>185003.36</v>
      </c>
      <c r="K8201" s="26">
        <v>6.0999999999999999E-2</v>
      </c>
      <c r="L8201" s="4" t="b">
        <v>0</v>
      </c>
      <c r="M8201" s="4" t="s">
        <v>58</v>
      </c>
      <c r="N8201" s="35">
        <f>'Landed Freight Margin Tool'!$D$4</f>
        <v>0.58708499999999997</v>
      </c>
      <c r="O8201" s="30">
        <f>(MAX($F8201,MIN(0.18*$D8201,$F8201*(1+$N8201))))</f>
        <v>2983.44999555</v>
      </c>
      <c r="P8201" s="35">
        <f>O8201/D8201</f>
        <v>0.17644748776497876</v>
      </c>
    </row>
    <row r="8202" spans="1:16" x14ac:dyDescent="0.3">
      <c r="A8202" s="2">
        <v>45146</v>
      </c>
      <c r="B8202" s="3" t="s">
        <v>17965</v>
      </c>
      <c r="C8202" s="4" t="s">
        <v>17966</v>
      </c>
      <c r="D8202" s="27">
        <v>20794.259999999998</v>
      </c>
      <c r="E8202" s="27">
        <v>3742.97</v>
      </c>
      <c r="F8202" s="27">
        <v>1335.72</v>
      </c>
      <c r="G8202" s="26">
        <f>(E8202-F8202)/E8202</f>
        <v>0.64313900458726625</v>
      </c>
      <c r="H8202" s="27">
        <f>E8202-F8202</f>
        <v>2407.25</v>
      </c>
      <c r="I8202" s="35">
        <f>E8202/D8202</f>
        <v>0.1800001538886212</v>
      </c>
      <c r="J8202" s="3">
        <v>185003.36</v>
      </c>
      <c r="K8202" s="26">
        <v>6.0999999999999999E-2</v>
      </c>
      <c r="L8202" s="4" t="b">
        <v>0</v>
      </c>
      <c r="M8202" s="4" t="s">
        <v>58</v>
      </c>
      <c r="N8202" s="35">
        <f>'Landed Freight Margin Tool'!$D$4</f>
        <v>0.58708499999999997</v>
      </c>
      <c r="O8202" s="30">
        <f>(MAX($F8202,MIN(0.18*$D8202,$F8202*(1+$N8202))))</f>
        <v>2119.9011762</v>
      </c>
      <c r="P8202" s="35">
        <f>O8202/D8202</f>
        <v>0.10194645908053473</v>
      </c>
    </row>
    <row r="8203" spans="1:16" x14ac:dyDescent="0.3">
      <c r="A8203" s="2">
        <v>45014</v>
      </c>
      <c r="B8203" s="3" t="s">
        <v>17320</v>
      </c>
      <c r="C8203" s="4" t="s">
        <v>17321</v>
      </c>
      <c r="D8203" s="27">
        <v>24690.59</v>
      </c>
      <c r="E8203" s="27">
        <v>4444.3100000000004</v>
      </c>
      <c r="F8203" s="27">
        <v>2400.04</v>
      </c>
      <c r="G8203" s="26">
        <f>(E8203-F8203)/E8203</f>
        <v>0.45997466423359312</v>
      </c>
      <c r="H8203" s="27">
        <f>E8203-F8203</f>
        <v>2044.2700000000004</v>
      </c>
      <c r="I8203" s="35">
        <f>E8203/D8203</f>
        <v>0.18000015390478721</v>
      </c>
      <c r="J8203" s="3">
        <v>185003.36</v>
      </c>
      <c r="K8203" s="26">
        <v>6.0999999999999999E-2</v>
      </c>
      <c r="L8203" s="4" t="b">
        <v>0</v>
      </c>
      <c r="M8203" s="4" t="s">
        <v>58</v>
      </c>
      <c r="N8203" s="35">
        <f>'Landed Freight Margin Tool'!$D$4</f>
        <v>0.58708499999999997</v>
      </c>
      <c r="O8203" s="30">
        <f>(MAX($F8203,MIN(0.18*$D8203,$F8203*(1+$N8203))))</f>
        <v>3809.0674834000001</v>
      </c>
      <c r="P8203" s="35">
        <f>O8203/D8203</f>
        <v>0.15427203170924633</v>
      </c>
    </row>
    <row r="8204" spans="1:16" x14ac:dyDescent="0.3">
      <c r="A8204" s="2">
        <v>44937</v>
      </c>
      <c r="B8204" s="3" t="s">
        <v>8878</v>
      </c>
      <c r="C8204" s="4" t="s">
        <v>8879</v>
      </c>
      <c r="D8204" s="27">
        <v>11688.99</v>
      </c>
      <c r="E8204" s="27">
        <v>2104.02</v>
      </c>
      <c r="F8204" s="27">
        <v>1134.8399999999999</v>
      </c>
      <c r="G8204" s="26">
        <f>(E8204-F8204)/E8204</f>
        <v>0.46063250349331286</v>
      </c>
      <c r="H8204" s="27">
        <f>E8204-F8204</f>
        <v>969.18000000000006</v>
      </c>
      <c r="I8204" s="35">
        <f>E8204/D8204</f>
        <v>0.18000015399106339</v>
      </c>
      <c r="J8204" s="3">
        <v>185003.36</v>
      </c>
      <c r="K8204" s="26">
        <v>6.0999999999999999E-2</v>
      </c>
      <c r="L8204" s="4" t="b">
        <v>0</v>
      </c>
      <c r="M8204" s="4" t="s">
        <v>58</v>
      </c>
      <c r="N8204" s="35">
        <f>'Landed Freight Margin Tool'!$D$4</f>
        <v>0.58708499999999997</v>
      </c>
      <c r="O8204" s="30">
        <f>(MAX($F8204,MIN(0.18*$D8204,$F8204*(1+$N8204))))</f>
        <v>1801.0875414</v>
      </c>
      <c r="P8204" s="35">
        <f>O8204/D8204</f>
        <v>0.1540841031945446</v>
      </c>
    </row>
    <row r="8205" spans="1:16" x14ac:dyDescent="0.3">
      <c r="A8205" s="2">
        <v>45112</v>
      </c>
      <c r="B8205" s="3" t="s">
        <v>2601</v>
      </c>
      <c r="C8205" s="4" t="s">
        <v>2602</v>
      </c>
      <c r="D8205" s="27">
        <v>12981.6</v>
      </c>
      <c r="E8205" s="27">
        <v>2336.69</v>
      </c>
      <c r="F8205" s="27">
        <v>1641.16</v>
      </c>
      <c r="G8205" s="26">
        <f>(E8205-F8205)/E8205</f>
        <v>0.29765608617317657</v>
      </c>
      <c r="H8205" s="27">
        <f>E8205-F8205</f>
        <v>695.53</v>
      </c>
      <c r="I8205" s="35">
        <f>E8205/D8205</f>
        <v>0.18000015406421396</v>
      </c>
      <c r="J8205" s="3">
        <v>185003.36</v>
      </c>
      <c r="K8205" s="26">
        <v>6.0999999999999999E-2</v>
      </c>
      <c r="L8205" s="4" t="b">
        <v>0</v>
      </c>
      <c r="M8205" s="4" t="s">
        <v>58</v>
      </c>
      <c r="N8205" s="35">
        <f>'Landed Freight Margin Tool'!$D$4</f>
        <v>0.58708499999999997</v>
      </c>
      <c r="O8205" s="30">
        <f>(MAX($F8205,MIN(0.18*$D8205,$F8205*(1+$N8205))))</f>
        <v>2336.6880000000001</v>
      </c>
      <c r="P8205" s="35">
        <f>O8205/D8205</f>
        <v>0.18</v>
      </c>
    </row>
    <row r="8206" spans="1:16" x14ac:dyDescent="0.3">
      <c r="A8206" s="2">
        <v>45135</v>
      </c>
      <c r="B8206" s="3" t="s">
        <v>162</v>
      </c>
      <c r="C8206" s="4" t="s">
        <v>163</v>
      </c>
      <c r="D8206" s="27">
        <v>16870.43</v>
      </c>
      <c r="E8206" s="27">
        <v>3036.68</v>
      </c>
      <c r="F8206" s="27">
        <v>2711.74</v>
      </c>
      <c r="G8206" s="26">
        <f>(E8206-F8206)/E8206</f>
        <v>0.10700501863877658</v>
      </c>
      <c r="H8206" s="27">
        <f>E8206-F8206</f>
        <v>324.94000000000005</v>
      </c>
      <c r="I8206" s="35">
        <f>E8206/D8206</f>
        <v>0.18000015411581091</v>
      </c>
      <c r="J8206" s="3">
        <v>185003.36</v>
      </c>
      <c r="K8206" s="26">
        <v>6.0999999999999999E-2</v>
      </c>
      <c r="L8206" s="4" t="b">
        <v>0</v>
      </c>
      <c r="M8206" s="4" t="s">
        <v>58</v>
      </c>
      <c r="N8206" s="35">
        <f>'Landed Freight Margin Tool'!$D$4</f>
        <v>0.58708499999999997</v>
      </c>
      <c r="O8206" s="30">
        <f>(MAX($F8206,MIN(0.18*$D8206,$F8206*(1+$N8206))))</f>
        <v>3036.6774</v>
      </c>
      <c r="P8206" s="35">
        <f>O8206/D8206</f>
        <v>0.18</v>
      </c>
    </row>
    <row r="8207" spans="1:16" x14ac:dyDescent="0.3">
      <c r="A8207" s="2">
        <v>44994</v>
      </c>
      <c r="B8207" s="3" t="s">
        <v>19640</v>
      </c>
      <c r="C8207" s="4" t="s">
        <v>19641</v>
      </c>
      <c r="D8207" s="27">
        <v>7783.16</v>
      </c>
      <c r="E8207" s="27">
        <v>1400.97</v>
      </c>
      <c r="F8207" s="27">
        <v>1112.3399999999999</v>
      </c>
      <c r="G8207" s="26">
        <f>(E8207-F8207)/E8207</f>
        <v>0.20602154221717817</v>
      </c>
      <c r="H8207" s="27">
        <f>E8207-F8207</f>
        <v>288.63000000000011</v>
      </c>
      <c r="I8207" s="35">
        <f>E8207/D8207</f>
        <v>0.1800001541790224</v>
      </c>
      <c r="J8207" s="3">
        <v>185003.36</v>
      </c>
      <c r="K8207" s="26">
        <v>6.0999999999999999E-2</v>
      </c>
      <c r="L8207" s="4" t="b">
        <v>0</v>
      </c>
      <c r="M8207" s="4" t="s">
        <v>58</v>
      </c>
      <c r="N8207" s="35">
        <f>'Landed Freight Margin Tool'!$D$4</f>
        <v>0.58708499999999997</v>
      </c>
      <c r="O8207" s="30">
        <f>(MAX($F8207,MIN(0.18*$D8207,$F8207*(1+$N8207))))</f>
        <v>1400.9687999999999</v>
      </c>
      <c r="P8207" s="35">
        <f>O8207/D8207</f>
        <v>0.18</v>
      </c>
    </row>
    <row r="8208" spans="1:16" x14ac:dyDescent="0.3">
      <c r="A8208" s="2">
        <v>45036</v>
      </c>
      <c r="B8208" s="3" t="s">
        <v>760</v>
      </c>
      <c r="C8208" s="4" t="s">
        <v>761</v>
      </c>
      <c r="D8208" s="27">
        <v>23337.48</v>
      </c>
      <c r="E8208" s="27">
        <v>4200.75</v>
      </c>
      <c r="F8208" s="27">
        <v>2841.72</v>
      </c>
      <c r="G8208" s="26">
        <f>(E8208-F8208)/E8208</f>
        <v>0.32352079985716842</v>
      </c>
      <c r="H8208" s="27">
        <f>E8208-F8208</f>
        <v>1359.0300000000002</v>
      </c>
      <c r="I8208" s="35">
        <f>E8208/D8208</f>
        <v>0.18000015425830038</v>
      </c>
      <c r="J8208" s="3">
        <v>185003.36</v>
      </c>
      <c r="K8208" s="26">
        <v>6.0999999999999999E-2</v>
      </c>
      <c r="L8208" s="4" t="b">
        <v>0</v>
      </c>
      <c r="M8208" s="4" t="s">
        <v>58</v>
      </c>
      <c r="N8208" s="35">
        <f>'Landed Freight Margin Tool'!$D$4</f>
        <v>0.58708499999999997</v>
      </c>
      <c r="O8208" s="30">
        <f>(MAX($F8208,MIN(0.18*$D8208,$F8208*(1+$N8208))))</f>
        <v>4200.7464</v>
      </c>
      <c r="P8208" s="35">
        <f>O8208/D8208</f>
        <v>0.18</v>
      </c>
    </row>
    <row r="8209" spans="1:16" x14ac:dyDescent="0.3">
      <c r="A8209" s="2">
        <v>45180</v>
      </c>
      <c r="B8209" s="3" t="s">
        <v>21574</v>
      </c>
      <c r="C8209" s="4" t="s">
        <v>21575</v>
      </c>
      <c r="D8209" s="27">
        <v>22030.37</v>
      </c>
      <c r="E8209" s="27">
        <v>3965.47</v>
      </c>
      <c r="F8209" s="27">
        <v>2686.05</v>
      </c>
      <c r="G8209" s="26">
        <f>(E8209-F8209)/E8209</f>
        <v>0.3226401914527155</v>
      </c>
      <c r="H8209" s="27">
        <f>E8209-F8209</f>
        <v>1279.4199999999996</v>
      </c>
      <c r="I8209" s="35">
        <f>E8209/D8209</f>
        <v>0.18000015433240568</v>
      </c>
      <c r="J8209" s="3">
        <v>185003.36</v>
      </c>
      <c r="K8209" s="26">
        <v>6.0999999999999999E-2</v>
      </c>
      <c r="L8209" s="4" t="b">
        <v>0</v>
      </c>
      <c r="M8209" s="4" t="s">
        <v>58</v>
      </c>
      <c r="N8209" s="35">
        <f>'Landed Freight Margin Tool'!$D$4</f>
        <v>0.58708499999999997</v>
      </c>
      <c r="O8209" s="30">
        <f>(MAX($F8209,MIN(0.18*$D8209,$F8209*(1+$N8209))))</f>
        <v>3965.4665999999997</v>
      </c>
      <c r="P8209" s="35">
        <f>O8209/D8209</f>
        <v>0.18</v>
      </c>
    </row>
    <row r="8210" spans="1:16" x14ac:dyDescent="0.3">
      <c r="A8210" s="2">
        <v>44929</v>
      </c>
      <c r="B8210" s="3" t="s">
        <v>13364</v>
      </c>
      <c r="C8210" s="4" t="s">
        <v>13365</v>
      </c>
      <c r="D8210" s="27">
        <v>9070.77</v>
      </c>
      <c r="E8210" s="27">
        <v>1632.74</v>
      </c>
      <c r="F8210" s="27">
        <v>905.34</v>
      </c>
      <c r="G8210" s="26">
        <f>(E8210-F8210)/E8210</f>
        <v>0.44550877665764299</v>
      </c>
      <c r="H8210" s="27">
        <f>E8210-F8210</f>
        <v>727.4</v>
      </c>
      <c r="I8210" s="35">
        <f>E8210/D8210</f>
        <v>0.18000015434191363</v>
      </c>
      <c r="J8210" s="3">
        <v>185003.36</v>
      </c>
      <c r="K8210" s="26">
        <v>6.0999999999999999E-2</v>
      </c>
      <c r="L8210" s="4" t="b">
        <v>0</v>
      </c>
      <c r="M8210" s="4" t="s">
        <v>58</v>
      </c>
      <c r="N8210" s="35">
        <f>'Landed Freight Margin Tool'!$D$4</f>
        <v>0.58708499999999997</v>
      </c>
      <c r="O8210" s="30">
        <f>(MAX($F8210,MIN(0.18*$D8210,$F8210*(1+$N8210))))</f>
        <v>1436.8515339</v>
      </c>
      <c r="P8210" s="35">
        <f>O8210/D8210</f>
        <v>0.1584045824003916</v>
      </c>
    </row>
    <row r="8211" spans="1:16" x14ac:dyDescent="0.3">
      <c r="A8211" s="2">
        <v>45225</v>
      </c>
      <c r="B8211" s="3" t="s">
        <v>23990</v>
      </c>
      <c r="C8211" s="4" t="s">
        <v>23991</v>
      </c>
      <c r="D8211" s="27">
        <v>20727.759999999998</v>
      </c>
      <c r="E8211" s="27">
        <v>3731</v>
      </c>
      <c r="F8211" s="27">
        <v>2424.7199999999998</v>
      </c>
      <c r="G8211" s="26">
        <f>(E8211-F8211)/E8211</f>
        <v>0.35011525060305554</v>
      </c>
      <c r="H8211" s="27">
        <f>E8211-F8211</f>
        <v>1306.2800000000002</v>
      </c>
      <c r="I8211" s="35">
        <f>E8211/D8211</f>
        <v>0.18000015438233558</v>
      </c>
      <c r="J8211" s="3">
        <v>185003.36</v>
      </c>
      <c r="K8211" s="26">
        <v>6.0999999999999999E-2</v>
      </c>
      <c r="L8211" s="4" t="b">
        <v>0</v>
      </c>
      <c r="M8211" s="4" t="s">
        <v>58</v>
      </c>
      <c r="N8211" s="35">
        <f>'Landed Freight Margin Tool'!$D$4</f>
        <v>0.58708499999999997</v>
      </c>
      <c r="O8211" s="30">
        <f>(MAX($F8211,MIN(0.18*$D8211,$F8211*(1+$N8211))))</f>
        <v>3730.9967999999994</v>
      </c>
      <c r="P8211" s="35">
        <f>O8211/D8211</f>
        <v>0.18</v>
      </c>
    </row>
    <row r="8212" spans="1:16" x14ac:dyDescent="0.3">
      <c r="A8212" s="2">
        <v>44951</v>
      </c>
      <c r="B8212" s="3" t="s">
        <v>11311</v>
      </c>
      <c r="C8212" s="4" t="s">
        <v>11312</v>
      </c>
      <c r="D8212" s="27">
        <v>11656.49</v>
      </c>
      <c r="E8212" s="27">
        <v>2098.17</v>
      </c>
      <c r="F8212" s="27">
        <v>1625.84</v>
      </c>
      <c r="G8212" s="26">
        <f>(E8212-F8212)/E8212</f>
        <v>0.22511521945314256</v>
      </c>
      <c r="H8212" s="27">
        <f>E8212-F8212</f>
        <v>472.33000000000015</v>
      </c>
      <c r="I8212" s="35">
        <f>E8212/D8212</f>
        <v>0.18000015442041301</v>
      </c>
      <c r="J8212" s="3">
        <v>185003.36</v>
      </c>
      <c r="K8212" s="26">
        <v>6.0999999999999999E-2</v>
      </c>
      <c r="L8212" s="4" t="b">
        <v>0</v>
      </c>
      <c r="M8212" s="4" t="s">
        <v>58</v>
      </c>
      <c r="N8212" s="35">
        <f>'Landed Freight Margin Tool'!$D$4</f>
        <v>0.58708499999999997</v>
      </c>
      <c r="O8212" s="30">
        <f>(MAX($F8212,MIN(0.18*$D8212,$F8212*(1+$N8212))))</f>
        <v>2098.1682000000001</v>
      </c>
      <c r="P8212" s="35">
        <f>O8212/D8212</f>
        <v>0.18000000000000002</v>
      </c>
    </row>
    <row r="8213" spans="1:16" x14ac:dyDescent="0.3">
      <c r="A8213" s="2">
        <v>45174</v>
      </c>
      <c r="B8213" s="3" t="s">
        <v>4857</v>
      </c>
      <c r="C8213" s="4" t="s">
        <v>4858</v>
      </c>
      <c r="D8213" s="27">
        <v>5172.9399999999996</v>
      </c>
      <c r="E8213" s="27">
        <v>931.13</v>
      </c>
      <c r="F8213" s="27">
        <v>544.15</v>
      </c>
      <c r="G8213" s="26">
        <f>(E8213-F8213)/E8213</f>
        <v>0.41560254744235503</v>
      </c>
      <c r="H8213" s="27">
        <f>E8213-F8213</f>
        <v>386.98</v>
      </c>
      <c r="I8213" s="35">
        <f>E8213/D8213</f>
        <v>0.18000015465093352</v>
      </c>
      <c r="J8213" s="3">
        <v>185003.36</v>
      </c>
      <c r="K8213" s="26">
        <v>6.0999999999999999E-2</v>
      </c>
      <c r="L8213" s="4" t="b">
        <v>0</v>
      </c>
      <c r="M8213" s="4" t="s">
        <v>58</v>
      </c>
      <c r="N8213" s="35">
        <f>'Landed Freight Margin Tool'!$D$4</f>
        <v>0.58708499999999997</v>
      </c>
      <c r="O8213" s="30">
        <f>(MAX($F8213,MIN(0.18*$D8213,$F8213*(1+$N8213))))</f>
        <v>863.61230275000003</v>
      </c>
      <c r="P8213" s="35">
        <f>O8213/D8213</f>
        <v>0.1669480610155927</v>
      </c>
    </row>
    <row r="8214" spans="1:16" x14ac:dyDescent="0.3">
      <c r="A8214" s="2">
        <v>45126</v>
      </c>
      <c r="B8214" s="3" t="s">
        <v>6189</v>
      </c>
      <c r="C8214" s="4" t="s">
        <v>6190</v>
      </c>
      <c r="D8214" s="27">
        <v>11636.49</v>
      </c>
      <c r="E8214" s="27">
        <v>2094.5700000000002</v>
      </c>
      <c r="F8214" s="27">
        <v>1125.73</v>
      </c>
      <c r="G8214" s="26">
        <f>(E8214-F8214)/E8214</f>
        <v>0.46254839895539424</v>
      </c>
      <c r="H8214" s="27">
        <f>E8214-F8214</f>
        <v>968.84000000000015</v>
      </c>
      <c r="I8214" s="35">
        <f>E8214/D8214</f>
        <v>0.18000015468582023</v>
      </c>
      <c r="J8214" s="3">
        <v>185003.36</v>
      </c>
      <c r="K8214" s="26">
        <v>6.0999999999999999E-2</v>
      </c>
      <c r="L8214" s="4" t="b">
        <v>0</v>
      </c>
      <c r="M8214" s="4" t="s">
        <v>58</v>
      </c>
      <c r="N8214" s="35">
        <f>'Landed Freight Margin Tool'!$D$4</f>
        <v>0.58708499999999997</v>
      </c>
      <c r="O8214" s="30">
        <f>(MAX($F8214,MIN(0.18*$D8214,$F8214*(1+$N8214))))</f>
        <v>1786.6291970500001</v>
      </c>
      <c r="P8214" s="35">
        <f>O8214/D8214</f>
        <v>0.15353677930802159</v>
      </c>
    </row>
    <row r="8215" spans="1:16" x14ac:dyDescent="0.3">
      <c r="A8215" s="2">
        <v>45047</v>
      </c>
      <c r="B8215" s="3" t="s">
        <v>22795</v>
      </c>
      <c r="C8215" s="4" t="s">
        <v>22796</v>
      </c>
      <c r="D8215" s="27">
        <v>7754.16</v>
      </c>
      <c r="E8215" s="27">
        <v>1395.75</v>
      </c>
      <c r="F8215" s="27">
        <v>1041.8399999999999</v>
      </c>
      <c r="G8215" s="26">
        <f>(E8215-F8215)/E8215</f>
        <v>0.25356260075228376</v>
      </c>
      <c r="H8215" s="27">
        <f>E8215-F8215</f>
        <v>353.91000000000008</v>
      </c>
      <c r="I8215" s="35">
        <f>E8215/D8215</f>
        <v>0.18000015475564085</v>
      </c>
      <c r="J8215" s="3">
        <v>185003.36</v>
      </c>
      <c r="K8215" s="26">
        <v>6.0999999999999999E-2</v>
      </c>
      <c r="L8215" s="4" t="b">
        <v>0</v>
      </c>
      <c r="M8215" s="4" t="s">
        <v>58</v>
      </c>
      <c r="N8215" s="35">
        <f>'Landed Freight Margin Tool'!$D$4</f>
        <v>0.58708499999999997</v>
      </c>
      <c r="O8215" s="30">
        <f>(MAX($F8215,MIN(0.18*$D8215,$F8215*(1+$N8215))))</f>
        <v>1395.7487999999998</v>
      </c>
      <c r="P8215" s="35">
        <f>O8215/D8215</f>
        <v>0.18</v>
      </c>
    </row>
    <row r="8216" spans="1:16" x14ac:dyDescent="0.3">
      <c r="A8216" s="2">
        <v>45162</v>
      </c>
      <c r="B8216" s="3" t="s">
        <v>904</v>
      </c>
      <c r="C8216" s="4" t="s">
        <v>905</v>
      </c>
      <c r="D8216" s="27">
        <v>10332.879999999999</v>
      </c>
      <c r="E8216" s="27">
        <v>1859.92</v>
      </c>
      <c r="F8216" s="27">
        <v>1057.55</v>
      </c>
      <c r="G8216" s="26">
        <f>(E8216-F8216)/E8216</f>
        <v>0.43140027528065727</v>
      </c>
      <c r="H8216" s="27">
        <f>E8216-F8216</f>
        <v>802.37000000000012</v>
      </c>
      <c r="I8216" s="35">
        <f>E8216/D8216</f>
        <v>0.18000015484550291</v>
      </c>
      <c r="J8216" s="3">
        <v>185003.36</v>
      </c>
      <c r="K8216" s="26">
        <v>6.0999999999999999E-2</v>
      </c>
      <c r="L8216" s="4" t="b">
        <v>0</v>
      </c>
      <c r="M8216" s="4" t="s">
        <v>58</v>
      </c>
      <c r="N8216" s="35">
        <f>'Landed Freight Margin Tool'!$D$4</f>
        <v>0.58708499999999997</v>
      </c>
      <c r="O8216" s="30">
        <f>(MAX($F8216,MIN(0.18*$D8216,$F8216*(1+$N8216))))</f>
        <v>1678.4217417499999</v>
      </c>
      <c r="P8216" s="35">
        <f>O8216/D8216</f>
        <v>0.16243503667418957</v>
      </c>
    </row>
    <row r="8217" spans="1:16" x14ac:dyDescent="0.3">
      <c r="A8217" s="2">
        <v>45251</v>
      </c>
      <c r="B8217" s="3" t="s">
        <v>8462</v>
      </c>
      <c r="C8217" s="4" t="s">
        <v>8463</v>
      </c>
      <c r="D8217" s="27">
        <v>19366.150000000001</v>
      </c>
      <c r="E8217" s="27">
        <v>3485.91</v>
      </c>
      <c r="F8217" s="27">
        <v>1880.22</v>
      </c>
      <c r="G8217" s="26">
        <f>(E8217-F8217)/E8217</f>
        <v>0.46062290764821806</v>
      </c>
      <c r="H8217" s="27">
        <f>E8217-F8217</f>
        <v>1605.6899999999998</v>
      </c>
      <c r="I8217" s="35">
        <f>E8217/D8217</f>
        <v>0.1800001549094683</v>
      </c>
      <c r="J8217" s="3">
        <v>185003.36</v>
      </c>
      <c r="K8217" s="26">
        <v>6.0999999999999999E-2</v>
      </c>
      <c r="L8217" s="4" t="b">
        <v>0</v>
      </c>
      <c r="M8217" s="4" t="s">
        <v>58</v>
      </c>
      <c r="N8217" s="35">
        <f>'Landed Freight Margin Tool'!$D$4</f>
        <v>0.58708499999999997</v>
      </c>
      <c r="O8217" s="30">
        <f>(MAX($F8217,MIN(0.18*$D8217,$F8217*(1+$N8217))))</f>
        <v>2984.0689587000002</v>
      </c>
      <c r="P8217" s="35">
        <f>O8217/D8217</f>
        <v>0.15408684527900485</v>
      </c>
    </row>
    <row r="8218" spans="1:16" x14ac:dyDescent="0.3">
      <c r="A8218" s="2">
        <v>45166</v>
      </c>
      <c r="B8218" s="3" t="s">
        <v>1777</v>
      </c>
      <c r="C8218" s="4" t="s">
        <v>1778</v>
      </c>
      <c r="D8218" s="27">
        <v>12896.1</v>
      </c>
      <c r="E8218" s="27">
        <v>2321.3000000000002</v>
      </c>
      <c r="F8218" s="27">
        <v>1476.21</v>
      </c>
      <c r="G8218" s="26">
        <f>(E8218-F8218)/E8218</f>
        <v>0.36405893249472282</v>
      </c>
      <c r="H8218" s="27">
        <f>E8218-F8218</f>
        <v>845.09000000000015</v>
      </c>
      <c r="I8218" s="35">
        <f>E8218/D8218</f>
        <v>0.18000015508564607</v>
      </c>
      <c r="J8218" s="3">
        <v>185003.36</v>
      </c>
      <c r="K8218" s="26">
        <v>6.0999999999999999E-2</v>
      </c>
      <c r="L8218" s="4" t="b">
        <v>0</v>
      </c>
      <c r="M8218" s="4" t="s">
        <v>58</v>
      </c>
      <c r="N8218" s="35">
        <f>'Landed Freight Margin Tool'!$D$4</f>
        <v>0.58708499999999997</v>
      </c>
      <c r="O8218" s="30">
        <f>(MAX($F8218,MIN(0.18*$D8218,$F8218*(1+$N8218))))</f>
        <v>2321.2979999999998</v>
      </c>
      <c r="P8218" s="35">
        <f>O8218/D8218</f>
        <v>0.17999999999999997</v>
      </c>
    </row>
    <row r="8219" spans="1:16" x14ac:dyDescent="0.3">
      <c r="A8219" s="2">
        <v>45093</v>
      </c>
      <c r="B8219" s="3" t="s">
        <v>8423</v>
      </c>
      <c r="C8219" s="4" t="s">
        <v>8424</v>
      </c>
      <c r="D8219" s="27">
        <v>18049.04</v>
      </c>
      <c r="E8219" s="27">
        <v>3248.83</v>
      </c>
      <c r="F8219" s="27">
        <v>2362.2800000000002</v>
      </c>
      <c r="G8219" s="26">
        <f>(E8219-F8219)/E8219</f>
        <v>0.27288285321177153</v>
      </c>
      <c r="H8219" s="27">
        <f>E8219-F8219</f>
        <v>886.54999999999973</v>
      </c>
      <c r="I8219" s="35">
        <f>E8219/D8219</f>
        <v>0.18000015513290457</v>
      </c>
      <c r="J8219" s="3">
        <v>185003.36</v>
      </c>
      <c r="K8219" s="26">
        <v>6.0999999999999999E-2</v>
      </c>
      <c r="L8219" s="4" t="b">
        <v>0</v>
      </c>
      <c r="M8219" s="4" t="s">
        <v>58</v>
      </c>
      <c r="N8219" s="35">
        <f>'Landed Freight Margin Tool'!$D$4</f>
        <v>0.58708499999999997</v>
      </c>
      <c r="O8219" s="30">
        <f>(MAX($F8219,MIN(0.18*$D8219,$F8219*(1+$N8219))))</f>
        <v>3248.8272000000002</v>
      </c>
      <c r="P8219" s="35">
        <f>O8219/D8219</f>
        <v>0.18</v>
      </c>
    </row>
    <row r="8220" spans="1:16" x14ac:dyDescent="0.3">
      <c r="A8220" s="2">
        <v>45236</v>
      </c>
      <c r="B8220" s="3" t="s">
        <v>24563</v>
      </c>
      <c r="C8220" s="4" t="s">
        <v>24564</v>
      </c>
      <c r="D8220" s="27">
        <v>23203.48</v>
      </c>
      <c r="E8220" s="27">
        <v>4176.63</v>
      </c>
      <c r="F8220" s="27">
        <v>3104.58</v>
      </c>
      <c r="G8220" s="26">
        <f>(E8220-F8220)/E8220</f>
        <v>0.25667823101399934</v>
      </c>
      <c r="H8220" s="27">
        <f>E8220-F8220</f>
        <v>1072.0500000000002</v>
      </c>
      <c r="I8220" s="35">
        <f>E8220/D8220</f>
        <v>0.18000015514914142</v>
      </c>
      <c r="J8220" s="3">
        <v>185003.36</v>
      </c>
      <c r="K8220" s="26">
        <v>6.0999999999999999E-2</v>
      </c>
      <c r="L8220" s="4" t="b">
        <v>0</v>
      </c>
      <c r="M8220" s="4" t="s">
        <v>58</v>
      </c>
      <c r="N8220" s="35">
        <f>'Landed Freight Margin Tool'!$D$4</f>
        <v>0.58708499999999997</v>
      </c>
      <c r="O8220" s="30">
        <f>(MAX($F8220,MIN(0.18*$D8220,$F8220*(1+$N8220))))</f>
        <v>4176.6264000000001</v>
      </c>
      <c r="P8220" s="35">
        <f>O8220/D8220</f>
        <v>0.18000000000000002</v>
      </c>
    </row>
    <row r="8221" spans="1:16" x14ac:dyDescent="0.3">
      <c r="A8221" s="2">
        <v>45145</v>
      </c>
      <c r="B8221" s="3" t="s">
        <v>5049</v>
      </c>
      <c r="C8221" s="4" t="s">
        <v>5050</v>
      </c>
      <c r="D8221" s="27">
        <v>3863.83</v>
      </c>
      <c r="E8221" s="27">
        <v>695.49</v>
      </c>
      <c r="F8221" s="27">
        <v>416.41</v>
      </c>
      <c r="G8221" s="26">
        <f>(E8221-F8221)/E8221</f>
        <v>0.40127104631267163</v>
      </c>
      <c r="H8221" s="27">
        <f>E8221-F8221</f>
        <v>279.08</v>
      </c>
      <c r="I8221" s="35">
        <f>E8221/D8221</f>
        <v>0.18000015528633506</v>
      </c>
      <c r="J8221" s="3">
        <v>185003.36</v>
      </c>
      <c r="K8221" s="26">
        <v>6.0999999999999999E-2</v>
      </c>
      <c r="L8221" s="4" t="b">
        <v>0</v>
      </c>
      <c r="M8221" s="4" t="s">
        <v>58</v>
      </c>
      <c r="N8221" s="35">
        <f>'Landed Freight Margin Tool'!$D$4</f>
        <v>0.58708499999999997</v>
      </c>
      <c r="O8221" s="30">
        <f>(MAX($F8221,MIN(0.18*$D8221,$F8221*(1+$N8221))))</f>
        <v>660.8780648500001</v>
      </c>
      <c r="P8221" s="35">
        <f>O8221/D8221</f>
        <v>0.17104222102162883</v>
      </c>
    </row>
    <row r="8222" spans="1:16" x14ac:dyDescent="0.3">
      <c r="A8222" s="2">
        <v>45236</v>
      </c>
      <c r="B8222" s="3" t="s">
        <v>4067</v>
      </c>
      <c r="C8222" s="4" t="s">
        <v>4068</v>
      </c>
      <c r="D8222" s="27">
        <v>19306.650000000001</v>
      </c>
      <c r="E8222" s="27">
        <v>3475.2</v>
      </c>
      <c r="F8222" s="27">
        <v>2077.7600000000002</v>
      </c>
      <c r="G8222" s="26">
        <f>(E8222-F8222)/E8222</f>
        <v>0.40211786372007358</v>
      </c>
      <c r="H8222" s="27">
        <f>E8222-F8222</f>
        <v>1397.4399999999996</v>
      </c>
      <c r="I8222" s="35">
        <f>E8222/D8222</f>
        <v>0.18000015538687444</v>
      </c>
      <c r="J8222" s="3">
        <v>185003.36</v>
      </c>
      <c r="K8222" s="26">
        <v>6.0999999999999999E-2</v>
      </c>
      <c r="L8222" s="4" t="b">
        <v>0</v>
      </c>
      <c r="M8222" s="4" t="s">
        <v>58</v>
      </c>
      <c r="N8222" s="35">
        <f>'Landed Freight Margin Tool'!$D$4</f>
        <v>0.58708499999999997</v>
      </c>
      <c r="O8222" s="30">
        <f>(MAX($F8222,MIN(0.18*$D8222,$F8222*(1+$N8222))))</f>
        <v>3297.5817296000005</v>
      </c>
      <c r="P8222" s="35">
        <f>O8222/D8222</f>
        <v>0.17080030609142446</v>
      </c>
    </row>
    <row r="8223" spans="1:16" x14ac:dyDescent="0.3">
      <c r="A8223" s="2">
        <v>45128</v>
      </c>
      <c r="B8223" s="3" t="s">
        <v>20861</v>
      </c>
      <c r="C8223" s="4" t="s">
        <v>20862</v>
      </c>
      <c r="D8223" s="27">
        <v>20583.259999999998</v>
      </c>
      <c r="E8223" s="27">
        <v>3704.99</v>
      </c>
      <c r="F8223" s="27">
        <v>2069.4299999999998</v>
      </c>
      <c r="G8223" s="26">
        <f>(E8223-F8223)/E8223</f>
        <v>0.44144788514948757</v>
      </c>
      <c r="H8223" s="27">
        <f>E8223-F8223</f>
        <v>1635.56</v>
      </c>
      <c r="I8223" s="35">
        <f>E8223/D8223</f>
        <v>0.18000015546614093</v>
      </c>
      <c r="J8223" s="3">
        <v>185003.36</v>
      </c>
      <c r="K8223" s="26">
        <v>6.0999999999999999E-2</v>
      </c>
      <c r="L8223" s="4" t="b">
        <v>0</v>
      </c>
      <c r="M8223" s="4" t="s">
        <v>58</v>
      </c>
      <c r="N8223" s="35">
        <f>'Landed Freight Margin Tool'!$D$4</f>
        <v>0.58708499999999997</v>
      </c>
      <c r="O8223" s="30">
        <f>(MAX($F8223,MIN(0.18*$D8223,$F8223*(1+$N8223))))</f>
        <v>3284.3613115499998</v>
      </c>
      <c r="P8223" s="35">
        <f>O8223/D8223</f>
        <v>0.15956468079157529</v>
      </c>
    </row>
    <row r="8224" spans="1:16" x14ac:dyDescent="0.3">
      <c r="A8224" s="2">
        <v>45044</v>
      </c>
      <c r="B8224" s="3" t="s">
        <v>22766</v>
      </c>
      <c r="C8224" s="4" t="s">
        <v>13410</v>
      </c>
      <c r="D8224" s="27">
        <v>12856.1</v>
      </c>
      <c r="E8224" s="27">
        <v>2314.1</v>
      </c>
      <c r="F8224" s="27">
        <v>1630.72</v>
      </c>
      <c r="G8224" s="26">
        <f>(E8224-F8224)/E8224</f>
        <v>0.29531135214554249</v>
      </c>
      <c r="H8224" s="27">
        <f>E8224-F8224</f>
        <v>683.37999999999988</v>
      </c>
      <c r="I8224" s="35">
        <f>E8224/D8224</f>
        <v>0.18000015556817386</v>
      </c>
      <c r="J8224" s="3">
        <v>185003.36</v>
      </c>
      <c r="K8224" s="26">
        <v>6.0999999999999999E-2</v>
      </c>
      <c r="L8224" s="4" t="b">
        <v>0</v>
      </c>
      <c r="M8224" s="4" t="s">
        <v>58</v>
      </c>
      <c r="N8224" s="35">
        <f>'Landed Freight Margin Tool'!$D$4</f>
        <v>0.58708499999999997</v>
      </c>
      <c r="O8224" s="30">
        <f>(MAX($F8224,MIN(0.18*$D8224,$F8224*(1+$N8224))))</f>
        <v>2314.098</v>
      </c>
      <c r="P8224" s="35">
        <f>O8224/D8224</f>
        <v>0.18</v>
      </c>
    </row>
    <row r="8225" spans="1:16" x14ac:dyDescent="0.3">
      <c r="A8225" s="2">
        <v>45238</v>
      </c>
      <c r="B8225" s="3" t="s">
        <v>20369</v>
      </c>
      <c r="C8225" s="4" t="s">
        <v>20370</v>
      </c>
      <c r="D8225" s="27">
        <v>6423.05</v>
      </c>
      <c r="E8225" s="27">
        <v>1156.1500000000001</v>
      </c>
      <c r="F8225" s="27">
        <v>977.62</v>
      </c>
      <c r="G8225" s="26">
        <f>(E8225-F8225)/E8225</f>
        <v>0.15441767936686424</v>
      </c>
      <c r="H8225" s="27">
        <f>E8225-F8225</f>
        <v>178.53000000000009</v>
      </c>
      <c r="I8225" s="35">
        <f>E8225/D8225</f>
        <v>0.18000015568927535</v>
      </c>
      <c r="J8225" s="3">
        <v>185003.36</v>
      </c>
      <c r="K8225" s="26">
        <v>6.0999999999999999E-2</v>
      </c>
      <c r="L8225" s="4" t="b">
        <v>0</v>
      </c>
      <c r="M8225" s="4" t="s">
        <v>58</v>
      </c>
      <c r="N8225" s="35">
        <f>'Landed Freight Margin Tool'!$D$4</f>
        <v>0.58708499999999997</v>
      </c>
      <c r="O8225" s="30">
        <f>(MAX($F8225,MIN(0.18*$D8225,$F8225*(1+$N8225))))</f>
        <v>1156.1489999999999</v>
      </c>
      <c r="P8225" s="35">
        <f>O8225/D8225</f>
        <v>0.17999999999999997</v>
      </c>
    </row>
    <row r="8226" spans="1:16" x14ac:dyDescent="0.3">
      <c r="A8226" s="2">
        <v>45033</v>
      </c>
      <c r="B8226" s="3" t="s">
        <v>20529</v>
      </c>
      <c r="C8226" s="4" t="s">
        <v>20530</v>
      </c>
      <c r="D8226" s="27">
        <v>11558.49</v>
      </c>
      <c r="E8226" s="27">
        <v>2080.5300000000002</v>
      </c>
      <c r="F8226" s="27">
        <v>1407.66</v>
      </c>
      <c r="G8226" s="26">
        <f>(E8226-F8226)/E8226</f>
        <v>0.32341278424247671</v>
      </c>
      <c r="H8226" s="27">
        <f>E8226-F8226</f>
        <v>672.87000000000012</v>
      </c>
      <c r="I8226" s="35">
        <f>E8226/D8226</f>
        <v>0.18000015572968445</v>
      </c>
      <c r="J8226" s="3">
        <v>185003.36</v>
      </c>
      <c r="K8226" s="26">
        <v>6.0999999999999999E-2</v>
      </c>
      <c r="L8226" s="4" t="b">
        <v>0</v>
      </c>
      <c r="M8226" s="4" t="s">
        <v>58</v>
      </c>
      <c r="N8226" s="35">
        <f>'Landed Freight Margin Tool'!$D$4</f>
        <v>0.58708499999999997</v>
      </c>
      <c r="O8226" s="30">
        <f>(MAX($F8226,MIN(0.18*$D8226,$F8226*(1+$N8226))))</f>
        <v>2080.5281999999997</v>
      </c>
      <c r="P8226" s="35">
        <f>O8226/D8226</f>
        <v>0.18</v>
      </c>
    </row>
    <row r="8227" spans="1:16" x14ac:dyDescent="0.3">
      <c r="A8227" s="2">
        <v>45096</v>
      </c>
      <c r="B8227" s="3" t="s">
        <v>5404</v>
      </c>
      <c r="C8227" s="4" t="s">
        <v>5405</v>
      </c>
      <c r="D8227" s="27">
        <v>10222.379999999999</v>
      </c>
      <c r="E8227" s="27">
        <v>1840.03</v>
      </c>
      <c r="F8227" s="27">
        <v>1475.86</v>
      </c>
      <c r="G8227" s="26">
        <f>(E8227-F8227)/E8227</f>
        <v>0.19791525138177099</v>
      </c>
      <c r="H8227" s="27">
        <f>E8227-F8227</f>
        <v>364.17000000000007</v>
      </c>
      <c r="I8227" s="35">
        <f>E8227/D8227</f>
        <v>0.1800001565193233</v>
      </c>
      <c r="J8227" s="3">
        <v>185003.36</v>
      </c>
      <c r="K8227" s="26">
        <v>6.0999999999999999E-2</v>
      </c>
      <c r="L8227" s="4" t="b">
        <v>0</v>
      </c>
      <c r="M8227" s="4" t="s">
        <v>58</v>
      </c>
      <c r="N8227" s="35">
        <f>'Landed Freight Margin Tool'!$D$4</f>
        <v>0.58708499999999997</v>
      </c>
      <c r="O8227" s="30">
        <f>(MAX($F8227,MIN(0.18*$D8227,$F8227*(1+$N8227))))</f>
        <v>1840.0283999999997</v>
      </c>
      <c r="P8227" s="35">
        <f>O8227/D8227</f>
        <v>0.18</v>
      </c>
    </row>
    <row r="8228" spans="1:16" x14ac:dyDescent="0.3">
      <c r="A8228" s="2">
        <v>44939</v>
      </c>
      <c r="B8228" s="3" t="s">
        <v>12435</v>
      </c>
      <c r="C8228" s="4" t="s">
        <v>12436</v>
      </c>
      <c r="D8228" s="27">
        <v>22993.98</v>
      </c>
      <c r="E8228" s="27">
        <v>4138.92</v>
      </c>
      <c r="F8228" s="27">
        <v>2911.92</v>
      </c>
      <c r="G8228" s="26">
        <f>(E8228-F8228)/E8228</f>
        <v>0.29645414745875737</v>
      </c>
      <c r="H8228" s="27">
        <f>E8228-F8228</f>
        <v>1227</v>
      </c>
      <c r="I8228" s="35">
        <f>E8228/D8228</f>
        <v>0.18000015656271773</v>
      </c>
      <c r="J8228" s="3">
        <v>185003.36</v>
      </c>
      <c r="K8228" s="26">
        <v>6.0999999999999999E-2</v>
      </c>
      <c r="L8228" s="4" t="b">
        <v>0</v>
      </c>
      <c r="M8228" s="4" t="s">
        <v>58</v>
      </c>
      <c r="N8228" s="35">
        <f>'Landed Freight Margin Tool'!$D$4</f>
        <v>0.58708499999999997</v>
      </c>
      <c r="O8228" s="30">
        <f>(MAX($F8228,MIN(0.18*$D8228,$F8228*(1+$N8228))))</f>
        <v>4138.9164000000001</v>
      </c>
      <c r="P8228" s="35">
        <f>O8228/D8228</f>
        <v>0.18</v>
      </c>
    </row>
    <row r="8229" spans="1:16" x14ac:dyDescent="0.3">
      <c r="A8229" s="2">
        <v>45163</v>
      </c>
      <c r="B8229" s="3" t="s">
        <v>23592</v>
      </c>
      <c r="C8229" s="4" t="s">
        <v>23593</v>
      </c>
      <c r="D8229" s="27">
        <v>12768.6</v>
      </c>
      <c r="E8229" s="27">
        <v>2298.35</v>
      </c>
      <c r="F8229" s="27">
        <v>1708.42</v>
      </c>
      <c r="G8229" s="26">
        <f>(E8229-F8229)/E8229</f>
        <v>0.25667544107729451</v>
      </c>
      <c r="H8229" s="27">
        <f>E8229-F8229</f>
        <v>589.92999999999984</v>
      </c>
      <c r="I8229" s="35">
        <f>E8229/D8229</f>
        <v>0.18000015663424337</v>
      </c>
      <c r="J8229" s="3">
        <v>185003.36</v>
      </c>
      <c r="K8229" s="26">
        <v>6.0999999999999999E-2</v>
      </c>
      <c r="L8229" s="4" t="b">
        <v>0</v>
      </c>
      <c r="M8229" s="4" t="s">
        <v>58</v>
      </c>
      <c r="N8229" s="35">
        <f>'Landed Freight Margin Tool'!$D$4</f>
        <v>0.58708499999999997</v>
      </c>
      <c r="O8229" s="30">
        <f>(MAX($F8229,MIN(0.18*$D8229,$F8229*(1+$N8229))))</f>
        <v>2298.348</v>
      </c>
      <c r="P8229" s="35">
        <f>O8229/D8229</f>
        <v>0.18</v>
      </c>
    </row>
    <row r="8230" spans="1:16" x14ac:dyDescent="0.3">
      <c r="A8230" s="2">
        <v>44984</v>
      </c>
      <c r="B8230" s="3" t="s">
        <v>19992</v>
      </c>
      <c r="C8230" s="4" t="s">
        <v>12659</v>
      </c>
      <c r="D8230" s="27">
        <v>22981.98</v>
      </c>
      <c r="E8230" s="27">
        <v>4136.76</v>
      </c>
      <c r="F8230" s="27">
        <v>2925.27</v>
      </c>
      <c r="G8230" s="26">
        <f>(E8230-F8230)/E8230</f>
        <v>0.29285962927508491</v>
      </c>
      <c r="H8230" s="27">
        <f>E8230-F8230</f>
        <v>1211.4900000000002</v>
      </c>
      <c r="I8230" s="35">
        <f>E8230/D8230</f>
        <v>0.18000015664446667</v>
      </c>
      <c r="J8230" s="3">
        <v>185003.36</v>
      </c>
      <c r="K8230" s="26">
        <v>6.0999999999999999E-2</v>
      </c>
      <c r="L8230" s="4" t="b">
        <v>0</v>
      </c>
      <c r="M8230" s="4" t="s">
        <v>58</v>
      </c>
      <c r="N8230" s="35">
        <f>'Landed Freight Margin Tool'!$D$4</f>
        <v>0.58708499999999997</v>
      </c>
      <c r="O8230" s="30">
        <f>(MAX($F8230,MIN(0.18*$D8230,$F8230*(1+$N8230))))</f>
        <v>4136.7564000000002</v>
      </c>
      <c r="P8230" s="35">
        <f>O8230/D8230</f>
        <v>0.18000000000000002</v>
      </c>
    </row>
    <row r="8231" spans="1:16" x14ac:dyDescent="0.3">
      <c r="A8231" s="2">
        <v>45009</v>
      </c>
      <c r="B8231" s="3" t="s">
        <v>12001</v>
      </c>
      <c r="C8231" s="4" t="s">
        <v>12002</v>
      </c>
      <c r="D8231" s="27">
        <v>22970.48</v>
      </c>
      <c r="E8231" s="27">
        <v>4134.6899999999996</v>
      </c>
      <c r="F8231" s="27">
        <v>2792.78</v>
      </c>
      <c r="G8231" s="26">
        <f>(E8231-F8231)/E8231</f>
        <v>0.32454911976472228</v>
      </c>
      <c r="H8231" s="27">
        <f>E8231-F8231</f>
        <v>1341.9099999999994</v>
      </c>
      <c r="I8231" s="35">
        <f>E8231/D8231</f>
        <v>0.18000015672288955</v>
      </c>
      <c r="J8231" s="3">
        <v>185003.36</v>
      </c>
      <c r="K8231" s="26">
        <v>6.0999999999999999E-2</v>
      </c>
      <c r="L8231" s="4" t="b">
        <v>0</v>
      </c>
      <c r="M8231" s="4" t="s">
        <v>58</v>
      </c>
      <c r="N8231" s="35">
        <f>'Landed Freight Margin Tool'!$D$4</f>
        <v>0.58708499999999997</v>
      </c>
      <c r="O8231" s="30">
        <f>(MAX($F8231,MIN(0.18*$D8231,$F8231*(1+$N8231))))</f>
        <v>4134.6863999999996</v>
      </c>
      <c r="P8231" s="35">
        <f>O8231/D8231</f>
        <v>0.18</v>
      </c>
    </row>
    <row r="8232" spans="1:16" x14ac:dyDescent="0.3">
      <c r="A8232" s="2">
        <v>44995</v>
      </c>
      <c r="B8232" s="3" t="s">
        <v>19465</v>
      </c>
      <c r="C8232" s="4" t="s">
        <v>19466</v>
      </c>
      <c r="D8232" s="27">
        <v>19130.650000000001</v>
      </c>
      <c r="E8232" s="27">
        <v>3443.52</v>
      </c>
      <c r="F8232" s="27">
        <v>2260.9499999999998</v>
      </c>
      <c r="G8232" s="26">
        <f>(E8232-F8232)/E8232</f>
        <v>0.34341894340674661</v>
      </c>
      <c r="H8232" s="27">
        <f>E8232-F8232</f>
        <v>1182.5700000000002</v>
      </c>
      <c r="I8232" s="35">
        <f>E8232/D8232</f>
        <v>0.18000015681641762</v>
      </c>
      <c r="J8232" s="3">
        <v>185003.36</v>
      </c>
      <c r="K8232" s="26">
        <v>6.0999999999999999E-2</v>
      </c>
      <c r="L8232" s="4" t="b">
        <v>0</v>
      </c>
      <c r="M8232" s="4" t="s">
        <v>58</v>
      </c>
      <c r="N8232" s="35">
        <f>'Landed Freight Margin Tool'!$D$4</f>
        <v>0.58708499999999997</v>
      </c>
      <c r="O8232" s="30">
        <f>(MAX($F8232,MIN(0.18*$D8232,$F8232*(1+$N8232))))</f>
        <v>3443.5170000000003</v>
      </c>
      <c r="P8232" s="35">
        <f>O8232/D8232</f>
        <v>0.18</v>
      </c>
    </row>
    <row r="8233" spans="1:16" x14ac:dyDescent="0.3">
      <c r="A8233" s="2">
        <v>45029</v>
      </c>
      <c r="B8233" s="3" t="s">
        <v>18442</v>
      </c>
      <c r="C8233" s="4" t="s">
        <v>18443</v>
      </c>
      <c r="D8233" s="27">
        <v>7650.66</v>
      </c>
      <c r="E8233" s="27">
        <v>1377.12</v>
      </c>
      <c r="F8233" s="27">
        <v>928.18</v>
      </c>
      <c r="G8233" s="26">
        <f>(E8233-F8233)/E8233</f>
        <v>0.32599918670849309</v>
      </c>
      <c r="H8233" s="27">
        <f>E8233-F8233</f>
        <v>448.93999999999994</v>
      </c>
      <c r="I8233" s="35">
        <f>E8233/D8233</f>
        <v>0.180000156849213</v>
      </c>
      <c r="J8233" s="3">
        <v>185003.36</v>
      </c>
      <c r="K8233" s="26">
        <v>6.0999999999999999E-2</v>
      </c>
      <c r="L8233" s="4" t="b">
        <v>0</v>
      </c>
      <c r="M8233" s="4" t="s">
        <v>58</v>
      </c>
      <c r="N8233" s="35">
        <f>'Landed Freight Margin Tool'!$D$4</f>
        <v>0.58708499999999997</v>
      </c>
      <c r="O8233" s="30">
        <f>(MAX($F8233,MIN(0.18*$D8233,$F8233*(1+$N8233))))</f>
        <v>1377.1188</v>
      </c>
      <c r="P8233" s="35">
        <f>O8233/D8233</f>
        <v>0.18</v>
      </c>
    </row>
    <row r="8234" spans="1:16" x14ac:dyDescent="0.3">
      <c r="A8234" s="2">
        <v>45121</v>
      </c>
      <c r="B8234" s="3" t="s">
        <v>4877</v>
      </c>
      <c r="C8234" s="4" t="s">
        <v>4878</v>
      </c>
      <c r="D8234" s="27">
        <v>16566.93</v>
      </c>
      <c r="E8234" s="27">
        <v>2982.05</v>
      </c>
      <c r="F8234" s="27">
        <v>1781.5</v>
      </c>
      <c r="G8234" s="26">
        <f>(E8234-F8234)/E8234</f>
        <v>0.40259217652286183</v>
      </c>
      <c r="H8234" s="27">
        <f>E8234-F8234</f>
        <v>1200.5500000000002</v>
      </c>
      <c r="I8234" s="35">
        <f>E8234/D8234</f>
        <v>0.1800001569391553</v>
      </c>
      <c r="J8234" s="3">
        <v>185003.36</v>
      </c>
      <c r="K8234" s="26">
        <v>6.0999999999999999E-2</v>
      </c>
      <c r="L8234" s="4" t="b">
        <v>0</v>
      </c>
      <c r="M8234" s="4" t="s">
        <v>58</v>
      </c>
      <c r="N8234" s="35">
        <f>'Landed Freight Margin Tool'!$D$4</f>
        <v>0.58708499999999997</v>
      </c>
      <c r="O8234" s="30">
        <f>(MAX($F8234,MIN(0.18*$D8234,$F8234*(1+$N8234))))</f>
        <v>2827.3919275000003</v>
      </c>
      <c r="P8234" s="35">
        <f>O8234/D8234</f>
        <v>0.17066480799399769</v>
      </c>
    </row>
    <row r="8235" spans="1:16" x14ac:dyDescent="0.3">
      <c r="A8235" s="2">
        <v>45195</v>
      </c>
      <c r="B8235" s="3" t="s">
        <v>312</v>
      </c>
      <c r="C8235" s="4" t="s">
        <v>313</v>
      </c>
      <c r="D8235" s="27">
        <v>16564.43</v>
      </c>
      <c r="E8235" s="27">
        <v>2981.6</v>
      </c>
      <c r="F8235" s="27">
        <v>1520.65</v>
      </c>
      <c r="G8235" s="26">
        <f>(E8235-F8235)/E8235</f>
        <v>0.48998859672658973</v>
      </c>
      <c r="H8235" s="27">
        <f>E8235-F8235</f>
        <v>1460.9499999999998</v>
      </c>
      <c r="I8235" s="35">
        <f>E8235/D8235</f>
        <v>0.18000015696284144</v>
      </c>
      <c r="J8235" s="3">
        <v>185003.36</v>
      </c>
      <c r="K8235" s="26">
        <v>6.0999999999999999E-2</v>
      </c>
      <c r="L8235" s="4" t="b">
        <v>0</v>
      </c>
      <c r="M8235" s="4" t="s">
        <v>58</v>
      </c>
      <c r="N8235" s="35">
        <f>'Landed Freight Margin Tool'!$D$4</f>
        <v>0.58708499999999997</v>
      </c>
      <c r="O8235" s="30">
        <f>(MAX($F8235,MIN(0.18*$D8235,$F8235*(1+$N8235))))</f>
        <v>2413.4008052500003</v>
      </c>
      <c r="P8235" s="35">
        <f>O8235/D8235</f>
        <v>0.14569778768421252</v>
      </c>
    </row>
    <row r="8236" spans="1:16" x14ac:dyDescent="0.3">
      <c r="A8236" s="2">
        <v>45040</v>
      </c>
      <c r="B8236" s="3" t="s">
        <v>24380</v>
      </c>
      <c r="C8236" s="4" t="s">
        <v>22684</v>
      </c>
      <c r="D8236" s="27">
        <v>7635.66</v>
      </c>
      <c r="E8236" s="27">
        <v>1374.42</v>
      </c>
      <c r="F8236" s="27">
        <v>752.45</v>
      </c>
      <c r="G8236" s="26">
        <f>(E8236-F8236)/E8236</f>
        <v>0.45253270470452989</v>
      </c>
      <c r="H8236" s="27">
        <f>E8236-F8236</f>
        <v>621.97</v>
      </c>
      <c r="I8236" s="35">
        <f>E8236/D8236</f>
        <v>0.18000015715733808</v>
      </c>
      <c r="J8236" s="3">
        <v>185003.36</v>
      </c>
      <c r="K8236" s="26">
        <v>6.0999999999999999E-2</v>
      </c>
      <c r="L8236" s="4" t="b">
        <v>0</v>
      </c>
      <c r="M8236" s="4" t="s">
        <v>58</v>
      </c>
      <c r="N8236" s="35">
        <f>'Landed Freight Margin Tool'!$D$4</f>
        <v>0.58708499999999997</v>
      </c>
      <c r="O8236" s="30">
        <f>(MAX($F8236,MIN(0.18*$D8236,$F8236*(1+$N8236))))</f>
        <v>1194.20210825</v>
      </c>
      <c r="P8236" s="35">
        <f>O8236/D8236</f>
        <v>0.15639802037413925</v>
      </c>
    </row>
    <row r="8237" spans="1:16" x14ac:dyDescent="0.3">
      <c r="A8237" s="2">
        <v>45085</v>
      </c>
      <c r="B8237" s="3" t="s">
        <v>12652</v>
      </c>
      <c r="C8237" s="4" t="s">
        <v>12653</v>
      </c>
      <c r="D8237" s="27">
        <v>21624.37</v>
      </c>
      <c r="E8237" s="27">
        <v>3892.39</v>
      </c>
      <c r="F8237" s="27">
        <v>2808.16</v>
      </c>
      <c r="G8237" s="26">
        <f>(E8237-F8237)/E8237</f>
        <v>0.27855122431205509</v>
      </c>
      <c r="H8237" s="27">
        <f>E8237-F8237</f>
        <v>1084.23</v>
      </c>
      <c r="I8237" s="35">
        <f>E8237/D8237</f>
        <v>0.18000015723001411</v>
      </c>
      <c r="J8237" s="3">
        <v>185003.36</v>
      </c>
      <c r="K8237" s="26">
        <v>6.0999999999999999E-2</v>
      </c>
      <c r="L8237" s="4" t="b">
        <v>0</v>
      </c>
      <c r="M8237" s="4" t="s">
        <v>58</v>
      </c>
      <c r="N8237" s="35">
        <f>'Landed Freight Margin Tool'!$D$4</f>
        <v>0.58708499999999997</v>
      </c>
      <c r="O8237" s="30">
        <f>(MAX($F8237,MIN(0.18*$D8237,$F8237*(1+$N8237))))</f>
        <v>3892.3865999999998</v>
      </c>
      <c r="P8237" s="35">
        <f>O8237/D8237</f>
        <v>0.18</v>
      </c>
    </row>
    <row r="8238" spans="1:16" x14ac:dyDescent="0.3">
      <c r="A8238" s="2">
        <v>44985</v>
      </c>
      <c r="B8238" s="3" t="s">
        <v>24904</v>
      </c>
      <c r="C8238" s="4" t="s">
        <v>24905</v>
      </c>
      <c r="D8238" s="27">
        <v>11437.49</v>
      </c>
      <c r="E8238" s="27">
        <v>2058.75</v>
      </c>
      <c r="F8238" s="27">
        <v>1352.54</v>
      </c>
      <c r="G8238" s="26">
        <f>(E8238-F8238)/E8238</f>
        <v>0.34302853673345479</v>
      </c>
      <c r="H8238" s="27">
        <f>E8238-F8238</f>
        <v>706.21</v>
      </c>
      <c r="I8238" s="35">
        <f>E8238/D8238</f>
        <v>0.18000015737718678</v>
      </c>
      <c r="J8238" s="3">
        <v>185003.36</v>
      </c>
      <c r="K8238" s="26">
        <v>6.0999999999999999E-2</v>
      </c>
      <c r="L8238" s="4" t="b">
        <v>0</v>
      </c>
      <c r="M8238" s="4" t="s">
        <v>58</v>
      </c>
      <c r="N8238" s="35">
        <f>'Landed Freight Margin Tool'!$D$4</f>
        <v>0.58708499999999997</v>
      </c>
      <c r="O8238" s="30">
        <f>(MAX($F8238,MIN(0.18*$D8238,$F8238*(1+$N8238))))</f>
        <v>2058.7482</v>
      </c>
      <c r="P8238" s="35">
        <f>O8238/D8238</f>
        <v>0.18</v>
      </c>
    </row>
    <row r="8239" spans="1:16" x14ac:dyDescent="0.3">
      <c r="A8239" s="2">
        <v>45054</v>
      </c>
      <c r="B8239" s="3" t="s">
        <v>10120</v>
      </c>
      <c r="C8239" s="4" t="s">
        <v>10121</v>
      </c>
      <c r="D8239" s="27">
        <v>22865.48</v>
      </c>
      <c r="E8239" s="27">
        <v>4115.79</v>
      </c>
      <c r="F8239" s="27">
        <v>1256.72</v>
      </c>
      <c r="G8239" s="26">
        <f>(E8239-F8239)/E8239</f>
        <v>0.69465886257559295</v>
      </c>
      <c r="H8239" s="27">
        <f>E8239-F8239</f>
        <v>2859.0699999999997</v>
      </c>
      <c r="I8239" s="35">
        <f>E8239/D8239</f>
        <v>0.18000015744257283</v>
      </c>
      <c r="J8239" s="3">
        <v>185003.36</v>
      </c>
      <c r="K8239" s="26">
        <v>6.0999999999999999E-2</v>
      </c>
      <c r="L8239" s="4" t="b">
        <v>0</v>
      </c>
      <c r="M8239" s="4" t="s">
        <v>58</v>
      </c>
      <c r="N8239" s="35">
        <f>'Landed Freight Margin Tool'!$D$4</f>
        <v>0.58708499999999997</v>
      </c>
      <c r="O8239" s="30">
        <f>(MAX($F8239,MIN(0.18*$D8239,$F8239*(1+$N8239))))</f>
        <v>1994.5214612000002</v>
      </c>
      <c r="P8239" s="35">
        <f>O8239/D8239</f>
        <v>8.722849733309776E-2</v>
      </c>
    </row>
    <row r="8240" spans="1:16" x14ac:dyDescent="0.3">
      <c r="A8240" s="2">
        <v>45209</v>
      </c>
      <c r="B8240" s="3" t="s">
        <v>20170</v>
      </c>
      <c r="C8240" s="4" t="s">
        <v>13268</v>
      </c>
      <c r="D8240" s="27">
        <v>19043.650000000001</v>
      </c>
      <c r="E8240" s="27">
        <v>3427.86</v>
      </c>
      <c r="F8240" s="27">
        <v>2234.29</v>
      </c>
      <c r="G8240" s="26">
        <f>(E8240-F8240)/E8240</f>
        <v>0.348196834176425</v>
      </c>
      <c r="H8240" s="27">
        <f>E8240-F8240</f>
        <v>1193.5700000000002</v>
      </c>
      <c r="I8240" s="35">
        <f>E8240/D8240</f>
        <v>0.18000015753282589</v>
      </c>
      <c r="J8240" s="3">
        <v>185003.36</v>
      </c>
      <c r="K8240" s="26">
        <v>6.0999999999999999E-2</v>
      </c>
      <c r="L8240" s="4" t="b">
        <v>0</v>
      </c>
      <c r="M8240" s="4" t="s">
        <v>58</v>
      </c>
      <c r="N8240" s="35">
        <f>'Landed Freight Margin Tool'!$D$4</f>
        <v>0.58708499999999997</v>
      </c>
      <c r="O8240" s="30">
        <f>(MAX($F8240,MIN(0.18*$D8240,$F8240*(1+$N8240))))</f>
        <v>3427.857</v>
      </c>
      <c r="P8240" s="35">
        <f>O8240/D8240</f>
        <v>0.18</v>
      </c>
    </row>
    <row r="8241" spans="1:16" x14ac:dyDescent="0.3">
      <c r="A8241" s="2">
        <v>44963</v>
      </c>
      <c r="B8241" s="3" t="s">
        <v>22675</v>
      </c>
      <c r="C8241" s="4" t="s">
        <v>22676</v>
      </c>
      <c r="D8241" s="27">
        <v>21569.87</v>
      </c>
      <c r="E8241" s="27">
        <v>3882.58</v>
      </c>
      <c r="F8241" s="27">
        <v>2533.4499999999998</v>
      </c>
      <c r="G8241" s="26">
        <f>(E8241-F8241)/E8241</f>
        <v>0.34748285933580253</v>
      </c>
      <c r="H8241" s="27">
        <f>E8241-F8241</f>
        <v>1349.13</v>
      </c>
      <c r="I8241" s="35">
        <f>E8241/D8241</f>
        <v>0.18000015762728289</v>
      </c>
      <c r="J8241" s="3">
        <v>185003.36</v>
      </c>
      <c r="K8241" s="26">
        <v>6.0999999999999999E-2</v>
      </c>
      <c r="L8241" s="4" t="b">
        <v>0</v>
      </c>
      <c r="M8241" s="4" t="s">
        <v>58</v>
      </c>
      <c r="N8241" s="35">
        <f>'Landed Freight Margin Tool'!$D$4</f>
        <v>0.58708499999999997</v>
      </c>
      <c r="O8241" s="30">
        <f>(MAX($F8241,MIN(0.18*$D8241,$F8241*(1+$N8241))))</f>
        <v>3882.5765999999999</v>
      </c>
      <c r="P8241" s="35">
        <f>O8241/D8241</f>
        <v>0.18</v>
      </c>
    </row>
    <row r="8242" spans="1:16" x14ac:dyDescent="0.3">
      <c r="A8242" s="2">
        <v>45187</v>
      </c>
      <c r="B8242" s="3" t="s">
        <v>17804</v>
      </c>
      <c r="C8242" s="4" t="s">
        <v>2015</v>
      </c>
      <c r="D8242" s="27">
        <v>11410.99</v>
      </c>
      <c r="E8242" s="27">
        <v>2053.98</v>
      </c>
      <c r="F8242" s="27">
        <v>1210.23</v>
      </c>
      <c r="G8242" s="26">
        <f>(E8242-F8242)/E8242</f>
        <v>0.41078783629830867</v>
      </c>
      <c r="H8242" s="27">
        <f>E8242-F8242</f>
        <v>843.75</v>
      </c>
      <c r="I8242" s="35">
        <f>E8242/D8242</f>
        <v>0.18000015774266739</v>
      </c>
      <c r="J8242" s="3">
        <v>185003.36</v>
      </c>
      <c r="K8242" s="26">
        <v>6.0999999999999999E-2</v>
      </c>
      <c r="L8242" s="4" t="b">
        <v>0</v>
      </c>
      <c r="M8242" s="4" t="s">
        <v>58</v>
      </c>
      <c r="N8242" s="35">
        <f>'Landed Freight Margin Tool'!$D$4</f>
        <v>0.58708499999999997</v>
      </c>
      <c r="O8242" s="30">
        <f>(MAX($F8242,MIN(0.18*$D8242,$F8242*(1+$N8242))))</f>
        <v>1920.7378795500001</v>
      </c>
      <c r="P8242" s="35">
        <f>O8242/D8242</f>
        <v>0.16832350913899671</v>
      </c>
    </row>
    <row r="8243" spans="1:16" x14ac:dyDescent="0.3">
      <c r="A8243" s="2">
        <v>45238</v>
      </c>
      <c r="B8243" s="3" t="s">
        <v>17840</v>
      </c>
      <c r="C8243" s="4" t="s">
        <v>17841</v>
      </c>
      <c r="D8243" s="27">
        <v>15188.82</v>
      </c>
      <c r="E8243" s="27">
        <v>2733.99</v>
      </c>
      <c r="F8243" s="27">
        <v>1592.32</v>
      </c>
      <c r="G8243" s="26">
        <f>(E8243-F8243)/E8243</f>
        <v>0.4175838243739004</v>
      </c>
      <c r="H8243" s="27">
        <f>E8243-F8243</f>
        <v>1141.6699999999998</v>
      </c>
      <c r="I8243" s="35">
        <f>E8243/D8243</f>
        <v>0.18000015801095806</v>
      </c>
      <c r="J8243" s="3">
        <v>185003.36</v>
      </c>
      <c r="K8243" s="26">
        <v>6.0999999999999999E-2</v>
      </c>
      <c r="L8243" s="4" t="b">
        <v>0</v>
      </c>
      <c r="M8243" s="4" t="s">
        <v>58</v>
      </c>
      <c r="N8243" s="35">
        <f>'Landed Freight Margin Tool'!$D$4</f>
        <v>0.58708499999999997</v>
      </c>
      <c r="O8243" s="30">
        <f>(MAX($F8243,MIN(0.18*$D8243,$F8243*(1+$N8243))))</f>
        <v>2527.1471872000002</v>
      </c>
      <c r="P8243" s="35">
        <f>O8243/D8243</f>
        <v>0.16638206175331594</v>
      </c>
    </row>
    <row r="8244" spans="1:16" x14ac:dyDescent="0.3">
      <c r="A8244" s="2">
        <v>45128</v>
      </c>
      <c r="B8244" s="3" t="s">
        <v>5284</v>
      </c>
      <c r="C8244" s="4" t="s">
        <v>5285</v>
      </c>
      <c r="D8244" s="27">
        <v>24036.59</v>
      </c>
      <c r="E8244" s="27">
        <v>4326.59</v>
      </c>
      <c r="F8244" s="27">
        <v>2302.19</v>
      </c>
      <c r="G8244" s="26">
        <f>(E8244-F8244)/E8244</f>
        <v>0.46789735103164387</v>
      </c>
      <c r="H8244" s="27">
        <f>E8244-F8244</f>
        <v>2024.4</v>
      </c>
      <c r="I8244" s="35">
        <f>E8244/D8244</f>
        <v>0.18000015809230843</v>
      </c>
      <c r="J8244" s="3">
        <v>185003.36</v>
      </c>
      <c r="K8244" s="26">
        <v>6.0999999999999999E-2</v>
      </c>
      <c r="L8244" s="4" t="b">
        <v>0</v>
      </c>
      <c r="M8244" s="4" t="s">
        <v>58</v>
      </c>
      <c r="N8244" s="35">
        <f>'Landed Freight Margin Tool'!$D$4</f>
        <v>0.58708499999999997</v>
      </c>
      <c r="O8244" s="30">
        <f>(MAX($F8244,MIN(0.18*$D8244,$F8244*(1+$N8244))))</f>
        <v>3653.7712161500003</v>
      </c>
      <c r="P8244" s="35">
        <f>O8244/D8244</f>
        <v>0.15200871738254054</v>
      </c>
    </row>
    <row r="8245" spans="1:16" x14ac:dyDescent="0.3">
      <c r="A8245" s="2">
        <v>45245</v>
      </c>
      <c r="B8245" s="3" t="s">
        <v>2448</v>
      </c>
      <c r="C8245" s="4" t="s">
        <v>2449</v>
      </c>
      <c r="D8245" s="27">
        <v>18967.650000000001</v>
      </c>
      <c r="E8245" s="27">
        <v>3414.18</v>
      </c>
      <c r="F8245" s="27">
        <v>2365.66</v>
      </c>
      <c r="G8245" s="26">
        <f>(E8245-F8245)/E8245</f>
        <v>0.30710741671499453</v>
      </c>
      <c r="H8245" s="27">
        <f>E8245-F8245</f>
        <v>1048.52</v>
      </c>
      <c r="I8245" s="35">
        <f>E8245/D8245</f>
        <v>0.18000015816403189</v>
      </c>
      <c r="J8245" s="3">
        <v>185003.36</v>
      </c>
      <c r="K8245" s="26">
        <v>6.0999999999999999E-2</v>
      </c>
      <c r="L8245" s="4" t="b">
        <v>0</v>
      </c>
      <c r="M8245" s="4" t="s">
        <v>58</v>
      </c>
      <c r="N8245" s="35">
        <f>'Landed Freight Margin Tool'!$D$4</f>
        <v>0.58708499999999997</v>
      </c>
      <c r="O8245" s="30">
        <f>(MAX($F8245,MIN(0.18*$D8245,$F8245*(1+$N8245))))</f>
        <v>3414.1770000000001</v>
      </c>
      <c r="P8245" s="35">
        <f>O8245/D8245</f>
        <v>0.18</v>
      </c>
    </row>
    <row r="8246" spans="1:16" x14ac:dyDescent="0.3">
      <c r="A8246" s="2">
        <v>45195</v>
      </c>
      <c r="B8246" s="3" t="s">
        <v>16584</v>
      </c>
      <c r="C8246" s="4" t="s">
        <v>16585</v>
      </c>
      <c r="D8246" s="27">
        <v>20226.259999999998</v>
      </c>
      <c r="E8246" s="27">
        <v>3640.73</v>
      </c>
      <c r="F8246" s="27">
        <v>2040.91</v>
      </c>
      <c r="G8246" s="26">
        <f>(E8246-F8246)/E8246</f>
        <v>0.43942286299725603</v>
      </c>
      <c r="H8246" s="27">
        <f>E8246-F8246</f>
        <v>1599.82</v>
      </c>
      <c r="I8246" s="35">
        <f>E8246/D8246</f>
        <v>0.18000015821016838</v>
      </c>
      <c r="J8246" s="3">
        <v>185003.36</v>
      </c>
      <c r="K8246" s="26">
        <v>6.0999999999999999E-2</v>
      </c>
      <c r="L8246" s="4" t="b">
        <v>0</v>
      </c>
      <c r="M8246" s="4" t="s">
        <v>58</v>
      </c>
      <c r="N8246" s="35">
        <f>'Landed Freight Margin Tool'!$D$4</f>
        <v>0.58708499999999997</v>
      </c>
      <c r="O8246" s="30">
        <f>(MAX($F8246,MIN(0.18*$D8246,$F8246*(1+$N8246))))</f>
        <v>3239.0976473500004</v>
      </c>
      <c r="P8246" s="35">
        <f>O8246/D8246</f>
        <v>0.16014318254338669</v>
      </c>
    </row>
    <row r="8247" spans="1:16" x14ac:dyDescent="0.3">
      <c r="A8247" s="2">
        <v>45133</v>
      </c>
      <c r="B8247" s="3" t="s">
        <v>6107</v>
      </c>
      <c r="C8247" s="4" t="s">
        <v>6108</v>
      </c>
      <c r="D8247" s="27">
        <v>5053.9399999999996</v>
      </c>
      <c r="E8247" s="27">
        <v>909.71</v>
      </c>
      <c r="F8247" s="27">
        <v>568.58000000000004</v>
      </c>
      <c r="G8247" s="26">
        <f>(E8247-F8247)/E8247</f>
        <v>0.37498763342163982</v>
      </c>
      <c r="H8247" s="27">
        <f>E8247-F8247</f>
        <v>341.13</v>
      </c>
      <c r="I8247" s="35">
        <f>E8247/D8247</f>
        <v>0.18000015829234223</v>
      </c>
      <c r="J8247" s="3">
        <v>185003.36</v>
      </c>
      <c r="K8247" s="26">
        <v>6.0999999999999999E-2</v>
      </c>
      <c r="L8247" s="4" t="b">
        <v>0</v>
      </c>
      <c r="M8247" s="4" t="s">
        <v>58</v>
      </c>
      <c r="N8247" s="35">
        <f>'Landed Freight Margin Tool'!$D$4</f>
        <v>0.58708499999999997</v>
      </c>
      <c r="O8247" s="30">
        <f>(MAX($F8247,MIN(0.18*$D8247,$F8247*(1+$N8247))))</f>
        <v>902.38478930000008</v>
      </c>
      <c r="P8247" s="35">
        <f>O8247/D8247</f>
        <v>0.17855075234371603</v>
      </c>
    </row>
    <row r="8248" spans="1:16" x14ac:dyDescent="0.3">
      <c r="A8248" s="2">
        <v>45049</v>
      </c>
      <c r="B8248" s="3" t="s">
        <v>226</v>
      </c>
      <c r="C8248" s="4" t="s">
        <v>227</v>
      </c>
      <c r="D8248" s="27">
        <v>10105.879999999999</v>
      </c>
      <c r="E8248" s="27">
        <v>1819.06</v>
      </c>
      <c r="F8248" s="27">
        <v>1223.4000000000001</v>
      </c>
      <c r="G8248" s="26">
        <f>(E8248-F8248)/E8248</f>
        <v>0.32745483931261193</v>
      </c>
      <c r="H8248" s="27">
        <f>E8248-F8248</f>
        <v>595.65999999999985</v>
      </c>
      <c r="I8248" s="35">
        <f>E8248/D8248</f>
        <v>0.180000158323669</v>
      </c>
      <c r="J8248" s="3">
        <v>185003.36</v>
      </c>
      <c r="K8248" s="26">
        <v>6.0999999999999999E-2</v>
      </c>
      <c r="L8248" s="4" t="b">
        <v>0</v>
      </c>
      <c r="M8248" s="4" t="s">
        <v>58</v>
      </c>
      <c r="N8248" s="35">
        <f>'Landed Freight Margin Tool'!$D$4</f>
        <v>0.58708499999999997</v>
      </c>
      <c r="O8248" s="30">
        <f>(MAX($F8248,MIN(0.18*$D8248,$F8248*(1+$N8248))))</f>
        <v>1819.0583999999999</v>
      </c>
      <c r="P8248" s="35">
        <f>O8248/D8248</f>
        <v>0.18</v>
      </c>
    </row>
    <row r="8249" spans="1:16" x14ac:dyDescent="0.3">
      <c r="A8249" s="2">
        <v>44950</v>
      </c>
      <c r="B8249" s="3" t="s">
        <v>24599</v>
      </c>
      <c r="C8249" s="4" t="s">
        <v>24600</v>
      </c>
      <c r="D8249" s="27">
        <v>18943.650000000001</v>
      </c>
      <c r="E8249" s="27">
        <v>3409.86</v>
      </c>
      <c r="F8249" s="27">
        <v>1560.99</v>
      </c>
      <c r="G8249" s="26">
        <f>(E8249-F8249)/E8249</f>
        <v>0.54221287677499952</v>
      </c>
      <c r="H8249" s="27">
        <f>E8249-F8249</f>
        <v>1848.8700000000001</v>
      </c>
      <c r="I8249" s="35">
        <f>E8249/D8249</f>
        <v>0.18000015836441235</v>
      </c>
      <c r="J8249" s="3">
        <v>185003.36</v>
      </c>
      <c r="K8249" s="26">
        <v>6.0999999999999999E-2</v>
      </c>
      <c r="L8249" s="4" t="b">
        <v>0</v>
      </c>
      <c r="M8249" s="4" t="s">
        <v>58</v>
      </c>
      <c r="N8249" s="35">
        <f>'Landed Freight Margin Tool'!$D$4</f>
        <v>0.58708499999999997</v>
      </c>
      <c r="O8249" s="30">
        <f>(MAX($F8249,MIN(0.18*$D8249,$F8249*(1+$N8249))))</f>
        <v>2477.42381415</v>
      </c>
      <c r="P8249" s="35">
        <f>O8249/D8249</f>
        <v>0.13077858882263976</v>
      </c>
    </row>
    <row r="8250" spans="1:16" x14ac:dyDescent="0.3">
      <c r="A8250" s="2">
        <v>45061</v>
      </c>
      <c r="B8250" s="3" t="s">
        <v>6737</v>
      </c>
      <c r="C8250" s="4" t="s">
        <v>6738</v>
      </c>
      <c r="D8250" s="27">
        <v>22730.48</v>
      </c>
      <c r="E8250" s="27">
        <v>4091.49</v>
      </c>
      <c r="F8250" s="27">
        <v>4280.07</v>
      </c>
      <c r="G8250" s="26">
        <f>(E8250-F8250)/E8250</f>
        <v>-4.6090788441374646E-2</v>
      </c>
      <c r="H8250" s="27">
        <f>E8250-F8250</f>
        <v>-188.57999999999993</v>
      </c>
      <c r="I8250" s="35">
        <f>E8250/D8250</f>
        <v>0.18000015837764974</v>
      </c>
      <c r="J8250" s="3">
        <v>185003.36</v>
      </c>
      <c r="K8250" s="26">
        <v>6.0999999999999999E-2</v>
      </c>
      <c r="L8250" s="4" t="b">
        <v>0</v>
      </c>
      <c r="M8250" s="4" t="s">
        <v>58</v>
      </c>
      <c r="N8250" s="35">
        <f>'Landed Freight Margin Tool'!$D$4</f>
        <v>0.58708499999999997</v>
      </c>
      <c r="O8250" s="30">
        <f>(MAX($F8250,MIN(0.18*$D8250,$F8250*(1+$N8250))))</f>
        <v>4280.07</v>
      </c>
      <c r="P8250" s="35">
        <f>O8250/D8250</f>
        <v>0.18829650759684793</v>
      </c>
    </row>
    <row r="8251" spans="1:16" x14ac:dyDescent="0.3">
      <c r="A8251" s="2">
        <v>45057</v>
      </c>
      <c r="B8251" s="3" t="s">
        <v>12525</v>
      </c>
      <c r="C8251" s="4" t="s">
        <v>5699</v>
      </c>
      <c r="D8251" s="27">
        <v>21458.37</v>
      </c>
      <c r="E8251" s="27">
        <v>3862.51</v>
      </c>
      <c r="F8251" s="27">
        <v>1807.62</v>
      </c>
      <c r="G8251" s="26">
        <f>(E8251-F8251)/E8251</f>
        <v>0.53200897861753116</v>
      </c>
      <c r="H8251" s="27">
        <f>E8251-F8251</f>
        <v>2054.8900000000003</v>
      </c>
      <c r="I8251" s="35">
        <f>E8251/D8251</f>
        <v>0.18000015844633122</v>
      </c>
      <c r="J8251" s="3">
        <v>185003.36</v>
      </c>
      <c r="K8251" s="26">
        <v>6.0999999999999999E-2</v>
      </c>
      <c r="L8251" s="4" t="b">
        <v>0</v>
      </c>
      <c r="M8251" s="4" t="s">
        <v>58</v>
      </c>
      <c r="N8251" s="35">
        <f>'Landed Freight Margin Tool'!$D$4</f>
        <v>0.58708499999999997</v>
      </c>
      <c r="O8251" s="30">
        <f>(MAX($F8251,MIN(0.18*$D8251,$F8251*(1+$N8251))))</f>
        <v>2868.8465876999999</v>
      </c>
      <c r="P8251" s="35">
        <f>O8251/D8251</f>
        <v>0.13369359311541371</v>
      </c>
    </row>
    <row r="8252" spans="1:16" x14ac:dyDescent="0.3">
      <c r="A8252" s="2">
        <v>45245</v>
      </c>
      <c r="B8252" s="3" t="s">
        <v>14106</v>
      </c>
      <c r="C8252" s="4" t="s">
        <v>14107</v>
      </c>
      <c r="D8252" s="27">
        <v>11359.49</v>
      </c>
      <c r="E8252" s="27">
        <v>2044.71</v>
      </c>
      <c r="F8252" s="27">
        <v>1306.03</v>
      </c>
      <c r="G8252" s="26">
        <f>(E8252-F8252)/E8252</f>
        <v>0.36126394452024985</v>
      </c>
      <c r="H8252" s="27">
        <f>E8252-F8252</f>
        <v>738.68000000000006</v>
      </c>
      <c r="I8252" s="35">
        <f>E8252/D8252</f>
        <v>0.18000015845781808</v>
      </c>
      <c r="J8252" s="3">
        <v>185003.36</v>
      </c>
      <c r="K8252" s="26">
        <v>6.0999999999999999E-2</v>
      </c>
      <c r="L8252" s="4" t="b">
        <v>0</v>
      </c>
      <c r="M8252" s="4" t="s">
        <v>58</v>
      </c>
      <c r="N8252" s="35">
        <f>'Landed Freight Margin Tool'!$D$4</f>
        <v>0.58708499999999997</v>
      </c>
      <c r="O8252" s="30">
        <f>(MAX($F8252,MIN(0.18*$D8252,$F8252*(1+$N8252))))</f>
        <v>2044.7081999999998</v>
      </c>
      <c r="P8252" s="35">
        <f>O8252/D8252</f>
        <v>0.18</v>
      </c>
    </row>
    <row r="8253" spans="1:16" x14ac:dyDescent="0.3">
      <c r="A8253" s="2">
        <v>44929</v>
      </c>
      <c r="B8253" s="3" t="s">
        <v>24411</v>
      </c>
      <c r="C8253" s="4" t="s">
        <v>24412</v>
      </c>
      <c r="D8253" s="27">
        <v>23970.59</v>
      </c>
      <c r="E8253" s="27">
        <v>4314.71</v>
      </c>
      <c r="F8253" s="27">
        <v>2430.16</v>
      </c>
      <c r="G8253" s="26">
        <f>(E8253-F8253)/E8253</f>
        <v>0.43677327097302027</v>
      </c>
      <c r="H8253" s="27">
        <f>E8253-F8253</f>
        <v>1884.5500000000002</v>
      </c>
      <c r="I8253" s="35">
        <f>E8253/D8253</f>
        <v>0.18000015852759568</v>
      </c>
      <c r="J8253" s="3">
        <v>185003.36</v>
      </c>
      <c r="K8253" s="26">
        <v>6.0999999999999999E-2</v>
      </c>
      <c r="L8253" s="4" t="b">
        <v>0</v>
      </c>
      <c r="M8253" s="4" t="s">
        <v>58</v>
      </c>
      <c r="N8253" s="35">
        <f>'Landed Freight Margin Tool'!$D$4</f>
        <v>0.58708499999999997</v>
      </c>
      <c r="O8253" s="30">
        <f>(MAX($F8253,MIN(0.18*$D8253,$F8253*(1+$N8253))))</f>
        <v>3856.8704836000002</v>
      </c>
      <c r="P8253" s="35">
        <f>O8253/D8253</f>
        <v>0.16090010648882652</v>
      </c>
    </row>
    <row r="8254" spans="1:16" x14ac:dyDescent="0.3">
      <c r="A8254" s="2">
        <v>45225</v>
      </c>
      <c r="B8254" s="3" t="s">
        <v>610</v>
      </c>
      <c r="C8254" s="4" t="s">
        <v>611</v>
      </c>
      <c r="D8254" s="27">
        <v>20175.259999999998</v>
      </c>
      <c r="E8254" s="27">
        <v>3631.55</v>
      </c>
      <c r="F8254" s="27">
        <v>2277.0300000000002</v>
      </c>
      <c r="G8254" s="26">
        <f>(E8254-F8254)/E8254</f>
        <v>0.37298674119866171</v>
      </c>
      <c r="H8254" s="27">
        <f>E8254-F8254</f>
        <v>1354.52</v>
      </c>
      <c r="I8254" s="35">
        <f>E8254/D8254</f>
        <v>0.18000015861009971</v>
      </c>
      <c r="J8254" s="3">
        <v>185003.36</v>
      </c>
      <c r="K8254" s="26">
        <v>6.0999999999999999E-2</v>
      </c>
      <c r="L8254" s="4" t="b">
        <v>0</v>
      </c>
      <c r="M8254" s="4" t="s">
        <v>58</v>
      </c>
      <c r="N8254" s="35">
        <f>'Landed Freight Margin Tool'!$D$4</f>
        <v>0.58708499999999997</v>
      </c>
      <c r="O8254" s="30">
        <f>(MAX($F8254,MIN(0.18*$D8254,$F8254*(1+$N8254))))</f>
        <v>3613.8401575500006</v>
      </c>
      <c r="P8254" s="35">
        <f>O8254/D8254</f>
        <v>0.17912235864866183</v>
      </c>
    </row>
    <row r="8255" spans="1:16" x14ac:dyDescent="0.3">
      <c r="A8255" s="2">
        <v>45219</v>
      </c>
      <c r="B8255" s="3" t="s">
        <v>1595</v>
      </c>
      <c r="C8255" s="4" t="s">
        <v>1596</v>
      </c>
      <c r="D8255" s="27">
        <v>7564.66</v>
      </c>
      <c r="E8255" s="27">
        <v>1361.64</v>
      </c>
      <c r="F8255" s="27">
        <v>955.88</v>
      </c>
      <c r="G8255" s="26">
        <f>(E8255-F8255)/E8255</f>
        <v>0.2979935959578156</v>
      </c>
      <c r="H8255" s="27">
        <f>E8255-F8255</f>
        <v>405.7600000000001</v>
      </c>
      <c r="I8255" s="35">
        <f>E8255/D8255</f>
        <v>0.18000015863237742</v>
      </c>
      <c r="J8255" s="3">
        <v>185003.36</v>
      </c>
      <c r="K8255" s="26">
        <v>6.0999999999999999E-2</v>
      </c>
      <c r="L8255" s="4" t="b">
        <v>0</v>
      </c>
      <c r="M8255" s="4" t="s">
        <v>58</v>
      </c>
      <c r="N8255" s="35">
        <f>'Landed Freight Margin Tool'!$D$4</f>
        <v>0.58708499999999997</v>
      </c>
      <c r="O8255" s="30">
        <f>(MAX($F8255,MIN(0.18*$D8255,$F8255*(1+$N8255))))</f>
        <v>1361.6387999999999</v>
      </c>
      <c r="P8255" s="35">
        <f>O8255/D8255</f>
        <v>0.18</v>
      </c>
    </row>
    <row r="8256" spans="1:16" x14ac:dyDescent="0.3">
      <c r="A8256" s="2">
        <v>45105</v>
      </c>
      <c r="B8256" s="3" t="s">
        <v>806</v>
      </c>
      <c r="C8256" s="4" t="s">
        <v>807</v>
      </c>
      <c r="D8256" s="27">
        <v>17646.54</v>
      </c>
      <c r="E8256" s="27">
        <v>3176.38</v>
      </c>
      <c r="F8256" s="27">
        <v>3289.49</v>
      </c>
      <c r="G8256" s="26">
        <f>(E8256-F8256)/E8256</f>
        <v>-3.560971924014119E-2</v>
      </c>
      <c r="H8256" s="27">
        <f>E8256-F8256</f>
        <v>-113.10999999999967</v>
      </c>
      <c r="I8256" s="35">
        <f>E8256/D8256</f>
        <v>0.18000015867133159</v>
      </c>
      <c r="J8256" s="3">
        <v>185003.36</v>
      </c>
      <c r="K8256" s="26">
        <v>6.0999999999999999E-2</v>
      </c>
      <c r="L8256" s="4" t="b">
        <v>0</v>
      </c>
      <c r="M8256" s="4" t="s">
        <v>58</v>
      </c>
      <c r="N8256" s="35">
        <f>'Landed Freight Margin Tool'!$D$4</f>
        <v>0.58708499999999997</v>
      </c>
      <c r="O8256" s="30">
        <f>(MAX($F8256,MIN(0.18*$D8256,$F8256*(1+$N8256))))</f>
        <v>3289.49</v>
      </c>
      <c r="P8256" s="35">
        <f>O8256/D8256</f>
        <v>0.1864099137847986</v>
      </c>
    </row>
    <row r="8257" spans="1:16" x14ac:dyDescent="0.3">
      <c r="A8257" s="2">
        <v>45195</v>
      </c>
      <c r="B8257" s="3" t="s">
        <v>16443</v>
      </c>
      <c r="C8257" s="4" t="s">
        <v>16444</v>
      </c>
      <c r="D8257" s="27">
        <v>20129.259999999998</v>
      </c>
      <c r="E8257" s="27">
        <v>3623.27</v>
      </c>
      <c r="F8257" s="27">
        <v>1349.46</v>
      </c>
      <c r="G8257" s="26">
        <f>(E8257-F8257)/E8257</f>
        <v>0.62755742740673481</v>
      </c>
      <c r="H8257" s="27">
        <f>E8257-F8257</f>
        <v>2273.81</v>
      </c>
      <c r="I8257" s="35">
        <f>E8257/D8257</f>
        <v>0.18000015897256036</v>
      </c>
      <c r="J8257" s="3">
        <v>185003.36</v>
      </c>
      <c r="K8257" s="26">
        <v>6.0999999999999999E-2</v>
      </c>
      <c r="L8257" s="4" t="b">
        <v>0</v>
      </c>
      <c r="M8257" s="4" t="s">
        <v>58</v>
      </c>
      <c r="N8257" s="35">
        <f>'Landed Freight Margin Tool'!$D$4</f>
        <v>0.58708499999999997</v>
      </c>
      <c r="O8257" s="30">
        <f>(MAX($F8257,MIN(0.18*$D8257,$F8257*(1+$N8257))))</f>
        <v>2141.7077241000002</v>
      </c>
      <c r="P8257" s="35">
        <f>O8257/D8257</f>
        <v>0.10639773762671853</v>
      </c>
    </row>
    <row r="8258" spans="1:16" x14ac:dyDescent="0.3">
      <c r="A8258" s="2">
        <v>45149</v>
      </c>
      <c r="B8258" s="3" t="s">
        <v>7478</v>
      </c>
      <c r="C8258" s="4" t="s">
        <v>7479</v>
      </c>
      <c r="D8258" s="27">
        <v>6286.55</v>
      </c>
      <c r="E8258" s="27">
        <v>1131.58</v>
      </c>
      <c r="F8258" s="27">
        <v>676.69</v>
      </c>
      <c r="G8258" s="26">
        <f>(E8258-F8258)/E8258</f>
        <v>0.40199544000424176</v>
      </c>
      <c r="H8258" s="27">
        <f>E8258-F8258</f>
        <v>454.88999999999987</v>
      </c>
      <c r="I8258" s="35">
        <f>E8258/D8258</f>
        <v>0.18000015906976002</v>
      </c>
      <c r="J8258" s="3">
        <v>185003.36</v>
      </c>
      <c r="K8258" s="26">
        <v>6.0999999999999999E-2</v>
      </c>
      <c r="L8258" s="4" t="b">
        <v>0</v>
      </c>
      <c r="M8258" s="4" t="s">
        <v>58</v>
      </c>
      <c r="N8258" s="35">
        <f>'Landed Freight Margin Tool'!$D$4</f>
        <v>0.58708499999999997</v>
      </c>
      <c r="O8258" s="30">
        <f>(MAX($F8258,MIN(0.18*$D8258,$F8258*(1+$N8258))))</f>
        <v>1073.9645486500001</v>
      </c>
      <c r="P8258" s="35">
        <f>O8258/D8258</f>
        <v>0.17083528304873102</v>
      </c>
    </row>
    <row r="8259" spans="1:16" x14ac:dyDescent="0.3">
      <c r="A8259" s="2">
        <v>45061</v>
      </c>
      <c r="B8259" s="3" t="s">
        <v>24595</v>
      </c>
      <c r="C8259" s="4" t="s">
        <v>24596</v>
      </c>
      <c r="D8259" s="27">
        <v>16338.93</v>
      </c>
      <c r="E8259" s="27">
        <v>2941.01</v>
      </c>
      <c r="F8259" s="27">
        <v>1743.05</v>
      </c>
      <c r="G8259" s="26">
        <f>(E8259-F8259)/E8259</f>
        <v>0.40732945484714439</v>
      </c>
      <c r="H8259" s="27">
        <f>E8259-F8259</f>
        <v>1197.9600000000003</v>
      </c>
      <c r="I8259" s="35">
        <f>E8259/D8259</f>
        <v>0.18000015912914738</v>
      </c>
      <c r="J8259" s="3">
        <v>185003.36</v>
      </c>
      <c r="K8259" s="26">
        <v>6.0999999999999999E-2</v>
      </c>
      <c r="L8259" s="4" t="b">
        <v>0</v>
      </c>
      <c r="M8259" s="4" t="s">
        <v>58</v>
      </c>
      <c r="N8259" s="35">
        <f>'Landed Freight Margin Tool'!$D$4</f>
        <v>0.58708499999999997</v>
      </c>
      <c r="O8259" s="30">
        <f>(MAX($F8259,MIN(0.18*$D8259,$F8259*(1+$N8259))))</f>
        <v>2766.36850925</v>
      </c>
      <c r="P8259" s="35">
        <f>O8259/D8259</f>
        <v>0.16931148546753061</v>
      </c>
    </row>
    <row r="8260" spans="1:16" x14ac:dyDescent="0.3">
      <c r="A8260" s="2">
        <v>45145</v>
      </c>
      <c r="B8260" s="3" t="s">
        <v>2931</v>
      </c>
      <c r="C8260" s="4" t="s">
        <v>2932</v>
      </c>
      <c r="D8260" s="27">
        <v>8795.27</v>
      </c>
      <c r="E8260" s="27">
        <v>1583.15</v>
      </c>
      <c r="F8260" s="27">
        <v>835.62</v>
      </c>
      <c r="G8260" s="26">
        <f>(E8260-F8260)/E8260</f>
        <v>0.47217888387076401</v>
      </c>
      <c r="H8260" s="27">
        <f>E8260-F8260</f>
        <v>747.53000000000009</v>
      </c>
      <c r="I8260" s="35">
        <f>E8260/D8260</f>
        <v>0.18000015917646645</v>
      </c>
      <c r="J8260" s="3">
        <v>185003.36</v>
      </c>
      <c r="K8260" s="26">
        <v>6.0999999999999999E-2</v>
      </c>
      <c r="L8260" s="4" t="b">
        <v>0</v>
      </c>
      <c r="M8260" s="4" t="s">
        <v>58</v>
      </c>
      <c r="N8260" s="35">
        <f>'Landed Freight Margin Tool'!$D$4</f>
        <v>0.58708499999999997</v>
      </c>
      <c r="O8260" s="30">
        <f>(MAX($F8260,MIN(0.18*$D8260,$F8260*(1+$N8260))))</f>
        <v>1326.1999677000001</v>
      </c>
      <c r="P8260" s="35">
        <f>O8260/D8260</f>
        <v>0.15078558903819894</v>
      </c>
    </row>
    <row r="8261" spans="1:16" x14ac:dyDescent="0.3">
      <c r="A8261" s="2">
        <v>45057</v>
      </c>
      <c r="B8261" s="3" t="s">
        <v>1266</v>
      </c>
      <c r="C8261" s="4" t="s">
        <v>1267</v>
      </c>
      <c r="D8261" s="27">
        <v>13818.71</v>
      </c>
      <c r="E8261" s="27">
        <v>2487.37</v>
      </c>
      <c r="F8261" s="27">
        <v>1335.02</v>
      </c>
      <c r="G8261" s="26">
        <f>(E8261-F8261)/E8261</f>
        <v>0.46328049305089308</v>
      </c>
      <c r="H8261" s="27">
        <f>E8261-F8261</f>
        <v>1152.3499999999999</v>
      </c>
      <c r="I8261" s="35">
        <f>E8261/D8261</f>
        <v>0.18000015920444093</v>
      </c>
      <c r="J8261" s="3">
        <v>185003.36</v>
      </c>
      <c r="K8261" s="26">
        <v>6.0999999999999999E-2</v>
      </c>
      <c r="L8261" s="4" t="b">
        <v>0</v>
      </c>
      <c r="M8261" s="4" t="s">
        <v>58</v>
      </c>
      <c r="N8261" s="35">
        <f>'Landed Freight Margin Tool'!$D$4</f>
        <v>0.58708499999999997</v>
      </c>
      <c r="O8261" s="30">
        <f>(MAX($F8261,MIN(0.18*$D8261,$F8261*(1+$N8261))))</f>
        <v>2118.7902167000002</v>
      </c>
      <c r="P8261" s="35">
        <f>O8261/D8261</f>
        <v>0.1533276417769821</v>
      </c>
    </row>
    <row r="8262" spans="1:16" x14ac:dyDescent="0.3">
      <c r="A8262" s="2">
        <v>45021</v>
      </c>
      <c r="B8262" s="3" t="s">
        <v>9431</v>
      </c>
      <c r="C8262" s="4" t="s">
        <v>9432</v>
      </c>
      <c r="D8262" s="27">
        <v>13808.71</v>
      </c>
      <c r="E8262" s="27">
        <v>2485.5700000000002</v>
      </c>
      <c r="F8262" s="27">
        <v>1376.54</v>
      </c>
      <c r="G8262" s="26">
        <f>(E8262-F8262)/E8262</f>
        <v>0.44618739363606741</v>
      </c>
      <c r="H8262" s="27">
        <f>E8262-F8262</f>
        <v>1109.0300000000002</v>
      </c>
      <c r="I8262" s="35">
        <f>E8262/D8262</f>
        <v>0.18000015931973373</v>
      </c>
      <c r="J8262" s="3">
        <v>185003.36</v>
      </c>
      <c r="K8262" s="26">
        <v>6.0999999999999999E-2</v>
      </c>
      <c r="L8262" s="4" t="b">
        <v>0</v>
      </c>
      <c r="M8262" s="4" t="s">
        <v>58</v>
      </c>
      <c r="N8262" s="35">
        <f>'Landed Freight Margin Tool'!$D$4</f>
        <v>0.58708499999999997</v>
      </c>
      <c r="O8262" s="30">
        <f>(MAX($F8262,MIN(0.18*$D8262,$F8262*(1+$N8262))))</f>
        <v>2184.6859859000001</v>
      </c>
      <c r="P8262" s="35">
        <f>O8262/D8262</f>
        <v>0.15821072250050874</v>
      </c>
    </row>
    <row r="8263" spans="1:16" x14ac:dyDescent="0.3">
      <c r="A8263" s="2">
        <v>45151</v>
      </c>
      <c r="B8263" s="3" t="s">
        <v>22980</v>
      </c>
      <c r="C8263" s="4" t="s">
        <v>22981</v>
      </c>
      <c r="D8263" s="27">
        <v>23849.59</v>
      </c>
      <c r="E8263" s="27">
        <v>4292.93</v>
      </c>
      <c r="F8263" s="27">
        <v>2926.43</v>
      </c>
      <c r="G8263" s="26">
        <f>(E8263-F8263)/E8263</f>
        <v>0.31831406521885991</v>
      </c>
      <c r="H8263" s="27">
        <f>E8263-F8263</f>
        <v>1366.5000000000005</v>
      </c>
      <c r="I8263" s="35">
        <f>E8263/D8263</f>
        <v>0.18000015933187952</v>
      </c>
      <c r="J8263" s="3">
        <v>185003.36</v>
      </c>
      <c r="K8263" s="26">
        <v>6.0999999999999999E-2</v>
      </c>
      <c r="L8263" s="4" t="b">
        <v>0</v>
      </c>
      <c r="M8263" s="4" t="s">
        <v>58</v>
      </c>
      <c r="N8263" s="35">
        <f>'Landed Freight Margin Tool'!$D$4</f>
        <v>0.58708499999999997</v>
      </c>
      <c r="O8263" s="30">
        <f>(MAX($F8263,MIN(0.18*$D8263,$F8263*(1+$N8263))))</f>
        <v>4292.9261999999999</v>
      </c>
      <c r="P8263" s="35">
        <f>O8263/D8263</f>
        <v>0.18</v>
      </c>
    </row>
    <row r="8264" spans="1:16" x14ac:dyDescent="0.3">
      <c r="A8264" s="2">
        <v>45154</v>
      </c>
      <c r="B8264" s="3" t="s">
        <v>21621</v>
      </c>
      <c r="C8264" s="4" t="s">
        <v>21622</v>
      </c>
      <c r="D8264" s="27">
        <v>22586.48</v>
      </c>
      <c r="E8264" s="27">
        <v>4065.57</v>
      </c>
      <c r="F8264" s="27">
        <v>2115.1999999999998</v>
      </c>
      <c r="G8264" s="26">
        <f>(E8264-F8264)/E8264</f>
        <v>0.47972854974825185</v>
      </c>
      <c r="H8264" s="27">
        <f>E8264-F8264</f>
        <v>1950.3700000000003</v>
      </c>
      <c r="I8264" s="35">
        <f>E8264/D8264</f>
        <v>0.18000015938738573</v>
      </c>
      <c r="J8264" s="3">
        <v>185003.36</v>
      </c>
      <c r="K8264" s="26">
        <v>6.0999999999999999E-2</v>
      </c>
      <c r="L8264" s="4" t="b">
        <v>0</v>
      </c>
      <c r="M8264" s="4" t="s">
        <v>58</v>
      </c>
      <c r="N8264" s="35">
        <f>'Landed Freight Margin Tool'!$D$4</f>
        <v>0.58708499999999997</v>
      </c>
      <c r="O8264" s="30">
        <f>(MAX($F8264,MIN(0.18*$D8264,$F8264*(1+$N8264))))</f>
        <v>3357.0021919999999</v>
      </c>
      <c r="P8264" s="35">
        <f>O8264/D8264</f>
        <v>0.14862883424066078</v>
      </c>
    </row>
    <row r="8265" spans="1:16" x14ac:dyDescent="0.3">
      <c r="A8265" s="2">
        <v>44984</v>
      </c>
      <c r="B8265" s="3" t="s">
        <v>19024</v>
      </c>
      <c r="C8265" s="4" t="s">
        <v>19025</v>
      </c>
      <c r="D8265" s="27">
        <v>7527.16</v>
      </c>
      <c r="E8265" s="27">
        <v>1354.89</v>
      </c>
      <c r="F8265" s="27">
        <v>961.44</v>
      </c>
      <c r="G8265" s="26">
        <f>(E8265-F8265)/E8265</f>
        <v>0.29039257799526164</v>
      </c>
      <c r="H8265" s="27">
        <f>E8265-F8265</f>
        <v>393.45000000000005</v>
      </c>
      <c r="I8265" s="35">
        <f>E8265/D8265</f>
        <v>0.18000015942267736</v>
      </c>
      <c r="J8265" s="3">
        <v>185003.36</v>
      </c>
      <c r="K8265" s="26">
        <v>6.0999999999999999E-2</v>
      </c>
      <c r="L8265" s="4" t="b">
        <v>0</v>
      </c>
      <c r="M8265" s="4" t="s">
        <v>58</v>
      </c>
      <c r="N8265" s="35">
        <f>'Landed Freight Margin Tool'!$D$4</f>
        <v>0.58708499999999997</v>
      </c>
      <c r="O8265" s="30">
        <f>(MAX($F8265,MIN(0.18*$D8265,$F8265*(1+$N8265))))</f>
        <v>1354.8887999999999</v>
      </c>
      <c r="P8265" s="35">
        <f>O8265/D8265</f>
        <v>0.18</v>
      </c>
    </row>
    <row r="8266" spans="1:16" x14ac:dyDescent="0.3">
      <c r="A8266" s="2">
        <v>45160</v>
      </c>
      <c r="B8266" s="3" t="s">
        <v>1102</v>
      </c>
      <c r="C8266" s="4" t="s">
        <v>1103</v>
      </c>
      <c r="D8266" s="27">
        <v>11285.49</v>
      </c>
      <c r="E8266" s="27">
        <v>2031.39</v>
      </c>
      <c r="F8266" s="27">
        <v>1309.5999999999999</v>
      </c>
      <c r="G8266" s="26">
        <f>(E8266-F8266)/E8266</f>
        <v>0.35531827960165213</v>
      </c>
      <c r="H8266" s="27">
        <f>E8266-F8266</f>
        <v>721.79000000000019</v>
      </c>
      <c r="I8266" s="35">
        <f>E8266/D8266</f>
        <v>0.18000015949684064</v>
      </c>
      <c r="J8266" s="3">
        <v>185003.36</v>
      </c>
      <c r="K8266" s="26">
        <v>6.0999999999999999E-2</v>
      </c>
      <c r="L8266" s="4" t="b">
        <v>0</v>
      </c>
      <c r="M8266" s="4" t="s">
        <v>58</v>
      </c>
      <c r="N8266" s="35">
        <f>'Landed Freight Margin Tool'!$D$4</f>
        <v>0.58708499999999997</v>
      </c>
      <c r="O8266" s="30">
        <f>(MAX($F8266,MIN(0.18*$D8266,$F8266*(1+$N8266))))</f>
        <v>2031.3881999999999</v>
      </c>
      <c r="P8266" s="35">
        <f>O8266/D8266</f>
        <v>0.18</v>
      </c>
    </row>
    <row r="8267" spans="1:16" x14ac:dyDescent="0.3">
      <c r="A8267" s="2">
        <v>45015</v>
      </c>
      <c r="B8267" s="3" t="s">
        <v>2244</v>
      </c>
      <c r="C8267" s="4" t="s">
        <v>2245</v>
      </c>
      <c r="D8267" s="27">
        <v>21301.37</v>
      </c>
      <c r="E8267" s="27">
        <v>3834.25</v>
      </c>
      <c r="F8267" s="27">
        <v>2117.5700000000002</v>
      </c>
      <c r="G8267" s="26">
        <f>(E8267-F8267)/E8267</f>
        <v>0.44772250114103146</v>
      </c>
      <c r="H8267" s="27">
        <f>E8267-F8267</f>
        <v>1716.6799999999998</v>
      </c>
      <c r="I8267" s="35">
        <f>E8267/D8267</f>
        <v>0.18000015961414689</v>
      </c>
      <c r="J8267" s="3">
        <v>185003.36</v>
      </c>
      <c r="K8267" s="26">
        <v>6.0999999999999999E-2</v>
      </c>
      <c r="L8267" s="4" t="b">
        <v>0</v>
      </c>
      <c r="M8267" s="4" t="s">
        <v>58</v>
      </c>
      <c r="N8267" s="35">
        <f>'Landed Freight Margin Tool'!$D$4</f>
        <v>0.58708499999999997</v>
      </c>
      <c r="O8267" s="30">
        <f>(MAX($F8267,MIN(0.18*$D8267,$F8267*(1+$N8267))))</f>
        <v>3360.7635834500006</v>
      </c>
      <c r="P8267" s="35">
        <f>O8267/D8267</f>
        <v>0.15777218007339439</v>
      </c>
    </row>
    <row r="8268" spans="1:16" x14ac:dyDescent="0.3">
      <c r="A8268" s="2">
        <v>45093</v>
      </c>
      <c r="B8268" s="3" t="s">
        <v>20345</v>
      </c>
      <c r="C8268" s="4" t="s">
        <v>20346</v>
      </c>
      <c r="D8268" s="27">
        <v>23798.59</v>
      </c>
      <c r="E8268" s="27">
        <v>4283.75</v>
      </c>
      <c r="F8268" s="27">
        <v>2952.58</v>
      </c>
      <c r="G8268" s="26">
        <f>(E8268-F8268)/E8268</f>
        <v>0.31074875984826378</v>
      </c>
      <c r="H8268" s="27">
        <f>E8268-F8268</f>
        <v>1331.17</v>
      </c>
      <c r="I8268" s="35">
        <f>E8268/D8268</f>
        <v>0.18000015967332519</v>
      </c>
      <c r="J8268" s="3">
        <v>185003.36</v>
      </c>
      <c r="K8268" s="26">
        <v>6.0999999999999999E-2</v>
      </c>
      <c r="L8268" s="4" t="b">
        <v>0</v>
      </c>
      <c r="M8268" s="4" t="s">
        <v>58</v>
      </c>
      <c r="N8268" s="35">
        <f>'Landed Freight Margin Tool'!$D$4</f>
        <v>0.58708499999999997</v>
      </c>
      <c r="O8268" s="30">
        <f>(MAX($F8268,MIN(0.18*$D8268,$F8268*(1+$N8268))))</f>
        <v>4283.7461999999996</v>
      </c>
      <c r="P8268" s="35">
        <f>O8268/D8268</f>
        <v>0.18</v>
      </c>
    </row>
    <row r="8269" spans="1:16" x14ac:dyDescent="0.3">
      <c r="A8269" s="2">
        <v>45226</v>
      </c>
      <c r="B8269" s="3" t="s">
        <v>14132</v>
      </c>
      <c r="C8269" s="4" t="s">
        <v>14133</v>
      </c>
      <c r="D8269" s="27">
        <v>1252.1099999999999</v>
      </c>
      <c r="E8269" s="27">
        <v>225.38</v>
      </c>
      <c r="F8269" s="27">
        <v>201.73</v>
      </c>
      <c r="G8269" s="26">
        <f>(E8269-F8269)/E8269</f>
        <v>0.10493388943118293</v>
      </c>
      <c r="H8269" s="27">
        <f>E8269-F8269</f>
        <v>23.650000000000006</v>
      </c>
      <c r="I8269" s="35">
        <f>E8269/D8269</f>
        <v>0.18000015973037514</v>
      </c>
      <c r="J8269" s="3">
        <v>185003.36</v>
      </c>
      <c r="K8269" s="26">
        <v>6.0999999999999999E-2</v>
      </c>
      <c r="L8269" s="4" t="b">
        <v>0</v>
      </c>
      <c r="M8269" s="4" t="s">
        <v>58</v>
      </c>
      <c r="N8269" s="35">
        <f>'Landed Freight Margin Tool'!$D$4</f>
        <v>0.58708499999999997</v>
      </c>
      <c r="O8269" s="30">
        <f>(MAX($F8269,MIN(0.18*$D8269,$F8269*(1+$N8269))))</f>
        <v>225.37979999999996</v>
      </c>
      <c r="P8269" s="35">
        <f>O8269/D8269</f>
        <v>0.18</v>
      </c>
    </row>
    <row r="8270" spans="1:16" x14ac:dyDescent="0.3">
      <c r="A8270" s="2">
        <v>44987</v>
      </c>
      <c r="B8270" s="3" t="s">
        <v>18545</v>
      </c>
      <c r="C8270" s="4" t="s">
        <v>2872</v>
      </c>
      <c r="D8270" s="27">
        <v>8763.27</v>
      </c>
      <c r="E8270" s="27">
        <v>1577.39</v>
      </c>
      <c r="F8270" s="27">
        <v>929.99</v>
      </c>
      <c r="G8270" s="26">
        <f>(E8270-F8270)/E8270</f>
        <v>0.410424815676529</v>
      </c>
      <c r="H8270" s="27">
        <f>E8270-F8270</f>
        <v>647.40000000000009</v>
      </c>
      <c r="I8270" s="35">
        <f>E8270/D8270</f>
        <v>0.18000015975771602</v>
      </c>
      <c r="J8270" s="3">
        <v>185003.36</v>
      </c>
      <c r="K8270" s="26">
        <v>6.0999999999999999E-2</v>
      </c>
      <c r="L8270" s="4" t="b">
        <v>0</v>
      </c>
      <c r="M8270" s="4" t="s">
        <v>58</v>
      </c>
      <c r="N8270" s="35">
        <f>'Landed Freight Margin Tool'!$D$4</f>
        <v>0.58708499999999997</v>
      </c>
      <c r="O8270" s="30">
        <f>(MAX($F8270,MIN(0.18*$D8270,$F8270*(1+$N8270))))</f>
        <v>1475.9731791500001</v>
      </c>
      <c r="P8270" s="35">
        <f>O8270/D8270</f>
        <v>0.16842721714040534</v>
      </c>
    </row>
    <row r="8271" spans="1:16" x14ac:dyDescent="0.3">
      <c r="A8271" s="2">
        <v>44950</v>
      </c>
      <c r="B8271" s="3" t="s">
        <v>696</v>
      </c>
      <c r="C8271" s="4" t="s">
        <v>697</v>
      </c>
      <c r="D8271" s="27">
        <v>16269.93</v>
      </c>
      <c r="E8271" s="27">
        <v>2928.59</v>
      </c>
      <c r="F8271" s="27">
        <v>1791.56</v>
      </c>
      <c r="G8271" s="26">
        <f>(E8271-F8271)/E8271</f>
        <v>0.38825168425761208</v>
      </c>
      <c r="H8271" s="27">
        <f>E8271-F8271</f>
        <v>1137.0300000000002</v>
      </c>
      <c r="I8271" s="35">
        <f>E8271/D8271</f>
        <v>0.18000015980400655</v>
      </c>
      <c r="J8271" s="3">
        <v>185003.36</v>
      </c>
      <c r="K8271" s="26">
        <v>6.0999999999999999E-2</v>
      </c>
      <c r="L8271" s="4" t="b">
        <v>0</v>
      </c>
      <c r="M8271" s="4" t="s">
        <v>58</v>
      </c>
      <c r="N8271" s="35">
        <f>'Landed Freight Margin Tool'!$D$4</f>
        <v>0.58708499999999997</v>
      </c>
      <c r="O8271" s="30">
        <f>(MAX($F8271,MIN(0.18*$D8271,$F8271*(1+$N8271))))</f>
        <v>2843.3580026</v>
      </c>
      <c r="P8271" s="35">
        <f>O8271/D8271</f>
        <v>0.17476153877736414</v>
      </c>
    </row>
    <row r="8272" spans="1:16" x14ac:dyDescent="0.3">
      <c r="A8272" s="2">
        <v>45022</v>
      </c>
      <c r="B8272" s="3" t="s">
        <v>13055</v>
      </c>
      <c r="C8272" s="4" t="s">
        <v>13056</v>
      </c>
      <c r="D8272" s="27">
        <v>8752.27</v>
      </c>
      <c r="E8272" s="27">
        <v>1575.41</v>
      </c>
      <c r="F8272" s="27">
        <v>1139.47</v>
      </c>
      <c r="G8272" s="26">
        <f>(E8272-F8272)/E8272</f>
        <v>0.27671526777156424</v>
      </c>
      <c r="H8272" s="27">
        <f>E8272-F8272</f>
        <v>435.94000000000005</v>
      </c>
      <c r="I8272" s="35">
        <f>E8272/D8272</f>
        <v>0.18000015995850219</v>
      </c>
      <c r="J8272" s="3">
        <v>185003.36</v>
      </c>
      <c r="K8272" s="26">
        <v>6.0999999999999999E-2</v>
      </c>
      <c r="L8272" s="4" t="b">
        <v>0</v>
      </c>
      <c r="M8272" s="4" t="s">
        <v>58</v>
      </c>
      <c r="N8272" s="35">
        <f>'Landed Freight Margin Tool'!$D$4</f>
        <v>0.58708499999999997</v>
      </c>
      <c r="O8272" s="30">
        <f>(MAX($F8272,MIN(0.18*$D8272,$F8272*(1+$N8272))))</f>
        <v>1575.4086</v>
      </c>
      <c r="P8272" s="35">
        <f>O8272/D8272</f>
        <v>0.18</v>
      </c>
    </row>
    <row r="8273" spans="1:16" x14ac:dyDescent="0.3">
      <c r="A8273" s="2">
        <v>45155</v>
      </c>
      <c r="B8273" s="3" t="s">
        <v>4942</v>
      </c>
      <c r="C8273" s="4" t="s">
        <v>4943</v>
      </c>
      <c r="D8273" s="27">
        <v>13743.21</v>
      </c>
      <c r="E8273" s="27">
        <v>2473.7800000000002</v>
      </c>
      <c r="F8273" s="27">
        <v>1614.58</v>
      </c>
      <c r="G8273" s="26">
        <f>(E8273-F8273)/E8273</f>
        <v>0.34732272069464554</v>
      </c>
      <c r="H8273" s="27">
        <f>E8273-F8273</f>
        <v>859.20000000000027</v>
      </c>
      <c r="I8273" s="35">
        <f>E8273/D8273</f>
        <v>0.18000016007904998</v>
      </c>
      <c r="J8273" s="3">
        <v>185003.36</v>
      </c>
      <c r="K8273" s="26">
        <v>6.0999999999999999E-2</v>
      </c>
      <c r="L8273" s="4" t="b">
        <v>0</v>
      </c>
      <c r="M8273" s="4" t="s">
        <v>58</v>
      </c>
      <c r="N8273" s="35">
        <f>'Landed Freight Margin Tool'!$D$4</f>
        <v>0.58708499999999997</v>
      </c>
      <c r="O8273" s="30">
        <f>(MAX($F8273,MIN(0.18*$D8273,$F8273*(1+$N8273))))</f>
        <v>2473.7777999999998</v>
      </c>
      <c r="P8273" s="35">
        <f>O8273/D8273</f>
        <v>0.18</v>
      </c>
    </row>
    <row r="8274" spans="1:16" x14ac:dyDescent="0.3">
      <c r="A8274" s="2">
        <v>44965</v>
      </c>
      <c r="B8274" s="3" t="s">
        <v>24279</v>
      </c>
      <c r="C8274" s="4" t="s">
        <v>24280</v>
      </c>
      <c r="D8274" s="27">
        <v>12488.1</v>
      </c>
      <c r="E8274" s="27">
        <v>2247.86</v>
      </c>
      <c r="F8274" s="27">
        <v>1490.87</v>
      </c>
      <c r="G8274" s="26">
        <f>(E8274-F8274)/E8274</f>
        <v>0.33676029645974404</v>
      </c>
      <c r="H8274" s="27">
        <f>E8274-F8274</f>
        <v>756.99000000000024</v>
      </c>
      <c r="I8274" s="35">
        <f>E8274/D8274</f>
        <v>0.18000016015246514</v>
      </c>
      <c r="J8274" s="3">
        <v>185003.36</v>
      </c>
      <c r="K8274" s="26">
        <v>6.0999999999999999E-2</v>
      </c>
      <c r="L8274" s="4" t="b">
        <v>0</v>
      </c>
      <c r="M8274" s="4" t="s">
        <v>58</v>
      </c>
      <c r="N8274" s="35">
        <f>'Landed Freight Margin Tool'!$D$4</f>
        <v>0.58708499999999997</v>
      </c>
      <c r="O8274" s="30">
        <f>(MAX($F8274,MIN(0.18*$D8274,$F8274*(1+$N8274))))</f>
        <v>2247.8580000000002</v>
      </c>
      <c r="P8274" s="35">
        <f>O8274/D8274</f>
        <v>0.18000000000000002</v>
      </c>
    </row>
    <row r="8275" spans="1:16" x14ac:dyDescent="0.3">
      <c r="A8275" s="2">
        <v>45167</v>
      </c>
      <c r="B8275" s="3" t="s">
        <v>24269</v>
      </c>
      <c r="C8275" s="4" t="s">
        <v>24270</v>
      </c>
      <c r="D8275" s="27">
        <v>23716.59</v>
      </c>
      <c r="E8275" s="27">
        <v>4268.99</v>
      </c>
      <c r="F8275" s="27">
        <v>2714.89</v>
      </c>
      <c r="G8275" s="26">
        <f>(E8275-F8275)/E8275</f>
        <v>0.36404395419056967</v>
      </c>
      <c r="H8275" s="27">
        <f>E8275-F8275</f>
        <v>1554.1</v>
      </c>
      <c r="I8275" s="35">
        <f>E8275/D8275</f>
        <v>0.18000016022539495</v>
      </c>
      <c r="J8275" s="3">
        <v>185003.36</v>
      </c>
      <c r="K8275" s="26">
        <v>6.0999999999999999E-2</v>
      </c>
      <c r="L8275" s="4" t="b">
        <v>0</v>
      </c>
      <c r="M8275" s="4" t="s">
        <v>58</v>
      </c>
      <c r="N8275" s="35">
        <f>'Landed Freight Margin Tool'!$D$4</f>
        <v>0.58708499999999997</v>
      </c>
      <c r="O8275" s="30">
        <f>(MAX($F8275,MIN(0.18*$D8275,$F8275*(1+$N8275))))</f>
        <v>4268.9862000000003</v>
      </c>
      <c r="P8275" s="35">
        <f>O8275/D8275</f>
        <v>0.18000000000000002</v>
      </c>
    </row>
    <row r="8276" spans="1:16" x14ac:dyDescent="0.3">
      <c r="A8276" s="2">
        <v>45245</v>
      </c>
      <c r="B8276" s="3" t="s">
        <v>1432</v>
      </c>
      <c r="C8276" s="4" t="s">
        <v>1433</v>
      </c>
      <c r="D8276" s="27">
        <v>12479.1</v>
      </c>
      <c r="E8276" s="27">
        <v>2246.2399999999998</v>
      </c>
      <c r="F8276" s="27">
        <v>1579.39</v>
      </c>
      <c r="G8276" s="26">
        <f>(E8276-F8276)/E8276</f>
        <v>0.29687388702899054</v>
      </c>
      <c r="H8276" s="27">
        <f>E8276-F8276</f>
        <v>666.84999999999968</v>
      </c>
      <c r="I8276" s="35">
        <f>E8276/D8276</f>
        <v>0.18000016026796803</v>
      </c>
      <c r="J8276" s="3">
        <v>185003.36</v>
      </c>
      <c r="K8276" s="26">
        <v>6.0999999999999999E-2</v>
      </c>
      <c r="L8276" s="4" t="b">
        <v>0</v>
      </c>
      <c r="M8276" s="4" t="s">
        <v>58</v>
      </c>
      <c r="N8276" s="35">
        <f>'Landed Freight Margin Tool'!$D$4</f>
        <v>0.58708499999999997</v>
      </c>
      <c r="O8276" s="30">
        <f>(MAX($F8276,MIN(0.18*$D8276,$F8276*(1+$N8276))))</f>
        <v>2246.2379999999998</v>
      </c>
      <c r="P8276" s="35">
        <f>O8276/D8276</f>
        <v>0.18</v>
      </c>
    </row>
    <row r="8277" spans="1:16" x14ac:dyDescent="0.3">
      <c r="A8277" s="2">
        <v>45117</v>
      </c>
      <c r="B8277" s="3" t="s">
        <v>10366</v>
      </c>
      <c r="C8277" s="4" t="s">
        <v>10367</v>
      </c>
      <c r="D8277" s="27">
        <v>9977.8799999999992</v>
      </c>
      <c r="E8277" s="27">
        <v>1796.02</v>
      </c>
      <c r="F8277" s="27">
        <v>1204.97</v>
      </c>
      <c r="G8277" s="26">
        <f>(E8277-F8277)/E8277</f>
        <v>0.32908876293137046</v>
      </c>
      <c r="H8277" s="27">
        <f>E8277-F8277</f>
        <v>591.04999999999995</v>
      </c>
      <c r="I8277" s="35">
        <f>E8277/D8277</f>
        <v>0.18000016035470462</v>
      </c>
      <c r="J8277" s="3">
        <v>185003.36</v>
      </c>
      <c r="K8277" s="26">
        <v>6.0999999999999999E-2</v>
      </c>
      <c r="L8277" s="4" t="b">
        <v>0</v>
      </c>
      <c r="M8277" s="4" t="s">
        <v>58</v>
      </c>
      <c r="N8277" s="35">
        <f>'Landed Freight Margin Tool'!$D$4</f>
        <v>0.58708499999999997</v>
      </c>
      <c r="O8277" s="30">
        <f>(MAX($F8277,MIN(0.18*$D8277,$F8277*(1+$N8277))))</f>
        <v>1796.0183999999997</v>
      </c>
      <c r="P8277" s="35">
        <f>O8277/D8277</f>
        <v>0.18</v>
      </c>
    </row>
    <row r="8278" spans="1:16" x14ac:dyDescent="0.3">
      <c r="A8278" s="2">
        <v>45005</v>
      </c>
      <c r="B8278" s="3" t="s">
        <v>19916</v>
      </c>
      <c r="C8278" s="4" t="s">
        <v>7207</v>
      </c>
      <c r="D8278" s="27">
        <v>9968.8799999999992</v>
      </c>
      <c r="E8278" s="27">
        <v>1794.4</v>
      </c>
      <c r="F8278" s="27">
        <v>673.93</v>
      </c>
      <c r="G8278" s="26">
        <f>(E8278-F8278)/E8278</f>
        <v>0.62442599197503357</v>
      </c>
      <c r="H8278" s="27">
        <f>E8278-F8278</f>
        <v>1120.4700000000003</v>
      </c>
      <c r="I8278" s="35">
        <f>E8278/D8278</f>
        <v>0.1800001604994744</v>
      </c>
      <c r="J8278" s="3">
        <v>185003.36</v>
      </c>
      <c r="K8278" s="26">
        <v>6.0999999999999999E-2</v>
      </c>
      <c r="L8278" s="4" t="b">
        <v>0</v>
      </c>
      <c r="M8278" s="4" t="s">
        <v>58</v>
      </c>
      <c r="N8278" s="35">
        <f>'Landed Freight Margin Tool'!$D$4</f>
        <v>0.58708499999999997</v>
      </c>
      <c r="O8278" s="30">
        <f>(MAX($F8278,MIN(0.18*$D8278,$F8278*(1+$N8278))))</f>
        <v>1069.58419405</v>
      </c>
      <c r="P8278" s="35">
        <f>O8278/D8278</f>
        <v>0.10729231308331529</v>
      </c>
    </row>
    <row r="8279" spans="1:16" x14ac:dyDescent="0.3">
      <c r="A8279" s="2">
        <v>45250</v>
      </c>
      <c r="B8279" s="3" t="s">
        <v>10495</v>
      </c>
      <c r="C8279" s="4" t="s">
        <v>539</v>
      </c>
      <c r="D8279" s="27">
        <v>7473.16</v>
      </c>
      <c r="E8279" s="27">
        <v>1345.17</v>
      </c>
      <c r="F8279" s="27">
        <v>770.37</v>
      </c>
      <c r="G8279" s="26">
        <f>(E8279-F8279)/E8279</f>
        <v>0.42730658578469638</v>
      </c>
      <c r="H8279" s="27">
        <f>E8279-F8279</f>
        <v>574.80000000000007</v>
      </c>
      <c r="I8279" s="35">
        <f>E8279/D8279</f>
        <v>0.18000016057464313</v>
      </c>
      <c r="J8279" s="3">
        <v>185003.36</v>
      </c>
      <c r="K8279" s="26">
        <v>6.0999999999999999E-2</v>
      </c>
      <c r="L8279" s="4" t="b">
        <v>0</v>
      </c>
      <c r="M8279" s="4" t="s">
        <v>58</v>
      </c>
      <c r="N8279" s="35">
        <f>'Landed Freight Margin Tool'!$D$4</f>
        <v>0.58708499999999997</v>
      </c>
      <c r="O8279" s="30">
        <f>(MAX($F8279,MIN(0.18*$D8279,$F8279*(1+$N8279))))</f>
        <v>1222.6426714500001</v>
      </c>
      <c r="P8279" s="35">
        <f>O8279/D8279</f>
        <v>0.1636045088623822</v>
      </c>
    </row>
    <row r="8280" spans="1:16" x14ac:dyDescent="0.3">
      <c r="A8280" s="2">
        <v>45251</v>
      </c>
      <c r="B8280" s="3" t="s">
        <v>15585</v>
      </c>
      <c r="C8280" s="4" t="s">
        <v>15586</v>
      </c>
      <c r="D8280" s="27">
        <v>19910.259999999998</v>
      </c>
      <c r="E8280" s="27">
        <v>3583.85</v>
      </c>
      <c r="F8280" s="27">
        <v>2643.84</v>
      </c>
      <c r="G8280" s="26">
        <f>(E8280-F8280)/E8280</f>
        <v>0.26229055345508318</v>
      </c>
      <c r="H8280" s="27">
        <f>E8280-F8280</f>
        <v>940.00999999999976</v>
      </c>
      <c r="I8280" s="35">
        <f>E8280/D8280</f>
        <v>0.18000016072115585</v>
      </c>
      <c r="J8280" s="3">
        <v>185003.36</v>
      </c>
      <c r="K8280" s="26">
        <v>6.0999999999999999E-2</v>
      </c>
      <c r="L8280" s="4" t="b">
        <v>0</v>
      </c>
      <c r="M8280" s="4" t="s">
        <v>58</v>
      </c>
      <c r="N8280" s="35">
        <f>'Landed Freight Margin Tool'!$D$4</f>
        <v>0.58708499999999997</v>
      </c>
      <c r="O8280" s="30">
        <f>(MAX($F8280,MIN(0.18*$D8280,$F8280*(1+$N8280))))</f>
        <v>3583.8467999999998</v>
      </c>
      <c r="P8280" s="35">
        <f>O8280/D8280</f>
        <v>0.18</v>
      </c>
    </row>
    <row r="8281" spans="1:16" x14ac:dyDescent="0.3">
      <c r="A8281" s="2">
        <v>45044</v>
      </c>
      <c r="B8281" s="3" t="s">
        <v>9553</v>
      </c>
      <c r="C8281" s="4" t="s">
        <v>9554</v>
      </c>
      <c r="D8281" s="27">
        <v>19885.259999999998</v>
      </c>
      <c r="E8281" s="27">
        <v>3579.35</v>
      </c>
      <c r="F8281" s="27">
        <v>2305.8200000000002</v>
      </c>
      <c r="G8281" s="26">
        <f>(E8281-F8281)/E8281</f>
        <v>0.355799237291687</v>
      </c>
      <c r="H8281" s="27">
        <f>E8281-F8281</f>
        <v>1273.5299999999997</v>
      </c>
      <c r="I8281" s="35">
        <f>E8281/D8281</f>
        <v>0.1800001609232165</v>
      </c>
      <c r="J8281" s="3">
        <v>185003.36</v>
      </c>
      <c r="K8281" s="26">
        <v>6.0999999999999999E-2</v>
      </c>
      <c r="L8281" s="4" t="b">
        <v>0</v>
      </c>
      <c r="M8281" s="4" t="s">
        <v>58</v>
      </c>
      <c r="N8281" s="35">
        <f>'Landed Freight Margin Tool'!$D$4</f>
        <v>0.58708499999999997</v>
      </c>
      <c r="O8281" s="30">
        <f>(MAX($F8281,MIN(0.18*$D8281,$F8281*(1+$N8281))))</f>
        <v>3579.3467999999998</v>
      </c>
      <c r="P8281" s="35">
        <f>O8281/D8281</f>
        <v>0.18</v>
      </c>
    </row>
    <row r="8282" spans="1:16" x14ac:dyDescent="0.3">
      <c r="A8282" s="2">
        <v>45085</v>
      </c>
      <c r="B8282" s="3" t="s">
        <v>3619</v>
      </c>
      <c r="C8282" s="4" t="s">
        <v>3620</v>
      </c>
      <c r="D8282" s="27">
        <v>21127.87</v>
      </c>
      <c r="E8282" s="27">
        <v>3803.02</v>
      </c>
      <c r="F8282" s="27">
        <v>2256.15</v>
      </c>
      <c r="G8282" s="26">
        <f>(E8282-F8282)/E8282</f>
        <v>0.40674779517330961</v>
      </c>
      <c r="H8282" s="27">
        <f>E8282-F8282</f>
        <v>1546.87</v>
      </c>
      <c r="I8282" s="35">
        <f>E8282/D8282</f>
        <v>0.18000016092488264</v>
      </c>
      <c r="J8282" s="3">
        <v>185003.36</v>
      </c>
      <c r="K8282" s="26">
        <v>6.0999999999999999E-2</v>
      </c>
      <c r="L8282" s="4" t="b">
        <v>0</v>
      </c>
      <c r="M8282" s="4" t="s">
        <v>58</v>
      </c>
      <c r="N8282" s="35">
        <f>'Landed Freight Margin Tool'!$D$4</f>
        <v>0.58708499999999997</v>
      </c>
      <c r="O8282" s="30">
        <f>(MAX($F8282,MIN(0.18*$D8282,$F8282*(1+$N8282))))</f>
        <v>3580.7018227500002</v>
      </c>
      <c r="P8282" s="35">
        <f>O8282/D8282</f>
        <v>0.16947765310700985</v>
      </c>
    </row>
    <row r="8283" spans="1:16" x14ac:dyDescent="0.3">
      <c r="A8283" s="2">
        <v>44935</v>
      </c>
      <c r="B8283" s="3" t="s">
        <v>17020</v>
      </c>
      <c r="C8283" s="4" t="s">
        <v>17021</v>
      </c>
      <c r="D8283" s="27">
        <v>16152.93</v>
      </c>
      <c r="E8283" s="27">
        <v>2907.53</v>
      </c>
      <c r="F8283" s="27">
        <v>1583.9</v>
      </c>
      <c r="G8283" s="26">
        <f>(E8283-F8283)/E8283</f>
        <v>0.45524207832765268</v>
      </c>
      <c r="H8283" s="27">
        <f>E8283-F8283</f>
        <v>1323.63</v>
      </c>
      <c r="I8283" s="35">
        <f>E8283/D8283</f>
        <v>0.18000016096150978</v>
      </c>
      <c r="J8283" s="3">
        <v>185003.36</v>
      </c>
      <c r="K8283" s="26">
        <v>6.0999999999999999E-2</v>
      </c>
      <c r="L8283" s="4" t="b">
        <v>0</v>
      </c>
      <c r="M8283" s="4" t="s">
        <v>58</v>
      </c>
      <c r="N8283" s="35">
        <f>'Landed Freight Margin Tool'!$D$4</f>
        <v>0.58708499999999997</v>
      </c>
      <c r="O8283" s="30">
        <f>(MAX($F8283,MIN(0.18*$D8283,$F8283*(1+$N8283))))</f>
        <v>2513.7839315000001</v>
      </c>
      <c r="P8283" s="35">
        <f>O8283/D8283</f>
        <v>0.15562402186476385</v>
      </c>
    </row>
    <row r="8284" spans="1:16" x14ac:dyDescent="0.3">
      <c r="A8284" s="2">
        <v>45257</v>
      </c>
      <c r="B8284" s="3" t="s">
        <v>15864</v>
      </c>
      <c r="C8284" s="4" t="s">
        <v>15865</v>
      </c>
      <c r="D8284" s="27">
        <v>23602.09</v>
      </c>
      <c r="E8284" s="27">
        <v>4248.38</v>
      </c>
      <c r="F8284" s="27">
        <v>3751.75</v>
      </c>
      <c r="G8284" s="26">
        <f>(E8284-F8284)/E8284</f>
        <v>0.11689867667204913</v>
      </c>
      <c r="H8284" s="27">
        <f>E8284-F8284</f>
        <v>496.63000000000011</v>
      </c>
      <c r="I8284" s="35">
        <f>E8284/D8284</f>
        <v>0.18000016100269087</v>
      </c>
      <c r="J8284" s="3">
        <v>185003.36</v>
      </c>
      <c r="K8284" s="26">
        <v>6.0999999999999999E-2</v>
      </c>
      <c r="L8284" s="4" t="b">
        <v>0</v>
      </c>
      <c r="M8284" s="4" t="s">
        <v>58</v>
      </c>
      <c r="N8284" s="35">
        <f>'Landed Freight Margin Tool'!$D$4</f>
        <v>0.58708499999999997</v>
      </c>
      <c r="O8284" s="30">
        <f>(MAX($F8284,MIN(0.18*$D8284,$F8284*(1+$N8284))))</f>
        <v>4248.3761999999997</v>
      </c>
      <c r="P8284" s="35">
        <f>O8284/D8284</f>
        <v>0.18</v>
      </c>
    </row>
    <row r="8285" spans="1:16" x14ac:dyDescent="0.3">
      <c r="A8285" s="2">
        <v>45195</v>
      </c>
      <c r="B8285" s="3" t="s">
        <v>3666</v>
      </c>
      <c r="C8285" s="4" t="s">
        <v>3667</v>
      </c>
      <c r="D8285" s="27">
        <v>1241.1099999999999</v>
      </c>
      <c r="E8285" s="27">
        <v>223.4</v>
      </c>
      <c r="F8285" s="27">
        <v>152.35</v>
      </c>
      <c r="G8285" s="26">
        <f>(E8285-F8285)/E8285</f>
        <v>0.3180393912264996</v>
      </c>
      <c r="H8285" s="27">
        <f>E8285-F8285</f>
        <v>71.050000000000011</v>
      </c>
      <c r="I8285" s="35">
        <f>E8285/D8285</f>
        <v>0.18000016114607087</v>
      </c>
      <c r="J8285" s="3">
        <v>185003.36</v>
      </c>
      <c r="K8285" s="26">
        <v>6.0999999999999999E-2</v>
      </c>
      <c r="L8285" s="4" t="b">
        <v>0</v>
      </c>
      <c r="M8285" s="4" t="s">
        <v>58</v>
      </c>
      <c r="N8285" s="35">
        <f>'Landed Freight Margin Tool'!$D$4</f>
        <v>0.58708499999999997</v>
      </c>
      <c r="O8285" s="30">
        <f>(MAX($F8285,MIN(0.18*$D8285,$F8285*(1+$N8285))))</f>
        <v>223.39979999999997</v>
      </c>
      <c r="P8285" s="35">
        <f>O8285/D8285</f>
        <v>0.18</v>
      </c>
    </row>
    <row r="8286" spans="1:16" x14ac:dyDescent="0.3">
      <c r="A8286" s="2">
        <v>45133</v>
      </c>
      <c r="B8286" s="3" t="s">
        <v>22803</v>
      </c>
      <c r="C8286" s="4" t="s">
        <v>22804</v>
      </c>
      <c r="D8286" s="27">
        <v>23573.59</v>
      </c>
      <c r="E8286" s="27">
        <v>4243.25</v>
      </c>
      <c r="F8286" s="27">
        <v>3053.83</v>
      </c>
      <c r="G8286" s="26">
        <f>(E8286-F8286)/E8286</f>
        <v>0.28030872562304837</v>
      </c>
      <c r="H8286" s="27">
        <f>E8286-F8286</f>
        <v>1189.42</v>
      </c>
      <c r="I8286" s="35">
        <f>E8286/D8286</f>
        <v>0.18000016119733991</v>
      </c>
      <c r="J8286" s="3">
        <v>185003.36</v>
      </c>
      <c r="K8286" s="26">
        <v>6.0999999999999999E-2</v>
      </c>
      <c r="L8286" s="4" t="b">
        <v>0</v>
      </c>
      <c r="M8286" s="4" t="s">
        <v>58</v>
      </c>
      <c r="N8286" s="35">
        <f>'Landed Freight Margin Tool'!$D$4</f>
        <v>0.58708499999999997</v>
      </c>
      <c r="O8286" s="30">
        <f>(MAX($F8286,MIN(0.18*$D8286,$F8286*(1+$N8286))))</f>
        <v>4243.2461999999996</v>
      </c>
      <c r="P8286" s="35">
        <f>O8286/D8286</f>
        <v>0.18</v>
      </c>
    </row>
    <row r="8287" spans="1:16" x14ac:dyDescent="0.3">
      <c r="A8287" s="2">
        <v>44964</v>
      </c>
      <c r="B8287" s="3" t="s">
        <v>9447</v>
      </c>
      <c r="C8287" s="4" t="s">
        <v>9448</v>
      </c>
      <c r="D8287" s="27">
        <v>2480.2199999999998</v>
      </c>
      <c r="E8287" s="27">
        <v>446.44</v>
      </c>
      <c r="F8287" s="27">
        <v>267.02999999999997</v>
      </c>
      <c r="G8287" s="26">
        <f>(E8287-F8287)/E8287</f>
        <v>0.40186811217632834</v>
      </c>
      <c r="H8287" s="27">
        <f>E8287-F8287</f>
        <v>179.41000000000003</v>
      </c>
      <c r="I8287" s="35">
        <f>E8287/D8287</f>
        <v>0.18000016127601584</v>
      </c>
      <c r="J8287" s="3">
        <v>185003.36</v>
      </c>
      <c r="K8287" s="26">
        <v>6.0999999999999999E-2</v>
      </c>
      <c r="L8287" s="4" t="b">
        <v>0</v>
      </c>
      <c r="M8287" s="4" t="s">
        <v>58</v>
      </c>
      <c r="N8287" s="35">
        <f>'Landed Freight Margin Tool'!$D$4</f>
        <v>0.58708499999999997</v>
      </c>
      <c r="O8287" s="30">
        <f>(MAX($F8287,MIN(0.18*$D8287,$F8287*(1+$N8287))))</f>
        <v>423.79930754999998</v>
      </c>
      <c r="P8287" s="35">
        <f>O8287/D8287</f>
        <v>0.17087165959068149</v>
      </c>
    </row>
    <row r="8288" spans="1:16" x14ac:dyDescent="0.3">
      <c r="A8288" s="2">
        <v>45154</v>
      </c>
      <c r="B8288" s="3" t="s">
        <v>17662</v>
      </c>
      <c r="C8288" s="4" t="s">
        <v>17663</v>
      </c>
      <c r="D8288" s="27">
        <v>18596.650000000001</v>
      </c>
      <c r="E8288" s="27">
        <v>3347.4</v>
      </c>
      <c r="F8288" s="27">
        <v>2614.84</v>
      </c>
      <c r="G8288" s="26">
        <f>(E8288-F8288)/E8288</f>
        <v>0.21884447630997189</v>
      </c>
      <c r="H8288" s="27">
        <f>E8288-F8288</f>
        <v>732.56</v>
      </c>
      <c r="I8288" s="35">
        <f>E8288/D8288</f>
        <v>0.18000016131937741</v>
      </c>
      <c r="J8288" s="3">
        <v>185003.36</v>
      </c>
      <c r="K8288" s="26">
        <v>6.0999999999999999E-2</v>
      </c>
      <c r="L8288" s="4" t="b">
        <v>0</v>
      </c>
      <c r="M8288" s="4" t="s">
        <v>58</v>
      </c>
      <c r="N8288" s="35">
        <f>'Landed Freight Margin Tool'!$D$4</f>
        <v>0.58708499999999997</v>
      </c>
      <c r="O8288" s="30">
        <f>(MAX($F8288,MIN(0.18*$D8288,$F8288*(1+$N8288))))</f>
        <v>3347.3969999999999</v>
      </c>
      <c r="P8288" s="35">
        <f>O8288/D8288</f>
        <v>0.18</v>
      </c>
    </row>
    <row r="8289" spans="1:16" x14ac:dyDescent="0.3">
      <c r="A8289" s="2">
        <v>45120</v>
      </c>
      <c r="B8289" s="3" t="s">
        <v>10352</v>
      </c>
      <c r="C8289" s="4" t="s">
        <v>10353</v>
      </c>
      <c r="D8289" s="27">
        <v>24791.200000000001</v>
      </c>
      <c r="E8289" s="27">
        <v>4462.42</v>
      </c>
      <c r="F8289" s="27">
        <v>3171.53</v>
      </c>
      <c r="G8289" s="26">
        <f>(E8289-F8289)/E8289</f>
        <v>0.2892802560045894</v>
      </c>
      <c r="H8289" s="27">
        <f>E8289-F8289</f>
        <v>1290.8899999999999</v>
      </c>
      <c r="I8289" s="35">
        <f>E8289/D8289</f>
        <v>0.18000016134757493</v>
      </c>
      <c r="J8289" s="3">
        <v>185003.36</v>
      </c>
      <c r="K8289" s="26">
        <v>6.0999999999999999E-2</v>
      </c>
      <c r="L8289" s="4" t="b">
        <v>0</v>
      </c>
      <c r="M8289" s="4" t="s">
        <v>58</v>
      </c>
      <c r="N8289" s="35">
        <f>'Landed Freight Margin Tool'!$D$4</f>
        <v>0.58708499999999997</v>
      </c>
      <c r="O8289" s="30">
        <f>(MAX($F8289,MIN(0.18*$D8289,$F8289*(1+$N8289))))</f>
        <v>4462.4160000000002</v>
      </c>
      <c r="P8289" s="35">
        <f>O8289/D8289</f>
        <v>0.18</v>
      </c>
    </row>
    <row r="8290" spans="1:16" x14ac:dyDescent="0.3">
      <c r="A8290" s="2">
        <v>44994</v>
      </c>
      <c r="B8290" s="3" t="s">
        <v>11810</v>
      </c>
      <c r="C8290" s="4" t="s">
        <v>11811</v>
      </c>
      <c r="D8290" s="27">
        <v>21064.37</v>
      </c>
      <c r="E8290" s="27">
        <v>3791.59</v>
      </c>
      <c r="F8290" s="27">
        <v>2814.28</v>
      </c>
      <c r="G8290" s="26">
        <f>(E8290-F8290)/E8290</f>
        <v>0.25775729970803801</v>
      </c>
      <c r="H8290" s="27">
        <f>E8290-F8290</f>
        <v>977.31</v>
      </c>
      <c r="I8290" s="35">
        <f>E8290/D8290</f>
        <v>0.18000016141000183</v>
      </c>
      <c r="J8290" s="3">
        <v>185003.36</v>
      </c>
      <c r="K8290" s="26">
        <v>6.0999999999999999E-2</v>
      </c>
      <c r="L8290" s="4" t="b">
        <v>0</v>
      </c>
      <c r="M8290" s="4" t="s">
        <v>58</v>
      </c>
      <c r="N8290" s="35">
        <f>'Landed Freight Margin Tool'!$D$4</f>
        <v>0.58708499999999997</v>
      </c>
      <c r="O8290" s="30">
        <f>(MAX($F8290,MIN(0.18*$D8290,$F8290*(1+$N8290))))</f>
        <v>3791.5865999999996</v>
      </c>
      <c r="P8290" s="35">
        <f>O8290/D8290</f>
        <v>0.18</v>
      </c>
    </row>
    <row r="8291" spans="1:16" x14ac:dyDescent="0.3">
      <c r="A8291" s="2">
        <v>45044</v>
      </c>
      <c r="B8291" s="3" t="s">
        <v>14307</v>
      </c>
      <c r="C8291" s="4" t="s">
        <v>14308</v>
      </c>
      <c r="D8291" s="27">
        <v>17336.04</v>
      </c>
      <c r="E8291" s="27">
        <v>3120.49</v>
      </c>
      <c r="F8291" s="27">
        <v>1574.91</v>
      </c>
      <c r="G8291" s="26">
        <f>(E8291-F8291)/E8291</f>
        <v>0.49530041756262633</v>
      </c>
      <c r="H8291" s="27">
        <f>E8291-F8291</f>
        <v>1545.5799999999997</v>
      </c>
      <c r="I8291" s="35">
        <f>E8291/D8291</f>
        <v>0.18000016151324061</v>
      </c>
      <c r="J8291" s="3">
        <v>185003.36</v>
      </c>
      <c r="K8291" s="26">
        <v>6.0999999999999999E-2</v>
      </c>
      <c r="L8291" s="4" t="b">
        <v>0</v>
      </c>
      <c r="M8291" s="4" t="s">
        <v>58</v>
      </c>
      <c r="N8291" s="35">
        <f>'Landed Freight Margin Tool'!$D$4</f>
        <v>0.58708499999999997</v>
      </c>
      <c r="O8291" s="30">
        <f>(MAX($F8291,MIN(0.18*$D8291,$F8291*(1+$N8291))))</f>
        <v>2499.5160373500003</v>
      </c>
      <c r="P8291" s="35">
        <f>O8291/D8291</f>
        <v>0.1441803339949608</v>
      </c>
    </row>
    <row r="8292" spans="1:16" x14ac:dyDescent="0.3">
      <c r="A8292" s="2">
        <v>44984</v>
      </c>
      <c r="B8292" s="3" t="s">
        <v>23518</v>
      </c>
      <c r="C8292" s="4" t="s">
        <v>3618</v>
      </c>
      <c r="D8292" s="27">
        <v>22268.98</v>
      </c>
      <c r="E8292" s="27">
        <v>4008.42</v>
      </c>
      <c r="F8292" s="27">
        <v>2385.66</v>
      </c>
      <c r="G8292" s="26">
        <f>(E8292-F8292)/E8292</f>
        <v>0.40483781639648547</v>
      </c>
      <c r="H8292" s="27">
        <f>E8292-F8292</f>
        <v>1622.7600000000002</v>
      </c>
      <c r="I8292" s="35">
        <f>E8292/D8292</f>
        <v>0.18000016165985153</v>
      </c>
      <c r="J8292" s="3">
        <v>185003.36</v>
      </c>
      <c r="K8292" s="26">
        <v>6.0999999999999999E-2</v>
      </c>
      <c r="L8292" s="4" t="b">
        <v>0</v>
      </c>
      <c r="M8292" s="4" t="s">
        <v>58</v>
      </c>
      <c r="N8292" s="35">
        <f>'Landed Freight Margin Tool'!$D$4</f>
        <v>0.58708499999999997</v>
      </c>
      <c r="O8292" s="30">
        <f>(MAX($F8292,MIN(0.18*$D8292,$F8292*(1+$N8292))))</f>
        <v>3786.2452011</v>
      </c>
      <c r="P8292" s="35">
        <f>O8292/D8292</f>
        <v>0.17002328804911587</v>
      </c>
    </row>
    <row r="8293" spans="1:16" x14ac:dyDescent="0.3">
      <c r="A8293" s="2">
        <v>45133</v>
      </c>
      <c r="B8293" s="3" t="s">
        <v>8123</v>
      </c>
      <c r="C8293" s="4" t="s">
        <v>8124</v>
      </c>
      <c r="D8293" s="27">
        <v>22226.98</v>
      </c>
      <c r="E8293" s="27">
        <v>4000.86</v>
      </c>
      <c r="F8293" s="27">
        <v>2105.19</v>
      </c>
      <c r="G8293" s="26">
        <f>(E8293-F8293)/E8293</f>
        <v>0.47381562963962748</v>
      </c>
      <c r="H8293" s="27">
        <f>E8293-F8293</f>
        <v>1895.67</v>
      </c>
      <c r="I8293" s="35">
        <f>E8293/D8293</f>
        <v>0.18000016196532323</v>
      </c>
      <c r="J8293" s="3">
        <v>185003.36</v>
      </c>
      <c r="K8293" s="26">
        <v>6.0999999999999999E-2</v>
      </c>
      <c r="L8293" s="4" t="b">
        <v>0</v>
      </c>
      <c r="M8293" s="4" t="s">
        <v>58</v>
      </c>
      <c r="N8293" s="35">
        <f>'Landed Freight Margin Tool'!$D$4</f>
        <v>0.58708499999999997</v>
      </c>
      <c r="O8293" s="30">
        <f>(MAX($F8293,MIN(0.18*$D8293,$F8293*(1+$N8293))))</f>
        <v>3341.1154711500003</v>
      </c>
      <c r="P8293" s="35">
        <f>O8293/D8293</f>
        <v>0.15031801311514206</v>
      </c>
    </row>
    <row r="8294" spans="1:16" x14ac:dyDescent="0.3">
      <c r="A8294" s="2">
        <v>45020</v>
      </c>
      <c r="B8294" s="3" t="s">
        <v>19707</v>
      </c>
      <c r="C8294" s="4" t="s">
        <v>19708</v>
      </c>
      <c r="D8294" s="27">
        <v>6173.05</v>
      </c>
      <c r="E8294" s="27">
        <v>1111.1500000000001</v>
      </c>
      <c r="F8294" s="27">
        <v>1125.28</v>
      </c>
      <c r="G8294" s="26">
        <f>(E8294-F8294)/E8294</f>
        <v>-1.2716554920577673E-2</v>
      </c>
      <c r="H8294" s="27">
        <f>E8294-F8294</f>
        <v>-14.129999999999882</v>
      </c>
      <c r="I8294" s="35">
        <f>E8294/D8294</f>
        <v>0.18000016199447599</v>
      </c>
      <c r="J8294" s="3">
        <v>185003.36</v>
      </c>
      <c r="K8294" s="26">
        <v>6.0999999999999999E-2</v>
      </c>
      <c r="L8294" s="4" t="b">
        <v>0</v>
      </c>
      <c r="M8294" s="4" t="s">
        <v>58</v>
      </c>
      <c r="N8294" s="35">
        <f>'Landed Freight Margin Tool'!$D$4</f>
        <v>0.58708499999999997</v>
      </c>
      <c r="O8294" s="30">
        <f>(MAX($F8294,MIN(0.18*$D8294,$F8294*(1+$N8294))))</f>
        <v>1125.28</v>
      </c>
      <c r="P8294" s="35">
        <f>O8294/D8294</f>
        <v>0.18228914394019163</v>
      </c>
    </row>
    <row r="8295" spans="1:16" x14ac:dyDescent="0.3">
      <c r="A8295" s="2">
        <v>45188</v>
      </c>
      <c r="B8295" s="3" t="s">
        <v>22059</v>
      </c>
      <c r="C8295" s="4" t="s">
        <v>22060</v>
      </c>
      <c r="D8295" s="27">
        <v>19749.259999999998</v>
      </c>
      <c r="E8295" s="27">
        <v>3554.87</v>
      </c>
      <c r="F8295" s="27">
        <v>2498.34</v>
      </c>
      <c r="G8295" s="26">
        <f>(E8295-F8295)/E8295</f>
        <v>0.29720636760275332</v>
      </c>
      <c r="H8295" s="27">
        <f>E8295-F8295</f>
        <v>1056.5299999999997</v>
      </c>
      <c r="I8295" s="35">
        <f>E8295/D8295</f>
        <v>0.18000016203138752</v>
      </c>
      <c r="J8295" s="3">
        <v>185003.36</v>
      </c>
      <c r="K8295" s="26">
        <v>6.0999999999999999E-2</v>
      </c>
      <c r="L8295" s="4" t="b">
        <v>0</v>
      </c>
      <c r="M8295" s="4" t="s">
        <v>58</v>
      </c>
      <c r="N8295" s="35">
        <f>'Landed Freight Margin Tool'!$D$4</f>
        <v>0.58708499999999997</v>
      </c>
      <c r="O8295" s="30">
        <f>(MAX($F8295,MIN(0.18*$D8295,$F8295*(1+$N8295))))</f>
        <v>3554.8667999999998</v>
      </c>
      <c r="P8295" s="35">
        <f>O8295/D8295</f>
        <v>0.18</v>
      </c>
    </row>
    <row r="8296" spans="1:16" x14ac:dyDescent="0.3">
      <c r="A8296" s="2">
        <v>45225</v>
      </c>
      <c r="B8296" s="3" t="s">
        <v>10447</v>
      </c>
      <c r="C8296" s="4" t="s">
        <v>10448</v>
      </c>
      <c r="D8296" s="27">
        <v>20976.87</v>
      </c>
      <c r="E8296" s="27">
        <v>3775.84</v>
      </c>
      <c r="F8296" s="27">
        <v>2160.91</v>
      </c>
      <c r="G8296" s="26">
        <f>(E8296-F8296)/E8296</f>
        <v>0.42770085596847329</v>
      </c>
      <c r="H8296" s="27">
        <f>E8296-F8296</f>
        <v>1614.9300000000003</v>
      </c>
      <c r="I8296" s="35">
        <f>E8296/D8296</f>
        <v>0.18000016208328509</v>
      </c>
      <c r="J8296" s="3">
        <v>185003.36</v>
      </c>
      <c r="K8296" s="26">
        <v>6.0999999999999999E-2</v>
      </c>
      <c r="L8296" s="4" t="b">
        <v>0</v>
      </c>
      <c r="M8296" s="4" t="s">
        <v>58</v>
      </c>
      <c r="N8296" s="35">
        <f>'Landed Freight Margin Tool'!$D$4</f>
        <v>0.58708499999999997</v>
      </c>
      <c r="O8296" s="30">
        <f>(MAX($F8296,MIN(0.18*$D8296,$F8296*(1+$N8296))))</f>
        <v>3429.5478473499998</v>
      </c>
      <c r="P8296" s="35">
        <f>O8296/D8296</f>
        <v>0.16349187687915309</v>
      </c>
    </row>
    <row r="8297" spans="1:16" x14ac:dyDescent="0.3">
      <c r="A8297" s="2">
        <v>45176</v>
      </c>
      <c r="B8297" s="3" t="s">
        <v>22288</v>
      </c>
      <c r="C8297" s="4" t="s">
        <v>22289</v>
      </c>
      <c r="D8297" s="27">
        <v>14795.32</v>
      </c>
      <c r="E8297" s="27">
        <v>2663.16</v>
      </c>
      <c r="F8297" s="27">
        <v>1550.24</v>
      </c>
      <c r="G8297" s="26">
        <f>(E8297-F8297)/E8297</f>
        <v>0.41789453130867088</v>
      </c>
      <c r="H8297" s="27">
        <f>E8297-F8297</f>
        <v>1112.9199999999998</v>
      </c>
      <c r="I8297" s="35">
        <f>E8297/D8297</f>
        <v>0.18000016221345669</v>
      </c>
      <c r="J8297" s="3">
        <v>185003.36</v>
      </c>
      <c r="K8297" s="26">
        <v>6.0999999999999999E-2</v>
      </c>
      <c r="L8297" s="4" t="b">
        <v>0</v>
      </c>
      <c r="M8297" s="4" t="s">
        <v>58</v>
      </c>
      <c r="N8297" s="35">
        <f>'Landed Freight Margin Tool'!$D$4</f>
        <v>0.58708499999999997</v>
      </c>
      <c r="O8297" s="30">
        <f>(MAX($F8297,MIN(0.18*$D8297,$F8297*(1+$N8297))))</f>
        <v>2460.3626504000003</v>
      </c>
      <c r="P8297" s="35">
        <f>O8297/D8297</f>
        <v>0.16629330426107719</v>
      </c>
    </row>
    <row r="8298" spans="1:16" x14ac:dyDescent="0.3">
      <c r="A8298" s="2">
        <v>45273</v>
      </c>
      <c r="B8298" s="3" t="s">
        <v>20776</v>
      </c>
      <c r="C8298" s="4" t="s">
        <v>20777</v>
      </c>
      <c r="D8298" s="27">
        <v>12327.1</v>
      </c>
      <c r="E8298" s="27">
        <v>2218.88</v>
      </c>
      <c r="F8298" s="27">
        <v>1479.31</v>
      </c>
      <c r="G8298" s="26">
        <f>(E8298-F8298)/E8298</f>
        <v>0.3333077949235651</v>
      </c>
      <c r="H8298" s="27">
        <f>E8298-F8298</f>
        <v>739.57000000000016</v>
      </c>
      <c r="I8298" s="35">
        <f>E8298/D8298</f>
        <v>0.18000016224416124</v>
      </c>
      <c r="J8298" s="3">
        <v>185003.36</v>
      </c>
      <c r="K8298" s="26">
        <v>6.0999999999999999E-2</v>
      </c>
      <c r="L8298" s="4" t="b">
        <v>0</v>
      </c>
      <c r="M8298" s="4" t="s">
        <v>58</v>
      </c>
      <c r="N8298" s="35">
        <f>'Landed Freight Margin Tool'!$D$4</f>
        <v>0.58708499999999997</v>
      </c>
      <c r="O8298" s="30">
        <f>(MAX($F8298,MIN(0.18*$D8298,$F8298*(1+$N8298))))</f>
        <v>2218.8780000000002</v>
      </c>
      <c r="P8298" s="35">
        <f>O8298/D8298</f>
        <v>0.18000000000000002</v>
      </c>
    </row>
    <row r="8299" spans="1:16" x14ac:dyDescent="0.3">
      <c r="A8299" s="2">
        <v>45070</v>
      </c>
      <c r="B8299" s="3" t="s">
        <v>2923</v>
      </c>
      <c r="C8299" s="4" t="s">
        <v>2924</v>
      </c>
      <c r="D8299" s="27">
        <v>12316.6</v>
      </c>
      <c r="E8299" s="27">
        <v>2216.9899999999998</v>
      </c>
      <c r="F8299" s="27">
        <v>1616.32</v>
      </c>
      <c r="G8299" s="26">
        <f>(E8299-F8299)/E8299</f>
        <v>0.27093942688059031</v>
      </c>
      <c r="H8299" s="27">
        <f>E8299-F8299</f>
        <v>600.66999999999985</v>
      </c>
      <c r="I8299" s="35">
        <f>E8299/D8299</f>
        <v>0.18000016238247565</v>
      </c>
      <c r="J8299" s="3">
        <v>185003.36</v>
      </c>
      <c r="K8299" s="26">
        <v>6.0999999999999999E-2</v>
      </c>
      <c r="L8299" s="4" t="b">
        <v>0</v>
      </c>
      <c r="M8299" s="4" t="s">
        <v>58</v>
      </c>
      <c r="N8299" s="35">
        <f>'Landed Freight Margin Tool'!$D$4</f>
        <v>0.58708499999999997</v>
      </c>
      <c r="O8299" s="30">
        <f>(MAX($F8299,MIN(0.18*$D8299,$F8299*(1+$N8299))))</f>
        <v>2216.9879999999998</v>
      </c>
      <c r="P8299" s="35">
        <f>O8299/D8299</f>
        <v>0.18</v>
      </c>
    </row>
    <row r="8300" spans="1:16" x14ac:dyDescent="0.3">
      <c r="A8300" s="2">
        <v>45222</v>
      </c>
      <c r="B8300" s="3" t="s">
        <v>23027</v>
      </c>
      <c r="C8300" s="4" t="s">
        <v>23028</v>
      </c>
      <c r="D8300" s="27">
        <v>12315.1</v>
      </c>
      <c r="E8300" s="27">
        <v>2216.7199999999998</v>
      </c>
      <c r="F8300" s="27">
        <v>1355.99</v>
      </c>
      <c r="G8300" s="26">
        <f>(E8300-F8300)/E8300</f>
        <v>0.38828990580677752</v>
      </c>
      <c r="H8300" s="27">
        <f>E8300-F8300</f>
        <v>860.72999999999979</v>
      </c>
      <c r="I8300" s="35">
        <f>E8300/D8300</f>
        <v>0.18000016240225411</v>
      </c>
      <c r="J8300" s="3">
        <v>185003.36</v>
      </c>
      <c r="K8300" s="26">
        <v>6.0999999999999999E-2</v>
      </c>
      <c r="L8300" s="4" t="b">
        <v>0</v>
      </c>
      <c r="M8300" s="4" t="s">
        <v>58</v>
      </c>
      <c r="N8300" s="35">
        <f>'Landed Freight Margin Tool'!$D$4</f>
        <v>0.58708499999999997</v>
      </c>
      <c r="O8300" s="30">
        <f>(MAX($F8300,MIN(0.18*$D8300,$F8300*(1+$N8300))))</f>
        <v>2152.07138915</v>
      </c>
      <c r="P8300" s="35">
        <f>O8300/D8300</f>
        <v>0.17475062233761804</v>
      </c>
    </row>
    <row r="8301" spans="1:16" x14ac:dyDescent="0.3">
      <c r="A8301" s="2">
        <v>44995</v>
      </c>
      <c r="B8301" s="3" t="s">
        <v>24506</v>
      </c>
      <c r="C8301" s="4" t="s">
        <v>24507</v>
      </c>
      <c r="D8301" s="27">
        <v>11058.99</v>
      </c>
      <c r="E8301" s="27">
        <v>1990.62</v>
      </c>
      <c r="F8301" s="27">
        <v>1323.88</v>
      </c>
      <c r="G8301" s="26">
        <f>(E8301-F8301)/E8301</f>
        <v>0.33494087269292977</v>
      </c>
      <c r="H8301" s="27">
        <f>E8301-F8301</f>
        <v>666.73999999999978</v>
      </c>
      <c r="I8301" s="35">
        <f>E8301/D8301</f>
        <v>0.18000016276350733</v>
      </c>
      <c r="J8301" s="3">
        <v>185003.36</v>
      </c>
      <c r="K8301" s="26">
        <v>6.0999999999999999E-2</v>
      </c>
      <c r="L8301" s="4" t="b">
        <v>0</v>
      </c>
      <c r="M8301" s="4" t="s">
        <v>58</v>
      </c>
      <c r="N8301" s="35">
        <f>'Landed Freight Margin Tool'!$D$4</f>
        <v>0.58708499999999997</v>
      </c>
      <c r="O8301" s="30">
        <f>(MAX($F8301,MIN(0.18*$D8301,$F8301*(1+$N8301))))</f>
        <v>1990.6181999999999</v>
      </c>
      <c r="P8301" s="35">
        <f>O8301/D8301</f>
        <v>0.18</v>
      </c>
    </row>
    <row r="8302" spans="1:16" x14ac:dyDescent="0.3">
      <c r="A8302" s="2">
        <v>45169</v>
      </c>
      <c r="B8302" s="3" t="s">
        <v>2821</v>
      </c>
      <c r="C8302" s="4" t="s">
        <v>2822</v>
      </c>
      <c r="D8302" s="27">
        <v>11057.99</v>
      </c>
      <c r="E8302" s="27">
        <v>1990.44</v>
      </c>
      <c r="F8302" s="27">
        <v>1110.72</v>
      </c>
      <c r="G8302" s="26">
        <f>(E8302-F8302)/E8302</f>
        <v>0.44197262916742025</v>
      </c>
      <c r="H8302" s="27">
        <f>E8302-F8302</f>
        <v>879.72</v>
      </c>
      <c r="I8302" s="35">
        <f>E8302/D8302</f>
        <v>0.18000016277822642</v>
      </c>
      <c r="J8302" s="3">
        <v>185003.36</v>
      </c>
      <c r="K8302" s="26">
        <v>6.0999999999999999E-2</v>
      </c>
      <c r="L8302" s="4" t="b">
        <v>0</v>
      </c>
      <c r="M8302" s="4" t="s">
        <v>58</v>
      </c>
      <c r="N8302" s="35">
        <f>'Landed Freight Margin Tool'!$D$4</f>
        <v>0.58708499999999997</v>
      </c>
      <c r="O8302" s="30">
        <f>(MAX($F8302,MIN(0.18*$D8302,$F8302*(1+$N8302))))</f>
        <v>1762.8070512000002</v>
      </c>
      <c r="P8302" s="35">
        <f>O8302/D8302</f>
        <v>0.15941478073320742</v>
      </c>
    </row>
    <row r="8303" spans="1:16" x14ac:dyDescent="0.3">
      <c r="A8303" s="2">
        <v>45271</v>
      </c>
      <c r="B8303" s="3" t="s">
        <v>19289</v>
      </c>
      <c r="C8303" s="4" t="s">
        <v>19290</v>
      </c>
      <c r="D8303" s="27">
        <v>11050.99</v>
      </c>
      <c r="E8303" s="27">
        <v>1989.18</v>
      </c>
      <c r="F8303" s="27">
        <v>1299.79</v>
      </c>
      <c r="G8303" s="26">
        <f>(E8303-F8303)/E8303</f>
        <v>0.34656994339376029</v>
      </c>
      <c r="H8303" s="27">
        <f>E8303-F8303</f>
        <v>689.3900000000001</v>
      </c>
      <c r="I8303" s="35">
        <f>E8303/D8303</f>
        <v>0.18000016288133464</v>
      </c>
      <c r="J8303" s="3">
        <v>185003.36</v>
      </c>
      <c r="K8303" s="26">
        <v>6.0999999999999999E-2</v>
      </c>
      <c r="L8303" s="4" t="b">
        <v>0</v>
      </c>
      <c r="M8303" s="4" t="s">
        <v>58</v>
      </c>
      <c r="N8303" s="35">
        <f>'Landed Freight Margin Tool'!$D$4</f>
        <v>0.58708499999999997</v>
      </c>
      <c r="O8303" s="30">
        <f>(MAX($F8303,MIN(0.18*$D8303,$F8303*(1+$N8303))))</f>
        <v>1989.1781999999998</v>
      </c>
      <c r="P8303" s="35">
        <f>O8303/D8303</f>
        <v>0.18</v>
      </c>
    </row>
    <row r="8304" spans="1:16" x14ac:dyDescent="0.3">
      <c r="A8304" s="2">
        <v>45033</v>
      </c>
      <c r="B8304" s="3" t="s">
        <v>4284</v>
      </c>
      <c r="C8304" s="4" t="s">
        <v>4285</v>
      </c>
      <c r="D8304" s="27">
        <v>23326.09</v>
      </c>
      <c r="E8304" s="27">
        <v>4198.7</v>
      </c>
      <c r="F8304" s="27">
        <v>2439.7800000000002</v>
      </c>
      <c r="G8304" s="26">
        <f>(E8304-F8304)/E8304</f>
        <v>0.41892014194869831</v>
      </c>
      <c r="H8304" s="27">
        <f>E8304-F8304</f>
        <v>1758.9199999999996</v>
      </c>
      <c r="I8304" s="35">
        <f>E8304/D8304</f>
        <v>0.18000016290771406</v>
      </c>
      <c r="J8304" s="3">
        <v>185003.36</v>
      </c>
      <c r="K8304" s="26">
        <v>6.0999999999999999E-2</v>
      </c>
      <c r="L8304" s="4" t="b">
        <v>0</v>
      </c>
      <c r="M8304" s="4" t="s">
        <v>58</v>
      </c>
      <c r="N8304" s="35">
        <f>'Landed Freight Margin Tool'!$D$4</f>
        <v>0.58708499999999997</v>
      </c>
      <c r="O8304" s="30">
        <f>(MAX($F8304,MIN(0.18*$D8304,$F8304*(1+$N8304))))</f>
        <v>3872.1382413000006</v>
      </c>
      <c r="P8304" s="35">
        <f>O8304/D8304</f>
        <v>0.16600031301002441</v>
      </c>
    </row>
    <row r="8305" spans="1:16" x14ac:dyDescent="0.3">
      <c r="A8305" s="2">
        <v>44992</v>
      </c>
      <c r="B8305" s="3" t="s">
        <v>7140</v>
      </c>
      <c r="C8305" s="4" t="s">
        <v>7141</v>
      </c>
      <c r="D8305" s="27">
        <v>17170.04</v>
      </c>
      <c r="E8305" s="27">
        <v>3090.61</v>
      </c>
      <c r="F8305" s="27">
        <v>1586.87</v>
      </c>
      <c r="G8305" s="26">
        <f>(E8305-F8305)/E8305</f>
        <v>0.48655119863069107</v>
      </c>
      <c r="H8305" s="27">
        <f>E8305-F8305</f>
        <v>1503.7400000000002</v>
      </c>
      <c r="I8305" s="35">
        <f>E8305/D8305</f>
        <v>0.18000016307475114</v>
      </c>
      <c r="J8305" s="3">
        <v>185003.36</v>
      </c>
      <c r="K8305" s="26">
        <v>6.0999999999999999E-2</v>
      </c>
      <c r="L8305" s="4" t="b">
        <v>0</v>
      </c>
      <c r="M8305" s="4" t="s">
        <v>58</v>
      </c>
      <c r="N8305" s="35">
        <f>'Landed Freight Margin Tool'!$D$4</f>
        <v>0.58708499999999997</v>
      </c>
      <c r="O8305" s="30">
        <f>(MAX($F8305,MIN(0.18*$D8305,$F8305*(1+$N8305))))</f>
        <v>2518.4975739500001</v>
      </c>
      <c r="P8305" s="35">
        <f>O8305/D8305</f>
        <v>0.14667977325329468</v>
      </c>
    </row>
    <row r="8306" spans="1:16" x14ac:dyDescent="0.3">
      <c r="A8306" s="2">
        <v>45043</v>
      </c>
      <c r="B8306" s="3" t="s">
        <v>21667</v>
      </c>
      <c r="C8306" s="4" t="s">
        <v>21668</v>
      </c>
      <c r="D8306" s="27">
        <v>14715.82</v>
      </c>
      <c r="E8306" s="27">
        <v>2648.85</v>
      </c>
      <c r="F8306" s="27">
        <v>1710.16</v>
      </c>
      <c r="G8306" s="26">
        <f>(E8306-F8306)/E8306</f>
        <v>0.35437642750627624</v>
      </c>
      <c r="H8306" s="27">
        <f>E8306-F8306</f>
        <v>938.68999999999983</v>
      </c>
      <c r="I8306" s="35">
        <f>E8306/D8306</f>
        <v>0.18000016308979044</v>
      </c>
      <c r="J8306" s="3">
        <v>185003.36</v>
      </c>
      <c r="K8306" s="26">
        <v>6.0999999999999999E-2</v>
      </c>
      <c r="L8306" s="4" t="b">
        <v>0</v>
      </c>
      <c r="M8306" s="4" t="s">
        <v>58</v>
      </c>
      <c r="N8306" s="35">
        <f>'Landed Freight Margin Tool'!$D$4</f>
        <v>0.58708499999999997</v>
      </c>
      <c r="O8306" s="30">
        <f>(MAX($F8306,MIN(0.18*$D8306,$F8306*(1+$N8306))))</f>
        <v>2648.8476000000001</v>
      </c>
      <c r="P8306" s="35">
        <f>O8306/D8306</f>
        <v>0.18000000000000002</v>
      </c>
    </row>
    <row r="8307" spans="1:16" x14ac:dyDescent="0.3">
      <c r="A8307" s="2">
        <v>45133</v>
      </c>
      <c r="B8307" s="3" t="s">
        <v>21179</v>
      </c>
      <c r="C8307" s="4" t="s">
        <v>21180</v>
      </c>
      <c r="D8307" s="27">
        <v>18389.150000000001</v>
      </c>
      <c r="E8307" s="27">
        <v>3310.05</v>
      </c>
      <c r="F8307" s="27">
        <v>1729.67</v>
      </c>
      <c r="G8307" s="26">
        <f>(E8307-F8307)/E8307</f>
        <v>0.47744898113321554</v>
      </c>
      <c r="H8307" s="27">
        <f>E8307-F8307</f>
        <v>1580.38</v>
      </c>
      <c r="I8307" s="35">
        <f>E8307/D8307</f>
        <v>0.18000016313967745</v>
      </c>
      <c r="J8307" s="3">
        <v>185003.36</v>
      </c>
      <c r="K8307" s="26">
        <v>6.0999999999999999E-2</v>
      </c>
      <c r="L8307" s="4" t="b">
        <v>0</v>
      </c>
      <c r="M8307" s="4" t="s">
        <v>58</v>
      </c>
      <c r="N8307" s="35">
        <f>'Landed Freight Margin Tool'!$D$4</f>
        <v>0.58708499999999997</v>
      </c>
      <c r="O8307" s="30">
        <f>(MAX($F8307,MIN(0.18*$D8307,$F8307*(1+$N8307))))</f>
        <v>2745.1333119500005</v>
      </c>
      <c r="P8307" s="35">
        <f>O8307/D8307</f>
        <v>0.14928005437717351</v>
      </c>
    </row>
    <row r="8308" spans="1:16" x14ac:dyDescent="0.3">
      <c r="A8308" s="2">
        <v>44929</v>
      </c>
      <c r="B8308" s="3" t="s">
        <v>18716</v>
      </c>
      <c r="C8308" s="4" t="s">
        <v>18717</v>
      </c>
      <c r="D8308" s="27">
        <v>4902.9399999999996</v>
      </c>
      <c r="E8308" s="27">
        <v>882.53</v>
      </c>
      <c r="F8308" s="27">
        <v>553.32000000000005</v>
      </c>
      <c r="G8308" s="26">
        <f>(E8308-F8308)/E8308</f>
        <v>0.37302981201772167</v>
      </c>
      <c r="H8308" s="27">
        <f>E8308-F8308</f>
        <v>329.20999999999992</v>
      </c>
      <c r="I8308" s="35">
        <f>E8308/D8308</f>
        <v>0.18000016316740569</v>
      </c>
      <c r="J8308" s="3">
        <v>185003.36</v>
      </c>
      <c r="K8308" s="26">
        <v>6.0999999999999999E-2</v>
      </c>
      <c r="L8308" s="4" t="b">
        <v>0</v>
      </c>
      <c r="M8308" s="4" t="s">
        <v>58</v>
      </c>
      <c r="N8308" s="35">
        <f>'Landed Freight Margin Tool'!$D$4</f>
        <v>0.58708499999999997</v>
      </c>
      <c r="O8308" s="30">
        <f>(MAX($F8308,MIN(0.18*$D8308,$F8308*(1+$N8308))))</f>
        <v>878.16587220000008</v>
      </c>
      <c r="P8308" s="35">
        <f>O8308/D8308</f>
        <v>0.17911005890343348</v>
      </c>
    </row>
    <row r="8309" spans="1:16" x14ac:dyDescent="0.3">
      <c r="A8309" s="2">
        <v>44999</v>
      </c>
      <c r="B8309" s="3" t="s">
        <v>18708</v>
      </c>
      <c r="C8309" s="4" t="s">
        <v>18709</v>
      </c>
      <c r="D8309" s="27">
        <v>9800.8799999999992</v>
      </c>
      <c r="E8309" s="27">
        <v>1764.16</v>
      </c>
      <c r="F8309" s="27">
        <v>1131.3499999999999</v>
      </c>
      <c r="G8309" s="26">
        <f>(E8309-F8309)/E8309</f>
        <v>0.35870329221839298</v>
      </c>
      <c r="H8309" s="27">
        <f>E8309-F8309</f>
        <v>632.81000000000017</v>
      </c>
      <c r="I8309" s="35">
        <f>E8309/D8309</f>
        <v>0.18000016325064691</v>
      </c>
      <c r="J8309" s="3">
        <v>185003.36</v>
      </c>
      <c r="K8309" s="26">
        <v>6.0999999999999999E-2</v>
      </c>
      <c r="L8309" s="4" t="b">
        <v>0</v>
      </c>
      <c r="M8309" s="4" t="s">
        <v>58</v>
      </c>
      <c r="N8309" s="35">
        <f>'Landed Freight Margin Tool'!$D$4</f>
        <v>0.58708499999999997</v>
      </c>
      <c r="O8309" s="30">
        <f>(MAX($F8309,MIN(0.18*$D8309,$F8309*(1+$N8309))))</f>
        <v>1764.1583999999998</v>
      </c>
      <c r="P8309" s="35">
        <f>O8309/D8309</f>
        <v>0.18</v>
      </c>
    </row>
    <row r="8310" spans="1:16" x14ac:dyDescent="0.3">
      <c r="A8310" s="2">
        <v>45118</v>
      </c>
      <c r="B8310" s="3" t="s">
        <v>7517</v>
      </c>
      <c r="C8310" s="4" t="s">
        <v>7518</v>
      </c>
      <c r="D8310" s="27">
        <v>19594.759999999998</v>
      </c>
      <c r="E8310" s="27">
        <v>3527.06</v>
      </c>
      <c r="F8310" s="27">
        <v>2502.44</v>
      </c>
      <c r="G8310" s="26">
        <f>(E8310-F8310)/E8310</f>
        <v>0.29050257154684067</v>
      </c>
      <c r="H8310" s="27">
        <f>E8310-F8310</f>
        <v>1024.6199999999999</v>
      </c>
      <c r="I8310" s="35">
        <f>E8310/D8310</f>
        <v>0.18000016330896629</v>
      </c>
      <c r="J8310" s="3">
        <v>185003.36</v>
      </c>
      <c r="K8310" s="26">
        <v>6.0999999999999999E-2</v>
      </c>
      <c r="L8310" s="4" t="b">
        <v>0</v>
      </c>
      <c r="M8310" s="4" t="s">
        <v>58</v>
      </c>
      <c r="N8310" s="35">
        <f>'Landed Freight Margin Tool'!$D$4</f>
        <v>0.58708499999999997</v>
      </c>
      <c r="O8310" s="30">
        <f>(MAX($F8310,MIN(0.18*$D8310,$F8310*(1+$N8310))))</f>
        <v>3527.0567999999994</v>
      </c>
      <c r="P8310" s="35">
        <f>O8310/D8310</f>
        <v>0.18</v>
      </c>
    </row>
    <row r="8311" spans="1:16" x14ac:dyDescent="0.3">
      <c r="A8311" s="2">
        <v>45037</v>
      </c>
      <c r="B8311" s="3" t="s">
        <v>9941</v>
      </c>
      <c r="C8311" s="4" t="s">
        <v>9942</v>
      </c>
      <c r="D8311" s="27">
        <v>15911.93</v>
      </c>
      <c r="E8311" s="27">
        <v>2864.15</v>
      </c>
      <c r="F8311" s="27">
        <v>2014.49</v>
      </c>
      <c r="G8311" s="26">
        <f>(E8311-F8311)/E8311</f>
        <v>0.29665345739573695</v>
      </c>
      <c r="H8311" s="27">
        <f>E8311-F8311</f>
        <v>849.66000000000008</v>
      </c>
      <c r="I8311" s="35">
        <f>E8311/D8311</f>
        <v>0.18000016339941163</v>
      </c>
      <c r="J8311" s="3">
        <v>185003.36</v>
      </c>
      <c r="K8311" s="26">
        <v>6.0999999999999999E-2</v>
      </c>
      <c r="L8311" s="4" t="b">
        <v>0</v>
      </c>
      <c r="M8311" s="4" t="s">
        <v>58</v>
      </c>
      <c r="N8311" s="35">
        <f>'Landed Freight Margin Tool'!$D$4</f>
        <v>0.58708499999999997</v>
      </c>
      <c r="O8311" s="30">
        <f>(MAX($F8311,MIN(0.18*$D8311,$F8311*(1+$N8311))))</f>
        <v>2864.1473999999998</v>
      </c>
      <c r="P8311" s="35">
        <f>O8311/D8311</f>
        <v>0.18</v>
      </c>
    </row>
    <row r="8312" spans="1:16" x14ac:dyDescent="0.3">
      <c r="A8312" s="2">
        <v>44942</v>
      </c>
      <c r="B8312" s="3" t="s">
        <v>19456</v>
      </c>
      <c r="C8312" s="4" t="s">
        <v>16718</v>
      </c>
      <c r="D8312" s="27">
        <v>14685.32</v>
      </c>
      <c r="E8312" s="27">
        <v>2643.36</v>
      </c>
      <c r="F8312" s="27">
        <v>1430.91</v>
      </c>
      <c r="G8312" s="26">
        <f>(E8312-F8312)/E8312</f>
        <v>0.45867759215543852</v>
      </c>
      <c r="H8312" s="27">
        <f>E8312-F8312</f>
        <v>1212.45</v>
      </c>
      <c r="I8312" s="35">
        <f>E8312/D8312</f>
        <v>0.1800001634285123</v>
      </c>
      <c r="J8312" s="3">
        <v>185003.36</v>
      </c>
      <c r="K8312" s="26">
        <v>6.0999999999999999E-2</v>
      </c>
      <c r="L8312" s="4" t="b">
        <v>0</v>
      </c>
      <c r="M8312" s="4" t="s">
        <v>58</v>
      </c>
      <c r="N8312" s="35">
        <f>'Landed Freight Margin Tool'!$D$4</f>
        <v>0.58708499999999997</v>
      </c>
      <c r="O8312" s="30">
        <f>(MAX($F8312,MIN(0.18*$D8312,$F8312*(1+$N8312))))</f>
        <v>2270.9757973500004</v>
      </c>
      <c r="P8312" s="35">
        <f>O8312/D8312</f>
        <v>0.15464258166318476</v>
      </c>
    </row>
    <row r="8313" spans="1:16" x14ac:dyDescent="0.3">
      <c r="A8313" s="2">
        <v>44932</v>
      </c>
      <c r="B8313" s="3" t="s">
        <v>17207</v>
      </c>
      <c r="C8313" s="4" t="s">
        <v>17208</v>
      </c>
      <c r="D8313" s="27">
        <v>14663.82</v>
      </c>
      <c r="E8313" s="27">
        <v>2639.49</v>
      </c>
      <c r="F8313" s="27">
        <v>1591.27</v>
      </c>
      <c r="G8313" s="26">
        <f>(E8313-F8313)/E8313</f>
        <v>0.39712974854990923</v>
      </c>
      <c r="H8313" s="27">
        <f>E8313-F8313</f>
        <v>1048.2199999999998</v>
      </c>
      <c r="I8313" s="35">
        <f>E8313/D8313</f>
        <v>0.18000016366813013</v>
      </c>
      <c r="J8313" s="3">
        <v>185003.36</v>
      </c>
      <c r="K8313" s="26">
        <v>6.0999999999999999E-2</v>
      </c>
      <c r="L8313" s="4" t="b">
        <v>0</v>
      </c>
      <c r="M8313" s="4" t="s">
        <v>58</v>
      </c>
      <c r="N8313" s="35">
        <f>'Landed Freight Margin Tool'!$D$4</f>
        <v>0.58708499999999997</v>
      </c>
      <c r="O8313" s="30">
        <f>(MAX($F8313,MIN(0.18*$D8313,$F8313*(1+$N8313))))</f>
        <v>2525.48074795</v>
      </c>
      <c r="P8313" s="35">
        <f>O8313/D8313</f>
        <v>0.17222529654278354</v>
      </c>
    </row>
    <row r="8314" spans="1:16" x14ac:dyDescent="0.3">
      <c r="A8314" s="2">
        <v>45190</v>
      </c>
      <c r="B8314" s="3" t="s">
        <v>19869</v>
      </c>
      <c r="C8314" s="4" t="s">
        <v>19870</v>
      </c>
      <c r="D8314" s="27">
        <v>13431.71</v>
      </c>
      <c r="E8314" s="27">
        <v>2417.71</v>
      </c>
      <c r="F8314" s="27">
        <v>1431.06</v>
      </c>
      <c r="G8314" s="26">
        <f>(E8314-F8314)/E8314</f>
        <v>0.40809278201273108</v>
      </c>
      <c r="H8314" s="27">
        <f>E8314-F8314</f>
        <v>986.65000000000009</v>
      </c>
      <c r="I8314" s="35">
        <f>E8314/D8314</f>
        <v>0.18000016379150535</v>
      </c>
      <c r="J8314" s="3">
        <v>185003.36</v>
      </c>
      <c r="K8314" s="26">
        <v>6.0999999999999999E-2</v>
      </c>
      <c r="L8314" s="4" t="b">
        <v>0</v>
      </c>
      <c r="M8314" s="4" t="s">
        <v>58</v>
      </c>
      <c r="N8314" s="35">
        <f>'Landed Freight Margin Tool'!$D$4</f>
        <v>0.58708499999999997</v>
      </c>
      <c r="O8314" s="30">
        <f>(MAX($F8314,MIN(0.18*$D8314,$F8314*(1+$N8314))))</f>
        <v>2271.2138601000001</v>
      </c>
      <c r="P8314" s="35">
        <f>O8314/D8314</f>
        <v>0.16909342593757609</v>
      </c>
    </row>
    <row r="8315" spans="1:16" x14ac:dyDescent="0.3">
      <c r="A8315" s="2">
        <v>45027</v>
      </c>
      <c r="B8315" s="3" t="s">
        <v>6421</v>
      </c>
      <c r="C8315" s="4" t="s">
        <v>6422</v>
      </c>
      <c r="D8315" s="27">
        <v>12193.6</v>
      </c>
      <c r="E8315" s="27">
        <v>2194.85</v>
      </c>
      <c r="F8315" s="27">
        <v>1301.06</v>
      </c>
      <c r="G8315" s="26">
        <f>(E8315-F8315)/E8315</f>
        <v>0.4072214502129986</v>
      </c>
      <c r="H8315" s="27">
        <f>E8315-F8315</f>
        <v>893.79</v>
      </c>
      <c r="I8315" s="35">
        <f>E8315/D8315</f>
        <v>0.18000016402046976</v>
      </c>
      <c r="J8315" s="3">
        <v>185003.36</v>
      </c>
      <c r="K8315" s="26">
        <v>6.0999999999999999E-2</v>
      </c>
      <c r="L8315" s="4" t="b">
        <v>0</v>
      </c>
      <c r="M8315" s="4" t="s">
        <v>58</v>
      </c>
      <c r="N8315" s="35">
        <f>'Landed Freight Margin Tool'!$D$4</f>
        <v>0.58708499999999997</v>
      </c>
      <c r="O8315" s="30">
        <f>(MAX($F8315,MIN(0.18*$D8315,$F8315*(1+$N8315))))</f>
        <v>2064.8928101000001</v>
      </c>
      <c r="P8315" s="35">
        <f>O8315/D8315</f>
        <v>0.16934234435277523</v>
      </c>
    </row>
    <row r="8316" spans="1:16" x14ac:dyDescent="0.3">
      <c r="A8316" s="2">
        <v>45105</v>
      </c>
      <c r="B8316" s="3" t="s">
        <v>13083</v>
      </c>
      <c r="C8316" s="4" t="s">
        <v>13084</v>
      </c>
      <c r="D8316" s="27">
        <v>19500.759999999998</v>
      </c>
      <c r="E8316" s="27">
        <v>3510.14</v>
      </c>
      <c r="F8316" s="27">
        <v>2039.21</v>
      </c>
      <c r="G8316" s="26">
        <f>(E8316-F8316)/E8316</f>
        <v>0.41905166175708086</v>
      </c>
      <c r="H8316" s="27">
        <f>E8316-F8316</f>
        <v>1470.9299999999998</v>
      </c>
      <c r="I8316" s="35">
        <f>E8316/D8316</f>
        <v>0.18000016409616856</v>
      </c>
      <c r="J8316" s="3">
        <v>185003.36</v>
      </c>
      <c r="K8316" s="26">
        <v>6.0999999999999999E-2</v>
      </c>
      <c r="L8316" s="4" t="b">
        <v>0</v>
      </c>
      <c r="M8316" s="4" t="s">
        <v>58</v>
      </c>
      <c r="N8316" s="35">
        <f>'Landed Freight Margin Tool'!$D$4</f>
        <v>0.58708499999999997</v>
      </c>
      <c r="O8316" s="30">
        <f>(MAX($F8316,MIN(0.18*$D8316,$F8316*(1+$N8316))))</f>
        <v>3236.3996028500001</v>
      </c>
      <c r="P8316" s="35">
        <f>O8316/D8316</f>
        <v>0.1659627421110767</v>
      </c>
    </row>
    <row r="8317" spans="1:16" x14ac:dyDescent="0.3">
      <c r="A8317" s="2">
        <v>45015</v>
      </c>
      <c r="B8317" s="3" t="s">
        <v>21897</v>
      </c>
      <c r="C8317" s="4" t="s">
        <v>21898</v>
      </c>
      <c r="D8317" s="27">
        <v>15829.43</v>
      </c>
      <c r="E8317" s="27">
        <v>2849.3</v>
      </c>
      <c r="F8317" s="27">
        <v>2130.11</v>
      </c>
      <c r="G8317" s="26">
        <f>(E8317-F8317)/E8317</f>
        <v>0.25240936370336575</v>
      </c>
      <c r="H8317" s="27">
        <f>E8317-F8317</f>
        <v>719.19</v>
      </c>
      <c r="I8317" s="35">
        <f>E8317/D8317</f>
        <v>0.18000016425101853</v>
      </c>
      <c r="J8317" s="3">
        <v>185003.36</v>
      </c>
      <c r="K8317" s="26">
        <v>6.0999999999999999E-2</v>
      </c>
      <c r="L8317" s="4" t="b">
        <v>0</v>
      </c>
      <c r="M8317" s="4" t="s">
        <v>58</v>
      </c>
      <c r="N8317" s="35">
        <f>'Landed Freight Margin Tool'!$D$4</f>
        <v>0.58708499999999997</v>
      </c>
      <c r="O8317" s="30">
        <f>(MAX($F8317,MIN(0.18*$D8317,$F8317*(1+$N8317))))</f>
        <v>2849.2973999999999</v>
      </c>
      <c r="P8317" s="35">
        <f>O8317/D8317</f>
        <v>0.18</v>
      </c>
    </row>
    <row r="8318" spans="1:16" x14ac:dyDescent="0.3">
      <c r="A8318" s="2">
        <v>44994</v>
      </c>
      <c r="B8318" s="3" t="s">
        <v>16810</v>
      </c>
      <c r="C8318" s="4" t="s">
        <v>16811</v>
      </c>
      <c r="D8318" s="27">
        <v>24348.2</v>
      </c>
      <c r="E8318" s="27">
        <v>4382.68</v>
      </c>
      <c r="F8318" s="27">
        <v>3072.65</v>
      </c>
      <c r="G8318" s="26">
        <f>(E8318-F8318)/E8318</f>
        <v>0.29891071216698462</v>
      </c>
      <c r="H8318" s="27">
        <f>E8318-F8318</f>
        <v>1310.0300000000002</v>
      </c>
      <c r="I8318" s="35">
        <f>E8318/D8318</f>
        <v>0.18000016428319138</v>
      </c>
      <c r="J8318" s="3">
        <v>185003.36</v>
      </c>
      <c r="K8318" s="26">
        <v>6.0999999999999999E-2</v>
      </c>
      <c r="L8318" s="4" t="b">
        <v>0</v>
      </c>
      <c r="M8318" s="4" t="s">
        <v>58</v>
      </c>
      <c r="N8318" s="35">
        <f>'Landed Freight Margin Tool'!$D$4</f>
        <v>0.58708499999999997</v>
      </c>
      <c r="O8318" s="30">
        <f>(MAX($F8318,MIN(0.18*$D8318,$F8318*(1+$N8318))))</f>
        <v>4382.6760000000004</v>
      </c>
      <c r="P8318" s="35">
        <f>O8318/D8318</f>
        <v>0.18000000000000002</v>
      </c>
    </row>
    <row r="8319" spans="1:16" x14ac:dyDescent="0.3">
      <c r="A8319" s="2">
        <v>45069</v>
      </c>
      <c r="B8319" s="3" t="s">
        <v>602</v>
      </c>
      <c r="C8319" s="4" t="s">
        <v>603</v>
      </c>
      <c r="D8319" s="27">
        <v>14602.32</v>
      </c>
      <c r="E8319" s="27">
        <v>2628.42</v>
      </c>
      <c r="F8319" s="27">
        <v>1685.39</v>
      </c>
      <c r="G8319" s="26">
        <f>(E8319-F8319)/E8319</f>
        <v>0.35878208201124628</v>
      </c>
      <c r="H8319" s="27">
        <f>E8319-F8319</f>
        <v>943.03</v>
      </c>
      <c r="I8319" s="35">
        <f>E8319/D8319</f>
        <v>0.18000016435744459</v>
      </c>
      <c r="J8319" s="3">
        <v>185003.36</v>
      </c>
      <c r="K8319" s="26">
        <v>6.0999999999999999E-2</v>
      </c>
      <c r="L8319" s="4" t="b">
        <v>0</v>
      </c>
      <c r="M8319" s="4" t="s">
        <v>58</v>
      </c>
      <c r="N8319" s="35">
        <f>'Landed Freight Margin Tool'!$D$4</f>
        <v>0.58708499999999997</v>
      </c>
      <c r="O8319" s="30">
        <f>(MAX($F8319,MIN(0.18*$D8319,$F8319*(1+$N8319))))</f>
        <v>2628.4175999999998</v>
      </c>
      <c r="P8319" s="35">
        <f>O8319/D8319</f>
        <v>0.18</v>
      </c>
    </row>
    <row r="8320" spans="1:16" x14ac:dyDescent="0.3">
      <c r="A8320" s="2">
        <v>45204</v>
      </c>
      <c r="B8320" s="3" t="s">
        <v>24990</v>
      </c>
      <c r="C8320" s="4" t="s">
        <v>24991</v>
      </c>
      <c r="D8320" s="27">
        <v>12143.1</v>
      </c>
      <c r="E8320" s="27">
        <v>2185.7600000000002</v>
      </c>
      <c r="F8320" s="27">
        <v>1217.53</v>
      </c>
      <c r="G8320" s="26">
        <f>(E8320-F8320)/E8320</f>
        <v>0.44297178098235862</v>
      </c>
      <c r="H8320" s="27">
        <f>E8320-F8320</f>
        <v>968.23000000000025</v>
      </c>
      <c r="I8320" s="35">
        <f>E8320/D8320</f>
        <v>0.18000016470258831</v>
      </c>
      <c r="J8320" s="3">
        <v>185003.36</v>
      </c>
      <c r="K8320" s="26">
        <v>6.0999999999999999E-2</v>
      </c>
      <c r="L8320" s="4" t="b">
        <v>0</v>
      </c>
      <c r="M8320" s="4" t="s">
        <v>58</v>
      </c>
      <c r="N8320" s="35">
        <f>'Landed Freight Margin Tool'!$D$4</f>
        <v>0.58708499999999997</v>
      </c>
      <c r="O8320" s="30">
        <f>(MAX($F8320,MIN(0.18*$D8320,$F8320*(1+$N8320))))</f>
        <v>1932.3236000500001</v>
      </c>
      <c r="P8320" s="35">
        <f>O8320/D8320</f>
        <v>0.15912934918183991</v>
      </c>
    </row>
    <row r="8321" spans="1:16" x14ac:dyDescent="0.3">
      <c r="A8321" s="2">
        <v>45288</v>
      </c>
      <c r="B8321" s="3" t="s">
        <v>12636</v>
      </c>
      <c r="C8321" s="4" t="s">
        <v>12637</v>
      </c>
      <c r="D8321" s="27">
        <v>15784.43</v>
      </c>
      <c r="E8321" s="27">
        <v>2841.2</v>
      </c>
      <c r="F8321" s="27">
        <v>1925.65</v>
      </c>
      <c r="G8321" s="26">
        <f>(E8321-F8321)/E8321</f>
        <v>0.32224060256229753</v>
      </c>
      <c r="H8321" s="27">
        <f>E8321-F8321</f>
        <v>915.54999999999973</v>
      </c>
      <c r="I8321" s="35">
        <f>E8321/D8321</f>
        <v>0.18000016471928348</v>
      </c>
      <c r="J8321" s="3">
        <v>185003.36</v>
      </c>
      <c r="K8321" s="26">
        <v>6.0999999999999999E-2</v>
      </c>
      <c r="L8321" s="4" t="b">
        <v>0</v>
      </c>
      <c r="M8321" s="4" t="s">
        <v>58</v>
      </c>
      <c r="N8321" s="35">
        <f>'Landed Freight Margin Tool'!$D$4</f>
        <v>0.58708499999999997</v>
      </c>
      <c r="O8321" s="30">
        <f>(MAX($F8321,MIN(0.18*$D8321,$F8321*(1+$N8321))))</f>
        <v>2841.1974</v>
      </c>
      <c r="P8321" s="35">
        <f>O8321/D8321</f>
        <v>0.18</v>
      </c>
    </row>
    <row r="8322" spans="1:16" x14ac:dyDescent="0.3">
      <c r="A8322" s="2">
        <v>45086</v>
      </c>
      <c r="B8322" s="3" t="s">
        <v>21282</v>
      </c>
      <c r="C8322" s="4" t="s">
        <v>21283</v>
      </c>
      <c r="D8322" s="27">
        <v>24281.200000000001</v>
      </c>
      <c r="E8322" s="27">
        <v>4370.62</v>
      </c>
      <c r="F8322" s="27">
        <v>2860.41</v>
      </c>
      <c r="G8322" s="26">
        <f>(E8322-F8322)/E8322</f>
        <v>0.3455367888308753</v>
      </c>
      <c r="H8322" s="27">
        <f>E8322-F8322</f>
        <v>1510.21</v>
      </c>
      <c r="I8322" s="35">
        <f>E8322/D8322</f>
        <v>0.18000016473650396</v>
      </c>
      <c r="J8322" s="3">
        <v>185003.36</v>
      </c>
      <c r="K8322" s="26">
        <v>6.0999999999999999E-2</v>
      </c>
      <c r="L8322" s="4" t="b">
        <v>0</v>
      </c>
      <c r="M8322" s="4" t="s">
        <v>58</v>
      </c>
      <c r="N8322" s="35">
        <f>'Landed Freight Margin Tool'!$D$4</f>
        <v>0.58708499999999997</v>
      </c>
      <c r="O8322" s="30">
        <f>(MAX($F8322,MIN(0.18*$D8322,$F8322*(1+$N8322))))</f>
        <v>4370.616</v>
      </c>
      <c r="P8322" s="35">
        <f>O8322/D8322</f>
        <v>0.18</v>
      </c>
    </row>
    <row r="8323" spans="1:16" x14ac:dyDescent="0.3">
      <c r="A8323" s="2">
        <v>44944</v>
      </c>
      <c r="B8323" s="3" t="s">
        <v>7317</v>
      </c>
      <c r="C8323" s="4" t="s">
        <v>5492</v>
      </c>
      <c r="D8323" s="27">
        <v>18205.650000000001</v>
      </c>
      <c r="E8323" s="27">
        <v>3277.02</v>
      </c>
      <c r="F8323" s="27">
        <v>1708.7</v>
      </c>
      <c r="G8323" s="26">
        <f>(E8323-F8323)/E8323</f>
        <v>0.47858114994720813</v>
      </c>
      <c r="H8323" s="27">
        <f>E8323-F8323</f>
        <v>1568.32</v>
      </c>
      <c r="I8323" s="35">
        <f>E8323/D8323</f>
        <v>0.18000016478400935</v>
      </c>
      <c r="J8323" s="3">
        <v>185003.36</v>
      </c>
      <c r="K8323" s="26">
        <v>6.0999999999999999E-2</v>
      </c>
      <c r="L8323" s="4" t="b">
        <v>0</v>
      </c>
      <c r="M8323" s="4" t="s">
        <v>58</v>
      </c>
      <c r="N8323" s="35">
        <f>'Landed Freight Margin Tool'!$D$4</f>
        <v>0.58708499999999997</v>
      </c>
      <c r="O8323" s="30">
        <f>(MAX($F8323,MIN(0.18*$D8323,$F8323*(1+$N8323))))</f>
        <v>2711.8521395000002</v>
      </c>
      <c r="P8323" s="35">
        <f>O8323/D8323</f>
        <v>0.14895662277919217</v>
      </c>
    </row>
    <row r="8324" spans="1:16" x14ac:dyDescent="0.3">
      <c r="A8324" s="2">
        <v>45035</v>
      </c>
      <c r="B8324" s="3" t="s">
        <v>21466</v>
      </c>
      <c r="C8324" s="4" t="s">
        <v>3423</v>
      </c>
      <c r="D8324" s="27">
        <v>20628.87</v>
      </c>
      <c r="E8324" s="27">
        <v>3713.2</v>
      </c>
      <c r="F8324" s="27">
        <v>2554.96</v>
      </c>
      <c r="G8324" s="26">
        <f>(E8324-F8324)/E8324</f>
        <v>0.31192502423785412</v>
      </c>
      <c r="H8324" s="27">
        <f>E8324-F8324</f>
        <v>1158.2399999999998</v>
      </c>
      <c r="I8324" s="35">
        <f>E8324/D8324</f>
        <v>0.18000016481755909</v>
      </c>
      <c r="J8324" s="3">
        <v>185003.36</v>
      </c>
      <c r="K8324" s="26">
        <v>6.0999999999999999E-2</v>
      </c>
      <c r="L8324" s="4" t="b">
        <v>0</v>
      </c>
      <c r="M8324" s="4" t="s">
        <v>58</v>
      </c>
      <c r="N8324" s="35">
        <f>'Landed Freight Margin Tool'!$D$4</f>
        <v>0.58708499999999997</v>
      </c>
      <c r="O8324" s="30">
        <f>(MAX($F8324,MIN(0.18*$D8324,$F8324*(1+$N8324))))</f>
        <v>3713.1965999999998</v>
      </c>
      <c r="P8324" s="35">
        <f>O8324/D8324</f>
        <v>0.18</v>
      </c>
    </row>
    <row r="8325" spans="1:16" x14ac:dyDescent="0.3">
      <c r="A8325" s="2">
        <v>45091</v>
      </c>
      <c r="B8325" s="3" t="s">
        <v>11639</v>
      </c>
      <c r="C8325" s="4" t="s">
        <v>2027</v>
      </c>
      <c r="D8325" s="27">
        <v>23025.09</v>
      </c>
      <c r="E8325" s="27">
        <v>4144.5200000000004</v>
      </c>
      <c r="F8325" s="27">
        <v>2091.0700000000002</v>
      </c>
      <c r="G8325" s="26">
        <f>(E8325-F8325)/E8325</f>
        <v>0.49546147684170905</v>
      </c>
      <c r="H8325" s="27">
        <f>E8325-F8325</f>
        <v>2053.4500000000003</v>
      </c>
      <c r="I8325" s="35">
        <f>E8325/D8325</f>
        <v>0.18000016503735708</v>
      </c>
      <c r="J8325" s="3">
        <v>185003.36</v>
      </c>
      <c r="K8325" s="26">
        <v>6.0999999999999999E-2</v>
      </c>
      <c r="L8325" s="4" t="b">
        <v>0</v>
      </c>
      <c r="M8325" s="4" t="s">
        <v>58</v>
      </c>
      <c r="N8325" s="35">
        <f>'Landed Freight Margin Tool'!$D$4</f>
        <v>0.58708499999999997</v>
      </c>
      <c r="O8325" s="30">
        <f>(MAX($F8325,MIN(0.18*$D8325,$F8325*(1+$N8325))))</f>
        <v>3318.7058309500003</v>
      </c>
      <c r="P8325" s="35">
        <f>O8325/D8325</f>
        <v>0.14413432611772636</v>
      </c>
    </row>
    <row r="8326" spans="1:16" x14ac:dyDescent="0.3">
      <c r="A8326" s="2">
        <v>45037</v>
      </c>
      <c r="B8326" s="3" t="s">
        <v>18092</v>
      </c>
      <c r="C8326" s="4" t="s">
        <v>18093</v>
      </c>
      <c r="D8326" s="27">
        <v>12108.6</v>
      </c>
      <c r="E8326" s="27">
        <v>2179.5500000000002</v>
      </c>
      <c r="F8326" s="27">
        <v>1354.26</v>
      </c>
      <c r="G8326" s="26">
        <f>(E8326-F8326)/E8326</f>
        <v>0.37865155651395938</v>
      </c>
      <c r="H8326" s="27">
        <f>E8326-F8326</f>
        <v>825.29000000000019</v>
      </c>
      <c r="I8326" s="35">
        <f>E8326/D8326</f>
        <v>0.18000016517186132</v>
      </c>
      <c r="J8326" s="3">
        <v>185003.36</v>
      </c>
      <c r="K8326" s="26">
        <v>6.0999999999999999E-2</v>
      </c>
      <c r="L8326" s="4" t="b">
        <v>0</v>
      </c>
      <c r="M8326" s="4" t="s">
        <v>58</v>
      </c>
      <c r="N8326" s="35">
        <f>'Landed Freight Margin Tool'!$D$4</f>
        <v>0.58708499999999997</v>
      </c>
      <c r="O8326" s="30">
        <f>(MAX($F8326,MIN(0.18*$D8326,$F8326*(1+$N8326))))</f>
        <v>2149.3257321000001</v>
      </c>
      <c r="P8326" s="35">
        <f>O8326/D8326</f>
        <v>0.17750406587879689</v>
      </c>
    </row>
    <row r="8327" spans="1:16" x14ac:dyDescent="0.3">
      <c r="A8327" s="2">
        <v>45071</v>
      </c>
      <c r="B8327" s="3" t="s">
        <v>242</v>
      </c>
      <c r="C8327" s="4" t="s">
        <v>243</v>
      </c>
      <c r="D8327" s="27">
        <v>15737.43</v>
      </c>
      <c r="E8327" s="27">
        <v>2832.74</v>
      </c>
      <c r="F8327" s="27">
        <v>1450.71</v>
      </c>
      <c r="G8327" s="26">
        <f>(E8327-F8327)/E8327</f>
        <v>0.48787746139779853</v>
      </c>
      <c r="H8327" s="27">
        <f>E8327-F8327</f>
        <v>1382.0299999999997</v>
      </c>
      <c r="I8327" s="35">
        <f>E8327/D8327</f>
        <v>0.18000016521121934</v>
      </c>
      <c r="J8327" s="3">
        <v>185003.36</v>
      </c>
      <c r="K8327" s="26">
        <v>6.0999999999999999E-2</v>
      </c>
      <c r="L8327" s="4" t="b">
        <v>0</v>
      </c>
      <c r="M8327" s="4" t="s">
        <v>58</v>
      </c>
      <c r="N8327" s="35">
        <f>'Landed Freight Margin Tool'!$D$4</f>
        <v>0.58708499999999997</v>
      </c>
      <c r="O8327" s="30">
        <f>(MAX($F8327,MIN(0.18*$D8327,$F8327*(1+$N8327))))</f>
        <v>2302.4000803500003</v>
      </c>
      <c r="P8327" s="35">
        <f>O8327/D8327</f>
        <v>0.14630089413265066</v>
      </c>
    </row>
    <row r="8328" spans="1:16" x14ac:dyDescent="0.3">
      <c r="A8328" s="2">
        <v>45056</v>
      </c>
      <c r="B8328" s="3" t="s">
        <v>8504</v>
      </c>
      <c r="C8328" s="4" t="s">
        <v>8505</v>
      </c>
      <c r="D8328" s="27">
        <v>13297.71</v>
      </c>
      <c r="E8328" s="27">
        <v>2393.59</v>
      </c>
      <c r="F8328" s="27">
        <v>1709.58</v>
      </c>
      <c r="G8328" s="26">
        <f>(E8328-F8328)/E8328</f>
        <v>0.28576740377424714</v>
      </c>
      <c r="H8328" s="27">
        <f>E8328-F8328</f>
        <v>684.01000000000022</v>
      </c>
      <c r="I8328" s="35">
        <f>E8328/D8328</f>
        <v>0.18000016544201974</v>
      </c>
      <c r="J8328" s="3">
        <v>185003.36</v>
      </c>
      <c r="K8328" s="26">
        <v>6.0999999999999999E-2</v>
      </c>
      <c r="L8328" s="4" t="b">
        <v>0</v>
      </c>
      <c r="M8328" s="4" t="s">
        <v>58</v>
      </c>
      <c r="N8328" s="35">
        <f>'Landed Freight Margin Tool'!$D$4</f>
        <v>0.58708499999999997</v>
      </c>
      <c r="O8328" s="30">
        <f>(MAX($F8328,MIN(0.18*$D8328,$F8328*(1+$N8328))))</f>
        <v>2393.5877999999998</v>
      </c>
      <c r="P8328" s="35">
        <f>O8328/D8328</f>
        <v>0.18</v>
      </c>
    </row>
    <row r="8329" spans="1:16" x14ac:dyDescent="0.3">
      <c r="A8329" s="2">
        <v>45225</v>
      </c>
      <c r="B8329" s="3" t="s">
        <v>2064</v>
      </c>
      <c r="C8329" s="4" t="s">
        <v>2065</v>
      </c>
      <c r="D8329" s="27">
        <v>24165.200000000001</v>
      </c>
      <c r="E8329" s="27">
        <v>4349.74</v>
      </c>
      <c r="F8329" s="27">
        <v>2319.69</v>
      </c>
      <c r="G8329" s="26">
        <f>(E8329-F8329)/E8329</f>
        <v>0.46670605599415133</v>
      </c>
      <c r="H8329" s="27">
        <f>E8329-F8329</f>
        <v>2030.0499999999997</v>
      </c>
      <c r="I8329" s="35">
        <f>E8329/D8329</f>
        <v>0.18000016552728715</v>
      </c>
      <c r="J8329" s="3">
        <v>185003.36</v>
      </c>
      <c r="K8329" s="26">
        <v>6.0999999999999999E-2</v>
      </c>
      <c r="L8329" s="4" t="b">
        <v>0</v>
      </c>
      <c r="M8329" s="4" t="s">
        <v>58</v>
      </c>
      <c r="N8329" s="35">
        <f>'Landed Freight Margin Tool'!$D$4</f>
        <v>0.58708499999999997</v>
      </c>
      <c r="O8329" s="30">
        <f>(MAX($F8329,MIN(0.18*$D8329,$F8329*(1+$N8329))))</f>
        <v>3681.5452036500001</v>
      </c>
      <c r="P8329" s="35">
        <f>O8329/D8329</f>
        <v>0.15234904754150597</v>
      </c>
    </row>
    <row r="8330" spans="1:16" x14ac:dyDescent="0.3">
      <c r="A8330" s="2">
        <v>45090</v>
      </c>
      <c r="B8330" s="3" t="s">
        <v>4205</v>
      </c>
      <c r="C8330" s="4" t="s">
        <v>4206</v>
      </c>
      <c r="D8330" s="27">
        <v>22944.59</v>
      </c>
      <c r="E8330" s="27">
        <v>4130.03</v>
      </c>
      <c r="F8330" s="27">
        <v>3012.15</v>
      </c>
      <c r="G8330" s="26">
        <f>(E8330-F8330)/E8330</f>
        <v>0.27067115735236785</v>
      </c>
      <c r="H8330" s="27">
        <f>E8330-F8330</f>
        <v>1117.8799999999997</v>
      </c>
      <c r="I8330" s="35">
        <f>E8330/D8330</f>
        <v>0.18000016561638277</v>
      </c>
      <c r="J8330" s="3">
        <v>185003.36</v>
      </c>
      <c r="K8330" s="26">
        <v>6.0999999999999999E-2</v>
      </c>
      <c r="L8330" s="4" t="b">
        <v>0</v>
      </c>
      <c r="M8330" s="4" t="s">
        <v>58</v>
      </c>
      <c r="N8330" s="35">
        <f>'Landed Freight Margin Tool'!$D$4</f>
        <v>0.58708499999999997</v>
      </c>
      <c r="O8330" s="30">
        <f>(MAX($F8330,MIN(0.18*$D8330,$F8330*(1+$N8330))))</f>
        <v>4130.0262000000002</v>
      </c>
      <c r="P8330" s="35">
        <f>O8330/D8330</f>
        <v>0.18000000000000002</v>
      </c>
    </row>
    <row r="8331" spans="1:16" x14ac:dyDescent="0.3">
      <c r="A8331" s="2">
        <v>45190</v>
      </c>
      <c r="B8331" s="3" t="s">
        <v>9860</v>
      </c>
      <c r="C8331" s="4" t="s">
        <v>9861</v>
      </c>
      <c r="D8331" s="27">
        <v>16893.54</v>
      </c>
      <c r="E8331" s="27">
        <v>3040.84</v>
      </c>
      <c r="F8331" s="27">
        <v>2199.39</v>
      </c>
      <c r="G8331" s="26">
        <f>(E8331-F8331)/E8331</f>
        <v>0.27671630207442688</v>
      </c>
      <c r="H8331" s="27">
        <f>E8331-F8331</f>
        <v>841.45000000000027</v>
      </c>
      <c r="I8331" s="35">
        <f>E8331/D8331</f>
        <v>0.18000016574382871</v>
      </c>
      <c r="J8331" s="3">
        <v>185003.36</v>
      </c>
      <c r="K8331" s="26">
        <v>6.0999999999999999E-2</v>
      </c>
      <c r="L8331" s="4" t="b">
        <v>0</v>
      </c>
      <c r="M8331" s="4" t="s">
        <v>58</v>
      </c>
      <c r="N8331" s="35">
        <f>'Landed Freight Margin Tool'!$D$4</f>
        <v>0.58708499999999997</v>
      </c>
      <c r="O8331" s="30">
        <f>(MAX($F8331,MIN(0.18*$D8331,$F8331*(1+$N8331))))</f>
        <v>3040.8371999999999</v>
      </c>
      <c r="P8331" s="35">
        <f>O8331/D8331</f>
        <v>0.18</v>
      </c>
    </row>
    <row r="8332" spans="1:16" x14ac:dyDescent="0.3">
      <c r="A8332" s="2">
        <v>44985</v>
      </c>
      <c r="B8332" s="3" t="s">
        <v>8959</v>
      </c>
      <c r="C8332" s="4" t="s">
        <v>4991</v>
      </c>
      <c r="D8332" s="27">
        <v>19282.759999999998</v>
      </c>
      <c r="E8332" s="27">
        <v>3470.9</v>
      </c>
      <c r="F8332" s="27">
        <v>2450.75</v>
      </c>
      <c r="G8332" s="26">
        <f>(E8332-F8332)/E8332</f>
        <v>0.29391512287879229</v>
      </c>
      <c r="H8332" s="27">
        <f>E8332-F8332</f>
        <v>1020.1500000000001</v>
      </c>
      <c r="I8332" s="35">
        <f>E8332/D8332</f>
        <v>0.18000016595134724</v>
      </c>
      <c r="J8332" s="3">
        <v>185003.36</v>
      </c>
      <c r="K8332" s="26">
        <v>6.0999999999999999E-2</v>
      </c>
      <c r="L8332" s="4" t="b">
        <v>0</v>
      </c>
      <c r="M8332" s="4" t="s">
        <v>58</v>
      </c>
      <c r="N8332" s="35">
        <f>'Landed Freight Margin Tool'!$D$4</f>
        <v>0.58708499999999997</v>
      </c>
      <c r="O8332" s="30">
        <f>(MAX($F8332,MIN(0.18*$D8332,$F8332*(1+$N8332))))</f>
        <v>3470.8967999999995</v>
      </c>
      <c r="P8332" s="35">
        <f>O8332/D8332</f>
        <v>0.18</v>
      </c>
    </row>
    <row r="8333" spans="1:16" x14ac:dyDescent="0.3">
      <c r="A8333" s="2">
        <v>45099</v>
      </c>
      <c r="B8333" s="3" t="s">
        <v>6419</v>
      </c>
      <c r="C8333" s="4" t="s">
        <v>6420</v>
      </c>
      <c r="D8333" s="27">
        <v>4819.9399999999996</v>
      </c>
      <c r="E8333" s="27">
        <v>867.59</v>
      </c>
      <c r="F8333" s="27">
        <v>551.95000000000005</v>
      </c>
      <c r="G8333" s="26">
        <f>(E8333-F8333)/E8333</f>
        <v>0.36381239986629627</v>
      </c>
      <c r="H8333" s="27">
        <f>E8333-F8333</f>
        <v>315.64</v>
      </c>
      <c r="I8333" s="35">
        <f>E8333/D8333</f>
        <v>0.18000016597716986</v>
      </c>
      <c r="J8333" s="3">
        <v>185003.36</v>
      </c>
      <c r="K8333" s="26">
        <v>6.0999999999999999E-2</v>
      </c>
      <c r="L8333" s="4" t="b">
        <v>0</v>
      </c>
      <c r="M8333" s="4" t="s">
        <v>58</v>
      </c>
      <c r="N8333" s="35">
        <f>'Landed Freight Margin Tool'!$D$4</f>
        <v>0.58708499999999997</v>
      </c>
      <c r="O8333" s="30">
        <f>(MAX($F8333,MIN(0.18*$D8333,$F8333*(1+$N8333))))</f>
        <v>867.58919999999989</v>
      </c>
      <c r="P8333" s="35">
        <f>O8333/D8333</f>
        <v>0.18</v>
      </c>
    </row>
    <row r="8334" spans="1:16" x14ac:dyDescent="0.3">
      <c r="A8334" s="2">
        <v>45272</v>
      </c>
      <c r="B8334" s="3" t="s">
        <v>12198</v>
      </c>
      <c r="C8334" s="4" t="s">
        <v>12199</v>
      </c>
      <c r="D8334" s="27">
        <v>20471.87</v>
      </c>
      <c r="E8334" s="27">
        <v>3684.94</v>
      </c>
      <c r="F8334" s="27">
        <v>2717.09</v>
      </c>
      <c r="G8334" s="26">
        <f>(E8334-F8334)/E8334</f>
        <v>0.26265013812979315</v>
      </c>
      <c r="H8334" s="27">
        <f>E8334-F8334</f>
        <v>967.84999999999991</v>
      </c>
      <c r="I8334" s="35">
        <f>E8334/D8334</f>
        <v>0.18000016608155484</v>
      </c>
      <c r="J8334" s="3">
        <v>185003.36</v>
      </c>
      <c r="K8334" s="26">
        <v>6.0999999999999999E-2</v>
      </c>
      <c r="L8334" s="4" t="b">
        <v>0</v>
      </c>
      <c r="M8334" s="4" t="s">
        <v>58</v>
      </c>
      <c r="N8334" s="35">
        <f>'Landed Freight Margin Tool'!$D$4</f>
        <v>0.58708499999999997</v>
      </c>
      <c r="O8334" s="30">
        <f>(MAX($F8334,MIN(0.18*$D8334,$F8334*(1+$N8334))))</f>
        <v>3684.9365999999995</v>
      </c>
      <c r="P8334" s="35">
        <f>O8334/D8334</f>
        <v>0.18</v>
      </c>
    </row>
    <row r="8335" spans="1:16" x14ac:dyDescent="0.3">
      <c r="A8335" s="2">
        <v>45131</v>
      </c>
      <c r="B8335" s="3" t="s">
        <v>24881</v>
      </c>
      <c r="C8335" s="4" t="s">
        <v>24882</v>
      </c>
      <c r="D8335" s="27">
        <v>9627.8799999999992</v>
      </c>
      <c r="E8335" s="27">
        <v>1733.02</v>
      </c>
      <c r="F8335" s="27">
        <v>930.48</v>
      </c>
      <c r="G8335" s="26">
        <f>(E8335-F8335)/E8335</f>
        <v>0.46308755813550911</v>
      </c>
      <c r="H8335" s="27">
        <f>E8335-F8335</f>
        <v>802.54</v>
      </c>
      <c r="I8335" s="35">
        <f>E8335/D8335</f>
        <v>0.18000016618404052</v>
      </c>
      <c r="J8335" s="3">
        <v>185003.36</v>
      </c>
      <c r="K8335" s="26">
        <v>6.0999999999999999E-2</v>
      </c>
      <c r="L8335" s="4" t="b">
        <v>0</v>
      </c>
      <c r="M8335" s="4" t="s">
        <v>58</v>
      </c>
      <c r="N8335" s="35">
        <f>'Landed Freight Margin Tool'!$D$4</f>
        <v>0.58708499999999997</v>
      </c>
      <c r="O8335" s="30">
        <f>(MAX($F8335,MIN(0.18*$D8335,$F8335*(1+$N8335))))</f>
        <v>1476.7508508000001</v>
      </c>
      <c r="P8335" s="35">
        <f>O8335/D8335</f>
        <v>0.15338276451306002</v>
      </c>
    </row>
    <row r="8336" spans="1:16" x14ac:dyDescent="0.3">
      <c r="A8336" s="2">
        <v>45113</v>
      </c>
      <c r="B8336" s="3" t="s">
        <v>9106</v>
      </c>
      <c r="C8336" s="4" t="s">
        <v>9107</v>
      </c>
      <c r="D8336" s="27">
        <v>16802.04</v>
      </c>
      <c r="E8336" s="27">
        <v>3024.37</v>
      </c>
      <c r="F8336" s="27">
        <v>1846.54</v>
      </c>
      <c r="G8336" s="26">
        <f>(E8336-F8336)/E8336</f>
        <v>0.3894463971008838</v>
      </c>
      <c r="H8336" s="27">
        <f>E8336-F8336</f>
        <v>1177.83</v>
      </c>
      <c r="I8336" s="35">
        <f>E8336/D8336</f>
        <v>0.18000016664643101</v>
      </c>
      <c r="J8336" s="3">
        <v>185003.36</v>
      </c>
      <c r="K8336" s="26">
        <v>6.0999999999999999E-2</v>
      </c>
      <c r="L8336" s="4" t="b">
        <v>0</v>
      </c>
      <c r="M8336" s="4" t="s">
        <v>58</v>
      </c>
      <c r="N8336" s="35">
        <f>'Landed Freight Margin Tool'!$D$4</f>
        <v>0.58708499999999997</v>
      </c>
      <c r="O8336" s="30">
        <f>(MAX($F8336,MIN(0.18*$D8336,$F8336*(1+$N8336))))</f>
        <v>2930.6159359000003</v>
      </c>
      <c r="P8336" s="35">
        <f>O8336/D8336</f>
        <v>0.17442024515475502</v>
      </c>
    </row>
    <row r="8337" spans="1:16" x14ac:dyDescent="0.3">
      <c r="A8337" s="2">
        <v>45156</v>
      </c>
      <c r="B8337" s="3" t="s">
        <v>458</v>
      </c>
      <c r="C8337" s="4" t="s">
        <v>459</v>
      </c>
      <c r="D8337" s="27">
        <v>22793.09</v>
      </c>
      <c r="E8337" s="27">
        <v>4102.76</v>
      </c>
      <c r="F8337" s="27">
        <v>2093.23</v>
      </c>
      <c r="G8337" s="26">
        <f>(E8337-F8337)/E8337</f>
        <v>0.48979954957150801</v>
      </c>
      <c r="H8337" s="27">
        <f>E8337-F8337</f>
        <v>2009.5300000000002</v>
      </c>
      <c r="I8337" s="35">
        <f>E8337/D8337</f>
        <v>0.18000016671719368</v>
      </c>
      <c r="J8337" s="3">
        <v>185003.36</v>
      </c>
      <c r="K8337" s="26">
        <v>6.0999999999999999E-2</v>
      </c>
      <c r="L8337" s="4" t="b">
        <v>0</v>
      </c>
      <c r="M8337" s="4" t="s">
        <v>58</v>
      </c>
      <c r="N8337" s="35">
        <f>'Landed Freight Margin Tool'!$D$4</f>
        <v>0.58708499999999997</v>
      </c>
      <c r="O8337" s="30">
        <f>(MAX($F8337,MIN(0.18*$D8337,$F8337*(1+$N8337))))</f>
        <v>3322.13393455</v>
      </c>
      <c r="P8337" s="35">
        <f>O8337/D8337</f>
        <v>0.14575180173245489</v>
      </c>
    </row>
    <row r="8338" spans="1:16" x14ac:dyDescent="0.3">
      <c r="A8338" s="2">
        <v>45091</v>
      </c>
      <c r="B8338" s="3" t="s">
        <v>24650</v>
      </c>
      <c r="C8338" s="4" t="s">
        <v>24651</v>
      </c>
      <c r="D8338" s="27">
        <v>19176.759999999998</v>
      </c>
      <c r="E8338" s="27">
        <v>3451.82</v>
      </c>
      <c r="F8338" s="27">
        <v>1916.77</v>
      </c>
      <c r="G8338" s="26">
        <f>(E8338-F8338)/E8338</f>
        <v>0.44470742970375049</v>
      </c>
      <c r="H8338" s="27">
        <f>E8338-F8338</f>
        <v>1535.0500000000002</v>
      </c>
      <c r="I8338" s="35">
        <f>E8338/D8338</f>
        <v>0.18000016686864728</v>
      </c>
      <c r="J8338" s="3">
        <v>185003.36</v>
      </c>
      <c r="K8338" s="26">
        <v>6.0999999999999999E-2</v>
      </c>
      <c r="L8338" s="4" t="b">
        <v>0</v>
      </c>
      <c r="M8338" s="4" t="s">
        <v>58</v>
      </c>
      <c r="N8338" s="35">
        <f>'Landed Freight Margin Tool'!$D$4</f>
        <v>0.58708499999999997</v>
      </c>
      <c r="O8338" s="30">
        <f>(MAX($F8338,MIN(0.18*$D8338,$F8338*(1+$N8338))))</f>
        <v>3042.0769154500003</v>
      </c>
      <c r="P8338" s="35">
        <f>O8338/D8338</f>
        <v>0.15863351866790848</v>
      </c>
    </row>
    <row r="8339" spans="1:16" x14ac:dyDescent="0.3">
      <c r="A8339" s="2">
        <v>45184</v>
      </c>
      <c r="B8339" s="3" t="s">
        <v>20839</v>
      </c>
      <c r="C8339" s="4" t="s">
        <v>20840</v>
      </c>
      <c r="D8339" s="27">
        <v>20373.87</v>
      </c>
      <c r="E8339" s="27">
        <v>3667.3</v>
      </c>
      <c r="F8339" s="27">
        <v>2324.5</v>
      </c>
      <c r="G8339" s="26">
        <f>(E8339-F8339)/E8339</f>
        <v>0.36615493687453987</v>
      </c>
      <c r="H8339" s="27">
        <f>E8339-F8339</f>
        <v>1342.8000000000002</v>
      </c>
      <c r="I8339" s="35">
        <f>E8339/D8339</f>
        <v>0.18000016688042086</v>
      </c>
      <c r="J8339" s="3">
        <v>185003.36</v>
      </c>
      <c r="K8339" s="26">
        <v>6.0999999999999999E-2</v>
      </c>
      <c r="L8339" s="4" t="b">
        <v>0</v>
      </c>
      <c r="M8339" s="4" t="s">
        <v>58</v>
      </c>
      <c r="N8339" s="35">
        <f>'Landed Freight Margin Tool'!$D$4</f>
        <v>0.58708499999999997</v>
      </c>
      <c r="O8339" s="30">
        <f>(MAX($F8339,MIN(0.18*$D8339,$F8339*(1+$N8339))))</f>
        <v>3667.2965999999997</v>
      </c>
      <c r="P8339" s="35">
        <f>O8339/D8339</f>
        <v>0.18</v>
      </c>
    </row>
    <row r="8340" spans="1:16" x14ac:dyDescent="0.3">
      <c r="A8340" s="2">
        <v>45107</v>
      </c>
      <c r="B8340" s="3" t="s">
        <v>2116</v>
      </c>
      <c r="C8340" s="4" t="s">
        <v>2117</v>
      </c>
      <c r="D8340" s="27">
        <v>15579.93</v>
      </c>
      <c r="E8340" s="27">
        <v>2804.39</v>
      </c>
      <c r="F8340" s="27">
        <v>2012.16</v>
      </c>
      <c r="G8340" s="26">
        <f>(E8340-F8340)/E8340</f>
        <v>0.28249637175999054</v>
      </c>
      <c r="H8340" s="27">
        <f>E8340-F8340</f>
        <v>792.22999999999979</v>
      </c>
      <c r="I8340" s="35">
        <f>E8340/D8340</f>
        <v>0.18000016688136594</v>
      </c>
      <c r="J8340" s="3">
        <v>185003.36</v>
      </c>
      <c r="K8340" s="26">
        <v>6.0999999999999999E-2</v>
      </c>
      <c r="L8340" s="4" t="b">
        <v>0</v>
      </c>
      <c r="M8340" s="4" t="s">
        <v>58</v>
      </c>
      <c r="N8340" s="35">
        <f>'Landed Freight Margin Tool'!$D$4</f>
        <v>0.58708499999999997</v>
      </c>
      <c r="O8340" s="30">
        <f>(MAX($F8340,MIN(0.18*$D8340,$F8340*(1+$N8340))))</f>
        <v>2804.3874000000001</v>
      </c>
      <c r="P8340" s="35">
        <f>O8340/D8340</f>
        <v>0.18</v>
      </c>
    </row>
    <row r="8341" spans="1:16" x14ac:dyDescent="0.3">
      <c r="A8341" s="2">
        <v>45202</v>
      </c>
      <c r="B8341" s="3" t="s">
        <v>17449</v>
      </c>
      <c r="C8341" s="4" t="s">
        <v>17450</v>
      </c>
      <c r="D8341" s="27">
        <v>9581.3799999999992</v>
      </c>
      <c r="E8341" s="27">
        <v>1724.65</v>
      </c>
      <c r="F8341" s="27">
        <v>866.45</v>
      </c>
      <c r="G8341" s="26">
        <f>(E8341-F8341)/E8341</f>
        <v>0.49760821036152264</v>
      </c>
      <c r="H8341" s="27">
        <f>E8341-F8341</f>
        <v>858.2</v>
      </c>
      <c r="I8341" s="35">
        <f>E8341/D8341</f>
        <v>0.18000016699055879</v>
      </c>
      <c r="J8341" s="3">
        <v>185003.36</v>
      </c>
      <c r="K8341" s="26">
        <v>6.0999999999999999E-2</v>
      </c>
      <c r="L8341" s="4" t="b">
        <v>0</v>
      </c>
      <c r="M8341" s="4" t="s">
        <v>58</v>
      </c>
      <c r="N8341" s="35">
        <f>'Landed Freight Margin Tool'!$D$4</f>
        <v>0.58708499999999997</v>
      </c>
      <c r="O8341" s="30">
        <f>(MAX($F8341,MIN(0.18*$D8341,$F8341*(1+$N8341))))</f>
        <v>1375.1297982500002</v>
      </c>
      <c r="P8341" s="35">
        <f>O8341/D8341</f>
        <v>0.14352105837050616</v>
      </c>
    </row>
    <row r="8342" spans="1:16" x14ac:dyDescent="0.3">
      <c r="A8342" s="2">
        <v>45033</v>
      </c>
      <c r="B8342" s="3" t="s">
        <v>22006</v>
      </c>
      <c r="C8342" s="4" t="s">
        <v>22007</v>
      </c>
      <c r="D8342" s="27">
        <v>22755.59</v>
      </c>
      <c r="E8342" s="27">
        <v>4096.01</v>
      </c>
      <c r="F8342" s="27">
        <v>2344.2800000000002</v>
      </c>
      <c r="G8342" s="26">
        <f>(E8342-F8342)/E8342</f>
        <v>0.42766741292135513</v>
      </c>
      <c r="H8342" s="27">
        <f>E8342-F8342</f>
        <v>1751.73</v>
      </c>
      <c r="I8342" s="35">
        <f>E8342/D8342</f>
        <v>0.18000016699193475</v>
      </c>
      <c r="J8342" s="3">
        <v>185003.36</v>
      </c>
      <c r="K8342" s="26">
        <v>6.0999999999999999E-2</v>
      </c>
      <c r="L8342" s="4" t="b">
        <v>0</v>
      </c>
      <c r="M8342" s="4" t="s">
        <v>58</v>
      </c>
      <c r="N8342" s="35">
        <f>'Landed Freight Margin Tool'!$D$4</f>
        <v>0.58708499999999997</v>
      </c>
      <c r="O8342" s="30">
        <f>(MAX($F8342,MIN(0.18*$D8342,$F8342*(1+$N8342))))</f>
        <v>3720.5716238000005</v>
      </c>
      <c r="P8342" s="35">
        <f>O8342/D8342</f>
        <v>0.16350143519899948</v>
      </c>
    </row>
    <row r="8343" spans="1:16" x14ac:dyDescent="0.3">
      <c r="A8343" s="2">
        <v>44951</v>
      </c>
      <c r="B8343" s="3" t="s">
        <v>1416</v>
      </c>
      <c r="C8343" s="4" t="s">
        <v>1417</v>
      </c>
      <c r="D8343" s="27">
        <v>13171.71</v>
      </c>
      <c r="E8343" s="27">
        <v>2370.91</v>
      </c>
      <c r="F8343" s="27">
        <v>1684.34</v>
      </c>
      <c r="G8343" s="26">
        <f>(E8343-F8343)/E8343</f>
        <v>0.28958079387239499</v>
      </c>
      <c r="H8343" s="27">
        <f>E8343-F8343</f>
        <v>686.56999999999994</v>
      </c>
      <c r="I8343" s="35">
        <f>E8343/D8343</f>
        <v>0.18000016702463081</v>
      </c>
      <c r="J8343" s="3">
        <v>185003.36</v>
      </c>
      <c r="K8343" s="26">
        <v>6.0999999999999999E-2</v>
      </c>
      <c r="L8343" s="4" t="b">
        <v>0</v>
      </c>
      <c r="M8343" s="4" t="s">
        <v>58</v>
      </c>
      <c r="N8343" s="35">
        <f>'Landed Freight Margin Tool'!$D$4</f>
        <v>0.58708499999999997</v>
      </c>
      <c r="O8343" s="30">
        <f>(MAX($F8343,MIN(0.18*$D8343,$F8343*(1+$N8343))))</f>
        <v>2370.9078</v>
      </c>
      <c r="P8343" s="35">
        <f>O8343/D8343</f>
        <v>0.18000000000000002</v>
      </c>
    </row>
    <row r="8344" spans="1:16" x14ac:dyDescent="0.3">
      <c r="A8344" s="2">
        <v>44957</v>
      </c>
      <c r="B8344" s="3" t="s">
        <v>18971</v>
      </c>
      <c r="C8344" s="4" t="s">
        <v>18972</v>
      </c>
      <c r="D8344" s="27">
        <v>19140.759999999998</v>
      </c>
      <c r="E8344" s="27">
        <v>3445.34</v>
      </c>
      <c r="F8344" s="27">
        <v>1928.01</v>
      </c>
      <c r="G8344" s="26">
        <f>(E8344-F8344)/E8344</f>
        <v>0.44040065711947152</v>
      </c>
      <c r="H8344" s="27">
        <f>E8344-F8344</f>
        <v>1517.3300000000002</v>
      </c>
      <c r="I8344" s="35">
        <f>E8344/D8344</f>
        <v>0.18000016718249434</v>
      </c>
      <c r="J8344" s="3">
        <v>185003.36</v>
      </c>
      <c r="K8344" s="26">
        <v>6.0999999999999999E-2</v>
      </c>
      <c r="L8344" s="4" t="b">
        <v>0</v>
      </c>
      <c r="M8344" s="4" t="s">
        <v>58</v>
      </c>
      <c r="N8344" s="35">
        <f>'Landed Freight Margin Tool'!$D$4</f>
        <v>0.58708499999999997</v>
      </c>
      <c r="O8344" s="30">
        <f>(MAX($F8344,MIN(0.18*$D8344,$F8344*(1+$N8344))))</f>
        <v>3059.9157508500002</v>
      </c>
      <c r="P8344" s="35">
        <f>O8344/D8344</f>
        <v>0.15986385863727462</v>
      </c>
    </row>
    <row r="8345" spans="1:16" x14ac:dyDescent="0.3">
      <c r="A8345" s="2">
        <v>45091</v>
      </c>
      <c r="B8345" s="3" t="s">
        <v>2426</v>
      </c>
      <c r="C8345" s="4" t="s">
        <v>2427</v>
      </c>
      <c r="D8345" s="27">
        <v>17942.150000000001</v>
      </c>
      <c r="E8345" s="27">
        <v>3229.59</v>
      </c>
      <c r="F8345" s="27">
        <v>1680</v>
      </c>
      <c r="G8345" s="26">
        <f>(E8345-F8345)/E8345</f>
        <v>0.47981013069770467</v>
      </c>
      <c r="H8345" s="27">
        <f>E8345-F8345</f>
        <v>1549.5900000000001</v>
      </c>
      <c r="I8345" s="35">
        <f>E8345/D8345</f>
        <v>0.18000016720404188</v>
      </c>
      <c r="J8345" s="3">
        <v>185003.36</v>
      </c>
      <c r="K8345" s="26">
        <v>6.0999999999999999E-2</v>
      </c>
      <c r="L8345" s="4" t="b">
        <v>0</v>
      </c>
      <c r="M8345" s="4" t="s">
        <v>58</v>
      </c>
      <c r="N8345" s="35">
        <f>'Landed Freight Margin Tool'!$D$4</f>
        <v>0.58708499999999997</v>
      </c>
      <c r="O8345" s="30">
        <f>(MAX($F8345,MIN(0.18*$D8345,$F8345*(1+$N8345))))</f>
        <v>2666.3027999999999</v>
      </c>
      <c r="P8345" s="35">
        <f>O8345/D8345</f>
        <v>0.14860553501113299</v>
      </c>
    </row>
    <row r="8346" spans="1:16" x14ac:dyDescent="0.3">
      <c r="A8346" s="2">
        <v>45078</v>
      </c>
      <c r="B8346" s="3" t="s">
        <v>22664</v>
      </c>
      <c r="C8346" s="4" t="s">
        <v>22665</v>
      </c>
      <c r="D8346" s="27">
        <v>20333.37</v>
      </c>
      <c r="E8346" s="27">
        <v>3660.01</v>
      </c>
      <c r="F8346" s="27">
        <v>1998.51</v>
      </c>
      <c r="G8346" s="26">
        <f>(E8346-F8346)/E8346</f>
        <v>0.45396050830462215</v>
      </c>
      <c r="H8346" s="27">
        <f>E8346-F8346</f>
        <v>1661.5000000000002</v>
      </c>
      <c r="I8346" s="35">
        <f>E8346/D8346</f>
        <v>0.18000016721281326</v>
      </c>
      <c r="J8346" s="3">
        <v>185003.36</v>
      </c>
      <c r="K8346" s="26">
        <v>6.0999999999999999E-2</v>
      </c>
      <c r="L8346" s="4" t="b">
        <v>0</v>
      </c>
      <c r="M8346" s="4" t="s">
        <v>58</v>
      </c>
      <c r="N8346" s="35">
        <f>'Landed Freight Margin Tool'!$D$4</f>
        <v>0.58708499999999997</v>
      </c>
      <c r="O8346" s="30">
        <f>(MAX($F8346,MIN(0.18*$D8346,$F8346*(1+$N8346))))</f>
        <v>3171.8052433500002</v>
      </c>
      <c r="P8346" s="35">
        <f>O8346/D8346</f>
        <v>0.15599014051040239</v>
      </c>
    </row>
    <row r="8347" spans="1:16" x14ac:dyDescent="0.3">
      <c r="A8347" s="2">
        <v>45104</v>
      </c>
      <c r="B8347" s="3" t="s">
        <v>15718</v>
      </c>
      <c r="C8347" s="4" t="s">
        <v>15719</v>
      </c>
      <c r="D8347" s="27">
        <v>19133.259999999998</v>
      </c>
      <c r="E8347" s="27">
        <v>3443.99</v>
      </c>
      <c r="F8347" s="27">
        <v>2250.54</v>
      </c>
      <c r="G8347" s="26">
        <f>(E8347-F8347)/E8347</f>
        <v>0.34653120363299544</v>
      </c>
      <c r="H8347" s="27">
        <f>E8347-F8347</f>
        <v>1193.4499999999998</v>
      </c>
      <c r="I8347" s="35">
        <f>E8347/D8347</f>
        <v>0.18000016724802778</v>
      </c>
      <c r="J8347" s="3">
        <v>185003.36</v>
      </c>
      <c r="K8347" s="26">
        <v>6.0999999999999999E-2</v>
      </c>
      <c r="L8347" s="4" t="b">
        <v>0</v>
      </c>
      <c r="M8347" s="4" t="s">
        <v>58</v>
      </c>
      <c r="N8347" s="35">
        <f>'Landed Freight Margin Tool'!$D$4</f>
        <v>0.58708499999999997</v>
      </c>
      <c r="O8347" s="30">
        <f>(MAX($F8347,MIN(0.18*$D8347,$F8347*(1+$N8347))))</f>
        <v>3443.9867999999997</v>
      </c>
      <c r="P8347" s="35">
        <f>O8347/D8347</f>
        <v>0.18</v>
      </c>
    </row>
    <row r="8348" spans="1:16" x14ac:dyDescent="0.3">
      <c r="A8348" s="2">
        <v>45022</v>
      </c>
      <c r="B8348" s="3" t="s">
        <v>16320</v>
      </c>
      <c r="C8348" s="4" t="s">
        <v>16321</v>
      </c>
      <c r="D8348" s="27">
        <v>21509.98</v>
      </c>
      <c r="E8348" s="27">
        <v>3871.8</v>
      </c>
      <c r="F8348" s="27">
        <v>1980.64</v>
      </c>
      <c r="G8348" s="26">
        <f>(E8348-F8348)/E8348</f>
        <v>0.48844465106668733</v>
      </c>
      <c r="H8348" s="27">
        <f>E8348-F8348</f>
        <v>1891.16</v>
      </c>
      <c r="I8348" s="35">
        <f>E8348/D8348</f>
        <v>0.18000016736417238</v>
      </c>
      <c r="J8348" s="3">
        <v>185003.36</v>
      </c>
      <c r="K8348" s="26">
        <v>6.0999999999999999E-2</v>
      </c>
      <c r="L8348" s="4" t="b">
        <v>0</v>
      </c>
      <c r="M8348" s="4" t="s">
        <v>58</v>
      </c>
      <c r="N8348" s="35">
        <f>'Landed Freight Margin Tool'!$D$4</f>
        <v>0.58708499999999997</v>
      </c>
      <c r="O8348" s="30">
        <f>(MAX($F8348,MIN(0.18*$D8348,$F8348*(1+$N8348))))</f>
        <v>3143.4440344000004</v>
      </c>
      <c r="P8348" s="35">
        <f>O8348/D8348</f>
        <v>0.14613886365305781</v>
      </c>
    </row>
    <row r="8349" spans="1:16" x14ac:dyDescent="0.3">
      <c r="A8349" s="2">
        <v>45218</v>
      </c>
      <c r="B8349" s="3" t="s">
        <v>4990</v>
      </c>
      <c r="C8349" s="4" t="s">
        <v>4991</v>
      </c>
      <c r="D8349" s="27">
        <v>22697.59</v>
      </c>
      <c r="E8349" s="27">
        <v>4085.57</v>
      </c>
      <c r="F8349" s="27">
        <v>2044.14</v>
      </c>
      <c r="G8349" s="26">
        <f>(E8349-F8349)/E8349</f>
        <v>0.49966834493106227</v>
      </c>
      <c r="H8349" s="27">
        <f>E8349-F8349</f>
        <v>2041.43</v>
      </c>
      <c r="I8349" s="35">
        <f>E8349/D8349</f>
        <v>0.18000016741865546</v>
      </c>
      <c r="J8349" s="3">
        <v>185003.36</v>
      </c>
      <c r="K8349" s="26">
        <v>6.0999999999999999E-2</v>
      </c>
      <c r="L8349" s="4" t="b">
        <v>0</v>
      </c>
      <c r="M8349" s="4" t="s">
        <v>58</v>
      </c>
      <c r="N8349" s="35">
        <f>'Landed Freight Margin Tool'!$D$4</f>
        <v>0.58708499999999997</v>
      </c>
      <c r="O8349" s="30">
        <f>(MAX($F8349,MIN(0.18*$D8349,$F8349*(1+$N8349))))</f>
        <v>3244.2239319000005</v>
      </c>
      <c r="P8349" s="35">
        <f>O8349/D8349</f>
        <v>0.14293252860325703</v>
      </c>
    </row>
    <row r="8350" spans="1:16" x14ac:dyDescent="0.3">
      <c r="A8350" s="2">
        <v>45233</v>
      </c>
      <c r="B8350" s="3" t="s">
        <v>16823</v>
      </c>
      <c r="C8350" s="4" t="s">
        <v>16824</v>
      </c>
      <c r="D8350" s="27">
        <v>17915.650000000001</v>
      </c>
      <c r="E8350" s="27">
        <v>3224.82</v>
      </c>
      <c r="F8350" s="27">
        <v>2131.69</v>
      </c>
      <c r="G8350" s="26">
        <f>(E8350-F8350)/E8350</f>
        <v>0.33897395823642873</v>
      </c>
      <c r="H8350" s="27">
        <f>E8350-F8350</f>
        <v>1093.1300000000001</v>
      </c>
      <c r="I8350" s="35">
        <f>E8350/D8350</f>
        <v>0.18000016745136235</v>
      </c>
      <c r="J8350" s="3">
        <v>185003.36</v>
      </c>
      <c r="K8350" s="26">
        <v>6.0999999999999999E-2</v>
      </c>
      <c r="L8350" s="4" t="b">
        <v>0</v>
      </c>
      <c r="M8350" s="4" t="s">
        <v>58</v>
      </c>
      <c r="N8350" s="35">
        <f>'Landed Freight Margin Tool'!$D$4</f>
        <v>0.58708499999999997</v>
      </c>
      <c r="O8350" s="30">
        <f>(MAX($F8350,MIN(0.18*$D8350,$F8350*(1+$N8350))))</f>
        <v>3224.817</v>
      </c>
      <c r="P8350" s="35">
        <f>O8350/D8350</f>
        <v>0.18</v>
      </c>
    </row>
    <row r="8351" spans="1:16" x14ac:dyDescent="0.3">
      <c r="A8351" s="2">
        <v>45264</v>
      </c>
      <c r="B8351" s="3" t="s">
        <v>9664</v>
      </c>
      <c r="C8351" s="4" t="s">
        <v>9665</v>
      </c>
      <c r="D8351" s="27">
        <v>8342.27</v>
      </c>
      <c r="E8351" s="27">
        <v>1501.61</v>
      </c>
      <c r="F8351" s="27">
        <v>1044.55</v>
      </c>
      <c r="G8351" s="26">
        <f>(E8351-F8351)/E8351</f>
        <v>0.30437996550369267</v>
      </c>
      <c r="H8351" s="27">
        <f>E8351-F8351</f>
        <v>457.05999999999995</v>
      </c>
      <c r="I8351" s="35">
        <f>E8351/D8351</f>
        <v>0.18000016782002978</v>
      </c>
      <c r="J8351" s="3">
        <v>185003.36</v>
      </c>
      <c r="K8351" s="26">
        <v>6.0999999999999999E-2</v>
      </c>
      <c r="L8351" s="4" t="b">
        <v>0</v>
      </c>
      <c r="M8351" s="4" t="s">
        <v>58</v>
      </c>
      <c r="N8351" s="35">
        <f>'Landed Freight Margin Tool'!$D$4</f>
        <v>0.58708499999999997</v>
      </c>
      <c r="O8351" s="30">
        <f>(MAX($F8351,MIN(0.18*$D8351,$F8351*(1+$N8351))))</f>
        <v>1501.6086</v>
      </c>
      <c r="P8351" s="35">
        <f>O8351/D8351</f>
        <v>0.18</v>
      </c>
    </row>
    <row r="8352" spans="1:16" x14ac:dyDescent="0.3">
      <c r="A8352" s="2">
        <v>45271</v>
      </c>
      <c r="B8352" s="3" t="s">
        <v>22232</v>
      </c>
      <c r="C8352" s="4" t="s">
        <v>22233</v>
      </c>
      <c r="D8352" s="27">
        <v>20253.37</v>
      </c>
      <c r="E8352" s="27">
        <v>3645.61</v>
      </c>
      <c r="F8352" s="27">
        <v>2367.31</v>
      </c>
      <c r="G8352" s="26">
        <f>(E8352-F8352)/E8352</f>
        <v>0.35064090783161123</v>
      </c>
      <c r="H8352" s="27">
        <f>E8352-F8352</f>
        <v>1278.3000000000002</v>
      </c>
      <c r="I8352" s="35">
        <f>E8352/D8352</f>
        <v>0.18000016787329715</v>
      </c>
      <c r="J8352" s="3">
        <v>185003.36</v>
      </c>
      <c r="K8352" s="26">
        <v>6.0999999999999999E-2</v>
      </c>
      <c r="L8352" s="4" t="b">
        <v>0</v>
      </c>
      <c r="M8352" s="4" t="s">
        <v>58</v>
      </c>
      <c r="N8352" s="35">
        <f>'Landed Freight Margin Tool'!$D$4</f>
        <v>0.58708499999999997</v>
      </c>
      <c r="O8352" s="30">
        <f>(MAX($F8352,MIN(0.18*$D8352,$F8352*(1+$N8352))))</f>
        <v>3645.6065999999996</v>
      </c>
      <c r="P8352" s="35">
        <f>O8352/D8352</f>
        <v>0.18</v>
      </c>
    </row>
    <row r="8353" spans="1:16" x14ac:dyDescent="0.3">
      <c r="A8353" s="2">
        <v>45126</v>
      </c>
      <c r="B8353" s="3" t="s">
        <v>11425</v>
      </c>
      <c r="C8353" s="4" t="s">
        <v>11426</v>
      </c>
      <c r="D8353" s="27">
        <v>11910.6</v>
      </c>
      <c r="E8353" s="27">
        <v>2143.91</v>
      </c>
      <c r="F8353" s="27">
        <v>1390.77</v>
      </c>
      <c r="G8353" s="26">
        <f>(E8353-F8353)/E8353</f>
        <v>0.3512927315045874</v>
      </c>
      <c r="H8353" s="27">
        <f>E8353-F8353</f>
        <v>753.13999999999987</v>
      </c>
      <c r="I8353" s="35">
        <f>E8353/D8353</f>
        <v>0.18000016791765316</v>
      </c>
      <c r="J8353" s="3">
        <v>185003.36</v>
      </c>
      <c r="K8353" s="26">
        <v>6.0999999999999999E-2</v>
      </c>
      <c r="L8353" s="4" t="b">
        <v>0</v>
      </c>
      <c r="M8353" s="4" t="s">
        <v>58</v>
      </c>
      <c r="N8353" s="35">
        <f>'Landed Freight Margin Tool'!$D$4</f>
        <v>0.58708499999999997</v>
      </c>
      <c r="O8353" s="30">
        <f>(MAX($F8353,MIN(0.18*$D8353,$F8353*(1+$N8353))))</f>
        <v>2143.9079999999999</v>
      </c>
      <c r="P8353" s="35">
        <f>O8353/D8353</f>
        <v>0.18</v>
      </c>
    </row>
    <row r="8354" spans="1:16" x14ac:dyDescent="0.3">
      <c r="A8354" s="2">
        <v>45089</v>
      </c>
      <c r="B8354" s="3" t="s">
        <v>16920</v>
      </c>
      <c r="C8354" s="4" t="s">
        <v>16921</v>
      </c>
      <c r="D8354" s="27">
        <v>24995.81</v>
      </c>
      <c r="E8354" s="27">
        <v>4499.25</v>
      </c>
      <c r="F8354" s="27">
        <v>3321</v>
      </c>
      <c r="G8354" s="26">
        <f>(E8354-F8354)/E8354</f>
        <v>0.26187697949658278</v>
      </c>
      <c r="H8354" s="27">
        <f>E8354-F8354</f>
        <v>1178.25</v>
      </c>
      <c r="I8354" s="35">
        <f>E8354/D8354</f>
        <v>0.18000016802816152</v>
      </c>
      <c r="J8354" s="3">
        <v>185003.36</v>
      </c>
      <c r="K8354" s="26">
        <v>6.0999999999999999E-2</v>
      </c>
      <c r="L8354" s="4" t="b">
        <v>0</v>
      </c>
      <c r="M8354" s="4" t="s">
        <v>58</v>
      </c>
      <c r="N8354" s="35">
        <f>'Landed Freight Margin Tool'!$D$4</f>
        <v>0.58708499999999997</v>
      </c>
      <c r="O8354" s="30">
        <f>(MAX($F8354,MIN(0.18*$D8354,$F8354*(1+$N8354))))</f>
        <v>4499.2457999999997</v>
      </c>
      <c r="P8354" s="35">
        <f>O8354/D8354</f>
        <v>0.17999999999999997</v>
      </c>
    </row>
    <row r="8355" spans="1:16" x14ac:dyDescent="0.3">
      <c r="A8355" s="2">
        <v>45135</v>
      </c>
      <c r="B8355" s="3" t="s">
        <v>21942</v>
      </c>
      <c r="C8355" s="4" t="s">
        <v>21943</v>
      </c>
      <c r="D8355" s="27">
        <v>20227.37</v>
      </c>
      <c r="E8355" s="27">
        <v>3640.93</v>
      </c>
      <c r="F8355" s="27">
        <v>1977.85</v>
      </c>
      <c r="G8355" s="26">
        <f>(E8355-F8355)/E8355</f>
        <v>0.45677340679441791</v>
      </c>
      <c r="H8355" s="27">
        <f>E8355-F8355</f>
        <v>1663.08</v>
      </c>
      <c r="I8355" s="35">
        <f>E8355/D8355</f>
        <v>0.18000016808907932</v>
      </c>
      <c r="J8355" s="3">
        <v>185003.36</v>
      </c>
      <c r="K8355" s="26">
        <v>6.0999999999999999E-2</v>
      </c>
      <c r="L8355" s="4" t="b">
        <v>0</v>
      </c>
      <c r="M8355" s="4" t="s">
        <v>58</v>
      </c>
      <c r="N8355" s="35">
        <f>'Landed Freight Margin Tool'!$D$4</f>
        <v>0.58708499999999997</v>
      </c>
      <c r="O8355" s="30">
        <f>(MAX($F8355,MIN(0.18*$D8355,$F8355*(1+$N8355))))</f>
        <v>3139.0160672500001</v>
      </c>
      <c r="P8355" s="35">
        <f>O8355/D8355</f>
        <v>0.15518656489944072</v>
      </c>
    </row>
    <row r="8356" spans="1:16" x14ac:dyDescent="0.3">
      <c r="A8356" s="2">
        <v>45282</v>
      </c>
      <c r="B8356" s="3" t="s">
        <v>11272</v>
      </c>
      <c r="C8356" s="4" t="s">
        <v>11273</v>
      </c>
      <c r="D8356" s="27">
        <v>5940.05</v>
      </c>
      <c r="E8356" s="27">
        <v>1069.21</v>
      </c>
      <c r="F8356" s="27">
        <v>690.27</v>
      </c>
      <c r="G8356" s="26">
        <f>(E8356-F8356)/E8356</f>
        <v>0.35441120079310895</v>
      </c>
      <c r="H8356" s="27">
        <f>E8356-F8356</f>
        <v>378.94000000000005</v>
      </c>
      <c r="I8356" s="35">
        <f>E8356/D8356</f>
        <v>0.18000016834875127</v>
      </c>
      <c r="J8356" s="3">
        <v>185003.36</v>
      </c>
      <c r="K8356" s="26">
        <v>6.0999999999999999E-2</v>
      </c>
      <c r="L8356" s="4" t="b">
        <v>0</v>
      </c>
      <c r="M8356" s="4" t="s">
        <v>58</v>
      </c>
      <c r="N8356" s="35">
        <f>'Landed Freight Margin Tool'!$D$4</f>
        <v>0.58708499999999997</v>
      </c>
      <c r="O8356" s="30">
        <f>(MAX($F8356,MIN(0.18*$D8356,$F8356*(1+$N8356))))</f>
        <v>1069.2090000000001</v>
      </c>
      <c r="P8356" s="35">
        <f>O8356/D8356</f>
        <v>0.18</v>
      </c>
    </row>
    <row r="8357" spans="1:16" x14ac:dyDescent="0.3">
      <c r="A8357" s="2">
        <v>45044</v>
      </c>
      <c r="B8357" s="3" t="s">
        <v>712</v>
      </c>
      <c r="C8357" s="4" t="s">
        <v>713</v>
      </c>
      <c r="D8357" s="27">
        <v>16632.04</v>
      </c>
      <c r="E8357" s="27">
        <v>2993.77</v>
      </c>
      <c r="F8357" s="27">
        <v>2679.77</v>
      </c>
      <c r="G8357" s="26">
        <f>(E8357-F8357)/E8357</f>
        <v>0.10488447676341202</v>
      </c>
      <c r="H8357" s="27">
        <f>E8357-F8357</f>
        <v>314</v>
      </c>
      <c r="I8357" s="35">
        <f>E8357/D8357</f>
        <v>0.18000016834976346</v>
      </c>
      <c r="J8357" s="3">
        <v>185003.36</v>
      </c>
      <c r="K8357" s="26">
        <v>6.0999999999999999E-2</v>
      </c>
      <c r="L8357" s="4" t="b">
        <v>0</v>
      </c>
      <c r="M8357" s="4" t="s">
        <v>58</v>
      </c>
      <c r="N8357" s="35">
        <f>'Landed Freight Margin Tool'!$D$4</f>
        <v>0.58708499999999997</v>
      </c>
      <c r="O8357" s="30">
        <f>(MAX($F8357,MIN(0.18*$D8357,$F8357*(1+$N8357))))</f>
        <v>2993.7672000000002</v>
      </c>
      <c r="P8357" s="35">
        <f>O8357/D8357</f>
        <v>0.18</v>
      </c>
    </row>
    <row r="8358" spans="1:16" x14ac:dyDescent="0.3">
      <c r="A8358" s="2">
        <v>45071</v>
      </c>
      <c r="B8358" s="3" t="s">
        <v>16614</v>
      </c>
      <c r="C8358" s="4" t="s">
        <v>5403</v>
      </c>
      <c r="D8358" s="27">
        <v>19006.259999999998</v>
      </c>
      <c r="E8358" s="27">
        <v>3421.13</v>
      </c>
      <c r="F8358" s="27">
        <v>2560.21</v>
      </c>
      <c r="G8358" s="26">
        <f>(E8358-F8358)/E8358</f>
        <v>0.25164784734868306</v>
      </c>
      <c r="H8358" s="27">
        <f>E8358-F8358</f>
        <v>860.92000000000007</v>
      </c>
      <c r="I8358" s="35">
        <f>E8358/D8358</f>
        <v>0.18000016836558064</v>
      </c>
      <c r="J8358" s="3">
        <v>185003.36</v>
      </c>
      <c r="K8358" s="26">
        <v>6.0999999999999999E-2</v>
      </c>
      <c r="L8358" s="4" t="b">
        <v>0</v>
      </c>
      <c r="M8358" s="4" t="s">
        <v>58</v>
      </c>
      <c r="N8358" s="35">
        <f>'Landed Freight Margin Tool'!$D$4</f>
        <v>0.58708499999999997</v>
      </c>
      <c r="O8358" s="30">
        <f>(MAX($F8358,MIN(0.18*$D8358,$F8358*(1+$N8358))))</f>
        <v>3421.1267999999995</v>
      </c>
      <c r="P8358" s="35">
        <f>O8358/D8358</f>
        <v>0.18</v>
      </c>
    </row>
    <row r="8359" spans="1:16" x14ac:dyDescent="0.3">
      <c r="A8359" s="2">
        <v>44950</v>
      </c>
      <c r="B8359" s="3" t="s">
        <v>20071</v>
      </c>
      <c r="C8359" s="4" t="s">
        <v>6029</v>
      </c>
      <c r="D8359" s="27">
        <v>7126.66</v>
      </c>
      <c r="E8359" s="27">
        <v>1282.8</v>
      </c>
      <c r="F8359" s="27">
        <v>789.11</v>
      </c>
      <c r="G8359" s="26">
        <f>(E8359-F8359)/E8359</f>
        <v>0.38485344558777673</v>
      </c>
      <c r="H8359" s="27">
        <f>E8359-F8359</f>
        <v>493.68999999999994</v>
      </c>
      <c r="I8359" s="35">
        <f>E8359/D8359</f>
        <v>0.18000016838182262</v>
      </c>
      <c r="J8359" s="3">
        <v>185003.36</v>
      </c>
      <c r="K8359" s="26">
        <v>6.0999999999999999E-2</v>
      </c>
      <c r="L8359" s="4" t="b">
        <v>0</v>
      </c>
      <c r="M8359" s="4" t="s">
        <v>58</v>
      </c>
      <c r="N8359" s="35">
        <f>'Landed Freight Margin Tool'!$D$4</f>
        <v>0.58708499999999997</v>
      </c>
      <c r="O8359" s="30">
        <f>(MAX($F8359,MIN(0.18*$D8359,$F8359*(1+$N8359))))</f>
        <v>1252.3846443500001</v>
      </c>
      <c r="P8359" s="35">
        <f>O8359/D8359</f>
        <v>0.17573234086514583</v>
      </c>
    </row>
    <row r="8360" spans="1:16" x14ac:dyDescent="0.3">
      <c r="A8360" s="2">
        <v>45184</v>
      </c>
      <c r="B8360" s="3" t="s">
        <v>7109</v>
      </c>
      <c r="C8360" s="4" t="s">
        <v>7110</v>
      </c>
      <c r="D8360" s="27">
        <v>24937.31</v>
      </c>
      <c r="E8360" s="27">
        <v>4488.72</v>
      </c>
      <c r="F8360" s="27">
        <v>2707.09</v>
      </c>
      <c r="G8360" s="26">
        <f>(E8360-F8360)/E8360</f>
        <v>0.39691270562654835</v>
      </c>
      <c r="H8360" s="27">
        <f>E8360-F8360</f>
        <v>1781.63</v>
      </c>
      <c r="I8360" s="35">
        <f>E8360/D8360</f>
        <v>0.18000016842233585</v>
      </c>
      <c r="J8360" s="3">
        <v>185003.36</v>
      </c>
      <c r="K8360" s="26">
        <v>6.0999999999999999E-2</v>
      </c>
      <c r="L8360" s="4" t="b">
        <v>0</v>
      </c>
      <c r="M8360" s="4" t="s">
        <v>58</v>
      </c>
      <c r="N8360" s="35">
        <f>'Landed Freight Margin Tool'!$D$4</f>
        <v>0.58708499999999997</v>
      </c>
      <c r="O8360" s="30">
        <f>(MAX($F8360,MIN(0.18*$D8360,$F8360*(1+$N8360))))</f>
        <v>4296.3819326500006</v>
      </c>
      <c r="P8360" s="35">
        <f>O8360/D8360</f>
        <v>0.1722873049518974</v>
      </c>
    </row>
    <row r="8361" spans="1:16" x14ac:dyDescent="0.3">
      <c r="A8361" s="2">
        <v>45106</v>
      </c>
      <c r="B8361" s="3" t="s">
        <v>12864</v>
      </c>
      <c r="C8361" s="4" t="s">
        <v>12865</v>
      </c>
      <c r="D8361" s="27">
        <v>22551.59</v>
      </c>
      <c r="E8361" s="27">
        <v>4059.29</v>
      </c>
      <c r="F8361" s="27">
        <v>4041.76</v>
      </c>
      <c r="G8361" s="26">
        <f>(E8361-F8361)/E8361</f>
        <v>4.3184891939230122E-3</v>
      </c>
      <c r="H8361" s="27">
        <f>E8361-F8361</f>
        <v>17.529999999999745</v>
      </c>
      <c r="I8361" s="35">
        <f>E8361/D8361</f>
        <v>0.18000016850253131</v>
      </c>
      <c r="J8361" s="3">
        <v>185003.36</v>
      </c>
      <c r="K8361" s="26">
        <v>6.0999999999999999E-2</v>
      </c>
      <c r="L8361" s="4" t="b">
        <v>0</v>
      </c>
      <c r="M8361" s="4" t="s">
        <v>58</v>
      </c>
      <c r="N8361" s="35">
        <f>'Landed Freight Margin Tool'!$D$4</f>
        <v>0.58708499999999997</v>
      </c>
      <c r="O8361" s="30">
        <f>(MAX($F8361,MIN(0.18*$D8361,$F8361*(1+$N8361))))</f>
        <v>4059.2862</v>
      </c>
      <c r="P8361" s="35">
        <f>O8361/D8361</f>
        <v>0.18</v>
      </c>
    </row>
    <row r="8362" spans="1:16" x14ac:dyDescent="0.3">
      <c r="A8362" s="2">
        <v>45134</v>
      </c>
      <c r="B8362" s="3" t="s">
        <v>17406</v>
      </c>
      <c r="C8362" s="4" t="s">
        <v>17407</v>
      </c>
      <c r="D8362" s="27">
        <v>10675.99</v>
      </c>
      <c r="E8362" s="27">
        <v>1921.68</v>
      </c>
      <c r="F8362" s="27">
        <v>1047.44</v>
      </c>
      <c r="G8362" s="26">
        <f>(E8362-F8362)/E8362</f>
        <v>0.4549352649764789</v>
      </c>
      <c r="H8362" s="27">
        <f>E8362-F8362</f>
        <v>874.24</v>
      </c>
      <c r="I8362" s="35">
        <f>E8362/D8362</f>
        <v>0.18000016860263077</v>
      </c>
      <c r="J8362" s="3">
        <v>185003.36</v>
      </c>
      <c r="K8362" s="26">
        <v>6.0999999999999999E-2</v>
      </c>
      <c r="L8362" s="4" t="b">
        <v>0</v>
      </c>
      <c r="M8362" s="4" t="s">
        <v>58</v>
      </c>
      <c r="N8362" s="35">
        <f>'Landed Freight Margin Tool'!$D$4</f>
        <v>0.58708499999999997</v>
      </c>
      <c r="O8362" s="30">
        <f>(MAX($F8362,MIN(0.18*$D8362,$F8362*(1+$N8362))))</f>
        <v>1662.3763124000002</v>
      </c>
      <c r="P8362" s="35">
        <f>O8362/D8362</f>
        <v>0.15571167754934204</v>
      </c>
    </row>
    <row r="8363" spans="1:16" x14ac:dyDescent="0.3">
      <c r="A8363" s="2">
        <v>45288</v>
      </c>
      <c r="B8363" s="3" t="s">
        <v>21676</v>
      </c>
      <c r="C8363" s="4" t="s">
        <v>21677</v>
      </c>
      <c r="D8363" s="27">
        <v>22532.09</v>
      </c>
      <c r="E8363" s="27">
        <v>4055.78</v>
      </c>
      <c r="F8363" s="27">
        <v>2485.5100000000002</v>
      </c>
      <c r="G8363" s="26">
        <f>(E8363-F8363)/E8363</f>
        <v>0.38716843615777974</v>
      </c>
      <c r="H8363" s="27">
        <f>E8363-F8363</f>
        <v>1570.27</v>
      </c>
      <c r="I8363" s="35">
        <f>E8363/D8363</f>
        <v>0.18000016864835885</v>
      </c>
      <c r="J8363" s="3">
        <v>185003.36</v>
      </c>
      <c r="K8363" s="26">
        <v>6.0999999999999999E-2</v>
      </c>
      <c r="L8363" s="4" t="b">
        <v>0</v>
      </c>
      <c r="M8363" s="4" t="s">
        <v>58</v>
      </c>
      <c r="N8363" s="35">
        <f>'Landed Freight Margin Tool'!$D$4</f>
        <v>0.58708499999999997</v>
      </c>
      <c r="O8363" s="30">
        <f>(MAX($F8363,MIN(0.18*$D8363,$F8363*(1+$N8363))))</f>
        <v>3944.7156383500005</v>
      </c>
      <c r="P8363" s="35">
        <f>O8363/D8363</f>
        <v>0.17507100488015095</v>
      </c>
    </row>
    <row r="8364" spans="1:16" x14ac:dyDescent="0.3">
      <c r="A8364" s="2">
        <v>45131</v>
      </c>
      <c r="B8364" s="3" t="s">
        <v>15778</v>
      </c>
      <c r="C8364" s="4" t="s">
        <v>15779</v>
      </c>
      <c r="D8364" s="27">
        <v>21324.98</v>
      </c>
      <c r="E8364" s="27">
        <v>3838.5</v>
      </c>
      <c r="F8364" s="27">
        <v>2617.94</v>
      </c>
      <c r="G8364" s="26">
        <f>(E8364-F8364)/E8364</f>
        <v>0.31797837697017062</v>
      </c>
      <c r="H8364" s="27">
        <f>E8364-F8364</f>
        <v>1220.56</v>
      </c>
      <c r="I8364" s="35">
        <f>E8364/D8364</f>
        <v>0.18000016881610206</v>
      </c>
      <c r="J8364" s="3">
        <v>185003.36</v>
      </c>
      <c r="K8364" s="26">
        <v>6.0999999999999999E-2</v>
      </c>
      <c r="L8364" s="4" t="b">
        <v>0</v>
      </c>
      <c r="M8364" s="4" t="s">
        <v>58</v>
      </c>
      <c r="N8364" s="35">
        <f>'Landed Freight Margin Tool'!$D$4</f>
        <v>0.58708499999999997</v>
      </c>
      <c r="O8364" s="30">
        <f>(MAX($F8364,MIN(0.18*$D8364,$F8364*(1+$N8364))))</f>
        <v>3838.4964</v>
      </c>
      <c r="P8364" s="35">
        <f>O8364/D8364</f>
        <v>0.18</v>
      </c>
    </row>
    <row r="8365" spans="1:16" x14ac:dyDescent="0.3">
      <c r="A8365" s="2">
        <v>45225</v>
      </c>
      <c r="B8365" s="3" t="s">
        <v>7342</v>
      </c>
      <c r="C8365" s="4" t="s">
        <v>7343</v>
      </c>
      <c r="D8365" s="27">
        <v>15397.93</v>
      </c>
      <c r="E8365" s="27">
        <v>2771.63</v>
      </c>
      <c r="F8365" s="27">
        <v>1572.98</v>
      </c>
      <c r="G8365" s="26">
        <f>(E8365-F8365)/E8365</f>
        <v>0.43247114513842039</v>
      </c>
      <c r="H8365" s="27">
        <f>E8365-F8365</f>
        <v>1198.6500000000001</v>
      </c>
      <c r="I8365" s="35">
        <f>E8365/D8365</f>
        <v>0.18000016885386544</v>
      </c>
      <c r="J8365" s="3">
        <v>185003.36</v>
      </c>
      <c r="K8365" s="26">
        <v>6.0999999999999999E-2</v>
      </c>
      <c r="L8365" s="4" t="b">
        <v>0</v>
      </c>
      <c r="M8365" s="4" t="s">
        <v>58</v>
      </c>
      <c r="N8365" s="35">
        <f>'Landed Freight Margin Tool'!$D$4</f>
        <v>0.58708499999999997</v>
      </c>
      <c r="O8365" s="30">
        <f>(MAX($F8365,MIN(0.18*$D8365,$F8365*(1+$N8365))))</f>
        <v>2496.4529633000002</v>
      </c>
      <c r="P8365" s="35">
        <f>O8365/D8365</f>
        <v>0.16212912796070642</v>
      </c>
    </row>
    <row r="8366" spans="1:16" x14ac:dyDescent="0.3">
      <c r="A8366" s="2">
        <v>45063</v>
      </c>
      <c r="B8366" s="3" t="s">
        <v>388</v>
      </c>
      <c r="C8366" s="4" t="s">
        <v>389</v>
      </c>
      <c r="D8366" s="27">
        <v>7103.66</v>
      </c>
      <c r="E8366" s="27">
        <v>1278.6600000000001</v>
      </c>
      <c r="F8366" s="27">
        <v>658.62</v>
      </c>
      <c r="G8366" s="26">
        <f>(E8366-F8366)/E8366</f>
        <v>0.48491389423302522</v>
      </c>
      <c r="H8366" s="27">
        <f>E8366-F8366</f>
        <v>620.04000000000008</v>
      </c>
      <c r="I8366" s="35">
        <f>E8366/D8366</f>
        <v>0.18000016892700385</v>
      </c>
      <c r="J8366" s="3">
        <v>185003.36</v>
      </c>
      <c r="K8366" s="26">
        <v>6.0999999999999999E-2</v>
      </c>
      <c r="L8366" s="4" t="b">
        <v>0</v>
      </c>
      <c r="M8366" s="4" t="s">
        <v>58</v>
      </c>
      <c r="N8366" s="35">
        <f>'Landed Freight Margin Tool'!$D$4</f>
        <v>0.58708499999999997</v>
      </c>
      <c r="O8366" s="30">
        <f>(MAX($F8366,MIN(0.18*$D8366,$F8366*(1+$N8366))))</f>
        <v>1045.2859227000001</v>
      </c>
      <c r="P8366" s="35">
        <f>O8366/D8366</f>
        <v>0.147147515886177</v>
      </c>
    </row>
    <row r="8367" spans="1:16" x14ac:dyDescent="0.3">
      <c r="A8367" s="2">
        <v>45014</v>
      </c>
      <c r="B8367" s="3" t="s">
        <v>4347</v>
      </c>
      <c r="C8367" s="4" t="s">
        <v>4348</v>
      </c>
      <c r="D8367" s="27">
        <v>20115.87</v>
      </c>
      <c r="E8367" s="27">
        <v>3620.86</v>
      </c>
      <c r="F8367" s="27">
        <v>2665.62</v>
      </c>
      <c r="G8367" s="26">
        <f>(E8367-F8367)/E8367</f>
        <v>0.26381577857194155</v>
      </c>
      <c r="H8367" s="27">
        <f>E8367-F8367</f>
        <v>955.24000000000024</v>
      </c>
      <c r="I8367" s="35">
        <f>E8367/D8367</f>
        <v>0.18000016902077814</v>
      </c>
      <c r="J8367" s="3">
        <v>185003.36</v>
      </c>
      <c r="K8367" s="26">
        <v>6.0999999999999999E-2</v>
      </c>
      <c r="L8367" s="4" t="b">
        <v>0</v>
      </c>
      <c r="M8367" s="4" t="s">
        <v>58</v>
      </c>
      <c r="N8367" s="35">
        <f>'Landed Freight Margin Tool'!$D$4</f>
        <v>0.58708499999999997</v>
      </c>
      <c r="O8367" s="30">
        <f>(MAX($F8367,MIN(0.18*$D8367,$F8367*(1+$N8367))))</f>
        <v>3620.8565999999996</v>
      </c>
      <c r="P8367" s="35">
        <f>O8367/D8367</f>
        <v>0.18</v>
      </c>
    </row>
    <row r="8368" spans="1:16" x14ac:dyDescent="0.3">
      <c r="A8368" s="2">
        <v>45057</v>
      </c>
      <c r="B8368" s="3" t="s">
        <v>11835</v>
      </c>
      <c r="C8368" s="4" t="s">
        <v>11836</v>
      </c>
      <c r="D8368" s="27">
        <v>9465.8799999999992</v>
      </c>
      <c r="E8368" s="27">
        <v>1703.86</v>
      </c>
      <c r="F8368" s="27">
        <v>901.48</v>
      </c>
      <c r="G8368" s="26">
        <f>(E8368-F8368)/E8368</f>
        <v>0.47091897221602708</v>
      </c>
      <c r="H8368" s="27">
        <f>E8368-F8368</f>
        <v>802.37999999999988</v>
      </c>
      <c r="I8368" s="35">
        <f>E8368/D8368</f>
        <v>0.18000016902813051</v>
      </c>
      <c r="J8368" s="3">
        <v>185003.36</v>
      </c>
      <c r="K8368" s="26">
        <v>6.0999999999999999E-2</v>
      </c>
      <c r="L8368" s="4" t="b">
        <v>0</v>
      </c>
      <c r="M8368" s="4" t="s">
        <v>58</v>
      </c>
      <c r="N8368" s="35">
        <f>'Landed Freight Margin Tool'!$D$4</f>
        <v>0.58708499999999997</v>
      </c>
      <c r="O8368" s="30">
        <f>(MAX($F8368,MIN(0.18*$D8368,$F8368*(1+$N8368))))</f>
        <v>1430.7253858000001</v>
      </c>
      <c r="P8368" s="35">
        <f>O8368/D8368</f>
        <v>0.15114552326883504</v>
      </c>
    </row>
    <row r="8369" spans="1:16" x14ac:dyDescent="0.3">
      <c r="A8369" s="2">
        <v>45252</v>
      </c>
      <c r="B8369" s="3" t="s">
        <v>11504</v>
      </c>
      <c r="C8369" s="4" t="s">
        <v>11505</v>
      </c>
      <c r="D8369" s="27">
        <v>22468.09</v>
      </c>
      <c r="E8369" s="27">
        <v>4044.26</v>
      </c>
      <c r="F8369" s="27">
        <v>2210.88</v>
      </c>
      <c r="G8369" s="26">
        <f>(E8369-F8369)/E8369</f>
        <v>0.45332891554944538</v>
      </c>
      <c r="H8369" s="27">
        <f>E8369-F8369</f>
        <v>1833.38</v>
      </c>
      <c r="I8369" s="35">
        <f>E8369/D8369</f>
        <v>0.18000016912875105</v>
      </c>
      <c r="J8369" s="3">
        <v>185003.36</v>
      </c>
      <c r="K8369" s="26">
        <v>6.0999999999999999E-2</v>
      </c>
      <c r="L8369" s="4" t="b">
        <v>0</v>
      </c>
      <c r="M8369" s="4" t="s">
        <v>58</v>
      </c>
      <c r="N8369" s="35">
        <f>'Landed Freight Margin Tool'!$D$4</f>
        <v>0.58708499999999997</v>
      </c>
      <c r="O8369" s="30">
        <f>(MAX($F8369,MIN(0.18*$D8369,$F8369*(1+$N8369))))</f>
        <v>3508.8544848000001</v>
      </c>
      <c r="P8369" s="35">
        <f>O8369/D8369</f>
        <v>0.15617057279012145</v>
      </c>
    </row>
    <row r="8370" spans="1:16" x14ac:dyDescent="0.3">
      <c r="A8370" s="2">
        <v>45015</v>
      </c>
      <c r="B8370" s="3" t="s">
        <v>21242</v>
      </c>
      <c r="C8370" s="4" t="s">
        <v>21243</v>
      </c>
      <c r="D8370" s="27">
        <v>24820.81</v>
      </c>
      <c r="E8370" s="27">
        <v>4467.75</v>
      </c>
      <c r="F8370" s="27">
        <v>3005.21</v>
      </c>
      <c r="G8370" s="26">
        <f>(E8370-F8370)/E8370</f>
        <v>0.32735493257232384</v>
      </c>
      <c r="H8370" s="27">
        <f>E8370-F8370</f>
        <v>1462.54</v>
      </c>
      <c r="I8370" s="35">
        <f>E8370/D8370</f>
        <v>0.18000016921285</v>
      </c>
      <c r="J8370" s="3">
        <v>185003.36</v>
      </c>
      <c r="K8370" s="26">
        <v>6.0999999999999999E-2</v>
      </c>
      <c r="L8370" s="4" t="b">
        <v>0</v>
      </c>
      <c r="M8370" s="4" t="s">
        <v>58</v>
      </c>
      <c r="N8370" s="35">
        <f>'Landed Freight Margin Tool'!$D$4</f>
        <v>0.58708499999999997</v>
      </c>
      <c r="O8370" s="30">
        <f>(MAX($F8370,MIN(0.18*$D8370,$F8370*(1+$N8370))))</f>
        <v>4467.7457999999997</v>
      </c>
      <c r="P8370" s="35">
        <f>O8370/D8370</f>
        <v>0.17999999999999997</v>
      </c>
    </row>
    <row r="8371" spans="1:16" x14ac:dyDescent="0.3">
      <c r="A8371" s="2">
        <v>44950</v>
      </c>
      <c r="B8371" s="3" t="s">
        <v>22654</v>
      </c>
      <c r="C8371" s="4" t="s">
        <v>22655</v>
      </c>
      <c r="D8371" s="27">
        <v>16492.54</v>
      </c>
      <c r="E8371" s="27">
        <v>2968.66</v>
      </c>
      <c r="F8371" s="27">
        <v>2126.9499999999998</v>
      </c>
      <c r="G8371" s="26">
        <f>(E8371-F8371)/E8371</f>
        <v>0.2835319639163798</v>
      </c>
      <c r="H8371" s="27">
        <f>E8371-F8371</f>
        <v>841.71</v>
      </c>
      <c r="I8371" s="35">
        <f>E8371/D8371</f>
        <v>0.18000016977372799</v>
      </c>
      <c r="J8371" s="3">
        <v>185003.36</v>
      </c>
      <c r="K8371" s="26">
        <v>6.0999999999999999E-2</v>
      </c>
      <c r="L8371" s="4" t="b">
        <v>0</v>
      </c>
      <c r="M8371" s="4" t="s">
        <v>58</v>
      </c>
      <c r="N8371" s="35">
        <f>'Landed Freight Margin Tool'!$D$4</f>
        <v>0.58708499999999997</v>
      </c>
      <c r="O8371" s="30">
        <f>(MAX($F8371,MIN(0.18*$D8371,$F8371*(1+$N8371))))</f>
        <v>2968.6572000000001</v>
      </c>
      <c r="P8371" s="35">
        <f>O8371/D8371</f>
        <v>0.18</v>
      </c>
    </row>
    <row r="8372" spans="1:16" x14ac:dyDescent="0.3">
      <c r="A8372" s="2">
        <v>45229</v>
      </c>
      <c r="B8372" s="3" t="s">
        <v>11748</v>
      </c>
      <c r="C8372" s="4" t="s">
        <v>11749</v>
      </c>
      <c r="D8372" s="27">
        <v>12947.71</v>
      </c>
      <c r="E8372" s="27">
        <v>2330.59</v>
      </c>
      <c r="F8372" s="27">
        <v>1279.03</v>
      </c>
      <c r="G8372" s="26">
        <f>(E8372-F8372)/E8372</f>
        <v>0.45119905260041454</v>
      </c>
      <c r="H8372" s="27">
        <f>E8372-F8372</f>
        <v>1051.5600000000002</v>
      </c>
      <c r="I8372" s="35">
        <f>E8372/D8372</f>
        <v>0.18000016991421652</v>
      </c>
      <c r="J8372" s="3">
        <v>185003.36</v>
      </c>
      <c r="K8372" s="26">
        <v>6.0999999999999999E-2</v>
      </c>
      <c r="L8372" s="4" t="b">
        <v>0</v>
      </c>
      <c r="M8372" s="4" t="s">
        <v>58</v>
      </c>
      <c r="N8372" s="35">
        <f>'Landed Freight Margin Tool'!$D$4</f>
        <v>0.58708499999999997</v>
      </c>
      <c r="O8372" s="30">
        <f>(MAX($F8372,MIN(0.18*$D8372,$F8372*(1+$N8372))))</f>
        <v>2029.9293275500002</v>
      </c>
      <c r="P8372" s="35">
        <f>O8372/D8372</f>
        <v>0.15677902328288171</v>
      </c>
    </row>
    <row r="8373" spans="1:16" x14ac:dyDescent="0.3">
      <c r="A8373" s="2">
        <v>45166</v>
      </c>
      <c r="B8373" s="3" t="s">
        <v>14547</v>
      </c>
      <c r="C8373" s="4" t="s">
        <v>14548</v>
      </c>
      <c r="D8373" s="27">
        <v>16474.04</v>
      </c>
      <c r="E8373" s="27">
        <v>2965.33</v>
      </c>
      <c r="F8373" s="27">
        <v>1740.12</v>
      </c>
      <c r="G8373" s="26">
        <f>(E8373-F8373)/E8373</f>
        <v>0.41317829718783411</v>
      </c>
      <c r="H8373" s="27">
        <f>E8373-F8373</f>
        <v>1225.21</v>
      </c>
      <c r="I8373" s="35">
        <f>E8373/D8373</f>
        <v>0.18000016996438031</v>
      </c>
      <c r="J8373" s="3">
        <v>185003.36</v>
      </c>
      <c r="K8373" s="26">
        <v>6.0999999999999999E-2</v>
      </c>
      <c r="L8373" s="4" t="b">
        <v>0</v>
      </c>
      <c r="M8373" s="4" t="s">
        <v>58</v>
      </c>
      <c r="N8373" s="35">
        <f>'Landed Freight Margin Tool'!$D$4</f>
        <v>0.58708499999999997</v>
      </c>
      <c r="O8373" s="30">
        <f>(MAX($F8373,MIN(0.18*$D8373,$F8373*(1+$N8373))))</f>
        <v>2761.7183501999998</v>
      </c>
      <c r="P8373" s="35">
        <f>O8373/D8373</f>
        <v>0.16764062429130921</v>
      </c>
    </row>
    <row r="8374" spans="1:16" x14ac:dyDescent="0.3">
      <c r="A8374" s="2">
        <v>45083</v>
      </c>
      <c r="B8374" s="3" t="s">
        <v>21434</v>
      </c>
      <c r="C8374" s="4" t="s">
        <v>21435</v>
      </c>
      <c r="D8374" s="27">
        <v>16461.04</v>
      </c>
      <c r="E8374" s="27">
        <v>2962.99</v>
      </c>
      <c r="F8374" s="27">
        <v>2185.3000000000002</v>
      </c>
      <c r="G8374" s="26">
        <f>(E8374-F8374)/E8374</f>
        <v>0.26246797997968258</v>
      </c>
      <c r="H8374" s="27">
        <f>E8374-F8374</f>
        <v>777.6899999999996</v>
      </c>
      <c r="I8374" s="35">
        <f>E8374/D8374</f>
        <v>0.18000017009860858</v>
      </c>
      <c r="J8374" s="3">
        <v>185003.36</v>
      </c>
      <c r="K8374" s="26">
        <v>6.0999999999999999E-2</v>
      </c>
      <c r="L8374" s="4" t="b">
        <v>0</v>
      </c>
      <c r="M8374" s="4" t="s">
        <v>58</v>
      </c>
      <c r="N8374" s="35">
        <f>'Landed Freight Margin Tool'!$D$4</f>
        <v>0.58708499999999997</v>
      </c>
      <c r="O8374" s="30">
        <f>(MAX($F8374,MIN(0.18*$D8374,$F8374*(1+$N8374))))</f>
        <v>2962.9872</v>
      </c>
      <c r="P8374" s="35">
        <f>O8374/D8374</f>
        <v>0.18</v>
      </c>
    </row>
    <row r="8375" spans="1:16" x14ac:dyDescent="0.3">
      <c r="A8375" s="2">
        <v>45226</v>
      </c>
      <c r="B8375" s="3" t="s">
        <v>8458</v>
      </c>
      <c r="C8375" s="4" t="s">
        <v>8459</v>
      </c>
      <c r="D8375" s="27">
        <v>19967.87</v>
      </c>
      <c r="E8375" s="27">
        <v>3594.22</v>
      </c>
      <c r="F8375" s="27">
        <v>2036.06</v>
      </c>
      <c r="G8375" s="26">
        <f>(E8375-F8375)/E8375</f>
        <v>0.43351825987279574</v>
      </c>
      <c r="H8375" s="27">
        <f>E8375-F8375</f>
        <v>1558.1599999999999</v>
      </c>
      <c r="I8375" s="35">
        <f>E8375/D8375</f>
        <v>0.18000017027354445</v>
      </c>
      <c r="J8375" s="3">
        <v>185003.36</v>
      </c>
      <c r="K8375" s="26">
        <v>6.0999999999999999E-2</v>
      </c>
      <c r="L8375" s="4" t="b">
        <v>0</v>
      </c>
      <c r="M8375" s="4" t="s">
        <v>58</v>
      </c>
      <c r="N8375" s="35">
        <f>'Landed Freight Margin Tool'!$D$4</f>
        <v>0.58708499999999997</v>
      </c>
      <c r="O8375" s="30">
        <f>(MAX($F8375,MIN(0.18*$D8375,$F8375*(1+$N8375))))</f>
        <v>3231.4002851</v>
      </c>
      <c r="P8375" s="35">
        <f>O8375/D8375</f>
        <v>0.16182999414058685</v>
      </c>
    </row>
    <row r="8376" spans="1:16" x14ac:dyDescent="0.3">
      <c r="A8376" s="2">
        <v>45016</v>
      </c>
      <c r="B8376" s="3" t="s">
        <v>24133</v>
      </c>
      <c r="C8376" s="4" t="s">
        <v>24134</v>
      </c>
      <c r="D8376" s="27">
        <v>18791.259999999998</v>
      </c>
      <c r="E8376" s="27">
        <v>3382.43</v>
      </c>
      <c r="F8376" s="27">
        <v>2336.83</v>
      </c>
      <c r="G8376" s="26">
        <f>(E8376-F8376)/E8376</f>
        <v>0.3091268703269543</v>
      </c>
      <c r="H8376" s="27">
        <f>E8376-F8376</f>
        <v>1045.5999999999999</v>
      </c>
      <c r="I8376" s="35">
        <f>E8376/D8376</f>
        <v>0.1800001702919336</v>
      </c>
      <c r="J8376" s="3">
        <v>185003.36</v>
      </c>
      <c r="K8376" s="26">
        <v>6.0999999999999999E-2</v>
      </c>
      <c r="L8376" s="4" t="b">
        <v>0</v>
      </c>
      <c r="M8376" s="4" t="s">
        <v>58</v>
      </c>
      <c r="N8376" s="35">
        <f>'Landed Freight Margin Tool'!$D$4</f>
        <v>0.58708499999999997</v>
      </c>
      <c r="O8376" s="30">
        <f>(MAX($F8376,MIN(0.18*$D8376,$F8376*(1+$N8376))))</f>
        <v>3382.4267999999997</v>
      </c>
      <c r="P8376" s="35">
        <f>O8376/D8376</f>
        <v>0.18</v>
      </c>
    </row>
    <row r="8377" spans="1:16" x14ac:dyDescent="0.3">
      <c r="A8377" s="2">
        <v>45156</v>
      </c>
      <c r="B8377" s="3" t="s">
        <v>2995</v>
      </c>
      <c r="C8377" s="4" t="s">
        <v>2996</v>
      </c>
      <c r="D8377" s="27">
        <v>19963.87</v>
      </c>
      <c r="E8377" s="27">
        <v>3593.5</v>
      </c>
      <c r="F8377" s="27">
        <v>2473.29</v>
      </c>
      <c r="G8377" s="26">
        <f>(E8377-F8377)/E8377</f>
        <v>0.31173229442048145</v>
      </c>
      <c r="H8377" s="27">
        <f>E8377-F8377</f>
        <v>1120.21</v>
      </c>
      <c r="I8377" s="35">
        <f>E8377/D8377</f>
        <v>0.1800001703076608</v>
      </c>
      <c r="J8377" s="3">
        <v>185003.36</v>
      </c>
      <c r="K8377" s="26">
        <v>6.0999999999999999E-2</v>
      </c>
      <c r="L8377" s="4" t="b">
        <v>0</v>
      </c>
      <c r="M8377" s="4" t="s">
        <v>58</v>
      </c>
      <c r="N8377" s="35">
        <f>'Landed Freight Margin Tool'!$D$4</f>
        <v>0.58708499999999997</v>
      </c>
      <c r="O8377" s="30">
        <f>(MAX($F8377,MIN(0.18*$D8377,$F8377*(1+$N8377))))</f>
        <v>3593.4965999999995</v>
      </c>
      <c r="P8377" s="35">
        <f>O8377/D8377</f>
        <v>0.18</v>
      </c>
    </row>
    <row r="8378" spans="1:16" x14ac:dyDescent="0.3">
      <c r="A8378" s="2">
        <v>45273</v>
      </c>
      <c r="B8378" s="3" t="s">
        <v>13741</v>
      </c>
      <c r="C8378" s="4" t="s">
        <v>13742</v>
      </c>
      <c r="D8378" s="27">
        <v>22312.09</v>
      </c>
      <c r="E8378" s="27">
        <v>4016.18</v>
      </c>
      <c r="F8378" s="27">
        <v>2035.06</v>
      </c>
      <c r="G8378" s="26">
        <f>(E8378-F8378)/E8378</f>
        <v>0.49328466353599687</v>
      </c>
      <c r="H8378" s="27">
        <f>E8378-F8378</f>
        <v>1981.12</v>
      </c>
      <c r="I8378" s="35">
        <f>E8378/D8378</f>
        <v>0.18000017031125276</v>
      </c>
      <c r="J8378" s="3">
        <v>185003.36</v>
      </c>
      <c r="K8378" s="26">
        <v>6.0999999999999999E-2</v>
      </c>
      <c r="L8378" s="4" t="b">
        <v>0</v>
      </c>
      <c r="M8378" s="4" t="s">
        <v>58</v>
      </c>
      <c r="N8378" s="35">
        <f>'Landed Freight Margin Tool'!$D$4</f>
        <v>0.58708499999999997</v>
      </c>
      <c r="O8378" s="30">
        <f>(MAX($F8378,MIN(0.18*$D8378,$F8378*(1+$N8378))))</f>
        <v>3229.8132000999999</v>
      </c>
      <c r="P8378" s="35">
        <f>O8378/D8378</f>
        <v>0.14475619272331727</v>
      </c>
    </row>
    <row r="8379" spans="1:16" x14ac:dyDescent="0.3">
      <c r="A8379" s="2">
        <v>45093</v>
      </c>
      <c r="B8379" s="3" t="s">
        <v>15133</v>
      </c>
      <c r="C8379" s="4" t="s">
        <v>4234</v>
      </c>
      <c r="D8379" s="27">
        <v>18788.759999999998</v>
      </c>
      <c r="E8379" s="27">
        <v>3381.98</v>
      </c>
      <c r="F8379" s="27">
        <v>2263.63</v>
      </c>
      <c r="G8379" s="26">
        <f>(E8379-F8379)/E8379</f>
        <v>0.33067906965741961</v>
      </c>
      <c r="H8379" s="27">
        <f>E8379-F8379</f>
        <v>1118.3499999999999</v>
      </c>
      <c r="I8379" s="35">
        <f>E8379/D8379</f>
        <v>0.18000017031459237</v>
      </c>
      <c r="J8379" s="3">
        <v>185003.36</v>
      </c>
      <c r="K8379" s="26">
        <v>6.0999999999999999E-2</v>
      </c>
      <c r="L8379" s="4" t="b">
        <v>0</v>
      </c>
      <c r="M8379" s="4" t="s">
        <v>58</v>
      </c>
      <c r="N8379" s="35">
        <f>'Landed Freight Margin Tool'!$D$4</f>
        <v>0.58708499999999997</v>
      </c>
      <c r="O8379" s="30">
        <f>(MAX($F8379,MIN(0.18*$D8379,$F8379*(1+$N8379))))</f>
        <v>3381.9767999999995</v>
      </c>
      <c r="P8379" s="35">
        <f>O8379/D8379</f>
        <v>0.18</v>
      </c>
    </row>
    <row r="8380" spans="1:16" x14ac:dyDescent="0.3">
      <c r="A8380" s="2">
        <v>45125</v>
      </c>
      <c r="B8380" s="3" t="s">
        <v>4664</v>
      </c>
      <c r="C8380" s="4" t="s">
        <v>4665</v>
      </c>
      <c r="D8380" s="27">
        <v>12910.71</v>
      </c>
      <c r="E8380" s="27">
        <v>2323.9299999999998</v>
      </c>
      <c r="F8380" s="27">
        <v>1516.91</v>
      </c>
      <c r="G8380" s="26">
        <f>(E8380-F8380)/E8380</f>
        <v>0.34726519301355885</v>
      </c>
      <c r="H8380" s="27">
        <f>E8380-F8380</f>
        <v>807.01999999999975</v>
      </c>
      <c r="I8380" s="35">
        <f>E8380/D8380</f>
        <v>0.18000017040116306</v>
      </c>
      <c r="J8380" s="3">
        <v>185003.36</v>
      </c>
      <c r="K8380" s="26">
        <v>6.0999999999999999E-2</v>
      </c>
      <c r="L8380" s="4" t="b">
        <v>0</v>
      </c>
      <c r="M8380" s="4" t="s">
        <v>58</v>
      </c>
      <c r="N8380" s="35">
        <f>'Landed Freight Margin Tool'!$D$4</f>
        <v>0.58708499999999997</v>
      </c>
      <c r="O8380" s="30">
        <f>(MAX($F8380,MIN(0.18*$D8380,$F8380*(1+$N8380))))</f>
        <v>2323.9277999999999</v>
      </c>
      <c r="P8380" s="35">
        <f>O8380/D8380</f>
        <v>0.18</v>
      </c>
    </row>
    <row r="8381" spans="1:16" x14ac:dyDescent="0.3">
      <c r="A8381" s="2">
        <v>45216</v>
      </c>
      <c r="B8381" s="3" t="s">
        <v>18170</v>
      </c>
      <c r="C8381" s="4" t="s">
        <v>18171</v>
      </c>
      <c r="D8381" s="27">
        <v>23470.7</v>
      </c>
      <c r="E8381" s="27">
        <v>4224.7299999999996</v>
      </c>
      <c r="F8381" s="27">
        <v>2678.66</v>
      </c>
      <c r="G8381" s="26">
        <f>(E8381-F8381)/E8381</f>
        <v>0.3659571144191463</v>
      </c>
      <c r="H8381" s="27">
        <f>E8381-F8381</f>
        <v>1546.0699999999997</v>
      </c>
      <c r="I8381" s="35">
        <f>E8381/D8381</f>
        <v>0.1800001704252536</v>
      </c>
      <c r="J8381" s="3">
        <v>185003.36</v>
      </c>
      <c r="K8381" s="26">
        <v>6.0999999999999999E-2</v>
      </c>
      <c r="L8381" s="4" t="b">
        <v>0</v>
      </c>
      <c r="M8381" s="4" t="s">
        <v>58</v>
      </c>
      <c r="N8381" s="35">
        <f>'Landed Freight Margin Tool'!$D$4</f>
        <v>0.58708499999999997</v>
      </c>
      <c r="O8381" s="30">
        <f>(MAX($F8381,MIN(0.18*$D8381,$F8381*(1+$N8381))))</f>
        <v>4224.7259999999997</v>
      </c>
      <c r="P8381" s="35">
        <f>O8381/D8381</f>
        <v>0.18</v>
      </c>
    </row>
    <row r="8382" spans="1:16" x14ac:dyDescent="0.3">
      <c r="A8382" s="2">
        <v>45021</v>
      </c>
      <c r="B8382" s="3" t="s">
        <v>3575</v>
      </c>
      <c r="C8382" s="4" t="s">
        <v>3576</v>
      </c>
      <c r="D8382" s="27">
        <v>4691.4399999999996</v>
      </c>
      <c r="E8382" s="27">
        <v>844.46</v>
      </c>
      <c r="F8382" s="27">
        <v>474.34</v>
      </c>
      <c r="G8382" s="26">
        <f>(E8382-F8382)/E8382</f>
        <v>0.43829192620135948</v>
      </c>
      <c r="H8382" s="27">
        <f>E8382-F8382</f>
        <v>370.12000000000006</v>
      </c>
      <c r="I8382" s="35">
        <f>E8382/D8382</f>
        <v>0.18000017052333614</v>
      </c>
      <c r="J8382" s="3">
        <v>185003.36</v>
      </c>
      <c r="K8382" s="26">
        <v>6.0999999999999999E-2</v>
      </c>
      <c r="L8382" s="4" t="b">
        <v>0</v>
      </c>
      <c r="M8382" s="4" t="s">
        <v>58</v>
      </c>
      <c r="N8382" s="35">
        <f>'Landed Freight Margin Tool'!$D$4</f>
        <v>0.58708499999999997</v>
      </c>
      <c r="O8382" s="30">
        <f>(MAX($F8382,MIN(0.18*$D8382,$F8382*(1+$N8382))))</f>
        <v>752.81789890000005</v>
      </c>
      <c r="P8382" s="35">
        <f>O8382/D8382</f>
        <v>0.1604662745127296</v>
      </c>
    </row>
    <row r="8383" spans="1:16" x14ac:dyDescent="0.3">
      <c r="A8383" s="2">
        <v>45229</v>
      </c>
      <c r="B8383" s="3" t="s">
        <v>3623</v>
      </c>
      <c r="C8383" s="4" t="s">
        <v>3624</v>
      </c>
      <c r="D8383" s="27">
        <v>18763.759999999998</v>
      </c>
      <c r="E8383" s="27">
        <v>3377.48</v>
      </c>
      <c r="F8383" s="27">
        <v>1966.53</v>
      </c>
      <c r="G8383" s="26">
        <f>(E8383-F8383)/E8383</f>
        <v>0.41775228868860809</v>
      </c>
      <c r="H8383" s="27">
        <f>E8383-F8383</f>
        <v>1410.95</v>
      </c>
      <c r="I8383" s="35">
        <f>E8383/D8383</f>
        <v>0.18000017054151196</v>
      </c>
      <c r="J8383" s="3">
        <v>185003.36</v>
      </c>
      <c r="K8383" s="26">
        <v>6.0999999999999999E-2</v>
      </c>
      <c r="L8383" s="4" t="b">
        <v>0</v>
      </c>
      <c r="M8383" s="4" t="s">
        <v>58</v>
      </c>
      <c r="N8383" s="35">
        <f>'Landed Freight Margin Tool'!$D$4</f>
        <v>0.58708499999999997</v>
      </c>
      <c r="O8383" s="30">
        <f>(MAX($F8383,MIN(0.18*$D8383,$F8383*(1+$N8383))))</f>
        <v>3121.0502650500002</v>
      </c>
      <c r="P8383" s="35">
        <f>O8383/D8383</f>
        <v>0.16633394719661734</v>
      </c>
    </row>
    <row r="8384" spans="1:16" x14ac:dyDescent="0.3">
      <c r="A8384" s="2">
        <v>44952</v>
      </c>
      <c r="B8384" s="3" t="s">
        <v>11542</v>
      </c>
      <c r="C8384" s="4" t="s">
        <v>11543</v>
      </c>
      <c r="D8384" s="27">
        <v>18756.759999999998</v>
      </c>
      <c r="E8384" s="27">
        <v>3376.22</v>
      </c>
      <c r="F8384" s="27">
        <v>2376.4499999999998</v>
      </c>
      <c r="G8384" s="26">
        <f>(E8384-F8384)/E8384</f>
        <v>0.29612110585210683</v>
      </c>
      <c r="H8384" s="27">
        <f>E8384-F8384</f>
        <v>999.77</v>
      </c>
      <c r="I8384" s="35">
        <f>E8384/D8384</f>
        <v>0.18000017060515783</v>
      </c>
      <c r="J8384" s="3">
        <v>185003.36</v>
      </c>
      <c r="K8384" s="26">
        <v>6.0999999999999999E-2</v>
      </c>
      <c r="L8384" s="4" t="b">
        <v>0</v>
      </c>
      <c r="M8384" s="4" t="s">
        <v>58</v>
      </c>
      <c r="N8384" s="35">
        <f>'Landed Freight Margin Tool'!$D$4</f>
        <v>0.58708499999999997</v>
      </c>
      <c r="O8384" s="30">
        <f>(MAX($F8384,MIN(0.18*$D8384,$F8384*(1+$N8384))))</f>
        <v>3376.2167999999997</v>
      </c>
      <c r="P8384" s="35">
        <f>O8384/D8384</f>
        <v>0.18</v>
      </c>
    </row>
    <row r="8385" spans="1:16" x14ac:dyDescent="0.3">
      <c r="A8385" s="2">
        <v>45113</v>
      </c>
      <c r="B8385" s="3" t="s">
        <v>5255</v>
      </c>
      <c r="C8385" s="4" t="s">
        <v>5256</v>
      </c>
      <c r="D8385" s="27">
        <v>18717.259999999998</v>
      </c>
      <c r="E8385" s="27">
        <v>3369.11</v>
      </c>
      <c r="F8385" s="27">
        <v>1996.53</v>
      </c>
      <c r="G8385" s="26">
        <f>(E8385-F8385)/E8385</f>
        <v>0.40740136119034409</v>
      </c>
      <c r="H8385" s="27">
        <f>E8385-F8385</f>
        <v>1372.5800000000002</v>
      </c>
      <c r="I8385" s="35">
        <f>E8385/D8385</f>
        <v>0.18000017096519472</v>
      </c>
      <c r="J8385" s="3">
        <v>185003.36</v>
      </c>
      <c r="K8385" s="26">
        <v>6.0999999999999999E-2</v>
      </c>
      <c r="L8385" s="4" t="b">
        <v>0</v>
      </c>
      <c r="M8385" s="4" t="s">
        <v>58</v>
      </c>
      <c r="N8385" s="35">
        <f>'Landed Freight Margin Tool'!$D$4</f>
        <v>0.58708499999999997</v>
      </c>
      <c r="O8385" s="30">
        <f>(MAX($F8385,MIN(0.18*$D8385,$F8385*(1+$N8385))))</f>
        <v>3168.6628150500001</v>
      </c>
      <c r="P8385" s="35">
        <f>O8385/D8385</f>
        <v>0.16929095471505981</v>
      </c>
    </row>
    <row r="8386" spans="1:16" x14ac:dyDescent="0.3">
      <c r="A8386" s="2">
        <v>45251</v>
      </c>
      <c r="B8386" s="3" t="s">
        <v>8808</v>
      </c>
      <c r="C8386" s="4" t="s">
        <v>8809</v>
      </c>
      <c r="D8386" s="27">
        <v>19868.87</v>
      </c>
      <c r="E8386" s="27">
        <v>3576.4</v>
      </c>
      <c r="F8386" s="27">
        <v>1980.7</v>
      </c>
      <c r="G8386" s="26">
        <f>(E8386-F8386)/E8386</f>
        <v>0.44617492450508894</v>
      </c>
      <c r="H8386" s="27">
        <f>E8386-F8386</f>
        <v>1595.7</v>
      </c>
      <c r="I8386" s="35">
        <f>E8386/D8386</f>
        <v>0.18000017112196115</v>
      </c>
      <c r="J8386" s="3">
        <v>185003.36</v>
      </c>
      <c r="K8386" s="26">
        <v>6.0999999999999999E-2</v>
      </c>
      <c r="L8386" s="4" t="b">
        <v>0</v>
      </c>
      <c r="M8386" s="4" t="s">
        <v>58</v>
      </c>
      <c r="N8386" s="35">
        <f>'Landed Freight Margin Tool'!$D$4</f>
        <v>0.58708499999999997</v>
      </c>
      <c r="O8386" s="30">
        <f>(MAX($F8386,MIN(0.18*$D8386,$F8386*(1+$N8386))))</f>
        <v>3143.5392595000003</v>
      </c>
      <c r="P8386" s="35">
        <f>O8386/D8386</f>
        <v>0.15821429500016862</v>
      </c>
    </row>
    <row r="8387" spans="1:16" x14ac:dyDescent="0.3">
      <c r="A8387" s="2">
        <v>45280</v>
      </c>
      <c r="B8387" s="3" t="s">
        <v>22088</v>
      </c>
      <c r="C8387" s="4" t="s">
        <v>22089</v>
      </c>
      <c r="D8387" s="27">
        <v>16358.04</v>
      </c>
      <c r="E8387" s="27">
        <v>2944.45</v>
      </c>
      <c r="F8387" s="27">
        <v>2156.4</v>
      </c>
      <c r="G8387" s="26">
        <f>(E8387-F8387)/E8387</f>
        <v>0.26763911766204207</v>
      </c>
      <c r="H8387" s="27">
        <f>E8387-F8387</f>
        <v>788.04999999999973</v>
      </c>
      <c r="I8387" s="35">
        <f>E8387/D8387</f>
        <v>0.18000017116965111</v>
      </c>
      <c r="J8387" s="3">
        <v>185003.36</v>
      </c>
      <c r="K8387" s="26">
        <v>6.0999999999999999E-2</v>
      </c>
      <c r="L8387" s="4" t="b">
        <v>0</v>
      </c>
      <c r="M8387" s="4" t="s">
        <v>58</v>
      </c>
      <c r="N8387" s="35">
        <f>'Landed Freight Margin Tool'!$D$4</f>
        <v>0.58708499999999997</v>
      </c>
      <c r="O8387" s="30">
        <f>(MAX($F8387,MIN(0.18*$D8387,$F8387*(1+$N8387))))</f>
        <v>2944.4472000000001</v>
      </c>
      <c r="P8387" s="35">
        <f>O8387/D8387</f>
        <v>0.18</v>
      </c>
    </row>
    <row r="8388" spans="1:16" x14ac:dyDescent="0.3">
      <c r="A8388" s="2">
        <v>45106</v>
      </c>
      <c r="B8388" s="3" t="s">
        <v>2068</v>
      </c>
      <c r="C8388" s="4" t="s">
        <v>2069</v>
      </c>
      <c r="D8388" s="27">
        <v>22194.09</v>
      </c>
      <c r="E8388" s="27">
        <v>3994.94</v>
      </c>
      <c r="F8388" s="27">
        <v>2576.52</v>
      </c>
      <c r="G8388" s="26">
        <f>(E8388-F8388)/E8388</f>
        <v>0.35505414349151676</v>
      </c>
      <c r="H8388" s="27">
        <f>E8388-F8388</f>
        <v>1418.42</v>
      </c>
      <c r="I8388" s="35">
        <f>E8388/D8388</f>
        <v>0.18000017121675185</v>
      </c>
      <c r="J8388" s="3">
        <v>185003.36</v>
      </c>
      <c r="K8388" s="26">
        <v>6.0999999999999999E-2</v>
      </c>
      <c r="L8388" s="4" t="b">
        <v>0</v>
      </c>
      <c r="M8388" s="4" t="s">
        <v>58</v>
      </c>
      <c r="N8388" s="35">
        <f>'Landed Freight Margin Tool'!$D$4</f>
        <v>0.58708499999999997</v>
      </c>
      <c r="O8388" s="30">
        <f>(MAX($F8388,MIN(0.18*$D8388,$F8388*(1+$N8388))))</f>
        <v>3994.9362000000001</v>
      </c>
      <c r="P8388" s="35">
        <f>O8388/D8388</f>
        <v>0.18</v>
      </c>
    </row>
    <row r="8389" spans="1:16" x14ac:dyDescent="0.3">
      <c r="A8389" s="2">
        <v>44931</v>
      </c>
      <c r="B8389" s="3" t="s">
        <v>24958</v>
      </c>
      <c r="C8389" s="4" t="s">
        <v>24959</v>
      </c>
      <c r="D8389" s="27">
        <v>8171.27</v>
      </c>
      <c r="E8389" s="27">
        <v>1470.83</v>
      </c>
      <c r="F8389" s="27">
        <v>942.31</v>
      </c>
      <c r="G8389" s="26">
        <f>(E8389-F8389)/E8389</f>
        <v>0.35933452540402361</v>
      </c>
      <c r="H8389" s="27">
        <f>E8389-F8389</f>
        <v>528.52</v>
      </c>
      <c r="I8389" s="35">
        <f>E8389/D8389</f>
        <v>0.18000017133199611</v>
      </c>
      <c r="J8389" s="3">
        <v>185003.36</v>
      </c>
      <c r="K8389" s="26">
        <v>6.0999999999999999E-2</v>
      </c>
      <c r="L8389" s="4" t="b">
        <v>0</v>
      </c>
      <c r="M8389" s="4" t="s">
        <v>58</v>
      </c>
      <c r="N8389" s="35">
        <f>'Landed Freight Margin Tool'!$D$4</f>
        <v>0.58708499999999997</v>
      </c>
      <c r="O8389" s="30">
        <f>(MAX($F8389,MIN(0.18*$D8389,$F8389*(1+$N8389))))</f>
        <v>1470.8286000000001</v>
      </c>
      <c r="P8389" s="35">
        <f>O8389/D8389</f>
        <v>0.18</v>
      </c>
    </row>
    <row r="8390" spans="1:16" x14ac:dyDescent="0.3">
      <c r="A8390" s="2">
        <v>45119</v>
      </c>
      <c r="B8390" s="3" t="s">
        <v>10038</v>
      </c>
      <c r="C8390" s="4" t="s">
        <v>10039</v>
      </c>
      <c r="D8390" s="27">
        <v>2333.7199999999998</v>
      </c>
      <c r="E8390" s="27">
        <v>420.07</v>
      </c>
      <c r="F8390" s="27">
        <v>423.04</v>
      </c>
      <c r="G8390" s="26">
        <f>(E8390-F8390)/E8390</f>
        <v>-7.070250196395904E-3</v>
      </c>
      <c r="H8390" s="27">
        <f>E8390-F8390</f>
        <v>-2.9700000000000273</v>
      </c>
      <c r="I8390" s="35">
        <f>E8390/D8390</f>
        <v>0.180000171400168</v>
      </c>
      <c r="J8390" s="3">
        <v>185003.36</v>
      </c>
      <c r="K8390" s="26">
        <v>6.0999999999999999E-2</v>
      </c>
      <c r="L8390" s="4" t="b">
        <v>0</v>
      </c>
      <c r="M8390" s="4" t="s">
        <v>58</v>
      </c>
      <c r="N8390" s="35">
        <f>'Landed Freight Margin Tool'!$D$4</f>
        <v>0.58708499999999997</v>
      </c>
      <c r="O8390" s="30">
        <f>(MAX($F8390,MIN(0.18*$D8390,$F8390*(1+$N8390))))</f>
        <v>423.04</v>
      </c>
      <c r="P8390" s="35">
        <f>O8390/D8390</f>
        <v>0.18127281764736131</v>
      </c>
    </row>
    <row r="8391" spans="1:16" x14ac:dyDescent="0.3">
      <c r="A8391" s="2">
        <v>44976</v>
      </c>
      <c r="B8391" s="3" t="s">
        <v>10026</v>
      </c>
      <c r="C8391" s="4" t="s">
        <v>10027</v>
      </c>
      <c r="D8391" s="27">
        <v>16335.54</v>
      </c>
      <c r="E8391" s="27">
        <v>2940.4</v>
      </c>
      <c r="F8391" s="27">
        <v>3044.48</v>
      </c>
      <c r="G8391" s="26">
        <f>(E8391-F8391)/E8391</f>
        <v>-3.539654468779755E-2</v>
      </c>
      <c r="H8391" s="27">
        <f>E8391-F8391</f>
        <v>-104.07999999999993</v>
      </c>
      <c r="I8391" s="35">
        <f>E8391/D8391</f>
        <v>0.18000017140541422</v>
      </c>
      <c r="J8391" s="3">
        <v>185003.36</v>
      </c>
      <c r="K8391" s="26">
        <v>6.0999999999999999E-2</v>
      </c>
      <c r="L8391" s="4" t="b">
        <v>0</v>
      </c>
      <c r="M8391" s="4" t="s">
        <v>58</v>
      </c>
      <c r="N8391" s="35">
        <f>'Landed Freight Margin Tool'!$D$4</f>
        <v>0.58708499999999997</v>
      </c>
      <c r="O8391" s="30">
        <f>(MAX($F8391,MIN(0.18*$D8391,$F8391*(1+$N8391))))</f>
        <v>3044.48</v>
      </c>
      <c r="P8391" s="35">
        <f>O8391/D8391</f>
        <v>0.18637155551637716</v>
      </c>
    </row>
    <row r="8392" spans="1:16" x14ac:dyDescent="0.3">
      <c r="A8392" s="2">
        <v>45184</v>
      </c>
      <c r="B8392" s="3" t="s">
        <v>4071</v>
      </c>
      <c r="C8392" s="4" t="s">
        <v>4072</v>
      </c>
      <c r="D8392" s="27">
        <v>22165.59</v>
      </c>
      <c r="E8392" s="27">
        <v>3989.81</v>
      </c>
      <c r="F8392" s="27">
        <v>2122.19</v>
      </c>
      <c r="G8392" s="26">
        <f>(E8392-F8392)/E8392</f>
        <v>0.46809747832603554</v>
      </c>
      <c r="H8392" s="27">
        <f>E8392-F8392</f>
        <v>1867.62</v>
      </c>
      <c r="I8392" s="35">
        <f>E8392/D8392</f>
        <v>0.18000017143689837</v>
      </c>
      <c r="J8392" s="3">
        <v>185003.36</v>
      </c>
      <c r="K8392" s="26">
        <v>6.0999999999999999E-2</v>
      </c>
      <c r="L8392" s="4" t="b">
        <v>0</v>
      </c>
      <c r="M8392" s="4" t="s">
        <v>58</v>
      </c>
      <c r="N8392" s="35">
        <f>'Landed Freight Margin Tool'!$D$4</f>
        <v>0.58708499999999997</v>
      </c>
      <c r="O8392" s="30">
        <f>(MAX($F8392,MIN(0.18*$D8392,$F8392*(1+$N8392))))</f>
        <v>3368.0959161500004</v>
      </c>
      <c r="P8392" s="35">
        <f>O8392/D8392</f>
        <v>0.15195155717262659</v>
      </c>
    </row>
    <row r="8393" spans="1:16" x14ac:dyDescent="0.3">
      <c r="A8393" s="2">
        <v>45091</v>
      </c>
      <c r="B8393" s="3" t="s">
        <v>18047</v>
      </c>
      <c r="C8393" s="4" t="s">
        <v>18048</v>
      </c>
      <c r="D8393" s="27">
        <v>19827.37</v>
      </c>
      <c r="E8393" s="27">
        <v>3568.93</v>
      </c>
      <c r="F8393" s="27">
        <v>2632.51</v>
      </c>
      <c r="G8393" s="26">
        <f>(E8393-F8393)/E8393</f>
        <v>0.26238116186083776</v>
      </c>
      <c r="H8393" s="27">
        <f>E8393-F8393</f>
        <v>936.41999999999962</v>
      </c>
      <c r="I8393" s="35">
        <f>E8393/D8393</f>
        <v>0.18000017148013076</v>
      </c>
      <c r="J8393" s="3">
        <v>185003.36</v>
      </c>
      <c r="K8393" s="26">
        <v>6.0999999999999999E-2</v>
      </c>
      <c r="L8393" s="4" t="b">
        <v>0</v>
      </c>
      <c r="M8393" s="4" t="s">
        <v>58</v>
      </c>
      <c r="N8393" s="35">
        <f>'Landed Freight Margin Tool'!$D$4</f>
        <v>0.58708499999999997</v>
      </c>
      <c r="O8393" s="30">
        <f>(MAX($F8393,MIN(0.18*$D8393,$F8393*(1+$N8393))))</f>
        <v>3568.9265999999998</v>
      </c>
      <c r="P8393" s="35">
        <f>O8393/D8393</f>
        <v>0.18</v>
      </c>
    </row>
    <row r="8394" spans="1:16" x14ac:dyDescent="0.3">
      <c r="A8394" s="2">
        <v>44936</v>
      </c>
      <c r="B8394" s="3" t="s">
        <v>414</v>
      </c>
      <c r="C8394" s="4" t="s">
        <v>415</v>
      </c>
      <c r="D8394" s="27">
        <v>11663.1</v>
      </c>
      <c r="E8394" s="27">
        <v>2099.36</v>
      </c>
      <c r="F8394" s="27">
        <v>1539.36</v>
      </c>
      <c r="G8394" s="26">
        <f>(E8394-F8394)/E8394</f>
        <v>0.26674796128343886</v>
      </c>
      <c r="H8394" s="27">
        <f>E8394-F8394</f>
        <v>560.00000000000023</v>
      </c>
      <c r="I8394" s="35">
        <f>E8394/D8394</f>
        <v>0.18000017148099562</v>
      </c>
      <c r="J8394" s="3">
        <v>185003.36</v>
      </c>
      <c r="K8394" s="26">
        <v>6.0999999999999999E-2</v>
      </c>
      <c r="L8394" s="4" t="b">
        <v>0</v>
      </c>
      <c r="M8394" s="4" t="s">
        <v>58</v>
      </c>
      <c r="N8394" s="35">
        <f>'Landed Freight Margin Tool'!$D$4</f>
        <v>0.58708499999999997</v>
      </c>
      <c r="O8394" s="30">
        <f>(MAX($F8394,MIN(0.18*$D8394,$F8394*(1+$N8394))))</f>
        <v>2099.3580000000002</v>
      </c>
      <c r="P8394" s="35">
        <f>O8394/D8394</f>
        <v>0.18000000000000002</v>
      </c>
    </row>
    <row r="8395" spans="1:16" x14ac:dyDescent="0.3">
      <c r="A8395" s="2">
        <v>45191</v>
      </c>
      <c r="B8395" s="3" t="s">
        <v>20352</v>
      </c>
      <c r="C8395" s="4" t="s">
        <v>20353</v>
      </c>
      <c r="D8395" s="27">
        <v>22155.59</v>
      </c>
      <c r="E8395" s="27">
        <v>3988.01</v>
      </c>
      <c r="F8395" s="27">
        <v>2144.44</v>
      </c>
      <c r="G8395" s="26">
        <f>(E8395-F8395)/E8395</f>
        <v>0.46227817884107614</v>
      </c>
      <c r="H8395" s="27">
        <f>E8395-F8395</f>
        <v>1843.5700000000002</v>
      </c>
      <c r="I8395" s="35">
        <f>E8395/D8395</f>
        <v>0.180000171514277</v>
      </c>
      <c r="J8395" s="3">
        <v>185003.36</v>
      </c>
      <c r="K8395" s="26">
        <v>6.0999999999999999E-2</v>
      </c>
      <c r="L8395" s="4" t="b">
        <v>0</v>
      </c>
      <c r="M8395" s="4" t="s">
        <v>58</v>
      </c>
      <c r="N8395" s="35">
        <f>'Landed Freight Margin Tool'!$D$4</f>
        <v>0.58708499999999997</v>
      </c>
      <c r="O8395" s="30">
        <f>(MAX($F8395,MIN(0.18*$D8395,$F8395*(1+$N8395))))</f>
        <v>3403.4085574000001</v>
      </c>
      <c r="P8395" s="35">
        <f>O8395/D8395</f>
        <v>0.15361398894816161</v>
      </c>
    </row>
    <row r="8396" spans="1:16" x14ac:dyDescent="0.3">
      <c r="A8396" s="2">
        <v>45041</v>
      </c>
      <c r="B8396" s="3" t="s">
        <v>17209</v>
      </c>
      <c r="C8396" s="4" t="s">
        <v>17210</v>
      </c>
      <c r="D8396" s="27">
        <v>11652.6</v>
      </c>
      <c r="E8396" s="27">
        <v>2097.4699999999998</v>
      </c>
      <c r="F8396" s="27">
        <v>1259.1400000000001</v>
      </c>
      <c r="G8396" s="26">
        <f>(E8396-F8396)/E8396</f>
        <v>0.39968628871926642</v>
      </c>
      <c r="H8396" s="27">
        <f>E8396-F8396</f>
        <v>838.3299999999997</v>
      </c>
      <c r="I8396" s="35">
        <f>E8396/D8396</f>
        <v>0.18000017163551479</v>
      </c>
      <c r="J8396" s="3">
        <v>185003.36</v>
      </c>
      <c r="K8396" s="26">
        <v>6.0999999999999999E-2</v>
      </c>
      <c r="L8396" s="4" t="b">
        <v>0</v>
      </c>
      <c r="M8396" s="4" t="s">
        <v>58</v>
      </c>
      <c r="N8396" s="35">
        <f>'Landed Freight Margin Tool'!$D$4</f>
        <v>0.58708499999999997</v>
      </c>
      <c r="O8396" s="30">
        <f>(MAX($F8396,MIN(0.18*$D8396,$F8396*(1+$N8396))))</f>
        <v>1998.3622069000003</v>
      </c>
      <c r="P8396" s="35">
        <f>O8396/D8396</f>
        <v>0.17149496308978254</v>
      </c>
    </row>
    <row r="8397" spans="1:16" x14ac:dyDescent="0.3">
      <c r="A8397" s="2">
        <v>45015</v>
      </c>
      <c r="B8397" s="3" t="s">
        <v>7928</v>
      </c>
      <c r="C8397" s="4" t="s">
        <v>7929</v>
      </c>
      <c r="D8397" s="27">
        <v>18639.759999999998</v>
      </c>
      <c r="E8397" s="27">
        <v>3355.16</v>
      </c>
      <c r="F8397" s="27">
        <v>1980.87</v>
      </c>
      <c r="G8397" s="26">
        <f>(E8397-F8397)/E8397</f>
        <v>0.40960490706851538</v>
      </c>
      <c r="H8397" s="27">
        <f>E8397-F8397</f>
        <v>1374.29</v>
      </c>
      <c r="I8397" s="35">
        <f>E8397/D8397</f>
        <v>0.18000017167603016</v>
      </c>
      <c r="J8397" s="3">
        <v>185003.36</v>
      </c>
      <c r="K8397" s="26">
        <v>6.0999999999999999E-2</v>
      </c>
      <c r="L8397" s="4" t="b">
        <v>0</v>
      </c>
      <c r="M8397" s="4" t="s">
        <v>58</v>
      </c>
      <c r="N8397" s="35">
        <f>'Landed Freight Margin Tool'!$D$4</f>
        <v>0.58708499999999997</v>
      </c>
      <c r="O8397" s="30">
        <f>(MAX($F8397,MIN(0.18*$D8397,$F8397*(1+$N8397))))</f>
        <v>3143.8090639500001</v>
      </c>
      <c r="P8397" s="35">
        <f>O8397/D8397</f>
        <v>0.16866145615340544</v>
      </c>
    </row>
    <row r="8398" spans="1:16" x14ac:dyDescent="0.3">
      <c r="A8398" s="2">
        <v>45135</v>
      </c>
      <c r="B8398" s="3" t="s">
        <v>24129</v>
      </c>
      <c r="C8398" s="4" t="s">
        <v>24130</v>
      </c>
      <c r="D8398" s="27">
        <v>24454.81</v>
      </c>
      <c r="E8398" s="27">
        <v>4401.87</v>
      </c>
      <c r="F8398" s="27">
        <v>2387.39</v>
      </c>
      <c r="G8398" s="26">
        <f>(E8398-F8398)/E8398</f>
        <v>0.45764186584338024</v>
      </c>
      <c r="H8398" s="27">
        <f>E8398-F8398</f>
        <v>2014.48</v>
      </c>
      <c r="I8398" s="35">
        <f>E8398/D8398</f>
        <v>0.18000017174535396</v>
      </c>
      <c r="J8398" s="3">
        <v>185003.36</v>
      </c>
      <c r="K8398" s="26">
        <v>6.0999999999999999E-2</v>
      </c>
      <c r="L8398" s="4" t="b">
        <v>0</v>
      </c>
      <c r="M8398" s="4" t="s">
        <v>58</v>
      </c>
      <c r="N8398" s="35">
        <f>'Landed Freight Margin Tool'!$D$4</f>
        <v>0.58708499999999997</v>
      </c>
      <c r="O8398" s="30">
        <f>(MAX($F8398,MIN(0.18*$D8398,$F8398*(1+$N8398))))</f>
        <v>3788.9908581499999</v>
      </c>
      <c r="P8398" s="35">
        <f>O8398/D8398</f>
        <v>0.15493847051561635</v>
      </c>
    </row>
    <row r="8399" spans="1:16" x14ac:dyDescent="0.3">
      <c r="A8399" s="2">
        <v>45250</v>
      </c>
      <c r="B8399" s="3" t="s">
        <v>15374</v>
      </c>
      <c r="C8399" s="4" t="s">
        <v>15375</v>
      </c>
      <c r="D8399" s="27">
        <v>4657.4399999999996</v>
      </c>
      <c r="E8399" s="27">
        <v>838.34</v>
      </c>
      <c r="F8399" s="27">
        <v>618.57000000000005</v>
      </c>
      <c r="G8399" s="26">
        <f>(E8399-F8399)/E8399</f>
        <v>0.26214900875539754</v>
      </c>
      <c r="H8399" s="27">
        <f>E8399-F8399</f>
        <v>219.76999999999998</v>
      </c>
      <c r="I8399" s="35">
        <f>E8399/D8399</f>
        <v>0.18000017176818167</v>
      </c>
      <c r="J8399" s="3">
        <v>185003.36</v>
      </c>
      <c r="K8399" s="26">
        <v>6.0999999999999999E-2</v>
      </c>
      <c r="L8399" s="4" t="b">
        <v>0</v>
      </c>
      <c r="M8399" s="4" t="s">
        <v>58</v>
      </c>
      <c r="N8399" s="35">
        <f>'Landed Freight Margin Tool'!$D$4</f>
        <v>0.58708499999999997</v>
      </c>
      <c r="O8399" s="30">
        <f>(MAX($F8399,MIN(0.18*$D8399,$F8399*(1+$N8399))))</f>
        <v>838.33919999999989</v>
      </c>
      <c r="P8399" s="35">
        <f>O8399/D8399</f>
        <v>0.18</v>
      </c>
    </row>
    <row r="8400" spans="1:16" x14ac:dyDescent="0.3">
      <c r="A8400" s="2">
        <v>45166</v>
      </c>
      <c r="B8400" s="3" t="s">
        <v>20726</v>
      </c>
      <c r="C8400" s="4" t="s">
        <v>20727</v>
      </c>
      <c r="D8400" s="27">
        <v>24438.31</v>
      </c>
      <c r="E8400" s="27">
        <v>4398.8999999999996</v>
      </c>
      <c r="F8400" s="27">
        <v>2491.0100000000002</v>
      </c>
      <c r="G8400" s="26">
        <f>(E8400-F8400)/E8400</f>
        <v>0.43371979358475971</v>
      </c>
      <c r="H8400" s="27">
        <f>E8400-F8400</f>
        <v>1907.8899999999994</v>
      </c>
      <c r="I8400" s="35">
        <f>E8400/D8400</f>
        <v>0.18000017186131118</v>
      </c>
      <c r="J8400" s="3">
        <v>185003.36</v>
      </c>
      <c r="K8400" s="26">
        <v>6.0999999999999999E-2</v>
      </c>
      <c r="L8400" s="4" t="b">
        <v>0</v>
      </c>
      <c r="M8400" s="4" t="s">
        <v>58</v>
      </c>
      <c r="N8400" s="35">
        <f>'Landed Freight Margin Tool'!$D$4</f>
        <v>0.58708499999999997</v>
      </c>
      <c r="O8400" s="30">
        <f>(MAX($F8400,MIN(0.18*$D8400,$F8400*(1+$N8400))))</f>
        <v>3953.4446058500007</v>
      </c>
      <c r="P8400" s="35">
        <f>O8400/D8400</f>
        <v>0.1617724223094805</v>
      </c>
    </row>
    <row r="8401" spans="1:16" x14ac:dyDescent="0.3">
      <c r="A8401" s="2">
        <v>45120</v>
      </c>
      <c r="B8401" s="3" t="s">
        <v>5328</v>
      </c>
      <c r="C8401" s="4" t="s">
        <v>5329</v>
      </c>
      <c r="D8401" s="27">
        <v>22086.59</v>
      </c>
      <c r="E8401" s="27">
        <v>3975.59</v>
      </c>
      <c r="F8401" s="27">
        <v>2597.4299999999998</v>
      </c>
      <c r="G8401" s="26">
        <f>(E8401-F8401)/E8401</f>
        <v>0.34665546497501004</v>
      </c>
      <c r="H8401" s="27">
        <f>E8401-F8401</f>
        <v>1378.1600000000003</v>
      </c>
      <c r="I8401" s="35">
        <f>E8401/D8401</f>
        <v>0.18000017205009919</v>
      </c>
      <c r="J8401" s="3">
        <v>185003.36</v>
      </c>
      <c r="K8401" s="26">
        <v>6.0999999999999999E-2</v>
      </c>
      <c r="L8401" s="4" t="b">
        <v>0</v>
      </c>
      <c r="M8401" s="4" t="s">
        <v>58</v>
      </c>
      <c r="N8401" s="35">
        <f>'Landed Freight Margin Tool'!$D$4</f>
        <v>0.58708499999999997</v>
      </c>
      <c r="O8401" s="30">
        <f>(MAX($F8401,MIN(0.18*$D8401,$F8401*(1+$N8401))))</f>
        <v>3975.5861999999997</v>
      </c>
      <c r="P8401" s="35">
        <f>O8401/D8401</f>
        <v>0.18</v>
      </c>
    </row>
    <row r="8402" spans="1:16" x14ac:dyDescent="0.3">
      <c r="A8402" s="2">
        <v>45261</v>
      </c>
      <c r="B8402" s="3" t="s">
        <v>19624</v>
      </c>
      <c r="C8402" s="4" t="s">
        <v>19625</v>
      </c>
      <c r="D8402" s="27">
        <v>12786.71</v>
      </c>
      <c r="E8402" s="27">
        <v>2301.61</v>
      </c>
      <c r="F8402" s="27">
        <v>1194.76</v>
      </c>
      <c r="G8402" s="26">
        <f>(E8402-F8402)/E8402</f>
        <v>0.48090249868570267</v>
      </c>
      <c r="H8402" s="27">
        <f>E8402-F8402</f>
        <v>1106.8500000000001</v>
      </c>
      <c r="I8402" s="35">
        <f>E8402/D8402</f>
        <v>0.18000017205364008</v>
      </c>
      <c r="J8402" s="3">
        <v>185003.36</v>
      </c>
      <c r="K8402" s="26">
        <v>6.0999999999999999E-2</v>
      </c>
      <c r="L8402" s="4" t="b">
        <v>0</v>
      </c>
      <c r="M8402" s="4" t="s">
        <v>58</v>
      </c>
      <c r="N8402" s="35">
        <f>'Landed Freight Margin Tool'!$D$4</f>
        <v>0.58708499999999997</v>
      </c>
      <c r="O8402" s="30">
        <f>(MAX($F8402,MIN(0.18*$D8402,$F8402*(1+$N8402))))</f>
        <v>1896.1856746000001</v>
      </c>
      <c r="P8402" s="35">
        <f>O8402/D8402</f>
        <v>0.14829347616392333</v>
      </c>
    </row>
    <row r="8403" spans="1:16" x14ac:dyDescent="0.3">
      <c r="A8403" s="2">
        <v>44995</v>
      </c>
      <c r="B8403" s="3" t="s">
        <v>22910</v>
      </c>
      <c r="C8403" s="4" t="s">
        <v>22911</v>
      </c>
      <c r="D8403" s="27">
        <v>23247.7</v>
      </c>
      <c r="E8403" s="27">
        <v>4184.59</v>
      </c>
      <c r="F8403" s="27">
        <v>2017.08</v>
      </c>
      <c r="G8403" s="26">
        <f>(E8403-F8403)/E8403</f>
        <v>0.51797428182928318</v>
      </c>
      <c r="H8403" s="27">
        <f>E8403-F8403</f>
        <v>2167.5100000000002</v>
      </c>
      <c r="I8403" s="35">
        <f>E8403/D8403</f>
        <v>0.18000017206003174</v>
      </c>
      <c r="J8403" s="3">
        <v>185003.36</v>
      </c>
      <c r="K8403" s="26">
        <v>6.0999999999999999E-2</v>
      </c>
      <c r="L8403" s="4" t="b">
        <v>0</v>
      </c>
      <c r="M8403" s="4" t="s">
        <v>58</v>
      </c>
      <c r="N8403" s="35">
        <f>'Landed Freight Margin Tool'!$D$4</f>
        <v>0.58708499999999997</v>
      </c>
      <c r="O8403" s="30">
        <f>(MAX($F8403,MIN(0.18*$D8403,$F8403*(1+$N8403))))</f>
        <v>3201.2774118000002</v>
      </c>
      <c r="P8403" s="35">
        <f>O8403/D8403</f>
        <v>0.13770297327477557</v>
      </c>
    </row>
    <row r="8404" spans="1:16" x14ac:dyDescent="0.3">
      <c r="A8404" s="2">
        <v>44978</v>
      </c>
      <c r="B8404" s="3" t="s">
        <v>4776</v>
      </c>
      <c r="C8404" s="4" t="s">
        <v>4777</v>
      </c>
      <c r="D8404" s="27">
        <v>5808.05</v>
      </c>
      <c r="E8404" s="27">
        <v>1045.45</v>
      </c>
      <c r="F8404" s="27">
        <v>652.03</v>
      </c>
      <c r="G8404" s="26">
        <f>(E8404-F8404)/E8404</f>
        <v>0.3763164187670382</v>
      </c>
      <c r="H8404" s="27">
        <f>E8404-F8404</f>
        <v>393.42000000000007</v>
      </c>
      <c r="I8404" s="35">
        <f>E8404/D8404</f>
        <v>0.18000017217482633</v>
      </c>
      <c r="J8404" s="3">
        <v>185003.36</v>
      </c>
      <c r="K8404" s="26">
        <v>6.0999999999999999E-2</v>
      </c>
      <c r="L8404" s="4" t="b">
        <v>0</v>
      </c>
      <c r="M8404" s="4" t="s">
        <v>58</v>
      </c>
      <c r="N8404" s="35">
        <f>'Landed Freight Margin Tool'!$D$4</f>
        <v>0.58708499999999997</v>
      </c>
      <c r="O8404" s="30">
        <f>(MAX($F8404,MIN(0.18*$D8404,$F8404*(1+$N8404))))</f>
        <v>1034.82703255</v>
      </c>
      <c r="P8404" s="35">
        <f>O8404/D8404</f>
        <v>0.17817116459913396</v>
      </c>
    </row>
    <row r="8405" spans="1:16" x14ac:dyDescent="0.3">
      <c r="A8405" s="2">
        <v>44945</v>
      </c>
      <c r="B8405" s="3" t="s">
        <v>17173</v>
      </c>
      <c r="C8405" s="4" t="s">
        <v>17174</v>
      </c>
      <c r="D8405" s="27">
        <v>23213.200000000001</v>
      </c>
      <c r="E8405" s="27">
        <v>4178.38</v>
      </c>
      <c r="F8405" s="27">
        <v>2506.04</v>
      </c>
      <c r="G8405" s="26">
        <f>(E8405-F8405)/E8405</f>
        <v>0.40023645527692553</v>
      </c>
      <c r="H8405" s="27">
        <f>E8405-F8405</f>
        <v>1672.3400000000001</v>
      </c>
      <c r="I8405" s="35">
        <f>E8405/D8405</f>
        <v>0.18000017231575138</v>
      </c>
      <c r="J8405" s="3">
        <v>185003.36</v>
      </c>
      <c r="K8405" s="26">
        <v>6.0999999999999999E-2</v>
      </c>
      <c r="L8405" s="4" t="b">
        <v>0</v>
      </c>
      <c r="M8405" s="4" t="s">
        <v>58</v>
      </c>
      <c r="N8405" s="35">
        <f>'Landed Freight Margin Tool'!$D$4</f>
        <v>0.58708499999999997</v>
      </c>
      <c r="O8405" s="30">
        <f>(MAX($F8405,MIN(0.18*$D8405,$F8405*(1+$N8405))))</f>
        <v>3977.2984934000001</v>
      </c>
      <c r="P8405" s="35">
        <f>O8405/D8405</f>
        <v>0.17133779459100856</v>
      </c>
    </row>
    <row r="8406" spans="1:16" x14ac:dyDescent="0.3">
      <c r="A8406" s="2">
        <v>45035</v>
      </c>
      <c r="B8406" s="3" t="s">
        <v>2320</v>
      </c>
      <c r="C8406" s="4" t="s">
        <v>2321</v>
      </c>
      <c r="D8406" s="27">
        <v>17408.650000000001</v>
      </c>
      <c r="E8406" s="27">
        <v>3133.56</v>
      </c>
      <c r="F8406" s="27">
        <v>1667.05</v>
      </c>
      <c r="G8406" s="26">
        <f>(E8406-F8406)/E8406</f>
        <v>0.46800125097333384</v>
      </c>
      <c r="H8406" s="27">
        <f>E8406-F8406</f>
        <v>1466.51</v>
      </c>
      <c r="I8406" s="35">
        <f>E8406/D8406</f>
        <v>0.18000017232812421</v>
      </c>
      <c r="J8406" s="3">
        <v>185003.36</v>
      </c>
      <c r="K8406" s="26">
        <v>6.0999999999999999E-2</v>
      </c>
      <c r="L8406" s="4" t="b">
        <v>0</v>
      </c>
      <c r="M8406" s="4" t="s">
        <v>58</v>
      </c>
      <c r="N8406" s="35">
        <f>'Landed Freight Margin Tool'!$D$4</f>
        <v>0.58708499999999997</v>
      </c>
      <c r="O8406" s="30">
        <f>(MAX($F8406,MIN(0.18*$D8406,$F8406*(1+$N8406))))</f>
        <v>2645.7500492499998</v>
      </c>
      <c r="P8406" s="35">
        <f>O8406/D8406</f>
        <v>0.15197904772914611</v>
      </c>
    </row>
    <row r="8407" spans="1:16" x14ac:dyDescent="0.3">
      <c r="A8407" s="2">
        <v>44958</v>
      </c>
      <c r="B8407" s="3" t="s">
        <v>4522</v>
      </c>
      <c r="C8407" s="4" t="s">
        <v>4523</v>
      </c>
      <c r="D8407" s="27">
        <v>16240.04</v>
      </c>
      <c r="E8407" s="27">
        <v>2923.21</v>
      </c>
      <c r="F8407" s="27">
        <v>1766.25</v>
      </c>
      <c r="G8407" s="26">
        <f>(E8407-F8407)/E8407</f>
        <v>0.39578408667184362</v>
      </c>
      <c r="H8407" s="27">
        <f>E8407-F8407</f>
        <v>1156.96</v>
      </c>
      <c r="I8407" s="35">
        <f>E8407/D8407</f>
        <v>0.18000017241336844</v>
      </c>
      <c r="J8407" s="3">
        <v>185003.36</v>
      </c>
      <c r="K8407" s="26">
        <v>6.0999999999999999E-2</v>
      </c>
      <c r="L8407" s="4" t="b">
        <v>0</v>
      </c>
      <c r="M8407" s="4" t="s">
        <v>58</v>
      </c>
      <c r="N8407" s="35">
        <f>'Landed Freight Margin Tool'!$D$4</f>
        <v>0.58708499999999997</v>
      </c>
      <c r="O8407" s="30">
        <f>(MAX($F8407,MIN(0.18*$D8407,$F8407*(1+$N8407))))</f>
        <v>2803.1888812500001</v>
      </c>
      <c r="P8407" s="35">
        <f>O8407/D8407</f>
        <v>0.17260972763921764</v>
      </c>
    </row>
    <row r="8408" spans="1:16" x14ac:dyDescent="0.3">
      <c r="A8408" s="2">
        <v>44992</v>
      </c>
      <c r="B8408" s="3" t="s">
        <v>16414</v>
      </c>
      <c r="C8408" s="4" t="s">
        <v>16415</v>
      </c>
      <c r="D8408" s="27">
        <v>17372.150000000001</v>
      </c>
      <c r="E8408" s="27">
        <v>3126.99</v>
      </c>
      <c r="F8408" s="27">
        <v>1721.81</v>
      </c>
      <c r="G8408" s="26">
        <f>(E8408-F8408)/E8408</f>
        <v>0.44937144026683806</v>
      </c>
      <c r="H8408" s="27">
        <f>E8408-F8408</f>
        <v>1405.1799999999998</v>
      </c>
      <c r="I8408" s="35">
        <f>E8408/D8408</f>
        <v>0.18000017269019664</v>
      </c>
      <c r="J8408" s="3">
        <v>185003.36</v>
      </c>
      <c r="K8408" s="26">
        <v>6.0999999999999999E-2</v>
      </c>
      <c r="L8408" s="4" t="b">
        <v>0</v>
      </c>
      <c r="M8408" s="4" t="s">
        <v>58</v>
      </c>
      <c r="N8408" s="35">
        <f>'Landed Freight Margin Tool'!$D$4</f>
        <v>0.58708499999999997</v>
      </c>
      <c r="O8408" s="30">
        <f>(MAX($F8408,MIN(0.18*$D8408,$F8408*(1+$N8408))))</f>
        <v>2732.6588238499999</v>
      </c>
      <c r="P8408" s="35">
        <f>O8408/D8408</f>
        <v>0.15730112990332226</v>
      </c>
    </row>
    <row r="8409" spans="1:16" x14ac:dyDescent="0.3">
      <c r="A8409" s="2">
        <v>45030</v>
      </c>
      <c r="B8409" s="3" t="s">
        <v>18550</v>
      </c>
      <c r="C8409" s="4" t="s">
        <v>18551</v>
      </c>
      <c r="D8409" s="27">
        <v>12738.71</v>
      </c>
      <c r="E8409" s="27">
        <v>2292.9699999999998</v>
      </c>
      <c r="F8409" s="27">
        <v>1661.87</v>
      </c>
      <c r="G8409" s="26">
        <f>(E8409-F8409)/E8409</f>
        <v>0.27523255864664603</v>
      </c>
      <c r="H8409" s="27">
        <f>E8409-F8409</f>
        <v>631.09999999999991</v>
      </c>
      <c r="I8409" s="35">
        <f>E8409/D8409</f>
        <v>0.18000017270194549</v>
      </c>
      <c r="J8409" s="3">
        <v>185003.36</v>
      </c>
      <c r="K8409" s="26">
        <v>6.0999999999999999E-2</v>
      </c>
      <c r="L8409" s="4" t="b">
        <v>0</v>
      </c>
      <c r="M8409" s="4" t="s">
        <v>58</v>
      </c>
      <c r="N8409" s="35">
        <f>'Landed Freight Margin Tool'!$D$4</f>
        <v>0.58708499999999997</v>
      </c>
      <c r="O8409" s="30">
        <f>(MAX($F8409,MIN(0.18*$D8409,$F8409*(1+$N8409))))</f>
        <v>2292.9677999999999</v>
      </c>
      <c r="P8409" s="35">
        <f>O8409/D8409</f>
        <v>0.18</v>
      </c>
    </row>
    <row r="8410" spans="1:16" x14ac:dyDescent="0.3">
      <c r="A8410" s="2">
        <v>45041</v>
      </c>
      <c r="B8410" s="3" t="s">
        <v>19763</v>
      </c>
      <c r="C8410" s="4" t="s">
        <v>19764</v>
      </c>
      <c r="D8410" s="27">
        <v>17351.150000000001</v>
      </c>
      <c r="E8410" s="27">
        <v>3123.21</v>
      </c>
      <c r="F8410" s="27">
        <v>1892.75</v>
      </c>
      <c r="G8410" s="26">
        <f>(E8410-F8410)/E8410</f>
        <v>0.39397286765859485</v>
      </c>
      <c r="H8410" s="27">
        <f>E8410-F8410</f>
        <v>1230.46</v>
      </c>
      <c r="I8410" s="35">
        <f>E8410/D8410</f>
        <v>0.18000017289920264</v>
      </c>
      <c r="J8410" s="3">
        <v>185003.36</v>
      </c>
      <c r="K8410" s="26">
        <v>6.0999999999999999E-2</v>
      </c>
      <c r="L8410" s="4" t="b">
        <v>0</v>
      </c>
      <c r="M8410" s="4" t="s">
        <v>58</v>
      </c>
      <c r="N8410" s="35">
        <f>'Landed Freight Margin Tool'!$D$4</f>
        <v>0.58708499999999997</v>
      </c>
      <c r="O8410" s="30">
        <f>(MAX($F8410,MIN(0.18*$D8410,$F8410*(1+$N8410))))</f>
        <v>3003.9551337500002</v>
      </c>
      <c r="P8410" s="35">
        <f>O8410/D8410</f>
        <v>0.1731271491370889</v>
      </c>
    </row>
    <row r="8411" spans="1:16" x14ac:dyDescent="0.3">
      <c r="A8411" s="2">
        <v>44967</v>
      </c>
      <c r="B8411" s="3" t="s">
        <v>12911</v>
      </c>
      <c r="C8411" s="4" t="s">
        <v>12912</v>
      </c>
      <c r="D8411" s="27">
        <v>17325.150000000001</v>
      </c>
      <c r="E8411" s="27">
        <v>3118.53</v>
      </c>
      <c r="F8411" s="27">
        <v>2321.12</v>
      </c>
      <c r="G8411" s="26">
        <f>(E8411-F8411)/E8411</f>
        <v>0.25570060252747295</v>
      </c>
      <c r="H8411" s="27">
        <f>E8411-F8411</f>
        <v>797.41000000000031</v>
      </c>
      <c r="I8411" s="35">
        <f>E8411/D8411</f>
        <v>0.18000017315867395</v>
      </c>
      <c r="J8411" s="3">
        <v>185003.36</v>
      </c>
      <c r="K8411" s="26">
        <v>6.0999999999999999E-2</v>
      </c>
      <c r="L8411" s="4" t="b">
        <v>0</v>
      </c>
      <c r="M8411" s="4" t="s">
        <v>58</v>
      </c>
      <c r="N8411" s="35">
        <f>'Landed Freight Margin Tool'!$D$4</f>
        <v>0.58708499999999997</v>
      </c>
      <c r="O8411" s="30">
        <f>(MAX($F8411,MIN(0.18*$D8411,$F8411*(1+$N8411))))</f>
        <v>3118.527</v>
      </c>
      <c r="P8411" s="35">
        <f>O8411/D8411</f>
        <v>0.18</v>
      </c>
    </row>
    <row r="8412" spans="1:16" x14ac:dyDescent="0.3">
      <c r="A8412" s="2">
        <v>45153</v>
      </c>
      <c r="B8412" s="3" t="s">
        <v>17416</v>
      </c>
      <c r="C8412" s="4" t="s">
        <v>3221</v>
      </c>
      <c r="D8412" s="27">
        <v>11549.6</v>
      </c>
      <c r="E8412" s="27">
        <v>2078.9299999999998</v>
      </c>
      <c r="F8412" s="27">
        <v>1392.87</v>
      </c>
      <c r="G8412" s="26">
        <f>(E8412-F8412)/E8412</f>
        <v>0.3300063013184667</v>
      </c>
      <c r="H8412" s="27">
        <f>E8412-F8412</f>
        <v>686.06</v>
      </c>
      <c r="I8412" s="35">
        <f>E8412/D8412</f>
        <v>0.18000017316617023</v>
      </c>
      <c r="J8412" s="3">
        <v>185003.36</v>
      </c>
      <c r="K8412" s="26">
        <v>6.0999999999999999E-2</v>
      </c>
      <c r="L8412" s="4" t="b">
        <v>0</v>
      </c>
      <c r="M8412" s="4" t="s">
        <v>58</v>
      </c>
      <c r="N8412" s="35">
        <f>'Landed Freight Margin Tool'!$D$4</f>
        <v>0.58708499999999997</v>
      </c>
      <c r="O8412" s="30">
        <f>(MAX($F8412,MIN(0.18*$D8412,$F8412*(1+$N8412))))</f>
        <v>2078.9279999999999</v>
      </c>
      <c r="P8412" s="35">
        <f>O8412/D8412</f>
        <v>0.18</v>
      </c>
    </row>
    <row r="8413" spans="1:16" x14ac:dyDescent="0.3">
      <c r="A8413" s="2">
        <v>45260</v>
      </c>
      <c r="B8413" s="3" t="s">
        <v>6668</v>
      </c>
      <c r="C8413" s="4" t="s">
        <v>6669</v>
      </c>
      <c r="D8413" s="27">
        <v>12700.21</v>
      </c>
      <c r="E8413" s="27">
        <v>2286.04</v>
      </c>
      <c r="F8413" s="27">
        <v>1239.4000000000001</v>
      </c>
      <c r="G8413" s="26">
        <f>(E8413-F8413)/E8413</f>
        <v>0.45783975783450853</v>
      </c>
      <c r="H8413" s="27">
        <f>E8413-F8413</f>
        <v>1046.6399999999999</v>
      </c>
      <c r="I8413" s="35">
        <f>E8413/D8413</f>
        <v>0.18000017322548212</v>
      </c>
      <c r="J8413" s="3">
        <v>185003.36</v>
      </c>
      <c r="K8413" s="26">
        <v>6.0999999999999999E-2</v>
      </c>
      <c r="L8413" s="4" t="b">
        <v>0</v>
      </c>
      <c r="M8413" s="4" t="s">
        <v>58</v>
      </c>
      <c r="N8413" s="35">
        <f>'Landed Freight Margin Tool'!$D$4</f>
        <v>0.58708499999999997</v>
      </c>
      <c r="O8413" s="30">
        <f>(MAX($F8413,MIN(0.18*$D8413,$F8413*(1+$N8413))))</f>
        <v>1967.0331490000003</v>
      </c>
      <c r="P8413" s="35">
        <f>O8413/D8413</f>
        <v>0.15488193888132562</v>
      </c>
    </row>
    <row r="8414" spans="1:16" x14ac:dyDescent="0.3">
      <c r="A8414" s="2">
        <v>45091</v>
      </c>
      <c r="B8414" s="3" t="s">
        <v>18606</v>
      </c>
      <c r="C8414" s="4" t="s">
        <v>18607</v>
      </c>
      <c r="D8414" s="27">
        <v>18471.259999999998</v>
      </c>
      <c r="E8414" s="27">
        <v>3324.83</v>
      </c>
      <c r="F8414" s="27">
        <v>1082.6500000000001</v>
      </c>
      <c r="G8414" s="26">
        <f>(E8414-F8414)/E8414</f>
        <v>0.67437432891305715</v>
      </c>
      <c r="H8414" s="27">
        <f>E8414-F8414</f>
        <v>2242.1799999999998</v>
      </c>
      <c r="I8414" s="35">
        <f>E8414/D8414</f>
        <v>0.18000017324210693</v>
      </c>
      <c r="J8414" s="3">
        <v>185003.36</v>
      </c>
      <c r="K8414" s="26">
        <v>6.0999999999999999E-2</v>
      </c>
      <c r="L8414" s="4" t="b">
        <v>0</v>
      </c>
      <c r="M8414" s="4" t="s">
        <v>58</v>
      </c>
      <c r="N8414" s="35">
        <f>'Landed Freight Margin Tool'!$D$4</f>
        <v>0.58708499999999997</v>
      </c>
      <c r="O8414" s="30">
        <f>(MAX($F8414,MIN(0.18*$D8414,$F8414*(1+$N8414))))</f>
        <v>1718.2575752500002</v>
      </c>
      <c r="P8414" s="35">
        <f>O8414/D8414</f>
        <v>9.3023300806225478E-2</v>
      </c>
    </row>
    <row r="8415" spans="1:16" x14ac:dyDescent="0.3">
      <c r="A8415" s="2">
        <v>45090</v>
      </c>
      <c r="B8415" s="3" t="s">
        <v>24281</v>
      </c>
      <c r="C8415" s="4" t="s">
        <v>24282</v>
      </c>
      <c r="D8415" s="27">
        <v>20771.98</v>
      </c>
      <c r="E8415" s="27">
        <v>3738.96</v>
      </c>
      <c r="F8415" s="27">
        <v>2579.06</v>
      </c>
      <c r="G8415" s="26">
        <f>(E8415-F8415)/E8415</f>
        <v>0.31021995421186643</v>
      </c>
      <c r="H8415" s="27">
        <f>E8415-F8415</f>
        <v>1159.9000000000001</v>
      </c>
      <c r="I8415" s="35">
        <f>E8415/D8415</f>
        <v>0.18000017331039217</v>
      </c>
      <c r="J8415" s="3">
        <v>185003.36</v>
      </c>
      <c r="K8415" s="26">
        <v>6.0999999999999999E-2</v>
      </c>
      <c r="L8415" s="4" t="b">
        <v>0</v>
      </c>
      <c r="M8415" s="4" t="s">
        <v>58</v>
      </c>
      <c r="N8415" s="35">
        <f>'Landed Freight Margin Tool'!$D$4</f>
        <v>0.58708499999999997</v>
      </c>
      <c r="O8415" s="30">
        <f>(MAX($F8415,MIN(0.18*$D8415,$F8415*(1+$N8415))))</f>
        <v>3738.9563999999996</v>
      </c>
      <c r="P8415" s="35">
        <f>O8415/D8415</f>
        <v>0.18</v>
      </c>
    </row>
    <row r="8416" spans="1:16" x14ac:dyDescent="0.3">
      <c r="A8416" s="2">
        <v>45168</v>
      </c>
      <c r="B8416" s="3" t="s">
        <v>8553</v>
      </c>
      <c r="C8416" s="4" t="s">
        <v>8554</v>
      </c>
      <c r="D8416" s="27">
        <v>4612.4399999999996</v>
      </c>
      <c r="E8416" s="27">
        <v>830.24</v>
      </c>
      <c r="F8416" s="27">
        <v>529.45000000000005</v>
      </c>
      <c r="G8416" s="26">
        <f>(E8416-F8416)/E8416</f>
        <v>0.36229283098862974</v>
      </c>
      <c r="H8416" s="27">
        <f>E8416-F8416</f>
        <v>300.78999999999996</v>
      </c>
      <c r="I8416" s="35">
        <f>E8416/D8416</f>
        <v>0.18000017344399061</v>
      </c>
      <c r="J8416" s="3">
        <v>185003.36</v>
      </c>
      <c r="K8416" s="26">
        <v>6.0999999999999999E-2</v>
      </c>
      <c r="L8416" s="4" t="b">
        <v>0</v>
      </c>
      <c r="M8416" s="4" t="s">
        <v>58</v>
      </c>
      <c r="N8416" s="35">
        <f>'Landed Freight Margin Tool'!$D$4</f>
        <v>0.58708499999999997</v>
      </c>
      <c r="O8416" s="30">
        <f>(MAX($F8416,MIN(0.18*$D8416,$F8416*(1+$N8416))))</f>
        <v>830.23919999999987</v>
      </c>
      <c r="P8416" s="35">
        <f>O8416/D8416</f>
        <v>0.18</v>
      </c>
    </row>
    <row r="8417" spans="1:16" x14ac:dyDescent="0.3">
      <c r="A8417" s="2">
        <v>45211</v>
      </c>
      <c r="B8417" s="3" t="s">
        <v>22879</v>
      </c>
      <c r="C8417" s="4" t="s">
        <v>22880</v>
      </c>
      <c r="D8417" s="27">
        <v>5755.55</v>
      </c>
      <c r="E8417" s="27">
        <v>1036</v>
      </c>
      <c r="F8417" s="27">
        <v>655.71</v>
      </c>
      <c r="G8417" s="26">
        <f>(E8417-F8417)/E8417</f>
        <v>0.36707528957528957</v>
      </c>
      <c r="H8417" s="27">
        <f>E8417-F8417</f>
        <v>380.28999999999996</v>
      </c>
      <c r="I8417" s="35">
        <f>E8417/D8417</f>
        <v>0.18000017374534144</v>
      </c>
      <c r="J8417" s="3">
        <v>185003.36</v>
      </c>
      <c r="K8417" s="26">
        <v>6.0999999999999999E-2</v>
      </c>
      <c r="L8417" s="4" t="b">
        <v>0</v>
      </c>
      <c r="M8417" s="4" t="s">
        <v>58</v>
      </c>
      <c r="N8417" s="35">
        <f>'Landed Freight Margin Tool'!$D$4</f>
        <v>0.58708499999999997</v>
      </c>
      <c r="O8417" s="30">
        <f>(MAX($F8417,MIN(0.18*$D8417,$F8417*(1+$N8417))))</f>
        <v>1035.999</v>
      </c>
      <c r="P8417" s="35">
        <f>O8417/D8417</f>
        <v>0.18</v>
      </c>
    </row>
    <row r="8418" spans="1:16" x14ac:dyDescent="0.3">
      <c r="A8418" s="2">
        <v>45170</v>
      </c>
      <c r="B8418" s="3" t="s">
        <v>24674</v>
      </c>
      <c r="C8418" s="4" t="s">
        <v>24675</v>
      </c>
      <c r="D8418" s="27">
        <v>23020.7</v>
      </c>
      <c r="E8418" s="27">
        <v>4143.7299999999996</v>
      </c>
      <c r="F8418" s="27">
        <v>2886.1</v>
      </c>
      <c r="G8418" s="26">
        <f>(E8418-F8418)/E8418</f>
        <v>0.30350191735465387</v>
      </c>
      <c r="H8418" s="27">
        <f>E8418-F8418</f>
        <v>1257.6299999999997</v>
      </c>
      <c r="I8418" s="35">
        <f>E8418/D8418</f>
        <v>0.18000017375666247</v>
      </c>
      <c r="J8418" s="3">
        <v>185003.36</v>
      </c>
      <c r="K8418" s="26">
        <v>6.0999999999999999E-2</v>
      </c>
      <c r="L8418" s="4" t="b">
        <v>0</v>
      </c>
      <c r="M8418" s="4" t="s">
        <v>58</v>
      </c>
      <c r="N8418" s="35">
        <f>'Landed Freight Margin Tool'!$D$4</f>
        <v>0.58708499999999997</v>
      </c>
      <c r="O8418" s="30">
        <f>(MAX($F8418,MIN(0.18*$D8418,$F8418*(1+$N8418))))</f>
        <v>4143.7259999999997</v>
      </c>
      <c r="P8418" s="35">
        <f>O8418/D8418</f>
        <v>0.18</v>
      </c>
    </row>
    <row r="8419" spans="1:16" x14ac:dyDescent="0.3">
      <c r="A8419" s="2">
        <v>45211</v>
      </c>
      <c r="B8419" s="3" t="s">
        <v>16723</v>
      </c>
      <c r="C8419" s="4" t="s">
        <v>16724</v>
      </c>
      <c r="D8419" s="27">
        <v>6905.66</v>
      </c>
      <c r="E8419" s="27">
        <v>1243.02</v>
      </c>
      <c r="F8419" s="27">
        <v>857.27</v>
      </c>
      <c r="G8419" s="26">
        <f>(E8419-F8419)/E8419</f>
        <v>0.31033289890749949</v>
      </c>
      <c r="H8419" s="27">
        <f>E8419-F8419</f>
        <v>385.75</v>
      </c>
      <c r="I8419" s="35">
        <f>E8419/D8419</f>
        <v>0.18000017377050129</v>
      </c>
      <c r="J8419" s="3">
        <v>185003.36</v>
      </c>
      <c r="K8419" s="26">
        <v>6.0999999999999999E-2</v>
      </c>
      <c r="L8419" s="4" t="b">
        <v>0</v>
      </c>
      <c r="M8419" s="4" t="s">
        <v>58</v>
      </c>
      <c r="N8419" s="35">
        <f>'Landed Freight Margin Tool'!$D$4</f>
        <v>0.58708499999999997</v>
      </c>
      <c r="O8419" s="30">
        <f>(MAX($F8419,MIN(0.18*$D8419,$F8419*(1+$N8419))))</f>
        <v>1243.0187999999998</v>
      </c>
      <c r="P8419" s="35">
        <f>O8419/D8419</f>
        <v>0.17999999999999997</v>
      </c>
    </row>
    <row r="8420" spans="1:16" x14ac:dyDescent="0.3">
      <c r="A8420" s="2">
        <v>45036</v>
      </c>
      <c r="B8420" s="3" t="s">
        <v>7559</v>
      </c>
      <c r="C8420" s="4" t="s">
        <v>7560</v>
      </c>
      <c r="D8420" s="27">
        <v>16108.54</v>
      </c>
      <c r="E8420" s="27">
        <v>2899.54</v>
      </c>
      <c r="F8420" s="27">
        <v>1862.32</v>
      </c>
      <c r="G8420" s="26">
        <f>(E8420-F8420)/E8420</f>
        <v>0.35771881056995247</v>
      </c>
      <c r="H8420" s="27">
        <f>E8420-F8420</f>
        <v>1037.22</v>
      </c>
      <c r="I8420" s="35">
        <f>E8420/D8420</f>
        <v>0.18000017382084285</v>
      </c>
      <c r="J8420" s="3">
        <v>185003.36</v>
      </c>
      <c r="K8420" s="26">
        <v>6.0999999999999999E-2</v>
      </c>
      <c r="L8420" s="4" t="b">
        <v>0</v>
      </c>
      <c r="M8420" s="4" t="s">
        <v>58</v>
      </c>
      <c r="N8420" s="35">
        <f>'Landed Freight Margin Tool'!$D$4</f>
        <v>0.58708499999999997</v>
      </c>
      <c r="O8420" s="30">
        <f>(MAX($F8420,MIN(0.18*$D8420,$F8420*(1+$N8420))))</f>
        <v>2899.5372000000002</v>
      </c>
      <c r="P8420" s="35">
        <f>O8420/D8420</f>
        <v>0.18</v>
      </c>
    </row>
    <row r="8421" spans="1:16" x14ac:dyDescent="0.3">
      <c r="A8421" s="2">
        <v>45065</v>
      </c>
      <c r="B8421" s="3" t="s">
        <v>16178</v>
      </c>
      <c r="C8421" s="4" t="s">
        <v>16179</v>
      </c>
      <c r="D8421" s="27">
        <v>17256.150000000001</v>
      </c>
      <c r="E8421" s="27">
        <v>3106.11</v>
      </c>
      <c r="F8421" s="27">
        <v>2783.34</v>
      </c>
      <c r="G8421" s="26">
        <f>(E8421-F8421)/E8421</f>
        <v>0.10391454262727333</v>
      </c>
      <c r="H8421" s="27">
        <f>E8421-F8421</f>
        <v>322.77</v>
      </c>
      <c r="I8421" s="35">
        <f>E8421/D8421</f>
        <v>0.18000017385106179</v>
      </c>
      <c r="J8421" s="3">
        <v>185003.36</v>
      </c>
      <c r="K8421" s="26">
        <v>6.0999999999999999E-2</v>
      </c>
      <c r="L8421" s="4" t="b">
        <v>0</v>
      </c>
      <c r="M8421" s="4" t="s">
        <v>58</v>
      </c>
      <c r="N8421" s="35">
        <f>'Landed Freight Margin Tool'!$D$4</f>
        <v>0.58708499999999997</v>
      </c>
      <c r="O8421" s="30">
        <f>(MAX($F8421,MIN(0.18*$D8421,$F8421*(1+$N8421))))</f>
        <v>3106.107</v>
      </c>
      <c r="P8421" s="35">
        <f>O8421/D8421</f>
        <v>0.18</v>
      </c>
    </row>
    <row r="8422" spans="1:16" x14ac:dyDescent="0.3">
      <c r="A8422" s="2">
        <v>45215</v>
      </c>
      <c r="B8422" s="3" t="s">
        <v>7418</v>
      </c>
      <c r="C8422" s="4" t="s">
        <v>7419</v>
      </c>
      <c r="D8422" s="27">
        <v>22987.200000000001</v>
      </c>
      <c r="E8422" s="27">
        <v>4137.7</v>
      </c>
      <c r="F8422" s="27">
        <v>2457.21</v>
      </c>
      <c r="G8422" s="26">
        <f>(E8422-F8422)/E8422</f>
        <v>0.40614109287768563</v>
      </c>
      <c r="H8422" s="27">
        <f>E8422-F8422</f>
        <v>1680.4899999999998</v>
      </c>
      <c r="I8422" s="35">
        <f>E8422/D8422</f>
        <v>0.18000017400988375</v>
      </c>
      <c r="J8422" s="3">
        <v>185003.36</v>
      </c>
      <c r="K8422" s="26">
        <v>6.0999999999999999E-2</v>
      </c>
      <c r="L8422" s="4" t="b">
        <v>0</v>
      </c>
      <c r="M8422" s="4" t="s">
        <v>58</v>
      </c>
      <c r="N8422" s="35">
        <f>'Landed Freight Margin Tool'!$D$4</f>
        <v>0.58708499999999997</v>
      </c>
      <c r="O8422" s="30">
        <f>(MAX($F8422,MIN(0.18*$D8422,$F8422*(1+$N8422))))</f>
        <v>3899.8011328500002</v>
      </c>
      <c r="P8422" s="35">
        <f>O8422/D8422</f>
        <v>0.16965098545494883</v>
      </c>
    </row>
    <row r="8423" spans="1:16" x14ac:dyDescent="0.3">
      <c r="A8423" s="2">
        <v>45062</v>
      </c>
      <c r="B8423" s="3" t="s">
        <v>24439</v>
      </c>
      <c r="C8423" s="4" t="s">
        <v>1295</v>
      </c>
      <c r="D8423" s="27">
        <v>18388.759999999998</v>
      </c>
      <c r="E8423" s="27">
        <v>3309.98</v>
      </c>
      <c r="F8423" s="27">
        <v>1388.2</v>
      </c>
      <c r="G8423" s="26">
        <f>(E8423-F8423)/E8423</f>
        <v>0.58060169547852247</v>
      </c>
      <c r="H8423" s="27">
        <f>E8423-F8423</f>
        <v>1921.78</v>
      </c>
      <c r="I8423" s="35">
        <f>E8423/D8423</f>
        <v>0.18000017401934662</v>
      </c>
      <c r="J8423" s="3">
        <v>185003.36</v>
      </c>
      <c r="K8423" s="26">
        <v>6.0999999999999999E-2</v>
      </c>
      <c r="L8423" s="4" t="b">
        <v>0</v>
      </c>
      <c r="M8423" s="4" t="s">
        <v>58</v>
      </c>
      <c r="N8423" s="35">
        <f>'Landed Freight Margin Tool'!$D$4</f>
        <v>0.58708499999999997</v>
      </c>
      <c r="O8423" s="30">
        <f>(MAX($F8423,MIN(0.18*$D8423,$F8423*(1+$N8423))))</f>
        <v>2203.1913970000001</v>
      </c>
      <c r="P8423" s="35">
        <f>O8423/D8423</f>
        <v>0.11981185229455386</v>
      </c>
    </row>
    <row r="8424" spans="1:16" x14ac:dyDescent="0.3">
      <c r="A8424" s="2">
        <v>45026</v>
      </c>
      <c r="B8424" s="3" t="s">
        <v>15436</v>
      </c>
      <c r="C8424" s="4" t="s">
        <v>15437</v>
      </c>
      <c r="D8424" s="27">
        <v>13770.82</v>
      </c>
      <c r="E8424" s="27">
        <v>2478.75</v>
      </c>
      <c r="F8424" s="27">
        <v>1470.65</v>
      </c>
      <c r="G8424" s="26">
        <f>(E8424-F8424)/E8424</f>
        <v>0.4066969238527483</v>
      </c>
      <c r="H8424" s="27">
        <f>E8424-F8424</f>
        <v>1008.0999999999999</v>
      </c>
      <c r="I8424" s="35">
        <f>E8424/D8424</f>
        <v>0.18000017428156057</v>
      </c>
      <c r="J8424" s="3">
        <v>185003.36</v>
      </c>
      <c r="K8424" s="26">
        <v>6.0999999999999999E-2</v>
      </c>
      <c r="L8424" s="4" t="b">
        <v>0</v>
      </c>
      <c r="M8424" s="4" t="s">
        <v>58</v>
      </c>
      <c r="N8424" s="35">
        <f>'Landed Freight Margin Tool'!$D$4</f>
        <v>0.58708499999999997</v>
      </c>
      <c r="O8424" s="30">
        <f>(MAX($F8424,MIN(0.18*$D8424,$F8424*(1+$N8424))))</f>
        <v>2334.0465552500004</v>
      </c>
      <c r="P8424" s="35">
        <f>O8424/D8424</f>
        <v>0.16949219837671253</v>
      </c>
    </row>
    <row r="8425" spans="1:16" x14ac:dyDescent="0.3">
      <c r="A8425" s="2">
        <v>45208</v>
      </c>
      <c r="B8425" s="3" t="s">
        <v>3374</v>
      </c>
      <c r="C8425" s="4" t="s">
        <v>3375</v>
      </c>
      <c r="D8425" s="27">
        <v>21788.59</v>
      </c>
      <c r="E8425" s="27">
        <v>3921.95</v>
      </c>
      <c r="F8425" s="27">
        <v>2654.39</v>
      </c>
      <c r="G8425" s="26">
        <f>(E8425-F8425)/E8425</f>
        <v>0.32319636915309985</v>
      </c>
      <c r="H8425" s="27">
        <f>E8425-F8425</f>
        <v>1267.56</v>
      </c>
      <c r="I8425" s="35">
        <f>E8425/D8425</f>
        <v>0.18000017440320829</v>
      </c>
      <c r="J8425" s="3">
        <v>185003.36</v>
      </c>
      <c r="K8425" s="26">
        <v>6.0999999999999999E-2</v>
      </c>
      <c r="L8425" s="4" t="b">
        <v>0</v>
      </c>
      <c r="M8425" s="4" t="s">
        <v>58</v>
      </c>
      <c r="N8425" s="35">
        <f>'Landed Freight Margin Tool'!$D$4</f>
        <v>0.58708499999999997</v>
      </c>
      <c r="O8425" s="30">
        <f>(MAX($F8425,MIN(0.18*$D8425,$F8425*(1+$N8425))))</f>
        <v>3921.9461999999999</v>
      </c>
      <c r="P8425" s="35">
        <f>O8425/D8425</f>
        <v>0.18</v>
      </c>
    </row>
    <row r="8426" spans="1:16" x14ac:dyDescent="0.3">
      <c r="A8426" s="2">
        <v>45243</v>
      </c>
      <c r="B8426" s="3" t="s">
        <v>1182</v>
      </c>
      <c r="C8426" s="4" t="s">
        <v>1183</v>
      </c>
      <c r="D8426" s="27">
        <v>6877.66</v>
      </c>
      <c r="E8426" s="27">
        <v>1237.98</v>
      </c>
      <c r="F8426" s="27">
        <v>804.95</v>
      </c>
      <c r="G8426" s="26">
        <f>(E8426-F8426)/E8426</f>
        <v>0.34978755714955007</v>
      </c>
      <c r="H8426" s="27">
        <f>E8426-F8426</f>
        <v>433.03</v>
      </c>
      <c r="I8426" s="35">
        <f>E8426/D8426</f>
        <v>0.18000017447794744</v>
      </c>
      <c r="J8426" s="3">
        <v>185003.36</v>
      </c>
      <c r="K8426" s="26">
        <v>6.0999999999999999E-2</v>
      </c>
      <c r="L8426" s="4" t="b">
        <v>0</v>
      </c>
      <c r="M8426" s="4" t="s">
        <v>58</v>
      </c>
      <c r="N8426" s="35">
        <f>'Landed Freight Margin Tool'!$D$4</f>
        <v>0.58708499999999997</v>
      </c>
      <c r="O8426" s="30">
        <f>(MAX($F8426,MIN(0.18*$D8426,$F8426*(1+$N8426))))</f>
        <v>1237.9787999999999</v>
      </c>
      <c r="P8426" s="35">
        <f>O8426/D8426</f>
        <v>0.18</v>
      </c>
    </row>
    <row r="8427" spans="1:16" x14ac:dyDescent="0.3">
      <c r="A8427" s="2">
        <v>45240</v>
      </c>
      <c r="B8427" s="3" t="s">
        <v>9355</v>
      </c>
      <c r="C8427" s="4" t="s">
        <v>9356</v>
      </c>
      <c r="D8427" s="27">
        <v>22913.7</v>
      </c>
      <c r="E8427" s="27">
        <v>4124.47</v>
      </c>
      <c r="F8427" s="27">
        <v>2529.7600000000002</v>
      </c>
      <c r="G8427" s="26">
        <f>(E8427-F8427)/E8427</f>
        <v>0.38664604179446083</v>
      </c>
      <c r="H8427" s="27">
        <f>E8427-F8427</f>
        <v>1594.71</v>
      </c>
      <c r="I8427" s="35">
        <f>E8427/D8427</f>
        <v>0.18000017456805317</v>
      </c>
      <c r="J8427" s="3">
        <v>185003.36</v>
      </c>
      <c r="K8427" s="26">
        <v>6.0999999999999999E-2</v>
      </c>
      <c r="L8427" s="4" t="b">
        <v>0</v>
      </c>
      <c r="M8427" s="4" t="s">
        <v>58</v>
      </c>
      <c r="N8427" s="35">
        <f>'Landed Freight Margin Tool'!$D$4</f>
        <v>0.58708499999999997</v>
      </c>
      <c r="O8427" s="30">
        <f>(MAX($F8427,MIN(0.18*$D8427,$F8427*(1+$N8427))))</f>
        <v>4014.9441496000004</v>
      </c>
      <c r="P8427" s="35">
        <f>O8427/D8427</f>
        <v>0.17522024594893013</v>
      </c>
    </row>
    <row r="8428" spans="1:16" x14ac:dyDescent="0.3">
      <c r="A8428" s="2">
        <v>45244</v>
      </c>
      <c r="B8428" s="3" t="s">
        <v>24605</v>
      </c>
      <c r="C8428" s="4" t="s">
        <v>24606</v>
      </c>
      <c r="D8428" s="27">
        <v>21765.09</v>
      </c>
      <c r="E8428" s="27">
        <v>3917.72</v>
      </c>
      <c r="F8428" s="27">
        <v>2108.04</v>
      </c>
      <c r="G8428" s="26">
        <f>(E8428-F8428)/E8428</f>
        <v>0.46192172998580805</v>
      </c>
      <c r="H8428" s="27">
        <f>E8428-F8428</f>
        <v>1809.6799999999998</v>
      </c>
      <c r="I8428" s="35">
        <f>E8428/D8428</f>
        <v>0.18000017459151327</v>
      </c>
      <c r="J8428" s="3">
        <v>185003.36</v>
      </c>
      <c r="K8428" s="26">
        <v>6.0999999999999999E-2</v>
      </c>
      <c r="L8428" s="4" t="b">
        <v>0</v>
      </c>
      <c r="M8428" s="4" t="s">
        <v>58</v>
      </c>
      <c r="N8428" s="35">
        <f>'Landed Freight Margin Tool'!$D$4</f>
        <v>0.58708499999999997</v>
      </c>
      <c r="O8428" s="30">
        <f>(MAX($F8428,MIN(0.18*$D8428,$F8428*(1+$N8428))))</f>
        <v>3345.6386634</v>
      </c>
      <c r="P8428" s="35">
        <f>O8428/D8428</f>
        <v>0.15371582030673892</v>
      </c>
    </row>
    <row r="8429" spans="1:16" x14ac:dyDescent="0.3">
      <c r="A8429" s="2">
        <v>45232</v>
      </c>
      <c r="B8429" s="3" t="s">
        <v>22079</v>
      </c>
      <c r="C8429" s="4" t="s">
        <v>22080</v>
      </c>
      <c r="D8429" s="27">
        <v>7999.77</v>
      </c>
      <c r="E8429" s="27">
        <v>1439.96</v>
      </c>
      <c r="F8429" s="27">
        <v>1023.07</v>
      </c>
      <c r="G8429" s="26">
        <f>(E8429-F8429)/E8429</f>
        <v>0.28951498652740354</v>
      </c>
      <c r="H8429" s="27">
        <f>E8429-F8429</f>
        <v>416.89</v>
      </c>
      <c r="I8429" s="35">
        <f>E8429/D8429</f>
        <v>0.18000017500503138</v>
      </c>
      <c r="J8429" s="3">
        <v>185003.36</v>
      </c>
      <c r="K8429" s="26">
        <v>6.0999999999999999E-2</v>
      </c>
      <c r="L8429" s="4" t="b">
        <v>0</v>
      </c>
      <c r="M8429" s="4" t="s">
        <v>58</v>
      </c>
      <c r="N8429" s="35">
        <f>'Landed Freight Margin Tool'!$D$4</f>
        <v>0.58708499999999997</v>
      </c>
      <c r="O8429" s="30">
        <f>(MAX($F8429,MIN(0.18*$D8429,$F8429*(1+$N8429))))</f>
        <v>1439.9585999999999</v>
      </c>
      <c r="P8429" s="35">
        <f>O8429/D8429</f>
        <v>0.18</v>
      </c>
    </row>
    <row r="8430" spans="1:16" x14ac:dyDescent="0.3">
      <c r="A8430" s="2">
        <v>45104</v>
      </c>
      <c r="B8430" s="3" t="s">
        <v>19662</v>
      </c>
      <c r="C8430" s="4" t="s">
        <v>19663</v>
      </c>
      <c r="D8430" s="27">
        <v>22837.200000000001</v>
      </c>
      <c r="E8430" s="27">
        <v>4110.7</v>
      </c>
      <c r="F8430" s="27">
        <v>2695.28</v>
      </c>
      <c r="G8430" s="26">
        <f>(E8430-F8430)/E8430</f>
        <v>0.34432578392974422</v>
      </c>
      <c r="H8430" s="27">
        <f>E8430-F8430</f>
        <v>1415.4199999999996</v>
      </c>
      <c r="I8430" s="35">
        <f>E8430/D8430</f>
        <v>0.18000017515282082</v>
      </c>
      <c r="J8430" s="3">
        <v>185003.36</v>
      </c>
      <c r="K8430" s="26">
        <v>6.0999999999999999E-2</v>
      </c>
      <c r="L8430" s="4" t="b">
        <v>0</v>
      </c>
      <c r="M8430" s="4" t="s">
        <v>58</v>
      </c>
      <c r="N8430" s="35">
        <f>'Landed Freight Margin Tool'!$D$4</f>
        <v>0.58708499999999997</v>
      </c>
      <c r="O8430" s="30">
        <f>(MAX($F8430,MIN(0.18*$D8430,$F8430*(1+$N8430))))</f>
        <v>4110.6959999999999</v>
      </c>
      <c r="P8430" s="35">
        <f>O8430/D8430</f>
        <v>0.18</v>
      </c>
    </row>
    <row r="8431" spans="1:16" x14ac:dyDescent="0.3">
      <c r="A8431" s="2">
        <v>45203</v>
      </c>
      <c r="B8431" s="3" t="s">
        <v>2909</v>
      </c>
      <c r="C8431" s="4" t="s">
        <v>2910</v>
      </c>
      <c r="D8431" s="27">
        <v>17117.150000000001</v>
      </c>
      <c r="E8431" s="27">
        <v>3081.09</v>
      </c>
      <c r="F8431" s="27">
        <v>1748.7</v>
      </c>
      <c r="G8431" s="26">
        <f>(E8431-F8431)/E8431</f>
        <v>0.43244111661782031</v>
      </c>
      <c r="H8431" s="27">
        <f>E8431-F8431</f>
        <v>1332.39</v>
      </c>
      <c r="I8431" s="35">
        <f>E8431/D8431</f>
        <v>0.18000017526282119</v>
      </c>
      <c r="J8431" s="3">
        <v>185003.36</v>
      </c>
      <c r="K8431" s="26">
        <v>6.0999999999999999E-2</v>
      </c>
      <c r="L8431" s="4" t="b">
        <v>0</v>
      </c>
      <c r="M8431" s="4" t="s">
        <v>58</v>
      </c>
      <c r="N8431" s="35">
        <f>'Landed Freight Margin Tool'!$D$4</f>
        <v>0.58708499999999997</v>
      </c>
      <c r="O8431" s="30">
        <f>(MAX($F8431,MIN(0.18*$D8431,$F8431*(1+$N8431))))</f>
        <v>2775.3355395000003</v>
      </c>
      <c r="P8431" s="35">
        <f>O8431/D8431</f>
        <v>0.16213771214834247</v>
      </c>
    </row>
    <row r="8432" spans="1:16" x14ac:dyDescent="0.3">
      <c r="A8432" s="2">
        <v>44988</v>
      </c>
      <c r="B8432" s="3" t="s">
        <v>16043</v>
      </c>
      <c r="C8432" s="4" t="s">
        <v>16044</v>
      </c>
      <c r="D8432" s="27">
        <v>18247.759999999998</v>
      </c>
      <c r="E8432" s="27">
        <v>3284.6</v>
      </c>
      <c r="F8432" s="27">
        <v>1973.75</v>
      </c>
      <c r="G8432" s="26">
        <f>(E8432-F8432)/E8432</f>
        <v>0.3990896912866102</v>
      </c>
      <c r="H8432" s="27">
        <f>E8432-F8432</f>
        <v>1310.85</v>
      </c>
      <c r="I8432" s="35">
        <f>E8432/D8432</f>
        <v>0.18000017536398991</v>
      </c>
      <c r="J8432" s="3">
        <v>185003.36</v>
      </c>
      <c r="K8432" s="26">
        <v>6.0999999999999999E-2</v>
      </c>
      <c r="L8432" s="4" t="b">
        <v>0</v>
      </c>
      <c r="M8432" s="4" t="s">
        <v>58</v>
      </c>
      <c r="N8432" s="35">
        <f>'Landed Freight Margin Tool'!$D$4</f>
        <v>0.58708499999999997</v>
      </c>
      <c r="O8432" s="30">
        <f>(MAX($F8432,MIN(0.18*$D8432,$F8432*(1+$N8432))))</f>
        <v>3132.50901875</v>
      </c>
      <c r="P8432" s="35">
        <f>O8432/D8432</f>
        <v>0.17166539995867988</v>
      </c>
    </row>
    <row r="8433" spans="1:16" x14ac:dyDescent="0.3">
      <c r="A8433" s="2">
        <v>45019</v>
      </c>
      <c r="B8433" s="3" t="s">
        <v>9337</v>
      </c>
      <c r="C8433" s="4" t="s">
        <v>9338</v>
      </c>
      <c r="D8433" s="27">
        <v>23923.31</v>
      </c>
      <c r="E8433" s="27">
        <v>4306.2</v>
      </c>
      <c r="F8433" s="27">
        <v>2257.63</v>
      </c>
      <c r="G8433" s="26">
        <f>(E8433-F8433)/E8433</f>
        <v>0.4757256978310343</v>
      </c>
      <c r="H8433" s="27">
        <f>E8433-F8433</f>
        <v>2048.5699999999997</v>
      </c>
      <c r="I8433" s="35">
        <f>E8433/D8433</f>
        <v>0.18000017556099049</v>
      </c>
      <c r="J8433" s="3">
        <v>185003.36</v>
      </c>
      <c r="K8433" s="26">
        <v>6.0999999999999999E-2</v>
      </c>
      <c r="L8433" s="4" t="b">
        <v>0</v>
      </c>
      <c r="M8433" s="4" t="s">
        <v>58</v>
      </c>
      <c r="N8433" s="35">
        <f>'Landed Freight Margin Tool'!$D$4</f>
        <v>0.58708499999999997</v>
      </c>
      <c r="O8433" s="30">
        <f>(MAX($F8433,MIN(0.18*$D8433,$F8433*(1+$N8433))))</f>
        <v>3583.0507085500003</v>
      </c>
      <c r="P8433" s="35">
        <f>O8433/D8433</f>
        <v>0.14977236463307125</v>
      </c>
    </row>
    <row r="8434" spans="1:16" x14ac:dyDescent="0.3">
      <c r="A8434" s="2">
        <v>45091</v>
      </c>
      <c r="B8434" s="3" t="s">
        <v>3307</v>
      </c>
      <c r="C8434" s="4" t="s">
        <v>3308</v>
      </c>
      <c r="D8434" s="27">
        <v>4555.9399999999996</v>
      </c>
      <c r="E8434" s="27">
        <v>820.07</v>
      </c>
      <c r="F8434" s="27">
        <v>345.95</v>
      </c>
      <c r="G8434" s="26">
        <f>(E8434-F8434)/E8434</f>
        <v>0.57814576804419138</v>
      </c>
      <c r="H8434" s="27">
        <f>E8434-F8434</f>
        <v>474.12000000000006</v>
      </c>
      <c r="I8434" s="35">
        <f>E8434/D8434</f>
        <v>0.18000017559493761</v>
      </c>
      <c r="J8434" s="3">
        <v>185003.36</v>
      </c>
      <c r="K8434" s="26">
        <v>6.0999999999999999E-2</v>
      </c>
      <c r="L8434" s="4" t="b">
        <v>0</v>
      </c>
      <c r="M8434" s="4" t="s">
        <v>58</v>
      </c>
      <c r="N8434" s="35">
        <f>'Landed Freight Margin Tool'!$D$4</f>
        <v>0.58708499999999997</v>
      </c>
      <c r="O8434" s="30">
        <f>(MAX($F8434,MIN(0.18*$D8434,$F8434*(1+$N8434))))</f>
        <v>549.05205575000002</v>
      </c>
      <c r="P8434" s="35">
        <f>O8434/D8434</f>
        <v>0.12051345183430863</v>
      </c>
    </row>
    <row r="8435" spans="1:16" x14ac:dyDescent="0.3">
      <c r="A8435" s="2">
        <v>45216</v>
      </c>
      <c r="B8435" s="3" t="s">
        <v>24513</v>
      </c>
      <c r="C8435" s="4" t="s">
        <v>24514</v>
      </c>
      <c r="D8435" s="27">
        <v>12526.71</v>
      </c>
      <c r="E8435" s="27">
        <v>2254.81</v>
      </c>
      <c r="F8435" s="27">
        <v>1484.55</v>
      </c>
      <c r="G8435" s="26">
        <f>(E8435-F8435)/E8435</f>
        <v>0.34160749686226333</v>
      </c>
      <c r="H8435" s="27">
        <f>E8435-F8435</f>
        <v>770.26</v>
      </c>
      <c r="I8435" s="35">
        <f>E8435/D8435</f>
        <v>0.18000017562472509</v>
      </c>
      <c r="J8435" s="3">
        <v>185003.36</v>
      </c>
      <c r="K8435" s="26">
        <v>6.0999999999999999E-2</v>
      </c>
      <c r="L8435" s="4" t="b">
        <v>0</v>
      </c>
      <c r="M8435" s="4" t="s">
        <v>58</v>
      </c>
      <c r="N8435" s="35">
        <f>'Landed Freight Margin Tool'!$D$4</f>
        <v>0.58708499999999997</v>
      </c>
      <c r="O8435" s="30">
        <f>(MAX($F8435,MIN(0.18*$D8435,$F8435*(1+$N8435))))</f>
        <v>2254.8077999999996</v>
      </c>
      <c r="P8435" s="35">
        <f>O8435/D8435</f>
        <v>0.18</v>
      </c>
    </row>
    <row r="8436" spans="1:16" x14ac:dyDescent="0.3">
      <c r="A8436" s="2">
        <v>45092</v>
      </c>
      <c r="B8436" s="3" t="s">
        <v>13598</v>
      </c>
      <c r="C8436" s="4" t="s">
        <v>13599</v>
      </c>
      <c r="D8436" s="27">
        <v>18204.259999999998</v>
      </c>
      <c r="E8436" s="27">
        <v>3276.77</v>
      </c>
      <c r="F8436" s="27">
        <v>1684.42</v>
      </c>
      <c r="G8436" s="26">
        <f>(E8436-F8436)/E8436</f>
        <v>0.4859511042886745</v>
      </c>
      <c r="H8436" s="27">
        <f>E8436-F8436</f>
        <v>1592.35</v>
      </c>
      <c r="I8436" s="35">
        <f>E8436/D8436</f>
        <v>0.18000017578303101</v>
      </c>
      <c r="J8436" s="3">
        <v>185003.36</v>
      </c>
      <c r="K8436" s="26">
        <v>6.0999999999999999E-2</v>
      </c>
      <c r="L8436" s="4" t="b">
        <v>0</v>
      </c>
      <c r="M8436" s="4" t="s">
        <v>58</v>
      </c>
      <c r="N8436" s="35">
        <f>'Landed Freight Margin Tool'!$D$4</f>
        <v>0.58708499999999997</v>
      </c>
      <c r="O8436" s="30">
        <f>(MAX($F8436,MIN(0.18*$D8436,$F8436*(1+$N8436))))</f>
        <v>2673.3177157000005</v>
      </c>
      <c r="P8436" s="35">
        <f>O8436/D8436</f>
        <v>0.14685121590770517</v>
      </c>
    </row>
    <row r="8437" spans="1:16" x14ac:dyDescent="0.3">
      <c r="A8437" s="2">
        <v>45064</v>
      </c>
      <c r="B8437" s="3" t="s">
        <v>11379</v>
      </c>
      <c r="C8437" s="4" t="s">
        <v>11380</v>
      </c>
      <c r="D8437" s="27">
        <v>6823.66</v>
      </c>
      <c r="E8437" s="27">
        <v>1228.26</v>
      </c>
      <c r="F8437" s="27">
        <v>738.83</v>
      </c>
      <c r="G8437" s="26">
        <f>(E8437-F8437)/E8437</f>
        <v>0.39847426440655881</v>
      </c>
      <c r="H8437" s="27">
        <f>E8437-F8437</f>
        <v>489.42999999999995</v>
      </c>
      <c r="I8437" s="35">
        <f>E8437/D8437</f>
        <v>0.1800001758587034</v>
      </c>
      <c r="J8437" s="3">
        <v>185003.36</v>
      </c>
      <c r="K8437" s="26">
        <v>6.0999999999999999E-2</v>
      </c>
      <c r="L8437" s="4" t="b">
        <v>0</v>
      </c>
      <c r="M8437" s="4" t="s">
        <v>58</v>
      </c>
      <c r="N8437" s="35">
        <f>'Landed Freight Margin Tool'!$D$4</f>
        <v>0.58708499999999997</v>
      </c>
      <c r="O8437" s="30">
        <f>(MAX($F8437,MIN(0.18*$D8437,$F8437*(1+$N8437))))</f>
        <v>1172.5860105500001</v>
      </c>
      <c r="P8437" s="35">
        <f>O8437/D8437</f>
        <v>0.17184121286084009</v>
      </c>
    </row>
    <row r="8438" spans="1:16" x14ac:dyDescent="0.3">
      <c r="A8438" s="2">
        <v>45236</v>
      </c>
      <c r="B8438" s="3" t="s">
        <v>15460</v>
      </c>
      <c r="C8438" s="4" t="s">
        <v>15461</v>
      </c>
      <c r="D8438" s="27">
        <v>19330.37</v>
      </c>
      <c r="E8438" s="27">
        <v>3479.47</v>
      </c>
      <c r="F8438" s="27">
        <v>2065.1799999999998</v>
      </c>
      <c r="G8438" s="26">
        <f>(E8438-F8438)/E8438</f>
        <v>0.40646707688239875</v>
      </c>
      <c r="H8438" s="27">
        <f>E8438-F8438</f>
        <v>1414.29</v>
      </c>
      <c r="I8438" s="35">
        <f>E8438/D8438</f>
        <v>0.1800001758890285</v>
      </c>
      <c r="J8438" s="3">
        <v>185003.36</v>
      </c>
      <c r="K8438" s="26">
        <v>6.0999999999999999E-2</v>
      </c>
      <c r="L8438" s="4" t="b">
        <v>0</v>
      </c>
      <c r="M8438" s="4" t="s">
        <v>58</v>
      </c>
      <c r="N8438" s="35">
        <f>'Landed Freight Margin Tool'!$D$4</f>
        <v>0.58708499999999997</v>
      </c>
      <c r="O8438" s="30">
        <f>(MAX($F8438,MIN(0.18*$D8438,$F8438*(1+$N8438))))</f>
        <v>3277.6162002999999</v>
      </c>
      <c r="P8438" s="35">
        <f>O8438/D8438</f>
        <v>0.16955786155671101</v>
      </c>
    </row>
    <row r="8439" spans="1:16" x14ac:dyDescent="0.3">
      <c r="A8439" s="2">
        <v>45007</v>
      </c>
      <c r="B8439" s="3" t="s">
        <v>6505</v>
      </c>
      <c r="C8439" s="4" t="s">
        <v>6506</v>
      </c>
      <c r="D8439" s="27">
        <v>17047.650000000001</v>
      </c>
      <c r="E8439" s="27">
        <v>3068.58</v>
      </c>
      <c r="F8439" s="27">
        <v>1914.32</v>
      </c>
      <c r="G8439" s="26">
        <f>(E8439-F8439)/E8439</f>
        <v>0.37615444277157511</v>
      </c>
      <c r="H8439" s="27">
        <f>E8439-F8439</f>
        <v>1154.26</v>
      </c>
      <c r="I8439" s="35">
        <f>E8439/D8439</f>
        <v>0.18000017597733409</v>
      </c>
      <c r="J8439" s="3">
        <v>185003.36</v>
      </c>
      <c r="K8439" s="26">
        <v>6.0999999999999999E-2</v>
      </c>
      <c r="L8439" s="4" t="b">
        <v>0</v>
      </c>
      <c r="M8439" s="4" t="s">
        <v>58</v>
      </c>
      <c r="N8439" s="35">
        <f>'Landed Freight Margin Tool'!$D$4</f>
        <v>0.58708499999999997</v>
      </c>
      <c r="O8439" s="30">
        <f>(MAX($F8439,MIN(0.18*$D8439,$F8439*(1+$N8439))))</f>
        <v>3038.1885572000001</v>
      </c>
      <c r="P8439" s="35">
        <f>O8439/D8439</f>
        <v>0.17821744094933906</v>
      </c>
    </row>
    <row r="8440" spans="1:16" x14ac:dyDescent="0.3">
      <c r="A8440" s="2">
        <v>45057</v>
      </c>
      <c r="B8440" s="3" t="s">
        <v>20561</v>
      </c>
      <c r="C8440" s="4" t="s">
        <v>20562</v>
      </c>
      <c r="D8440" s="27">
        <v>23849.81</v>
      </c>
      <c r="E8440" s="27">
        <v>4292.97</v>
      </c>
      <c r="F8440" s="27">
        <v>2913.15</v>
      </c>
      <c r="G8440" s="26">
        <f>(E8440-F8440)/E8440</f>
        <v>0.32141384635811571</v>
      </c>
      <c r="H8440" s="27">
        <f>E8440-F8440</f>
        <v>1379.8200000000002</v>
      </c>
      <c r="I8440" s="35">
        <f>E8440/D8440</f>
        <v>0.18000017610203184</v>
      </c>
      <c r="J8440" s="3">
        <v>185003.36</v>
      </c>
      <c r="K8440" s="26">
        <v>6.0999999999999999E-2</v>
      </c>
      <c r="L8440" s="4" t="b">
        <v>0</v>
      </c>
      <c r="M8440" s="4" t="s">
        <v>58</v>
      </c>
      <c r="N8440" s="35">
        <f>'Landed Freight Margin Tool'!$D$4</f>
        <v>0.58708499999999997</v>
      </c>
      <c r="O8440" s="30">
        <f>(MAX($F8440,MIN(0.18*$D8440,$F8440*(1+$N8440))))</f>
        <v>4292.9657999999999</v>
      </c>
      <c r="P8440" s="35">
        <f>O8440/D8440</f>
        <v>0.18</v>
      </c>
    </row>
    <row r="8441" spans="1:16" x14ac:dyDescent="0.3">
      <c r="A8441" s="2">
        <v>45072</v>
      </c>
      <c r="B8441" s="3" t="s">
        <v>2793</v>
      </c>
      <c r="C8441" s="4" t="s">
        <v>2794</v>
      </c>
      <c r="D8441" s="27">
        <v>18160.259999999998</v>
      </c>
      <c r="E8441" s="27">
        <v>3268.85</v>
      </c>
      <c r="F8441" s="27">
        <v>3353.78</v>
      </c>
      <c r="G8441" s="26">
        <f>(E8441-F8441)/E8441</f>
        <v>-2.5981614329198433E-2</v>
      </c>
      <c r="H8441" s="27">
        <f>E8441-F8441</f>
        <v>-84.930000000000291</v>
      </c>
      <c r="I8441" s="35">
        <f>E8441/D8441</f>
        <v>0.18000017620893094</v>
      </c>
      <c r="J8441" s="3">
        <v>185003.36</v>
      </c>
      <c r="K8441" s="26">
        <v>6.0999999999999999E-2</v>
      </c>
      <c r="L8441" s="4" t="b">
        <v>0</v>
      </c>
      <c r="M8441" s="4" t="s">
        <v>58</v>
      </c>
      <c r="N8441" s="35">
        <f>'Landed Freight Margin Tool'!$D$4</f>
        <v>0.58708499999999997</v>
      </c>
      <c r="O8441" s="30">
        <f>(MAX($F8441,MIN(0.18*$D8441,$F8441*(1+$N8441))))</f>
        <v>3353.78</v>
      </c>
      <c r="P8441" s="35">
        <f>O8441/D8441</f>
        <v>0.18467687136637914</v>
      </c>
    </row>
    <row r="8442" spans="1:16" x14ac:dyDescent="0.3">
      <c r="A8442" s="2">
        <v>44930</v>
      </c>
      <c r="B8442" s="3" t="s">
        <v>12955</v>
      </c>
      <c r="C8442" s="4" t="s">
        <v>12956</v>
      </c>
      <c r="D8442" s="27">
        <v>7943.77</v>
      </c>
      <c r="E8442" s="27">
        <v>1429.88</v>
      </c>
      <c r="F8442" s="27">
        <v>971.25</v>
      </c>
      <c r="G8442" s="26">
        <f>(E8442-F8442)/E8442</f>
        <v>0.320747195568859</v>
      </c>
      <c r="H8442" s="27">
        <f>E8442-F8442</f>
        <v>458.63000000000011</v>
      </c>
      <c r="I8442" s="35">
        <f>E8442/D8442</f>
        <v>0.18000017623873804</v>
      </c>
      <c r="J8442" s="3">
        <v>185003.36</v>
      </c>
      <c r="K8442" s="26">
        <v>6.0999999999999999E-2</v>
      </c>
      <c r="L8442" s="4" t="b">
        <v>0</v>
      </c>
      <c r="M8442" s="4" t="s">
        <v>58</v>
      </c>
      <c r="N8442" s="35">
        <f>'Landed Freight Margin Tool'!$D$4</f>
        <v>0.58708499999999997</v>
      </c>
      <c r="O8442" s="30">
        <f>(MAX($F8442,MIN(0.18*$D8442,$F8442*(1+$N8442))))</f>
        <v>1429.8786</v>
      </c>
      <c r="P8442" s="35">
        <f>O8442/D8442</f>
        <v>0.18</v>
      </c>
    </row>
    <row r="8443" spans="1:16" x14ac:dyDescent="0.3">
      <c r="A8443" s="2">
        <v>45265</v>
      </c>
      <c r="B8443" s="3" t="s">
        <v>14735</v>
      </c>
      <c r="C8443" s="4" t="s">
        <v>14736</v>
      </c>
      <c r="D8443" s="27">
        <v>19291.87</v>
      </c>
      <c r="E8443" s="27">
        <v>3472.54</v>
      </c>
      <c r="F8443" s="27">
        <v>2040.11</v>
      </c>
      <c r="G8443" s="26">
        <f>(E8443-F8443)/E8443</f>
        <v>0.41250208780892372</v>
      </c>
      <c r="H8443" s="27">
        <f>E8443-F8443</f>
        <v>1432.43</v>
      </c>
      <c r="I8443" s="35">
        <f>E8443/D8443</f>
        <v>0.18000017624004308</v>
      </c>
      <c r="J8443" s="3">
        <v>185003.36</v>
      </c>
      <c r="K8443" s="26">
        <v>6.0999999999999999E-2</v>
      </c>
      <c r="L8443" s="4" t="b">
        <v>0</v>
      </c>
      <c r="M8443" s="4" t="s">
        <v>58</v>
      </c>
      <c r="N8443" s="35">
        <f>'Landed Freight Margin Tool'!$D$4</f>
        <v>0.58708499999999997</v>
      </c>
      <c r="O8443" s="30">
        <f>(MAX($F8443,MIN(0.18*$D8443,$F8443*(1+$N8443))))</f>
        <v>3237.8279793500001</v>
      </c>
      <c r="P8443" s="35">
        <f>O8443/D8443</f>
        <v>0.16783380664238357</v>
      </c>
    </row>
    <row r="8444" spans="1:16" x14ac:dyDescent="0.3">
      <c r="A8444" s="2">
        <v>45132</v>
      </c>
      <c r="B8444" s="3" t="s">
        <v>11889</v>
      </c>
      <c r="C8444" s="4" t="s">
        <v>11890</v>
      </c>
      <c r="D8444" s="27">
        <v>14748.43</v>
      </c>
      <c r="E8444" s="27">
        <v>2654.72</v>
      </c>
      <c r="F8444" s="27">
        <v>1636.31</v>
      </c>
      <c r="G8444" s="26">
        <f>(E8444-F8444)/E8444</f>
        <v>0.38362237825458051</v>
      </c>
      <c r="H8444" s="27">
        <f>E8444-F8444</f>
        <v>1018.4099999999999</v>
      </c>
      <c r="I8444" s="35">
        <f>E8444/D8444</f>
        <v>0.18000017628995085</v>
      </c>
      <c r="J8444" s="3">
        <v>185003.36</v>
      </c>
      <c r="K8444" s="26">
        <v>6.0999999999999999E-2</v>
      </c>
      <c r="L8444" s="4" t="b">
        <v>0</v>
      </c>
      <c r="M8444" s="4" t="s">
        <v>58</v>
      </c>
      <c r="N8444" s="35">
        <f>'Landed Freight Margin Tool'!$D$4</f>
        <v>0.58708499999999997</v>
      </c>
      <c r="O8444" s="30">
        <f>(MAX($F8444,MIN(0.18*$D8444,$F8444*(1+$N8444))))</f>
        <v>2596.96305635</v>
      </c>
      <c r="P8444" s="35">
        <f>O8444/D8444</f>
        <v>0.17608403445993911</v>
      </c>
    </row>
    <row r="8445" spans="1:16" x14ac:dyDescent="0.3">
      <c r="A8445" s="2">
        <v>45218</v>
      </c>
      <c r="B8445" s="3" t="s">
        <v>21711</v>
      </c>
      <c r="C8445" s="4" t="s">
        <v>21712</v>
      </c>
      <c r="D8445" s="27">
        <v>17011.650000000001</v>
      </c>
      <c r="E8445" s="27">
        <v>3062.1</v>
      </c>
      <c r="F8445" s="27">
        <v>2227.9699999999998</v>
      </c>
      <c r="G8445" s="26">
        <f>(E8445-F8445)/E8445</f>
        <v>0.27240455896280336</v>
      </c>
      <c r="H8445" s="27">
        <f>E8445-F8445</f>
        <v>834.13000000000011</v>
      </c>
      <c r="I8445" s="35">
        <f>E8445/D8445</f>
        <v>0.18000017634973678</v>
      </c>
      <c r="J8445" s="3">
        <v>185003.36</v>
      </c>
      <c r="K8445" s="26">
        <v>6.0999999999999999E-2</v>
      </c>
      <c r="L8445" s="4" t="b">
        <v>0</v>
      </c>
      <c r="M8445" s="4" t="s">
        <v>58</v>
      </c>
      <c r="N8445" s="35">
        <f>'Landed Freight Margin Tool'!$D$4</f>
        <v>0.58708499999999997</v>
      </c>
      <c r="O8445" s="30">
        <f>(MAX($F8445,MIN(0.18*$D8445,$F8445*(1+$N8445))))</f>
        <v>3062.0970000000002</v>
      </c>
      <c r="P8445" s="35">
        <f>O8445/D8445</f>
        <v>0.18</v>
      </c>
    </row>
    <row r="8446" spans="1:16" x14ac:dyDescent="0.3">
      <c r="A8446" s="2">
        <v>44988</v>
      </c>
      <c r="B8446" s="3" t="s">
        <v>24603</v>
      </c>
      <c r="C8446" s="4" t="s">
        <v>24604</v>
      </c>
      <c r="D8446" s="27">
        <v>12465.71</v>
      </c>
      <c r="E8446" s="27">
        <v>2243.83</v>
      </c>
      <c r="F8446" s="27">
        <v>1017.21</v>
      </c>
      <c r="G8446" s="26">
        <f>(E8446-F8446)/E8446</f>
        <v>0.54666351728963425</v>
      </c>
      <c r="H8446" s="27">
        <f>E8446-F8446</f>
        <v>1226.6199999999999</v>
      </c>
      <c r="I8446" s="35">
        <f>E8446/D8446</f>
        <v>0.18000017648413127</v>
      </c>
      <c r="J8446" s="3">
        <v>185003.36</v>
      </c>
      <c r="K8446" s="26">
        <v>6.0999999999999999E-2</v>
      </c>
      <c r="L8446" s="4" t="b">
        <v>0</v>
      </c>
      <c r="M8446" s="4" t="s">
        <v>58</v>
      </c>
      <c r="N8446" s="35">
        <f>'Landed Freight Margin Tool'!$D$4</f>
        <v>0.58708499999999997</v>
      </c>
      <c r="O8446" s="30">
        <f>(MAX($F8446,MIN(0.18*$D8446,$F8446*(1+$N8446))))</f>
        <v>1614.3987328500002</v>
      </c>
      <c r="P8446" s="35">
        <f>O8446/D8446</f>
        <v>0.12950716267665463</v>
      </c>
    </row>
    <row r="8447" spans="1:16" x14ac:dyDescent="0.3">
      <c r="A8447" s="2">
        <v>45146</v>
      </c>
      <c r="B8447" s="3" t="s">
        <v>6431</v>
      </c>
      <c r="C8447" s="4" t="s">
        <v>6432</v>
      </c>
      <c r="D8447" s="27">
        <v>22651.200000000001</v>
      </c>
      <c r="E8447" s="27">
        <v>4077.22</v>
      </c>
      <c r="F8447" s="27">
        <v>2917.82</v>
      </c>
      <c r="G8447" s="26">
        <f>(E8447-F8447)/E8447</f>
        <v>0.28436042205228063</v>
      </c>
      <c r="H8447" s="27">
        <f>E8447-F8447</f>
        <v>1159.3999999999996</v>
      </c>
      <c r="I8447" s="35">
        <f>E8447/D8447</f>
        <v>0.18000017659108566</v>
      </c>
      <c r="J8447" s="3">
        <v>185003.36</v>
      </c>
      <c r="K8447" s="26">
        <v>6.0999999999999999E-2</v>
      </c>
      <c r="L8447" s="4" t="b">
        <v>0</v>
      </c>
      <c r="M8447" s="4" t="s">
        <v>58</v>
      </c>
      <c r="N8447" s="35">
        <f>'Landed Freight Margin Tool'!$D$4</f>
        <v>0.58708499999999997</v>
      </c>
      <c r="O8447" s="30">
        <f>(MAX($F8447,MIN(0.18*$D8447,$F8447*(1+$N8447))))</f>
        <v>4077.2159999999999</v>
      </c>
      <c r="P8447" s="35">
        <f>O8447/D8447</f>
        <v>0.18</v>
      </c>
    </row>
    <row r="8448" spans="1:16" x14ac:dyDescent="0.3">
      <c r="A8448" s="2">
        <v>45089</v>
      </c>
      <c r="B8448" s="3" t="s">
        <v>4658</v>
      </c>
      <c r="C8448" s="4" t="s">
        <v>4659</v>
      </c>
      <c r="D8448" s="27">
        <v>24901.919999999998</v>
      </c>
      <c r="E8448" s="27">
        <v>4482.3500000000004</v>
      </c>
      <c r="F8448" s="27">
        <v>3131.94</v>
      </c>
      <c r="G8448" s="26">
        <f>(E8448-F8448)/E8448</f>
        <v>0.30127276986402224</v>
      </c>
      <c r="H8448" s="27">
        <f>E8448-F8448</f>
        <v>1350.4100000000003</v>
      </c>
      <c r="I8448" s="35">
        <f>E8448/D8448</f>
        <v>0.18000017669320281</v>
      </c>
      <c r="J8448" s="3">
        <v>185003.36</v>
      </c>
      <c r="K8448" s="26">
        <v>6.0999999999999999E-2</v>
      </c>
      <c r="L8448" s="4" t="b">
        <v>0</v>
      </c>
      <c r="M8448" s="4" t="s">
        <v>58</v>
      </c>
      <c r="N8448" s="35">
        <f>'Landed Freight Margin Tool'!$D$4</f>
        <v>0.58708499999999997</v>
      </c>
      <c r="O8448" s="30">
        <f>(MAX($F8448,MIN(0.18*$D8448,$F8448*(1+$N8448))))</f>
        <v>4482.3455999999996</v>
      </c>
      <c r="P8448" s="35">
        <f>O8448/D8448</f>
        <v>0.18</v>
      </c>
    </row>
    <row r="8449" spans="1:16" x14ac:dyDescent="0.3">
      <c r="A8449" s="2">
        <v>45065</v>
      </c>
      <c r="B8449" s="3" t="s">
        <v>11930</v>
      </c>
      <c r="C8449" s="4" t="s">
        <v>11931</v>
      </c>
      <c r="D8449" s="27">
        <v>21463.59</v>
      </c>
      <c r="E8449" s="27">
        <v>3863.45</v>
      </c>
      <c r="F8449" s="27">
        <v>2885.55</v>
      </c>
      <c r="G8449" s="26">
        <f>(E8449-F8449)/E8449</f>
        <v>0.2531157385238581</v>
      </c>
      <c r="H8449" s="27">
        <f>E8449-F8449</f>
        <v>977.89999999999964</v>
      </c>
      <c r="I8449" s="35">
        <f>E8449/D8449</f>
        <v>0.180000177044008</v>
      </c>
      <c r="J8449" s="3">
        <v>185003.36</v>
      </c>
      <c r="K8449" s="26">
        <v>6.0999999999999999E-2</v>
      </c>
      <c r="L8449" s="4" t="b">
        <v>0</v>
      </c>
      <c r="M8449" s="4" t="s">
        <v>58</v>
      </c>
      <c r="N8449" s="35">
        <f>'Landed Freight Margin Tool'!$D$4</f>
        <v>0.58708499999999997</v>
      </c>
      <c r="O8449" s="30">
        <f>(MAX($F8449,MIN(0.18*$D8449,$F8449*(1+$N8449))))</f>
        <v>3863.4461999999999</v>
      </c>
      <c r="P8449" s="35">
        <f>O8449/D8449</f>
        <v>0.18</v>
      </c>
    </row>
    <row r="8450" spans="1:16" x14ac:dyDescent="0.3">
      <c r="A8450" s="2">
        <v>45182</v>
      </c>
      <c r="B8450" s="3" t="s">
        <v>9373</v>
      </c>
      <c r="C8450" s="4" t="s">
        <v>9374</v>
      </c>
      <c r="D8450" s="27">
        <v>21416.09</v>
      </c>
      <c r="E8450" s="27">
        <v>3854.9</v>
      </c>
      <c r="F8450" s="27">
        <v>2803.03</v>
      </c>
      <c r="G8450" s="26">
        <f>(E8450-F8450)/E8450</f>
        <v>0.27286570339048999</v>
      </c>
      <c r="H8450" s="27">
        <f>E8450-F8450</f>
        <v>1051.8699999999999</v>
      </c>
      <c r="I8450" s="35">
        <f>E8450/D8450</f>
        <v>0.18000017743668428</v>
      </c>
      <c r="J8450" s="3">
        <v>185003.36</v>
      </c>
      <c r="K8450" s="26">
        <v>6.0999999999999999E-2</v>
      </c>
      <c r="L8450" s="4" t="b">
        <v>0</v>
      </c>
      <c r="M8450" s="4" t="s">
        <v>58</v>
      </c>
      <c r="N8450" s="35">
        <f>'Landed Freight Margin Tool'!$D$4</f>
        <v>0.58708499999999997</v>
      </c>
      <c r="O8450" s="30">
        <f>(MAX($F8450,MIN(0.18*$D8450,$F8450*(1+$N8450))))</f>
        <v>3854.8961999999997</v>
      </c>
      <c r="P8450" s="35">
        <f>O8450/D8450</f>
        <v>0.18</v>
      </c>
    </row>
    <row r="8451" spans="1:16" x14ac:dyDescent="0.3">
      <c r="A8451" s="2">
        <v>45229</v>
      </c>
      <c r="B8451" s="3" t="s">
        <v>8918</v>
      </c>
      <c r="C8451" s="4" t="s">
        <v>8919</v>
      </c>
      <c r="D8451" s="27">
        <v>16898.650000000001</v>
      </c>
      <c r="E8451" s="27">
        <v>3041.76</v>
      </c>
      <c r="F8451" s="27">
        <v>1941.39</v>
      </c>
      <c r="G8451" s="26">
        <f>(E8451-F8451)/E8451</f>
        <v>0.36175437904371155</v>
      </c>
      <c r="H8451" s="27">
        <f>E8451-F8451</f>
        <v>1100.3700000000001</v>
      </c>
      <c r="I8451" s="35">
        <f>E8451/D8451</f>
        <v>0.18000017752897421</v>
      </c>
      <c r="J8451" s="3">
        <v>185003.36</v>
      </c>
      <c r="K8451" s="26">
        <v>6.0999999999999999E-2</v>
      </c>
      <c r="L8451" s="4" t="b">
        <v>0</v>
      </c>
      <c r="M8451" s="4" t="s">
        <v>58</v>
      </c>
      <c r="N8451" s="35">
        <f>'Landed Freight Margin Tool'!$D$4</f>
        <v>0.58708499999999997</v>
      </c>
      <c r="O8451" s="30">
        <f>(MAX($F8451,MIN(0.18*$D8451,$F8451*(1+$N8451))))</f>
        <v>3041.7570000000001</v>
      </c>
      <c r="P8451" s="35">
        <f>O8451/D8451</f>
        <v>0.18</v>
      </c>
    </row>
    <row r="8452" spans="1:16" x14ac:dyDescent="0.3">
      <c r="A8452" s="2">
        <v>44946</v>
      </c>
      <c r="B8452" s="3" t="s">
        <v>17687</v>
      </c>
      <c r="C8452" s="4" t="s">
        <v>17688</v>
      </c>
      <c r="D8452" s="27">
        <v>23657.31</v>
      </c>
      <c r="E8452" s="27">
        <v>4258.32</v>
      </c>
      <c r="F8452" s="27">
        <v>3051.68</v>
      </c>
      <c r="G8452" s="26">
        <f>(E8452-F8452)/E8452</f>
        <v>0.28336057412312837</v>
      </c>
      <c r="H8452" s="27">
        <f>E8452-F8452</f>
        <v>1206.6399999999999</v>
      </c>
      <c r="I8452" s="35">
        <f>E8452/D8452</f>
        <v>0.18000017753497755</v>
      </c>
      <c r="J8452" s="3">
        <v>185003.36</v>
      </c>
      <c r="K8452" s="26">
        <v>6.0999999999999999E-2</v>
      </c>
      <c r="L8452" s="4" t="b">
        <v>0</v>
      </c>
      <c r="M8452" s="4" t="s">
        <v>58</v>
      </c>
      <c r="N8452" s="35">
        <f>'Landed Freight Margin Tool'!$D$4</f>
        <v>0.58708499999999997</v>
      </c>
      <c r="O8452" s="30">
        <f>(MAX($F8452,MIN(0.18*$D8452,$F8452*(1+$N8452))))</f>
        <v>4258.3158000000003</v>
      </c>
      <c r="P8452" s="35">
        <f>O8452/D8452</f>
        <v>0.18</v>
      </c>
    </row>
    <row r="8453" spans="1:16" x14ac:dyDescent="0.3">
      <c r="A8453" s="2">
        <v>45106</v>
      </c>
      <c r="B8453" s="3" t="s">
        <v>19142</v>
      </c>
      <c r="C8453" s="4" t="s">
        <v>19143</v>
      </c>
      <c r="D8453" s="27">
        <v>12383.71</v>
      </c>
      <c r="E8453" s="27">
        <v>2229.0700000000002</v>
      </c>
      <c r="F8453" s="27">
        <v>1399.67</v>
      </c>
      <c r="G8453" s="26">
        <f>(E8453-F8453)/E8453</f>
        <v>0.37208342492609026</v>
      </c>
      <c r="H8453" s="27">
        <f>E8453-F8453</f>
        <v>829.40000000000009</v>
      </c>
      <c r="I8453" s="35">
        <f>E8453/D8453</f>
        <v>0.18000017765273899</v>
      </c>
      <c r="J8453" s="3">
        <v>185003.36</v>
      </c>
      <c r="K8453" s="26">
        <v>6.0999999999999999E-2</v>
      </c>
      <c r="L8453" s="4" t="b">
        <v>0</v>
      </c>
      <c r="M8453" s="4" t="s">
        <v>58</v>
      </c>
      <c r="N8453" s="35">
        <f>'Landed Freight Margin Tool'!$D$4</f>
        <v>0.58708499999999997</v>
      </c>
      <c r="O8453" s="30">
        <f>(MAX($F8453,MIN(0.18*$D8453,$F8453*(1+$N8453))))</f>
        <v>2221.3952619500001</v>
      </c>
      <c r="P8453" s="35">
        <f>O8453/D8453</f>
        <v>0.1793804330002883</v>
      </c>
    </row>
    <row r="8454" spans="1:16" x14ac:dyDescent="0.3">
      <c r="A8454" s="2">
        <v>45217</v>
      </c>
      <c r="B8454" s="3" t="s">
        <v>1224</v>
      </c>
      <c r="C8454" s="4" t="s">
        <v>1225</v>
      </c>
      <c r="D8454" s="27">
        <v>9002.3799999999992</v>
      </c>
      <c r="E8454" s="27">
        <v>1620.43</v>
      </c>
      <c r="F8454" s="27">
        <v>1061.3499999999999</v>
      </c>
      <c r="G8454" s="26">
        <f>(E8454-F8454)/E8454</f>
        <v>0.34501953185265649</v>
      </c>
      <c r="H8454" s="27">
        <f>E8454-F8454</f>
        <v>559.08000000000015</v>
      </c>
      <c r="I8454" s="35">
        <f>E8454/D8454</f>
        <v>0.18000017773077789</v>
      </c>
      <c r="J8454" s="3">
        <v>185003.36</v>
      </c>
      <c r="K8454" s="26">
        <v>6.0999999999999999E-2</v>
      </c>
      <c r="L8454" s="4" t="b">
        <v>0</v>
      </c>
      <c r="M8454" s="4" t="s">
        <v>58</v>
      </c>
      <c r="N8454" s="35">
        <f>'Landed Freight Margin Tool'!$D$4</f>
        <v>0.58708499999999997</v>
      </c>
      <c r="O8454" s="30">
        <f>(MAX($F8454,MIN(0.18*$D8454,$F8454*(1+$N8454))))</f>
        <v>1620.4283999999998</v>
      </c>
      <c r="P8454" s="35">
        <f>O8454/D8454</f>
        <v>0.18</v>
      </c>
    </row>
    <row r="8455" spans="1:16" x14ac:dyDescent="0.3">
      <c r="A8455" s="2">
        <v>45182</v>
      </c>
      <c r="B8455" s="3" t="s">
        <v>23330</v>
      </c>
      <c r="C8455" s="4" t="s">
        <v>23331</v>
      </c>
      <c r="D8455" s="27">
        <v>24742.92</v>
      </c>
      <c r="E8455" s="27">
        <v>4453.7299999999996</v>
      </c>
      <c r="F8455" s="27">
        <v>3138.36</v>
      </c>
      <c r="G8455" s="26">
        <f>(E8455-F8455)/E8455</f>
        <v>0.29534120838039118</v>
      </c>
      <c r="H8455" s="27">
        <f>E8455-F8455</f>
        <v>1315.3699999999994</v>
      </c>
      <c r="I8455" s="35">
        <f>E8455/D8455</f>
        <v>0.18000017782864755</v>
      </c>
      <c r="J8455" s="3">
        <v>185003.36</v>
      </c>
      <c r="K8455" s="26">
        <v>6.0999999999999999E-2</v>
      </c>
      <c r="L8455" s="4" t="b">
        <v>0</v>
      </c>
      <c r="M8455" s="4" t="s">
        <v>58</v>
      </c>
      <c r="N8455" s="35">
        <f>'Landed Freight Margin Tool'!$D$4</f>
        <v>0.58708499999999997</v>
      </c>
      <c r="O8455" s="30">
        <f>(MAX($F8455,MIN(0.18*$D8455,$F8455*(1+$N8455))))</f>
        <v>4453.7255999999998</v>
      </c>
      <c r="P8455" s="35">
        <f>O8455/D8455</f>
        <v>0.18</v>
      </c>
    </row>
    <row r="8456" spans="1:16" x14ac:dyDescent="0.3">
      <c r="A8456" s="2">
        <v>45041</v>
      </c>
      <c r="B8456" s="3" t="s">
        <v>11625</v>
      </c>
      <c r="C8456" s="4" t="s">
        <v>11626</v>
      </c>
      <c r="D8456" s="27">
        <v>24724.42</v>
      </c>
      <c r="E8456" s="27">
        <v>4450.3999999999996</v>
      </c>
      <c r="F8456" s="27">
        <v>3313.34</v>
      </c>
      <c r="G8456" s="26">
        <f>(E8456-F8456)/E8456</f>
        <v>0.25549613517886022</v>
      </c>
      <c r="H8456" s="27">
        <f>E8456-F8456</f>
        <v>1137.0599999999995</v>
      </c>
      <c r="I8456" s="35">
        <f>E8456/D8456</f>
        <v>0.1800001779617075</v>
      </c>
      <c r="J8456" s="3">
        <v>185003.36</v>
      </c>
      <c r="K8456" s="26">
        <v>6.0999999999999999E-2</v>
      </c>
      <c r="L8456" s="4" t="b">
        <v>0</v>
      </c>
      <c r="M8456" s="4" t="s">
        <v>58</v>
      </c>
      <c r="N8456" s="35">
        <f>'Landed Freight Margin Tool'!$D$4</f>
        <v>0.58708499999999997</v>
      </c>
      <c r="O8456" s="30">
        <f>(MAX($F8456,MIN(0.18*$D8456,$F8456*(1+$N8456))))</f>
        <v>4450.3955999999998</v>
      </c>
      <c r="P8456" s="35">
        <f>O8456/D8456</f>
        <v>0.18</v>
      </c>
    </row>
    <row r="8457" spans="1:16" x14ac:dyDescent="0.3">
      <c r="A8457" s="2">
        <v>45064</v>
      </c>
      <c r="B8457" s="3" t="s">
        <v>9656</v>
      </c>
      <c r="C8457" s="4" t="s">
        <v>9657</v>
      </c>
      <c r="D8457" s="27">
        <v>20227.48</v>
      </c>
      <c r="E8457" s="27">
        <v>3640.95</v>
      </c>
      <c r="F8457" s="27">
        <v>1959.04</v>
      </c>
      <c r="G8457" s="26">
        <f>(E8457-F8457)/E8457</f>
        <v>0.46194262486438975</v>
      </c>
      <c r="H8457" s="27">
        <f>E8457-F8457</f>
        <v>1681.9099999999999</v>
      </c>
      <c r="I8457" s="35">
        <f>E8457/D8457</f>
        <v>0.18000017797570433</v>
      </c>
      <c r="J8457" s="3">
        <v>185003.36</v>
      </c>
      <c r="K8457" s="26">
        <v>6.0999999999999999E-2</v>
      </c>
      <c r="L8457" s="4" t="b">
        <v>0</v>
      </c>
      <c r="M8457" s="4" t="s">
        <v>58</v>
      </c>
      <c r="N8457" s="35">
        <f>'Landed Freight Margin Tool'!$D$4</f>
        <v>0.58708499999999997</v>
      </c>
      <c r="O8457" s="30">
        <f>(MAX($F8457,MIN(0.18*$D8457,$F8457*(1+$N8457))))</f>
        <v>3109.1629984000001</v>
      </c>
      <c r="P8457" s="35">
        <f>O8457/D8457</f>
        <v>0.15370985404014736</v>
      </c>
    </row>
    <row r="8458" spans="1:16" x14ac:dyDescent="0.3">
      <c r="A8458" s="2">
        <v>45035</v>
      </c>
      <c r="B8458" s="3" t="s">
        <v>7587</v>
      </c>
      <c r="C8458" s="4" t="s">
        <v>7588</v>
      </c>
      <c r="D8458" s="27">
        <v>20223.48</v>
      </c>
      <c r="E8458" s="27">
        <v>3640.23</v>
      </c>
      <c r="F8458" s="27">
        <v>1436.24</v>
      </c>
      <c r="G8458" s="26">
        <f>(E8458-F8458)/E8458</f>
        <v>0.60545350156446154</v>
      </c>
      <c r="H8458" s="27">
        <f>E8458-F8458</f>
        <v>2203.9899999999998</v>
      </c>
      <c r="I8458" s="35">
        <f>E8458/D8458</f>
        <v>0.18000017801090615</v>
      </c>
      <c r="J8458" s="3">
        <v>185003.36</v>
      </c>
      <c r="K8458" s="26">
        <v>6.0999999999999999E-2</v>
      </c>
      <c r="L8458" s="4" t="b">
        <v>0</v>
      </c>
      <c r="M8458" s="4" t="s">
        <v>58</v>
      </c>
      <c r="N8458" s="35">
        <f>'Landed Freight Margin Tool'!$D$4</f>
        <v>0.58708499999999997</v>
      </c>
      <c r="O8458" s="30">
        <f>(MAX($F8458,MIN(0.18*$D8458,$F8458*(1+$N8458))))</f>
        <v>2279.4349603999999</v>
      </c>
      <c r="P8458" s="35">
        <f>O8458/D8458</f>
        <v>0.1127123007711828</v>
      </c>
    </row>
    <row r="8459" spans="1:16" x14ac:dyDescent="0.3">
      <c r="A8459" s="2">
        <v>45034</v>
      </c>
      <c r="B8459" s="3" t="s">
        <v>2382</v>
      </c>
      <c r="C8459" s="4" t="s">
        <v>2383</v>
      </c>
      <c r="D8459" s="27">
        <v>16846.150000000001</v>
      </c>
      <c r="E8459" s="27">
        <v>3032.31</v>
      </c>
      <c r="F8459" s="27">
        <v>1887.07</v>
      </c>
      <c r="G8459" s="26">
        <f>(E8459-F8459)/E8459</f>
        <v>0.37767906315647148</v>
      </c>
      <c r="H8459" s="27">
        <f>E8459-F8459</f>
        <v>1145.24</v>
      </c>
      <c r="I8459" s="35">
        <f>E8459/D8459</f>
        <v>0.18000017808223243</v>
      </c>
      <c r="J8459" s="3">
        <v>185003.36</v>
      </c>
      <c r="K8459" s="26">
        <v>6.0999999999999999E-2</v>
      </c>
      <c r="L8459" s="4" t="b">
        <v>0</v>
      </c>
      <c r="M8459" s="4" t="s">
        <v>58</v>
      </c>
      <c r="N8459" s="35">
        <f>'Landed Freight Margin Tool'!$D$4</f>
        <v>0.58708499999999997</v>
      </c>
      <c r="O8459" s="30">
        <f>(MAX($F8459,MIN(0.18*$D8459,$F8459*(1+$N8459))))</f>
        <v>2994.9404909499999</v>
      </c>
      <c r="P8459" s="35">
        <f>O8459/D8459</f>
        <v>0.17778189621664295</v>
      </c>
    </row>
    <row r="8460" spans="1:16" x14ac:dyDescent="0.3">
      <c r="A8460" s="2">
        <v>44995</v>
      </c>
      <c r="B8460" s="3" t="s">
        <v>19457</v>
      </c>
      <c r="C8460" s="4" t="s">
        <v>19458</v>
      </c>
      <c r="D8460" s="27">
        <v>7858.27</v>
      </c>
      <c r="E8460" s="27">
        <v>1414.49</v>
      </c>
      <c r="F8460" s="27">
        <v>889.61</v>
      </c>
      <c r="G8460" s="26">
        <f>(E8460-F8460)/E8460</f>
        <v>0.37107367319669987</v>
      </c>
      <c r="H8460" s="27">
        <f>E8460-F8460</f>
        <v>524.88</v>
      </c>
      <c r="I8460" s="35">
        <f>E8460/D8460</f>
        <v>0.18000017815626085</v>
      </c>
      <c r="J8460" s="3">
        <v>185003.36</v>
      </c>
      <c r="K8460" s="26">
        <v>6.0999999999999999E-2</v>
      </c>
      <c r="L8460" s="4" t="b">
        <v>0</v>
      </c>
      <c r="M8460" s="4" t="s">
        <v>58</v>
      </c>
      <c r="N8460" s="35">
        <f>'Landed Freight Margin Tool'!$D$4</f>
        <v>0.58708499999999997</v>
      </c>
      <c r="O8460" s="30">
        <f>(MAX($F8460,MIN(0.18*$D8460,$F8460*(1+$N8460))))</f>
        <v>1411.8866868500002</v>
      </c>
      <c r="P8460" s="35">
        <f>O8460/D8460</f>
        <v>0.1796688949158021</v>
      </c>
    </row>
    <row r="8461" spans="1:16" x14ac:dyDescent="0.3">
      <c r="A8461" s="2">
        <v>45131</v>
      </c>
      <c r="B8461" s="3" t="s">
        <v>2737</v>
      </c>
      <c r="C8461" s="4" t="s">
        <v>2738</v>
      </c>
      <c r="D8461" s="27">
        <v>10101.49</v>
      </c>
      <c r="E8461" s="27">
        <v>1818.27</v>
      </c>
      <c r="F8461" s="27">
        <v>1224.75</v>
      </c>
      <c r="G8461" s="26">
        <f>(E8461-F8461)/E8461</f>
        <v>0.32642016862182183</v>
      </c>
      <c r="H8461" s="27">
        <f>E8461-F8461</f>
        <v>593.52</v>
      </c>
      <c r="I8461" s="35">
        <f>E8461/D8461</f>
        <v>0.18000017819153413</v>
      </c>
      <c r="J8461" s="3">
        <v>185003.36</v>
      </c>
      <c r="K8461" s="26">
        <v>6.0999999999999999E-2</v>
      </c>
      <c r="L8461" s="4" t="b">
        <v>0</v>
      </c>
      <c r="M8461" s="4" t="s">
        <v>58</v>
      </c>
      <c r="N8461" s="35">
        <f>'Landed Freight Margin Tool'!$D$4</f>
        <v>0.58708499999999997</v>
      </c>
      <c r="O8461" s="30">
        <f>(MAX($F8461,MIN(0.18*$D8461,$F8461*(1+$N8461))))</f>
        <v>1818.2682</v>
      </c>
      <c r="P8461" s="35">
        <f>O8461/D8461</f>
        <v>0.18</v>
      </c>
    </row>
    <row r="8462" spans="1:16" x14ac:dyDescent="0.3">
      <c r="A8462" s="2">
        <v>45217</v>
      </c>
      <c r="B8462" s="3" t="s">
        <v>13267</v>
      </c>
      <c r="C8462" s="4" t="s">
        <v>13268</v>
      </c>
      <c r="D8462" s="27">
        <v>8965.3799999999992</v>
      </c>
      <c r="E8462" s="27">
        <v>1613.77</v>
      </c>
      <c r="F8462" s="27">
        <v>1182.97</v>
      </c>
      <c r="G8462" s="26">
        <f>(E8462-F8462)/E8462</f>
        <v>0.26695253970516242</v>
      </c>
      <c r="H8462" s="27">
        <f>E8462-F8462</f>
        <v>430.79999999999995</v>
      </c>
      <c r="I8462" s="35">
        <f>E8462/D8462</f>
        <v>0.18000017846427036</v>
      </c>
      <c r="J8462" s="3">
        <v>185003.36</v>
      </c>
      <c r="K8462" s="26">
        <v>6.0999999999999999E-2</v>
      </c>
      <c r="L8462" s="4" t="b">
        <v>0</v>
      </c>
      <c r="M8462" s="4" t="s">
        <v>58</v>
      </c>
      <c r="N8462" s="35">
        <f>'Landed Freight Margin Tool'!$D$4</f>
        <v>0.58708499999999997</v>
      </c>
      <c r="O8462" s="30">
        <f>(MAX($F8462,MIN(0.18*$D8462,$F8462*(1+$N8462))))</f>
        <v>1613.7683999999997</v>
      </c>
      <c r="P8462" s="35">
        <f>O8462/D8462</f>
        <v>0.18</v>
      </c>
    </row>
    <row r="8463" spans="1:16" x14ac:dyDescent="0.3">
      <c r="A8463" s="2">
        <v>44935</v>
      </c>
      <c r="B8463" s="3" t="s">
        <v>16684</v>
      </c>
      <c r="C8463" s="4" t="s">
        <v>16685</v>
      </c>
      <c r="D8463" s="27">
        <v>23513.31</v>
      </c>
      <c r="E8463" s="27">
        <v>4232.3999999999996</v>
      </c>
      <c r="F8463" s="27">
        <v>2591.14</v>
      </c>
      <c r="G8463" s="26">
        <f>(E8463-F8463)/E8463</f>
        <v>0.38778470843965596</v>
      </c>
      <c r="H8463" s="27">
        <f>E8463-F8463</f>
        <v>1641.2599999999998</v>
      </c>
      <c r="I8463" s="35">
        <f>E8463/D8463</f>
        <v>0.18000017862223563</v>
      </c>
      <c r="J8463" s="3">
        <v>185003.36</v>
      </c>
      <c r="K8463" s="26">
        <v>6.0999999999999999E-2</v>
      </c>
      <c r="L8463" s="4" t="b">
        <v>0</v>
      </c>
      <c r="M8463" s="4" t="s">
        <v>58</v>
      </c>
      <c r="N8463" s="35">
        <f>'Landed Freight Margin Tool'!$D$4</f>
        <v>0.58708499999999997</v>
      </c>
      <c r="O8463" s="30">
        <f>(MAX($F8463,MIN(0.18*$D8463,$F8463*(1+$N8463))))</f>
        <v>4112.3594268999996</v>
      </c>
      <c r="P8463" s="35">
        <f>O8463/D8463</f>
        <v>0.17489496063718801</v>
      </c>
    </row>
    <row r="8464" spans="1:16" x14ac:dyDescent="0.3">
      <c r="A8464" s="2">
        <v>44952</v>
      </c>
      <c r="B8464" s="3" t="s">
        <v>10228</v>
      </c>
      <c r="C8464" s="4" t="s">
        <v>10229</v>
      </c>
      <c r="D8464" s="27">
        <v>11191.6</v>
      </c>
      <c r="E8464" s="27">
        <v>2014.49</v>
      </c>
      <c r="F8464" s="27">
        <v>1080.6600000000001</v>
      </c>
      <c r="G8464" s="26">
        <f>(E8464-F8464)/E8464</f>
        <v>0.46355653291900178</v>
      </c>
      <c r="H8464" s="27">
        <f>E8464-F8464</f>
        <v>933.82999999999993</v>
      </c>
      <c r="I8464" s="35">
        <f>E8464/D8464</f>
        <v>0.18000017870545765</v>
      </c>
      <c r="J8464" s="3">
        <v>185003.36</v>
      </c>
      <c r="K8464" s="26">
        <v>6.0999999999999999E-2</v>
      </c>
      <c r="L8464" s="4" t="b">
        <v>0</v>
      </c>
      <c r="M8464" s="4" t="s">
        <v>58</v>
      </c>
      <c r="N8464" s="35">
        <f>'Landed Freight Margin Tool'!$D$4</f>
        <v>0.58708499999999997</v>
      </c>
      <c r="O8464" s="30">
        <f>(MAX($F8464,MIN(0.18*$D8464,$F8464*(1+$N8464))))</f>
        <v>1715.0992761000002</v>
      </c>
      <c r="P8464" s="35">
        <f>O8464/D8464</f>
        <v>0.15324880053790343</v>
      </c>
    </row>
    <row r="8465" spans="1:16" x14ac:dyDescent="0.3">
      <c r="A8465" s="2">
        <v>45056</v>
      </c>
      <c r="B8465" s="3" t="s">
        <v>13336</v>
      </c>
      <c r="C8465" s="4" t="s">
        <v>13337</v>
      </c>
      <c r="D8465" s="27">
        <v>8951.8799999999992</v>
      </c>
      <c r="E8465" s="27">
        <v>1611.34</v>
      </c>
      <c r="F8465" s="27">
        <v>1661.63</v>
      </c>
      <c r="G8465" s="26">
        <f>(E8465-F8465)/E8465</f>
        <v>-3.1210048779276994E-2</v>
      </c>
      <c r="H8465" s="27">
        <f>E8465-F8465</f>
        <v>-50.290000000000191</v>
      </c>
      <c r="I8465" s="35">
        <f>E8465/D8465</f>
        <v>0.18000017873340574</v>
      </c>
      <c r="J8465" s="3">
        <v>185003.36</v>
      </c>
      <c r="K8465" s="26">
        <v>6.0999999999999999E-2</v>
      </c>
      <c r="L8465" s="4" t="b">
        <v>0</v>
      </c>
      <c r="M8465" s="4" t="s">
        <v>58</v>
      </c>
      <c r="N8465" s="35">
        <f>'Landed Freight Margin Tool'!$D$4</f>
        <v>0.58708499999999997</v>
      </c>
      <c r="O8465" s="30">
        <f>(MAX($F8465,MIN(0.18*$D8465,$F8465*(1+$N8465))))</f>
        <v>1661.63</v>
      </c>
      <c r="P8465" s="35">
        <f>O8465/D8465</f>
        <v>0.1856179930919539</v>
      </c>
    </row>
    <row r="8466" spans="1:16" x14ac:dyDescent="0.3">
      <c r="A8466" s="2">
        <v>45040</v>
      </c>
      <c r="B8466" s="3" t="s">
        <v>20920</v>
      </c>
      <c r="C8466" s="4" t="s">
        <v>19627</v>
      </c>
      <c r="D8466" s="27">
        <v>7831.27</v>
      </c>
      <c r="E8466" s="27">
        <v>1409.63</v>
      </c>
      <c r="F8466" s="27">
        <v>869.93</v>
      </c>
      <c r="G8466" s="26">
        <f>(E8466-F8466)/E8466</f>
        <v>0.38286642594155923</v>
      </c>
      <c r="H8466" s="27">
        <f>E8466-F8466</f>
        <v>539.70000000000016</v>
      </c>
      <c r="I8466" s="35">
        <f>E8466/D8466</f>
        <v>0.18000017877049318</v>
      </c>
      <c r="J8466" s="3">
        <v>185003.36</v>
      </c>
      <c r="K8466" s="26">
        <v>6.0999999999999999E-2</v>
      </c>
      <c r="L8466" s="4" t="b">
        <v>0</v>
      </c>
      <c r="M8466" s="4" t="s">
        <v>58</v>
      </c>
      <c r="N8466" s="35">
        <f>'Landed Freight Margin Tool'!$D$4</f>
        <v>0.58708499999999997</v>
      </c>
      <c r="O8466" s="30">
        <f>(MAX($F8466,MIN(0.18*$D8466,$F8466*(1+$N8466))))</f>
        <v>1380.6528540500001</v>
      </c>
      <c r="P8466" s="35">
        <f>O8466/D8466</f>
        <v>0.17629999400480381</v>
      </c>
    </row>
    <row r="8467" spans="1:16" x14ac:dyDescent="0.3">
      <c r="A8467" s="2">
        <v>45237</v>
      </c>
      <c r="B8467" s="3" t="s">
        <v>14889</v>
      </c>
      <c r="C8467" s="4" t="s">
        <v>14890</v>
      </c>
      <c r="D8467" s="27">
        <v>14535.93</v>
      </c>
      <c r="E8467" s="27">
        <v>2616.4699999999998</v>
      </c>
      <c r="F8467" s="27">
        <v>1522.31</v>
      </c>
      <c r="G8467" s="26">
        <f>(E8467-F8467)/E8467</f>
        <v>0.41818174869193986</v>
      </c>
      <c r="H8467" s="27">
        <f>E8467-F8467</f>
        <v>1094.1599999999999</v>
      </c>
      <c r="I8467" s="35">
        <f>E8467/D8467</f>
        <v>0.18000017886712441</v>
      </c>
      <c r="J8467" s="3">
        <v>185003.36</v>
      </c>
      <c r="K8467" s="26">
        <v>6.0999999999999999E-2</v>
      </c>
      <c r="L8467" s="4" t="b">
        <v>0</v>
      </c>
      <c r="M8467" s="4" t="s">
        <v>58</v>
      </c>
      <c r="N8467" s="35">
        <f>'Landed Freight Margin Tool'!$D$4</f>
        <v>0.58708499999999997</v>
      </c>
      <c r="O8467" s="30">
        <f>(MAX($F8467,MIN(0.18*$D8467,$F8467*(1+$N8467))))</f>
        <v>2416.03536635</v>
      </c>
      <c r="P8467" s="35">
        <f>O8467/D8467</f>
        <v>0.1662112686529173</v>
      </c>
    </row>
    <row r="8468" spans="1:16" x14ac:dyDescent="0.3">
      <c r="A8468" s="2">
        <v>45029</v>
      </c>
      <c r="B8468" s="3" t="s">
        <v>7619</v>
      </c>
      <c r="C8468" s="4" t="s">
        <v>7620</v>
      </c>
      <c r="D8468" s="27">
        <v>13405.32</v>
      </c>
      <c r="E8468" s="27">
        <v>2412.96</v>
      </c>
      <c r="F8468" s="27">
        <v>1790.17</v>
      </c>
      <c r="G8468" s="26">
        <f>(E8468-F8468)/E8468</f>
        <v>0.25810208209004704</v>
      </c>
      <c r="H8468" s="27">
        <f>E8468-F8468</f>
        <v>622.79</v>
      </c>
      <c r="I8468" s="35">
        <f>E8468/D8468</f>
        <v>0.18000017903339868</v>
      </c>
      <c r="J8468" s="3">
        <v>185003.36</v>
      </c>
      <c r="K8468" s="26">
        <v>6.0999999999999999E-2</v>
      </c>
      <c r="L8468" s="4" t="b">
        <v>0</v>
      </c>
      <c r="M8468" s="4" t="s">
        <v>58</v>
      </c>
      <c r="N8468" s="35">
        <f>'Landed Freight Margin Tool'!$D$4</f>
        <v>0.58708499999999997</v>
      </c>
      <c r="O8468" s="30">
        <f>(MAX($F8468,MIN(0.18*$D8468,$F8468*(1+$N8468))))</f>
        <v>2412.9575999999997</v>
      </c>
      <c r="P8468" s="35">
        <f>O8468/D8468</f>
        <v>0.18</v>
      </c>
    </row>
    <row r="8469" spans="1:16" x14ac:dyDescent="0.3">
      <c r="A8469" s="2">
        <v>45170</v>
      </c>
      <c r="B8469" s="3" t="s">
        <v>19463</v>
      </c>
      <c r="C8469" s="4" t="s">
        <v>19464</v>
      </c>
      <c r="D8469" s="27">
        <v>6702.66</v>
      </c>
      <c r="E8469" s="27">
        <v>1206.48</v>
      </c>
      <c r="F8469" s="27">
        <v>626.38</v>
      </c>
      <c r="G8469" s="26">
        <f>(E8469-F8469)/E8469</f>
        <v>0.4808202373847888</v>
      </c>
      <c r="H8469" s="27">
        <f>E8469-F8469</f>
        <v>580.1</v>
      </c>
      <c r="I8469" s="35">
        <f>E8469/D8469</f>
        <v>0.18000017903339868</v>
      </c>
      <c r="J8469" s="3">
        <v>185003.36</v>
      </c>
      <c r="K8469" s="26">
        <v>6.0999999999999999E-2</v>
      </c>
      <c r="L8469" s="4" t="b">
        <v>0</v>
      </c>
      <c r="M8469" s="4" t="s">
        <v>58</v>
      </c>
      <c r="N8469" s="35">
        <f>'Landed Freight Margin Tool'!$D$4</f>
        <v>0.58708499999999997</v>
      </c>
      <c r="O8469" s="30">
        <f>(MAX($F8469,MIN(0.18*$D8469,$F8469*(1+$N8469))))</f>
        <v>994.1183023000001</v>
      </c>
      <c r="P8469" s="35">
        <f>O8469/D8469</f>
        <v>0.14831698195940121</v>
      </c>
    </row>
    <row r="8470" spans="1:16" x14ac:dyDescent="0.3">
      <c r="A8470" s="2">
        <v>45044</v>
      </c>
      <c r="B8470" s="3" t="s">
        <v>8221</v>
      </c>
      <c r="C8470" s="4" t="s">
        <v>8222</v>
      </c>
      <c r="D8470" s="27">
        <v>10053.49</v>
      </c>
      <c r="E8470" s="27">
        <v>1809.63</v>
      </c>
      <c r="F8470" s="27">
        <v>1002.75</v>
      </c>
      <c r="G8470" s="26">
        <f>(E8470-F8470)/E8470</f>
        <v>0.445881202234711</v>
      </c>
      <c r="H8470" s="27">
        <f>E8470-F8470</f>
        <v>806.88000000000011</v>
      </c>
      <c r="I8470" s="35">
        <f>E8470/D8470</f>
        <v>0.18000017904230273</v>
      </c>
      <c r="J8470" s="3">
        <v>185003.36</v>
      </c>
      <c r="K8470" s="26">
        <v>6.0999999999999999E-2</v>
      </c>
      <c r="L8470" s="4" t="b">
        <v>0</v>
      </c>
      <c r="M8470" s="4" t="s">
        <v>58</v>
      </c>
      <c r="N8470" s="35">
        <f>'Landed Freight Margin Tool'!$D$4</f>
        <v>0.58708499999999997</v>
      </c>
      <c r="O8470" s="30">
        <f>(MAX($F8470,MIN(0.18*$D8470,$F8470*(1+$N8470))))</f>
        <v>1591.4494837500001</v>
      </c>
      <c r="P8470" s="35">
        <f>O8470/D8470</f>
        <v>0.15829821124306087</v>
      </c>
    </row>
    <row r="8471" spans="1:16" x14ac:dyDescent="0.3">
      <c r="A8471" s="2">
        <v>45148</v>
      </c>
      <c r="B8471" s="3" t="s">
        <v>24995</v>
      </c>
      <c r="C8471" s="4" t="s">
        <v>24996</v>
      </c>
      <c r="D8471" s="27">
        <v>24565.919999999998</v>
      </c>
      <c r="E8471" s="27">
        <v>4421.87</v>
      </c>
      <c r="F8471" s="27">
        <v>2352.65</v>
      </c>
      <c r="G8471" s="26">
        <f>(E8471-F8471)/E8471</f>
        <v>0.46795134185310738</v>
      </c>
      <c r="H8471" s="27">
        <f>E8471-F8471</f>
        <v>2069.2199999999998</v>
      </c>
      <c r="I8471" s="35">
        <f>E8471/D8471</f>
        <v>0.18000017910992139</v>
      </c>
      <c r="J8471" s="3">
        <v>185003.36</v>
      </c>
      <c r="K8471" s="26">
        <v>6.0999999999999999E-2</v>
      </c>
      <c r="L8471" s="4" t="b">
        <v>0</v>
      </c>
      <c r="M8471" s="4" t="s">
        <v>58</v>
      </c>
      <c r="N8471" s="35">
        <f>'Landed Freight Margin Tool'!$D$4</f>
        <v>0.58708499999999997</v>
      </c>
      <c r="O8471" s="30">
        <f>(MAX($F8471,MIN(0.18*$D8471,$F8471*(1+$N8471))))</f>
        <v>3733.8555252500005</v>
      </c>
      <c r="P8471" s="35">
        <f>O8471/D8471</f>
        <v>0.15199331127228294</v>
      </c>
    </row>
    <row r="8472" spans="1:16" x14ac:dyDescent="0.3">
      <c r="A8472" s="2">
        <v>44963</v>
      </c>
      <c r="B8472" s="3" t="s">
        <v>15475</v>
      </c>
      <c r="C8472" s="4" t="s">
        <v>15476</v>
      </c>
      <c r="D8472" s="27">
        <v>7805.27</v>
      </c>
      <c r="E8472" s="27">
        <v>1404.95</v>
      </c>
      <c r="F8472" s="27">
        <v>998.57</v>
      </c>
      <c r="G8472" s="26">
        <f>(E8472-F8472)/E8472</f>
        <v>0.28924872771272997</v>
      </c>
      <c r="H8472" s="27">
        <f>E8472-F8472</f>
        <v>406.38</v>
      </c>
      <c r="I8472" s="35">
        <f>E8472/D8472</f>
        <v>0.18000017936599247</v>
      </c>
      <c r="J8472" s="3">
        <v>185003.36</v>
      </c>
      <c r="K8472" s="26">
        <v>6.0999999999999999E-2</v>
      </c>
      <c r="L8472" s="4" t="b">
        <v>0</v>
      </c>
      <c r="M8472" s="4" t="s">
        <v>58</v>
      </c>
      <c r="N8472" s="35">
        <f>'Landed Freight Margin Tool'!$D$4</f>
        <v>0.58708499999999997</v>
      </c>
      <c r="O8472" s="30">
        <f>(MAX($F8472,MIN(0.18*$D8472,$F8472*(1+$N8472))))</f>
        <v>1404.9485999999999</v>
      </c>
      <c r="P8472" s="35">
        <f>O8472/D8472</f>
        <v>0.18</v>
      </c>
    </row>
    <row r="8473" spans="1:16" x14ac:dyDescent="0.3">
      <c r="A8473" s="2">
        <v>45205</v>
      </c>
      <c r="B8473" s="3" t="s">
        <v>2963</v>
      </c>
      <c r="C8473" s="4" t="s">
        <v>2964</v>
      </c>
      <c r="D8473" s="27">
        <v>14473.43</v>
      </c>
      <c r="E8473" s="27">
        <v>2605.2199999999998</v>
      </c>
      <c r="F8473" s="27">
        <v>1470.38</v>
      </c>
      <c r="G8473" s="26">
        <f>(E8473-F8473)/E8473</f>
        <v>0.43560236755437154</v>
      </c>
      <c r="H8473" s="27">
        <f>E8473-F8473</f>
        <v>1134.8399999999997</v>
      </c>
      <c r="I8473" s="35">
        <f>E8473/D8473</f>
        <v>0.18000017963951875</v>
      </c>
      <c r="J8473" s="3">
        <v>185003.36</v>
      </c>
      <c r="K8473" s="26">
        <v>6.0999999999999999E-2</v>
      </c>
      <c r="L8473" s="4" t="b">
        <v>0</v>
      </c>
      <c r="M8473" s="4" t="s">
        <v>58</v>
      </c>
      <c r="N8473" s="35">
        <f>'Landed Freight Margin Tool'!$D$4</f>
        <v>0.58708499999999997</v>
      </c>
      <c r="O8473" s="30">
        <f>(MAX($F8473,MIN(0.18*$D8473,$F8473*(1+$N8473))))</f>
        <v>2333.6180423000001</v>
      </c>
      <c r="P8473" s="35">
        <f>O8473/D8473</f>
        <v>0.16123462387975759</v>
      </c>
    </row>
    <row r="8474" spans="1:16" x14ac:dyDescent="0.3">
      <c r="A8474" s="2">
        <v>45160</v>
      </c>
      <c r="B8474" s="3" t="s">
        <v>9379</v>
      </c>
      <c r="C8474" s="4" t="s">
        <v>9380</v>
      </c>
      <c r="D8474" s="27">
        <v>20034.48</v>
      </c>
      <c r="E8474" s="27">
        <v>3606.21</v>
      </c>
      <c r="F8474" s="27">
        <v>1915.81</v>
      </c>
      <c r="G8474" s="26">
        <f>(E8474-F8474)/E8474</f>
        <v>0.46874696703741603</v>
      </c>
      <c r="H8474" s="27">
        <f>E8474-F8474</f>
        <v>1690.4</v>
      </c>
      <c r="I8474" s="35">
        <f>E8474/D8474</f>
        <v>0.18000017969021409</v>
      </c>
      <c r="J8474" s="3">
        <v>185003.36</v>
      </c>
      <c r="K8474" s="26">
        <v>6.0999999999999999E-2</v>
      </c>
      <c r="L8474" s="4" t="b">
        <v>0</v>
      </c>
      <c r="M8474" s="4" t="s">
        <v>58</v>
      </c>
      <c r="N8474" s="35">
        <f>'Landed Freight Margin Tool'!$D$4</f>
        <v>0.58708499999999997</v>
      </c>
      <c r="O8474" s="30">
        <f>(MAX($F8474,MIN(0.18*$D8474,$F8474*(1+$N8474))))</f>
        <v>3040.55331385</v>
      </c>
      <c r="P8474" s="35">
        <f>O8474/D8474</f>
        <v>0.15176602107217158</v>
      </c>
    </row>
    <row r="8475" spans="1:16" x14ac:dyDescent="0.3">
      <c r="A8475" s="2">
        <v>45209</v>
      </c>
      <c r="B8475" s="3" t="s">
        <v>5084</v>
      </c>
      <c r="C8475" s="4" t="s">
        <v>5085</v>
      </c>
      <c r="D8475" s="27">
        <v>23364.81</v>
      </c>
      <c r="E8475" s="27">
        <v>4205.67</v>
      </c>
      <c r="F8475" s="27">
        <v>2966.73</v>
      </c>
      <c r="G8475" s="26">
        <f>(E8475-F8475)/E8475</f>
        <v>0.29458802045809585</v>
      </c>
      <c r="H8475" s="27">
        <f>E8475-F8475</f>
        <v>1238.94</v>
      </c>
      <c r="I8475" s="35">
        <f>E8475/D8475</f>
        <v>0.18000017975750712</v>
      </c>
      <c r="J8475" s="3">
        <v>185003.36</v>
      </c>
      <c r="K8475" s="26">
        <v>6.0999999999999999E-2</v>
      </c>
      <c r="L8475" s="4" t="b">
        <v>0</v>
      </c>
      <c r="M8475" s="4" t="s">
        <v>58</v>
      </c>
      <c r="N8475" s="35">
        <f>'Landed Freight Margin Tool'!$D$4</f>
        <v>0.58708499999999997</v>
      </c>
      <c r="O8475" s="30">
        <f>(MAX($F8475,MIN(0.18*$D8475,$F8475*(1+$N8475))))</f>
        <v>4205.6657999999998</v>
      </c>
      <c r="P8475" s="35">
        <f>O8475/D8475</f>
        <v>0.18</v>
      </c>
    </row>
    <row r="8476" spans="1:16" x14ac:dyDescent="0.3">
      <c r="A8476" s="2">
        <v>45057</v>
      </c>
      <c r="B8476" s="3" t="s">
        <v>11847</v>
      </c>
      <c r="C8476" s="4" t="s">
        <v>11848</v>
      </c>
      <c r="D8476" s="27">
        <v>8896.8799999999992</v>
      </c>
      <c r="E8476" s="27">
        <v>1601.44</v>
      </c>
      <c r="F8476" s="27">
        <v>1180.28</v>
      </c>
      <c r="G8476" s="26">
        <f>(E8476-F8476)/E8476</f>
        <v>0.26298831052053157</v>
      </c>
      <c r="H8476" s="27">
        <f>E8476-F8476</f>
        <v>421.16000000000008</v>
      </c>
      <c r="I8476" s="35">
        <f>E8476/D8476</f>
        <v>0.18000017983832536</v>
      </c>
      <c r="J8476" s="3">
        <v>185003.36</v>
      </c>
      <c r="K8476" s="26">
        <v>6.0999999999999999E-2</v>
      </c>
      <c r="L8476" s="4" t="b">
        <v>0</v>
      </c>
      <c r="M8476" s="4" t="s">
        <v>58</v>
      </c>
      <c r="N8476" s="35">
        <f>'Landed Freight Margin Tool'!$D$4</f>
        <v>0.58708499999999997</v>
      </c>
      <c r="O8476" s="30">
        <f>(MAX($F8476,MIN(0.18*$D8476,$F8476*(1+$N8476))))</f>
        <v>1601.4383999999998</v>
      </c>
      <c r="P8476" s="35">
        <f>O8476/D8476</f>
        <v>0.18</v>
      </c>
    </row>
    <row r="8477" spans="1:16" x14ac:dyDescent="0.3">
      <c r="A8477" s="2">
        <v>44931</v>
      </c>
      <c r="B8477" s="3" t="s">
        <v>5563</v>
      </c>
      <c r="C8477" s="4" t="s">
        <v>4921</v>
      </c>
      <c r="D8477" s="27">
        <v>12220.21</v>
      </c>
      <c r="E8477" s="27">
        <v>2199.64</v>
      </c>
      <c r="F8477" s="27">
        <v>1388.69</v>
      </c>
      <c r="G8477" s="26">
        <f>(E8477-F8477)/E8477</f>
        <v>0.3686739648306086</v>
      </c>
      <c r="H8477" s="27">
        <f>E8477-F8477</f>
        <v>810.94999999999982</v>
      </c>
      <c r="I8477" s="35">
        <f>E8477/D8477</f>
        <v>0.18000018002963944</v>
      </c>
      <c r="J8477" s="3">
        <v>185003.36</v>
      </c>
      <c r="K8477" s="26">
        <v>6.0999999999999999E-2</v>
      </c>
      <c r="L8477" s="4" t="b">
        <v>0</v>
      </c>
      <c r="M8477" s="4" t="s">
        <v>58</v>
      </c>
      <c r="N8477" s="35">
        <f>'Landed Freight Margin Tool'!$D$4</f>
        <v>0.58708499999999997</v>
      </c>
      <c r="O8477" s="30">
        <f>(MAX($F8477,MIN(0.18*$D8477,$F8477*(1+$N8477))))</f>
        <v>2199.6378</v>
      </c>
      <c r="P8477" s="35">
        <f>O8477/D8477</f>
        <v>0.18000000000000002</v>
      </c>
    </row>
    <row r="8478" spans="1:16" x14ac:dyDescent="0.3">
      <c r="A8478" s="2">
        <v>45148</v>
      </c>
      <c r="B8478" s="3" t="s">
        <v>9455</v>
      </c>
      <c r="C8478" s="4" t="s">
        <v>9456</v>
      </c>
      <c r="D8478" s="27">
        <v>22211.200000000001</v>
      </c>
      <c r="E8478" s="27">
        <v>3998.02</v>
      </c>
      <c r="F8478" s="27">
        <v>2574.5300000000002</v>
      </c>
      <c r="G8478" s="26">
        <f>(E8478-F8478)/E8478</f>
        <v>0.35604874412834348</v>
      </c>
      <c r="H8478" s="27">
        <f>E8478-F8478</f>
        <v>1423.4899999999998</v>
      </c>
      <c r="I8478" s="35">
        <f>E8478/D8478</f>
        <v>0.18000018008932431</v>
      </c>
      <c r="J8478" s="3">
        <v>185003.36</v>
      </c>
      <c r="K8478" s="26">
        <v>6.0999999999999999E-2</v>
      </c>
      <c r="L8478" s="4" t="b">
        <v>0</v>
      </c>
      <c r="M8478" s="4" t="s">
        <v>58</v>
      </c>
      <c r="N8478" s="35">
        <f>'Landed Freight Margin Tool'!$D$4</f>
        <v>0.58708499999999997</v>
      </c>
      <c r="O8478" s="30">
        <f>(MAX($F8478,MIN(0.18*$D8478,$F8478*(1+$N8478))))</f>
        <v>3998.0160000000001</v>
      </c>
      <c r="P8478" s="35">
        <f>O8478/D8478</f>
        <v>0.18</v>
      </c>
    </row>
    <row r="8479" spans="1:16" x14ac:dyDescent="0.3">
      <c r="A8479" s="2">
        <v>45204</v>
      </c>
      <c r="B8479" s="3" t="s">
        <v>19797</v>
      </c>
      <c r="C8479" s="4" t="s">
        <v>19798</v>
      </c>
      <c r="D8479" s="27">
        <v>22209.7</v>
      </c>
      <c r="E8479" s="27">
        <v>3997.75</v>
      </c>
      <c r="F8479" s="27">
        <v>3774.16</v>
      </c>
      <c r="G8479" s="26">
        <f>(E8479-F8479)/E8479</f>
        <v>5.5928960040022548E-2</v>
      </c>
      <c r="H8479" s="27">
        <f>E8479-F8479</f>
        <v>223.59000000000015</v>
      </c>
      <c r="I8479" s="35">
        <f>E8479/D8479</f>
        <v>0.18000018010148719</v>
      </c>
      <c r="J8479" s="3">
        <v>185003.36</v>
      </c>
      <c r="K8479" s="26">
        <v>6.0999999999999999E-2</v>
      </c>
      <c r="L8479" s="4" t="b">
        <v>0</v>
      </c>
      <c r="M8479" s="4" t="s">
        <v>58</v>
      </c>
      <c r="N8479" s="35">
        <f>'Landed Freight Margin Tool'!$D$4</f>
        <v>0.58708499999999997</v>
      </c>
      <c r="O8479" s="30">
        <f>(MAX($F8479,MIN(0.18*$D8479,$F8479*(1+$N8479))))</f>
        <v>3997.7460000000001</v>
      </c>
      <c r="P8479" s="35">
        <f>O8479/D8479</f>
        <v>0.18</v>
      </c>
    </row>
    <row r="8480" spans="1:16" x14ac:dyDescent="0.3">
      <c r="A8480" s="2">
        <v>45058</v>
      </c>
      <c r="B8480" s="3" t="s">
        <v>750</v>
      </c>
      <c r="C8480" s="4" t="s">
        <v>751</v>
      </c>
      <c r="D8480" s="27">
        <v>18876.37</v>
      </c>
      <c r="E8480" s="27">
        <v>3397.75</v>
      </c>
      <c r="F8480" s="27">
        <v>2004.95</v>
      </c>
      <c r="G8480" s="26">
        <f>(E8480-F8480)/E8480</f>
        <v>0.40991832830549629</v>
      </c>
      <c r="H8480" s="27">
        <f>E8480-F8480</f>
        <v>1392.8</v>
      </c>
      <c r="I8480" s="35">
        <f>E8480/D8480</f>
        <v>0.18000018011937677</v>
      </c>
      <c r="J8480" s="3">
        <v>185003.36</v>
      </c>
      <c r="K8480" s="26">
        <v>6.0999999999999999E-2</v>
      </c>
      <c r="L8480" s="4" t="b">
        <v>0</v>
      </c>
      <c r="M8480" s="4" t="s">
        <v>58</v>
      </c>
      <c r="N8480" s="35">
        <f>'Landed Freight Margin Tool'!$D$4</f>
        <v>0.58708499999999997</v>
      </c>
      <c r="O8480" s="30">
        <f>(MAX($F8480,MIN(0.18*$D8480,$F8480*(1+$N8480))))</f>
        <v>3182.0260707500001</v>
      </c>
      <c r="P8480" s="35">
        <f>O8480/D8480</f>
        <v>0.16857192726938497</v>
      </c>
    </row>
    <row r="8481" spans="1:16" x14ac:dyDescent="0.3">
      <c r="A8481" s="2">
        <v>45180</v>
      </c>
      <c r="B8481" s="3" t="s">
        <v>676</v>
      </c>
      <c r="C8481" s="4" t="s">
        <v>677</v>
      </c>
      <c r="D8481" s="27">
        <v>13323.82</v>
      </c>
      <c r="E8481" s="27">
        <v>2398.29</v>
      </c>
      <c r="F8481" s="27">
        <v>1501.74</v>
      </c>
      <c r="G8481" s="26">
        <f>(E8481-F8481)/E8481</f>
        <v>0.37382885305780367</v>
      </c>
      <c r="H8481" s="27">
        <f>E8481-F8481</f>
        <v>896.55</v>
      </c>
      <c r="I8481" s="35">
        <f>E8481/D8481</f>
        <v>0.1800001801285217</v>
      </c>
      <c r="J8481" s="3">
        <v>185003.36</v>
      </c>
      <c r="K8481" s="26">
        <v>6.0999999999999999E-2</v>
      </c>
      <c r="L8481" s="4" t="b">
        <v>0</v>
      </c>
      <c r="M8481" s="4" t="s">
        <v>58</v>
      </c>
      <c r="N8481" s="35">
        <f>'Landed Freight Margin Tool'!$D$4</f>
        <v>0.58708499999999997</v>
      </c>
      <c r="O8481" s="30">
        <f>(MAX($F8481,MIN(0.18*$D8481,$F8481*(1+$N8481))))</f>
        <v>2383.3890279000002</v>
      </c>
      <c r="P8481" s="35">
        <f>O8481/D8481</f>
        <v>0.17888180926340946</v>
      </c>
    </row>
    <row r="8482" spans="1:16" x14ac:dyDescent="0.3">
      <c r="A8482" s="2">
        <v>45148</v>
      </c>
      <c r="B8482" s="3" t="s">
        <v>13479</v>
      </c>
      <c r="C8482" s="4" t="s">
        <v>13480</v>
      </c>
      <c r="D8482" s="27">
        <v>12211.21</v>
      </c>
      <c r="E8482" s="27">
        <v>2198.02</v>
      </c>
      <c r="F8482" s="27">
        <v>699.61</v>
      </c>
      <c r="G8482" s="26">
        <f>(E8482-F8482)/E8482</f>
        <v>0.68170899263882945</v>
      </c>
      <c r="H8482" s="27">
        <f>E8482-F8482</f>
        <v>1498.4099999999999</v>
      </c>
      <c r="I8482" s="35">
        <f>E8482/D8482</f>
        <v>0.18000018016232627</v>
      </c>
      <c r="J8482" s="3">
        <v>185003.36</v>
      </c>
      <c r="K8482" s="26">
        <v>6.0999999999999999E-2</v>
      </c>
      <c r="L8482" s="4" t="b">
        <v>0</v>
      </c>
      <c r="M8482" s="4" t="s">
        <v>58</v>
      </c>
      <c r="N8482" s="35">
        <f>'Landed Freight Margin Tool'!$D$4</f>
        <v>0.58708499999999997</v>
      </c>
      <c r="O8482" s="30">
        <f>(MAX($F8482,MIN(0.18*$D8482,$F8482*(1+$N8482))))</f>
        <v>1110.34053685</v>
      </c>
      <c r="P8482" s="35">
        <f>O8482/D8482</f>
        <v>9.0927970025083515E-2</v>
      </c>
    </row>
    <row r="8483" spans="1:16" x14ac:dyDescent="0.3">
      <c r="A8483" s="2">
        <v>45174</v>
      </c>
      <c r="B8483" s="3" t="s">
        <v>5834</v>
      </c>
      <c r="C8483" s="4" t="s">
        <v>5835</v>
      </c>
      <c r="D8483" s="27">
        <v>13320.32</v>
      </c>
      <c r="E8483" s="27">
        <v>2397.66</v>
      </c>
      <c r="F8483" s="27">
        <v>2206.6799999999998</v>
      </c>
      <c r="G8483" s="26">
        <f>(E8483-F8483)/E8483</f>
        <v>7.9652661344811207E-2</v>
      </c>
      <c r="H8483" s="27">
        <f>E8483-F8483</f>
        <v>190.98000000000002</v>
      </c>
      <c r="I8483" s="35">
        <f>E8483/D8483</f>
        <v>0.18000018017585162</v>
      </c>
      <c r="J8483" s="3">
        <v>185003.36</v>
      </c>
      <c r="K8483" s="26">
        <v>6.0999999999999999E-2</v>
      </c>
      <c r="L8483" s="4" t="b">
        <v>0</v>
      </c>
      <c r="M8483" s="4" t="s">
        <v>58</v>
      </c>
      <c r="N8483" s="35">
        <f>'Landed Freight Margin Tool'!$D$4</f>
        <v>0.58708499999999997</v>
      </c>
      <c r="O8483" s="30">
        <f>(MAX($F8483,MIN(0.18*$D8483,$F8483*(1+$N8483))))</f>
        <v>2397.6576</v>
      </c>
      <c r="P8483" s="35">
        <f>O8483/D8483</f>
        <v>0.18</v>
      </c>
    </row>
    <row r="8484" spans="1:16" x14ac:dyDescent="0.3">
      <c r="A8484" s="2">
        <v>44987</v>
      </c>
      <c r="B8484" s="3" t="s">
        <v>13531</v>
      </c>
      <c r="C8484" s="4" t="s">
        <v>13532</v>
      </c>
      <c r="D8484" s="27">
        <v>13319.82</v>
      </c>
      <c r="E8484" s="27">
        <v>2397.5700000000002</v>
      </c>
      <c r="F8484" s="27">
        <v>991.48</v>
      </c>
      <c r="G8484" s="26">
        <f>(E8484-F8484)/E8484</f>
        <v>0.58646462876996297</v>
      </c>
      <c r="H8484" s="27">
        <f>E8484-F8484</f>
        <v>1406.0900000000001</v>
      </c>
      <c r="I8484" s="35">
        <f>E8484/D8484</f>
        <v>0.1800001801826151</v>
      </c>
      <c r="J8484" s="3">
        <v>185003.36</v>
      </c>
      <c r="K8484" s="26">
        <v>6.0999999999999999E-2</v>
      </c>
      <c r="L8484" s="4" t="b">
        <v>0</v>
      </c>
      <c r="M8484" s="4" t="s">
        <v>58</v>
      </c>
      <c r="N8484" s="35">
        <f>'Landed Freight Margin Tool'!$D$4</f>
        <v>0.58708499999999997</v>
      </c>
      <c r="O8484" s="30">
        <f>(MAX($F8484,MIN(0.18*$D8484,$F8484*(1+$N8484))))</f>
        <v>1573.5630358000001</v>
      </c>
      <c r="P8484" s="35">
        <f>O8484/D8484</f>
        <v>0.11813695949344662</v>
      </c>
    </row>
    <row r="8485" spans="1:16" x14ac:dyDescent="0.3">
      <c r="A8485" s="2">
        <v>45016</v>
      </c>
      <c r="B8485" s="3" t="s">
        <v>21317</v>
      </c>
      <c r="C8485" s="4" t="s">
        <v>21318</v>
      </c>
      <c r="D8485" s="27">
        <v>24408.92</v>
      </c>
      <c r="E8485" s="27">
        <v>4393.6099999999997</v>
      </c>
      <c r="F8485" s="27">
        <v>3083.28</v>
      </c>
      <c r="G8485" s="26">
        <f>(E8485-F8485)/E8485</f>
        <v>0.2982353918531685</v>
      </c>
      <c r="H8485" s="27">
        <f>E8485-F8485</f>
        <v>1310.3299999999995</v>
      </c>
      <c r="I8485" s="35">
        <f>E8485/D8485</f>
        <v>0.18000018026196982</v>
      </c>
      <c r="J8485" s="3">
        <v>185003.36</v>
      </c>
      <c r="K8485" s="26">
        <v>6.0999999999999999E-2</v>
      </c>
      <c r="L8485" s="4" t="b">
        <v>0</v>
      </c>
      <c r="M8485" s="4" t="s">
        <v>58</v>
      </c>
      <c r="N8485" s="35">
        <f>'Landed Freight Margin Tool'!$D$4</f>
        <v>0.58708499999999997</v>
      </c>
      <c r="O8485" s="30">
        <f>(MAX($F8485,MIN(0.18*$D8485,$F8485*(1+$N8485))))</f>
        <v>4393.6055999999999</v>
      </c>
      <c r="P8485" s="35">
        <f>O8485/D8485</f>
        <v>0.18000000000000002</v>
      </c>
    </row>
    <row r="8486" spans="1:16" x14ac:dyDescent="0.3">
      <c r="A8486" s="2">
        <v>45034</v>
      </c>
      <c r="B8486" s="3" t="s">
        <v>10192</v>
      </c>
      <c r="C8486" s="4" t="s">
        <v>10193</v>
      </c>
      <c r="D8486" s="27">
        <v>24395.919999999998</v>
      </c>
      <c r="E8486" s="27">
        <v>4391.2700000000004</v>
      </c>
      <c r="F8486" s="27">
        <v>2298.11</v>
      </c>
      <c r="G8486" s="26">
        <f>(E8486-F8486)/E8486</f>
        <v>0.47666392638120636</v>
      </c>
      <c r="H8486" s="27">
        <f>E8486-F8486</f>
        <v>2093.1600000000003</v>
      </c>
      <c r="I8486" s="35">
        <f>E8486/D8486</f>
        <v>0.18000018035802712</v>
      </c>
      <c r="J8486" s="3">
        <v>185003.36</v>
      </c>
      <c r="K8486" s="26">
        <v>6.0999999999999999E-2</v>
      </c>
      <c r="L8486" s="4" t="b">
        <v>0</v>
      </c>
      <c r="M8486" s="4" t="s">
        <v>58</v>
      </c>
      <c r="N8486" s="35">
        <f>'Landed Freight Margin Tool'!$D$4</f>
        <v>0.58708499999999997</v>
      </c>
      <c r="O8486" s="30">
        <f>(MAX($F8486,MIN(0.18*$D8486,$F8486*(1+$N8486))))</f>
        <v>3647.2959093500003</v>
      </c>
      <c r="P8486" s="35">
        <f>O8486/D8486</f>
        <v>0.14950433963343054</v>
      </c>
    </row>
    <row r="8487" spans="1:16" x14ac:dyDescent="0.3">
      <c r="A8487" s="2">
        <v>45161</v>
      </c>
      <c r="B8487" s="3" t="s">
        <v>5858</v>
      </c>
      <c r="C8487" s="4" t="s">
        <v>5859</v>
      </c>
      <c r="D8487" s="27">
        <v>12197.71</v>
      </c>
      <c r="E8487" s="27">
        <v>2195.59</v>
      </c>
      <c r="F8487" s="27">
        <v>1189.83</v>
      </c>
      <c r="G8487" s="26">
        <f>(E8487-F8487)/E8487</f>
        <v>0.45808188231864788</v>
      </c>
      <c r="H8487" s="27">
        <f>E8487-F8487</f>
        <v>1005.7600000000002</v>
      </c>
      <c r="I8487" s="35">
        <f>E8487/D8487</f>
        <v>0.18000018036172366</v>
      </c>
      <c r="J8487" s="3">
        <v>185003.36</v>
      </c>
      <c r="K8487" s="26">
        <v>6.0999999999999999E-2</v>
      </c>
      <c r="L8487" s="4" t="b">
        <v>0</v>
      </c>
      <c r="M8487" s="4" t="s">
        <v>58</v>
      </c>
      <c r="N8487" s="35">
        <f>'Landed Freight Margin Tool'!$D$4</f>
        <v>0.58708499999999997</v>
      </c>
      <c r="O8487" s="30">
        <f>(MAX($F8487,MIN(0.18*$D8487,$F8487*(1+$N8487))))</f>
        <v>1888.3613455499999</v>
      </c>
      <c r="P8487" s="35">
        <f>O8487/D8487</f>
        <v>0.15481277596778412</v>
      </c>
    </row>
    <row r="8488" spans="1:16" x14ac:dyDescent="0.3">
      <c r="A8488" s="2">
        <v>45106</v>
      </c>
      <c r="B8488" s="3" t="s">
        <v>20166</v>
      </c>
      <c r="C8488" s="4" t="s">
        <v>20167</v>
      </c>
      <c r="D8488" s="27">
        <v>24380.92</v>
      </c>
      <c r="E8488" s="27">
        <v>4388.57</v>
      </c>
      <c r="F8488" s="27">
        <v>3081.55</v>
      </c>
      <c r="G8488" s="26">
        <f>(E8488-F8488)/E8488</f>
        <v>0.29782366465614074</v>
      </c>
      <c r="H8488" s="27">
        <f>E8488-F8488</f>
        <v>1307.0199999999995</v>
      </c>
      <c r="I8488" s="35">
        <f>E8488/D8488</f>
        <v>0.18000018046898969</v>
      </c>
      <c r="J8488" s="3">
        <v>185003.36</v>
      </c>
      <c r="K8488" s="26">
        <v>6.0999999999999999E-2</v>
      </c>
      <c r="L8488" s="4" t="b">
        <v>0</v>
      </c>
      <c r="M8488" s="4" t="s">
        <v>58</v>
      </c>
      <c r="N8488" s="35">
        <f>'Landed Freight Margin Tool'!$D$4</f>
        <v>0.58708499999999997</v>
      </c>
      <c r="O8488" s="30">
        <f>(MAX($F8488,MIN(0.18*$D8488,$F8488*(1+$N8488))))</f>
        <v>4388.5655999999999</v>
      </c>
      <c r="P8488" s="35">
        <f>O8488/D8488</f>
        <v>0.18000000000000002</v>
      </c>
    </row>
    <row r="8489" spans="1:16" x14ac:dyDescent="0.3">
      <c r="A8489" s="2">
        <v>44974</v>
      </c>
      <c r="B8489" s="3" t="s">
        <v>22719</v>
      </c>
      <c r="C8489" s="4" t="s">
        <v>21999</v>
      </c>
      <c r="D8489" s="27">
        <v>16622.650000000001</v>
      </c>
      <c r="E8489" s="27">
        <v>2992.08</v>
      </c>
      <c r="F8489" s="27">
        <v>1934.64</v>
      </c>
      <c r="G8489" s="26">
        <f>(E8489-F8489)/E8489</f>
        <v>0.35341301034731687</v>
      </c>
      <c r="H8489" s="27">
        <f>E8489-F8489</f>
        <v>1057.4399999999998</v>
      </c>
      <c r="I8489" s="35">
        <f>E8489/D8489</f>
        <v>0.18000018047663879</v>
      </c>
      <c r="J8489" s="3">
        <v>185003.36</v>
      </c>
      <c r="K8489" s="26">
        <v>6.0999999999999999E-2</v>
      </c>
      <c r="L8489" s="4" t="b">
        <v>0</v>
      </c>
      <c r="M8489" s="4" t="s">
        <v>58</v>
      </c>
      <c r="N8489" s="35">
        <f>'Landed Freight Margin Tool'!$D$4</f>
        <v>0.58708499999999997</v>
      </c>
      <c r="O8489" s="30">
        <f>(MAX($F8489,MIN(0.18*$D8489,$F8489*(1+$N8489))))</f>
        <v>2992.0770000000002</v>
      </c>
      <c r="P8489" s="35">
        <f>O8489/D8489</f>
        <v>0.18</v>
      </c>
    </row>
    <row r="8490" spans="1:16" x14ac:dyDescent="0.3">
      <c r="A8490" s="2">
        <v>45026</v>
      </c>
      <c r="B8490" s="3" t="s">
        <v>18420</v>
      </c>
      <c r="C8490" s="4" t="s">
        <v>18421</v>
      </c>
      <c r="D8490" s="27">
        <v>21051.09</v>
      </c>
      <c r="E8490" s="27">
        <v>3789.2</v>
      </c>
      <c r="F8490" s="27">
        <v>1899.28</v>
      </c>
      <c r="G8490" s="26">
        <f>(E8490-F8490)/E8490</f>
        <v>0.49876491079911323</v>
      </c>
      <c r="H8490" s="27">
        <f>E8490-F8490</f>
        <v>1889.9199999999998</v>
      </c>
      <c r="I8490" s="35">
        <f>E8490/D8490</f>
        <v>0.18000018051321806</v>
      </c>
      <c r="J8490" s="3">
        <v>185003.36</v>
      </c>
      <c r="K8490" s="26">
        <v>6.0999999999999999E-2</v>
      </c>
      <c r="L8490" s="4" t="b">
        <v>0</v>
      </c>
      <c r="M8490" s="4" t="s">
        <v>58</v>
      </c>
      <c r="N8490" s="35">
        <f>'Landed Freight Margin Tool'!$D$4</f>
        <v>0.58708499999999997</v>
      </c>
      <c r="O8490" s="30">
        <f>(MAX($F8490,MIN(0.18*$D8490,$F8490*(1+$N8490))))</f>
        <v>3014.3187988</v>
      </c>
      <c r="P8490" s="35">
        <f>O8490/D8490</f>
        <v>0.14319062807674091</v>
      </c>
    </row>
    <row r="8491" spans="1:16" x14ac:dyDescent="0.3">
      <c r="A8491" s="2">
        <v>45237</v>
      </c>
      <c r="B8491" s="3" t="s">
        <v>15737</v>
      </c>
      <c r="C8491" s="4" t="s">
        <v>15738</v>
      </c>
      <c r="D8491" s="27">
        <v>9970.99</v>
      </c>
      <c r="E8491" s="27">
        <v>1794.78</v>
      </c>
      <c r="F8491" s="27">
        <v>991.56</v>
      </c>
      <c r="G8491" s="26">
        <f>(E8491-F8491)/E8491</f>
        <v>0.44753117373717116</v>
      </c>
      <c r="H8491" s="27">
        <f>E8491-F8491</f>
        <v>803.22</v>
      </c>
      <c r="I8491" s="35">
        <f>E8491/D8491</f>
        <v>0.18000018052369926</v>
      </c>
      <c r="J8491" s="3">
        <v>185003.36</v>
      </c>
      <c r="K8491" s="26">
        <v>6.0999999999999999E-2</v>
      </c>
      <c r="L8491" s="4" t="b">
        <v>0</v>
      </c>
      <c r="M8491" s="4" t="s">
        <v>58</v>
      </c>
      <c r="N8491" s="35">
        <f>'Landed Freight Margin Tool'!$D$4</f>
        <v>0.58708499999999997</v>
      </c>
      <c r="O8491" s="30">
        <f>(MAX($F8491,MIN(0.18*$D8491,$F8491*(1+$N8491))))</f>
        <v>1573.6900026000001</v>
      </c>
      <c r="P8491" s="35">
        <f>O8491/D8491</f>
        <v>0.15782685596916657</v>
      </c>
    </row>
    <row r="8492" spans="1:16" x14ac:dyDescent="0.3">
      <c r="A8492" s="2">
        <v>45021</v>
      </c>
      <c r="B8492" s="3" t="s">
        <v>16450</v>
      </c>
      <c r="C8492" s="4" t="s">
        <v>16451</v>
      </c>
      <c r="D8492" s="27">
        <v>18833.87</v>
      </c>
      <c r="E8492" s="27">
        <v>3390.1</v>
      </c>
      <c r="F8492" s="27">
        <v>2489.35</v>
      </c>
      <c r="G8492" s="26">
        <f>(E8492-F8492)/E8492</f>
        <v>0.26570012683991623</v>
      </c>
      <c r="H8492" s="27">
        <f>E8492-F8492</f>
        <v>900.75</v>
      </c>
      <c r="I8492" s="35">
        <f>E8492/D8492</f>
        <v>0.18000018052582928</v>
      </c>
      <c r="J8492" s="3">
        <v>185003.36</v>
      </c>
      <c r="K8492" s="26">
        <v>6.0999999999999999E-2</v>
      </c>
      <c r="L8492" s="4" t="b">
        <v>0</v>
      </c>
      <c r="M8492" s="4" t="s">
        <v>58</v>
      </c>
      <c r="N8492" s="35">
        <f>'Landed Freight Margin Tool'!$D$4</f>
        <v>0.58708499999999997</v>
      </c>
      <c r="O8492" s="30">
        <f>(MAX($F8492,MIN(0.18*$D8492,$F8492*(1+$N8492))))</f>
        <v>3390.0965999999999</v>
      </c>
      <c r="P8492" s="35">
        <f>O8492/D8492</f>
        <v>0.18</v>
      </c>
    </row>
    <row r="8493" spans="1:16" x14ac:dyDescent="0.3">
      <c r="A8493" s="2">
        <v>45288</v>
      </c>
      <c r="B8493" s="3" t="s">
        <v>10767</v>
      </c>
      <c r="C8493" s="4" t="s">
        <v>10768</v>
      </c>
      <c r="D8493" s="27">
        <v>21035.59</v>
      </c>
      <c r="E8493" s="27">
        <v>3786.41</v>
      </c>
      <c r="F8493" s="27">
        <v>2794.89</v>
      </c>
      <c r="G8493" s="26">
        <f>(E8493-F8493)/E8493</f>
        <v>0.2618628199270549</v>
      </c>
      <c r="H8493" s="27">
        <f>E8493-F8493</f>
        <v>991.52</v>
      </c>
      <c r="I8493" s="35">
        <f>E8493/D8493</f>
        <v>0.18000018064622861</v>
      </c>
      <c r="J8493" s="3">
        <v>185003.36</v>
      </c>
      <c r="K8493" s="26">
        <v>6.0999999999999999E-2</v>
      </c>
      <c r="L8493" s="4" t="b">
        <v>0</v>
      </c>
      <c r="M8493" s="4" t="s">
        <v>58</v>
      </c>
      <c r="N8493" s="35">
        <f>'Landed Freight Margin Tool'!$D$4</f>
        <v>0.58708499999999997</v>
      </c>
      <c r="O8493" s="30">
        <f>(MAX($F8493,MIN(0.18*$D8493,$F8493*(1+$N8493))))</f>
        <v>3786.4061999999999</v>
      </c>
      <c r="P8493" s="35">
        <f>O8493/D8493</f>
        <v>0.18</v>
      </c>
    </row>
    <row r="8494" spans="1:16" x14ac:dyDescent="0.3">
      <c r="A8494" s="2">
        <v>45049</v>
      </c>
      <c r="B8494" s="3" t="s">
        <v>5352</v>
      </c>
      <c r="C8494" s="4" t="s">
        <v>5353</v>
      </c>
      <c r="D8494" s="27">
        <v>12175.71</v>
      </c>
      <c r="E8494" s="27">
        <v>2191.63</v>
      </c>
      <c r="F8494" s="27">
        <v>1536.17</v>
      </c>
      <c r="G8494" s="26">
        <f>(E8494-F8494)/E8494</f>
        <v>0.29907420504373455</v>
      </c>
      <c r="H8494" s="27">
        <f>E8494-F8494</f>
        <v>655.46</v>
      </c>
      <c r="I8494" s="35">
        <f>E8494/D8494</f>
        <v>0.18000018068761495</v>
      </c>
      <c r="J8494" s="3">
        <v>185003.36</v>
      </c>
      <c r="K8494" s="26">
        <v>6.0999999999999999E-2</v>
      </c>
      <c r="L8494" s="4" t="b">
        <v>0</v>
      </c>
      <c r="M8494" s="4" t="s">
        <v>58</v>
      </c>
      <c r="N8494" s="35">
        <f>'Landed Freight Margin Tool'!$D$4</f>
        <v>0.58708499999999997</v>
      </c>
      <c r="O8494" s="30">
        <f>(MAX($F8494,MIN(0.18*$D8494,$F8494*(1+$N8494))))</f>
        <v>2191.6277999999998</v>
      </c>
      <c r="P8494" s="35">
        <f>O8494/D8494</f>
        <v>0.18</v>
      </c>
    </row>
    <row r="8495" spans="1:16" x14ac:dyDescent="0.3">
      <c r="A8495" s="2">
        <v>45121</v>
      </c>
      <c r="B8495" s="3" t="s">
        <v>2070</v>
      </c>
      <c r="C8495" s="4" t="s">
        <v>2071</v>
      </c>
      <c r="D8495" s="27">
        <v>21023.09</v>
      </c>
      <c r="E8495" s="27">
        <v>3784.16</v>
      </c>
      <c r="F8495" s="27">
        <v>2345.17</v>
      </c>
      <c r="G8495" s="26">
        <f>(E8495-F8495)/E8495</f>
        <v>0.38026669062618912</v>
      </c>
      <c r="H8495" s="27">
        <f>E8495-F8495</f>
        <v>1438.9899999999998</v>
      </c>
      <c r="I8495" s="35">
        <f>E8495/D8495</f>
        <v>0.18000018075363802</v>
      </c>
      <c r="J8495" s="3">
        <v>185003.36</v>
      </c>
      <c r="K8495" s="26">
        <v>6.0999999999999999E-2</v>
      </c>
      <c r="L8495" s="4" t="b">
        <v>0</v>
      </c>
      <c r="M8495" s="4" t="s">
        <v>58</v>
      </c>
      <c r="N8495" s="35">
        <f>'Landed Freight Margin Tool'!$D$4</f>
        <v>0.58708499999999997</v>
      </c>
      <c r="O8495" s="30">
        <f>(MAX($F8495,MIN(0.18*$D8495,$F8495*(1+$N8495))))</f>
        <v>3721.9841294500002</v>
      </c>
      <c r="P8495" s="35">
        <f>O8495/D8495</f>
        <v>0.17704267685911063</v>
      </c>
    </row>
    <row r="8496" spans="1:16" x14ac:dyDescent="0.3">
      <c r="A8496" s="2">
        <v>45272</v>
      </c>
      <c r="B8496" s="3" t="s">
        <v>23572</v>
      </c>
      <c r="C8496" s="4" t="s">
        <v>23573</v>
      </c>
      <c r="D8496" s="27">
        <v>12169.71</v>
      </c>
      <c r="E8496" s="27">
        <v>2190.5500000000002</v>
      </c>
      <c r="F8496" s="27">
        <v>1171.5899999999999</v>
      </c>
      <c r="G8496" s="26">
        <f>(E8496-F8496)/E8496</f>
        <v>0.46516171737691453</v>
      </c>
      <c r="H8496" s="27">
        <f>E8496-F8496</f>
        <v>1018.9600000000003</v>
      </c>
      <c r="I8496" s="35">
        <f>E8496/D8496</f>
        <v>0.18000018077669891</v>
      </c>
      <c r="J8496" s="3">
        <v>185003.36</v>
      </c>
      <c r="K8496" s="26">
        <v>6.0999999999999999E-2</v>
      </c>
      <c r="L8496" s="4" t="b">
        <v>0</v>
      </c>
      <c r="M8496" s="4" t="s">
        <v>58</v>
      </c>
      <c r="N8496" s="35">
        <f>'Landed Freight Margin Tool'!$D$4</f>
        <v>0.58708499999999997</v>
      </c>
      <c r="O8496" s="30">
        <f>(MAX($F8496,MIN(0.18*$D8496,$F8496*(1+$N8496))))</f>
        <v>1859.4129151499999</v>
      </c>
      <c r="P8496" s="35">
        <f>O8496/D8496</f>
        <v>0.15279024028920984</v>
      </c>
    </row>
    <row r="8497" spans="1:16" x14ac:dyDescent="0.3">
      <c r="A8497" s="2">
        <v>45218</v>
      </c>
      <c r="B8497" s="3" t="s">
        <v>12579</v>
      </c>
      <c r="C8497" s="4" t="s">
        <v>12580</v>
      </c>
      <c r="D8497" s="27">
        <v>22126.2</v>
      </c>
      <c r="E8497" s="27">
        <v>3982.72</v>
      </c>
      <c r="F8497" s="27">
        <v>2909.22</v>
      </c>
      <c r="G8497" s="26">
        <f>(E8497-F8497)/E8497</f>
        <v>0.26953941025228989</v>
      </c>
      <c r="H8497" s="27">
        <f>E8497-F8497</f>
        <v>1073.5</v>
      </c>
      <c r="I8497" s="35">
        <f>E8497/D8497</f>
        <v>0.18000018078115534</v>
      </c>
      <c r="J8497" s="3">
        <v>185003.36</v>
      </c>
      <c r="K8497" s="26">
        <v>6.0999999999999999E-2</v>
      </c>
      <c r="L8497" s="4" t="b">
        <v>0</v>
      </c>
      <c r="M8497" s="4" t="s">
        <v>58</v>
      </c>
      <c r="N8497" s="35">
        <f>'Landed Freight Margin Tool'!$D$4</f>
        <v>0.58708499999999997</v>
      </c>
      <c r="O8497" s="30">
        <f>(MAX($F8497,MIN(0.18*$D8497,$F8497*(1+$N8497))))</f>
        <v>3982.7159999999999</v>
      </c>
      <c r="P8497" s="35">
        <f>O8497/D8497</f>
        <v>0.18</v>
      </c>
    </row>
    <row r="8498" spans="1:16" x14ac:dyDescent="0.3">
      <c r="A8498" s="2">
        <v>44929</v>
      </c>
      <c r="B8498" s="3" t="s">
        <v>13570</v>
      </c>
      <c r="C8498" s="4" t="s">
        <v>13571</v>
      </c>
      <c r="D8498" s="27">
        <v>21014.09</v>
      </c>
      <c r="E8498" s="27">
        <v>3782.54</v>
      </c>
      <c r="F8498" s="27">
        <v>2666.51</v>
      </c>
      <c r="G8498" s="26">
        <f>(E8498-F8498)/E8498</f>
        <v>0.2950477721319536</v>
      </c>
      <c r="H8498" s="27">
        <f>E8498-F8498</f>
        <v>1116.0299999999997</v>
      </c>
      <c r="I8498" s="35">
        <f>E8498/D8498</f>
        <v>0.18000018083105193</v>
      </c>
      <c r="J8498" s="3">
        <v>185003.36</v>
      </c>
      <c r="K8498" s="26">
        <v>6.0999999999999999E-2</v>
      </c>
      <c r="L8498" s="4" t="b">
        <v>0</v>
      </c>
      <c r="M8498" s="4" t="s">
        <v>58</v>
      </c>
      <c r="N8498" s="35">
        <f>'Landed Freight Margin Tool'!$D$4</f>
        <v>0.58708499999999997</v>
      </c>
      <c r="O8498" s="30">
        <f>(MAX($F8498,MIN(0.18*$D8498,$F8498*(1+$N8498))))</f>
        <v>3782.5362</v>
      </c>
      <c r="P8498" s="35">
        <f>O8498/D8498</f>
        <v>0.18</v>
      </c>
    </row>
    <row r="8499" spans="1:16" x14ac:dyDescent="0.3">
      <c r="A8499" s="2">
        <v>45016</v>
      </c>
      <c r="B8499" s="3" t="s">
        <v>14555</v>
      </c>
      <c r="C8499" s="4" t="s">
        <v>14556</v>
      </c>
      <c r="D8499" s="27">
        <v>9950.99</v>
      </c>
      <c r="E8499" s="27">
        <v>1791.18</v>
      </c>
      <c r="F8499" s="27">
        <v>1144.8499999999999</v>
      </c>
      <c r="G8499" s="26">
        <f>(E8499-F8499)/E8499</f>
        <v>0.36084033988767189</v>
      </c>
      <c r="H8499" s="27">
        <f>E8499-F8499</f>
        <v>646.33000000000015</v>
      </c>
      <c r="I8499" s="35">
        <f>E8499/D8499</f>
        <v>0.18000018088652486</v>
      </c>
      <c r="J8499" s="3">
        <v>185003.36</v>
      </c>
      <c r="K8499" s="26">
        <v>6.0999999999999999E-2</v>
      </c>
      <c r="L8499" s="4" t="b">
        <v>0</v>
      </c>
      <c r="M8499" s="4" t="s">
        <v>58</v>
      </c>
      <c r="N8499" s="35">
        <f>'Landed Freight Margin Tool'!$D$4</f>
        <v>0.58708499999999997</v>
      </c>
      <c r="O8499" s="30">
        <f>(MAX($F8499,MIN(0.18*$D8499,$F8499*(1+$N8499))))</f>
        <v>1791.1781999999998</v>
      </c>
      <c r="P8499" s="35">
        <f>O8499/D8499</f>
        <v>0.18</v>
      </c>
    </row>
    <row r="8500" spans="1:16" x14ac:dyDescent="0.3">
      <c r="A8500" s="2">
        <v>45163</v>
      </c>
      <c r="B8500" s="3" t="s">
        <v>14953</v>
      </c>
      <c r="C8500" s="4" t="s">
        <v>14954</v>
      </c>
      <c r="D8500" s="27">
        <v>19897.98</v>
      </c>
      <c r="E8500" s="27">
        <v>3581.64</v>
      </c>
      <c r="F8500" s="27">
        <v>2731.3</v>
      </c>
      <c r="G8500" s="26">
        <f>(E8500-F8500)/E8500</f>
        <v>0.23741637908890892</v>
      </c>
      <c r="H8500" s="27">
        <f>E8500-F8500</f>
        <v>850.33999999999969</v>
      </c>
      <c r="I8500" s="35">
        <f>E8500/D8500</f>
        <v>0.18000018092288764</v>
      </c>
      <c r="J8500" s="3">
        <v>185003.36</v>
      </c>
      <c r="K8500" s="26">
        <v>6.0999999999999999E-2</v>
      </c>
      <c r="L8500" s="4" t="b">
        <v>0</v>
      </c>
      <c r="M8500" s="4" t="s">
        <v>58</v>
      </c>
      <c r="N8500" s="35">
        <f>'Landed Freight Margin Tool'!$D$4</f>
        <v>0.58708499999999997</v>
      </c>
      <c r="O8500" s="30">
        <f>(MAX($F8500,MIN(0.18*$D8500,$F8500*(1+$N8500))))</f>
        <v>3581.6363999999999</v>
      </c>
      <c r="P8500" s="35">
        <f>O8500/D8500</f>
        <v>0.18</v>
      </c>
    </row>
    <row r="8501" spans="1:16" x14ac:dyDescent="0.3">
      <c r="A8501" s="2">
        <v>45070</v>
      </c>
      <c r="B8501" s="3" t="s">
        <v>19687</v>
      </c>
      <c r="C8501" s="4" t="s">
        <v>19688</v>
      </c>
      <c r="D8501" s="27">
        <v>24290.42</v>
      </c>
      <c r="E8501" s="27">
        <v>4372.28</v>
      </c>
      <c r="F8501" s="27">
        <v>2656.84</v>
      </c>
      <c r="G8501" s="26">
        <f>(E8501-F8501)/E8501</f>
        <v>0.39234449760765544</v>
      </c>
      <c r="H8501" s="27">
        <f>E8501-F8501</f>
        <v>1715.4399999999996</v>
      </c>
      <c r="I8501" s="35">
        <f>E8501/D8501</f>
        <v>0.18000018114137178</v>
      </c>
      <c r="J8501" s="3">
        <v>185003.36</v>
      </c>
      <c r="K8501" s="26">
        <v>6.0999999999999999E-2</v>
      </c>
      <c r="L8501" s="4" t="b">
        <v>0</v>
      </c>
      <c r="M8501" s="4" t="s">
        <v>58</v>
      </c>
      <c r="N8501" s="35">
        <f>'Landed Freight Margin Tool'!$D$4</f>
        <v>0.58708499999999997</v>
      </c>
      <c r="O8501" s="30">
        <f>(MAX($F8501,MIN(0.18*$D8501,$F8501*(1+$N8501))))</f>
        <v>4216.6309114000005</v>
      </c>
      <c r="P8501" s="35">
        <f>O8501/D8501</f>
        <v>0.17359234263549173</v>
      </c>
    </row>
    <row r="8502" spans="1:16" x14ac:dyDescent="0.3">
      <c r="A8502" s="2">
        <v>45183</v>
      </c>
      <c r="B8502" s="3" t="s">
        <v>17895</v>
      </c>
      <c r="C8502" s="4" t="s">
        <v>17896</v>
      </c>
      <c r="D8502" s="27">
        <v>16558.150000000001</v>
      </c>
      <c r="E8502" s="27">
        <v>2980.47</v>
      </c>
      <c r="F8502" s="27">
        <v>1830.42</v>
      </c>
      <c r="G8502" s="26">
        <f>(E8502-F8502)/E8502</f>
        <v>0.38586196136850892</v>
      </c>
      <c r="H8502" s="27">
        <f>E8502-F8502</f>
        <v>1150.0499999999997</v>
      </c>
      <c r="I8502" s="35">
        <f>E8502/D8502</f>
        <v>0.18000018117966074</v>
      </c>
      <c r="J8502" s="3">
        <v>185003.36</v>
      </c>
      <c r="K8502" s="26">
        <v>6.0999999999999999E-2</v>
      </c>
      <c r="L8502" s="4" t="b">
        <v>0</v>
      </c>
      <c r="M8502" s="4" t="s">
        <v>58</v>
      </c>
      <c r="N8502" s="35">
        <f>'Landed Freight Margin Tool'!$D$4</f>
        <v>0.58708499999999997</v>
      </c>
      <c r="O8502" s="30">
        <f>(MAX($F8502,MIN(0.18*$D8502,$F8502*(1+$N8502))))</f>
        <v>2905.0321257000001</v>
      </c>
      <c r="P8502" s="35">
        <f>O8502/D8502</f>
        <v>0.17544424502133391</v>
      </c>
    </row>
    <row r="8503" spans="1:16" x14ac:dyDescent="0.3">
      <c r="A8503" s="2">
        <v>45107</v>
      </c>
      <c r="B8503" s="3" t="s">
        <v>16731</v>
      </c>
      <c r="C8503" s="4" t="s">
        <v>16732</v>
      </c>
      <c r="D8503" s="27">
        <v>20973.09</v>
      </c>
      <c r="E8503" s="27">
        <v>3775.16</v>
      </c>
      <c r="F8503" s="27">
        <v>2373.1</v>
      </c>
      <c r="G8503" s="26">
        <f>(E8503-F8503)/E8503</f>
        <v>0.3713908814460844</v>
      </c>
      <c r="H8503" s="27">
        <f>E8503-F8503</f>
        <v>1402.06</v>
      </c>
      <c r="I8503" s="35">
        <f>E8503/D8503</f>
        <v>0.18000018118455602</v>
      </c>
      <c r="J8503" s="3">
        <v>185003.36</v>
      </c>
      <c r="K8503" s="26">
        <v>6.0999999999999999E-2</v>
      </c>
      <c r="L8503" s="4" t="b">
        <v>0</v>
      </c>
      <c r="M8503" s="4" t="s">
        <v>58</v>
      </c>
      <c r="N8503" s="35">
        <f>'Landed Freight Margin Tool'!$D$4</f>
        <v>0.58708499999999997</v>
      </c>
      <c r="O8503" s="30">
        <f>(MAX($F8503,MIN(0.18*$D8503,$F8503*(1+$N8503))))</f>
        <v>3766.3114135000001</v>
      </c>
      <c r="P8503" s="35">
        <f>O8503/D8503</f>
        <v>0.17957827928550346</v>
      </c>
    </row>
    <row r="8504" spans="1:16" x14ac:dyDescent="0.3">
      <c r="A8504" s="2">
        <v>45182</v>
      </c>
      <c r="B8504" s="3" t="s">
        <v>22450</v>
      </c>
      <c r="C8504" s="4" t="s">
        <v>22451</v>
      </c>
      <c r="D8504" s="27">
        <v>13240.32</v>
      </c>
      <c r="E8504" s="27">
        <v>2383.2600000000002</v>
      </c>
      <c r="F8504" s="27">
        <v>1332.87</v>
      </c>
      <c r="G8504" s="26">
        <f>(E8504-F8504)/E8504</f>
        <v>0.44073663805040164</v>
      </c>
      <c r="H8504" s="27">
        <f>E8504-F8504</f>
        <v>1050.3900000000003</v>
      </c>
      <c r="I8504" s="35">
        <f>E8504/D8504</f>
        <v>0.18000018126450118</v>
      </c>
      <c r="J8504" s="3">
        <v>185003.36</v>
      </c>
      <c r="K8504" s="26">
        <v>6.0999999999999999E-2</v>
      </c>
      <c r="L8504" s="4" t="b">
        <v>0</v>
      </c>
      <c r="M8504" s="4" t="s">
        <v>58</v>
      </c>
      <c r="N8504" s="35">
        <f>'Landed Freight Margin Tool'!$D$4</f>
        <v>0.58708499999999997</v>
      </c>
      <c r="O8504" s="30">
        <f>(MAX($F8504,MIN(0.18*$D8504,$F8504*(1+$N8504))))</f>
        <v>2115.3779839499998</v>
      </c>
      <c r="P8504" s="35">
        <f>O8504/D8504</f>
        <v>0.15976788959405813</v>
      </c>
    </row>
    <row r="8505" spans="1:16" x14ac:dyDescent="0.3">
      <c r="A8505" s="2">
        <v>45036</v>
      </c>
      <c r="B8505" s="3" t="s">
        <v>12708</v>
      </c>
      <c r="C8505" s="4" t="s">
        <v>12709</v>
      </c>
      <c r="D8505" s="27">
        <v>5516.05</v>
      </c>
      <c r="E8505" s="27">
        <v>992.89</v>
      </c>
      <c r="F8505" s="27">
        <v>618.80999999999995</v>
      </c>
      <c r="G8505" s="26">
        <f>(E8505-F8505)/E8505</f>
        <v>0.37675875474624587</v>
      </c>
      <c r="H8505" s="27">
        <f>E8505-F8505</f>
        <v>374.08000000000004</v>
      </c>
      <c r="I8505" s="35">
        <f>E8505/D8505</f>
        <v>0.1800001812891471</v>
      </c>
      <c r="J8505" s="3">
        <v>185003.36</v>
      </c>
      <c r="K8505" s="26">
        <v>6.0999999999999999E-2</v>
      </c>
      <c r="L8505" s="4" t="b">
        <v>0</v>
      </c>
      <c r="M8505" s="4" t="s">
        <v>58</v>
      </c>
      <c r="N8505" s="35">
        <f>'Landed Freight Margin Tool'!$D$4</f>
        <v>0.58708499999999997</v>
      </c>
      <c r="O8505" s="30">
        <f>(MAX($F8505,MIN(0.18*$D8505,$F8505*(1+$N8505))))</f>
        <v>982.10406884999998</v>
      </c>
      <c r="P8505" s="35">
        <f>O8505/D8505</f>
        <v>0.17804480903001241</v>
      </c>
    </row>
    <row r="8506" spans="1:16" x14ac:dyDescent="0.3">
      <c r="A8506" s="2">
        <v>45062</v>
      </c>
      <c r="B8506" s="3" t="s">
        <v>6163</v>
      </c>
      <c r="C8506" s="4" t="s">
        <v>6164</v>
      </c>
      <c r="D8506" s="27">
        <v>8821.8799999999992</v>
      </c>
      <c r="E8506" s="27">
        <v>1587.94</v>
      </c>
      <c r="F8506" s="27">
        <v>927.54</v>
      </c>
      <c r="G8506" s="26">
        <f>(E8506-F8506)/E8506</f>
        <v>0.41588473116112706</v>
      </c>
      <c r="H8506" s="27">
        <f>E8506-F8506</f>
        <v>660.40000000000009</v>
      </c>
      <c r="I8506" s="35">
        <f>E8506/D8506</f>
        <v>0.18000018136723694</v>
      </c>
      <c r="J8506" s="3">
        <v>185003.36</v>
      </c>
      <c r="K8506" s="26">
        <v>6.0999999999999999E-2</v>
      </c>
      <c r="L8506" s="4" t="b">
        <v>0</v>
      </c>
      <c r="M8506" s="4" t="s">
        <v>58</v>
      </c>
      <c r="N8506" s="35">
        <f>'Landed Freight Margin Tool'!$D$4</f>
        <v>0.58708499999999997</v>
      </c>
      <c r="O8506" s="30">
        <f>(MAX($F8506,MIN(0.18*$D8506,$F8506*(1+$N8506))))</f>
        <v>1472.0848209000001</v>
      </c>
      <c r="P8506" s="35">
        <f>O8506/D8506</f>
        <v>0.16686747279491448</v>
      </c>
    </row>
    <row r="8507" spans="1:16" x14ac:dyDescent="0.3">
      <c r="A8507" s="2">
        <v>45061</v>
      </c>
      <c r="B8507" s="3" t="s">
        <v>554</v>
      </c>
      <c r="C8507" s="4" t="s">
        <v>555</v>
      </c>
      <c r="D8507" s="27">
        <v>13203.82</v>
      </c>
      <c r="E8507" s="27">
        <v>2376.69</v>
      </c>
      <c r="F8507" s="27">
        <v>1588.52</v>
      </c>
      <c r="G8507" s="26">
        <f>(E8507-F8507)/E8507</f>
        <v>0.3316250752096403</v>
      </c>
      <c r="H8507" s="27">
        <f>E8507-F8507</f>
        <v>788.17000000000007</v>
      </c>
      <c r="I8507" s="35">
        <f>E8507/D8507</f>
        <v>0.18000018176557997</v>
      </c>
      <c r="J8507" s="3">
        <v>185003.36</v>
      </c>
      <c r="K8507" s="26">
        <v>6.0999999999999999E-2</v>
      </c>
      <c r="L8507" s="4" t="b">
        <v>0</v>
      </c>
      <c r="M8507" s="4" t="s">
        <v>58</v>
      </c>
      <c r="N8507" s="35">
        <f>'Landed Freight Margin Tool'!$D$4</f>
        <v>0.58708499999999997</v>
      </c>
      <c r="O8507" s="30">
        <f>(MAX($F8507,MIN(0.18*$D8507,$F8507*(1+$N8507))))</f>
        <v>2376.6875999999997</v>
      </c>
      <c r="P8507" s="35">
        <f>O8507/D8507</f>
        <v>0.18</v>
      </c>
    </row>
    <row r="8508" spans="1:16" x14ac:dyDescent="0.3">
      <c r="A8508" s="2">
        <v>45106</v>
      </c>
      <c r="B8508" s="3" t="s">
        <v>16475</v>
      </c>
      <c r="C8508" s="4" t="s">
        <v>16476</v>
      </c>
      <c r="D8508" s="27">
        <v>10998.1</v>
      </c>
      <c r="E8508" s="27">
        <v>1979.66</v>
      </c>
      <c r="F8508" s="27">
        <v>1054.31</v>
      </c>
      <c r="G8508" s="26">
        <f>(E8508-F8508)/E8508</f>
        <v>0.46742875039148141</v>
      </c>
      <c r="H8508" s="27">
        <f>E8508-F8508</f>
        <v>925.35000000000014</v>
      </c>
      <c r="I8508" s="35">
        <f>E8508/D8508</f>
        <v>0.18000018184959221</v>
      </c>
      <c r="J8508" s="3">
        <v>185003.36</v>
      </c>
      <c r="K8508" s="26">
        <v>6.0999999999999999E-2</v>
      </c>
      <c r="L8508" s="4" t="b">
        <v>0</v>
      </c>
      <c r="M8508" s="4" t="s">
        <v>58</v>
      </c>
      <c r="N8508" s="35">
        <f>'Landed Freight Margin Tool'!$D$4</f>
        <v>0.58708499999999997</v>
      </c>
      <c r="O8508" s="30">
        <f>(MAX($F8508,MIN(0.18*$D8508,$F8508*(1+$N8508))))</f>
        <v>1673.27958635</v>
      </c>
      <c r="P8508" s="35">
        <f>O8508/D8508</f>
        <v>0.15214260520908157</v>
      </c>
    </row>
    <row r="8509" spans="1:16" x14ac:dyDescent="0.3">
      <c r="A8509" s="2">
        <v>45078</v>
      </c>
      <c r="B8509" s="3" t="s">
        <v>1767</v>
      </c>
      <c r="C8509" s="4" t="s">
        <v>1768</v>
      </c>
      <c r="D8509" s="27">
        <v>16487.150000000001</v>
      </c>
      <c r="E8509" s="27">
        <v>2967.69</v>
      </c>
      <c r="F8509" s="27">
        <v>2059.69</v>
      </c>
      <c r="G8509" s="26">
        <f>(E8509-F8509)/E8509</f>
        <v>0.30596187607196168</v>
      </c>
      <c r="H8509" s="27">
        <f>E8509-F8509</f>
        <v>908</v>
      </c>
      <c r="I8509" s="35">
        <f>E8509/D8509</f>
        <v>0.18000018195988995</v>
      </c>
      <c r="J8509" s="3">
        <v>185003.36</v>
      </c>
      <c r="K8509" s="26">
        <v>6.0999999999999999E-2</v>
      </c>
      <c r="L8509" s="4" t="b">
        <v>0</v>
      </c>
      <c r="M8509" s="4" t="s">
        <v>58</v>
      </c>
      <c r="N8509" s="35">
        <f>'Landed Freight Margin Tool'!$D$4</f>
        <v>0.58708499999999997</v>
      </c>
      <c r="O8509" s="30">
        <f>(MAX($F8509,MIN(0.18*$D8509,$F8509*(1+$N8509))))</f>
        <v>2967.6870000000004</v>
      </c>
      <c r="P8509" s="35">
        <f>O8509/D8509</f>
        <v>0.18</v>
      </c>
    </row>
    <row r="8510" spans="1:16" x14ac:dyDescent="0.3">
      <c r="A8510" s="2">
        <v>45259</v>
      </c>
      <c r="B8510" s="3" t="s">
        <v>20291</v>
      </c>
      <c r="C8510" s="4" t="s">
        <v>20292</v>
      </c>
      <c r="D8510" s="27">
        <v>9883.99</v>
      </c>
      <c r="E8510" s="27">
        <v>1779.12</v>
      </c>
      <c r="F8510" s="27">
        <v>1128.8800000000001</v>
      </c>
      <c r="G8510" s="26">
        <f>(E8510-F8510)/E8510</f>
        <v>0.36548405953505092</v>
      </c>
      <c r="H8510" s="27">
        <f>E8510-F8510</f>
        <v>650.23999999999978</v>
      </c>
      <c r="I8510" s="35">
        <f>E8510/D8510</f>
        <v>0.18000018211268931</v>
      </c>
      <c r="J8510" s="3">
        <v>185003.36</v>
      </c>
      <c r="K8510" s="26">
        <v>6.0999999999999999E-2</v>
      </c>
      <c r="L8510" s="4" t="b">
        <v>0</v>
      </c>
      <c r="M8510" s="4" t="s">
        <v>58</v>
      </c>
      <c r="N8510" s="35">
        <f>'Landed Freight Margin Tool'!$D$4</f>
        <v>0.58708499999999997</v>
      </c>
      <c r="O8510" s="30">
        <f>(MAX($F8510,MIN(0.18*$D8510,$F8510*(1+$N8510))))</f>
        <v>1779.1181999999999</v>
      </c>
      <c r="P8510" s="35">
        <f>O8510/D8510</f>
        <v>0.18</v>
      </c>
    </row>
    <row r="8511" spans="1:16" x14ac:dyDescent="0.3">
      <c r="A8511" s="2">
        <v>44993</v>
      </c>
      <c r="B8511" s="3" t="s">
        <v>8508</v>
      </c>
      <c r="C8511" s="4" t="s">
        <v>8509</v>
      </c>
      <c r="D8511" s="27">
        <v>20858.09</v>
      </c>
      <c r="E8511" s="27">
        <v>3754.46</v>
      </c>
      <c r="F8511" s="27">
        <v>2779.48</v>
      </c>
      <c r="G8511" s="26">
        <f>(E8511-F8511)/E8511</f>
        <v>0.25968581367227245</v>
      </c>
      <c r="H8511" s="27">
        <f>E8511-F8511</f>
        <v>974.98</v>
      </c>
      <c r="I8511" s="35">
        <f>E8511/D8511</f>
        <v>0.18000018218350769</v>
      </c>
      <c r="J8511" s="3">
        <v>185003.36</v>
      </c>
      <c r="K8511" s="26">
        <v>6.0999999999999999E-2</v>
      </c>
      <c r="L8511" s="4" t="b">
        <v>0</v>
      </c>
      <c r="M8511" s="4" t="s">
        <v>58</v>
      </c>
      <c r="N8511" s="35">
        <f>'Landed Freight Margin Tool'!$D$4</f>
        <v>0.58708499999999997</v>
      </c>
      <c r="O8511" s="30">
        <f>(MAX($F8511,MIN(0.18*$D8511,$F8511*(1+$N8511))))</f>
        <v>3754.4562000000001</v>
      </c>
      <c r="P8511" s="35">
        <f>O8511/D8511</f>
        <v>0.18</v>
      </c>
    </row>
    <row r="8512" spans="1:16" x14ac:dyDescent="0.3">
      <c r="A8512" s="2">
        <v>45125</v>
      </c>
      <c r="B8512" s="3" t="s">
        <v>5016</v>
      </c>
      <c r="C8512" s="4" t="s">
        <v>5017</v>
      </c>
      <c r="D8512" s="27">
        <v>13170.82</v>
      </c>
      <c r="E8512" s="27">
        <v>2370.75</v>
      </c>
      <c r="F8512" s="27">
        <v>1634.91</v>
      </c>
      <c r="G8512" s="26">
        <f>(E8512-F8512)/E8512</f>
        <v>0.31038279025624799</v>
      </c>
      <c r="H8512" s="27">
        <f>E8512-F8512</f>
        <v>735.83999999999992</v>
      </c>
      <c r="I8512" s="35">
        <f>E8512/D8512</f>
        <v>0.18000018222100067</v>
      </c>
      <c r="J8512" s="3">
        <v>185003.36</v>
      </c>
      <c r="K8512" s="26">
        <v>6.0999999999999999E-2</v>
      </c>
      <c r="L8512" s="4" t="b">
        <v>0</v>
      </c>
      <c r="M8512" s="4" t="s">
        <v>58</v>
      </c>
      <c r="N8512" s="35">
        <f>'Landed Freight Margin Tool'!$D$4</f>
        <v>0.58708499999999997</v>
      </c>
      <c r="O8512" s="30">
        <f>(MAX($F8512,MIN(0.18*$D8512,$F8512*(1+$N8512))))</f>
        <v>2370.7475999999997</v>
      </c>
      <c r="P8512" s="35">
        <f>O8512/D8512</f>
        <v>0.18</v>
      </c>
    </row>
    <row r="8513" spans="1:16" x14ac:dyDescent="0.3">
      <c r="A8513" s="2">
        <v>44993</v>
      </c>
      <c r="B8513" s="3" t="s">
        <v>24917</v>
      </c>
      <c r="C8513" s="4" t="s">
        <v>4907</v>
      </c>
      <c r="D8513" s="27">
        <v>20851.09</v>
      </c>
      <c r="E8513" s="27">
        <v>3753.2</v>
      </c>
      <c r="F8513" s="27">
        <v>2139.86</v>
      </c>
      <c r="G8513" s="26">
        <f>(E8513-F8513)/E8513</f>
        <v>0.42985718853245225</v>
      </c>
      <c r="H8513" s="27">
        <f>E8513-F8513</f>
        <v>1613.3399999999997</v>
      </c>
      <c r="I8513" s="35">
        <f>E8513/D8513</f>
        <v>0.18000018224466921</v>
      </c>
      <c r="J8513" s="3">
        <v>185003.36</v>
      </c>
      <c r="K8513" s="26">
        <v>6.0999999999999999E-2</v>
      </c>
      <c r="L8513" s="4" t="b">
        <v>0</v>
      </c>
      <c r="M8513" s="4" t="s">
        <v>58</v>
      </c>
      <c r="N8513" s="35">
        <f>'Landed Freight Margin Tool'!$D$4</f>
        <v>0.58708499999999997</v>
      </c>
      <c r="O8513" s="30">
        <f>(MAX($F8513,MIN(0.18*$D8513,$F8513*(1+$N8513))))</f>
        <v>3396.1397081000005</v>
      </c>
      <c r="P8513" s="35">
        <f>O8513/D8513</f>
        <v>0.1628758836156767</v>
      </c>
    </row>
    <row r="8514" spans="1:16" x14ac:dyDescent="0.3">
      <c r="A8514" s="2">
        <v>45161</v>
      </c>
      <c r="B8514" s="3" t="s">
        <v>14794</v>
      </c>
      <c r="C8514" s="4" t="s">
        <v>14795</v>
      </c>
      <c r="D8514" s="27">
        <v>20848.09</v>
      </c>
      <c r="E8514" s="27">
        <v>3752.66</v>
      </c>
      <c r="F8514" s="27">
        <v>2086.34</v>
      </c>
      <c r="G8514" s="26">
        <f>(E8514-F8514)/E8514</f>
        <v>0.44403702973357562</v>
      </c>
      <c r="H8514" s="27">
        <f>E8514-F8514</f>
        <v>1666.3199999999997</v>
      </c>
      <c r="I8514" s="35">
        <f>E8514/D8514</f>
        <v>0.18000018227089387</v>
      </c>
      <c r="J8514" s="3">
        <v>185003.36</v>
      </c>
      <c r="K8514" s="26">
        <v>6.0999999999999999E-2</v>
      </c>
      <c r="L8514" s="4" t="b">
        <v>0</v>
      </c>
      <c r="M8514" s="4" t="s">
        <v>58</v>
      </c>
      <c r="N8514" s="35">
        <f>'Landed Freight Margin Tool'!$D$4</f>
        <v>0.58708499999999997</v>
      </c>
      <c r="O8514" s="30">
        <f>(MAX($F8514,MIN(0.18*$D8514,$F8514*(1+$N8514))))</f>
        <v>3311.1989189000005</v>
      </c>
      <c r="P8514" s="35">
        <f>O8514/D8514</f>
        <v>0.15882504914838724</v>
      </c>
    </row>
    <row r="8515" spans="1:16" x14ac:dyDescent="0.3">
      <c r="A8515" s="2">
        <v>45170</v>
      </c>
      <c r="B8515" s="3" t="s">
        <v>4416</v>
      </c>
      <c r="C8515" s="4" t="s">
        <v>4417</v>
      </c>
      <c r="D8515" s="27">
        <v>14260.43</v>
      </c>
      <c r="E8515" s="27">
        <v>2566.88</v>
      </c>
      <c r="F8515" s="27">
        <v>2069.09</v>
      </c>
      <c r="G8515" s="26">
        <f>(E8515-F8515)/E8515</f>
        <v>0.19392803715015894</v>
      </c>
      <c r="H8515" s="27">
        <f>E8515-F8515</f>
        <v>497.78999999999996</v>
      </c>
      <c r="I8515" s="35">
        <f>E8515/D8515</f>
        <v>0.18000018232269294</v>
      </c>
      <c r="J8515" s="3">
        <v>185003.36</v>
      </c>
      <c r="K8515" s="26">
        <v>6.0999999999999999E-2</v>
      </c>
      <c r="L8515" s="4" t="b">
        <v>0</v>
      </c>
      <c r="M8515" s="4" t="s">
        <v>58</v>
      </c>
      <c r="N8515" s="35">
        <f>'Landed Freight Margin Tool'!$D$4</f>
        <v>0.58708499999999997</v>
      </c>
      <c r="O8515" s="30">
        <f>(MAX($F8515,MIN(0.18*$D8515,$F8515*(1+$N8515))))</f>
        <v>2566.8773999999999</v>
      </c>
      <c r="P8515" s="35">
        <f>O8515/D8515</f>
        <v>0.18</v>
      </c>
    </row>
    <row r="8516" spans="1:16" x14ac:dyDescent="0.3">
      <c r="A8516" s="2">
        <v>45142</v>
      </c>
      <c r="B8516" s="3" t="s">
        <v>19607</v>
      </c>
      <c r="C8516" s="4" t="s">
        <v>19608</v>
      </c>
      <c r="D8516" s="27">
        <v>14259.93</v>
      </c>
      <c r="E8516" s="27">
        <v>2566.79</v>
      </c>
      <c r="F8516" s="27">
        <v>1827.73</v>
      </c>
      <c r="G8516" s="26">
        <f>(E8516-F8516)/E8516</f>
        <v>0.28793161887026208</v>
      </c>
      <c r="H8516" s="27">
        <f>E8516-F8516</f>
        <v>739.06</v>
      </c>
      <c r="I8516" s="35">
        <f>E8516/D8516</f>
        <v>0.18000018232908577</v>
      </c>
      <c r="J8516" s="3">
        <v>185003.36</v>
      </c>
      <c r="K8516" s="26">
        <v>6.0999999999999999E-2</v>
      </c>
      <c r="L8516" s="4" t="b">
        <v>0</v>
      </c>
      <c r="M8516" s="4" t="s">
        <v>58</v>
      </c>
      <c r="N8516" s="35">
        <f>'Landed Freight Margin Tool'!$D$4</f>
        <v>0.58708499999999997</v>
      </c>
      <c r="O8516" s="30">
        <f>(MAX($F8516,MIN(0.18*$D8516,$F8516*(1+$N8516))))</f>
        <v>2566.7874000000002</v>
      </c>
      <c r="P8516" s="35">
        <f>O8516/D8516</f>
        <v>0.18000000000000002</v>
      </c>
    </row>
    <row r="8517" spans="1:16" x14ac:dyDescent="0.3">
      <c r="A8517" s="2">
        <v>45155</v>
      </c>
      <c r="B8517" s="3" t="s">
        <v>17167</v>
      </c>
      <c r="C8517" s="4" t="s">
        <v>17168</v>
      </c>
      <c r="D8517" s="27">
        <v>23020.31</v>
      </c>
      <c r="E8517" s="27">
        <v>4143.66</v>
      </c>
      <c r="F8517" s="27">
        <v>1764.28</v>
      </c>
      <c r="G8517" s="26">
        <f>(E8517-F8517)/E8517</f>
        <v>0.57422182321908655</v>
      </c>
      <c r="H8517" s="27">
        <f>E8517-F8517</f>
        <v>2379.38</v>
      </c>
      <c r="I8517" s="35">
        <f>E8517/D8517</f>
        <v>0.18000018244758648</v>
      </c>
      <c r="J8517" s="3">
        <v>185003.36</v>
      </c>
      <c r="K8517" s="26">
        <v>6.0999999999999999E-2</v>
      </c>
      <c r="L8517" s="4" t="b">
        <v>0</v>
      </c>
      <c r="M8517" s="4" t="s">
        <v>58</v>
      </c>
      <c r="N8517" s="35">
        <f>'Landed Freight Margin Tool'!$D$4</f>
        <v>0.58708499999999997</v>
      </c>
      <c r="O8517" s="30">
        <f>(MAX($F8517,MIN(0.18*$D8517,$F8517*(1+$N8517))))</f>
        <v>2800.0623238000003</v>
      </c>
      <c r="P8517" s="35">
        <f>O8517/D8517</f>
        <v>0.12163443167359606</v>
      </c>
    </row>
    <row r="8518" spans="1:16" x14ac:dyDescent="0.3">
      <c r="A8518" s="2">
        <v>45233</v>
      </c>
      <c r="B8518" s="3" t="s">
        <v>17306</v>
      </c>
      <c r="C8518" s="4" t="s">
        <v>17307</v>
      </c>
      <c r="D8518" s="27">
        <v>24107.919999999998</v>
      </c>
      <c r="E8518" s="27">
        <v>4339.43</v>
      </c>
      <c r="F8518" s="27">
        <v>2285.54</v>
      </c>
      <c r="G8518" s="26">
        <f>(E8518-F8518)/E8518</f>
        <v>0.47330870644301215</v>
      </c>
      <c r="H8518" s="27">
        <f>E8518-F8518</f>
        <v>2053.8900000000003</v>
      </c>
      <c r="I8518" s="35">
        <f>E8518/D8518</f>
        <v>0.18000018251263489</v>
      </c>
      <c r="J8518" s="3">
        <v>185003.36</v>
      </c>
      <c r="K8518" s="26">
        <v>6.0999999999999999E-2</v>
      </c>
      <c r="L8518" s="4" t="b">
        <v>0</v>
      </c>
      <c r="M8518" s="4" t="s">
        <v>58</v>
      </c>
      <c r="N8518" s="35">
        <f>'Landed Freight Margin Tool'!$D$4</f>
        <v>0.58708499999999997</v>
      </c>
      <c r="O8518" s="30">
        <f>(MAX($F8518,MIN(0.18*$D8518,$F8518*(1+$N8518))))</f>
        <v>3627.3462509000001</v>
      </c>
      <c r="P8518" s="35">
        <f>O8518/D8518</f>
        <v>0.15046284585729505</v>
      </c>
    </row>
    <row r="8519" spans="1:16" x14ac:dyDescent="0.3">
      <c r="A8519" s="2">
        <v>45196</v>
      </c>
      <c r="B8519" s="3" t="s">
        <v>22679</v>
      </c>
      <c r="C8519" s="4" t="s">
        <v>22680</v>
      </c>
      <c r="D8519" s="27">
        <v>18622.87</v>
      </c>
      <c r="E8519" s="27">
        <v>3352.12</v>
      </c>
      <c r="F8519" s="27">
        <v>1946.23</v>
      </c>
      <c r="G8519" s="26">
        <f>(E8519-F8519)/E8519</f>
        <v>0.41940324332064483</v>
      </c>
      <c r="H8519" s="27">
        <f>E8519-F8519</f>
        <v>1405.8899999999999</v>
      </c>
      <c r="I8519" s="35">
        <f>E8519/D8519</f>
        <v>0.18000018257121486</v>
      </c>
      <c r="J8519" s="3">
        <v>185003.36</v>
      </c>
      <c r="K8519" s="26">
        <v>6.0999999999999999E-2</v>
      </c>
      <c r="L8519" s="4" t="b">
        <v>0</v>
      </c>
      <c r="M8519" s="4" t="s">
        <v>58</v>
      </c>
      <c r="N8519" s="35">
        <f>'Landed Freight Margin Tool'!$D$4</f>
        <v>0.58708499999999997</v>
      </c>
      <c r="O8519" s="30">
        <f>(MAX($F8519,MIN(0.18*$D8519,$F8519*(1+$N8519))))</f>
        <v>3088.8324395500003</v>
      </c>
      <c r="P8519" s="35">
        <f>O8519/D8519</f>
        <v>0.16586232087481687</v>
      </c>
    </row>
    <row r="8520" spans="1:16" x14ac:dyDescent="0.3">
      <c r="A8520" s="2">
        <v>45057</v>
      </c>
      <c r="B8520" s="3" t="s">
        <v>8760</v>
      </c>
      <c r="C8520" s="4" t="s">
        <v>8761</v>
      </c>
      <c r="D8520" s="27">
        <v>13136.32</v>
      </c>
      <c r="E8520" s="27">
        <v>2364.54</v>
      </c>
      <c r="F8520" s="27">
        <v>997.08</v>
      </c>
      <c r="G8520" s="26">
        <f>(E8520-F8520)/E8520</f>
        <v>0.57831967317110311</v>
      </c>
      <c r="H8520" s="27">
        <f>E8520-F8520</f>
        <v>1367.46</v>
      </c>
      <c r="I8520" s="35">
        <f>E8520/D8520</f>
        <v>0.18000018269956883</v>
      </c>
      <c r="J8520" s="3">
        <v>185003.36</v>
      </c>
      <c r="K8520" s="26">
        <v>6.0999999999999999E-2</v>
      </c>
      <c r="L8520" s="4" t="b">
        <v>0</v>
      </c>
      <c r="M8520" s="4" t="s">
        <v>58</v>
      </c>
      <c r="N8520" s="35">
        <f>'Landed Freight Margin Tool'!$D$4</f>
        <v>0.58708499999999997</v>
      </c>
      <c r="O8520" s="30">
        <f>(MAX($F8520,MIN(0.18*$D8520,$F8520*(1+$N8520))))</f>
        <v>1582.4507118000001</v>
      </c>
      <c r="P8520" s="35">
        <f>O8520/D8520</f>
        <v>0.12046377614126332</v>
      </c>
    </row>
    <row r="8521" spans="1:16" x14ac:dyDescent="0.3">
      <c r="A8521" s="2">
        <v>45106</v>
      </c>
      <c r="B8521" s="3" t="s">
        <v>16882</v>
      </c>
      <c r="C8521" s="4" t="s">
        <v>16883</v>
      </c>
      <c r="D8521" s="27">
        <v>13134.32</v>
      </c>
      <c r="E8521" s="27">
        <v>2364.1799999999998</v>
      </c>
      <c r="F8521" s="27">
        <v>1735.54</v>
      </c>
      <c r="G8521" s="26">
        <f>(E8521-F8521)/E8521</f>
        <v>0.26590191948159614</v>
      </c>
      <c r="H8521" s="27">
        <f>E8521-F8521</f>
        <v>628.63999999999987</v>
      </c>
      <c r="I8521" s="35">
        <f>E8521/D8521</f>
        <v>0.18000018272738899</v>
      </c>
      <c r="J8521" s="3">
        <v>185003.36</v>
      </c>
      <c r="K8521" s="26">
        <v>6.0999999999999999E-2</v>
      </c>
      <c r="L8521" s="4" t="b">
        <v>0</v>
      </c>
      <c r="M8521" s="4" t="s">
        <v>58</v>
      </c>
      <c r="N8521" s="35">
        <f>'Landed Freight Margin Tool'!$D$4</f>
        <v>0.58708499999999997</v>
      </c>
      <c r="O8521" s="30">
        <f>(MAX($F8521,MIN(0.18*$D8521,$F8521*(1+$N8521))))</f>
        <v>2364.1776</v>
      </c>
      <c r="P8521" s="35">
        <f>O8521/D8521</f>
        <v>0.18</v>
      </c>
    </row>
    <row r="8522" spans="1:16" x14ac:dyDescent="0.3">
      <c r="A8522" s="2">
        <v>45141</v>
      </c>
      <c r="B8522" s="3" t="s">
        <v>6871</v>
      </c>
      <c r="C8522" s="4" t="s">
        <v>6872</v>
      </c>
      <c r="D8522" s="27">
        <v>12037.71</v>
      </c>
      <c r="E8522" s="27">
        <v>2166.79</v>
      </c>
      <c r="F8522" s="27">
        <v>1552.32</v>
      </c>
      <c r="G8522" s="26">
        <f>(E8522-F8522)/E8522</f>
        <v>0.28358539590823295</v>
      </c>
      <c r="H8522" s="27">
        <f>E8522-F8522</f>
        <v>614.47</v>
      </c>
      <c r="I8522" s="35">
        <f>E8522/D8522</f>
        <v>0.18000018275901314</v>
      </c>
      <c r="J8522" s="3">
        <v>185003.36</v>
      </c>
      <c r="K8522" s="26">
        <v>6.0999999999999999E-2</v>
      </c>
      <c r="L8522" s="4" t="b">
        <v>0</v>
      </c>
      <c r="M8522" s="4" t="s">
        <v>58</v>
      </c>
      <c r="N8522" s="35">
        <f>'Landed Freight Margin Tool'!$D$4</f>
        <v>0.58708499999999997</v>
      </c>
      <c r="O8522" s="30">
        <f>(MAX($F8522,MIN(0.18*$D8522,$F8522*(1+$N8522))))</f>
        <v>2166.7877999999996</v>
      </c>
      <c r="P8522" s="35">
        <f>O8522/D8522</f>
        <v>0.18</v>
      </c>
    </row>
    <row r="8523" spans="1:16" x14ac:dyDescent="0.3">
      <c r="A8523" s="2">
        <v>45231</v>
      </c>
      <c r="B8523" s="3" t="s">
        <v>13027</v>
      </c>
      <c r="C8523" s="4" t="s">
        <v>13028</v>
      </c>
      <c r="D8523" s="27">
        <v>12037.71</v>
      </c>
      <c r="E8523" s="27">
        <v>2166.79</v>
      </c>
      <c r="F8523" s="27">
        <v>1617.28</v>
      </c>
      <c r="G8523" s="26">
        <f>(E8523-F8523)/E8523</f>
        <v>0.25360556399097284</v>
      </c>
      <c r="H8523" s="27">
        <f>E8523-F8523</f>
        <v>549.51</v>
      </c>
      <c r="I8523" s="35">
        <f>E8523/D8523</f>
        <v>0.18000018275901314</v>
      </c>
      <c r="J8523" s="3">
        <v>185003.36</v>
      </c>
      <c r="K8523" s="26">
        <v>6.0999999999999999E-2</v>
      </c>
      <c r="L8523" s="4" t="b">
        <v>0</v>
      </c>
      <c r="M8523" s="4" t="s">
        <v>58</v>
      </c>
      <c r="N8523" s="35">
        <f>'Landed Freight Margin Tool'!$D$4</f>
        <v>0.58708499999999997</v>
      </c>
      <c r="O8523" s="30">
        <f>(MAX($F8523,MIN(0.18*$D8523,$F8523*(1+$N8523))))</f>
        <v>2166.7877999999996</v>
      </c>
      <c r="P8523" s="35">
        <f>O8523/D8523</f>
        <v>0.18</v>
      </c>
    </row>
    <row r="8524" spans="1:16" x14ac:dyDescent="0.3">
      <c r="A8524" s="2">
        <v>45274</v>
      </c>
      <c r="B8524" s="3" t="s">
        <v>21788</v>
      </c>
      <c r="C8524" s="4" t="s">
        <v>21053</v>
      </c>
      <c r="D8524" s="27">
        <v>2187.2199999999998</v>
      </c>
      <c r="E8524" s="27">
        <v>393.7</v>
      </c>
      <c r="F8524" s="27">
        <v>249.85</v>
      </c>
      <c r="G8524" s="26">
        <f>(E8524-F8524)/E8524</f>
        <v>0.36537973075946151</v>
      </c>
      <c r="H8524" s="27">
        <f>E8524-F8524</f>
        <v>143.85</v>
      </c>
      <c r="I8524" s="35">
        <f>E8524/D8524</f>
        <v>0.18000018288055158</v>
      </c>
      <c r="J8524" s="3">
        <v>185003.36</v>
      </c>
      <c r="K8524" s="26">
        <v>6.0999999999999999E-2</v>
      </c>
      <c r="L8524" s="4" t="b">
        <v>0</v>
      </c>
      <c r="M8524" s="4" t="s">
        <v>58</v>
      </c>
      <c r="N8524" s="35">
        <f>'Landed Freight Margin Tool'!$D$4</f>
        <v>0.58708499999999997</v>
      </c>
      <c r="O8524" s="30">
        <f>(MAX($F8524,MIN(0.18*$D8524,$F8524*(1+$N8524))))</f>
        <v>393.69959999999998</v>
      </c>
      <c r="P8524" s="35">
        <f>O8524/D8524</f>
        <v>0.18</v>
      </c>
    </row>
    <row r="8525" spans="1:16" x14ac:dyDescent="0.3">
      <c r="A8525" s="2">
        <v>44972</v>
      </c>
      <c r="B8525" s="3" t="s">
        <v>17781</v>
      </c>
      <c r="C8525" s="4" t="s">
        <v>17782</v>
      </c>
      <c r="D8525" s="27">
        <v>24049.42</v>
      </c>
      <c r="E8525" s="27">
        <v>4328.8999999999996</v>
      </c>
      <c r="F8525" s="27">
        <v>2565.04</v>
      </c>
      <c r="G8525" s="26">
        <f>(E8525-F8525)/E8525</f>
        <v>0.40746147982166364</v>
      </c>
      <c r="H8525" s="27">
        <f>E8525-F8525</f>
        <v>1763.8599999999997</v>
      </c>
      <c r="I8525" s="35">
        <f>E8525/D8525</f>
        <v>0.1800001829565952</v>
      </c>
      <c r="J8525" s="3">
        <v>185003.36</v>
      </c>
      <c r="K8525" s="26">
        <v>6.0999999999999999E-2</v>
      </c>
      <c r="L8525" s="4" t="b">
        <v>0</v>
      </c>
      <c r="M8525" s="4" t="s">
        <v>58</v>
      </c>
      <c r="N8525" s="35">
        <f>'Landed Freight Margin Tool'!$D$4</f>
        <v>0.58708499999999997</v>
      </c>
      <c r="O8525" s="30">
        <f>(MAX($F8525,MIN(0.18*$D8525,$F8525*(1+$N8525))))</f>
        <v>4070.9365084000001</v>
      </c>
      <c r="P8525" s="35">
        <f>O8525/D8525</f>
        <v>0.16927379156753053</v>
      </c>
    </row>
    <row r="8526" spans="1:16" x14ac:dyDescent="0.3">
      <c r="A8526" s="2">
        <v>45169</v>
      </c>
      <c r="B8526" s="3" t="s">
        <v>13939</v>
      </c>
      <c r="C8526" s="4" t="s">
        <v>13940</v>
      </c>
      <c r="D8526" s="27">
        <v>24047.919999999998</v>
      </c>
      <c r="E8526" s="27">
        <v>4328.63</v>
      </c>
      <c r="F8526" s="27">
        <v>2898.98</v>
      </c>
      <c r="G8526" s="26">
        <f>(E8526-F8526)/E8526</f>
        <v>0.33027770911350707</v>
      </c>
      <c r="H8526" s="27">
        <f>E8526-F8526</f>
        <v>1429.65</v>
      </c>
      <c r="I8526" s="35">
        <f>E8526/D8526</f>
        <v>0.18000018296800724</v>
      </c>
      <c r="J8526" s="3">
        <v>185003.36</v>
      </c>
      <c r="K8526" s="26">
        <v>6.0999999999999999E-2</v>
      </c>
      <c r="L8526" s="4" t="b">
        <v>0</v>
      </c>
      <c r="M8526" s="4" t="s">
        <v>58</v>
      </c>
      <c r="N8526" s="35">
        <f>'Landed Freight Margin Tool'!$D$4</f>
        <v>0.58708499999999997</v>
      </c>
      <c r="O8526" s="30">
        <f>(MAX($F8526,MIN(0.18*$D8526,$F8526*(1+$N8526))))</f>
        <v>4328.6255999999994</v>
      </c>
      <c r="P8526" s="35">
        <f>O8526/D8526</f>
        <v>0.18</v>
      </c>
    </row>
    <row r="8527" spans="1:16" x14ac:dyDescent="0.3">
      <c r="A8527" s="2">
        <v>44985</v>
      </c>
      <c r="B8527" s="3" t="s">
        <v>8526</v>
      </c>
      <c r="C8527" s="4" t="s">
        <v>8527</v>
      </c>
      <c r="D8527" s="27">
        <v>7650.27</v>
      </c>
      <c r="E8527" s="27">
        <v>1377.05</v>
      </c>
      <c r="F8527" s="27">
        <v>1031.27</v>
      </c>
      <c r="G8527" s="26">
        <f>(E8527-F8527)/E8527</f>
        <v>0.25110199339167061</v>
      </c>
      <c r="H8527" s="27">
        <f>E8527-F8527</f>
        <v>345.78</v>
      </c>
      <c r="I8527" s="35">
        <f>E8527/D8527</f>
        <v>0.18000018300007711</v>
      </c>
      <c r="J8527" s="3">
        <v>185003.36</v>
      </c>
      <c r="K8527" s="26">
        <v>6.0999999999999999E-2</v>
      </c>
      <c r="L8527" s="4" t="b">
        <v>0</v>
      </c>
      <c r="M8527" s="4" t="s">
        <v>58</v>
      </c>
      <c r="N8527" s="35">
        <f>'Landed Freight Margin Tool'!$D$4</f>
        <v>0.58708499999999997</v>
      </c>
      <c r="O8527" s="30">
        <f>(MAX($F8527,MIN(0.18*$D8527,$F8527*(1+$N8527))))</f>
        <v>1377.0486000000001</v>
      </c>
      <c r="P8527" s="35">
        <f>O8527/D8527</f>
        <v>0.18</v>
      </c>
    </row>
    <row r="8528" spans="1:16" x14ac:dyDescent="0.3">
      <c r="A8528" s="2">
        <v>45266</v>
      </c>
      <c r="B8528" s="3" t="s">
        <v>24253</v>
      </c>
      <c r="C8528" s="4" t="s">
        <v>24254</v>
      </c>
      <c r="D8528" s="27">
        <v>21846.2</v>
      </c>
      <c r="E8528" s="27">
        <v>3932.32</v>
      </c>
      <c r="F8528" s="27">
        <v>2835.17</v>
      </c>
      <c r="G8528" s="26">
        <f>(E8528-F8528)/E8528</f>
        <v>0.27900832078772836</v>
      </c>
      <c r="H8528" s="27">
        <f>E8528-F8528</f>
        <v>1097.1500000000001</v>
      </c>
      <c r="I8528" s="35">
        <f>E8528/D8528</f>
        <v>0.18000018309820473</v>
      </c>
      <c r="J8528" s="3">
        <v>185003.36</v>
      </c>
      <c r="K8528" s="26">
        <v>6.0999999999999999E-2</v>
      </c>
      <c r="L8528" s="4" t="b">
        <v>0</v>
      </c>
      <c r="M8528" s="4" t="s">
        <v>58</v>
      </c>
      <c r="N8528" s="35">
        <f>'Landed Freight Margin Tool'!$D$4</f>
        <v>0.58708499999999997</v>
      </c>
      <c r="O8528" s="30">
        <f>(MAX($F8528,MIN(0.18*$D8528,$F8528*(1+$N8528))))</f>
        <v>3932.3159999999998</v>
      </c>
      <c r="P8528" s="35">
        <f>O8528/D8528</f>
        <v>0.18</v>
      </c>
    </row>
    <row r="8529" spans="1:16" x14ac:dyDescent="0.3">
      <c r="A8529" s="2">
        <v>45174</v>
      </c>
      <c r="B8529" s="3" t="s">
        <v>12501</v>
      </c>
      <c r="C8529" s="4" t="s">
        <v>12502</v>
      </c>
      <c r="D8529" s="27">
        <v>3276.83</v>
      </c>
      <c r="E8529" s="27">
        <v>589.83000000000004</v>
      </c>
      <c r="F8529" s="27">
        <v>400.94</v>
      </c>
      <c r="G8529" s="26">
        <f>(E8529-F8529)/E8529</f>
        <v>0.32024481630300261</v>
      </c>
      <c r="H8529" s="27">
        <f>E8529-F8529</f>
        <v>188.89000000000004</v>
      </c>
      <c r="I8529" s="35">
        <f>E8529/D8529</f>
        <v>0.1800001831037924</v>
      </c>
      <c r="J8529" s="3">
        <v>185003.36</v>
      </c>
      <c r="K8529" s="26">
        <v>6.0999999999999999E-2</v>
      </c>
      <c r="L8529" s="4" t="b">
        <v>0</v>
      </c>
      <c r="M8529" s="4" t="s">
        <v>58</v>
      </c>
      <c r="N8529" s="35">
        <f>'Landed Freight Margin Tool'!$D$4</f>
        <v>0.58708499999999997</v>
      </c>
      <c r="O8529" s="30">
        <f>(MAX($F8529,MIN(0.18*$D8529,$F8529*(1+$N8529))))</f>
        <v>589.82939999999996</v>
      </c>
      <c r="P8529" s="35">
        <f>O8529/D8529</f>
        <v>0.18</v>
      </c>
    </row>
    <row r="8530" spans="1:16" x14ac:dyDescent="0.3">
      <c r="A8530" s="2">
        <v>45184</v>
      </c>
      <c r="B8530" s="3" t="s">
        <v>13360</v>
      </c>
      <c r="C8530" s="4" t="s">
        <v>13361</v>
      </c>
      <c r="D8530" s="27">
        <v>20749.59</v>
      </c>
      <c r="E8530" s="27">
        <v>3734.93</v>
      </c>
      <c r="F8530" s="27">
        <v>2684.38</v>
      </c>
      <c r="G8530" s="26">
        <f>(E8530-F8530)/E8530</f>
        <v>0.28127702527222725</v>
      </c>
      <c r="H8530" s="27">
        <f>E8530-F8530</f>
        <v>1050.5499999999997</v>
      </c>
      <c r="I8530" s="35">
        <f>E8530/D8530</f>
        <v>0.18000018313614871</v>
      </c>
      <c r="J8530" s="3">
        <v>185003.36</v>
      </c>
      <c r="K8530" s="26">
        <v>6.0999999999999999E-2</v>
      </c>
      <c r="L8530" s="4" t="b">
        <v>0</v>
      </c>
      <c r="M8530" s="4" t="s">
        <v>58</v>
      </c>
      <c r="N8530" s="35">
        <f>'Landed Freight Margin Tool'!$D$4</f>
        <v>0.58708499999999997</v>
      </c>
      <c r="O8530" s="30">
        <f>(MAX($F8530,MIN(0.18*$D8530,$F8530*(1+$N8530))))</f>
        <v>3734.9261999999999</v>
      </c>
      <c r="P8530" s="35">
        <f>O8530/D8530</f>
        <v>0.18</v>
      </c>
    </row>
    <row r="8531" spans="1:16" x14ac:dyDescent="0.3">
      <c r="A8531" s="2">
        <v>45259</v>
      </c>
      <c r="B8531" s="3" t="s">
        <v>7839</v>
      </c>
      <c r="C8531" s="4" t="s">
        <v>3956</v>
      </c>
      <c r="D8531" s="27">
        <v>13099.82</v>
      </c>
      <c r="E8531" s="27">
        <v>2357.9699999999998</v>
      </c>
      <c r="F8531" s="27">
        <v>1585.33</v>
      </c>
      <c r="G8531" s="26">
        <f>(E8531-F8531)/E8531</f>
        <v>0.32767168369402494</v>
      </c>
      <c r="H8531" s="27">
        <f>E8531-F8531</f>
        <v>772.63999999999987</v>
      </c>
      <c r="I8531" s="35">
        <f>E8531/D8531</f>
        <v>0.18000018320862424</v>
      </c>
      <c r="J8531" s="3">
        <v>185003.36</v>
      </c>
      <c r="K8531" s="26">
        <v>6.0999999999999999E-2</v>
      </c>
      <c r="L8531" s="4" t="b">
        <v>0</v>
      </c>
      <c r="M8531" s="4" t="s">
        <v>58</v>
      </c>
      <c r="N8531" s="35">
        <f>'Landed Freight Margin Tool'!$D$4</f>
        <v>0.58708499999999997</v>
      </c>
      <c r="O8531" s="30">
        <f>(MAX($F8531,MIN(0.18*$D8531,$F8531*(1+$N8531))))</f>
        <v>2357.9675999999999</v>
      </c>
      <c r="P8531" s="35">
        <f>O8531/D8531</f>
        <v>0.18</v>
      </c>
    </row>
    <row r="8532" spans="1:16" x14ac:dyDescent="0.3">
      <c r="A8532" s="2">
        <v>45231</v>
      </c>
      <c r="B8532" s="3" t="s">
        <v>6038</v>
      </c>
      <c r="C8532" s="4" t="s">
        <v>6039</v>
      </c>
      <c r="D8532" s="27">
        <v>19648.48</v>
      </c>
      <c r="E8532" s="27">
        <v>3536.73</v>
      </c>
      <c r="F8532" s="27">
        <v>2490.4299999999998</v>
      </c>
      <c r="G8532" s="26">
        <f>(E8532-F8532)/E8532</f>
        <v>0.29583824606345416</v>
      </c>
      <c r="H8532" s="27">
        <f>E8532-F8532</f>
        <v>1046.3000000000002</v>
      </c>
      <c r="I8532" s="35">
        <f>E8532/D8532</f>
        <v>0.18000018322027964</v>
      </c>
      <c r="J8532" s="3">
        <v>185003.36</v>
      </c>
      <c r="K8532" s="26">
        <v>6.0999999999999999E-2</v>
      </c>
      <c r="L8532" s="4" t="b">
        <v>0</v>
      </c>
      <c r="M8532" s="4" t="s">
        <v>58</v>
      </c>
      <c r="N8532" s="35">
        <f>'Landed Freight Margin Tool'!$D$4</f>
        <v>0.58708499999999997</v>
      </c>
      <c r="O8532" s="30">
        <f>(MAX($F8532,MIN(0.18*$D8532,$F8532*(1+$N8532))))</f>
        <v>3536.7264</v>
      </c>
      <c r="P8532" s="35">
        <f>O8532/D8532</f>
        <v>0.18</v>
      </c>
    </row>
    <row r="8533" spans="1:16" x14ac:dyDescent="0.3">
      <c r="A8533" s="2">
        <v>45006</v>
      </c>
      <c r="B8533" s="3" t="s">
        <v>13293</v>
      </c>
      <c r="C8533" s="4" t="s">
        <v>13294</v>
      </c>
      <c r="D8533" s="27">
        <v>24013.919999999998</v>
      </c>
      <c r="E8533" s="27">
        <v>4322.51</v>
      </c>
      <c r="F8533" s="27">
        <v>2736.96</v>
      </c>
      <c r="G8533" s="26">
        <f>(E8533-F8533)/E8533</f>
        <v>0.36681233820164677</v>
      </c>
      <c r="H8533" s="27">
        <f>E8533-F8533</f>
        <v>1585.5500000000002</v>
      </c>
      <c r="I8533" s="35">
        <f>E8533/D8533</f>
        <v>0.18000018322706166</v>
      </c>
      <c r="J8533" s="3">
        <v>185003.36</v>
      </c>
      <c r="K8533" s="26">
        <v>6.0999999999999999E-2</v>
      </c>
      <c r="L8533" s="4" t="b">
        <v>0</v>
      </c>
      <c r="M8533" s="4" t="s">
        <v>58</v>
      </c>
      <c r="N8533" s="35">
        <f>'Landed Freight Margin Tool'!$D$4</f>
        <v>0.58708499999999997</v>
      </c>
      <c r="O8533" s="30">
        <f>(MAX($F8533,MIN(0.18*$D8533,$F8533*(1+$N8533))))</f>
        <v>4322.5055999999995</v>
      </c>
      <c r="P8533" s="35">
        <f>O8533/D8533</f>
        <v>0.18</v>
      </c>
    </row>
    <row r="8534" spans="1:16" x14ac:dyDescent="0.3">
      <c r="A8534" s="2">
        <v>45236</v>
      </c>
      <c r="B8534" s="3" t="s">
        <v>23083</v>
      </c>
      <c r="C8534" s="4" t="s">
        <v>23084</v>
      </c>
      <c r="D8534" s="27">
        <v>22895.31</v>
      </c>
      <c r="E8534" s="27">
        <v>4121.16</v>
      </c>
      <c r="F8534" s="27">
        <v>1292.44</v>
      </c>
      <c r="G8534" s="26">
        <f>(E8534-F8534)/E8534</f>
        <v>0.68638926904075548</v>
      </c>
      <c r="H8534" s="27">
        <f>E8534-F8534</f>
        <v>2828.72</v>
      </c>
      <c r="I8534" s="35">
        <f>E8534/D8534</f>
        <v>0.18000018344368343</v>
      </c>
      <c r="J8534" s="3">
        <v>185003.36</v>
      </c>
      <c r="K8534" s="26">
        <v>6.0999999999999999E-2</v>
      </c>
      <c r="L8534" s="4" t="b">
        <v>0</v>
      </c>
      <c r="M8534" s="4" t="s">
        <v>58</v>
      </c>
      <c r="N8534" s="35">
        <f>'Landed Freight Margin Tool'!$D$4</f>
        <v>0.58708499999999997</v>
      </c>
      <c r="O8534" s="30">
        <f>(MAX($F8534,MIN(0.18*$D8534,$F8534*(1+$N8534))))</f>
        <v>2051.2121374000003</v>
      </c>
      <c r="P8534" s="35">
        <f>O8534/D8534</f>
        <v>8.9590930954854958E-2</v>
      </c>
    </row>
    <row r="8535" spans="1:16" x14ac:dyDescent="0.3">
      <c r="A8535" s="2">
        <v>45100</v>
      </c>
      <c r="B8535" s="3" t="s">
        <v>15733</v>
      </c>
      <c r="C8535" s="4" t="s">
        <v>15734</v>
      </c>
      <c r="D8535" s="27">
        <v>21791.200000000001</v>
      </c>
      <c r="E8535" s="27">
        <v>3922.42</v>
      </c>
      <c r="F8535" s="27">
        <v>2023.78</v>
      </c>
      <c r="G8535" s="26">
        <f>(E8535-F8535)/E8535</f>
        <v>0.48404811315463414</v>
      </c>
      <c r="H8535" s="27">
        <f>E8535-F8535</f>
        <v>1898.64</v>
      </c>
      <c r="I8535" s="35">
        <f>E8535/D8535</f>
        <v>0.18000018356033629</v>
      </c>
      <c r="J8535" s="3">
        <v>185003.36</v>
      </c>
      <c r="K8535" s="26">
        <v>6.0999999999999999E-2</v>
      </c>
      <c r="L8535" s="4" t="b">
        <v>0</v>
      </c>
      <c r="M8535" s="4" t="s">
        <v>58</v>
      </c>
      <c r="N8535" s="35">
        <f>'Landed Freight Margin Tool'!$D$4</f>
        <v>0.58708499999999997</v>
      </c>
      <c r="O8535" s="30">
        <f>(MAX($F8535,MIN(0.18*$D8535,$F8535*(1+$N8535))))</f>
        <v>3211.9108813000003</v>
      </c>
      <c r="P8535" s="35">
        <f>O8535/D8535</f>
        <v>0.14739486037024122</v>
      </c>
    </row>
    <row r="8536" spans="1:16" x14ac:dyDescent="0.3">
      <c r="A8536" s="2">
        <v>45225</v>
      </c>
      <c r="B8536" s="3" t="s">
        <v>5367</v>
      </c>
      <c r="C8536" s="4" t="s">
        <v>5368</v>
      </c>
      <c r="D8536" s="27">
        <v>21783.200000000001</v>
      </c>
      <c r="E8536" s="27">
        <v>3920.98</v>
      </c>
      <c r="F8536" s="27">
        <v>2239.87</v>
      </c>
      <c r="G8536" s="26">
        <f>(E8536-F8536)/E8536</f>
        <v>0.42874740498548836</v>
      </c>
      <c r="H8536" s="27">
        <f>E8536-F8536</f>
        <v>1681.1100000000001</v>
      </c>
      <c r="I8536" s="35">
        <f>E8536/D8536</f>
        <v>0.18000018362774983</v>
      </c>
      <c r="J8536" s="3">
        <v>185003.36</v>
      </c>
      <c r="K8536" s="26">
        <v>6.0999999999999999E-2</v>
      </c>
      <c r="L8536" s="4" t="b">
        <v>0</v>
      </c>
      <c r="M8536" s="4" t="s">
        <v>58</v>
      </c>
      <c r="N8536" s="35">
        <f>'Landed Freight Margin Tool'!$D$4</f>
        <v>0.58708499999999997</v>
      </c>
      <c r="O8536" s="30">
        <f>(MAX($F8536,MIN(0.18*$D8536,$F8536*(1+$N8536))))</f>
        <v>3554.86407895</v>
      </c>
      <c r="P8536" s="35">
        <f>O8536/D8536</f>
        <v>0.16319292293831944</v>
      </c>
    </row>
    <row r="8537" spans="1:16" x14ac:dyDescent="0.3">
      <c r="A8537" s="2">
        <v>44950</v>
      </c>
      <c r="B8537" s="3" t="s">
        <v>22315</v>
      </c>
      <c r="C8537" s="4" t="s">
        <v>22316</v>
      </c>
      <c r="D8537" s="27">
        <v>22868.31</v>
      </c>
      <c r="E8537" s="27">
        <v>4116.3</v>
      </c>
      <c r="F8537" s="27">
        <v>1453.38</v>
      </c>
      <c r="G8537" s="26">
        <f>(E8537-F8537)/E8537</f>
        <v>0.64692077836892359</v>
      </c>
      <c r="H8537" s="27">
        <f>E8537-F8537</f>
        <v>2662.92</v>
      </c>
      <c r="I8537" s="35">
        <f>E8537/D8537</f>
        <v>0.18000018366027049</v>
      </c>
      <c r="J8537" s="3">
        <v>185003.36</v>
      </c>
      <c r="K8537" s="26">
        <v>6.0999999999999999E-2</v>
      </c>
      <c r="L8537" s="4" t="b">
        <v>0</v>
      </c>
      <c r="M8537" s="4" t="s">
        <v>58</v>
      </c>
      <c r="N8537" s="35">
        <f>'Landed Freight Margin Tool'!$D$4</f>
        <v>0.58708499999999997</v>
      </c>
      <c r="O8537" s="30">
        <f>(MAX($F8537,MIN(0.18*$D8537,$F8537*(1+$N8537))))</f>
        <v>2306.6375973000004</v>
      </c>
      <c r="P8537" s="35">
        <f>O8537/D8537</f>
        <v>0.10086611548033066</v>
      </c>
    </row>
    <row r="8538" spans="1:16" x14ac:dyDescent="0.3">
      <c r="A8538" s="2">
        <v>45197</v>
      </c>
      <c r="B8538" s="3" t="s">
        <v>8687</v>
      </c>
      <c r="C8538" s="4" t="s">
        <v>8688</v>
      </c>
      <c r="D8538" s="27">
        <v>17415.259999999998</v>
      </c>
      <c r="E8538" s="27">
        <v>3134.75</v>
      </c>
      <c r="F8538" s="27">
        <v>2698.08</v>
      </c>
      <c r="G8538" s="26">
        <f>(E8538-F8538)/E8538</f>
        <v>0.13929978467182394</v>
      </c>
      <c r="H8538" s="27">
        <f>E8538-F8538</f>
        <v>436.67000000000007</v>
      </c>
      <c r="I8538" s="35">
        <f>E8538/D8538</f>
        <v>0.18000018374689786</v>
      </c>
      <c r="J8538" s="3">
        <v>185003.36</v>
      </c>
      <c r="K8538" s="26">
        <v>6.0999999999999999E-2</v>
      </c>
      <c r="L8538" s="4" t="b">
        <v>0</v>
      </c>
      <c r="M8538" s="4" t="s">
        <v>58</v>
      </c>
      <c r="N8538" s="35">
        <f>'Landed Freight Margin Tool'!$D$4</f>
        <v>0.58708499999999997</v>
      </c>
      <c r="O8538" s="30">
        <f>(MAX($F8538,MIN(0.18*$D8538,$F8538*(1+$N8538))))</f>
        <v>3134.7467999999994</v>
      </c>
      <c r="P8538" s="35">
        <f>O8538/D8538</f>
        <v>0.18</v>
      </c>
    </row>
    <row r="8539" spans="1:16" x14ac:dyDescent="0.3">
      <c r="A8539" s="2">
        <v>45090</v>
      </c>
      <c r="B8539" s="3" t="s">
        <v>12488</v>
      </c>
      <c r="C8539" s="4" t="s">
        <v>5727</v>
      </c>
      <c r="D8539" s="27">
        <v>18477.87</v>
      </c>
      <c r="E8539" s="27">
        <v>3326.02</v>
      </c>
      <c r="F8539" s="27">
        <v>2490.38</v>
      </c>
      <c r="G8539" s="26">
        <f>(E8539-F8539)/E8539</f>
        <v>0.2512432276414453</v>
      </c>
      <c r="H8539" s="27">
        <f>E8539-F8539</f>
        <v>835.63999999999987</v>
      </c>
      <c r="I8539" s="35">
        <f>E8539/D8539</f>
        <v>0.18000018400389223</v>
      </c>
      <c r="J8539" s="3">
        <v>185003.36</v>
      </c>
      <c r="K8539" s="26">
        <v>6.0999999999999999E-2</v>
      </c>
      <c r="L8539" s="4" t="b">
        <v>0</v>
      </c>
      <c r="M8539" s="4" t="s">
        <v>58</v>
      </c>
      <c r="N8539" s="35">
        <f>'Landed Freight Margin Tool'!$D$4</f>
        <v>0.58708499999999997</v>
      </c>
      <c r="O8539" s="30">
        <f>(MAX($F8539,MIN(0.18*$D8539,$F8539*(1+$N8539))))</f>
        <v>3326.0165999999995</v>
      </c>
      <c r="P8539" s="35">
        <f>O8539/D8539</f>
        <v>0.18</v>
      </c>
    </row>
    <row r="8540" spans="1:16" x14ac:dyDescent="0.3">
      <c r="A8540" s="2">
        <v>45160</v>
      </c>
      <c r="B8540" s="3" t="s">
        <v>14583</v>
      </c>
      <c r="C8540" s="4" t="s">
        <v>14584</v>
      </c>
      <c r="D8540" s="27">
        <v>22821.31</v>
      </c>
      <c r="E8540" s="27">
        <v>4107.84</v>
      </c>
      <c r="F8540" s="27">
        <v>2713.71</v>
      </c>
      <c r="G8540" s="26">
        <f>(E8540-F8540)/E8540</f>
        <v>0.33938274129469503</v>
      </c>
      <c r="H8540" s="27">
        <f>E8540-F8540</f>
        <v>1394.13</v>
      </c>
      <c r="I8540" s="35">
        <f>E8540/D8540</f>
        <v>0.18000018403851487</v>
      </c>
      <c r="J8540" s="3">
        <v>185003.36</v>
      </c>
      <c r="K8540" s="26">
        <v>6.0999999999999999E-2</v>
      </c>
      <c r="L8540" s="4" t="b">
        <v>0</v>
      </c>
      <c r="M8540" s="4" t="s">
        <v>58</v>
      </c>
      <c r="N8540" s="35">
        <f>'Landed Freight Margin Tool'!$D$4</f>
        <v>0.58708499999999997</v>
      </c>
      <c r="O8540" s="30">
        <f>(MAX($F8540,MIN(0.18*$D8540,$F8540*(1+$N8540))))</f>
        <v>4107.8357999999998</v>
      </c>
      <c r="P8540" s="35">
        <f>O8540/D8540</f>
        <v>0.18</v>
      </c>
    </row>
    <row r="8541" spans="1:16" x14ac:dyDescent="0.3">
      <c r="A8541" s="2">
        <v>45040</v>
      </c>
      <c r="B8541" s="3" t="s">
        <v>6568</v>
      </c>
      <c r="C8541" s="4" t="s">
        <v>4155</v>
      </c>
      <c r="D8541" s="27">
        <v>7606.27</v>
      </c>
      <c r="E8541" s="27">
        <v>1369.13</v>
      </c>
      <c r="F8541" s="27">
        <v>764.72</v>
      </c>
      <c r="G8541" s="26">
        <f>(E8541-F8541)/E8541</f>
        <v>0.44145552285027723</v>
      </c>
      <c r="H8541" s="27">
        <f>E8541-F8541</f>
        <v>604.41000000000008</v>
      </c>
      <c r="I8541" s="35">
        <f>E8541/D8541</f>
        <v>0.1800001840586779</v>
      </c>
      <c r="J8541" s="3">
        <v>185003.36</v>
      </c>
      <c r="K8541" s="26">
        <v>6.0999999999999999E-2</v>
      </c>
      <c r="L8541" s="4" t="b">
        <v>0</v>
      </c>
      <c r="M8541" s="4" t="s">
        <v>58</v>
      </c>
      <c r="N8541" s="35">
        <f>'Landed Freight Margin Tool'!$D$4</f>
        <v>0.58708499999999997</v>
      </c>
      <c r="O8541" s="30">
        <f>(MAX($F8541,MIN(0.18*$D8541,$F8541*(1+$N8541))))</f>
        <v>1213.6756412000002</v>
      </c>
      <c r="P8541" s="35">
        <f>O8541/D8541</f>
        <v>0.15956252423329703</v>
      </c>
    </row>
    <row r="8542" spans="1:16" x14ac:dyDescent="0.3">
      <c r="A8542" s="2">
        <v>45198</v>
      </c>
      <c r="B8542" s="3" t="s">
        <v>10083</v>
      </c>
      <c r="C8542" s="4" t="s">
        <v>8570</v>
      </c>
      <c r="D8542" s="27">
        <v>11946.71</v>
      </c>
      <c r="E8542" s="27">
        <v>2150.41</v>
      </c>
      <c r="F8542" s="27">
        <v>1555.17</v>
      </c>
      <c r="G8542" s="26">
        <f>(E8542-F8542)/E8542</f>
        <v>0.27680302825972714</v>
      </c>
      <c r="H8542" s="27">
        <f>E8542-F8542</f>
        <v>595.23999999999978</v>
      </c>
      <c r="I8542" s="35">
        <f>E8542/D8542</f>
        <v>0.18000018415111776</v>
      </c>
      <c r="J8542" s="3">
        <v>185003.36</v>
      </c>
      <c r="K8542" s="26">
        <v>6.0999999999999999E-2</v>
      </c>
      <c r="L8542" s="4" t="b">
        <v>0</v>
      </c>
      <c r="M8542" s="4" t="s">
        <v>58</v>
      </c>
      <c r="N8542" s="35">
        <f>'Landed Freight Margin Tool'!$D$4</f>
        <v>0.58708499999999997</v>
      </c>
      <c r="O8542" s="30">
        <f>(MAX($F8542,MIN(0.18*$D8542,$F8542*(1+$N8542))))</f>
        <v>2150.4078</v>
      </c>
      <c r="P8542" s="35">
        <f>O8542/D8542</f>
        <v>0.18000000000000002</v>
      </c>
    </row>
    <row r="8543" spans="1:16" x14ac:dyDescent="0.3">
      <c r="A8543" s="2">
        <v>45104</v>
      </c>
      <c r="B8543" s="3" t="s">
        <v>21883</v>
      </c>
      <c r="C8543" s="4" t="s">
        <v>21884</v>
      </c>
      <c r="D8543" s="27">
        <v>13019.82</v>
      </c>
      <c r="E8543" s="27">
        <v>2343.5700000000002</v>
      </c>
      <c r="F8543" s="27">
        <v>1400.35</v>
      </c>
      <c r="G8543" s="26">
        <f>(E8543-F8543)/E8543</f>
        <v>0.40247144314016658</v>
      </c>
      <c r="H8543" s="27">
        <f>E8543-F8543</f>
        <v>943.22000000000025</v>
      </c>
      <c r="I8543" s="35">
        <f>E8543/D8543</f>
        <v>0.18000018433434564</v>
      </c>
      <c r="J8543" s="3">
        <v>185003.36</v>
      </c>
      <c r="K8543" s="26">
        <v>6.0999999999999999E-2</v>
      </c>
      <c r="L8543" s="4" t="b">
        <v>0</v>
      </c>
      <c r="M8543" s="4" t="s">
        <v>58</v>
      </c>
      <c r="N8543" s="35">
        <f>'Landed Freight Margin Tool'!$D$4</f>
        <v>0.58708499999999997</v>
      </c>
      <c r="O8543" s="30">
        <f>(MAX($F8543,MIN(0.18*$D8543,$F8543*(1+$N8543))))</f>
        <v>2222.4744797499998</v>
      </c>
      <c r="P8543" s="35">
        <f>O8543/D8543</f>
        <v>0.17069932454903369</v>
      </c>
    </row>
    <row r="8544" spans="1:16" x14ac:dyDescent="0.3">
      <c r="A8544" s="2">
        <v>45063</v>
      </c>
      <c r="B8544" s="3" t="s">
        <v>22564</v>
      </c>
      <c r="C8544" s="4" t="s">
        <v>22565</v>
      </c>
      <c r="D8544" s="27">
        <v>7585.77</v>
      </c>
      <c r="E8544" s="27">
        <v>1365.44</v>
      </c>
      <c r="F8544" s="27">
        <v>907.48</v>
      </c>
      <c r="G8544" s="26">
        <f>(E8544-F8544)/E8544</f>
        <v>0.33539371924068434</v>
      </c>
      <c r="H8544" s="27">
        <f>E8544-F8544</f>
        <v>457.96000000000004</v>
      </c>
      <c r="I8544" s="35">
        <f>E8544/D8544</f>
        <v>0.1800001845560833</v>
      </c>
      <c r="J8544" s="3">
        <v>185003.36</v>
      </c>
      <c r="K8544" s="26">
        <v>6.0999999999999999E-2</v>
      </c>
      <c r="L8544" s="4" t="b">
        <v>0</v>
      </c>
      <c r="M8544" s="4" t="s">
        <v>58</v>
      </c>
      <c r="N8544" s="35">
        <f>'Landed Freight Margin Tool'!$D$4</f>
        <v>0.58708499999999997</v>
      </c>
      <c r="O8544" s="30">
        <f>(MAX($F8544,MIN(0.18*$D8544,$F8544*(1+$N8544))))</f>
        <v>1365.4386</v>
      </c>
      <c r="P8544" s="35">
        <f>O8544/D8544</f>
        <v>0.18</v>
      </c>
    </row>
    <row r="8545" spans="1:16" x14ac:dyDescent="0.3">
      <c r="A8545" s="2">
        <v>45232</v>
      </c>
      <c r="B8545" s="3" t="s">
        <v>5018</v>
      </c>
      <c r="C8545" s="4" t="s">
        <v>5019</v>
      </c>
      <c r="D8545" s="27">
        <v>10835.6</v>
      </c>
      <c r="E8545" s="27">
        <v>1950.41</v>
      </c>
      <c r="F8545" s="27">
        <v>1357.04</v>
      </c>
      <c r="G8545" s="26">
        <f>(E8545-F8545)/E8545</f>
        <v>0.30422834173327662</v>
      </c>
      <c r="H8545" s="27">
        <f>E8545-F8545</f>
        <v>593.37000000000012</v>
      </c>
      <c r="I8545" s="35">
        <f>E8545/D8545</f>
        <v>0.18000018457676548</v>
      </c>
      <c r="J8545" s="3">
        <v>185003.36</v>
      </c>
      <c r="K8545" s="26">
        <v>6.0999999999999999E-2</v>
      </c>
      <c r="L8545" s="4" t="b">
        <v>0</v>
      </c>
      <c r="M8545" s="4" t="s">
        <v>58</v>
      </c>
      <c r="N8545" s="35">
        <f>'Landed Freight Margin Tool'!$D$4</f>
        <v>0.58708499999999997</v>
      </c>
      <c r="O8545" s="30">
        <f>(MAX($F8545,MIN(0.18*$D8545,$F8545*(1+$N8545))))</f>
        <v>1950.4079999999999</v>
      </c>
      <c r="P8545" s="35">
        <f>O8545/D8545</f>
        <v>0.18</v>
      </c>
    </row>
    <row r="8546" spans="1:16" x14ac:dyDescent="0.3">
      <c r="A8546" s="2">
        <v>45135</v>
      </c>
      <c r="B8546" s="3" t="s">
        <v>8409</v>
      </c>
      <c r="C8546" s="4" t="s">
        <v>8410</v>
      </c>
      <c r="D8546" s="27">
        <v>19474.48</v>
      </c>
      <c r="E8546" s="27">
        <v>3505.41</v>
      </c>
      <c r="F8546" s="27">
        <v>1999.56</v>
      </c>
      <c r="G8546" s="26">
        <f>(E8546-F8546)/E8546</f>
        <v>0.42957885097606269</v>
      </c>
      <c r="H8546" s="27">
        <f>E8546-F8546</f>
        <v>1505.85</v>
      </c>
      <c r="I8546" s="35">
        <f>E8546/D8546</f>
        <v>0.1800001848573107</v>
      </c>
      <c r="J8546" s="3">
        <v>185003.36</v>
      </c>
      <c r="K8546" s="26">
        <v>6.0999999999999999E-2</v>
      </c>
      <c r="L8546" s="4" t="b">
        <v>0</v>
      </c>
      <c r="M8546" s="4" t="s">
        <v>58</v>
      </c>
      <c r="N8546" s="35">
        <f>'Landed Freight Margin Tool'!$D$4</f>
        <v>0.58708499999999997</v>
      </c>
      <c r="O8546" s="30">
        <f>(MAX($F8546,MIN(0.18*$D8546,$F8546*(1+$N8546))))</f>
        <v>3173.4716825999999</v>
      </c>
      <c r="P8546" s="35">
        <f>O8546/D8546</f>
        <v>0.1629554002263475</v>
      </c>
    </row>
    <row r="8547" spans="1:16" x14ac:dyDescent="0.3">
      <c r="A8547" s="2">
        <v>44984</v>
      </c>
      <c r="B8547" s="3" t="s">
        <v>4011</v>
      </c>
      <c r="C8547" s="4" t="s">
        <v>4012</v>
      </c>
      <c r="D8547" s="27">
        <v>16222.15</v>
      </c>
      <c r="E8547" s="27">
        <v>2919.99</v>
      </c>
      <c r="F8547" s="27">
        <v>2823.43</v>
      </c>
      <c r="G8547" s="26">
        <f>(E8547-F8547)/E8547</f>
        <v>3.3068606399336967E-2</v>
      </c>
      <c r="H8547" s="27">
        <f>E8547-F8547</f>
        <v>96.559999999999945</v>
      </c>
      <c r="I8547" s="35">
        <f>E8547/D8547</f>
        <v>0.18000018493233017</v>
      </c>
      <c r="J8547" s="3">
        <v>185003.36</v>
      </c>
      <c r="K8547" s="26">
        <v>6.0999999999999999E-2</v>
      </c>
      <c r="L8547" s="4" t="b">
        <v>0</v>
      </c>
      <c r="M8547" s="4" t="s">
        <v>58</v>
      </c>
      <c r="N8547" s="35">
        <f>'Landed Freight Margin Tool'!$D$4</f>
        <v>0.58708499999999997</v>
      </c>
      <c r="O8547" s="30">
        <f>(MAX($F8547,MIN(0.18*$D8547,$F8547*(1+$N8547))))</f>
        <v>2919.9869999999996</v>
      </c>
      <c r="P8547" s="35">
        <f>O8547/D8547</f>
        <v>0.18</v>
      </c>
    </row>
    <row r="8548" spans="1:16" x14ac:dyDescent="0.3">
      <c r="A8548" s="2">
        <v>45263</v>
      </c>
      <c r="B8548" s="3" t="s">
        <v>9310</v>
      </c>
      <c r="C8548" s="4" t="s">
        <v>9311</v>
      </c>
      <c r="D8548" s="27">
        <v>19453.48</v>
      </c>
      <c r="E8548" s="27">
        <v>3501.63</v>
      </c>
      <c r="F8548" s="27">
        <v>2460.1</v>
      </c>
      <c r="G8548" s="26">
        <f>(E8548-F8548)/E8548</f>
        <v>0.29744147725487852</v>
      </c>
      <c r="H8548" s="27">
        <f>E8548-F8548</f>
        <v>1041.5300000000002</v>
      </c>
      <c r="I8548" s="35">
        <f>E8548/D8548</f>
        <v>0.18000018505686388</v>
      </c>
      <c r="J8548" s="3">
        <v>185003.36</v>
      </c>
      <c r="K8548" s="26">
        <v>6.0999999999999999E-2</v>
      </c>
      <c r="L8548" s="4" t="b">
        <v>0</v>
      </c>
      <c r="M8548" s="4" t="s">
        <v>58</v>
      </c>
      <c r="N8548" s="35">
        <f>'Landed Freight Margin Tool'!$D$4</f>
        <v>0.58708499999999997</v>
      </c>
      <c r="O8548" s="30">
        <f>(MAX($F8548,MIN(0.18*$D8548,$F8548*(1+$N8548))))</f>
        <v>3501.6263999999996</v>
      </c>
      <c r="P8548" s="35">
        <f>O8548/D8548</f>
        <v>0.18</v>
      </c>
    </row>
    <row r="8549" spans="1:16" x14ac:dyDescent="0.3">
      <c r="A8549" s="2">
        <v>45028</v>
      </c>
      <c r="B8549" s="3" t="s">
        <v>12194</v>
      </c>
      <c r="C8549" s="4" t="s">
        <v>12195</v>
      </c>
      <c r="D8549" s="27">
        <v>18372.37</v>
      </c>
      <c r="E8549" s="27">
        <v>3307.03</v>
      </c>
      <c r="F8549" s="27">
        <v>1744.02</v>
      </c>
      <c r="G8549" s="26">
        <f>(E8549-F8549)/E8549</f>
        <v>0.47263254339996918</v>
      </c>
      <c r="H8549" s="27">
        <f>E8549-F8549</f>
        <v>1563.0100000000002</v>
      </c>
      <c r="I8549" s="35">
        <f>E8549/D8549</f>
        <v>0.18000018506050119</v>
      </c>
      <c r="J8549" s="3">
        <v>185003.36</v>
      </c>
      <c r="K8549" s="26">
        <v>6.0999999999999999E-2</v>
      </c>
      <c r="L8549" s="4" t="b">
        <v>0</v>
      </c>
      <c r="M8549" s="4" t="s">
        <v>58</v>
      </c>
      <c r="N8549" s="35">
        <f>'Landed Freight Margin Tool'!$D$4</f>
        <v>0.58708499999999997</v>
      </c>
      <c r="O8549" s="30">
        <f>(MAX($F8549,MIN(0.18*$D8549,$F8549*(1+$N8549))))</f>
        <v>2767.9079817000002</v>
      </c>
      <c r="P8549" s="35">
        <f>O8549/D8549</f>
        <v>0.15065601126583017</v>
      </c>
    </row>
    <row r="8550" spans="1:16" x14ac:dyDescent="0.3">
      <c r="A8550" s="2">
        <v>44951</v>
      </c>
      <c r="B8550" s="3" t="s">
        <v>12945</v>
      </c>
      <c r="C8550" s="4" t="s">
        <v>12946</v>
      </c>
      <c r="D8550" s="27">
        <v>16206.65</v>
      </c>
      <c r="E8550" s="27">
        <v>2917.2</v>
      </c>
      <c r="F8550" s="27">
        <v>2098.94</v>
      </c>
      <c r="G8550" s="26">
        <f>(E8550-F8550)/E8550</f>
        <v>0.28049499520087751</v>
      </c>
      <c r="H8550" s="27">
        <f>E8550-F8550</f>
        <v>818.25999999999976</v>
      </c>
      <c r="I8550" s="35">
        <f>E8550/D8550</f>
        <v>0.18000018510919899</v>
      </c>
      <c r="J8550" s="3">
        <v>185003.36</v>
      </c>
      <c r="K8550" s="26">
        <v>6.0999999999999999E-2</v>
      </c>
      <c r="L8550" s="4" t="b">
        <v>0</v>
      </c>
      <c r="M8550" s="4" t="s">
        <v>58</v>
      </c>
      <c r="N8550" s="35">
        <f>'Landed Freight Margin Tool'!$D$4</f>
        <v>0.58708499999999997</v>
      </c>
      <c r="O8550" s="30">
        <f>(MAX($F8550,MIN(0.18*$D8550,$F8550*(1+$N8550))))</f>
        <v>2917.1969999999997</v>
      </c>
      <c r="P8550" s="35">
        <f>O8550/D8550</f>
        <v>0.18</v>
      </c>
    </row>
    <row r="8551" spans="1:16" x14ac:dyDescent="0.3">
      <c r="A8551" s="2">
        <v>45161</v>
      </c>
      <c r="B8551" s="3" t="s">
        <v>9465</v>
      </c>
      <c r="C8551" s="4" t="s">
        <v>9466</v>
      </c>
      <c r="D8551" s="27">
        <v>11884.71</v>
      </c>
      <c r="E8551" s="27">
        <v>2139.25</v>
      </c>
      <c r="F8551" s="27">
        <v>1380.2</v>
      </c>
      <c r="G8551" s="26">
        <f>(E8551-F8551)/E8551</f>
        <v>0.35482061470141402</v>
      </c>
      <c r="H8551" s="27">
        <f>E8551-F8551</f>
        <v>759.05</v>
      </c>
      <c r="I8551" s="35">
        <f>E8551/D8551</f>
        <v>0.18000018511179491</v>
      </c>
      <c r="J8551" s="3">
        <v>185003.36</v>
      </c>
      <c r="K8551" s="26">
        <v>6.0999999999999999E-2</v>
      </c>
      <c r="L8551" s="4" t="b">
        <v>0</v>
      </c>
      <c r="M8551" s="4" t="s">
        <v>58</v>
      </c>
      <c r="N8551" s="35">
        <f>'Landed Freight Margin Tool'!$D$4</f>
        <v>0.58708499999999997</v>
      </c>
      <c r="O8551" s="30">
        <f>(MAX($F8551,MIN(0.18*$D8551,$F8551*(1+$N8551))))</f>
        <v>2139.2477999999996</v>
      </c>
      <c r="P8551" s="35">
        <f>O8551/D8551</f>
        <v>0.18</v>
      </c>
    </row>
    <row r="8552" spans="1:16" x14ac:dyDescent="0.3">
      <c r="A8552" s="2">
        <v>45068</v>
      </c>
      <c r="B8552" s="3" t="s">
        <v>24050</v>
      </c>
      <c r="C8552" s="4" t="s">
        <v>24051</v>
      </c>
      <c r="D8552" s="27">
        <v>23767.919999999998</v>
      </c>
      <c r="E8552" s="27">
        <v>4278.2299999999996</v>
      </c>
      <c r="F8552" s="27">
        <v>2547.63</v>
      </c>
      <c r="G8552" s="26">
        <f>(E8552-F8552)/E8552</f>
        <v>0.40451308134438768</v>
      </c>
      <c r="H8552" s="27">
        <f>E8552-F8552</f>
        <v>1730.5999999999995</v>
      </c>
      <c r="I8552" s="35">
        <f>E8552/D8552</f>
        <v>0.18000018512347735</v>
      </c>
      <c r="J8552" s="3">
        <v>185003.36</v>
      </c>
      <c r="K8552" s="26">
        <v>6.0999999999999999E-2</v>
      </c>
      <c r="L8552" s="4" t="b">
        <v>0</v>
      </c>
      <c r="M8552" s="4" t="s">
        <v>58</v>
      </c>
      <c r="N8552" s="35">
        <f>'Landed Freight Margin Tool'!$D$4</f>
        <v>0.58708499999999997</v>
      </c>
      <c r="O8552" s="30">
        <f>(MAX($F8552,MIN(0.18*$D8552,$F8552*(1+$N8552))))</f>
        <v>4043.3053585500002</v>
      </c>
      <c r="P8552" s="35">
        <f>O8552/D8552</f>
        <v>0.17011607909106058</v>
      </c>
    </row>
    <row r="8553" spans="1:16" x14ac:dyDescent="0.3">
      <c r="A8553" s="2">
        <v>44963</v>
      </c>
      <c r="B8553" s="3" t="s">
        <v>16557</v>
      </c>
      <c r="C8553" s="4" t="s">
        <v>16558</v>
      </c>
      <c r="D8553" s="27">
        <v>14038.43</v>
      </c>
      <c r="E8553" s="27">
        <v>2526.92</v>
      </c>
      <c r="F8553" s="27">
        <v>2424.91</v>
      </c>
      <c r="G8553" s="26">
        <f>(E8553-F8553)/E8553</f>
        <v>4.0369303341617549E-2</v>
      </c>
      <c r="H8553" s="27">
        <f>E8553-F8553</f>
        <v>102.01000000000022</v>
      </c>
      <c r="I8553" s="35">
        <f>E8553/D8553</f>
        <v>0.18000018520589553</v>
      </c>
      <c r="J8553" s="3">
        <v>185003.36</v>
      </c>
      <c r="K8553" s="26">
        <v>6.0999999999999999E-2</v>
      </c>
      <c r="L8553" s="4" t="b">
        <v>0</v>
      </c>
      <c r="M8553" s="4" t="s">
        <v>58</v>
      </c>
      <c r="N8553" s="35">
        <f>'Landed Freight Margin Tool'!$D$4</f>
        <v>0.58708499999999997</v>
      </c>
      <c r="O8553" s="30">
        <f>(MAX($F8553,MIN(0.18*$D8553,$F8553*(1+$N8553))))</f>
        <v>2526.9173999999998</v>
      </c>
      <c r="P8553" s="35">
        <f>O8553/D8553</f>
        <v>0.18</v>
      </c>
    </row>
    <row r="8554" spans="1:16" x14ac:dyDescent="0.3">
      <c r="A8554" s="2">
        <v>45155</v>
      </c>
      <c r="B8554" s="3" t="s">
        <v>2831</v>
      </c>
      <c r="C8554" s="4" t="s">
        <v>2832</v>
      </c>
      <c r="D8554" s="27">
        <v>19434.98</v>
      </c>
      <c r="E8554" s="27">
        <v>3498.3</v>
      </c>
      <c r="F8554" s="27">
        <v>2229.54</v>
      </c>
      <c r="G8554" s="26">
        <f>(E8554-F8554)/E8554</f>
        <v>0.36267901552182491</v>
      </c>
      <c r="H8554" s="27">
        <f>E8554-F8554</f>
        <v>1268.7600000000002</v>
      </c>
      <c r="I8554" s="35">
        <f>E8554/D8554</f>
        <v>0.180000185233018</v>
      </c>
      <c r="J8554" s="3">
        <v>185003.36</v>
      </c>
      <c r="K8554" s="26">
        <v>6.0999999999999999E-2</v>
      </c>
      <c r="L8554" s="4" t="b">
        <v>0</v>
      </c>
      <c r="M8554" s="4" t="s">
        <v>58</v>
      </c>
      <c r="N8554" s="35">
        <f>'Landed Freight Margin Tool'!$D$4</f>
        <v>0.58708499999999997</v>
      </c>
      <c r="O8554" s="30">
        <f>(MAX($F8554,MIN(0.18*$D8554,$F8554*(1+$N8554))))</f>
        <v>3498.2963999999997</v>
      </c>
      <c r="P8554" s="35">
        <f>O8554/D8554</f>
        <v>0.18</v>
      </c>
    </row>
    <row r="8555" spans="1:16" x14ac:dyDescent="0.3">
      <c r="A8555" s="2">
        <v>44967</v>
      </c>
      <c r="B8555" s="3" t="s">
        <v>8441</v>
      </c>
      <c r="C8555" s="4" t="s">
        <v>8442</v>
      </c>
      <c r="D8555" s="27">
        <v>22659.31</v>
      </c>
      <c r="E8555" s="27">
        <v>4078.68</v>
      </c>
      <c r="F8555" s="27">
        <v>2742.04</v>
      </c>
      <c r="G8555" s="26">
        <f>(E8555-F8555)/E8555</f>
        <v>0.32771386821226473</v>
      </c>
      <c r="H8555" s="27">
        <f>E8555-F8555</f>
        <v>1336.6399999999999</v>
      </c>
      <c r="I8555" s="35">
        <f>E8555/D8555</f>
        <v>0.180000185354276</v>
      </c>
      <c r="J8555" s="3">
        <v>185003.36</v>
      </c>
      <c r="K8555" s="26">
        <v>6.0999999999999999E-2</v>
      </c>
      <c r="L8555" s="4" t="b">
        <v>0</v>
      </c>
      <c r="M8555" s="4" t="s">
        <v>58</v>
      </c>
      <c r="N8555" s="35">
        <f>'Landed Freight Margin Tool'!$D$4</f>
        <v>0.58708499999999997</v>
      </c>
      <c r="O8555" s="30">
        <f>(MAX($F8555,MIN(0.18*$D8555,$F8555*(1+$N8555))))</f>
        <v>4078.6758</v>
      </c>
      <c r="P8555" s="35">
        <f>O8555/D8555</f>
        <v>0.18</v>
      </c>
    </row>
    <row r="8556" spans="1:16" x14ac:dyDescent="0.3">
      <c r="A8556" s="2">
        <v>45006</v>
      </c>
      <c r="B8556" s="3" t="s">
        <v>17844</v>
      </c>
      <c r="C8556" s="4" t="s">
        <v>17845</v>
      </c>
      <c r="D8556" s="27">
        <v>21572.7</v>
      </c>
      <c r="E8556" s="27">
        <v>3883.09</v>
      </c>
      <c r="F8556" s="27">
        <v>2909.59</v>
      </c>
      <c r="G8556" s="26">
        <f>(E8556-F8556)/E8556</f>
        <v>0.25070240452835241</v>
      </c>
      <c r="H8556" s="27">
        <f>E8556-F8556</f>
        <v>973.5</v>
      </c>
      <c r="I8556" s="35">
        <f>E8556/D8556</f>
        <v>0.18000018541953489</v>
      </c>
      <c r="J8556" s="3">
        <v>185003.36</v>
      </c>
      <c r="K8556" s="26">
        <v>6.0999999999999999E-2</v>
      </c>
      <c r="L8556" s="4" t="b">
        <v>0</v>
      </c>
      <c r="M8556" s="4" t="s">
        <v>58</v>
      </c>
      <c r="N8556" s="35">
        <f>'Landed Freight Margin Tool'!$D$4</f>
        <v>0.58708499999999997</v>
      </c>
      <c r="O8556" s="30">
        <f>(MAX($F8556,MIN(0.18*$D8556,$F8556*(1+$N8556))))</f>
        <v>3883.0859999999998</v>
      </c>
      <c r="P8556" s="35">
        <f>O8556/D8556</f>
        <v>0.18</v>
      </c>
    </row>
    <row r="8557" spans="1:16" x14ac:dyDescent="0.3">
      <c r="A8557" s="2">
        <v>45042</v>
      </c>
      <c r="B8557" s="3" t="s">
        <v>18911</v>
      </c>
      <c r="C8557" s="4" t="s">
        <v>18912</v>
      </c>
      <c r="D8557" s="27">
        <v>11859.21</v>
      </c>
      <c r="E8557" s="27">
        <v>2134.66</v>
      </c>
      <c r="F8557" s="27">
        <v>1373.36</v>
      </c>
      <c r="G8557" s="26">
        <f>(E8557-F8557)/E8557</f>
        <v>0.35663759099809805</v>
      </c>
      <c r="H8557" s="27">
        <f>E8557-F8557</f>
        <v>761.3</v>
      </c>
      <c r="I8557" s="35">
        <f>E8557/D8557</f>
        <v>0.18000018550982738</v>
      </c>
      <c r="J8557" s="3">
        <v>185003.36</v>
      </c>
      <c r="K8557" s="26">
        <v>6.0999999999999999E-2</v>
      </c>
      <c r="L8557" s="4" t="b">
        <v>0</v>
      </c>
      <c r="M8557" s="4" t="s">
        <v>58</v>
      </c>
      <c r="N8557" s="35">
        <f>'Landed Freight Margin Tool'!$D$4</f>
        <v>0.58708499999999997</v>
      </c>
      <c r="O8557" s="30">
        <f>(MAX($F8557,MIN(0.18*$D8557,$F8557*(1+$N8557))))</f>
        <v>2134.6578</v>
      </c>
      <c r="P8557" s="35">
        <f>O8557/D8557</f>
        <v>0.18000000000000002</v>
      </c>
    </row>
    <row r="8558" spans="1:16" x14ac:dyDescent="0.3">
      <c r="A8558" s="2">
        <v>45260</v>
      </c>
      <c r="B8558" s="3" t="s">
        <v>19622</v>
      </c>
      <c r="C8558" s="4" t="s">
        <v>19623</v>
      </c>
      <c r="D8558" s="27">
        <v>17226.759999999998</v>
      </c>
      <c r="E8558" s="27">
        <v>3100.82</v>
      </c>
      <c r="F8558" s="27">
        <v>1975.26</v>
      </c>
      <c r="G8558" s="26">
        <f>(E8558-F8558)/E8558</f>
        <v>0.36298785482549784</v>
      </c>
      <c r="H8558" s="27">
        <f>E8558-F8558</f>
        <v>1125.5600000000002</v>
      </c>
      <c r="I8558" s="35">
        <f>E8558/D8558</f>
        <v>0.18000018575750754</v>
      </c>
      <c r="J8558" s="3">
        <v>185003.36</v>
      </c>
      <c r="K8558" s="26">
        <v>6.0999999999999999E-2</v>
      </c>
      <c r="L8558" s="4" t="b">
        <v>0</v>
      </c>
      <c r="M8558" s="4" t="s">
        <v>58</v>
      </c>
      <c r="N8558" s="35">
        <f>'Landed Freight Margin Tool'!$D$4</f>
        <v>0.58708499999999997</v>
      </c>
      <c r="O8558" s="30">
        <f>(MAX($F8558,MIN(0.18*$D8558,$F8558*(1+$N8558))))</f>
        <v>3100.8167999999996</v>
      </c>
      <c r="P8558" s="35">
        <f>O8558/D8558</f>
        <v>0.18</v>
      </c>
    </row>
    <row r="8559" spans="1:16" x14ac:dyDescent="0.3">
      <c r="A8559" s="2">
        <v>44971</v>
      </c>
      <c r="B8559" s="3" t="s">
        <v>6142</v>
      </c>
      <c r="C8559" s="4" t="s">
        <v>6143</v>
      </c>
      <c r="D8559" s="27">
        <v>19378.98</v>
      </c>
      <c r="E8559" s="27">
        <v>3488.22</v>
      </c>
      <c r="F8559" s="27">
        <v>2451.0300000000002</v>
      </c>
      <c r="G8559" s="26">
        <f>(E8559-F8559)/E8559</f>
        <v>0.2973407640573128</v>
      </c>
      <c r="H8559" s="27">
        <f>E8559-F8559</f>
        <v>1037.1899999999996</v>
      </c>
      <c r="I8559" s="35">
        <f>E8559/D8559</f>
        <v>0.18000018576829122</v>
      </c>
      <c r="J8559" s="3">
        <v>185003.36</v>
      </c>
      <c r="K8559" s="26">
        <v>6.0999999999999999E-2</v>
      </c>
      <c r="L8559" s="4" t="b">
        <v>0</v>
      </c>
      <c r="M8559" s="4" t="s">
        <v>58</v>
      </c>
      <c r="N8559" s="35">
        <f>'Landed Freight Margin Tool'!$D$4</f>
        <v>0.58708499999999997</v>
      </c>
      <c r="O8559" s="30">
        <f>(MAX($F8559,MIN(0.18*$D8559,$F8559*(1+$N8559))))</f>
        <v>3488.2163999999998</v>
      </c>
      <c r="P8559" s="35">
        <f>O8559/D8559</f>
        <v>0.18</v>
      </c>
    </row>
    <row r="8560" spans="1:16" x14ac:dyDescent="0.3">
      <c r="A8560" s="2">
        <v>45189</v>
      </c>
      <c r="B8560" s="3" t="s">
        <v>15396</v>
      </c>
      <c r="C8560" s="4" t="s">
        <v>15397</v>
      </c>
      <c r="D8560" s="27">
        <v>24760.53</v>
      </c>
      <c r="E8560" s="27">
        <v>4456.8999999999996</v>
      </c>
      <c r="F8560" s="27">
        <v>2677.68</v>
      </c>
      <c r="G8560" s="26">
        <f>(E8560-F8560)/E8560</f>
        <v>0.39920572595301668</v>
      </c>
      <c r="H8560" s="27">
        <f>E8560-F8560</f>
        <v>1779.2199999999998</v>
      </c>
      <c r="I8560" s="35">
        <f>E8560/D8560</f>
        <v>0.1800001857795451</v>
      </c>
      <c r="J8560" s="3">
        <v>185003.36</v>
      </c>
      <c r="K8560" s="26">
        <v>6.0999999999999999E-2</v>
      </c>
      <c r="L8560" s="4" t="b">
        <v>0</v>
      </c>
      <c r="M8560" s="4" t="s">
        <v>58</v>
      </c>
      <c r="N8560" s="35">
        <f>'Landed Freight Margin Tool'!$D$4</f>
        <v>0.58708499999999997</v>
      </c>
      <c r="O8560" s="30">
        <f>(MAX($F8560,MIN(0.18*$D8560,$F8560*(1+$N8560))))</f>
        <v>4249.7057628000002</v>
      </c>
      <c r="P8560" s="35">
        <f>O8560/D8560</f>
        <v>0.17163226161960185</v>
      </c>
    </row>
    <row r="8561" spans="1:16" x14ac:dyDescent="0.3">
      <c r="A8561" s="2">
        <v>45189</v>
      </c>
      <c r="B8561" s="3" t="s">
        <v>12837</v>
      </c>
      <c r="C8561" s="4" t="s">
        <v>12838</v>
      </c>
      <c r="D8561" s="27">
        <v>24753.53</v>
      </c>
      <c r="E8561" s="27">
        <v>4455.6400000000003</v>
      </c>
      <c r="F8561" s="27">
        <v>2616.73</v>
      </c>
      <c r="G8561" s="26">
        <f>(E8561-F8561)/E8561</f>
        <v>0.41271512061118049</v>
      </c>
      <c r="H8561" s="27">
        <f>E8561-F8561</f>
        <v>1838.9100000000003</v>
      </c>
      <c r="I8561" s="35">
        <f>E8561/D8561</f>
        <v>0.18000018583208136</v>
      </c>
      <c r="J8561" s="3">
        <v>185003.36</v>
      </c>
      <c r="K8561" s="26">
        <v>6.0999999999999999E-2</v>
      </c>
      <c r="L8561" s="4" t="b">
        <v>0</v>
      </c>
      <c r="M8561" s="4" t="s">
        <v>58</v>
      </c>
      <c r="N8561" s="35">
        <f>'Landed Freight Margin Tool'!$D$4</f>
        <v>0.58708499999999997</v>
      </c>
      <c r="O8561" s="30">
        <f>(MAX($F8561,MIN(0.18*$D8561,$F8561*(1+$N8561))))</f>
        <v>4152.9729320500001</v>
      </c>
      <c r="P8561" s="35">
        <f>O8561/D8561</f>
        <v>0.16777295731356295</v>
      </c>
    </row>
    <row r="8562" spans="1:16" x14ac:dyDescent="0.3">
      <c r="A8562" s="2">
        <v>45280</v>
      </c>
      <c r="B8562" s="3" t="s">
        <v>17935</v>
      </c>
      <c r="C8562" s="4" t="s">
        <v>17936</v>
      </c>
      <c r="D8562" s="27">
        <v>24739.53</v>
      </c>
      <c r="E8562" s="27">
        <v>4453.12</v>
      </c>
      <c r="F8562" s="27">
        <v>2672.9</v>
      </c>
      <c r="G8562" s="26">
        <f>(E8562-F8562)/E8562</f>
        <v>0.39976915061799362</v>
      </c>
      <c r="H8562" s="27">
        <f>E8562-F8562</f>
        <v>1780.2199999999998</v>
      </c>
      <c r="I8562" s="35">
        <f>E8562/D8562</f>
        <v>0.18000018593724296</v>
      </c>
      <c r="J8562" s="3">
        <v>185003.36</v>
      </c>
      <c r="K8562" s="26">
        <v>6.0999999999999999E-2</v>
      </c>
      <c r="L8562" s="4" t="b">
        <v>0</v>
      </c>
      <c r="M8562" s="4" t="s">
        <v>58</v>
      </c>
      <c r="N8562" s="35">
        <f>'Landed Freight Margin Tool'!$D$4</f>
        <v>0.58708499999999997</v>
      </c>
      <c r="O8562" s="30">
        <f>(MAX($F8562,MIN(0.18*$D8562,$F8562*(1+$N8562))))</f>
        <v>4242.1194965000004</v>
      </c>
      <c r="P8562" s="35">
        <f>O8562/D8562</f>
        <v>0.17147130509350827</v>
      </c>
    </row>
    <row r="8563" spans="1:16" x14ac:dyDescent="0.3">
      <c r="A8563" s="2">
        <v>45142</v>
      </c>
      <c r="B8563" s="3" t="s">
        <v>5172</v>
      </c>
      <c r="C8563" s="4" t="s">
        <v>4971</v>
      </c>
      <c r="D8563" s="27">
        <v>23650.42</v>
      </c>
      <c r="E8563" s="27">
        <v>4257.08</v>
      </c>
      <c r="F8563" s="27">
        <v>2855.18</v>
      </c>
      <c r="G8563" s="26">
        <f>(E8563-F8563)/E8563</f>
        <v>0.32931023142623583</v>
      </c>
      <c r="H8563" s="27">
        <f>E8563-F8563</f>
        <v>1401.9</v>
      </c>
      <c r="I8563" s="35">
        <f>E8563/D8563</f>
        <v>0.18000018604320769</v>
      </c>
      <c r="J8563" s="3">
        <v>185003.36</v>
      </c>
      <c r="K8563" s="26">
        <v>6.0999999999999999E-2</v>
      </c>
      <c r="L8563" s="4" t="b">
        <v>0</v>
      </c>
      <c r="M8563" s="4" t="s">
        <v>58</v>
      </c>
      <c r="N8563" s="35">
        <f>'Landed Freight Margin Tool'!$D$4</f>
        <v>0.58708499999999997</v>
      </c>
      <c r="O8563" s="30">
        <f>(MAX($F8563,MIN(0.18*$D8563,$F8563*(1+$N8563))))</f>
        <v>4257.0755999999992</v>
      </c>
      <c r="P8563" s="35">
        <f>O8563/D8563</f>
        <v>0.18</v>
      </c>
    </row>
    <row r="8564" spans="1:16" x14ac:dyDescent="0.3">
      <c r="A8564" s="2">
        <v>44963</v>
      </c>
      <c r="B8564" s="3" t="s">
        <v>15550</v>
      </c>
      <c r="C8564" s="4" t="s">
        <v>15551</v>
      </c>
      <c r="D8564" s="27">
        <v>24722.53</v>
      </c>
      <c r="E8564" s="27">
        <v>4450.0600000000004</v>
      </c>
      <c r="F8564" s="27">
        <v>3766.65</v>
      </c>
      <c r="G8564" s="26">
        <f>(E8564-F8564)/E8564</f>
        <v>0.15357321024885062</v>
      </c>
      <c r="H8564" s="27">
        <f>E8564-F8564</f>
        <v>683.41000000000031</v>
      </c>
      <c r="I8564" s="35">
        <f>E8564/D8564</f>
        <v>0.18000018606509935</v>
      </c>
      <c r="J8564" s="3">
        <v>185003.36</v>
      </c>
      <c r="K8564" s="26">
        <v>6.0999999999999999E-2</v>
      </c>
      <c r="L8564" s="4" t="b">
        <v>0</v>
      </c>
      <c r="M8564" s="4" t="s">
        <v>58</v>
      </c>
      <c r="N8564" s="35">
        <f>'Landed Freight Margin Tool'!$D$4</f>
        <v>0.58708499999999997</v>
      </c>
      <c r="O8564" s="30">
        <f>(MAX($F8564,MIN(0.18*$D8564,$F8564*(1+$N8564))))</f>
        <v>4450.0553999999993</v>
      </c>
      <c r="P8564" s="35">
        <f>O8564/D8564</f>
        <v>0.17999999999999997</v>
      </c>
    </row>
    <row r="8565" spans="1:16" x14ac:dyDescent="0.3">
      <c r="A8565" s="2">
        <v>45002</v>
      </c>
      <c r="B8565" s="3" t="s">
        <v>10059</v>
      </c>
      <c r="C8565" s="4" t="s">
        <v>10060</v>
      </c>
      <c r="D8565" s="27">
        <v>13960.93</v>
      </c>
      <c r="E8565" s="27">
        <v>2512.9699999999998</v>
      </c>
      <c r="F8565" s="27">
        <v>1455.79</v>
      </c>
      <c r="G8565" s="26">
        <f>(E8565-F8565)/E8565</f>
        <v>0.42068946306561555</v>
      </c>
      <c r="H8565" s="27">
        <f>E8565-F8565</f>
        <v>1057.1799999999998</v>
      </c>
      <c r="I8565" s="35">
        <f>E8565/D8565</f>
        <v>0.18000018623401162</v>
      </c>
      <c r="J8565" s="3">
        <v>185003.36</v>
      </c>
      <c r="K8565" s="26">
        <v>6.0999999999999999E-2</v>
      </c>
      <c r="L8565" s="4" t="b">
        <v>0</v>
      </c>
      <c r="M8565" s="4" t="s">
        <v>58</v>
      </c>
      <c r="N8565" s="35">
        <f>'Landed Freight Margin Tool'!$D$4</f>
        <v>0.58708499999999997</v>
      </c>
      <c r="O8565" s="30">
        <f>(MAX($F8565,MIN(0.18*$D8565,$F8565*(1+$N8565))))</f>
        <v>2310.4624721499999</v>
      </c>
      <c r="P8565" s="35">
        <f>O8565/D8565</f>
        <v>0.16549488265824697</v>
      </c>
    </row>
    <row r="8566" spans="1:16" x14ac:dyDescent="0.3">
      <c r="A8566" s="2">
        <v>44951</v>
      </c>
      <c r="B8566" s="3" t="s">
        <v>9838</v>
      </c>
      <c r="C8566" s="4" t="s">
        <v>9839</v>
      </c>
      <c r="D8566" s="27">
        <v>22550.81</v>
      </c>
      <c r="E8566" s="27">
        <v>4059.15</v>
      </c>
      <c r="F8566" s="27">
        <v>2534.36</v>
      </c>
      <c r="G8566" s="26">
        <f>(E8566-F8566)/E8566</f>
        <v>0.37564268381311355</v>
      </c>
      <c r="H8566" s="27">
        <f>E8566-F8566</f>
        <v>1524.79</v>
      </c>
      <c r="I8566" s="35">
        <f>E8566/D8566</f>
        <v>0.18000018624608163</v>
      </c>
      <c r="J8566" s="3">
        <v>185003.36</v>
      </c>
      <c r="K8566" s="26">
        <v>6.0999999999999999E-2</v>
      </c>
      <c r="L8566" s="4" t="b">
        <v>0</v>
      </c>
      <c r="M8566" s="4" t="s">
        <v>58</v>
      </c>
      <c r="N8566" s="35">
        <f>'Landed Freight Margin Tool'!$D$4</f>
        <v>0.58708499999999997</v>
      </c>
      <c r="O8566" s="30">
        <f>(MAX($F8566,MIN(0.18*$D8566,$F8566*(1+$N8566))))</f>
        <v>4022.2447406000006</v>
      </c>
      <c r="P8566" s="35">
        <f>O8566/D8566</f>
        <v>0.17836364816164033</v>
      </c>
    </row>
    <row r="8567" spans="1:16" x14ac:dyDescent="0.3">
      <c r="A8567" s="2">
        <v>45078</v>
      </c>
      <c r="B8567" s="3" t="s">
        <v>24936</v>
      </c>
      <c r="C8567" s="4" t="s">
        <v>24937</v>
      </c>
      <c r="D8567" s="27">
        <v>18255.37</v>
      </c>
      <c r="E8567" s="27">
        <v>3285.97</v>
      </c>
      <c r="F8567" s="27">
        <v>1697.86</v>
      </c>
      <c r="G8567" s="26">
        <f>(E8567-F8567)/E8567</f>
        <v>0.48330021272257506</v>
      </c>
      <c r="H8567" s="27">
        <f>E8567-F8567</f>
        <v>1588.11</v>
      </c>
      <c r="I8567" s="35">
        <f>E8567/D8567</f>
        <v>0.18000018624656744</v>
      </c>
      <c r="J8567" s="3">
        <v>185003.36</v>
      </c>
      <c r="K8567" s="26">
        <v>6.0999999999999999E-2</v>
      </c>
      <c r="L8567" s="4" t="b">
        <v>0</v>
      </c>
      <c r="M8567" s="4" t="s">
        <v>58</v>
      </c>
      <c r="N8567" s="35">
        <f>'Landed Freight Margin Tool'!$D$4</f>
        <v>0.58708499999999997</v>
      </c>
      <c r="O8567" s="30">
        <f>(MAX($F8567,MIN(0.18*$D8567,$F8567*(1+$N8567))))</f>
        <v>2694.6481380999999</v>
      </c>
      <c r="P8567" s="35">
        <f>O8567/D8567</f>
        <v>0.14760851947125694</v>
      </c>
    </row>
    <row r="8568" spans="1:16" x14ac:dyDescent="0.3">
      <c r="A8568" s="2">
        <v>45068</v>
      </c>
      <c r="B8568" s="3" t="s">
        <v>15299</v>
      </c>
      <c r="C8568" s="4" t="s">
        <v>8961</v>
      </c>
      <c r="D8568" s="27">
        <v>21444.2</v>
      </c>
      <c r="E8568" s="27">
        <v>3859.96</v>
      </c>
      <c r="F8568" s="27">
        <v>2715.7</v>
      </c>
      <c r="G8568" s="26">
        <f>(E8568-F8568)/E8568</f>
        <v>0.29644348646099966</v>
      </c>
      <c r="H8568" s="27">
        <f>E8568-F8568</f>
        <v>1144.2600000000002</v>
      </c>
      <c r="I8568" s="35">
        <f>E8568/D8568</f>
        <v>0.18000018653062366</v>
      </c>
      <c r="J8568" s="3">
        <v>185003.36</v>
      </c>
      <c r="K8568" s="26">
        <v>6.0999999999999999E-2</v>
      </c>
      <c r="L8568" s="4" t="b">
        <v>0</v>
      </c>
      <c r="M8568" s="4" t="s">
        <v>58</v>
      </c>
      <c r="N8568" s="35">
        <f>'Landed Freight Margin Tool'!$D$4</f>
        <v>0.58708499999999997</v>
      </c>
      <c r="O8568" s="30">
        <f>(MAX($F8568,MIN(0.18*$D8568,$F8568*(1+$N8568))))</f>
        <v>3859.9560000000001</v>
      </c>
      <c r="P8568" s="35">
        <f>O8568/D8568</f>
        <v>0.18</v>
      </c>
    </row>
    <row r="8569" spans="1:16" x14ac:dyDescent="0.3">
      <c r="A8569" s="2">
        <v>44978</v>
      </c>
      <c r="B8569" s="3" t="s">
        <v>1198</v>
      </c>
      <c r="C8569" s="4" t="s">
        <v>1199</v>
      </c>
      <c r="D8569" s="27">
        <v>19298.98</v>
      </c>
      <c r="E8569" s="27">
        <v>3473.82</v>
      </c>
      <c r="F8569" s="27">
        <v>2435.92</v>
      </c>
      <c r="G8569" s="26">
        <f>(E8569-F8569)/E8569</f>
        <v>0.29877771444692014</v>
      </c>
      <c r="H8569" s="27">
        <f>E8569-F8569</f>
        <v>1037.9000000000001</v>
      </c>
      <c r="I8569" s="35">
        <f>E8569/D8569</f>
        <v>0.18000018653835592</v>
      </c>
      <c r="J8569" s="3">
        <v>185003.36</v>
      </c>
      <c r="K8569" s="26">
        <v>6.0999999999999999E-2</v>
      </c>
      <c r="L8569" s="4" t="b">
        <v>0</v>
      </c>
      <c r="M8569" s="4" t="s">
        <v>58</v>
      </c>
      <c r="N8569" s="35">
        <f>'Landed Freight Margin Tool'!$D$4</f>
        <v>0.58708499999999997</v>
      </c>
      <c r="O8569" s="30">
        <f>(MAX($F8569,MIN(0.18*$D8569,$F8569*(1+$N8569))))</f>
        <v>3473.8163999999997</v>
      </c>
      <c r="P8569" s="35">
        <f>O8569/D8569</f>
        <v>0.18</v>
      </c>
    </row>
    <row r="8570" spans="1:16" x14ac:dyDescent="0.3">
      <c r="A8570" s="2">
        <v>45237</v>
      </c>
      <c r="B8570" s="3" t="s">
        <v>3947</v>
      </c>
      <c r="C8570" s="4" t="s">
        <v>3948</v>
      </c>
      <c r="D8570" s="27">
        <v>24653.53</v>
      </c>
      <c r="E8570" s="27">
        <v>4437.6400000000003</v>
      </c>
      <c r="F8570" s="27">
        <v>2414.71</v>
      </c>
      <c r="G8570" s="26">
        <f>(E8570-F8570)/E8570</f>
        <v>0.45585716732317183</v>
      </c>
      <c r="H8570" s="27">
        <f>E8570-F8570</f>
        <v>2022.9300000000003</v>
      </c>
      <c r="I8570" s="35">
        <f>E8570/D8570</f>
        <v>0.18000018658585609</v>
      </c>
      <c r="J8570" s="3">
        <v>185003.36</v>
      </c>
      <c r="K8570" s="26">
        <v>6.0999999999999999E-2</v>
      </c>
      <c r="L8570" s="4" t="b">
        <v>0</v>
      </c>
      <c r="M8570" s="4" t="s">
        <v>58</v>
      </c>
      <c r="N8570" s="35">
        <f>'Landed Freight Margin Tool'!$D$4</f>
        <v>0.58708499999999997</v>
      </c>
      <c r="O8570" s="30">
        <f>(MAX($F8570,MIN(0.18*$D8570,$F8570*(1+$N8570))))</f>
        <v>3832.3500203500002</v>
      </c>
      <c r="P8570" s="35">
        <f>O8570/D8570</f>
        <v>0.15544832810352111</v>
      </c>
    </row>
    <row r="8571" spans="1:16" x14ac:dyDescent="0.3">
      <c r="A8571" s="2">
        <v>45243</v>
      </c>
      <c r="B8571" s="3" t="s">
        <v>10079</v>
      </c>
      <c r="C8571" s="4" t="s">
        <v>10080</v>
      </c>
      <c r="D8571" s="27">
        <v>22508.81</v>
      </c>
      <c r="E8571" s="27">
        <v>4051.59</v>
      </c>
      <c r="F8571" s="27">
        <v>2998.42</v>
      </c>
      <c r="G8571" s="26">
        <f>(E8571-F8571)/E8571</f>
        <v>0.25993992481963873</v>
      </c>
      <c r="H8571" s="27">
        <f>E8571-F8571</f>
        <v>1053.17</v>
      </c>
      <c r="I8571" s="35">
        <f>E8571/D8571</f>
        <v>0.18000018659360489</v>
      </c>
      <c r="J8571" s="3">
        <v>185003.36</v>
      </c>
      <c r="K8571" s="26">
        <v>6.0999999999999999E-2</v>
      </c>
      <c r="L8571" s="4" t="b">
        <v>0</v>
      </c>
      <c r="M8571" s="4" t="s">
        <v>58</v>
      </c>
      <c r="N8571" s="35">
        <f>'Landed Freight Margin Tool'!$D$4</f>
        <v>0.58708499999999997</v>
      </c>
      <c r="O8571" s="30">
        <f>(MAX($F8571,MIN(0.18*$D8571,$F8571*(1+$N8571))))</f>
        <v>4051.5858000000003</v>
      </c>
      <c r="P8571" s="35">
        <f>O8571/D8571</f>
        <v>0.18</v>
      </c>
    </row>
    <row r="8572" spans="1:16" x14ac:dyDescent="0.3">
      <c r="A8572" s="2">
        <v>44971</v>
      </c>
      <c r="B8572" s="3" t="s">
        <v>4079</v>
      </c>
      <c r="C8572" s="4" t="s">
        <v>4080</v>
      </c>
      <c r="D8572" s="27">
        <v>24651.03</v>
      </c>
      <c r="E8572" s="27">
        <v>4437.1899999999996</v>
      </c>
      <c r="F8572" s="27">
        <v>3156.25</v>
      </c>
      <c r="G8572" s="26">
        <f>(E8572-F8572)/E8572</f>
        <v>0.28868270234089588</v>
      </c>
      <c r="H8572" s="27">
        <f>E8572-F8572</f>
        <v>1280.9399999999996</v>
      </c>
      <c r="I8572" s="35">
        <f>E8572/D8572</f>
        <v>0.18000018660477879</v>
      </c>
      <c r="J8572" s="3">
        <v>185003.36</v>
      </c>
      <c r="K8572" s="26">
        <v>6.0999999999999999E-2</v>
      </c>
      <c r="L8572" s="4" t="b">
        <v>0</v>
      </c>
      <c r="M8572" s="4" t="s">
        <v>58</v>
      </c>
      <c r="N8572" s="35">
        <f>'Landed Freight Margin Tool'!$D$4</f>
        <v>0.58708499999999997</v>
      </c>
      <c r="O8572" s="30">
        <f>(MAX($F8572,MIN(0.18*$D8572,$F8572*(1+$N8572))))</f>
        <v>4437.1853999999994</v>
      </c>
      <c r="P8572" s="35">
        <f>O8572/D8572</f>
        <v>0.18</v>
      </c>
    </row>
    <row r="8573" spans="1:16" x14ac:dyDescent="0.3">
      <c r="A8573" s="2">
        <v>44964</v>
      </c>
      <c r="B8573" s="3" t="s">
        <v>7262</v>
      </c>
      <c r="C8573" s="4" t="s">
        <v>7263</v>
      </c>
      <c r="D8573" s="27">
        <v>21431.7</v>
      </c>
      <c r="E8573" s="27">
        <v>3857.71</v>
      </c>
      <c r="F8573" s="27">
        <v>2895.94</v>
      </c>
      <c r="G8573" s="26">
        <f>(E8573-F8573)/E8573</f>
        <v>0.24931111980942061</v>
      </c>
      <c r="H8573" s="27">
        <f>E8573-F8573</f>
        <v>961.77</v>
      </c>
      <c r="I8573" s="35">
        <f>E8573/D8573</f>
        <v>0.1800001866394173</v>
      </c>
      <c r="J8573" s="3">
        <v>185003.36</v>
      </c>
      <c r="K8573" s="26">
        <v>6.0999999999999999E-2</v>
      </c>
      <c r="L8573" s="4" t="b">
        <v>0</v>
      </c>
      <c r="M8573" s="4" t="s">
        <v>58</v>
      </c>
      <c r="N8573" s="35">
        <f>'Landed Freight Margin Tool'!$D$4</f>
        <v>0.58708499999999997</v>
      </c>
      <c r="O8573" s="30">
        <f>(MAX($F8573,MIN(0.18*$D8573,$F8573*(1+$N8573))))</f>
        <v>3857.7060000000001</v>
      </c>
      <c r="P8573" s="35">
        <f>O8573/D8573</f>
        <v>0.18</v>
      </c>
    </row>
    <row r="8574" spans="1:16" x14ac:dyDescent="0.3">
      <c r="A8574" s="2">
        <v>44974</v>
      </c>
      <c r="B8574" s="3" t="s">
        <v>10594</v>
      </c>
      <c r="C8574" s="4" t="s">
        <v>10595</v>
      </c>
      <c r="D8574" s="27">
        <v>9636.99</v>
      </c>
      <c r="E8574" s="27">
        <v>1734.66</v>
      </c>
      <c r="F8574" s="27">
        <v>897.86</v>
      </c>
      <c r="G8574" s="26">
        <f>(E8574-F8574)/E8574</f>
        <v>0.48240000922370957</v>
      </c>
      <c r="H8574" s="27">
        <f>E8574-F8574</f>
        <v>836.80000000000007</v>
      </c>
      <c r="I8574" s="35">
        <f>E8574/D8574</f>
        <v>0.18000018678031213</v>
      </c>
      <c r="J8574" s="3">
        <v>185003.36</v>
      </c>
      <c r="K8574" s="26">
        <v>6.0999999999999999E-2</v>
      </c>
      <c r="L8574" s="4" t="b">
        <v>0</v>
      </c>
      <c r="M8574" s="4" t="s">
        <v>58</v>
      </c>
      <c r="N8574" s="35">
        <f>'Landed Freight Margin Tool'!$D$4</f>
        <v>0.58708499999999997</v>
      </c>
      <c r="O8574" s="30">
        <f>(MAX($F8574,MIN(0.18*$D8574,$F8574*(1+$N8574))))</f>
        <v>1424.9801381000002</v>
      </c>
      <c r="P8574" s="35">
        <f>O8574/D8574</f>
        <v>0.14786568608040479</v>
      </c>
    </row>
    <row r="8575" spans="1:16" x14ac:dyDescent="0.3">
      <c r="A8575" s="2">
        <v>45012</v>
      </c>
      <c r="B8575" s="3" t="s">
        <v>4461</v>
      </c>
      <c r="C8575" s="4" t="s">
        <v>4462</v>
      </c>
      <c r="D8575" s="27">
        <v>20340.09</v>
      </c>
      <c r="E8575" s="27">
        <v>3661.22</v>
      </c>
      <c r="F8575" s="27">
        <v>2504.17</v>
      </c>
      <c r="G8575" s="26">
        <f>(E8575-F8575)/E8575</f>
        <v>0.31602853693577543</v>
      </c>
      <c r="H8575" s="27">
        <f>E8575-F8575</f>
        <v>1157.0499999999997</v>
      </c>
      <c r="I8575" s="35">
        <f>E8575/D8575</f>
        <v>0.18000018682316546</v>
      </c>
      <c r="J8575" s="3">
        <v>185003.36</v>
      </c>
      <c r="K8575" s="26">
        <v>6.0999999999999999E-2</v>
      </c>
      <c r="L8575" s="4" t="b">
        <v>0</v>
      </c>
      <c r="M8575" s="4" t="s">
        <v>58</v>
      </c>
      <c r="N8575" s="35">
        <f>'Landed Freight Margin Tool'!$D$4</f>
        <v>0.58708499999999997</v>
      </c>
      <c r="O8575" s="30">
        <f>(MAX($F8575,MIN(0.18*$D8575,$F8575*(1+$N8575))))</f>
        <v>3661.2161999999998</v>
      </c>
      <c r="P8575" s="35">
        <f>O8575/D8575</f>
        <v>0.18</v>
      </c>
    </row>
    <row r="8576" spans="1:16" x14ac:dyDescent="0.3">
      <c r="A8576" s="2">
        <v>45063</v>
      </c>
      <c r="B8576" s="3" t="s">
        <v>21230</v>
      </c>
      <c r="C8576" s="4" t="s">
        <v>21231</v>
      </c>
      <c r="D8576" s="27">
        <v>19259.98</v>
      </c>
      <c r="E8576" s="27">
        <v>3466.8</v>
      </c>
      <c r="F8576" s="27">
        <v>1602.95</v>
      </c>
      <c r="G8576" s="26">
        <f>(E8576-F8576)/E8576</f>
        <v>0.53762836044767515</v>
      </c>
      <c r="H8576" s="27">
        <f>E8576-F8576</f>
        <v>1863.8500000000001</v>
      </c>
      <c r="I8576" s="35">
        <f>E8576/D8576</f>
        <v>0.18000018691608197</v>
      </c>
      <c r="J8576" s="3">
        <v>185003.36</v>
      </c>
      <c r="K8576" s="26">
        <v>6.0999999999999999E-2</v>
      </c>
      <c r="L8576" s="4" t="b">
        <v>0</v>
      </c>
      <c r="M8576" s="4" t="s">
        <v>58</v>
      </c>
      <c r="N8576" s="35">
        <f>'Landed Freight Margin Tool'!$D$4</f>
        <v>0.58708499999999997</v>
      </c>
      <c r="O8576" s="30">
        <f>(MAX($F8576,MIN(0.18*$D8576,$F8576*(1+$N8576))))</f>
        <v>2544.0179007500001</v>
      </c>
      <c r="P8576" s="35">
        <f>O8576/D8576</f>
        <v>0.13208829400393979</v>
      </c>
    </row>
    <row r="8577" spans="1:16" x14ac:dyDescent="0.3">
      <c r="A8577" s="2">
        <v>45041</v>
      </c>
      <c r="B8577" s="3" t="s">
        <v>5439</v>
      </c>
      <c r="C8577" s="4" t="s">
        <v>5440</v>
      </c>
      <c r="D8577" s="27">
        <v>21384.2</v>
      </c>
      <c r="E8577" s="27">
        <v>3849.16</v>
      </c>
      <c r="F8577" s="27">
        <v>2386.71</v>
      </c>
      <c r="G8577" s="26">
        <f>(E8577-F8577)/E8577</f>
        <v>0.37994003886562261</v>
      </c>
      <c r="H8577" s="27">
        <f>E8577-F8577</f>
        <v>1462.4499999999998</v>
      </c>
      <c r="I8577" s="35">
        <f>E8577/D8577</f>
        <v>0.18000018705399312</v>
      </c>
      <c r="J8577" s="3">
        <v>185003.36</v>
      </c>
      <c r="K8577" s="26">
        <v>6.0999999999999999E-2</v>
      </c>
      <c r="L8577" s="4" t="b">
        <v>0</v>
      </c>
      <c r="M8577" s="4" t="s">
        <v>58</v>
      </c>
      <c r="N8577" s="35">
        <f>'Landed Freight Margin Tool'!$D$4</f>
        <v>0.58708499999999997</v>
      </c>
      <c r="O8577" s="30">
        <f>(MAX($F8577,MIN(0.18*$D8577,$F8577*(1+$N8577))))</f>
        <v>3787.9116403500002</v>
      </c>
      <c r="P8577" s="35">
        <f>O8577/D8577</f>
        <v>0.17713599949261605</v>
      </c>
    </row>
    <row r="8578" spans="1:16" x14ac:dyDescent="0.3">
      <c r="A8578" s="2">
        <v>45106</v>
      </c>
      <c r="B8578" s="3" t="s">
        <v>15235</v>
      </c>
      <c r="C8578" s="4" t="s">
        <v>15236</v>
      </c>
      <c r="D8578" s="27">
        <v>18172.87</v>
      </c>
      <c r="E8578" s="27">
        <v>3271.12</v>
      </c>
      <c r="F8578" s="27">
        <v>2006.13</v>
      </c>
      <c r="G8578" s="26">
        <f>(E8578-F8578)/E8578</f>
        <v>0.3867146420797769</v>
      </c>
      <c r="H8578" s="27">
        <f>E8578-F8578</f>
        <v>1264.9899999999998</v>
      </c>
      <c r="I8578" s="35">
        <f>E8578/D8578</f>
        <v>0.18000018709207738</v>
      </c>
      <c r="J8578" s="3">
        <v>185003.36</v>
      </c>
      <c r="K8578" s="26">
        <v>6.0999999999999999E-2</v>
      </c>
      <c r="L8578" s="4" t="b">
        <v>0</v>
      </c>
      <c r="M8578" s="4" t="s">
        <v>58</v>
      </c>
      <c r="N8578" s="35">
        <f>'Landed Freight Margin Tool'!$D$4</f>
        <v>0.58708499999999997</v>
      </c>
      <c r="O8578" s="30">
        <f>(MAX($F8578,MIN(0.18*$D8578,$F8578*(1+$N8578))))</f>
        <v>3183.8988310500004</v>
      </c>
      <c r="P8578" s="35">
        <f>O8578/D8578</f>
        <v>0.1752006607129199</v>
      </c>
    </row>
    <row r="8579" spans="1:16" x14ac:dyDescent="0.3">
      <c r="A8579" s="2">
        <v>45191</v>
      </c>
      <c r="B8579" s="3" t="s">
        <v>4978</v>
      </c>
      <c r="C8579" s="4" t="s">
        <v>4979</v>
      </c>
      <c r="D8579" s="27">
        <v>20306.59</v>
      </c>
      <c r="E8579" s="27">
        <v>3655.19</v>
      </c>
      <c r="F8579" s="27">
        <v>1840.59</v>
      </c>
      <c r="G8579" s="26">
        <f>(E8579-F8579)/E8579</f>
        <v>0.49644478125624114</v>
      </c>
      <c r="H8579" s="27">
        <f>E8579-F8579</f>
        <v>1814.6000000000001</v>
      </c>
      <c r="I8579" s="35">
        <f>E8579/D8579</f>
        <v>0.18000018713136967</v>
      </c>
      <c r="J8579" s="3">
        <v>185003.36</v>
      </c>
      <c r="K8579" s="26">
        <v>6.0999999999999999E-2</v>
      </c>
      <c r="L8579" s="4" t="b">
        <v>0</v>
      </c>
      <c r="M8579" s="4" t="s">
        <v>58</v>
      </c>
      <c r="N8579" s="35">
        <f>'Landed Freight Margin Tool'!$D$4</f>
        <v>0.58708499999999997</v>
      </c>
      <c r="O8579" s="30">
        <f>(MAX($F8579,MIN(0.18*$D8579,$F8579*(1+$N8579))))</f>
        <v>2921.1727801500001</v>
      </c>
      <c r="P8579" s="35">
        <f>O8579/D8579</f>
        <v>0.14385343773376033</v>
      </c>
    </row>
    <row r="8580" spans="1:16" x14ac:dyDescent="0.3">
      <c r="A8580" s="2">
        <v>45184</v>
      </c>
      <c r="B8580" s="3" t="s">
        <v>24898</v>
      </c>
      <c r="C8580" s="4" t="s">
        <v>24899</v>
      </c>
      <c r="D8580" s="27">
        <v>23504.42</v>
      </c>
      <c r="E8580" s="27">
        <v>4230.8</v>
      </c>
      <c r="F8580" s="27">
        <v>3140.18</v>
      </c>
      <c r="G8580" s="26">
        <f>(E8580-F8580)/E8580</f>
        <v>0.25778103431975047</v>
      </c>
      <c r="H8580" s="27">
        <f>E8580-F8580</f>
        <v>1090.6200000000003</v>
      </c>
      <c r="I8580" s="35">
        <f>E8580/D8580</f>
        <v>0.18000018719883326</v>
      </c>
      <c r="J8580" s="3">
        <v>185003.36</v>
      </c>
      <c r="K8580" s="26">
        <v>6.0999999999999999E-2</v>
      </c>
      <c r="L8580" s="4" t="b">
        <v>0</v>
      </c>
      <c r="M8580" s="4" t="s">
        <v>58</v>
      </c>
      <c r="N8580" s="35">
        <f>'Landed Freight Margin Tool'!$D$4</f>
        <v>0.58708499999999997</v>
      </c>
      <c r="O8580" s="30">
        <f>(MAX($F8580,MIN(0.18*$D8580,$F8580*(1+$N8580))))</f>
        <v>4230.7955999999995</v>
      </c>
      <c r="P8580" s="35">
        <f>O8580/D8580</f>
        <v>0.18</v>
      </c>
    </row>
    <row r="8581" spans="1:16" x14ac:dyDescent="0.3">
      <c r="A8581" s="2">
        <v>45089</v>
      </c>
      <c r="B8581" s="3" t="s">
        <v>6482</v>
      </c>
      <c r="C8581" s="4" t="s">
        <v>6483</v>
      </c>
      <c r="D8581" s="27">
        <v>3204.83</v>
      </c>
      <c r="E8581" s="27">
        <v>576.87</v>
      </c>
      <c r="F8581" s="27">
        <v>372.33</v>
      </c>
      <c r="G8581" s="26">
        <f>(E8581-F8581)/E8581</f>
        <v>0.35456862031306885</v>
      </c>
      <c r="H8581" s="27">
        <f>E8581-F8581</f>
        <v>204.54000000000002</v>
      </c>
      <c r="I8581" s="35">
        <f>E8581/D8581</f>
        <v>0.18000018721741873</v>
      </c>
      <c r="J8581" s="3">
        <v>185003.36</v>
      </c>
      <c r="K8581" s="26">
        <v>6.0999999999999999E-2</v>
      </c>
      <c r="L8581" s="4" t="b">
        <v>0</v>
      </c>
      <c r="M8581" s="4" t="s">
        <v>58</v>
      </c>
      <c r="N8581" s="35">
        <f>'Landed Freight Margin Tool'!$D$4</f>
        <v>0.58708499999999997</v>
      </c>
      <c r="O8581" s="30">
        <f>(MAX($F8581,MIN(0.18*$D8581,$F8581*(1+$N8581))))</f>
        <v>576.86939999999993</v>
      </c>
      <c r="P8581" s="35">
        <f>O8581/D8581</f>
        <v>0.18</v>
      </c>
    </row>
    <row r="8582" spans="1:16" x14ac:dyDescent="0.3">
      <c r="A8582" s="2">
        <v>44957</v>
      </c>
      <c r="B8582" s="3" t="s">
        <v>11309</v>
      </c>
      <c r="C8582" s="4" t="s">
        <v>11310</v>
      </c>
      <c r="D8582" s="27">
        <v>14948.54</v>
      </c>
      <c r="E8582" s="27">
        <v>2690.74</v>
      </c>
      <c r="F8582" s="27">
        <v>1497.53</v>
      </c>
      <c r="G8582" s="26">
        <f>(E8582-F8582)/E8582</f>
        <v>0.44345050060578128</v>
      </c>
      <c r="H8582" s="27">
        <f>E8582-F8582</f>
        <v>1193.2099999999998</v>
      </c>
      <c r="I8582" s="35">
        <f>E8582/D8582</f>
        <v>0.18000018730926229</v>
      </c>
      <c r="J8582" s="3">
        <v>185003.36</v>
      </c>
      <c r="K8582" s="26">
        <v>6.0999999999999999E-2</v>
      </c>
      <c r="L8582" s="4" t="b">
        <v>0</v>
      </c>
      <c r="M8582" s="4" t="s">
        <v>58</v>
      </c>
      <c r="N8582" s="35">
        <f>'Landed Freight Margin Tool'!$D$4</f>
        <v>0.58708499999999997</v>
      </c>
      <c r="O8582" s="30">
        <f>(MAX($F8582,MIN(0.18*$D8582,$F8582*(1+$N8582))))</f>
        <v>2376.7074000500002</v>
      </c>
      <c r="P8582" s="35">
        <f>O8582/D8582</f>
        <v>0.1589926106529467</v>
      </c>
    </row>
    <row r="8583" spans="1:16" x14ac:dyDescent="0.3">
      <c r="A8583" s="2">
        <v>45037</v>
      </c>
      <c r="B8583" s="3" t="s">
        <v>5972</v>
      </c>
      <c r="C8583" s="4" t="s">
        <v>5973</v>
      </c>
      <c r="D8583" s="27">
        <v>12808.32</v>
      </c>
      <c r="E8583" s="27">
        <v>2305.5</v>
      </c>
      <c r="F8583" s="27">
        <v>2281.63</v>
      </c>
      <c r="G8583" s="26">
        <f>(E8583-F8583)/E8583</f>
        <v>1.0353502494035953E-2</v>
      </c>
      <c r="H8583" s="27">
        <f>E8583-F8583</f>
        <v>23.869999999999891</v>
      </c>
      <c r="I8583" s="35">
        <f>E8583/D8583</f>
        <v>0.18000018737820417</v>
      </c>
      <c r="J8583" s="3">
        <v>185003.36</v>
      </c>
      <c r="K8583" s="26">
        <v>6.0999999999999999E-2</v>
      </c>
      <c r="L8583" s="4" t="b">
        <v>0</v>
      </c>
      <c r="M8583" s="4" t="s">
        <v>58</v>
      </c>
      <c r="N8583" s="35">
        <f>'Landed Freight Margin Tool'!$D$4</f>
        <v>0.58708499999999997</v>
      </c>
      <c r="O8583" s="30">
        <f>(MAX($F8583,MIN(0.18*$D8583,$F8583*(1+$N8583))))</f>
        <v>2305.4975999999997</v>
      </c>
      <c r="P8583" s="35">
        <f>O8583/D8583</f>
        <v>0.18</v>
      </c>
    </row>
    <row r="8584" spans="1:16" x14ac:dyDescent="0.3">
      <c r="A8584" s="2">
        <v>45278</v>
      </c>
      <c r="B8584" s="3" t="s">
        <v>16594</v>
      </c>
      <c r="C8584" s="4" t="s">
        <v>16595</v>
      </c>
      <c r="D8584" s="27">
        <v>12792.32</v>
      </c>
      <c r="E8584" s="27">
        <v>2302.62</v>
      </c>
      <c r="F8584" s="27">
        <v>1478.57</v>
      </c>
      <c r="G8584" s="26">
        <f>(E8584-F8584)/E8584</f>
        <v>0.35787494245685347</v>
      </c>
      <c r="H8584" s="27">
        <f>E8584-F8584</f>
        <v>824.05</v>
      </c>
      <c r="I8584" s="35">
        <f>E8584/D8584</f>
        <v>0.18000018761256753</v>
      </c>
      <c r="J8584" s="3">
        <v>185003.36</v>
      </c>
      <c r="K8584" s="26">
        <v>6.0999999999999999E-2</v>
      </c>
      <c r="L8584" s="4" t="b">
        <v>0</v>
      </c>
      <c r="M8584" s="4" t="s">
        <v>58</v>
      </c>
      <c r="N8584" s="35">
        <f>'Landed Freight Margin Tool'!$D$4</f>
        <v>0.58708499999999997</v>
      </c>
      <c r="O8584" s="30">
        <f>(MAX($F8584,MIN(0.18*$D8584,$F8584*(1+$N8584))))</f>
        <v>2302.6176</v>
      </c>
      <c r="P8584" s="35">
        <f>O8584/D8584</f>
        <v>0.18</v>
      </c>
    </row>
    <row r="8585" spans="1:16" x14ac:dyDescent="0.3">
      <c r="A8585" s="2">
        <v>45055</v>
      </c>
      <c r="B8585" s="3" t="s">
        <v>1904</v>
      </c>
      <c r="C8585" s="4" t="s">
        <v>1905</v>
      </c>
      <c r="D8585" s="27">
        <v>5325.55</v>
      </c>
      <c r="E8585" s="27">
        <v>958.6</v>
      </c>
      <c r="F8585" s="27">
        <v>631.12</v>
      </c>
      <c r="G8585" s="26">
        <f>(E8585-F8585)/E8585</f>
        <v>0.34162320050073025</v>
      </c>
      <c r="H8585" s="27">
        <f>E8585-F8585</f>
        <v>327.48</v>
      </c>
      <c r="I8585" s="35">
        <f>E8585/D8585</f>
        <v>0.18000018777403273</v>
      </c>
      <c r="J8585" s="3">
        <v>185003.36</v>
      </c>
      <c r="K8585" s="26">
        <v>6.0999999999999999E-2</v>
      </c>
      <c r="L8585" s="4" t="b">
        <v>0</v>
      </c>
      <c r="M8585" s="4" t="s">
        <v>58</v>
      </c>
      <c r="N8585" s="35">
        <f>'Landed Freight Margin Tool'!$D$4</f>
        <v>0.58708499999999997</v>
      </c>
      <c r="O8585" s="30">
        <f>(MAX($F8585,MIN(0.18*$D8585,$F8585*(1+$N8585))))</f>
        <v>958.59900000000005</v>
      </c>
      <c r="P8585" s="35">
        <f>O8585/D8585</f>
        <v>0.18</v>
      </c>
    </row>
    <row r="8586" spans="1:16" x14ac:dyDescent="0.3">
      <c r="A8586" s="2">
        <v>45262</v>
      </c>
      <c r="B8586" s="3" t="s">
        <v>9943</v>
      </c>
      <c r="C8586" s="4" t="s">
        <v>9944</v>
      </c>
      <c r="D8586" s="27">
        <v>15971.65</v>
      </c>
      <c r="E8586" s="27">
        <v>2874.9</v>
      </c>
      <c r="F8586" s="27">
        <v>1700.6</v>
      </c>
      <c r="G8586" s="26">
        <f>(E8586-F8586)/E8586</f>
        <v>0.40846638143935449</v>
      </c>
      <c r="H8586" s="27">
        <f>E8586-F8586</f>
        <v>1174.3000000000002</v>
      </c>
      <c r="I8586" s="35">
        <f>E8586/D8586</f>
        <v>0.18000018783281629</v>
      </c>
      <c r="J8586" s="3">
        <v>185003.36</v>
      </c>
      <c r="K8586" s="26">
        <v>6.0999999999999999E-2</v>
      </c>
      <c r="L8586" s="4" t="b">
        <v>0</v>
      </c>
      <c r="M8586" s="4" t="s">
        <v>58</v>
      </c>
      <c r="N8586" s="35">
        <f>'Landed Freight Margin Tool'!$D$4</f>
        <v>0.58708499999999997</v>
      </c>
      <c r="O8586" s="30">
        <f>(MAX($F8586,MIN(0.18*$D8586,$F8586*(1+$N8586))))</f>
        <v>2698.9967510000001</v>
      </c>
      <c r="P8586" s="35">
        <f>O8586/D8586</f>
        <v>0.16898672028250056</v>
      </c>
    </row>
    <row r="8587" spans="1:16" x14ac:dyDescent="0.3">
      <c r="A8587" s="2">
        <v>45134</v>
      </c>
      <c r="B8587" s="3" t="s">
        <v>24656</v>
      </c>
      <c r="C8587" s="4" t="s">
        <v>24657</v>
      </c>
      <c r="D8587" s="27">
        <v>8516.8799999999992</v>
      </c>
      <c r="E8587" s="27">
        <v>1533.04</v>
      </c>
      <c r="F8587" s="27">
        <v>778.93</v>
      </c>
      <c r="G8587" s="26">
        <f>(E8587-F8587)/E8587</f>
        <v>0.49190497312529358</v>
      </c>
      <c r="H8587" s="27">
        <f>E8587-F8587</f>
        <v>754.11</v>
      </c>
      <c r="I8587" s="35">
        <f>E8587/D8587</f>
        <v>0.18000018786222186</v>
      </c>
      <c r="J8587" s="3">
        <v>185003.36</v>
      </c>
      <c r="K8587" s="26">
        <v>6.0999999999999999E-2</v>
      </c>
      <c r="L8587" s="4" t="b">
        <v>0</v>
      </c>
      <c r="M8587" s="4" t="s">
        <v>58</v>
      </c>
      <c r="N8587" s="35">
        <f>'Landed Freight Margin Tool'!$D$4</f>
        <v>0.58708499999999997</v>
      </c>
      <c r="O8587" s="30">
        <f>(MAX($F8587,MIN(0.18*$D8587,$F8587*(1+$N8587))))</f>
        <v>1236.22811905</v>
      </c>
      <c r="P8587" s="35">
        <f>O8587/D8587</f>
        <v>0.14515035072115612</v>
      </c>
    </row>
    <row r="8588" spans="1:16" x14ac:dyDescent="0.3">
      <c r="A8588" s="2">
        <v>45153</v>
      </c>
      <c r="B8588" s="3" t="s">
        <v>15111</v>
      </c>
      <c r="C8588" s="4" t="s">
        <v>15112</v>
      </c>
      <c r="D8588" s="27">
        <v>20211.09</v>
      </c>
      <c r="E8588" s="27">
        <v>3638</v>
      </c>
      <c r="F8588" s="27">
        <v>2243.2199999999998</v>
      </c>
      <c r="G8588" s="26">
        <f>(E8588-F8588)/E8588</f>
        <v>0.38339197361187471</v>
      </c>
      <c r="H8588" s="27">
        <f>E8588-F8588</f>
        <v>1394.7800000000002</v>
      </c>
      <c r="I8588" s="35">
        <f>E8588/D8588</f>
        <v>0.18000018801558945</v>
      </c>
      <c r="J8588" s="3">
        <v>185003.36</v>
      </c>
      <c r="K8588" s="26">
        <v>6.0999999999999999E-2</v>
      </c>
      <c r="L8588" s="4" t="b">
        <v>0</v>
      </c>
      <c r="M8588" s="4" t="s">
        <v>58</v>
      </c>
      <c r="N8588" s="35">
        <f>'Landed Freight Margin Tool'!$D$4</f>
        <v>0.58708499999999997</v>
      </c>
      <c r="O8588" s="30">
        <f>(MAX($F8588,MIN(0.18*$D8588,$F8588*(1+$N8588))))</f>
        <v>3560.1808136999998</v>
      </c>
      <c r="P8588" s="35">
        <f>O8588/D8588</f>
        <v>0.17614986691464932</v>
      </c>
    </row>
    <row r="8589" spans="1:16" x14ac:dyDescent="0.3">
      <c r="A8589" s="2">
        <v>45027</v>
      </c>
      <c r="B8589" s="3" t="s">
        <v>3989</v>
      </c>
      <c r="C8589" s="4" t="s">
        <v>3990</v>
      </c>
      <c r="D8589" s="27">
        <v>19137.48</v>
      </c>
      <c r="E8589" s="27">
        <v>3444.75</v>
      </c>
      <c r="F8589" s="27">
        <v>2551.12</v>
      </c>
      <c r="G8589" s="26">
        <f>(E8589-F8589)/E8589</f>
        <v>0.25941795485884322</v>
      </c>
      <c r="H8589" s="27">
        <f>E8589-F8589</f>
        <v>893.63000000000011</v>
      </c>
      <c r="I8589" s="35">
        <f>E8589/D8589</f>
        <v>0.18000018811254145</v>
      </c>
      <c r="J8589" s="3">
        <v>185003.36</v>
      </c>
      <c r="K8589" s="26">
        <v>6.0999999999999999E-2</v>
      </c>
      <c r="L8589" s="4" t="b">
        <v>0</v>
      </c>
      <c r="M8589" s="4" t="s">
        <v>58</v>
      </c>
      <c r="N8589" s="35">
        <f>'Landed Freight Margin Tool'!$D$4</f>
        <v>0.58708499999999997</v>
      </c>
      <c r="O8589" s="30">
        <f>(MAX($F8589,MIN(0.18*$D8589,$F8589*(1+$N8589))))</f>
        <v>3444.7464</v>
      </c>
      <c r="P8589" s="35">
        <f>O8589/D8589</f>
        <v>0.18</v>
      </c>
    </row>
    <row r="8590" spans="1:16" x14ac:dyDescent="0.3">
      <c r="A8590" s="2">
        <v>44963</v>
      </c>
      <c r="B8590" s="3" t="s">
        <v>22347</v>
      </c>
      <c r="C8590" s="4" t="s">
        <v>22348</v>
      </c>
      <c r="D8590" s="27">
        <v>14867.54</v>
      </c>
      <c r="E8590" s="27">
        <v>2676.16</v>
      </c>
      <c r="F8590" s="27">
        <v>2225.11</v>
      </c>
      <c r="G8590" s="26">
        <f>(E8590-F8590)/E8590</f>
        <v>0.168543734305871</v>
      </c>
      <c r="H8590" s="27">
        <f>E8590-F8590</f>
        <v>451.04999999999973</v>
      </c>
      <c r="I8590" s="35">
        <f>E8590/D8590</f>
        <v>0.18000018832974385</v>
      </c>
      <c r="J8590" s="3">
        <v>185003.36</v>
      </c>
      <c r="K8590" s="26">
        <v>6.0999999999999999E-2</v>
      </c>
      <c r="L8590" s="4" t="b">
        <v>0</v>
      </c>
      <c r="M8590" s="4" t="s">
        <v>58</v>
      </c>
      <c r="N8590" s="35">
        <f>'Landed Freight Margin Tool'!$D$4</f>
        <v>0.58708499999999997</v>
      </c>
      <c r="O8590" s="30">
        <f>(MAX($F8590,MIN(0.18*$D8590,$F8590*(1+$N8590))))</f>
        <v>2676.1572000000001</v>
      </c>
      <c r="P8590" s="35">
        <f>O8590/D8590</f>
        <v>0.18</v>
      </c>
    </row>
    <row r="8591" spans="1:16" x14ac:dyDescent="0.3">
      <c r="A8591" s="2">
        <v>45152</v>
      </c>
      <c r="B8591" s="3" t="s">
        <v>5150</v>
      </c>
      <c r="C8591" s="4" t="s">
        <v>5151</v>
      </c>
      <c r="D8591" s="27">
        <v>18020.37</v>
      </c>
      <c r="E8591" s="27">
        <v>3243.67</v>
      </c>
      <c r="F8591" s="27">
        <v>1943.25</v>
      </c>
      <c r="G8591" s="26">
        <f>(E8591-F8591)/E8591</f>
        <v>0.4009100802486073</v>
      </c>
      <c r="H8591" s="27">
        <f>E8591-F8591</f>
        <v>1300.42</v>
      </c>
      <c r="I8591" s="35">
        <f>E8591/D8591</f>
        <v>0.18000018867537126</v>
      </c>
      <c r="J8591" s="3">
        <v>185003.36</v>
      </c>
      <c r="K8591" s="26">
        <v>6.0999999999999999E-2</v>
      </c>
      <c r="L8591" s="4" t="b">
        <v>0</v>
      </c>
      <c r="M8591" s="4" t="s">
        <v>58</v>
      </c>
      <c r="N8591" s="35">
        <f>'Landed Freight Margin Tool'!$D$4</f>
        <v>0.58708499999999997</v>
      </c>
      <c r="O8591" s="30">
        <f>(MAX($F8591,MIN(0.18*$D8591,$F8591*(1+$N8591))))</f>
        <v>3084.1029262500001</v>
      </c>
      <c r="P8591" s="35">
        <f>O8591/D8591</f>
        <v>0.17114537194574808</v>
      </c>
    </row>
    <row r="8592" spans="1:16" x14ac:dyDescent="0.3">
      <c r="A8592" s="2">
        <v>45169</v>
      </c>
      <c r="B8592" s="3" t="s">
        <v>4255</v>
      </c>
      <c r="C8592" s="4" t="s">
        <v>4256</v>
      </c>
      <c r="D8592" s="27">
        <v>24356.53</v>
      </c>
      <c r="E8592" s="27">
        <v>4384.18</v>
      </c>
      <c r="F8592" s="27">
        <v>2493.71</v>
      </c>
      <c r="G8592" s="26">
        <f>(E8592-F8592)/E8592</f>
        <v>0.43120264222728083</v>
      </c>
      <c r="H8592" s="27">
        <f>E8592-F8592</f>
        <v>1890.4700000000003</v>
      </c>
      <c r="I8592" s="35">
        <f>E8592/D8592</f>
        <v>0.18000018886105698</v>
      </c>
      <c r="J8592" s="3">
        <v>185003.36</v>
      </c>
      <c r="K8592" s="26">
        <v>6.0999999999999999E-2</v>
      </c>
      <c r="L8592" s="4" t="b">
        <v>0</v>
      </c>
      <c r="M8592" s="4" t="s">
        <v>58</v>
      </c>
      <c r="N8592" s="35">
        <f>'Landed Freight Margin Tool'!$D$4</f>
        <v>0.58708499999999997</v>
      </c>
      <c r="O8592" s="30">
        <f>(MAX($F8592,MIN(0.18*$D8592,$F8592*(1+$N8592))))</f>
        <v>3957.7297353500003</v>
      </c>
      <c r="P8592" s="35">
        <f>O8592/D8592</f>
        <v>0.16249152631142452</v>
      </c>
    </row>
    <row r="8593" spans="1:16" x14ac:dyDescent="0.3">
      <c r="A8593" s="2">
        <v>45223</v>
      </c>
      <c r="B8593" s="3" t="s">
        <v>16477</v>
      </c>
      <c r="C8593" s="4" t="s">
        <v>16478</v>
      </c>
      <c r="D8593" s="27">
        <v>24356.03</v>
      </c>
      <c r="E8593" s="27">
        <v>4384.09</v>
      </c>
      <c r="F8593" s="27">
        <v>3094.01</v>
      </c>
      <c r="G8593" s="26">
        <f>(E8593-F8593)/E8593</f>
        <v>0.29426403198839435</v>
      </c>
      <c r="H8593" s="27">
        <f>E8593-F8593</f>
        <v>1290.08</v>
      </c>
      <c r="I8593" s="35">
        <f>E8593/D8593</f>
        <v>0.18000018886493407</v>
      </c>
      <c r="J8593" s="3">
        <v>185003.36</v>
      </c>
      <c r="K8593" s="26">
        <v>6.0999999999999999E-2</v>
      </c>
      <c r="L8593" s="4" t="b">
        <v>0</v>
      </c>
      <c r="M8593" s="4" t="s">
        <v>58</v>
      </c>
      <c r="N8593" s="35">
        <f>'Landed Freight Margin Tool'!$D$4</f>
        <v>0.58708499999999997</v>
      </c>
      <c r="O8593" s="30">
        <f>(MAX($F8593,MIN(0.18*$D8593,$F8593*(1+$N8593))))</f>
        <v>4384.0853999999999</v>
      </c>
      <c r="P8593" s="35">
        <f>O8593/D8593</f>
        <v>0.18</v>
      </c>
    </row>
    <row r="8594" spans="1:16" x14ac:dyDescent="0.3">
      <c r="A8594" s="2">
        <v>44967</v>
      </c>
      <c r="B8594" s="3" t="s">
        <v>19557</v>
      </c>
      <c r="C8594" s="4" t="s">
        <v>19558</v>
      </c>
      <c r="D8594" s="27">
        <v>19060.48</v>
      </c>
      <c r="E8594" s="27">
        <v>3430.89</v>
      </c>
      <c r="F8594" s="27">
        <v>2318</v>
      </c>
      <c r="G8594" s="26">
        <f>(E8594-F8594)/E8594</f>
        <v>0.32437355904736087</v>
      </c>
      <c r="H8594" s="27">
        <f>E8594-F8594</f>
        <v>1112.8899999999999</v>
      </c>
      <c r="I8594" s="35">
        <f>E8594/D8594</f>
        <v>0.18000018887247329</v>
      </c>
      <c r="J8594" s="3">
        <v>185003.36</v>
      </c>
      <c r="K8594" s="26">
        <v>6.0999999999999999E-2</v>
      </c>
      <c r="L8594" s="4" t="b">
        <v>0</v>
      </c>
      <c r="M8594" s="4" t="s">
        <v>58</v>
      </c>
      <c r="N8594" s="35">
        <f>'Landed Freight Margin Tool'!$D$4</f>
        <v>0.58708499999999997</v>
      </c>
      <c r="O8594" s="30">
        <f>(MAX($F8594,MIN(0.18*$D8594,$F8594*(1+$N8594))))</f>
        <v>3430.8863999999999</v>
      </c>
      <c r="P8594" s="35">
        <f>O8594/D8594</f>
        <v>0.18</v>
      </c>
    </row>
    <row r="8595" spans="1:16" x14ac:dyDescent="0.3">
      <c r="A8595" s="2">
        <v>45034</v>
      </c>
      <c r="B8595" s="3" t="s">
        <v>863</v>
      </c>
      <c r="C8595" s="4" t="s">
        <v>864</v>
      </c>
      <c r="D8595" s="27">
        <v>19059.98</v>
      </c>
      <c r="E8595" s="27">
        <v>3430.8</v>
      </c>
      <c r="F8595" s="27">
        <v>1723.53</v>
      </c>
      <c r="G8595" s="26">
        <f>(E8595-F8595)/E8595</f>
        <v>0.49763029031129768</v>
      </c>
      <c r="H8595" s="27">
        <f>E8595-F8595</f>
        <v>1707.2700000000002</v>
      </c>
      <c r="I8595" s="35">
        <f>E8595/D8595</f>
        <v>0.180000188877428</v>
      </c>
      <c r="J8595" s="3">
        <v>185003.36</v>
      </c>
      <c r="K8595" s="26">
        <v>6.0999999999999999E-2</v>
      </c>
      <c r="L8595" s="4" t="b">
        <v>0</v>
      </c>
      <c r="M8595" s="4" t="s">
        <v>58</v>
      </c>
      <c r="N8595" s="35">
        <f>'Landed Freight Margin Tool'!$D$4</f>
        <v>0.58708499999999997</v>
      </c>
      <c r="O8595" s="30">
        <f>(MAX($F8595,MIN(0.18*$D8595,$F8595*(1+$N8595))))</f>
        <v>2735.3886100499999</v>
      </c>
      <c r="P8595" s="35">
        <f>O8595/D8595</f>
        <v>0.14351476811885427</v>
      </c>
    </row>
    <row r="8596" spans="1:16" x14ac:dyDescent="0.3">
      <c r="A8596" s="2">
        <v>45142</v>
      </c>
      <c r="B8596" s="3" t="s">
        <v>22533</v>
      </c>
      <c r="C8596" s="4" t="s">
        <v>22534</v>
      </c>
      <c r="D8596" s="27">
        <v>9529.99</v>
      </c>
      <c r="E8596" s="27">
        <v>1715.4</v>
      </c>
      <c r="F8596" s="27">
        <v>817.1</v>
      </c>
      <c r="G8596" s="26">
        <f>(E8596-F8596)/E8596</f>
        <v>0.52366794916637516</v>
      </c>
      <c r="H8596" s="27">
        <f>E8596-F8596</f>
        <v>898.30000000000007</v>
      </c>
      <c r="I8596" s="35">
        <f>E8596/D8596</f>
        <v>0.180000188877428</v>
      </c>
      <c r="J8596" s="3">
        <v>185003.36</v>
      </c>
      <c r="K8596" s="26">
        <v>6.0999999999999999E-2</v>
      </c>
      <c r="L8596" s="4" t="b">
        <v>0</v>
      </c>
      <c r="M8596" s="4" t="s">
        <v>58</v>
      </c>
      <c r="N8596" s="35">
        <f>'Landed Freight Margin Tool'!$D$4</f>
        <v>0.58708499999999997</v>
      </c>
      <c r="O8596" s="30">
        <f>(MAX($F8596,MIN(0.18*$D8596,$F8596*(1+$N8596))))</f>
        <v>1296.8071535000001</v>
      </c>
      <c r="P8596" s="35">
        <f>O8596/D8596</f>
        <v>0.1360764443089657</v>
      </c>
    </row>
    <row r="8597" spans="1:16" x14ac:dyDescent="0.3">
      <c r="A8597" s="2">
        <v>45061</v>
      </c>
      <c r="B8597" s="3" t="s">
        <v>24680</v>
      </c>
      <c r="C8597" s="4" t="s">
        <v>24681</v>
      </c>
      <c r="D8597" s="27">
        <v>21165.7</v>
      </c>
      <c r="E8597" s="27">
        <v>3809.83</v>
      </c>
      <c r="F8597" s="27">
        <v>2699.98</v>
      </c>
      <c r="G8597" s="26">
        <f>(E8597-F8597)/E8597</f>
        <v>0.29131221078105846</v>
      </c>
      <c r="H8597" s="27">
        <f>E8597-F8597</f>
        <v>1109.8499999999999</v>
      </c>
      <c r="I8597" s="35">
        <f>E8597/D8597</f>
        <v>0.18000018898500875</v>
      </c>
      <c r="J8597" s="3">
        <v>185003.36</v>
      </c>
      <c r="K8597" s="26">
        <v>6.0999999999999999E-2</v>
      </c>
      <c r="L8597" s="4" t="b">
        <v>0</v>
      </c>
      <c r="M8597" s="4" t="s">
        <v>58</v>
      </c>
      <c r="N8597" s="35">
        <f>'Landed Freight Margin Tool'!$D$4</f>
        <v>0.58708499999999997</v>
      </c>
      <c r="O8597" s="30">
        <f>(MAX($F8597,MIN(0.18*$D8597,$F8597*(1+$N8597))))</f>
        <v>3809.826</v>
      </c>
      <c r="P8597" s="35">
        <f>O8597/D8597</f>
        <v>0.18</v>
      </c>
    </row>
    <row r="8598" spans="1:16" x14ac:dyDescent="0.3">
      <c r="A8598" s="2">
        <v>45232</v>
      </c>
      <c r="B8598" s="3" t="s">
        <v>8680</v>
      </c>
      <c r="C8598" s="4" t="s">
        <v>8681</v>
      </c>
      <c r="D8598" s="27">
        <v>13750.93</v>
      </c>
      <c r="E8598" s="27">
        <v>2475.17</v>
      </c>
      <c r="F8598" s="27">
        <v>1606.85</v>
      </c>
      <c r="G8598" s="26">
        <f>(E8598-F8598)/E8598</f>
        <v>0.35081226744021626</v>
      </c>
      <c r="H8598" s="27">
        <f>E8598-F8598</f>
        <v>868.32000000000016</v>
      </c>
      <c r="I8598" s="35">
        <f>E8598/D8598</f>
        <v>0.18000018907812054</v>
      </c>
      <c r="J8598" s="3">
        <v>185003.36</v>
      </c>
      <c r="K8598" s="26">
        <v>6.0999999999999999E-2</v>
      </c>
      <c r="L8598" s="4" t="b">
        <v>0</v>
      </c>
      <c r="M8598" s="4" t="s">
        <v>58</v>
      </c>
      <c r="N8598" s="35">
        <f>'Landed Freight Margin Tool'!$D$4</f>
        <v>0.58708499999999997</v>
      </c>
      <c r="O8598" s="30">
        <f>(MAX($F8598,MIN(0.18*$D8598,$F8598*(1+$N8598))))</f>
        <v>2475.1673999999998</v>
      </c>
      <c r="P8598" s="35">
        <f>O8598/D8598</f>
        <v>0.18</v>
      </c>
    </row>
    <row r="8599" spans="1:16" x14ac:dyDescent="0.3">
      <c r="A8599" s="2">
        <v>45145</v>
      </c>
      <c r="B8599" s="3" t="s">
        <v>6583</v>
      </c>
      <c r="C8599" s="4" t="s">
        <v>2892</v>
      </c>
      <c r="D8599" s="27">
        <v>16923.259999999998</v>
      </c>
      <c r="E8599" s="27">
        <v>3046.19</v>
      </c>
      <c r="F8599" s="27">
        <v>2993.02</v>
      </c>
      <c r="G8599" s="26">
        <f>(E8599-F8599)/E8599</f>
        <v>1.745459081672518E-2</v>
      </c>
      <c r="H8599" s="27">
        <f>E8599-F8599</f>
        <v>53.170000000000073</v>
      </c>
      <c r="I8599" s="35">
        <f>E8599/D8599</f>
        <v>0.1800001890888635</v>
      </c>
      <c r="J8599" s="3">
        <v>185003.36</v>
      </c>
      <c r="K8599" s="26">
        <v>6.0999999999999999E-2</v>
      </c>
      <c r="L8599" s="4" t="b">
        <v>0</v>
      </c>
      <c r="M8599" s="4" t="s">
        <v>58</v>
      </c>
      <c r="N8599" s="35">
        <f>'Landed Freight Margin Tool'!$D$4</f>
        <v>0.58708499999999997</v>
      </c>
      <c r="O8599" s="30">
        <f>(MAX($F8599,MIN(0.18*$D8599,$F8599*(1+$N8599))))</f>
        <v>3046.1867999999995</v>
      </c>
      <c r="P8599" s="35">
        <f>O8599/D8599</f>
        <v>0.18</v>
      </c>
    </row>
    <row r="8600" spans="1:16" x14ac:dyDescent="0.3">
      <c r="A8600" s="2">
        <v>44945</v>
      </c>
      <c r="B8600" s="3" t="s">
        <v>14545</v>
      </c>
      <c r="C8600" s="4" t="s">
        <v>14546</v>
      </c>
      <c r="D8600" s="27">
        <v>17977.37</v>
      </c>
      <c r="E8600" s="27">
        <v>3235.93</v>
      </c>
      <c r="F8600" s="27">
        <v>1659.32</v>
      </c>
      <c r="G8600" s="26">
        <f>(E8600-F8600)/E8600</f>
        <v>0.4872200572941936</v>
      </c>
      <c r="H8600" s="27">
        <f>E8600-F8600</f>
        <v>1576.61</v>
      </c>
      <c r="I8600" s="35">
        <f>E8600/D8600</f>
        <v>0.18000018912666313</v>
      </c>
      <c r="J8600" s="3">
        <v>185003.36</v>
      </c>
      <c r="K8600" s="26">
        <v>6.0999999999999999E-2</v>
      </c>
      <c r="L8600" s="4" t="b">
        <v>0</v>
      </c>
      <c r="M8600" s="4" t="s">
        <v>58</v>
      </c>
      <c r="N8600" s="35">
        <f>'Landed Freight Margin Tool'!$D$4</f>
        <v>0.58708499999999997</v>
      </c>
      <c r="O8600" s="30">
        <f>(MAX($F8600,MIN(0.18*$D8600,$F8600*(1+$N8600))))</f>
        <v>2633.4818822000002</v>
      </c>
      <c r="P8600" s="35">
        <f>O8600/D8600</f>
        <v>0.14648871788253789</v>
      </c>
    </row>
    <row r="8601" spans="1:16" x14ac:dyDescent="0.3">
      <c r="A8601" s="2">
        <v>45265</v>
      </c>
      <c r="B8601" s="3" t="s">
        <v>13646</v>
      </c>
      <c r="C8601" s="4" t="s">
        <v>13647</v>
      </c>
      <c r="D8601" s="27">
        <v>19008.98</v>
      </c>
      <c r="E8601" s="27">
        <v>3421.62</v>
      </c>
      <c r="F8601" s="27">
        <v>2072.04</v>
      </c>
      <c r="G8601" s="26">
        <f>(E8601-F8601)/E8601</f>
        <v>0.39442720115033231</v>
      </c>
      <c r="H8601" s="27">
        <f>E8601-F8601</f>
        <v>1349.58</v>
      </c>
      <c r="I8601" s="35">
        <f>E8601/D8601</f>
        <v>0.18000018938417528</v>
      </c>
      <c r="J8601" s="3">
        <v>185003.36</v>
      </c>
      <c r="K8601" s="26">
        <v>6.0999999999999999E-2</v>
      </c>
      <c r="L8601" s="4" t="b">
        <v>0</v>
      </c>
      <c r="M8601" s="4" t="s">
        <v>58</v>
      </c>
      <c r="N8601" s="35">
        <f>'Landed Freight Margin Tool'!$D$4</f>
        <v>0.58708499999999997</v>
      </c>
      <c r="O8601" s="30">
        <f>(MAX($F8601,MIN(0.18*$D8601,$F8601*(1+$N8601))))</f>
        <v>3288.5036034</v>
      </c>
      <c r="P8601" s="35">
        <f>O8601/D8601</f>
        <v>0.17299737299949813</v>
      </c>
    </row>
    <row r="8602" spans="1:16" x14ac:dyDescent="0.3">
      <c r="A8602" s="2">
        <v>45223</v>
      </c>
      <c r="B8602" s="3" t="s">
        <v>23898</v>
      </c>
      <c r="C8602" s="4" t="s">
        <v>23899</v>
      </c>
      <c r="D8602" s="27">
        <v>17951.87</v>
      </c>
      <c r="E8602" s="27">
        <v>3231.34</v>
      </c>
      <c r="F8602" s="27">
        <v>2309.75</v>
      </c>
      <c r="G8602" s="26">
        <f>(E8602-F8602)/E8602</f>
        <v>0.28520366163882477</v>
      </c>
      <c r="H8602" s="27">
        <f>E8602-F8602</f>
        <v>921.59000000000015</v>
      </c>
      <c r="I8602" s="35">
        <f>E8602/D8602</f>
        <v>0.18000018939531093</v>
      </c>
      <c r="J8602" s="3">
        <v>185003.36</v>
      </c>
      <c r="K8602" s="26">
        <v>6.0999999999999999E-2</v>
      </c>
      <c r="L8602" s="4" t="b">
        <v>0</v>
      </c>
      <c r="M8602" s="4" t="s">
        <v>58</v>
      </c>
      <c r="N8602" s="35">
        <f>'Landed Freight Margin Tool'!$D$4</f>
        <v>0.58708499999999997</v>
      </c>
      <c r="O8602" s="30">
        <f>(MAX($F8602,MIN(0.18*$D8602,$F8602*(1+$N8602))))</f>
        <v>3231.3365999999996</v>
      </c>
      <c r="P8602" s="35">
        <f>O8602/D8602</f>
        <v>0.18</v>
      </c>
    </row>
    <row r="8603" spans="1:16" x14ac:dyDescent="0.3">
      <c r="A8603" s="2">
        <v>44946</v>
      </c>
      <c r="B8603" s="3" t="s">
        <v>15285</v>
      </c>
      <c r="C8603" s="4" t="s">
        <v>15286</v>
      </c>
      <c r="D8603" s="27">
        <v>6334.16</v>
      </c>
      <c r="E8603" s="27">
        <v>1140.1500000000001</v>
      </c>
      <c r="F8603" s="27">
        <v>372.45</v>
      </c>
      <c r="G8603" s="26">
        <f>(E8603-F8603)/E8603</f>
        <v>0.67333245625575577</v>
      </c>
      <c r="H8603" s="27">
        <f>E8603-F8603</f>
        <v>767.7</v>
      </c>
      <c r="I8603" s="35">
        <f>E8603/D8603</f>
        <v>0.18000018944895615</v>
      </c>
      <c r="J8603" s="3">
        <v>185003.36</v>
      </c>
      <c r="K8603" s="26">
        <v>6.0999999999999999E-2</v>
      </c>
      <c r="L8603" s="4" t="b">
        <v>0</v>
      </c>
      <c r="M8603" s="4" t="s">
        <v>58</v>
      </c>
      <c r="N8603" s="35">
        <f>'Landed Freight Margin Tool'!$D$4</f>
        <v>0.58708499999999997</v>
      </c>
      <c r="O8603" s="30">
        <f>(MAX($F8603,MIN(0.18*$D8603,$F8603*(1+$N8603))))</f>
        <v>591.10980825000001</v>
      </c>
      <c r="P8603" s="35">
        <f>O8603/D8603</f>
        <v>9.3320946779052005E-2</v>
      </c>
    </row>
    <row r="8604" spans="1:16" x14ac:dyDescent="0.3">
      <c r="A8604" s="2">
        <v>44930</v>
      </c>
      <c r="B8604" s="3" t="s">
        <v>10929</v>
      </c>
      <c r="C8604" s="4" t="s">
        <v>10930</v>
      </c>
      <c r="D8604" s="27">
        <v>24262.03</v>
      </c>
      <c r="E8604" s="27">
        <v>4367.17</v>
      </c>
      <c r="F8604" s="27">
        <v>2450.44</v>
      </c>
      <c r="G8604" s="26">
        <f>(E8604-F8604)/E8604</f>
        <v>0.43889521131533693</v>
      </c>
      <c r="H8604" s="27">
        <f>E8604-F8604</f>
        <v>1916.73</v>
      </c>
      <c r="I8604" s="35">
        <f>E8604/D8604</f>
        <v>0.18000018959666608</v>
      </c>
      <c r="J8604" s="3">
        <v>185003.36</v>
      </c>
      <c r="K8604" s="26">
        <v>6.0999999999999999E-2</v>
      </c>
      <c r="L8604" s="4" t="b">
        <v>0</v>
      </c>
      <c r="M8604" s="4" t="s">
        <v>58</v>
      </c>
      <c r="N8604" s="35">
        <f>'Landed Freight Margin Tool'!$D$4</f>
        <v>0.58708499999999997</v>
      </c>
      <c r="O8604" s="30">
        <f>(MAX($F8604,MIN(0.18*$D8604,$F8604*(1+$N8604))))</f>
        <v>3889.0565674000004</v>
      </c>
      <c r="P8604" s="35">
        <f>O8604/D8604</f>
        <v>0.1602939476787392</v>
      </c>
    </row>
    <row r="8605" spans="1:16" x14ac:dyDescent="0.3">
      <c r="A8605" s="2">
        <v>45237</v>
      </c>
      <c r="B8605" s="3" t="s">
        <v>4213</v>
      </c>
      <c r="C8605" s="4" t="s">
        <v>4214</v>
      </c>
      <c r="D8605" s="27">
        <v>17918.37</v>
      </c>
      <c r="E8605" s="27">
        <v>3225.31</v>
      </c>
      <c r="F8605" s="27">
        <v>2024.07</v>
      </c>
      <c r="G8605" s="26">
        <f>(E8605-F8605)/E8605</f>
        <v>0.37244171878052035</v>
      </c>
      <c r="H8605" s="27">
        <f>E8605-F8605</f>
        <v>1201.24</v>
      </c>
      <c r="I8605" s="35">
        <f>E8605/D8605</f>
        <v>0.18000018974940243</v>
      </c>
      <c r="J8605" s="3">
        <v>185003.36</v>
      </c>
      <c r="K8605" s="26">
        <v>6.0999999999999999E-2</v>
      </c>
      <c r="L8605" s="4" t="b">
        <v>0</v>
      </c>
      <c r="M8605" s="4" t="s">
        <v>58</v>
      </c>
      <c r="N8605" s="35">
        <f>'Landed Freight Margin Tool'!$D$4</f>
        <v>0.58708499999999997</v>
      </c>
      <c r="O8605" s="30">
        <f>(MAX($F8605,MIN(0.18*$D8605,$F8605*(1+$N8605))))</f>
        <v>3212.3711359500003</v>
      </c>
      <c r="P8605" s="35">
        <f>O8605/D8605</f>
        <v>0.17927808924305058</v>
      </c>
    </row>
    <row r="8606" spans="1:16" x14ac:dyDescent="0.3">
      <c r="A8606" s="2">
        <v>45246</v>
      </c>
      <c r="B8606" s="3" t="s">
        <v>11792</v>
      </c>
      <c r="C8606" s="4" t="s">
        <v>967</v>
      </c>
      <c r="D8606" s="27">
        <v>14748.04</v>
      </c>
      <c r="E8606" s="27">
        <v>2654.65</v>
      </c>
      <c r="F8606" s="27">
        <v>1767.34</v>
      </c>
      <c r="G8606" s="26">
        <f>(E8606-F8606)/E8606</f>
        <v>0.3342474525832031</v>
      </c>
      <c r="H8606" s="27">
        <f>E8606-F8606</f>
        <v>887.31000000000017</v>
      </c>
      <c r="I8606" s="35">
        <f>E8606/D8606</f>
        <v>0.18000018985573676</v>
      </c>
      <c r="J8606" s="3">
        <v>185003.36</v>
      </c>
      <c r="K8606" s="26">
        <v>6.0999999999999999E-2</v>
      </c>
      <c r="L8606" s="4" t="b">
        <v>0</v>
      </c>
      <c r="M8606" s="4" t="s">
        <v>58</v>
      </c>
      <c r="N8606" s="35">
        <f>'Landed Freight Margin Tool'!$D$4</f>
        <v>0.58708499999999997</v>
      </c>
      <c r="O8606" s="30">
        <f>(MAX($F8606,MIN(0.18*$D8606,$F8606*(1+$N8606))))</f>
        <v>2654.6471999999999</v>
      </c>
      <c r="P8606" s="35">
        <f>O8606/D8606</f>
        <v>0.18</v>
      </c>
    </row>
    <row r="8607" spans="1:16" x14ac:dyDescent="0.3">
      <c r="A8607" s="2">
        <v>45048</v>
      </c>
      <c r="B8607" s="3" t="s">
        <v>4608</v>
      </c>
      <c r="C8607" s="4" t="s">
        <v>2656</v>
      </c>
      <c r="D8607" s="27">
        <v>13684.43</v>
      </c>
      <c r="E8607" s="27">
        <v>2463.1999999999998</v>
      </c>
      <c r="F8607" s="27">
        <v>2173.5</v>
      </c>
      <c r="G8607" s="26">
        <f>(E8607-F8607)/E8607</f>
        <v>0.11761123741474498</v>
      </c>
      <c r="H8607" s="27">
        <f>E8607-F8607</f>
        <v>289.69999999999982</v>
      </c>
      <c r="I8607" s="35">
        <f>E8607/D8607</f>
        <v>0.18000018999695272</v>
      </c>
      <c r="J8607" s="3">
        <v>185003.36</v>
      </c>
      <c r="K8607" s="26">
        <v>6.0999999999999999E-2</v>
      </c>
      <c r="L8607" s="4" t="b">
        <v>0</v>
      </c>
      <c r="M8607" s="4" t="s">
        <v>58</v>
      </c>
      <c r="N8607" s="35">
        <f>'Landed Freight Margin Tool'!$D$4</f>
        <v>0.58708499999999997</v>
      </c>
      <c r="O8607" s="30">
        <f>(MAX($F8607,MIN(0.18*$D8607,$F8607*(1+$N8607))))</f>
        <v>2463.1974</v>
      </c>
      <c r="P8607" s="35">
        <f>O8607/D8607</f>
        <v>0.18</v>
      </c>
    </row>
    <row r="8608" spans="1:16" x14ac:dyDescent="0.3">
      <c r="A8608" s="2">
        <v>45274</v>
      </c>
      <c r="B8608" s="3" t="s">
        <v>22488</v>
      </c>
      <c r="C8608" s="4" t="s">
        <v>22489</v>
      </c>
      <c r="D8608" s="27">
        <v>13682.93</v>
      </c>
      <c r="E8608" s="27">
        <v>2462.9299999999998</v>
      </c>
      <c r="F8608" s="27">
        <v>2088.25</v>
      </c>
      <c r="G8608" s="26">
        <f>(E8608-F8608)/E8608</f>
        <v>0.15212775028116912</v>
      </c>
      <c r="H8608" s="27">
        <f>E8608-F8608</f>
        <v>374.67999999999984</v>
      </c>
      <c r="I8608" s="35">
        <f>E8608/D8608</f>
        <v>0.18000019001778125</v>
      </c>
      <c r="J8608" s="3">
        <v>185003.36</v>
      </c>
      <c r="K8608" s="26">
        <v>6.0999999999999999E-2</v>
      </c>
      <c r="L8608" s="4" t="b">
        <v>0</v>
      </c>
      <c r="M8608" s="4" t="s">
        <v>58</v>
      </c>
      <c r="N8608" s="35">
        <f>'Landed Freight Margin Tool'!$D$4</f>
        <v>0.58708499999999997</v>
      </c>
      <c r="O8608" s="30">
        <f>(MAX($F8608,MIN(0.18*$D8608,$F8608*(1+$N8608))))</f>
        <v>2462.9274</v>
      </c>
      <c r="P8608" s="35">
        <f>O8608/D8608</f>
        <v>0.18</v>
      </c>
    </row>
    <row r="8609" spans="1:16" x14ac:dyDescent="0.3">
      <c r="A8609" s="2">
        <v>45189</v>
      </c>
      <c r="B8609" s="3" t="s">
        <v>5688</v>
      </c>
      <c r="C8609" s="4" t="s">
        <v>5689</v>
      </c>
      <c r="D8609" s="27">
        <v>21035.7</v>
      </c>
      <c r="E8609" s="27">
        <v>3786.43</v>
      </c>
      <c r="F8609" s="27">
        <v>1573.55</v>
      </c>
      <c r="G8609" s="26">
        <f>(E8609-F8609)/E8609</f>
        <v>0.58442385043431422</v>
      </c>
      <c r="H8609" s="27">
        <f>E8609-F8609</f>
        <v>2212.88</v>
      </c>
      <c r="I8609" s="35">
        <f>E8609/D8609</f>
        <v>0.18000019015293048</v>
      </c>
      <c r="J8609" s="3">
        <v>185003.36</v>
      </c>
      <c r="K8609" s="26">
        <v>6.0999999999999999E-2</v>
      </c>
      <c r="L8609" s="4" t="b">
        <v>0</v>
      </c>
      <c r="M8609" s="4" t="s">
        <v>58</v>
      </c>
      <c r="N8609" s="35">
        <f>'Landed Freight Margin Tool'!$D$4</f>
        <v>0.58708499999999997</v>
      </c>
      <c r="O8609" s="30">
        <f>(MAX($F8609,MIN(0.18*$D8609,$F8609*(1+$N8609))))</f>
        <v>2497.35760175</v>
      </c>
      <c r="P8609" s="35">
        <f>O8609/D8609</f>
        <v>0.11871996661627614</v>
      </c>
    </row>
    <row r="8610" spans="1:16" x14ac:dyDescent="0.3">
      <c r="A8610" s="2">
        <v>45182</v>
      </c>
      <c r="B8610" s="3" t="s">
        <v>19529</v>
      </c>
      <c r="C8610" s="4" t="s">
        <v>19530</v>
      </c>
      <c r="D8610" s="27">
        <v>3154.33</v>
      </c>
      <c r="E8610" s="27">
        <v>567.78</v>
      </c>
      <c r="F8610" s="27">
        <v>337.19</v>
      </c>
      <c r="G8610" s="26">
        <f>(E8610-F8610)/E8610</f>
        <v>0.4061256120328296</v>
      </c>
      <c r="H8610" s="27">
        <f>E8610-F8610</f>
        <v>230.58999999999997</v>
      </c>
      <c r="I8610" s="35">
        <f>E8610/D8610</f>
        <v>0.18000019021472072</v>
      </c>
      <c r="J8610" s="3">
        <v>185003.36</v>
      </c>
      <c r="K8610" s="26">
        <v>6.0999999999999999E-2</v>
      </c>
      <c r="L8610" s="4" t="b">
        <v>0</v>
      </c>
      <c r="M8610" s="4" t="s">
        <v>58</v>
      </c>
      <c r="N8610" s="35">
        <f>'Landed Freight Margin Tool'!$D$4</f>
        <v>0.58708499999999997</v>
      </c>
      <c r="O8610" s="30">
        <f>(MAX($F8610,MIN(0.18*$D8610,$F8610*(1+$N8610))))</f>
        <v>535.14919114999998</v>
      </c>
      <c r="P8610" s="35">
        <f>O8610/D8610</f>
        <v>0.16965542322775359</v>
      </c>
    </row>
    <row r="8611" spans="1:16" x14ac:dyDescent="0.3">
      <c r="A8611" s="2">
        <v>45119</v>
      </c>
      <c r="B8611" s="3" t="s">
        <v>15819</v>
      </c>
      <c r="C8611" s="4" t="s">
        <v>15820</v>
      </c>
      <c r="D8611" s="27">
        <v>19965.59</v>
      </c>
      <c r="E8611" s="27">
        <v>3593.81</v>
      </c>
      <c r="F8611" s="27">
        <v>2076.2800000000002</v>
      </c>
      <c r="G8611" s="26">
        <f>(E8611-F8611)/E8611</f>
        <v>0.42226216744903033</v>
      </c>
      <c r="H8611" s="27">
        <f>E8611-F8611</f>
        <v>1517.5299999999997</v>
      </c>
      <c r="I8611" s="35">
        <f>E8611/D8611</f>
        <v>0.1800001903274584</v>
      </c>
      <c r="J8611" s="3">
        <v>185003.36</v>
      </c>
      <c r="K8611" s="26">
        <v>6.0999999999999999E-2</v>
      </c>
      <c r="L8611" s="4" t="b">
        <v>0</v>
      </c>
      <c r="M8611" s="4" t="s">
        <v>58</v>
      </c>
      <c r="N8611" s="35">
        <f>'Landed Freight Margin Tool'!$D$4</f>
        <v>0.58708499999999997</v>
      </c>
      <c r="O8611" s="30">
        <f>(MAX($F8611,MIN(0.18*$D8611,$F8611*(1+$N8611))))</f>
        <v>3295.2328438000004</v>
      </c>
      <c r="P8611" s="35">
        <f>O8611/D8611</f>
        <v>0.16504560315021996</v>
      </c>
    </row>
    <row r="8612" spans="1:16" x14ac:dyDescent="0.3">
      <c r="A8612" s="2">
        <v>44973</v>
      </c>
      <c r="B8612" s="3" t="s">
        <v>22077</v>
      </c>
      <c r="C8612" s="4" t="s">
        <v>22078</v>
      </c>
      <c r="D8612" s="27">
        <v>13648.43</v>
      </c>
      <c r="E8612" s="27">
        <v>2456.7199999999998</v>
      </c>
      <c r="F8612" s="27">
        <v>1606.63</v>
      </c>
      <c r="G8612" s="26">
        <f>(E8612-F8612)/E8612</f>
        <v>0.34602640919600108</v>
      </c>
      <c r="H8612" s="27">
        <f>E8612-F8612</f>
        <v>850.08999999999969</v>
      </c>
      <c r="I8612" s="35">
        <f>E8612/D8612</f>
        <v>0.18000019049810123</v>
      </c>
      <c r="J8612" s="3">
        <v>185003.36</v>
      </c>
      <c r="K8612" s="26">
        <v>6.0999999999999999E-2</v>
      </c>
      <c r="L8612" s="4" t="b">
        <v>0</v>
      </c>
      <c r="M8612" s="4" t="s">
        <v>58</v>
      </c>
      <c r="N8612" s="35">
        <f>'Landed Freight Margin Tool'!$D$4</f>
        <v>0.58708499999999997</v>
      </c>
      <c r="O8612" s="30">
        <f>(MAX($F8612,MIN(0.18*$D8612,$F8612*(1+$N8612))))</f>
        <v>2456.7174</v>
      </c>
      <c r="P8612" s="35">
        <f>O8612/D8612</f>
        <v>0.18</v>
      </c>
    </row>
    <row r="8613" spans="1:16" x14ac:dyDescent="0.3">
      <c r="A8613" s="2">
        <v>45064</v>
      </c>
      <c r="B8613" s="3" t="s">
        <v>22309</v>
      </c>
      <c r="C8613" s="4" t="s">
        <v>22310</v>
      </c>
      <c r="D8613" s="27">
        <v>22046.81</v>
      </c>
      <c r="E8613" s="27">
        <v>3968.43</v>
      </c>
      <c r="F8613" s="27">
        <v>2346.4899999999998</v>
      </c>
      <c r="G8613" s="26">
        <f>(E8613-F8613)/E8613</f>
        <v>0.40871074959114817</v>
      </c>
      <c r="H8613" s="27">
        <f>E8613-F8613</f>
        <v>1621.94</v>
      </c>
      <c r="I8613" s="35">
        <f>E8613/D8613</f>
        <v>0.18000019050375085</v>
      </c>
      <c r="J8613" s="3">
        <v>185003.36</v>
      </c>
      <c r="K8613" s="26">
        <v>6.0999999999999999E-2</v>
      </c>
      <c r="L8613" s="4" t="b">
        <v>0</v>
      </c>
      <c r="M8613" s="4" t="s">
        <v>58</v>
      </c>
      <c r="N8613" s="35">
        <f>'Landed Freight Margin Tool'!$D$4</f>
        <v>0.58708499999999997</v>
      </c>
      <c r="O8613" s="30">
        <f>(MAX($F8613,MIN(0.18*$D8613,$F8613*(1+$N8613))))</f>
        <v>3724.0790816499998</v>
      </c>
      <c r="P8613" s="35">
        <f>O8613/D8613</f>
        <v>0.16891691277105395</v>
      </c>
    </row>
    <row r="8614" spans="1:16" x14ac:dyDescent="0.3">
      <c r="A8614" s="2">
        <v>44959</v>
      </c>
      <c r="B8614" s="3" t="s">
        <v>23270</v>
      </c>
      <c r="C8614" s="4" t="s">
        <v>23271</v>
      </c>
      <c r="D8614" s="27">
        <v>19942.09</v>
      </c>
      <c r="E8614" s="27">
        <v>3589.58</v>
      </c>
      <c r="F8614" s="27">
        <v>1918.44</v>
      </c>
      <c r="G8614" s="26">
        <f>(E8614-F8614)/E8614</f>
        <v>0.46555307306147237</v>
      </c>
      <c r="H8614" s="27">
        <f>E8614-F8614</f>
        <v>1671.1399999999999</v>
      </c>
      <c r="I8614" s="35">
        <f>E8614/D8614</f>
        <v>0.18000019055174257</v>
      </c>
      <c r="J8614" s="3">
        <v>185003.36</v>
      </c>
      <c r="K8614" s="26">
        <v>6.0999999999999999E-2</v>
      </c>
      <c r="L8614" s="4" t="b">
        <v>0</v>
      </c>
      <c r="M8614" s="4" t="s">
        <v>58</v>
      </c>
      <c r="N8614" s="35">
        <f>'Landed Freight Margin Tool'!$D$4</f>
        <v>0.58708499999999997</v>
      </c>
      <c r="O8614" s="30">
        <f>(MAX($F8614,MIN(0.18*$D8614,$F8614*(1+$N8614))))</f>
        <v>3044.7273474000003</v>
      </c>
      <c r="P8614" s="35">
        <f>O8614/D8614</f>
        <v>0.15267844781565024</v>
      </c>
    </row>
    <row r="8615" spans="1:16" x14ac:dyDescent="0.3">
      <c r="A8615" s="2">
        <v>45092</v>
      </c>
      <c r="B8615" s="3" t="s">
        <v>13170</v>
      </c>
      <c r="C8615" s="4" t="s">
        <v>3874</v>
      </c>
      <c r="D8615" s="27">
        <v>19939.59</v>
      </c>
      <c r="E8615" s="27">
        <v>3589.13</v>
      </c>
      <c r="F8615" s="27">
        <v>1903.07</v>
      </c>
      <c r="G8615" s="26">
        <f>(E8615-F8615)/E8615</f>
        <v>0.46976843970544396</v>
      </c>
      <c r="H8615" s="27">
        <f>E8615-F8615</f>
        <v>1686.0600000000002</v>
      </c>
      <c r="I8615" s="35">
        <f>E8615/D8615</f>
        <v>0.18000019057563371</v>
      </c>
      <c r="J8615" s="3">
        <v>185003.36</v>
      </c>
      <c r="K8615" s="26">
        <v>6.0999999999999999E-2</v>
      </c>
      <c r="L8615" s="4" t="b">
        <v>0</v>
      </c>
      <c r="M8615" s="4" t="s">
        <v>58</v>
      </c>
      <c r="N8615" s="35">
        <f>'Landed Freight Margin Tool'!$D$4</f>
        <v>0.58708499999999997</v>
      </c>
      <c r="O8615" s="30">
        <f>(MAX($F8615,MIN(0.18*$D8615,$F8615*(1+$N8615))))</f>
        <v>3020.3338509499999</v>
      </c>
      <c r="P8615" s="35">
        <f>O8615/D8615</f>
        <v>0.15147422043030975</v>
      </c>
    </row>
    <row r="8616" spans="1:16" x14ac:dyDescent="0.3">
      <c r="A8616" s="2">
        <v>45091</v>
      </c>
      <c r="B8616" s="3" t="s">
        <v>5290</v>
      </c>
      <c r="C8616" s="4" t="s">
        <v>5291</v>
      </c>
      <c r="D8616" s="27">
        <v>6296.16</v>
      </c>
      <c r="E8616" s="27">
        <v>1133.31</v>
      </c>
      <c r="F8616" s="27">
        <v>833.45</v>
      </c>
      <c r="G8616" s="26">
        <f>(E8616-F8616)/E8616</f>
        <v>0.26458780033706569</v>
      </c>
      <c r="H8616" s="27">
        <f>E8616-F8616</f>
        <v>299.8599999999999</v>
      </c>
      <c r="I8616" s="35">
        <f>E8616/D8616</f>
        <v>0.18000019059236105</v>
      </c>
      <c r="J8616" s="3">
        <v>185003.36</v>
      </c>
      <c r="K8616" s="26">
        <v>6.0999999999999999E-2</v>
      </c>
      <c r="L8616" s="4" t="b">
        <v>0</v>
      </c>
      <c r="M8616" s="4" t="s">
        <v>58</v>
      </c>
      <c r="N8616" s="35">
        <f>'Landed Freight Margin Tool'!$D$4</f>
        <v>0.58708499999999997</v>
      </c>
      <c r="O8616" s="30">
        <f>(MAX($F8616,MIN(0.18*$D8616,$F8616*(1+$N8616))))</f>
        <v>1133.3088</v>
      </c>
      <c r="P8616" s="35">
        <f>O8616/D8616</f>
        <v>0.18</v>
      </c>
    </row>
    <row r="8617" spans="1:16" x14ac:dyDescent="0.3">
      <c r="A8617" s="2">
        <v>44963</v>
      </c>
      <c r="B8617" s="3" t="s">
        <v>1156</v>
      </c>
      <c r="C8617" s="4" t="s">
        <v>1157</v>
      </c>
      <c r="D8617" s="27">
        <v>15734.15</v>
      </c>
      <c r="E8617" s="27">
        <v>2832.15</v>
      </c>
      <c r="F8617" s="27">
        <v>1643.53</v>
      </c>
      <c r="G8617" s="26">
        <f>(E8617-F8617)/E8617</f>
        <v>0.41968822272831596</v>
      </c>
      <c r="H8617" s="27">
        <f>E8617-F8617</f>
        <v>1188.6200000000001</v>
      </c>
      <c r="I8617" s="35">
        <f>E8617/D8617</f>
        <v>0.18000019066806916</v>
      </c>
      <c r="J8617" s="3">
        <v>185003.36</v>
      </c>
      <c r="K8617" s="26">
        <v>6.0999999999999999E-2</v>
      </c>
      <c r="L8617" s="4" t="b">
        <v>0</v>
      </c>
      <c r="M8617" s="4" t="s">
        <v>58</v>
      </c>
      <c r="N8617" s="35">
        <f>'Landed Freight Margin Tool'!$D$4</f>
        <v>0.58708499999999997</v>
      </c>
      <c r="O8617" s="30">
        <f>(MAX($F8617,MIN(0.18*$D8617,$F8617*(1+$N8617))))</f>
        <v>2608.4218100500002</v>
      </c>
      <c r="P8617" s="35">
        <f>O8617/D8617</f>
        <v>0.1657809166716982</v>
      </c>
    </row>
    <row r="8618" spans="1:16" x14ac:dyDescent="0.3">
      <c r="A8618" s="2">
        <v>45177</v>
      </c>
      <c r="B8618" s="3" t="s">
        <v>9308</v>
      </c>
      <c r="C8618" s="4" t="s">
        <v>9309</v>
      </c>
      <c r="D8618" s="27">
        <v>14685.04</v>
      </c>
      <c r="E8618" s="27">
        <v>2643.31</v>
      </c>
      <c r="F8618" s="27">
        <v>1597.04</v>
      </c>
      <c r="G8618" s="26">
        <f>(E8618-F8618)/E8618</f>
        <v>0.39581812197585603</v>
      </c>
      <c r="H8618" s="27">
        <f>E8618-F8618</f>
        <v>1046.27</v>
      </c>
      <c r="I8618" s="35">
        <f>E8618/D8618</f>
        <v>0.1800001906702331</v>
      </c>
      <c r="J8618" s="3">
        <v>185003.36</v>
      </c>
      <c r="K8618" s="26">
        <v>6.0999999999999999E-2</v>
      </c>
      <c r="L8618" s="4" t="b">
        <v>0</v>
      </c>
      <c r="M8618" s="4" t="s">
        <v>58</v>
      </c>
      <c r="N8618" s="35">
        <f>'Landed Freight Margin Tool'!$D$4</f>
        <v>0.58708499999999997</v>
      </c>
      <c r="O8618" s="30">
        <f>(MAX($F8618,MIN(0.18*$D8618,$F8618*(1+$N8618))))</f>
        <v>2534.6382284000001</v>
      </c>
      <c r="P8618" s="35">
        <f>O8618/D8618</f>
        <v>0.17260002209050843</v>
      </c>
    </row>
    <row r="8619" spans="1:16" x14ac:dyDescent="0.3">
      <c r="A8619" s="2">
        <v>45275</v>
      </c>
      <c r="B8619" s="3" t="s">
        <v>10874</v>
      </c>
      <c r="C8619" s="4" t="s">
        <v>10875</v>
      </c>
      <c r="D8619" s="27">
        <v>3145.83</v>
      </c>
      <c r="E8619" s="27">
        <v>566.25</v>
      </c>
      <c r="F8619" s="27">
        <v>344.23</v>
      </c>
      <c r="G8619" s="26">
        <f>(E8619-F8619)/E8619</f>
        <v>0.39208830022075053</v>
      </c>
      <c r="H8619" s="27">
        <f>E8619-F8619</f>
        <v>222.01999999999998</v>
      </c>
      <c r="I8619" s="35">
        <f>E8619/D8619</f>
        <v>0.18000019072867893</v>
      </c>
      <c r="J8619" s="3">
        <v>185003.36</v>
      </c>
      <c r="K8619" s="26">
        <v>6.0999999999999999E-2</v>
      </c>
      <c r="L8619" s="4" t="b">
        <v>0</v>
      </c>
      <c r="M8619" s="4" t="s">
        <v>58</v>
      </c>
      <c r="N8619" s="35">
        <f>'Landed Freight Margin Tool'!$D$4</f>
        <v>0.58708499999999997</v>
      </c>
      <c r="O8619" s="30">
        <f>(MAX($F8619,MIN(0.18*$D8619,$F8619*(1+$N8619))))</f>
        <v>546.3222695500001</v>
      </c>
      <c r="P8619" s="35">
        <f>O8619/D8619</f>
        <v>0.17366554122441458</v>
      </c>
    </row>
    <row r="8620" spans="1:16" x14ac:dyDescent="0.3">
      <c r="A8620" s="2">
        <v>45142</v>
      </c>
      <c r="B8620" s="3" t="s">
        <v>18835</v>
      </c>
      <c r="C8620" s="4" t="s">
        <v>18836</v>
      </c>
      <c r="D8620" s="27">
        <v>15723.15</v>
      </c>
      <c r="E8620" s="27">
        <v>2830.17</v>
      </c>
      <c r="F8620" s="27">
        <v>1687.25</v>
      </c>
      <c r="G8620" s="26">
        <f>(E8620-F8620)/E8620</f>
        <v>0.40383439864036436</v>
      </c>
      <c r="H8620" s="27">
        <f>E8620-F8620</f>
        <v>1142.92</v>
      </c>
      <c r="I8620" s="35">
        <f>E8620/D8620</f>
        <v>0.18000019080146154</v>
      </c>
      <c r="J8620" s="3">
        <v>185003.36</v>
      </c>
      <c r="K8620" s="26">
        <v>6.0999999999999999E-2</v>
      </c>
      <c r="L8620" s="4" t="b">
        <v>0</v>
      </c>
      <c r="M8620" s="4" t="s">
        <v>58</v>
      </c>
      <c r="N8620" s="35">
        <f>'Landed Freight Margin Tool'!$D$4</f>
        <v>0.58708499999999997</v>
      </c>
      <c r="O8620" s="30">
        <f>(MAX($F8620,MIN(0.18*$D8620,$F8620*(1+$N8620))))</f>
        <v>2677.8091662500001</v>
      </c>
      <c r="P8620" s="35">
        <f>O8620/D8620</f>
        <v>0.17030996754785144</v>
      </c>
    </row>
    <row r="8621" spans="1:16" x14ac:dyDescent="0.3">
      <c r="A8621" s="2">
        <v>45092</v>
      </c>
      <c r="B8621" s="3" t="s">
        <v>8021</v>
      </c>
      <c r="C8621" s="4" t="s">
        <v>8022</v>
      </c>
      <c r="D8621" s="27">
        <v>17794.87</v>
      </c>
      <c r="E8621" s="27">
        <v>3203.08</v>
      </c>
      <c r="F8621" s="27">
        <v>2405.81</v>
      </c>
      <c r="G8621" s="26">
        <f>(E8621-F8621)/E8621</f>
        <v>0.24890730172209249</v>
      </c>
      <c r="H8621" s="27">
        <f>E8621-F8621</f>
        <v>797.27</v>
      </c>
      <c r="I8621" s="35">
        <f>E8621/D8621</f>
        <v>0.18000019106630169</v>
      </c>
      <c r="J8621" s="3">
        <v>185003.36</v>
      </c>
      <c r="K8621" s="26">
        <v>6.0999999999999999E-2</v>
      </c>
      <c r="L8621" s="4" t="b">
        <v>0</v>
      </c>
      <c r="M8621" s="4" t="s">
        <v>58</v>
      </c>
      <c r="N8621" s="35">
        <f>'Landed Freight Margin Tool'!$D$4</f>
        <v>0.58708499999999997</v>
      </c>
      <c r="O8621" s="30">
        <f>(MAX($F8621,MIN(0.18*$D8621,$F8621*(1+$N8621))))</f>
        <v>3203.0765999999999</v>
      </c>
      <c r="P8621" s="35">
        <f>O8621/D8621</f>
        <v>0.18</v>
      </c>
    </row>
    <row r="8622" spans="1:16" x14ac:dyDescent="0.3">
      <c r="A8622" s="2">
        <v>44957</v>
      </c>
      <c r="B8622" s="3" t="s">
        <v>24493</v>
      </c>
      <c r="C8622" s="4" t="s">
        <v>24494</v>
      </c>
      <c r="D8622" s="27">
        <v>12558.82</v>
      </c>
      <c r="E8622" s="27">
        <v>2260.59</v>
      </c>
      <c r="F8622" s="27">
        <v>1506</v>
      </c>
      <c r="G8622" s="26">
        <f>(E8622-F8622)/E8622</f>
        <v>0.33380223746897936</v>
      </c>
      <c r="H8622" s="27">
        <f>E8622-F8622</f>
        <v>754.59000000000015</v>
      </c>
      <c r="I8622" s="35">
        <f>E8622/D8622</f>
        <v>0.1800001911007563</v>
      </c>
      <c r="J8622" s="3">
        <v>185003.36</v>
      </c>
      <c r="K8622" s="26">
        <v>6.0999999999999999E-2</v>
      </c>
      <c r="L8622" s="4" t="b">
        <v>0</v>
      </c>
      <c r="M8622" s="4" t="s">
        <v>58</v>
      </c>
      <c r="N8622" s="35">
        <f>'Landed Freight Margin Tool'!$D$4</f>
        <v>0.58708499999999997</v>
      </c>
      <c r="O8622" s="30">
        <f>(MAX($F8622,MIN(0.18*$D8622,$F8622*(1+$N8622))))</f>
        <v>2260.5875999999998</v>
      </c>
      <c r="P8622" s="35">
        <f>O8622/D8622</f>
        <v>0.18</v>
      </c>
    </row>
    <row r="8623" spans="1:16" x14ac:dyDescent="0.3">
      <c r="A8623" s="2">
        <v>44964</v>
      </c>
      <c r="B8623" s="3" t="s">
        <v>9638</v>
      </c>
      <c r="C8623" s="4" t="s">
        <v>9639</v>
      </c>
      <c r="D8623" s="27">
        <v>9418.49</v>
      </c>
      <c r="E8623" s="27">
        <v>1695.33</v>
      </c>
      <c r="F8623" s="27">
        <v>1173.43</v>
      </c>
      <c r="G8623" s="26">
        <f>(E8623-F8623)/E8623</f>
        <v>0.3078456701645107</v>
      </c>
      <c r="H8623" s="27">
        <f>E8623-F8623</f>
        <v>521.89999999999986</v>
      </c>
      <c r="I8623" s="35">
        <f>E8623/D8623</f>
        <v>0.18000019111343751</v>
      </c>
      <c r="J8623" s="3">
        <v>185003.36</v>
      </c>
      <c r="K8623" s="26">
        <v>6.0999999999999999E-2</v>
      </c>
      <c r="L8623" s="4" t="b">
        <v>0</v>
      </c>
      <c r="M8623" s="4" t="s">
        <v>58</v>
      </c>
      <c r="N8623" s="35">
        <f>'Landed Freight Margin Tool'!$D$4</f>
        <v>0.58708499999999997</v>
      </c>
      <c r="O8623" s="30">
        <f>(MAX($F8623,MIN(0.18*$D8623,$F8623*(1+$N8623))))</f>
        <v>1695.3281999999999</v>
      </c>
      <c r="P8623" s="35">
        <f>O8623/D8623</f>
        <v>0.18</v>
      </c>
    </row>
    <row r="8624" spans="1:16" x14ac:dyDescent="0.3">
      <c r="A8624" s="2">
        <v>45015</v>
      </c>
      <c r="B8624" s="3" t="s">
        <v>17722</v>
      </c>
      <c r="C8624" s="4" t="s">
        <v>17723</v>
      </c>
      <c r="D8624" s="27">
        <v>16715.259999999998</v>
      </c>
      <c r="E8624" s="27">
        <v>3008.75</v>
      </c>
      <c r="F8624" s="27">
        <v>1954.89</v>
      </c>
      <c r="G8624" s="26">
        <f>(E8624-F8624)/E8624</f>
        <v>0.35026506024096382</v>
      </c>
      <c r="H8624" s="27">
        <f>E8624-F8624</f>
        <v>1053.8599999999999</v>
      </c>
      <c r="I8624" s="35">
        <f>E8624/D8624</f>
        <v>0.18000019144183221</v>
      </c>
      <c r="J8624" s="3">
        <v>185003.36</v>
      </c>
      <c r="K8624" s="26">
        <v>6.0999999999999999E-2</v>
      </c>
      <c r="L8624" s="4" t="b">
        <v>0</v>
      </c>
      <c r="M8624" s="4" t="s">
        <v>58</v>
      </c>
      <c r="N8624" s="35">
        <f>'Landed Freight Margin Tool'!$D$4</f>
        <v>0.58708499999999997</v>
      </c>
      <c r="O8624" s="30">
        <f>(MAX($F8624,MIN(0.18*$D8624,$F8624*(1+$N8624))))</f>
        <v>3008.7467999999994</v>
      </c>
      <c r="P8624" s="35">
        <f>O8624/D8624</f>
        <v>0.18</v>
      </c>
    </row>
    <row r="8625" spans="1:16" x14ac:dyDescent="0.3">
      <c r="A8625" s="2">
        <v>45118</v>
      </c>
      <c r="B8625" s="3" t="s">
        <v>12803</v>
      </c>
      <c r="C8625" s="4" t="s">
        <v>12804</v>
      </c>
      <c r="D8625" s="27">
        <v>18779.98</v>
      </c>
      <c r="E8625" s="27">
        <v>3380.4</v>
      </c>
      <c r="F8625" s="27">
        <v>2713.58</v>
      </c>
      <c r="G8625" s="26">
        <f>(E8625-F8625)/E8625</f>
        <v>0.19726067920956103</v>
      </c>
      <c r="H8625" s="27">
        <f>E8625-F8625</f>
        <v>666.82000000000016</v>
      </c>
      <c r="I8625" s="35">
        <f>E8625/D8625</f>
        <v>0.18000019169349488</v>
      </c>
      <c r="J8625" s="3">
        <v>185003.36</v>
      </c>
      <c r="K8625" s="26">
        <v>6.0999999999999999E-2</v>
      </c>
      <c r="L8625" s="4" t="b">
        <v>0</v>
      </c>
      <c r="M8625" s="4" t="s">
        <v>58</v>
      </c>
      <c r="N8625" s="35">
        <f>'Landed Freight Margin Tool'!$D$4</f>
        <v>0.58708499999999997</v>
      </c>
      <c r="O8625" s="30">
        <f>(MAX($F8625,MIN(0.18*$D8625,$F8625*(1+$N8625))))</f>
        <v>3380.3963999999996</v>
      </c>
      <c r="P8625" s="35">
        <f>O8625/D8625</f>
        <v>0.18</v>
      </c>
    </row>
    <row r="8626" spans="1:16" x14ac:dyDescent="0.3">
      <c r="A8626" s="2">
        <v>45014</v>
      </c>
      <c r="B8626" s="3" t="s">
        <v>4033</v>
      </c>
      <c r="C8626" s="4" t="s">
        <v>4034</v>
      </c>
      <c r="D8626" s="27">
        <v>12518.32</v>
      </c>
      <c r="E8626" s="27">
        <v>2253.3000000000002</v>
      </c>
      <c r="F8626" s="27">
        <v>1360.79</v>
      </c>
      <c r="G8626" s="26">
        <f>(E8626-F8626)/E8626</f>
        <v>0.3960901788487996</v>
      </c>
      <c r="H8626" s="27">
        <f>E8626-F8626</f>
        <v>892.51000000000022</v>
      </c>
      <c r="I8626" s="35">
        <f>E8626/D8626</f>
        <v>0.18000019171901663</v>
      </c>
      <c r="J8626" s="3">
        <v>185003.36</v>
      </c>
      <c r="K8626" s="26">
        <v>6.0999999999999999E-2</v>
      </c>
      <c r="L8626" s="4" t="b">
        <v>0</v>
      </c>
      <c r="M8626" s="4" t="s">
        <v>58</v>
      </c>
      <c r="N8626" s="35">
        <f>'Landed Freight Margin Tool'!$D$4</f>
        <v>0.58708499999999997</v>
      </c>
      <c r="O8626" s="30">
        <f>(MAX($F8626,MIN(0.18*$D8626,$F8626*(1+$N8626))))</f>
        <v>2159.6893971499999</v>
      </c>
      <c r="P8626" s="35">
        <f>O8626/D8626</f>
        <v>0.1725223030845992</v>
      </c>
    </row>
    <row r="8627" spans="1:16" x14ac:dyDescent="0.3">
      <c r="A8627" s="2">
        <v>45174</v>
      </c>
      <c r="B8627" s="3" t="s">
        <v>4365</v>
      </c>
      <c r="C8627" s="4" t="s">
        <v>4366</v>
      </c>
      <c r="D8627" s="27">
        <v>14598.04</v>
      </c>
      <c r="E8627" s="27">
        <v>2627.65</v>
      </c>
      <c r="F8627" s="27">
        <v>1356.79</v>
      </c>
      <c r="G8627" s="26">
        <f>(E8627-F8627)/E8627</f>
        <v>0.48364888778946968</v>
      </c>
      <c r="H8627" s="27">
        <f>E8627-F8627</f>
        <v>1270.8600000000001</v>
      </c>
      <c r="I8627" s="35">
        <f>E8627/D8627</f>
        <v>0.18000019180657129</v>
      </c>
      <c r="J8627" s="3">
        <v>185003.36</v>
      </c>
      <c r="K8627" s="26">
        <v>6.0999999999999999E-2</v>
      </c>
      <c r="L8627" s="4" t="b">
        <v>0</v>
      </c>
      <c r="M8627" s="4" t="s">
        <v>58</v>
      </c>
      <c r="N8627" s="35">
        <f>'Landed Freight Margin Tool'!$D$4</f>
        <v>0.58708499999999997</v>
      </c>
      <c r="O8627" s="30">
        <f>(MAX($F8627,MIN(0.18*$D8627,$F8627*(1+$N8627))))</f>
        <v>2153.3410571499999</v>
      </c>
      <c r="P8627" s="35">
        <f>O8627/D8627</f>
        <v>0.14750891607023955</v>
      </c>
    </row>
    <row r="8628" spans="1:16" x14ac:dyDescent="0.3">
      <c r="A8628" s="2">
        <v>45112</v>
      </c>
      <c r="B8628" s="3" t="s">
        <v>182</v>
      </c>
      <c r="C8628" s="4" t="s">
        <v>183</v>
      </c>
      <c r="D8628" s="27">
        <v>12512.32</v>
      </c>
      <c r="E8628" s="27">
        <v>2252.2199999999998</v>
      </c>
      <c r="F8628" s="27">
        <v>1335.63</v>
      </c>
      <c r="G8628" s="26">
        <f>(E8628-F8628)/E8628</f>
        <v>0.40697178783600169</v>
      </c>
      <c r="H8628" s="27">
        <f>E8628-F8628</f>
        <v>916.58999999999969</v>
      </c>
      <c r="I8628" s="35">
        <f>E8628/D8628</f>
        <v>0.18000019181095112</v>
      </c>
      <c r="J8628" s="3">
        <v>185003.36</v>
      </c>
      <c r="K8628" s="26">
        <v>6.0999999999999999E-2</v>
      </c>
      <c r="L8628" s="4" t="b">
        <v>0</v>
      </c>
      <c r="M8628" s="4" t="s">
        <v>58</v>
      </c>
      <c r="N8628" s="35">
        <f>'Landed Freight Margin Tool'!$D$4</f>
        <v>0.58708499999999997</v>
      </c>
      <c r="O8628" s="30">
        <f>(MAX($F8628,MIN(0.18*$D8628,$F8628*(1+$N8628))))</f>
        <v>2119.7583385500002</v>
      </c>
      <c r="P8628" s="35">
        <f>O8628/D8628</f>
        <v>0.16941369294823025</v>
      </c>
    </row>
    <row r="8629" spans="1:16" x14ac:dyDescent="0.3">
      <c r="A8629" s="2">
        <v>45064</v>
      </c>
      <c r="B8629" s="3" t="s">
        <v>13813</v>
      </c>
      <c r="C8629" s="4" t="s">
        <v>13814</v>
      </c>
      <c r="D8629" s="27">
        <v>8337.8799999999992</v>
      </c>
      <c r="E8629" s="27">
        <v>1500.82</v>
      </c>
      <c r="F8629" s="27">
        <v>892.44</v>
      </c>
      <c r="G8629" s="26">
        <f>(E8629-F8629)/E8629</f>
        <v>0.40536506709665376</v>
      </c>
      <c r="H8629" s="27">
        <f>E8629-F8629</f>
        <v>608.37999999999988</v>
      </c>
      <c r="I8629" s="35">
        <f>E8629/D8629</f>
        <v>0.18000019189530192</v>
      </c>
      <c r="J8629" s="3">
        <v>185003.36</v>
      </c>
      <c r="K8629" s="26">
        <v>6.0999999999999999E-2</v>
      </c>
      <c r="L8629" s="4" t="b">
        <v>0</v>
      </c>
      <c r="M8629" s="4" t="s">
        <v>58</v>
      </c>
      <c r="N8629" s="35">
        <f>'Landed Freight Margin Tool'!$D$4</f>
        <v>0.58708499999999997</v>
      </c>
      <c r="O8629" s="30">
        <f>(MAX($F8629,MIN(0.18*$D8629,$F8629*(1+$N8629))))</f>
        <v>1416.3781374000002</v>
      </c>
      <c r="P8629" s="35">
        <f>O8629/D8629</f>
        <v>0.16987269394618301</v>
      </c>
    </row>
    <row r="8630" spans="1:16" x14ac:dyDescent="0.3">
      <c r="A8630" s="2">
        <v>45071</v>
      </c>
      <c r="B8630" s="3" t="s">
        <v>24483</v>
      </c>
      <c r="C8630" s="4" t="s">
        <v>24484</v>
      </c>
      <c r="D8630" s="27">
        <v>17703.87</v>
      </c>
      <c r="E8630" s="27">
        <v>3186.7</v>
      </c>
      <c r="F8630" s="27">
        <v>1877.58</v>
      </c>
      <c r="G8630" s="26">
        <f>(E8630-F8630)/E8630</f>
        <v>0.41080741833244422</v>
      </c>
      <c r="H8630" s="27">
        <f>E8630-F8630</f>
        <v>1309.1199999999999</v>
      </c>
      <c r="I8630" s="35">
        <f>E8630/D8630</f>
        <v>0.18000019204840523</v>
      </c>
      <c r="J8630" s="3">
        <v>185003.36</v>
      </c>
      <c r="K8630" s="26">
        <v>6.0999999999999999E-2</v>
      </c>
      <c r="L8630" s="4" t="b">
        <v>0</v>
      </c>
      <c r="M8630" s="4" t="s">
        <v>58</v>
      </c>
      <c r="N8630" s="35">
        <f>'Landed Freight Margin Tool'!$D$4</f>
        <v>0.58708499999999997</v>
      </c>
      <c r="O8630" s="30">
        <f>(MAX($F8630,MIN(0.18*$D8630,$F8630*(1+$N8630))))</f>
        <v>2979.8790543</v>
      </c>
      <c r="P8630" s="35">
        <f>O8630/D8630</f>
        <v>0.16831794710986922</v>
      </c>
    </row>
    <row r="8631" spans="1:16" x14ac:dyDescent="0.3">
      <c r="A8631" s="2">
        <v>45112</v>
      </c>
      <c r="B8631" s="3" t="s">
        <v>13627</v>
      </c>
      <c r="C8631" s="4" t="s">
        <v>13628</v>
      </c>
      <c r="D8631" s="27">
        <v>12492.32</v>
      </c>
      <c r="E8631" s="27">
        <v>2248.62</v>
      </c>
      <c r="F8631" s="27">
        <v>1320.32</v>
      </c>
      <c r="G8631" s="26">
        <f>(E8631-F8631)/E8631</f>
        <v>0.41283098077932245</v>
      </c>
      <c r="H8631" s="27">
        <f>E8631-F8631</f>
        <v>928.3</v>
      </c>
      <c r="I8631" s="35">
        <f>E8631/D8631</f>
        <v>0.18000019211803731</v>
      </c>
      <c r="J8631" s="3">
        <v>185003.36</v>
      </c>
      <c r="K8631" s="26">
        <v>6.0999999999999999E-2</v>
      </c>
      <c r="L8631" s="4" t="b">
        <v>0</v>
      </c>
      <c r="M8631" s="4" t="s">
        <v>58</v>
      </c>
      <c r="N8631" s="35">
        <f>'Landed Freight Margin Tool'!$D$4</f>
        <v>0.58708499999999997</v>
      </c>
      <c r="O8631" s="30">
        <f>(MAX($F8631,MIN(0.18*$D8631,$F8631*(1+$N8631))))</f>
        <v>2095.4600672000001</v>
      </c>
      <c r="P8631" s="35">
        <f>O8631/D8631</f>
        <v>0.16773986474890173</v>
      </c>
    </row>
    <row r="8632" spans="1:16" x14ac:dyDescent="0.3">
      <c r="A8632" s="2">
        <v>44939</v>
      </c>
      <c r="B8632" s="3" t="s">
        <v>18782</v>
      </c>
      <c r="C8632" s="4" t="s">
        <v>18783</v>
      </c>
      <c r="D8632" s="27">
        <v>23933.53</v>
      </c>
      <c r="E8632" s="27">
        <v>4308.04</v>
      </c>
      <c r="F8632" s="27">
        <v>2523.4699999999998</v>
      </c>
      <c r="G8632" s="26">
        <f>(E8632-F8632)/E8632</f>
        <v>0.41424174334500147</v>
      </c>
      <c r="H8632" s="27">
        <f>E8632-F8632</f>
        <v>1784.5700000000002</v>
      </c>
      <c r="I8632" s="35">
        <f>E8632/D8632</f>
        <v>0.18000019219897775</v>
      </c>
      <c r="J8632" s="3">
        <v>185003.36</v>
      </c>
      <c r="K8632" s="26">
        <v>6.0999999999999999E-2</v>
      </c>
      <c r="L8632" s="4" t="b">
        <v>0</v>
      </c>
      <c r="M8632" s="4" t="s">
        <v>58</v>
      </c>
      <c r="N8632" s="35">
        <f>'Landed Freight Margin Tool'!$D$4</f>
        <v>0.58708499999999997</v>
      </c>
      <c r="O8632" s="30">
        <f>(MAX($F8632,MIN(0.18*$D8632,$F8632*(1+$N8632))))</f>
        <v>4004.9613849499997</v>
      </c>
      <c r="P8632" s="35">
        <f>O8632/D8632</f>
        <v>0.16733684437481641</v>
      </c>
    </row>
    <row r="8633" spans="1:16" x14ac:dyDescent="0.3">
      <c r="A8633" s="2">
        <v>45048</v>
      </c>
      <c r="B8633" s="3" t="s">
        <v>24391</v>
      </c>
      <c r="C8633" s="4" t="s">
        <v>10031</v>
      </c>
      <c r="D8633" s="27">
        <v>18729.98</v>
      </c>
      <c r="E8633" s="27">
        <v>3371.4</v>
      </c>
      <c r="F8633" s="27">
        <v>2012.37</v>
      </c>
      <c r="G8633" s="26">
        <f>(E8633-F8633)/E8633</f>
        <v>0.40310553479266781</v>
      </c>
      <c r="H8633" s="27">
        <f>E8633-F8633</f>
        <v>1359.0300000000002</v>
      </c>
      <c r="I8633" s="35">
        <f>E8633/D8633</f>
        <v>0.18000019220522392</v>
      </c>
      <c r="J8633" s="3">
        <v>185003.36</v>
      </c>
      <c r="K8633" s="26">
        <v>6.0999999999999999E-2</v>
      </c>
      <c r="L8633" s="4" t="b">
        <v>0</v>
      </c>
      <c r="M8633" s="4" t="s">
        <v>58</v>
      </c>
      <c r="N8633" s="35">
        <f>'Landed Freight Margin Tool'!$D$4</f>
        <v>0.58708499999999997</v>
      </c>
      <c r="O8633" s="30">
        <f>(MAX($F8633,MIN(0.18*$D8633,$F8633*(1+$N8633))))</f>
        <v>3193.8022414500001</v>
      </c>
      <c r="P8633" s="35">
        <f>O8633/D8633</f>
        <v>0.17051818749672984</v>
      </c>
    </row>
    <row r="8634" spans="1:16" x14ac:dyDescent="0.3">
      <c r="A8634" s="2">
        <v>45086</v>
      </c>
      <c r="B8634" s="3" t="s">
        <v>24356</v>
      </c>
      <c r="C8634" s="4" t="s">
        <v>24357</v>
      </c>
      <c r="D8634" s="27">
        <v>3115.83</v>
      </c>
      <c r="E8634" s="27">
        <v>560.85</v>
      </c>
      <c r="F8634" s="27">
        <v>406.54</v>
      </c>
      <c r="G8634" s="26">
        <f>(E8634-F8634)/E8634</f>
        <v>0.27513595435499688</v>
      </c>
      <c r="H8634" s="27">
        <f>E8634-F8634</f>
        <v>154.31</v>
      </c>
      <c r="I8634" s="35">
        <f>E8634/D8634</f>
        <v>0.18000019256506294</v>
      </c>
      <c r="J8634" s="3">
        <v>185003.36</v>
      </c>
      <c r="K8634" s="26">
        <v>6.0999999999999999E-2</v>
      </c>
      <c r="L8634" s="4" t="b">
        <v>0</v>
      </c>
      <c r="M8634" s="4" t="s">
        <v>58</v>
      </c>
      <c r="N8634" s="35">
        <f>'Landed Freight Margin Tool'!$D$4</f>
        <v>0.58708499999999997</v>
      </c>
      <c r="O8634" s="30">
        <f>(MAX($F8634,MIN(0.18*$D8634,$F8634*(1+$N8634))))</f>
        <v>560.84939999999995</v>
      </c>
      <c r="P8634" s="35">
        <f>O8634/D8634</f>
        <v>0.18</v>
      </c>
    </row>
    <row r="8635" spans="1:16" x14ac:dyDescent="0.3">
      <c r="A8635" s="2">
        <v>45121</v>
      </c>
      <c r="B8635" s="3" t="s">
        <v>13102</v>
      </c>
      <c r="C8635" s="4" t="s">
        <v>13103</v>
      </c>
      <c r="D8635" s="27">
        <v>23882.03</v>
      </c>
      <c r="E8635" s="27">
        <v>4298.7700000000004</v>
      </c>
      <c r="F8635" s="27">
        <v>2241.34</v>
      </c>
      <c r="G8635" s="26">
        <f>(E8635-F8635)/E8635</f>
        <v>0.47860899745741226</v>
      </c>
      <c r="H8635" s="27">
        <f>E8635-F8635</f>
        <v>2057.4300000000003</v>
      </c>
      <c r="I8635" s="35">
        <f>E8635/D8635</f>
        <v>0.18000019261344202</v>
      </c>
      <c r="J8635" s="3">
        <v>185003.36</v>
      </c>
      <c r="K8635" s="26">
        <v>6.0999999999999999E-2</v>
      </c>
      <c r="L8635" s="4" t="b">
        <v>0</v>
      </c>
      <c r="M8635" s="4" t="s">
        <v>58</v>
      </c>
      <c r="N8635" s="35">
        <f>'Landed Freight Margin Tool'!$D$4</f>
        <v>0.58708499999999997</v>
      </c>
      <c r="O8635" s="30">
        <f>(MAX($F8635,MIN(0.18*$D8635,$F8635*(1+$N8635))))</f>
        <v>3557.1970939000003</v>
      </c>
      <c r="P8635" s="35">
        <f>O8635/D8635</f>
        <v>0.14894869045470591</v>
      </c>
    </row>
    <row r="8636" spans="1:16" x14ac:dyDescent="0.3">
      <c r="A8636" s="2">
        <v>45007</v>
      </c>
      <c r="B8636" s="3" t="s">
        <v>5692</v>
      </c>
      <c r="C8636" s="4" t="s">
        <v>5693</v>
      </c>
      <c r="D8636" s="27">
        <v>16605.759999999998</v>
      </c>
      <c r="E8636" s="27">
        <v>2989.04</v>
      </c>
      <c r="F8636" s="27">
        <v>1770.63</v>
      </c>
      <c r="G8636" s="26">
        <f>(E8636-F8636)/E8636</f>
        <v>0.40762585980783123</v>
      </c>
      <c r="H8636" s="27">
        <f>E8636-F8636</f>
        <v>1218.4099999999999</v>
      </c>
      <c r="I8636" s="35">
        <f>E8636/D8636</f>
        <v>0.1800001927042183</v>
      </c>
      <c r="J8636" s="3">
        <v>185003.36</v>
      </c>
      <c r="K8636" s="26">
        <v>6.0999999999999999E-2</v>
      </c>
      <c r="L8636" s="4" t="b">
        <v>0</v>
      </c>
      <c r="M8636" s="4" t="s">
        <v>58</v>
      </c>
      <c r="N8636" s="35">
        <f>'Landed Freight Margin Tool'!$D$4</f>
        <v>0.58708499999999997</v>
      </c>
      <c r="O8636" s="30">
        <f>(MAX($F8636,MIN(0.18*$D8636,$F8636*(1+$N8636))))</f>
        <v>2810.1403135500004</v>
      </c>
      <c r="P8636" s="35">
        <f>O8636/D8636</f>
        <v>0.16922684138214697</v>
      </c>
    </row>
    <row r="8637" spans="1:16" x14ac:dyDescent="0.3">
      <c r="A8637" s="2">
        <v>44995</v>
      </c>
      <c r="B8637" s="3" t="s">
        <v>7344</v>
      </c>
      <c r="C8637" s="4" t="s">
        <v>7345</v>
      </c>
      <c r="D8637" s="27">
        <v>20738.2</v>
      </c>
      <c r="E8637" s="27">
        <v>3732.88</v>
      </c>
      <c r="F8637" s="27">
        <v>2244.9499999999998</v>
      </c>
      <c r="G8637" s="26">
        <f>(E8637-F8637)/E8637</f>
        <v>0.39860108013115886</v>
      </c>
      <c r="H8637" s="27">
        <f>E8637-F8637</f>
        <v>1487.9300000000003</v>
      </c>
      <c r="I8637" s="35">
        <f>E8637/D8637</f>
        <v>0.18000019288077074</v>
      </c>
      <c r="J8637" s="3">
        <v>185003.36</v>
      </c>
      <c r="K8637" s="26">
        <v>6.0999999999999999E-2</v>
      </c>
      <c r="L8637" s="4" t="b">
        <v>0</v>
      </c>
      <c r="M8637" s="4" t="s">
        <v>58</v>
      </c>
      <c r="N8637" s="35">
        <f>'Landed Freight Margin Tool'!$D$4</f>
        <v>0.58708499999999997</v>
      </c>
      <c r="O8637" s="30">
        <f>(MAX($F8637,MIN(0.18*$D8637,$F8637*(1+$N8637))))</f>
        <v>3562.9264707499997</v>
      </c>
      <c r="P8637" s="35">
        <f>O8637/D8637</f>
        <v>0.1718050009523488</v>
      </c>
    </row>
    <row r="8638" spans="1:16" x14ac:dyDescent="0.3">
      <c r="A8638" s="2">
        <v>45237</v>
      </c>
      <c r="B8638" s="3" t="s">
        <v>3678</v>
      </c>
      <c r="C8638" s="4" t="s">
        <v>3679</v>
      </c>
      <c r="D8638" s="27">
        <v>2073.7199999999998</v>
      </c>
      <c r="E8638" s="27">
        <v>373.27</v>
      </c>
      <c r="F8638" s="27">
        <v>213.37</v>
      </c>
      <c r="G8638" s="26">
        <f>(E8638-F8638)/E8638</f>
        <v>0.42837624239826394</v>
      </c>
      <c r="H8638" s="27">
        <f>E8638-F8638</f>
        <v>159.89999999999998</v>
      </c>
      <c r="I8638" s="35">
        <f>E8638/D8638</f>
        <v>0.18000019289007196</v>
      </c>
      <c r="J8638" s="3">
        <v>185003.36</v>
      </c>
      <c r="K8638" s="26">
        <v>6.0999999999999999E-2</v>
      </c>
      <c r="L8638" s="4" t="b">
        <v>0</v>
      </c>
      <c r="M8638" s="4" t="s">
        <v>58</v>
      </c>
      <c r="N8638" s="35">
        <f>'Landed Freight Margin Tool'!$D$4</f>
        <v>0.58708499999999997</v>
      </c>
      <c r="O8638" s="30">
        <f>(MAX($F8638,MIN(0.18*$D8638,$F8638*(1+$N8638))))</f>
        <v>338.63632645000001</v>
      </c>
      <c r="P8638" s="35">
        <f>O8638/D8638</f>
        <v>0.16329896343286462</v>
      </c>
    </row>
    <row r="8639" spans="1:16" x14ac:dyDescent="0.3">
      <c r="A8639" s="2">
        <v>45148</v>
      </c>
      <c r="B8639" s="3" t="s">
        <v>20937</v>
      </c>
      <c r="C8639" s="4" t="s">
        <v>20938</v>
      </c>
      <c r="D8639" s="27">
        <v>23810.03</v>
      </c>
      <c r="E8639" s="27">
        <v>4285.8100000000004</v>
      </c>
      <c r="F8639" s="27">
        <v>2386.1999999999998</v>
      </c>
      <c r="G8639" s="26">
        <f>(E8639-F8639)/E8639</f>
        <v>0.44323243447563015</v>
      </c>
      <c r="H8639" s="27">
        <f>E8639-F8639</f>
        <v>1899.6100000000006</v>
      </c>
      <c r="I8639" s="35">
        <f>E8639/D8639</f>
        <v>0.18000019319589269</v>
      </c>
      <c r="J8639" s="3">
        <v>185003.36</v>
      </c>
      <c r="K8639" s="26">
        <v>6.0999999999999999E-2</v>
      </c>
      <c r="L8639" s="4" t="b">
        <v>0</v>
      </c>
      <c r="M8639" s="4" t="s">
        <v>58</v>
      </c>
      <c r="N8639" s="35">
        <f>'Landed Freight Margin Tool'!$D$4</f>
        <v>0.58708499999999997</v>
      </c>
      <c r="O8639" s="30">
        <f>(MAX($F8639,MIN(0.18*$D8639,$F8639*(1+$N8639))))</f>
        <v>3787.1022269999999</v>
      </c>
      <c r="P8639" s="35">
        <f>O8639/D8639</f>
        <v>0.15905491202657032</v>
      </c>
    </row>
    <row r="8640" spans="1:16" x14ac:dyDescent="0.3">
      <c r="A8640" s="2">
        <v>45033</v>
      </c>
      <c r="B8640" s="3" t="s">
        <v>2621</v>
      </c>
      <c r="C8640" s="4" t="s">
        <v>2622</v>
      </c>
      <c r="D8640" s="27">
        <v>15522.65</v>
      </c>
      <c r="E8640" s="27">
        <v>2794.08</v>
      </c>
      <c r="F8640" s="27">
        <v>1735.5</v>
      </c>
      <c r="G8640" s="26">
        <f>(E8640-F8640)/E8640</f>
        <v>0.3788653152379316</v>
      </c>
      <c r="H8640" s="27">
        <f>E8640-F8640</f>
        <v>1058.58</v>
      </c>
      <c r="I8640" s="35">
        <f>E8640/D8640</f>
        <v>0.18000019326596942</v>
      </c>
      <c r="J8640" s="3">
        <v>185003.36</v>
      </c>
      <c r="K8640" s="26">
        <v>6.0999999999999999E-2</v>
      </c>
      <c r="L8640" s="4" t="b">
        <v>0</v>
      </c>
      <c r="M8640" s="4" t="s">
        <v>58</v>
      </c>
      <c r="N8640" s="35">
        <f>'Landed Freight Margin Tool'!$D$4</f>
        <v>0.58708499999999997</v>
      </c>
      <c r="O8640" s="30">
        <f>(MAX($F8640,MIN(0.18*$D8640,$F8640*(1+$N8640))))</f>
        <v>2754.3860175</v>
      </c>
      <c r="P8640" s="35">
        <f>O8640/D8640</f>
        <v>0.17744302793015368</v>
      </c>
    </row>
    <row r="8641" spans="1:16" x14ac:dyDescent="0.3">
      <c r="A8641" s="2">
        <v>45028</v>
      </c>
      <c r="B8641" s="3" t="s">
        <v>23970</v>
      </c>
      <c r="C8641" s="4" t="s">
        <v>23971</v>
      </c>
      <c r="D8641" s="27">
        <v>21725.31</v>
      </c>
      <c r="E8641" s="27">
        <v>3910.56</v>
      </c>
      <c r="F8641" s="27">
        <v>2815.93</v>
      </c>
      <c r="G8641" s="26">
        <f>(E8641-F8641)/E8641</f>
        <v>0.27991643140624362</v>
      </c>
      <c r="H8641" s="27">
        <f>E8641-F8641</f>
        <v>1094.6300000000001</v>
      </c>
      <c r="I8641" s="35">
        <f>E8641/D8641</f>
        <v>0.1800001933229031</v>
      </c>
      <c r="J8641" s="3">
        <v>185003.36</v>
      </c>
      <c r="K8641" s="26">
        <v>6.0999999999999999E-2</v>
      </c>
      <c r="L8641" s="4" t="b">
        <v>0</v>
      </c>
      <c r="M8641" s="4" t="s">
        <v>58</v>
      </c>
      <c r="N8641" s="35">
        <f>'Landed Freight Margin Tool'!$D$4</f>
        <v>0.58708499999999997</v>
      </c>
      <c r="O8641" s="30">
        <f>(MAX($F8641,MIN(0.18*$D8641,$F8641*(1+$N8641))))</f>
        <v>3910.5558000000001</v>
      </c>
      <c r="P8641" s="35">
        <f>O8641/D8641</f>
        <v>0.18</v>
      </c>
    </row>
    <row r="8642" spans="1:16" x14ac:dyDescent="0.3">
      <c r="A8642" s="2">
        <v>45141</v>
      </c>
      <c r="B8642" s="3" t="s">
        <v>1402</v>
      </c>
      <c r="C8642" s="4" t="s">
        <v>1403</v>
      </c>
      <c r="D8642" s="27">
        <v>23788.53</v>
      </c>
      <c r="E8642" s="27">
        <v>4281.9399999999996</v>
      </c>
      <c r="F8642" s="27">
        <v>2446.4</v>
      </c>
      <c r="G8642" s="26">
        <f>(E8642-F8642)/E8642</f>
        <v>0.42867018220713032</v>
      </c>
      <c r="H8642" s="27">
        <f>E8642-F8642</f>
        <v>1835.5399999999995</v>
      </c>
      <c r="I8642" s="35">
        <f>E8642/D8642</f>
        <v>0.18000019337050249</v>
      </c>
      <c r="J8642" s="3">
        <v>185003.36</v>
      </c>
      <c r="K8642" s="26">
        <v>6.0999999999999999E-2</v>
      </c>
      <c r="L8642" s="4" t="b">
        <v>0</v>
      </c>
      <c r="M8642" s="4" t="s">
        <v>58</v>
      </c>
      <c r="N8642" s="35">
        <f>'Landed Freight Margin Tool'!$D$4</f>
        <v>0.58708499999999997</v>
      </c>
      <c r="O8642" s="30">
        <f>(MAX($F8642,MIN(0.18*$D8642,$F8642*(1+$N8642))))</f>
        <v>3882.6447440000002</v>
      </c>
      <c r="P8642" s="35">
        <f>O8642/D8642</f>
        <v>0.16321499243543003</v>
      </c>
    </row>
    <row r="8643" spans="1:16" x14ac:dyDescent="0.3">
      <c r="A8643" s="2">
        <v>45176</v>
      </c>
      <c r="B8643" s="3" t="s">
        <v>7625</v>
      </c>
      <c r="C8643" s="4" t="s">
        <v>7626</v>
      </c>
      <c r="D8643" s="27">
        <v>8271.3799999999992</v>
      </c>
      <c r="E8643" s="27">
        <v>1488.85</v>
      </c>
      <c r="F8643" s="27">
        <v>883.25</v>
      </c>
      <c r="G8643" s="26">
        <f>(E8643-F8643)/E8643</f>
        <v>0.40675689290391909</v>
      </c>
      <c r="H8643" s="27">
        <f>E8643-F8643</f>
        <v>605.59999999999991</v>
      </c>
      <c r="I8643" s="35">
        <f>E8643/D8643</f>
        <v>0.1800001934380962</v>
      </c>
      <c r="J8643" s="3">
        <v>185003.36</v>
      </c>
      <c r="K8643" s="26">
        <v>6.0999999999999999E-2</v>
      </c>
      <c r="L8643" s="4" t="b">
        <v>0</v>
      </c>
      <c r="M8643" s="4" t="s">
        <v>58</v>
      </c>
      <c r="N8643" s="35">
        <f>'Landed Freight Margin Tool'!$D$4</f>
        <v>0.58708499999999997</v>
      </c>
      <c r="O8643" s="30">
        <f>(MAX($F8643,MIN(0.18*$D8643,$F8643*(1+$N8643))))</f>
        <v>1401.79282625</v>
      </c>
      <c r="P8643" s="35">
        <f>O8643/D8643</f>
        <v>0.16947508471984121</v>
      </c>
    </row>
    <row r="8644" spans="1:16" x14ac:dyDescent="0.3">
      <c r="A8644" s="2">
        <v>45117</v>
      </c>
      <c r="B8644" s="3" t="s">
        <v>22090</v>
      </c>
      <c r="C8644" s="4" t="s">
        <v>22091</v>
      </c>
      <c r="D8644" s="27">
        <v>14467.04</v>
      </c>
      <c r="E8644" s="27">
        <v>2604.0700000000002</v>
      </c>
      <c r="F8644" s="27">
        <v>1780.34</v>
      </c>
      <c r="G8644" s="26">
        <f>(E8644-F8644)/E8644</f>
        <v>0.31632406194917961</v>
      </c>
      <c r="H8644" s="27">
        <f>E8644-F8644</f>
        <v>823.73000000000025</v>
      </c>
      <c r="I8644" s="35">
        <f>E8644/D8644</f>
        <v>0.18000019354339242</v>
      </c>
      <c r="J8644" s="3">
        <v>185003.36</v>
      </c>
      <c r="K8644" s="26">
        <v>6.0999999999999999E-2</v>
      </c>
      <c r="L8644" s="4" t="b">
        <v>0</v>
      </c>
      <c r="M8644" s="4" t="s">
        <v>58</v>
      </c>
      <c r="N8644" s="35">
        <f>'Landed Freight Margin Tool'!$D$4</f>
        <v>0.58708499999999997</v>
      </c>
      <c r="O8644" s="30">
        <f>(MAX($F8644,MIN(0.18*$D8644,$F8644*(1+$N8644))))</f>
        <v>2604.0672</v>
      </c>
      <c r="P8644" s="35">
        <f>O8644/D8644</f>
        <v>0.18</v>
      </c>
    </row>
    <row r="8645" spans="1:16" x14ac:dyDescent="0.3">
      <c r="A8645" s="2">
        <v>45152</v>
      </c>
      <c r="B8645" s="3" t="s">
        <v>5081</v>
      </c>
      <c r="C8645" s="4" t="s">
        <v>2296</v>
      </c>
      <c r="D8645" s="27">
        <v>12394.82</v>
      </c>
      <c r="E8645" s="27">
        <v>2231.0700000000002</v>
      </c>
      <c r="F8645" s="27">
        <v>1685.78</v>
      </c>
      <c r="G8645" s="26">
        <f>(E8645-F8645)/E8645</f>
        <v>0.24440739196887598</v>
      </c>
      <c r="H8645" s="27">
        <f>E8645-F8645</f>
        <v>545.29000000000019</v>
      </c>
      <c r="I8645" s="35">
        <f>E8645/D8645</f>
        <v>0.18000019362927419</v>
      </c>
      <c r="J8645" s="3">
        <v>185003.36</v>
      </c>
      <c r="K8645" s="26">
        <v>6.0999999999999999E-2</v>
      </c>
      <c r="L8645" s="4" t="b">
        <v>0</v>
      </c>
      <c r="M8645" s="4" t="s">
        <v>58</v>
      </c>
      <c r="N8645" s="35">
        <f>'Landed Freight Margin Tool'!$D$4</f>
        <v>0.58708499999999997</v>
      </c>
      <c r="O8645" s="30">
        <f>(MAX($F8645,MIN(0.18*$D8645,$F8645*(1+$N8645))))</f>
        <v>2231.0675999999999</v>
      </c>
      <c r="P8645" s="35">
        <f>O8645/D8645</f>
        <v>0.18</v>
      </c>
    </row>
    <row r="8646" spans="1:16" x14ac:dyDescent="0.3">
      <c r="A8646" s="2">
        <v>45166</v>
      </c>
      <c r="B8646" s="3" t="s">
        <v>19833</v>
      </c>
      <c r="C8646" s="4" t="s">
        <v>4644</v>
      </c>
      <c r="D8646" s="27">
        <v>15470.65</v>
      </c>
      <c r="E8646" s="27">
        <v>2784.72</v>
      </c>
      <c r="F8646" s="27">
        <v>1514.2</v>
      </c>
      <c r="G8646" s="26">
        <f>(E8646-F8646)/E8646</f>
        <v>0.45624694762848683</v>
      </c>
      <c r="H8646" s="27">
        <f>E8646-F8646</f>
        <v>1270.5199999999998</v>
      </c>
      <c r="I8646" s="35">
        <f>E8646/D8646</f>
        <v>0.18000019391557562</v>
      </c>
      <c r="J8646" s="3">
        <v>185003.36</v>
      </c>
      <c r="K8646" s="26">
        <v>6.0999999999999999E-2</v>
      </c>
      <c r="L8646" s="4" t="b">
        <v>0</v>
      </c>
      <c r="M8646" s="4" t="s">
        <v>58</v>
      </c>
      <c r="N8646" s="35">
        <f>'Landed Freight Margin Tool'!$D$4</f>
        <v>0.58708499999999997</v>
      </c>
      <c r="O8646" s="30">
        <f>(MAX($F8646,MIN(0.18*$D8646,$F8646*(1+$N8646))))</f>
        <v>2403.1641070000001</v>
      </c>
      <c r="P8646" s="35">
        <f>O8646/D8646</f>
        <v>0.15533698370785973</v>
      </c>
    </row>
    <row r="8647" spans="1:16" x14ac:dyDescent="0.3">
      <c r="A8647" s="2">
        <v>45037</v>
      </c>
      <c r="B8647" s="3" t="s">
        <v>23370</v>
      </c>
      <c r="C8647" s="4" t="s">
        <v>23371</v>
      </c>
      <c r="D8647" s="27">
        <v>24750.639999999999</v>
      </c>
      <c r="E8647" s="27">
        <v>4455.12</v>
      </c>
      <c r="F8647" s="27">
        <v>3476.22</v>
      </c>
      <c r="G8647" s="26">
        <f>(E8647-F8647)/E8647</f>
        <v>0.21972472121963046</v>
      </c>
      <c r="H8647" s="27">
        <f>E8647-F8647</f>
        <v>978.90000000000009</v>
      </c>
      <c r="I8647" s="35">
        <f>E8647/D8647</f>
        <v>0.18000019393437908</v>
      </c>
      <c r="J8647" s="3">
        <v>185003.36</v>
      </c>
      <c r="K8647" s="26">
        <v>6.0999999999999999E-2</v>
      </c>
      <c r="L8647" s="4" t="b">
        <v>0</v>
      </c>
      <c r="M8647" s="4" t="s">
        <v>58</v>
      </c>
      <c r="N8647" s="35">
        <f>'Landed Freight Margin Tool'!$D$4</f>
        <v>0.58708499999999997</v>
      </c>
      <c r="O8647" s="30">
        <f>(MAX($F8647,MIN(0.18*$D8647,$F8647*(1+$N8647))))</f>
        <v>4455.1151999999993</v>
      </c>
      <c r="P8647" s="35">
        <f>O8647/D8647</f>
        <v>0.17999999999999997</v>
      </c>
    </row>
    <row r="8648" spans="1:16" x14ac:dyDescent="0.3">
      <c r="A8648" s="2">
        <v>45226</v>
      </c>
      <c r="B8648" s="3" t="s">
        <v>19434</v>
      </c>
      <c r="C8648" s="4" t="s">
        <v>19435</v>
      </c>
      <c r="D8648" s="27">
        <v>15468.15</v>
      </c>
      <c r="E8648" s="27">
        <v>2784.27</v>
      </c>
      <c r="F8648" s="27">
        <v>1817.73</v>
      </c>
      <c r="G8648" s="26">
        <f>(E8648-F8648)/E8648</f>
        <v>0.34714305724660321</v>
      </c>
      <c r="H8648" s="27">
        <f>E8648-F8648</f>
        <v>966.54</v>
      </c>
      <c r="I8648" s="35">
        <f>E8648/D8648</f>
        <v>0.18000019394691674</v>
      </c>
      <c r="J8648" s="3">
        <v>185003.36</v>
      </c>
      <c r="K8648" s="26">
        <v>6.0999999999999999E-2</v>
      </c>
      <c r="L8648" s="4" t="b">
        <v>0</v>
      </c>
      <c r="M8648" s="4" t="s">
        <v>58</v>
      </c>
      <c r="N8648" s="35">
        <f>'Landed Freight Margin Tool'!$D$4</f>
        <v>0.58708499999999997</v>
      </c>
      <c r="O8648" s="30">
        <f>(MAX($F8648,MIN(0.18*$D8648,$F8648*(1+$N8648))))</f>
        <v>2784.2669999999998</v>
      </c>
      <c r="P8648" s="35">
        <f>O8648/D8648</f>
        <v>0.18</v>
      </c>
    </row>
    <row r="8649" spans="1:16" x14ac:dyDescent="0.3">
      <c r="A8649" s="2">
        <v>45245</v>
      </c>
      <c r="B8649" s="3" t="s">
        <v>23994</v>
      </c>
      <c r="C8649" s="4" t="s">
        <v>23995</v>
      </c>
      <c r="D8649" s="27">
        <v>18559.48</v>
      </c>
      <c r="E8649" s="27">
        <v>3340.71</v>
      </c>
      <c r="F8649" s="27">
        <v>2152.9699999999998</v>
      </c>
      <c r="G8649" s="26">
        <f>(E8649-F8649)/E8649</f>
        <v>0.35553520060106991</v>
      </c>
      <c r="H8649" s="27">
        <f>E8649-F8649</f>
        <v>1187.7400000000002</v>
      </c>
      <c r="I8649" s="35">
        <f>E8649/D8649</f>
        <v>0.18000019397095177</v>
      </c>
      <c r="J8649" s="3">
        <v>185003.36</v>
      </c>
      <c r="K8649" s="26">
        <v>6.0999999999999999E-2</v>
      </c>
      <c r="L8649" s="4" t="b">
        <v>0</v>
      </c>
      <c r="M8649" s="4" t="s">
        <v>58</v>
      </c>
      <c r="N8649" s="35">
        <f>'Landed Freight Margin Tool'!$D$4</f>
        <v>0.58708499999999997</v>
      </c>
      <c r="O8649" s="30">
        <f>(MAX($F8649,MIN(0.18*$D8649,$F8649*(1+$N8649))))</f>
        <v>3340.7063999999996</v>
      </c>
      <c r="P8649" s="35">
        <f>O8649/D8649</f>
        <v>0.18</v>
      </c>
    </row>
    <row r="8650" spans="1:16" x14ac:dyDescent="0.3">
      <c r="A8650" s="2">
        <v>45180</v>
      </c>
      <c r="B8650" s="3" t="s">
        <v>18084</v>
      </c>
      <c r="C8650" s="4" t="s">
        <v>18085</v>
      </c>
      <c r="D8650" s="27">
        <v>12372.32</v>
      </c>
      <c r="E8650" s="27">
        <v>2227.02</v>
      </c>
      <c r="F8650" s="27">
        <v>1726.98</v>
      </c>
      <c r="G8650" s="26">
        <f>(E8650-F8650)/E8650</f>
        <v>0.22453323275049167</v>
      </c>
      <c r="H8650" s="27">
        <f>E8650-F8650</f>
        <v>500.03999999999996</v>
      </c>
      <c r="I8650" s="35">
        <f>E8650/D8650</f>
        <v>0.18000019398140366</v>
      </c>
      <c r="J8650" s="3">
        <v>185003.36</v>
      </c>
      <c r="K8650" s="26">
        <v>6.0999999999999999E-2</v>
      </c>
      <c r="L8650" s="4" t="b">
        <v>0</v>
      </c>
      <c r="M8650" s="4" t="s">
        <v>58</v>
      </c>
      <c r="N8650" s="35">
        <f>'Landed Freight Margin Tool'!$D$4</f>
        <v>0.58708499999999997</v>
      </c>
      <c r="O8650" s="30">
        <f>(MAX($F8650,MIN(0.18*$D8650,$F8650*(1+$N8650))))</f>
        <v>2227.0175999999997</v>
      </c>
      <c r="P8650" s="35">
        <f>O8650/D8650</f>
        <v>0.17999999999999997</v>
      </c>
    </row>
    <row r="8651" spans="1:16" x14ac:dyDescent="0.3">
      <c r="A8651" s="2">
        <v>44966</v>
      </c>
      <c r="B8651" s="3" t="s">
        <v>212</v>
      </c>
      <c r="C8651" s="4" t="s">
        <v>213</v>
      </c>
      <c r="D8651" s="27">
        <v>19561.09</v>
      </c>
      <c r="E8651" s="27">
        <v>3521</v>
      </c>
      <c r="F8651" s="27">
        <v>2484.04</v>
      </c>
      <c r="G8651" s="26">
        <f>(E8651-F8651)/E8651</f>
        <v>0.29450724226072139</v>
      </c>
      <c r="H8651" s="27">
        <f>E8651-F8651</f>
        <v>1036.96</v>
      </c>
      <c r="I8651" s="35">
        <f>E8651/D8651</f>
        <v>0.18000019426320313</v>
      </c>
      <c r="J8651" s="3">
        <v>185003.36</v>
      </c>
      <c r="K8651" s="26">
        <v>6.0999999999999999E-2</v>
      </c>
      <c r="L8651" s="4" t="b">
        <v>0</v>
      </c>
      <c r="M8651" s="4" t="s">
        <v>58</v>
      </c>
      <c r="N8651" s="35">
        <f>'Landed Freight Margin Tool'!$D$4</f>
        <v>0.58708499999999997</v>
      </c>
      <c r="O8651" s="30">
        <f>(MAX($F8651,MIN(0.18*$D8651,$F8651*(1+$N8651))))</f>
        <v>3520.9962</v>
      </c>
      <c r="P8651" s="35">
        <f>O8651/D8651</f>
        <v>0.18</v>
      </c>
    </row>
    <row r="8652" spans="1:16" x14ac:dyDescent="0.3">
      <c r="A8652" s="2">
        <v>45191</v>
      </c>
      <c r="B8652" s="3" t="s">
        <v>14772</v>
      </c>
      <c r="C8652" s="4" t="s">
        <v>14773</v>
      </c>
      <c r="D8652" s="27">
        <v>14407.04</v>
      </c>
      <c r="E8652" s="27">
        <v>2593.27</v>
      </c>
      <c r="F8652" s="27">
        <v>1805.36</v>
      </c>
      <c r="G8652" s="26">
        <f>(E8652-F8652)/E8652</f>
        <v>0.30382875674341664</v>
      </c>
      <c r="H8652" s="27">
        <f>E8652-F8652</f>
        <v>787.91000000000008</v>
      </c>
      <c r="I8652" s="35">
        <f>E8652/D8652</f>
        <v>0.18000019434942915</v>
      </c>
      <c r="J8652" s="3">
        <v>185003.36</v>
      </c>
      <c r="K8652" s="26">
        <v>6.0999999999999999E-2</v>
      </c>
      <c r="L8652" s="4" t="b">
        <v>0</v>
      </c>
      <c r="M8652" s="4" t="s">
        <v>58</v>
      </c>
      <c r="N8652" s="35">
        <f>'Landed Freight Margin Tool'!$D$4</f>
        <v>0.58708499999999997</v>
      </c>
      <c r="O8652" s="30">
        <f>(MAX($F8652,MIN(0.18*$D8652,$F8652*(1+$N8652))))</f>
        <v>2593.2672000000002</v>
      </c>
      <c r="P8652" s="35">
        <f>O8652/D8652</f>
        <v>0.18</v>
      </c>
    </row>
    <row r="8653" spans="1:16" x14ac:dyDescent="0.3">
      <c r="A8653" s="2">
        <v>44979</v>
      </c>
      <c r="B8653" s="3" t="s">
        <v>18848</v>
      </c>
      <c r="C8653" s="4" t="s">
        <v>18849</v>
      </c>
      <c r="D8653" s="27">
        <v>13377.93</v>
      </c>
      <c r="E8653" s="27">
        <v>2408.0300000000002</v>
      </c>
      <c r="F8653" s="27">
        <v>1510.72</v>
      </c>
      <c r="G8653" s="26">
        <f>(E8653-F8653)/E8653</f>
        <v>0.37263240075912679</v>
      </c>
      <c r="H8653" s="27">
        <f>E8653-F8653</f>
        <v>897.31000000000017</v>
      </c>
      <c r="I8653" s="35">
        <f>E8653/D8653</f>
        <v>0.18000019434994802</v>
      </c>
      <c r="J8653" s="3">
        <v>185003.36</v>
      </c>
      <c r="K8653" s="26">
        <v>6.0999999999999999E-2</v>
      </c>
      <c r="L8653" s="4" t="b">
        <v>0</v>
      </c>
      <c r="M8653" s="4" t="s">
        <v>58</v>
      </c>
      <c r="N8653" s="35">
        <f>'Landed Freight Margin Tool'!$D$4</f>
        <v>0.58708499999999997</v>
      </c>
      <c r="O8653" s="30">
        <f>(MAX($F8653,MIN(0.18*$D8653,$F8653*(1+$N8653))))</f>
        <v>2397.6410512000002</v>
      </c>
      <c r="P8653" s="35">
        <f>O8653/D8653</f>
        <v>0.17922362063488148</v>
      </c>
    </row>
    <row r="8654" spans="1:16" x14ac:dyDescent="0.3">
      <c r="A8654" s="2">
        <v>45005</v>
      </c>
      <c r="B8654" s="3" t="s">
        <v>3710</v>
      </c>
      <c r="C8654" s="4" t="s">
        <v>3711</v>
      </c>
      <c r="D8654" s="27">
        <v>12331.32</v>
      </c>
      <c r="E8654" s="27">
        <v>2219.64</v>
      </c>
      <c r="F8654" s="27">
        <v>1305.5899999999999</v>
      </c>
      <c r="G8654" s="26">
        <f>(E8654-F8654)/E8654</f>
        <v>0.41180101277684672</v>
      </c>
      <c r="H8654" s="27">
        <f>E8654-F8654</f>
        <v>914.05</v>
      </c>
      <c r="I8654" s="35">
        <f>E8654/D8654</f>
        <v>0.18000019462636602</v>
      </c>
      <c r="J8654" s="3">
        <v>185003.36</v>
      </c>
      <c r="K8654" s="26">
        <v>6.0999999999999999E-2</v>
      </c>
      <c r="L8654" s="4" t="b">
        <v>0</v>
      </c>
      <c r="M8654" s="4" t="s">
        <v>58</v>
      </c>
      <c r="N8654" s="35">
        <f>'Landed Freight Margin Tool'!$D$4</f>
        <v>0.58708499999999997</v>
      </c>
      <c r="O8654" s="30">
        <f>(MAX($F8654,MIN(0.18*$D8654,$F8654*(1+$N8654))))</f>
        <v>2072.0823051500001</v>
      </c>
      <c r="P8654" s="35">
        <f>O8654/D8654</f>
        <v>0.16803410382262404</v>
      </c>
    </row>
    <row r="8655" spans="1:16" x14ac:dyDescent="0.3">
      <c r="A8655" s="2">
        <v>45161</v>
      </c>
      <c r="B8655" s="3" t="s">
        <v>1268</v>
      </c>
      <c r="C8655" s="4" t="s">
        <v>1269</v>
      </c>
      <c r="D8655" s="27">
        <v>13358.43</v>
      </c>
      <c r="E8655" s="27">
        <v>2404.52</v>
      </c>
      <c r="F8655" s="27">
        <v>1629.85</v>
      </c>
      <c r="G8655" s="26">
        <f>(E8655-F8655)/E8655</f>
        <v>0.32217240863041274</v>
      </c>
      <c r="H8655" s="27">
        <f>E8655-F8655</f>
        <v>774.67000000000007</v>
      </c>
      <c r="I8655" s="35">
        <f>E8655/D8655</f>
        <v>0.1800001946336508</v>
      </c>
      <c r="J8655" s="3">
        <v>185003.36</v>
      </c>
      <c r="K8655" s="26">
        <v>6.0999999999999999E-2</v>
      </c>
      <c r="L8655" s="4" t="b">
        <v>0</v>
      </c>
      <c r="M8655" s="4" t="s">
        <v>58</v>
      </c>
      <c r="N8655" s="35">
        <f>'Landed Freight Margin Tool'!$D$4</f>
        <v>0.58708499999999997</v>
      </c>
      <c r="O8655" s="30">
        <f>(MAX($F8655,MIN(0.18*$D8655,$F8655*(1+$N8655))))</f>
        <v>2404.5174000000002</v>
      </c>
      <c r="P8655" s="35">
        <f>O8655/D8655</f>
        <v>0.18000000000000002</v>
      </c>
    </row>
    <row r="8656" spans="1:16" x14ac:dyDescent="0.3">
      <c r="A8656" s="2">
        <v>45105</v>
      </c>
      <c r="B8656" s="3" t="s">
        <v>14683</v>
      </c>
      <c r="C8656" s="4" t="s">
        <v>14684</v>
      </c>
      <c r="D8656" s="27">
        <v>7192.27</v>
      </c>
      <c r="E8656" s="27">
        <v>1294.6099999999999</v>
      </c>
      <c r="F8656" s="27">
        <v>680.01</v>
      </c>
      <c r="G8656" s="26">
        <f>(E8656-F8656)/E8656</f>
        <v>0.47473756575339288</v>
      </c>
      <c r="H8656" s="27">
        <f>E8656-F8656</f>
        <v>614.59999999999991</v>
      </c>
      <c r="I8656" s="35">
        <f>E8656/D8656</f>
        <v>0.18000019465342651</v>
      </c>
      <c r="J8656" s="3">
        <v>185003.36</v>
      </c>
      <c r="K8656" s="26">
        <v>6.0999999999999999E-2</v>
      </c>
      <c r="L8656" s="4" t="b">
        <v>0</v>
      </c>
      <c r="M8656" s="4" t="s">
        <v>58</v>
      </c>
      <c r="N8656" s="35">
        <f>'Landed Freight Margin Tool'!$D$4</f>
        <v>0.58708499999999997</v>
      </c>
      <c r="O8656" s="30">
        <f>(MAX($F8656,MIN(0.18*$D8656,$F8656*(1+$N8656))))</f>
        <v>1079.23367085</v>
      </c>
      <c r="P8656" s="35">
        <f>O8656/D8656</f>
        <v>0.15005466575225901</v>
      </c>
    </row>
    <row r="8657" spans="1:16" x14ac:dyDescent="0.3">
      <c r="A8657" s="2">
        <v>45041</v>
      </c>
      <c r="B8657" s="3" t="s">
        <v>11627</v>
      </c>
      <c r="C8657" s="4" t="s">
        <v>11628</v>
      </c>
      <c r="D8657" s="27">
        <v>6164.16</v>
      </c>
      <c r="E8657" s="27">
        <v>1109.55</v>
      </c>
      <c r="F8657" s="27">
        <v>828.87</v>
      </c>
      <c r="G8657" s="26">
        <f>(E8657-F8657)/E8657</f>
        <v>0.25296741922400973</v>
      </c>
      <c r="H8657" s="27">
        <f>E8657-F8657</f>
        <v>280.67999999999995</v>
      </c>
      <c r="I8657" s="35">
        <f>E8657/D8657</f>
        <v>0.18000019467372683</v>
      </c>
      <c r="J8657" s="3">
        <v>185003.36</v>
      </c>
      <c r="K8657" s="26">
        <v>6.0999999999999999E-2</v>
      </c>
      <c r="L8657" s="4" t="b">
        <v>0</v>
      </c>
      <c r="M8657" s="4" t="s">
        <v>58</v>
      </c>
      <c r="N8657" s="35">
        <f>'Landed Freight Margin Tool'!$D$4</f>
        <v>0.58708499999999997</v>
      </c>
      <c r="O8657" s="30">
        <f>(MAX($F8657,MIN(0.18*$D8657,$F8657*(1+$N8657))))</f>
        <v>1109.5488</v>
      </c>
      <c r="P8657" s="35">
        <f>O8657/D8657</f>
        <v>0.18000000000000002</v>
      </c>
    </row>
    <row r="8658" spans="1:16" x14ac:dyDescent="0.3">
      <c r="A8658" s="2">
        <v>45140</v>
      </c>
      <c r="B8658" s="3" t="s">
        <v>23365</v>
      </c>
      <c r="C8658" s="4" t="s">
        <v>23366</v>
      </c>
      <c r="D8658" s="27">
        <v>21573.31</v>
      </c>
      <c r="E8658" s="27">
        <v>3883.2</v>
      </c>
      <c r="F8658" s="27">
        <v>2839.51</v>
      </c>
      <c r="G8658" s="26">
        <f>(E8658-F8658)/E8658</f>
        <v>0.26877060156571891</v>
      </c>
      <c r="H8658" s="27">
        <f>E8658-F8658</f>
        <v>1043.6899999999996</v>
      </c>
      <c r="I8658" s="35">
        <f>E8658/D8658</f>
        <v>0.18000019468500658</v>
      </c>
      <c r="J8658" s="3">
        <v>185003.36</v>
      </c>
      <c r="K8658" s="26">
        <v>6.0999999999999999E-2</v>
      </c>
      <c r="L8658" s="4" t="b">
        <v>0</v>
      </c>
      <c r="M8658" s="4" t="s">
        <v>58</v>
      </c>
      <c r="N8658" s="35">
        <f>'Landed Freight Margin Tool'!$D$4</f>
        <v>0.58708499999999997</v>
      </c>
      <c r="O8658" s="30">
        <f>(MAX($F8658,MIN(0.18*$D8658,$F8658*(1+$N8658))))</f>
        <v>3883.1958</v>
      </c>
      <c r="P8658" s="35">
        <f>O8658/D8658</f>
        <v>0.18</v>
      </c>
    </row>
    <row r="8659" spans="1:16" x14ac:dyDescent="0.3">
      <c r="A8659" s="2">
        <v>45146</v>
      </c>
      <c r="B8659" s="3" t="s">
        <v>416</v>
      </c>
      <c r="C8659" s="4" t="s">
        <v>417</v>
      </c>
      <c r="D8659" s="27">
        <v>23620.03</v>
      </c>
      <c r="E8659" s="27">
        <v>4251.6099999999997</v>
      </c>
      <c r="F8659" s="27">
        <v>2191.71</v>
      </c>
      <c r="G8659" s="26">
        <f>(E8659-F8659)/E8659</f>
        <v>0.48449881339069195</v>
      </c>
      <c r="H8659" s="27">
        <f>E8659-F8659</f>
        <v>2059.8999999999996</v>
      </c>
      <c r="I8659" s="35">
        <f>E8659/D8659</f>
        <v>0.18000019474996432</v>
      </c>
      <c r="J8659" s="3">
        <v>185003.36</v>
      </c>
      <c r="K8659" s="26">
        <v>6.0999999999999999E-2</v>
      </c>
      <c r="L8659" s="4" t="b">
        <v>0</v>
      </c>
      <c r="M8659" s="4" t="s">
        <v>58</v>
      </c>
      <c r="N8659" s="35">
        <f>'Landed Freight Margin Tool'!$D$4</f>
        <v>0.58708499999999997</v>
      </c>
      <c r="O8659" s="30">
        <f>(MAX($F8659,MIN(0.18*$D8659,$F8659*(1+$N8659))))</f>
        <v>3478.4300653500004</v>
      </c>
      <c r="P8659" s="35">
        <f>O8659/D8659</f>
        <v>0.14726611546852397</v>
      </c>
    </row>
    <row r="8660" spans="1:16" x14ac:dyDescent="0.3">
      <c r="A8660" s="2">
        <v>45140</v>
      </c>
      <c r="B8660" s="3" t="s">
        <v>23187</v>
      </c>
      <c r="C8660" s="4" t="s">
        <v>23188</v>
      </c>
      <c r="D8660" s="27">
        <v>17455.87</v>
      </c>
      <c r="E8660" s="27">
        <v>3142.06</v>
      </c>
      <c r="F8660" s="27">
        <v>2181.34</v>
      </c>
      <c r="G8660" s="26">
        <f>(E8660-F8660)/E8660</f>
        <v>0.30576118851963358</v>
      </c>
      <c r="H8660" s="27">
        <f>E8660-F8660</f>
        <v>960.7199999999998</v>
      </c>
      <c r="I8660" s="35">
        <f>E8660/D8660</f>
        <v>0.18000019477688595</v>
      </c>
      <c r="J8660" s="3">
        <v>185003.36</v>
      </c>
      <c r="K8660" s="26">
        <v>6.0999999999999999E-2</v>
      </c>
      <c r="L8660" s="4" t="b">
        <v>0</v>
      </c>
      <c r="M8660" s="4" t="s">
        <v>58</v>
      </c>
      <c r="N8660" s="35">
        <f>'Landed Freight Margin Tool'!$D$4</f>
        <v>0.58708499999999997</v>
      </c>
      <c r="O8660" s="30">
        <f>(MAX($F8660,MIN(0.18*$D8660,$F8660*(1+$N8660))))</f>
        <v>3142.0565999999999</v>
      </c>
      <c r="P8660" s="35">
        <f>O8660/D8660</f>
        <v>0.18</v>
      </c>
    </row>
    <row r="8661" spans="1:16" x14ac:dyDescent="0.3">
      <c r="A8661" s="2">
        <v>45008</v>
      </c>
      <c r="B8661" s="3" t="s">
        <v>12228</v>
      </c>
      <c r="C8661" s="4" t="s">
        <v>12229</v>
      </c>
      <c r="D8661" s="27">
        <v>23614.03</v>
      </c>
      <c r="E8661" s="27">
        <v>4250.53</v>
      </c>
      <c r="F8661" s="27">
        <v>2194.81</v>
      </c>
      <c r="G8661" s="26">
        <f>(E8661-F8661)/E8661</f>
        <v>0.48363851096216237</v>
      </c>
      <c r="H8661" s="27">
        <f>E8661-F8661</f>
        <v>2055.7199999999998</v>
      </c>
      <c r="I8661" s="35">
        <f>E8661/D8661</f>
        <v>0.18000019479944762</v>
      </c>
      <c r="J8661" s="3">
        <v>185003.36</v>
      </c>
      <c r="K8661" s="26">
        <v>6.0999999999999999E-2</v>
      </c>
      <c r="L8661" s="4" t="b">
        <v>0</v>
      </c>
      <c r="M8661" s="4" t="s">
        <v>58</v>
      </c>
      <c r="N8661" s="35">
        <f>'Landed Freight Margin Tool'!$D$4</f>
        <v>0.58708499999999997</v>
      </c>
      <c r="O8661" s="30">
        <f>(MAX($F8661,MIN(0.18*$D8661,$F8661*(1+$N8661))))</f>
        <v>3483.3500288499999</v>
      </c>
      <c r="P8661" s="35">
        <f>O8661/D8661</f>
        <v>0.14751188292934328</v>
      </c>
    </row>
    <row r="8662" spans="1:16" x14ac:dyDescent="0.3">
      <c r="A8662" s="2">
        <v>45215</v>
      </c>
      <c r="B8662" s="3" t="s">
        <v>912</v>
      </c>
      <c r="C8662" s="4" t="s">
        <v>913</v>
      </c>
      <c r="D8662" s="27">
        <v>18473.48</v>
      </c>
      <c r="E8662" s="27">
        <v>3325.23</v>
      </c>
      <c r="F8662" s="27">
        <v>1711.15</v>
      </c>
      <c r="G8662" s="26">
        <f>(E8662-F8662)/E8662</f>
        <v>0.48540401716572984</v>
      </c>
      <c r="H8662" s="27">
        <f>E8662-F8662</f>
        <v>1614.08</v>
      </c>
      <c r="I8662" s="35">
        <f>E8662/D8662</f>
        <v>0.18000019487394903</v>
      </c>
      <c r="J8662" s="3">
        <v>185003.36</v>
      </c>
      <c r="K8662" s="26">
        <v>6.0999999999999999E-2</v>
      </c>
      <c r="L8662" s="4" t="b">
        <v>0</v>
      </c>
      <c r="M8662" s="4" t="s">
        <v>58</v>
      </c>
      <c r="N8662" s="35">
        <f>'Landed Freight Margin Tool'!$D$4</f>
        <v>0.58708499999999997</v>
      </c>
      <c r="O8662" s="30">
        <f>(MAX($F8662,MIN(0.18*$D8662,$F8662*(1+$N8662))))</f>
        <v>2715.7404977500005</v>
      </c>
      <c r="P8662" s="35">
        <f>O8662/D8662</f>
        <v>0.14700752093000347</v>
      </c>
    </row>
    <row r="8663" spans="1:16" x14ac:dyDescent="0.3">
      <c r="A8663" s="2">
        <v>45239</v>
      </c>
      <c r="B8663" s="3" t="s">
        <v>15902</v>
      </c>
      <c r="C8663" s="4" t="s">
        <v>15903</v>
      </c>
      <c r="D8663" s="27">
        <v>15393.65</v>
      </c>
      <c r="E8663" s="27">
        <v>2770.86</v>
      </c>
      <c r="F8663" s="27">
        <v>1953.79</v>
      </c>
      <c r="G8663" s="26">
        <f>(E8663-F8663)/E8663</f>
        <v>0.29487956807633736</v>
      </c>
      <c r="H8663" s="27">
        <f>E8663-F8663</f>
        <v>817.07000000000016</v>
      </c>
      <c r="I8663" s="35">
        <f>E8663/D8663</f>
        <v>0.18000019488555347</v>
      </c>
      <c r="J8663" s="3">
        <v>185003.36</v>
      </c>
      <c r="K8663" s="26">
        <v>6.0999999999999999E-2</v>
      </c>
      <c r="L8663" s="4" t="b">
        <v>0</v>
      </c>
      <c r="M8663" s="4" t="s">
        <v>58</v>
      </c>
      <c r="N8663" s="35">
        <f>'Landed Freight Margin Tool'!$D$4</f>
        <v>0.58708499999999997</v>
      </c>
      <c r="O8663" s="30">
        <f>(MAX($F8663,MIN(0.18*$D8663,$F8663*(1+$N8663))))</f>
        <v>2770.857</v>
      </c>
      <c r="P8663" s="35">
        <f>O8663/D8663</f>
        <v>0.18</v>
      </c>
    </row>
    <row r="8664" spans="1:16" x14ac:dyDescent="0.3">
      <c r="A8664" s="2">
        <v>45215</v>
      </c>
      <c r="B8664" s="3" t="s">
        <v>3530</v>
      </c>
      <c r="C8664" s="4" t="s">
        <v>3531</v>
      </c>
      <c r="D8664" s="27">
        <v>24621.64</v>
      </c>
      <c r="E8664" s="27">
        <v>4431.8999999999996</v>
      </c>
      <c r="F8664" s="27">
        <v>3232.86</v>
      </c>
      <c r="G8664" s="26">
        <f>(E8664-F8664)/E8664</f>
        <v>0.27054762065931082</v>
      </c>
      <c r="H8664" s="27">
        <f>E8664-F8664</f>
        <v>1199.0399999999995</v>
      </c>
      <c r="I8664" s="35">
        <f>E8664/D8664</f>
        <v>0.18000019495045821</v>
      </c>
      <c r="J8664" s="3">
        <v>185003.36</v>
      </c>
      <c r="K8664" s="26">
        <v>6.0999999999999999E-2</v>
      </c>
      <c r="L8664" s="4" t="b">
        <v>0</v>
      </c>
      <c r="M8664" s="4" t="s">
        <v>58</v>
      </c>
      <c r="N8664" s="35">
        <f>'Landed Freight Margin Tool'!$D$4</f>
        <v>0.58708499999999997</v>
      </c>
      <c r="O8664" s="30">
        <f>(MAX($F8664,MIN(0.18*$D8664,$F8664*(1+$N8664))))</f>
        <v>4431.8951999999999</v>
      </c>
      <c r="P8664" s="35">
        <f>O8664/D8664</f>
        <v>0.18</v>
      </c>
    </row>
    <row r="8665" spans="1:16" x14ac:dyDescent="0.3">
      <c r="A8665" s="2">
        <v>45078</v>
      </c>
      <c r="B8665" s="3" t="s">
        <v>2336</v>
      </c>
      <c r="C8665" s="4" t="s">
        <v>2337</v>
      </c>
      <c r="D8665" s="27">
        <v>18436.48</v>
      </c>
      <c r="E8665" s="27">
        <v>3318.57</v>
      </c>
      <c r="F8665" s="27">
        <v>2476.4699999999998</v>
      </c>
      <c r="G8665" s="26">
        <f>(E8665-F8665)/E8665</f>
        <v>0.253753875916434</v>
      </c>
      <c r="H8665" s="27">
        <f>E8665-F8665</f>
        <v>842.10000000000036</v>
      </c>
      <c r="I8665" s="35">
        <f>E8665/D8665</f>
        <v>0.18000019526503977</v>
      </c>
      <c r="J8665" s="3">
        <v>185003.36</v>
      </c>
      <c r="K8665" s="26">
        <v>6.0999999999999999E-2</v>
      </c>
      <c r="L8665" s="4" t="b">
        <v>0</v>
      </c>
      <c r="M8665" s="4" t="s">
        <v>58</v>
      </c>
      <c r="N8665" s="35">
        <f>'Landed Freight Margin Tool'!$D$4</f>
        <v>0.58708499999999997</v>
      </c>
      <c r="O8665" s="30">
        <f>(MAX($F8665,MIN(0.18*$D8665,$F8665*(1+$N8665))))</f>
        <v>3318.5663999999997</v>
      </c>
      <c r="P8665" s="35">
        <f>O8665/D8665</f>
        <v>0.18</v>
      </c>
    </row>
    <row r="8666" spans="1:16" x14ac:dyDescent="0.3">
      <c r="A8666" s="2">
        <v>45021</v>
      </c>
      <c r="B8666" s="3" t="s">
        <v>12042</v>
      </c>
      <c r="C8666" s="4" t="s">
        <v>12043</v>
      </c>
      <c r="D8666" s="27">
        <v>18417.48</v>
      </c>
      <c r="E8666" s="27">
        <v>3315.15</v>
      </c>
      <c r="F8666" s="27">
        <v>2219.4</v>
      </c>
      <c r="G8666" s="26">
        <f>(E8666-F8666)/E8666</f>
        <v>0.33052803040586398</v>
      </c>
      <c r="H8666" s="27">
        <f>E8666-F8666</f>
        <v>1095.75</v>
      </c>
      <c r="I8666" s="35">
        <f>E8666/D8666</f>
        <v>0.18000019546648077</v>
      </c>
      <c r="J8666" s="3">
        <v>185003.36</v>
      </c>
      <c r="K8666" s="26">
        <v>6.0999999999999999E-2</v>
      </c>
      <c r="L8666" s="4" t="b">
        <v>0</v>
      </c>
      <c r="M8666" s="4" t="s">
        <v>58</v>
      </c>
      <c r="N8666" s="35">
        <f>'Landed Freight Margin Tool'!$D$4</f>
        <v>0.58708499999999997</v>
      </c>
      <c r="O8666" s="30">
        <f>(MAX($F8666,MIN(0.18*$D8666,$F8666*(1+$N8666))))</f>
        <v>3315.1463999999996</v>
      </c>
      <c r="P8666" s="35">
        <f>O8666/D8666</f>
        <v>0.18</v>
      </c>
    </row>
    <row r="8667" spans="1:16" x14ac:dyDescent="0.3">
      <c r="A8667" s="2">
        <v>45153</v>
      </c>
      <c r="B8667" s="3" t="s">
        <v>7924</v>
      </c>
      <c r="C8667" s="4" t="s">
        <v>7925</v>
      </c>
      <c r="D8667" s="27">
        <v>24556.14</v>
      </c>
      <c r="E8667" s="27">
        <v>4420.1099999999997</v>
      </c>
      <c r="F8667" s="27">
        <v>2400.0700000000002</v>
      </c>
      <c r="G8667" s="26">
        <f>(E8667-F8667)/E8667</f>
        <v>0.45701125085122307</v>
      </c>
      <c r="H8667" s="27">
        <f>E8667-F8667</f>
        <v>2020.0399999999995</v>
      </c>
      <c r="I8667" s="35">
        <f>E8667/D8667</f>
        <v>0.18000019547046073</v>
      </c>
      <c r="J8667" s="3">
        <v>185003.36</v>
      </c>
      <c r="K8667" s="26">
        <v>6.0999999999999999E-2</v>
      </c>
      <c r="L8667" s="4" t="b">
        <v>0</v>
      </c>
      <c r="M8667" s="4" t="s">
        <v>58</v>
      </c>
      <c r="N8667" s="35">
        <f>'Landed Freight Margin Tool'!$D$4</f>
        <v>0.58708499999999997</v>
      </c>
      <c r="O8667" s="30">
        <f>(MAX($F8667,MIN(0.18*$D8667,$F8667*(1+$N8667))))</f>
        <v>3809.1150959500005</v>
      </c>
      <c r="P8667" s="35">
        <f>O8667/D8667</f>
        <v>0.15511864226014352</v>
      </c>
    </row>
    <row r="8668" spans="1:16" x14ac:dyDescent="0.3">
      <c r="A8668" s="2">
        <v>44963</v>
      </c>
      <c r="B8668" s="3" t="s">
        <v>23170</v>
      </c>
      <c r="C8668" s="4" t="s">
        <v>18832</v>
      </c>
      <c r="D8668" s="27">
        <v>16368.26</v>
      </c>
      <c r="E8668" s="27">
        <v>2946.29</v>
      </c>
      <c r="F8668" s="27">
        <v>2016.1</v>
      </c>
      <c r="G8668" s="26">
        <f>(E8668-F8668)/E8668</f>
        <v>0.31571569668973526</v>
      </c>
      <c r="H8668" s="27">
        <f>E8668-F8668</f>
        <v>930.19</v>
      </c>
      <c r="I8668" s="35">
        <f>E8668/D8668</f>
        <v>0.18000019550031585</v>
      </c>
      <c r="J8668" s="3">
        <v>185003.36</v>
      </c>
      <c r="K8668" s="26">
        <v>6.0999999999999999E-2</v>
      </c>
      <c r="L8668" s="4" t="b">
        <v>0</v>
      </c>
      <c r="M8668" s="4" t="s">
        <v>58</v>
      </c>
      <c r="N8668" s="35">
        <f>'Landed Freight Margin Tool'!$D$4</f>
        <v>0.58708499999999997</v>
      </c>
      <c r="O8668" s="30">
        <f>(MAX($F8668,MIN(0.18*$D8668,$F8668*(1+$N8668))))</f>
        <v>2946.2867999999999</v>
      </c>
      <c r="P8668" s="35">
        <f>O8668/D8668</f>
        <v>0.18</v>
      </c>
    </row>
    <row r="8669" spans="1:16" x14ac:dyDescent="0.3">
      <c r="A8669" s="2">
        <v>44950</v>
      </c>
      <c r="B8669" s="3" t="s">
        <v>11640</v>
      </c>
      <c r="C8669" s="4" t="s">
        <v>11641</v>
      </c>
      <c r="D8669" s="27">
        <v>22505.42</v>
      </c>
      <c r="E8669" s="27">
        <v>4050.98</v>
      </c>
      <c r="F8669" s="27">
        <v>2867.12</v>
      </c>
      <c r="G8669" s="26">
        <f>(E8669-F8669)/E8669</f>
        <v>0.29224039615105485</v>
      </c>
      <c r="H8669" s="27">
        <f>E8669-F8669</f>
        <v>1183.8600000000001</v>
      </c>
      <c r="I8669" s="35">
        <f>E8669/D8669</f>
        <v>0.18000019550845975</v>
      </c>
      <c r="J8669" s="3">
        <v>185003.36</v>
      </c>
      <c r="K8669" s="26">
        <v>6.0999999999999999E-2</v>
      </c>
      <c r="L8669" s="4" t="b">
        <v>0</v>
      </c>
      <c r="M8669" s="4" t="s">
        <v>58</v>
      </c>
      <c r="N8669" s="35">
        <f>'Landed Freight Margin Tool'!$D$4</f>
        <v>0.58708499999999997</v>
      </c>
      <c r="O8669" s="30">
        <f>(MAX($F8669,MIN(0.18*$D8669,$F8669*(1+$N8669))))</f>
        <v>4050.9755999999998</v>
      </c>
      <c r="P8669" s="35">
        <f>O8669/D8669</f>
        <v>0.18</v>
      </c>
    </row>
    <row r="8670" spans="1:16" x14ac:dyDescent="0.3">
      <c r="A8670" s="2">
        <v>45113</v>
      </c>
      <c r="B8670" s="3" t="s">
        <v>15028</v>
      </c>
      <c r="C8670" s="4" t="s">
        <v>15029</v>
      </c>
      <c r="D8670" s="27">
        <v>23502.03</v>
      </c>
      <c r="E8670" s="27">
        <v>4230.37</v>
      </c>
      <c r="F8670" s="27">
        <v>3505.92</v>
      </c>
      <c r="G8670" s="26">
        <f>(E8670-F8670)/E8670</f>
        <v>0.17124979611712446</v>
      </c>
      <c r="H8670" s="27">
        <f>E8670-F8670</f>
        <v>724.44999999999982</v>
      </c>
      <c r="I8670" s="35">
        <f>E8670/D8670</f>
        <v>0.18000019572777332</v>
      </c>
      <c r="J8670" s="3">
        <v>185003.36</v>
      </c>
      <c r="K8670" s="26">
        <v>6.0999999999999999E-2</v>
      </c>
      <c r="L8670" s="4" t="b">
        <v>0</v>
      </c>
      <c r="M8670" s="4" t="s">
        <v>58</v>
      </c>
      <c r="N8670" s="35">
        <f>'Landed Freight Margin Tool'!$D$4</f>
        <v>0.58708499999999997</v>
      </c>
      <c r="O8670" s="30">
        <f>(MAX($F8670,MIN(0.18*$D8670,$F8670*(1+$N8670))))</f>
        <v>4230.3653999999997</v>
      </c>
      <c r="P8670" s="35">
        <f>O8670/D8670</f>
        <v>0.18</v>
      </c>
    </row>
    <row r="8671" spans="1:16" x14ac:dyDescent="0.3">
      <c r="A8671" s="2">
        <v>45230</v>
      </c>
      <c r="B8671" s="3" t="s">
        <v>14045</v>
      </c>
      <c r="C8671" s="4" t="s">
        <v>14046</v>
      </c>
      <c r="D8671" s="27">
        <v>19411.09</v>
      </c>
      <c r="E8671" s="27">
        <v>3494</v>
      </c>
      <c r="F8671" s="27">
        <v>3410.3</v>
      </c>
      <c r="G8671" s="26">
        <f>(E8671-F8671)/E8671</f>
        <v>2.39553520320549E-2</v>
      </c>
      <c r="H8671" s="27">
        <f>E8671-F8671</f>
        <v>83.699999999999818</v>
      </c>
      <c r="I8671" s="35">
        <f>E8671/D8671</f>
        <v>0.18000019576438006</v>
      </c>
      <c r="J8671" s="3">
        <v>185003.36</v>
      </c>
      <c r="K8671" s="26">
        <v>6.0999999999999999E-2</v>
      </c>
      <c r="L8671" s="4" t="b">
        <v>0</v>
      </c>
      <c r="M8671" s="4" t="s">
        <v>58</v>
      </c>
      <c r="N8671" s="35">
        <f>'Landed Freight Margin Tool'!$D$4</f>
        <v>0.58708499999999997</v>
      </c>
      <c r="O8671" s="30">
        <f>(MAX($F8671,MIN(0.18*$D8671,$F8671*(1+$N8671))))</f>
        <v>3493.9962</v>
      </c>
      <c r="P8671" s="35">
        <f>O8671/D8671</f>
        <v>0.18</v>
      </c>
    </row>
    <row r="8672" spans="1:16" x14ac:dyDescent="0.3">
      <c r="A8672" s="2">
        <v>45180</v>
      </c>
      <c r="B8672" s="3" t="s">
        <v>4684</v>
      </c>
      <c r="C8672" s="4" t="s">
        <v>4685</v>
      </c>
      <c r="D8672" s="27">
        <v>9194.49</v>
      </c>
      <c r="E8672" s="27">
        <v>1655.01</v>
      </c>
      <c r="F8672" s="27">
        <v>975.07</v>
      </c>
      <c r="G8672" s="26">
        <f>(E8672-F8672)/E8672</f>
        <v>0.41083739675288966</v>
      </c>
      <c r="H8672" s="27">
        <f>E8672-F8672</f>
        <v>679.93999999999994</v>
      </c>
      <c r="I8672" s="35">
        <f>E8672/D8672</f>
        <v>0.18000019576942278</v>
      </c>
      <c r="J8672" s="3">
        <v>185003.36</v>
      </c>
      <c r="K8672" s="26">
        <v>6.0999999999999999E-2</v>
      </c>
      <c r="L8672" s="4" t="b">
        <v>0</v>
      </c>
      <c r="M8672" s="4" t="s">
        <v>58</v>
      </c>
      <c r="N8672" s="35">
        <f>'Landed Freight Margin Tool'!$D$4</f>
        <v>0.58708499999999997</v>
      </c>
      <c r="O8672" s="30">
        <f>(MAX($F8672,MIN(0.18*$D8672,$F8672*(1+$N8672))))</f>
        <v>1547.5189709500003</v>
      </c>
      <c r="P8672" s="35">
        <f>O8672/D8672</f>
        <v>0.16830938648581925</v>
      </c>
    </row>
    <row r="8673" spans="1:16" x14ac:dyDescent="0.3">
      <c r="A8673" s="2">
        <v>45278</v>
      </c>
      <c r="B8673" s="3" t="s">
        <v>20517</v>
      </c>
      <c r="C8673" s="4" t="s">
        <v>20518</v>
      </c>
      <c r="D8673" s="27">
        <v>11229.71</v>
      </c>
      <c r="E8673" s="27">
        <v>2021.35</v>
      </c>
      <c r="F8673" s="27">
        <v>1274.56</v>
      </c>
      <c r="G8673" s="26">
        <f>(E8673-F8673)/E8673</f>
        <v>0.36945110940707943</v>
      </c>
      <c r="H8673" s="27">
        <f>E8673-F8673</f>
        <v>746.79</v>
      </c>
      <c r="I8673" s="35">
        <f>E8673/D8673</f>
        <v>0.18000019590888813</v>
      </c>
      <c r="J8673" s="3">
        <v>185003.36</v>
      </c>
      <c r="K8673" s="26">
        <v>6.0999999999999999E-2</v>
      </c>
      <c r="L8673" s="4" t="b">
        <v>0</v>
      </c>
      <c r="M8673" s="4" t="s">
        <v>58</v>
      </c>
      <c r="N8673" s="35">
        <f>'Landed Freight Margin Tool'!$D$4</f>
        <v>0.58708499999999997</v>
      </c>
      <c r="O8673" s="30">
        <f>(MAX($F8673,MIN(0.18*$D8673,$F8673*(1+$N8673))))</f>
        <v>2021.3477999999998</v>
      </c>
      <c r="P8673" s="35">
        <f>O8673/D8673</f>
        <v>0.18</v>
      </c>
    </row>
    <row r="8674" spans="1:16" x14ac:dyDescent="0.3">
      <c r="A8674" s="2">
        <v>44984</v>
      </c>
      <c r="B8674" s="3" t="s">
        <v>8827</v>
      </c>
      <c r="C8674" s="4" t="s">
        <v>8828</v>
      </c>
      <c r="D8674" s="27">
        <v>8166.88</v>
      </c>
      <c r="E8674" s="27">
        <v>1470.04</v>
      </c>
      <c r="F8674" s="27">
        <v>859.69</v>
      </c>
      <c r="G8674" s="26">
        <f>(E8674-F8674)/E8674</f>
        <v>0.41519278386982661</v>
      </c>
      <c r="H8674" s="27">
        <f>E8674-F8674</f>
        <v>610.34999999999991</v>
      </c>
      <c r="I8674" s="35">
        <f>E8674/D8674</f>
        <v>0.18000019591324962</v>
      </c>
      <c r="J8674" s="3">
        <v>185003.36</v>
      </c>
      <c r="K8674" s="26">
        <v>6.0999999999999999E-2</v>
      </c>
      <c r="L8674" s="4" t="b">
        <v>0</v>
      </c>
      <c r="M8674" s="4" t="s">
        <v>58</v>
      </c>
      <c r="N8674" s="35">
        <f>'Landed Freight Margin Tool'!$D$4</f>
        <v>0.58708499999999997</v>
      </c>
      <c r="O8674" s="30">
        <f>(MAX($F8674,MIN(0.18*$D8674,$F8674*(1+$N8674))))</f>
        <v>1364.4011036500001</v>
      </c>
      <c r="P8674" s="35">
        <f>O8674/D8674</f>
        <v>0.1670651587448328</v>
      </c>
    </row>
    <row r="8675" spans="1:16" x14ac:dyDescent="0.3">
      <c r="A8675" s="2">
        <v>45120</v>
      </c>
      <c r="B8675" s="3" t="s">
        <v>15015</v>
      </c>
      <c r="C8675" s="4" t="s">
        <v>15016</v>
      </c>
      <c r="D8675" s="27">
        <v>18374.98</v>
      </c>
      <c r="E8675" s="27">
        <v>3307.5</v>
      </c>
      <c r="F8675" s="27">
        <v>2445.4699999999998</v>
      </c>
      <c r="G8675" s="26">
        <f>(E8675-F8675)/E8675</f>
        <v>0.260628873771731</v>
      </c>
      <c r="H8675" s="27">
        <f>E8675-F8675</f>
        <v>862.0300000000002</v>
      </c>
      <c r="I8675" s="35">
        <f>E8675/D8675</f>
        <v>0.1800001959185806</v>
      </c>
      <c r="J8675" s="3">
        <v>185003.36</v>
      </c>
      <c r="K8675" s="26">
        <v>6.0999999999999999E-2</v>
      </c>
      <c r="L8675" s="4" t="b">
        <v>0</v>
      </c>
      <c r="M8675" s="4" t="s">
        <v>58</v>
      </c>
      <c r="N8675" s="35">
        <f>'Landed Freight Margin Tool'!$D$4</f>
        <v>0.58708499999999997</v>
      </c>
      <c r="O8675" s="30">
        <f>(MAX($F8675,MIN(0.18*$D8675,$F8675*(1+$N8675))))</f>
        <v>3307.4964</v>
      </c>
      <c r="P8675" s="35">
        <f>O8675/D8675</f>
        <v>0.18</v>
      </c>
    </row>
    <row r="8676" spans="1:16" x14ac:dyDescent="0.3">
      <c r="A8676" s="2">
        <v>45120</v>
      </c>
      <c r="B8676" s="3" t="s">
        <v>1216</v>
      </c>
      <c r="C8676" s="4" t="s">
        <v>1217</v>
      </c>
      <c r="D8676" s="27">
        <v>12249.32</v>
      </c>
      <c r="E8676" s="27">
        <v>2204.88</v>
      </c>
      <c r="F8676" s="27">
        <v>1315.55</v>
      </c>
      <c r="G8676" s="26">
        <f>(E8676-F8676)/E8676</f>
        <v>0.40334621385290814</v>
      </c>
      <c r="H8676" s="27">
        <f>E8676-F8676</f>
        <v>889.33000000000015</v>
      </c>
      <c r="I8676" s="35">
        <f>E8676/D8676</f>
        <v>0.18000019592924343</v>
      </c>
      <c r="J8676" s="3">
        <v>185003.36</v>
      </c>
      <c r="K8676" s="26">
        <v>6.0999999999999999E-2</v>
      </c>
      <c r="L8676" s="4" t="b">
        <v>0</v>
      </c>
      <c r="M8676" s="4" t="s">
        <v>58</v>
      </c>
      <c r="N8676" s="35">
        <f>'Landed Freight Margin Tool'!$D$4</f>
        <v>0.58708499999999997</v>
      </c>
      <c r="O8676" s="30">
        <f>(MAX($F8676,MIN(0.18*$D8676,$F8676*(1+$N8676))))</f>
        <v>2087.8896717500002</v>
      </c>
      <c r="P8676" s="35">
        <f>O8676/D8676</f>
        <v>0.17044943488699782</v>
      </c>
    </row>
    <row r="8677" spans="1:16" x14ac:dyDescent="0.3">
      <c r="A8677" s="2">
        <v>45092</v>
      </c>
      <c r="B8677" s="3" t="s">
        <v>7732</v>
      </c>
      <c r="C8677" s="4" t="s">
        <v>7733</v>
      </c>
      <c r="D8677" s="27">
        <v>22433.919999999998</v>
      </c>
      <c r="E8677" s="27">
        <v>4038.11</v>
      </c>
      <c r="F8677" s="27">
        <v>2029.23</v>
      </c>
      <c r="G8677" s="26">
        <f>(E8677-F8677)/E8677</f>
        <v>0.49748025685283465</v>
      </c>
      <c r="H8677" s="27">
        <f>E8677-F8677</f>
        <v>2008.88</v>
      </c>
      <c r="I8677" s="35">
        <f>E8677/D8677</f>
        <v>0.1800001961315722</v>
      </c>
      <c r="J8677" s="3">
        <v>185003.36</v>
      </c>
      <c r="K8677" s="26">
        <v>6.0999999999999999E-2</v>
      </c>
      <c r="L8677" s="4" t="b">
        <v>0</v>
      </c>
      <c r="M8677" s="4" t="s">
        <v>58</v>
      </c>
      <c r="N8677" s="35">
        <f>'Landed Freight Margin Tool'!$D$4</f>
        <v>0.58708499999999997</v>
      </c>
      <c r="O8677" s="30">
        <f>(MAX($F8677,MIN(0.18*$D8677,$F8677*(1+$N8677))))</f>
        <v>3220.5604945500004</v>
      </c>
      <c r="P8677" s="35">
        <f>O8677/D8677</f>
        <v>0.14355763480256686</v>
      </c>
    </row>
    <row r="8678" spans="1:16" x14ac:dyDescent="0.3">
      <c r="A8678" s="2">
        <v>45176</v>
      </c>
      <c r="B8678" s="3" t="s">
        <v>4982</v>
      </c>
      <c r="C8678" s="4" t="s">
        <v>4983</v>
      </c>
      <c r="D8678" s="27">
        <v>5098.05</v>
      </c>
      <c r="E8678" s="27">
        <v>917.65</v>
      </c>
      <c r="F8678" s="27">
        <v>664.59</v>
      </c>
      <c r="G8678" s="26">
        <f>(E8678-F8678)/E8678</f>
        <v>0.27576962894349694</v>
      </c>
      <c r="H8678" s="27">
        <f>E8678-F8678</f>
        <v>253.05999999999995</v>
      </c>
      <c r="I8678" s="35">
        <f>E8678/D8678</f>
        <v>0.18000019615343121</v>
      </c>
      <c r="J8678" s="3">
        <v>185003.36</v>
      </c>
      <c r="K8678" s="26">
        <v>6.0999999999999999E-2</v>
      </c>
      <c r="L8678" s="4" t="b">
        <v>0</v>
      </c>
      <c r="M8678" s="4" t="s">
        <v>58</v>
      </c>
      <c r="N8678" s="35">
        <f>'Landed Freight Margin Tool'!$D$4</f>
        <v>0.58708499999999997</v>
      </c>
      <c r="O8678" s="30">
        <f>(MAX($F8678,MIN(0.18*$D8678,$F8678*(1+$N8678))))</f>
        <v>917.649</v>
      </c>
      <c r="P8678" s="35">
        <f>O8678/D8678</f>
        <v>0.18</v>
      </c>
    </row>
    <row r="8679" spans="1:16" x14ac:dyDescent="0.3">
      <c r="A8679" s="2">
        <v>45023</v>
      </c>
      <c r="B8679" s="3" t="s">
        <v>17668</v>
      </c>
      <c r="C8679" s="4" t="s">
        <v>17669</v>
      </c>
      <c r="D8679" s="27">
        <v>12230.82</v>
      </c>
      <c r="E8679" s="27">
        <v>2201.5500000000002</v>
      </c>
      <c r="F8679" s="27">
        <v>1550.19</v>
      </c>
      <c r="G8679" s="26">
        <f>(E8679-F8679)/E8679</f>
        <v>0.29586427744089394</v>
      </c>
      <c r="H8679" s="27">
        <f>E8679-F8679</f>
        <v>651.36000000000013</v>
      </c>
      <c r="I8679" s="35">
        <f>E8679/D8679</f>
        <v>0.18000019622560059</v>
      </c>
      <c r="J8679" s="3">
        <v>185003.36</v>
      </c>
      <c r="K8679" s="26">
        <v>6.0999999999999999E-2</v>
      </c>
      <c r="L8679" s="4" t="b">
        <v>0</v>
      </c>
      <c r="M8679" s="4" t="s">
        <v>58</v>
      </c>
      <c r="N8679" s="35">
        <f>'Landed Freight Margin Tool'!$D$4</f>
        <v>0.58708499999999997</v>
      </c>
      <c r="O8679" s="30">
        <f>(MAX($F8679,MIN(0.18*$D8679,$F8679*(1+$N8679))))</f>
        <v>2201.5475999999999</v>
      </c>
      <c r="P8679" s="35">
        <f>O8679/D8679</f>
        <v>0.18</v>
      </c>
    </row>
    <row r="8680" spans="1:16" x14ac:dyDescent="0.3">
      <c r="A8680" s="2">
        <v>45272</v>
      </c>
      <c r="B8680" s="3" t="s">
        <v>19644</v>
      </c>
      <c r="C8680" s="4" t="s">
        <v>19645</v>
      </c>
      <c r="D8680" s="27">
        <v>16305.76</v>
      </c>
      <c r="E8680" s="27">
        <v>2935.04</v>
      </c>
      <c r="F8680" s="27">
        <v>1540.42</v>
      </c>
      <c r="G8680" s="26">
        <f>(E8680-F8680)/E8680</f>
        <v>0.47516217836894892</v>
      </c>
      <c r="H8680" s="27">
        <f>E8680-F8680</f>
        <v>1394.62</v>
      </c>
      <c r="I8680" s="35">
        <f>E8680/D8680</f>
        <v>0.18000019624966881</v>
      </c>
      <c r="J8680" s="3">
        <v>185003.36</v>
      </c>
      <c r="K8680" s="26">
        <v>6.0999999999999999E-2</v>
      </c>
      <c r="L8680" s="4" t="b">
        <v>0</v>
      </c>
      <c r="M8680" s="4" t="s">
        <v>58</v>
      </c>
      <c r="N8680" s="35">
        <f>'Landed Freight Margin Tool'!$D$4</f>
        <v>0.58708499999999997</v>
      </c>
      <c r="O8680" s="30">
        <f>(MAX($F8680,MIN(0.18*$D8680,$F8680*(1+$N8680))))</f>
        <v>2444.7774757000002</v>
      </c>
      <c r="P8680" s="35">
        <f>O8680/D8680</f>
        <v>0.1499333656143596</v>
      </c>
    </row>
    <row r="8681" spans="1:16" x14ac:dyDescent="0.3">
      <c r="A8681" s="2">
        <v>45044</v>
      </c>
      <c r="B8681" s="3" t="s">
        <v>7258</v>
      </c>
      <c r="C8681" s="4" t="s">
        <v>7259</v>
      </c>
      <c r="D8681" s="27">
        <v>17324.37</v>
      </c>
      <c r="E8681" s="27">
        <v>3118.39</v>
      </c>
      <c r="F8681" s="27">
        <v>1766.11</v>
      </c>
      <c r="G8681" s="26">
        <f>(E8681-F8681)/E8681</f>
        <v>0.43364684981673235</v>
      </c>
      <c r="H8681" s="27">
        <f>E8681-F8681</f>
        <v>1352.28</v>
      </c>
      <c r="I8681" s="35">
        <f>E8681/D8681</f>
        <v>0.18000019625533281</v>
      </c>
      <c r="J8681" s="3">
        <v>185003.36</v>
      </c>
      <c r="K8681" s="26">
        <v>6.0999999999999999E-2</v>
      </c>
      <c r="L8681" s="4" t="b">
        <v>0</v>
      </c>
      <c r="M8681" s="4" t="s">
        <v>58</v>
      </c>
      <c r="N8681" s="35">
        <f>'Landed Freight Margin Tool'!$D$4</f>
        <v>0.58708499999999997</v>
      </c>
      <c r="O8681" s="30">
        <f>(MAX($F8681,MIN(0.18*$D8681,$F8681*(1+$N8681))))</f>
        <v>2802.9666893499998</v>
      </c>
      <c r="P8681" s="35">
        <f>O8681/D8681</f>
        <v>0.16179328248877159</v>
      </c>
    </row>
    <row r="8682" spans="1:16" x14ac:dyDescent="0.3">
      <c r="A8682" s="2">
        <v>45161</v>
      </c>
      <c r="B8682" s="3" t="s">
        <v>24646</v>
      </c>
      <c r="C8682" s="4" t="s">
        <v>24647</v>
      </c>
      <c r="D8682" s="27">
        <v>8152.38</v>
      </c>
      <c r="E8682" s="27">
        <v>1467.43</v>
      </c>
      <c r="F8682" s="27">
        <v>852.13</v>
      </c>
      <c r="G8682" s="26">
        <f>(E8682-F8682)/E8682</f>
        <v>0.41930449834063638</v>
      </c>
      <c r="H8682" s="27">
        <f>E8682-F8682</f>
        <v>615.30000000000007</v>
      </c>
      <c r="I8682" s="35">
        <f>E8682/D8682</f>
        <v>0.18000019626170519</v>
      </c>
      <c r="J8682" s="3">
        <v>185003.36</v>
      </c>
      <c r="K8682" s="26">
        <v>6.0999999999999999E-2</v>
      </c>
      <c r="L8682" s="4" t="b">
        <v>0</v>
      </c>
      <c r="M8682" s="4" t="s">
        <v>58</v>
      </c>
      <c r="N8682" s="35">
        <f>'Landed Freight Margin Tool'!$D$4</f>
        <v>0.58708499999999997</v>
      </c>
      <c r="O8682" s="30">
        <f>(MAX($F8682,MIN(0.18*$D8682,$F8682*(1+$N8682))))</f>
        <v>1352.40274105</v>
      </c>
      <c r="P8682" s="35">
        <f>O8682/D8682</f>
        <v>0.1658905425225517</v>
      </c>
    </row>
    <row r="8683" spans="1:16" x14ac:dyDescent="0.3">
      <c r="A8683" s="2">
        <v>44950</v>
      </c>
      <c r="B8683" s="3" t="s">
        <v>4333</v>
      </c>
      <c r="C8683" s="4" t="s">
        <v>4334</v>
      </c>
      <c r="D8683" s="27">
        <v>18339.98</v>
      </c>
      <c r="E8683" s="27">
        <v>3301.2</v>
      </c>
      <c r="F8683" s="27">
        <v>1984.9</v>
      </c>
      <c r="G8683" s="26">
        <f>(E8683-F8683)/E8683</f>
        <v>0.39873379377196166</v>
      </c>
      <c r="H8683" s="27">
        <f>E8683-F8683</f>
        <v>1316.2999999999997</v>
      </c>
      <c r="I8683" s="35">
        <f>E8683/D8683</f>
        <v>0.18000019629247141</v>
      </c>
      <c r="J8683" s="3">
        <v>185003.36</v>
      </c>
      <c r="K8683" s="26">
        <v>6.0999999999999999E-2</v>
      </c>
      <c r="L8683" s="4" t="b">
        <v>0</v>
      </c>
      <c r="M8683" s="4" t="s">
        <v>58</v>
      </c>
      <c r="N8683" s="35">
        <f>'Landed Freight Margin Tool'!$D$4</f>
        <v>0.58708499999999997</v>
      </c>
      <c r="O8683" s="30">
        <f>(MAX($F8683,MIN(0.18*$D8683,$F8683*(1+$N8683))))</f>
        <v>3150.2050165000005</v>
      </c>
      <c r="P8683" s="35">
        <f>O8683/D8683</f>
        <v>0.17176709115822375</v>
      </c>
    </row>
    <row r="8684" spans="1:16" x14ac:dyDescent="0.3">
      <c r="A8684" s="2">
        <v>45078</v>
      </c>
      <c r="B8684" s="3" t="s">
        <v>148</v>
      </c>
      <c r="C8684" s="4" t="s">
        <v>149</v>
      </c>
      <c r="D8684" s="27">
        <v>22412.92</v>
      </c>
      <c r="E8684" s="27">
        <v>4034.33</v>
      </c>
      <c r="F8684" s="27">
        <v>2023.58</v>
      </c>
      <c r="G8684" s="26">
        <f>(E8684-F8684)/E8684</f>
        <v>0.49840989705849548</v>
      </c>
      <c r="H8684" s="27">
        <f>E8684-F8684</f>
        <v>2010.75</v>
      </c>
      <c r="I8684" s="35">
        <f>E8684/D8684</f>
        <v>0.18000019631533956</v>
      </c>
      <c r="J8684" s="3">
        <v>185003.36</v>
      </c>
      <c r="K8684" s="26">
        <v>6.0999999999999999E-2</v>
      </c>
      <c r="L8684" s="4" t="b">
        <v>0</v>
      </c>
      <c r="M8684" s="4" t="s">
        <v>58</v>
      </c>
      <c r="N8684" s="35">
        <f>'Landed Freight Margin Tool'!$D$4</f>
        <v>0.58708499999999997</v>
      </c>
      <c r="O8684" s="30">
        <f>(MAX($F8684,MIN(0.18*$D8684,$F8684*(1+$N8684))))</f>
        <v>3211.5934643000001</v>
      </c>
      <c r="P8684" s="35">
        <f>O8684/D8684</f>
        <v>0.14329205941483752</v>
      </c>
    </row>
    <row r="8685" spans="1:16" x14ac:dyDescent="0.3">
      <c r="A8685" s="2">
        <v>45012</v>
      </c>
      <c r="B8685" s="3" t="s">
        <v>24216</v>
      </c>
      <c r="C8685" s="4" t="s">
        <v>24217</v>
      </c>
      <c r="D8685" s="27">
        <v>24449.64</v>
      </c>
      <c r="E8685" s="27">
        <v>4400.9399999999996</v>
      </c>
      <c r="F8685" s="27">
        <v>3062.97</v>
      </c>
      <c r="G8685" s="26">
        <f>(E8685-F8685)/E8685</f>
        <v>0.30401914136525376</v>
      </c>
      <c r="H8685" s="27">
        <f>E8685-F8685</f>
        <v>1337.9699999999998</v>
      </c>
      <c r="I8685" s="35">
        <f>E8685/D8685</f>
        <v>0.18000019632190903</v>
      </c>
      <c r="J8685" s="3">
        <v>185003.36</v>
      </c>
      <c r="K8685" s="26">
        <v>6.0999999999999999E-2</v>
      </c>
      <c r="L8685" s="4" t="b">
        <v>0</v>
      </c>
      <c r="M8685" s="4" t="s">
        <v>58</v>
      </c>
      <c r="N8685" s="35">
        <f>'Landed Freight Margin Tool'!$D$4</f>
        <v>0.58708499999999997</v>
      </c>
      <c r="O8685" s="30">
        <f>(MAX($F8685,MIN(0.18*$D8685,$F8685*(1+$N8685))))</f>
        <v>4400.9351999999999</v>
      </c>
      <c r="P8685" s="35">
        <f>O8685/D8685</f>
        <v>0.18</v>
      </c>
    </row>
    <row r="8686" spans="1:16" x14ac:dyDescent="0.3">
      <c r="A8686" s="2">
        <v>45041</v>
      </c>
      <c r="B8686" s="3" t="s">
        <v>13006</v>
      </c>
      <c r="C8686" s="4" t="s">
        <v>13007</v>
      </c>
      <c r="D8686" s="27">
        <v>15275.15</v>
      </c>
      <c r="E8686" s="27">
        <v>2749.53</v>
      </c>
      <c r="F8686" s="27">
        <v>1515.83</v>
      </c>
      <c r="G8686" s="26">
        <f>(E8686-F8686)/E8686</f>
        <v>0.44869486785014173</v>
      </c>
      <c r="H8686" s="27">
        <f>E8686-F8686</f>
        <v>1233.7000000000003</v>
      </c>
      <c r="I8686" s="35">
        <f>E8686/D8686</f>
        <v>0.18000019639741674</v>
      </c>
      <c r="J8686" s="3">
        <v>185003.36</v>
      </c>
      <c r="K8686" s="26">
        <v>6.0999999999999999E-2</v>
      </c>
      <c r="L8686" s="4" t="b">
        <v>0</v>
      </c>
      <c r="M8686" s="4" t="s">
        <v>58</v>
      </c>
      <c r="N8686" s="35">
        <f>'Landed Freight Margin Tool'!$D$4</f>
        <v>0.58708499999999997</v>
      </c>
      <c r="O8686" s="30">
        <f>(MAX($F8686,MIN(0.18*$D8686,$F8686*(1+$N8686))))</f>
        <v>2405.7510555499998</v>
      </c>
      <c r="P8686" s="35">
        <f>O8686/D8686</f>
        <v>0.15749443085992609</v>
      </c>
    </row>
    <row r="8687" spans="1:16" x14ac:dyDescent="0.3">
      <c r="A8687" s="2">
        <v>44945</v>
      </c>
      <c r="B8687" s="3" t="s">
        <v>2743</v>
      </c>
      <c r="C8687" s="4" t="s">
        <v>2744</v>
      </c>
      <c r="D8687" s="27">
        <v>13235.43</v>
      </c>
      <c r="E8687" s="27">
        <v>2382.38</v>
      </c>
      <c r="F8687" s="27">
        <v>1006.53</v>
      </c>
      <c r="G8687" s="26">
        <f>(E8687-F8687)/E8687</f>
        <v>0.57751072456954811</v>
      </c>
      <c r="H8687" s="27">
        <f>E8687-F8687</f>
        <v>1375.8500000000001</v>
      </c>
      <c r="I8687" s="35">
        <f>E8687/D8687</f>
        <v>0.18000019644242765</v>
      </c>
      <c r="J8687" s="3">
        <v>185003.36</v>
      </c>
      <c r="K8687" s="26">
        <v>6.0999999999999999E-2</v>
      </c>
      <c r="L8687" s="4" t="b">
        <v>0</v>
      </c>
      <c r="M8687" s="4" t="s">
        <v>58</v>
      </c>
      <c r="N8687" s="35">
        <f>'Landed Freight Margin Tool'!$D$4</f>
        <v>0.58708499999999997</v>
      </c>
      <c r="O8687" s="30">
        <f>(MAX($F8687,MIN(0.18*$D8687,$F8687*(1+$N8687))))</f>
        <v>1597.44866505</v>
      </c>
      <c r="P8687" s="35">
        <f>O8687/D8687</f>
        <v>0.12069488222520916</v>
      </c>
    </row>
    <row r="8688" spans="1:16" x14ac:dyDescent="0.3">
      <c r="A8688" s="2">
        <v>45161</v>
      </c>
      <c r="B8688" s="3" t="s">
        <v>13927</v>
      </c>
      <c r="C8688" s="4" t="s">
        <v>13928</v>
      </c>
      <c r="D8688" s="27">
        <v>14243.04</v>
      </c>
      <c r="E8688" s="27">
        <v>2563.75</v>
      </c>
      <c r="F8688" s="27">
        <v>1402.88</v>
      </c>
      <c r="G8688" s="26">
        <f>(E8688-F8688)/E8688</f>
        <v>0.45280156021452944</v>
      </c>
      <c r="H8688" s="27">
        <f>E8688-F8688</f>
        <v>1160.8699999999999</v>
      </c>
      <c r="I8688" s="35">
        <f>E8688/D8688</f>
        <v>0.18000019658724542</v>
      </c>
      <c r="J8688" s="3">
        <v>185003.36</v>
      </c>
      <c r="K8688" s="26">
        <v>6.0999999999999999E-2</v>
      </c>
      <c r="L8688" s="4" t="b">
        <v>0</v>
      </c>
      <c r="M8688" s="4" t="s">
        <v>58</v>
      </c>
      <c r="N8688" s="35">
        <f>'Landed Freight Margin Tool'!$D$4</f>
        <v>0.58708499999999997</v>
      </c>
      <c r="O8688" s="30">
        <f>(MAX($F8688,MIN(0.18*$D8688,$F8688*(1+$N8688))))</f>
        <v>2226.4898048000005</v>
      </c>
      <c r="P8688" s="35">
        <f>O8688/D8688</f>
        <v>0.15632124917152521</v>
      </c>
    </row>
    <row r="8689" spans="1:16" x14ac:dyDescent="0.3">
      <c r="A8689" s="2">
        <v>45103</v>
      </c>
      <c r="B8689" s="3" t="s">
        <v>24779</v>
      </c>
      <c r="C8689" s="4" t="s">
        <v>24780</v>
      </c>
      <c r="D8689" s="27">
        <v>23395.03</v>
      </c>
      <c r="E8689" s="27">
        <v>4211.1099999999997</v>
      </c>
      <c r="F8689" s="27">
        <v>1871.54</v>
      </c>
      <c r="G8689" s="26">
        <f>(E8689-F8689)/E8689</f>
        <v>0.55557085898967251</v>
      </c>
      <c r="H8689" s="27">
        <f>E8689-F8689</f>
        <v>2339.5699999999997</v>
      </c>
      <c r="I8689" s="35">
        <f>E8689/D8689</f>
        <v>0.18000019662295794</v>
      </c>
      <c r="J8689" s="3">
        <v>185003.36</v>
      </c>
      <c r="K8689" s="26">
        <v>6.0999999999999999E-2</v>
      </c>
      <c r="L8689" s="4" t="b">
        <v>0</v>
      </c>
      <c r="M8689" s="4" t="s">
        <v>58</v>
      </c>
      <c r="N8689" s="35">
        <f>'Landed Freight Margin Tool'!$D$4</f>
        <v>0.58708499999999997</v>
      </c>
      <c r="O8689" s="30">
        <f>(MAX($F8689,MIN(0.18*$D8689,$F8689*(1+$N8689))))</f>
        <v>2970.2930609</v>
      </c>
      <c r="P8689" s="35">
        <f>O8689/D8689</f>
        <v>0.12696256687424637</v>
      </c>
    </row>
    <row r="8690" spans="1:16" x14ac:dyDescent="0.3">
      <c r="A8690" s="2">
        <v>45187</v>
      </c>
      <c r="B8690" s="3" t="s">
        <v>6752</v>
      </c>
      <c r="C8690" s="4" t="s">
        <v>6753</v>
      </c>
      <c r="D8690" s="27">
        <v>15246.65</v>
      </c>
      <c r="E8690" s="27">
        <v>2744.4</v>
      </c>
      <c r="F8690" s="27">
        <v>1627.94</v>
      </c>
      <c r="G8690" s="26">
        <f>(E8690-F8690)/E8690</f>
        <v>0.40681387552834863</v>
      </c>
      <c r="H8690" s="27">
        <f>E8690-F8690</f>
        <v>1116.46</v>
      </c>
      <c r="I8690" s="35">
        <f>E8690/D8690</f>
        <v>0.18000019676453516</v>
      </c>
      <c r="J8690" s="3">
        <v>185003.36</v>
      </c>
      <c r="K8690" s="26">
        <v>6.0999999999999999E-2</v>
      </c>
      <c r="L8690" s="4" t="b">
        <v>0</v>
      </c>
      <c r="M8690" s="4" t="s">
        <v>58</v>
      </c>
      <c r="N8690" s="35">
        <f>'Landed Freight Margin Tool'!$D$4</f>
        <v>0.58708499999999997</v>
      </c>
      <c r="O8690" s="30">
        <f>(MAX($F8690,MIN(0.18*$D8690,$F8690*(1+$N8690))))</f>
        <v>2583.6791549000004</v>
      </c>
      <c r="P8690" s="35">
        <f>O8690/D8690</f>
        <v>0.16945880930565077</v>
      </c>
    </row>
    <row r="8691" spans="1:16" x14ac:dyDescent="0.3">
      <c r="A8691" s="2">
        <v>44945</v>
      </c>
      <c r="B8691" s="3" t="s">
        <v>2513</v>
      </c>
      <c r="C8691" s="4" t="s">
        <v>2514</v>
      </c>
      <c r="D8691" s="27">
        <v>16262.26</v>
      </c>
      <c r="E8691" s="27">
        <v>2927.21</v>
      </c>
      <c r="F8691" s="27">
        <v>1586.87</v>
      </c>
      <c r="G8691" s="26">
        <f>(E8691-F8691)/E8691</f>
        <v>0.45788993615080575</v>
      </c>
      <c r="H8691" s="27">
        <f>E8691-F8691</f>
        <v>1340.3400000000001</v>
      </c>
      <c r="I8691" s="35">
        <f>E8691/D8691</f>
        <v>0.18000019677461804</v>
      </c>
      <c r="J8691" s="3">
        <v>185003.36</v>
      </c>
      <c r="K8691" s="26">
        <v>6.0999999999999999E-2</v>
      </c>
      <c r="L8691" s="4" t="b">
        <v>0</v>
      </c>
      <c r="M8691" s="4" t="s">
        <v>58</v>
      </c>
      <c r="N8691" s="35">
        <f>'Landed Freight Margin Tool'!$D$4</f>
        <v>0.58708499999999997</v>
      </c>
      <c r="O8691" s="30">
        <f>(MAX($F8691,MIN(0.18*$D8691,$F8691*(1+$N8691))))</f>
        <v>2518.4975739500001</v>
      </c>
      <c r="P8691" s="35">
        <f>O8691/D8691</f>
        <v>0.15486762442305066</v>
      </c>
    </row>
    <row r="8692" spans="1:16" x14ac:dyDescent="0.3">
      <c r="A8692" s="2">
        <v>45153</v>
      </c>
      <c r="B8692" s="3" t="s">
        <v>8726</v>
      </c>
      <c r="C8692" s="4" t="s">
        <v>8727</v>
      </c>
      <c r="D8692" s="27">
        <v>9135.49</v>
      </c>
      <c r="E8692" s="27">
        <v>1644.39</v>
      </c>
      <c r="F8692" s="27">
        <v>993.17</v>
      </c>
      <c r="G8692" s="26">
        <f>(E8692-F8692)/E8692</f>
        <v>0.39602527380974106</v>
      </c>
      <c r="H8692" s="27">
        <f>E8692-F8692</f>
        <v>651.22000000000014</v>
      </c>
      <c r="I8692" s="35">
        <f>E8692/D8692</f>
        <v>0.18000019703376613</v>
      </c>
      <c r="J8692" s="3">
        <v>185003.36</v>
      </c>
      <c r="K8692" s="26">
        <v>6.0999999999999999E-2</v>
      </c>
      <c r="L8692" s="4" t="b">
        <v>0</v>
      </c>
      <c r="M8692" s="4" t="s">
        <v>58</v>
      </c>
      <c r="N8692" s="35">
        <f>'Landed Freight Margin Tool'!$D$4</f>
        <v>0.58708499999999997</v>
      </c>
      <c r="O8692" s="30">
        <f>(MAX($F8692,MIN(0.18*$D8692,$F8692*(1+$N8692))))</f>
        <v>1576.2452094499999</v>
      </c>
      <c r="P8692" s="35">
        <f>O8692/D8692</f>
        <v>0.1725408499653549</v>
      </c>
    </row>
    <row r="8693" spans="1:16" x14ac:dyDescent="0.3">
      <c r="A8693" s="2">
        <v>45037</v>
      </c>
      <c r="B8693" s="3" t="s">
        <v>8813</v>
      </c>
      <c r="C8693" s="4" t="s">
        <v>8814</v>
      </c>
      <c r="D8693" s="27">
        <v>24356.14</v>
      </c>
      <c r="E8693" s="27">
        <v>4384.1099999999997</v>
      </c>
      <c r="F8693" s="27">
        <v>2212.35</v>
      </c>
      <c r="G8693" s="26">
        <f>(E8693-F8693)/E8693</f>
        <v>0.49537078221121272</v>
      </c>
      <c r="H8693" s="27">
        <f>E8693-F8693</f>
        <v>2171.7599999999998</v>
      </c>
      <c r="I8693" s="35">
        <f>E8693/D8693</f>
        <v>0.18000019707556286</v>
      </c>
      <c r="J8693" s="3">
        <v>185003.36</v>
      </c>
      <c r="K8693" s="26">
        <v>6.0999999999999999E-2</v>
      </c>
      <c r="L8693" s="4" t="b">
        <v>0</v>
      </c>
      <c r="M8693" s="4" t="s">
        <v>58</v>
      </c>
      <c r="N8693" s="35">
        <f>'Landed Freight Margin Tool'!$D$4</f>
        <v>0.58708499999999997</v>
      </c>
      <c r="O8693" s="30">
        <f>(MAX($F8693,MIN(0.18*$D8693,$F8693*(1+$N8693))))</f>
        <v>3511.1874997499999</v>
      </c>
      <c r="P8693" s="35">
        <f>O8693/D8693</f>
        <v>0.14416026101631868</v>
      </c>
    </row>
    <row r="8694" spans="1:16" x14ac:dyDescent="0.3">
      <c r="A8694" s="2">
        <v>45152</v>
      </c>
      <c r="B8694" s="3" t="s">
        <v>7232</v>
      </c>
      <c r="C8694" s="4" t="s">
        <v>7233</v>
      </c>
      <c r="D8694" s="27">
        <v>22319.42</v>
      </c>
      <c r="E8694" s="27">
        <v>4017.5</v>
      </c>
      <c r="F8694" s="27">
        <v>2464.27</v>
      </c>
      <c r="G8694" s="26">
        <f>(E8694-F8694)/E8694</f>
        <v>0.38661605476042316</v>
      </c>
      <c r="H8694" s="27">
        <f>E8694-F8694</f>
        <v>1553.23</v>
      </c>
      <c r="I8694" s="35">
        <f>E8694/D8694</f>
        <v>0.18000019713773927</v>
      </c>
      <c r="J8694" s="3">
        <v>185003.36</v>
      </c>
      <c r="K8694" s="26">
        <v>6.0999999999999999E-2</v>
      </c>
      <c r="L8694" s="4" t="b">
        <v>0</v>
      </c>
      <c r="M8694" s="4" t="s">
        <v>58</v>
      </c>
      <c r="N8694" s="35">
        <f>'Landed Freight Margin Tool'!$D$4</f>
        <v>0.58708499999999997</v>
      </c>
      <c r="O8694" s="30">
        <f>(MAX($F8694,MIN(0.18*$D8694,$F8694*(1+$N8694))))</f>
        <v>3911.0059529500004</v>
      </c>
      <c r="P8694" s="35">
        <f>O8694/D8694</f>
        <v>0.17522883448360221</v>
      </c>
    </row>
    <row r="8695" spans="1:16" x14ac:dyDescent="0.3">
      <c r="A8695" s="2">
        <v>44946</v>
      </c>
      <c r="B8695" s="3" t="s">
        <v>4712</v>
      </c>
      <c r="C8695" s="4" t="s">
        <v>4713</v>
      </c>
      <c r="D8695" s="27">
        <v>22318.42</v>
      </c>
      <c r="E8695" s="27">
        <v>4017.32</v>
      </c>
      <c r="F8695" s="27">
        <v>2878.11</v>
      </c>
      <c r="G8695" s="26">
        <f>(E8695-F8695)/E8695</f>
        <v>0.28357462188722832</v>
      </c>
      <c r="H8695" s="27">
        <f>E8695-F8695</f>
        <v>1139.21</v>
      </c>
      <c r="I8695" s="35">
        <f>E8695/D8695</f>
        <v>0.18000019714657223</v>
      </c>
      <c r="J8695" s="3">
        <v>185003.36</v>
      </c>
      <c r="K8695" s="26">
        <v>6.0999999999999999E-2</v>
      </c>
      <c r="L8695" s="4" t="b">
        <v>0</v>
      </c>
      <c r="M8695" s="4" t="s">
        <v>58</v>
      </c>
      <c r="N8695" s="35">
        <f>'Landed Freight Margin Tool'!$D$4</f>
        <v>0.58708499999999997</v>
      </c>
      <c r="O8695" s="30">
        <f>(MAX($F8695,MIN(0.18*$D8695,$F8695*(1+$N8695))))</f>
        <v>4017.3155999999994</v>
      </c>
      <c r="P8695" s="35">
        <f>O8695/D8695</f>
        <v>0.18</v>
      </c>
    </row>
    <row r="8696" spans="1:16" x14ac:dyDescent="0.3">
      <c r="A8696" s="2">
        <v>45156</v>
      </c>
      <c r="B8696" s="3" t="s">
        <v>2645</v>
      </c>
      <c r="C8696" s="4" t="s">
        <v>2646</v>
      </c>
      <c r="D8696" s="27">
        <v>21285.31</v>
      </c>
      <c r="E8696" s="27">
        <v>3831.36</v>
      </c>
      <c r="F8696" s="27">
        <v>2110.35</v>
      </c>
      <c r="G8696" s="26">
        <f>(E8696-F8696)/E8696</f>
        <v>0.44919036582310201</v>
      </c>
      <c r="H8696" s="27">
        <f>E8696-F8696</f>
        <v>1721.0100000000002</v>
      </c>
      <c r="I8696" s="35">
        <f>E8696/D8696</f>
        <v>0.18000019731918399</v>
      </c>
      <c r="J8696" s="3">
        <v>185003.36</v>
      </c>
      <c r="K8696" s="26">
        <v>6.0999999999999999E-2</v>
      </c>
      <c r="L8696" s="4" t="b">
        <v>0</v>
      </c>
      <c r="M8696" s="4" t="s">
        <v>58</v>
      </c>
      <c r="N8696" s="35">
        <f>'Landed Freight Margin Tool'!$D$4</f>
        <v>0.58708499999999997</v>
      </c>
      <c r="O8696" s="30">
        <f>(MAX($F8696,MIN(0.18*$D8696,$F8696*(1+$N8696))))</f>
        <v>3349.30482975</v>
      </c>
      <c r="P8696" s="35">
        <f>O8696/D8696</f>
        <v>0.15735287997919692</v>
      </c>
    </row>
    <row r="8697" spans="1:16" x14ac:dyDescent="0.3">
      <c r="A8697" s="2">
        <v>45289</v>
      </c>
      <c r="B8697" s="3" t="s">
        <v>10619</v>
      </c>
      <c r="C8697" s="4" t="s">
        <v>10620</v>
      </c>
      <c r="D8697" s="27">
        <v>23308.53</v>
      </c>
      <c r="E8697" s="27">
        <v>4195.54</v>
      </c>
      <c r="F8697" s="27">
        <v>2258.48</v>
      </c>
      <c r="G8697" s="26">
        <f>(E8697-F8697)/E8697</f>
        <v>0.46169503806423012</v>
      </c>
      <c r="H8697" s="27">
        <f>E8697-F8697</f>
        <v>1937.06</v>
      </c>
      <c r="I8697" s="35">
        <f>E8697/D8697</f>
        <v>0.180000197352643</v>
      </c>
      <c r="J8697" s="3">
        <v>185003.36</v>
      </c>
      <c r="K8697" s="26">
        <v>6.0999999999999999E-2</v>
      </c>
      <c r="L8697" s="4" t="b">
        <v>0</v>
      </c>
      <c r="M8697" s="4" t="s">
        <v>58</v>
      </c>
      <c r="N8697" s="35">
        <f>'Landed Freight Margin Tool'!$D$4</f>
        <v>0.58708499999999997</v>
      </c>
      <c r="O8697" s="30">
        <f>(MAX($F8697,MIN(0.18*$D8697,$F8697*(1+$N8697))))</f>
        <v>3584.3997308000003</v>
      </c>
      <c r="P8697" s="35">
        <f>O8697/D8697</f>
        <v>0.15378060009790409</v>
      </c>
    </row>
    <row r="8698" spans="1:16" x14ac:dyDescent="0.3">
      <c r="A8698" s="2">
        <v>44943</v>
      </c>
      <c r="B8698" s="3" t="s">
        <v>1220</v>
      </c>
      <c r="C8698" s="4" t="s">
        <v>1221</v>
      </c>
      <c r="D8698" s="27">
        <v>11145.71</v>
      </c>
      <c r="E8698" s="27">
        <v>2006.23</v>
      </c>
      <c r="F8698" s="27">
        <v>1479.74</v>
      </c>
      <c r="G8698" s="26">
        <f>(E8698-F8698)/E8698</f>
        <v>0.26242753821844955</v>
      </c>
      <c r="H8698" s="27">
        <f>E8698-F8698</f>
        <v>526.49</v>
      </c>
      <c r="I8698" s="35">
        <f>E8698/D8698</f>
        <v>0.18000019738536174</v>
      </c>
      <c r="J8698" s="3">
        <v>185003.36</v>
      </c>
      <c r="K8698" s="26">
        <v>6.0999999999999999E-2</v>
      </c>
      <c r="L8698" s="4" t="b">
        <v>0</v>
      </c>
      <c r="M8698" s="4" t="s">
        <v>58</v>
      </c>
      <c r="N8698" s="35">
        <f>'Landed Freight Margin Tool'!$D$4</f>
        <v>0.58708499999999997</v>
      </c>
      <c r="O8698" s="30">
        <f>(MAX($F8698,MIN(0.18*$D8698,$F8698*(1+$N8698))))</f>
        <v>2006.2277999999997</v>
      </c>
      <c r="P8698" s="35">
        <f>O8698/D8698</f>
        <v>0.18</v>
      </c>
    </row>
    <row r="8699" spans="1:16" x14ac:dyDescent="0.3">
      <c r="A8699" s="2">
        <v>45205</v>
      </c>
      <c r="B8699" s="3" t="s">
        <v>15305</v>
      </c>
      <c r="C8699" s="4" t="s">
        <v>15306</v>
      </c>
      <c r="D8699" s="27">
        <v>16149.76</v>
      </c>
      <c r="E8699" s="27">
        <v>2906.96</v>
      </c>
      <c r="F8699" s="27">
        <v>1782.52</v>
      </c>
      <c r="G8699" s="26">
        <f>(E8699-F8699)/E8699</f>
        <v>0.38680958802322701</v>
      </c>
      <c r="H8699" s="27">
        <f>E8699-F8699</f>
        <v>1124.44</v>
      </c>
      <c r="I8699" s="35">
        <f>E8699/D8699</f>
        <v>0.18000019814535945</v>
      </c>
      <c r="J8699" s="3">
        <v>185003.36</v>
      </c>
      <c r="K8699" s="26">
        <v>6.0999999999999999E-2</v>
      </c>
      <c r="L8699" s="4" t="b">
        <v>0</v>
      </c>
      <c r="M8699" s="4" t="s">
        <v>58</v>
      </c>
      <c r="N8699" s="35">
        <f>'Landed Freight Margin Tool'!$D$4</f>
        <v>0.58708499999999997</v>
      </c>
      <c r="O8699" s="30">
        <f>(MAX($F8699,MIN(0.18*$D8699,$F8699*(1+$N8699))))</f>
        <v>2829.0107542000001</v>
      </c>
      <c r="P8699" s="35">
        <f>O8699/D8699</f>
        <v>0.17517354773074026</v>
      </c>
    </row>
    <row r="8700" spans="1:16" x14ac:dyDescent="0.3">
      <c r="A8700" s="2">
        <v>44967</v>
      </c>
      <c r="B8700" s="3" t="s">
        <v>456</v>
      </c>
      <c r="C8700" s="4" t="s">
        <v>457</v>
      </c>
      <c r="D8700" s="27">
        <v>21193.81</v>
      </c>
      <c r="E8700" s="27">
        <v>3814.89</v>
      </c>
      <c r="F8700" s="27">
        <v>3899.05</v>
      </c>
      <c r="G8700" s="26">
        <f>(E8700-F8700)/E8700</f>
        <v>-2.2060924430324418E-2</v>
      </c>
      <c r="H8700" s="27">
        <f>E8700-F8700</f>
        <v>-84.160000000000309</v>
      </c>
      <c r="I8700" s="35">
        <f>E8700/D8700</f>
        <v>0.18000019817106974</v>
      </c>
      <c r="J8700" s="3">
        <v>185003.36</v>
      </c>
      <c r="K8700" s="26">
        <v>6.0999999999999999E-2</v>
      </c>
      <c r="L8700" s="4" t="b">
        <v>0</v>
      </c>
      <c r="M8700" s="4" t="s">
        <v>58</v>
      </c>
      <c r="N8700" s="35">
        <f>'Landed Freight Margin Tool'!$D$4</f>
        <v>0.58708499999999997</v>
      </c>
      <c r="O8700" s="30">
        <f>(MAX($F8700,MIN(0.18*$D8700,$F8700*(1+$N8700))))</f>
        <v>3899.05</v>
      </c>
      <c r="P8700" s="35">
        <f>O8700/D8700</f>
        <v>0.18397116894036514</v>
      </c>
    </row>
    <row r="8701" spans="1:16" x14ac:dyDescent="0.3">
      <c r="A8701" s="2">
        <v>45231</v>
      </c>
      <c r="B8701" s="3" t="s">
        <v>10451</v>
      </c>
      <c r="C8701" s="4" t="s">
        <v>10452</v>
      </c>
      <c r="D8701" s="27">
        <v>21182.81</v>
      </c>
      <c r="E8701" s="27">
        <v>3812.91</v>
      </c>
      <c r="F8701" s="27">
        <v>2566.19</v>
      </c>
      <c r="G8701" s="26">
        <f>(E8701-F8701)/E8701</f>
        <v>0.3269733615532493</v>
      </c>
      <c r="H8701" s="27">
        <f>E8701-F8701</f>
        <v>1246.7199999999998</v>
      </c>
      <c r="I8701" s="35">
        <f>E8701/D8701</f>
        <v>0.18000019827397779</v>
      </c>
      <c r="J8701" s="3">
        <v>185003.36</v>
      </c>
      <c r="K8701" s="26">
        <v>6.0999999999999999E-2</v>
      </c>
      <c r="L8701" s="4" t="b">
        <v>0</v>
      </c>
      <c r="M8701" s="4" t="s">
        <v>58</v>
      </c>
      <c r="N8701" s="35">
        <f>'Landed Freight Margin Tool'!$D$4</f>
        <v>0.58708499999999997</v>
      </c>
      <c r="O8701" s="30">
        <f>(MAX($F8701,MIN(0.18*$D8701,$F8701*(1+$N8701))))</f>
        <v>3812.9058</v>
      </c>
      <c r="P8701" s="35">
        <f>O8701/D8701</f>
        <v>0.18</v>
      </c>
    </row>
    <row r="8702" spans="1:16" x14ac:dyDescent="0.3">
      <c r="A8702" s="2">
        <v>45218</v>
      </c>
      <c r="B8702" s="3" t="s">
        <v>8380</v>
      </c>
      <c r="C8702" s="4" t="s">
        <v>8381</v>
      </c>
      <c r="D8702" s="27">
        <v>21175.81</v>
      </c>
      <c r="E8702" s="27">
        <v>3811.65</v>
      </c>
      <c r="F8702" s="27">
        <v>2192.14</v>
      </c>
      <c r="G8702" s="26">
        <f>(E8702-F8702)/E8702</f>
        <v>0.42488423648551155</v>
      </c>
      <c r="H8702" s="27">
        <f>E8702-F8702</f>
        <v>1619.5100000000002</v>
      </c>
      <c r="I8702" s="35">
        <f>E8702/D8702</f>
        <v>0.18000019833952041</v>
      </c>
      <c r="J8702" s="3">
        <v>185003.36</v>
      </c>
      <c r="K8702" s="26">
        <v>6.0999999999999999E-2</v>
      </c>
      <c r="L8702" s="4" t="b">
        <v>0</v>
      </c>
      <c r="M8702" s="4" t="s">
        <v>58</v>
      </c>
      <c r="N8702" s="35">
        <f>'Landed Freight Margin Tool'!$D$4</f>
        <v>0.58708499999999997</v>
      </c>
      <c r="O8702" s="30">
        <f>(MAX($F8702,MIN(0.18*$D8702,$F8702*(1+$N8702))))</f>
        <v>3479.1125118999998</v>
      </c>
      <c r="P8702" s="35">
        <f>O8702/D8702</f>
        <v>0.16429654931263549</v>
      </c>
    </row>
    <row r="8703" spans="1:16" x14ac:dyDescent="0.3">
      <c r="A8703" s="2">
        <v>45042</v>
      </c>
      <c r="B8703" s="3" t="s">
        <v>20144</v>
      </c>
      <c r="C8703" s="4" t="s">
        <v>20145</v>
      </c>
      <c r="D8703" s="27">
        <v>13102.93</v>
      </c>
      <c r="E8703" s="27">
        <v>2358.5300000000002</v>
      </c>
      <c r="F8703" s="27">
        <v>1317.32</v>
      </c>
      <c r="G8703" s="26">
        <f>(E8703-F8703)/E8703</f>
        <v>0.44146565869418669</v>
      </c>
      <c r="H8703" s="27">
        <f>E8703-F8703</f>
        <v>1041.2100000000003</v>
      </c>
      <c r="I8703" s="35">
        <f>E8703/D8703</f>
        <v>0.18000019842890103</v>
      </c>
      <c r="J8703" s="3">
        <v>185003.36</v>
      </c>
      <c r="K8703" s="26">
        <v>6.0999999999999999E-2</v>
      </c>
      <c r="L8703" s="4" t="b">
        <v>0</v>
      </c>
      <c r="M8703" s="4" t="s">
        <v>58</v>
      </c>
      <c r="N8703" s="35">
        <f>'Landed Freight Margin Tool'!$D$4</f>
        <v>0.58708499999999997</v>
      </c>
      <c r="O8703" s="30">
        <f>(MAX($F8703,MIN(0.18*$D8703,$F8703*(1+$N8703))))</f>
        <v>2090.6988121999998</v>
      </c>
      <c r="P8703" s="35">
        <f>O8703/D8703</f>
        <v>0.15955964140844833</v>
      </c>
    </row>
    <row r="8704" spans="1:16" x14ac:dyDescent="0.3">
      <c r="A8704" s="2">
        <v>45020</v>
      </c>
      <c r="B8704" s="3" t="s">
        <v>16605</v>
      </c>
      <c r="C8704" s="4" t="s">
        <v>16606</v>
      </c>
      <c r="D8704" s="27">
        <v>20158.2</v>
      </c>
      <c r="E8704" s="27">
        <v>3628.48</v>
      </c>
      <c r="F8704" s="27">
        <v>2229.52</v>
      </c>
      <c r="G8704" s="26">
        <f>(E8704-F8704)/E8704</f>
        <v>0.38554987212276215</v>
      </c>
      <c r="H8704" s="27">
        <f>E8704-F8704</f>
        <v>1398.96</v>
      </c>
      <c r="I8704" s="35">
        <f>E8704/D8704</f>
        <v>0.1800001984304154</v>
      </c>
      <c r="J8704" s="3">
        <v>185003.36</v>
      </c>
      <c r="K8704" s="26">
        <v>6.0999999999999999E-2</v>
      </c>
      <c r="L8704" s="4" t="b">
        <v>0</v>
      </c>
      <c r="M8704" s="4" t="s">
        <v>58</v>
      </c>
      <c r="N8704" s="35">
        <f>'Landed Freight Margin Tool'!$D$4</f>
        <v>0.58708499999999997</v>
      </c>
      <c r="O8704" s="30">
        <f>(MAX($F8704,MIN(0.18*$D8704,$F8704*(1+$N8704))))</f>
        <v>3538.4377492000003</v>
      </c>
      <c r="P8704" s="35">
        <f>O8704/D8704</f>
        <v>0.17553341812264986</v>
      </c>
    </row>
    <row r="8705" spans="1:16" x14ac:dyDescent="0.3">
      <c r="A8705" s="2">
        <v>45181</v>
      </c>
      <c r="B8705" s="3" t="s">
        <v>17125</v>
      </c>
      <c r="C8705" s="4" t="s">
        <v>17126</v>
      </c>
      <c r="D8705" s="27">
        <v>23179.03</v>
      </c>
      <c r="E8705" s="27">
        <v>4172.2299999999996</v>
      </c>
      <c r="F8705" s="27">
        <v>2853.08</v>
      </c>
      <c r="G8705" s="26">
        <f>(E8705-F8705)/E8705</f>
        <v>0.31617384468257975</v>
      </c>
      <c r="H8705" s="27">
        <f>E8705-F8705</f>
        <v>1319.1499999999996</v>
      </c>
      <c r="I8705" s="35">
        <f>E8705/D8705</f>
        <v>0.18000019845524165</v>
      </c>
      <c r="J8705" s="3">
        <v>185003.36</v>
      </c>
      <c r="K8705" s="26">
        <v>6.0999999999999999E-2</v>
      </c>
      <c r="L8705" s="4" t="b">
        <v>0</v>
      </c>
      <c r="M8705" s="4" t="s">
        <v>58</v>
      </c>
      <c r="N8705" s="35">
        <f>'Landed Freight Margin Tool'!$D$4</f>
        <v>0.58708499999999997</v>
      </c>
      <c r="O8705" s="30">
        <f>(MAX($F8705,MIN(0.18*$D8705,$F8705*(1+$N8705))))</f>
        <v>4172.2253999999994</v>
      </c>
      <c r="P8705" s="35">
        <f>O8705/D8705</f>
        <v>0.18</v>
      </c>
    </row>
    <row r="8706" spans="1:16" x14ac:dyDescent="0.3">
      <c r="A8706" s="2">
        <v>45009</v>
      </c>
      <c r="B8706" s="3" t="s">
        <v>22636</v>
      </c>
      <c r="C8706" s="4" t="s">
        <v>22637</v>
      </c>
      <c r="D8706" s="27">
        <v>21154.31</v>
      </c>
      <c r="E8706" s="27">
        <v>3807.78</v>
      </c>
      <c r="F8706" s="27">
        <v>2114.9</v>
      </c>
      <c r="G8706" s="26">
        <f>(E8706-F8706)/E8706</f>
        <v>0.44458450855879278</v>
      </c>
      <c r="H8706" s="27">
        <f>E8706-F8706</f>
        <v>1692.88</v>
      </c>
      <c r="I8706" s="35">
        <f>E8706/D8706</f>
        <v>0.18000019854110108</v>
      </c>
      <c r="J8706" s="3">
        <v>185003.36</v>
      </c>
      <c r="K8706" s="26">
        <v>6.0999999999999999E-2</v>
      </c>
      <c r="L8706" s="4" t="b">
        <v>0</v>
      </c>
      <c r="M8706" s="4" t="s">
        <v>58</v>
      </c>
      <c r="N8706" s="35">
        <f>'Landed Freight Margin Tool'!$D$4</f>
        <v>0.58708499999999997</v>
      </c>
      <c r="O8706" s="30">
        <f>(MAX($F8706,MIN(0.18*$D8706,$F8706*(1+$N8706))))</f>
        <v>3356.5260665000005</v>
      </c>
      <c r="P8706" s="35">
        <f>O8706/D8706</f>
        <v>0.15866866215442624</v>
      </c>
    </row>
    <row r="8707" spans="1:16" x14ac:dyDescent="0.3">
      <c r="A8707" s="2">
        <v>44970</v>
      </c>
      <c r="B8707" s="3" t="s">
        <v>11960</v>
      </c>
      <c r="C8707" s="4" t="s">
        <v>11961</v>
      </c>
      <c r="D8707" s="27">
        <v>19134.59</v>
      </c>
      <c r="E8707" s="27">
        <v>3444.23</v>
      </c>
      <c r="F8707" s="27">
        <v>2428.0500000000002</v>
      </c>
      <c r="G8707" s="26">
        <f>(E8707-F8707)/E8707</f>
        <v>0.29503836851778187</v>
      </c>
      <c r="H8707" s="27">
        <f>E8707-F8707</f>
        <v>1016.1799999999998</v>
      </c>
      <c r="I8707" s="35">
        <f>E8707/D8707</f>
        <v>0.18000019859322827</v>
      </c>
      <c r="J8707" s="3">
        <v>185003.36</v>
      </c>
      <c r="K8707" s="26">
        <v>6.0999999999999999E-2</v>
      </c>
      <c r="L8707" s="4" t="b">
        <v>0</v>
      </c>
      <c r="M8707" s="4" t="s">
        <v>58</v>
      </c>
      <c r="N8707" s="35">
        <f>'Landed Freight Margin Tool'!$D$4</f>
        <v>0.58708499999999997</v>
      </c>
      <c r="O8707" s="30">
        <f>(MAX($F8707,MIN(0.18*$D8707,$F8707*(1+$N8707))))</f>
        <v>3444.2262000000001</v>
      </c>
      <c r="P8707" s="35">
        <f>O8707/D8707</f>
        <v>0.18</v>
      </c>
    </row>
    <row r="8708" spans="1:16" x14ac:dyDescent="0.3">
      <c r="A8708" s="2">
        <v>45280</v>
      </c>
      <c r="B8708" s="3" t="s">
        <v>11373</v>
      </c>
      <c r="C8708" s="4" t="s">
        <v>11374</v>
      </c>
      <c r="D8708" s="27">
        <v>19127.59</v>
      </c>
      <c r="E8708" s="27">
        <v>3442.97</v>
      </c>
      <c r="F8708" s="27">
        <v>2420.56</v>
      </c>
      <c r="G8708" s="26">
        <f>(E8708-F8708)/E8708</f>
        <v>0.29695582592935749</v>
      </c>
      <c r="H8708" s="27">
        <f>E8708-F8708</f>
        <v>1022.4099999999999</v>
      </c>
      <c r="I8708" s="35">
        <f>E8708/D8708</f>
        <v>0.18000019866590614</v>
      </c>
      <c r="J8708" s="3">
        <v>185003.36</v>
      </c>
      <c r="K8708" s="26">
        <v>6.0999999999999999E-2</v>
      </c>
      <c r="L8708" s="4" t="b">
        <v>0</v>
      </c>
      <c r="M8708" s="4" t="s">
        <v>58</v>
      </c>
      <c r="N8708" s="35">
        <f>'Landed Freight Margin Tool'!$D$4</f>
        <v>0.58708499999999997</v>
      </c>
      <c r="O8708" s="30">
        <f>(MAX($F8708,MIN(0.18*$D8708,$F8708*(1+$N8708))))</f>
        <v>3442.9661999999998</v>
      </c>
      <c r="P8708" s="35">
        <f>O8708/D8708</f>
        <v>0.18</v>
      </c>
    </row>
    <row r="8709" spans="1:16" x14ac:dyDescent="0.3">
      <c r="A8709" s="2">
        <v>45071</v>
      </c>
      <c r="B8709" s="3" t="s">
        <v>21811</v>
      </c>
      <c r="C8709" s="4" t="s">
        <v>2365</v>
      </c>
      <c r="D8709" s="27">
        <v>6037.66</v>
      </c>
      <c r="E8709" s="27">
        <v>1086.78</v>
      </c>
      <c r="F8709" s="27">
        <v>802.76</v>
      </c>
      <c r="G8709" s="26">
        <f>(E8709-F8709)/E8709</f>
        <v>0.26134084175270061</v>
      </c>
      <c r="H8709" s="27">
        <f>E8709-F8709</f>
        <v>284.02</v>
      </c>
      <c r="I8709" s="35">
        <f>E8709/D8709</f>
        <v>0.18000019875249682</v>
      </c>
      <c r="J8709" s="3">
        <v>185003.36</v>
      </c>
      <c r="K8709" s="26">
        <v>6.0999999999999999E-2</v>
      </c>
      <c r="L8709" s="4" t="b">
        <v>0</v>
      </c>
      <c r="M8709" s="4" t="s">
        <v>58</v>
      </c>
      <c r="N8709" s="35">
        <f>'Landed Freight Margin Tool'!$D$4</f>
        <v>0.58708499999999997</v>
      </c>
      <c r="O8709" s="30">
        <f>(MAX($F8709,MIN(0.18*$D8709,$F8709*(1+$N8709))))</f>
        <v>1086.7788</v>
      </c>
      <c r="P8709" s="35">
        <f>O8709/D8709</f>
        <v>0.18000000000000002</v>
      </c>
    </row>
    <row r="8710" spans="1:16" x14ac:dyDescent="0.3">
      <c r="A8710" s="2">
        <v>45036</v>
      </c>
      <c r="B8710" s="3" t="s">
        <v>23470</v>
      </c>
      <c r="C8710" s="4" t="s">
        <v>23471</v>
      </c>
      <c r="D8710" s="27">
        <v>9056.49</v>
      </c>
      <c r="E8710" s="27">
        <v>1630.17</v>
      </c>
      <c r="F8710" s="27">
        <v>1115.31</v>
      </c>
      <c r="G8710" s="26">
        <f>(E8710-F8710)/E8710</f>
        <v>0.31583209113159982</v>
      </c>
      <c r="H8710" s="27">
        <f>E8710-F8710</f>
        <v>514.86000000000013</v>
      </c>
      <c r="I8710" s="35">
        <f>E8710/D8710</f>
        <v>0.18000019875249684</v>
      </c>
      <c r="J8710" s="3">
        <v>185003.36</v>
      </c>
      <c r="K8710" s="26">
        <v>6.0999999999999999E-2</v>
      </c>
      <c r="L8710" s="4" t="b">
        <v>0</v>
      </c>
      <c r="M8710" s="4" t="s">
        <v>58</v>
      </c>
      <c r="N8710" s="35">
        <f>'Landed Freight Margin Tool'!$D$4</f>
        <v>0.58708499999999997</v>
      </c>
      <c r="O8710" s="30">
        <f>(MAX($F8710,MIN(0.18*$D8710,$F8710*(1+$N8710))))</f>
        <v>1630.1681999999998</v>
      </c>
      <c r="P8710" s="35">
        <f>O8710/D8710</f>
        <v>0.18</v>
      </c>
    </row>
    <row r="8711" spans="1:16" x14ac:dyDescent="0.3">
      <c r="A8711" s="2">
        <v>45133</v>
      </c>
      <c r="B8711" s="3" t="s">
        <v>6992</v>
      </c>
      <c r="C8711" s="4" t="s">
        <v>6993</v>
      </c>
      <c r="D8711" s="27">
        <v>12071.82</v>
      </c>
      <c r="E8711" s="27">
        <v>2172.9299999999998</v>
      </c>
      <c r="F8711" s="27">
        <v>1293.71</v>
      </c>
      <c r="G8711" s="26">
        <f>(E8711-F8711)/E8711</f>
        <v>0.40462417105014881</v>
      </c>
      <c r="H8711" s="27">
        <f>E8711-F8711</f>
        <v>879.2199999999998</v>
      </c>
      <c r="I8711" s="35">
        <f>E8711/D8711</f>
        <v>0.18000019881012141</v>
      </c>
      <c r="J8711" s="3">
        <v>185003.36</v>
      </c>
      <c r="K8711" s="26">
        <v>6.0999999999999999E-2</v>
      </c>
      <c r="L8711" s="4" t="b">
        <v>0</v>
      </c>
      <c r="M8711" s="4" t="s">
        <v>58</v>
      </c>
      <c r="N8711" s="35">
        <f>'Landed Freight Margin Tool'!$D$4</f>
        <v>0.58708499999999997</v>
      </c>
      <c r="O8711" s="30">
        <f>(MAX($F8711,MIN(0.18*$D8711,$F8711*(1+$N8711))))</f>
        <v>2053.2277353500003</v>
      </c>
      <c r="P8711" s="35">
        <f>O8711/D8711</f>
        <v>0.17008435640607633</v>
      </c>
    </row>
    <row r="8712" spans="1:16" x14ac:dyDescent="0.3">
      <c r="A8712" s="2">
        <v>45110</v>
      </c>
      <c r="B8712" s="3" t="s">
        <v>8855</v>
      </c>
      <c r="C8712" s="4" t="s">
        <v>8856</v>
      </c>
      <c r="D8712" s="27">
        <v>19107.59</v>
      </c>
      <c r="E8712" s="27">
        <v>3439.37</v>
      </c>
      <c r="F8712" s="27">
        <v>2156.4899999999998</v>
      </c>
      <c r="G8712" s="26">
        <f>(E8712-F8712)/E8712</f>
        <v>0.3729985433378788</v>
      </c>
      <c r="H8712" s="27">
        <f>E8712-F8712</f>
        <v>1282.8800000000001</v>
      </c>
      <c r="I8712" s="35">
        <f>E8712/D8712</f>
        <v>0.18000019887385066</v>
      </c>
      <c r="J8712" s="3">
        <v>185003.36</v>
      </c>
      <c r="K8712" s="26">
        <v>6.0999999999999999E-2</v>
      </c>
      <c r="L8712" s="4" t="b">
        <v>0</v>
      </c>
      <c r="M8712" s="4" t="s">
        <v>58</v>
      </c>
      <c r="N8712" s="35">
        <f>'Landed Freight Margin Tool'!$D$4</f>
        <v>0.58708499999999997</v>
      </c>
      <c r="O8712" s="30">
        <f>(MAX($F8712,MIN(0.18*$D8712,$F8712*(1+$N8712))))</f>
        <v>3422.5329316499997</v>
      </c>
      <c r="P8712" s="35">
        <f>O8712/D8712</f>
        <v>0.17911902713267344</v>
      </c>
    </row>
    <row r="8713" spans="1:16" x14ac:dyDescent="0.3">
      <c r="A8713" s="2">
        <v>45121</v>
      </c>
      <c r="B8713" s="3" t="s">
        <v>23829</v>
      </c>
      <c r="C8713" s="4" t="s">
        <v>5037</v>
      </c>
      <c r="D8713" s="27">
        <v>11050.71</v>
      </c>
      <c r="E8713" s="27">
        <v>1989.13</v>
      </c>
      <c r="F8713" s="27">
        <v>1621.51</v>
      </c>
      <c r="G8713" s="26">
        <f>(E8713-F8713)/E8713</f>
        <v>0.18481446662611298</v>
      </c>
      <c r="H8713" s="27">
        <f>E8713-F8713</f>
        <v>367.62000000000012</v>
      </c>
      <c r="I8713" s="35">
        <f>E8713/D8713</f>
        <v>0.18000019908223094</v>
      </c>
      <c r="J8713" s="3">
        <v>185003.36</v>
      </c>
      <c r="K8713" s="26">
        <v>6.0999999999999999E-2</v>
      </c>
      <c r="L8713" s="4" t="b">
        <v>0</v>
      </c>
      <c r="M8713" s="4" t="s">
        <v>58</v>
      </c>
      <c r="N8713" s="35">
        <f>'Landed Freight Margin Tool'!$D$4</f>
        <v>0.58708499999999997</v>
      </c>
      <c r="O8713" s="30">
        <f>(MAX($F8713,MIN(0.18*$D8713,$F8713*(1+$N8713))))</f>
        <v>1989.1277999999998</v>
      </c>
      <c r="P8713" s="35">
        <f>O8713/D8713</f>
        <v>0.18</v>
      </c>
    </row>
    <row r="8714" spans="1:16" x14ac:dyDescent="0.3">
      <c r="A8714" s="2">
        <v>44936</v>
      </c>
      <c r="B8714" s="3" t="s">
        <v>22845</v>
      </c>
      <c r="C8714" s="4" t="s">
        <v>22846</v>
      </c>
      <c r="D8714" s="27">
        <v>6020.16</v>
      </c>
      <c r="E8714" s="27">
        <v>1083.6300000000001</v>
      </c>
      <c r="F8714" s="27">
        <v>722.42</v>
      </c>
      <c r="G8714" s="26">
        <f>(E8714-F8714)/E8714</f>
        <v>0.33333333333333343</v>
      </c>
      <c r="H8714" s="27">
        <f>E8714-F8714</f>
        <v>361.21000000000015</v>
      </c>
      <c r="I8714" s="35">
        <f>E8714/D8714</f>
        <v>0.18000019933025038</v>
      </c>
      <c r="J8714" s="3">
        <v>185003.36</v>
      </c>
      <c r="K8714" s="26">
        <v>6.0999999999999999E-2</v>
      </c>
      <c r="L8714" s="4" t="b">
        <v>0</v>
      </c>
      <c r="M8714" s="4" t="s">
        <v>58</v>
      </c>
      <c r="N8714" s="35">
        <f>'Landed Freight Margin Tool'!$D$4</f>
        <v>0.58708499999999997</v>
      </c>
      <c r="O8714" s="30">
        <f>(MAX($F8714,MIN(0.18*$D8714,$F8714*(1+$N8714))))</f>
        <v>1083.6288</v>
      </c>
      <c r="P8714" s="35">
        <f>O8714/D8714</f>
        <v>0.18</v>
      </c>
    </row>
    <row r="8715" spans="1:16" x14ac:dyDescent="0.3">
      <c r="A8715" s="2">
        <v>45132</v>
      </c>
      <c r="B8715" s="3" t="s">
        <v>9563</v>
      </c>
      <c r="C8715" s="4" t="s">
        <v>9564</v>
      </c>
      <c r="D8715" s="27">
        <v>24050.639999999999</v>
      </c>
      <c r="E8715" s="27">
        <v>4329.12</v>
      </c>
      <c r="F8715" s="27">
        <v>2449.9899999999998</v>
      </c>
      <c r="G8715" s="26">
        <f>(E8715-F8715)/E8715</f>
        <v>0.43406743171822454</v>
      </c>
      <c r="H8715" s="27">
        <f>E8715-F8715</f>
        <v>1879.13</v>
      </c>
      <c r="I8715" s="35">
        <f>E8715/D8715</f>
        <v>0.18000019957888855</v>
      </c>
      <c r="J8715" s="3">
        <v>185003.36</v>
      </c>
      <c r="K8715" s="26">
        <v>6.0999999999999999E-2</v>
      </c>
      <c r="L8715" s="4" t="b">
        <v>0</v>
      </c>
      <c r="M8715" s="4" t="s">
        <v>58</v>
      </c>
      <c r="N8715" s="35">
        <f>'Landed Freight Margin Tool'!$D$4</f>
        <v>0.58708499999999997</v>
      </c>
      <c r="O8715" s="30">
        <f>(MAX($F8715,MIN(0.18*$D8715,$F8715*(1+$N8715))))</f>
        <v>3888.3423791499999</v>
      </c>
      <c r="P8715" s="35">
        <f>O8715/D8715</f>
        <v>0.16167313548204953</v>
      </c>
    </row>
    <row r="8716" spans="1:16" x14ac:dyDescent="0.3">
      <c r="A8716" s="2">
        <v>45246</v>
      </c>
      <c r="B8716" s="3" t="s">
        <v>19628</v>
      </c>
      <c r="C8716" s="4" t="s">
        <v>19629</v>
      </c>
      <c r="D8716" s="27">
        <v>24025.14</v>
      </c>
      <c r="E8716" s="27">
        <v>4324.53</v>
      </c>
      <c r="F8716" s="27">
        <v>1762.01</v>
      </c>
      <c r="G8716" s="26">
        <f>(E8716-F8716)/E8716</f>
        <v>0.59255456662342487</v>
      </c>
      <c r="H8716" s="27">
        <f>E8716-F8716</f>
        <v>2562.5199999999995</v>
      </c>
      <c r="I8716" s="35">
        <f>E8716/D8716</f>
        <v>0.18000019979071921</v>
      </c>
      <c r="J8716" s="3">
        <v>185003.36</v>
      </c>
      <c r="K8716" s="26">
        <v>6.0999999999999999E-2</v>
      </c>
      <c r="L8716" s="4" t="b">
        <v>0</v>
      </c>
      <c r="M8716" s="4" t="s">
        <v>58</v>
      </c>
      <c r="N8716" s="35">
        <f>'Landed Freight Margin Tool'!$D$4</f>
        <v>0.58708499999999997</v>
      </c>
      <c r="O8716" s="30">
        <f>(MAX($F8716,MIN(0.18*$D8716,$F8716*(1+$N8716))))</f>
        <v>2796.4596408500001</v>
      </c>
      <c r="P8716" s="35">
        <f>O8716/D8716</f>
        <v>0.11639722560825869</v>
      </c>
    </row>
    <row r="8717" spans="1:16" x14ac:dyDescent="0.3">
      <c r="A8717" s="2">
        <v>45246</v>
      </c>
      <c r="B8717" s="3" t="s">
        <v>6818</v>
      </c>
      <c r="C8717" s="4" t="s">
        <v>6819</v>
      </c>
      <c r="D8717" s="27">
        <v>9005.99</v>
      </c>
      <c r="E8717" s="27">
        <v>1621.08</v>
      </c>
      <c r="F8717" s="27">
        <v>1000.51</v>
      </c>
      <c r="G8717" s="26">
        <f>(E8717-F8717)/E8717</f>
        <v>0.3828126927727194</v>
      </c>
      <c r="H8717" s="27">
        <f>E8717-F8717</f>
        <v>620.56999999999994</v>
      </c>
      <c r="I8717" s="35">
        <f>E8717/D8717</f>
        <v>0.18000019986697741</v>
      </c>
      <c r="J8717" s="3">
        <v>185003.36</v>
      </c>
      <c r="K8717" s="26">
        <v>6.0999999999999999E-2</v>
      </c>
      <c r="L8717" s="4" t="b">
        <v>0</v>
      </c>
      <c r="M8717" s="4" t="s">
        <v>58</v>
      </c>
      <c r="N8717" s="35">
        <f>'Landed Freight Margin Tool'!$D$4</f>
        <v>0.58708499999999997</v>
      </c>
      <c r="O8717" s="30">
        <f>(MAX($F8717,MIN(0.18*$D8717,$F8717*(1+$N8717))))</f>
        <v>1587.8944133500001</v>
      </c>
      <c r="P8717" s="35">
        <f>O8717/D8717</f>
        <v>0.17631536492378963</v>
      </c>
    </row>
    <row r="8718" spans="1:16" x14ac:dyDescent="0.3">
      <c r="A8718" s="2">
        <v>45211</v>
      </c>
      <c r="B8718" s="3" t="s">
        <v>21868</v>
      </c>
      <c r="C8718" s="4" t="s">
        <v>21869</v>
      </c>
      <c r="D8718" s="27">
        <v>7993.88</v>
      </c>
      <c r="E8718" s="27">
        <v>1438.9</v>
      </c>
      <c r="F8718" s="27">
        <v>485.79</v>
      </c>
      <c r="G8718" s="26">
        <f>(E8718-F8718)/E8718</f>
        <v>0.66238793522829942</v>
      </c>
      <c r="H8718" s="27">
        <f>E8718-F8718</f>
        <v>953.11000000000013</v>
      </c>
      <c r="I8718" s="35">
        <f>E8718/D8718</f>
        <v>0.18000020015311716</v>
      </c>
      <c r="J8718" s="3">
        <v>185003.36</v>
      </c>
      <c r="K8718" s="26">
        <v>6.0999999999999999E-2</v>
      </c>
      <c r="L8718" s="4" t="b">
        <v>0</v>
      </c>
      <c r="M8718" s="4" t="s">
        <v>58</v>
      </c>
      <c r="N8718" s="35">
        <f>'Landed Freight Margin Tool'!$D$4</f>
        <v>0.58708499999999997</v>
      </c>
      <c r="O8718" s="30">
        <f>(MAX($F8718,MIN(0.18*$D8718,$F8718*(1+$N8718))))</f>
        <v>770.99002215000007</v>
      </c>
      <c r="P8718" s="35">
        <f>O8718/D8718</f>
        <v>9.6447535133126844E-2</v>
      </c>
    </row>
    <row r="8719" spans="1:16" x14ac:dyDescent="0.3">
      <c r="A8719" s="2">
        <v>45183</v>
      </c>
      <c r="B8719" s="3" t="s">
        <v>24381</v>
      </c>
      <c r="C8719" s="4" t="s">
        <v>24382</v>
      </c>
      <c r="D8719" s="27">
        <v>9987.1</v>
      </c>
      <c r="E8719" s="27">
        <v>1797.68</v>
      </c>
      <c r="F8719" s="27">
        <v>1120.02</v>
      </c>
      <c r="G8719" s="26">
        <f>(E8719-F8719)/E8719</f>
        <v>0.37696364202750215</v>
      </c>
      <c r="H8719" s="27">
        <f>E8719-F8719</f>
        <v>677.66000000000008</v>
      </c>
      <c r="I8719" s="35">
        <f>E8719/D8719</f>
        <v>0.18000020025833324</v>
      </c>
      <c r="J8719" s="3">
        <v>185003.36</v>
      </c>
      <c r="K8719" s="26">
        <v>6.0999999999999999E-2</v>
      </c>
      <c r="L8719" s="4" t="b">
        <v>0</v>
      </c>
      <c r="M8719" s="4" t="s">
        <v>58</v>
      </c>
      <c r="N8719" s="35">
        <f>'Landed Freight Margin Tool'!$D$4</f>
        <v>0.58708499999999997</v>
      </c>
      <c r="O8719" s="30">
        <f>(MAX($F8719,MIN(0.18*$D8719,$F8719*(1+$N8719))))</f>
        <v>1777.5669417000001</v>
      </c>
      <c r="P8719" s="35">
        <f>O8719/D8719</f>
        <v>0.1779862964924753</v>
      </c>
    </row>
    <row r="8720" spans="1:16" x14ac:dyDescent="0.3">
      <c r="A8720" s="2">
        <v>45237</v>
      </c>
      <c r="B8720" s="3" t="s">
        <v>3271</v>
      </c>
      <c r="C8720" s="4" t="s">
        <v>3272</v>
      </c>
      <c r="D8720" s="27">
        <v>19971.2</v>
      </c>
      <c r="E8720" s="27">
        <v>3594.82</v>
      </c>
      <c r="F8720" s="27">
        <v>2241.36</v>
      </c>
      <c r="G8720" s="26">
        <f>(E8720-F8720)/E8720</f>
        <v>0.37650285688852292</v>
      </c>
      <c r="H8720" s="27">
        <f>E8720-F8720</f>
        <v>1353.46</v>
      </c>
      <c r="I8720" s="35">
        <f>E8720/D8720</f>
        <v>0.18000020028841532</v>
      </c>
      <c r="J8720" s="3">
        <v>185003.36</v>
      </c>
      <c r="K8720" s="26">
        <v>6.0999999999999999E-2</v>
      </c>
      <c r="L8720" s="4" t="b">
        <v>0</v>
      </c>
      <c r="M8720" s="4" t="s">
        <v>58</v>
      </c>
      <c r="N8720" s="35">
        <f>'Landed Freight Margin Tool'!$D$4</f>
        <v>0.58708499999999997</v>
      </c>
      <c r="O8720" s="30">
        <f>(MAX($F8720,MIN(0.18*$D8720,$F8720*(1+$N8720))))</f>
        <v>3557.2288356000004</v>
      </c>
      <c r="P8720" s="35">
        <f>O8720/D8720</f>
        <v>0.17811793160150619</v>
      </c>
    </row>
    <row r="8721" spans="1:16" x14ac:dyDescent="0.3">
      <c r="A8721" s="2">
        <v>44935</v>
      </c>
      <c r="B8721" s="3" t="s">
        <v>19392</v>
      </c>
      <c r="C8721" s="4" t="s">
        <v>19393</v>
      </c>
      <c r="D8721" s="27">
        <v>15972.76</v>
      </c>
      <c r="E8721" s="27">
        <v>2875.1</v>
      </c>
      <c r="F8721" s="27">
        <v>2132.4699999999998</v>
      </c>
      <c r="G8721" s="26">
        <f>(E8721-F8721)/E8721</f>
        <v>0.25829710270947104</v>
      </c>
      <c r="H8721" s="27">
        <f>E8721-F8721</f>
        <v>742.63000000000011</v>
      </c>
      <c r="I8721" s="35">
        <f>E8721/D8721</f>
        <v>0.18000020034108069</v>
      </c>
      <c r="J8721" s="3">
        <v>185003.36</v>
      </c>
      <c r="K8721" s="26">
        <v>6.0999999999999999E-2</v>
      </c>
      <c r="L8721" s="4" t="b">
        <v>0</v>
      </c>
      <c r="M8721" s="4" t="s">
        <v>58</v>
      </c>
      <c r="N8721" s="35">
        <f>'Landed Freight Margin Tool'!$D$4</f>
        <v>0.58708499999999997</v>
      </c>
      <c r="O8721" s="30">
        <f>(MAX($F8721,MIN(0.18*$D8721,$F8721*(1+$N8721))))</f>
        <v>2875.0967999999998</v>
      </c>
      <c r="P8721" s="35">
        <f>O8721/D8721</f>
        <v>0.18</v>
      </c>
    </row>
    <row r="8722" spans="1:16" x14ac:dyDescent="0.3">
      <c r="A8722" s="2">
        <v>45273</v>
      </c>
      <c r="B8722" s="3" t="s">
        <v>21349</v>
      </c>
      <c r="C8722" s="4" t="s">
        <v>21350</v>
      </c>
      <c r="D8722" s="27">
        <v>24953.75</v>
      </c>
      <c r="E8722" s="27">
        <v>4491.68</v>
      </c>
      <c r="F8722" s="27">
        <v>3280.11</v>
      </c>
      <c r="G8722" s="26">
        <f>(E8722-F8722)/E8722</f>
        <v>0.26973649057813559</v>
      </c>
      <c r="H8722" s="27">
        <f>E8722-F8722</f>
        <v>1211.5700000000002</v>
      </c>
      <c r="I8722" s="35">
        <f>E8722/D8722</f>
        <v>0.18000020037068579</v>
      </c>
      <c r="J8722" s="3">
        <v>185003.36</v>
      </c>
      <c r="K8722" s="26">
        <v>6.0999999999999999E-2</v>
      </c>
      <c r="L8722" s="4" t="b">
        <v>0</v>
      </c>
      <c r="M8722" s="4" t="s">
        <v>58</v>
      </c>
      <c r="N8722" s="35">
        <f>'Landed Freight Margin Tool'!$D$4</f>
        <v>0.58708499999999997</v>
      </c>
      <c r="O8722" s="30">
        <f>(MAX($F8722,MIN(0.18*$D8722,$F8722*(1+$N8722))))</f>
        <v>4491.6750000000002</v>
      </c>
      <c r="P8722" s="35">
        <f>O8722/D8722</f>
        <v>0.18000000000000002</v>
      </c>
    </row>
    <row r="8723" spans="1:16" x14ac:dyDescent="0.3">
      <c r="A8723" s="2">
        <v>45027</v>
      </c>
      <c r="B8723" s="3" t="s">
        <v>5854</v>
      </c>
      <c r="C8723" s="4" t="s">
        <v>5855</v>
      </c>
      <c r="D8723" s="27">
        <v>23953.64</v>
      </c>
      <c r="E8723" s="27">
        <v>4311.66</v>
      </c>
      <c r="F8723" s="27">
        <v>2330.85</v>
      </c>
      <c r="G8723" s="26">
        <f>(E8723-F8723)/E8723</f>
        <v>0.4594077455086904</v>
      </c>
      <c r="H8723" s="27">
        <f>E8723-F8723</f>
        <v>1980.81</v>
      </c>
      <c r="I8723" s="35">
        <f>E8723/D8723</f>
        <v>0.18000020038708103</v>
      </c>
      <c r="J8723" s="3">
        <v>185003.36</v>
      </c>
      <c r="K8723" s="26">
        <v>6.0999999999999999E-2</v>
      </c>
      <c r="L8723" s="4" t="b">
        <v>0</v>
      </c>
      <c r="M8723" s="4" t="s">
        <v>58</v>
      </c>
      <c r="N8723" s="35">
        <f>'Landed Freight Margin Tool'!$D$4</f>
        <v>0.58708499999999997</v>
      </c>
      <c r="O8723" s="30">
        <f>(MAX($F8723,MIN(0.18*$D8723,$F8723*(1+$N8723))))</f>
        <v>3699.25707225</v>
      </c>
      <c r="P8723" s="35">
        <f>O8723/D8723</f>
        <v>0.15443402640475518</v>
      </c>
    </row>
    <row r="8724" spans="1:16" x14ac:dyDescent="0.3">
      <c r="A8724" s="2">
        <v>45049</v>
      </c>
      <c r="B8724" s="3" t="s">
        <v>19890</v>
      </c>
      <c r="C8724" s="4" t="s">
        <v>19891</v>
      </c>
      <c r="D8724" s="27">
        <v>15961.76</v>
      </c>
      <c r="E8724" s="27">
        <v>2873.12</v>
      </c>
      <c r="F8724" s="27">
        <v>2012.03</v>
      </c>
      <c r="G8724" s="26">
        <f>(E8724-F8724)/E8724</f>
        <v>0.29970554658350501</v>
      </c>
      <c r="H8724" s="27">
        <f>E8724-F8724</f>
        <v>861.08999999999992</v>
      </c>
      <c r="I8724" s="35">
        <f>E8724/D8724</f>
        <v>0.18000020047914514</v>
      </c>
      <c r="J8724" s="3">
        <v>185003.36</v>
      </c>
      <c r="K8724" s="26">
        <v>6.0999999999999999E-2</v>
      </c>
      <c r="L8724" s="4" t="b">
        <v>0</v>
      </c>
      <c r="M8724" s="4" t="s">
        <v>58</v>
      </c>
      <c r="N8724" s="35">
        <f>'Landed Freight Margin Tool'!$D$4</f>
        <v>0.58708499999999997</v>
      </c>
      <c r="O8724" s="30">
        <f>(MAX($F8724,MIN(0.18*$D8724,$F8724*(1+$N8724))))</f>
        <v>2873.1167999999998</v>
      </c>
      <c r="P8724" s="35">
        <f>O8724/D8724</f>
        <v>0.18</v>
      </c>
    </row>
    <row r="8725" spans="1:16" x14ac:dyDescent="0.3">
      <c r="A8725" s="2">
        <v>45225</v>
      </c>
      <c r="B8725" s="3" t="s">
        <v>24722</v>
      </c>
      <c r="C8725" s="4" t="s">
        <v>24723</v>
      </c>
      <c r="D8725" s="27">
        <v>22911.03</v>
      </c>
      <c r="E8725" s="27">
        <v>4123.99</v>
      </c>
      <c r="F8725" s="27">
        <v>3214.8</v>
      </c>
      <c r="G8725" s="26">
        <f>(E8725-F8725)/E8725</f>
        <v>0.22046367716701534</v>
      </c>
      <c r="H8725" s="27">
        <f>E8725-F8725</f>
        <v>909.1899999999996</v>
      </c>
      <c r="I8725" s="35">
        <f>E8725/D8725</f>
        <v>0.18000020077665649</v>
      </c>
      <c r="J8725" s="3">
        <v>185003.36</v>
      </c>
      <c r="K8725" s="26">
        <v>6.0999999999999999E-2</v>
      </c>
      <c r="L8725" s="4" t="b">
        <v>0</v>
      </c>
      <c r="M8725" s="4" t="s">
        <v>58</v>
      </c>
      <c r="N8725" s="35">
        <f>'Landed Freight Margin Tool'!$D$4</f>
        <v>0.58708499999999997</v>
      </c>
      <c r="O8725" s="30">
        <f>(MAX($F8725,MIN(0.18*$D8725,$F8725*(1+$N8725))))</f>
        <v>4123.9853999999996</v>
      </c>
      <c r="P8725" s="35">
        <f>O8725/D8725</f>
        <v>0.18</v>
      </c>
    </row>
    <row r="8726" spans="1:16" x14ac:dyDescent="0.3">
      <c r="A8726" s="2">
        <v>45014</v>
      </c>
      <c r="B8726" s="3" t="s">
        <v>12951</v>
      </c>
      <c r="C8726" s="4" t="s">
        <v>12952</v>
      </c>
      <c r="D8726" s="27">
        <v>20918.310000000001</v>
      </c>
      <c r="E8726" s="27">
        <v>3765.3</v>
      </c>
      <c r="F8726" s="27">
        <v>2134.2800000000002</v>
      </c>
      <c r="G8726" s="26">
        <f>(E8726-F8726)/E8726</f>
        <v>0.43317132764985522</v>
      </c>
      <c r="H8726" s="27">
        <f>E8726-F8726</f>
        <v>1631.02</v>
      </c>
      <c r="I8726" s="35">
        <f>E8726/D8726</f>
        <v>0.18000020078103823</v>
      </c>
      <c r="J8726" s="3">
        <v>185003.36</v>
      </c>
      <c r="K8726" s="26">
        <v>6.0999999999999999E-2</v>
      </c>
      <c r="L8726" s="4" t="b">
        <v>0</v>
      </c>
      <c r="M8726" s="4" t="s">
        <v>58</v>
      </c>
      <c r="N8726" s="35">
        <f>'Landed Freight Margin Tool'!$D$4</f>
        <v>0.58708499999999997</v>
      </c>
      <c r="O8726" s="30">
        <f>(MAX($F8726,MIN(0.18*$D8726,$F8726*(1+$N8726))))</f>
        <v>3387.2837738000003</v>
      </c>
      <c r="P8726" s="35">
        <f>O8726/D8726</f>
        <v>0.16192913164591213</v>
      </c>
    </row>
    <row r="8727" spans="1:16" x14ac:dyDescent="0.3">
      <c r="A8727" s="2">
        <v>44930</v>
      </c>
      <c r="B8727" s="3" t="s">
        <v>18692</v>
      </c>
      <c r="C8727" s="4" t="s">
        <v>18693</v>
      </c>
      <c r="D8727" s="27">
        <v>12925.93</v>
      </c>
      <c r="E8727" s="27">
        <v>2326.67</v>
      </c>
      <c r="F8727" s="27">
        <v>1698.56</v>
      </c>
      <c r="G8727" s="26">
        <f>(E8727-F8727)/E8727</f>
        <v>0.26996093128806409</v>
      </c>
      <c r="H8727" s="27">
        <f>E8727-F8727</f>
        <v>628.11000000000013</v>
      </c>
      <c r="I8727" s="35">
        <f>E8727/D8727</f>
        <v>0.18000020114606841</v>
      </c>
      <c r="J8727" s="3">
        <v>185003.36</v>
      </c>
      <c r="K8727" s="26">
        <v>6.0999999999999999E-2</v>
      </c>
      <c r="L8727" s="4" t="b">
        <v>0</v>
      </c>
      <c r="M8727" s="4" t="s">
        <v>58</v>
      </c>
      <c r="N8727" s="35">
        <f>'Landed Freight Margin Tool'!$D$4</f>
        <v>0.58708499999999997</v>
      </c>
      <c r="O8727" s="30">
        <f>(MAX($F8727,MIN(0.18*$D8727,$F8727*(1+$N8727))))</f>
        <v>2326.6673999999998</v>
      </c>
      <c r="P8727" s="35">
        <f>O8727/D8727</f>
        <v>0.18</v>
      </c>
    </row>
    <row r="8728" spans="1:16" x14ac:dyDescent="0.3">
      <c r="A8728" s="2">
        <v>45274</v>
      </c>
      <c r="B8728" s="3" t="s">
        <v>19459</v>
      </c>
      <c r="C8728" s="4" t="s">
        <v>19460</v>
      </c>
      <c r="D8728" s="27">
        <v>16899.37</v>
      </c>
      <c r="E8728" s="27">
        <v>3041.89</v>
      </c>
      <c r="F8728" s="27">
        <v>1577.74</v>
      </c>
      <c r="G8728" s="26">
        <f>(E8728-F8728)/E8728</f>
        <v>0.4813290421415633</v>
      </c>
      <c r="H8728" s="27">
        <f>E8728-F8728</f>
        <v>1464.1499999999999</v>
      </c>
      <c r="I8728" s="35">
        <f>E8728/D8728</f>
        <v>0.18000020119093196</v>
      </c>
      <c r="J8728" s="3">
        <v>185003.36</v>
      </c>
      <c r="K8728" s="26">
        <v>6.0999999999999999E-2</v>
      </c>
      <c r="L8728" s="4" t="b">
        <v>0</v>
      </c>
      <c r="M8728" s="4" t="s">
        <v>58</v>
      </c>
      <c r="N8728" s="35">
        <f>'Landed Freight Margin Tool'!$D$4</f>
        <v>0.58708499999999997</v>
      </c>
      <c r="O8728" s="30">
        <f>(MAX($F8728,MIN(0.18*$D8728,$F8728*(1+$N8728))))</f>
        <v>2504.0074879000003</v>
      </c>
      <c r="P8728" s="35">
        <f>O8728/D8728</f>
        <v>0.14817164710282102</v>
      </c>
    </row>
    <row r="8729" spans="1:16" x14ac:dyDescent="0.3">
      <c r="A8729" s="2">
        <v>44978</v>
      </c>
      <c r="B8729" s="3" t="s">
        <v>13590</v>
      </c>
      <c r="C8729" s="4" t="s">
        <v>13591</v>
      </c>
      <c r="D8729" s="27">
        <v>11928.82</v>
      </c>
      <c r="E8729" s="27">
        <v>2147.19</v>
      </c>
      <c r="F8729" s="27">
        <v>1114.6500000000001</v>
      </c>
      <c r="G8729" s="26">
        <f>(E8729-F8729)/E8729</f>
        <v>0.4808796613248012</v>
      </c>
      <c r="H8729" s="27">
        <f>E8729-F8729</f>
        <v>1032.54</v>
      </c>
      <c r="I8729" s="35">
        <f>E8729/D8729</f>
        <v>0.18000020119341226</v>
      </c>
      <c r="J8729" s="3">
        <v>185003.36</v>
      </c>
      <c r="K8729" s="26">
        <v>6.0999999999999999E-2</v>
      </c>
      <c r="L8729" s="4" t="b">
        <v>0</v>
      </c>
      <c r="M8729" s="4" t="s">
        <v>58</v>
      </c>
      <c r="N8729" s="35">
        <f>'Landed Freight Margin Tool'!$D$4</f>
        <v>0.58708499999999997</v>
      </c>
      <c r="O8729" s="30">
        <f>(MAX($F8729,MIN(0.18*$D8729,$F8729*(1+$N8729))))</f>
        <v>1769.0442952500002</v>
      </c>
      <c r="P8729" s="35">
        <f>O8729/D8729</f>
        <v>0.14830002424799774</v>
      </c>
    </row>
    <row r="8730" spans="1:16" x14ac:dyDescent="0.3">
      <c r="A8730" s="2">
        <v>44998</v>
      </c>
      <c r="B8730" s="3" t="s">
        <v>4235</v>
      </c>
      <c r="C8730" s="4" t="s">
        <v>4236</v>
      </c>
      <c r="D8730" s="27">
        <v>24844.25</v>
      </c>
      <c r="E8730" s="27">
        <v>4471.97</v>
      </c>
      <c r="F8730" s="27">
        <v>3034.49</v>
      </c>
      <c r="G8730" s="26">
        <f>(E8730-F8730)/E8730</f>
        <v>0.32144222792192262</v>
      </c>
      <c r="H8730" s="27">
        <f>E8730-F8730</f>
        <v>1437.4800000000005</v>
      </c>
      <c r="I8730" s="35">
        <f>E8730/D8730</f>
        <v>0.18000020125381125</v>
      </c>
      <c r="J8730" s="3">
        <v>185003.36</v>
      </c>
      <c r="K8730" s="26">
        <v>6.0999999999999999E-2</v>
      </c>
      <c r="L8730" s="4" t="b">
        <v>0</v>
      </c>
      <c r="M8730" s="4" t="s">
        <v>58</v>
      </c>
      <c r="N8730" s="35">
        <f>'Landed Freight Margin Tool'!$D$4</f>
        <v>0.58708499999999997</v>
      </c>
      <c r="O8730" s="30">
        <f>(MAX($F8730,MIN(0.18*$D8730,$F8730*(1+$N8730))))</f>
        <v>4471.9650000000001</v>
      </c>
      <c r="P8730" s="35">
        <f>O8730/D8730</f>
        <v>0.18</v>
      </c>
    </row>
    <row r="8731" spans="1:16" x14ac:dyDescent="0.3">
      <c r="A8731" s="2">
        <v>45226</v>
      </c>
      <c r="B8731" s="3" t="s">
        <v>1797</v>
      </c>
      <c r="C8731" s="4" t="s">
        <v>1798</v>
      </c>
      <c r="D8731" s="27">
        <v>13888.54</v>
      </c>
      <c r="E8731" s="27">
        <v>2499.94</v>
      </c>
      <c r="F8731" s="27">
        <v>1686.81</v>
      </c>
      <c r="G8731" s="26">
        <f>(E8731-F8731)/E8731</f>
        <v>0.32525980623534967</v>
      </c>
      <c r="H8731" s="27">
        <f>E8731-F8731</f>
        <v>813.13000000000011</v>
      </c>
      <c r="I8731" s="35">
        <f>E8731/D8731</f>
        <v>0.1800002016050643</v>
      </c>
      <c r="J8731" s="3">
        <v>185003.36</v>
      </c>
      <c r="K8731" s="26">
        <v>6.0999999999999999E-2</v>
      </c>
      <c r="L8731" s="4" t="b">
        <v>0</v>
      </c>
      <c r="M8731" s="4" t="s">
        <v>58</v>
      </c>
      <c r="N8731" s="35">
        <f>'Landed Freight Margin Tool'!$D$4</f>
        <v>0.58708499999999997</v>
      </c>
      <c r="O8731" s="30">
        <f>(MAX($F8731,MIN(0.18*$D8731,$F8731*(1+$N8731))))</f>
        <v>2499.9371999999998</v>
      </c>
      <c r="P8731" s="35">
        <f>O8731/D8731</f>
        <v>0.17999999999999997</v>
      </c>
    </row>
    <row r="8732" spans="1:16" x14ac:dyDescent="0.3">
      <c r="A8732" s="2">
        <v>45028</v>
      </c>
      <c r="B8732" s="3" t="s">
        <v>10569</v>
      </c>
      <c r="C8732" s="4" t="s">
        <v>10570</v>
      </c>
      <c r="D8732" s="27">
        <v>13888.04</v>
      </c>
      <c r="E8732" s="27">
        <v>2499.85</v>
      </c>
      <c r="F8732" s="27">
        <v>1385.72</v>
      </c>
      <c r="G8732" s="26">
        <f>(E8732-F8732)/E8732</f>
        <v>0.44567874072444341</v>
      </c>
      <c r="H8732" s="27">
        <f>E8732-F8732</f>
        <v>1114.1299999999999</v>
      </c>
      <c r="I8732" s="35">
        <f>E8732/D8732</f>
        <v>0.18000020161232252</v>
      </c>
      <c r="J8732" s="3">
        <v>185003.36</v>
      </c>
      <c r="K8732" s="26">
        <v>6.0999999999999999E-2</v>
      </c>
      <c r="L8732" s="4" t="b">
        <v>0</v>
      </c>
      <c r="M8732" s="4" t="s">
        <v>58</v>
      </c>
      <c r="N8732" s="35">
        <f>'Landed Freight Margin Tool'!$D$4</f>
        <v>0.58708499999999997</v>
      </c>
      <c r="O8732" s="30">
        <f>(MAX($F8732,MIN(0.18*$D8732,$F8732*(1+$N8732))))</f>
        <v>2199.2554262000003</v>
      </c>
      <c r="P8732" s="35">
        <f>O8732/D8732</f>
        <v>0.15835606940936231</v>
      </c>
    </row>
    <row r="8733" spans="1:16" x14ac:dyDescent="0.3">
      <c r="A8733" s="2">
        <v>44946</v>
      </c>
      <c r="B8733" s="3" t="s">
        <v>7420</v>
      </c>
      <c r="C8733" s="4" t="s">
        <v>7421</v>
      </c>
      <c r="D8733" s="27">
        <v>16860.87</v>
      </c>
      <c r="E8733" s="27">
        <v>3034.96</v>
      </c>
      <c r="F8733" s="27">
        <v>1198.05</v>
      </c>
      <c r="G8733" s="26">
        <f>(E8733-F8733)/E8733</f>
        <v>0.60525015156707174</v>
      </c>
      <c r="H8733" s="27">
        <f>E8733-F8733</f>
        <v>1836.91</v>
      </c>
      <c r="I8733" s="35">
        <f>E8733/D8733</f>
        <v>0.18000020165033004</v>
      </c>
      <c r="J8733" s="3">
        <v>185003.36</v>
      </c>
      <c r="K8733" s="26">
        <v>6.0999999999999999E-2</v>
      </c>
      <c r="L8733" s="4" t="b">
        <v>0</v>
      </c>
      <c r="M8733" s="4" t="s">
        <v>58</v>
      </c>
      <c r="N8733" s="35">
        <f>'Landed Freight Margin Tool'!$D$4</f>
        <v>0.58708499999999997</v>
      </c>
      <c r="O8733" s="30">
        <f>(MAX($F8733,MIN(0.18*$D8733,$F8733*(1+$N8733))))</f>
        <v>1901.40718425</v>
      </c>
      <c r="P8733" s="35">
        <f>O8733/D8733</f>
        <v>0.1127704077102783</v>
      </c>
    </row>
    <row r="8734" spans="1:16" x14ac:dyDescent="0.3">
      <c r="A8734" s="2">
        <v>45215</v>
      </c>
      <c r="B8734" s="3" t="s">
        <v>24112</v>
      </c>
      <c r="C8734" s="4" t="s">
        <v>24113</v>
      </c>
      <c r="D8734" s="27">
        <v>24778.75</v>
      </c>
      <c r="E8734" s="27">
        <v>4460.18</v>
      </c>
      <c r="F8734" s="27">
        <v>2443.17</v>
      </c>
      <c r="G8734" s="26">
        <f>(E8734-F8734)/E8734</f>
        <v>0.4522261433395065</v>
      </c>
      <c r="H8734" s="27">
        <f>E8734-F8734</f>
        <v>2017.0100000000002</v>
      </c>
      <c r="I8734" s="35">
        <f>E8734/D8734</f>
        <v>0.18000020178580439</v>
      </c>
      <c r="J8734" s="3">
        <v>185003.36</v>
      </c>
      <c r="K8734" s="26">
        <v>6.0999999999999999E-2</v>
      </c>
      <c r="L8734" s="4" t="b">
        <v>0</v>
      </c>
      <c r="M8734" s="4" t="s">
        <v>58</v>
      </c>
      <c r="N8734" s="35">
        <f>'Landed Freight Margin Tool'!$D$4</f>
        <v>0.58708499999999997</v>
      </c>
      <c r="O8734" s="30">
        <f>(MAX($F8734,MIN(0.18*$D8734,$F8734*(1+$N8734))))</f>
        <v>3877.5184594500001</v>
      </c>
      <c r="P8734" s="35">
        <f>O8734/D8734</f>
        <v>0.1564856362588912</v>
      </c>
    </row>
    <row r="8735" spans="1:16" x14ac:dyDescent="0.3">
      <c r="A8735" s="2">
        <v>45232</v>
      </c>
      <c r="B8735" s="3" t="s">
        <v>9910</v>
      </c>
      <c r="C8735" s="4" t="s">
        <v>9911</v>
      </c>
      <c r="D8735" s="27">
        <v>4954.05</v>
      </c>
      <c r="E8735" s="27">
        <v>891.73</v>
      </c>
      <c r="F8735" s="27">
        <v>462.31</v>
      </c>
      <c r="G8735" s="26">
        <f>(E8735-F8735)/E8735</f>
        <v>0.48155831922218612</v>
      </c>
      <c r="H8735" s="27">
        <f>E8735-F8735</f>
        <v>429.42</v>
      </c>
      <c r="I8735" s="35">
        <f>E8735/D8735</f>
        <v>0.18000020185504789</v>
      </c>
      <c r="J8735" s="3">
        <v>185003.36</v>
      </c>
      <c r="K8735" s="26">
        <v>6.0999999999999999E-2</v>
      </c>
      <c r="L8735" s="4" t="b">
        <v>0</v>
      </c>
      <c r="M8735" s="4" t="s">
        <v>58</v>
      </c>
      <c r="N8735" s="35">
        <f>'Landed Freight Margin Tool'!$D$4</f>
        <v>0.58708499999999997</v>
      </c>
      <c r="O8735" s="30">
        <f>(MAX($F8735,MIN(0.18*$D8735,$F8735*(1+$N8735))))</f>
        <v>733.72526635000008</v>
      </c>
      <c r="P8735" s="35">
        <f>O8735/D8735</f>
        <v>0.14810614877726305</v>
      </c>
    </row>
    <row r="8736" spans="1:16" x14ac:dyDescent="0.3">
      <c r="A8736" s="2">
        <v>45021</v>
      </c>
      <c r="B8736" s="3" t="s">
        <v>15809</v>
      </c>
      <c r="C8736" s="4" t="s">
        <v>15810</v>
      </c>
      <c r="D8736" s="27">
        <v>16843.37</v>
      </c>
      <c r="E8736" s="27">
        <v>3031.81</v>
      </c>
      <c r="F8736" s="27">
        <v>1809.36</v>
      </c>
      <c r="G8736" s="26">
        <f>(E8736-F8736)/E8736</f>
        <v>0.40320798466922403</v>
      </c>
      <c r="H8736" s="27">
        <f>E8736-F8736</f>
        <v>1222.45</v>
      </c>
      <c r="I8736" s="35">
        <f>E8736/D8736</f>
        <v>0.18000020185984159</v>
      </c>
      <c r="J8736" s="3">
        <v>185003.36</v>
      </c>
      <c r="K8736" s="26">
        <v>6.0999999999999999E-2</v>
      </c>
      <c r="L8736" s="4" t="b">
        <v>0</v>
      </c>
      <c r="M8736" s="4" t="s">
        <v>58</v>
      </c>
      <c r="N8736" s="35">
        <f>'Landed Freight Margin Tool'!$D$4</f>
        <v>0.58708499999999997</v>
      </c>
      <c r="O8736" s="30">
        <f>(MAX($F8736,MIN(0.18*$D8736,$F8736*(1+$N8736))))</f>
        <v>2871.6081156</v>
      </c>
      <c r="P8736" s="35">
        <f>O8736/D8736</f>
        <v>0.17048892921072209</v>
      </c>
    </row>
    <row r="8737" spans="1:16" x14ac:dyDescent="0.3">
      <c r="A8737" s="2">
        <v>45030</v>
      </c>
      <c r="B8737" s="3" t="s">
        <v>14788</v>
      </c>
      <c r="C8737" s="4" t="s">
        <v>14789</v>
      </c>
      <c r="D8737" s="27">
        <v>17833.98</v>
      </c>
      <c r="E8737" s="27">
        <v>3210.12</v>
      </c>
      <c r="F8737" s="27">
        <v>2015.41</v>
      </c>
      <c r="G8737" s="26">
        <f>(E8737-F8737)/E8737</f>
        <v>0.37216988773005366</v>
      </c>
      <c r="H8737" s="27">
        <f>E8737-F8737</f>
        <v>1194.7099999999998</v>
      </c>
      <c r="I8737" s="35">
        <f>E8737/D8737</f>
        <v>0.18000020186183902</v>
      </c>
      <c r="J8737" s="3">
        <v>185003.36</v>
      </c>
      <c r="K8737" s="26">
        <v>6.0999999999999999E-2</v>
      </c>
      <c r="L8737" s="4" t="b">
        <v>0</v>
      </c>
      <c r="M8737" s="4" t="s">
        <v>58</v>
      </c>
      <c r="N8737" s="35">
        <f>'Landed Freight Margin Tool'!$D$4</f>
        <v>0.58708499999999997</v>
      </c>
      <c r="O8737" s="30">
        <f>(MAX($F8737,MIN(0.18*$D8737,$F8737*(1+$N8737))))</f>
        <v>3198.6269798500002</v>
      </c>
      <c r="P8737" s="35">
        <f>O8737/D8737</f>
        <v>0.17935575681087454</v>
      </c>
    </row>
    <row r="8738" spans="1:16" x14ac:dyDescent="0.3">
      <c r="A8738" s="2">
        <v>45078</v>
      </c>
      <c r="B8738" s="3" t="s">
        <v>8524</v>
      </c>
      <c r="C8738" s="4" t="s">
        <v>8525</v>
      </c>
      <c r="D8738" s="27">
        <v>14859.65</v>
      </c>
      <c r="E8738" s="27">
        <v>2674.74</v>
      </c>
      <c r="F8738" s="27">
        <v>1346.81</v>
      </c>
      <c r="G8738" s="26">
        <f>(E8738-F8738)/E8738</f>
        <v>0.49647068500115898</v>
      </c>
      <c r="H8738" s="27">
        <f>E8738-F8738</f>
        <v>1327.9299999999998</v>
      </c>
      <c r="I8738" s="35">
        <f>E8738/D8738</f>
        <v>0.18000020188900814</v>
      </c>
      <c r="J8738" s="3">
        <v>185003.36</v>
      </c>
      <c r="K8738" s="26">
        <v>6.0999999999999999E-2</v>
      </c>
      <c r="L8738" s="4" t="b">
        <v>0</v>
      </c>
      <c r="M8738" s="4" t="s">
        <v>58</v>
      </c>
      <c r="N8738" s="35">
        <f>'Landed Freight Margin Tool'!$D$4</f>
        <v>0.58708499999999997</v>
      </c>
      <c r="O8738" s="30">
        <f>(MAX($F8738,MIN(0.18*$D8738,$F8738*(1+$N8738))))</f>
        <v>2137.5019488500002</v>
      </c>
      <c r="P8738" s="35">
        <f>O8738/D8738</f>
        <v>0.14384604945944221</v>
      </c>
    </row>
    <row r="8739" spans="1:16" x14ac:dyDescent="0.3">
      <c r="A8739" s="2">
        <v>45218</v>
      </c>
      <c r="B8739" s="3" t="s">
        <v>13487</v>
      </c>
      <c r="C8739" s="4" t="s">
        <v>2990</v>
      </c>
      <c r="D8739" s="27">
        <v>14857.65</v>
      </c>
      <c r="E8739" s="27">
        <v>2674.38</v>
      </c>
      <c r="F8739" s="27">
        <v>1295.83</v>
      </c>
      <c r="G8739" s="26">
        <f>(E8739-F8739)/E8739</f>
        <v>0.515465266716024</v>
      </c>
      <c r="H8739" s="27">
        <f>E8739-F8739</f>
        <v>1378.5500000000002</v>
      </c>
      <c r="I8739" s="35">
        <f>E8739/D8739</f>
        <v>0.1800002019161846</v>
      </c>
      <c r="J8739" s="3">
        <v>185003.36</v>
      </c>
      <c r="K8739" s="26">
        <v>6.0999999999999999E-2</v>
      </c>
      <c r="L8739" s="4" t="b">
        <v>0</v>
      </c>
      <c r="M8739" s="4" t="s">
        <v>58</v>
      </c>
      <c r="N8739" s="35">
        <f>'Landed Freight Margin Tool'!$D$4</f>
        <v>0.58708499999999997</v>
      </c>
      <c r="O8739" s="30">
        <f>(MAX($F8739,MIN(0.18*$D8739,$F8739*(1+$N8739))))</f>
        <v>2056.5923555499999</v>
      </c>
      <c r="P8739" s="35">
        <f>O8739/D8739</f>
        <v>0.13841976056442304</v>
      </c>
    </row>
    <row r="8740" spans="1:16" x14ac:dyDescent="0.3">
      <c r="A8740" s="2">
        <v>45154</v>
      </c>
      <c r="B8740" s="3" t="s">
        <v>15462</v>
      </c>
      <c r="C8740" s="4" t="s">
        <v>15463</v>
      </c>
      <c r="D8740" s="27">
        <v>11884.32</v>
      </c>
      <c r="E8740" s="27">
        <v>2139.1799999999998</v>
      </c>
      <c r="F8740" s="27">
        <v>1102.1500000000001</v>
      </c>
      <c r="G8740" s="26">
        <f>(E8740-F8740)/E8740</f>
        <v>0.48477921446535582</v>
      </c>
      <c r="H8740" s="27">
        <f>E8740-F8740</f>
        <v>1037.0299999999997</v>
      </c>
      <c r="I8740" s="35">
        <f>E8740/D8740</f>
        <v>0.18000020194676683</v>
      </c>
      <c r="J8740" s="3">
        <v>185003.36</v>
      </c>
      <c r="K8740" s="26">
        <v>6.0999999999999999E-2</v>
      </c>
      <c r="L8740" s="4" t="b">
        <v>0</v>
      </c>
      <c r="M8740" s="4" t="s">
        <v>58</v>
      </c>
      <c r="N8740" s="35">
        <f>'Landed Freight Margin Tool'!$D$4</f>
        <v>0.58708499999999997</v>
      </c>
      <c r="O8740" s="30">
        <f>(MAX($F8740,MIN(0.18*$D8740,$F8740*(1+$N8740))))</f>
        <v>1749.2057327500002</v>
      </c>
      <c r="P8740" s="35">
        <f>O8740/D8740</f>
        <v>0.14718601760555086</v>
      </c>
    </row>
    <row r="8741" spans="1:16" x14ac:dyDescent="0.3">
      <c r="A8741" s="2">
        <v>45106</v>
      </c>
      <c r="B8741" s="3" t="s">
        <v>23634</v>
      </c>
      <c r="C8741" s="4" t="s">
        <v>23635</v>
      </c>
      <c r="D8741" s="27">
        <v>20781.310000000001</v>
      </c>
      <c r="E8741" s="27">
        <v>3740.64</v>
      </c>
      <c r="F8741" s="27">
        <v>2379.11</v>
      </c>
      <c r="G8741" s="26">
        <f>(E8741-F8741)/E8741</f>
        <v>0.36398316865563107</v>
      </c>
      <c r="H8741" s="27">
        <f>E8741-F8741</f>
        <v>1361.5299999999997</v>
      </c>
      <c r="I8741" s="35">
        <f>E8741/D8741</f>
        <v>0.18000020210467962</v>
      </c>
      <c r="J8741" s="3">
        <v>185003.36</v>
      </c>
      <c r="K8741" s="26">
        <v>6.0999999999999999E-2</v>
      </c>
      <c r="L8741" s="4" t="b">
        <v>0</v>
      </c>
      <c r="M8741" s="4" t="s">
        <v>58</v>
      </c>
      <c r="N8741" s="35">
        <f>'Landed Freight Margin Tool'!$D$4</f>
        <v>0.58708499999999997</v>
      </c>
      <c r="O8741" s="30">
        <f>(MAX($F8741,MIN(0.18*$D8741,$F8741*(1+$N8741))))</f>
        <v>3740.6358</v>
      </c>
      <c r="P8741" s="35">
        <f>O8741/D8741</f>
        <v>0.18</v>
      </c>
    </row>
    <row r="8742" spans="1:16" x14ac:dyDescent="0.3">
      <c r="A8742" s="2">
        <v>45022</v>
      </c>
      <c r="B8742" s="3" t="s">
        <v>18967</v>
      </c>
      <c r="C8742" s="4" t="s">
        <v>18968</v>
      </c>
      <c r="D8742" s="27">
        <v>7909.88</v>
      </c>
      <c r="E8742" s="27">
        <v>1423.78</v>
      </c>
      <c r="F8742" s="27">
        <v>940.13</v>
      </c>
      <c r="G8742" s="26">
        <f>(E8742-F8742)/E8742</f>
        <v>0.33969433479891553</v>
      </c>
      <c r="H8742" s="27">
        <f>E8742-F8742</f>
        <v>483.65</v>
      </c>
      <c r="I8742" s="35">
        <f>E8742/D8742</f>
        <v>0.1800002022786692</v>
      </c>
      <c r="J8742" s="3">
        <v>185003.36</v>
      </c>
      <c r="K8742" s="26">
        <v>6.0999999999999999E-2</v>
      </c>
      <c r="L8742" s="4" t="b">
        <v>0</v>
      </c>
      <c r="M8742" s="4" t="s">
        <v>58</v>
      </c>
      <c r="N8742" s="35">
        <f>'Landed Freight Margin Tool'!$D$4</f>
        <v>0.58708499999999997</v>
      </c>
      <c r="O8742" s="30">
        <f>(MAX($F8742,MIN(0.18*$D8742,$F8742*(1+$N8742))))</f>
        <v>1423.7783999999999</v>
      </c>
      <c r="P8742" s="35">
        <f>O8742/D8742</f>
        <v>0.18</v>
      </c>
    </row>
    <row r="8743" spans="1:16" x14ac:dyDescent="0.3">
      <c r="A8743" s="2">
        <v>45265</v>
      </c>
      <c r="B8743" s="3" t="s">
        <v>21029</v>
      </c>
      <c r="C8743" s="4" t="s">
        <v>21030</v>
      </c>
      <c r="D8743" s="27">
        <v>13816.04</v>
      </c>
      <c r="E8743" s="27">
        <v>2486.89</v>
      </c>
      <c r="F8743" s="27">
        <v>1560.4</v>
      </c>
      <c r="G8743" s="26">
        <f>(E8743-F8743)/E8743</f>
        <v>0.37254965036652199</v>
      </c>
      <c r="H8743" s="27">
        <f>E8743-F8743</f>
        <v>926.48999999999978</v>
      </c>
      <c r="I8743" s="35">
        <f>E8743/D8743</f>
        <v>0.18000020266299169</v>
      </c>
      <c r="J8743" s="3">
        <v>185003.36</v>
      </c>
      <c r="K8743" s="26">
        <v>6.0999999999999999E-2</v>
      </c>
      <c r="L8743" s="4" t="b">
        <v>0</v>
      </c>
      <c r="M8743" s="4" t="s">
        <v>58</v>
      </c>
      <c r="N8743" s="35">
        <f>'Landed Freight Margin Tool'!$D$4</f>
        <v>0.58708499999999997</v>
      </c>
      <c r="O8743" s="30">
        <f>(MAX($F8743,MIN(0.18*$D8743,$F8743*(1+$N8743))))</f>
        <v>2476.4874340000001</v>
      </c>
      <c r="P8743" s="35">
        <f>O8743/D8743</f>
        <v>0.17924726868190885</v>
      </c>
    </row>
    <row r="8744" spans="1:16" x14ac:dyDescent="0.3">
      <c r="A8744" s="2">
        <v>45183</v>
      </c>
      <c r="B8744" s="3" t="s">
        <v>17225</v>
      </c>
      <c r="C8744" s="4" t="s">
        <v>17226</v>
      </c>
      <c r="D8744" s="27">
        <v>13809.54</v>
      </c>
      <c r="E8744" s="27">
        <v>2485.7199999999998</v>
      </c>
      <c r="F8744" s="27">
        <v>1493.04</v>
      </c>
      <c r="G8744" s="26">
        <f>(E8744-F8744)/E8744</f>
        <v>0.39935310493539095</v>
      </c>
      <c r="H8744" s="27">
        <f>E8744-F8744</f>
        <v>992.67999999999984</v>
      </c>
      <c r="I8744" s="35">
        <f>E8744/D8744</f>
        <v>0.18000020275838294</v>
      </c>
      <c r="J8744" s="3">
        <v>185003.36</v>
      </c>
      <c r="K8744" s="26">
        <v>6.0999999999999999E-2</v>
      </c>
      <c r="L8744" s="4" t="b">
        <v>0</v>
      </c>
      <c r="M8744" s="4" t="s">
        <v>58</v>
      </c>
      <c r="N8744" s="35">
        <f>'Landed Freight Margin Tool'!$D$4</f>
        <v>0.58708499999999997</v>
      </c>
      <c r="O8744" s="30">
        <f>(MAX($F8744,MIN(0.18*$D8744,$F8744*(1+$N8744))))</f>
        <v>2369.5813883999999</v>
      </c>
      <c r="P8744" s="35">
        <f>O8744/D8744</f>
        <v>0.17159017522669109</v>
      </c>
    </row>
    <row r="8745" spans="1:16" x14ac:dyDescent="0.3">
      <c r="A8745" s="2">
        <v>45058</v>
      </c>
      <c r="B8745" s="3" t="s">
        <v>5513</v>
      </c>
      <c r="C8745" s="4" t="s">
        <v>5514</v>
      </c>
      <c r="D8745" s="27">
        <v>985.61</v>
      </c>
      <c r="E8745" s="27">
        <v>177.41</v>
      </c>
      <c r="F8745" s="27">
        <v>138.37</v>
      </c>
      <c r="G8745" s="26">
        <f>(E8745-F8745)/E8745</f>
        <v>0.2200552392762527</v>
      </c>
      <c r="H8745" s="27">
        <f>E8745-F8745</f>
        <v>39.039999999999992</v>
      </c>
      <c r="I8745" s="35">
        <f>E8745/D8745</f>
        <v>0.18000020292001906</v>
      </c>
      <c r="J8745" s="3">
        <v>185003.36</v>
      </c>
      <c r="K8745" s="26">
        <v>6.0999999999999999E-2</v>
      </c>
      <c r="L8745" s="4" t="b">
        <v>0</v>
      </c>
      <c r="M8745" s="4" t="s">
        <v>58</v>
      </c>
      <c r="N8745" s="35">
        <f>'Landed Freight Margin Tool'!$D$4</f>
        <v>0.58708499999999997</v>
      </c>
      <c r="O8745" s="30">
        <f>(MAX($F8745,MIN(0.18*$D8745,$F8745*(1+$N8745))))</f>
        <v>177.40979999999999</v>
      </c>
      <c r="P8745" s="35">
        <f>O8745/D8745</f>
        <v>0.18</v>
      </c>
    </row>
    <row r="8746" spans="1:16" x14ac:dyDescent="0.3">
      <c r="A8746" s="2">
        <v>45056</v>
      </c>
      <c r="B8746" s="3" t="s">
        <v>21553</v>
      </c>
      <c r="C8746" s="4" t="s">
        <v>21554</v>
      </c>
      <c r="D8746" s="27">
        <v>8869.99</v>
      </c>
      <c r="E8746" s="27">
        <v>1596.6</v>
      </c>
      <c r="F8746" s="27">
        <v>1064.8900000000001</v>
      </c>
      <c r="G8746" s="26">
        <f>(E8746-F8746)/E8746</f>
        <v>0.33302643116622815</v>
      </c>
      <c r="H8746" s="27">
        <f>E8746-F8746</f>
        <v>531.70999999999981</v>
      </c>
      <c r="I8746" s="35">
        <f>E8746/D8746</f>
        <v>0.18000020293145763</v>
      </c>
      <c r="J8746" s="3">
        <v>185003.36</v>
      </c>
      <c r="K8746" s="26">
        <v>6.0999999999999999E-2</v>
      </c>
      <c r="L8746" s="4" t="b">
        <v>0</v>
      </c>
      <c r="M8746" s="4" t="s">
        <v>58</v>
      </c>
      <c r="N8746" s="35">
        <f>'Landed Freight Margin Tool'!$D$4</f>
        <v>0.58708499999999997</v>
      </c>
      <c r="O8746" s="30">
        <f>(MAX($F8746,MIN(0.18*$D8746,$F8746*(1+$N8746))))</f>
        <v>1596.5981999999999</v>
      </c>
      <c r="P8746" s="35">
        <f>O8746/D8746</f>
        <v>0.18</v>
      </c>
    </row>
    <row r="8747" spans="1:16" x14ac:dyDescent="0.3">
      <c r="A8747" s="2">
        <v>44998</v>
      </c>
      <c r="B8747" s="3" t="s">
        <v>21918</v>
      </c>
      <c r="C8747" s="4" t="s">
        <v>21919</v>
      </c>
      <c r="D8747" s="27">
        <v>16745.87</v>
      </c>
      <c r="E8747" s="27">
        <v>3014.26</v>
      </c>
      <c r="F8747" s="27">
        <v>1776.37</v>
      </c>
      <c r="G8747" s="26">
        <f>(E8747-F8747)/E8747</f>
        <v>0.41067791099639722</v>
      </c>
      <c r="H8747" s="27">
        <f>E8747-F8747</f>
        <v>1237.8900000000003</v>
      </c>
      <c r="I8747" s="35">
        <f>E8747/D8747</f>
        <v>0.18000020303513645</v>
      </c>
      <c r="J8747" s="3">
        <v>185003.36</v>
      </c>
      <c r="K8747" s="26">
        <v>6.0999999999999999E-2</v>
      </c>
      <c r="L8747" s="4" t="b">
        <v>0</v>
      </c>
      <c r="M8747" s="4" t="s">
        <v>58</v>
      </c>
      <c r="N8747" s="35">
        <f>'Landed Freight Margin Tool'!$D$4</f>
        <v>0.58708499999999997</v>
      </c>
      <c r="O8747" s="30">
        <f>(MAX($F8747,MIN(0.18*$D8747,$F8747*(1+$N8747))))</f>
        <v>2819.2501814500001</v>
      </c>
      <c r="P8747" s="35">
        <f>O8747/D8747</f>
        <v>0.16835495447235649</v>
      </c>
    </row>
    <row r="8748" spans="1:16" x14ac:dyDescent="0.3">
      <c r="A8748" s="2">
        <v>45034</v>
      </c>
      <c r="B8748" s="3" t="s">
        <v>2851</v>
      </c>
      <c r="C8748" s="4" t="s">
        <v>2852</v>
      </c>
      <c r="D8748" s="27">
        <v>15760.26</v>
      </c>
      <c r="E8748" s="27">
        <v>2836.85</v>
      </c>
      <c r="F8748" s="27">
        <v>1957.07</v>
      </c>
      <c r="G8748" s="26">
        <f>(E8748-F8748)/E8748</f>
        <v>0.31012566755380089</v>
      </c>
      <c r="H8748" s="27">
        <f>E8748-F8748</f>
        <v>879.78</v>
      </c>
      <c r="I8748" s="35">
        <f>E8748/D8748</f>
        <v>0.18000020304233558</v>
      </c>
      <c r="J8748" s="3">
        <v>185003.36</v>
      </c>
      <c r="K8748" s="26">
        <v>6.0999999999999999E-2</v>
      </c>
      <c r="L8748" s="4" t="b">
        <v>0</v>
      </c>
      <c r="M8748" s="4" t="s">
        <v>58</v>
      </c>
      <c r="N8748" s="35">
        <f>'Landed Freight Margin Tool'!$D$4</f>
        <v>0.58708499999999997</v>
      </c>
      <c r="O8748" s="30">
        <f>(MAX($F8748,MIN(0.18*$D8748,$F8748*(1+$N8748))))</f>
        <v>2836.8467999999998</v>
      </c>
      <c r="P8748" s="35">
        <f>O8748/D8748</f>
        <v>0.18</v>
      </c>
    </row>
    <row r="8749" spans="1:16" x14ac:dyDescent="0.3">
      <c r="A8749" s="2">
        <v>45261</v>
      </c>
      <c r="B8749" s="3" t="s">
        <v>14901</v>
      </c>
      <c r="C8749" s="4" t="s">
        <v>11129</v>
      </c>
      <c r="D8749" s="27">
        <v>6894.77</v>
      </c>
      <c r="E8749" s="27">
        <v>1241.06</v>
      </c>
      <c r="F8749" s="27">
        <v>494.3</v>
      </c>
      <c r="G8749" s="26">
        <f>(E8749-F8749)/E8749</f>
        <v>0.60171144022045675</v>
      </c>
      <c r="H8749" s="27">
        <f>E8749-F8749</f>
        <v>746.76</v>
      </c>
      <c r="I8749" s="35">
        <f>E8749/D8749</f>
        <v>0.18000020305245859</v>
      </c>
      <c r="J8749" s="3">
        <v>185003.36</v>
      </c>
      <c r="K8749" s="26">
        <v>6.0999999999999999E-2</v>
      </c>
      <c r="L8749" s="4" t="b">
        <v>0</v>
      </c>
      <c r="M8749" s="4" t="s">
        <v>58</v>
      </c>
      <c r="N8749" s="35">
        <f>'Landed Freight Margin Tool'!$D$4</f>
        <v>0.58708499999999997</v>
      </c>
      <c r="O8749" s="30">
        <f>(MAX($F8749,MIN(0.18*$D8749,$F8749*(1+$N8749))))</f>
        <v>784.49611550000009</v>
      </c>
      <c r="P8749" s="35">
        <f>O8749/D8749</f>
        <v>0.11378133215466216</v>
      </c>
    </row>
    <row r="8750" spans="1:16" x14ac:dyDescent="0.3">
      <c r="A8750" s="2">
        <v>44965</v>
      </c>
      <c r="B8750" s="3" t="s">
        <v>19048</v>
      </c>
      <c r="C8750" s="4" t="s">
        <v>19049</v>
      </c>
      <c r="D8750" s="27">
        <v>19694.7</v>
      </c>
      <c r="E8750" s="27">
        <v>3545.05</v>
      </c>
      <c r="F8750" s="27">
        <v>1811.98</v>
      </c>
      <c r="G8750" s="26">
        <f>(E8750-F8750)/E8750</f>
        <v>0.48887039675039845</v>
      </c>
      <c r="H8750" s="27">
        <f>E8750-F8750</f>
        <v>1733.0700000000002</v>
      </c>
      <c r="I8750" s="35">
        <f>E8750/D8750</f>
        <v>0.18000020310032649</v>
      </c>
      <c r="J8750" s="3">
        <v>185003.36</v>
      </c>
      <c r="K8750" s="26">
        <v>6.0999999999999999E-2</v>
      </c>
      <c r="L8750" s="4" t="b">
        <v>0</v>
      </c>
      <c r="M8750" s="4" t="s">
        <v>58</v>
      </c>
      <c r="N8750" s="35">
        <f>'Landed Freight Margin Tool'!$D$4</f>
        <v>0.58708499999999997</v>
      </c>
      <c r="O8750" s="30">
        <f>(MAX($F8750,MIN(0.18*$D8750,$F8750*(1+$N8750))))</f>
        <v>2875.7662783000001</v>
      </c>
      <c r="P8750" s="35">
        <f>O8750/D8750</f>
        <v>0.14601726750344002</v>
      </c>
    </row>
    <row r="8751" spans="1:16" x14ac:dyDescent="0.3">
      <c r="A8751" s="2">
        <v>45042</v>
      </c>
      <c r="B8751" s="3" t="s">
        <v>18943</v>
      </c>
      <c r="C8751" s="4" t="s">
        <v>18944</v>
      </c>
      <c r="D8751" s="27">
        <v>13785.54</v>
      </c>
      <c r="E8751" s="27">
        <v>2481.4</v>
      </c>
      <c r="F8751" s="27">
        <v>1858.76</v>
      </c>
      <c r="G8751" s="26">
        <f>(E8751-F8751)/E8751</f>
        <v>0.25092286612396231</v>
      </c>
      <c r="H8751" s="27">
        <f>E8751-F8751</f>
        <v>622.6400000000001</v>
      </c>
      <c r="I8751" s="35">
        <f>E8751/D8751</f>
        <v>0.18000020311137613</v>
      </c>
      <c r="J8751" s="3">
        <v>185003.36</v>
      </c>
      <c r="K8751" s="26">
        <v>6.0999999999999999E-2</v>
      </c>
      <c r="L8751" s="4" t="b">
        <v>0</v>
      </c>
      <c r="M8751" s="4" t="s">
        <v>58</v>
      </c>
      <c r="N8751" s="35">
        <f>'Landed Freight Margin Tool'!$D$4</f>
        <v>0.58708499999999997</v>
      </c>
      <c r="O8751" s="30">
        <f>(MAX($F8751,MIN(0.18*$D8751,$F8751*(1+$N8751))))</f>
        <v>2481.3971999999999</v>
      </c>
      <c r="P8751" s="35">
        <f>O8751/D8751</f>
        <v>0.18</v>
      </c>
    </row>
    <row r="8752" spans="1:16" x14ac:dyDescent="0.3">
      <c r="A8752" s="2">
        <v>45260</v>
      </c>
      <c r="B8752" s="3" t="s">
        <v>24002</v>
      </c>
      <c r="C8752" s="4" t="s">
        <v>24003</v>
      </c>
      <c r="D8752" s="27">
        <v>17722.48</v>
      </c>
      <c r="E8752" s="27">
        <v>3190.05</v>
      </c>
      <c r="F8752" s="27">
        <v>2329.81</v>
      </c>
      <c r="G8752" s="26">
        <f>(E8752-F8752)/E8752</f>
        <v>0.2696634848983559</v>
      </c>
      <c r="H8752" s="27">
        <f>E8752-F8752</f>
        <v>860.24000000000024</v>
      </c>
      <c r="I8752" s="35">
        <f>E8752/D8752</f>
        <v>0.18000020313184162</v>
      </c>
      <c r="J8752" s="3">
        <v>185003.36</v>
      </c>
      <c r="K8752" s="26">
        <v>6.0999999999999999E-2</v>
      </c>
      <c r="L8752" s="4" t="b">
        <v>0</v>
      </c>
      <c r="M8752" s="4" t="s">
        <v>58</v>
      </c>
      <c r="N8752" s="35">
        <f>'Landed Freight Margin Tool'!$D$4</f>
        <v>0.58708499999999997</v>
      </c>
      <c r="O8752" s="30">
        <f>(MAX($F8752,MIN(0.18*$D8752,$F8752*(1+$N8752))))</f>
        <v>3190.0463999999997</v>
      </c>
      <c r="P8752" s="35">
        <f>O8752/D8752</f>
        <v>0.18</v>
      </c>
    </row>
    <row r="8753" spans="1:16" x14ac:dyDescent="0.3">
      <c r="A8753" s="2">
        <v>45224</v>
      </c>
      <c r="B8753" s="3" t="s">
        <v>2835</v>
      </c>
      <c r="C8753" s="4" t="s">
        <v>2836</v>
      </c>
      <c r="D8753" s="27">
        <v>15753.26</v>
      </c>
      <c r="E8753" s="27">
        <v>2835.59</v>
      </c>
      <c r="F8753" s="27">
        <v>1587.39</v>
      </c>
      <c r="G8753" s="26">
        <f>(E8753-F8753)/E8753</f>
        <v>0.44019057762229374</v>
      </c>
      <c r="H8753" s="27">
        <f>E8753-F8753</f>
        <v>1248.2</v>
      </c>
      <c r="I8753" s="35">
        <f>E8753/D8753</f>
        <v>0.18000020313255796</v>
      </c>
      <c r="J8753" s="3">
        <v>185003.36</v>
      </c>
      <c r="K8753" s="26">
        <v>6.0999999999999999E-2</v>
      </c>
      <c r="L8753" s="4" t="b">
        <v>0</v>
      </c>
      <c r="M8753" s="4" t="s">
        <v>58</v>
      </c>
      <c r="N8753" s="35">
        <f>'Landed Freight Margin Tool'!$D$4</f>
        <v>0.58708499999999997</v>
      </c>
      <c r="O8753" s="30">
        <f>(MAX($F8753,MIN(0.18*$D8753,$F8753*(1+$N8753))))</f>
        <v>2519.3228581500002</v>
      </c>
      <c r="P8753" s="35">
        <f>O8753/D8753</f>
        <v>0.1599239051567739</v>
      </c>
    </row>
    <row r="8754" spans="1:16" x14ac:dyDescent="0.3">
      <c r="A8754" s="2">
        <v>45273</v>
      </c>
      <c r="B8754" s="3" t="s">
        <v>11154</v>
      </c>
      <c r="C8754" s="4" t="s">
        <v>11155</v>
      </c>
      <c r="D8754" s="27">
        <v>19687.2</v>
      </c>
      <c r="E8754" s="27">
        <v>3543.7</v>
      </c>
      <c r="F8754" s="27">
        <v>2095.11</v>
      </c>
      <c r="G8754" s="26">
        <f>(E8754-F8754)/E8754</f>
        <v>0.40877895984423052</v>
      </c>
      <c r="H8754" s="27">
        <f>E8754-F8754</f>
        <v>1448.5899999999997</v>
      </c>
      <c r="I8754" s="35">
        <f>E8754/D8754</f>
        <v>0.18000020317769919</v>
      </c>
      <c r="J8754" s="3">
        <v>185003.36</v>
      </c>
      <c r="K8754" s="26">
        <v>6.0999999999999999E-2</v>
      </c>
      <c r="L8754" s="4" t="b">
        <v>0</v>
      </c>
      <c r="M8754" s="4" t="s">
        <v>58</v>
      </c>
      <c r="N8754" s="35">
        <f>'Landed Freight Margin Tool'!$D$4</f>
        <v>0.58708499999999997</v>
      </c>
      <c r="O8754" s="30">
        <f>(MAX($F8754,MIN(0.18*$D8754,$F8754*(1+$N8754))))</f>
        <v>3325.1176543500005</v>
      </c>
      <c r="P8754" s="35">
        <f>O8754/D8754</f>
        <v>0.16889743865811291</v>
      </c>
    </row>
    <row r="8755" spans="1:16" x14ac:dyDescent="0.3">
      <c r="A8755" s="2">
        <v>45267</v>
      </c>
      <c r="B8755" s="3" t="s">
        <v>13245</v>
      </c>
      <c r="C8755" s="4" t="s">
        <v>13246</v>
      </c>
      <c r="D8755" s="27">
        <v>8856.99</v>
      </c>
      <c r="E8755" s="27">
        <v>1594.26</v>
      </c>
      <c r="F8755" s="27">
        <v>1188.3800000000001</v>
      </c>
      <c r="G8755" s="26">
        <f>(E8755-F8755)/E8755</f>
        <v>0.25458833565415923</v>
      </c>
      <c r="H8755" s="27">
        <f>E8755-F8755</f>
        <v>405.87999999999988</v>
      </c>
      <c r="I8755" s="35">
        <f>E8755/D8755</f>
        <v>0.18000020322931379</v>
      </c>
      <c r="J8755" s="3">
        <v>185003.36</v>
      </c>
      <c r="K8755" s="26">
        <v>6.0999999999999999E-2</v>
      </c>
      <c r="L8755" s="4" t="b">
        <v>0</v>
      </c>
      <c r="M8755" s="4" t="s">
        <v>58</v>
      </c>
      <c r="N8755" s="35">
        <f>'Landed Freight Margin Tool'!$D$4</f>
        <v>0.58708499999999997</v>
      </c>
      <c r="O8755" s="30">
        <f>(MAX($F8755,MIN(0.18*$D8755,$F8755*(1+$N8755))))</f>
        <v>1594.2582</v>
      </c>
      <c r="P8755" s="35">
        <f>O8755/D8755</f>
        <v>0.18</v>
      </c>
    </row>
    <row r="8756" spans="1:16" x14ac:dyDescent="0.3">
      <c r="A8756" s="2">
        <v>45154</v>
      </c>
      <c r="B8756" s="3" t="s">
        <v>17338</v>
      </c>
      <c r="C8756" s="4" t="s">
        <v>17339</v>
      </c>
      <c r="D8756" s="27">
        <v>17693.48</v>
      </c>
      <c r="E8756" s="27">
        <v>3184.83</v>
      </c>
      <c r="F8756" s="27">
        <v>1514.89</v>
      </c>
      <c r="G8756" s="26">
        <f>(E8756-F8756)/E8756</f>
        <v>0.52434195859747612</v>
      </c>
      <c r="H8756" s="27">
        <f>E8756-F8756</f>
        <v>1669.9399999999998</v>
      </c>
      <c r="I8756" s="35">
        <f>E8756/D8756</f>
        <v>0.18000020346477913</v>
      </c>
      <c r="J8756" s="3">
        <v>185003.36</v>
      </c>
      <c r="K8756" s="26">
        <v>6.0999999999999999E-2</v>
      </c>
      <c r="L8756" s="4" t="b">
        <v>0</v>
      </c>
      <c r="M8756" s="4" t="s">
        <v>58</v>
      </c>
      <c r="N8756" s="35">
        <f>'Landed Freight Margin Tool'!$D$4</f>
        <v>0.58708499999999997</v>
      </c>
      <c r="O8756" s="30">
        <f>(MAX($F8756,MIN(0.18*$D8756,$F8756*(1+$N8756))))</f>
        <v>2404.2591956500005</v>
      </c>
      <c r="P8756" s="35">
        <f>O8756/D8756</f>
        <v>0.13588390727262248</v>
      </c>
    </row>
    <row r="8757" spans="1:16" x14ac:dyDescent="0.3">
      <c r="A8757" s="2">
        <v>45250</v>
      </c>
      <c r="B8757" s="3" t="s">
        <v>13085</v>
      </c>
      <c r="C8757" s="4" t="s">
        <v>13086</v>
      </c>
      <c r="D8757" s="27">
        <v>19645.2</v>
      </c>
      <c r="E8757" s="27">
        <v>3536.14</v>
      </c>
      <c r="F8757" s="27">
        <v>2014.11</v>
      </c>
      <c r="G8757" s="26">
        <f>(E8757-F8757)/E8757</f>
        <v>0.43042130684871077</v>
      </c>
      <c r="H8757" s="27">
        <f>E8757-F8757</f>
        <v>1522.03</v>
      </c>
      <c r="I8757" s="35">
        <f>E8757/D8757</f>
        <v>0.18000020361207825</v>
      </c>
      <c r="J8757" s="3">
        <v>185003.36</v>
      </c>
      <c r="K8757" s="26">
        <v>6.0999999999999999E-2</v>
      </c>
      <c r="L8757" s="4" t="b">
        <v>0</v>
      </c>
      <c r="M8757" s="4" t="s">
        <v>58</v>
      </c>
      <c r="N8757" s="35">
        <f>'Landed Freight Margin Tool'!$D$4</f>
        <v>0.58708499999999997</v>
      </c>
      <c r="O8757" s="30">
        <f>(MAX($F8757,MIN(0.18*$D8757,$F8757*(1+$N8757))))</f>
        <v>3196.5637693499998</v>
      </c>
      <c r="P8757" s="35">
        <f>O8757/D8757</f>
        <v>0.16271474809877221</v>
      </c>
    </row>
    <row r="8758" spans="1:16" x14ac:dyDescent="0.3">
      <c r="A8758" s="2">
        <v>45071</v>
      </c>
      <c r="B8758" s="3" t="s">
        <v>14661</v>
      </c>
      <c r="C8758" s="4" t="s">
        <v>14662</v>
      </c>
      <c r="D8758" s="27">
        <v>1964.22</v>
      </c>
      <c r="E8758" s="27">
        <v>353.56</v>
      </c>
      <c r="F8758" s="27">
        <v>188.84</v>
      </c>
      <c r="G8758" s="26">
        <f>(E8758-F8758)/E8758</f>
        <v>0.46588980653920126</v>
      </c>
      <c r="H8758" s="27">
        <f>E8758-F8758</f>
        <v>164.72</v>
      </c>
      <c r="I8758" s="35">
        <f>E8758/D8758</f>
        <v>0.18000020364317643</v>
      </c>
      <c r="J8758" s="3">
        <v>185003.36</v>
      </c>
      <c r="K8758" s="26">
        <v>6.0999999999999999E-2</v>
      </c>
      <c r="L8758" s="4" t="b">
        <v>0</v>
      </c>
      <c r="M8758" s="4" t="s">
        <v>58</v>
      </c>
      <c r="N8758" s="35">
        <f>'Landed Freight Margin Tool'!$D$4</f>
        <v>0.58708499999999997</v>
      </c>
      <c r="O8758" s="30">
        <f>(MAX($F8758,MIN(0.18*$D8758,$F8758*(1+$N8758))))</f>
        <v>299.70513140000003</v>
      </c>
      <c r="P8758" s="35">
        <f>O8758/D8758</f>
        <v>0.15258226237386852</v>
      </c>
    </row>
    <row r="8759" spans="1:16" x14ac:dyDescent="0.3">
      <c r="A8759" s="2">
        <v>44958</v>
      </c>
      <c r="B8759" s="3" t="s">
        <v>23007</v>
      </c>
      <c r="C8759" s="4" t="s">
        <v>23008</v>
      </c>
      <c r="D8759" s="27">
        <v>19640.7</v>
      </c>
      <c r="E8759" s="27">
        <v>3535.33</v>
      </c>
      <c r="F8759" s="27">
        <v>1952.83</v>
      </c>
      <c r="G8759" s="26">
        <f>(E8759-F8759)/E8759</f>
        <v>0.44762440847106211</v>
      </c>
      <c r="H8759" s="27">
        <f>E8759-F8759</f>
        <v>1582.5</v>
      </c>
      <c r="I8759" s="35">
        <f>E8759/D8759</f>
        <v>0.18000020365872907</v>
      </c>
      <c r="J8759" s="3">
        <v>185003.36</v>
      </c>
      <c r="K8759" s="26">
        <v>6.0999999999999999E-2</v>
      </c>
      <c r="L8759" s="4" t="b">
        <v>0</v>
      </c>
      <c r="M8759" s="4" t="s">
        <v>58</v>
      </c>
      <c r="N8759" s="35">
        <f>'Landed Freight Margin Tool'!$D$4</f>
        <v>0.58708499999999997</v>
      </c>
      <c r="O8759" s="30">
        <f>(MAX($F8759,MIN(0.18*$D8759,$F8759*(1+$N8759))))</f>
        <v>3099.3072005499998</v>
      </c>
      <c r="P8759" s="35">
        <f>O8759/D8759</f>
        <v>0.15780024136359699</v>
      </c>
    </row>
    <row r="8760" spans="1:16" x14ac:dyDescent="0.3">
      <c r="A8760" s="2">
        <v>45058</v>
      </c>
      <c r="B8760" s="3" t="s">
        <v>21309</v>
      </c>
      <c r="C8760" s="4" t="s">
        <v>21310</v>
      </c>
      <c r="D8760" s="27">
        <v>23558.14</v>
      </c>
      <c r="E8760" s="27">
        <v>4240.47</v>
      </c>
      <c r="F8760" s="27">
        <v>2991.47</v>
      </c>
      <c r="G8760" s="26">
        <f>(E8760-F8760)/E8760</f>
        <v>0.2945428219041758</v>
      </c>
      <c r="H8760" s="27">
        <f>E8760-F8760</f>
        <v>1249.0000000000005</v>
      </c>
      <c r="I8760" s="35">
        <f>E8760/D8760</f>
        <v>0.18000020375122996</v>
      </c>
      <c r="J8760" s="3">
        <v>185003.36</v>
      </c>
      <c r="K8760" s="26">
        <v>6.0999999999999999E-2</v>
      </c>
      <c r="L8760" s="4" t="b">
        <v>0</v>
      </c>
      <c r="M8760" s="4" t="s">
        <v>58</v>
      </c>
      <c r="N8760" s="35">
        <f>'Landed Freight Margin Tool'!$D$4</f>
        <v>0.58708499999999997</v>
      </c>
      <c r="O8760" s="30">
        <f>(MAX($F8760,MIN(0.18*$D8760,$F8760*(1+$N8760))))</f>
        <v>4240.4651999999996</v>
      </c>
      <c r="P8760" s="35">
        <f>O8760/D8760</f>
        <v>0.18</v>
      </c>
    </row>
    <row r="8761" spans="1:16" x14ac:dyDescent="0.3">
      <c r="A8761" s="2">
        <v>45016</v>
      </c>
      <c r="B8761" s="3" t="s">
        <v>23794</v>
      </c>
      <c r="C8761" s="4" t="s">
        <v>23795</v>
      </c>
      <c r="D8761" s="27">
        <v>7843.88</v>
      </c>
      <c r="E8761" s="27">
        <v>1411.9</v>
      </c>
      <c r="F8761" s="27">
        <v>846.74</v>
      </c>
      <c r="G8761" s="26">
        <f>(E8761-F8761)/E8761</f>
        <v>0.40028330618315749</v>
      </c>
      <c r="H8761" s="27">
        <f>E8761-F8761</f>
        <v>565.16000000000008</v>
      </c>
      <c r="I8761" s="35">
        <f>E8761/D8761</f>
        <v>0.18000020398068303</v>
      </c>
      <c r="J8761" s="3">
        <v>185003.36</v>
      </c>
      <c r="K8761" s="26">
        <v>6.0999999999999999E-2</v>
      </c>
      <c r="L8761" s="4" t="b">
        <v>0</v>
      </c>
      <c r="M8761" s="4" t="s">
        <v>58</v>
      </c>
      <c r="N8761" s="35">
        <f>'Landed Freight Margin Tool'!$D$4</f>
        <v>0.58708499999999997</v>
      </c>
      <c r="O8761" s="30">
        <f>(MAX($F8761,MIN(0.18*$D8761,$F8761*(1+$N8761))))</f>
        <v>1343.8483529</v>
      </c>
      <c r="P8761" s="35">
        <f>O8761/D8761</f>
        <v>0.171324440570228</v>
      </c>
    </row>
    <row r="8762" spans="1:16" x14ac:dyDescent="0.3">
      <c r="A8762" s="2">
        <v>45090</v>
      </c>
      <c r="B8762" s="3" t="s">
        <v>18678</v>
      </c>
      <c r="C8762" s="4" t="s">
        <v>18679</v>
      </c>
      <c r="D8762" s="27">
        <v>20586.810000000001</v>
      </c>
      <c r="E8762" s="27">
        <v>3705.63</v>
      </c>
      <c r="F8762" s="27">
        <v>3334.22</v>
      </c>
      <c r="G8762" s="26">
        <f>(E8762-F8762)/E8762</f>
        <v>0.10022857112016048</v>
      </c>
      <c r="H8762" s="27">
        <f>E8762-F8762</f>
        <v>371.41000000000031</v>
      </c>
      <c r="I8762" s="35">
        <f>E8762/D8762</f>
        <v>0.18000020401412359</v>
      </c>
      <c r="J8762" s="3">
        <v>185003.36</v>
      </c>
      <c r="K8762" s="26">
        <v>6.0999999999999999E-2</v>
      </c>
      <c r="L8762" s="4" t="b">
        <v>0</v>
      </c>
      <c r="M8762" s="4" t="s">
        <v>58</v>
      </c>
      <c r="N8762" s="35">
        <f>'Landed Freight Margin Tool'!$D$4</f>
        <v>0.58708499999999997</v>
      </c>
      <c r="O8762" s="30">
        <f>(MAX($F8762,MIN(0.18*$D8762,$F8762*(1+$N8762))))</f>
        <v>3705.6258000000003</v>
      </c>
      <c r="P8762" s="35">
        <f>O8762/D8762</f>
        <v>0.18</v>
      </c>
    </row>
    <row r="8763" spans="1:16" x14ac:dyDescent="0.3">
      <c r="A8763" s="2">
        <v>45062</v>
      </c>
      <c r="B8763" s="3" t="s">
        <v>10946</v>
      </c>
      <c r="C8763" s="4" t="s">
        <v>8044</v>
      </c>
      <c r="D8763" s="27">
        <v>17642.98</v>
      </c>
      <c r="E8763" s="27">
        <v>3175.74</v>
      </c>
      <c r="F8763" s="27">
        <v>2053.7399999999998</v>
      </c>
      <c r="G8763" s="26">
        <f>(E8763-F8763)/E8763</f>
        <v>0.35330348202308753</v>
      </c>
      <c r="H8763" s="27">
        <f>E8763-F8763</f>
        <v>1122</v>
      </c>
      <c r="I8763" s="35">
        <f>E8763/D8763</f>
        <v>0.1800002040471621</v>
      </c>
      <c r="J8763" s="3">
        <v>185003.36</v>
      </c>
      <c r="K8763" s="26">
        <v>6.0999999999999999E-2</v>
      </c>
      <c r="L8763" s="4" t="b">
        <v>0</v>
      </c>
      <c r="M8763" s="4" t="s">
        <v>58</v>
      </c>
      <c r="N8763" s="35">
        <f>'Landed Freight Margin Tool'!$D$4</f>
        <v>0.58708499999999997</v>
      </c>
      <c r="O8763" s="30">
        <f>(MAX($F8763,MIN(0.18*$D8763,$F8763*(1+$N8763))))</f>
        <v>3175.7363999999998</v>
      </c>
      <c r="P8763" s="35">
        <f>O8763/D8763</f>
        <v>0.18</v>
      </c>
    </row>
    <row r="8764" spans="1:16" x14ac:dyDescent="0.3">
      <c r="A8764" s="2">
        <v>45083</v>
      </c>
      <c r="B8764" s="3" t="s">
        <v>13047</v>
      </c>
      <c r="C8764" s="4" t="s">
        <v>13048</v>
      </c>
      <c r="D8764" s="27">
        <v>10780.71</v>
      </c>
      <c r="E8764" s="27">
        <v>1940.53</v>
      </c>
      <c r="F8764" s="27">
        <v>1317.38</v>
      </c>
      <c r="G8764" s="26">
        <f>(E8764-F8764)/E8764</f>
        <v>0.3211236105600016</v>
      </c>
      <c r="H8764" s="27">
        <f>E8764-F8764</f>
        <v>623.14999999999986</v>
      </c>
      <c r="I8764" s="35">
        <f>E8764/D8764</f>
        <v>0.18000020406819217</v>
      </c>
      <c r="J8764" s="3">
        <v>185003.36</v>
      </c>
      <c r="K8764" s="26">
        <v>6.0999999999999999E-2</v>
      </c>
      <c r="L8764" s="4" t="b">
        <v>0</v>
      </c>
      <c r="M8764" s="4" t="s">
        <v>58</v>
      </c>
      <c r="N8764" s="35">
        <f>'Landed Freight Margin Tool'!$D$4</f>
        <v>0.58708499999999997</v>
      </c>
      <c r="O8764" s="30">
        <f>(MAX($F8764,MIN(0.18*$D8764,$F8764*(1+$N8764))))</f>
        <v>1940.5277999999998</v>
      </c>
      <c r="P8764" s="35">
        <f>O8764/D8764</f>
        <v>0.18</v>
      </c>
    </row>
    <row r="8765" spans="1:16" x14ac:dyDescent="0.3">
      <c r="A8765" s="2">
        <v>45008</v>
      </c>
      <c r="B8765" s="3" t="s">
        <v>3799</v>
      </c>
      <c r="C8765" s="4" t="s">
        <v>3800</v>
      </c>
      <c r="D8765" s="27">
        <v>23489.64</v>
      </c>
      <c r="E8765" s="27">
        <v>4228.1400000000003</v>
      </c>
      <c r="F8765" s="27">
        <v>2766.84</v>
      </c>
      <c r="G8765" s="26">
        <f>(E8765-F8765)/E8765</f>
        <v>0.3456129645659794</v>
      </c>
      <c r="H8765" s="27">
        <f>E8765-F8765</f>
        <v>1461.3000000000002</v>
      </c>
      <c r="I8765" s="35">
        <f>E8765/D8765</f>
        <v>0.18000020434540506</v>
      </c>
      <c r="J8765" s="3">
        <v>185003.36</v>
      </c>
      <c r="K8765" s="26">
        <v>6.0999999999999999E-2</v>
      </c>
      <c r="L8765" s="4" t="b">
        <v>0</v>
      </c>
      <c r="M8765" s="4" t="s">
        <v>58</v>
      </c>
      <c r="N8765" s="35">
        <f>'Landed Freight Margin Tool'!$D$4</f>
        <v>0.58708499999999997</v>
      </c>
      <c r="O8765" s="30">
        <f>(MAX($F8765,MIN(0.18*$D8765,$F8765*(1+$N8765))))</f>
        <v>4228.1351999999997</v>
      </c>
      <c r="P8765" s="35">
        <f>O8765/D8765</f>
        <v>0.18</v>
      </c>
    </row>
    <row r="8766" spans="1:16" x14ac:dyDescent="0.3">
      <c r="A8766" s="2">
        <v>45085</v>
      </c>
      <c r="B8766" s="3" t="s">
        <v>14738</v>
      </c>
      <c r="C8766" s="4" t="s">
        <v>14739</v>
      </c>
      <c r="D8766" s="27">
        <v>5872.16</v>
      </c>
      <c r="E8766" s="27">
        <v>1056.99</v>
      </c>
      <c r="F8766" s="27">
        <v>698.04</v>
      </c>
      <c r="G8766" s="26">
        <f>(E8766-F8766)/E8766</f>
        <v>0.33959640110124034</v>
      </c>
      <c r="H8766" s="27">
        <f>E8766-F8766</f>
        <v>358.95000000000005</v>
      </c>
      <c r="I8766" s="35">
        <f>E8766/D8766</f>
        <v>0.1800002043541048</v>
      </c>
      <c r="J8766" s="3">
        <v>185003.36</v>
      </c>
      <c r="K8766" s="26">
        <v>6.0999999999999999E-2</v>
      </c>
      <c r="L8766" s="4" t="b">
        <v>0</v>
      </c>
      <c r="M8766" s="4" t="s">
        <v>58</v>
      </c>
      <c r="N8766" s="35">
        <f>'Landed Freight Margin Tool'!$D$4</f>
        <v>0.58708499999999997</v>
      </c>
      <c r="O8766" s="30">
        <f>(MAX($F8766,MIN(0.18*$D8766,$F8766*(1+$N8766))))</f>
        <v>1056.9887999999999</v>
      </c>
      <c r="P8766" s="35">
        <f>O8766/D8766</f>
        <v>0.18</v>
      </c>
    </row>
    <row r="8767" spans="1:16" x14ac:dyDescent="0.3">
      <c r="A8767" s="2">
        <v>45091</v>
      </c>
      <c r="B8767" s="3" t="s">
        <v>4882</v>
      </c>
      <c r="C8767" s="4" t="s">
        <v>4883</v>
      </c>
      <c r="D8767" s="27">
        <v>22507.03</v>
      </c>
      <c r="E8767" s="27">
        <v>4051.27</v>
      </c>
      <c r="F8767" s="27">
        <v>2072.3200000000002</v>
      </c>
      <c r="G8767" s="26">
        <f>(E8767-F8767)/E8767</f>
        <v>0.48847645306286669</v>
      </c>
      <c r="H8767" s="27">
        <f>E8767-F8767</f>
        <v>1978.9499999999998</v>
      </c>
      <c r="I8767" s="35">
        <f>E8767/D8767</f>
        <v>0.18000020438058686</v>
      </c>
      <c r="J8767" s="3">
        <v>185003.36</v>
      </c>
      <c r="K8767" s="26">
        <v>6.0999999999999999E-2</v>
      </c>
      <c r="L8767" s="4" t="b">
        <v>0</v>
      </c>
      <c r="M8767" s="4" t="s">
        <v>58</v>
      </c>
      <c r="N8767" s="35">
        <f>'Landed Freight Margin Tool'!$D$4</f>
        <v>0.58708499999999997</v>
      </c>
      <c r="O8767" s="30">
        <f>(MAX($F8767,MIN(0.18*$D8767,$F8767*(1+$N8767))))</f>
        <v>3288.9479872000006</v>
      </c>
      <c r="P8767" s="35">
        <f>O8767/D8767</f>
        <v>0.14612980865089711</v>
      </c>
    </row>
    <row r="8768" spans="1:16" x14ac:dyDescent="0.3">
      <c r="A8768" s="2">
        <v>45028</v>
      </c>
      <c r="B8768" s="3" t="s">
        <v>13700</v>
      </c>
      <c r="C8768" s="4" t="s">
        <v>13701</v>
      </c>
      <c r="D8768" s="27">
        <v>7827.38</v>
      </c>
      <c r="E8768" s="27">
        <v>1408.93</v>
      </c>
      <c r="F8768" s="27">
        <v>1118.3499999999999</v>
      </c>
      <c r="G8768" s="26">
        <f>(E8768-F8768)/E8768</f>
        <v>0.20624161597808277</v>
      </c>
      <c r="H8768" s="27">
        <f>E8768-F8768</f>
        <v>290.58000000000015</v>
      </c>
      <c r="I8768" s="35">
        <f>E8768/D8768</f>
        <v>0.18000020441067127</v>
      </c>
      <c r="J8768" s="3">
        <v>185003.36</v>
      </c>
      <c r="K8768" s="26">
        <v>6.0999999999999999E-2</v>
      </c>
      <c r="L8768" s="4" t="b">
        <v>0</v>
      </c>
      <c r="M8768" s="4" t="s">
        <v>58</v>
      </c>
      <c r="N8768" s="35">
        <f>'Landed Freight Margin Tool'!$D$4</f>
        <v>0.58708499999999997</v>
      </c>
      <c r="O8768" s="30">
        <f>(MAX($F8768,MIN(0.18*$D8768,$F8768*(1+$N8768))))</f>
        <v>1408.9284</v>
      </c>
      <c r="P8768" s="35">
        <f>O8768/D8768</f>
        <v>0.18</v>
      </c>
    </row>
    <row r="8769" spans="1:16" x14ac:dyDescent="0.3">
      <c r="A8769" s="2">
        <v>45120</v>
      </c>
      <c r="B8769" s="3" t="s">
        <v>19490</v>
      </c>
      <c r="C8769" s="4" t="s">
        <v>19491</v>
      </c>
      <c r="D8769" s="27">
        <v>18580.09</v>
      </c>
      <c r="E8769" s="27">
        <v>3344.42</v>
      </c>
      <c r="F8769" s="27">
        <v>2285.06</v>
      </c>
      <c r="G8769" s="26">
        <f>(E8769-F8769)/E8769</f>
        <v>0.31675447461742251</v>
      </c>
      <c r="H8769" s="27">
        <f>E8769-F8769</f>
        <v>1059.3600000000001</v>
      </c>
      <c r="I8769" s="35">
        <f>E8769/D8769</f>
        <v>0.18000020451999962</v>
      </c>
      <c r="J8769" s="3">
        <v>185003.36</v>
      </c>
      <c r="K8769" s="26">
        <v>6.0999999999999999E-2</v>
      </c>
      <c r="L8769" s="4" t="b">
        <v>0</v>
      </c>
      <c r="M8769" s="4" t="s">
        <v>58</v>
      </c>
      <c r="N8769" s="35">
        <f>'Landed Freight Margin Tool'!$D$4</f>
        <v>0.58708499999999997</v>
      </c>
      <c r="O8769" s="30">
        <f>(MAX($F8769,MIN(0.18*$D8769,$F8769*(1+$N8769))))</f>
        <v>3344.4162000000001</v>
      </c>
      <c r="P8769" s="35">
        <f>O8769/D8769</f>
        <v>0.18</v>
      </c>
    </row>
    <row r="8770" spans="1:16" x14ac:dyDescent="0.3">
      <c r="A8770" s="2">
        <v>45139</v>
      </c>
      <c r="B8770" s="3" t="s">
        <v>16695</v>
      </c>
      <c r="C8770" s="4" t="s">
        <v>16696</v>
      </c>
      <c r="D8770" s="27">
        <v>7818.38</v>
      </c>
      <c r="E8770" s="27">
        <v>1407.31</v>
      </c>
      <c r="F8770" s="27">
        <v>965.91</v>
      </c>
      <c r="G8770" s="26">
        <f>(E8770-F8770)/E8770</f>
        <v>0.31364802353426041</v>
      </c>
      <c r="H8770" s="27">
        <f>E8770-F8770</f>
        <v>441.4</v>
      </c>
      <c r="I8770" s="35">
        <f>E8770/D8770</f>
        <v>0.18000020464597524</v>
      </c>
      <c r="J8770" s="3">
        <v>185003.36</v>
      </c>
      <c r="K8770" s="26">
        <v>6.0999999999999999E-2</v>
      </c>
      <c r="L8770" s="4" t="b">
        <v>0</v>
      </c>
      <c r="M8770" s="4" t="s">
        <v>58</v>
      </c>
      <c r="N8770" s="35">
        <f>'Landed Freight Margin Tool'!$D$4</f>
        <v>0.58708499999999997</v>
      </c>
      <c r="O8770" s="30">
        <f>(MAX($F8770,MIN(0.18*$D8770,$F8770*(1+$N8770))))</f>
        <v>1407.3083999999999</v>
      </c>
      <c r="P8770" s="35">
        <f>O8770/D8770</f>
        <v>0.18</v>
      </c>
    </row>
    <row r="8771" spans="1:16" x14ac:dyDescent="0.3">
      <c r="A8771" s="2">
        <v>44984</v>
      </c>
      <c r="B8771" s="3" t="s">
        <v>7892</v>
      </c>
      <c r="C8771" s="4" t="s">
        <v>7893</v>
      </c>
      <c r="D8771" s="27">
        <v>15629.76</v>
      </c>
      <c r="E8771" s="27">
        <v>2813.36</v>
      </c>
      <c r="F8771" s="27">
        <v>1703.83</v>
      </c>
      <c r="G8771" s="26">
        <f>(E8771-F8771)/E8771</f>
        <v>0.39437896323257604</v>
      </c>
      <c r="H8771" s="27">
        <f>E8771-F8771</f>
        <v>1109.5300000000002</v>
      </c>
      <c r="I8771" s="35">
        <f>E8771/D8771</f>
        <v>0.18000020473762873</v>
      </c>
      <c r="J8771" s="3">
        <v>185003.36</v>
      </c>
      <c r="K8771" s="26">
        <v>6.0999999999999999E-2</v>
      </c>
      <c r="L8771" s="4" t="b">
        <v>0</v>
      </c>
      <c r="M8771" s="4" t="s">
        <v>58</v>
      </c>
      <c r="N8771" s="35">
        <f>'Landed Freight Margin Tool'!$D$4</f>
        <v>0.58708499999999997</v>
      </c>
      <c r="O8771" s="30">
        <f>(MAX($F8771,MIN(0.18*$D8771,$F8771*(1+$N8771))))</f>
        <v>2704.1230355500002</v>
      </c>
      <c r="P8771" s="35">
        <f>O8771/D8771</f>
        <v>0.17301116815293391</v>
      </c>
    </row>
    <row r="8772" spans="1:16" x14ac:dyDescent="0.3">
      <c r="A8772" s="2">
        <v>45154</v>
      </c>
      <c r="B8772" s="3" t="s">
        <v>23497</v>
      </c>
      <c r="C8772" s="4" t="s">
        <v>23498</v>
      </c>
      <c r="D8772" s="27">
        <v>22463.03</v>
      </c>
      <c r="E8772" s="27">
        <v>4043.35</v>
      </c>
      <c r="F8772" s="27">
        <v>2272.83</v>
      </c>
      <c r="G8772" s="26">
        <f>(E8772-F8772)/E8772</f>
        <v>0.4378844275167868</v>
      </c>
      <c r="H8772" s="27">
        <f>E8772-F8772</f>
        <v>1770.52</v>
      </c>
      <c r="I8772" s="35">
        <f>E8772/D8772</f>
        <v>0.18000020478092227</v>
      </c>
      <c r="J8772" s="3">
        <v>185003.36</v>
      </c>
      <c r="K8772" s="26">
        <v>6.0999999999999999E-2</v>
      </c>
      <c r="L8772" s="4" t="b">
        <v>0</v>
      </c>
      <c r="M8772" s="4" t="s">
        <v>58</v>
      </c>
      <c r="N8772" s="35">
        <f>'Landed Freight Margin Tool'!$D$4</f>
        <v>0.58708499999999997</v>
      </c>
      <c r="O8772" s="30">
        <f>(MAX($F8772,MIN(0.18*$D8772,$F8772*(1+$N8772))))</f>
        <v>3607.17440055</v>
      </c>
      <c r="P8772" s="35">
        <f>O8772/D8772</f>
        <v>0.16058271749403355</v>
      </c>
    </row>
    <row r="8773" spans="1:16" x14ac:dyDescent="0.3">
      <c r="A8773" s="2">
        <v>45139</v>
      </c>
      <c r="B8773" s="3" t="s">
        <v>6461</v>
      </c>
      <c r="C8773" s="4" t="s">
        <v>6462</v>
      </c>
      <c r="D8773" s="27">
        <v>24375.25</v>
      </c>
      <c r="E8773" s="27">
        <v>4387.55</v>
      </c>
      <c r="F8773" s="27">
        <v>2931.32</v>
      </c>
      <c r="G8773" s="26">
        <f>(E8773-F8773)/E8773</f>
        <v>0.33190049116249387</v>
      </c>
      <c r="H8773" s="27">
        <f>E8773-F8773</f>
        <v>1456.23</v>
      </c>
      <c r="I8773" s="35">
        <f>E8773/D8773</f>
        <v>0.18000020512610126</v>
      </c>
      <c r="J8773" s="3">
        <v>185003.36</v>
      </c>
      <c r="K8773" s="26">
        <v>6.0999999999999999E-2</v>
      </c>
      <c r="L8773" s="4" t="b">
        <v>0</v>
      </c>
      <c r="M8773" s="4" t="s">
        <v>58</v>
      </c>
      <c r="N8773" s="35">
        <f>'Landed Freight Margin Tool'!$D$4</f>
        <v>0.58708499999999997</v>
      </c>
      <c r="O8773" s="30">
        <f>(MAX($F8773,MIN(0.18*$D8773,$F8773*(1+$N8773))))</f>
        <v>4387.5450000000001</v>
      </c>
      <c r="P8773" s="35">
        <f>O8773/D8773</f>
        <v>0.18</v>
      </c>
    </row>
    <row r="8774" spans="1:16" x14ac:dyDescent="0.3">
      <c r="A8774" s="2">
        <v>45153</v>
      </c>
      <c r="B8774" s="3" t="s">
        <v>23964</v>
      </c>
      <c r="C8774" s="4" t="s">
        <v>23965</v>
      </c>
      <c r="D8774" s="27">
        <v>24334.75</v>
      </c>
      <c r="E8774" s="27">
        <v>4380.26</v>
      </c>
      <c r="F8774" s="27">
        <v>2922.27</v>
      </c>
      <c r="G8774" s="26">
        <f>(E8774-F8774)/E8774</f>
        <v>0.33285467072730845</v>
      </c>
      <c r="H8774" s="27">
        <f>E8774-F8774</f>
        <v>1457.9900000000002</v>
      </c>
      <c r="I8774" s="35">
        <f>E8774/D8774</f>
        <v>0.1800002054674899</v>
      </c>
      <c r="J8774" s="3">
        <v>185003.36</v>
      </c>
      <c r="K8774" s="26">
        <v>6.0999999999999999E-2</v>
      </c>
      <c r="L8774" s="4" t="b">
        <v>0</v>
      </c>
      <c r="M8774" s="4" t="s">
        <v>58</v>
      </c>
      <c r="N8774" s="35">
        <f>'Landed Freight Margin Tool'!$D$4</f>
        <v>0.58708499999999997</v>
      </c>
      <c r="O8774" s="30">
        <f>(MAX($F8774,MIN(0.18*$D8774,$F8774*(1+$N8774))))</f>
        <v>4380.2550000000001</v>
      </c>
      <c r="P8774" s="35">
        <f>O8774/D8774</f>
        <v>0.18</v>
      </c>
    </row>
    <row r="8775" spans="1:16" x14ac:dyDescent="0.3">
      <c r="A8775" s="2">
        <v>45119</v>
      </c>
      <c r="B8775" s="3" t="s">
        <v>14940</v>
      </c>
      <c r="C8775" s="4" t="s">
        <v>14941</v>
      </c>
      <c r="D8775" s="27">
        <v>24325.75</v>
      </c>
      <c r="E8775" s="27">
        <v>4378.6400000000003</v>
      </c>
      <c r="F8775" s="27">
        <v>2393.59</v>
      </c>
      <c r="G8775" s="26">
        <f>(E8775-F8775)/E8775</f>
        <v>0.45334852831016026</v>
      </c>
      <c r="H8775" s="27">
        <f>E8775-F8775</f>
        <v>1985.0500000000002</v>
      </c>
      <c r="I8775" s="35">
        <f>E8775/D8775</f>
        <v>0.18000020554350843</v>
      </c>
      <c r="J8775" s="3">
        <v>185003.36</v>
      </c>
      <c r="K8775" s="26">
        <v>6.0999999999999999E-2</v>
      </c>
      <c r="L8775" s="4" t="b">
        <v>0</v>
      </c>
      <c r="M8775" s="4" t="s">
        <v>58</v>
      </c>
      <c r="N8775" s="35">
        <f>'Landed Freight Margin Tool'!$D$4</f>
        <v>0.58708499999999997</v>
      </c>
      <c r="O8775" s="30">
        <f>(MAX($F8775,MIN(0.18*$D8775,$F8775*(1+$N8775))))</f>
        <v>3798.8307851500003</v>
      </c>
      <c r="P8775" s="35">
        <f>O8775/D8775</f>
        <v>0.15616500149635676</v>
      </c>
    </row>
    <row r="8776" spans="1:16" x14ac:dyDescent="0.3">
      <c r="A8776" s="2">
        <v>45076</v>
      </c>
      <c r="B8776" s="3" t="s">
        <v>2082</v>
      </c>
      <c r="C8776" s="4" t="s">
        <v>2083</v>
      </c>
      <c r="D8776" s="27">
        <v>19460.2</v>
      </c>
      <c r="E8776" s="27">
        <v>3502.84</v>
      </c>
      <c r="F8776" s="27">
        <v>2144.1999999999998</v>
      </c>
      <c r="G8776" s="26">
        <f>(E8776-F8776)/E8776</f>
        <v>0.38786812986034197</v>
      </c>
      <c r="H8776" s="27">
        <f>E8776-F8776</f>
        <v>1358.6400000000003</v>
      </c>
      <c r="I8776" s="35">
        <f>E8776/D8776</f>
        <v>0.18000020554773333</v>
      </c>
      <c r="J8776" s="3">
        <v>185003.36</v>
      </c>
      <c r="K8776" s="26">
        <v>6.0999999999999999E-2</v>
      </c>
      <c r="L8776" s="4" t="b">
        <v>0</v>
      </c>
      <c r="M8776" s="4" t="s">
        <v>58</v>
      </c>
      <c r="N8776" s="35">
        <f>'Landed Freight Margin Tool'!$D$4</f>
        <v>0.58708499999999997</v>
      </c>
      <c r="O8776" s="30">
        <f>(MAX($F8776,MIN(0.18*$D8776,$F8776*(1+$N8776))))</f>
        <v>3403.0276570000001</v>
      </c>
      <c r="P8776" s="35">
        <f>O8776/D8776</f>
        <v>0.17487115533242206</v>
      </c>
    </row>
    <row r="8777" spans="1:16" x14ac:dyDescent="0.3">
      <c r="A8777" s="2">
        <v>45174</v>
      </c>
      <c r="B8777" s="3" t="s">
        <v>692</v>
      </c>
      <c r="C8777" s="4" t="s">
        <v>693</v>
      </c>
      <c r="D8777" s="27">
        <v>13615.54</v>
      </c>
      <c r="E8777" s="27">
        <v>2450.8000000000002</v>
      </c>
      <c r="F8777" s="27">
        <v>1177.56</v>
      </c>
      <c r="G8777" s="26">
        <f>(E8777-F8777)/E8777</f>
        <v>0.51952015668353202</v>
      </c>
      <c r="H8777" s="27">
        <f>E8777-F8777</f>
        <v>1273.2400000000002</v>
      </c>
      <c r="I8777" s="35">
        <f>E8777/D8777</f>
        <v>0.18000020564737057</v>
      </c>
      <c r="J8777" s="3">
        <v>185003.36</v>
      </c>
      <c r="K8777" s="26">
        <v>6.0999999999999999E-2</v>
      </c>
      <c r="L8777" s="4" t="b">
        <v>0</v>
      </c>
      <c r="M8777" s="4" t="s">
        <v>58</v>
      </c>
      <c r="N8777" s="35">
        <f>'Landed Freight Margin Tool'!$D$4</f>
        <v>0.58708499999999997</v>
      </c>
      <c r="O8777" s="30">
        <f>(MAX($F8777,MIN(0.18*$D8777,$F8777*(1+$N8777))))</f>
        <v>1868.8878126</v>
      </c>
      <c r="P8777" s="35">
        <f>O8777/D8777</f>
        <v>0.13726138020232762</v>
      </c>
    </row>
    <row r="8778" spans="1:16" x14ac:dyDescent="0.3">
      <c r="A8778" s="2">
        <v>45096</v>
      </c>
      <c r="B8778" s="3" t="s">
        <v>6197</v>
      </c>
      <c r="C8778" s="4" t="s">
        <v>6198</v>
      </c>
      <c r="D8778" s="27">
        <v>23337.64</v>
      </c>
      <c r="E8778" s="27">
        <v>4200.78</v>
      </c>
      <c r="F8778" s="27">
        <v>2603.4299999999998</v>
      </c>
      <c r="G8778" s="26">
        <f>(E8778-F8778)/E8778</f>
        <v>0.38025081056375243</v>
      </c>
      <c r="H8778" s="27">
        <f>E8778-F8778</f>
        <v>1597.35</v>
      </c>
      <c r="I8778" s="35">
        <f>E8778/D8778</f>
        <v>0.18000020567632374</v>
      </c>
      <c r="J8778" s="3">
        <v>185003.36</v>
      </c>
      <c r="K8778" s="26">
        <v>6.0999999999999999E-2</v>
      </c>
      <c r="L8778" s="4" t="b">
        <v>0</v>
      </c>
      <c r="M8778" s="4" t="s">
        <v>58</v>
      </c>
      <c r="N8778" s="35">
        <f>'Landed Freight Margin Tool'!$D$4</f>
        <v>0.58708499999999997</v>
      </c>
      <c r="O8778" s="30">
        <f>(MAX($F8778,MIN(0.18*$D8778,$F8778*(1+$N8778))))</f>
        <v>4131.8647015500001</v>
      </c>
      <c r="P8778" s="35">
        <f>O8778/D8778</f>
        <v>0.17704723791908694</v>
      </c>
    </row>
    <row r="8779" spans="1:16" x14ac:dyDescent="0.3">
      <c r="A8779" s="2">
        <v>45224</v>
      </c>
      <c r="B8779" s="3" t="s">
        <v>15522</v>
      </c>
      <c r="C8779" s="4" t="s">
        <v>15523</v>
      </c>
      <c r="D8779" s="27">
        <v>10694.21</v>
      </c>
      <c r="E8779" s="27">
        <v>1924.96</v>
      </c>
      <c r="F8779" s="27">
        <v>991.27</v>
      </c>
      <c r="G8779" s="26">
        <f>(E8779-F8779)/E8779</f>
        <v>0.48504384506691051</v>
      </c>
      <c r="H8779" s="27">
        <f>E8779-F8779</f>
        <v>933.69</v>
      </c>
      <c r="I8779" s="35">
        <f>E8779/D8779</f>
        <v>0.18000020571879552</v>
      </c>
      <c r="J8779" s="3">
        <v>185003.36</v>
      </c>
      <c r="K8779" s="26">
        <v>6.0999999999999999E-2</v>
      </c>
      <c r="L8779" s="4" t="b">
        <v>0</v>
      </c>
      <c r="M8779" s="4" t="s">
        <v>58</v>
      </c>
      <c r="N8779" s="35">
        <f>'Landed Freight Margin Tool'!$D$4</f>
        <v>0.58708499999999997</v>
      </c>
      <c r="O8779" s="30">
        <f>(MAX($F8779,MIN(0.18*$D8779,$F8779*(1+$N8779))))</f>
        <v>1573.22974795</v>
      </c>
      <c r="P8779" s="35">
        <f>O8779/D8779</f>
        <v>0.14711042217704723</v>
      </c>
    </row>
    <row r="8780" spans="1:16" x14ac:dyDescent="0.3">
      <c r="A8780" s="2">
        <v>45013</v>
      </c>
      <c r="B8780" s="3" t="s">
        <v>8211</v>
      </c>
      <c r="C8780" s="4" t="s">
        <v>8212</v>
      </c>
      <c r="D8780" s="27">
        <v>2912.33</v>
      </c>
      <c r="E8780" s="27">
        <v>524.22</v>
      </c>
      <c r="F8780" s="27">
        <v>301.42</v>
      </c>
      <c r="G8780" s="26">
        <f>(E8780-F8780)/E8780</f>
        <v>0.42501239937430851</v>
      </c>
      <c r="H8780" s="27">
        <f>E8780-F8780</f>
        <v>222.8</v>
      </c>
      <c r="I8780" s="35">
        <f>E8780/D8780</f>
        <v>0.18000020602060895</v>
      </c>
      <c r="J8780" s="3">
        <v>185003.36</v>
      </c>
      <c r="K8780" s="26">
        <v>6.0999999999999999E-2</v>
      </c>
      <c r="L8780" s="4" t="b">
        <v>0</v>
      </c>
      <c r="M8780" s="4" t="s">
        <v>58</v>
      </c>
      <c r="N8780" s="35">
        <f>'Landed Freight Margin Tool'!$D$4</f>
        <v>0.58708499999999997</v>
      </c>
      <c r="O8780" s="30">
        <f>(MAX($F8780,MIN(0.18*$D8780,$F8780*(1+$N8780))))</f>
        <v>478.37916070000006</v>
      </c>
      <c r="P8780" s="35">
        <f>O8780/D8780</f>
        <v>0.1642599433099958</v>
      </c>
    </row>
    <row r="8781" spans="1:16" x14ac:dyDescent="0.3">
      <c r="A8781" s="2">
        <v>45044</v>
      </c>
      <c r="B8781" s="3" t="s">
        <v>21259</v>
      </c>
      <c r="C8781" s="4" t="s">
        <v>12065</v>
      </c>
      <c r="D8781" s="27">
        <v>16499.37</v>
      </c>
      <c r="E8781" s="27">
        <v>2969.89</v>
      </c>
      <c r="F8781" s="27">
        <v>2758.08</v>
      </c>
      <c r="G8781" s="26">
        <f>(E8781-F8781)/E8781</f>
        <v>7.1319139766119269E-2</v>
      </c>
      <c r="H8781" s="27">
        <f>E8781-F8781</f>
        <v>211.80999999999995</v>
      </c>
      <c r="I8781" s="35">
        <f>E8781/D8781</f>
        <v>0.18000020606847414</v>
      </c>
      <c r="J8781" s="3">
        <v>185003.36</v>
      </c>
      <c r="K8781" s="26">
        <v>6.0999999999999999E-2</v>
      </c>
      <c r="L8781" s="4" t="b">
        <v>0</v>
      </c>
      <c r="M8781" s="4" t="s">
        <v>58</v>
      </c>
      <c r="N8781" s="35">
        <f>'Landed Freight Margin Tool'!$D$4</f>
        <v>0.58708499999999997</v>
      </c>
      <c r="O8781" s="30">
        <f>(MAX($F8781,MIN(0.18*$D8781,$F8781*(1+$N8781))))</f>
        <v>2969.8865999999998</v>
      </c>
      <c r="P8781" s="35">
        <f>O8781/D8781</f>
        <v>0.18</v>
      </c>
    </row>
    <row r="8782" spans="1:16" x14ac:dyDescent="0.3">
      <c r="A8782" s="2">
        <v>45133</v>
      </c>
      <c r="B8782" s="3" t="s">
        <v>24293</v>
      </c>
      <c r="C8782" s="4" t="s">
        <v>24294</v>
      </c>
      <c r="D8782" s="27">
        <v>19383.7</v>
      </c>
      <c r="E8782" s="27">
        <v>3489.07</v>
      </c>
      <c r="F8782" s="27">
        <v>2244.58</v>
      </c>
      <c r="G8782" s="26">
        <f>(E8782-F8782)/E8782</f>
        <v>0.35668243973322411</v>
      </c>
      <c r="H8782" s="27">
        <f>E8782-F8782</f>
        <v>1244.4900000000002</v>
      </c>
      <c r="I8782" s="35">
        <f>E8782/D8782</f>
        <v>0.18000020635895109</v>
      </c>
      <c r="J8782" s="3">
        <v>185003.36</v>
      </c>
      <c r="K8782" s="26">
        <v>6.0999999999999999E-2</v>
      </c>
      <c r="L8782" s="4" t="b">
        <v>0</v>
      </c>
      <c r="M8782" s="4" t="s">
        <v>58</v>
      </c>
      <c r="N8782" s="35">
        <f>'Landed Freight Margin Tool'!$D$4</f>
        <v>0.58708499999999997</v>
      </c>
      <c r="O8782" s="30">
        <f>(MAX($F8782,MIN(0.18*$D8782,$F8782*(1+$N8782))))</f>
        <v>3489.0659999999998</v>
      </c>
      <c r="P8782" s="35">
        <f>O8782/D8782</f>
        <v>0.18</v>
      </c>
    </row>
    <row r="8783" spans="1:16" x14ac:dyDescent="0.3">
      <c r="A8783" s="2">
        <v>45182</v>
      </c>
      <c r="B8783" s="3" t="s">
        <v>6536</v>
      </c>
      <c r="C8783" s="4" t="s">
        <v>6537</v>
      </c>
      <c r="D8783" s="27">
        <v>4845.05</v>
      </c>
      <c r="E8783" s="27">
        <v>872.11</v>
      </c>
      <c r="F8783" s="27">
        <v>514.54999999999995</v>
      </c>
      <c r="G8783" s="26">
        <f>(E8783-F8783)/E8783</f>
        <v>0.40999415211383894</v>
      </c>
      <c r="H8783" s="27">
        <f>E8783-F8783</f>
        <v>357.56000000000006</v>
      </c>
      <c r="I8783" s="35">
        <f>E8783/D8783</f>
        <v>0.1800002063962188</v>
      </c>
      <c r="J8783" s="3">
        <v>185003.36</v>
      </c>
      <c r="K8783" s="26">
        <v>6.0999999999999999E-2</v>
      </c>
      <c r="L8783" s="4" t="b">
        <v>0</v>
      </c>
      <c r="M8783" s="4" t="s">
        <v>58</v>
      </c>
      <c r="N8783" s="35">
        <f>'Landed Freight Margin Tool'!$D$4</f>
        <v>0.58708499999999997</v>
      </c>
      <c r="O8783" s="30">
        <f>(MAX($F8783,MIN(0.18*$D8783,$F8783*(1+$N8783))))</f>
        <v>816.63458674999993</v>
      </c>
      <c r="P8783" s="35">
        <f>O8783/D8783</f>
        <v>0.16855029086387135</v>
      </c>
    </row>
    <row r="8784" spans="1:16" x14ac:dyDescent="0.3">
      <c r="A8784" s="2">
        <v>44992</v>
      </c>
      <c r="B8784" s="3" t="s">
        <v>15073</v>
      </c>
      <c r="C8784" s="4" t="s">
        <v>15074</v>
      </c>
      <c r="D8784" s="27">
        <v>3875.94</v>
      </c>
      <c r="E8784" s="27">
        <v>697.67</v>
      </c>
      <c r="F8784" s="27">
        <v>422.46</v>
      </c>
      <c r="G8784" s="26">
        <f>(E8784-F8784)/E8784</f>
        <v>0.39447016497771153</v>
      </c>
      <c r="H8784" s="27">
        <f>E8784-F8784</f>
        <v>275.20999999999998</v>
      </c>
      <c r="I8784" s="35">
        <f>E8784/D8784</f>
        <v>0.18000020640154388</v>
      </c>
      <c r="J8784" s="3">
        <v>185003.36</v>
      </c>
      <c r="K8784" s="26">
        <v>6.0999999999999999E-2</v>
      </c>
      <c r="L8784" s="4" t="b">
        <v>0</v>
      </c>
      <c r="M8784" s="4" t="s">
        <v>58</v>
      </c>
      <c r="N8784" s="35">
        <f>'Landed Freight Margin Tool'!$D$4</f>
        <v>0.58708499999999997</v>
      </c>
      <c r="O8784" s="30">
        <f>(MAX($F8784,MIN(0.18*$D8784,$F8784*(1+$N8784))))</f>
        <v>670.47992910000005</v>
      </c>
      <c r="P8784" s="35">
        <f>O8784/D8784</f>
        <v>0.17298511563646496</v>
      </c>
    </row>
    <row r="8785" spans="1:16" x14ac:dyDescent="0.3">
      <c r="A8785" s="2">
        <v>45180</v>
      </c>
      <c r="B8785" s="3" t="s">
        <v>12411</v>
      </c>
      <c r="C8785" s="4" t="s">
        <v>12412</v>
      </c>
      <c r="D8785" s="27">
        <v>17436.98</v>
      </c>
      <c r="E8785" s="27">
        <v>3138.66</v>
      </c>
      <c r="F8785" s="27">
        <v>1610.8</v>
      </c>
      <c r="G8785" s="26">
        <f>(E8785-F8785)/E8785</f>
        <v>0.4867873551133286</v>
      </c>
      <c r="H8785" s="27">
        <f>E8785-F8785</f>
        <v>1527.86</v>
      </c>
      <c r="I8785" s="35">
        <f>E8785/D8785</f>
        <v>0.18000020645776962</v>
      </c>
      <c r="J8785" s="3">
        <v>185003.36</v>
      </c>
      <c r="K8785" s="26">
        <v>6.0999999999999999E-2</v>
      </c>
      <c r="L8785" s="4" t="b">
        <v>0</v>
      </c>
      <c r="M8785" s="4" t="s">
        <v>58</v>
      </c>
      <c r="N8785" s="35">
        <f>'Landed Freight Margin Tool'!$D$4</f>
        <v>0.58708499999999997</v>
      </c>
      <c r="O8785" s="30">
        <f>(MAX($F8785,MIN(0.18*$D8785,$F8785*(1+$N8785))))</f>
        <v>2556.4765179999999</v>
      </c>
      <c r="P8785" s="35">
        <f>O8785/D8785</f>
        <v>0.14661234445414287</v>
      </c>
    </row>
    <row r="8786" spans="1:16" x14ac:dyDescent="0.3">
      <c r="A8786" s="2">
        <v>44960</v>
      </c>
      <c r="B8786" s="3" t="s">
        <v>18632</v>
      </c>
      <c r="C8786" s="4" t="s">
        <v>18633</v>
      </c>
      <c r="D8786" s="27">
        <v>11622.32</v>
      </c>
      <c r="E8786" s="27">
        <v>2092.02</v>
      </c>
      <c r="F8786" s="27">
        <v>1137.07</v>
      </c>
      <c r="G8786" s="26">
        <f>(E8786-F8786)/E8786</f>
        <v>0.45647269146566477</v>
      </c>
      <c r="H8786" s="27">
        <f>E8786-F8786</f>
        <v>954.95</v>
      </c>
      <c r="I8786" s="35">
        <f>E8786/D8786</f>
        <v>0.18000020649921875</v>
      </c>
      <c r="J8786" s="3">
        <v>185003.36</v>
      </c>
      <c r="K8786" s="26">
        <v>6.0999999999999999E-2</v>
      </c>
      <c r="L8786" s="4" t="b">
        <v>0</v>
      </c>
      <c r="M8786" s="4" t="s">
        <v>58</v>
      </c>
      <c r="N8786" s="35">
        <f>'Landed Freight Margin Tool'!$D$4</f>
        <v>0.58708499999999997</v>
      </c>
      <c r="O8786" s="30">
        <f>(MAX($F8786,MIN(0.18*$D8786,$F8786*(1+$N8786))))</f>
        <v>1804.6267409499999</v>
      </c>
      <c r="P8786" s="35">
        <f>O8786/D8786</f>
        <v>0.15527250505492879</v>
      </c>
    </row>
    <row r="8787" spans="1:16" x14ac:dyDescent="0.3">
      <c r="A8787" s="2">
        <v>45140</v>
      </c>
      <c r="B8787" s="3" t="s">
        <v>5030</v>
      </c>
      <c r="C8787" s="4" t="s">
        <v>5031</v>
      </c>
      <c r="D8787" s="27">
        <v>12590.43</v>
      </c>
      <c r="E8787" s="27">
        <v>2266.2800000000002</v>
      </c>
      <c r="F8787" s="27">
        <v>2279.14</v>
      </c>
      <c r="G8787" s="26">
        <f>(E8787-F8787)/E8787</f>
        <v>-5.6744974142646414E-3</v>
      </c>
      <c r="H8787" s="27">
        <f>E8787-F8787</f>
        <v>-12.859999999999673</v>
      </c>
      <c r="I8787" s="35">
        <f>E8787/D8787</f>
        <v>0.18000020650605261</v>
      </c>
      <c r="J8787" s="3">
        <v>185003.36</v>
      </c>
      <c r="K8787" s="26">
        <v>6.0999999999999999E-2</v>
      </c>
      <c r="L8787" s="4" t="b">
        <v>0</v>
      </c>
      <c r="M8787" s="4" t="s">
        <v>58</v>
      </c>
      <c r="N8787" s="35">
        <f>'Landed Freight Margin Tool'!$D$4</f>
        <v>0.58708499999999997</v>
      </c>
      <c r="O8787" s="30">
        <f>(MAX($F8787,MIN(0.18*$D8787,$F8787*(1+$N8787))))</f>
        <v>2279.14</v>
      </c>
      <c r="P8787" s="35">
        <f>O8787/D8787</f>
        <v>0.18102161721243831</v>
      </c>
    </row>
    <row r="8788" spans="1:16" x14ac:dyDescent="0.3">
      <c r="A8788" s="2">
        <v>45142</v>
      </c>
      <c r="B8788" s="3" t="s">
        <v>13340</v>
      </c>
      <c r="C8788" s="4" t="s">
        <v>13341</v>
      </c>
      <c r="D8788" s="27">
        <v>10649.21</v>
      </c>
      <c r="E8788" s="27">
        <v>1916.86</v>
      </c>
      <c r="F8788" s="27">
        <v>1172.8499999999999</v>
      </c>
      <c r="G8788" s="26">
        <f>(E8788-F8788)/E8788</f>
        <v>0.38813997892386509</v>
      </c>
      <c r="H8788" s="27">
        <f>E8788-F8788</f>
        <v>744.01</v>
      </c>
      <c r="I8788" s="35">
        <f>E8788/D8788</f>
        <v>0.18000020658809435</v>
      </c>
      <c r="J8788" s="3">
        <v>185003.36</v>
      </c>
      <c r="K8788" s="26">
        <v>6.0999999999999999E-2</v>
      </c>
      <c r="L8788" s="4" t="b">
        <v>0</v>
      </c>
      <c r="M8788" s="4" t="s">
        <v>58</v>
      </c>
      <c r="N8788" s="35">
        <f>'Landed Freight Margin Tool'!$D$4</f>
        <v>0.58708499999999997</v>
      </c>
      <c r="O8788" s="30">
        <f>(MAX($F8788,MIN(0.18*$D8788,$F8788*(1+$N8788))))</f>
        <v>1861.4126422499999</v>
      </c>
      <c r="P8788" s="35">
        <f>O8788/D8788</f>
        <v>0.17479349569122968</v>
      </c>
    </row>
    <row r="8789" spans="1:16" x14ac:dyDescent="0.3">
      <c r="A8789" s="2">
        <v>45169</v>
      </c>
      <c r="B8789" s="3" t="s">
        <v>19417</v>
      </c>
      <c r="C8789" s="4" t="s">
        <v>3156</v>
      </c>
      <c r="D8789" s="27">
        <v>4838.05</v>
      </c>
      <c r="E8789" s="27">
        <v>870.85</v>
      </c>
      <c r="F8789" s="27">
        <v>583.30999999999995</v>
      </c>
      <c r="G8789" s="26">
        <f>(E8789-F8789)/E8789</f>
        <v>0.33018315438938978</v>
      </c>
      <c r="H8789" s="27">
        <f>E8789-F8789</f>
        <v>287.54000000000008</v>
      </c>
      <c r="I8789" s="35">
        <f>E8789/D8789</f>
        <v>0.18000020669484607</v>
      </c>
      <c r="J8789" s="3">
        <v>185003.36</v>
      </c>
      <c r="K8789" s="26">
        <v>6.0999999999999999E-2</v>
      </c>
      <c r="L8789" s="4" t="b">
        <v>0</v>
      </c>
      <c r="M8789" s="4" t="s">
        <v>58</v>
      </c>
      <c r="N8789" s="35">
        <f>'Landed Freight Margin Tool'!$D$4</f>
        <v>0.58708499999999997</v>
      </c>
      <c r="O8789" s="30">
        <f>(MAX($F8789,MIN(0.18*$D8789,$F8789*(1+$N8789))))</f>
        <v>870.84900000000005</v>
      </c>
      <c r="P8789" s="35">
        <f>O8789/D8789</f>
        <v>0.18</v>
      </c>
    </row>
    <row r="8790" spans="1:16" x14ac:dyDescent="0.3">
      <c r="A8790" s="2">
        <v>45091</v>
      </c>
      <c r="B8790" s="3" t="s">
        <v>22568</v>
      </c>
      <c r="C8790" s="4" t="s">
        <v>22569</v>
      </c>
      <c r="D8790" s="27">
        <v>10642.71</v>
      </c>
      <c r="E8790" s="27">
        <v>1915.69</v>
      </c>
      <c r="F8790" s="27">
        <v>1969.61</v>
      </c>
      <c r="G8790" s="26">
        <f>(E8790-F8790)/E8790</f>
        <v>-2.8146516398790955E-2</v>
      </c>
      <c r="H8790" s="27">
        <f>E8790-F8790</f>
        <v>-53.919999999999845</v>
      </c>
      <c r="I8790" s="35">
        <f>E8790/D8790</f>
        <v>0.18000020671426734</v>
      </c>
      <c r="J8790" s="3">
        <v>185003.36</v>
      </c>
      <c r="K8790" s="26">
        <v>6.0999999999999999E-2</v>
      </c>
      <c r="L8790" s="4" t="b">
        <v>0</v>
      </c>
      <c r="M8790" s="4" t="s">
        <v>58</v>
      </c>
      <c r="N8790" s="35">
        <f>'Landed Freight Margin Tool'!$D$4</f>
        <v>0.58708499999999997</v>
      </c>
      <c r="O8790" s="30">
        <f>(MAX($F8790,MIN(0.18*$D8790,$F8790*(1+$N8790))))</f>
        <v>1969.61</v>
      </c>
      <c r="P8790" s="35">
        <f>O8790/D8790</f>
        <v>0.18506658548433624</v>
      </c>
    </row>
    <row r="8791" spans="1:16" x14ac:dyDescent="0.3">
      <c r="A8791" s="2">
        <v>45162</v>
      </c>
      <c r="B8791" s="3" t="s">
        <v>21968</v>
      </c>
      <c r="C8791" s="4" t="s">
        <v>21969</v>
      </c>
      <c r="D8791" s="27">
        <v>23212.14</v>
      </c>
      <c r="E8791" s="27">
        <v>4178.1899999999996</v>
      </c>
      <c r="F8791" s="27">
        <v>2759.21</v>
      </c>
      <c r="G8791" s="26">
        <f>(E8791-F8791)/E8791</f>
        <v>0.33961595810626127</v>
      </c>
      <c r="H8791" s="27">
        <f>E8791-F8791</f>
        <v>1418.9799999999996</v>
      </c>
      <c r="I8791" s="35">
        <f>E8791/D8791</f>
        <v>0.18000020678834436</v>
      </c>
      <c r="J8791" s="3">
        <v>185003.36</v>
      </c>
      <c r="K8791" s="26">
        <v>6.0999999999999999E-2</v>
      </c>
      <c r="L8791" s="4" t="b">
        <v>0</v>
      </c>
      <c r="M8791" s="4" t="s">
        <v>58</v>
      </c>
      <c r="N8791" s="35">
        <f>'Landed Freight Margin Tool'!$D$4</f>
        <v>0.58708499999999997</v>
      </c>
      <c r="O8791" s="30">
        <f>(MAX($F8791,MIN(0.18*$D8791,$F8791*(1+$N8791))))</f>
        <v>4178.1851999999999</v>
      </c>
      <c r="P8791" s="35">
        <f>O8791/D8791</f>
        <v>0.18</v>
      </c>
    </row>
    <row r="8792" spans="1:16" x14ac:dyDescent="0.3">
      <c r="A8792" s="2">
        <v>45246</v>
      </c>
      <c r="B8792" s="3" t="s">
        <v>5310</v>
      </c>
      <c r="C8792" s="4" t="s">
        <v>5311</v>
      </c>
      <c r="D8792" s="27">
        <v>23210.639999999999</v>
      </c>
      <c r="E8792" s="27">
        <v>4177.92</v>
      </c>
      <c r="F8792" s="27">
        <v>2696.51</v>
      </c>
      <c r="G8792" s="26">
        <f>(E8792-F8792)/E8792</f>
        <v>0.35458074831495096</v>
      </c>
      <c r="H8792" s="27">
        <f>E8792-F8792</f>
        <v>1481.4099999999999</v>
      </c>
      <c r="I8792" s="35">
        <f>E8792/D8792</f>
        <v>0.1800002068017082</v>
      </c>
      <c r="J8792" s="3">
        <v>185003.36</v>
      </c>
      <c r="K8792" s="26">
        <v>6.0999999999999999E-2</v>
      </c>
      <c r="L8792" s="4" t="b">
        <v>0</v>
      </c>
      <c r="M8792" s="4" t="s">
        <v>58</v>
      </c>
      <c r="N8792" s="35">
        <f>'Landed Freight Margin Tool'!$D$4</f>
        <v>0.58708499999999997</v>
      </c>
      <c r="O8792" s="30">
        <f>(MAX($F8792,MIN(0.18*$D8792,$F8792*(1+$N8792))))</f>
        <v>4177.9151999999995</v>
      </c>
      <c r="P8792" s="35">
        <f>O8792/D8792</f>
        <v>0.18</v>
      </c>
    </row>
    <row r="8793" spans="1:16" x14ac:dyDescent="0.3">
      <c r="A8793" s="2">
        <v>45230</v>
      </c>
      <c r="B8793" s="3" t="s">
        <v>18583</v>
      </c>
      <c r="C8793" s="4" t="s">
        <v>2688</v>
      </c>
      <c r="D8793" s="27">
        <v>16440.37</v>
      </c>
      <c r="E8793" s="27">
        <v>2959.27</v>
      </c>
      <c r="F8793" s="27">
        <v>1881.22</v>
      </c>
      <c r="G8793" s="26">
        <f>(E8793-F8793)/E8793</f>
        <v>0.36429592433269015</v>
      </c>
      <c r="H8793" s="27">
        <f>E8793-F8793</f>
        <v>1078.05</v>
      </c>
      <c r="I8793" s="35">
        <f>E8793/D8793</f>
        <v>0.18000020680799764</v>
      </c>
      <c r="J8793" s="3">
        <v>185003.36</v>
      </c>
      <c r="K8793" s="26">
        <v>6.0999999999999999E-2</v>
      </c>
      <c r="L8793" s="4" t="b">
        <v>0</v>
      </c>
      <c r="M8793" s="4" t="s">
        <v>58</v>
      </c>
      <c r="N8793" s="35">
        <f>'Landed Freight Margin Tool'!$D$4</f>
        <v>0.58708499999999997</v>
      </c>
      <c r="O8793" s="30">
        <f>(MAX($F8793,MIN(0.18*$D8793,$F8793*(1+$N8793))))</f>
        <v>2959.2665999999999</v>
      </c>
      <c r="P8793" s="35">
        <f>O8793/D8793</f>
        <v>0.18</v>
      </c>
    </row>
    <row r="8794" spans="1:16" x14ac:dyDescent="0.3">
      <c r="A8794" s="2">
        <v>45278</v>
      </c>
      <c r="B8794" s="3" t="s">
        <v>24029</v>
      </c>
      <c r="C8794" s="4" t="s">
        <v>7624</v>
      </c>
      <c r="D8794" s="27">
        <v>22236.03</v>
      </c>
      <c r="E8794" s="27">
        <v>4002.49</v>
      </c>
      <c r="F8794" s="27">
        <v>2626.28</v>
      </c>
      <c r="G8794" s="26">
        <f>(E8794-F8794)/E8794</f>
        <v>0.34383846055830236</v>
      </c>
      <c r="H8794" s="27">
        <f>E8794-F8794</f>
        <v>1376.2099999999996</v>
      </c>
      <c r="I8794" s="35">
        <f>E8794/D8794</f>
        <v>0.18000020687146043</v>
      </c>
      <c r="J8794" s="3">
        <v>185003.36</v>
      </c>
      <c r="K8794" s="26">
        <v>6.0999999999999999E-2</v>
      </c>
      <c r="L8794" s="4" t="b">
        <v>0</v>
      </c>
      <c r="M8794" s="4" t="s">
        <v>58</v>
      </c>
      <c r="N8794" s="35">
        <f>'Landed Freight Margin Tool'!$D$4</f>
        <v>0.58708499999999997</v>
      </c>
      <c r="O8794" s="30">
        <f>(MAX($F8794,MIN(0.18*$D8794,$F8794*(1+$N8794))))</f>
        <v>4002.4853999999996</v>
      </c>
      <c r="P8794" s="35">
        <f>O8794/D8794</f>
        <v>0.18</v>
      </c>
    </row>
    <row r="8795" spans="1:16" x14ac:dyDescent="0.3">
      <c r="A8795" s="2">
        <v>44936</v>
      </c>
      <c r="B8795" s="3" t="s">
        <v>3652</v>
      </c>
      <c r="C8795" s="4" t="s">
        <v>3653</v>
      </c>
      <c r="D8795" s="27">
        <v>19325.7</v>
      </c>
      <c r="E8795" s="27">
        <v>3478.63</v>
      </c>
      <c r="F8795" s="27">
        <v>2607.65</v>
      </c>
      <c r="G8795" s="26">
        <f>(E8795-F8795)/E8795</f>
        <v>0.25038017840356691</v>
      </c>
      <c r="H8795" s="27">
        <f>E8795-F8795</f>
        <v>870.98</v>
      </c>
      <c r="I8795" s="35">
        <f>E8795/D8795</f>
        <v>0.18000020697827246</v>
      </c>
      <c r="J8795" s="3">
        <v>185003.36</v>
      </c>
      <c r="K8795" s="26">
        <v>6.0999999999999999E-2</v>
      </c>
      <c r="L8795" s="4" t="b">
        <v>0</v>
      </c>
      <c r="M8795" s="4" t="s">
        <v>58</v>
      </c>
      <c r="N8795" s="35">
        <f>'Landed Freight Margin Tool'!$D$4</f>
        <v>0.58708499999999997</v>
      </c>
      <c r="O8795" s="30">
        <f>(MAX($F8795,MIN(0.18*$D8795,$F8795*(1+$N8795))))</f>
        <v>3478.6260000000002</v>
      </c>
      <c r="P8795" s="35">
        <f>O8795/D8795</f>
        <v>0.18</v>
      </c>
    </row>
    <row r="8796" spans="1:16" x14ac:dyDescent="0.3">
      <c r="A8796" s="2">
        <v>45113</v>
      </c>
      <c r="B8796" s="3" t="s">
        <v>18121</v>
      </c>
      <c r="C8796" s="4" t="s">
        <v>18122</v>
      </c>
      <c r="D8796" s="27">
        <v>6763.27</v>
      </c>
      <c r="E8796" s="27">
        <v>1217.3900000000001</v>
      </c>
      <c r="F8796" s="27">
        <v>642.15</v>
      </c>
      <c r="G8796" s="26">
        <f>(E8796-F8796)/E8796</f>
        <v>0.47251907769901186</v>
      </c>
      <c r="H8796" s="27">
        <f>E8796-F8796</f>
        <v>575.24000000000012</v>
      </c>
      <c r="I8796" s="35">
        <f>E8796/D8796</f>
        <v>0.18000020700045985</v>
      </c>
      <c r="J8796" s="3">
        <v>185003.36</v>
      </c>
      <c r="K8796" s="26">
        <v>6.0999999999999999E-2</v>
      </c>
      <c r="L8796" s="4" t="b">
        <v>0</v>
      </c>
      <c r="M8796" s="4" t="s">
        <v>58</v>
      </c>
      <c r="N8796" s="35">
        <f>'Landed Freight Margin Tool'!$D$4</f>
        <v>0.58708499999999997</v>
      </c>
      <c r="O8796" s="30">
        <f>(MAX($F8796,MIN(0.18*$D8796,$F8796*(1+$N8796))))</f>
        <v>1019.14663275</v>
      </c>
      <c r="P8796" s="35">
        <f>O8796/D8796</f>
        <v>0.15068844401450776</v>
      </c>
    </row>
    <row r="8797" spans="1:16" x14ac:dyDescent="0.3">
      <c r="A8797" s="2">
        <v>45271</v>
      </c>
      <c r="B8797" s="3" t="s">
        <v>15191</v>
      </c>
      <c r="C8797" s="4" t="s">
        <v>15192</v>
      </c>
      <c r="D8797" s="27">
        <v>21243.42</v>
      </c>
      <c r="E8797" s="27">
        <v>3823.82</v>
      </c>
      <c r="F8797" s="27">
        <v>2687.54</v>
      </c>
      <c r="G8797" s="26">
        <f>(E8797-F8797)/E8797</f>
        <v>0.29715833904315586</v>
      </c>
      <c r="H8797" s="27">
        <f>E8797-F8797</f>
        <v>1136.2800000000002</v>
      </c>
      <c r="I8797" s="35">
        <f>E8797/D8797</f>
        <v>0.18000020712295856</v>
      </c>
      <c r="J8797" s="3">
        <v>185003.36</v>
      </c>
      <c r="K8797" s="26">
        <v>6.0999999999999999E-2</v>
      </c>
      <c r="L8797" s="4" t="b">
        <v>0</v>
      </c>
      <c r="M8797" s="4" t="s">
        <v>58</v>
      </c>
      <c r="N8797" s="35">
        <f>'Landed Freight Margin Tool'!$D$4</f>
        <v>0.58708499999999997</v>
      </c>
      <c r="O8797" s="30">
        <f>(MAX($F8797,MIN(0.18*$D8797,$F8797*(1+$N8797))))</f>
        <v>3823.8155999999994</v>
      </c>
      <c r="P8797" s="35">
        <f>O8797/D8797</f>
        <v>0.18</v>
      </c>
    </row>
    <row r="8798" spans="1:16" x14ac:dyDescent="0.3">
      <c r="A8798" s="2">
        <v>45243</v>
      </c>
      <c r="B8798" s="3" t="s">
        <v>25014</v>
      </c>
      <c r="C8798" s="4" t="s">
        <v>25015</v>
      </c>
      <c r="D8798" s="27">
        <v>14480.65</v>
      </c>
      <c r="E8798" s="27">
        <v>2606.52</v>
      </c>
      <c r="F8798" s="27">
        <v>1308</v>
      </c>
      <c r="G8798" s="26">
        <f>(E8798-F8798)/E8798</f>
        <v>0.49818148335711981</v>
      </c>
      <c r="H8798" s="27">
        <f>E8798-F8798</f>
        <v>1298.52</v>
      </c>
      <c r="I8798" s="35">
        <f>E8798/D8798</f>
        <v>0.18000020717302054</v>
      </c>
      <c r="J8798" s="3">
        <v>185003.36</v>
      </c>
      <c r="K8798" s="26">
        <v>6.0999999999999999E-2</v>
      </c>
      <c r="L8798" s="4" t="b">
        <v>0</v>
      </c>
      <c r="M8798" s="4" t="s">
        <v>58</v>
      </c>
      <c r="N8798" s="35">
        <f>'Landed Freight Margin Tool'!$D$4</f>
        <v>0.58708499999999997</v>
      </c>
      <c r="O8798" s="30">
        <f>(MAX($F8798,MIN(0.18*$D8798,$F8798*(1+$N8798))))</f>
        <v>2075.9071800000002</v>
      </c>
      <c r="P8798" s="35">
        <f>O8798/D8798</f>
        <v>0.1433573202860369</v>
      </c>
    </row>
    <row r="8799" spans="1:16" x14ac:dyDescent="0.3">
      <c r="A8799" s="2">
        <v>45015</v>
      </c>
      <c r="B8799" s="3" t="s">
        <v>23313</v>
      </c>
      <c r="C8799" s="4" t="s">
        <v>23314</v>
      </c>
      <c r="D8799" s="27">
        <v>22203.53</v>
      </c>
      <c r="E8799" s="27">
        <v>3996.64</v>
      </c>
      <c r="F8799" s="27">
        <v>2013.18</v>
      </c>
      <c r="G8799" s="26">
        <f>(E8799-F8799)/E8799</f>
        <v>0.49628187677649221</v>
      </c>
      <c r="H8799" s="27">
        <f>E8799-F8799</f>
        <v>1983.4599999999998</v>
      </c>
      <c r="I8799" s="35">
        <f>E8799/D8799</f>
        <v>0.18000020717426463</v>
      </c>
      <c r="J8799" s="3">
        <v>185003.36</v>
      </c>
      <c r="K8799" s="26">
        <v>6.0999999999999999E-2</v>
      </c>
      <c r="L8799" s="4" t="b">
        <v>0</v>
      </c>
      <c r="M8799" s="4" t="s">
        <v>58</v>
      </c>
      <c r="N8799" s="35">
        <f>'Landed Freight Margin Tool'!$D$4</f>
        <v>0.58708499999999997</v>
      </c>
      <c r="O8799" s="30">
        <f>(MAX($F8799,MIN(0.18*$D8799,$F8799*(1+$N8799))))</f>
        <v>3195.0877803000003</v>
      </c>
      <c r="P8799" s="35">
        <f>O8799/D8799</f>
        <v>0.14389999159142716</v>
      </c>
    </row>
    <row r="8800" spans="1:16" x14ac:dyDescent="0.3">
      <c r="A8800" s="2">
        <v>45077</v>
      </c>
      <c r="B8800" s="3" t="s">
        <v>6119</v>
      </c>
      <c r="C8800" s="4" t="s">
        <v>6120</v>
      </c>
      <c r="D8800" s="27">
        <v>15444.76</v>
      </c>
      <c r="E8800" s="27">
        <v>2780.06</v>
      </c>
      <c r="F8800" s="27">
        <v>2063.69</v>
      </c>
      <c r="G8800" s="26">
        <f>(E8800-F8800)/E8800</f>
        <v>0.25768148888872899</v>
      </c>
      <c r="H8800" s="27">
        <f>E8800-F8800</f>
        <v>716.36999999999989</v>
      </c>
      <c r="I8800" s="35">
        <f>E8800/D8800</f>
        <v>0.18000020719001136</v>
      </c>
      <c r="J8800" s="3">
        <v>185003.36</v>
      </c>
      <c r="K8800" s="26">
        <v>6.0999999999999999E-2</v>
      </c>
      <c r="L8800" s="4" t="b">
        <v>0</v>
      </c>
      <c r="M8800" s="4" t="s">
        <v>58</v>
      </c>
      <c r="N8800" s="35">
        <f>'Landed Freight Margin Tool'!$D$4</f>
        <v>0.58708499999999997</v>
      </c>
      <c r="O8800" s="30">
        <f>(MAX($F8800,MIN(0.18*$D8800,$F8800*(1+$N8800))))</f>
        <v>2780.0567999999998</v>
      </c>
      <c r="P8800" s="35">
        <f>O8800/D8800</f>
        <v>0.18</v>
      </c>
    </row>
    <row r="8801" spans="1:16" x14ac:dyDescent="0.3">
      <c r="A8801" s="2">
        <v>45120</v>
      </c>
      <c r="B8801" s="3" t="s">
        <v>23445</v>
      </c>
      <c r="C8801" s="4" t="s">
        <v>23446</v>
      </c>
      <c r="D8801" s="27">
        <v>14469.15</v>
      </c>
      <c r="E8801" s="27">
        <v>2604.4499999999998</v>
      </c>
      <c r="F8801" s="27">
        <v>1916.38</v>
      </c>
      <c r="G8801" s="26">
        <f>(E8801-F8801)/E8801</f>
        <v>0.26419013611319081</v>
      </c>
      <c r="H8801" s="27">
        <f>E8801-F8801</f>
        <v>688.06999999999971</v>
      </c>
      <c r="I8801" s="35">
        <f>E8801/D8801</f>
        <v>0.18000020733768052</v>
      </c>
      <c r="J8801" s="3">
        <v>185003.36</v>
      </c>
      <c r="K8801" s="26">
        <v>6.0999999999999999E-2</v>
      </c>
      <c r="L8801" s="4" t="b">
        <v>0</v>
      </c>
      <c r="M8801" s="4" t="s">
        <v>58</v>
      </c>
      <c r="N8801" s="35">
        <f>'Landed Freight Margin Tool'!$D$4</f>
        <v>0.58708499999999997</v>
      </c>
      <c r="O8801" s="30">
        <f>(MAX($F8801,MIN(0.18*$D8801,$F8801*(1+$N8801))))</f>
        <v>2604.4469999999997</v>
      </c>
      <c r="P8801" s="35">
        <f>O8801/D8801</f>
        <v>0.18</v>
      </c>
    </row>
    <row r="8802" spans="1:16" x14ac:dyDescent="0.3">
      <c r="A8802" s="2">
        <v>45072</v>
      </c>
      <c r="B8802" s="3" t="s">
        <v>19172</v>
      </c>
      <c r="C8802" s="4" t="s">
        <v>19173</v>
      </c>
      <c r="D8802" s="27">
        <v>22184.53</v>
      </c>
      <c r="E8802" s="27">
        <v>3993.22</v>
      </c>
      <c r="F8802" s="27">
        <v>2059.5</v>
      </c>
      <c r="G8802" s="26">
        <f>(E8802-F8802)/E8802</f>
        <v>0.48425080511466934</v>
      </c>
      <c r="H8802" s="27">
        <f>E8802-F8802</f>
        <v>1933.7199999999998</v>
      </c>
      <c r="I8802" s="35">
        <f>E8802/D8802</f>
        <v>0.18000020735169958</v>
      </c>
      <c r="J8802" s="3">
        <v>185003.36</v>
      </c>
      <c r="K8802" s="26">
        <v>6.0999999999999999E-2</v>
      </c>
      <c r="L8802" s="4" t="b">
        <v>0</v>
      </c>
      <c r="M8802" s="4" t="s">
        <v>58</v>
      </c>
      <c r="N8802" s="35">
        <f>'Landed Freight Margin Tool'!$D$4</f>
        <v>0.58708499999999997</v>
      </c>
      <c r="O8802" s="30">
        <f>(MAX($F8802,MIN(0.18*$D8802,$F8802*(1+$N8802))))</f>
        <v>3268.6015575000001</v>
      </c>
      <c r="P8802" s="35">
        <f>O8802/D8802</f>
        <v>0.14733697569883158</v>
      </c>
    </row>
    <row r="8803" spans="1:16" x14ac:dyDescent="0.3">
      <c r="A8803" s="2">
        <v>45257</v>
      </c>
      <c r="B8803" s="3" t="s">
        <v>8549</v>
      </c>
      <c r="C8803" s="4" t="s">
        <v>8550</v>
      </c>
      <c r="D8803" s="27">
        <v>20253.810000000001</v>
      </c>
      <c r="E8803" s="27">
        <v>3645.69</v>
      </c>
      <c r="F8803" s="27">
        <v>2485.36</v>
      </c>
      <c r="G8803" s="26">
        <f>(E8803-F8803)/E8803</f>
        <v>0.31827445559002548</v>
      </c>
      <c r="H8803" s="27">
        <f>E8803-F8803</f>
        <v>1160.33</v>
      </c>
      <c r="I8803" s="35">
        <f>E8803/D8803</f>
        <v>0.18000020736839142</v>
      </c>
      <c r="J8803" s="3">
        <v>185003.36</v>
      </c>
      <c r="K8803" s="26">
        <v>6.0999999999999999E-2</v>
      </c>
      <c r="L8803" s="4" t="b">
        <v>0</v>
      </c>
      <c r="M8803" s="4" t="s">
        <v>58</v>
      </c>
      <c r="N8803" s="35">
        <f>'Landed Freight Margin Tool'!$D$4</f>
        <v>0.58708499999999997</v>
      </c>
      <c r="O8803" s="30">
        <f>(MAX($F8803,MIN(0.18*$D8803,$F8803*(1+$N8803))))</f>
        <v>3645.6858000000002</v>
      </c>
      <c r="P8803" s="35">
        <f>O8803/D8803</f>
        <v>0.18</v>
      </c>
    </row>
    <row r="8804" spans="1:16" x14ac:dyDescent="0.3">
      <c r="A8804" s="2">
        <v>45218</v>
      </c>
      <c r="B8804" s="3" t="s">
        <v>10188</v>
      </c>
      <c r="C8804" s="4" t="s">
        <v>10189</v>
      </c>
      <c r="D8804" s="27">
        <v>9644.6</v>
      </c>
      <c r="E8804" s="27">
        <v>1736.03</v>
      </c>
      <c r="F8804" s="27">
        <v>1133.49</v>
      </c>
      <c r="G8804" s="26">
        <f>(E8804-F8804)/E8804</f>
        <v>0.34707925554281893</v>
      </c>
      <c r="H8804" s="27">
        <f>E8804-F8804</f>
        <v>602.54</v>
      </c>
      <c r="I8804" s="35">
        <f>E8804/D8804</f>
        <v>0.1800002073699272</v>
      </c>
      <c r="J8804" s="3">
        <v>185003.36</v>
      </c>
      <c r="K8804" s="26">
        <v>6.0999999999999999E-2</v>
      </c>
      <c r="L8804" s="4" t="b">
        <v>0</v>
      </c>
      <c r="M8804" s="4" t="s">
        <v>58</v>
      </c>
      <c r="N8804" s="35">
        <f>'Landed Freight Margin Tool'!$D$4</f>
        <v>0.58708499999999997</v>
      </c>
      <c r="O8804" s="30">
        <f>(MAX($F8804,MIN(0.18*$D8804,$F8804*(1+$N8804))))</f>
        <v>1736.028</v>
      </c>
      <c r="P8804" s="35">
        <f>O8804/D8804</f>
        <v>0.18</v>
      </c>
    </row>
    <row r="8805" spans="1:16" x14ac:dyDescent="0.3">
      <c r="A8805" s="2">
        <v>45051</v>
      </c>
      <c r="B8805" s="3" t="s">
        <v>13894</v>
      </c>
      <c r="C8805" s="4" t="s">
        <v>13895</v>
      </c>
      <c r="D8805" s="27">
        <v>12528.93</v>
      </c>
      <c r="E8805" s="27">
        <v>2255.21</v>
      </c>
      <c r="F8805" s="27">
        <v>1399.91</v>
      </c>
      <c r="G8805" s="26">
        <f>(E8805-F8805)/E8805</f>
        <v>0.37925514697079205</v>
      </c>
      <c r="H8805" s="27">
        <f>E8805-F8805</f>
        <v>855.3</v>
      </c>
      <c r="I8805" s="35">
        <f>E8805/D8805</f>
        <v>0.18000020751971638</v>
      </c>
      <c r="J8805" s="3">
        <v>185003.36</v>
      </c>
      <c r="K8805" s="26">
        <v>6.0999999999999999E-2</v>
      </c>
      <c r="L8805" s="4" t="b">
        <v>0</v>
      </c>
      <c r="M8805" s="4" t="s">
        <v>58</v>
      </c>
      <c r="N8805" s="35">
        <f>'Landed Freight Margin Tool'!$D$4</f>
        <v>0.58708499999999997</v>
      </c>
      <c r="O8805" s="30">
        <f>(MAX($F8805,MIN(0.18*$D8805,$F8805*(1+$N8805))))</f>
        <v>2221.77616235</v>
      </c>
      <c r="P8805" s="35">
        <f>O8805/D8805</f>
        <v>0.17733167655577931</v>
      </c>
    </row>
    <row r="8806" spans="1:16" x14ac:dyDescent="0.3">
      <c r="A8806" s="2">
        <v>45156</v>
      </c>
      <c r="B8806" s="3" t="s">
        <v>6684</v>
      </c>
      <c r="C8806" s="4" t="s">
        <v>6685</v>
      </c>
      <c r="D8806" s="27">
        <v>17326.48</v>
      </c>
      <c r="E8806" s="27">
        <v>3118.77</v>
      </c>
      <c r="F8806" s="27">
        <v>2040.97</v>
      </c>
      <c r="G8806" s="26">
        <f>(E8806-F8806)/E8806</f>
        <v>0.34558495817261292</v>
      </c>
      <c r="H8806" s="27">
        <f>E8806-F8806</f>
        <v>1077.8</v>
      </c>
      <c r="I8806" s="35">
        <f>E8806/D8806</f>
        <v>0.18000020777445852</v>
      </c>
      <c r="J8806" s="3">
        <v>185003.36</v>
      </c>
      <c r="K8806" s="26">
        <v>6.0999999999999999E-2</v>
      </c>
      <c r="L8806" s="4" t="b">
        <v>0</v>
      </c>
      <c r="M8806" s="4" t="s">
        <v>58</v>
      </c>
      <c r="N8806" s="35">
        <f>'Landed Freight Margin Tool'!$D$4</f>
        <v>0.58708499999999997</v>
      </c>
      <c r="O8806" s="30">
        <f>(MAX($F8806,MIN(0.18*$D8806,$F8806*(1+$N8806))))</f>
        <v>3118.7664</v>
      </c>
      <c r="P8806" s="35">
        <f>O8806/D8806</f>
        <v>0.18</v>
      </c>
    </row>
    <row r="8807" spans="1:16" x14ac:dyDescent="0.3">
      <c r="A8807" s="2">
        <v>45265</v>
      </c>
      <c r="B8807" s="3" t="s">
        <v>17171</v>
      </c>
      <c r="C8807" s="4" t="s">
        <v>17172</v>
      </c>
      <c r="D8807" s="27">
        <v>20162.310000000001</v>
      </c>
      <c r="E8807" s="27">
        <v>3629.22</v>
      </c>
      <c r="F8807" s="27">
        <v>3281.91</v>
      </c>
      <c r="G8807" s="26">
        <f>(E8807-F8807)/E8807</f>
        <v>9.5698249210574168E-2</v>
      </c>
      <c r="H8807" s="27">
        <f>E8807-F8807</f>
        <v>347.30999999999995</v>
      </c>
      <c r="I8807" s="35">
        <f>E8807/D8807</f>
        <v>0.18000020830946453</v>
      </c>
      <c r="J8807" s="3">
        <v>185003.36</v>
      </c>
      <c r="K8807" s="26">
        <v>6.0999999999999999E-2</v>
      </c>
      <c r="L8807" s="4" t="b">
        <v>0</v>
      </c>
      <c r="M8807" s="4" t="s">
        <v>58</v>
      </c>
      <c r="N8807" s="35">
        <f>'Landed Freight Margin Tool'!$D$4</f>
        <v>0.58708499999999997</v>
      </c>
      <c r="O8807" s="30">
        <f>(MAX($F8807,MIN(0.18*$D8807,$F8807*(1+$N8807))))</f>
        <v>3629.2157999999999</v>
      </c>
      <c r="P8807" s="35">
        <f>O8807/D8807</f>
        <v>0.18</v>
      </c>
    </row>
    <row r="8808" spans="1:16" x14ac:dyDescent="0.3">
      <c r="A8808" s="2">
        <v>45021</v>
      </c>
      <c r="B8808" s="3" t="s">
        <v>24017</v>
      </c>
      <c r="C8808" s="4" t="s">
        <v>24018</v>
      </c>
      <c r="D8808" s="27">
        <v>16320.87</v>
      </c>
      <c r="E8808" s="27">
        <v>2937.76</v>
      </c>
      <c r="F8808" s="27">
        <v>2518.63</v>
      </c>
      <c r="G8808" s="26">
        <f>(E8808-F8808)/E8808</f>
        <v>0.14266992538532763</v>
      </c>
      <c r="H8808" s="27">
        <f>E8808-F8808</f>
        <v>419.13000000000011</v>
      </c>
      <c r="I8808" s="35">
        <f>E8808/D8808</f>
        <v>0.18000020832222793</v>
      </c>
      <c r="J8808" s="3">
        <v>185003.36</v>
      </c>
      <c r="K8808" s="26">
        <v>6.0999999999999999E-2</v>
      </c>
      <c r="L8808" s="4" t="b">
        <v>0</v>
      </c>
      <c r="M8808" s="4" t="s">
        <v>58</v>
      </c>
      <c r="N8808" s="35">
        <f>'Landed Freight Margin Tool'!$D$4</f>
        <v>0.58708499999999997</v>
      </c>
      <c r="O8808" s="30">
        <f>(MAX($F8808,MIN(0.18*$D8808,$F8808*(1+$N8808))))</f>
        <v>2937.7566000000002</v>
      </c>
      <c r="P8808" s="35">
        <f>O8808/D8808</f>
        <v>0.18</v>
      </c>
    </row>
    <row r="8809" spans="1:16" x14ac:dyDescent="0.3">
      <c r="A8809" s="2">
        <v>45230</v>
      </c>
      <c r="B8809" s="3" t="s">
        <v>9527</v>
      </c>
      <c r="C8809" s="4" t="s">
        <v>9528</v>
      </c>
      <c r="D8809" s="27">
        <v>19199.7</v>
      </c>
      <c r="E8809" s="27">
        <v>3455.95</v>
      </c>
      <c r="F8809" s="27">
        <v>1883.95</v>
      </c>
      <c r="G8809" s="26">
        <f>(E8809-F8809)/E8809</f>
        <v>0.45486769195156174</v>
      </c>
      <c r="H8809" s="27">
        <f>E8809-F8809</f>
        <v>1571.9999999999998</v>
      </c>
      <c r="I8809" s="35">
        <f>E8809/D8809</f>
        <v>0.18000020833658859</v>
      </c>
      <c r="J8809" s="3">
        <v>185003.36</v>
      </c>
      <c r="K8809" s="26">
        <v>6.0999999999999999E-2</v>
      </c>
      <c r="L8809" s="4" t="b">
        <v>0</v>
      </c>
      <c r="M8809" s="4" t="s">
        <v>58</v>
      </c>
      <c r="N8809" s="35">
        <f>'Landed Freight Margin Tool'!$D$4</f>
        <v>0.58708499999999997</v>
      </c>
      <c r="O8809" s="30">
        <f>(MAX($F8809,MIN(0.18*$D8809,$F8809*(1+$N8809))))</f>
        <v>2989.9887857500003</v>
      </c>
      <c r="P8809" s="35">
        <f>O8809/D8809</f>
        <v>0.1557310158882691</v>
      </c>
    </row>
    <row r="8810" spans="1:16" x14ac:dyDescent="0.3">
      <c r="A8810" s="2">
        <v>45198</v>
      </c>
      <c r="B8810" s="3" t="s">
        <v>20382</v>
      </c>
      <c r="C8810" s="4" t="s">
        <v>20383</v>
      </c>
      <c r="D8810" s="27">
        <v>4797.05</v>
      </c>
      <c r="E8810" s="27">
        <v>863.47</v>
      </c>
      <c r="F8810" s="27">
        <v>610.99</v>
      </c>
      <c r="G8810" s="26">
        <f>(E8810-F8810)/E8810</f>
        <v>0.29240158893765855</v>
      </c>
      <c r="H8810" s="27">
        <f>E8810-F8810</f>
        <v>252.48000000000002</v>
      </c>
      <c r="I8810" s="35">
        <f>E8810/D8810</f>
        <v>0.18000020846145026</v>
      </c>
      <c r="J8810" s="3">
        <v>185003.36</v>
      </c>
      <c r="K8810" s="26">
        <v>6.0999999999999999E-2</v>
      </c>
      <c r="L8810" s="4" t="b">
        <v>0</v>
      </c>
      <c r="M8810" s="4" t="s">
        <v>58</v>
      </c>
      <c r="N8810" s="35">
        <f>'Landed Freight Margin Tool'!$D$4</f>
        <v>0.58708499999999997</v>
      </c>
      <c r="O8810" s="30">
        <f>(MAX($F8810,MIN(0.18*$D8810,$F8810*(1+$N8810))))</f>
        <v>863.46900000000005</v>
      </c>
      <c r="P8810" s="35">
        <f>O8810/D8810</f>
        <v>0.18</v>
      </c>
    </row>
    <row r="8811" spans="1:16" x14ac:dyDescent="0.3">
      <c r="A8811" s="2">
        <v>44988</v>
      </c>
      <c r="B8811" s="3" t="s">
        <v>1611</v>
      </c>
      <c r="C8811" s="4" t="s">
        <v>1612</v>
      </c>
      <c r="D8811" s="27">
        <v>8632.99</v>
      </c>
      <c r="E8811" s="27">
        <v>1553.94</v>
      </c>
      <c r="F8811" s="27">
        <v>1117.4000000000001</v>
      </c>
      <c r="G8811" s="26">
        <f>(E8811-F8811)/E8811</f>
        <v>0.28092461742409613</v>
      </c>
      <c r="H8811" s="27">
        <f>E8811-F8811</f>
        <v>436.53999999999996</v>
      </c>
      <c r="I8811" s="35">
        <f>E8811/D8811</f>
        <v>0.18000020850250031</v>
      </c>
      <c r="J8811" s="3">
        <v>185003.36</v>
      </c>
      <c r="K8811" s="26">
        <v>6.0999999999999999E-2</v>
      </c>
      <c r="L8811" s="4" t="b">
        <v>0</v>
      </c>
      <c r="M8811" s="4" t="s">
        <v>58</v>
      </c>
      <c r="N8811" s="35">
        <f>'Landed Freight Margin Tool'!$D$4</f>
        <v>0.58708499999999997</v>
      </c>
      <c r="O8811" s="30">
        <f>(MAX($F8811,MIN(0.18*$D8811,$F8811*(1+$N8811))))</f>
        <v>1553.9381999999998</v>
      </c>
      <c r="P8811" s="35">
        <f>O8811/D8811</f>
        <v>0.18</v>
      </c>
    </row>
    <row r="8812" spans="1:16" x14ac:dyDescent="0.3">
      <c r="A8812" s="2">
        <v>45079</v>
      </c>
      <c r="B8812" s="3" t="s">
        <v>18963</v>
      </c>
      <c r="C8812" s="4" t="s">
        <v>18964</v>
      </c>
      <c r="D8812" s="27">
        <v>13427.04</v>
      </c>
      <c r="E8812" s="27">
        <v>2416.87</v>
      </c>
      <c r="F8812" s="27">
        <v>1233.71</v>
      </c>
      <c r="G8812" s="26">
        <f>(E8812-F8812)/E8812</f>
        <v>0.48954225920301875</v>
      </c>
      <c r="H8812" s="27">
        <f>E8812-F8812</f>
        <v>1183.1599999999999</v>
      </c>
      <c r="I8812" s="35">
        <f>E8812/D8812</f>
        <v>0.18000020853442009</v>
      </c>
      <c r="J8812" s="3">
        <v>185003.36</v>
      </c>
      <c r="K8812" s="26">
        <v>6.0999999999999999E-2</v>
      </c>
      <c r="L8812" s="4" t="b">
        <v>0</v>
      </c>
      <c r="M8812" s="4" t="s">
        <v>58</v>
      </c>
      <c r="N8812" s="35">
        <f>'Landed Freight Margin Tool'!$D$4</f>
        <v>0.58708499999999997</v>
      </c>
      <c r="O8812" s="30">
        <f>(MAX($F8812,MIN(0.18*$D8812,$F8812*(1+$N8812))))</f>
        <v>1958.0026353500002</v>
      </c>
      <c r="P8812" s="35">
        <f>O8812/D8812</f>
        <v>0.14582533718153814</v>
      </c>
    </row>
    <row r="8813" spans="1:16" x14ac:dyDescent="0.3">
      <c r="A8813" s="2">
        <v>45162</v>
      </c>
      <c r="B8813" s="3" t="s">
        <v>9525</v>
      </c>
      <c r="C8813" s="4" t="s">
        <v>9526</v>
      </c>
      <c r="D8813" s="27">
        <v>22015.53</v>
      </c>
      <c r="E8813" s="27">
        <v>3962.8</v>
      </c>
      <c r="F8813" s="27">
        <v>2627.77</v>
      </c>
      <c r="G8813" s="26">
        <f>(E8813-F8813)/E8813</f>
        <v>0.33689058241647324</v>
      </c>
      <c r="H8813" s="27">
        <f>E8813-F8813</f>
        <v>1335.0300000000002</v>
      </c>
      <c r="I8813" s="35">
        <f>E8813/D8813</f>
        <v>0.18000020894341406</v>
      </c>
      <c r="J8813" s="3">
        <v>185003.36</v>
      </c>
      <c r="K8813" s="26">
        <v>6.0999999999999999E-2</v>
      </c>
      <c r="L8813" s="4" t="b">
        <v>0</v>
      </c>
      <c r="M8813" s="4" t="s">
        <v>58</v>
      </c>
      <c r="N8813" s="35">
        <f>'Landed Freight Margin Tool'!$D$4</f>
        <v>0.58708499999999997</v>
      </c>
      <c r="O8813" s="30">
        <f>(MAX($F8813,MIN(0.18*$D8813,$F8813*(1+$N8813))))</f>
        <v>3962.7953999999995</v>
      </c>
      <c r="P8813" s="35">
        <f>O8813/D8813</f>
        <v>0.18</v>
      </c>
    </row>
    <row r="8814" spans="1:16" x14ac:dyDescent="0.3">
      <c r="A8814" s="2">
        <v>45033</v>
      </c>
      <c r="B8814" s="3" t="s">
        <v>12252</v>
      </c>
      <c r="C8814" s="4" t="s">
        <v>12253</v>
      </c>
      <c r="D8814" s="27">
        <v>19140.2</v>
      </c>
      <c r="E8814" s="27">
        <v>3445.24</v>
      </c>
      <c r="F8814" s="27">
        <v>2395.13</v>
      </c>
      <c r="G8814" s="26">
        <f>(E8814-F8814)/E8814</f>
        <v>0.30480024613669865</v>
      </c>
      <c r="H8814" s="27">
        <f>E8814-F8814</f>
        <v>1050.1099999999997</v>
      </c>
      <c r="I8814" s="35">
        <f>E8814/D8814</f>
        <v>0.18000020898423214</v>
      </c>
      <c r="J8814" s="3">
        <v>185003.36</v>
      </c>
      <c r="K8814" s="26">
        <v>6.0999999999999999E-2</v>
      </c>
      <c r="L8814" s="4" t="b">
        <v>0</v>
      </c>
      <c r="M8814" s="4" t="s">
        <v>58</v>
      </c>
      <c r="N8814" s="35">
        <f>'Landed Freight Margin Tool'!$D$4</f>
        <v>0.58708499999999997</v>
      </c>
      <c r="O8814" s="30">
        <f>(MAX($F8814,MIN(0.18*$D8814,$F8814*(1+$N8814))))</f>
        <v>3445.2359999999999</v>
      </c>
      <c r="P8814" s="35">
        <f>O8814/D8814</f>
        <v>0.18</v>
      </c>
    </row>
    <row r="8815" spans="1:16" x14ac:dyDescent="0.3">
      <c r="A8815" s="2">
        <v>45120</v>
      </c>
      <c r="B8815" s="3" t="s">
        <v>14288</v>
      </c>
      <c r="C8815" s="4" t="s">
        <v>14289</v>
      </c>
      <c r="D8815" s="27">
        <v>20088.810000000001</v>
      </c>
      <c r="E8815" s="27">
        <v>3615.99</v>
      </c>
      <c r="F8815" s="27">
        <v>2606.54</v>
      </c>
      <c r="G8815" s="26">
        <f>(E8815-F8815)/E8815</f>
        <v>0.27916282954322325</v>
      </c>
      <c r="H8815" s="27">
        <f>E8815-F8815</f>
        <v>1009.4499999999998</v>
      </c>
      <c r="I8815" s="35">
        <f>E8815/D8815</f>
        <v>0.18000020907161746</v>
      </c>
      <c r="J8815" s="3">
        <v>185003.36</v>
      </c>
      <c r="K8815" s="26">
        <v>6.0999999999999999E-2</v>
      </c>
      <c r="L8815" s="4" t="b">
        <v>0</v>
      </c>
      <c r="M8815" s="4" t="s">
        <v>58</v>
      </c>
      <c r="N8815" s="35">
        <f>'Landed Freight Margin Tool'!$D$4</f>
        <v>0.58708499999999997</v>
      </c>
      <c r="O8815" s="30">
        <f>(MAX($F8815,MIN(0.18*$D8815,$F8815*(1+$N8815))))</f>
        <v>3615.9857999999999</v>
      </c>
      <c r="P8815" s="35">
        <f>O8815/D8815</f>
        <v>0.18</v>
      </c>
    </row>
    <row r="8816" spans="1:16" x14ac:dyDescent="0.3">
      <c r="A8816" s="2">
        <v>45229</v>
      </c>
      <c r="B8816" s="3" t="s">
        <v>328</v>
      </c>
      <c r="C8816" s="4" t="s">
        <v>329</v>
      </c>
      <c r="D8816" s="27">
        <v>2868.83</v>
      </c>
      <c r="E8816" s="27">
        <v>516.39</v>
      </c>
      <c r="F8816" s="27">
        <v>322.67</v>
      </c>
      <c r="G8816" s="26">
        <f>(E8816-F8816)/E8816</f>
        <v>0.37514281841244018</v>
      </c>
      <c r="H8816" s="27">
        <f>E8816-F8816</f>
        <v>193.71999999999997</v>
      </c>
      <c r="I8816" s="35">
        <f>E8816/D8816</f>
        <v>0.18000020914449444</v>
      </c>
      <c r="J8816" s="3">
        <v>185003.36</v>
      </c>
      <c r="K8816" s="26">
        <v>6.0999999999999999E-2</v>
      </c>
      <c r="L8816" s="4" t="b">
        <v>0</v>
      </c>
      <c r="M8816" s="4" t="s">
        <v>58</v>
      </c>
      <c r="N8816" s="35">
        <f>'Landed Freight Margin Tool'!$D$4</f>
        <v>0.58708499999999997</v>
      </c>
      <c r="O8816" s="30">
        <f>(MAX($F8816,MIN(0.18*$D8816,$F8816*(1+$N8816))))</f>
        <v>512.10471695000001</v>
      </c>
      <c r="P8816" s="35">
        <f>O8816/D8816</f>
        <v>0.17850647021608113</v>
      </c>
    </row>
    <row r="8817" spans="1:16" x14ac:dyDescent="0.3">
      <c r="A8817" s="2">
        <v>44971</v>
      </c>
      <c r="B8817" s="3" t="s">
        <v>6790</v>
      </c>
      <c r="C8817" s="4" t="s">
        <v>6791</v>
      </c>
      <c r="D8817" s="27">
        <v>5737.16</v>
      </c>
      <c r="E8817" s="27">
        <v>1032.69</v>
      </c>
      <c r="F8817" s="27">
        <v>623.59</v>
      </c>
      <c r="G8817" s="26">
        <f>(E8817-F8817)/E8817</f>
        <v>0.39614986104252004</v>
      </c>
      <c r="H8817" s="27">
        <f>E8817-F8817</f>
        <v>409.1</v>
      </c>
      <c r="I8817" s="35">
        <f>E8817/D8817</f>
        <v>0.18000020916272164</v>
      </c>
      <c r="J8817" s="3">
        <v>185003.36</v>
      </c>
      <c r="K8817" s="26">
        <v>6.0999999999999999E-2</v>
      </c>
      <c r="L8817" s="4" t="b">
        <v>0</v>
      </c>
      <c r="M8817" s="4" t="s">
        <v>58</v>
      </c>
      <c r="N8817" s="35">
        <f>'Landed Freight Margin Tool'!$D$4</f>
        <v>0.58708499999999997</v>
      </c>
      <c r="O8817" s="30">
        <f>(MAX($F8817,MIN(0.18*$D8817,$F8817*(1+$N8817))))</f>
        <v>989.69033515000012</v>
      </c>
      <c r="P8817" s="35">
        <f>O8817/D8817</f>
        <v>0.17250527005521898</v>
      </c>
    </row>
    <row r="8818" spans="1:16" x14ac:dyDescent="0.3">
      <c r="A8818" s="2">
        <v>45195</v>
      </c>
      <c r="B8818" s="3" t="s">
        <v>15702</v>
      </c>
      <c r="C8818" s="4" t="s">
        <v>15703</v>
      </c>
      <c r="D8818" s="27">
        <v>21988.03</v>
      </c>
      <c r="E8818" s="27">
        <v>3957.85</v>
      </c>
      <c r="F8818" s="27">
        <v>2454.13</v>
      </c>
      <c r="G8818" s="26">
        <f>(E8818-F8818)/E8818</f>
        <v>0.37993354978081528</v>
      </c>
      <c r="H8818" s="27">
        <f>E8818-F8818</f>
        <v>1503.7199999999998</v>
      </c>
      <c r="I8818" s="35">
        <f>E8818/D8818</f>
        <v>0.1800002092047355</v>
      </c>
      <c r="J8818" s="3">
        <v>185003.36</v>
      </c>
      <c r="K8818" s="26">
        <v>6.0999999999999999E-2</v>
      </c>
      <c r="L8818" s="4" t="b">
        <v>0</v>
      </c>
      <c r="M8818" s="4" t="s">
        <v>58</v>
      </c>
      <c r="N8818" s="35">
        <f>'Landed Freight Margin Tool'!$D$4</f>
        <v>0.58708499999999997</v>
      </c>
      <c r="O8818" s="30">
        <f>(MAX($F8818,MIN(0.18*$D8818,$F8818*(1+$N8818))))</f>
        <v>3894.9129110500003</v>
      </c>
      <c r="P8818" s="35">
        <f>O8818/D8818</f>
        <v>0.17713787506429637</v>
      </c>
    </row>
    <row r="8819" spans="1:16" x14ac:dyDescent="0.3">
      <c r="A8819" s="2">
        <v>45259</v>
      </c>
      <c r="B8819" s="3" t="s">
        <v>11197</v>
      </c>
      <c r="C8819" s="4" t="s">
        <v>11198</v>
      </c>
      <c r="D8819" s="27">
        <v>21027.42</v>
      </c>
      <c r="E8819" s="27">
        <v>3784.94</v>
      </c>
      <c r="F8819" s="27">
        <v>2198.83</v>
      </c>
      <c r="G8819" s="26">
        <f>(E8819-F8819)/E8819</f>
        <v>0.41905816208447166</v>
      </c>
      <c r="H8819" s="27">
        <f>E8819-F8819</f>
        <v>1586.1100000000001</v>
      </c>
      <c r="I8819" s="35">
        <f>E8819/D8819</f>
        <v>0.18000020925058807</v>
      </c>
      <c r="J8819" s="3">
        <v>185003.36</v>
      </c>
      <c r="K8819" s="26">
        <v>6.0999999999999999E-2</v>
      </c>
      <c r="L8819" s="4" t="b">
        <v>0</v>
      </c>
      <c r="M8819" s="4" t="s">
        <v>58</v>
      </c>
      <c r="N8819" s="35">
        <f>'Landed Freight Margin Tool'!$D$4</f>
        <v>0.58708499999999997</v>
      </c>
      <c r="O8819" s="30">
        <f>(MAX($F8819,MIN(0.18*$D8819,$F8819*(1+$N8819))))</f>
        <v>3489.7301105500001</v>
      </c>
      <c r="P8819" s="35">
        <f>O8819/D8819</f>
        <v>0.1659609267589652</v>
      </c>
    </row>
    <row r="8820" spans="1:16" x14ac:dyDescent="0.3">
      <c r="A8820" s="2">
        <v>45243</v>
      </c>
      <c r="B8820" s="3" t="s">
        <v>12157</v>
      </c>
      <c r="C8820" s="4" t="s">
        <v>12158</v>
      </c>
      <c r="D8820" s="27">
        <v>10497.71</v>
      </c>
      <c r="E8820" s="27">
        <v>1889.59</v>
      </c>
      <c r="F8820" s="27">
        <v>1114.1500000000001</v>
      </c>
      <c r="G8820" s="26">
        <f>(E8820-F8820)/E8820</f>
        <v>0.41037473737689123</v>
      </c>
      <c r="H8820" s="27">
        <f>E8820-F8820</f>
        <v>775.43999999999983</v>
      </c>
      <c r="I8820" s="35">
        <f>E8820/D8820</f>
        <v>0.18000020956951565</v>
      </c>
      <c r="J8820" s="3">
        <v>185003.36</v>
      </c>
      <c r="K8820" s="26">
        <v>6.0999999999999999E-2</v>
      </c>
      <c r="L8820" s="4" t="b">
        <v>0</v>
      </c>
      <c r="M8820" s="4" t="s">
        <v>58</v>
      </c>
      <c r="N8820" s="35">
        <f>'Landed Freight Margin Tool'!$D$4</f>
        <v>0.58708499999999997</v>
      </c>
      <c r="O8820" s="30">
        <f>(MAX($F8820,MIN(0.18*$D8820,$F8820*(1+$N8820))))</f>
        <v>1768.2507527500002</v>
      </c>
      <c r="P8820" s="35">
        <f>O8820/D8820</f>
        <v>0.16844156989953049</v>
      </c>
    </row>
    <row r="8821" spans="1:16" x14ac:dyDescent="0.3">
      <c r="A8821" s="2">
        <v>45126</v>
      </c>
      <c r="B8821" s="3" t="s">
        <v>1162</v>
      </c>
      <c r="C8821" s="4" t="s">
        <v>1163</v>
      </c>
      <c r="D8821" s="27">
        <v>15265.26</v>
      </c>
      <c r="E8821" s="27">
        <v>2747.75</v>
      </c>
      <c r="F8821" s="27">
        <v>2377.6</v>
      </c>
      <c r="G8821" s="26">
        <f>(E8821-F8821)/E8821</f>
        <v>0.13471021745064146</v>
      </c>
      <c r="H8821" s="27">
        <f>E8821-F8821</f>
        <v>370.15000000000009</v>
      </c>
      <c r="I8821" s="35">
        <f>E8821/D8821</f>
        <v>0.18000020962630181</v>
      </c>
      <c r="J8821" s="3">
        <v>185003.36</v>
      </c>
      <c r="K8821" s="26">
        <v>6.0999999999999999E-2</v>
      </c>
      <c r="L8821" s="4" t="b">
        <v>0</v>
      </c>
      <c r="M8821" s="4" t="s">
        <v>58</v>
      </c>
      <c r="N8821" s="35">
        <f>'Landed Freight Margin Tool'!$D$4</f>
        <v>0.58708499999999997</v>
      </c>
      <c r="O8821" s="30">
        <f>(MAX($F8821,MIN(0.18*$D8821,$F8821*(1+$N8821))))</f>
        <v>2747.7467999999999</v>
      </c>
      <c r="P8821" s="35">
        <f>O8821/D8821</f>
        <v>0.18</v>
      </c>
    </row>
    <row r="8822" spans="1:16" x14ac:dyDescent="0.3">
      <c r="A8822" s="2">
        <v>45244</v>
      </c>
      <c r="B8822" s="3" t="s">
        <v>12014</v>
      </c>
      <c r="C8822" s="4" t="s">
        <v>12015</v>
      </c>
      <c r="D8822" s="27">
        <v>22875.64</v>
      </c>
      <c r="E8822" s="27">
        <v>4117.62</v>
      </c>
      <c r="F8822" s="27">
        <v>2303.35</v>
      </c>
      <c r="G8822" s="26">
        <f>(E8822-F8822)/E8822</f>
        <v>0.4406113240172721</v>
      </c>
      <c r="H8822" s="27">
        <f>E8822-F8822</f>
        <v>1814.27</v>
      </c>
      <c r="I8822" s="35">
        <f>E8822/D8822</f>
        <v>0.18000020983019491</v>
      </c>
      <c r="J8822" s="3">
        <v>185003.36</v>
      </c>
      <c r="K8822" s="26">
        <v>6.0999999999999999E-2</v>
      </c>
      <c r="L8822" s="4" t="b">
        <v>0</v>
      </c>
      <c r="M8822" s="4" t="s">
        <v>58</v>
      </c>
      <c r="N8822" s="35">
        <f>'Landed Freight Margin Tool'!$D$4</f>
        <v>0.58708499999999997</v>
      </c>
      <c r="O8822" s="30">
        <f>(MAX($F8822,MIN(0.18*$D8822,$F8822*(1+$N8822))))</f>
        <v>3655.61223475</v>
      </c>
      <c r="P8822" s="35">
        <f>O8822/D8822</f>
        <v>0.15980371411466521</v>
      </c>
    </row>
    <row r="8823" spans="1:16" x14ac:dyDescent="0.3">
      <c r="A8823" s="2">
        <v>45055</v>
      </c>
      <c r="B8823" s="3" t="s">
        <v>5696</v>
      </c>
      <c r="C8823" s="4" t="s">
        <v>5697</v>
      </c>
      <c r="D8823" s="27">
        <v>22871.14</v>
      </c>
      <c r="E8823" s="27">
        <v>4116.8100000000004</v>
      </c>
      <c r="F8823" s="27">
        <v>2058.52</v>
      </c>
      <c r="G8823" s="26">
        <f>(E8823-F8823)/E8823</f>
        <v>0.49997206574993752</v>
      </c>
      <c r="H8823" s="27">
        <f>E8823-F8823</f>
        <v>2058.2900000000004</v>
      </c>
      <c r="I8823" s="35">
        <f>E8823/D8823</f>
        <v>0.18000020987147997</v>
      </c>
      <c r="J8823" s="3">
        <v>185003.36</v>
      </c>
      <c r="K8823" s="26">
        <v>6.0999999999999999E-2</v>
      </c>
      <c r="L8823" s="4" t="b">
        <v>0</v>
      </c>
      <c r="M8823" s="4" t="s">
        <v>58</v>
      </c>
      <c r="N8823" s="35">
        <f>'Landed Freight Margin Tool'!$D$4</f>
        <v>0.58708499999999997</v>
      </c>
      <c r="O8823" s="30">
        <f>(MAX($F8823,MIN(0.18*$D8823,$F8823*(1+$N8823))))</f>
        <v>3267.0462142000001</v>
      </c>
      <c r="P8823" s="35">
        <f>O8823/D8823</f>
        <v>0.14284579667651023</v>
      </c>
    </row>
    <row r="8824" spans="1:16" x14ac:dyDescent="0.3">
      <c r="A8824" s="2">
        <v>45194</v>
      </c>
      <c r="B8824" s="3" t="s">
        <v>21386</v>
      </c>
      <c r="C8824" s="4" t="s">
        <v>12402</v>
      </c>
      <c r="D8824" s="27">
        <v>15194.76</v>
      </c>
      <c r="E8824" s="27">
        <v>2735.06</v>
      </c>
      <c r="F8824" s="27">
        <v>1626.66</v>
      </c>
      <c r="G8824" s="26">
        <f>(E8824-F8824)/E8824</f>
        <v>0.4052561918202891</v>
      </c>
      <c r="H8824" s="27">
        <f>E8824-F8824</f>
        <v>1108.3999999999999</v>
      </c>
      <c r="I8824" s="35">
        <f>E8824/D8824</f>
        <v>0.18000021059891699</v>
      </c>
      <c r="J8824" s="3">
        <v>185003.36</v>
      </c>
      <c r="K8824" s="26">
        <v>6.0999999999999999E-2</v>
      </c>
      <c r="L8824" s="4" t="b">
        <v>0</v>
      </c>
      <c r="M8824" s="4" t="s">
        <v>58</v>
      </c>
      <c r="N8824" s="35">
        <f>'Landed Freight Margin Tool'!$D$4</f>
        <v>0.58708499999999997</v>
      </c>
      <c r="O8824" s="30">
        <f>(MAX($F8824,MIN(0.18*$D8824,$F8824*(1+$N8824))))</f>
        <v>2581.6476861000001</v>
      </c>
      <c r="P8824" s="35">
        <f>O8824/D8824</f>
        <v>0.16990381461108961</v>
      </c>
    </row>
    <row r="8825" spans="1:16" x14ac:dyDescent="0.3">
      <c r="A8825" s="2">
        <v>45085</v>
      </c>
      <c r="B8825" s="3" t="s">
        <v>16601</v>
      </c>
      <c r="C8825" s="4" t="s">
        <v>16602</v>
      </c>
      <c r="D8825" s="27">
        <v>10446.209999999999</v>
      </c>
      <c r="E8825" s="27">
        <v>1880.32</v>
      </c>
      <c r="F8825" s="27">
        <v>1285.2</v>
      </c>
      <c r="G8825" s="26">
        <f>(E8825-F8825)/E8825</f>
        <v>0.31649931926480596</v>
      </c>
      <c r="H8825" s="27">
        <f>E8825-F8825</f>
        <v>595.11999999999989</v>
      </c>
      <c r="I8825" s="35">
        <f>E8825/D8825</f>
        <v>0.18000021060269705</v>
      </c>
      <c r="J8825" s="3">
        <v>185003.36</v>
      </c>
      <c r="K8825" s="26">
        <v>6.0999999999999999E-2</v>
      </c>
      <c r="L8825" s="4" t="b">
        <v>0</v>
      </c>
      <c r="M8825" s="4" t="s">
        <v>58</v>
      </c>
      <c r="N8825" s="35">
        <f>'Landed Freight Margin Tool'!$D$4</f>
        <v>0.58708499999999997</v>
      </c>
      <c r="O8825" s="30">
        <f>(MAX($F8825,MIN(0.18*$D8825,$F8825*(1+$N8825))))</f>
        <v>1880.3177999999998</v>
      </c>
      <c r="P8825" s="35">
        <f>O8825/D8825</f>
        <v>0.18</v>
      </c>
    </row>
    <row r="8826" spans="1:16" x14ac:dyDescent="0.3">
      <c r="A8826" s="2">
        <v>44972</v>
      </c>
      <c r="B8826" s="3" t="s">
        <v>9613</v>
      </c>
      <c r="C8826" s="4" t="s">
        <v>9614</v>
      </c>
      <c r="D8826" s="27">
        <v>14244.65</v>
      </c>
      <c r="E8826" s="27">
        <v>2564.04</v>
      </c>
      <c r="F8826" s="27">
        <v>1560.01</v>
      </c>
      <c r="G8826" s="26">
        <f>(E8826-F8826)/E8826</f>
        <v>0.39158125458261184</v>
      </c>
      <c r="H8826" s="27">
        <f>E8826-F8826</f>
        <v>1004.03</v>
      </c>
      <c r="I8826" s="35">
        <f>E8826/D8826</f>
        <v>0.18000021060538518</v>
      </c>
      <c r="J8826" s="3">
        <v>185003.36</v>
      </c>
      <c r="K8826" s="26">
        <v>6.0999999999999999E-2</v>
      </c>
      <c r="L8826" s="4" t="b">
        <v>0</v>
      </c>
      <c r="M8826" s="4" t="s">
        <v>58</v>
      </c>
      <c r="N8826" s="35">
        <f>'Landed Freight Margin Tool'!$D$4</f>
        <v>0.58708499999999997</v>
      </c>
      <c r="O8826" s="30">
        <f>(MAX($F8826,MIN(0.18*$D8826,$F8826*(1+$N8826))))</f>
        <v>2475.86847085</v>
      </c>
      <c r="P8826" s="35">
        <f>O8826/D8826</f>
        <v>0.1738104109858789</v>
      </c>
    </row>
    <row r="8827" spans="1:16" x14ac:dyDescent="0.3">
      <c r="A8827" s="2">
        <v>45152</v>
      </c>
      <c r="B8827" s="3" t="s">
        <v>23419</v>
      </c>
      <c r="C8827" s="4" t="s">
        <v>23420</v>
      </c>
      <c r="D8827" s="27">
        <v>17084.98</v>
      </c>
      <c r="E8827" s="27">
        <v>3075.3</v>
      </c>
      <c r="F8827" s="27">
        <v>2160.2800000000002</v>
      </c>
      <c r="G8827" s="26">
        <f>(E8827-F8827)/E8827</f>
        <v>0.29753845153318376</v>
      </c>
      <c r="H8827" s="27">
        <f>E8827-F8827</f>
        <v>915.02</v>
      </c>
      <c r="I8827" s="35">
        <f>E8827/D8827</f>
        <v>0.1800002107113968</v>
      </c>
      <c r="J8827" s="3">
        <v>185003.36</v>
      </c>
      <c r="K8827" s="26">
        <v>6.0999999999999999E-2</v>
      </c>
      <c r="L8827" s="4" t="b">
        <v>0</v>
      </c>
      <c r="M8827" s="4" t="s">
        <v>58</v>
      </c>
      <c r="N8827" s="35">
        <f>'Landed Freight Margin Tool'!$D$4</f>
        <v>0.58708499999999997</v>
      </c>
      <c r="O8827" s="30">
        <f>(MAX($F8827,MIN(0.18*$D8827,$F8827*(1+$N8827))))</f>
        <v>3075.2963999999997</v>
      </c>
      <c r="P8827" s="35">
        <f>O8827/D8827</f>
        <v>0.18</v>
      </c>
    </row>
    <row r="8828" spans="1:16" x14ac:dyDescent="0.3">
      <c r="A8828" s="2">
        <v>44938</v>
      </c>
      <c r="B8828" s="3" t="s">
        <v>21511</v>
      </c>
      <c r="C8828" s="4" t="s">
        <v>21512</v>
      </c>
      <c r="D8828" s="27">
        <v>4743.55</v>
      </c>
      <c r="E8828" s="27">
        <v>853.84</v>
      </c>
      <c r="F8828" s="27">
        <v>524.75</v>
      </c>
      <c r="G8828" s="26">
        <f>(E8828-F8828)/E8828</f>
        <v>0.38542349854773733</v>
      </c>
      <c r="H8828" s="27">
        <f>E8828-F8828</f>
        <v>329.09000000000003</v>
      </c>
      <c r="I8828" s="35">
        <f>E8828/D8828</f>
        <v>0.18000021081257708</v>
      </c>
      <c r="J8828" s="3">
        <v>185003.36</v>
      </c>
      <c r="K8828" s="26">
        <v>6.0999999999999999E-2</v>
      </c>
      <c r="L8828" s="4" t="b">
        <v>0</v>
      </c>
      <c r="M8828" s="4" t="s">
        <v>58</v>
      </c>
      <c r="N8828" s="35">
        <f>'Landed Freight Margin Tool'!$D$4</f>
        <v>0.58708499999999997</v>
      </c>
      <c r="O8828" s="30">
        <f>(MAX($F8828,MIN(0.18*$D8828,$F8828*(1+$N8828))))</f>
        <v>832.82285375000004</v>
      </c>
      <c r="P8828" s="35">
        <f>O8828/D8828</f>
        <v>0.17556953204878203</v>
      </c>
    </row>
    <row r="8829" spans="1:16" x14ac:dyDescent="0.3">
      <c r="A8829" s="2">
        <v>45244</v>
      </c>
      <c r="B8829" s="3" t="s">
        <v>2863</v>
      </c>
      <c r="C8829" s="4" t="s">
        <v>2864</v>
      </c>
      <c r="D8829" s="27">
        <v>8537.49</v>
      </c>
      <c r="E8829" s="27">
        <v>1536.75</v>
      </c>
      <c r="F8829" s="27">
        <v>1119.56</v>
      </c>
      <c r="G8829" s="26">
        <f>(E8829-F8829)/E8829</f>
        <v>0.27147551651211976</v>
      </c>
      <c r="H8829" s="27">
        <f>E8829-F8829</f>
        <v>417.19000000000005</v>
      </c>
      <c r="I8829" s="35">
        <f>E8829/D8829</f>
        <v>0.18000021083480039</v>
      </c>
      <c r="J8829" s="3">
        <v>185003.36</v>
      </c>
      <c r="K8829" s="26">
        <v>6.0999999999999999E-2</v>
      </c>
      <c r="L8829" s="4" t="b">
        <v>0</v>
      </c>
      <c r="M8829" s="4" t="s">
        <v>58</v>
      </c>
      <c r="N8829" s="35">
        <f>'Landed Freight Margin Tool'!$D$4</f>
        <v>0.58708499999999997</v>
      </c>
      <c r="O8829" s="30">
        <f>(MAX($F8829,MIN(0.18*$D8829,$F8829*(1+$N8829))))</f>
        <v>1536.7482</v>
      </c>
      <c r="P8829" s="35">
        <f>O8829/D8829</f>
        <v>0.18</v>
      </c>
    </row>
    <row r="8830" spans="1:16" x14ac:dyDescent="0.3">
      <c r="A8830" s="2">
        <v>45014</v>
      </c>
      <c r="B8830" s="3" t="s">
        <v>2268</v>
      </c>
      <c r="C8830" s="4" t="s">
        <v>2269</v>
      </c>
      <c r="D8830" s="27">
        <v>17066.98</v>
      </c>
      <c r="E8830" s="27">
        <v>3072.06</v>
      </c>
      <c r="F8830" s="27">
        <v>2237.4299999999998</v>
      </c>
      <c r="G8830" s="26">
        <f>(E8830-F8830)/E8830</f>
        <v>0.27168414679400799</v>
      </c>
      <c r="H8830" s="27">
        <f>E8830-F8830</f>
        <v>834.63000000000011</v>
      </c>
      <c r="I8830" s="35">
        <f>E8830/D8830</f>
        <v>0.18000021093362739</v>
      </c>
      <c r="J8830" s="3">
        <v>185003.36</v>
      </c>
      <c r="K8830" s="26">
        <v>6.0999999999999999E-2</v>
      </c>
      <c r="L8830" s="4" t="b">
        <v>0</v>
      </c>
      <c r="M8830" s="4" t="s">
        <v>58</v>
      </c>
      <c r="N8830" s="35">
        <f>'Landed Freight Margin Tool'!$D$4</f>
        <v>0.58708499999999997</v>
      </c>
      <c r="O8830" s="30">
        <f>(MAX($F8830,MIN(0.18*$D8830,$F8830*(1+$N8830))))</f>
        <v>3072.0563999999999</v>
      </c>
      <c r="P8830" s="35">
        <f>O8830/D8830</f>
        <v>0.18</v>
      </c>
    </row>
    <row r="8831" spans="1:16" x14ac:dyDescent="0.3">
      <c r="A8831" s="2">
        <v>44930</v>
      </c>
      <c r="B8831" s="3" t="s">
        <v>18937</v>
      </c>
      <c r="C8831" s="4" t="s">
        <v>18938</v>
      </c>
      <c r="D8831" s="27">
        <v>1896.22</v>
      </c>
      <c r="E8831" s="27">
        <v>341.32</v>
      </c>
      <c r="F8831" s="27">
        <v>183.84</v>
      </c>
      <c r="G8831" s="26">
        <f>(E8831-F8831)/E8831</f>
        <v>0.46138521035977964</v>
      </c>
      <c r="H8831" s="27">
        <f>E8831-F8831</f>
        <v>157.47999999999999</v>
      </c>
      <c r="I8831" s="35">
        <f>E8831/D8831</f>
        <v>0.18000021094598728</v>
      </c>
      <c r="J8831" s="3">
        <v>185003.36</v>
      </c>
      <c r="K8831" s="26">
        <v>6.0999999999999999E-2</v>
      </c>
      <c r="L8831" s="4" t="b">
        <v>0</v>
      </c>
      <c r="M8831" s="4" t="s">
        <v>58</v>
      </c>
      <c r="N8831" s="35">
        <f>'Landed Freight Margin Tool'!$D$4</f>
        <v>0.58708499999999997</v>
      </c>
      <c r="O8831" s="30">
        <f>(MAX($F8831,MIN(0.18*$D8831,$F8831*(1+$N8831))))</f>
        <v>291.76970640000002</v>
      </c>
      <c r="P8831" s="35">
        <f>O8831/D8831</f>
        <v>0.15386912193732796</v>
      </c>
    </row>
    <row r="8832" spans="1:16" x14ac:dyDescent="0.3">
      <c r="A8832" s="2">
        <v>45043</v>
      </c>
      <c r="B8832" s="3" t="s">
        <v>6455</v>
      </c>
      <c r="C8832" s="4" t="s">
        <v>6456</v>
      </c>
      <c r="D8832" s="27">
        <v>19897.310000000001</v>
      </c>
      <c r="E8832" s="27">
        <v>3581.52</v>
      </c>
      <c r="F8832" s="27">
        <v>1881.4</v>
      </c>
      <c r="G8832" s="26">
        <f>(E8832-F8832)/E8832</f>
        <v>0.47469230941052959</v>
      </c>
      <c r="H8832" s="27">
        <f>E8832-F8832</f>
        <v>1700.12</v>
      </c>
      <c r="I8832" s="35">
        <f>E8832/D8832</f>
        <v>0.18000021108380981</v>
      </c>
      <c r="J8832" s="3">
        <v>185003.36</v>
      </c>
      <c r="K8832" s="26">
        <v>6.0999999999999999E-2</v>
      </c>
      <c r="L8832" s="4" t="b">
        <v>0</v>
      </c>
      <c r="M8832" s="4" t="s">
        <v>58</v>
      </c>
      <c r="N8832" s="35">
        <f>'Landed Freight Margin Tool'!$D$4</f>
        <v>0.58708499999999997</v>
      </c>
      <c r="O8832" s="30">
        <f>(MAX($F8832,MIN(0.18*$D8832,$F8832*(1+$N8832))))</f>
        <v>2985.9417190000004</v>
      </c>
      <c r="P8832" s="35">
        <f>O8832/D8832</f>
        <v>0.15006760808370578</v>
      </c>
    </row>
    <row r="8833" spans="1:16" x14ac:dyDescent="0.3">
      <c r="A8833" s="2">
        <v>45176</v>
      </c>
      <c r="B8833" s="3" t="s">
        <v>8185</v>
      </c>
      <c r="C8833" s="4" t="s">
        <v>8186</v>
      </c>
      <c r="D8833" s="27">
        <v>10422.209999999999</v>
      </c>
      <c r="E8833" s="27">
        <v>1876</v>
      </c>
      <c r="F8833" s="27">
        <v>1213.1300000000001</v>
      </c>
      <c r="G8833" s="26">
        <f>(E8833-F8833)/E8833</f>
        <v>0.35334221748400846</v>
      </c>
      <c r="H8833" s="27">
        <f>E8833-F8833</f>
        <v>662.86999999999989</v>
      </c>
      <c r="I8833" s="35">
        <f>E8833/D8833</f>
        <v>0.18000021108766759</v>
      </c>
      <c r="J8833" s="3">
        <v>185003.36</v>
      </c>
      <c r="K8833" s="26">
        <v>6.0999999999999999E-2</v>
      </c>
      <c r="L8833" s="4" t="b">
        <v>0</v>
      </c>
      <c r="M8833" s="4" t="s">
        <v>58</v>
      </c>
      <c r="N8833" s="35">
        <f>'Landed Freight Margin Tool'!$D$4</f>
        <v>0.58708499999999997</v>
      </c>
      <c r="O8833" s="30">
        <f>(MAX($F8833,MIN(0.18*$D8833,$F8833*(1+$N8833))))</f>
        <v>1875.9977999999999</v>
      </c>
      <c r="P8833" s="35">
        <f>O8833/D8833</f>
        <v>0.18</v>
      </c>
    </row>
    <row r="8834" spans="1:16" x14ac:dyDescent="0.3">
      <c r="A8834" s="2">
        <v>45264</v>
      </c>
      <c r="B8834" s="3" t="s">
        <v>5708</v>
      </c>
      <c r="C8834" s="4" t="s">
        <v>5709</v>
      </c>
      <c r="D8834" s="27">
        <v>22737.64</v>
      </c>
      <c r="E8834" s="27">
        <v>4092.78</v>
      </c>
      <c r="F8834" s="27">
        <v>2993.95</v>
      </c>
      <c r="G8834" s="26">
        <f>(E8834-F8834)/E8834</f>
        <v>0.26848010398799843</v>
      </c>
      <c r="H8834" s="27">
        <f>E8834-F8834</f>
        <v>1098.8300000000004</v>
      </c>
      <c r="I8834" s="35">
        <f>E8834/D8834</f>
        <v>0.18000021110370296</v>
      </c>
      <c r="J8834" s="3">
        <v>185003.36</v>
      </c>
      <c r="K8834" s="26">
        <v>6.0999999999999999E-2</v>
      </c>
      <c r="L8834" s="4" t="b">
        <v>0</v>
      </c>
      <c r="M8834" s="4" t="s">
        <v>58</v>
      </c>
      <c r="N8834" s="35">
        <f>'Landed Freight Margin Tool'!$D$4</f>
        <v>0.58708499999999997</v>
      </c>
      <c r="O8834" s="30">
        <f>(MAX($F8834,MIN(0.18*$D8834,$F8834*(1+$N8834))))</f>
        <v>4092.7751999999996</v>
      </c>
      <c r="P8834" s="35">
        <f>O8834/D8834</f>
        <v>0.18</v>
      </c>
    </row>
    <row r="8835" spans="1:16" x14ac:dyDescent="0.3">
      <c r="A8835" s="2">
        <v>45040</v>
      </c>
      <c r="B8835" s="3" t="s">
        <v>16354</v>
      </c>
      <c r="C8835" s="4" t="s">
        <v>16355</v>
      </c>
      <c r="D8835" s="27">
        <v>22732.639999999999</v>
      </c>
      <c r="E8835" s="27">
        <v>4091.88</v>
      </c>
      <c r="F8835" s="27">
        <v>3758.85</v>
      </c>
      <c r="G8835" s="26">
        <f>(E8835-F8835)/E8835</f>
        <v>8.1388017243907498E-2</v>
      </c>
      <c r="H8835" s="27">
        <f>E8835-F8835</f>
        <v>333.0300000000002</v>
      </c>
      <c r="I8835" s="35">
        <f>E8835/D8835</f>
        <v>0.18000021115013479</v>
      </c>
      <c r="J8835" s="3">
        <v>185003.36</v>
      </c>
      <c r="K8835" s="26">
        <v>6.0999999999999999E-2</v>
      </c>
      <c r="L8835" s="4" t="b">
        <v>0</v>
      </c>
      <c r="M8835" s="4" t="s">
        <v>58</v>
      </c>
      <c r="N8835" s="35">
        <f>'Landed Freight Margin Tool'!$D$4</f>
        <v>0.58708499999999997</v>
      </c>
      <c r="O8835" s="30">
        <f>(MAX($F8835,MIN(0.18*$D8835,$F8835*(1+$N8835))))</f>
        <v>4091.8751999999999</v>
      </c>
      <c r="P8835" s="35">
        <f>O8835/D8835</f>
        <v>0.18</v>
      </c>
    </row>
    <row r="8836" spans="1:16" x14ac:dyDescent="0.3">
      <c r="A8836" s="2">
        <v>45141</v>
      </c>
      <c r="B8836" s="3" t="s">
        <v>9094</v>
      </c>
      <c r="C8836" s="4" t="s">
        <v>9095</v>
      </c>
      <c r="D8836" s="27">
        <v>16100.87</v>
      </c>
      <c r="E8836" s="27">
        <v>2898.16</v>
      </c>
      <c r="F8836" s="27">
        <v>2144.36</v>
      </c>
      <c r="G8836" s="26">
        <f>(E8836-F8836)/E8836</f>
        <v>0.26009606094901583</v>
      </c>
      <c r="H8836" s="27">
        <f>E8836-F8836</f>
        <v>753.79999999999973</v>
      </c>
      <c r="I8836" s="35">
        <f>E8836/D8836</f>
        <v>0.18000021116871323</v>
      </c>
      <c r="J8836" s="3">
        <v>185003.36</v>
      </c>
      <c r="K8836" s="26">
        <v>6.0999999999999999E-2</v>
      </c>
      <c r="L8836" s="4" t="b">
        <v>0</v>
      </c>
      <c r="M8836" s="4" t="s">
        <v>58</v>
      </c>
      <c r="N8836" s="35">
        <f>'Landed Freight Margin Tool'!$D$4</f>
        <v>0.58708499999999997</v>
      </c>
      <c r="O8836" s="30">
        <f>(MAX($F8836,MIN(0.18*$D8836,$F8836*(1+$N8836))))</f>
        <v>2898.1566000000003</v>
      </c>
      <c r="P8836" s="35">
        <f>O8836/D8836</f>
        <v>0.18</v>
      </c>
    </row>
    <row r="8837" spans="1:16" x14ac:dyDescent="0.3">
      <c r="A8837" s="2">
        <v>45097</v>
      </c>
      <c r="B8837" s="3" t="s">
        <v>22908</v>
      </c>
      <c r="C8837" s="4" t="s">
        <v>22909</v>
      </c>
      <c r="D8837" s="27">
        <v>17968.59</v>
      </c>
      <c r="E8837" s="27">
        <v>3234.35</v>
      </c>
      <c r="F8837" s="27">
        <v>2218.65</v>
      </c>
      <c r="G8837" s="26">
        <f>(E8837-F8837)/E8837</f>
        <v>0.31403527756736277</v>
      </c>
      <c r="H8837" s="27">
        <f>E8837-F8837</f>
        <v>1015.6999999999998</v>
      </c>
      <c r="I8837" s="35">
        <f>E8837/D8837</f>
        <v>0.18000021148014395</v>
      </c>
      <c r="J8837" s="3">
        <v>185003.36</v>
      </c>
      <c r="K8837" s="26">
        <v>6.0999999999999999E-2</v>
      </c>
      <c r="L8837" s="4" t="b">
        <v>0</v>
      </c>
      <c r="M8837" s="4" t="s">
        <v>58</v>
      </c>
      <c r="N8837" s="35">
        <f>'Landed Freight Margin Tool'!$D$4</f>
        <v>0.58708499999999997</v>
      </c>
      <c r="O8837" s="30">
        <f>(MAX($F8837,MIN(0.18*$D8837,$F8837*(1+$N8837))))</f>
        <v>3234.3462</v>
      </c>
      <c r="P8837" s="35">
        <f>O8837/D8837</f>
        <v>0.18</v>
      </c>
    </row>
    <row r="8838" spans="1:16" x14ac:dyDescent="0.3">
      <c r="A8838" s="2">
        <v>44938</v>
      </c>
      <c r="B8838" s="3" t="s">
        <v>7615</v>
      </c>
      <c r="C8838" s="4" t="s">
        <v>7616</v>
      </c>
      <c r="D8838" s="27">
        <v>21741.53</v>
      </c>
      <c r="E8838" s="27">
        <v>3913.48</v>
      </c>
      <c r="F8838" s="27">
        <v>2308.7399999999998</v>
      </c>
      <c r="G8838" s="26">
        <f>(E8838-F8838)/E8838</f>
        <v>0.41005447836707998</v>
      </c>
      <c r="H8838" s="27">
        <f>E8838-F8838</f>
        <v>1604.7400000000002</v>
      </c>
      <c r="I8838" s="35">
        <f>E8838/D8838</f>
        <v>0.18000021157664617</v>
      </c>
      <c r="J8838" s="3">
        <v>185003.36</v>
      </c>
      <c r="K8838" s="26">
        <v>6.0999999999999999E-2</v>
      </c>
      <c r="L8838" s="4" t="b">
        <v>0</v>
      </c>
      <c r="M8838" s="4" t="s">
        <v>58</v>
      </c>
      <c r="N8838" s="35">
        <f>'Landed Freight Margin Tool'!$D$4</f>
        <v>0.58708499999999997</v>
      </c>
      <c r="O8838" s="30">
        <f>(MAX($F8838,MIN(0.18*$D8838,$F8838*(1+$N8838))))</f>
        <v>3664.1666228999998</v>
      </c>
      <c r="P8838" s="35">
        <f>O8838/D8838</f>
        <v>0.16853306197401929</v>
      </c>
    </row>
    <row r="8839" spans="1:16" x14ac:dyDescent="0.3">
      <c r="A8839" s="2">
        <v>45091</v>
      </c>
      <c r="B8839" s="3" t="s">
        <v>4361</v>
      </c>
      <c r="C8839" s="4" t="s">
        <v>4362</v>
      </c>
      <c r="D8839" s="27">
        <v>19845.810000000001</v>
      </c>
      <c r="E8839" s="27">
        <v>3572.25</v>
      </c>
      <c r="F8839" s="27">
        <v>2839.69</v>
      </c>
      <c r="G8839" s="26">
        <f>(E8839-F8839)/E8839</f>
        <v>0.20506963398418362</v>
      </c>
      <c r="H8839" s="27">
        <f>E8839-F8839</f>
        <v>732.56</v>
      </c>
      <c r="I8839" s="35">
        <f>E8839/D8839</f>
        <v>0.18000021163157359</v>
      </c>
      <c r="J8839" s="3">
        <v>185003.36</v>
      </c>
      <c r="K8839" s="26">
        <v>6.0999999999999999E-2</v>
      </c>
      <c r="L8839" s="4" t="b">
        <v>0</v>
      </c>
      <c r="M8839" s="4" t="s">
        <v>58</v>
      </c>
      <c r="N8839" s="35">
        <f>'Landed Freight Margin Tool'!$D$4</f>
        <v>0.58708499999999997</v>
      </c>
      <c r="O8839" s="30">
        <f>(MAX($F8839,MIN(0.18*$D8839,$F8839*(1+$N8839))))</f>
        <v>3572.2458000000001</v>
      </c>
      <c r="P8839" s="35">
        <f>O8839/D8839</f>
        <v>0.18</v>
      </c>
    </row>
    <row r="8840" spans="1:16" x14ac:dyDescent="0.3">
      <c r="A8840" s="2">
        <v>45132</v>
      </c>
      <c r="B8840" s="3" t="s">
        <v>17250</v>
      </c>
      <c r="C8840" s="4" t="s">
        <v>17251</v>
      </c>
      <c r="D8840" s="27">
        <v>9448.1</v>
      </c>
      <c r="E8840" s="27">
        <v>1700.66</v>
      </c>
      <c r="F8840" s="27">
        <v>1081.78</v>
      </c>
      <c r="G8840" s="26">
        <f>(E8840-F8840)/E8840</f>
        <v>0.36390577775687089</v>
      </c>
      <c r="H8840" s="27">
        <f>E8840-F8840</f>
        <v>618.88000000000011</v>
      </c>
      <c r="I8840" s="35">
        <f>E8840/D8840</f>
        <v>0.18000021168277219</v>
      </c>
      <c r="J8840" s="3">
        <v>185003.36</v>
      </c>
      <c r="K8840" s="26">
        <v>6.0999999999999999E-2</v>
      </c>
      <c r="L8840" s="4" t="b">
        <v>0</v>
      </c>
      <c r="M8840" s="4" t="s">
        <v>58</v>
      </c>
      <c r="N8840" s="35">
        <f>'Landed Freight Margin Tool'!$D$4</f>
        <v>0.58708499999999997</v>
      </c>
      <c r="O8840" s="30">
        <f>(MAX($F8840,MIN(0.18*$D8840,$F8840*(1+$N8840))))</f>
        <v>1700.6579999999999</v>
      </c>
      <c r="P8840" s="35">
        <f>O8840/D8840</f>
        <v>0.18</v>
      </c>
    </row>
    <row r="8841" spans="1:16" x14ac:dyDescent="0.3">
      <c r="A8841" s="2">
        <v>44960</v>
      </c>
      <c r="B8841" s="3" t="s">
        <v>8047</v>
      </c>
      <c r="C8841" s="4" t="s">
        <v>8048</v>
      </c>
      <c r="D8841" s="27">
        <v>7554.38</v>
      </c>
      <c r="E8841" s="27">
        <v>1359.79</v>
      </c>
      <c r="F8841" s="27">
        <v>771.74</v>
      </c>
      <c r="G8841" s="26">
        <f>(E8841-F8841)/E8841</f>
        <v>0.4324564822509358</v>
      </c>
      <c r="H8841" s="27">
        <f>E8841-F8841</f>
        <v>588.04999999999995</v>
      </c>
      <c r="I8841" s="35">
        <f>E8841/D8841</f>
        <v>0.1800002117976591</v>
      </c>
      <c r="J8841" s="3">
        <v>185003.36</v>
      </c>
      <c r="K8841" s="26">
        <v>6.0999999999999999E-2</v>
      </c>
      <c r="L8841" s="4" t="b">
        <v>0</v>
      </c>
      <c r="M8841" s="4" t="s">
        <v>58</v>
      </c>
      <c r="N8841" s="35">
        <f>'Landed Freight Margin Tool'!$D$4</f>
        <v>0.58708499999999997</v>
      </c>
      <c r="O8841" s="30">
        <f>(MAX($F8841,MIN(0.18*$D8841,$F8841*(1+$N8841))))</f>
        <v>1224.8169779</v>
      </c>
      <c r="P8841" s="35">
        <f>O8841/D8841</f>
        <v>0.16213335547060115</v>
      </c>
    </row>
    <row r="8842" spans="1:16" x14ac:dyDescent="0.3">
      <c r="A8842" s="2">
        <v>45252</v>
      </c>
      <c r="B8842" s="3" t="s">
        <v>16836</v>
      </c>
      <c r="C8842" s="4" t="s">
        <v>16837</v>
      </c>
      <c r="D8842" s="27">
        <v>1887.72</v>
      </c>
      <c r="E8842" s="27">
        <v>339.79</v>
      </c>
      <c r="F8842" s="27">
        <v>221.22</v>
      </c>
      <c r="G8842" s="26">
        <f>(E8842-F8842)/E8842</f>
        <v>0.34895082256687959</v>
      </c>
      <c r="H8842" s="27">
        <f>E8842-F8842</f>
        <v>118.57000000000002</v>
      </c>
      <c r="I8842" s="35">
        <f>E8842/D8842</f>
        <v>0.18000021189583201</v>
      </c>
      <c r="J8842" s="3">
        <v>185003.36</v>
      </c>
      <c r="K8842" s="26">
        <v>6.0999999999999999E-2</v>
      </c>
      <c r="L8842" s="4" t="b">
        <v>0</v>
      </c>
      <c r="M8842" s="4" t="s">
        <v>58</v>
      </c>
      <c r="N8842" s="35">
        <f>'Landed Freight Margin Tool'!$D$4</f>
        <v>0.58708499999999997</v>
      </c>
      <c r="O8842" s="30">
        <f>(MAX($F8842,MIN(0.18*$D8842,$F8842*(1+$N8842))))</f>
        <v>339.78960000000001</v>
      </c>
      <c r="P8842" s="35">
        <f>O8842/D8842</f>
        <v>0.18</v>
      </c>
    </row>
    <row r="8843" spans="1:16" x14ac:dyDescent="0.3">
      <c r="A8843" s="2">
        <v>45124</v>
      </c>
      <c r="B8843" s="3" t="s">
        <v>16717</v>
      </c>
      <c r="C8843" s="4" t="s">
        <v>16718</v>
      </c>
      <c r="D8843" s="27">
        <v>19818.810000000001</v>
      </c>
      <c r="E8843" s="27">
        <v>3567.39</v>
      </c>
      <c r="F8843" s="27">
        <v>1939.13</v>
      </c>
      <c r="G8843" s="26">
        <f>(E8843-F8843)/E8843</f>
        <v>0.45642892983385608</v>
      </c>
      <c r="H8843" s="27">
        <f>E8843-F8843</f>
        <v>1628.2599999999998</v>
      </c>
      <c r="I8843" s="35">
        <f>E8843/D8843</f>
        <v>0.18000021191988821</v>
      </c>
      <c r="J8843" s="3">
        <v>185003.36</v>
      </c>
      <c r="K8843" s="26">
        <v>6.0999999999999999E-2</v>
      </c>
      <c r="L8843" s="4" t="b">
        <v>0</v>
      </c>
      <c r="M8843" s="4" t="s">
        <v>58</v>
      </c>
      <c r="N8843" s="35">
        <f>'Landed Freight Margin Tool'!$D$4</f>
        <v>0.58708499999999997</v>
      </c>
      <c r="O8843" s="30">
        <f>(MAX($F8843,MIN(0.18*$D8843,$F8843*(1+$N8843))))</f>
        <v>3077.5641360500003</v>
      </c>
      <c r="P8843" s="35">
        <f>O8843/D8843</f>
        <v>0.15528501136294259</v>
      </c>
    </row>
    <row r="8844" spans="1:16" x14ac:dyDescent="0.3">
      <c r="A8844" s="2">
        <v>44963</v>
      </c>
      <c r="B8844" s="3" t="s">
        <v>14906</v>
      </c>
      <c r="C8844" s="4" t="s">
        <v>14907</v>
      </c>
      <c r="D8844" s="27">
        <v>18860.2</v>
      </c>
      <c r="E8844" s="27">
        <v>3394.84</v>
      </c>
      <c r="F8844" s="27">
        <v>2241.4699999999998</v>
      </c>
      <c r="G8844" s="26">
        <f>(E8844-F8844)/E8844</f>
        <v>0.3397420791554242</v>
      </c>
      <c r="H8844" s="27">
        <f>E8844-F8844</f>
        <v>1153.3700000000003</v>
      </c>
      <c r="I8844" s="35">
        <f>E8844/D8844</f>
        <v>0.18000021208682834</v>
      </c>
      <c r="J8844" s="3">
        <v>185003.36</v>
      </c>
      <c r="K8844" s="26">
        <v>6.0999999999999999E-2</v>
      </c>
      <c r="L8844" s="4" t="b">
        <v>0</v>
      </c>
      <c r="M8844" s="4" t="s">
        <v>58</v>
      </c>
      <c r="N8844" s="35">
        <f>'Landed Freight Margin Tool'!$D$4</f>
        <v>0.58708499999999997</v>
      </c>
      <c r="O8844" s="30">
        <f>(MAX($F8844,MIN(0.18*$D8844,$F8844*(1+$N8844))))</f>
        <v>3394.8359999999998</v>
      </c>
      <c r="P8844" s="35">
        <f>O8844/D8844</f>
        <v>0.18</v>
      </c>
    </row>
    <row r="8845" spans="1:16" x14ac:dyDescent="0.3">
      <c r="A8845" s="2">
        <v>45166</v>
      </c>
      <c r="B8845" s="3" t="s">
        <v>11816</v>
      </c>
      <c r="C8845" s="4" t="s">
        <v>11817</v>
      </c>
      <c r="D8845" s="27">
        <v>13197.04</v>
      </c>
      <c r="E8845" s="27">
        <v>2375.4699999999998</v>
      </c>
      <c r="F8845" s="27">
        <v>1678.56</v>
      </c>
      <c r="G8845" s="26">
        <f>(E8845-F8845)/E8845</f>
        <v>0.29337773156470082</v>
      </c>
      <c r="H8845" s="27">
        <f>E8845-F8845</f>
        <v>696.90999999999985</v>
      </c>
      <c r="I8845" s="35">
        <f>E8845/D8845</f>
        <v>0.18000021216878934</v>
      </c>
      <c r="J8845" s="3">
        <v>185003.36</v>
      </c>
      <c r="K8845" s="26">
        <v>6.0999999999999999E-2</v>
      </c>
      <c r="L8845" s="4" t="b">
        <v>0</v>
      </c>
      <c r="M8845" s="4" t="s">
        <v>58</v>
      </c>
      <c r="N8845" s="35">
        <f>'Landed Freight Margin Tool'!$D$4</f>
        <v>0.58708499999999997</v>
      </c>
      <c r="O8845" s="30">
        <f>(MAX($F8845,MIN(0.18*$D8845,$F8845*(1+$N8845))))</f>
        <v>2375.4672</v>
      </c>
      <c r="P8845" s="35">
        <f>O8845/D8845</f>
        <v>0.18</v>
      </c>
    </row>
    <row r="8846" spans="1:16" x14ac:dyDescent="0.3">
      <c r="A8846" s="2">
        <v>44952</v>
      </c>
      <c r="B8846" s="3" t="s">
        <v>14082</v>
      </c>
      <c r="C8846" s="4" t="s">
        <v>14083</v>
      </c>
      <c r="D8846" s="27">
        <v>15080.26</v>
      </c>
      <c r="E8846" s="27">
        <v>2714.45</v>
      </c>
      <c r="F8846" s="27">
        <v>1769.18</v>
      </c>
      <c r="G8846" s="26">
        <f>(E8846-F8846)/E8846</f>
        <v>0.34823629096133646</v>
      </c>
      <c r="H8846" s="27">
        <f>E8846-F8846</f>
        <v>945.26999999999975</v>
      </c>
      <c r="I8846" s="35">
        <f>E8846/D8846</f>
        <v>0.18000021219793291</v>
      </c>
      <c r="J8846" s="3">
        <v>185003.36</v>
      </c>
      <c r="K8846" s="26">
        <v>6.0999999999999999E-2</v>
      </c>
      <c r="L8846" s="4" t="b">
        <v>0</v>
      </c>
      <c r="M8846" s="4" t="s">
        <v>58</v>
      </c>
      <c r="N8846" s="35">
        <f>'Landed Freight Margin Tool'!$D$4</f>
        <v>0.58708499999999997</v>
      </c>
      <c r="O8846" s="30">
        <f>(MAX($F8846,MIN(0.18*$D8846,$F8846*(1+$N8846))))</f>
        <v>2714.4467999999997</v>
      </c>
      <c r="P8846" s="35">
        <f>O8846/D8846</f>
        <v>0.17999999999999997</v>
      </c>
    </row>
    <row r="8847" spans="1:16" x14ac:dyDescent="0.3">
      <c r="A8847" s="2">
        <v>45026</v>
      </c>
      <c r="B8847" s="3" t="s">
        <v>4754</v>
      </c>
      <c r="C8847" s="4" t="s">
        <v>4755</v>
      </c>
      <c r="D8847" s="27">
        <v>14131.15</v>
      </c>
      <c r="E8847" s="27">
        <v>2543.61</v>
      </c>
      <c r="F8847" s="27">
        <v>1692.31</v>
      </c>
      <c r="G8847" s="26">
        <f>(E8847-F8847)/E8847</f>
        <v>0.33468181049767853</v>
      </c>
      <c r="H8847" s="27">
        <f>E8847-F8847</f>
        <v>851.30000000000018</v>
      </c>
      <c r="I8847" s="35">
        <f>E8847/D8847</f>
        <v>0.18000021229694682</v>
      </c>
      <c r="J8847" s="3">
        <v>185003.36</v>
      </c>
      <c r="K8847" s="26">
        <v>6.0999999999999999E-2</v>
      </c>
      <c r="L8847" s="4" t="b">
        <v>0</v>
      </c>
      <c r="M8847" s="4" t="s">
        <v>58</v>
      </c>
      <c r="N8847" s="35">
        <f>'Landed Freight Margin Tool'!$D$4</f>
        <v>0.58708499999999997</v>
      </c>
      <c r="O8847" s="30">
        <f>(MAX($F8847,MIN(0.18*$D8847,$F8847*(1+$N8847))))</f>
        <v>2543.607</v>
      </c>
      <c r="P8847" s="35">
        <f>O8847/D8847</f>
        <v>0.18</v>
      </c>
    </row>
    <row r="8848" spans="1:16" x14ac:dyDescent="0.3">
      <c r="A8848" s="2">
        <v>45177</v>
      </c>
      <c r="B8848" s="3" t="s">
        <v>21824</v>
      </c>
      <c r="C8848" s="4" t="s">
        <v>21825</v>
      </c>
      <c r="D8848" s="27">
        <v>14129.65</v>
      </c>
      <c r="E8848" s="27">
        <v>2543.34</v>
      </c>
      <c r="F8848" s="27">
        <v>1752.61</v>
      </c>
      <c r="G8848" s="26">
        <f>(E8848-F8848)/E8848</f>
        <v>0.31090219946998837</v>
      </c>
      <c r="H8848" s="27">
        <f>E8848-F8848</f>
        <v>790.73000000000025</v>
      </c>
      <c r="I8848" s="35">
        <f>E8848/D8848</f>
        <v>0.18000021231948421</v>
      </c>
      <c r="J8848" s="3">
        <v>185003.36</v>
      </c>
      <c r="K8848" s="26">
        <v>6.0999999999999999E-2</v>
      </c>
      <c r="L8848" s="4" t="b">
        <v>0</v>
      </c>
      <c r="M8848" s="4" t="s">
        <v>58</v>
      </c>
      <c r="N8848" s="35">
        <f>'Landed Freight Margin Tool'!$D$4</f>
        <v>0.58708499999999997</v>
      </c>
      <c r="O8848" s="30">
        <f>(MAX($F8848,MIN(0.18*$D8848,$F8848*(1+$N8848))))</f>
        <v>2543.337</v>
      </c>
      <c r="P8848" s="35">
        <f>O8848/D8848</f>
        <v>0.18</v>
      </c>
    </row>
    <row r="8849" spans="1:16" x14ac:dyDescent="0.3">
      <c r="A8849" s="2">
        <v>44952</v>
      </c>
      <c r="B8849" s="3" t="s">
        <v>8229</v>
      </c>
      <c r="C8849" s="4" t="s">
        <v>8230</v>
      </c>
      <c r="D8849" s="27">
        <v>16012.37</v>
      </c>
      <c r="E8849" s="27">
        <v>2882.23</v>
      </c>
      <c r="F8849" s="27">
        <v>1722.75</v>
      </c>
      <c r="G8849" s="26">
        <f>(E8849-F8849)/E8849</f>
        <v>0.40228573014644908</v>
      </c>
      <c r="H8849" s="27">
        <f>E8849-F8849</f>
        <v>1159.48</v>
      </c>
      <c r="I8849" s="35">
        <f>E8849/D8849</f>
        <v>0.18000021233583785</v>
      </c>
      <c r="J8849" s="3">
        <v>185003.36</v>
      </c>
      <c r="K8849" s="26">
        <v>6.0999999999999999E-2</v>
      </c>
      <c r="L8849" s="4" t="b">
        <v>0</v>
      </c>
      <c r="M8849" s="4" t="s">
        <v>58</v>
      </c>
      <c r="N8849" s="35">
        <f>'Landed Freight Margin Tool'!$D$4</f>
        <v>0.58708499999999997</v>
      </c>
      <c r="O8849" s="30">
        <f>(MAX($F8849,MIN(0.18*$D8849,$F8849*(1+$N8849))))</f>
        <v>2734.1506837500001</v>
      </c>
      <c r="P8849" s="35">
        <f>O8849/D8849</f>
        <v>0.17075240478142836</v>
      </c>
    </row>
    <row r="8850" spans="1:16" x14ac:dyDescent="0.3">
      <c r="A8850" s="2">
        <v>45176</v>
      </c>
      <c r="B8850" s="3" t="s">
        <v>13311</v>
      </c>
      <c r="C8850" s="4" t="s">
        <v>13312</v>
      </c>
      <c r="D8850" s="27">
        <v>16001.37</v>
      </c>
      <c r="E8850" s="27">
        <v>2880.25</v>
      </c>
      <c r="F8850" s="27">
        <v>1625.06</v>
      </c>
      <c r="G8850" s="26">
        <f>(E8850-F8850)/E8850</f>
        <v>0.43579203194167176</v>
      </c>
      <c r="H8850" s="27">
        <f>E8850-F8850</f>
        <v>1255.19</v>
      </c>
      <c r="I8850" s="35">
        <f>E8850/D8850</f>
        <v>0.18000021248180623</v>
      </c>
      <c r="J8850" s="3">
        <v>185003.36</v>
      </c>
      <c r="K8850" s="26">
        <v>6.0999999999999999E-2</v>
      </c>
      <c r="L8850" s="4" t="b">
        <v>0</v>
      </c>
      <c r="M8850" s="4" t="s">
        <v>58</v>
      </c>
      <c r="N8850" s="35">
        <f>'Landed Freight Margin Tool'!$D$4</f>
        <v>0.58708499999999997</v>
      </c>
      <c r="O8850" s="30">
        <f>(MAX($F8850,MIN(0.18*$D8850,$F8850*(1+$N8850))))</f>
        <v>2579.1083500999998</v>
      </c>
      <c r="P8850" s="35">
        <f>O8850/D8850</f>
        <v>0.16118047080343745</v>
      </c>
    </row>
    <row r="8851" spans="1:16" x14ac:dyDescent="0.3">
      <c r="A8851" s="2">
        <v>45156</v>
      </c>
      <c r="B8851" s="3" t="s">
        <v>18108</v>
      </c>
      <c r="C8851" s="4" t="s">
        <v>18109</v>
      </c>
      <c r="D8851" s="27">
        <v>6588.77</v>
      </c>
      <c r="E8851" s="27">
        <v>1185.98</v>
      </c>
      <c r="F8851" s="27">
        <v>656.15</v>
      </c>
      <c r="G8851" s="26">
        <f>(E8851-F8851)/E8851</f>
        <v>0.44674446449349908</v>
      </c>
      <c r="H8851" s="27">
        <f>E8851-F8851</f>
        <v>529.83000000000004</v>
      </c>
      <c r="I8851" s="35">
        <f>E8851/D8851</f>
        <v>0.18000021248275475</v>
      </c>
      <c r="J8851" s="3">
        <v>185003.36</v>
      </c>
      <c r="K8851" s="26">
        <v>6.0999999999999999E-2</v>
      </c>
      <c r="L8851" s="4" t="b">
        <v>0</v>
      </c>
      <c r="M8851" s="4" t="s">
        <v>58</v>
      </c>
      <c r="N8851" s="35">
        <f>'Landed Freight Margin Tool'!$D$4</f>
        <v>0.58708499999999997</v>
      </c>
      <c r="O8851" s="30">
        <f>(MAX($F8851,MIN(0.18*$D8851,$F8851*(1+$N8851))))</f>
        <v>1041.36582275</v>
      </c>
      <c r="P8851" s="35">
        <f>O8851/D8851</f>
        <v>0.15805162765584471</v>
      </c>
    </row>
    <row r="8852" spans="1:16" x14ac:dyDescent="0.3">
      <c r="A8852" s="2">
        <v>44999</v>
      </c>
      <c r="B8852" s="3" t="s">
        <v>15607</v>
      </c>
      <c r="C8852" s="4" t="s">
        <v>87</v>
      </c>
      <c r="D8852" s="27">
        <v>19752.810000000001</v>
      </c>
      <c r="E8852" s="27">
        <v>3555.51</v>
      </c>
      <c r="F8852" s="27">
        <v>2472.65</v>
      </c>
      <c r="G8852" s="26">
        <f>(E8852-F8852)/E8852</f>
        <v>0.30455827715292605</v>
      </c>
      <c r="H8852" s="27">
        <f>E8852-F8852</f>
        <v>1082.8600000000001</v>
      </c>
      <c r="I8852" s="35">
        <f>E8852/D8852</f>
        <v>0.18000021262797547</v>
      </c>
      <c r="J8852" s="3">
        <v>185003.36</v>
      </c>
      <c r="K8852" s="26">
        <v>6.0999999999999999E-2</v>
      </c>
      <c r="L8852" s="4" t="b">
        <v>0</v>
      </c>
      <c r="M8852" s="4" t="s">
        <v>58</v>
      </c>
      <c r="N8852" s="35">
        <f>'Landed Freight Margin Tool'!$D$4</f>
        <v>0.58708499999999997</v>
      </c>
      <c r="O8852" s="30">
        <f>(MAX($F8852,MIN(0.18*$D8852,$F8852*(1+$N8852))))</f>
        <v>3555.5057999999999</v>
      </c>
      <c r="P8852" s="35">
        <f>O8852/D8852</f>
        <v>0.18</v>
      </c>
    </row>
    <row r="8853" spans="1:16" x14ac:dyDescent="0.3">
      <c r="A8853" s="2">
        <v>45184</v>
      </c>
      <c r="B8853" s="3" t="s">
        <v>3629</v>
      </c>
      <c r="C8853" s="4" t="s">
        <v>3630</v>
      </c>
      <c r="D8853" s="27">
        <v>15970.37</v>
      </c>
      <c r="E8853" s="27">
        <v>2874.67</v>
      </c>
      <c r="F8853" s="27">
        <v>1930.55</v>
      </c>
      <c r="G8853" s="26">
        <f>(E8853-F8853)/E8853</f>
        <v>0.32842726295540015</v>
      </c>
      <c r="H8853" s="27">
        <f>E8853-F8853</f>
        <v>944.12000000000012</v>
      </c>
      <c r="I8853" s="35">
        <f>E8853/D8853</f>
        <v>0.18000021289425355</v>
      </c>
      <c r="J8853" s="3">
        <v>185003.36</v>
      </c>
      <c r="K8853" s="26">
        <v>6.0999999999999999E-2</v>
      </c>
      <c r="L8853" s="4" t="b">
        <v>0</v>
      </c>
      <c r="M8853" s="4" t="s">
        <v>58</v>
      </c>
      <c r="N8853" s="35">
        <f>'Landed Freight Margin Tool'!$D$4</f>
        <v>0.58708499999999997</v>
      </c>
      <c r="O8853" s="30">
        <f>(MAX($F8853,MIN(0.18*$D8853,$F8853*(1+$N8853))))</f>
        <v>2874.6666</v>
      </c>
      <c r="P8853" s="35">
        <f>O8853/D8853</f>
        <v>0.18</v>
      </c>
    </row>
    <row r="8854" spans="1:16" x14ac:dyDescent="0.3">
      <c r="A8854" s="2">
        <v>45079</v>
      </c>
      <c r="B8854" s="3" t="s">
        <v>22861</v>
      </c>
      <c r="C8854" s="4" t="s">
        <v>22862</v>
      </c>
      <c r="D8854" s="27">
        <v>19725.310000000001</v>
      </c>
      <c r="E8854" s="27">
        <v>3550.56</v>
      </c>
      <c r="F8854" s="27">
        <v>2554.7199999999998</v>
      </c>
      <c r="G8854" s="26">
        <f>(E8854-F8854)/E8854</f>
        <v>0.28047406606281833</v>
      </c>
      <c r="H8854" s="27">
        <f>E8854-F8854</f>
        <v>995.84000000000015</v>
      </c>
      <c r="I8854" s="35">
        <f>E8854/D8854</f>
        <v>0.18000021292441029</v>
      </c>
      <c r="J8854" s="3">
        <v>185003.36</v>
      </c>
      <c r="K8854" s="26">
        <v>6.0999999999999999E-2</v>
      </c>
      <c r="L8854" s="4" t="b">
        <v>0</v>
      </c>
      <c r="M8854" s="4" t="s">
        <v>58</v>
      </c>
      <c r="N8854" s="35">
        <f>'Landed Freight Margin Tool'!$D$4</f>
        <v>0.58708499999999997</v>
      </c>
      <c r="O8854" s="30">
        <f>(MAX($F8854,MIN(0.18*$D8854,$F8854*(1+$N8854))))</f>
        <v>3550.5558000000001</v>
      </c>
      <c r="P8854" s="35">
        <f>O8854/D8854</f>
        <v>0.18</v>
      </c>
    </row>
    <row r="8855" spans="1:16" x14ac:dyDescent="0.3">
      <c r="A8855" s="2">
        <v>45246</v>
      </c>
      <c r="B8855" s="3" t="s">
        <v>20549</v>
      </c>
      <c r="C8855" s="4" t="s">
        <v>20550</v>
      </c>
      <c r="D8855" s="27">
        <v>13149.04</v>
      </c>
      <c r="E8855" s="27">
        <v>2366.83</v>
      </c>
      <c r="F8855" s="27">
        <v>1537.55</v>
      </c>
      <c r="G8855" s="26">
        <f>(E8855-F8855)/E8855</f>
        <v>0.3503758191336091</v>
      </c>
      <c r="H8855" s="27">
        <f>E8855-F8855</f>
        <v>829.28</v>
      </c>
      <c r="I8855" s="35">
        <f>E8855/D8855</f>
        <v>0.18000021294330232</v>
      </c>
      <c r="J8855" s="3">
        <v>185003.36</v>
      </c>
      <c r="K8855" s="26">
        <v>6.0999999999999999E-2</v>
      </c>
      <c r="L8855" s="4" t="b">
        <v>0</v>
      </c>
      <c r="M8855" s="4" t="s">
        <v>58</v>
      </c>
      <c r="N8855" s="35">
        <f>'Landed Freight Margin Tool'!$D$4</f>
        <v>0.58708499999999997</v>
      </c>
      <c r="O8855" s="30">
        <f>(MAX($F8855,MIN(0.18*$D8855,$F8855*(1+$N8855))))</f>
        <v>2366.8272000000002</v>
      </c>
      <c r="P8855" s="35">
        <f>O8855/D8855</f>
        <v>0.18</v>
      </c>
    </row>
    <row r="8856" spans="1:16" x14ac:dyDescent="0.3">
      <c r="A8856" s="2">
        <v>45184</v>
      </c>
      <c r="B8856" s="3" t="s">
        <v>2745</v>
      </c>
      <c r="C8856" s="4" t="s">
        <v>2746</v>
      </c>
      <c r="D8856" s="27">
        <v>18772.2</v>
      </c>
      <c r="E8856" s="27">
        <v>3379</v>
      </c>
      <c r="F8856" s="27">
        <v>1746</v>
      </c>
      <c r="G8856" s="26">
        <f>(E8856-F8856)/E8856</f>
        <v>0.48327907664989644</v>
      </c>
      <c r="H8856" s="27">
        <f>E8856-F8856</f>
        <v>1633</v>
      </c>
      <c r="I8856" s="35">
        <f>E8856/D8856</f>
        <v>0.18000021308104536</v>
      </c>
      <c r="J8856" s="3">
        <v>185003.36</v>
      </c>
      <c r="K8856" s="26">
        <v>6.0999999999999999E-2</v>
      </c>
      <c r="L8856" s="4" t="b">
        <v>0</v>
      </c>
      <c r="M8856" s="4" t="s">
        <v>58</v>
      </c>
      <c r="N8856" s="35">
        <f>'Landed Freight Margin Tool'!$D$4</f>
        <v>0.58708499999999997</v>
      </c>
      <c r="O8856" s="30">
        <f>(MAX($F8856,MIN(0.18*$D8856,$F8856*(1+$N8856))))</f>
        <v>2771.0504100000003</v>
      </c>
      <c r="P8856" s="35">
        <f>O8856/D8856</f>
        <v>0.14761457953782722</v>
      </c>
    </row>
    <row r="8857" spans="1:16" x14ac:dyDescent="0.3">
      <c r="A8857" s="2">
        <v>45282</v>
      </c>
      <c r="B8857" s="3" t="s">
        <v>19243</v>
      </c>
      <c r="C8857" s="4" t="s">
        <v>19244</v>
      </c>
      <c r="D8857" s="27">
        <v>11252.32</v>
      </c>
      <c r="E8857" s="27">
        <v>2025.42</v>
      </c>
      <c r="F8857" s="27">
        <v>1413.39</v>
      </c>
      <c r="G8857" s="26">
        <f>(E8857-F8857)/E8857</f>
        <v>0.30217436383564888</v>
      </c>
      <c r="H8857" s="27">
        <f>E8857-F8857</f>
        <v>612.03</v>
      </c>
      <c r="I8857" s="35">
        <f>E8857/D8857</f>
        <v>0.18000021328934834</v>
      </c>
      <c r="J8857" s="3">
        <v>185003.36</v>
      </c>
      <c r="K8857" s="26">
        <v>6.0999999999999999E-2</v>
      </c>
      <c r="L8857" s="4" t="b">
        <v>0</v>
      </c>
      <c r="M8857" s="4" t="s">
        <v>58</v>
      </c>
      <c r="N8857" s="35">
        <f>'Landed Freight Margin Tool'!$D$4</f>
        <v>0.58708499999999997</v>
      </c>
      <c r="O8857" s="30">
        <f>(MAX($F8857,MIN(0.18*$D8857,$F8857*(1+$N8857))))</f>
        <v>2025.4175999999998</v>
      </c>
      <c r="P8857" s="35">
        <f>O8857/D8857</f>
        <v>0.18</v>
      </c>
    </row>
    <row r="8858" spans="1:16" x14ac:dyDescent="0.3">
      <c r="A8858" s="2">
        <v>45071</v>
      </c>
      <c r="B8858" s="3" t="s">
        <v>12034</v>
      </c>
      <c r="C8858" s="4" t="s">
        <v>12035</v>
      </c>
      <c r="D8858" s="27">
        <v>16871.48</v>
      </c>
      <c r="E8858" s="27">
        <v>3036.87</v>
      </c>
      <c r="F8858" s="27">
        <v>2020.97</v>
      </c>
      <c r="G8858" s="26">
        <f>(E8858-F8858)/E8858</f>
        <v>0.33452205724973405</v>
      </c>
      <c r="H8858" s="27">
        <f>E8858-F8858</f>
        <v>1015.8999999999999</v>
      </c>
      <c r="I8858" s="35">
        <f>E8858/D8858</f>
        <v>0.18000021337784236</v>
      </c>
      <c r="J8858" s="3">
        <v>185003.36</v>
      </c>
      <c r="K8858" s="26">
        <v>6.0999999999999999E-2</v>
      </c>
      <c r="L8858" s="4" t="b">
        <v>0</v>
      </c>
      <c r="M8858" s="4" t="s">
        <v>58</v>
      </c>
      <c r="N8858" s="35">
        <f>'Landed Freight Margin Tool'!$D$4</f>
        <v>0.58708499999999997</v>
      </c>
      <c r="O8858" s="30">
        <f>(MAX($F8858,MIN(0.18*$D8858,$F8858*(1+$N8858))))</f>
        <v>3036.8663999999999</v>
      </c>
      <c r="P8858" s="35">
        <f>O8858/D8858</f>
        <v>0.18</v>
      </c>
    </row>
    <row r="8859" spans="1:16" x14ac:dyDescent="0.3">
      <c r="A8859" s="2">
        <v>45257</v>
      </c>
      <c r="B8859" s="3" t="s">
        <v>19522</v>
      </c>
      <c r="C8859" s="4" t="s">
        <v>14770</v>
      </c>
      <c r="D8859" s="27">
        <v>23413.25</v>
      </c>
      <c r="E8859" s="27">
        <v>4214.3900000000003</v>
      </c>
      <c r="F8859" s="27">
        <v>2190.16</v>
      </c>
      <c r="G8859" s="26">
        <f>(E8859-F8859)/E8859</f>
        <v>0.48031387697863753</v>
      </c>
      <c r="H8859" s="27">
        <f>E8859-F8859</f>
        <v>2024.2300000000005</v>
      </c>
      <c r="I8859" s="35">
        <f>E8859/D8859</f>
        <v>0.18000021355429086</v>
      </c>
      <c r="J8859" s="3">
        <v>185003.36</v>
      </c>
      <c r="K8859" s="26">
        <v>6.0999999999999999E-2</v>
      </c>
      <c r="L8859" s="4" t="b">
        <v>0</v>
      </c>
      <c r="M8859" s="4" t="s">
        <v>58</v>
      </c>
      <c r="N8859" s="35">
        <f>'Landed Freight Margin Tool'!$D$4</f>
        <v>0.58708499999999997</v>
      </c>
      <c r="O8859" s="30">
        <f>(MAX($F8859,MIN(0.18*$D8859,$F8859*(1+$N8859))))</f>
        <v>3475.9700835999997</v>
      </c>
      <c r="P8859" s="35">
        <f>O8859/D8859</f>
        <v>0.14846166523656476</v>
      </c>
    </row>
    <row r="8860" spans="1:16" x14ac:dyDescent="0.3">
      <c r="A8860" s="2">
        <v>45037</v>
      </c>
      <c r="B8860" s="3" t="s">
        <v>17475</v>
      </c>
      <c r="C8860" s="4" t="s">
        <v>17476</v>
      </c>
      <c r="D8860" s="27">
        <v>17793.09</v>
      </c>
      <c r="E8860" s="27">
        <v>3202.76</v>
      </c>
      <c r="F8860" s="27">
        <v>1789.22</v>
      </c>
      <c r="G8860" s="26">
        <f>(E8860-F8860)/E8860</f>
        <v>0.44135058512033376</v>
      </c>
      <c r="H8860" s="27">
        <f>E8860-F8860</f>
        <v>1413.5400000000002</v>
      </c>
      <c r="I8860" s="35">
        <f>E8860/D8860</f>
        <v>0.18000021356605289</v>
      </c>
      <c r="J8860" s="3">
        <v>185003.36</v>
      </c>
      <c r="K8860" s="26">
        <v>6.0999999999999999E-2</v>
      </c>
      <c r="L8860" s="4" t="b">
        <v>0</v>
      </c>
      <c r="M8860" s="4" t="s">
        <v>58</v>
      </c>
      <c r="N8860" s="35">
        <f>'Landed Freight Margin Tool'!$D$4</f>
        <v>0.58708499999999997</v>
      </c>
      <c r="O8860" s="30">
        <f>(MAX($F8860,MIN(0.18*$D8860,$F8860*(1+$N8860))))</f>
        <v>2839.6442237000001</v>
      </c>
      <c r="P8860" s="35">
        <f>O8860/D8860</f>
        <v>0.15959252854338399</v>
      </c>
    </row>
    <row r="8861" spans="1:16" x14ac:dyDescent="0.3">
      <c r="A8861" s="2">
        <v>45131</v>
      </c>
      <c r="B8861" s="3" t="s">
        <v>19683</v>
      </c>
      <c r="C8861" s="4" t="s">
        <v>19684</v>
      </c>
      <c r="D8861" s="27">
        <v>14980.26</v>
      </c>
      <c r="E8861" s="27">
        <v>2696.45</v>
      </c>
      <c r="F8861" s="27">
        <v>2013.8</v>
      </c>
      <c r="G8861" s="26">
        <f>(E8861-F8861)/E8861</f>
        <v>0.25316620000370854</v>
      </c>
      <c r="H8861" s="27">
        <f>E8861-F8861</f>
        <v>682.64999999999986</v>
      </c>
      <c r="I8861" s="35">
        <f>E8861/D8861</f>
        <v>0.18000021361444993</v>
      </c>
      <c r="J8861" s="3">
        <v>185003.36</v>
      </c>
      <c r="K8861" s="26">
        <v>6.0999999999999999E-2</v>
      </c>
      <c r="L8861" s="4" t="b">
        <v>0</v>
      </c>
      <c r="M8861" s="4" t="s">
        <v>58</v>
      </c>
      <c r="N8861" s="35">
        <f>'Landed Freight Margin Tool'!$D$4</f>
        <v>0.58708499999999997</v>
      </c>
      <c r="O8861" s="30">
        <f>(MAX($F8861,MIN(0.18*$D8861,$F8861*(1+$N8861))))</f>
        <v>2696.4468000000002</v>
      </c>
      <c r="P8861" s="35">
        <f>O8861/D8861</f>
        <v>0.18000000000000002</v>
      </c>
    </row>
    <row r="8862" spans="1:16" x14ac:dyDescent="0.3">
      <c r="A8862" s="2">
        <v>45077</v>
      </c>
      <c r="B8862" s="3" t="s">
        <v>8555</v>
      </c>
      <c r="C8862" s="4" t="s">
        <v>8556</v>
      </c>
      <c r="D8862" s="27">
        <v>23393.75</v>
      </c>
      <c r="E8862" s="27">
        <v>4210.88</v>
      </c>
      <c r="F8862" s="27">
        <v>3083.3</v>
      </c>
      <c r="G8862" s="26">
        <f>(E8862-F8862)/E8862</f>
        <v>0.26777775666843984</v>
      </c>
      <c r="H8862" s="27">
        <f>E8862-F8862</f>
        <v>1127.58</v>
      </c>
      <c r="I8862" s="35">
        <f>E8862/D8862</f>
        <v>0.1800002137323003</v>
      </c>
      <c r="J8862" s="3">
        <v>185003.36</v>
      </c>
      <c r="K8862" s="26">
        <v>6.0999999999999999E-2</v>
      </c>
      <c r="L8862" s="4" t="b">
        <v>0</v>
      </c>
      <c r="M8862" s="4" t="s">
        <v>58</v>
      </c>
      <c r="N8862" s="35">
        <f>'Landed Freight Margin Tool'!$D$4</f>
        <v>0.58708499999999997</v>
      </c>
      <c r="O8862" s="30">
        <f>(MAX($F8862,MIN(0.18*$D8862,$F8862*(1+$N8862))))</f>
        <v>4210.875</v>
      </c>
      <c r="P8862" s="35">
        <f>O8862/D8862</f>
        <v>0.18</v>
      </c>
    </row>
    <row r="8863" spans="1:16" x14ac:dyDescent="0.3">
      <c r="A8863" s="2">
        <v>44966</v>
      </c>
      <c r="B8863" s="3" t="s">
        <v>2811</v>
      </c>
      <c r="C8863" s="4" t="s">
        <v>2812</v>
      </c>
      <c r="D8863" s="27">
        <v>22450.639999999999</v>
      </c>
      <c r="E8863" s="27">
        <v>4041.12</v>
      </c>
      <c r="F8863" s="27">
        <v>2641.98</v>
      </c>
      <c r="G8863" s="26">
        <f>(E8863-F8863)/E8863</f>
        <v>0.34622579878845466</v>
      </c>
      <c r="H8863" s="27">
        <f>E8863-F8863</f>
        <v>1399.1399999999999</v>
      </c>
      <c r="I8863" s="35">
        <f>E8863/D8863</f>
        <v>0.18000021380236822</v>
      </c>
      <c r="J8863" s="3">
        <v>185003.36</v>
      </c>
      <c r="K8863" s="26">
        <v>6.0999999999999999E-2</v>
      </c>
      <c r="L8863" s="4" t="b">
        <v>0</v>
      </c>
      <c r="M8863" s="4" t="s">
        <v>58</v>
      </c>
      <c r="N8863" s="35">
        <f>'Landed Freight Margin Tool'!$D$4</f>
        <v>0.58708499999999997</v>
      </c>
      <c r="O8863" s="30">
        <f>(MAX($F8863,MIN(0.18*$D8863,$F8863*(1+$N8863))))</f>
        <v>4041.1151999999997</v>
      </c>
      <c r="P8863" s="35">
        <f>O8863/D8863</f>
        <v>0.18</v>
      </c>
    </row>
    <row r="8864" spans="1:16" x14ac:dyDescent="0.3">
      <c r="A8864" s="2">
        <v>44979</v>
      </c>
      <c r="B8864" s="3" t="s">
        <v>14778</v>
      </c>
      <c r="C8864" s="4" t="s">
        <v>10322</v>
      </c>
      <c r="D8864" s="27">
        <v>3740.44</v>
      </c>
      <c r="E8864" s="27">
        <v>673.28</v>
      </c>
      <c r="F8864" s="27">
        <v>296.47000000000003</v>
      </c>
      <c r="G8864" s="26">
        <f>(E8864-F8864)/E8864</f>
        <v>0.55966314163498088</v>
      </c>
      <c r="H8864" s="27">
        <f>E8864-F8864</f>
        <v>376.80999999999995</v>
      </c>
      <c r="I8864" s="35">
        <f>E8864/D8864</f>
        <v>0.18000021387858112</v>
      </c>
      <c r="J8864" s="3">
        <v>185003.36</v>
      </c>
      <c r="K8864" s="26">
        <v>6.0999999999999999E-2</v>
      </c>
      <c r="L8864" s="4" t="b">
        <v>0</v>
      </c>
      <c r="M8864" s="4" t="s">
        <v>58</v>
      </c>
      <c r="N8864" s="35">
        <f>'Landed Freight Margin Tool'!$D$4</f>
        <v>0.58708499999999997</v>
      </c>
      <c r="O8864" s="30">
        <f>(MAX($F8864,MIN(0.18*$D8864,$F8864*(1+$N8864))))</f>
        <v>470.52308995000004</v>
      </c>
      <c r="P8864" s="35">
        <f>O8864/D8864</f>
        <v>0.1257935135839634</v>
      </c>
    </row>
    <row r="8865" spans="1:16" x14ac:dyDescent="0.3">
      <c r="A8865" s="2">
        <v>45093</v>
      </c>
      <c r="B8865" s="3" t="s">
        <v>21033</v>
      </c>
      <c r="C8865" s="4" t="s">
        <v>21034</v>
      </c>
      <c r="D8865" s="27">
        <v>8411.99</v>
      </c>
      <c r="E8865" s="27">
        <v>1514.16</v>
      </c>
      <c r="F8865" s="27">
        <v>912.12</v>
      </c>
      <c r="G8865" s="26">
        <f>(E8865-F8865)/E8865</f>
        <v>0.39760659375495327</v>
      </c>
      <c r="H8865" s="27">
        <f>E8865-F8865</f>
        <v>602.04000000000008</v>
      </c>
      <c r="I8865" s="35">
        <f>E8865/D8865</f>
        <v>0.18000021398028293</v>
      </c>
      <c r="J8865" s="3">
        <v>185003.36</v>
      </c>
      <c r="K8865" s="26">
        <v>6.0999999999999999E-2</v>
      </c>
      <c r="L8865" s="4" t="b">
        <v>0</v>
      </c>
      <c r="M8865" s="4" t="s">
        <v>58</v>
      </c>
      <c r="N8865" s="35">
        <f>'Landed Freight Margin Tool'!$D$4</f>
        <v>0.58708499999999997</v>
      </c>
      <c r="O8865" s="30">
        <f>(MAX($F8865,MIN(0.18*$D8865,$F8865*(1+$N8865))))</f>
        <v>1447.6119702000001</v>
      </c>
      <c r="P8865" s="35">
        <f>O8865/D8865</f>
        <v>0.17208912162282647</v>
      </c>
    </row>
    <row r="8866" spans="1:16" x14ac:dyDescent="0.3">
      <c r="A8866" s="2">
        <v>45048</v>
      </c>
      <c r="B8866" s="3" t="s">
        <v>9491</v>
      </c>
      <c r="C8866" s="4" t="s">
        <v>9492</v>
      </c>
      <c r="D8866" s="27">
        <v>6538.77</v>
      </c>
      <c r="E8866" s="27">
        <v>1176.98</v>
      </c>
      <c r="F8866" s="27">
        <v>673.52</v>
      </c>
      <c r="G8866" s="26">
        <f>(E8866-F8866)/E8866</f>
        <v>0.4277557817465038</v>
      </c>
      <c r="H8866" s="27">
        <f>E8866-F8866</f>
        <v>503.46000000000004</v>
      </c>
      <c r="I8866" s="35">
        <f>E8866/D8866</f>
        <v>0.18000021410754621</v>
      </c>
      <c r="J8866" s="3">
        <v>185003.36</v>
      </c>
      <c r="K8866" s="26">
        <v>6.0999999999999999E-2</v>
      </c>
      <c r="L8866" s="4" t="b">
        <v>0</v>
      </c>
      <c r="M8866" s="4" t="s">
        <v>58</v>
      </c>
      <c r="N8866" s="35">
        <f>'Landed Freight Margin Tool'!$D$4</f>
        <v>0.58708499999999997</v>
      </c>
      <c r="O8866" s="30">
        <f>(MAX($F8866,MIN(0.18*$D8866,$F8866*(1+$N8866))))</f>
        <v>1068.9334891999999</v>
      </c>
      <c r="P8866" s="35">
        <f>O8866/D8866</f>
        <v>0.16347623317535254</v>
      </c>
    </row>
    <row r="8867" spans="1:16" x14ac:dyDescent="0.3">
      <c r="A8867" s="2">
        <v>45208</v>
      </c>
      <c r="B8867" s="3" t="s">
        <v>11191</v>
      </c>
      <c r="C8867" s="4" t="s">
        <v>11192</v>
      </c>
      <c r="D8867" s="27">
        <v>15879.87</v>
      </c>
      <c r="E8867" s="27">
        <v>2858.38</v>
      </c>
      <c r="F8867" s="27">
        <v>1909.06</v>
      </c>
      <c r="G8867" s="26">
        <f>(E8867-F8867)/E8867</f>
        <v>0.33211819282250787</v>
      </c>
      <c r="H8867" s="27">
        <f>E8867-F8867</f>
        <v>949.32000000000016</v>
      </c>
      <c r="I8867" s="35">
        <f>E8867/D8867</f>
        <v>0.18000021410754621</v>
      </c>
      <c r="J8867" s="3">
        <v>185003.36</v>
      </c>
      <c r="K8867" s="26">
        <v>6.0999999999999999E-2</v>
      </c>
      <c r="L8867" s="4" t="b">
        <v>0</v>
      </c>
      <c r="M8867" s="4" t="s">
        <v>58</v>
      </c>
      <c r="N8867" s="35">
        <f>'Landed Freight Margin Tool'!$D$4</f>
        <v>0.58708499999999997</v>
      </c>
      <c r="O8867" s="30">
        <f>(MAX($F8867,MIN(0.18*$D8867,$F8867*(1+$N8867))))</f>
        <v>2858.3766000000001</v>
      </c>
      <c r="P8867" s="35">
        <f>O8867/D8867</f>
        <v>0.18</v>
      </c>
    </row>
    <row r="8868" spans="1:16" x14ac:dyDescent="0.3">
      <c r="A8868" s="2">
        <v>45229</v>
      </c>
      <c r="B8868" s="3" t="s">
        <v>23496</v>
      </c>
      <c r="C8868" s="4" t="s">
        <v>2666</v>
      </c>
      <c r="D8868" s="27">
        <v>18667.7</v>
      </c>
      <c r="E8868" s="27">
        <v>3360.19</v>
      </c>
      <c r="F8868" s="27">
        <v>1976.56</v>
      </c>
      <c r="G8868" s="26">
        <f>(E8868-F8868)/E8868</f>
        <v>0.41177135816724653</v>
      </c>
      <c r="H8868" s="27">
        <f>E8868-F8868</f>
        <v>1383.63</v>
      </c>
      <c r="I8868" s="35">
        <f>E8868/D8868</f>
        <v>0.18000021427385268</v>
      </c>
      <c r="J8868" s="3">
        <v>185003.36</v>
      </c>
      <c r="K8868" s="26">
        <v>6.0999999999999999E-2</v>
      </c>
      <c r="L8868" s="4" t="b">
        <v>0</v>
      </c>
      <c r="M8868" s="4" t="s">
        <v>58</v>
      </c>
      <c r="N8868" s="35">
        <f>'Landed Freight Margin Tool'!$D$4</f>
        <v>0.58708499999999997</v>
      </c>
      <c r="O8868" s="30">
        <f>(MAX($F8868,MIN(0.18*$D8868,$F8868*(1+$N8868))))</f>
        <v>3136.9687276</v>
      </c>
      <c r="P8868" s="35">
        <f>O8868/D8868</f>
        <v>0.16804259376355951</v>
      </c>
    </row>
    <row r="8869" spans="1:16" x14ac:dyDescent="0.3">
      <c r="A8869" s="2">
        <v>45194</v>
      </c>
      <c r="B8869" s="3" t="s">
        <v>17215</v>
      </c>
      <c r="C8869" s="4" t="s">
        <v>17216</v>
      </c>
      <c r="D8869" s="27">
        <v>19584.310000000001</v>
      </c>
      <c r="E8869" s="27">
        <v>3525.18</v>
      </c>
      <c r="F8869" s="27">
        <v>2116.34</v>
      </c>
      <c r="G8869" s="26">
        <f>(E8869-F8869)/E8869</f>
        <v>0.39965051429997894</v>
      </c>
      <c r="H8869" s="27">
        <f>E8869-F8869</f>
        <v>1408.8399999999997</v>
      </c>
      <c r="I8869" s="35">
        <f>E8869/D8869</f>
        <v>0.18000021445738959</v>
      </c>
      <c r="J8869" s="3">
        <v>185003.36</v>
      </c>
      <c r="K8869" s="26">
        <v>6.0999999999999999E-2</v>
      </c>
      <c r="L8869" s="4" t="b">
        <v>0</v>
      </c>
      <c r="M8869" s="4" t="s">
        <v>58</v>
      </c>
      <c r="N8869" s="35">
        <f>'Landed Freight Margin Tool'!$D$4</f>
        <v>0.58708499999999997</v>
      </c>
      <c r="O8869" s="30">
        <f>(MAX($F8869,MIN(0.18*$D8869,$F8869*(1+$N8869))))</f>
        <v>3358.8114689000004</v>
      </c>
      <c r="P8869" s="35">
        <f>O8869/D8869</f>
        <v>0.17150522376841462</v>
      </c>
    </row>
    <row r="8870" spans="1:16" x14ac:dyDescent="0.3">
      <c r="A8870" s="2">
        <v>45174</v>
      </c>
      <c r="B8870" s="3" t="s">
        <v>24245</v>
      </c>
      <c r="C8870" s="4" t="s">
        <v>24246</v>
      </c>
      <c r="D8870" s="27">
        <v>21449.03</v>
      </c>
      <c r="E8870" s="27">
        <v>3860.83</v>
      </c>
      <c r="F8870" s="27">
        <v>2298.91</v>
      </c>
      <c r="G8870" s="26">
        <f>(E8870-F8870)/E8870</f>
        <v>0.40455549713403599</v>
      </c>
      <c r="H8870" s="27">
        <f>E8870-F8870</f>
        <v>1561.92</v>
      </c>
      <c r="I8870" s="35">
        <f>E8870/D8870</f>
        <v>0.18000021446191275</v>
      </c>
      <c r="J8870" s="3">
        <v>185003.36</v>
      </c>
      <c r="K8870" s="26">
        <v>6.0999999999999999E-2</v>
      </c>
      <c r="L8870" s="4" t="b">
        <v>0</v>
      </c>
      <c r="M8870" s="4" t="s">
        <v>58</v>
      </c>
      <c r="N8870" s="35">
        <f>'Landed Freight Margin Tool'!$D$4</f>
        <v>0.58708499999999997</v>
      </c>
      <c r="O8870" s="30">
        <f>(MAX($F8870,MIN(0.18*$D8870,$F8870*(1+$N8870))))</f>
        <v>3648.5655773499998</v>
      </c>
      <c r="P8870" s="35">
        <f>O8870/D8870</f>
        <v>0.17010398966060469</v>
      </c>
    </row>
    <row r="8871" spans="1:16" x14ac:dyDescent="0.3">
      <c r="A8871" s="2">
        <v>45056</v>
      </c>
      <c r="B8871" s="3" t="s">
        <v>2030</v>
      </c>
      <c r="C8871" s="4" t="s">
        <v>2031</v>
      </c>
      <c r="D8871" s="27">
        <v>7456.88</v>
      </c>
      <c r="E8871" s="27">
        <v>1342.24</v>
      </c>
      <c r="F8871" s="27">
        <v>675.06</v>
      </c>
      <c r="G8871" s="26">
        <f>(E8871-F8871)/E8871</f>
        <v>0.49706460841578259</v>
      </c>
      <c r="H8871" s="27">
        <f>E8871-F8871</f>
        <v>667.18000000000006</v>
      </c>
      <c r="I8871" s="35">
        <f>E8871/D8871</f>
        <v>0.18000021456695026</v>
      </c>
      <c r="J8871" s="3">
        <v>185003.36</v>
      </c>
      <c r="K8871" s="26">
        <v>6.0999999999999999E-2</v>
      </c>
      <c r="L8871" s="4" t="b">
        <v>0</v>
      </c>
      <c r="M8871" s="4" t="s">
        <v>58</v>
      </c>
      <c r="N8871" s="35">
        <f>'Landed Freight Margin Tool'!$D$4</f>
        <v>0.58708499999999997</v>
      </c>
      <c r="O8871" s="30">
        <f>(MAX($F8871,MIN(0.18*$D8871,$F8871*(1+$N8871))))</f>
        <v>1071.3776000999999</v>
      </c>
      <c r="P8871" s="35">
        <f>O8871/D8871</f>
        <v>0.14367639013903938</v>
      </c>
    </row>
    <row r="8872" spans="1:16" x14ac:dyDescent="0.3">
      <c r="A8872" s="2">
        <v>45058</v>
      </c>
      <c r="B8872" s="3" t="s">
        <v>7910</v>
      </c>
      <c r="C8872" s="4" t="s">
        <v>7911</v>
      </c>
      <c r="D8872" s="27">
        <v>21398.53</v>
      </c>
      <c r="E8872" s="27">
        <v>3851.74</v>
      </c>
      <c r="F8872" s="27">
        <v>2301.69</v>
      </c>
      <c r="G8872" s="26">
        <f>(E8872-F8872)/E8872</f>
        <v>0.4024285128279686</v>
      </c>
      <c r="H8872" s="27">
        <f>E8872-F8872</f>
        <v>1550.0499999999997</v>
      </c>
      <c r="I8872" s="35">
        <f>E8872/D8872</f>
        <v>0.18000021496803753</v>
      </c>
      <c r="J8872" s="3">
        <v>185003.36</v>
      </c>
      <c r="K8872" s="26">
        <v>6.0999999999999999E-2</v>
      </c>
      <c r="L8872" s="4" t="b">
        <v>0</v>
      </c>
      <c r="M8872" s="4" t="s">
        <v>58</v>
      </c>
      <c r="N8872" s="35">
        <f>'Landed Freight Margin Tool'!$D$4</f>
        <v>0.58708499999999997</v>
      </c>
      <c r="O8872" s="30">
        <f>(MAX($F8872,MIN(0.18*$D8872,$F8872*(1+$N8872))))</f>
        <v>3652.9776736500003</v>
      </c>
      <c r="P8872" s="35">
        <f>O8872/D8872</f>
        <v>0.17071161774430302</v>
      </c>
    </row>
    <row r="8873" spans="1:16" x14ac:dyDescent="0.3">
      <c r="A8873" s="2">
        <v>45181</v>
      </c>
      <c r="B8873" s="3" t="s">
        <v>21639</v>
      </c>
      <c r="C8873" s="4" t="s">
        <v>13983</v>
      </c>
      <c r="D8873" s="27">
        <v>930.11</v>
      </c>
      <c r="E8873" s="27">
        <v>167.42</v>
      </c>
      <c r="F8873" s="27">
        <v>96.15</v>
      </c>
      <c r="G8873" s="26">
        <f>(E8873-F8873)/E8873</f>
        <v>0.42569585473659055</v>
      </c>
      <c r="H8873" s="27">
        <f>E8873-F8873</f>
        <v>71.269999999999982</v>
      </c>
      <c r="I8873" s="35">
        <f>E8873/D8873</f>
        <v>0.18000021502832997</v>
      </c>
      <c r="J8873" s="3">
        <v>185003.36</v>
      </c>
      <c r="K8873" s="26">
        <v>6.0999999999999999E-2</v>
      </c>
      <c r="L8873" s="4" t="b">
        <v>0</v>
      </c>
      <c r="M8873" s="4" t="s">
        <v>58</v>
      </c>
      <c r="N8873" s="35">
        <f>'Landed Freight Margin Tool'!$D$4</f>
        <v>0.58708499999999997</v>
      </c>
      <c r="O8873" s="30">
        <f>(MAX($F8873,MIN(0.18*$D8873,$F8873*(1+$N8873))))</f>
        <v>152.59822275000002</v>
      </c>
      <c r="P8873" s="35">
        <f>O8873/D8873</f>
        <v>0.16406470498113129</v>
      </c>
    </row>
    <row r="8874" spans="1:16" x14ac:dyDescent="0.3">
      <c r="A8874" s="2">
        <v>45159</v>
      </c>
      <c r="B8874" s="3" t="s">
        <v>18056</v>
      </c>
      <c r="C8874" s="4" t="s">
        <v>18057</v>
      </c>
      <c r="D8874" s="27">
        <v>17660.59</v>
      </c>
      <c r="E8874" s="27">
        <v>3178.91</v>
      </c>
      <c r="F8874" s="27">
        <v>2180.15</v>
      </c>
      <c r="G8874" s="26">
        <f>(E8874-F8874)/E8874</f>
        <v>0.31418316341135794</v>
      </c>
      <c r="H8874" s="27">
        <f>E8874-F8874</f>
        <v>998.75999999999976</v>
      </c>
      <c r="I8874" s="35">
        <f>E8874/D8874</f>
        <v>0.18000021516834941</v>
      </c>
      <c r="J8874" s="3">
        <v>185003.36</v>
      </c>
      <c r="K8874" s="26">
        <v>6.0999999999999999E-2</v>
      </c>
      <c r="L8874" s="4" t="b">
        <v>0</v>
      </c>
      <c r="M8874" s="4" t="s">
        <v>58</v>
      </c>
      <c r="N8874" s="35">
        <f>'Landed Freight Margin Tool'!$D$4</f>
        <v>0.58708499999999997</v>
      </c>
      <c r="O8874" s="30">
        <f>(MAX($F8874,MIN(0.18*$D8874,$F8874*(1+$N8874))))</f>
        <v>3178.9061999999999</v>
      </c>
      <c r="P8874" s="35">
        <f>O8874/D8874</f>
        <v>0.18</v>
      </c>
    </row>
    <row r="8875" spans="1:16" x14ac:dyDescent="0.3">
      <c r="A8875" s="2">
        <v>45029</v>
      </c>
      <c r="B8875" s="3" t="s">
        <v>2761</v>
      </c>
      <c r="C8875" s="4" t="s">
        <v>2762</v>
      </c>
      <c r="D8875" s="27">
        <v>22305.14</v>
      </c>
      <c r="E8875" s="27">
        <v>4014.93</v>
      </c>
      <c r="F8875" s="27">
        <v>2727.84</v>
      </c>
      <c r="G8875" s="26">
        <f>(E8875-F8875)/E8875</f>
        <v>0.32057595026563346</v>
      </c>
      <c r="H8875" s="27">
        <f>E8875-F8875</f>
        <v>1287.0899999999997</v>
      </c>
      <c r="I8875" s="35">
        <f>E8875/D8875</f>
        <v>0.1800002151970353</v>
      </c>
      <c r="J8875" s="3">
        <v>185003.36</v>
      </c>
      <c r="K8875" s="26">
        <v>6.0999999999999999E-2</v>
      </c>
      <c r="L8875" s="4" t="b">
        <v>0</v>
      </c>
      <c r="M8875" s="4" t="s">
        <v>58</v>
      </c>
      <c r="N8875" s="35">
        <f>'Landed Freight Margin Tool'!$D$4</f>
        <v>0.58708499999999997</v>
      </c>
      <c r="O8875" s="30">
        <f>(MAX($F8875,MIN(0.18*$D8875,$F8875*(1+$N8875))))</f>
        <v>4014.9251999999997</v>
      </c>
      <c r="P8875" s="35">
        <f>O8875/D8875</f>
        <v>0.18</v>
      </c>
    </row>
    <row r="8876" spans="1:16" x14ac:dyDescent="0.3">
      <c r="A8876" s="2">
        <v>45177</v>
      </c>
      <c r="B8876" s="3" t="s">
        <v>5574</v>
      </c>
      <c r="C8876" s="4" t="s">
        <v>5575</v>
      </c>
      <c r="D8876" s="27">
        <v>17651.59</v>
      </c>
      <c r="E8876" s="27">
        <v>3177.29</v>
      </c>
      <c r="F8876" s="27">
        <v>2718.65</v>
      </c>
      <c r="G8876" s="26">
        <f>(E8876-F8876)/E8876</f>
        <v>0.14434942986003793</v>
      </c>
      <c r="H8876" s="27">
        <f>E8876-F8876</f>
        <v>458.63999999999987</v>
      </c>
      <c r="I8876" s="35">
        <f>E8876/D8876</f>
        <v>0.1800002152780571</v>
      </c>
      <c r="J8876" s="3">
        <v>185003.36</v>
      </c>
      <c r="K8876" s="26">
        <v>6.0999999999999999E-2</v>
      </c>
      <c r="L8876" s="4" t="b">
        <v>0</v>
      </c>
      <c r="M8876" s="4" t="s">
        <v>58</v>
      </c>
      <c r="N8876" s="35">
        <f>'Landed Freight Margin Tool'!$D$4</f>
        <v>0.58708499999999997</v>
      </c>
      <c r="O8876" s="30">
        <f>(MAX($F8876,MIN(0.18*$D8876,$F8876*(1+$N8876))))</f>
        <v>3177.2862</v>
      </c>
      <c r="P8876" s="35">
        <f>O8876/D8876</f>
        <v>0.18</v>
      </c>
    </row>
    <row r="8877" spans="1:16" x14ac:dyDescent="0.3">
      <c r="A8877" s="2">
        <v>45184</v>
      </c>
      <c r="B8877" s="3" t="s">
        <v>670</v>
      </c>
      <c r="C8877" s="4" t="s">
        <v>671</v>
      </c>
      <c r="D8877" s="27">
        <v>7430.38</v>
      </c>
      <c r="E8877" s="27">
        <v>1337.47</v>
      </c>
      <c r="F8877" s="27">
        <v>748.17</v>
      </c>
      <c r="G8877" s="26">
        <f>(E8877-F8877)/E8877</f>
        <v>0.44060801363768909</v>
      </c>
      <c r="H8877" s="27">
        <f>E8877-F8877</f>
        <v>589.30000000000007</v>
      </c>
      <c r="I8877" s="35">
        <f>E8877/D8877</f>
        <v>0.18000021533219027</v>
      </c>
      <c r="J8877" s="3">
        <v>185003.36</v>
      </c>
      <c r="K8877" s="26">
        <v>6.0999999999999999E-2</v>
      </c>
      <c r="L8877" s="4" t="b">
        <v>0</v>
      </c>
      <c r="M8877" s="4" t="s">
        <v>58</v>
      </c>
      <c r="N8877" s="35">
        <f>'Landed Freight Margin Tool'!$D$4</f>
        <v>0.58708499999999997</v>
      </c>
      <c r="O8877" s="30">
        <f>(MAX($F8877,MIN(0.18*$D8877,$F8877*(1+$N8877))))</f>
        <v>1187.4093844500001</v>
      </c>
      <c r="P8877" s="35">
        <f>O8877/D8877</f>
        <v>0.1598046646941341</v>
      </c>
    </row>
    <row r="8878" spans="1:16" x14ac:dyDescent="0.3">
      <c r="A8878" s="2">
        <v>45217</v>
      </c>
      <c r="B8878" s="3" t="s">
        <v>23864</v>
      </c>
      <c r="C8878" s="4" t="s">
        <v>23865</v>
      </c>
      <c r="D8878" s="27">
        <v>23218.75</v>
      </c>
      <c r="E8878" s="27">
        <v>4179.38</v>
      </c>
      <c r="F8878" s="27">
        <v>3078.13</v>
      </c>
      <c r="G8878" s="26">
        <f>(E8878-F8878)/E8878</f>
        <v>0.26349602094090513</v>
      </c>
      <c r="H8878" s="27">
        <f>E8878-F8878</f>
        <v>1101.25</v>
      </c>
      <c r="I8878" s="35">
        <f>E8878/D8878</f>
        <v>0.18000021534320323</v>
      </c>
      <c r="J8878" s="3">
        <v>185003.36</v>
      </c>
      <c r="K8878" s="26">
        <v>6.0999999999999999E-2</v>
      </c>
      <c r="L8878" s="4" t="b">
        <v>0</v>
      </c>
      <c r="M8878" s="4" t="s">
        <v>58</v>
      </c>
      <c r="N8878" s="35">
        <f>'Landed Freight Margin Tool'!$D$4</f>
        <v>0.58708499999999997</v>
      </c>
      <c r="O8878" s="30">
        <f>(MAX($F8878,MIN(0.18*$D8878,$F8878*(1+$N8878))))</f>
        <v>4179.375</v>
      </c>
      <c r="P8878" s="35">
        <f>O8878/D8878</f>
        <v>0.18</v>
      </c>
    </row>
    <row r="8879" spans="1:16" x14ac:dyDescent="0.3">
      <c r="A8879" s="2">
        <v>45134</v>
      </c>
      <c r="B8879" s="3" t="s">
        <v>3830</v>
      </c>
      <c r="C8879" s="4" t="s">
        <v>3831</v>
      </c>
      <c r="D8879" s="27">
        <v>5563.66</v>
      </c>
      <c r="E8879" s="27">
        <v>1001.46</v>
      </c>
      <c r="F8879" s="27">
        <v>614.16</v>
      </c>
      <c r="G8879" s="26">
        <f>(E8879-F8879)/E8879</f>
        <v>0.38673536636510703</v>
      </c>
      <c r="H8879" s="27">
        <f>E8879-F8879</f>
        <v>387.30000000000007</v>
      </c>
      <c r="I8879" s="35">
        <f>E8879/D8879</f>
        <v>0.18000021568535821</v>
      </c>
      <c r="J8879" s="3">
        <v>185003.36</v>
      </c>
      <c r="K8879" s="26">
        <v>6.0999999999999999E-2</v>
      </c>
      <c r="L8879" s="4" t="b">
        <v>0</v>
      </c>
      <c r="M8879" s="4" t="s">
        <v>58</v>
      </c>
      <c r="N8879" s="35">
        <f>'Landed Freight Margin Tool'!$D$4</f>
        <v>0.58708499999999997</v>
      </c>
      <c r="O8879" s="30">
        <f>(MAX($F8879,MIN(0.18*$D8879,$F8879*(1+$N8879))))</f>
        <v>974.72412359999998</v>
      </c>
      <c r="P8879" s="35">
        <f>O8879/D8879</f>
        <v>0.17519476812026616</v>
      </c>
    </row>
    <row r="8880" spans="1:16" x14ac:dyDescent="0.3">
      <c r="A8880" s="2">
        <v>45264</v>
      </c>
      <c r="B8880" s="3" t="s">
        <v>9359</v>
      </c>
      <c r="C8880" s="4" t="s">
        <v>9360</v>
      </c>
      <c r="D8880" s="27">
        <v>2780.83</v>
      </c>
      <c r="E8880" s="27">
        <v>500.55</v>
      </c>
      <c r="F8880" s="27">
        <v>184.06</v>
      </c>
      <c r="G8880" s="26">
        <f>(E8880-F8880)/E8880</f>
        <v>0.63228448706422935</v>
      </c>
      <c r="H8880" s="27">
        <f>E8880-F8880</f>
        <v>316.49</v>
      </c>
      <c r="I8880" s="35">
        <f>E8880/D8880</f>
        <v>0.18000021576291972</v>
      </c>
      <c r="J8880" s="3">
        <v>185003.36</v>
      </c>
      <c r="K8880" s="26">
        <v>6.0999999999999999E-2</v>
      </c>
      <c r="L8880" s="4" t="b">
        <v>0</v>
      </c>
      <c r="M8880" s="4" t="s">
        <v>58</v>
      </c>
      <c r="N8880" s="35">
        <f>'Landed Freight Margin Tool'!$D$4</f>
        <v>0.58708499999999997</v>
      </c>
      <c r="O8880" s="30">
        <f>(MAX($F8880,MIN(0.18*$D8880,$F8880*(1+$N8880))))</f>
        <v>292.11886509999999</v>
      </c>
      <c r="P8880" s="35">
        <f>O8880/D8880</f>
        <v>0.10504736539090848</v>
      </c>
    </row>
    <row r="8881" spans="1:16" x14ac:dyDescent="0.3">
      <c r="A8881" s="2">
        <v>45050</v>
      </c>
      <c r="B8881" s="3" t="s">
        <v>15184</v>
      </c>
      <c r="C8881" s="4" t="s">
        <v>15185</v>
      </c>
      <c r="D8881" s="27">
        <v>20385.919999999998</v>
      </c>
      <c r="E8881" s="27">
        <v>3669.47</v>
      </c>
      <c r="F8881" s="27">
        <v>2515.65</v>
      </c>
      <c r="G8881" s="26">
        <f>(E8881-F8881)/E8881</f>
        <v>0.31443777984286553</v>
      </c>
      <c r="H8881" s="27">
        <f>E8881-F8881</f>
        <v>1153.8199999999997</v>
      </c>
      <c r="I8881" s="35">
        <f>E8881/D8881</f>
        <v>0.18000021583524314</v>
      </c>
      <c r="J8881" s="3">
        <v>185003.36</v>
      </c>
      <c r="K8881" s="26">
        <v>6.0999999999999999E-2</v>
      </c>
      <c r="L8881" s="4" t="b">
        <v>0</v>
      </c>
      <c r="M8881" s="4" t="s">
        <v>58</v>
      </c>
      <c r="N8881" s="35">
        <f>'Landed Freight Margin Tool'!$D$4</f>
        <v>0.58708499999999997</v>
      </c>
      <c r="O8881" s="30">
        <f>(MAX($F8881,MIN(0.18*$D8881,$F8881*(1+$N8881))))</f>
        <v>3669.4655999999995</v>
      </c>
      <c r="P8881" s="35">
        <f>O8881/D8881</f>
        <v>0.18</v>
      </c>
    </row>
    <row r="8882" spans="1:16" x14ac:dyDescent="0.3">
      <c r="A8882" s="2">
        <v>45209</v>
      </c>
      <c r="B8882" s="3" t="s">
        <v>17205</v>
      </c>
      <c r="C8882" s="4" t="s">
        <v>17206</v>
      </c>
      <c r="D8882" s="27">
        <v>22229.64</v>
      </c>
      <c r="E8882" s="27">
        <v>4001.34</v>
      </c>
      <c r="F8882" s="27">
        <v>2141.62</v>
      </c>
      <c r="G8882" s="26">
        <f>(E8882-F8882)/E8882</f>
        <v>0.46477430060929592</v>
      </c>
      <c r="H8882" s="27">
        <f>E8882-F8882</f>
        <v>1859.7200000000003</v>
      </c>
      <c r="I8882" s="35">
        <f>E8882/D8882</f>
        <v>0.18000021592792326</v>
      </c>
      <c r="J8882" s="3">
        <v>185003.36</v>
      </c>
      <c r="K8882" s="26">
        <v>6.0999999999999999E-2</v>
      </c>
      <c r="L8882" s="4" t="b">
        <v>0</v>
      </c>
      <c r="M8882" s="4" t="s">
        <v>58</v>
      </c>
      <c r="N8882" s="35">
        <f>'Landed Freight Margin Tool'!$D$4</f>
        <v>0.58708499999999997</v>
      </c>
      <c r="O8882" s="30">
        <f>(MAX($F8882,MIN(0.18*$D8882,$F8882*(1+$N8882))))</f>
        <v>3398.9329776999998</v>
      </c>
      <c r="P8882" s="35">
        <f>O8882/D8882</f>
        <v>0.15290094566083839</v>
      </c>
    </row>
    <row r="8883" spans="1:16" x14ac:dyDescent="0.3">
      <c r="A8883" s="2">
        <v>45015</v>
      </c>
      <c r="B8883" s="3" t="s">
        <v>828</v>
      </c>
      <c r="C8883" s="4" t="s">
        <v>829</v>
      </c>
      <c r="D8883" s="27">
        <v>21294.53</v>
      </c>
      <c r="E8883" s="27">
        <v>3833.02</v>
      </c>
      <c r="F8883" s="27">
        <v>2744.7</v>
      </c>
      <c r="G8883" s="26">
        <f>(E8883-F8883)/E8883</f>
        <v>0.28393277363541025</v>
      </c>
      <c r="H8883" s="27">
        <f>E8883-F8883</f>
        <v>1088.3200000000002</v>
      </c>
      <c r="I8883" s="35">
        <f>E8883/D8883</f>
        <v>0.18000021601791635</v>
      </c>
      <c r="J8883" s="3">
        <v>185003.36</v>
      </c>
      <c r="K8883" s="26">
        <v>6.0999999999999999E-2</v>
      </c>
      <c r="L8883" s="4" t="b">
        <v>0</v>
      </c>
      <c r="M8883" s="4" t="s">
        <v>58</v>
      </c>
      <c r="N8883" s="35">
        <f>'Landed Freight Margin Tool'!$D$4</f>
        <v>0.58708499999999997</v>
      </c>
      <c r="O8883" s="30">
        <f>(MAX($F8883,MIN(0.18*$D8883,$F8883*(1+$N8883))))</f>
        <v>3833.0153999999998</v>
      </c>
      <c r="P8883" s="35">
        <f>O8883/D8883</f>
        <v>0.18</v>
      </c>
    </row>
    <row r="8884" spans="1:16" x14ac:dyDescent="0.3">
      <c r="A8884" s="2">
        <v>44984</v>
      </c>
      <c r="B8884" s="3" t="s">
        <v>23245</v>
      </c>
      <c r="C8884" s="4" t="s">
        <v>23246</v>
      </c>
      <c r="D8884" s="27">
        <v>20364.919999999998</v>
      </c>
      <c r="E8884" s="27">
        <v>3665.69</v>
      </c>
      <c r="F8884" s="27">
        <v>2617.4499999999998</v>
      </c>
      <c r="G8884" s="26">
        <f>(E8884-F8884)/E8884</f>
        <v>0.28595980565732515</v>
      </c>
      <c r="H8884" s="27">
        <f>E8884-F8884</f>
        <v>1048.2400000000002</v>
      </c>
      <c r="I8884" s="35">
        <f>E8884/D8884</f>
        <v>0.18000021605780922</v>
      </c>
      <c r="J8884" s="3">
        <v>185003.36</v>
      </c>
      <c r="K8884" s="26">
        <v>6.0999999999999999E-2</v>
      </c>
      <c r="L8884" s="4" t="b">
        <v>0</v>
      </c>
      <c r="M8884" s="4" t="s">
        <v>58</v>
      </c>
      <c r="N8884" s="35">
        <f>'Landed Freight Margin Tool'!$D$4</f>
        <v>0.58708499999999997</v>
      </c>
      <c r="O8884" s="30">
        <f>(MAX($F8884,MIN(0.18*$D8884,$F8884*(1+$N8884))))</f>
        <v>3665.6855999999993</v>
      </c>
      <c r="P8884" s="35">
        <f>O8884/D8884</f>
        <v>0.18</v>
      </c>
    </row>
    <row r="8885" spans="1:16" x14ac:dyDescent="0.3">
      <c r="A8885" s="2">
        <v>45009</v>
      </c>
      <c r="B8885" s="3" t="s">
        <v>13405</v>
      </c>
      <c r="C8885" s="4" t="s">
        <v>13406</v>
      </c>
      <c r="D8885" s="27">
        <v>15735.87</v>
      </c>
      <c r="E8885" s="27">
        <v>2832.46</v>
      </c>
      <c r="F8885" s="27">
        <v>1782.88</v>
      </c>
      <c r="G8885" s="26">
        <f>(E8885-F8885)/E8885</f>
        <v>0.37055421788833731</v>
      </c>
      <c r="H8885" s="27">
        <f>E8885-F8885</f>
        <v>1049.58</v>
      </c>
      <c r="I8885" s="35">
        <f>E8885/D8885</f>
        <v>0.1800002160668587</v>
      </c>
      <c r="J8885" s="3">
        <v>185003.36</v>
      </c>
      <c r="K8885" s="26">
        <v>6.0999999999999999E-2</v>
      </c>
      <c r="L8885" s="4" t="b">
        <v>0</v>
      </c>
      <c r="M8885" s="4" t="s">
        <v>58</v>
      </c>
      <c r="N8885" s="35">
        <f>'Landed Freight Margin Tool'!$D$4</f>
        <v>0.58708499999999997</v>
      </c>
      <c r="O8885" s="30">
        <f>(MAX($F8885,MIN(0.18*$D8885,$F8885*(1+$N8885))))</f>
        <v>2829.5821048000003</v>
      </c>
      <c r="P8885" s="35">
        <f>O8885/D8885</f>
        <v>0.17981732848580981</v>
      </c>
    </row>
    <row r="8886" spans="1:16" x14ac:dyDescent="0.3">
      <c r="A8886" s="2">
        <v>44953</v>
      </c>
      <c r="B8886" s="3" t="s">
        <v>9847</v>
      </c>
      <c r="C8886" s="4" t="s">
        <v>9848</v>
      </c>
      <c r="D8886" s="27">
        <v>16649.98</v>
      </c>
      <c r="E8886" s="27">
        <v>2997</v>
      </c>
      <c r="F8886" s="27">
        <v>1936.22</v>
      </c>
      <c r="G8886" s="26">
        <f>(E8886-F8886)/E8886</f>
        <v>0.35394728061394726</v>
      </c>
      <c r="H8886" s="27">
        <f>E8886-F8886</f>
        <v>1060.78</v>
      </c>
      <c r="I8886" s="35">
        <f>E8886/D8886</f>
        <v>0.18000021621647594</v>
      </c>
      <c r="J8886" s="3">
        <v>185003.36</v>
      </c>
      <c r="K8886" s="26">
        <v>6.0999999999999999E-2</v>
      </c>
      <c r="L8886" s="4" t="b">
        <v>0</v>
      </c>
      <c r="M8886" s="4" t="s">
        <v>58</v>
      </c>
      <c r="N8886" s="35">
        <f>'Landed Freight Margin Tool'!$D$4</f>
        <v>0.58708499999999997</v>
      </c>
      <c r="O8886" s="30">
        <f>(MAX($F8886,MIN(0.18*$D8886,$F8886*(1+$N8886))))</f>
        <v>2996.9964</v>
      </c>
      <c r="P8886" s="35">
        <f>O8886/D8886</f>
        <v>0.18</v>
      </c>
    </row>
    <row r="8887" spans="1:16" x14ac:dyDescent="0.3">
      <c r="A8887" s="2">
        <v>45022</v>
      </c>
      <c r="B8887" s="3" t="s">
        <v>21998</v>
      </c>
      <c r="C8887" s="4" t="s">
        <v>21999</v>
      </c>
      <c r="D8887" s="27">
        <v>21265.03</v>
      </c>
      <c r="E8887" s="27">
        <v>3827.71</v>
      </c>
      <c r="F8887" s="27">
        <v>2214.0300000000002</v>
      </c>
      <c r="G8887" s="26">
        <f>(E8887-F8887)/E8887</f>
        <v>0.4215784372379307</v>
      </c>
      <c r="H8887" s="27">
        <f>E8887-F8887</f>
        <v>1613.6799999999998</v>
      </c>
      <c r="I8887" s="35">
        <f>E8887/D8887</f>
        <v>0.18000021631758809</v>
      </c>
      <c r="J8887" s="3">
        <v>185003.36</v>
      </c>
      <c r="K8887" s="26">
        <v>6.0999999999999999E-2</v>
      </c>
      <c r="L8887" s="4" t="b">
        <v>0</v>
      </c>
      <c r="M8887" s="4" t="s">
        <v>58</v>
      </c>
      <c r="N8887" s="35">
        <f>'Landed Freight Margin Tool'!$D$4</f>
        <v>0.58708499999999997</v>
      </c>
      <c r="O8887" s="30">
        <f>(MAX($F8887,MIN(0.18*$D8887,$F8887*(1+$N8887))))</f>
        <v>3513.8538025500006</v>
      </c>
      <c r="P8887" s="35">
        <f>O8887/D8887</f>
        <v>0.16524095204897435</v>
      </c>
    </row>
    <row r="8888" spans="1:16" x14ac:dyDescent="0.3">
      <c r="A8888" s="2">
        <v>45096</v>
      </c>
      <c r="B8888" s="3" t="s">
        <v>9120</v>
      </c>
      <c r="C8888" s="4" t="s">
        <v>9121</v>
      </c>
      <c r="D8888" s="27">
        <v>14792.76</v>
      </c>
      <c r="E8888" s="27">
        <v>2662.7</v>
      </c>
      <c r="F8888" s="27">
        <v>2080.79</v>
      </c>
      <c r="G8888" s="26">
        <f>(E8888-F8888)/E8888</f>
        <v>0.21854133022871516</v>
      </c>
      <c r="H8888" s="27">
        <f>E8888-F8888</f>
        <v>581.90999999999985</v>
      </c>
      <c r="I8888" s="35">
        <f>E8888/D8888</f>
        <v>0.18000021632203861</v>
      </c>
      <c r="J8888" s="3">
        <v>185003.36</v>
      </c>
      <c r="K8888" s="26">
        <v>6.0999999999999999E-2</v>
      </c>
      <c r="L8888" s="4" t="b">
        <v>0</v>
      </c>
      <c r="M8888" s="4" t="s">
        <v>58</v>
      </c>
      <c r="N8888" s="35">
        <f>'Landed Freight Margin Tool'!$D$4</f>
        <v>0.58708499999999997</v>
      </c>
      <c r="O8888" s="30">
        <f>(MAX($F8888,MIN(0.18*$D8888,$F8888*(1+$N8888))))</f>
        <v>2662.6968000000002</v>
      </c>
      <c r="P8888" s="35">
        <f>O8888/D8888</f>
        <v>0.18000000000000002</v>
      </c>
    </row>
    <row r="8889" spans="1:16" x14ac:dyDescent="0.3">
      <c r="A8889" s="2">
        <v>45121</v>
      </c>
      <c r="B8889" s="3" t="s">
        <v>8601</v>
      </c>
      <c r="C8889" s="4" t="s">
        <v>8602</v>
      </c>
      <c r="D8889" s="27">
        <v>15707.37</v>
      </c>
      <c r="E8889" s="27">
        <v>2827.33</v>
      </c>
      <c r="F8889" s="27">
        <v>1937.61</v>
      </c>
      <c r="G8889" s="26">
        <f>(E8889-F8889)/E8889</f>
        <v>0.31468558675499503</v>
      </c>
      <c r="H8889" s="27">
        <f>E8889-F8889</f>
        <v>889.72</v>
      </c>
      <c r="I8889" s="35">
        <f>E8889/D8889</f>
        <v>0.18000021645889794</v>
      </c>
      <c r="J8889" s="3">
        <v>185003.36</v>
      </c>
      <c r="K8889" s="26">
        <v>6.0999999999999999E-2</v>
      </c>
      <c r="L8889" s="4" t="b">
        <v>0</v>
      </c>
      <c r="M8889" s="4" t="s">
        <v>58</v>
      </c>
      <c r="N8889" s="35">
        <f>'Landed Freight Margin Tool'!$D$4</f>
        <v>0.58708499999999997</v>
      </c>
      <c r="O8889" s="30">
        <f>(MAX($F8889,MIN(0.18*$D8889,$F8889*(1+$N8889))))</f>
        <v>2827.3265999999999</v>
      </c>
      <c r="P8889" s="35">
        <f>O8889/D8889</f>
        <v>0.18</v>
      </c>
    </row>
    <row r="8890" spans="1:16" x14ac:dyDescent="0.3">
      <c r="A8890" s="2">
        <v>44991</v>
      </c>
      <c r="B8890" s="3" t="s">
        <v>21727</v>
      </c>
      <c r="C8890" s="4" t="s">
        <v>5403</v>
      </c>
      <c r="D8890" s="27">
        <v>22170.639999999999</v>
      </c>
      <c r="E8890" s="27">
        <v>3990.72</v>
      </c>
      <c r="F8890" s="27">
        <v>2455.42</v>
      </c>
      <c r="G8890" s="26">
        <f>(E8890-F8890)/E8890</f>
        <v>0.38471754470371256</v>
      </c>
      <c r="H8890" s="27">
        <f>E8890-F8890</f>
        <v>1535.2999999999997</v>
      </c>
      <c r="I8890" s="35">
        <f>E8890/D8890</f>
        <v>0.18000021650254572</v>
      </c>
      <c r="J8890" s="3">
        <v>185003.36</v>
      </c>
      <c r="K8890" s="26">
        <v>6.0999999999999999E-2</v>
      </c>
      <c r="L8890" s="4" t="b">
        <v>0</v>
      </c>
      <c r="M8890" s="4" t="s">
        <v>58</v>
      </c>
      <c r="N8890" s="35">
        <f>'Landed Freight Margin Tool'!$D$4</f>
        <v>0.58708499999999997</v>
      </c>
      <c r="O8890" s="30">
        <f>(MAX($F8890,MIN(0.18*$D8890,$F8890*(1+$N8890))))</f>
        <v>3896.9602507000004</v>
      </c>
      <c r="P8890" s="35">
        <f>O8890/D8890</f>
        <v>0.1757712114174422</v>
      </c>
    </row>
    <row r="8891" spans="1:16" x14ac:dyDescent="0.3">
      <c r="A8891" s="2">
        <v>44932</v>
      </c>
      <c r="B8891" s="3" t="s">
        <v>2769</v>
      </c>
      <c r="C8891" s="4" t="s">
        <v>2770</v>
      </c>
      <c r="D8891" s="27">
        <v>14776.26</v>
      </c>
      <c r="E8891" s="27">
        <v>2659.73</v>
      </c>
      <c r="F8891" s="27">
        <v>1892.65</v>
      </c>
      <c r="G8891" s="26">
        <f>(E8891-F8891)/E8891</f>
        <v>0.28840521406308156</v>
      </c>
      <c r="H8891" s="27">
        <f>E8891-F8891</f>
        <v>767.07999999999993</v>
      </c>
      <c r="I8891" s="35">
        <f>E8891/D8891</f>
        <v>0.18000021656359594</v>
      </c>
      <c r="J8891" s="3">
        <v>185003.36</v>
      </c>
      <c r="K8891" s="26">
        <v>6.0999999999999999E-2</v>
      </c>
      <c r="L8891" s="4" t="b">
        <v>0</v>
      </c>
      <c r="M8891" s="4" t="s">
        <v>58</v>
      </c>
      <c r="N8891" s="35">
        <f>'Landed Freight Margin Tool'!$D$4</f>
        <v>0.58708499999999997</v>
      </c>
      <c r="O8891" s="30">
        <f>(MAX($F8891,MIN(0.18*$D8891,$F8891*(1+$N8891))))</f>
        <v>2659.7267999999999</v>
      </c>
      <c r="P8891" s="35">
        <f>O8891/D8891</f>
        <v>0.18</v>
      </c>
    </row>
    <row r="8892" spans="1:16" x14ac:dyDescent="0.3">
      <c r="A8892" s="2">
        <v>45105</v>
      </c>
      <c r="B8892" s="3" t="s">
        <v>16505</v>
      </c>
      <c r="C8892" s="4" t="s">
        <v>689</v>
      </c>
      <c r="D8892" s="27">
        <v>12926.04</v>
      </c>
      <c r="E8892" s="27">
        <v>2326.69</v>
      </c>
      <c r="F8892" s="27">
        <v>1410.28</v>
      </c>
      <c r="G8892" s="26">
        <f>(E8892-F8892)/E8892</f>
        <v>0.39386854286561601</v>
      </c>
      <c r="H8892" s="27">
        <f>E8892-F8892</f>
        <v>916.41000000000008</v>
      </c>
      <c r="I8892" s="35">
        <f>E8892/D8892</f>
        <v>0.18000021661699947</v>
      </c>
      <c r="J8892" s="3">
        <v>185003.36</v>
      </c>
      <c r="K8892" s="26">
        <v>6.0999999999999999E-2</v>
      </c>
      <c r="L8892" s="4" t="b">
        <v>0</v>
      </c>
      <c r="M8892" s="4" t="s">
        <v>58</v>
      </c>
      <c r="N8892" s="35">
        <f>'Landed Freight Margin Tool'!$D$4</f>
        <v>0.58708499999999997</v>
      </c>
      <c r="O8892" s="30">
        <f>(MAX($F8892,MIN(0.18*$D8892,$F8892*(1+$N8892))))</f>
        <v>2238.2342337999999</v>
      </c>
      <c r="P8892" s="35">
        <f>O8892/D8892</f>
        <v>0.1731569942379878</v>
      </c>
    </row>
    <row r="8893" spans="1:16" x14ac:dyDescent="0.3">
      <c r="A8893" s="2">
        <v>44945</v>
      </c>
      <c r="B8893" s="3" t="s">
        <v>22345</v>
      </c>
      <c r="C8893" s="4" t="s">
        <v>22346</v>
      </c>
      <c r="D8893" s="27">
        <v>20311.919999999998</v>
      </c>
      <c r="E8893" s="27">
        <v>3656.15</v>
      </c>
      <c r="F8893" s="27">
        <v>3227.36</v>
      </c>
      <c r="G8893" s="26">
        <f>(E8893-F8893)/E8893</f>
        <v>0.11727910506954035</v>
      </c>
      <c r="H8893" s="27">
        <f>E8893-F8893</f>
        <v>428.78999999999996</v>
      </c>
      <c r="I8893" s="35">
        <f>E8893/D8893</f>
        <v>0.18000021662157001</v>
      </c>
      <c r="J8893" s="3">
        <v>185003.36</v>
      </c>
      <c r="K8893" s="26">
        <v>6.0999999999999999E-2</v>
      </c>
      <c r="L8893" s="4" t="b">
        <v>0</v>
      </c>
      <c r="M8893" s="4" t="s">
        <v>58</v>
      </c>
      <c r="N8893" s="35">
        <f>'Landed Freight Margin Tool'!$D$4</f>
        <v>0.58708499999999997</v>
      </c>
      <c r="O8893" s="30">
        <f>(MAX($F8893,MIN(0.18*$D8893,$F8893*(1+$N8893))))</f>
        <v>3656.1455999999994</v>
      </c>
      <c r="P8893" s="35">
        <f>O8893/D8893</f>
        <v>0.18</v>
      </c>
    </row>
    <row r="8894" spans="1:16" x14ac:dyDescent="0.3">
      <c r="A8894" s="2">
        <v>45043</v>
      </c>
      <c r="B8894" s="3" t="s">
        <v>5511</v>
      </c>
      <c r="C8894" s="4" t="s">
        <v>5512</v>
      </c>
      <c r="D8894" s="27">
        <v>12924.04</v>
      </c>
      <c r="E8894" s="27">
        <v>2326.33</v>
      </c>
      <c r="F8894" s="27">
        <v>1227.06</v>
      </c>
      <c r="G8894" s="26">
        <f>(E8894-F8894)/E8894</f>
        <v>0.4725339913081979</v>
      </c>
      <c r="H8894" s="27">
        <f>E8894-F8894</f>
        <v>1099.27</v>
      </c>
      <c r="I8894" s="35">
        <f>E8894/D8894</f>
        <v>0.18000021665052102</v>
      </c>
      <c r="J8894" s="3">
        <v>185003.36</v>
      </c>
      <c r="K8894" s="26">
        <v>6.0999999999999999E-2</v>
      </c>
      <c r="L8894" s="4" t="b">
        <v>0</v>
      </c>
      <c r="M8894" s="4" t="s">
        <v>58</v>
      </c>
      <c r="N8894" s="35">
        <f>'Landed Freight Margin Tool'!$D$4</f>
        <v>0.58708499999999997</v>
      </c>
      <c r="O8894" s="30">
        <f>(MAX($F8894,MIN(0.18*$D8894,$F8894*(1+$N8894))))</f>
        <v>1947.4485201</v>
      </c>
      <c r="P8894" s="35">
        <f>O8894/D8894</f>
        <v>0.15068419163821839</v>
      </c>
    </row>
    <row r="8895" spans="1:16" x14ac:dyDescent="0.3">
      <c r="A8895" s="2">
        <v>45168</v>
      </c>
      <c r="B8895" s="3" t="s">
        <v>24741</v>
      </c>
      <c r="C8895" s="4" t="s">
        <v>24742</v>
      </c>
      <c r="D8895" s="27">
        <v>22150.639999999999</v>
      </c>
      <c r="E8895" s="27">
        <v>3987.12</v>
      </c>
      <c r="F8895" s="27">
        <v>2473.5300000000002</v>
      </c>
      <c r="G8895" s="26">
        <f>(E8895-F8895)/E8895</f>
        <v>0.37961987600072228</v>
      </c>
      <c r="H8895" s="27">
        <f>E8895-F8895</f>
        <v>1513.5899999999997</v>
      </c>
      <c r="I8895" s="35">
        <f>E8895/D8895</f>
        <v>0.18000021669802768</v>
      </c>
      <c r="J8895" s="3">
        <v>185003.36</v>
      </c>
      <c r="K8895" s="26">
        <v>6.0999999999999999E-2</v>
      </c>
      <c r="L8895" s="4" t="b">
        <v>0</v>
      </c>
      <c r="M8895" s="4" t="s">
        <v>58</v>
      </c>
      <c r="N8895" s="35">
        <f>'Landed Freight Margin Tool'!$D$4</f>
        <v>0.58708499999999997</v>
      </c>
      <c r="O8895" s="30">
        <f>(MAX($F8895,MIN(0.18*$D8895,$F8895*(1+$N8895))))</f>
        <v>3925.7023600500006</v>
      </c>
      <c r="P8895" s="35">
        <f>O8895/D8895</f>
        <v>0.17722749139753979</v>
      </c>
    </row>
    <row r="8896" spans="1:16" x14ac:dyDescent="0.3">
      <c r="A8896" s="2">
        <v>44986</v>
      </c>
      <c r="B8896" s="3" t="s">
        <v>10755</v>
      </c>
      <c r="C8896" s="4" t="s">
        <v>10756</v>
      </c>
      <c r="D8896" s="27">
        <v>6457.27</v>
      </c>
      <c r="E8896" s="27">
        <v>1162.31</v>
      </c>
      <c r="F8896" s="27">
        <v>588.38</v>
      </c>
      <c r="G8896" s="26">
        <f>(E8896-F8896)/E8896</f>
        <v>0.49378393027677642</v>
      </c>
      <c r="H8896" s="27">
        <f>E8896-F8896</f>
        <v>573.92999999999995</v>
      </c>
      <c r="I8896" s="35">
        <f>E8896/D8896</f>
        <v>0.18000021680989023</v>
      </c>
      <c r="J8896" s="3">
        <v>185003.36</v>
      </c>
      <c r="K8896" s="26">
        <v>6.0999999999999999E-2</v>
      </c>
      <c r="L8896" s="4" t="b">
        <v>0</v>
      </c>
      <c r="M8896" s="4" t="s">
        <v>58</v>
      </c>
      <c r="N8896" s="35">
        <f>'Landed Freight Margin Tool'!$D$4</f>
        <v>0.58708499999999997</v>
      </c>
      <c r="O8896" s="30">
        <f>(MAX($F8896,MIN(0.18*$D8896,$F8896*(1+$N8896))))</f>
        <v>933.80907230000003</v>
      </c>
      <c r="P8896" s="35">
        <f>O8896/D8896</f>
        <v>0.14461360176978816</v>
      </c>
    </row>
    <row r="8897" spans="1:16" x14ac:dyDescent="0.3">
      <c r="A8897" s="2">
        <v>45147</v>
      </c>
      <c r="B8897" s="3" t="s">
        <v>280</v>
      </c>
      <c r="C8897" s="4" t="s">
        <v>281</v>
      </c>
      <c r="D8897" s="27">
        <v>9216.1</v>
      </c>
      <c r="E8897" s="27">
        <v>1658.9</v>
      </c>
      <c r="F8897" s="27">
        <v>1187.1500000000001</v>
      </c>
      <c r="G8897" s="26">
        <f>(E8897-F8897)/E8897</f>
        <v>0.2843751883778407</v>
      </c>
      <c r="H8897" s="27">
        <f>E8897-F8897</f>
        <v>471.75</v>
      </c>
      <c r="I8897" s="35">
        <f>E8897/D8897</f>
        <v>0.18000021701153415</v>
      </c>
      <c r="J8897" s="3">
        <v>185003.36</v>
      </c>
      <c r="K8897" s="26">
        <v>6.0999999999999999E-2</v>
      </c>
      <c r="L8897" s="4" t="b">
        <v>0</v>
      </c>
      <c r="M8897" s="4" t="s">
        <v>58</v>
      </c>
      <c r="N8897" s="35">
        <f>'Landed Freight Margin Tool'!$D$4</f>
        <v>0.58708499999999997</v>
      </c>
      <c r="O8897" s="30">
        <f>(MAX($F8897,MIN(0.18*$D8897,$F8897*(1+$N8897))))</f>
        <v>1658.8979999999999</v>
      </c>
      <c r="P8897" s="35">
        <f>O8897/D8897</f>
        <v>0.18</v>
      </c>
    </row>
    <row r="8898" spans="1:16" x14ac:dyDescent="0.3">
      <c r="A8898" s="2">
        <v>45282</v>
      </c>
      <c r="B8898" s="3" t="s">
        <v>11329</v>
      </c>
      <c r="C8898" s="4" t="s">
        <v>11330</v>
      </c>
      <c r="D8898" s="27">
        <v>6448.77</v>
      </c>
      <c r="E8898" s="27">
        <v>1160.78</v>
      </c>
      <c r="F8898" s="27">
        <v>846.81</v>
      </c>
      <c r="G8898" s="26">
        <f>(E8898-F8898)/E8898</f>
        <v>0.27048191733144955</v>
      </c>
      <c r="H8898" s="27">
        <f>E8898-F8898</f>
        <v>313.97000000000003</v>
      </c>
      <c r="I8898" s="35">
        <f>E8898/D8898</f>
        <v>0.18000021709566319</v>
      </c>
      <c r="J8898" s="3">
        <v>185003.36</v>
      </c>
      <c r="K8898" s="26">
        <v>6.0999999999999999E-2</v>
      </c>
      <c r="L8898" s="4" t="b">
        <v>0</v>
      </c>
      <c r="M8898" s="4" t="s">
        <v>58</v>
      </c>
      <c r="N8898" s="35">
        <f>'Landed Freight Margin Tool'!$D$4</f>
        <v>0.58708499999999997</v>
      </c>
      <c r="O8898" s="30">
        <f>(MAX($F8898,MIN(0.18*$D8898,$F8898*(1+$N8898))))</f>
        <v>1160.7786000000001</v>
      </c>
      <c r="P8898" s="35">
        <f>O8898/D8898</f>
        <v>0.18</v>
      </c>
    </row>
    <row r="8899" spans="1:16" x14ac:dyDescent="0.3">
      <c r="A8899" s="2">
        <v>44992</v>
      </c>
      <c r="B8899" s="3" t="s">
        <v>22135</v>
      </c>
      <c r="C8899" s="4" t="s">
        <v>22136</v>
      </c>
      <c r="D8899" s="27">
        <v>22108.14</v>
      </c>
      <c r="E8899" s="27">
        <v>3979.47</v>
      </c>
      <c r="F8899" s="27">
        <v>2678.04</v>
      </c>
      <c r="G8899" s="26">
        <f>(E8899-F8899)/E8899</f>
        <v>0.32703601233330065</v>
      </c>
      <c r="H8899" s="27">
        <f>E8899-F8899</f>
        <v>1301.4299999999998</v>
      </c>
      <c r="I8899" s="35">
        <f>E8899/D8899</f>
        <v>0.18000021711460124</v>
      </c>
      <c r="J8899" s="3">
        <v>185003.36</v>
      </c>
      <c r="K8899" s="26">
        <v>6.0999999999999999E-2</v>
      </c>
      <c r="L8899" s="4" t="b">
        <v>0</v>
      </c>
      <c r="M8899" s="4" t="s">
        <v>58</v>
      </c>
      <c r="N8899" s="35">
        <f>'Landed Freight Margin Tool'!$D$4</f>
        <v>0.58708499999999997</v>
      </c>
      <c r="O8899" s="30">
        <f>(MAX($F8899,MIN(0.18*$D8899,$F8899*(1+$N8899))))</f>
        <v>3979.4651999999996</v>
      </c>
      <c r="P8899" s="35">
        <f>O8899/D8899</f>
        <v>0.18</v>
      </c>
    </row>
    <row r="8900" spans="1:16" x14ac:dyDescent="0.3">
      <c r="A8900" s="2">
        <v>44984</v>
      </c>
      <c r="B8900" s="3" t="s">
        <v>22502</v>
      </c>
      <c r="C8900" s="4" t="s">
        <v>22503</v>
      </c>
      <c r="D8900" s="27">
        <v>18401.7</v>
      </c>
      <c r="E8900" s="27">
        <v>3312.31</v>
      </c>
      <c r="F8900" s="27">
        <v>1808.36</v>
      </c>
      <c r="G8900" s="26">
        <f>(E8900-F8900)/E8900</f>
        <v>0.4540486850566523</v>
      </c>
      <c r="H8900" s="27">
        <f>E8900-F8900</f>
        <v>1503.95</v>
      </c>
      <c r="I8900" s="35">
        <f>E8900/D8900</f>
        <v>0.18000021737122113</v>
      </c>
      <c r="J8900" s="3">
        <v>185003.36</v>
      </c>
      <c r="K8900" s="26">
        <v>6.0999999999999999E-2</v>
      </c>
      <c r="L8900" s="4" t="b">
        <v>0</v>
      </c>
      <c r="M8900" s="4" t="s">
        <v>58</v>
      </c>
      <c r="N8900" s="35">
        <f>'Landed Freight Margin Tool'!$D$4</f>
        <v>0.58708499999999997</v>
      </c>
      <c r="O8900" s="30">
        <f>(MAX($F8900,MIN(0.18*$D8900,$F8900*(1+$N8900))))</f>
        <v>2870.0210305999999</v>
      </c>
      <c r="P8900" s="35">
        <f>O8900/D8900</f>
        <v>0.15596499402772568</v>
      </c>
    </row>
    <row r="8901" spans="1:16" x14ac:dyDescent="0.3">
      <c r="A8901" s="2">
        <v>45250</v>
      </c>
      <c r="B8901" s="3" t="s">
        <v>13298</v>
      </c>
      <c r="C8901" s="4" t="s">
        <v>13299</v>
      </c>
      <c r="D8901" s="27">
        <v>14720.76</v>
      </c>
      <c r="E8901" s="27">
        <v>2649.74</v>
      </c>
      <c r="F8901" s="27">
        <v>1420.58</v>
      </c>
      <c r="G8901" s="26">
        <f>(E8901-F8901)/E8901</f>
        <v>0.46387947496735527</v>
      </c>
      <c r="H8901" s="27">
        <f>E8901-F8901</f>
        <v>1229.1599999999999</v>
      </c>
      <c r="I8901" s="35">
        <f>E8901/D8901</f>
        <v>0.1800002173800809</v>
      </c>
      <c r="J8901" s="3">
        <v>185003.36</v>
      </c>
      <c r="K8901" s="26">
        <v>6.0999999999999999E-2</v>
      </c>
      <c r="L8901" s="4" t="b">
        <v>0</v>
      </c>
      <c r="M8901" s="4" t="s">
        <v>58</v>
      </c>
      <c r="N8901" s="35">
        <f>'Landed Freight Margin Tool'!$D$4</f>
        <v>0.58708499999999997</v>
      </c>
      <c r="O8901" s="30">
        <f>(MAX($F8901,MIN(0.18*$D8901,$F8901*(1+$N8901))))</f>
        <v>2254.5812093</v>
      </c>
      <c r="P8901" s="35">
        <f>O8901/D8901</f>
        <v>0.15315657678679634</v>
      </c>
    </row>
    <row r="8902" spans="1:16" x14ac:dyDescent="0.3">
      <c r="A8902" s="2">
        <v>45168</v>
      </c>
      <c r="B8902" s="3" t="s">
        <v>2898</v>
      </c>
      <c r="C8902" s="4" t="s">
        <v>2899</v>
      </c>
      <c r="D8902" s="27">
        <v>12879.54</v>
      </c>
      <c r="E8902" s="27">
        <v>2318.3200000000002</v>
      </c>
      <c r="F8902" s="27">
        <v>1376.11</v>
      </c>
      <c r="G8902" s="26">
        <f>(E8902-F8902)/E8902</f>
        <v>0.40641930363366585</v>
      </c>
      <c r="H8902" s="27">
        <f>E8902-F8902</f>
        <v>942.21000000000026</v>
      </c>
      <c r="I8902" s="35">
        <f>E8902/D8902</f>
        <v>0.1800002173990686</v>
      </c>
      <c r="J8902" s="3">
        <v>185003.36</v>
      </c>
      <c r="K8902" s="26">
        <v>6.0999999999999999E-2</v>
      </c>
      <c r="L8902" s="4" t="b">
        <v>0</v>
      </c>
      <c r="M8902" s="4" t="s">
        <v>58</v>
      </c>
      <c r="N8902" s="35">
        <f>'Landed Freight Margin Tool'!$D$4</f>
        <v>0.58708499999999997</v>
      </c>
      <c r="O8902" s="30">
        <f>(MAX($F8902,MIN(0.18*$D8902,$F8902*(1+$N8902))))</f>
        <v>2184.0035393499998</v>
      </c>
      <c r="P8902" s="35">
        <f>O8902/D8902</f>
        <v>0.16957154831228441</v>
      </c>
    </row>
    <row r="8903" spans="1:16" x14ac:dyDescent="0.3">
      <c r="A8903" s="2">
        <v>45056</v>
      </c>
      <c r="B8903" s="3" t="s">
        <v>18770</v>
      </c>
      <c r="C8903" s="4" t="s">
        <v>18771</v>
      </c>
      <c r="D8903" s="27">
        <v>16557.48</v>
      </c>
      <c r="E8903" s="27">
        <v>2980.35</v>
      </c>
      <c r="F8903" s="27">
        <v>928.06</v>
      </c>
      <c r="G8903" s="26">
        <f>(E8903-F8903)/E8903</f>
        <v>0.68860704279698692</v>
      </c>
      <c r="H8903" s="27">
        <f>E8903-F8903</f>
        <v>2052.29</v>
      </c>
      <c r="I8903" s="35">
        <f>E8903/D8903</f>
        <v>0.18000021742439068</v>
      </c>
      <c r="J8903" s="3">
        <v>185003.36</v>
      </c>
      <c r="K8903" s="26">
        <v>6.0999999999999999E-2</v>
      </c>
      <c r="L8903" s="4" t="b">
        <v>0</v>
      </c>
      <c r="M8903" s="4" t="s">
        <v>58</v>
      </c>
      <c r="N8903" s="35">
        <f>'Landed Freight Margin Tool'!$D$4</f>
        <v>0.58708499999999997</v>
      </c>
      <c r="O8903" s="30">
        <f>(MAX($F8903,MIN(0.18*$D8903,$F8903*(1+$N8903))))</f>
        <v>1472.9101051</v>
      </c>
      <c r="P8903" s="35">
        <f>O8903/D8903</f>
        <v>8.8957383919533659E-2</v>
      </c>
    </row>
    <row r="8904" spans="1:16" x14ac:dyDescent="0.3">
      <c r="A8904" s="2">
        <v>45138</v>
      </c>
      <c r="B8904" s="3" t="s">
        <v>23319</v>
      </c>
      <c r="C8904" s="4" t="s">
        <v>23320</v>
      </c>
      <c r="D8904" s="27">
        <v>16552.48</v>
      </c>
      <c r="E8904" s="27">
        <v>2979.45</v>
      </c>
      <c r="F8904" s="27">
        <v>1808.03</v>
      </c>
      <c r="G8904" s="26">
        <f>(E8904-F8904)/E8904</f>
        <v>0.3931665240228901</v>
      </c>
      <c r="H8904" s="27">
        <f>E8904-F8904</f>
        <v>1171.4199999999998</v>
      </c>
      <c r="I8904" s="35">
        <f>E8904/D8904</f>
        <v>0.18000021749006795</v>
      </c>
      <c r="J8904" s="3">
        <v>185003.36</v>
      </c>
      <c r="K8904" s="26">
        <v>6.0999999999999999E-2</v>
      </c>
      <c r="L8904" s="4" t="b">
        <v>0</v>
      </c>
      <c r="M8904" s="4" t="s">
        <v>58</v>
      </c>
      <c r="N8904" s="35">
        <f>'Landed Freight Margin Tool'!$D$4</f>
        <v>0.58708499999999997</v>
      </c>
      <c r="O8904" s="30">
        <f>(MAX($F8904,MIN(0.18*$D8904,$F8904*(1+$N8904))))</f>
        <v>2869.4972925500001</v>
      </c>
      <c r="P8904" s="35">
        <f>O8904/D8904</f>
        <v>0.17335754476368498</v>
      </c>
    </row>
    <row r="8905" spans="1:16" x14ac:dyDescent="0.3">
      <c r="A8905" s="2">
        <v>44953</v>
      </c>
      <c r="B8905" s="3" t="s">
        <v>14872</v>
      </c>
      <c r="C8905" s="4" t="s">
        <v>14873</v>
      </c>
      <c r="D8905" s="27">
        <v>20223.419999999998</v>
      </c>
      <c r="E8905" s="27">
        <v>3640.22</v>
      </c>
      <c r="F8905" s="27">
        <v>1925.79</v>
      </c>
      <c r="G8905" s="26">
        <f>(E8905-F8905)/E8905</f>
        <v>0.47096878760074939</v>
      </c>
      <c r="H8905" s="27">
        <f>E8905-F8905</f>
        <v>1714.4299999999998</v>
      </c>
      <c r="I8905" s="35">
        <f>E8905/D8905</f>
        <v>0.18000021756953077</v>
      </c>
      <c r="J8905" s="3">
        <v>185003.36</v>
      </c>
      <c r="K8905" s="26">
        <v>6.0999999999999999E-2</v>
      </c>
      <c r="L8905" s="4" t="b">
        <v>0</v>
      </c>
      <c r="M8905" s="4" t="s">
        <v>58</v>
      </c>
      <c r="N8905" s="35">
        <f>'Landed Freight Margin Tool'!$D$4</f>
        <v>0.58708499999999997</v>
      </c>
      <c r="O8905" s="30">
        <f>(MAX($F8905,MIN(0.18*$D8905,$F8905*(1+$N8905))))</f>
        <v>3056.3924221500001</v>
      </c>
      <c r="P8905" s="35">
        <f>O8905/D8905</f>
        <v>0.15113133298670553</v>
      </c>
    </row>
    <row r="8906" spans="1:16" x14ac:dyDescent="0.3">
      <c r="A8906" s="2">
        <v>45131</v>
      </c>
      <c r="B8906" s="3" t="s">
        <v>2711</v>
      </c>
      <c r="C8906" s="4" t="s">
        <v>2712</v>
      </c>
      <c r="D8906" s="27">
        <v>16530.98</v>
      </c>
      <c r="E8906" s="27">
        <v>2975.58</v>
      </c>
      <c r="F8906" s="27">
        <v>1290.8599999999999</v>
      </c>
      <c r="G8906" s="26">
        <f>(E8906-F8906)/E8906</f>
        <v>0.56618205526317555</v>
      </c>
      <c r="H8906" s="27">
        <f>E8906-F8906</f>
        <v>1684.72</v>
      </c>
      <c r="I8906" s="35">
        <f>E8906/D8906</f>
        <v>0.18000021777293301</v>
      </c>
      <c r="J8906" s="3">
        <v>185003.36</v>
      </c>
      <c r="K8906" s="26">
        <v>6.0999999999999999E-2</v>
      </c>
      <c r="L8906" s="4" t="b">
        <v>0</v>
      </c>
      <c r="M8906" s="4" t="s">
        <v>58</v>
      </c>
      <c r="N8906" s="35">
        <f>'Landed Freight Margin Tool'!$D$4</f>
        <v>0.58708499999999997</v>
      </c>
      <c r="O8906" s="30">
        <f>(MAX($F8906,MIN(0.18*$D8906,$F8906*(1+$N8906))))</f>
        <v>2048.7045431000001</v>
      </c>
      <c r="P8906" s="35">
        <f>O8906/D8906</f>
        <v>0.12393122144603648</v>
      </c>
    </row>
    <row r="8907" spans="1:16" x14ac:dyDescent="0.3">
      <c r="A8907" s="2">
        <v>44942</v>
      </c>
      <c r="B8907" s="3" t="s">
        <v>19569</v>
      </c>
      <c r="C8907" s="4" t="s">
        <v>19570</v>
      </c>
      <c r="D8907" s="27">
        <v>18355.7</v>
      </c>
      <c r="E8907" s="27">
        <v>3304.03</v>
      </c>
      <c r="F8907" s="27">
        <v>2063.61</v>
      </c>
      <c r="G8907" s="26">
        <f>(E8907-F8907)/E8907</f>
        <v>0.37542637324721628</v>
      </c>
      <c r="H8907" s="27">
        <f>E8907-F8907</f>
        <v>1240.42</v>
      </c>
      <c r="I8907" s="35">
        <f>E8907/D8907</f>
        <v>0.18000021791596071</v>
      </c>
      <c r="J8907" s="3">
        <v>185003.36</v>
      </c>
      <c r="K8907" s="26">
        <v>6.0999999999999999E-2</v>
      </c>
      <c r="L8907" s="4" t="b">
        <v>0</v>
      </c>
      <c r="M8907" s="4" t="s">
        <v>58</v>
      </c>
      <c r="N8907" s="35">
        <f>'Landed Freight Margin Tool'!$D$4</f>
        <v>0.58708499999999997</v>
      </c>
      <c r="O8907" s="30">
        <f>(MAX($F8907,MIN(0.18*$D8907,$F8907*(1+$N8907))))</f>
        <v>3275.1244768500005</v>
      </c>
      <c r="P8907" s="35">
        <f>O8907/D8907</f>
        <v>0.17842547420419816</v>
      </c>
    </row>
    <row r="8908" spans="1:16" x14ac:dyDescent="0.3">
      <c r="A8908" s="2">
        <v>44998</v>
      </c>
      <c r="B8908" s="3" t="s">
        <v>22604</v>
      </c>
      <c r="C8908" s="4" t="s">
        <v>22605</v>
      </c>
      <c r="D8908" s="27">
        <v>8255.99</v>
      </c>
      <c r="E8908" s="27">
        <v>1486.08</v>
      </c>
      <c r="F8908" s="27">
        <v>1400.03</v>
      </c>
      <c r="G8908" s="26">
        <f>(E8908-F8908)/E8908</f>
        <v>5.7904015934539164E-2</v>
      </c>
      <c r="H8908" s="27">
        <f>E8908-F8908</f>
        <v>86.049999999999955</v>
      </c>
      <c r="I8908" s="35">
        <f>E8908/D8908</f>
        <v>0.1800002180235199</v>
      </c>
      <c r="J8908" s="3">
        <v>185003.36</v>
      </c>
      <c r="K8908" s="26">
        <v>6.0999999999999999E-2</v>
      </c>
      <c r="L8908" s="4" t="b">
        <v>0</v>
      </c>
      <c r="M8908" s="4" t="s">
        <v>58</v>
      </c>
      <c r="N8908" s="35">
        <f>'Landed Freight Margin Tool'!$D$4</f>
        <v>0.58708499999999997</v>
      </c>
      <c r="O8908" s="30">
        <f>(MAX($F8908,MIN(0.18*$D8908,$F8908*(1+$N8908))))</f>
        <v>1486.0781999999999</v>
      </c>
      <c r="P8908" s="35">
        <f>O8908/D8908</f>
        <v>0.18</v>
      </c>
    </row>
    <row r="8909" spans="1:16" x14ac:dyDescent="0.3">
      <c r="A8909" s="2">
        <v>45289</v>
      </c>
      <c r="B8909" s="3" t="s">
        <v>10498</v>
      </c>
      <c r="C8909" s="4" t="s">
        <v>10499</v>
      </c>
      <c r="D8909" s="27">
        <v>2747.83</v>
      </c>
      <c r="E8909" s="27">
        <v>494.61</v>
      </c>
      <c r="F8909" s="27">
        <v>337.04</v>
      </c>
      <c r="G8909" s="26">
        <f>(E8909-F8909)/E8909</f>
        <v>0.31857423020157294</v>
      </c>
      <c r="H8909" s="27">
        <f>E8909-F8909</f>
        <v>157.57</v>
      </c>
      <c r="I8909" s="35">
        <f>E8909/D8909</f>
        <v>0.18000021835411945</v>
      </c>
      <c r="J8909" s="3">
        <v>185003.36</v>
      </c>
      <c r="K8909" s="26">
        <v>6.0999999999999999E-2</v>
      </c>
      <c r="L8909" s="4" t="b">
        <v>0</v>
      </c>
      <c r="M8909" s="4" t="s">
        <v>58</v>
      </c>
      <c r="N8909" s="35">
        <f>'Landed Freight Margin Tool'!$D$4</f>
        <v>0.58708499999999997</v>
      </c>
      <c r="O8909" s="30">
        <f>(MAX($F8909,MIN(0.18*$D8909,$F8909*(1+$N8909))))</f>
        <v>494.60939999999999</v>
      </c>
      <c r="P8909" s="35">
        <f>O8909/D8909</f>
        <v>0.18</v>
      </c>
    </row>
    <row r="8910" spans="1:16" x14ac:dyDescent="0.3">
      <c r="A8910" s="2">
        <v>45107</v>
      </c>
      <c r="B8910" s="3" t="s">
        <v>726</v>
      </c>
      <c r="C8910" s="4" t="s">
        <v>727</v>
      </c>
      <c r="D8910" s="27">
        <v>10073.709999999999</v>
      </c>
      <c r="E8910" s="27">
        <v>1813.27</v>
      </c>
      <c r="F8910" s="27">
        <v>1275.44</v>
      </c>
      <c r="G8910" s="26">
        <f>(E8910-F8910)/E8910</f>
        <v>0.29660778593369985</v>
      </c>
      <c r="H8910" s="27">
        <f>E8910-F8910</f>
        <v>537.82999999999993</v>
      </c>
      <c r="I8910" s="35">
        <f>E8910/D8910</f>
        <v>0.18000021839024552</v>
      </c>
      <c r="J8910" s="3">
        <v>185003.36</v>
      </c>
      <c r="K8910" s="26">
        <v>6.0999999999999999E-2</v>
      </c>
      <c r="L8910" s="4" t="b">
        <v>0</v>
      </c>
      <c r="M8910" s="4" t="s">
        <v>58</v>
      </c>
      <c r="N8910" s="35">
        <f>'Landed Freight Margin Tool'!$D$4</f>
        <v>0.58708499999999997</v>
      </c>
      <c r="O8910" s="30">
        <f>(MAX($F8910,MIN(0.18*$D8910,$F8910*(1+$N8910))))</f>
        <v>1813.2677999999999</v>
      </c>
      <c r="P8910" s="35">
        <f>O8910/D8910</f>
        <v>0.18</v>
      </c>
    </row>
    <row r="8911" spans="1:16" x14ac:dyDescent="0.3">
      <c r="A8911" s="2">
        <v>45049</v>
      </c>
      <c r="B8911" s="3" t="s">
        <v>24920</v>
      </c>
      <c r="C8911" s="4" t="s">
        <v>24921</v>
      </c>
      <c r="D8911" s="27">
        <v>14626.76</v>
      </c>
      <c r="E8911" s="27">
        <v>2632.82</v>
      </c>
      <c r="F8911" s="27">
        <v>974.17</v>
      </c>
      <c r="G8911" s="26">
        <f>(E8911-F8911)/E8911</f>
        <v>0.62998989676468575</v>
      </c>
      <c r="H8911" s="27">
        <f>E8911-F8911</f>
        <v>1658.65</v>
      </c>
      <c r="I8911" s="35">
        <f>E8911/D8911</f>
        <v>0.18000021877709077</v>
      </c>
      <c r="J8911" s="3">
        <v>185003.36</v>
      </c>
      <c r="K8911" s="26">
        <v>6.0999999999999999E-2</v>
      </c>
      <c r="L8911" s="4" t="b">
        <v>0</v>
      </c>
      <c r="M8911" s="4" t="s">
        <v>58</v>
      </c>
      <c r="N8911" s="35">
        <f>'Landed Freight Margin Tool'!$D$4</f>
        <v>0.58708499999999997</v>
      </c>
      <c r="O8911" s="30">
        <f>(MAX($F8911,MIN(0.18*$D8911,$F8911*(1+$N8911))))</f>
        <v>1546.09059445</v>
      </c>
      <c r="P8911" s="35">
        <f>O8911/D8911</f>
        <v>0.10570287571888785</v>
      </c>
    </row>
    <row r="8912" spans="1:16" x14ac:dyDescent="0.3">
      <c r="A8912" s="2">
        <v>45049</v>
      </c>
      <c r="B8912" s="3" t="s">
        <v>20324</v>
      </c>
      <c r="C8912" s="4" t="s">
        <v>20325</v>
      </c>
      <c r="D8912" s="27">
        <v>2741.83</v>
      </c>
      <c r="E8912" s="27">
        <v>493.53</v>
      </c>
      <c r="F8912" s="27">
        <v>298.5</v>
      </c>
      <c r="G8912" s="26">
        <f>(E8912-F8912)/E8912</f>
        <v>0.39517354568111357</v>
      </c>
      <c r="H8912" s="27">
        <f>E8912-F8912</f>
        <v>195.02999999999997</v>
      </c>
      <c r="I8912" s="35">
        <f>E8912/D8912</f>
        <v>0.180000218831948</v>
      </c>
      <c r="J8912" s="3">
        <v>185003.36</v>
      </c>
      <c r="K8912" s="26">
        <v>6.0999999999999999E-2</v>
      </c>
      <c r="L8912" s="4" t="b">
        <v>0</v>
      </c>
      <c r="M8912" s="4" t="s">
        <v>58</v>
      </c>
      <c r="N8912" s="35">
        <f>'Landed Freight Margin Tool'!$D$4</f>
        <v>0.58708499999999997</v>
      </c>
      <c r="O8912" s="30">
        <f>(MAX($F8912,MIN(0.18*$D8912,$F8912*(1+$N8912))))</f>
        <v>473.74487250000004</v>
      </c>
      <c r="P8912" s="35">
        <f>O8912/D8912</f>
        <v>0.17278418884467675</v>
      </c>
    </row>
    <row r="8913" spans="1:16" x14ac:dyDescent="0.3">
      <c r="A8913" s="2">
        <v>45055</v>
      </c>
      <c r="B8913" s="3" t="s">
        <v>4383</v>
      </c>
      <c r="C8913" s="4" t="s">
        <v>4384</v>
      </c>
      <c r="D8913" s="27">
        <v>22840.75</v>
      </c>
      <c r="E8913" s="27">
        <v>4111.34</v>
      </c>
      <c r="F8913" s="27">
        <v>2580.87</v>
      </c>
      <c r="G8913" s="26">
        <f>(E8913-F8913)/E8913</f>
        <v>0.37225576089547452</v>
      </c>
      <c r="H8913" s="27">
        <f>E8913-F8913</f>
        <v>1530.4700000000003</v>
      </c>
      <c r="I8913" s="35">
        <f>E8913/D8913</f>
        <v>0.18000021890699736</v>
      </c>
      <c r="J8913" s="3">
        <v>185003.36</v>
      </c>
      <c r="K8913" s="26">
        <v>6.0999999999999999E-2</v>
      </c>
      <c r="L8913" s="4" t="b">
        <v>0</v>
      </c>
      <c r="M8913" s="4" t="s">
        <v>58</v>
      </c>
      <c r="N8913" s="35">
        <f>'Landed Freight Margin Tool'!$D$4</f>
        <v>0.58708499999999997</v>
      </c>
      <c r="O8913" s="30">
        <f>(MAX($F8913,MIN(0.18*$D8913,$F8913*(1+$N8913))))</f>
        <v>4096.0600639499999</v>
      </c>
      <c r="P8913" s="35">
        <f>O8913/D8913</f>
        <v>0.17933124192287905</v>
      </c>
    </row>
    <row r="8914" spans="1:16" x14ac:dyDescent="0.3">
      <c r="A8914" s="2">
        <v>45205</v>
      </c>
      <c r="B8914" s="3" t="s">
        <v>22782</v>
      </c>
      <c r="C8914" s="4" t="s">
        <v>22783</v>
      </c>
      <c r="D8914" s="27">
        <v>13681.65</v>
      </c>
      <c r="E8914" s="27">
        <v>2462.6999999999998</v>
      </c>
      <c r="F8914" s="27">
        <v>1429.77</v>
      </c>
      <c r="G8914" s="26">
        <f>(E8914-F8914)/E8914</f>
        <v>0.41942989401875985</v>
      </c>
      <c r="H8914" s="27">
        <f>E8914-F8914</f>
        <v>1032.9299999999998</v>
      </c>
      <c r="I8914" s="35">
        <f>E8914/D8914</f>
        <v>0.18000021927179835</v>
      </c>
      <c r="J8914" s="3">
        <v>185003.36</v>
      </c>
      <c r="K8914" s="26">
        <v>6.0999999999999999E-2</v>
      </c>
      <c r="L8914" s="4" t="b">
        <v>0</v>
      </c>
      <c r="M8914" s="4" t="s">
        <v>58</v>
      </c>
      <c r="N8914" s="35">
        <f>'Landed Freight Margin Tool'!$D$4</f>
        <v>0.58708499999999997</v>
      </c>
      <c r="O8914" s="30">
        <f>(MAX($F8914,MIN(0.18*$D8914,$F8914*(1+$N8914))))</f>
        <v>2269.16652045</v>
      </c>
      <c r="P8914" s="35">
        <f>O8914/D8914</f>
        <v>0.16585474123735075</v>
      </c>
    </row>
    <row r="8915" spans="1:16" x14ac:dyDescent="0.3">
      <c r="A8915" s="2">
        <v>45009</v>
      </c>
      <c r="B8915" s="3" t="s">
        <v>17903</v>
      </c>
      <c r="C8915" s="4" t="s">
        <v>17904</v>
      </c>
      <c r="D8915" s="27">
        <v>1822.22</v>
      </c>
      <c r="E8915" s="27">
        <v>328</v>
      </c>
      <c r="F8915" s="27">
        <v>115.37</v>
      </c>
      <c r="G8915" s="26">
        <f>(E8915-F8915)/E8915</f>
        <v>0.64826219512195116</v>
      </c>
      <c r="H8915" s="27">
        <f>E8915-F8915</f>
        <v>212.63</v>
      </c>
      <c r="I8915" s="35">
        <f>E8915/D8915</f>
        <v>0.18000021951246281</v>
      </c>
      <c r="J8915" s="3">
        <v>185003.36</v>
      </c>
      <c r="K8915" s="26">
        <v>6.0999999999999999E-2</v>
      </c>
      <c r="L8915" s="4" t="b">
        <v>0</v>
      </c>
      <c r="M8915" s="4" t="s">
        <v>58</v>
      </c>
      <c r="N8915" s="35">
        <f>'Landed Freight Margin Tool'!$D$4</f>
        <v>0.58708499999999997</v>
      </c>
      <c r="O8915" s="30">
        <f>(MAX($F8915,MIN(0.18*$D8915,$F8915*(1+$N8915))))</f>
        <v>183.10199645000003</v>
      </c>
      <c r="P8915" s="35">
        <f>O8915/D8915</f>
        <v>0.10048292547003107</v>
      </c>
    </row>
    <row r="8916" spans="1:16" x14ac:dyDescent="0.3">
      <c r="A8916" s="2">
        <v>45107</v>
      </c>
      <c r="B8916" s="3" t="s">
        <v>4770</v>
      </c>
      <c r="C8916" s="4" t="s">
        <v>4771</v>
      </c>
      <c r="D8916" s="27">
        <v>2732.83</v>
      </c>
      <c r="E8916" s="27">
        <v>491.91</v>
      </c>
      <c r="F8916" s="27">
        <v>329.57</v>
      </c>
      <c r="G8916" s="26">
        <f>(E8916-F8916)/E8916</f>
        <v>0.33001971905429861</v>
      </c>
      <c r="H8916" s="27">
        <f>E8916-F8916</f>
        <v>162.34000000000003</v>
      </c>
      <c r="I8916" s="35">
        <f>E8916/D8916</f>
        <v>0.18000021955262493</v>
      </c>
      <c r="J8916" s="3">
        <v>185003.36</v>
      </c>
      <c r="K8916" s="26">
        <v>6.0999999999999999E-2</v>
      </c>
      <c r="L8916" s="4" t="b">
        <v>0</v>
      </c>
      <c r="M8916" s="4" t="s">
        <v>58</v>
      </c>
      <c r="N8916" s="35">
        <f>'Landed Freight Margin Tool'!$D$4</f>
        <v>0.58708499999999997</v>
      </c>
      <c r="O8916" s="30">
        <f>(MAX($F8916,MIN(0.18*$D8916,$F8916*(1+$N8916))))</f>
        <v>491.90939999999995</v>
      </c>
      <c r="P8916" s="35">
        <f>O8916/D8916</f>
        <v>0.18</v>
      </c>
    </row>
    <row r="8917" spans="1:16" x14ac:dyDescent="0.3">
      <c r="A8917" s="2">
        <v>45065</v>
      </c>
      <c r="B8917" s="3" t="s">
        <v>5322</v>
      </c>
      <c r="C8917" s="4" t="s">
        <v>5323</v>
      </c>
      <c r="D8917" s="27">
        <v>8196.49</v>
      </c>
      <c r="E8917" s="27">
        <v>1475.37</v>
      </c>
      <c r="F8917" s="27">
        <v>833.05</v>
      </c>
      <c r="G8917" s="26">
        <f>(E8917-F8917)/E8917</f>
        <v>0.43536197699560109</v>
      </c>
      <c r="H8917" s="27">
        <f>E8917-F8917</f>
        <v>642.31999999999994</v>
      </c>
      <c r="I8917" s="35">
        <f>E8917/D8917</f>
        <v>0.18000021960619728</v>
      </c>
      <c r="J8917" s="3">
        <v>185003.36</v>
      </c>
      <c r="K8917" s="26">
        <v>6.0999999999999999E-2</v>
      </c>
      <c r="L8917" s="4" t="b">
        <v>0</v>
      </c>
      <c r="M8917" s="4" t="s">
        <v>58</v>
      </c>
      <c r="N8917" s="35">
        <f>'Landed Freight Margin Tool'!$D$4</f>
        <v>0.58708499999999997</v>
      </c>
      <c r="O8917" s="30">
        <f>(MAX($F8917,MIN(0.18*$D8917,$F8917*(1+$N8917))))</f>
        <v>1322.1211592499999</v>
      </c>
      <c r="P8917" s="35">
        <f>O8917/D8917</f>
        <v>0.16130333340856878</v>
      </c>
    </row>
    <row r="8918" spans="1:16" x14ac:dyDescent="0.3">
      <c r="A8918" s="2">
        <v>44930</v>
      </c>
      <c r="B8918" s="3" t="s">
        <v>16391</v>
      </c>
      <c r="C8918" s="4" t="s">
        <v>16392</v>
      </c>
      <c r="D8918" s="27">
        <v>20927.53</v>
      </c>
      <c r="E8918" s="27">
        <v>3766.96</v>
      </c>
      <c r="F8918" s="27">
        <v>2511.79</v>
      </c>
      <c r="G8918" s="26">
        <f>(E8918-F8918)/E8918</f>
        <v>0.3332050247414361</v>
      </c>
      <c r="H8918" s="27">
        <f>E8918-F8918</f>
        <v>1255.17</v>
      </c>
      <c r="I8918" s="35">
        <f>E8918/D8918</f>
        <v>0.18000021980615966</v>
      </c>
      <c r="J8918" s="3">
        <v>185003.36</v>
      </c>
      <c r="K8918" s="26">
        <v>6.0999999999999999E-2</v>
      </c>
      <c r="L8918" s="4" t="b">
        <v>0</v>
      </c>
      <c r="M8918" s="4" t="s">
        <v>58</v>
      </c>
      <c r="N8918" s="35">
        <f>'Landed Freight Margin Tool'!$D$4</f>
        <v>0.58708499999999997</v>
      </c>
      <c r="O8918" s="30">
        <f>(MAX($F8918,MIN(0.18*$D8918,$F8918*(1+$N8918))))</f>
        <v>3766.9553999999998</v>
      </c>
      <c r="P8918" s="35">
        <f>O8918/D8918</f>
        <v>0.18</v>
      </c>
    </row>
    <row r="8919" spans="1:16" x14ac:dyDescent="0.3">
      <c r="A8919" s="2">
        <v>45030</v>
      </c>
      <c r="B8919" s="3" t="s">
        <v>19642</v>
      </c>
      <c r="C8919" s="4" t="s">
        <v>19643</v>
      </c>
      <c r="D8919" s="27">
        <v>22743.75</v>
      </c>
      <c r="E8919" s="27">
        <v>4093.88</v>
      </c>
      <c r="F8919" s="27">
        <v>2380.7800000000002</v>
      </c>
      <c r="G8919" s="26">
        <f>(E8919-F8919)/E8919</f>
        <v>0.41845388726587002</v>
      </c>
      <c r="H8919" s="27">
        <f>E8919-F8919</f>
        <v>1713.1</v>
      </c>
      <c r="I8919" s="35">
        <f>E8919/D8919</f>
        <v>0.18000021984061557</v>
      </c>
      <c r="J8919" s="3">
        <v>185003.36</v>
      </c>
      <c r="K8919" s="26">
        <v>6.0999999999999999E-2</v>
      </c>
      <c r="L8919" s="4" t="b">
        <v>0</v>
      </c>
      <c r="M8919" s="4" t="s">
        <v>58</v>
      </c>
      <c r="N8919" s="35">
        <f>'Landed Freight Margin Tool'!$D$4</f>
        <v>0.58708499999999997</v>
      </c>
      <c r="O8919" s="30">
        <f>(MAX($F8919,MIN(0.18*$D8919,$F8919*(1+$N8919))))</f>
        <v>3778.5002263000006</v>
      </c>
      <c r="P8919" s="35">
        <f>O8919/D8919</f>
        <v>0.16613356312393518</v>
      </c>
    </row>
    <row r="8920" spans="1:16" x14ac:dyDescent="0.3">
      <c r="A8920" s="2">
        <v>45057</v>
      </c>
      <c r="B8920" s="3" t="s">
        <v>21966</v>
      </c>
      <c r="C8920" s="4" t="s">
        <v>21967</v>
      </c>
      <c r="D8920" s="27">
        <v>17243.59</v>
      </c>
      <c r="E8920" s="27">
        <v>3103.85</v>
      </c>
      <c r="F8920" s="27">
        <v>2252.13</v>
      </c>
      <c r="G8920" s="26">
        <f>(E8920-F8920)/E8920</f>
        <v>0.27440759057299802</v>
      </c>
      <c r="H8920" s="27">
        <f>E8920-F8920</f>
        <v>851.7199999999998</v>
      </c>
      <c r="I8920" s="35">
        <f>E8920/D8920</f>
        <v>0.18000022037174393</v>
      </c>
      <c r="J8920" s="3">
        <v>185003.36</v>
      </c>
      <c r="K8920" s="26">
        <v>6.0999999999999999E-2</v>
      </c>
      <c r="L8920" s="4" t="b">
        <v>0</v>
      </c>
      <c r="M8920" s="4" t="s">
        <v>58</v>
      </c>
      <c r="N8920" s="35">
        <f>'Landed Freight Margin Tool'!$D$4</f>
        <v>0.58708499999999997</v>
      </c>
      <c r="O8920" s="30">
        <f>(MAX($F8920,MIN(0.18*$D8920,$F8920*(1+$N8920))))</f>
        <v>3103.8462</v>
      </c>
      <c r="P8920" s="35">
        <f>O8920/D8920</f>
        <v>0.18</v>
      </c>
    </row>
    <row r="8921" spans="1:16" x14ac:dyDescent="0.3">
      <c r="A8921" s="2">
        <v>45233</v>
      </c>
      <c r="B8921" s="3" t="s">
        <v>1500</v>
      </c>
      <c r="C8921" s="4" t="s">
        <v>1501</v>
      </c>
      <c r="D8921" s="27">
        <v>21781.14</v>
      </c>
      <c r="E8921" s="27">
        <v>3920.61</v>
      </c>
      <c r="F8921" s="27">
        <v>2493.38</v>
      </c>
      <c r="G8921" s="26">
        <f>(E8921-F8921)/E8921</f>
        <v>0.36403263777830491</v>
      </c>
      <c r="H8921" s="27">
        <f>E8921-F8921</f>
        <v>1427.23</v>
      </c>
      <c r="I8921" s="35">
        <f>E8921/D8921</f>
        <v>0.18000022037414021</v>
      </c>
      <c r="J8921" s="3">
        <v>185003.36</v>
      </c>
      <c r="K8921" s="26">
        <v>6.0999999999999999E-2</v>
      </c>
      <c r="L8921" s="4" t="b">
        <v>0</v>
      </c>
      <c r="M8921" s="4" t="s">
        <v>58</v>
      </c>
      <c r="N8921" s="35">
        <f>'Landed Freight Margin Tool'!$D$4</f>
        <v>0.58708499999999997</v>
      </c>
      <c r="O8921" s="30">
        <f>(MAX($F8921,MIN(0.18*$D8921,$F8921*(1+$N8921))))</f>
        <v>3920.6052</v>
      </c>
      <c r="P8921" s="35">
        <f>O8921/D8921</f>
        <v>0.18</v>
      </c>
    </row>
    <row r="8922" spans="1:16" x14ac:dyDescent="0.3">
      <c r="A8922" s="2">
        <v>45258</v>
      </c>
      <c r="B8922" s="3" t="s">
        <v>12028</v>
      </c>
      <c r="C8922" s="4" t="s">
        <v>12029</v>
      </c>
      <c r="D8922" s="27">
        <v>13611.15</v>
      </c>
      <c r="E8922" s="27">
        <v>2450.0100000000002</v>
      </c>
      <c r="F8922" s="27">
        <v>1818.41</v>
      </c>
      <c r="G8922" s="26">
        <f>(E8922-F8922)/E8922</f>
        <v>0.25779486614340352</v>
      </c>
      <c r="H8922" s="27">
        <f>E8922-F8922</f>
        <v>631.60000000000014</v>
      </c>
      <c r="I8922" s="35">
        <f>E8922/D8922</f>
        <v>0.18000022040753355</v>
      </c>
      <c r="J8922" s="3">
        <v>185003.36</v>
      </c>
      <c r="K8922" s="26">
        <v>6.0999999999999999E-2</v>
      </c>
      <c r="L8922" s="4" t="b">
        <v>0</v>
      </c>
      <c r="M8922" s="4" t="s">
        <v>58</v>
      </c>
      <c r="N8922" s="35">
        <f>'Landed Freight Margin Tool'!$D$4</f>
        <v>0.58708499999999997</v>
      </c>
      <c r="O8922" s="30">
        <f>(MAX($F8922,MIN(0.18*$D8922,$F8922*(1+$N8922))))</f>
        <v>2450.0070000000001</v>
      </c>
      <c r="P8922" s="35">
        <f>O8922/D8922</f>
        <v>0.18000000000000002</v>
      </c>
    </row>
    <row r="8923" spans="1:16" x14ac:dyDescent="0.3">
      <c r="A8923" s="2">
        <v>44979</v>
      </c>
      <c r="B8923" s="3" t="s">
        <v>17912</v>
      </c>
      <c r="C8923" s="4" t="s">
        <v>17913</v>
      </c>
      <c r="D8923" s="27">
        <v>8162.49</v>
      </c>
      <c r="E8923" s="27">
        <v>1469.25</v>
      </c>
      <c r="F8923" s="27">
        <v>841.97</v>
      </c>
      <c r="G8923" s="26">
        <f>(E8923-F8923)/E8923</f>
        <v>0.42693891441211501</v>
      </c>
      <c r="H8923" s="27">
        <f>E8923-F8923</f>
        <v>627.28</v>
      </c>
      <c r="I8923" s="35">
        <f>E8923/D8923</f>
        <v>0.18000022052094397</v>
      </c>
      <c r="J8923" s="3">
        <v>185003.36</v>
      </c>
      <c r="K8923" s="26">
        <v>6.0999999999999999E-2</v>
      </c>
      <c r="L8923" s="4" t="b">
        <v>0</v>
      </c>
      <c r="M8923" s="4" t="s">
        <v>58</v>
      </c>
      <c r="N8923" s="35">
        <f>'Landed Freight Margin Tool'!$D$4</f>
        <v>0.58708499999999997</v>
      </c>
      <c r="O8923" s="30">
        <f>(MAX($F8923,MIN(0.18*$D8923,$F8923*(1+$N8923))))</f>
        <v>1336.27795745</v>
      </c>
      <c r="P8923" s="35">
        <f>O8923/D8923</f>
        <v>0.16370959810670518</v>
      </c>
    </row>
    <row r="8924" spans="1:16" x14ac:dyDescent="0.3">
      <c r="A8924" s="2">
        <v>45051</v>
      </c>
      <c r="B8924" s="3" t="s">
        <v>20110</v>
      </c>
      <c r="C8924" s="4" t="s">
        <v>20111</v>
      </c>
      <c r="D8924" s="27">
        <v>20855.53</v>
      </c>
      <c r="E8924" s="27">
        <v>3754</v>
      </c>
      <c r="F8924" s="27">
        <v>2324.7399999999998</v>
      </c>
      <c r="G8924" s="26">
        <f>(E8924-F8924)/E8924</f>
        <v>0.38072988811933944</v>
      </c>
      <c r="H8924" s="27">
        <f>E8924-F8924</f>
        <v>1429.2600000000002</v>
      </c>
      <c r="I8924" s="35">
        <f>E8924/D8924</f>
        <v>0.18000022056500123</v>
      </c>
      <c r="J8924" s="3">
        <v>185003.36</v>
      </c>
      <c r="K8924" s="26">
        <v>6.0999999999999999E-2</v>
      </c>
      <c r="L8924" s="4" t="b">
        <v>0</v>
      </c>
      <c r="M8924" s="4" t="s">
        <v>58</v>
      </c>
      <c r="N8924" s="35">
        <f>'Landed Freight Margin Tool'!$D$4</f>
        <v>0.58708499999999997</v>
      </c>
      <c r="O8924" s="30">
        <f>(MAX($F8924,MIN(0.18*$D8924,$F8924*(1+$N8924))))</f>
        <v>3689.5599828999998</v>
      </c>
      <c r="P8924" s="35">
        <f>O8924/D8924</f>
        <v>0.17691039177139109</v>
      </c>
    </row>
    <row r="8925" spans="1:16" x14ac:dyDescent="0.3">
      <c r="A8925" s="2">
        <v>45089</v>
      </c>
      <c r="B8925" s="3" t="s">
        <v>15583</v>
      </c>
      <c r="C8925" s="4" t="s">
        <v>15584</v>
      </c>
      <c r="D8925" s="27">
        <v>14507.76</v>
      </c>
      <c r="E8925" s="27">
        <v>2611.4</v>
      </c>
      <c r="F8925" s="27">
        <v>1063.03</v>
      </c>
      <c r="G8925" s="26">
        <f>(E8925-F8925)/E8925</f>
        <v>0.59292716550509306</v>
      </c>
      <c r="H8925" s="27">
        <f>E8925-F8925</f>
        <v>1548.3700000000001</v>
      </c>
      <c r="I8925" s="35">
        <f>E8925/D8925</f>
        <v>0.18000022057161133</v>
      </c>
      <c r="J8925" s="3">
        <v>185003.36</v>
      </c>
      <c r="K8925" s="26">
        <v>6.0999999999999999E-2</v>
      </c>
      <c r="L8925" s="4" t="b">
        <v>0</v>
      </c>
      <c r="M8925" s="4" t="s">
        <v>58</v>
      </c>
      <c r="N8925" s="35">
        <f>'Landed Freight Margin Tool'!$D$4</f>
        <v>0.58708499999999997</v>
      </c>
      <c r="O8925" s="30">
        <f>(MAX($F8925,MIN(0.18*$D8925,$F8925*(1+$N8925))))</f>
        <v>1687.11896755</v>
      </c>
      <c r="P8925" s="35">
        <f>O8925/D8925</f>
        <v>0.11629079661849934</v>
      </c>
    </row>
    <row r="8926" spans="1:16" x14ac:dyDescent="0.3">
      <c r="A8926" s="2">
        <v>45162</v>
      </c>
      <c r="B8926" s="3" t="s">
        <v>21290</v>
      </c>
      <c r="C8926" s="4" t="s">
        <v>21291</v>
      </c>
      <c r="D8926" s="27">
        <v>17223.09</v>
      </c>
      <c r="E8926" s="27">
        <v>3100.16</v>
      </c>
      <c r="F8926" s="27">
        <v>1684.02</v>
      </c>
      <c r="G8926" s="26">
        <f>(E8926-F8926)/E8926</f>
        <v>0.45679577828241119</v>
      </c>
      <c r="H8926" s="27">
        <f>E8926-F8926</f>
        <v>1416.1399999999999</v>
      </c>
      <c r="I8926" s="35">
        <f>E8926/D8926</f>
        <v>0.18000022063404417</v>
      </c>
      <c r="J8926" s="3">
        <v>185003.36</v>
      </c>
      <c r="K8926" s="26">
        <v>6.0999999999999999E-2</v>
      </c>
      <c r="L8926" s="4" t="b">
        <v>0</v>
      </c>
      <c r="M8926" s="4" t="s">
        <v>58</v>
      </c>
      <c r="N8926" s="35">
        <f>'Landed Freight Margin Tool'!$D$4</f>
        <v>0.58708499999999997</v>
      </c>
      <c r="O8926" s="30">
        <f>(MAX($F8926,MIN(0.18*$D8926,$F8926*(1+$N8926))))</f>
        <v>2672.6828817000001</v>
      </c>
      <c r="P8926" s="35">
        <f>O8926/D8926</f>
        <v>0.15518021921153521</v>
      </c>
    </row>
    <row r="8927" spans="1:16" x14ac:dyDescent="0.3">
      <c r="A8927" s="2">
        <v>45181</v>
      </c>
      <c r="B8927" s="3" t="s">
        <v>9938</v>
      </c>
      <c r="C8927" s="4" t="s">
        <v>1295</v>
      </c>
      <c r="D8927" s="27">
        <v>21727.64</v>
      </c>
      <c r="E8927" s="27">
        <v>3910.98</v>
      </c>
      <c r="F8927" s="27">
        <v>2607.46</v>
      </c>
      <c r="G8927" s="26">
        <f>(E8927-F8927)/E8927</f>
        <v>0.33329753667878637</v>
      </c>
      <c r="H8927" s="27">
        <f>E8927-F8927</f>
        <v>1303.52</v>
      </c>
      <c r="I8927" s="35">
        <f>E8927/D8927</f>
        <v>0.18000022091676776</v>
      </c>
      <c r="J8927" s="3">
        <v>185003.36</v>
      </c>
      <c r="K8927" s="26">
        <v>6.0999999999999999E-2</v>
      </c>
      <c r="L8927" s="4" t="b">
        <v>0</v>
      </c>
      <c r="M8927" s="4" t="s">
        <v>58</v>
      </c>
      <c r="N8927" s="35">
        <f>'Landed Freight Margin Tool'!$D$4</f>
        <v>0.58708499999999997</v>
      </c>
      <c r="O8927" s="30">
        <f>(MAX($F8927,MIN(0.18*$D8927,$F8927*(1+$N8927))))</f>
        <v>3910.9751999999999</v>
      </c>
      <c r="P8927" s="35">
        <f>O8927/D8927</f>
        <v>0.18</v>
      </c>
    </row>
    <row r="8928" spans="1:16" x14ac:dyDescent="0.3">
      <c r="A8928" s="2">
        <v>45162</v>
      </c>
      <c r="B8928" s="3" t="s">
        <v>936</v>
      </c>
      <c r="C8928" s="4" t="s">
        <v>937</v>
      </c>
      <c r="D8928" s="27">
        <v>18104.7</v>
      </c>
      <c r="E8928" s="27">
        <v>3258.85</v>
      </c>
      <c r="F8928" s="27">
        <v>2295.61</v>
      </c>
      <c r="G8928" s="26">
        <f>(E8928-F8928)/E8928</f>
        <v>0.29557666047838954</v>
      </c>
      <c r="H8928" s="27">
        <f>E8928-F8928</f>
        <v>963.23999999999978</v>
      </c>
      <c r="I8928" s="35">
        <f>E8928/D8928</f>
        <v>0.18000022093710472</v>
      </c>
      <c r="J8928" s="3">
        <v>185003.36</v>
      </c>
      <c r="K8928" s="26">
        <v>6.0999999999999999E-2</v>
      </c>
      <c r="L8928" s="4" t="b">
        <v>0</v>
      </c>
      <c r="M8928" s="4" t="s">
        <v>58</v>
      </c>
      <c r="N8928" s="35">
        <f>'Landed Freight Margin Tool'!$D$4</f>
        <v>0.58708499999999997</v>
      </c>
      <c r="O8928" s="30">
        <f>(MAX($F8928,MIN(0.18*$D8928,$F8928*(1+$N8928))))</f>
        <v>3258.846</v>
      </c>
      <c r="P8928" s="35">
        <f>O8928/D8928</f>
        <v>0.18</v>
      </c>
    </row>
    <row r="8929" spans="1:16" x14ac:dyDescent="0.3">
      <c r="A8929" s="2">
        <v>45021</v>
      </c>
      <c r="B8929" s="3" t="s">
        <v>5222</v>
      </c>
      <c r="C8929" s="4" t="s">
        <v>5223</v>
      </c>
      <c r="D8929" s="27">
        <v>16286.48</v>
      </c>
      <c r="E8929" s="27">
        <v>2931.57</v>
      </c>
      <c r="F8929" s="27">
        <v>1070.2</v>
      </c>
      <c r="G8929" s="26">
        <f>(E8929-F8929)/E8929</f>
        <v>0.63493963985168356</v>
      </c>
      <c r="H8929" s="27">
        <f>E8929-F8929</f>
        <v>1861.3700000000001</v>
      </c>
      <c r="I8929" s="35">
        <f>E8929/D8929</f>
        <v>0.18000022104223873</v>
      </c>
      <c r="J8929" s="3">
        <v>185003.36</v>
      </c>
      <c r="K8929" s="26">
        <v>6.0999999999999999E-2</v>
      </c>
      <c r="L8929" s="4" t="b">
        <v>0</v>
      </c>
      <c r="M8929" s="4" t="s">
        <v>58</v>
      </c>
      <c r="N8929" s="35">
        <f>'Landed Freight Margin Tool'!$D$4</f>
        <v>0.58708499999999997</v>
      </c>
      <c r="O8929" s="30">
        <f>(MAX($F8929,MIN(0.18*$D8929,$F8929*(1+$N8929))))</f>
        <v>1698.4983670000001</v>
      </c>
      <c r="P8929" s="35">
        <f>O8929/D8929</f>
        <v>0.10428885597133329</v>
      </c>
    </row>
    <row r="8930" spans="1:16" x14ac:dyDescent="0.3">
      <c r="A8930" s="2">
        <v>45278</v>
      </c>
      <c r="B8930" s="3" t="s">
        <v>14494</v>
      </c>
      <c r="C8930" s="4" t="s">
        <v>14495</v>
      </c>
      <c r="D8930" s="27">
        <v>17187.59</v>
      </c>
      <c r="E8930" s="27">
        <v>3093.77</v>
      </c>
      <c r="F8930" s="27">
        <v>2102.41</v>
      </c>
      <c r="G8930" s="26">
        <f>(E8930-F8930)/E8930</f>
        <v>0.32043752444428647</v>
      </c>
      <c r="H8930" s="27">
        <f>E8930-F8930</f>
        <v>991.36000000000013</v>
      </c>
      <c r="I8930" s="35">
        <f>E8930/D8930</f>
        <v>0.18000022108975139</v>
      </c>
      <c r="J8930" s="3">
        <v>185003.36</v>
      </c>
      <c r="K8930" s="26">
        <v>6.0999999999999999E-2</v>
      </c>
      <c r="L8930" s="4" t="b">
        <v>0</v>
      </c>
      <c r="M8930" s="4" t="s">
        <v>58</v>
      </c>
      <c r="N8930" s="35">
        <f>'Landed Freight Margin Tool'!$D$4</f>
        <v>0.58708499999999997</v>
      </c>
      <c r="O8930" s="30">
        <f>(MAX($F8930,MIN(0.18*$D8930,$F8930*(1+$N8930))))</f>
        <v>3093.7662</v>
      </c>
      <c r="P8930" s="35">
        <f>O8930/D8930</f>
        <v>0.18</v>
      </c>
    </row>
    <row r="8931" spans="1:16" x14ac:dyDescent="0.3">
      <c r="A8931" s="2">
        <v>45058</v>
      </c>
      <c r="B8931" s="3" t="s">
        <v>3256</v>
      </c>
      <c r="C8931" s="4" t="s">
        <v>3257</v>
      </c>
      <c r="D8931" s="27">
        <v>5421.16</v>
      </c>
      <c r="E8931" s="27">
        <v>975.81</v>
      </c>
      <c r="F8931" s="27">
        <v>652.79</v>
      </c>
      <c r="G8931" s="26">
        <f>(E8931-F8931)/E8931</f>
        <v>0.33102755659400906</v>
      </c>
      <c r="H8931" s="27">
        <f>E8931-F8931</f>
        <v>323.02</v>
      </c>
      <c r="I8931" s="35">
        <f>E8931/D8931</f>
        <v>0.18000022135483917</v>
      </c>
      <c r="J8931" s="3">
        <v>185003.36</v>
      </c>
      <c r="K8931" s="26">
        <v>6.0999999999999999E-2</v>
      </c>
      <c r="L8931" s="4" t="b">
        <v>0</v>
      </c>
      <c r="M8931" s="4" t="s">
        <v>58</v>
      </c>
      <c r="N8931" s="35">
        <f>'Landed Freight Margin Tool'!$D$4</f>
        <v>0.58708499999999997</v>
      </c>
      <c r="O8931" s="30">
        <f>(MAX($F8931,MIN(0.18*$D8931,$F8931*(1+$N8931))))</f>
        <v>975.80879999999991</v>
      </c>
      <c r="P8931" s="35">
        <f>O8931/D8931</f>
        <v>0.18</v>
      </c>
    </row>
    <row r="8932" spans="1:16" x14ac:dyDescent="0.3">
      <c r="A8932" s="2">
        <v>45288</v>
      </c>
      <c r="B8932" s="3" t="s">
        <v>19338</v>
      </c>
      <c r="C8932" s="4" t="s">
        <v>19339</v>
      </c>
      <c r="D8932" s="27">
        <v>14437.76</v>
      </c>
      <c r="E8932" s="27">
        <v>2598.8000000000002</v>
      </c>
      <c r="F8932" s="27">
        <v>1521.99</v>
      </c>
      <c r="G8932" s="26">
        <f>(E8932-F8932)/E8932</f>
        <v>0.41434893027551184</v>
      </c>
      <c r="H8932" s="27">
        <f>E8932-F8932</f>
        <v>1076.8100000000002</v>
      </c>
      <c r="I8932" s="35">
        <f>E8932/D8932</f>
        <v>0.18000022164103019</v>
      </c>
      <c r="J8932" s="3">
        <v>185003.36</v>
      </c>
      <c r="K8932" s="26">
        <v>6.0999999999999999E-2</v>
      </c>
      <c r="L8932" s="4" t="b">
        <v>0</v>
      </c>
      <c r="M8932" s="4" t="s">
        <v>58</v>
      </c>
      <c r="N8932" s="35">
        <f>'Landed Freight Margin Tool'!$D$4</f>
        <v>0.58708499999999997</v>
      </c>
      <c r="O8932" s="30">
        <f>(MAX($F8932,MIN(0.18*$D8932,$F8932*(1+$N8932))))</f>
        <v>2415.52749915</v>
      </c>
      <c r="P8932" s="35">
        <f>O8932/D8932</f>
        <v>0.16730625104933175</v>
      </c>
    </row>
    <row r="8933" spans="1:16" x14ac:dyDescent="0.3">
      <c r="A8933" s="2">
        <v>45063</v>
      </c>
      <c r="B8933" s="3" t="s">
        <v>24597</v>
      </c>
      <c r="C8933" s="4" t="s">
        <v>24598</v>
      </c>
      <c r="D8933" s="27">
        <v>15339.37</v>
      </c>
      <c r="E8933" s="27">
        <v>2761.09</v>
      </c>
      <c r="F8933" s="27">
        <v>1239.22</v>
      </c>
      <c r="G8933" s="26">
        <f>(E8933-F8933)/E8933</f>
        <v>0.55118449597803765</v>
      </c>
      <c r="H8933" s="27">
        <f>E8933-F8933</f>
        <v>1521.8700000000001</v>
      </c>
      <c r="I8933" s="35">
        <f>E8933/D8933</f>
        <v>0.18000022165186705</v>
      </c>
      <c r="J8933" s="3">
        <v>185003.36</v>
      </c>
      <c r="K8933" s="26">
        <v>6.0999999999999999E-2</v>
      </c>
      <c r="L8933" s="4" t="b">
        <v>0</v>
      </c>
      <c r="M8933" s="4" t="s">
        <v>58</v>
      </c>
      <c r="N8933" s="35">
        <f>'Landed Freight Margin Tool'!$D$4</f>
        <v>0.58708499999999997</v>
      </c>
      <c r="O8933" s="30">
        <f>(MAX($F8933,MIN(0.18*$D8933,$F8933*(1+$N8933))))</f>
        <v>1966.7474737000002</v>
      </c>
      <c r="P8933" s="35">
        <f>O8933/D8933</f>
        <v>0.12821566164060194</v>
      </c>
    </row>
    <row r="8934" spans="1:16" x14ac:dyDescent="0.3">
      <c r="A8934" s="2">
        <v>45147</v>
      </c>
      <c r="B8934" s="3" t="s">
        <v>5840</v>
      </c>
      <c r="C8934" s="4" t="s">
        <v>5841</v>
      </c>
      <c r="D8934" s="27">
        <v>21632.639999999999</v>
      </c>
      <c r="E8934" s="27">
        <v>3893.88</v>
      </c>
      <c r="F8934" s="27">
        <v>2389.08</v>
      </c>
      <c r="G8934" s="26">
        <f>(E8934-F8934)/E8934</f>
        <v>0.38645258713673769</v>
      </c>
      <c r="H8934" s="27">
        <f>E8934-F8934</f>
        <v>1504.8000000000002</v>
      </c>
      <c r="I8934" s="35">
        <f>E8934/D8934</f>
        <v>0.18000022188692644</v>
      </c>
      <c r="J8934" s="3">
        <v>185003.36</v>
      </c>
      <c r="K8934" s="26">
        <v>6.0999999999999999E-2</v>
      </c>
      <c r="L8934" s="4" t="b">
        <v>0</v>
      </c>
      <c r="M8934" s="4" t="s">
        <v>58</v>
      </c>
      <c r="N8934" s="35">
        <f>'Landed Freight Margin Tool'!$D$4</f>
        <v>0.58708499999999997</v>
      </c>
      <c r="O8934" s="30">
        <f>(MAX($F8934,MIN(0.18*$D8934,$F8934*(1+$N8934))))</f>
        <v>3791.6730318</v>
      </c>
      <c r="P8934" s="35">
        <f>O8934/D8934</f>
        <v>0.17527555729675157</v>
      </c>
    </row>
    <row r="8935" spans="1:16" x14ac:dyDescent="0.3">
      <c r="A8935" s="2">
        <v>45155</v>
      </c>
      <c r="B8935" s="3" t="s">
        <v>24561</v>
      </c>
      <c r="C8935" s="4" t="s">
        <v>24562</v>
      </c>
      <c r="D8935" s="27">
        <v>21632.639999999999</v>
      </c>
      <c r="E8935" s="27">
        <v>3893.88</v>
      </c>
      <c r="F8935" s="27">
        <v>2352.29</v>
      </c>
      <c r="G8935" s="26">
        <f>(E8935-F8935)/E8935</f>
        <v>0.39590074681294751</v>
      </c>
      <c r="H8935" s="27">
        <f>E8935-F8935</f>
        <v>1541.5900000000001</v>
      </c>
      <c r="I8935" s="35">
        <f>E8935/D8935</f>
        <v>0.18000022188692644</v>
      </c>
      <c r="J8935" s="3">
        <v>185003.36</v>
      </c>
      <c r="K8935" s="26">
        <v>6.0999999999999999E-2</v>
      </c>
      <c r="L8935" s="4" t="b">
        <v>0</v>
      </c>
      <c r="M8935" s="4" t="s">
        <v>58</v>
      </c>
      <c r="N8935" s="35">
        <f>'Landed Freight Margin Tool'!$D$4</f>
        <v>0.58708499999999997</v>
      </c>
      <c r="O8935" s="30">
        <f>(MAX($F8935,MIN(0.18*$D8935,$F8935*(1+$N8935))))</f>
        <v>3733.2841746500003</v>
      </c>
      <c r="P8935" s="35">
        <f>O8935/D8935</f>
        <v>0.17257644811960077</v>
      </c>
    </row>
    <row r="8936" spans="1:16" x14ac:dyDescent="0.3">
      <c r="A8936" s="2">
        <v>45189</v>
      </c>
      <c r="B8936" s="3" t="s">
        <v>17842</v>
      </c>
      <c r="C8936" s="4" t="s">
        <v>17843</v>
      </c>
      <c r="D8936" s="27">
        <v>20730.53</v>
      </c>
      <c r="E8936" s="27">
        <v>3731.5</v>
      </c>
      <c r="F8936" s="27">
        <v>2773.25</v>
      </c>
      <c r="G8936" s="26">
        <f>(E8936-F8936)/E8936</f>
        <v>0.2568002143909956</v>
      </c>
      <c r="H8936" s="27">
        <f>E8936-F8936</f>
        <v>958.25</v>
      </c>
      <c r="I8936" s="35">
        <f>E8936/D8936</f>
        <v>0.18000022189495399</v>
      </c>
      <c r="J8936" s="3">
        <v>185003.36</v>
      </c>
      <c r="K8936" s="26">
        <v>6.0999999999999999E-2</v>
      </c>
      <c r="L8936" s="4" t="b">
        <v>0</v>
      </c>
      <c r="M8936" s="4" t="s">
        <v>58</v>
      </c>
      <c r="N8936" s="35">
        <f>'Landed Freight Margin Tool'!$D$4</f>
        <v>0.58708499999999997</v>
      </c>
      <c r="O8936" s="30">
        <f>(MAX($F8936,MIN(0.18*$D8936,$F8936*(1+$N8936))))</f>
        <v>3731.4953999999998</v>
      </c>
      <c r="P8936" s="35">
        <f>O8936/D8936</f>
        <v>0.18</v>
      </c>
    </row>
    <row r="8937" spans="1:16" x14ac:dyDescent="0.3">
      <c r="A8937" s="2">
        <v>45112</v>
      </c>
      <c r="B8937" s="3" t="s">
        <v>24535</v>
      </c>
      <c r="C8937" s="4" t="s">
        <v>24536</v>
      </c>
      <c r="D8937" s="27">
        <v>21629.14</v>
      </c>
      <c r="E8937" s="27">
        <v>3893.25</v>
      </c>
      <c r="F8937" s="27">
        <v>1482.84</v>
      </c>
      <c r="G8937" s="26">
        <f>(E8937-F8937)/E8937</f>
        <v>0.61912540936235794</v>
      </c>
      <c r="H8937" s="27">
        <f>E8937-F8937</f>
        <v>2410.41</v>
      </c>
      <c r="I8937" s="35">
        <f>E8937/D8937</f>
        <v>0.18000022192283188</v>
      </c>
      <c r="J8937" s="3">
        <v>185003.36</v>
      </c>
      <c r="K8937" s="26">
        <v>6.0999999999999999E-2</v>
      </c>
      <c r="L8937" s="4" t="b">
        <v>0</v>
      </c>
      <c r="M8937" s="4" t="s">
        <v>58</v>
      </c>
      <c r="N8937" s="35">
        <f>'Landed Freight Margin Tool'!$D$4</f>
        <v>0.58708499999999997</v>
      </c>
      <c r="O8937" s="30">
        <f>(MAX($F8937,MIN(0.18*$D8937,$F8937*(1+$N8937))))</f>
        <v>2353.3931213999999</v>
      </c>
      <c r="P8937" s="35">
        <f>O8937/D8937</f>
        <v>0.10880659709077661</v>
      </c>
    </row>
    <row r="8938" spans="1:16" x14ac:dyDescent="0.3">
      <c r="A8938" s="2">
        <v>44956</v>
      </c>
      <c r="B8938" s="3" t="s">
        <v>598</v>
      </c>
      <c r="C8938" s="4" t="s">
        <v>599</v>
      </c>
      <c r="D8938" s="27">
        <v>14419.26</v>
      </c>
      <c r="E8938" s="27">
        <v>2595.4699999999998</v>
      </c>
      <c r="F8938" s="27">
        <v>1371.16</v>
      </c>
      <c r="G8938" s="26">
        <f>(E8938-F8938)/E8938</f>
        <v>0.47171032606811092</v>
      </c>
      <c r="H8938" s="27">
        <f>E8938-F8938</f>
        <v>1224.3099999999997</v>
      </c>
      <c r="I8938" s="35">
        <f>E8938/D8938</f>
        <v>0.180000221925397</v>
      </c>
      <c r="J8938" s="3">
        <v>185003.36</v>
      </c>
      <c r="K8938" s="26">
        <v>6.0999999999999999E-2</v>
      </c>
      <c r="L8938" s="4" t="b">
        <v>0</v>
      </c>
      <c r="M8938" s="4" t="s">
        <v>58</v>
      </c>
      <c r="N8938" s="35">
        <f>'Landed Freight Margin Tool'!$D$4</f>
        <v>0.58708499999999997</v>
      </c>
      <c r="O8938" s="30">
        <f>(MAX($F8938,MIN(0.18*$D8938,$F8938*(1+$N8938))))</f>
        <v>2176.1474686000001</v>
      </c>
      <c r="P8938" s="35">
        <f>O8938/D8938</f>
        <v>0.1509194971586614</v>
      </c>
    </row>
    <row r="8939" spans="1:16" x14ac:dyDescent="0.3">
      <c r="A8939" s="2">
        <v>45216</v>
      </c>
      <c r="B8939" s="3" t="s">
        <v>17636</v>
      </c>
      <c r="C8939" s="4" t="s">
        <v>17637</v>
      </c>
      <c r="D8939" s="27">
        <v>18908.810000000001</v>
      </c>
      <c r="E8939" s="27">
        <v>3403.59</v>
      </c>
      <c r="F8939" s="27">
        <v>2123.44</v>
      </c>
      <c r="G8939" s="26">
        <f>(E8939-F8939)/E8939</f>
        <v>0.3761175699775825</v>
      </c>
      <c r="H8939" s="27">
        <f>E8939-F8939</f>
        <v>1280.1500000000001</v>
      </c>
      <c r="I8939" s="35">
        <f>E8939/D8939</f>
        <v>0.18000022211868436</v>
      </c>
      <c r="J8939" s="3">
        <v>185003.36</v>
      </c>
      <c r="K8939" s="26">
        <v>6.0999999999999999E-2</v>
      </c>
      <c r="L8939" s="4" t="b">
        <v>0</v>
      </c>
      <c r="M8939" s="4" t="s">
        <v>58</v>
      </c>
      <c r="N8939" s="35">
        <f>'Landed Freight Margin Tool'!$D$4</f>
        <v>0.58708499999999997</v>
      </c>
      <c r="O8939" s="30">
        <f>(MAX($F8939,MIN(0.18*$D8939,$F8939*(1+$N8939))))</f>
        <v>3370.0797724000004</v>
      </c>
      <c r="P8939" s="35">
        <f>O8939/D8939</f>
        <v>0.1782280202931861</v>
      </c>
    </row>
    <row r="8940" spans="1:16" x14ac:dyDescent="0.3">
      <c r="A8940" s="2">
        <v>44930</v>
      </c>
      <c r="B8940" s="3" t="s">
        <v>16945</v>
      </c>
      <c r="C8940" s="4" t="s">
        <v>16946</v>
      </c>
      <c r="D8940" s="27">
        <v>5402.16</v>
      </c>
      <c r="E8940" s="27">
        <v>972.39</v>
      </c>
      <c r="F8940" s="27">
        <v>678.74</v>
      </c>
      <c r="G8940" s="26">
        <f>(E8940-F8940)/E8940</f>
        <v>0.30198788551918465</v>
      </c>
      <c r="H8940" s="27">
        <f>E8940-F8940</f>
        <v>293.64999999999998</v>
      </c>
      <c r="I8940" s="35">
        <f>E8940/D8940</f>
        <v>0.18000022213336889</v>
      </c>
      <c r="J8940" s="3">
        <v>185003.36</v>
      </c>
      <c r="K8940" s="26">
        <v>6.0999999999999999E-2</v>
      </c>
      <c r="L8940" s="4" t="b">
        <v>0</v>
      </c>
      <c r="M8940" s="4" t="s">
        <v>58</v>
      </c>
      <c r="N8940" s="35">
        <f>'Landed Freight Margin Tool'!$D$4</f>
        <v>0.58708499999999997</v>
      </c>
      <c r="O8940" s="30">
        <f>(MAX($F8940,MIN(0.18*$D8940,$F8940*(1+$N8940))))</f>
        <v>972.38879999999995</v>
      </c>
      <c r="P8940" s="35">
        <f>O8940/D8940</f>
        <v>0.18</v>
      </c>
    </row>
    <row r="8941" spans="1:16" x14ac:dyDescent="0.3">
      <c r="A8941" s="2">
        <v>45184</v>
      </c>
      <c r="B8941" s="3" t="s">
        <v>17481</v>
      </c>
      <c r="C8941" s="4" t="s">
        <v>17482</v>
      </c>
      <c r="D8941" s="27">
        <v>14397.26</v>
      </c>
      <c r="E8941" s="27">
        <v>2591.5100000000002</v>
      </c>
      <c r="F8941" s="27">
        <v>1911.01</v>
      </c>
      <c r="G8941" s="26">
        <f>(E8941-F8941)/E8941</f>
        <v>0.26258822076704325</v>
      </c>
      <c r="H8941" s="27">
        <f>E8941-F8941</f>
        <v>680.50000000000023</v>
      </c>
      <c r="I8941" s="35">
        <f>E8941/D8941</f>
        <v>0.18000022226451423</v>
      </c>
      <c r="J8941" s="3">
        <v>185003.36</v>
      </c>
      <c r="K8941" s="26">
        <v>6.0999999999999999E-2</v>
      </c>
      <c r="L8941" s="4" t="b">
        <v>0</v>
      </c>
      <c r="M8941" s="4" t="s">
        <v>58</v>
      </c>
      <c r="N8941" s="35">
        <f>'Landed Freight Margin Tool'!$D$4</f>
        <v>0.58708499999999997</v>
      </c>
      <c r="O8941" s="30">
        <f>(MAX($F8941,MIN(0.18*$D8941,$F8941*(1+$N8941))))</f>
        <v>2591.5068000000001</v>
      </c>
      <c r="P8941" s="35">
        <f>O8941/D8941</f>
        <v>0.18</v>
      </c>
    </row>
    <row r="8942" spans="1:16" x14ac:dyDescent="0.3">
      <c r="A8942" s="2">
        <v>45243</v>
      </c>
      <c r="B8942" s="3" t="s">
        <v>23550</v>
      </c>
      <c r="C8942" s="4" t="s">
        <v>23551</v>
      </c>
      <c r="D8942" s="27">
        <v>9896.2099999999991</v>
      </c>
      <c r="E8942" s="27">
        <v>1781.32</v>
      </c>
      <c r="F8942" s="27">
        <v>1622.12</v>
      </c>
      <c r="G8942" s="26">
        <f>(E8942-F8942)/E8942</f>
        <v>8.9371926436575155E-2</v>
      </c>
      <c r="H8942" s="27">
        <f>E8942-F8942</f>
        <v>159.20000000000005</v>
      </c>
      <c r="I8942" s="35">
        <f>E8942/D8942</f>
        <v>0.18000022230732776</v>
      </c>
      <c r="J8942" s="3">
        <v>185003.36</v>
      </c>
      <c r="K8942" s="26">
        <v>6.0999999999999999E-2</v>
      </c>
      <c r="L8942" s="4" t="b">
        <v>0</v>
      </c>
      <c r="M8942" s="4" t="s">
        <v>58</v>
      </c>
      <c r="N8942" s="35">
        <f>'Landed Freight Margin Tool'!$D$4</f>
        <v>0.58708499999999997</v>
      </c>
      <c r="O8942" s="30">
        <f>(MAX($F8942,MIN(0.18*$D8942,$F8942*(1+$N8942))))</f>
        <v>1781.3177999999998</v>
      </c>
      <c r="P8942" s="35">
        <f>O8942/D8942</f>
        <v>0.18</v>
      </c>
    </row>
    <row r="8943" spans="1:16" x14ac:dyDescent="0.3">
      <c r="A8943" s="2">
        <v>44938</v>
      </c>
      <c r="B8943" s="3" t="s">
        <v>9122</v>
      </c>
      <c r="C8943" s="4" t="s">
        <v>9123</v>
      </c>
      <c r="D8943" s="27">
        <v>11690.43</v>
      </c>
      <c r="E8943" s="27">
        <v>2104.2800000000002</v>
      </c>
      <c r="F8943" s="27">
        <v>1383.47</v>
      </c>
      <c r="G8943" s="26">
        <f>(E8943-F8943)/E8943</f>
        <v>0.34254471838348516</v>
      </c>
      <c r="H8943" s="27">
        <f>E8943-F8943</f>
        <v>720.81000000000017</v>
      </c>
      <c r="I8943" s="35">
        <f>E8943/D8943</f>
        <v>0.18000022240413741</v>
      </c>
      <c r="J8943" s="3">
        <v>185003.36</v>
      </c>
      <c r="K8943" s="26">
        <v>6.0999999999999999E-2</v>
      </c>
      <c r="L8943" s="4" t="b">
        <v>0</v>
      </c>
      <c r="M8943" s="4" t="s">
        <v>58</v>
      </c>
      <c r="N8943" s="35">
        <f>'Landed Freight Margin Tool'!$D$4</f>
        <v>0.58708499999999997</v>
      </c>
      <c r="O8943" s="30">
        <f>(MAX($F8943,MIN(0.18*$D8943,$F8943*(1+$N8943))))</f>
        <v>2104.2773999999999</v>
      </c>
      <c r="P8943" s="35">
        <f>O8943/D8943</f>
        <v>0.18</v>
      </c>
    </row>
    <row r="8944" spans="1:16" x14ac:dyDescent="0.3">
      <c r="A8944" s="2">
        <v>44999</v>
      </c>
      <c r="B8944" s="3" t="s">
        <v>20356</v>
      </c>
      <c r="C8944" s="4" t="s">
        <v>20357</v>
      </c>
      <c r="D8944" s="27">
        <v>15280.37</v>
      </c>
      <c r="E8944" s="27">
        <v>2750.47</v>
      </c>
      <c r="F8944" s="27">
        <v>904.01</v>
      </c>
      <c r="G8944" s="26">
        <f>(E8944-F8944)/E8944</f>
        <v>0.67132526440935547</v>
      </c>
      <c r="H8944" s="27">
        <f>E8944-F8944</f>
        <v>1846.4599999999998</v>
      </c>
      <c r="I8944" s="35">
        <f>E8944/D8944</f>
        <v>0.18000022250770104</v>
      </c>
      <c r="J8944" s="3">
        <v>185003.36</v>
      </c>
      <c r="K8944" s="26">
        <v>6.0999999999999999E-2</v>
      </c>
      <c r="L8944" s="4" t="b">
        <v>0</v>
      </c>
      <c r="M8944" s="4" t="s">
        <v>58</v>
      </c>
      <c r="N8944" s="35">
        <f>'Landed Freight Margin Tool'!$D$4</f>
        <v>0.58708499999999997</v>
      </c>
      <c r="O8944" s="30">
        <f>(MAX($F8944,MIN(0.18*$D8944,$F8944*(1+$N8944))))</f>
        <v>1434.7407108500001</v>
      </c>
      <c r="P8944" s="35">
        <f>O8944/D8944</f>
        <v>9.3894369760025451E-2</v>
      </c>
    </row>
    <row r="8945" spans="1:16" x14ac:dyDescent="0.3">
      <c r="A8945" s="2">
        <v>44930</v>
      </c>
      <c r="B8945" s="3" t="s">
        <v>14350</v>
      </c>
      <c r="C8945" s="4" t="s">
        <v>14351</v>
      </c>
      <c r="D8945" s="27">
        <v>12563.04</v>
      </c>
      <c r="E8945" s="27">
        <v>2261.35</v>
      </c>
      <c r="F8945" s="27">
        <v>1211.3599999999999</v>
      </c>
      <c r="G8945" s="26">
        <f>(E8945-F8945)/E8945</f>
        <v>0.4643199858491609</v>
      </c>
      <c r="H8945" s="27">
        <f>E8945-F8945</f>
        <v>1049.99</v>
      </c>
      <c r="I8945" s="35">
        <f>E8945/D8945</f>
        <v>0.18000022287599177</v>
      </c>
      <c r="J8945" s="3">
        <v>185003.36</v>
      </c>
      <c r="K8945" s="26">
        <v>6.0999999999999999E-2</v>
      </c>
      <c r="L8945" s="4" t="b">
        <v>0</v>
      </c>
      <c r="M8945" s="4" t="s">
        <v>58</v>
      </c>
      <c r="N8945" s="35">
        <f>'Landed Freight Margin Tool'!$D$4</f>
        <v>0.58708499999999997</v>
      </c>
      <c r="O8945" s="30">
        <f>(MAX($F8945,MIN(0.18*$D8945,$F8945*(1+$N8945))))</f>
        <v>1922.5312856</v>
      </c>
      <c r="P8945" s="35">
        <f>O8945/D8945</f>
        <v>0.15303073822896368</v>
      </c>
    </row>
    <row r="8946" spans="1:16" x14ac:dyDescent="0.3">
      <c r="A8946" s="2">
        <v>45057</v>
      </c>
      <c r="B8946" s="3" t="s">
        <v>17386</v>
      </c>
      <c r="C8946" s="4" t="s">
        <v>17387</v>
      </c>
      <c r="D8946" s="27">
        <v>10766.82</v>
      </c>
      <c r="E8946" s="27">
        <v>1938.03</v>
      </c>
      <c r="F8946" s="27">
        <v>1180.3499999999999</v>
      </c>
      <c r="G8946" s="26">
        <f>(E8946-F8946)/E8946</f>
        <v>0.39095370040711447</v>
      </c>
      <c r="H8946" s="27">
        <f>E8946-F8946</f>
        <v>757.68000000000006</v>
      </c>
      <c r="I8946" s="35">
        <f>E8946/D8946</f>
        <v>0.18000022290704221</v>
      </c>
      <c r="J8946" s="3">
        <v>185003.36</v>
      </c>
      <c r="K8946" s="26">
        <v>6.0999999999999999E-2</v>
      </c>
      <c r="L8946" s="4" t="b">
        <v>0</v>
      </c>
      <c r="M8946" s="4" t="s">
        <v>58</v>
      </c>
      <c r="N8946" s="35">
        <f>'Landed Freight Margin Tool'!$D$4</f>
        <v>0.58708499999999997</v>
      </c>
      <c r="O8946" s="30">
        <f>(MAX($F8946,MIN(0.18*$D8946,$F8946*(1+$N8946))))</f>
        <v>1873.31577975</v>
      </c>
      <c r="P8946" s="35">
        <f>O8946/D8946</f>
        <v>0.17398969981387263</v>
      </c>
    </row>
    <row r="8947" spans="1:16" x14ac:dyDescent="0.3">
      <c r="A8947" s="2">
        <v>45051</v>
      </c>
      <c r="B8947" s="3" t="s">
        <v>12030</v>
      </c>
      <c r="C8947" s="4" t="s">
        <v>12031</v>
      </c>
      <c r="D8947" s="27">
        <v>17037.59</v>
      </c>
      <c r="E8947" s="27">
        <v>3066.77</v>
      </c>
      <c r="F8947" s="27">
        <v>2152.59</v>
      </c>
      <c r="G8947" s="26">
        <f>(E8947-F8947)/E8947</f>
        <v>0.29809212950433189</v>
      </c>
      <c r="H8947" s="27">
        <f>E8947-F8947</f>
        <v>914.17999999999984</v>
      </c>
      <c r="I8947" s="35">
        <f>E8947/D8947</f>
        <v>0.18000022303623928</v>
      </c>
      <c r="J8947" s="3">
        <v>185003.36</v>
      </c>
      <c r="K8947" s="26">
        <v>6.0999999999999999E-2</v>
      </c>
      <c r="L8947" s="4" t="b">
        <v>0</v>
      </c>
      <c r="M8947" s="4" t="s">
        <v>58</v>
      </c>
      <c r="N8947" s="35">
        <f>'Landed Freight Margin Tool'!$D$4</f>
        <v>0.58708499999999997</v>
      </c>
      <c r="O8947" s="30">
        <f>(MAX($F8947,MIN(0.18*$D8947,$F8947*(1+$N8947))))</f>
        <v>3066.7662</v>
      </c>
      <c r="P8947" s="35">
        <f>O8947/D8947</f>
        <v>0.18</v>
      </c>
    </row>
    <row r="8948" spans="1:16" x14ac:dyDescent="0.3">
      <c r="A8948" s="2">
        <v>44957</v>
      </c>
      <c r="B8948" s="3" t="s">
        <v>21903</v>
      </c>
      <c r="C8948" s="4" t="s">
        <v>21904</v>
      </c>
      <c r="D8948" s="27">
        <v>9862.2099999999991</v>
      </c>
      <c r="E8948" s="27">
        <v>1775.2</v>
      </c>
      <c r="F8948" s="27">
        <v>1446.34</v>
      </c>
      <c r="G8948" s="26">
        <f>(E8948-F8948)/E8948</f>
        <v>0.18525236593059943</v>
      </c>
      <c r="H8948" s="27">
        <f>E8948-F8948</f>
        <v>328.86000000000013</v>
      </c>
      <c r="I8948" s="35">
        <f>E8948/D8948</f>
        <v>0.18000022307373298</v>
      </c>
      <c r="J8948" s="3">
        <v>185003.36</v>
      </c>
      <c r="K8948" s="26">
        <v>6.0999999999999999E-2</v>
      </c>
      <c r="L8948" s="4" t="b">
        <v>0</v>
      </c>
      <c r="M8948" s="4" t="s">
        <v>58</v>
      </c>
      <c r="N8948" s="35">
        <f>'Landed Freight Margin Tool'!$D$4</f>
        <v>0.58708499999999997</v>
      </c>
      <c r="O8948" s="30">
        <f>(MAX($F8948,MIN(0.18*$D8948,$F8948*(1+$N8948))))</f>
        <v>1775.1977999999997</v>
      </c>
      <c r="P8948" s="35">
        <f>O8948/D8948</f>
        <v>0.18</v>
      </c>
    </row>
    <row r="8949" spans="1:16" x14ac:dyDescent="0.3">
      <c r="A8949" s="2">
        <v>45125</v>
      </c>
      <c r="B8949" s="3" t="s">
        <v>16914</v>
      </c>
      <c r="C8949" s="4" t="s">
        <v>16915</v>
      </c>
      <c r="D8949" s="27">
        <v>2687.33</v>
      </c>
      <c r="E8949" s="27">
        <v>483.72</v>
      </c>
      <c r="F8949" s="27">
        <v>353.75</v>
      </c>
      <c r="G8949" s="26">
        <f>(E8949-F8949)/E8949</f>
        <v>0.26868849747787982</v>
      </c>
      <c r="H8949" s="27">
        <f>E8949-F8949</f>
        <v>129.97000000000003</v>
      </c>
      <c r="I8949" s="35">
        <f>E8949/D8949</f>
        <v>0.18000022326993709</v>
      </c>
      <c r="J8949" s="3">
        <v>185003.36</v>
      </c>
      <c r="K8949" s="26">
        <v>6.0999999999999999E-2</v>
      </c>
      <c r="L8949" s="4" t="b">
        <v>0</v>
      </c>
      <c r="M8949" s="4" t="s">
        <v>58</v>
      </c>
      <c r="N8949" s="35">
        <f>'Landed Freight Margin Tool'!$D$4</f>
        <v>0.58708499999999997</v>
      </c>
      <c r="O8949" s="30">
        <f>(MAX($F8949,MIN(0.18*$D8949,$F8949*(1+$N8949))))</f>
        <v>483.71939999999995</v>
      </c>
      <c r="P8949" s="35">
        <f>O8949/D8949</f>
        <v>0.18</v>
      </c>
    </row>
    <row r="8950" spans="1:16" x14ac:dyDescent="0.3">
      <c r="A8950" s="2">
        <v>44950</v>
      </c>
      <c r="B8950" s="3" t="s">
        <v>2511</v>
      </c>
      <c r="C8950" s="4" t="s">
        <v>2512</v>
      </c>
      <c r="D8950" s="27">
        <v>17016.59</v>
      </c>
      <c r="E8950" s="27">
        <v>3062.99</v>
      </c>
      <c r="F8950" s="27">
        <v>1869.98</v>
      </c>
      <c r="G8950" s="26">
        <f>(E8950-F8950)/E8950</f>
        <v>0.38949196699956573</v>
      </c>
      <c r="H8950" s="27">
        <f>E8950-F8950</f>
        <v>1193.0099999999998</v>
      </c>
      <c r="I8950" s="35">
        <f>E8950/D8950</f>
        <v>0.18000022331148602</v>
      </c>
      <c r="J8950" s="3">
        <v>185003.36</v>
      </c>
      <c r="K8950" s="26">
        <v>6.0999999999999999E-2</v>
      </c>
      <c r="L8950" s="4" t="b">
        <v>0</v>
      </c>
      <c r="M8950" s="4" t="s">
        <v>58</v>
      </c>
      <c r="N8950" s="35">
        <f>'Landed Freight Margin Tool'!$D$4</f>
        <v>0.58708499999999997</v>
      </c>
      <c r="O8950" s="30">
        <f>(MAX($F8950,MIN(0.18*$D8950,$F8950*(1+$N8950))))</f>
        <v>2967.8172083000004</v>
      </c>
      <c r="P8950" s="35">
        <f>O8950/D8950</f>
        <v>0.17440728185259211</v>
      </c>
    </row>
    <row r="8951" spans="1:16" x14ac:dyDescent="0.3">
      <c r="A8951" s="2">
        <v>45131</v>
      </c>
      <c r="B8951" s="3" t="s">
        <v>7315</v>
      </c>
      <c r="C8951" s="4" t="s">
        <v>7316</v>
      </c>
      <c r="D8951" s="27">
        <v>16117.48</v>
      </c>
      <c r="E8951" s="27">
        <v>2901.15</v>
      </c>
      <c r="F8951" s="27">
        <v>1315.09</v>
      </c>
      <c r="G8951" s="26">
        <f>(E8951-F8951)/E8951</f>
        <v>0.54670044637471349</v>
      </c>
      <c r="H8951" s="27">
        <f>E8951-F8951</f>
        <v>1586.0600000000002</v>
      </c>
      <c r="I8951" s="35">
        <f>E8951/D8951</f>
        <v>0.18000022335997937</v>
      </c>
      <c r="J8951" s="3">
        <v>185003.36</v>
      </c>
      <c r="K8951" s="26">
        <v>6.0999999999999999E-2</v>
      </c>
      <c r="L8951" s="4" t="b">
        <v>0</v>
      </c>
      <c r="M8951" s="4" t="s">
        <v>58</v>
      </c>
      <c r="N8951" s="35">
        <f>'Landed Freight Margin Tool'!$D$4</f>
        <v>0.58708499999999997</v>
      </c>
      <c r="O8951" s="30">
        <f>(MAX($F8951,MIN(0.18*$D8951,$F8951*(1+$N8951))))</f>
        <v>2087.1596126499999</v>
      </c>
      <c r="P8951" s="35">
        <f>O8951/D8951</f>
        <v>0.12949664666250554</v>
      </c>
    </row>
    <row r="8952" spans="1:16" x14ac:dyDescent="0.3">
      <c r="A8952" s="2">
        <v>44977</v>
      </c>
      <c r="B8952" s="3" t="s">
        <v>548</v>
      </c>
      <c r="C8952" s="4" t="s">
        <v>549</v>
      </c>
      <c r="D8952" s="27">
        <v>17006.09</v>
      </c>
      <c r="E8952" s="27">
        <v>3061.1</v>
      </c>
      <c r="F8952" s="27">
        <v>2028.12</v>
      </c>
      <c r="G8952" s="26">
        <f>(E8952-F8952)/E8952</f>
        <v>0.33745385645682924</v>
      </c>
      <c r="H8952" s="27">
        <f>E8952-F8952</f>
        <v>1032.98</v>
      </c>
      <c r="I8952" s="35">
        <f>E8952/D8952</f>
        <v>0.18000022344936431</v>
      </c>
      <c r="J8952" s="3">
        <v>185003.36</v>
      </c>
      <c r="K8952" s="26">
        <v>6.0999999999999999E-2</v>
      </c>
      <c r="L8952" s="4" t="b">
        <v>0</v>
      </c>
      <c r="M8952" s="4" t="s">
        <v>58</v>
      </c>
      <c r="N8952" s="35">
        <f>'Landed Freight Margin Tool'!$D$4</f>
        <v>0.58708499999999997</v>
      </c>
      <c r="O8952" s="30">
        <f>(MAX($F8952,MIN(0.18*$D8952,$F8952*(1+$N8952))))</f>
        <v>3061.0962</v>
      </c>
      <c r="P8952" s="35">
        <f>O8952/D8952</f>
        <v>0.18</v>
      </c>
    </row>
    <row r="8953" spans="1:16" x14ac:dyDescent="0.3">
      <c r="A8953" s="2">
        <v>45069</v>
      </c>
      <c r="B8953" s="3" t="s">
        <v>1188</v>
      </c>
      <c r="C8953" s="4" t="s">
        <v>1189</v>
      </c>
      <c r="D8953" s="27">
        <v>18789.810000000001</v>
      </c>
      <c r="E8953" s="27">
        <v>3382.17</v>
      </c>
      <c r="F8953" s="27">
        <v>2267.4499999999998</v>
      </c>
      <c r="G8953" s="26">
        <f>(E8953-F8953)/E8953</f>
        <v>0.32958721767386034</v>
      </c>
      <c r="H8953" s="27">
        <f>E8953-F8953</f>
        <v>1114.7200000000003</v>
      </c>
      <c r="I8953" s="35">
        <f>E8953/D8953</f>
        <v>0.18000022352541084</v>
      </c>
      <c r="J8953" s="3">
        <v>185003.36</v>
      </c>
      <c r="K8953" s="26">
        <v>6.0999999999999999E-2</v>
      </c>
      <c r="L8953" s="4" t="b">
        <v>0</v>
      </c>
      <c r="M8953" s="4" t="s">
        <v>58</v>
      </c>
      <c r="N8953" s="35">
        <f>'Landed Freight Margin Tool'!$D$4</f>
        <v>0.58708499999999997</v>
      </c>
      <c r="O8953" s="30">
        <f>(MAX($F8953,MIN(0.18*$D8953,$F8953*(1+$N8953))))</f>
        <v>3382.1658000000002</v>
      </c>
      <c r="P8953" s="35">
        <f>O8953/D8953</f>
        <v>0.18</v>
      </c>
    </row>
    <row r="8954" spans="1:16" x14ac:dyDescent="0.3">
      <c r="A8954" s="2">
        <v>45195</v>
      </c>
      <c r="B8954" s="3" t="s">
        <v>4698</v>
      </c>
      <c r="C8954" s="4" t="s">
        <v>4699</v>
      </c>
      <c r="D8954" s="27">
        <v>17894.7</v>
      </c>
      <c r="E8954" s="27">
        <v>3221.05</v>
      </c>
      <c r="F8954" s="27">
        <v>1853.94</v>
      </c>
      <c r="G8954" s="26">
        <f>(E8954-F8954)/E8954</f>
        <v>0.42442992191987089</v>
      </c>
      <c r="H8954" s="27">
        <f>E8954-F8954</f>
        <v>1367.1100000000001</v>
      </c>
      <c r="I8954" s="35">
        <f>E8954/D8954</f>
        <v>0.18000022352987197</v>
      </c>
      <c r="J8954" s="3">
        <v>185003.36</v>
      </c>
      <c r="K8954" s="26">
        <v>6.0999999999999999E-2</v>
      </c>
      <c r="L8954" s="4" t="b">
        <v>0</v>
      </c>
      <c r="M8954" s="4" t="s">
        <v>58</v>
      </c>
      <c r="N8954" s="35">
        <f>'Landed Freight Margin Tool'!$D$4</f>
        <v>0.58708499999999997</v>
      </c>
      <c r="O8954" s="30">
        <f>(MAX($F8954,MIN(0.18*$D8954,$F8954*(1+$N8954))))</f>
        <v>2942.3603649000001</v>
      </c>
      <c r="P8954" s="35">
        <f>O8954/D8954</f>
        <v>0.16442635891632718</v>
      </c>
    </row>
    <row r="8955" spans="1:16" x14ac:dyDescent="0.3">
      <c r="A8955" s="2">
        <v>44978</v>
      </c>
      <c r="B8955" s="3" t="s">
        <v>22247</v>
      </c>
      <c r="C8955" s="4" t="s">
        <v>15373</v>
      </c>
      <c r="D8955" s="27">
        <v>15207.87</v>
      </c>
      <c r="E8955" s="27">
        <v>2737.42</v>
      </c>
      <c r="F8955" s="27">
        <v>1410.07</v>
      </c>
      <c r="G8955" s="26">
        <f>(E8955-F8955)/E8955</f>
        <v>0.48489088265593155</v>
      </c>
      <c r="H8955" s="27">
        <f>E8955-F8955</f>
        <v>1327.3500000000001</v>
      </c>
      <c r="I8955" s="35">
        <f>E8955/D8955</f>
        <v>0.18000022356845502</v>
      </c>
      <c r="J8955" s="3">
        <v>185003.36</v>
      </c>
      <c r="K8955" s="26">
        <v>6.0999999999999999E-2</v>
      </c>
      <c r="L8955" s="4" t="b">
        <v>0</v>
      </c>
      <c r="M8955" s="4" t="s">
        <v>58</v>
      </c>
      <c r="N8955" s="35">
        <f>'Landed Freight Margin Tool'!$D$4</f>
        <v>0.58708499999999997</v>
      </c>
      <c r="O8955" s="30">
        <f>(MAX($F8955,MIN(0.18*$D8955,$F8955*(1+$N8955))))</f>
        <v>2237.9009459499998</v>
      </c>
      <c r="P8955" s="35">
        <f>O8955/D8955</f>
        <v>0.14715413440212205</v>
      </c>
    </row>
    <row r="8956" spans="1:16" x14ac:dyDescent="0.3">
      <c r="A8956" s="2">
        <v>45190</v>
      </c>
      <c r="B8956" s="3" t="s">
        <v>13990</v>
      </c>
      <c r="C8956" s="4" t="s">
        <v>9639</v>
      </c>
      <c r="D8956" s="27">
        <v>13406.65</v>
      </c>
      <c r="E8956" s="27">
        <v>2413.1999999999998</v>
      </c>
      <c r="F8956" s="27">
        <v>1780.13</v>
      </c>
      <c r="G8956" s="26">
        <f>(E8956-F8956)/E8956</f>
        <v>0.26233631692358683</v>
      </c>
      <c r="H8956" s="27">
        <f>E8956-F8956</f>
        <v>633.06999999999971</v>
      </c>
      <c r="I8956" s="35">
        <f>E8956/D8956</f>
        <v>0.18000022376954719</v>
      </c>
      <c r="J8956" s="3">
        <v>185003.36</v>
      </c>
      <c r="K8956" s="26">
        <v>6.0999999999999999E-2</v>
      </c>
      <c r="L8956" s="4" t="b">
        <v>0</v>
      </c>
      <c r="M8956" s="4" t="s">
        <v>58</v>
      </c>
      <c r="N8956" s="35">
        <f>'Landed Freight Margin Tool'!$D$4</f>
        <v>0.58708499999999997</v>
      </c>
      <c r="O8956" s="30">
        <f>(MAX($F8956,MIN(0.18*$D8956,$F8956*(1+$N8956))))</f>
        <v>2413.1969999999997</v>
      </c>
      <c r="P8956" s="35">
        <f>O8956/D8956</f>
        <v>0.18</v>
      </c>
    </row>
    <row r="8957" spans="1:16" x14ac:dyDescent="0.3">
      <c r="A8957" s="2">
        <v>45142</v>
      </c>
      <c r="B8957" s="3" t="s">
        <v>15228</v>
      </c>
      <c r="C8957" s="4" t="s">
        <v>15229</v>
      </c>
      <c r="D8957" s="27">
        <v>15164.87</v>
      </c>
      <c r="E8957" s="27">
        <v>2729.68</v>
      </c>
      <c r="F8957" s="27">
        <v>1497.82</v>
      </c>
      <c r="G8957" s="26">
        <f>(E8957-F8957)/E8957</f>
        <v>0.45128366694997213</v>
      </c>
      <c r="H8957" s="27">
        <f>E8957-F8957</f>
        <v>1231.8599999999999</v>
      </c>
      <c r="I8957" s="35">
        <f>E8957/D8957</f>
        <v>0.18000022420238351</v>
      </c>
      <c r="J8957" s="3">
        <v>185003.36</v>
      </c>
      <c r="K8957" s="26">
        <v>6.0999999999999999E-2</v>
      </c>
      <c r="L8957" s="4" t="b">
        <v>0</v>
      </c>
      <c r="M8957" s="4" t="s">
        <v>58</v>
      </c>
      <c r="N8957" s="35">
        <f>'Landed Freight Margin Tool'!$D$4</f>
        <v>0.58708499999999997</v>
      </c>
      <c r="O8957" s="30">
        <f>(MAX($F8957,MIN(0.18*$D8957,$F8957*(1+$N8957))))</f>
        <v>2377.1676547000002</v>
      </c>
      <c r="P8957" s="35">
        <f>O8957/D8957</f>
        <v>0.15675489830773359</v>
      </c>
    </row>
    <row r="8958" spans="1:16" x14ac:dyDescent="0.3">
      <c r="A8958" s="2">
        <v>44993</v>
      </c>
      <c r="B8958" s="3" t="s">
        <v>6844</v>
      </c>
      <c r="C8958" s="4" t="s">
        <v>6845</v>
      </c>
      <c r="D8958" s="27">
        <v>20514.03</v>
      </c>
      <c r="E8958" s="27">
        <v>3692.53</v>
      </c>
      <c r="F8958" s="27">
        <v>2015.47</v>
      </c>
      <c r="G8958" s="26">
        <f>(E8958-F8958)/E8958</f>
        <v>0.45417640479562793</v>
      </c>
      <c r="H8958" s="27">
        <f>E8958-F8958</f>
        <v>1677.0600000000002</v>
      </c>
      <c r="I8958" s="35">
        <f>E8958/D8958</f>
        <v>0.18000022423677847</v>
      </c>
      <c r="J8958" s="3">
        <v>185003.36</v>
      </c>
      <c r="K8958" s="26">
        <v>6.0999999999999999E-2</v>
      </c>
      <c r="L8958" s="4" t="b">
        <v>0</v>
      </c>
      <c r="M8958" s="4" t="s">
        <v>58</v>
      </c>
      <c r="N8958" s="35">
        <f>'Landed Freight Margin Tool'!$D$4</f>
        <v>0.58708499999999997</v>
      </c>
      <c r="O8958" s="30">
        <f>(MAX($F8958,MIN(0.18*$D8958,$F8958*(1+$N8958))))</f>
        <v>3198.7222049500001</v>
      </c>
      <c r="P8958" s="35">
        <f>O8958/D8958</f>
        <v>0.15592851355633194</v>
      </c>
    </row>
    <row r="8959" spans="1:16" x14ac:dyDescent="0.3">
      <c r="A8959" s="2">
        <v>45257</v>
      </c>
      <c r="B8959" s="3" t="s">
        <v>14760</v>
      </c>
      <c r="C8959" s="4" t="s">
        <v>14761</v>
      </c>
      <c r="D8959" s="27">
        <v>11592.43</v>
      </c>
      <c r="E8959" s="27">
        <v>2086.64</v>
      </c>
      <c r="F8959" s="27">
        <v>1387.66</v>
      </c>
      <c r="G8959" s="26">
        <f>(E8959-F8959)/E8959</f>
        <v>0.33497872177280213</v>
      </c>
      <c r="H8959" s="27">
        <f>E8959-F8959</f>
        <v>698.97999999999979</v>
      </c>
      <c r="I8959" s="35">
        <f>E8959/D8959</f>
        <v>0.18000022428429585</v>
      </c>
      <c r="J8959" s="3">
        <v>185003.36</v>
      </c>
      <c r="K8959" s="26">
        <v>6.0999999999999999E-2</v>
      </c>
      <c r="L8959" s="4" t="b">
        <v>0</v>
      </c>
      <c r="M8959" s="4" t="s">
        <v>58</v>
      </c>
      <c r="N8959" s="35">
        <f>'Landed Freight Margin Tool'!$D$4</f>
        <v>0.58708499999999997</v>
      </c>
      <c r="O8959" s="30">
        <f>(MAX($F8959,MIN(0.18*$D8959,$F8959*(1+$N8959))))</f>
        <v>2086.6374000000001</v>
      </c>
      <c r="P8959" s="35">
        <f>O8959/D8959</f>
        <v>0.18</v>
      </c>
    </row>
    <row r="8960" spans="1:16" x14ac:dyDescent="0.3">
      <c r="A8960" s="2">
        <v>45153</v>
      </c>
      <c r="B8960" s="3" t="s">
        <v>6804</v>
      </c>
      <c r="C8960" s="4" t="s">
        <v>6805</v>
      </c>
      <c r="D8960" s="27">
        <v>20508.03</v>
      </c>
      <c r="E8960" s="27">
        <v>3691.45</v>
      </c>
      <c r="F8960" s="27">
        <v>2080.86</v>
      </c>
      <c r="G8960" s="26">
        <f>(E8960-F8960)/E8960</f>
        <v>0.43630280783973768</v>
      </c>
      <c r="H8960" s="27">
        <f>E8960-F8960</f>
        <v>1610.5899999999997</v>
      </c>
      <c r="I8960" s="35">
        <f>E8960/D8960</f>
        <v>0.18000022430238302</v>
      </c>
      <c r="J8960" s="3">
        <v>185003.36</v>
      </c>
      <c r="K8960" s="26">
        <v>6.0999999999999999E-2</v>
      </c>
      <c r="L8960" s="4" t="b">
        <v>0</v>
      </c>
      <c r="M8960" s="4" t="s">
        <v>58</v>
      </c>
      <c r="N8960" s="35">
        <f>'Landed Freight Margin Tool'!$D$4</f>
        <v>0.58708499999999997</v>
      </c>
      <c r="O8960" s="30">
        <f>(MAX($F8960,MIN(0.18*$D8960,$F8960*(1+$N8960))))</f>
        <v>3302.5016931000005</v>
      </c>
      <c r="P8960" s="35">
        <f>O8960/D8960</f>
        <v>0.16103456514838338</v>
      </c>
    </row>
    <row r="8961" spans="1:16" x14ac:dyDescent="0.3">
      <c r="A8961" s="2">
        <v>44965</v>
      </c>
      <c r="B8961" s="3" t="s">
        <v>24611</v>
      </c>
      <c r="C8961" s="4" t="s">
        <v>24612</v>
      </c>
      <c r="D8961" s="27">
        <v>20501.53</v>
      </c>
      <c r="E8961" s="27">
        <v>3690.28</v>
      </c>
      <c r="F8961" s="27">
        <v>1862.57</v>
      </c>
      <c r="G8961" s="26">
        <f>(E8961-F8961)/E8961</f>
        <v>0.49527678116565688</v>
      </c>
      <c r="H8961" s="27">
        <f>E8961-F8961</f>
        <v>1827.7100000000003</v>
      </c>
      <c r="I8961" s="35">
        <f>E8961/D8961</f>
        <v>0.180000224373498</v>
      </c>
      <c r="J8961" s="3">
        <v>185003.36</v>
      </c>
      <c r="K8961" s="26">
        <v>6.0999999999999999E-2</v>
      </c>
      <c r="L8961" s="4" t="b">
        <v>0</v>
      </c>
      <c r="M8961" s="4" t="s">
        <v>58</v>
      </c>
      <c r="N8961" s="35">
        <f>'Landed Freight Margin Tool'!$D$4</f>
        <v>0.58708499999999997</v>
      </c>
      <c r="O8961" s="30">
        <f>(MAX($F8961,MIN(0.18*$D8961,$F8961*(1+$N8961))))</f>
        <v>2956.0569084500003</v>
      </c>
      <c r="P8961" s="35">
        <f>O8961/D8961</f>
        <v>0.14418713668931052</v>
      </c>
    </row>
    <row r="8962" spans="1:16" x14ac:dyDescent="0.3">
      <c r="A8962" s="2">
        <v>45163</v>
      </c>
      <c r="B8962" s="3" t="s">
        <v>13560</v>
      </c>
      <c r="C8962" s="4" t="s">
        <v>13561</v>
      </c>
      <c r="D8962" s="27">
        <v>8901.6</v>
      </c>
      <c r="E8962" s="27">
        <v>1602.29</v>
      </c>
      <c r="F8962" s="27">
        <v>1153.5999999999999</v>
      </c>
      <c r="G8962" s="26">
        <f>(E8962-F8962)/E8962</f>
        <v>0.28003045640926427</v>
      </c>
      <c r="H8962" s="27">
        <f>E8962-F8962</f>
        <v>448.69000000000005</v>
      </c>
      <c r="I8962" s="35">
        <f>E8962/D8962</f>
        <v>0.18000022467870944</v>
      </c>
      <c r="J8962" s="3">
        <v>185003.36</v>
      </c>
      <c r="K8962" s="26">
        <v>6.0999999999999999E-2</v>
      </c>
      <c r="L8962" s="4" t="b">
        <v>0</v>
      </c>
      <c r="M8962" s="4" t="s">
        <v>58</v>
      </c>
      <c r="N8962" s="35">
        <f>'Landed Freight Margin Tool'!$D$4</f>
        <v>0.58708499999999997</v>
      </c>
      <c r="O8962" s="30">
        <f>(MAX($F8962,MIN(0.18*$D8962,$F8962*(1+$N8962))))</f>
        <v>1602.288</v>
      </c>
      <c r="P8962" s="35">
        <f>O8962/D8962</f>
        <v>0.18</v>
      </c>
    </row>
    <row r="8963" spans="1:16" x14ac:dyDescent="0.3">
      <c r="A8963" s="2">
        <v>45211</v>
      </c>
      <c r="B8963" s="3" t="s">
        <v>7685</v>
      </c>
      <c r="C8963" s="4" t="s">
        <v>7686</v>
      </c>
      <c r="D8963" s="27">
        <v>11569.93</v>
      </c>
      <c r="E8963" s="27">
        <v>2082.59</v>
      </c>
      <c r="F8963" s="27">
        <v>836.74</v>
      </c>
      <c r="G8963" s="26">
        <f>(E8963-F8963)/E8963</f>
        <v>0.59822144541172295</v>
      </c>
      <c r="H8963" s="27">
        <f>E8963-F8963</f>
        <v>1245.8500000000001</v>
      </c>
      <c r="I8963" s="35">
        <f>E8963/D8963</f>
        <v>0.18000022472046073</v>
      </c>
      <c r="J8963" s="3">
        <v>185003.36</v>
      </c>
      <c r="K8963" s="26">
        <v>6.0999999999999999E-2</v>
      </c>
      <c r="L8963" s="4" t="b">
        <v>0</v>
      </c>
      <c r="M8963" s="4" t="s">
        <v>58</v>
      </c>
      <c r="N8963" s="35">
        <f>'Landed Freight Margin Tool'!$D$4</f>
        <v>0.58708499999999997</v>
      </c>
      <c r="O8963" s="30">
        <f>(MAX($F8963,MIN(0.18*$D8963,$F8963*(1+$N8963))))</f>
        <v>1327.9775029</v>
      </c>
      <c r="P8963" s="35">
        <f>O8963/D8963</f>
        <v>0.11477835241008372</v>
      </c>
    </row>
    <row r="8964" spans="1:16" x14ac:dyDescent="0.3">
      <c r="A8964" s="2">
        <v>45154</v>
      </c>
      <c r="B8964" s="3" t="s">
        <v>21952</v>
      </c>
      <c r="C8964" s="4" t="s">
        <v>21953</v>
      </c>
      <c r="D8964" s="27">
        <v>18686.310000000001</v>
      </c>
      <c r="E8964" s="27">
        <v>3363.54</v>
      </c>
      <c r="F8964" s="27">
        <v>2179.37</v>
      </c>
      <c r="G8964" s="26">
        <f>(E8964-F8964)/E8964</f>
        <v>0.35206062660173509</v>
      </c>
      <c r="H8964" s="27">
        <f>E8964-F8964</f>
        <v>1184.17</v>
      </c>
      <c r="I8964" s="35">
        <f>E8964/D8964</f>
        <v>0.18000022476347657</v>
      </c>
      <c r="J8964" s="3">
        <v>185003.36</v>
      </c>
      <c r="K8964" s="26">
        <v>6.0999999999999999E-2</v>
      </c>
      <c r="L8964" s="4" t="b">
        <v>0</v>
      </c>
      <c r="M8964" s="4" t="s">
        <v>58</v>
      </c>
      <c r="N8964" s="35">
        <f>'Landed Freight Margin Tool'!$D$4</f>
        <v>0.58708499999999997</v>
      </c>
      <c r="O8964" s="30">
        <f>(MAX($F8964,MIN(0.18*$D8964,$F8964*(1+$N8964))))</f>
        <v>3363.5358000000001</v>
      </c>
      <c r="P8964" s="35">
        <f>O8964/D8964</f>
        <v>0.18</v>
      </c>
    </row>
    <row r="8965" spans="1:16" x14ac:dyDescent="0.3">
      <c r="A8965" s="2">
        <v>45037</v>
      </c>
      <c r="B8965" s="3" t="s">
        <v>19925</v>
      </c>
      <c r="C8965" s="4" t="s">
        <v>19926</v>
      </c>
      <c r="D8965" s="27">
        <v>5335.66</v>
      </c>
      <c r="E8965" s="27">
        <v>960.42</v>
      </c>
      <c r="F8965" s="27">
        <v>416.98</v>
      </c>
      <c r="G8965" s="26">
        <f>(E8965-F8965)/E8965</f>
        <v>0.56583578017950475</v>
      </c>
      <c r="H8965" s="27">
        <f>E8965-F8965</f>
        <v>543.43999999999994</v>
      </c>
      <c r="I8965" s="35">
        <f>E8965/D8965</f>
        <v>0.18000022490188655</v>
      </c>
      <c r="J8965" s="3">
        <v>185003.36</v>
      </c>
      <c r="K8965" s="26">
        <v>6.0999999999999999E-2</v>
      </c>
      <c r="L8965" s="4" t="b">
        <v>0</v>
      </c>
      <c r="M8965" s="4" t="s">
        <v>58</v>
      </c>
      <c r="N8965" s="35">
        <f>'Landed Freight Margin Tool'!$D$4</f>
        <v>0.58708499999999997</v>
      </c>
      <c r="O8965" s="30">
        <f>(MAX($F8965,MIN(0.18*$D8965,$F8965*(1+$N8965))))</f>
        <v>661.78270330000009</v>
      </c>
      <c r="P8965" s="35">
        <f>O8965/D8965</f>
        <v>0.12403014871637251</v>
      </c>
    </row>
    <row r="8966" spans="1:16" x14ac:dyDescent="0.3">
      <c r="A8966" s="2">
        <v>44963</v>
      </c>
      <c r="B8966" s="3" t="s">
        <v>18791</v>
      </c>
      <c r="C8966" s="4" t="s">
        <v>18792</v>
      </c>
      <c r="D8966" s="27">
        <v>17784.2</v>
      </c>
      <c r="E8966" s="27">
        <v>3201.16</v>
      </c>
      <c r="F8966" s="27">
        <v>1924.48</v>
      </c>
      <c r="G8966" s="26">
        <f>(E8966-F8966)/E8966</f>
        <v>0.39881792850091841</v>
      </c>
      <c r="H8966" s="27">
        <f>E8966-F8966</f>
        <v>1276.6799999999998</v>
      </c>
      <c r="I8966" s="35">
        <f>E8966/D8966</f>
        <v>0.18000022491874809</v>
      </c>
      <c r="J8966" s="3">
        <v>185003.36</v>
      </c>
      <c r="K8966" s="26">
        <v>6.0999999999999999E-2</v>
      </c>
      <c r="L8966" s="4" t="b">
        <v>0</v>
      </c>
      <c r="M8966" s="4" t="s">
        <v>58</v>
      </c>
      <c r="N8966" s="35">
        <f>'Landed Freight Margin Tool'!$D$4</f>
        <v>0.58708499999999997</v>
      </c>
      <c r="O8966" s="30">
        <f>(MAX($F8966,MIN(0.18*$D8966,$F8966*(1+$N8966))))</f>
        <v>3054.3133408000003</v>
      </c>
      <c r="P8966" s="35">
        <f>O8966/D8966</f>
        <v>0.17174308323118276</v>
      </c>
    </row>
    <row r="8967" spans="1:16" x14ac:dyDescent="0.3">
      <c r="A8967" s="2">
        <v>45154</v>
      </c>
      <c r="B8967" s="3" t="s">
        <v>1711</v>
      </c>
      <c r="C8967" s="4" t="s">
        <v>1712</v>
      </c>
      <c r="D8967" s="27">
        <v>19561.419999999998</v>
      </c>
      <c r="E8967" s="27">
        <v>3521.06</v>
      </c>
      <c r="F8967" s="27">
        <v>1906.21</v>
      </c>
      <c r="G8967" s="26">
        <f>(E8967-F8967)/E8967</f>
        <v>0.45862609555077161</v>
      </c>
      <c r="H8967" s="27">
        <f>E8967-F8967</f>
        <v>1614.85</v>
      </c>
      <c r="I8967" s="35">
        <f>E8967/D8967</f>
        <v>0.1800002249325458</v>
      </c>
      <c r="J8967" s="3">
        <v>185003.36</v>
      </c>
      <c r="K8967" s="26">
        <v>6.0999999999999999E-2</v>
      </c>
      <c r="L8967" s="4" t="b">
        <v>0</v>
      </c>
      <c r="M8967" s="4" t="s">
        <v>58</v>
      </c>
      <c r="N8967" s="35">
        <f>'Landed Freight Margin Tool'!$D$4</f>
        <v>0.58708499999999997</v>
      </c>
      <c r="O8967" s="30">
        <f>(MAX($F8967,MIN(0.18*$D8967,$F8967*(1+$N8967))))</f>
        <v>3025.3172978500002</v>
      </c>
      <c r="P8967" s="35">
        <f>O8967/D8967</f>
        <v>0.1546573458291883</v>
      </c>
    </row>
    <row r="8968" spans="1:16" x14ac:dyDescent="0.3">
      <c r="A8968" s="2">
        <v>45278</v>
      </c>
      <c r="B8968" s="3" t="s">
        <v>18225</v>
      </c>
      <c r="C8968" s="4" t="s">
        <v>18226</v>
      </c>
      <c r="D8968" s="27">
        <v>15101.37</v>
      </c>
      <c r="E8968" s="27">
        <v>2718.25</v>
      </c>
      <c r="F8968" s="27">
        <v>1761.82</v>
      </c>
      <c r="G8968" s="26">
        <f>(E8968-F8968)/E8968</f>
        <v>0.35185505380299825</v>
      </c>
      <c r="H8968" s="27">
        <f>E8968-F8968</f>
        <v>956.43000000000006</v>
      </c>
      <c r="I8968" s="35">
        <f>E8968/D8968</f>
        <v>0.18000022514513583</v>
      </c>
      <c r="J8968" s="3">
        <v>185003.36</v>
      </c>
      <c r="K8968" s="26">
        <v>6.0999999999999999E-2</v>
      </c>
      <c r="L8968" s="4" t="b">
        <v>0</v>
      </c>
      <c r="M8968" s="4" t="s">
        <v>58</v>
      </c>
      <c r="N8968" s="35">
        <f>'Landed Freight Margin Tool'!$D$4</f>
        <v>0.58708499999999997</v>
      </c>
      <c r="O8968" s="30">
        <f>(MAX($F8968,MIN(0.18*$D8968,$F8968*(1+$N8968))))</f>
        <v>2718.2465999999999</v>
      </c>
      <c r="P8968" s="35">
        <f>O8968/D8968</f>
        <v>0.18</v>
      </c>
    </row>
    <row r="8969" spans="1:16" x14ac:dyDescent="0.3">
      <c r="A8969" s="2">
        <v>45246</v>
      </c>
      <c r="B8969" s="3" t="s">
        <v>5134</v>
      </c>
      <c r="C8969" s="4" t="s">
        <v>5135</v>
      </c>
      <c r="D8969" s="27">
        <v>18639.310000000001</v>
      </c>
      <c r="E8969" s="27">
        <v>3355.08</v>
      </c>
      <c r="F8969" s="27">
        <v>2129.84</v>
      </c>
      <c r="G8969" s="26">
        <f>(E8969-F8969)/E8969</f>
        <v>0.36518950367800462</v>
      </c>
      <c r="H8969" s="27">
        <f>E8969-F8969</f>
        <v>1225.2399999999998</v>
      </c>
      <c r="I8969" s="35">
        <f>E8969/D8969</f>
        <v>0.18000022533022947</v>
      </c>
      <c r="J8969" s="3">
        <v>185003.36</v>
      </c>
      <c r="K8969" s="26">
        <v>6.0999999999999999E-2</v>
      </c>
      <c r="L8969" s="4" t="b">
        <v>0</v>
      </c>
      <c r="M8969" s="4" t="s">
        <v>58</v>
      </c>
      <c r="N8969" s="35">
        <f>'Landed Freight Margin Tool'!$D$4</f>
        <v>0.58708499999999997</v>
      </c>
      <c r="O8969" s="30">
        <f>(MAX($F8969,MIN(0.18*$D8969,$F8969*(1+$N8969))))</f>
        <v>3355.0758000000001</v>
      </c>
      <c r="P8969" s="35">
        <f>O8969/D8969</f>
        <v>0.18</v>
      </c>
    </row>
    <row r="8970" spans="1:16" x14ac:dyDescent="0.3">
      <c r="A8970" s="2">
        <v>44932</v>
      </c>
      <c r="B8970" s="3" t="s">
        <v>19272</v>
      </c>
      <c r="C8970" s="4" t="s">
        <v>19273</v>
      </c>
      <c r="D8970" s="27">
        <v>14201.26</v>
      </c>
      <c r="E8970" s="27">
        <v>2556.23</v>
      </c>
      <c r="F8970" s="27">
        <v>1517.84</v>
      </c>
      <c r="G8970" s="26">
        <f>(E8970-F8970)/E8970</f>
        <v>0.40621931516334608</v>
      </c>
      <c r="H8970" s="27">
        <f>E8970-F8970</f>
        <v>1038.3900000000001</v>
      </c>
      <c r="I8970" s="35">
        <f>E8970/D8970</f>
        <v>0.18000022533211843</v>
      </c>
      <c r="J8970" s="3">
        <v>185003.36</v>
      </c>
      <c r="K8970" s="26">
        <v>6.0999999999999999E-2</v>
      </c>
      <c r="L8970" s="4" t="b">
        <v>0</v>
      </c>
      <c r="M8970" s="4" t="s">
        <v>58</v>
      </c>
      <c r="N8970" s="35">
        <f>'Landed Freight Margin Tool'!$D$4</f>
        <v>0.58708499999999997</v>
      </c>
      <c r="O8970" s="30">
        <f>(MAX($F8970,MIN(0.18*$D8970,$F8970*(1+$N8970))))</f>
        <v>2408.9410963999999</v>
      </c>
      <c r="P8970" s="35">
        <f>O8970/D8970</f>
        <v>0.16962868762349256</v>
      </c>
    </row>
    <row r="8971" spans="1:16" x14ac:dyDescent="0.3">
      <c r="A8971" s="2">
        <v>44946</v>
      </c>
      <c r="B8971" s="3" t="s">
        <v>19723</v>
      </c>
      <c r="C8971" s="4" t="s">
        <v>3211</v>
      </c>
      <c r="D8971" s="27">
        <v>7977.99</v>
      </c>
      <c r="E8971" s="27">
        <v>1436.04</v>
      </c>
      <c r="F8971" s="27">
        <v>1011.61</v>
      </c>
      <c r="G8971" s="26">
        <f>(E8971-F8971)/E8971</f>
        <v>0.29555583409932867</v>
      </c>
      <c r="H8971" s="27">
        <f>E8971-F8971</f>
        <v>424.42999999999995</v>
      </c>
      <c r="I8971" s="35">
        <f>E8971/D8971</f>
        <v>0.18000022562073906</v>
      </c>
      <c r="J8971" s="3">
        <v>185003.36</v>
      </c>
      <c r="K8971" s="26">
        <v>6.0999999999999999E-2</v>
      </c>
      <c r="L8971" s="4" t="b">
        <v>0</v>
      </c>
      <c r="M8971" s="4" t="s">
        <v>58</v>
      </c>
      <c r="N8971" s="35">
        <f>'Landed Freight Margin Tool'!$D$4</f>
        <v>0.58708499999999997</v>
      </c>
      <c r="O8971" s="30">
        <f>(MAX($F8971,MIN(0.18*$D8971,$F8971*(1+$N8971))))</f>
        <v>1436.0382</v>
      </c>
      <c r="P8971" s="35">
        <f>O8971/D8971</f>
        <v>0.18</v>
      </c>
    </row>
    <row r="8972" spans="1:16" x14ac:dyDescent="0.3">
      <c r="A8972" s="2">
        <v>45033</v>
      </c>
      <c r="B8972" s="3" t="s">
        <v>19573</v>
      </c>
      <c r="C8972" s="4" t="s">
        <v>19574</v>
      </c>
      <c r="D8972" s="27">
        <v>21272.14</v>
      </c>
      <c r="E8972" s="27">
        <v>3828.99</v>
      </c>
      <c r="F8972" s="27">
        <v>2317.7800000000002</v>
      </c>
      <c r="G8972" s="26">
        <f>(E8972-F8972)/E8972</f>
        <v>0.39467588058469716</v>
      </c>
      <c r="H8972" s="27">
        <f>E8972-F8972</f>
        <v>1511.2099999999996</v>
      </c>
      <c r="I8972" s="35">
        <f>E8972/D8972</f>
        <v>0.18000022564725504</v>
      </c>
      <c r="J8972" s="3">
        <v>185003.36</v>
      </c>
      <c r="K8972" s="26">
        <v>6.0999999999999999E-2</v>
      </c>
      <c r="L8972" s="4" t="b">
        <v>0</v>
      </c>
      <c r="M8972" s="4" t="s">
        <v>58</v>
      </c>
      <c r="N8972" s="35">
        <f>'Landed Freight Margin Tool'!$D$4</f>
        <v>0.58708499999999997</v>
      </c>
      <c r="O8972" s="30">
        <f>(MAX($F8972,MIN(0.18*$D8972,$F8972*(1+$N8972))))</f>
        <v>3678.5138713000006</v>
      </c>
      <c r="P8972" s="35">
        <f>O8972/D8972</f>
        <v>0.1729263661907077</v>
      </c>
    </row>
    <row r="8973" spans="1:16" x14ac:dyDescent="0.3">
      <c r="A8973" s="2">
        <v>45098</v>
      </c>
      <c r="B8973" s="3" t="s">
        <v>13630</v>
      </c>
      <c r="C8973" s="4" t="s">
        <v>13631</v>
      </c>
      <c r="D8973" s="27">
        <v>18599.810000000001</v>
      </c>
      <c r="E8973" s="27">
        <v>3347.97</v>
      </c>
      <c r="F8973" s="27">
        <v>1916.8</v>
      </c>
      <c r="G8973" s="26">
        <f>(E8973-F8973)/E8973</f>
        <v>0.42747396183358871</v>
      </c>
      <c r="H8973" s="27">
        <f>E8973-F8973</f>
        <v>1431.1699999999998</v>
      </c>
      <c r="I8973" s="35">
        <f>E8973/D8973</f>
        <v>0.18000022580875824</v>
      </c>
      <c r="J8973" s="3">
        <v>185003.36</v>
      </c>
      <c r="K8973" s="26">
        <v>6.0999999999999999E-2</v>
      </c>
      <c r="L8973" s="4" t="b">
        <v>0</v>
      </c>
      <c r="M8973" s="4" t="s">
        <v>58</v>
      </c>
      <c r="N8973" s="35">
        <f>'Landed Freight Margin Tool'!$D$4</f>
        <v>0.58708499999999997</v>
      </c>
      <c r="O8973" s="30">
        <f>(MAX($F8973,MIN(0.18*$D8973,$F8973*(1+$N8973))))</f>
        <v>3042.1245280000003</v>
      </c>
      <c r="P8973" s="35">
        <f>O8973/D8973</f>
        <v>0.1635567528915618</v>
      </c>
    </row>
    <row r="8974" spans="1:16" x14ac:dyDescent="0.3">
      <c r="A8974" s="2">
        <v>45149</v>
      </c>
      <c r="B8974" s="3" t="s">
        <v>12662</v>
      </c>
      <c r="C8974" s="4" t="s">
        <v>12663</v>
      </c>
      <c r="D8974" s="27">
        <v>20370.53</v>
      </c>
      <c r="E8974" s="27">
        <v>3666.7</v>
      </c>
      <c r="F8974" s="27">
        <v>2677.26</v>
      </c>
      <c r="G8974" s="26">
        <f>(E8974-F8974)/E8974</f>
        <v>0.26984481959254908</v>
      </c>
      <c r="H8974" s="27">
        <f>E8974-F8974</f>
        <v>989.4399999999996</v>
      </c>
      <c r="I8974" s="35">
        <f>E8974/D8974</f>
        <v>0.18000022581641223</v>
      </c>
      <c r="J8974" s="3">
        <v>185003.36</v>
      </c>
      <c r="K8974" s="26">
        <v>6.0999999999999999E-2</v>
      </c>
      <c r="L8974" s="4" t="b">
        <v>0</v>
      </c>
      <c r="M8974" s="4" t="s">
        <v>58</v>
      </c>
      <c r="N8974" s="35">
        <f>'Landed Freight Margin Tool'!$D$4</f>
        <v>0.58708499999999997</v>
      </c>
      <c r="O8974" s="30">
        <f>(MAX($F8974,MIN(0.18*$D8974,$F8974*(1+$N8974))))</f>
        <v>3666.6953999999996</v>
      </c>
      <c r="P8974" s="35">
        <f>O8974/D8974</f>
        <v>0.18</v>
      </c>
    </row>
    <row r="8975" spans="1:16" x14ac:dyDescent="0.3">
      <c r="A8975" s="2">
        <v>44986</v>
      </c>
      <c r="B8975" s="3" t="s">
        <v>8129</v>
      </c>
      <c r="C8975" s="4" t="s">
        <v>8130</v>
      </c>
      <c r="D8975" s="27">
        <v>18589.310000000001</v>
      </c>
      <c r="E8975" s="27">
        <v>3346.08</v>
      </c>
      <c r="F8975" s="27">
        <v>2319.67</v>
      </c>
      <c r="G8975" s="26">
        <f>(E8975-F8975)/E8975</f>
        <v>0.30674998804571313</v>
      </c>
      <c r="H8975" s="27">
        <f>E8975-F8975</f>
        <v>1026.4099999999999</v>
      </c>
      <c r="I8975" s="35">
        <f>E8975/D8975</f>
        <v>0.18000022593630424</v>
      </c>
      <c r="J8975" s="3">
        <v>185003.36</v>
      </c>
      <c r="K8975" s="26">
        <v>6.0999999999999999E-2</v>
      </c>
      <c r="L8975" s="4" t="b">
        <v>0</v>
      </c>
      <c r="M8975" s="4" t="s">
        <v>58</v>
      </c>
      <c r="N8975" s="35">
        <f>'Landed Freight Margin Tool'!$D$4</f>
        <v>0.58708499999999997</v>
      </c>
      <c r="O8975" s="30">
        <f>(MAX($F8975,MIN(0.18*$D8975,$F8975*(1+$N8975))))</f>
        <v>3346.0758000000001</v>
      </c>
      <c r="P8975" s="35">
        <f>O8975/D8975</f>
        <v>0.18</v>
      </c>
    </row>
    <row r="8976" spans="1:16" x14ac:dyDescent="0.3">
      <c r="A8976" s="2">
        <v>45118</v>
      </c>
      <c r="B8976" s="3" t="s">
        <v>17801</v>
      </c>
      <c r="C8976" s="4" t="s">
        <v>127</v>
      </c>
      <c r="D8976" s="27">
        <v>20351.03</v>
      </c>
      <c r="E8976" s="27">
        <v>3663.19</v>
      </c>
      <c r="F8976" s="27">
        <v>2906.39</v>
      </c>
      <c r="G8976" s="26">
        <f>(E8976-F8976)/E8976</f>
        <v>0.20659589046705198</v>
      </c>
      <c r="H8976" s="27">
        <f>E8976-F8976</f>
        <v>756.80000000000018</v>
      </c>
      <c r="I8976" s="35">
        <f>E8976/D8976</f>
        <v>0.18000022603278557</v>
      </c>
      <c r="J8976" s="3">
        <v>185003.36</v>
      </c>
      <c r="K8976" s="26">
        <v>6.0999999999999999E-2</v>
      </c>
      <c r="L8976" s="4" t="b">
        <v>0</v>
      </c>
      <c r="M8976" s="4" t="s">
        <v>58</v>
      </c>
      <c r="N8976" s="35">
        <f>'Landed Freight Margin Tool'!$D$4</f>
        <v>0.58708499999999997</v>
      </c>
      <c r="O8976" s="30">
        <f>(MAX($F8976,MIN(0.18*$D8976,$F8976*(1+$N8976))))</f>
        <v>3663.1853999999998</v>
      </c>
      <c r="P8976" s="35">
        <f>O8976/D8976</f>
        <v>0.18</v>
      </c>
    </row>
    <row r="8977" spans="1:16" x14ac:dyDescent="0.3">
      <c r="A8977" s="2">
        <v>45191</v>
      </c>
      <c r="B8977" s="3" t="s">
        <v>6177</v>
      </c>
      <c r="C8977" s="4" t="s">
        <v>6178</v>
      </c>
      <c r="D8977" s="27">
        <v>4422.55</v>
      </c>
      <c r="E8977" s="27">
        <v>796.06</v>
      </c>
      <c r="F8977" s="27">
        <v>590.19000000000005</v>
      </c>
      <c r="G8977" s="26">
        <f>(E8977-F8977)/E8977</f>
        <v>0.25861115996281675</v>
      </c>
      <c r="H8977" s="27">
        <f>E8977-F8977</f>
        <v>205.86999999999989</v>
      </c>
      <c r="I8977" s="35">
        <f>E8977/D8977</f>
        <v>0.18000022611389355</v>
      </c>
      <c r="J8977" s="3">
        <v>185003.36</v>
      </c>
      <c r="K8977" s="26">
        <v>6.0999999999999999E-2</v>
      </c>
      <c r="L8977" s="4" t="b">
        <v>0</v>
      </c>
      <c r="M8977" s="4" t="s">
        <v>58</v>
      </c>
      <c r="N8977" s="35">
        <f>'Landed Freight Margin Tool'!$D$4</f>
        <v>0.58708499999999997</v>
      </c>
      <c r="O8977" s="30">
        <f>(MAX($F8977,MIN(0.18*$D8977,$F8977*(1+$N8977))))</f>
        <v>796.05899999999997</v>
      </c>
      <c r="P8977" s="35">
        <f>O8977/D8977</f>
        <v>0.18</v>
      </c>
    </row>
    <row r="8978" spans="1:16" x14ac:dyDescent="0.3">
      <c r="A8978" s="2">
        <v>45181</v>
      </c>
      <c r="B8978" s="3" t="s">
        <v>12868</v>
      </c>
      <c r="C8978" s="4" t="s">
        <v>12869</v>
      </c>
      <c r="D8978" s="27">
        <v>16804.09</v>
      </c>
      <c r="E8978" s="27">
        <v>3024.74</v>
      </c>
      <c r="F8978" s="27">
        <v>2165.31</v>
      </c>
      <c r="G8978" s="26">
        <f>(E8978-F8978)/E8978</f>
        <v>0.28413351230188377</v>
      </c>
      <c r="H8978" s="27">
        <f>E8978-F8978</f>
        <v>859.42999999999984</v>
      </c>
      <c r="I8978" s="35">
        <f>E8978/D8978</f>
        <v>0.18000022613542296</v>
      </c>
      <c r="J8978" s="3">
        <v>185003.36</v>
      </c>
      <c r="K8978" s="26">
        <v>6.0999999999999999E-2</v>
      </c>
      <c r="L8978" s="4" t="b">
        <v>0</v>
      </c>
      <c r="M8978" s="4" t="s">
        <v>58</v>
      </c>
      <c r="N8978" s="35">
        <f>'Landed Freight Margin Tool'!$D$4</f>
        <v>0.58708499999999997</v>
      </c>
      <c r="O8978" s="30">
        <f>(MAX($F8978,MIN(0.18*$D8978,$F8978*(1+$N8978))))</f>
        <v>3024.7361999999998</v>
      </c>
      <c r="P8978" s="35">
        <f>O8978/D8978</f>
        <v>0.18</v>
      </c>
    </row>
    <row r="8979" spans="1:16" x14ac:dyDescent="0.3">
      <c r="A8979" s="2">
        <v>45037</v>
      </c>
      <c r="B8979" s="3" t="s">
        <v>12535</v>
      </c>
      <c r="C8979" s="4" t="s">
        <v>12536</v>
      </c>
      <c r="D8979" s="27">
        <v>11489.93</v>
      </c>
      <c r="E8979" s="27">
        <v>2068.19</v>
      </c>
      <c r="F8979" s="27">
        <v>1642.13</v>
      </c>
      <c r="G8979" s="26">
        <f>(E8979-F8979)/E8979</f>
        <v>0.20600621799737931</v>
      </c>
      <c r="H8979" s="27">
        <f>E8979-F8979</f>
        <v>426.05999999999995</v>
      </c>
      <c r="I8979" s="35">
        <f>E8979/D8979</f>
        <v>0.18000022628510357</v>
      </c>
      <c r="J8979" s="3">
        <v>185003.36</v>
      </c>
      <c r="K8979" s="26">
        <v>6.0999999999999999E-2</v>
      </c>
      <c r="L8979" s="4" t="b">
        <v>0</v>
      </c>
      <c r="M8979" s="4" t="s">
        <v>58</v>
      </c>
      <c r="N8979" s="35">
        <f>'Landed Freight Margin Tool'!$D$4</f>
        <v>0.58708499999999997</v>
      </c>
      <c r="O8979" s="30">
        <f>(MAX($F8979,MIN(0.18*$D8979,$F8979*(1+$N8979))))</f>
        <v>2068.1873999999998</v>
      </c>
      <c r="P8979" s="35">
        <f>O8979/D8979</f>
        <v>0.17999999999999997</v>
      </c>
    </row>
    <row r="8980" spans="1:16" x14ac:dyDescent="0.3">
      <c r="A8980" s="2">
        <v>44931</v>
      </c>
      <c r="B8980" s="3" t="s">
        <v>6861</v>
      </c>
      <c r="C8980" s="4" t="s">
        <v>6862</v>
      </c>
      <c r="D8980" s="27">
        <v>11488.43</v>
      </c>
      <c r="E8980" s="27">
        <v>2067.92</v>
      </c>
      <c r="F8980" s="27">
        <v>1046.4100000000001</v>
      </c>
      <c r="G8980" s="26">
        <f>(E8980-F8980)/E8980</f>
        <v>0.49397945761925022</v>
      </c>
      <c r="H8980" s="27">
        <f>E8980-F8980</f>
        <v>1021.51</v>
      </c>
      <c r="I8980" s="35">
        <f>E8980/D8980</f>
        <v>0.18000022631464874</v>
      </c>
      <c r="J8980" s="3">
        <v>185003.36</v>
      </c>
      <c r="K8980" s="26">
        <v>6.0999999999999999E-2</v>
      </c>
      <c r="L8980" s="4" t="b">
        <v>0</v>
      </c>
      <c r="M8980" s="4" t="s">
        <v>58</v>
      </c>
      <c r="N8980" s="35">
        <f>'Landed Freight Margin Tool'!$D$4</f>
        <v>0.58708499999999997</v>
      </c>
      <c r="O8980" s="30">
        <f>(MAX($F8980,MIN(0.18*$D8980,$F8980*(1+$N8980))))</f>
        <v>1660.7416148500001</v>
      </c>
      <c r="P8980" s="35">
        <f>O8980/D8980</f>
        <v>0.14455775200353749</v>
      </c>
    </row>
    <row r="8981" spans="1:16" x14ac:dyDescent="0.3">
      <c r="A8981" s="2">
        <v>45275</v>
      </c>
      <c r="B8981" s="3" t="s">
        <v>12939</v>
      </c>
      <c r="C8981" s="4" t="s">
        <v>12940</v>
      </c>
      <c r="D8981" s="27">
        <v>15906.48</v>
      </c>
      <c r="E8981" s="27">
        <v>2863.17</v>
      </c>
      <c r="F8981" s="27">
        <v>1845.06</v>
      </c>
      <c r="G8981" s="26">
        <f>(E8981-F8981)/E8981</f>
        <v>0.35558838629910205</v>
      </c>
      <c r="H8981" s="27">
        <f>E8981-F8981</f>
        <v>1018.1100000000001</v>
      </c>
      <c r="I8981" s="35">
        <f>E8981/D8981</f>
        <v>0.18000022632285712</v>
      </c>
      <c r="J8981" s="3">
        <v>185003.36</v>
      </c>
      <c r="K8981" s="26">
        <v>6.0999999999999999E-2</v>
      </c>
      <c r="L8981" s="4" t="b">
        <v>0</v>
      </c>
      <c r="M8981" s="4" t="s">
        <v>58</v>
      </c>
      <c r="N8981" s="35">
        <f>'Landed Freight Margin Tool'!$D$4</f>
        <v>0.58708499999999997</v>
      </c>
      <c r="O8981" s="30">
        <f>(MAX($F8981,MIN(0.18*$D8981,$F8981*(1+$N8981))))</f>
        <v>2863.1663999999996</v>
      </c>
      <c r="P8981" s="35">
        <f>O8981/D8981</f>
        <v>0.18</v>
      </c>
    </row>
    <row r="8982" spans="1:16" x14ac:dyDescent="0.3">
      <c r="A8982" s="2">
        <v>45142</v>
      </c>
      <c r="B8982" s="3" t="s">
        <v>9453</v>
      </c>
      <c r="C8982" s="4" t="s">
        <v>9454</v>
      </c>
      <c r="D8982" s="27">
        <v>20320.03</v>
      </c>
      <c r="E8982" s="27">
        <v>3657.61</v>
      </c>
      <c r="F8982" s="27">
        <v>2068.56</v>
      </c>
      <c r="G8982" s="26">
        <f>(E8982-F8982)/E8982</f>
        <v>0.43445036512914176</v>
      </c>
      <c r="H8982" s="27">
        <f>E8982-F8982</f>
        <v>1589.0500000000002</v>
      </c>
      <c r="I8982" s="35">
        <f>E8982/D8982</f>
        <v>0.18000022637761856</v>
      </c>
      <c r="J8982" s="3">
        <v>185003.36</v>
      </c>
      <c r="K8982" s="26">
        <v>6.0999999999999999E-2</v>
      </c>
      <c r="L8982" s="4" t="b">
        <v>0</v>
      </c>
      <c r="M8982" s="4" t="s">
        <v>58</v>
      </c>
      <c r="N8982" s="35">
        <f>'Landed Freight Margin Tool'!$D$4</f>
        <v>0.58708499999999997</v>
      </c>
      <c r="O8982" s="30">
        <f>(MAX($F8982,MIN(0.18*$D8982,$F8982*(1+$N8982))))</f>
        <v>3282.9805476000001</v>
      </c>
      <c r="P8982" s="35">
        <f>O8982/D8982</f>
        <v>0.16156376479759135</v>
      </c>
    </row>
    <row r="8983" spans="1:16" x14ac:dyDescent="0.3">
      <c r="A8983" s="2">
        <v>45191</v>
      </c>
      <c r="B8983" s="3" t="s">
        <v>6449</v>
      </c>
      <c r="C8983" s="4" t="s">
        <v>6450</v>
      </c>
      <c r="D8983" s="27">
        <v>19433.419999999998</v>
      </c>
      <c r="E8983" s="27">
        <v>3498.02</v>
      </c>
      <c r="F8983" s="27">
        <v>2541.75</v>
      </c>
      <c r="G8983" s="26">
        <f>(E8983-F8983)/E8983</f>
        <v>0.273374651945958</v>
      </c>
      <c r="H8983" s="27">
        <f>E8983-F8983</f>
        <v>956.27</v>
      </c>
      <c r="I8983" s="35">
        <f>E8983/D8983</f>
        <v>0.18000022641408461</v>
      </c>
      <c r="J8983" s="3">
        <v>185003.36</v>
      </c>
      <c r="K8983" s="26">
        <v>6.0999999999999999E-2</v>
      </c>
      <c r="L8983" s="4" t="b">
        <v>0</v>
      </c>
      <c r="M8983" s="4" t="s">
        <v>58</v>
      </c>
      <c r="N8983" s="35">
        <f>'Landed Freight Margin Tool'!$D$4</f>
        <v>0.58708499999999997</v>
      </c>
      <c r="O8983" s="30">
        <f>(MAX($F8983,MIN(0.18*$D8983,$F8983*(1+$N8983))))</f>
        <v>3498.0155999999997</v>
      </c>
      <c r="P8983" s="35">
        <f>O8983/D8983</f>
        <v>0.18</v>
      </c>
    </row>
    <row r="8984" spans="1:16" x14ac:dyDescent="0.3">
      <c r="A8984" s="2">
        <v>45146</v>
      </c>
      <c r="B8984" s="3" t="s">
        <v>19626</v>
      </c>
      <c r="C8984" s="4" t="s">
        <v>19627</v>
      </c>
      <c r="D8984" s="27">
        <v>12358.54</v>
      </c>
      <c r="E8984" s="27">
        <v>2224.54</v>
      </c>
      <c r="F8984" s="27">
        <v>1429.2</v>
      </c>
      <c r="G8984" s="26">
        <f>(E8984-F8984)/E8984</f>
        <v>0.3575300961097575</v>
      </c>
      <c r="H8984" s="27">
        <f>E8984-F8984</f>
        <v>795.33999999999992</v>
      </c>
      <c r="I8984" s="35">
        <f>E8984/D8984</f>
        <v>0.18000022656397924</v>
      </c>
      <c r="J8984" s="3">
        <v>185003.36</v>
      </c>
      <c r="K8984" s="26">
        <v>6.0999999999999999E-2</v>
      </c>
      <c r="L8984" s="4" t="b">
        <v>0</v>
      </c>
      <c r="M8984" s="4" t="s">
        <v>58</v>
      </c>
      <c r="N8984" s="35">
        <f>'Landed Freight Margin Tool'!$D$4</f>
        <v>0.58708499999999997</v>
      </c>
      <c r="O8984" s="30">
        <f>(MAX($F8984,MIN(0.18*$D8984,$F8984*(1+$N8984))))</f>
        <v>2224.5372000000002</v>
      </c>
      <c r="P8984" s="35">
        <f>O8984/D8984</f>
        <v>0.18</v>
      </c>
    </row>
    <row r="8985" spans="1:16" x14ac:dyDescent="0.3">
      <c r="A8985" s="2">
        <v>44977</v>
      </c>
      <c r="B8985" s="3" t="s">
        <v>11987</v>
      </c>
      <c r="C8985" s="4" t="s">
        <v>11988</v>
      </c>
      <c r="D8985" s="27">
        <v>15888.48</v>
      </c>
      <c r="E8985" s="27">
        <v>2859.93</v>
      </c>
      <c r="F8985" s="27">
        <v>1986.51</v>
      </c>
      <c r="G8985" s="26">
        <f>(E8985-F8985)/E8985</f>
        <v>0.30539908319434389</v>
      </c>
      <c r="H8985" s="27">
        <f>E8985-F8985</f>
        <v>873.41999999999985</v>
      </c>
      <c r="I8985" s="35">
        <f>E8985/D8985</f>
        <v>0.18000022657925741</v>
      </c>
      <c r="J8985" s="3">
        <v>185003.36</v>
      </c>
      <c r="K8985" s="26">
        <v>6.0999999999999999E-2</v>
      </c>
      <c r="L8985" s="4" t="b">
        <v>0</v>
      </c>
      <c r="M8985" s="4" t="s">
        <v>58</v>
      </c>
      <c r="N8985" s="35">
        <f>'Landed Freight Margin Tool'!$D$4</f>
        <v>0.58708499999999997</v>
      </c>
      <c r="O8985" s="30">
        <f>(MAX($F8985,MIN(0.18*$D8985,$F8985*(1+$N8985))))</f>
        <v>2859.9263999999998</v>
      </c>
      <c r="P8985" s="35">
        <f>O8985/D8985</f>
        <v>0.18</v>
      </c>
    </row>
    <row r="8986" spans="1:16" x14ac:dyDescent="0.3">
      <c r="A8986" s="2">
        <v>45236</v>
      </c>
      <c r="B8986" s="3" t="s">
        <v>24234</v>
      </c>
      <c r="C8986" s="4" t="s">
        <v>24235</v>
      </c>
      <c r="D8986" s="27">
        <v>17639.2</v>
      </c>
      <c r="E8986" s="27">
        <v>3175.06</v>
      </c>
      <c r="F8986" s="27">
        <v>1219.79</v>
      </c>
      <c r="G8986" s="26">
        <f>(E8986-F8986)/E8986</f>
        <v>0.61582143329574879</v>
      </c>
      <c r="H8986" s="27">
        <f>E8986-F8986</f>
        <v>1955.27</v>
      </c>
      <c r="I8986" s="35">
        <f>E8986/D8986</f>
        <v>0.18000022676765384</v>
      </c>
      <c r="J8986" s="3">
        <v>185003.36</v>
      </c>
      <c r="K8986" s="26">
        <v>6.0999999999999999E-2</v>
      </c>
      <c r="L8986" s="4" t="b">
        <v>0</v>
      </c>
      <c r="M8986" s="4" t="s">
        <v>58</v>
      </c>
      <c r="N8986" s="35">
        <f>'Landed Freight Margin Tool'!$D$4</f>
        <v>0.58708499999999997</v>
      </c>
      <c r="O8986" s="30">
        <f>(MAX($F8986,MIN(0.18*$D8986,$F8986*(1+$N8986))))</f>
        <v>1935.91041215</v>
      </c>
      <c r="P8986" s="35">
        <f>O8986/D8986</f>
        <v>0.10975046556249717</v>
      </c>
    </row>
    <row r="8987" spans="1:16" x14ac:dyDescent="0.3">
      <c r="A8987" s="2">
        <v>44952</v>
      </c>
      <c r="B8987" s="3" t="s">
        <v>22282</v>
      </c>
      <c r="C8987" s="4" t="s">
        <v>22283</v>
      </c>
      <c r="D8987" s="27">
        <v>19402.419999999998</v>
      </c>
      <c r="E8987" s="27">
        <v>3492.44</v>
      </c>
      <c r="F8987" s="27">
        <v>2077.27</v>
      </c>
      <c r="G8987" s="26">
        <f>(E8987-F8987)/E8987</f>
        <v>0.40520953831705053</v>
      </c>
      <c r="H8987" s="27">
        <f>E8987-F8987</f>
        <v>1415.17</v>
      </c>
      <c r="I8987" s="35">
        <f>E8987/D8987</f>
        <v>0.18000022677583519</v>
      </c>
      <c r="J8987" s="3">
        <v>185003.36</v>
      </c>
      <c r="K8987" s="26">
        <v>6.0999999999999999E-2</v>
      </c>
      <c r="L8987" s="4" t="b">
        <v>0</v>
      </c>
      <c r="M8987" s="4" t="s">
        <v>58</v>
      </c>
      <c r="N8987" s="35">
        <f>'Landed Freight Margin Tool'!$D$4</f>
        <v>0.58708499999999997</v>
      </c>
      <c r="O8987" s="30">
        <f>(MAX($F8987,MIN(0.18*$D8987,$F8987*(1+$N8987))))</f>
        <v>3296.8040579500002</v>
      </c>
      <c r="P8987" s="35">
        <f>O8987/D8987</f>
        <v>0.16991715765095286</v>
      </c>
    </row>
    <row r="8988" spans="1:16" x14ac:dyDescent="0.3">
      <c r="A8988" s="2">
        <v>45113</v>
      </c>
      <c r="B8988" s="3" t="s">
        <v>12293</v>
      </c>
      <c r="C8988" s="4" t="s">
        <v>12294</v>
      </c>
      <c r="D8988" s="27">
        <v>13228.65</v>
      </c>
      <c r="E8988" s="27">
        <v>2381.16</v>
      </c>
      <c r="F8988" s="27">
        <v>1195.28</v>
      </c>
      <c r="G8988" s="26">
        <f>(E8988-F8988)/E8988</f>
        <v>0.49802617211779132</v>
      </c>
      <c r="H8988" s="27">
        <f>E8988-F8988</f>
        <v>1185.8799999999999</v>
      </c>
      <c r="I8988" s="35">
        <f>E8988/D8988</f>
        <v>0.18000022678051047</v>
      </c>
      <c r="J8988" s="3">
        <v>185003.36</v>
      </c>
      <c r="K8988" s="26">
        <v>6.0999999999999999E-2</v>
      </c>
      <c r="L8988" s="4" t="b">
        <v>0</v>
      </c>
      <c r="M8988" s="4" t="s">
        <v>58</v>
      </c>
      <c r="N8988" s="35">
        <f>'Landed Freight Margin Tool'!$D$4</f>
        <v>0.58708499999999997</v>
      </c>
      <c r="O8988" s="30">
        <f>(MAX($F8988,MIN(0.18*$D8988,$F8988*(1+$N8988))))</f>
        <v>1897.0109588</v>
      </c>
      <c r="P8988" s="35">
        <f>O8988/D8988</f>
        <v>0.14340170454279161</v>
      </c>
    </row>
    <row r="8989" spans="1:16" x14ac:dyDescent="0.3">
      <c r="A8989" s="2">
        <v>45197</v>
      </c>
      <c r="B8989" s="3" t="s">
        <v>22987</v>
      </c>
      <c r="C8989" s="4" t="s">
        <v>22988</v>
      </c>
      <c r="D8989" s="27">
        <v>12345.54</v>
      </c>
      <c r="E8989" s="27">
        <v>2222.1999999999998</v>
      </c>
      <c r="F8989" s="27">
        <v>1663.07</v>
      </c>
      <c r="G8989" s="26">
        <f>(E8989-F8989)/E8989</f>
        <v>0.25161101611016107</v>
      </c>
      <c r="H8989" s="27">
        <f>E8989-F8989</f>
        <v>559.12999999999988</v>
      </c>
      <c r="I8989" s="35">
        <f>E8989/D8989</f>
        <v>0.18000022680255376</v>
      </c>
      <c r="J8989" s="3">
        <v>185003.36</v>
      </c>
      <c r="K8989" s="26">
        <v>6.0999999999999999E-2</v>
      </c>
      <c r="L8989" s="4" t="b">
        <v>0</v>
      </c>
      <c r="M8989" s="4" t="s">
        <v>58</v>
      </c>
      <c r="N8989" s="35">
        <f>'Landed Freight Margin Tool'!$D$4</f>
        <v>0.58708499999999997</v>
      </c>
      <c r="O8989" s="30">
        <f>(MAX($F8989,MIN(0.18*$D8989,$F8989*(1+$N8989))))</f>
        <v>2222.1972000000001</v>
      </c>
      <c r="P8989" s="35">
        <f>O8989/D8989</f>
        <v>0.18</v>
      </c>
    </row>
    <row r="8990" spans="1:16" x14ac:dyDescent="0.3">
      <c r="A8990" s="2">
        <v>45161</v>
      </c>
      <c r="B8990" s="3" t="s">
        <v>5445</v>
      </c>
      <c r="C8990" s="4" t="s">
        <v>5446</v>
      </c>
      <c r="D8990" s="27">
        <v>20248.03</v>
      </c>
      <c r="E8990" s="27">
        <v>3644.65</v>
      </c>
      <c r="F8990" s="27">
        <v>2007.43</v>
      </c>
      <c r="G8990" s="26">
        <f>(E8990-F8990)/E8990</f>
        <v>0.4492118584774944</v>
      </c>
      <c r="H8990" s="27">
        <f>E8990-F8990</f>
        <v>1637.22</v>
      </c>
      <c r="I8990" s="35">
        <f>E8990/D8990</f>
        <v>0.18000022718259506</v>
      </c>
      <c r="J8990" s="3">
        <v>185003.36</v>
      </c>
      <c r="K8990" s="26">
        <v>6.0999999999999999E-2</v>
      </c>
      <c r="L8990" s="4" t="b">
        <v>0</v>
      </c>
      <c r="M8990" s="4" t="s">
        <v>58</v>
      </c>
      <c r="N8990" s="35">
        <f>'Landed Freight Margin Tool'!$D$4</f>
        <v>0.58708499999999997</v>
      </c>
      <c r="O8990" s="30">
        <f>(MAX($F8990,MIN(0.18*$D8990,$F8990*(1+$N8990))))</f>
        <v>3185.9620415500003</v>
      </c>
      <c r="P8990" s="35">
        <f>O8990/D8990</f>
        <v>0.15734676615700394</v>
      </c>
    </row>
    <row r="8991" spans="1:16" x14ac:dyDescent="0.3">
      <c r="A8991" s="2">
        <v>45107</v>
      </c>
      <c r="B8991" s="3" t="s">
        <v>3135</v>
      </c>
      <c r="C8991" s="4" t="s">
        <v>3136</v>
      </c>
      <c r="D8991" s="27">
        <v>20229.53</v>
      </c>
      <c r="E8991" s="27">
        <v>3641.32</v>
      </c>
      <c r="F8991" s="27">
        <v>1856.42</v>
      </c>
      <c r="G8991" s="26">
        <f>(E8991-F8991)/E8991</f>
        <v>0.49017938549756684</v>
      </c>
      <c r="H8991" s="27">
        <f>E8991-F8991</f>
        <v>1784.9</v>
      </c>
      <c r="I8991" s="35">
        <f>E8991/D8991</f>
        <v>0.18000022739035462</v>
      </c>
      <c r="J8991" s="3">
        <v>185003.36</v>
      </c>
      <c r="K8991" s="26">
        <v>6.0999999999999999E-2</v>
      </c>
      <c r="L8991" s="4" t="b">
        <v>0</v>
      </c>
      <c r="M8991" s="4" t="s">
        <v>58</v>
      </c>
      <c r="N8991" s="35">
        <f>'Landed Freight Margin Tool'!$D$4</f>
        <v>0.58708499999999997</v>
      </c>
      <c r="O8991" s="30">
        <f>(MAX($F8991,MIN(0.18*$D8991,$F8991*(1+$N8991))))</f>
        <v>2946.2963357000003</v>
      </c>
      <c r="P8991" s="35">
        <f>O8991/D8991</f>
        <v>0.1456433409822176</v>
      </c>
    </row>
    <row r="8992" spans="1:16" x14ac:dyDescent="0.3">
      <c r="A8992" s="2">
        <v>44985</v>
      </c>
      <c r="B8992" s="3" t="s">
        <v>2100</v>
      </c>
      <c r="C8992" s="4" t="s">
        <v>2101</v>
      </c>
      <c r="D8992" s="27">
        <v>12294.54</v>
      </c>
      <c r="E8992" s="27">
        <v>2213.02</v>
      </c>
      <c r="F8992" s="27">
        <v>1077.5</v>
      </c>
      <c r="G8992" s="26">
        <f>(E8992-F8992)/E8992</f>
        <v>0.513108783472359</v>
      </c>
      <c r="H8992" s="27">
        <f>E8992-F8992</f>
        <v>1135.52</v>
      </c>
      <c r="I8992" s="35">
        <f>E8992/D8992</f>
        <v>0.18000022774337224</v>
      </c>
      <c r="J8992" s="3">
        <v>185003.36</v>
      </c>
      <c r="K8992" s="26">
        <v>6.0999999999999999E-2</v>
      </c>
      <c r="L8992" s="4" t="b">
        <v>0</v>
      </c>
      <c r="M8992" s="4" t="s">
        <v>58</v>
      </c>
      <c r="N8992" s="35">
        <f>'Landed Freight Margin Tool'!$D$4</f>
        <v>0.58708499999999997</v>
      </c>
      <c r="O8992" s="30">
        <f>(MAX($F8992,MIN(0.18*$D8992,$F8992*(1+$N8992))))</f>
        <v>1710.0840875000001</v>
      </c>
      <c r="P8992" s="35">
        <f>O8992/D8992</f>
        <v>0.13909297033479903</v>
      </c>
    </row>
    <row r="8993" spans="1:16" x14ac:dyDescent="0.3">
      <c r="A8993" s="2">
        <v>45043</v>
      </c>
      <c r="B8993" s="3" t="s">
        <v>2895</v>
      </c>
      <c r="C8993" s="4" t="s">
        <v>2790</v>
      </c>
      <c r="D8993" s="27">
        <v>14916.37</v>
      </c>
      <c r="E8993" s="27">
        <v>2684.95</v>
      </c>
      <c r="F8993" s="27">
        <v>1582.27</v>
      </c>
      <c r="G8993" s="26">
        <f>(E8993-F8993)/E8993</f>
        <v>0.41068921208961057</v>
      </c>
      <c r="H8993" s="27">
        <f>E8993-F8993</f>
        <v>1102.6799999999998</v>
      </c>
      <c r="I8993" s="35">
        <f>E8993/D8993</f>
        <v>0.18000022793749415</v>
      </c>
      <c r="J8993" s="3">
        <v>185003.36</v>
      </c>
      <c r="K8993" s="26">
        <v>6.0999999999999999E-2</v>
      </c>
      <c r="L8993" s="4" t="b">
        <v>0</v>
      </c>
      <c r="M8993" s="4" t="s">
        <v>58</v>
      </c>
      <c r="N8993" s="35">
        <f>'Landed Freight Margin Tool'!$D$4</f>
        <v>0.58708499999999997</v>
      </c>
      <c r="O8993" s="30">
        <f>(MAX($F8993,MIN(0.18*$D8993,$F8993*(1+$N8993))))</f>
        <v>2511.1969829499999</v>
      </c>
      <c r="P8993" s="35">
        <f>O8993/D8993</f>
        <v>0.1683517493163551</v>
      </c>
    </row>
    <row r="8994" spans="1:16" x14ac:dyDescent="0.3">
      <c r="A8994" s="2">
        <v>45051</v>
      </c>
      <c r="B8994" s="3" t="s">
        <v>3676</v>
      </c>
      <c r="C8994" s="4" t="s">
        <v>3677</v>
      </c>
      <c r="D8994" s="27">
        <v>21058.14</v>
      </c>
      <c r="E8994" s="27">
        <v>3790.47</v>
      </c>
      <c r="F8994" s="27">
        <v>2505.02</v>
      </c>
      <c r="G8994" s="26">
        <f>(E8994-F8994)/E8994</f>
        <v>0.33912681013172508</v>
      </c>
      <c r="H8994" s="27">
        <f>E8994-F8994</f>
        <v>1285.4499999999998</v>
      </c>
      <c r="I8994" s="35">
        <f>E8994/D8994</f>
        <v>0.18000022794035941</v>
      </c>
      <c r="J8994" s="3">
        <v>185003.36</v>
      </c>
      <c r="K8994" s="26">
        <v>6.0999999999999999E-2</v>
      </c>
      <c r="L8994" s="4" t="b">
        <v>0</v>
      </c>
      <c r="M8994" s="4" t="s">
        <v>58</v>
      </c>
      <c r="N8994" s="35">
        <f>'Landed Freight Margin Tool'!$D$4</f>
        <v>0.58708499999999997</v>
      </c>
      <c r="O8994" s="30">
        <f>(MAX($F8994,MIN(0.18*$D8994,$F8994*(1+$N8994))))</f>
        <v>3790.4651999999996</v>
      </c>
      <c r="P8994" s="35">
        <f>O8994/D8994</f>
        <v>0.18</v>
      </c>
    </row>
    <row r="8995" spans="1:16" x14ac:dyDescent="0.3">
      <c r="A8995" s="2">
        <v>45205</v>
      </c>
      <c r="B8995" s="3" t="s">
        <v>23284</v>
      </c>
      <c r="C8995" s="4" t="s">
        <v>23285</v>
      </c>
      <c r="D8995" s="27">
        <v>17544.7</v>
      </c>
      <c r="E8995" s="27">
        <v>3158.05</v>
      </c>
      <c r="F8995" s="27">
        <v>1678.25</v>
      </c>
      <c r="G8995" s="26">
        <f>(E8995-F8995)/E8995</f>
        <v>0.46858029480217228</v>
      </c>
      <c r="H8995" s="27">
        <f>E8995-F8995</f>
        <v>1479.8000000000002</v>
      </c>
      <c r="I8995" s="35">
        <f>E8995/D8995</f>
        <v>0.18000022798907933</v>
      </c>
      <c r="J8995" s="3">
        <v>185003.36</v>
      </c>
      <c r="K8995" s="26">
        <v>6.0999999999999999E-2</v>
      </c>
      <c r="L8995" s="4" t="b">
        <v>0</v>
      </c>
      <c r="M8995" s="4" t="s">
        <v>58</v>
      </c>
      <c r="N8995" s="35">
        <f>'Landed Freight Margin Tool'!$D$4</f>
        <v>0.58708499999999997</v>
      </c>
      <c r="O8995" s="30">
        <f>(MAX($F8995,MIN(0.18*$D8995,$F8995*(1+$N8995))))</f>
        <v>2663.52540125</v>
      </c>
      <c r="P8995" s="35">
        <f>O8995/D8995</f>
        <v>0.15181367599616977</v>
      </c>
    </row>
    <row r="8996" spans="1:16" x14ac:dyDescent="0.3">
      <c r="A8996" s="2">
        <v>45184</v>
      </c>
      <c r="B8996" s="3" t="s">
        <v>11351</v>
      </c>
      <c r="C8996" s="4" t="s">
        <v>11352</v>
      </c>
      <c r="D8996" s="27">
        <v>1753.22</v>
      </c>
      <c r="E8996" s="27">
        <v>315.58</v>
      </c>
      <c r="F8996" s="27">
        <v>195.22</v>
      </c>
      <c r="G8996" s="26">
        <f>(E8996-F8996)/E8996</f>
        <v>0.38139299068382027</v>
      </c>
      <c r="H8996" s="27">
        <f>E8996-F8996</f>
        <v>120.35999999999999</v>
      </c>
      <c r="I8996" s="35">
        <f>E8996/D8996</f>
        <v>0.18000022815162955</v>
      </c>
      <c r="J8996" s="3">
        <v>185003.36</v>
      </c>
      <c r="K8996" s="26">
        <v>6.0999999999999999E-2</v>
      </c>
      <c r="L8996" s="4" t="b">
        <v>0</v>
      </c>
      <c r="M8996" s="4" t="s">
        <v>58</v>
      </c>
      <c r="N8996" s="35">
        <f>'Landed Freight Margin Tool'!$D$4</f>
        <v>0.58708499999999997</v>
      </c>
      <c r="O8996" s="30">
        <f>(MAX($F8996,MIN(0.18*$D8996,$F8996*(1+$N8996))))</f>
        <v>309.8307337</v>
      </c>
      <c r="P8996" s="35">
        <f>O8996/D8996</f>
        <v>0.17672096696364403</v>
      </c>
    </row>
    <row r="8997" spans="1:16" x14ac:dyDescent="0.3">
      <c r="A8997" s="2">
        <v>45246</v>
      </c>
      <c r="B8997" s="3" t="s">
        <v>6636</v>
      </c>
      <c r="C8997" s="4" t="s">
        <v>6637</v>
      </c>
      <c r="D8997" s="27">
        <v>12254.04</v>
      </c>
      <c r="E8997" s="27">
        <v>2205.73</v>
      </c>
      <c r="F8997" s="27">
        <v>1629.85</v>
      </c>
      <c r="G8997" s="26">
        <f>(E8997-F8997)/E8997</f>
        <v>0.26108363217619568</v>
      </c>
      <c r="H8997" s="27">
        <f>E8997-F8997</f>
        <v>575.88000000000011</v>
      </c>
      <c r="I8997" s="35">
        <f>E8997/D8997</f>
        <v>0.1800002284960715</v>
      </c>
      <c r="J8997" s="3">
        <v>185003.36</v>
      </c>
      <c r="K8997" s="26">
        <v>6.0999999999999999E-2</v>
      </c>
      <c r="L8997" s="4" t="b">
        <v>0</v>
      </c>
      <c r="M8997" s="4" t="s">
        <v>58</v>
      </c>
      <c r="N8997" s="35">
        <f>'Landed Freight Margin Tool'!$D$4</f>
        <v>0.58708499999999997</v>
      </c>
      <c r="O8997" s="30">
        <f>(MAX($F8997,MIN(0.18*$D8997,$F8997*(1+$N8997))))</f>
        <v>2205.7272000000003</v>
      </c>
      <c r="P8997" s="35">
        <f>O8997/D8997</f>
        <v>0.18000000000000002</v>
      </c>
    </row>
    <row r="8998" spans="1:16" x14ac:dyDescent="0.3">
      <c r="A8998" s="2">
        <v>45188</v>
      </c>
      <c r="B8998" s="3" t="s">
        <v>16739</v>
      </c>
      <c r="C8998" s="4" t="s">
        <v>16740</v>
      </c>
      <c r="D8998" s="27">
        <v>1750.22</v>
      </c>
      <c r="E8998" s="27">
        <v>315.04000000000002</v>
      </c>
      <c r="F8998" s="27">
        <v>221.21</v>
      </c>
      <c r="G8998" s="26">
        <f>(E8998-F8998)/E8998</f>
        <v>0.29783519553072629</v>
      </c>
      <c r="H8998" s="27">
        <f>E8998-F8998</f>
        <v>93.830000000000013</v>
      </c>
      <c r="I8998" s="35">
        <f>E8998/D8998</f>
        <v>0.18000022854269751</v>
      </c>
      <c r="J8998" s="3">
        <v>185003.36</v>
      </c>
      <c r="K8998" s="26">
        <v>6.0999999999999999E-2</v>
      </c>
      <c r="L8998" s="4" t="b">
        <v>0</v>
      </c>
      <c r="M8998" s="4" t="s">
        <v>58</v>
      </c>
      <c r="N8998" s="35">
        <f>'Landed Freight Margin Tool'!$D$4</f>
        <v>0.58708499999999997</v>
      </c>
      <c r="O8998" s="30">
        <f>(MAX($F8998,MIN(0.18*$D8998,$F8998*(1+$N8998))))</f>
        <v>315.03960000000001</v>
      </c>
      <c r="P8998" s="35">
        <f>O8998/D8998</f>
        <v>0.18</v>
      </c>
    </row>
    <row r="8999" spans="1:16" x14ac:dyDescent="0.3">
      <c r="A8999" s="2">
        <v>45119</v>
      </c>
      <c r="B8999" s="3" t="s">
        <v>2040</v>
      </c>
      <c r="C8999" s="4" t="s">
        <v>2041</v>
      </c>
      <c r="D8999" s="27">
        <v>15734.48</v>
      </c>
      <c r="E8999" s="27">
        <v>2832.21</v>
      </c>
      <c r="F8999" s="27">
        <v>1679.82</v>
      </c>
      <c r="G8999" s="26">
        <f>(E8999-F8999)/E8999</f>
        <v>0.40688720116093091</v>
      </c>
      <c r="H8999" s="27">
        <f>E8999-F8999</f>
        <v>1152.3900000000001</v>
      </c>
      <c r="I8999" s="35">
        <f>E8999/D8999</f>
        <v>0.18000022879688429</v>
      </c>
      <c r="J8999" s="3">
        <v>185003.36</v>
      </c>
      <c r="K8999" s="26">
        <v>6.0999999999999999E-2</v>
      </c>
      <c r="L8999" s="4" t="b">
        <v>0</v>
      </c>
      <c r="M8999" s="4" t="s">
        <v>58</v>
      </c>
      <c r="N8999" s="35">
        <f>'Landed Freight Margin Tool'!$D$4</f>
        <v>0.58708499999999997</v>
      </c>
      <c r="O8999" s="30">
        <f>(MAX($F8999,MIN(0.18*$D8999,$F8999*(1+$N8999))))</f>
        <v>2666.0171246999998</v>
      </c>
      <c r="P8999" s="35">
        <f>O8999/D8999</f>
        <v>0.1694378921133714</v>
      </c>
    </row>
    <row r="9000" spans="1:16" x14ac:dyDescent="0.3">
      <c r="A9000" s="2">
        <v>45222</v>
      </c>
      <c r="B9000" s="3" t="s">
        <v>5520</v>
      </c>
      <c r="C9000" s="4" t="s">
        <v>5521</v>
      </c>
      <c r="D9000" s="27">
        <v>16603.59</v>
      </c>
      <c r="E9000" s="27">
        <v>2988.65</v>
      </c>
      <c r="F9000" s="27">
        <v>1519.84</v>
      </c>
      <c r="G9000" s="26">
        <f>(E9000-F9000)/E9000</f>
        <v>0.4914627005504158</v>
      </c>
      <c r="H9000" s="27">
        <f>E9000-F9000</f>
        <v>1468.8100000000002</v>
      </c>
      <c r="I9000" s="35">
        <f>E9000/D9000</f>
        <v>0.1800002288661669</v>
      </c>
      <c r="J9000" s="3">
        <v>185003.36</v>
      </c>
      <c r="K9000" s="26">
        <v>6.0999999999999999E-2</v>
      </c>
      <c r="L9000" s="4" t="b">
        <v>0</v>
      </c>
      <c r="M9000" s="4" t="s">
        <v>58</v>
      </c>
      <c r="N9000" s="35">
        <f>'Landed Freight Margin Tool'!$D$4</f>
        <v>0.58708499999999997</v>
      </c>
      <c r="O9000" s="30">
        <f>(MAX($F9000,MIN(0.18*$D9000,$F9000*(1+$N9000))))</f>
        <v>2412.1152664000001</v>
      </c>
      <c r="P9000" s="35">
        <f>O9000/D9000</f>
        <v>0.14527673029748386</v>
      </c>
    </row>
    <row r="9001" spans="1:16" x14ac:dyDescent="0.3">
      <c r="A9001" s="2">
        <v>45148</v>
      </c>
      <c r="B9001" s="3" t="s">
        <v>10350</v>
      </c>
      <c r="C9001" s="4" t="s">
        <v>10351</v>
      </c>
      <c r="D9001" s="27">
        <v>13104.65</v>
      </c>
      <c r="E9001" s="27">
        <v>2358.84</v>
      </c>
      <c r="F9001" s="27">
        <v>1289.2</v>
      </c>
      <c r="G9001" s="26">
        <f>(E9001-F9001)/E9001</f>
        <v>0.4534601753404216</v>
      </c>
      <c r="H9001" s="27">
        <f>E9001-F9001</f>
        <v>1069.6400000000001</v>
      </c>
      <c r="I9001" s="35">
        <f>E9001/D9001</f>
        <v>0.18000022892637349</v>
      </c>
      <c r="J9001" s="3">
        <v>185003.36</v>
      </c>
      <c r="K9001" s="26">
        <v>6.0999999999999999E-2</v>
      </c>
      <c r="L9001" s="4" t="b">
        <v>0</v>
      </c>
      <c r="M9001" s="4" t="s">
        <v>58</v>
      </c>
      <c r="N9001" s="35">
        <f>'Landed Freight Margin Tool'!$D$4</f>
        <v>0.58708499999999997</v>
      </c>
      <c r="O9001" s="30">
        <f>(MAX($F9001,MIN(0.18*$D9001,$F9001*(1+$N9001))))</f>
        <v>2046.0699820000002</v>
      </c>
      <c r="P9001" s="35">
        <f>O9001/D9001</f>
        <v>0.15613312694348955</v>
      </c>
    </row>
    <row r="9002" spans="1:16" x14ac:dyDescent="0.3">
      <c r="A9002" s="2">
        <v>45134</v>
      </c>
      <c r="B9002" s="3" t="s">
        <v>24064</v>
      </c>
      <c r="C9002" s="4" t="s">
        <v>24065</v>
      </c>
      <c r="D9002" s="27">
        <v>6112.27</v>
      </c>
      <c r="E9002" s="27">
        <v>1100.21</v>
      </c>
      <c r="F9002" s="27">
        <v>734.2</v>
      </c>
      <c r="G9002" s="26">
        <f>(E9002-F9002)/E9002</f>
        <v>0.3326728533643577</v>
      </c>
      <c r="H9002" s="27">
        <f>E9002-F9002</f>
        <v>366.01</v>
      </c>
      <c r="I9002" s="35">
        <f>E9002/D9002</f>
        <v>0.18000022904747334</v>
      </c>
      <c r="J9002" s="3">
        <v>185003.36</v>
      </c>
      <c r="K9002" s="26">
        <v>6.0999999999999999E-2</v>
      </c>
      <c r="L9002" s="4" t="b">
        <v>0</v>
      </c>
      <c r="M9002" s="4" t="s">
        <v>58</v>
      </c>
      <c r="N9002" s="35">
        <f>'Landed Freight Margin Tool'!$D$4</f>
        <v>0.58708499999999997</v>
      </c>
      <c r="O9002" s="30">
        <f>(MAX($F9002,MIN(0.18*$D9002,$F9002*(1+$N9002))))</f>
        <v>1100.2085999999999</v>
      </c>
      <c r="P9002" s="35">
        <f>O9002/D9002</f>
        <v>0.17999999999999997</v>
      </c>
    </row>
    <row r="9003" spans="1:16" x14ac:dyDescent="0.3">
      <c r="A9003" s="2">
        <v>45096</v>
      </c>
      <c r="B9003" s="3" t="s">
        <v>13125</v>
      </c>
      <c r="C9003" s="4" t="s">
        <v>13126</v>
      </c>
      <c r="D9003" s="27">
        <v>7852.99</v>
      </c>
      <c r="E9003" s="27">
        <v>1413.54</v>
      </c>
      <c r="F9003" s="27">
        <v>728.65</v>
      </c>
      <c r="G9003" s="26">
        <f>(E9003-F9003)/E9003</f>
        <v>0.4845211313440016</v>
      </c>
      <c r="H9003" s="27">
        <f>E9003-F9003</f>
        <v>684.89</v>
      </c>
      <c r="I9003" s="35">
        <f>E9003/D9003</f>
        <v>0.18000022921205808</v>
      </c>
      <c r="J9003" s="3">
        <v>185003.36</v>
      </c>
      <c r="K9003" s="26">
        <v>6.0999999999999999E-2</v>
      </c>
      <c r="L9003" s="4" t="b">
        <v>0</v>
      </c>
      <c r="M9003" s="4" t="s">
        <v>58</v>
      </c>
      <c r="N9003" s="35">
        <f>'Landed Freight Margin Tool'!$D$4</f>
        <v>0.58708499999999997</v>
      </c>
      <c r="O9003" s="30">
        <f>(MAX($F9003,MIN(0.18*$D9003,$F9003*(1+$N9003))))</f>
        <v>1156.42948525</v>
      </c>
      <c r="P9003" s="35">
        <f>O9003/D9003</f>
        <v>0.14725976796736021</v>
      </c>
    </row>
    <row r="9004" spans="1:16" x14ac:dyDescent="0.3">
      <c r="A9004" s="2">
        <v>45223</v>
      </c>
      <c r="B9004" s="3" t="s">
        <v>5265</v>
      </c>
      <c r="C9004" s="4" t="s">
        <v>5266</v>
      </c>
      <c r="D9004" s="27">
        <v>20940.64</v>
      </c>
      <c r="E9004" s="27">
        <v>3769.32</v>
      </c>
      <c r="F9004" s="27">
        <v>1612.18</v>
      </c>
      <c r="G9004" s="26">
        <f>(E9004-F9004)/E9004</f>
        <v>0.57228890091581508</v>
      </c>
      <c r="H9004" s="27">
        <f>E9004-F9004</f>
        <v>2157.1400000000003</v>
      </c>
      <c r="I9004" s="35">
        <f>E9004/D9004</f>
        <v>0.1800002292193553</v>
      </c>
      <c r="J9004" s="3">
        <v>185003.36</v>
      </c>
      <c r="K9004" s="26">
        <v>6.0999999999999999E-2</v>
      </c>
      <c r="L9004" s="4" t="b">
        <v>0</v>
      </c>
      <c r="M9004" s="4" t="s">
        <v>58</v>
      </c>
      <c r="N9004" s="35">
        <f>'Landed Freight Margin Tool'!$D$4</f>
        <v>0.58708499999999997</v>
      </c>
      <c r="O9004" s="30">
        <f>(MAX($F9004,MIN(0.18*$D9004,$F9004*(1+$N9004))))</f>
        <v>2558.6666953000004</v>
      </c>
      <c r="P9004" s="35">
        <f>O9004/D9004</f>
        <v>0.12218665214148185</v>
      </c>
    </row>
    <row r="9005" spans="1:16" x14ac:dyDescent="0.3">
      <c r="A9005" s="2">
        <v>45043</v>
      </c>
      <c r="B9005" s="3" t="s">
        <v>17990</v>
      </c>
      <c r="C9005" s="4" t="s">
        <v>17991</v>
      </c>
      <c r="D9005" s="27">
        <v>18313.310000000001</v>
      </c>
      <c r="E9005" s="27">
        <v>3296.4</v>
      </c>
      <c r="F9005" s="27">
        <v>3298</v>
      </c>
      <c r="G9005" s="26">
        <f>(E9005-F9005)/E9005</f>
        <v>-4.8537798810821168E-4</v>
      </c>
      <c r="H9005" s="27">
        <f>E9005-F9005</f>
        <v>-1.5999999999999091</v>
      </c>
      <c r="I9005" s="35">
        <f>E9005/D9005</f>
        <v>0.18000022934139159</v>
      </c>
      <c r="J9005" s="3">
        <v>185003.36</v>
      </c>
      <c r="K9005" s="26">
        <v>6.0999999999999999E-2</v>
      </c>
      <c r="L9005" s="4" t="b">
        <v>0</v>
      </c>
      <c r="M9005" s="4" t="s">
        <v>58</v>
      </c>
      <c r="N9005" s="35">
        <f>'Landed Freight Margin Tool'!$D$4</f>
        <v>0.58708499999999997</v>
      </c>
      <c r="O9005" s="30">
        <f>(MAX($F9005,MIN(0.18*$D9005,$F9005*(1+$N9005))))</f>
        <v>3298</v>
      </c>
      <c r="P9005" s="35">
        <f>O9005/D9005</f>
        <v>0.18008759749056832</v>
      </c>
    </row>
    <row r="9006" spans="1:16" x14ac:dyDescent="0.3">
      <c r="A9006" s="2">
        <v>45161</v>
      </c>
      <c r="B9006" s="3" t="s">
        <v>6036</v>
      </c>
      <c r="C9006" s="4" t="s">
        <v>6037</v>
      </c>
      <c r="D9006" s="27">
        <v>13080.15</v>
      </c>
      <c r="E9006" s="27">
        <v>2354.4299999999998</v>
      </c>
      <c r="F9006" s="27">
        <v>1320.31</v>
      </c>
      <c r="G9006" s="26">
        <f>(E9006-F9006)/E9006</f>
        <v>0.43922308159512069</v>
      </c>
      <c r="H9006" s="27">
        <f>E9006-F9006</f>
        <v>1034.1199999999999</v>
      </c>
      <c r="I9006" s="35">
        <f>E9006/D9006</f>
        <v>0.18000022935516793</v>
      </c>
      <c r="J9006" s="3">
        <v>185003.36</v>
      </c>
      <c r="K9006" s="26">
        <v>6.0999999999999999E-2</v>
      </c>
      <c r="L9006" s="4" t="b">
        <v>0</v>
      </c>
      <c r="M9006" s="4" t="s">
        <v>58</v>
      </c>
      <c r="N9006" s="35">
        <f>'Landed Freight Margin Tool'!$D$4</f>
        <v>0.58708499999999997</v>
      </c>
      <c r="O9006" s="30">
        <f>(MAX($F9006,MIN(0.18*$D9006,$F9006*(1+$N9006))))</f>
        <v>2095.4441963499999</v>
      </c>
      <c r="P9006" s="35">
        <f>O9006/D9006</f>
        <v>0.16020031852463465</v>
      </c>
    </row>
    <row r="9007" spans="1:16" x14ac:dyDescent="0.3">
      <c r="A9007" s="2">
        <v>45160</v>
      </c>
      <c r="B9007" s="3" t="s">
        <v>12299</v>
      </c>
      <c r="C9007" s="4" t="s">
        <v>12300</v>
      </c>
      <c r="D9007" s="27">
        <v>19179.419999999998</v>
      </c>
      <c r="E9007" s="27">
        <v>3452.3</v>
      </c>
      <c r="F9007" s="27">
        <v>1996.48</v>
      </c>
      <c r="G9007" s="26">
        <f>(E9007-F9007)/E9007</f>
        <v>0.42169568114010952</v>
      </c>
      <c r="H9007" s="27">
        <f>E9007-F9007</f>
        <v>1455.8200000000002</v>
      </c>
      <c r="I9007" s="35">
        <f>E9007/D9007</f>
        <v>0.1800002294125683</v>
      </c>
      <c r="J9007" s="3">
        <v>185003.36</v>
      </c>
      <c r="K9007" s="26">
        <v>6.0999999999999999E-2</v>
      </c>
      <c r="L9007" s="4" t="b">
        <v>0</v>
      </c>
      <c r="M9007" s="4" t="s">
        <v>58</v>
      </c>
      <c r="N9007" s="35">
        <f>'Landed Freight Margin Tool'!$D$4</f>
        <v>0.58708499999999997</v>
      </c>
      <c r="O9007" s="30">
        <f>(MAX($F9007,MIN(0.18*$D9007,$F9007*(1+$N9007))))</f>
        <v>3168.5834608</v>
      </c>
      <c r="P9007" s="35">
        <f>O9007/D9007</f>
        <v>0.16520747034060468</v>
      </c>
    </row>
    <row r="9008" spans="1:16" x14ac:dyDescent="0.3">
      <c r="A9008" s="2">
        <v>45121</v>
      </c>
      <c r="B9008" s="3" t="s">
        <v>15281</v>
      </c>
      <c r="C9008" s="4" t="s">
        <v>15282</v>
      </c>
      <c r="D9008" s="27">
        <v>8717.6</v>
      </c>
      <c r="E9008" s="27">
        <v>1569.17</v>
      </c>
      <c r="F9008" s="27">
        <v>624.13</v>
      </c>
      <c r="G9008" s="26">
        <f>(E9008-F9008)/E9008</f>
        <v>0.60225469515731245</v>
      </c>
      <c r="H9008" s="27">
        <f>E9008-F9008</f>
        <v>945.04000000000008</v>
      </c>
      <c r="I9008" s="35">
        <f>E9008/D9008</f>
        <v>0.18000022942094154</v>
      </c>
      <c r="J9008" s="3">
        <v>185003.36</v>
      </c>
      <c r="K9008" s="26">
        <v>6.0999999999999999E-2</v>
      </c>
      <c r="L9008" s="4" t="b">
        <v>0</v>
      </c>
      <c r="M9008" s="4" t="s">
        <v>58</v>
      </c>
      <c r="N9008" s="35">
        <f>'Landed Freight Margin Tool'!$D$4</f>
        <v>0.58708499999999997</v>
      </c>
      <c r="O9008" s="30">
        <f>(MAX($F9008,MIN(0.18*$D9008,$F9008*(1+$N9008))))</f>
        <v>990.54736105000006</v>
      </c>
      <c r="P9008" s="35">
        <f>O9008/D9008</f>
        <v>0.11362615410778196</v>
      </c>
    </row>
    <row r="9009" spans="1:16" x14ac:dyDescent="0.3">
      <c r="A9009" s="2">
        <v>45107</v>
      </c>
      <c r="B9009" s="3" t="s">
        <v>11578</v>
      </c>
      <c r="C9009" s="4" t="s">
        <v>11579</v>
      </c>
      <c r="D9009" s="27">
        <v>12190.54</v>
      </c>
      <c r="E9009" s="27">
        <v>2194.3000000000002</v>
      </c>
      <c r="F9009" s="27">
        <v>1562.26</v>
      </c>
      <c r="G9009" s="26">
        <f>(E9009-F9009)/E9009</f>
        <v>0.28803718725789551</v>
      </c>
      <c r="H9009" s="27">
        <f>E9009-F9009</f>
        <v>632.04000000000019</v>
      </c>
      <c r="I9009" s="35">
        <f>E9009/D9009</f>
        <v>0.18000022968629772</v>
      </c>
      <c r="J9009" s="3">
        <v>185003.36</v>
      </c>
      <c r="K9009" s="26">
        <v>6.0999999999999999E-2</v>
      </c>
      <c r="L9009" s="4" t="b">
        <v>0</v>
      </c>
      <c r="M9009" s="4" t="s">
        <v>58</v>
      </c>
      <c r="N9009" s="35">
        <f>'Landed Freight Margin Tool'!$D$4</f>
        <v>0.58708499999999997</v>
      </c>
      <c r="O9009" s="30">
        <f>(MAX($F9009,MIN(0.18*$D9009,$F9009*(1+$N9009))))</f>
        <v>2194.2972</v>
      </c>
      <c r="P9009" s="35">
        <f>O9009/D9009</f>
        <v>0.18</v>
      </c>
    </row>
    <row r="9010" spans="1:16" x14ac:dyDescent="0.3">
      <c r="A9010" s="2">
        <v>45064</v>
      </c>
      <c r="B9010" s="3" t="s">
        <v>2188</v>
      </c>
      <c r="C9010" s="4" t="s">
        <v>2189</v>
      </c>
      <c r="D9010" s="27">
        <v>12189.04</v>
      </c>
      <c r="E9010" s="27">
        <v>2194.0300000000002</v>
      </c>
      <c r="F9010" s="27">
        <v>1329.98</v>
      </c>
      <c r="G9010" s="26">
        <f>(E9010-F9010)/E9010</f>
        <v>0.39381868069260678</v>
      </c>
      <c r="H9010" s="27">
        <f>E9010-F9010</f>
        <v>864.05000000000018</v>
      </c>
      <c r="I9010" s="35">
        <f>E9010/D9010</f>
        <v>0.18000022971456325</v>
      </c>
      <c r="J9010" s="3">
        <v>185003.36</v>
      </c>
      <c r="K9010" s="26">
        <v>6.0999999999999999E-2</v>
      </c>
      <c r="L9010" s="4" t="b">
        <v>0</v>
      </c>
      <c r="M9010" s="4" t="s">
        <v>58</v>
      </c>
      <c r="N9010" s="35">
        <f>'Landed Freight Margin Tool'!$D$4</f>
        <v>0.58708499999999997</v>
      </c>
      <c r="O9010" s="30">
        <f>(MAX($F9010,MIN(0.18*$D9010,$F9010*(1+$N9010))))</f>
        <v>2110.7913083000003</v>
      </c>
      <c r="P9010" s="35">
        <f>O9010/D9010</f>
        <v>0.17317125124702193</v>
      </c>
    </row>
    <row r="9011" spans="1:16" x14ac:dyDescent="0.3">
      <c r="A9011" s="2">
        <v>45077</v>
      </c>
      <c r="B9011" s="3" t="s">
        <v>22312</v>
      </c>
      <c r="C9011" s="4" t="s">
        <v>6114</v>
      </c>
      <c r="D9011" s="27">
        <v>14790.37</v>
      </c>
      <c r="E9011" s="27">
        <v>2662.27</v>
      </c>
      <c r="F9011" s="27">
        <v>1826.45</v>
      </c>
      <c r="G9011" s="26">
        <f>(E9011-F9011)/E9011</f>
        <v>0.31395012526903732</v>
      </c>
      <c r="H9011" s="27">
        <f>E9011-F9011</f>
        <v>835.81999999999994</v>
      </c>
      <c r="I9011" s="35">
        <f>E9011/D9011</f>
        <v>0.18000022987930658</v>
      </c>
      <c r="J9011" s="3">
        <v>185003.36</v>
      </c>
      <c r="K9011" s="26">
        <v>6.0999999999999999E-2</v>
      </c>
      <c r="L9011" s="4" t="b">
        <v>0</v>
      </c>
      <c r="M9011" s="4" t="s">
        <v>58</v>
      </c>
      <c r="N9011" s="35">
        <f>'Landed Freight Margin Tool'!$D$4</f>
        <v>0.58708499999999997</v>
      </c>
      <c r="O9011" s="30">
        <f>(MAX($F9011,MIN(0.18*$D9011,$F9011*(1+$N9011))))</f>
        <v>2662.2665999999999</v>
      </c>
      <c r="P9011" s="35">
        <f>O9011/D9011</f>
        <v>0.18</v>
      </c>
    </row>
    <row r="9012" spans="1:16" x14ac:dyDescent="0.3">
      <c r="A9012" s="2">
        <v>45202</v>
      </c>
      <c r="B9012" s="3" t="s">
        <v>22382</v>
      </c>
      <c r="C9012" s="4" t="s">
        <v>22383</v>
      </c>
      <c r="D9012" s="27">
        <v>9564.7099999999991</v>
      </c>
      <c r="E9012" s="27">
        <v>1721.65</v>
      </c>
      <c r="F9012" s="27">
        <v>1286.43</v>
      </c>
      <c r="G9012" s="26">
        <f>(E9012-F9012)/E9012</f>
        <v>0.25279237940347921</v>
      </c>
      <c r="H9012" s="27">
        <f>E9012-F9012</f>
        <v>435.22</v>
      </c>
      <c r="I9012" s="35">
        <f>E9012/D9012</f>
        <v>0.18000023001220114</v>
      </c>
      <c r="J9012" s="3">
        <v>185003.36</v>
      </c>
      <c r="K9012" s="26">
        <v>6.0999999999999999E-2</v>
      </c>
      <c r="L9012" s="4" t="b">
        <v>0</v>
      </c>
      <c r="M9012" s="4" t="s">
        <v>58</v>
      </c>
      <c r="N9012" s="35">
        <f>'Landed Freight Margin Tool'!$D$4</f>
        <v>0.58708499999999997</v>
      </c>
      <c r="O9012" s="30">
        <f>(MAX($F9012,MIN(0.18*$D9012,$F9012*(1+$N9012))))</f>
        <v>1721.6477999999997</v>
      </c>
      <c r="P9012" s="35">
        <f>O9012/D9012</f>
        <v>0.18</v>
      </c>
    </row>
    <row r="9013" spans="1:16" x14ac:dyDescent="0.3">
      <c r="A9013" s="2">
        <v>44951</v>
      </c>
      <c r="B9013" s="3" t="s">
        <v>11779</v>
      </c>
      <c r="C9013" s="4" t="s">
        <v>3302</v>
      </c>
      <c r="D9013" s="27">
        <v>15649.98</v>
      </c>
      <c r="E9013" s="27">
        <v>2817</v>
      </c>
      <c r="F9013" s="27">
        <v>2104.88</v>
      </c>
      <c r="G9013" s="26">
        <f>(E9013-F9013)/E9013</f>
        <v>0.25279375221867229</v>
      </c>
      <c r="H9013" s="27">
        <f>E9013-F9013</f>
        <v>712.11999999999989</v>
      </c>
      <c r="I9013" s="35">
        <f>E9013/D9013</f>
        <v>0.18000023003224286</v>
      </c>
      <c r="J9013" s="3">
        <v>185003.36</v>
      </c>
      <c r="K9013" s="26">
        <v>6.0999999999999999E-2</v>
      </c>
      <c r="L9013" s="4" t="b">
        <v>0</v>
      </c>
      <c r="M9013" s="4" t="s">
        <v>58</v>
      </c>
      <c r="N9013" s="35">
        <f>'Landed Freight Margin Tool'!$D$4</f>
        <v>0.58708499999999997</v>
      </c>
      <c r="O9013" s="30">
        <f>(MAX($F9013,MIN(0.18*$D9013,$F9013*(1+$N9013))))</f>
        <v>2816.9964</v>
      </c>
      <c r="P9013" s="35">
        <f>O9013/D9013</f>
        <v>0.18</v>
      </c>
    </row>
    <row r="9014" spans="1:16" x14ac:dyDescent="0.3">
      <c r="A9014" s="2">
        <v>44978</v>
      </c>
      <c r="B9014" s="3" t="s">
        <v>20584</v>
      </c>
      <c r="C9014" s="4" t="s">
        <v>9372</v>
      </c>
      <c r="D9014" s="27">
        <v>19989.03</v>
      </c>
      <c r="E9014" s="27">
        <v>3598.03</v>
      </c>
      <c r="F9014" s="27">
        <v>3170.02</v>
      </c>
      <c r="G9014" s="26">
        <f>(E9014-F9014)/E9014</f>
        <v>0.11895676245056327</v>
      </c>
      <c r="H9014" s="27">
        <f>E9014-F9014</f>
        <v>428.01000000000022</v>
      </c>
      <c r="I9014" s="35">
        <f>E9014/D9014</f>
        <v>0.18000023012622426</v>
      </c>
      <c r="J9014" s="3">
        <v>185003.36</v>
      </c>
      <c r="K9014" s="26">
        <v>6.0999999999999999E-2</v>
      </c>
      <c r="L9014" s="4" t="b">
        <v>0</v>
      </c>
      <c r="M9014" s="4" t="s">
        <v>58</v>
      </c>
      <c r="N9014" s="35">
        <f>'Landed Freight Margin Tool'!$D$4</f>
        <v>0.58708499999999997</v>
      </c>
      <c r="O9014" s="30">
        <f>(MAX($F9014,MIN(0.18*$D9014,$F9014*(1+$N9014))))</f>
        <v>3598.0253999999995</v>
      </c>
      <c r="P9014" s="35">
        <f>O9014/D9014</f>
        <v>0.18</v>
      </c>
    </row>
    <row r="9015" spans="1:16" x14ac:dyDescent="0.3">
      <c r="A9015" s="2">
        <v>45282</v>
      </c>
      <c r="B9015" s="3" t="s">
        <v>11185</v>
      </c>
      <c r="C9015" s="4" t="s">
        <v>11186</v>
      </c>
      <c r="D9015" s="27">
        <v>18244.310000000001</v>
      </c>
      <c r="E9015" s="27">
        <v>3283.98</v>
      </c>
      <c r="F9015" s="27">
        <v>1957.05</v>
      </c>
      <c r="G9015" s="26">
        <f>(E9015-F9015)/E9015</f>
        <v>0.40406153508852066</v>
      </c>
      <c r="H9015" s="27">
        <f>E9015-F9015</f>
        <v>1326.93</v>
      </c>
      <c r="I9015" s="35">
        <f>E9015/D9015</f>
        <v>0.18000023020876096</v>
      </c>
      <c r="J9015" s="3">
        <v>185003.36</v>
      </c>
      <c r="K9015" s="26">
        <v>6.0999999999999999E-2</v>
      </c>
      <c r="L9015" s="4" t="b">
        <v>0</v>
      </c>
      <c r="M9015" s="4" t="s">
        <v>58</v>
      </c>
      <c r="N9015" s="35">
        <f>'Landed Freight Margin Tool'!$D$4</f>
        <v>0.58708499999999997</v>
      </c>
      <c r="O9015" s="30">
        <f>(MAX($F9015,MIN(0.18*$D9015,$F9015*(1+$N9015))))</f>
        <v>3106.0046992500002</v>
      </c>
      <c r="P9015" s="35">
        <f>O9015/D9015</f>
        <v>0.1702451174777232</v>
      </c>
    </row>
    <row r="9016" spans="1:16" x14ac:dyDescent="0.3">
      <c r="A9016" s="2">
        <v>44951</v>
      </c>
      <c r="B9016" s="3" t="s">
        <v>21984</v>
      </c>
      <c r="C9016" s="4" t="s">
        <v>21985</v>
      </c>
      <c r="D9016" s="27">
        <v>17350.7</v>
      </c>
      <c r="E9016" s="27">
        <v>3123.13</v>
      </c>
      <c r="F9016" s="27">
        <v>1677.27</v>
      </c>
      <c r="G9016" s="26">
        <f>(E9016-F9016)/E9016</f>
        <v>0.4629522306147999</v>
      </c>
      <c r="H9016" s="27">
        <f>E9016-F9016</f>
        <v>1445.8600000000001</v>
      </c>
      <c r="I9016" s="35">
        <f>E9016/D9016</f>
        <v>0.18000023053824918</v>
      </c>
      <c r="J9016" s="3">
        <v>185003.36</v>
      </c>
      <c r="K9016" s="26">
        <v>6.0999999999999999E-2</v>
      </c>
      <c r="L9016" s="4" t="b">
        <v>0</v>
      </c>
      <c r="M9016" s="4" t="s">
        <v>58</v>
      </c>
      <c r="N9016" s="35">
        <f>'Landed Freight Margin Tool'!$D$4</f>
        <v>0.58708499999999997</v>
      </c>
      <c r="O9016" s="30">
        <f>(MAX($F9016,MIN(0.18*$D9016,$F9016*(1+$N9016))))</f>
        <v>2661.97005795</v>
      </c>
      <c r="P9016" s="35">
        <f>O9016/D9016</f>
        <v>0.15342147913052498</v>
      </c>
    </row>
    <row r="9017" spans="1:16" x14ac:dyDescent="0.3">
      <c r="A9017" s="2">
        <v>45279</v>
      </c>
      <c r="B9017" s="3" t="s">
        <v>21652</v>
      </c>
      <c r="C9017" s="4" t="s">
        <v>21653</v>
      </c>
      <c r="D9017" s="27">
        <v>7798.99</v>
      </c>
      <c r="E9017" s="27">
        <v>1403.82</v>
      </c>
      <c r="F9017" s="27">
        <v>951.91</v>
      </c>
      <c r="G9017" s="26">
        <f>(E9017-F9017)/E9017</f>
        <v>0.32191449046174009</v>
      </c>
      <c r="H9017" s="27">
        <f>E9017-F9017</f>
        <v>451.90999999999997</v>
      </c>
      <c r="I9017" s="35">
        <f>E9017/D9017</f>
        <v>0.18000023079911628</v>
      </c>
      <c r="J9017" s="3">
        <v>185003.36</v>
      </c>
      <c r="K9017" s="26">
        <v>6.0999999999999999E-2</v>
      </c>
      <c r="L9017" s="4" t="b">
        <v>0</v>
      </c>
      <c r="M9017" s="4" t="s">
        <v>58</v>
      </c>
      <c r="N9017" s="35">
        <f>'Landed Freight Margin Tool'!$D$4</f>
        <v>0.58708499999999997</v>
      </c>
      <c r="O9017" s="30">
        <f>(MAX($F9017,MIN(0.18*$D9017,$F9017*(1+$N9017))))</f>
        <v>1403.8181999999999</v>
      </c>
      <c r="P9017" s="35">
        <f>O9017/D9017</f>
        <v>0.18</v>
      </c>
    </row>
    <row r="9018" spans="1:16" x14ac:dyDescent="0.3">
      <c r="A9018" s="2">
        <v>45162</v>
      </c>
      <c r="B9018" s="3" t="s">
        <v>3591</v>
      </c>
      <c r="C9018" s="4" t="s">
        <v>3592</v>
      </c>
      <c r="D9018" s="27">
        <v>8664.1</v>
      </c>
      <c r="E9018" s="27">
        <v>1559.54</v>
      </c>
      <c r="F9018" s="27">
        <v>899.8</v>
      </c>
      <c r="G9018" s="26">
        <f>(E9018-F9018)/E9018</f>
        <v>0.4230349974992626</v>
      </c>
      <c r="H9018" s="27">
        <f>E9018-F9018</f>
        <v>659.74</v>
      </c>
      <c r="I9018" s="35">
        <f>E9018/D9018</f>
        <v>0.1800002308375942</v>
      </c>
      <c r="J9018" s="3">
        <v>185003.36</v>
      </c>
      <c r="K9018" s="26">
        <v>6.0999999999999999E-2</v>
      </c>
      <c r="L9018" s="4" t="b">
        <v>0</v>
      </c>
      <c r="M9018" s="4" t="s">
        <v>58</v>
      </c>
      <c r="N9018" s="35">
        <f>'Landed Freight Margin Tool'!$D$4</f>
        <v>0.58708499999999997</v>
      </c>
      <c r="O9018" s="30">
        <f>(MAX($F9018,MIN(0.18*$D9018,$F9018*(1+$N9018))))</f>
        <v>1428.0590830000001</v>
      </c>
      <c r="P9018" s="35">
        <f>O9018/D9018</f>
        <v>0.16482486155515289</v>
      </c>
    </row>
    <row r="9019" spans="1:16" x14ac:dyDescent="0.3">
      <c r="A9019" s="2">
        <v>45203</v>
      </c>
      <c r="B9019" s="3" t="s">
        <v>16862</v>
      </c>
      <c r="C9019" s="4" t="s">
        <v>16863</v>
      </c>
      <c r="D9019" s="27">
        <v>18189.810000000001</v>
      </c>
      <c r="E9019" s="27">
        <v>3274.17</v>
      </c>
      <c r="F9019" s="27">
        <v>2260.81</v>
      </c>
      <c r="G9019" s="26">
        <f>(E9019-F9019)/E9019</f>
        <v>0.30950133927071599</v>
      </c>
      <c r="H9019" s="27">
        <f>E9019-F9019</f>
        <v>1013.3600000000001</v>
      </c>
      <c r="I9019" s="35">
        <f>E9019/D9019</f>
        <v>0.18000023089850856</v>
      </c>
      <c r="J9019" s="3">
        <v>185003.36</v>
      </c>
      <c r="K9019" s="26">
        <v>6.0999999999999999E-2</v>
      </c>
      <c r="L9019" s="4" t="b">
        <v>0</v>
      </c>
      <c r="M9019" s="4" t="s">
        <v>58</v>
      </c>
      <c r="N9019" s="35">
        <f>'Landed Freight Margin Tool'!$D$4</f>
        <v>0.58708499999999997</v>
      </c>
      <c r="O9019" s="30">
        <f>(MAX($F9019,MIN(0.18*$D9019,$F9019*(1+$N9019))))</f>
        <v>3274.1658000000002</v>
      </c>
      <c r="P9019" s="35">
        <f>O9019/D9019</f>
        <v>0.18</v>
      </c>
    </row>
    <row r="9020" spans="1:16" x14ac:dyDescent="0.3">
      <c r="A9020" s="2">
        <v>44946</v>
      </c>
      <c r="B9020" s="3" t="s">
        <v>24994</v>
      </c>
      <c r="C9020" s="4" t="s">
        <v>12012</v>
      </c>
      <c r="D9020" s="27">
        <v>12126.54</v>
      </c>
      <c r="E9020" s="27">
        <v>2182.7800000000002</v>
      </c>
      <c r="F9020" s="27">
        <v>1181.32</v>
      </c>
      <c r="G9020" s="26">
        <f>(E9020-F9020)/E9020</f>
        <v>0.45880024555841642</v>
      </c>
      <c r="H9020" s="27">
        <f>E9020-F9020</f>
        <v>1001.4600000000003</v>
      </c>
      <c r="I9020" s="35">
        <f>E9020/D9020</f>
        <v>0.18000023089850856</v>
      </c>
      <c r="J9020" s="3">
        <v>185003.36</v>
      </c>
      <c r="K9020" s="26">
        <v>6.0999999999999999E-2</v>
      </c>
      <c r="L9020" s="4" t="b">
        <v>0</v>
      </c>
      <c r="M9020" s="4" t="s">
        <v>58</v>
      </c>
      <c r="N9020" s="35">
        <f>'Landed Freight Margin Tool'!$D$4</f>
        <v>0.58708499999999997</v>
      </c>
      <c r="O9020" s="30">
        <f>(MAX($F9020,MIN(0.18*$D9020,$F9020*(1+$N9020))))</f>
        <v>1874.8552522</v>
      </c>
      <c r="P9020" s="35">
        <f>O9020/D9020</f>
        <v>0.15460760053568454</v>
      </c>
    </row>
    <row r="9021" spans="1:16" x14ac:dyDescent="0.3">
      <c r="A9021" s="2">
        <v>45079</v>
      </c>
      <c r="B9021" s="3" t="s">
        <v>2260</v>
      </c>
      <c r="C9021" s="4" t="s">
        <v>2261</v>
      </c>
      <c r="D9021" s="27">
        <v>19916.03</v>
      </c>
      <c r="E9021" s="27">
        <v>3584.89</v>
      </c>
      <c r="F9021" s="27">
        <v>2648.93</v>
      </c>
      <c r="G9021" s="26">
        <f>(E9021-F9021)/E9021</f>
        <v>0.2610847194753535</v>
      </c>
      <c r="H9021" s="27">
        <f>E9021-F9021</f>
        <v>935.96</v>
      </c>
      <c r="I9021" s="35">
        <f>E9021/D9021</f>
        <v>0.18000023096972639</v>
      </c>
      <c r="J9021" s="3">
        <v>185003.36</v>
      </c>
      <c r="K9021" s="26">
        <v>6.0999999999999999E-2</v>
      </c>
      <c r="L9021" s="4" t="b">
        <v>0</v>
      </c>
      <c r="M9021" s="4" t="s">
        <v>58</v>
      </c>
      <c r="N9021" s="35">
        <f>'Landed Freight Margin Tool'!$D$4</f>
        <v>0.58708499999999997</v>
      </c>
      <c r="O9021" s="30">
        <f>(MAX($F9021,MIN(0.18*$D9021,$F9021*(1+$N9021))))</f>
        <v>3584.8853999999997</v>
      </c>
      <c r="P9021" s="35">
        <f>O9021/D9021</f>
        <v>0.18</v>
      </c>
    </row>
    <row r="9022" spans="1:16" x14ac:dyDescent="0.3">
      <c r="A9022" s="2">
        <v>45077</v>
      </c>
      <c r="B9022" s="3" t="s">
        <v>21863</v>
      </c>
      <c r="C9022" s="4" t="s">
        <v>16572</v>
      </c>
      <c r="D9022" s="27">
        <v>16443.59</v>
      </c>
      <c r="E9022" s="27">
        <v>2959.85</v>
      </c>
      <c r="F9022" s="27">
        <v>2693.57</v>
      </c>
      <c r="G9022" s="26">
        <f>(E9022-F9022)/E9022</f>
        <v>8.9964018446880664E-2</v>
      </c>
      <c r="H9022" s="27">
        <f>E9022-F9022</f>
        <v>266.27999999999975</v>
      </c>
      <c r="I9022" s="35">
        <f>E9022/D9022</f>
        <v>0.18000023109308855</v>
      </c>
      <c r="J9022" s="3">
        <v>185003.36</v>
      </c>
      <c r="K9022" s="26">
        <v>6.0999999999999999E-2</v>
      </c>
      <c r="L9022" s="4" t="b">
        <v>0</v>
      </c>
      <c r="M9022" s="4" t="s">
        <v>58</v>
      </c>
      <c r="N9022" s="35">
        <f>'Landed Freight Margin Tool'!$D$4</f>
        <v>0.58708499999999997</v>
      </c>
      <c r="O9022" s="30">
        <f>(MAX($F9022,MIN(0.18*$D9022,$F9022*(1+$N9022))))</f>
        <v>2959.8462</v>
      </c>
      <c r="P9022" s="35">
        <f>O9022/D9022</f>
        <v>0.18</v>
      </c>
    </row>
    <row r="9023" spans="1:16" x14ac:dyDescent="0.3">
      <c r="A9023" s="2">
        <v>45183</v>
      </c>
      <c r="B9023" s="3" t="s">
        <v>14061</v>
      </c>
      <c r="C9023" s="4" t="s">
        <v>14062</v>
      </c>
      <c r="D9023" s="27">
        <v>16437.09</v>
      </c>
      <c r="E9023" s="27">
        <v>2958.68</v>
      </c>
      <c r="F9023" s="27">
        <v>1700.95</v>
      </c>
      <c r="G9023" s="26">
        <f>(E9023-F9023)/E9023</f>
        <v>0.42509835467167784</v>
      </c>
      <c r="H9023" s="27">
        <f>E9023-F9023</f>
        <v>1257.7299999999998</v>
      </c>
      <c r="I9023" s="35">
        <f>E9023/D9023</f>
        <v>0.18000023118447364</v>
      </c>
      <c r="J9023" s="3">
        <v>185003.36</v>
      </c>
      <c r="K9023" s="26">
        <v>6.0999999999999999E-2</v>
      </c>
      <c r="L9023" s="4" t="b">
        <v>0</v>
      </c>
      <c r="M9023" s="4" t="s">
        <v>58</v>
      </c>
      <c r="N9023" s="35">
        <f>'Landed Freight Margin Tool'!$D$4</f>
        <v>0.58708499999999997</v>
      </c>
      <c r="O9023" s="30">
        <f>(MAX($F9023,MIN(0.18*$D9023,$F9023*(1+$N9023))))</f>
        <v>2699.55223075</v>
      </c>
      <c r="P9023" s="35">
        <f>O9023/D9023</f>
        <v>0.16423541093648572</v>
      </c>
    </row>
    <row r="9024" spans="1:16" x14ac:dyDescent="0.3">
      <c r="A9024" s="2">
        <v>45162</v>
      </c>
      <c r="B9024" s="3" t="s">
        <v>9427</v>
      </c>
      <c r="C9024" s="4" t="s">
        <v>9428</v>
      </c>
      <c r="D9024" s="27">
        <v>12111.04</v>
      </c>
      <c r="E9024" s="27">
        <v>2179.9899999999998</v>
      </c>
      <c r="F9024" s="27">
        <v>1383.91</v>
      </c>
      <c r="G9024" s="26">
        <f>(E9024-F9024)/E9024</f>
        <v>0.36517598704581206</v>
      </c>
      <c r="H9024" s="27">
        <f>E9024-F9024</f>
        <v>796.0799999999997</v>
      </c>
      <c r="I9024" s="35">
        <f>E9024/D9024</f>
        <v>0.18000023119401798</v>
      </c>
      <c r="J9024" s="3">
        <v>185003.36</v>
      </c>
      <c r="K9024" s="26">
        <v>6.0999999999999999E-2</v>
      </c>
      <c r="L9024" s="4" t="b">
        <v>0</v>
      </c>
      <c r="M9024" s="4" t="s">
        <v>58</v>
      </c>
      <c r="N9024" s="35">
        <f>'Landed Freight Margin Tool'!$D$4</f>
        <v>0.58708499999999997</v>
      </c>
      <c r="O9024" s="30">
        <f>(MAX($F9024,MIN(0.18*$D9024,$F9024*(1+$N9024))))</f>
        <v>2179.9872</v>
      </c>
      <c r="P9024" s="35">
        <f>O9024/D9024</f>
        <v>0.18</v>
      </c>
    </row>
    <row r="9025" spans="1:16" x14ac:dyDescent="0.3">
      <c r="A9025" s="2">
        <v>45216</v>
      </c>
      <c r="B9025" s="3" t="s">
        <v>12087</v>
      </c>
      <c r="C9025" s="4" t="s">
        <v>12088</v>
      </c>
      <c r="D9025" s="27">
        <v>3454.94</v>
      </c>
      <c r="E9025" s="27">
        <v>621.89</v>
      </c>
      <c r="F9025" s="27">
        <v>434.38</v>
      </c>
      <c r="G9025" s="26">
        <f>(E9025-F9025)/E9025</f>
        <v>0.30151634533438387</v>
      </c>
      <c r="H9025" s="27">
        <f>E9025-F9025</f>
        <v>187.51</v>
      </c>
      <c r="I9025" s="35">
        <f>E9025/D9025</f>
        <v>0.18000023155250164</v>
      </c>
      <c r="J9025" s="3">
        <v>185003.36</v>
      </c>
      <c r="K9025" s="26">
        <v>6.0999999999999999E-2</v>
      </c>
      <c r="L9025" s="4" t="b">
        <v>0</v>
      </c>
      <c r="M9025" s="4" t="s">
        <v>58</v>
      </c>
      <c r="N9025" s="35">
        <f>'Landed Freight Margin Tool'!$D$4</f>
        <v>0.58708499999999997</v>
      </c>
      <c r="O9025" s="30">
        <f>(MAX($F9025,MIN(0.18*$D9025,$F9025*(1+$N9025))))</f>
        <v>621.88919999999996</v>
      </c>
      <c r="P9025" s="35">
        <f>O9025/D9025</f>
        <v>0.18</v>
      </c>
    </row>
    <row r="9026" spans="1:16" x14ac:dyDescent="0.3">
      <c r="A9026" s="2">
        <v>44964</v>
      </c>
      <c r="B9026" s="3" t="s">
        <v>10964</v>
      </c>
      <c r="C9026" s="4" t="s">
        <v>10965</v>
      </c>
      <c r="D9026" s="27">
        <v>20726.64</v>
      </c>
      <c r="E9026" s="27">
        <v>3730.8</v>
      </c>
      <c r="F9026" s="27">
        <v>2718.9</v>
      </c>
      <c r="G9026" s="26">
        <f>(E9026-F9026)/E9026</f>
        <v>0.27122869089739465</v>
      </c>
      <c r="H9026" s="27">
        <f>E9026-F9026</f>
        <v>1011.9000000000001</v>
      </c>
      <c r="I9026" s="35">
        <f>E9026/D9026</f>
        <v>0.18000023158601686</v>
      </c>
      <c r="J9026" s="3">
        <v>185003.36</v>
      </c>
      <c r="K9026" s="26">
        <v>6.0999999999999999E-2</v>
      </c>
      <c r="L9026" s="4" t="b">
        <v>0</v>
      </c>
      <c r="M9026" s="4" t="s">
        <v>58</v>
      </c>
      <c r="N9026" s="35">
        <f>'Landed Freight Margin Tool'!$D$4</f>
        <v>0.58708499999999997</v>
      </c>
      <c r="O9026" s="30">
        <f>(MAX($F9026,MIN(0.18*$D9026,$F9026*(1+$N9026))))</f>
        <v>3730.7951999999996</v>
      </c>
      <c r="P9026" s="35">
        <f>O9026/D9026</f>
        <v>0.18</v>
      </c>
    </row>
    <row r="9027" spans="1:16" x14ac:dyDescent="0.3">
      <c r="A9027" s="2">
        <v>45040</v>
      </c>
      <c r="B9027" s="3" t="s">
        <v>17400</v>
      </c>
      <c r="C9027" s="4" t="s">
        <v>17401</v>
      </c>
      <c r="D9027" s="27">
        <v>7771.99</v>
      </c>
      <c r="E9027" s="27">
        <v>1398.96</v>
      </c>
      <c r="F9027" s="27">
        <v>928.42</v>
      </c>
      <c r="G9027" s="26">
        <f>(E9027-F9027)/E9027</f>
        <v>0.33634985989592275</v>
      </c>
      <c r="H9027" s="27">
        <f>E9027-F9027</f>
        <v>470.54000000000008</v>
      </c>
      <c r="I9027" s="35">
        <f>E9027/D9027</f>
        <v>0.18000023160091561</v>
      </c>
      <c r="J9027" s="3">
        <v>185003.36</v>
      </c>
      <c r="K9027" s="26">
        <v>6.0999999999999999E-2</v>
      </c>
      <c r="L9027" s="4" t="b">
        <v>0</v>
      </c>
      <c r="M9027" s="4" t="s">
        <v>58</v>
      </c>
      <c r="N9027" s="35">
        <f>'Landed Freight Margin Tool'!$D$4</f>
        <v>0.58708499999999997</v>
      </c>
      <c r="O9027" s="30">
        <f>(MAX($F9027,MIN(0.18*$D9027,$F9027*(1+$N9027))))</f>
        <v>1398.9581999999998</v>
      </c>
      <c r="P9027" s="35">
        <f>O9027/D9027</f>
        <v>0.18</v>
      </c>
    </row>
    <row r="9028" spans="1:16" x14ac:dyDescent="0.3">
      <c r="A9028" s="2">
        <v>45149</v>
      </c>
      <c r="B9028" s="3" t="s">
        <v>3555</v>
      </c>
      <c r="C9028" s="4" t="s">
        <v>3556</v>
      </c>
      <c r="D9028" s="27">
        <v>6902.88</v>
      </c>
      <c r="E9028" s="27">
        <v>1242.52</v>
      </c>
      <c r="F9028" s="27">
        <v>918.08</v>
      </c>
      <c r="G9028" s="26">
        <f>(E9028-F9028)/E9028</f>
        <v>0.26111450922319152</v>
      </c>
      <c r="H9028" s="27">
        <f>E9028-F9028</f>
        <v>324.43999999999994</v>
      </c>
      <c r="I9028" s="35">
        <f>E9028/D9028</f>
        <v>0.18000023178731195</v>
      </c>
      <c r="J9028" s="3">
        <v>185003.36</v>
      </c>
      <c r="K9028" s="26">
        <v>6.0999999999999999E-2</v>
      </c>
      <c r="L9028" s="4" t="b">
        <v>0</v>
      </c>
      <c r="M9028" s="4" t="s">
        <v>58</v>
      </c>
      <c r="N9028" s="35">
        <f>'Landed Freight Margin Tool'!$D$4</f>
        <v>0.58708499999999997</v>
      </c>
      <c r="O9028" s="30">
        <f>(MAX($F9028,MIN(0.18*$D9028,$F9028*(1+$N9028))))</f>
        <v>1242.5183999999999</v>
      </c>
      <c r="P9028" s="35">
        <f>O9028/D9028</f>
        <v>0.18</v>
      </c>
    </row>
    <row r="9029" spans="1:16" x14ac:dyDescent="0.3">
      <c r="A9029" s="2">
        <v>45061</v>
      </c>
      <c r="B9029" s="3" t="s">
        <v>200</v>
      </c>
      <c r="C9029" s="4" t="s">
        <v>201</v>
      </c>
      <c r="D9029" s="27">
        <v>21567.25</v>
      </c>
      <c r="E9029" s="27">
        <v>3882.11</v>
      </c>
      <c r="F9029" s="27">
        <v>2147.52</v>
      </c>
      <c r="G9029" s="26">
        <f>(E9029-F9029)/E9029</f>
        <v>0.44681629320137761</v>
      </c>
      <c r="H9029" s="27">
        <f>E9029-F9029</f>
        <v>1734.5900000000001</v>
      </c>
      <c r="I9029" s="35">
        <f>E9029/D9029</f>
        <v>0.18000023183298752</v>
      </c>
      <c r="J9029" s="3">
        <v>185003.36</v>
      </c>
      <c r="K9029" s="26">
        <v>6.0999999999999999E-2</v>
      </c>
      <c r="L9029" s="4" t="b">
        <v>0</v>
      </c>
      <c r="M9029" s="4" t="s">
        <v>58</v>
      </c>
      <c r="N9029" s="35">
        <f>'Landed Freight Margin Tool'!$D$4</f>
        <v>0.58708499999999997</v>
      </c>
      <c r="O9029" s="30">
        <f>(MAX($F9029,MIN(0.18*$D9029,$F9029*(1+$N9029))))</f>
        <v>3408.2967791999999</v>
      </c>
      <c r="P9029" s="35">
        <f>O9029/D9029</f>
        <v>0.15803112493247864</v>
      </c>
    </row>
    <row r="9030" spans="1:16" x14ac:dyDescent="0.3">
      <c r="A9030" s="2">
        <v>45016</v>
      </c>
      <c r="B9030" s="3" t="s">
        <v>17015</v>
      </c>
      <c r="C9030" s="4" t="s">
        <v>9542</v>
      </c>
      <c r="D9030" s="27">
        <v>20689.64</v>
      </c>
      <c r="E9030" s="27">
        <v>3724.14</v>
      </c>
      <c r="F9030" s="27">
        <v>2406.9699999999998</v>
      </c>
      <c r="G9030" s="26">
        <f>(E9030-F9030)/E9030</f>
        <v>0.35368434054573678</v>
      </c>
      <c r="H9030" s="27">
        <f>E9030-F9030</f>
        <v>1317.17</v>
      </c>
      <c r="I9030" s="35">
        <f>E9030/D9030</f>
        <v>0.18000023200017012</v>
      </c>
      <c r="J9030" s="3">
        <v>185003.36</v>
      </c>
      <c r="K9030" s="26">
        <v>6.0999999999999999E-2</v>
      </c>
      <c r="L9030" s="4" t="b">
        <v>0</v>
      </c>
      <c r="M9030" s="4" t="s">
        <v>58</v>
      </c>
      <c r="N9030" s="35">
        <f>'Landed Freight Margin Tool'!$D$4</f>
        <v>0.58708499999999997</v>
      </c>
      <c r="O9030" s="30">
        <f>(MAX($F9030,MIN(0.18*$D9030,$F9030*(1+$N9030))))</f>
        <v>3724.1351999999997</v>
      </c>
      <c r="P9030" s="35">
        <f>O9030/D9030</f>
        <v>0.18</v>
      </c>
    </row>
    <row r="9031" spans="1:16" x14ac:dyDescent="0.3">
      <c r="A9031" s="2">
        <v>45210</v>
      </c>
      <c r="B9031" s="3" t="s">
        <v>24194</v>
      </c>
      <c r="C9031" s="4" t="s">
        <v>1567</v>
      </c>
      <c r="D9031" s="27">
        <v>18963.419999999998</v>
      </c>
      <c r="E9031" s="27">
        <v>3413.42</v>
      </c>
      <c r="F9031" s="27">
        <v>2360.09</v>
      </c>
      <c r="G9031" s="26">
        <f>(E9031-F9031)/E9031</f>
        <v>0.30858493827305161</v>
      </c>
      <c r="H9031" s="27">
        <f>E9031-F9031</f>
        <v>1053.33</v>
      </c>
      <c r="I9031" s="35">
        <f>E9031/D9031</f>
        <v>0.18000023202565785</v>
      </c>
      <c r="J9031" s="3">
        <v>185003.36</v>
      </c>
      <c r="K9031" s="26">
        <v>6.0999999999999999E-2</v>
      </c>
      <c r="L9031" s="4" t="b">
        <v>0</v>
      </c>
      <c r="M9031" s="4" t="s">
        <v>58</v>
      </c>
      <c r="N9031" s="35">
        <f>'Landed Freight Margin Tool'!$D$4</f>
        <v>0.58708499999999997</v>
      </c>
      <c r="O9031" s="30">
        <f>(MAX($F9031,MIN(0.18*$D9031,$F9031*(1+$N9031))))</f>
        <v>3413.4155999999994</v>
      </c>
      <c r="P9031" s="35">
        <f>O9031/D9031</f>
        <v>0.18</v>
      </c>
    </row>
    <row r="9032" spans="1:16" x14ac:dyDescent="0.3">
      <c r="A9032" s="2">
        <v>45222</v>
      </c>
      <c r="B9032" s="3" t="s">
        <v>15713</v>
      </c>
      <c r="C9032" s="4" t="s">
        <v>15714</v>
      </c>
      <c r="D9032" s="27">
        <v>11204.93</v>
      </c>
      <c r="E9032" s="27">
        <v>2016.89</v>
      </c>
      <c r="F9032" s="27">
        <v>1010.96</v>
      </c>
      <c r="G9032" s="26">
        <f>(E9032-F9032)/E9032</f>
        <v>0.49875303065610915</v>
      </c>
      <c r="H9032" s="27">
        <f>E9032-F9032</f>
        <v>1005.9300000000001</v>
      </c>
      <c r="I9032" s="35">
        <f>E9032/D9032</f>
        <v>0.1800002320407178</v>
      </c>
      <c r="J9032" s="3">
        <v>185003.36</v>
      </c>
      <c r="K9032" s="26">
        <v>6.0999999999999999E-2</v>
      </c>
      <c r="L9032" s="4" t="b">
        <v>0</v>
      </c>
      <c r="M9032" s="4" t="s">
        <v>58</v>
      </c>
      <c r="N9032" s="35">
        <f>'Landed Freight Margin Tool'!$D$4</f>
        <v>0.58708499999999997</v>
      </c>
      <c r="O9032" s="30">
        <f>(MAX($F9032,MIN(0.18*$D9032,$F9032*(1+$N9032))))</f>
        <v>1604.4794516000002</v>
      </c>
      <c r="P9032" s="35">
        <f>O9032/D9032</f>
        <v>0.14319406293479747</v>
      </c>
    </row>
    <row r="9033" spans="1:16" x14ac:dyDescent="0.3">
      <c r="A9033" s="2">
        <v>45198</v>
      </c>
      <c r="B9033" s="3" t="s">
        <v>13215</v>
      </c>
      <c r="C9033" s="4" t="s">
        <v>13216</v>
      </c>
      <c r="D9033" s="27">
        <v>12034.04</v>
      </c>
      <c r="E9033" s="27">
        <v>2166.13</v>
      </c>
      <c r="F9033" s="27">
        <v>1572.56</v>
      </c>
      <c r="G9033" s="26">
        <f>(E9033-F9033)/E9033</f>
        <v>0.27402325806853706</v>
      </c>
      <c r="H9033" s="27">
        <f>E9033-F9033</f>
        <v>593.57000000000016</v>
      </c>
      <c r="I9033" s="35">
        <f>E9033/D9033</f>
        <v>0.18000023267331669</v>
      </c>
      <c r="J9033" s="3">
        <v>185003.36</v>
      </c>
      <c r="K9033" s="26">
        <v>6.0999999999999999E-2</v>
      </c>
      <c r="L9033" s="4" t="b">
        <v>0</v>
      </c>
      <c r="M9033" s="4" t="s">
        <v>58</v>
      </c>
      <c r="N9033" s="35">
        <f>'Landed Freight Margin Tool'!$D$4</f>
        <v>0.58708499999999997</v>
      </c>
      <c r="O9033" s="30">
        <f>(MAX($F9033,MIN(0.18*$D9033,$F9033*(1+$N9033))))</f>
        <v>2166.1271999999999</v>
      </c>
      <c r="P9033" s="35">
        <f>O9033/D9033</f>
        <v>0.17999999999999997</v>
      </c>
    </row>
    <row r="9034" spans="1:16" x14ac:dyDescent="0.3">
      <c r="A9034" s="2">
        <v>44988</v>
      </c>
      <c r="B9034" s="3" t="s">
        <v>15815</v>
      </c>
      <c r="C9034" s="4" t="s">
        <v>15816</v>
      </c>
      <c r="D9034" s="27">
        <v>18906.919999999998</v>
      </c>
      <c r="E9034" s="27">
        <v>3403.25</v>
      </c>
      <c r="F9034" s="27">
        <v>2316.34</v>
      </c>
      <c r="G9034" s="26">
        <f>(E9034-F9034)/E9034</f>
        <v>0.31937412767207812</v>
      </c>
      <c r="H9034" s="27">
        <f>E9034-F9034</f>
        <v>1086.9099999999999</v>
      </c>
      <c r="I9034" s="35">
        <f>E9034/D9034</f>
        <v>0.18000023271902565</v>
      </c>
      <c r="J9034" s="3">
        <v>185003.36</v>
      </c>
      <c r="K9034" s="26">
        <v>6.0999999999999999E-2</v>
      </c>
      <c r="L9034" s="4" t="b">
        <v>0</v>
      </c>
      <c r="M9034" s="4" t="s">
        <v>58</v>
      </c>
      <c r="N9034" s="35">
        <f>'Landed Freight Margin Tool'!$D$4</f>
        <v>0.58708499999999997</v>
      </c>
      <c r="O9034" s="30">
        <f>(MAX($F9034,MIN(0.18*$D9034,$F9034*(1+$N9034))))</f>
        <v>3403.2455999999997</v>
      </c>
      <c r="P9034" s="35">
        <f>O9034/D9034</f>
        <v>0.18</v>
      </c>
    </row>
    <row r="9035" spans="1:16" x14ac:dyDescent="0.3">
      <c r="A9035" s="2">
        <v>45048</v>
      </c>
      <c r="B9035" s="3" t="s">
        <v>13541</v>
      </c>
      <c r="C9035" s="4" t="s">
        <v>13542</v>
      </c>
      <c r="D9035" s="27">
        <v>12029.54</v>
      </c>
      <c r="E9035" s="27">
        <v>2165.3200000000002</v>
      </c>
      <c r="F9035" s="27">
        <v>859.69</v>
      </c>
      <c r="G9035" s="26">
        <f>(E9035-F9035)/E9035</f>
        <v>0.60297323259379676</v>
      </c>
      <c r="H9035" s="27">
        <f>E9035-F9035</f>
        <v>1305.6300000000001</v>
      </c>
      <c r="I9035" s="35">
        <f>E9035/D9035</f>
        <v>0.18000023276035493</v>
      </c>
      <c r="J9035" s="3">
        <v>185003.36</v>
      </c>
      <c r="K9035" s="26">
        <v>6.0999999999999999E-2</v>
      </c>
      <c r="L9035" s="4" t="b">
        <v>0</v>
      </c>
      <c r="M9035" s="4" t="s">
        <v>58</v>
      </c>
      <c r="N9035" s="35">
        <f>'Landed Freight Margin Tool'!$D$4</f>
        <v>0.58708499999999997</v>
      </c>
      <c r="O9035" s="30">
        <f>(MAX($F9035,MIN(0.18*$D9035,$F9035*(1+$N9035))))</f>
        <v>1364.4011036500001</v>
      </c>
      <c r="P9035" s="35">
        <f>O9035/D9035</f>
        <v>0.11342088755264125</v>
      </c>
    </row>
    <row r="9036" spans="1:16" x14ac:dyDescent="0.3">
      <c r="A9036" s="2">
        <v>45153</v>
      </c>
      <c r="B9036" s="3" t="s">
        <v>21515</v>
      </c>
      <c r="C9036" s="4" t="s">
        <v>21516</v>
      </c>
      <c r="D9036" s="27">
        <v>10297.32</v>
      </c>
      <c r="E9036" s="27">
        <v>1853.52</v>
      </c>
      <c r="F9036" s="27">
        <v>960.48</v>
      </c>
      <c r="G9036" s="26">
        <f>(E9036-F9036)/E9036</f>
        <v>0.48180758772497734</v>
      </c>
      <c r="H9036" s="27">
        <f>E9036-F9036</f>
        <v>893.04</v>
      </c>
      <c r="I9036" s="35">
        <f>E9036/D9036</f>
        <v>0.18000023307035229</v>
      </c>
      <c r="J9036" s="3">
        <v>185003.36</v>
      </c>
      <c r="K9036" s="26">
        <v>6.0999999999999999E-2</v>
      </c>
      <c r="L9036" s="4" t="b">
        <v>0</v>
      </c>
      <c r="M9036" s="4" t="s">
        <v>58</v>
      </c>
      <c r="N9036" s="35">
        <f>'Landed Freight Margin Tool'!$D$4</f>
        <v>0.58708499999999997</v>
      </c>
      <c r="O9036" s="30">
        <f>(MAX($F9036,MIN(0.18*$D9036,$F9036*(1+$N9036))))</f>
        <v>1524.3634008000001</v>
      </c>
      <c r="P9036" s="35">
        <f>O9036/D9036</f>
        <v>0.14803496451503889</v>
      </c>
    </row>
    <row r="9037" spans="1:16" x14ac:dyDescent="0.3">
      <c r="A9037" s="2">
        <v>44963</v>
      </c>
      <c r="B9037" s="3" t="s">
        <v>22891</v>
      </c>
      <c r="C9037" s="4" t="s">
        <v>22892</v>
      </c>
      <c r="D9037" s="27">
        <v>13729.76</v>
      </c>
      <c r="E9037" s="27">
        <v>2471.36</v>
      </c>
      <c r="F9037" s="27">
        <v>1850.43</v>
      </c>
      <c r="G9037" s="26">
        <f>(E9037-F9037)/E9037</f>
        <v>0.2512503237084035</v>
      </c>
      <c r="H9037" s="27">
        <f>E9037-F9037</f>
        <v>620.93000000000006</v>
      </c>
      <c r="I9037" s="35">
        <f>E9037/D9037</f>
        <v>0.18000023307035229</v>
      </c>
      <c r="J9037" s="3">
        <v>185003.36</v>
      </c>
      <c r="K9037" s="26">
        <v>6.0999999999999999E-2</v>
      </c>
      <c r="L9037" s="4" t="b">
        <v>0</v>
      </c>
      <c r="M9037" s="4" t="s">
        <v>58</v>
      </c>
      <c r="N9037" s="35">
        <f>'Landed Freight Margin Tool'!$D$4</f>
        <v>0.58708499999999997</v>
      </c>
      <c r="O9037" s="30">
        <f>(MAX($F9037,MIN(0.18*$D9037,$F9037*(1+$N9037))))</f>
        <v>2471.3568</v>
      </c>
      <c r="P9037" s="35">
        <f>O9037/D9037</f>
        <v>0.18</v>
      </c>
    </row>
    <row r="9038" spans="1:16" x14ac:dyDescent="0.3">
      <c r="A9038" s="2">
        <v>45197</v>
      </c>
      <c r="B9038" s="3" t="s">
        <v>7448</v>
      </c>
      <c r="C9038" s="4" t="s">
        <v>7449</v>
      </c>
      <c r="D9038" s="27">
        <v>12862.15</v>
      </c>
      <c r="E9038" s="27">
        <v>2315.19</v>
      </c>
      <c r="F9038" s="27">
        <v>1506.17</v>
      </c>
      <c r="G9038" s="26">
        <f>(E9038-F9038)/E9038</f>
        <v>0.34944000276435194</v>
      </c>
      <c r="H9038" s="27">
        <f>E9038-F9038</f>
        <v>809.02</v>
      </c>
      <c r="I9038" s="35">
        <f>E9038/D9038</f>
        <v>0.18000023324249834</v>
      </c>
      <c r="J9038" s="3">
        <v>185003.36</v>
      </c>
      <c r="K9038" s="26">
        <v>6.0999999999999999E-2</v>
      </c>
      <c r="L9038" s="4" t="b">
        <v>0</v>
      </c>
      <c r="M9038" s="4" t="s">
        <v>58</v>
      </c>
      <c r="N9038" s="35">
        <f>'Landed Freight Margin Tool'!$D$4</f>
        <v>0.58708499999999997</v>
      </c>
      <c r="O9038" s="30">
        <f>(MAX($F9038,MIN(0.18*$D9038,$F9038*(1+$N9038))))</f>
        <v>2315.1869999999999</v>
      </c>
      <c r="P9038" s="35">
        <f>O9038/D9038</f>
        <v>0.18</v>
      </c>
    </row>
    <row r="9039" spans="1:16" x14ac:dyDescent="0.3">
      <c r="A9039" s="2">
        <v>45051</v>
      </c>
      <c r="B9039" s="3" t="s">
        <v>2176</v>
      </c>
      <c r="C9039" s="4" t="s">
        <v>2177</v>
      </c>
      <c r="D9039" s="27">
        <v>20573.64</v>
      </c>
      <c r="E9039" s="27">
        <v>3703.26</v>
      </c>
      <c r="F9039" s="27">
        <v>2287.6799999999998</v>
      </c>
      <c r="G9039" s="26">
        <f>(E9039-F9039)/E9039</f>
        <v>0.38225239383678172</v>
      </c>
      <c r="H9039" s="27">
        <f>E9039-F9039</f>
        <v>1415.5800000000004</v>
      </c>
      <c r="I9039" s="35">
        <f>E9039/D9039</f>
        <v>0.18000023330825271</v>
      </c>
      <c r="J9039" s="3">
        <v>185003.36</v>
      </c>
      <c r="K9039" s="26">
        <v>6.0999999999999999E-2</v>
      </c>
      <c r="L9039" s="4" t="b">
        <v>0</v>
      </c>
      <c r="M9039" s="4" t="s">
        <v>58</v>
      </c>
      <c r="N9039" s="35">
        <f>'Landed Freight Margin Tool'!$D$4</f>
        <v>0.58708499999999997</v>
      </c>
      <c r="O9039" s="30">
        <f>(MAX($F9039,MIN(0.18*$D9039,$F9039*(1+$N9039))))</f>
        <v>3630.7426127999997</v>
      </c>
      <c r="P9039" s="35">
        <f>O9039/D9039</f>
        <v>0.17647546145456031</v>
      </c>
    </row>
    <row r="9040" spans="1:16" x14ac:dyDescent="0.3">
      <c r="A9040" s="2">
        <v>45264</v>
      </c>
      <c r="B9040" s="3" t="s">
        <v>13281</v>
      </c>
      <c r="C9040" s="4" t="s">
        <v>13282</v>
      </c>
      <c r="D9040" s="27">
        <v>17111.2</v>
      </c>
      <c r="E9040" s="27">
        <v>3080.02</v>
      </c>
      <c r="F9040" s="27">
        <v>2185.4699999999998</v>
      </c>
      <c r="G9040" s="26">
        <f>(E9040-F9040)/E9040</f>
        <v>0.29043642573749529</v>
      </c>
      <c r="H9040" s="27">
        <f>E9040-F9040</f>
        <v>894.55000000000018</v>
      </c>
      <c r="I9040" s="35">
        <f>E9040/D9040</f>
        <v>0.18000023376501939</v>
      </c>
      <c r="J9040" s="3">
        <v>185003.36</v>
      </c>
      <c r="K9040" s="26">
        <v>6.0999999999999999E-2</v>
      </c>
      <c r="L9040" s="4" t="b">
        <v>0</v>
      </c>
      <c r="M9040" s="4" t="s">
        <v>58</v>
      </c>
      <c r="N9040" s="35">
        <f>'Landed Freight Margin Tool'!$D$4</f>
        <v>0.58708499999999997</v>
      </c>
      <c r="O9040" s="30">
        <f>(MAX($F9040,MIN(0.18*$D9040,$F9040*(1+$N9040))))</f>
        <v>3080.0160000000001</v>
      </c>
      <c r="P9040" s="35">
        <f>O9040/D9040</f>
        <v>0.18</v>
      </c>
    </row>
    <row r="9041" spans="1:16" x14ac:dyDescent="0.3">
      <c r="A9041" s="2">
        <v>44999</v>
      </c>
      <c r="B9041" s="3" t="s">
        <v>21742</v>
      </c>
      <c r="C9041" s="4" t="s">
        <v>7229</v>
      </c>
      <c r="D9041" s="27">
        <v>14519.87</v>
      </c>
      <c r="E9041" s="27">
        <v>2613.58</v>
      </c>
      <c r="F9041" s="27">
        <v>1759.85</v>
      </c>
      <c r="G9041" s="26">
        <f>(E9041-F9041)/E9041</f>
        <v>0.32665156605116358</v>
      </c>
      <c r="H9041" s="27">
        <f>E9041-F9041</f>
        <v>853.73</v>
      </c>
      <c r="I9041" s="35">
        <f>E9041/D9041</f>
        <v>0.18000023416187608</v>
      </c>
      <c r="J9041" s="3">
        <v>185003.36</v>
      </c>
      <c r="K9041" s="26">
        <v>6.0999999999999999E-2</v>
      </c>
      <c r="L9041" s="4" t="b">
        <v>0</v>
      </c>
      <c r="M9041" s="4" t="s">
        <v>58</v>
      </c>
      <c r="N9041" s="35">
        <f>'Landed Freight Margin Tool'!$D$4</f>
        <v>0.58708499999999997</v>
      </c>
      <c r="O9041" s="30">
        <f>(MAX($F9041,MIN(0.18*$D9041,$F9041*(1+$N9041))))</f>
        <v>2613.5765999999999</v>
      </c>
      <c r="P9041" s="35">
        <f>O9041/D9041</f>
        <v>0.18</v>
      </c>
    </row>
    <row r="9042" spans="1:16" x14ac:dyDescent="0.3">
      <c r="A9042" s="2">
        <v>44951</v>
      </c>
      <c r="B9042" s="3" t="s">
        <v>2344</v>
      </c>
      <c r="C9042" s="4" t="s">
        <v>2345</v>
      </c>
      <c r="D9042" s="27">
        <v>17931.810000000001</v>
      </c>
      <c r="E9042" s="27">
        <v>3227.73</v>
      </c>
      <c r="F9042" s="27">
        <v>2196.09</v>
      </c>
      <c r="G9042" s="26">
        <f>(E9042-F9042)/E9042</f>
        <v>0.3196178118987647</v>
      </c>
      <c r="H9042" s="27">
        <f>E9042-F9042</f>
        <v>1031.6399999999999</v>
      </c>
      <c r="I9042" s="35">
        <f>E9042/D9042</f>
        <v>0.18000023422063918</v>
      </c>
      <c r="J9042" s="3">
        <v>185003.36</v>
      </c>
      <c r="K9042" s="26">
        <v>6.0999999999999999E-2</v>
      </c>
      <c r="L9042" s="4" t="b">
        <v>0</v>
      </c>
      <c r="M9042" s="4" t="s">
        <v>58</v>
      </c>
      <c r="N9042" s="35">
        <f>'Landed Freight Margin Tool'!$D$4</f>
        <v>0.58708499999999997</v>
      </c>
      <c r="O9042" s="30">
        <f>(MAX($F9042,MIN(0.18*$D9042,$F9042*(1+$N9042))))</f>
        <v>3227.7258000000002</v>
      </c>
      <c r="P9042" s="35">
        <f>O9042/D9042</f>
        <v>0.18</v>
      </c>
    </row>
    <row r="9043" spans="1:16" x14ac:dyDescent="0.3">
      <c r="A9043" s="2">
        <v>45044</v>
      </c>
      <c r="B9043" s="3" t="s">
        <v>10955</v>
      </c>
      <c r="C9043" s="4" t="s">
        <v>10956</v>
      </c>
      <c r="D9043" s="27">
        <v>9391.7099999999991</v>
      </c>
      <c r="E9043" s="27">
        <v>1690.51</v>
      </c>
      <c r="F9043" s="27">
        <v>1088.06</v>
      </c>
      <c r="G9043" s="26">
        <f>(E9043-F9043)/E9043</f>
        <v>0.35637174580452058</v>
      </c>
      <c r="H9043" s="27">
        <f>E9043-F9043</f>
        <v>602.45000000000005</v>
      </c>
      <c r="I9043" s="35">
        <f>E9043/D9043</f>
        <v>0.18000023424914102</v>
      </c>
      <c r="J9043" s="3">
        <v>185003.36</v>
      </c>
      <c r="K9043" s="26">
        <v>6.0999999999999999E-2</v>
      </c>
      <c r="L9043" s="4" t="b">
        <v>0</v>
      </c>
      <c r="M9043" s="4" t="s">
        <v>58</v>
      </c>
      <c r="N9043" s="35">
        <f>'Landed Freight Margin Tool'!$D$4</f>
        <v>0.58708499999999997</v>
      </c>
      <c r="O9043" s="30">
        <f>(MAX($F9043,MIN(0.18*$D9043,$F9043*(1+$N9043))))</f>
        <v>1690.5077999999999</v>
      </c>
      <c r="P9043" s="35">
        <f>O9043/D9043</f>
        <v>0.18</v>
      </c>
    </row>
    <row r="9044" spans="1:16" x14ac:dyDescent="0.3">
      <c r="A9044" s="2">
        <v>45252</v>
      </c>
      <c r="B9044" s="3" t="s">
        <v>12795</v>
      </c>
      <c r="C9044" s="4" t="s">
        <v>12796</v>
      </c>
      <c r="D9044" s="27">
        <v>13646.76</v>
      </c>
      <c r="E9044" s="27">
        <v>2456.42</v>
      </c>
      <c r="F9044" s="27">
        <v>1549.63</v>
      </c>
      <c r="G9044" s="26">
        <f>(E9044-F9044)/E9044</f>
        <v>0.36915104094576656</v>
      </c>
      <c r="H9044" s="27">
        <f>E9044-F9044</f>
        <v>906.79</v>
      </c>
      <c r="I9044" s="35">
        <f>E9044/D9044</f>
        <v>0.1800002344878931</v>
      </c>
      <c r="J9044" s="3">
        <v>185003.36</v>
      </c>
      <c r="K9044" s="26">
        <v>6.0999999999999999E-2</v>
      </c>
      <c r="L9044" s="4" t="b">
        <v>0</v>
      </c>
      <c r="M9044" s="4" t="s">
        <v>58</v>
      </c>
      <c r="N9044" s="35">
        <f>'Landed Freight Margin Tool'!$D$4</f>
        <v>0.58708499999999997</v>
      </c>
      <c r="O9044" s="30">
        <f>(MAX($F9044,MIN(0.18*$D9044,$F9044*(1+$N9044))))</f>
        <v>2456.4168</v>
      </c>
      <c r="P9044" s="35">
        <f>O9044/D9044</f>
        <v>0.18</v>
      </c>
    </row>
    <row r="9045" spans="1:16" x14ac:dyDescent="0.3">
      <c r="A9045" s="2">
        <v>44929</v>
      </c>
      <c r="B9045" s="3" t="s">
        <v>10522</v>
      </c>
      <c r="C9045" s="4" t="s">
        <v>10523</v>
      </c>
      <c r="D9045" s="27">
        <v>4264.55</v>
      </c>
      <c r="E9045" s="27">
        <v>767.62</v>
      </c>
      <c r="F9045" s="27">
        <v>688.47</v>
      </c>
      <c r="G9045" s="26">
        <f>(E9045-F9045)/E9045</f>
        <v>0.10311091425444878</v>
      </c>
      <c r="H9045" s="27">
        <f>E9045-F9045</f>
        <v>79.149999999999977</v>
      </c>
      <c r="I9045" s="35">
        <f>E9045/D9045</f>
        <v>0.18000023449132968</v>
      </c>
      <c r="J9045" s="3">
        <v>185003.36</v>
      </c>
      <c r="K9045" s="26">
        <v>6.0999999999999999E-2</v>
      </c>
      <c r="L9045" s="4" t="b">
        <v>0</v>
      </c>
      <c r="M9045" s="4" t="s">
        <v>58</v>
      </c>
      <c r="N9045" s="35">
        <f>'Landed Freight Margin Tool'!$D$4</f>
        <v>0.58708499999999997</v>
      </c>
      <c r="O9045" s="30">
        <f>(MAX($F9045,MIN(0.18*$D9045,$F9045*(1+$N9045))))</f>
        <v>767.61900000000003</v>
      </c>
      <c r="P9045" s="35">
        <f>O9045/D9045</f>
        <v>0.18</v>
      </c>
    </row>
    <row r="9046" spans="1:16" x14ac:dyDescent="0.3">
      <c r="A9046" s="2">
        <v>45162</v>
      </c>
      <c r="B9046" s="3" t="s">
        <v>8916</v>
      </c>
      <c r="C9046" s="4" t="s">
        <v>8917</v>
      </c>
      <c r="D9046" s="27">
        <v>12790.15</v>
      </c>
      <c r="E9046" s="27">
        <v>2302.23</v>
      </c>
      <c r="F9046" s="27">
        <v>1157.83</v>
      </c>
      <c r="G9046" s="26">
        <f>(E9046-F9046)/E9046</f>
        <v>0.49708326274959497</v>
      </c>
      <c r="H9046" s="27">
        <f>E9046-F9046</f>
        <v>1144.4000000000001</v>
      </c>
      <c r="I9046" s="35">
        <f>E9046/D9046</f>
        <v>0.1800002345554978</v>
      </c>
      <c r="J9046" s="3">
        <v>185003.36</v>
      </c>
      <c r="K9046" s="26">
        <v>6.0999999999999999E-2</v>
      </c>
      <c r="L9046" s="4" t="b">
        <v>0</v>
      </c>
      <c r="M9046" s="4" t="s">
        <v>58</v>
      </c>
      <c r="N9046" s="35">
        <f>'Landed Freight Margin Tool'!$D$4</f>
        <v>0.58708499999999997</v>
      </c>
      <c r="O9046" s="30">
        <f>(MAX($F9046,MIN(0.18*$D9046,$F9046*(1+$N9046))))</f>
        <v>1837.5746255500001</v>
      </c>
      <c r="P9046" s="35">
        <f>O9046/D9046</f>
        <v>0.14367107700456994</v>
      </c>
    </row>
    <row r="9047" spans="1:16" x14ac:dyDescent="0.3">
      <c r="A9047" s="2">
        <v>45134</v>
      </c>
      <c r="B9047" s="3" t="s">
        <v>24658</v>
      </c>
      <c r="C9047" s="4" t="s">
        <v>24659</v>
      </c>
      <c r="D9047" s="27">
        <v>11933.04</v>
      </c>
      <c r="E9047" s="27">
        <v>2147.9499999999998</v>
      </c>
      <c r="F9047" s="27">
        <v>1474.85</v>
      </c>
      <c r="G9047" s="26">
        <f>(E9047-F9047)/E9047</f>
        <v>0.31336856072068714</v>
      </c>
      <c r="H9047" s="27">
        <f>E9047-F9047</f>
        <v>673.09999999999991</v>
      </c>
      <c r="I9047" s="35">
        <f>E9047/D9047</f>
        <v>0.18000023464263923</v>
      </c>
      <c r="J9047" s="3">
        <v>185003.36</v>
      </c>
      <c r="K9047" s="26">
        <v>6.0999999999999999E-2</v>
      </c>
      <c r="L9047" s="4" t="b">
        <v>0</v>
      </c>
      <c r="M9047" s="4" t="s">
        <v>58</v>
      </c>
      <c r="N9047" s="35">
        <f>'Landed Freight Margin Tool'!$D$4</f>
        <v>0.58708499999999997</v>
      </c>
      <c r="O9047" s="30">
        <f>(MAX($F9047,MIN(0.18*$D9047,$F9047*(1+$N9047))))</f>
        <v>2147.9472000000001</v>
      </c>
      <c r="P9047" s="35">
        <f>O9047/D9047</f>
        <v>0.18</v>
      </c>
    </row>
    <row r="9048" spans="1:16" x14ac:dyDescent="0.3">
      <c r="A9048" s="2">
        <v>44984</v>
      </c>
      <c r="B9048" s="3" t="s">
        <v>11686</v>
      </c>
      <c r="C9048" s="4" t="s">
        <v>11687</v>
      </c>
      <c r="D9048" s="27">
        <v>10221.82</v>
      </c>
      <c r="E9048" s="27">
        <v>1839.93</v>
      </c>
      <c r="F9048" s="27">
        <v>945.02</v>
      </c>
      <c r="G9048" s="26">
        <f>(E9048-F9048)/E9048</f>
        <v>0.48638263412195032</v>
      </c>
      <c r="H9048" s="27">
        <f>E9048-F9048</f>
        <v>894.91000000000008</v>
      </c>
      <c r="I9048" s="35">
        <f>E9048/D9048</f>
        <v>0.18000023479184726</v>
      </c>
      <c r="J9048" s="3">
        <v>185003.36</v>
      </c>
      <c r="K9048" s="26">
        <v>6.0999999999999999E-2</v>
      </c>
      <c r="L9048" s="4" t="b">
        <v>0</v>
      </c>
      <c r="M9048" s="4" t="s">
        <v>58</v>
      </c>
      <c r="N9048" s="35">
        <f>'Landed Freight Margin Tool'!$D$4</f>
        <v>0.58708499999999997</v>
      </c>
      <c r="O9048" s="30">
        <f>(MAX($F9048,MIN(0.18*$D9048,$F9048*(1+$N9048))))</f>
        <v>1499.8270667000002</v>
      </c>
      <c r="P9048" s="35">
        <f>O9048/D9048</f>
        <v>0.14672798647403301</v>
      </c>
    </row>
    <row r="9049" spans="1:16" x14ac:dyDescent="0.3">
      <c r="A9049" s="2">
        <v>44971</v>
      </c>
      <c r="B9049" s="3" t="s">
        <v>92</v>
      </c>
      <c r="C9049" s="4" t="s">
        <v>93</v>
      </c>
      <c r="D9049" s="27">
        <v>17886.810000000001</v>
      </c>
      <c r="E9049" s="27">
        <v>3219.63</v>
      </c>
      <c r="F9049" s="27">
        <v>2317.21</v>
      </c>
      <c r="G9049" s="26">
        <f>(E9049-F9049)/E9049</f>
        <v>0.28028686526091506</v>
      </c>
      <c r="H9049" s="27">
        <f>E9049-F9049</f>
        <v>902.42000000000007</v>
      </c>
      <c r="I9049" s="35">
        <f>E9049/D9049</f>
        <v>0.18000023480989621</v>
      </c>
      <c r="J9049" s="3">
        <v>185003.36</v>
      </c>
      <c r="K9049" s="26">
        <v>6.0999999999999999E-2</v>
      </c>
      <c r="L9049" s="4" t="b">
        <v>0</v>
      </c>
      <c r="M9049" s="4" t="s">
        <v>58</v>
      </c>
      <c r="N9049" s="35">
        <f>'Landed Freight Margin Tool'!$D$4</f>
        <v>0.58708499999999997</v>
      </c>
      <c r="O9049" s="30">
        <f>(MAX($F9049,MIN(0.18*$D9049,$F9049*(1+$N9049))))</f>
        <v>3219.6258000000003</v>
      </c>
      <c r="P9049" s="35">
        <f>O9049/D9049</f>
        <v>0.18</v>
      </c>
    </row>
    <row r="9050" spans="1:16" x14ac:dyDescent="0.3">
      <c r="A9050" s="2">
        <v>45196</v>
      </c>
      <c r="B9050" s="3" t="s">
        <v>8335</v>
      </c>
      <c r="C9050" s="4" t="s">
        <v>8336</v>
      </c>
      <c r="D9050" s="27">
        <v>17030.2</v>
      </c>
      <c r="E9050" s="27">
        <v>3065.44</v>
      </c>
      <c r="F9050" s="27">
        <v>2137.48</v>
      </c>
      <c r="G9050" s="26">
        <f>(E9050-F9050)/E9050</f>
        <v>0.30271673886946082</v>
      </c>
      <c r="H9050" s="27">
        <f>E9050-F9050</f>
        <v>927.96</v>
      </c>
      <c r="I9050" s="35">
        <f>E9050/D9050</f>
        <v>0.18000023487686581</v>
      </c>
      <c r="J9050" s="3">
        <v>185003.36</v>
      </c>
      <c r="K9050" s="26">
        <v>6.0999999999999999E-2</v>
      </c>
      <c r="L9050" s="4" t="b">
        <v>0</v>
      </c>
      <c r="M9050" s="4" t="s">
        <v>58</v>
      </c>
      <c r="N9050" s="35">
        <f>'Landed Freight Margin Tool'!$D$4</f>
        <v>0.58708499999999997</v>
      </c>
      <c r="O9050" s="30">
        <f>(MAX($F9050,MIN(0.18*$D9050,$F9050*(1+$N9050))))</f>
        <v>3065.4360000000001</v>
      </c>
      <c r="P9050" s="35">
        <f>O9050/D9050</f>
        <v>0.18</v>
      </c>
    </row>
    <row r="9051" spans="1:16" x14ac:dyDescent="0.3">
      <c r="A9051" s="2">
        <v>45245</v>
      </c>
      <c r="B9051" s="3" t="s">
        <v>3662</v>
      </c>
      <c r="C9051" s="4" t="s">
        <v>3663</v>
      </c>
      <c r="D9051" s="27">
        <v>11054.93</v>
      </c>
      <c r="E9051" s="27">
        <v>1989.89</v>
      </c>
      <c r="F9051" s="27">
        <v>1386.24</v>
      </c>
      <c r="G9051" s="26">
        <f>(E9051-F9051)/E9051</f>
        <v>0.30335847710174935</v>
      </c>
      <c r="H9051" s="27">
        <f>E9051-F9051</f>
        <v>603.65000000000009</v>
      </c>
      <c r="I9051" s="35">
        <f>E9051/D9051</f>
        <v>0.18000023518918709</v>
      </c>
      <c r="J9051" s="3">
        <v>185003.36</v>
      </c>
      <c r="K9051" s="26">
        <v>6.0999999999999999E-2</v>
      </c>
      <c r="L9051" s="4" t="b">
        <v>0</v>
      </c>
      <c r="M9051" s="4" t="s">
        <v>58</v>
      </c>
      <c r="N9051" s="35">
        <f>'Landed Freight Margin Tool'!$D$4</f>
        <v>0.58708499999999997</v>
      </c>
      <c r="O9051" s="30">
        <f>(MAX($F9051,MIN(0.18*$D9051,$F9051*(1+$N9051))))</f>
        <v>1989.8874000000001</v>
      </c>
      <c r="P9051" s="35">
        <f>O9051/D9051</f>
        <v>0.18</v>
      </c>
    </row>
    <row r="9052" spans="1:16" x14ac:dyDescent="0.3">
      <c r="A9052" s="2">
        <v>45071</v>
      </c>
      <c r="B9052" s="3" t="s">
        <v>15915</v>
      </c>
      <c r="C9052" s="4" t="s">
        <v>15916</v>
      </c>
      <c r="D9052" s="27">
        <v>17006.2</v>
      </c>
      <c r="E9052" s="27">
        <v>3061.12</v>
      </c>
      <c r="F9052" s="27">
        <v>1991.97</v>
      </c>
      <c r="G9052" s="26">
        <f>(E9052-F9052)/E9052</f>
        <v>0.34926758833368177</v>
      </c>
      <c r="H9052" s="27">
        <f>E9052-F9052</f>
        <v>1069.1499999999999</v>
      </c>
      <c r="I9052" s="35">
        <f>E9052/D9052</f>
        <v>0.18000023520833577</v>
      </c>
      <c r="J9052" s="3">
        <v>185003.36</v>
      </c>
      <c r="K9052" s="26">
        <v>6.0999999999999999E-2</v>
      </c>
      <c r="L9052" s="4" t="b">
        <v>0</v>
      </c>
      <c r="M9052" s="4" t="s">
        <v>58</v>
      </c>
      <c r="N9052" s="35">
        <f>'Landed Freight Margin Tool'!$D$4</f>
        <v>0.58708499999999997</v>
      </c>
      <c r="O9052" s="30">
        <f>(MAX($F9052,MIN(0.18*$D9052,$F9052*(1+$N9052))))</f>
        <v>3061.116</v>
      </c>
      <c r="P9052" s="35">
        <f>O9052/D9052</f>
        <v>0.18</v>
      </c>
    </row>
    <row r="9053" spans="1:16" x14ac:dyDescent="0.3">
      <c r="A9053" s="2">
        <v>45195</v>
      </c>
      <c r="B9053" s="3" t="s">
        <v>7298</v>
      </c>
      <c r="C9053" s="4" t="s">
        <v>7299</v>
      </c>
      <c r="D9053" s="27">
        <v>19551.03</v>
      </c>
      <c r="E9053" s="27">
        <v>3519.19</v>
      </c>
      <c r="F9053" s="27">
        <v>2285.6999999999998</v>
      </c>
      <c r="G9053" s="26">
        <f>(E9053-F9053)/E9053</f>
        <v>0.35050395119331446</v>
      </c>
      <c r="H9053" s="27">
        <f>E9053-F9053</f>
        <v>1233.4900000000002</v>
      </c>
      <c r="I9053" s="35">
        <f>E9053/D9053</f>
        <v>0.18000023528172174</v>
      </c>
      <c r="J9053" s="3">
        <v>185003.36</v>
      </c>
      <c r="K9053" s="26">
        <v>6.0999999999999999E-2</v>
      </c>
      <c r="L9053" s="4" t="b">
        <v>0</v>
      </c>
      <c r="M9053" s="4" t="s">
        <v>58</v>
      </c>
      <c r="N9053" s="35">
        <f>'Landed Freight Margin Tool'!$D$4</f>
        <v>0.58708499999999997</v>
      </c>
      <c r="O9053" s="30">
        <f>(MAX($F9053,MIN(0.18*$D9053,$F9053*(1+$N9053))))</f>
        <v>3519.1853999999998</v>
      </c>
      <c r="P9053" s="35">
        <f>O9053/D9053</f>
        <v>0.18</v>
      </c>
    </row>
    <row r="9054" spans="1:16" x14ac:dyDescent="0.3">
      <c r="A9054" s="2">
        <v>45062</v>
      </c>
      <c r="B9054" s="3" t="s">
        <v>13302</v>
      </c>
      <c r="C9054" s="4" t="s">
        <v>13303</v>
      </c>
      <c r="D9054" s="27">
        <v>15292.98</v>
      </c>
      <c r="E9054" s="27">
        <v>2752.74</v>
      </c>
      <c r="F9054" s="27">
        <v>1881.17</v>
      </c>
      <c r="G9054" s="26">
        <f>(E9054-F9054)/E9054</f>
        <v>0.31661907771892722</v>
      </c>
      <c r="H9054" s="27">
        <f>E9054-F9054</f>
        <v>871.56999999999971</v>
      </c>
      <c r="I9054" s="35">
        <f>E9054/D9054</f>
        <v>0.18000023540212567</v>
      </c>
      <c r="J9054" s="3">
        <v>185003.36</v>
      </c>
      <c r="K9054" s="26">
        <v>6.0999999999999999E-2</v>
      </c>
      <c r="L9054" s="4" t="b">
        <v>0</v>
      </c>
      <c r="M9054" s="4" t="s">
        <v>58</v>
      </c>
      <c r="N9054" s="35">
        <f>'Landed Freight Margin Tool'!$D$4</f>
        <v>0.58708499999999997</v>
      </c>
      <c r="O9054" s="30">
        <f>(MAX($F9054,MIN(0.18*$D9054,$F9054*(1+$N9054))))</f>
        <v>2752.7363999999998</v>
      </c>
      <c r="P9054" s="35">
        <f>O9054/D9054</f>
        <v>0.18</v>
      </c>
    </row>
    <row r="9055" spans="1:16" x14ac:dyDescent="0.3">
      <c r="A9055" s="2">
        <v>45190</v>
      </c>
      <c r="B9055" s="3" t="s">
        <v>1759</v>
      </c>
      <c r="C9055" s="4" t="s">
        <v>1760</v>
      </c>
      <c r="D9055" s="27">
        <v>17816.810000000001</v>
      </c>
      <c r="E9055" s="27">
        <v>3207.03</v>
      </c>
      <c r="F9055" s="27">
        <v>1897.26</v>
      </c>
      <c r="G9055" s="26">
        <f>(E9055-F9055)/E9055</f>
        <v>0.40840590827026879</v>
      </c>
      <c r="H9055" s="27">
        <f>E9055-F9055</f>
        <v>1309.7700000000002</v>
      </c>
      <c r="I9055" s="35">
        <f>E9055/D9055</f>
        <v>0.1800002357324347</v>
      </c>
      <c r="J9055" s="3">
        <v>185003.36</v>
      </c>
      <c r="K9055" s="26">
        <v>6.0999999999999999E-2</v>
      </c>
      <c r="L9055" s="4" t="b">
        <v>0</v>
      </c>
      <c r="M9055" s="4" t="s">
        <v>58</v>
      </c>
      <c r="N9055" s="35">
        <f>'Landed Freight Margin Tool'!$D$4</f>
        <v>0.58708499999999997</v>
      </c>
      <c r="O9055" s="30">
        <f>(MAX($F9055,MIN(0.18*$D9055,$F9055*(1+$N9055))))</f>
        <v>3011.1128871000001</v>
      </c>
      <c r="P9055" s="35">
        <f>O9055/D9055</f>
        <v>0.16900404096468447</v>
      </c>
    </row>
    <row r="9056" spans="1:16" x14ac:dyDescent="0.3">
      <c r="A9056" s="2">
        <v>45268</v>
      </c>
      <c r="B9056" s="3" t="s">
        <v>12346</v>
      </c>
      <c r="C9056" s="4" t="s">
        <v>12347</v>
      </c>
      <c r="D9056" s="27">
        <v>11870.54</v>
      </c>
      <c r="E9056" s="27">
        <v>2136.6999999999998</v>
      </c>
      <c r="F9056" s="27">
        <v>2143.81</v>
      </c>
      <c r="G9056" s="26">
        <f>(E9056-F9056)/E9056</f>
        <v>-3.3275611924931565E-3</v>
      </c>
      <c r="H9056" s="27">
        <f>E9056-F9056</f>
        <v>-7.1100000000001273</v>
      </c>
      <c r="I9056" s="35">
        <f>E9056/D9056</f>
        <v>0.18000023587806449</v>
      </c>
      <c r="J9056" s="3">
        <v>185003.36</v>
      </c>
      <c r="K9056" s="26">
        <v>6.0999999999999999E-2</v>
      </c>
      <c r="L9056" s="4" t="b">
        <v>0</v>
      </c>
      <c r="M9056" s="4" t="s">
        <v>58</v>
      </c>
      <c r="N9056" s="35">
        <f>'Landed Freight Margin Tool'!$D$4</f>
        <v>0.58708499999999997</v>
      </c>
      <c r="O9056" s="30">
        <f>(MAX($F9056,MIN(0.18*$D9056,$F9056*(1+$N9056))))</f>
        <v>2143.81</v>
      </c>
      <c r="P9056" s="35">
        <f>O9056/D9056</f>
        <v>0.18059919767761196</v>
      </c>
    </row>
    <row r="9057" spans="1:16" x14ac:dyDescent="0.3">
      <c r="A9057" s="2">
        <v>45057</v>
      </c>
      <c r="B9057" s="3" t="s">
        <v>15067</v>
      </c>
      <c r="C9057" s="4" t="s">
        <v>15068</v>
      </c>
      <c r="D9057" s="27">
        <v>17793.310000000001</v>
      </c>
      <c r="E9057" s="27">
        <v>3202.8</v>
      </c>
      <c r="F9057" s="27">
        <v>1840.95</v>
      </c>
      <c r="G9057" s="26">
        <f>(E9057-F9057)/E9057</f>
        <v>0.42520606968902214</v>
      </c>
      <c r="H9057" s="27">
        <f>E9057-F9057</f>
        <v>1361.8500000000001</v>
      </c>
      <c r="I9057" s="35">
        <f>E9057/D9057</f>
        <v>0.18000023604377149</v>
      </c>
      <c r="J9057" s="3">
        <v>185003.36</v>
      </c>
      <c r="K9057" s="26">
        <v>6.0999999999999999E-2</v>
      </c>
      <c r="L9057" s="4" t="b">
        <v>0</v>
      </c>
      <c r="M9057" s="4" t="s">
        <v>58</v>
      </c>
      <c r="N9057" s="35">
        <f>'Landed Freight Margin Tool'!$D$4</f>
        <v>0.58708499999999997</v>
      </c>
      <c r="O9057" s="30">
        <f>(MAX($F9057,MIN(0.18*$D9057,$F9057*(1+$N9057))))</f>
        <v>2921.7441307500003</v>
      </c>
      <c r="P9057" s="35">
        <f>O9057/D9057</f>
        <v>0.16420464380994881</v>
      </c>
    </row>
    <row r="9058" spans="1:16" x14ac:dyDescent="0.3">
      <c r="A9058" s="2">
        <v>45120</v>
      </c>
      <c r="B9058" s="3" t="s">
        <v>5218</v>
      </c>
      <c r="C9058" s="4" t="s">
        <v>5219</v>
      </c>
      <c r="D9058" s="27">
        <v>12708.65</v>
      </c>
      <c r="E9058" s="27">
        <v>2287.56</v>
      </c>
      <c r="F9058" s="27">
        <v>1971.35</v>
      </c>
      <c r="G9058" s="26">
        <f>(E9058-F9058)/E9058</f>
        <v>0.13823025406983863</v>
      </c>
      <c r="H9058" s="27">
        <f>E9058-F9058</f>
        <v>316.21000000000004</v>
      </c>
      <c r="I9058" s="35">
        <f>E9058/D9058</f>
        <v>0.18000023605969162</v>
      </c>
      <c r="J9058" s="3">
        <v>185003.36</v>
      </c>
      <c r="K9058" s="26">
        <v>6.0999999999999999E-2</v>
      </c>
      <c r="L9058" s="4" t="b">
        <v>0</v>
      </c>
      <c r="M9058" s="4" t="s">
        <v>58</v>
      </c>
      <c r="N9058" s="35">
        <f>'Landed Freight Margin Tool'!$D$4</f>
        <v>0.58708499999999997</v>
      </c>
      <c r="O9058" s="30">
        <f>(MAX($F9058,MIN(0.18*$D9058,$F9058*(1+$N9058))))</f>
        <v>2287.5569999999998</v>
      </c>
      <c r="P9058" s="35">
        <f>O9058/D9058</f>
        <v>0.18</v>
      </c>
    </row>
    <row r="9059" spans="1:16" x14ac:dyDescent="0.3">
      <c r="A9059" s="2">
        <v>45070</v>
      </c>
      <c r="B9059" s="3" t="s">
        <v>2649</v>
      </c>
      <c r="C9059" s="4" t="s">
        <v>2650</v>
      </c>
      <c r="D9059" s="27">
        <v>18628.919999999998</v>
      </c>
      <c r="E9059" s="27">
        <v>3353.21</v>
      </c>
      <c r="F9059" s="27">
        <v>2490.38</v>
      </c>
      <c r="G9059" s="26">
        <f>(E9059-F9059)/E9059</f>
        <v>0.25731463284434913</v>
      </c>
      <c r="H9059" s="27">
        <f>E9059-F9059</f>
        <v>862.82999999999993</v>
      </c>
      <c r="I9059" s="35">
        <f>E9059/D9059</f>
        <v>0.1800002361918995</v>
      </c>
      <c r="J9059" s="3">
        <v>185003.36</v>
      </c>
      <c r="K9059" s="26">
        <v>6.0999999999999999E-2</v>
      </c>
      <c r="L9059" s="4" t="b">
        <v>0</v>
      </c>
      <c r="M9059" s="4" t="s">
        <v>58</v>
      </c>
      <c r="N9059" s="35">
        <f>'Landed Freight Margin Tool'!$D$4</f>
        <v>0.58708499999999997</v>
      </c>
      <c r="O9059" s="30">
        <f>(MAX($F9059,MIN(0.18*$D9059,$F9059*(1+$N9059))))</f>
        <v>3353.2055999999998</v>
      </c>
      <c r="P9059" s="35">
        <f>O9059/D9059</f>
        <v>0.18</v>
      </c>
    </row>
    <row r="9060" spans="1:16" x14ac:dyDescent="0.3">
      <c r="A9060" s="2">
        <v>45273</v>
      </c>
      <c r="B9060" s="3" t="s">
        <v>12342</v>
      </c>
      <c r="C9060" s="4" t="s">
        <v>12343</v>
      </c>
      <c r="D9060" s="27">
        <v>2539.33</v>
      </c>
      <c r="E9060" s="27">
        <v>457.08</v>
      </c>
      <c r="F9060" s="27">
        <v>273.45</v>
      </c>
      <c r="G9060" s="26">
        <f>(E9060-F9060)/E9060</f>
        <v>0.40174586505644527</v>
      </c>
      <c r="H9060" s="27">
        <f>E9060-F9060</f>
        <v>183.63</v>
      </c>
      <c r="I9060" s="35">
        <f>E9060/D9060</f>
        <v>0.18000023628279901</v>
      </c>
      <c r="J9060" s="3">
        <v>185003.36</v>
      </c>
      <c r="K9060" s="26">
        <v>6.0999999999999999E-2</v>
      </c>
      <c r="L9060" s="4" t="b">
        <v>0</v>
      </c>
      <c r="M9060" s="4" t="s">
        <v>58</v>
      </c>
      <c r="N9060" s="35">
        <f>'Landed Freight Margin Tool'!$D$4</f>
        <v>0.58708499999999997</v>
      </c>
      <c r="O9060" s="30">
        <f>(MAX($F9060,MIN(0.18*$D9060,$F9060*(1+$N9060))))</f>
        <v>433.98839325</v>
      </c>
      <c r="P9060" s="35">
        <f>O9060/D9060</f>
        <v>0.17090665382207118</v>
      </c>
    </row>
    <row r="9061" spans="1:16" x14ac:dyDescent="0.3">
      <c r="A9061" s="2">
        <v>45042</v>
      </c>
      <c r="B9061" s="3" t="s">
        <v>24255</v>
      </c>
      <c r="C9061" s="4" t="s">
        <v>24256</v>
      </c>
      <c r="D9061" s="27">
        <v>14354.87</v>
      </c>
      <c r="E9061" s="27">
        <v>2583.88</v>
      </c>
      <c r="F9061" s="27">
        <v>1386.36</v>
      </c>
      <c r="G9061" s="26">
        <f>(E9061-F9061)/E9061</f>
        <v>0.46345805532764683</v>
      </c>
      <c r="H9061" s="27">
        <f>E9061-F9061</f>
        <v>1197.5200000000002</v>
      </c>
      <c r="I9061" s="35">
        <f>E9061/D9061</f>
        <v>0.18000023685341629</v>
      </c>
      <c r="J9061" s="3">
        <v>185003.36</v>
      </c>
      <c r="K9061" s="26">
        <v>6.0999999999999999E-2</v>
      </c>
      <c r="L9061" s="4" t="b">
        <v>0</v>
      </c>
      <c r="M9061" s="4" t="s">
        <v>58</v>
      </c>
      <c r="N9061" s="35">
        <f>'Landed Freight Margin Tool'!$D$4</f>
        <v>0.58708499999999997</v>
      </c>
      <c r="O9061" s="30">
        <f>(MAX($F9061,MIN(0.18*$D9061,$F9061*(1+$N9061))))</f>
        <v>2200.2711605999998</v>
      </c>
      <c r="P9061" s="35">
        <f>O9061/D9061</f>
        <v>0.15327698269646467</v>
      </c>
    </row>
    <row r="9062" spans="1:16" x14ac:dyDescent="0.3">
      <c r="A9062" s="2">
        <v>45204</v>
      </c>
      <c r="B9062" s="3" t="s">
        <v>10048</v>
      </c>
      <c r="C9062" s="4" t="s">
        <v>10049</v>
      </c>
      <c r="D9062" s="27">
        <v>19420.03</v>
      </c>
      <c r="E9062" s="27">
        <v>3495.61</v>
      </c>
      <c r="F9062" s="27">
        <v>3288.9</v>
      </c>
      <c r="G9062" s="26">
        <f>(E9062-F9062)/E9062</f>
        <v>5.9134171146094684E-2</v>
      </c>
      <c r="H9062" s="27">
        <f>E9062-F9062</f>
        <v>206.71000000000004</v>
      </c>
      <c r="I9062" s="35">
        <f>E9062/D9062</f>
        <v>0.18000023686884112</v>
      </c>
      <c r="J9062" s="3">
        <v>185003.36</v>
      </c>
      <c r="K9062" s="26">
        <v>6.0999999999999999E-2</v>
      </c>
      <c r="L9062" s="4" t="b">
        <v>0</v>
      </c>
      <c r="M9062" s="4" t="s">
        <v>58</v>
      </c>
      <c r="N9062" s="35">
        <f>'Landed Freight Margin Tool'!$D$4</f>
        <v>0.58708499999999997</v>
      </c>
      <c r="O9062" s="30">
        <f>(MAX($F9062,MIN(0.18*$D9062,$F9062*(1+$N9062))))</f>
        <v>3495.6053999999995</v>
      </c>
      <c r="P9062" s="35">
        <f>O9062/D9062</f>
        <v>0.18</v>
      </c>
    </row>
    <row r="9063" spans="1:16" x14ac:dyDescent="0.3">
      <c r="A9063" s="2">
        <v>45127</v>
      </c>
      <c r="B9063" s="3" t="s">
        <v>11584</v>
      </c>
      <c r="C9063" s="4" t="s">
        <v>11585</v>
      </c>
      <c r="D9063" s="27">
        <v>10131.82</v>
      </c>
      <c r="E9063" s="27">
        <v>1823.73</v>
      </c>
      <c r="F9063" s="27">
        <v>1235.93</v>
      </c>
      <c r="G9063" s="26">
        <f>(E9063-F9063)/E9063</f>
        <v>0.32230648177087612</v>
      </c>
      <c r="H9063" s="27">
        <f>E9063-F9063</f>
        <v>587.79999999999995</v>
      </c>
      <c r="I9063" s="35">
        <f>E9063/D9063</f>
        <v>0.18000023687748104</v>
      </c>
      <c r="J9063" s="3">
        <v>185003.36</v>
      </c>
      <c r="K9063" s="26">
        <v>6.0999999999999999E-2</v>
      </c>
      <c r="L9063" s="4" t="b">
        <v>0</v>
      </c>
      <c r="M9063" s="4" t="s">
        <v>58</v>
      </c>
      <c r="N9063" s="35">
        <f>'Landed Freight Margin Tool'!$D$4</f>
        <v>0.58708499999999997</v>
      </c>
      <c r="O9063" s="30">
        <f>(MAX($F9063,MIN(0.18*$D9063,$F9063*(1+$N9063))))</f>
        <v>1823.7275999999999</v>
      </c>
      <c r="P9063" s="35">
        <f>O9063/D9063</f>
        <v>0.18</v>
      </c>
    </row>
    <row r="9064" spans="1:16" x14ac:dyDescent="0.3">
      <c r="A9064" s="2">
        <v>44985</v>
      </c>
      <c r="B9064" s="3" t="s">
        <v>7270</v>
      </c>
      <c r="C9064" s="4" t="s">
        <v>7271</v>
      </c>
      <c r="D9064" s="27">
        <v>11813.54</v>
      </c>
      <c r="E9064" s="27">
        <v>2126.44</v>
      </c>
      <c r="F9064" s="27">
        <v>1126.72</v>
      </c>
      <c r="G9064" s="26">
        <f>(E9064-F9064)/E9064</f>
        <v>0.47013788303455539</v>
      </c>
      <c r="H9064" s="27">
        <f>E9064-F9064</f>
        <v>999.72</v>
      </c>
      <c r="I9064" s="35">
        <f>E9064/D9064</f>
        <v>0.18000023701616957</v>
      </c>
      <c r="J9064" s="3">
        <v>185003.36</v>
      </c>
      <c r="K9064" s="26">
        <v>6.0999999999999999E-2</v>
      </c>
      <c r="L9064" s="4" t="b">
        <v>0</v>
      </c>
      <c r="M9064" s="4" t="s">
        <v>58</v>
      </c>
      <c r="N9064" s="35">
        <f>'Landed Freight Margin Tool'!$D$4</f>
        <v>0.58708499999999997</v>
      </c>
      <c r="O9064" s="30">
        <f>(MAX($F9064,MIN(0.18*$D9064,$F9064*(1+$N9064))))</f>
        <v>1788.2004112000002</v>
      </c>
      <c r="P9064" s="35">
        <f>O9064/D9064</f>
        <v>0.1513687185382197</v>
      </c>
    </row>
    <row r="9065" spans="1:16" x14ac:dyDescent="0.3">
      <c r="A9065" s="2">
        <v>45044</v>
      </c>
      <c r="B9065" s="3" t="s">
        <v>21076</v>
      </c>
      <c r="C9065" s="4" t="s">
        <v>8116</v>
      </c>
      <c r="D9065" s="27">
        <v>20240.14</v>
      </c>
      <c r="E9065" s="27">
        <v>3643.23</v>
      </c>
      <c r="F9065" s="27">
        <v>2002.89</v>
      </c>
      <c r="G9065" s="26">
        <f>(E9065-F9065)/E9065</f>
        <v>0.45024332803583633</v>
      </c>
      <c r="H9065" s="27">
        <f>E9065-F9065</f>
        <v>1640.34</v>
      </c>
      <c r="I9065" s="35">
        <f>E9065/D9065</f>
        <v>0.18000023715250982</v>
      </c>
      <c r="J9065" s="3">
        <v>185003.36</v>
      </c>
      <c r="K9065" s="26">
        <v>6.0999999999999999E-2</v>
      </c>
      <c r="L9065" s="4" t="b">
        <v>0</v>
      </c>
      <c r="M9065" s="4" t="s">
        <v>58</v>
      </c>
      <c r="N9065" s="35">
        <f>'Landed Freight Margin Tool'!$D$4</f>
        <v>0.58708499999999997</v>
      </c>
      <c r="O9065" s="30">
        <f>(MAX($F9065,MIN(0.18*$D9065,$F9065*(1+$N9065))))</f>
        <v>3178.7566756500005</v>
      </c>
      <c r="P9065" s="35">
        <f>O9065/D9065</f>
        <v>0.15705210910843506</v>
      </c>
    </row>
    <row r="9066" spans="1:16" x14ac:dyDescent="0.3">
      <c r="A9066" s="2">
        <v>45134</v>
      </c>
      <c r="B9066" s="3" t="s">
        <v>16092</v>
      </c>
      <c r="C9066" s="4" t="s">
        <v>16093</v>
      </c>
      <c r="D9066" s="27">
        <v>19379.03</v>
      </c>
      <c r="E9066" s="27">
        <v>3488.23</v>
      </c>
      <c r="F9066" s="27">
        <v>1828.94</v>
      </c>
      <c r="G9066" s="26">
        <f>(E9066-F9066)/E9066</f>
        <v>0.47568250946755231</v>
      </c>
      <c r="H9066" s="27">
        <f>E9066-F9066</f>
        <v>1659.29</v>
      </c>
      <c r="I9066" s="35">
        <f>E9066/D9066</f>
        <v>0.18000023736998189</v>
      </c>
      <c r="J9066" s="3">
        <v>185003.36</v>
      </c>
      <c r="K9066" s="26">
        <v>6.0999999999999999E-2</v>
      </c>
      <c r="L9066" s="4" t="b">
        <v>0</v>
      </c>
      <c r="M9066" s="4" t="s">
        <v>58</v>
      </c>
      <c r="N9066" s="35">
        <f>'Landed Freight Margin Tool'!$D$4</f>
        <v>0.58708499999999997</v>
      </c>
      <c r="O9066" s="30">
        <f>(MAX($F9066,MIN(0.18*$D9066,$F9066*(1+$N9066))))</f>
        <v>2902.6832399000004</v>
      </c>
      <c r="P9066" s="35">
        <f>O9066/D9066</f>
        <v>0.14978475392731219</v>
      </c>
    </row>
    <row r="9067" spans="1:16" x14ac:dyDescent="0.3">
      <c r="A9067" s="2">
        <v>45155</v>
      </c>
      <c r="B9067" s="3" t="s">
        <v>10759</v>
      </c>
      <c r="C9067" s="4" t="s">
        <v>10760</v>
      </c>
      <c r="D9067" s="27">
        <v>15164.48</v>
      </c>
      <c r="E9067" s="27">
        <v>2729.61</v>
      </c>
      <c r="F9067" s="27">
        <v>2735.67</v>
      </c>
      <c r="G9067" s="26">
        <f>(E9067-F9067)/E9067</f>
        <v>-2.2200973765482781E-3</v>
      </c>
      <c r="H9067" s="27">
        <f>E9067-F9067</f>
        <v>-6.0599999999999454</v>
      </c>
      <c r="I9067" s="35">
        <f>E9067/D9067</f>
        <v>0.18000023739686427</v>
      </c>
      <c r="J9067" s="3">
        <v>185003.36</v>
      </c>
      <c r="K9067" s="26">
        <v>6.0999999999999999E-2</v>
      </c>
      <c r="L9067" s="4" t="b">
        <v>0</v>
      </c>
      <c r="M9067" s="4" t="s">
        <v>58</v>
      </c>
      <c r="N9067" s="35">
        <f>'Landed Freight Margin Tool'!$D$4</f>
        <v>0.58708499999999997</v>
      </c>
      <c r="O9067" s="30">
        <f>(MAX($F9067,MIN(0.18*$D9067,$F9067*(1+$N9067))))</f>
        <v>2735.67</v>
      </c>
      <c r="P9067" s="35">
        <f>O9067/D9067</f>
        <v>0.1803998554516871</v>
      </c>
    </row>
    <row r="9068" spans="1:16" x14ac:dyDescent="0.3">
      <c r="A9068" s="2">
        <v>45005</v>
      </c>
      <c r="B9068" s="3" t="s">
        <v>21206</v>
      </c>
      <c r="C9068" s="4" t="s">
        <v>15469</v>
      </c>
      <c r="D9068" s="27">
        <v>16004.09</v>
      </c>
      <c r="E9068" s="27">
        <v>2880.74</v>
      </c>
      <c r="F9068" s="27">
        <v>1751.53</v>
      </c>
      <c r="G9068" s="26">
        <f>(E9068-F9068)/E9068</f>
        <v>0.39198608690822495</v>
      </c>
      <c r="H9068" s="27">
        <f>E9068-F9068</f>
        <v>1129.2099999999998</v>
      </c>
      <c r="I9068" s="35">
        <f>E9068/D9068</f>
        <v>0.18000023743930457</v>
      </c>
      <c r="J9068" s="3">
        <v>185003.36</v>
      </c>
      <c r="K9068" s="26">
        <v>6.0999999999999999E-2</v>
      </c>
      <c r="L9068" s="4" t="b">
        <v>0</v>
      </c>
      <c r="M9068" s="4" t="s">
        <v>58</v>
      </c>
      <c r="N9068" s="35">
        <f>'Landed Freight Margin Tool'!$D$4</f>
        <v>0.58708499999999997</v>
      </c>
      <c r="O9068" s="30">
        <f>(MAX($F9068,MIN(0.18*$D9068,$F9068*(1+$N9068))))</f>
        <v>2779.8269900499999</v>
      </c>
      <c r="P9068" s="35">
        <f>O9068/D9068</f>
        <v>0.1736947861484158</v>
      </c>
    </row>
    <row r="9069" spans="1:16" x14ac:dyDescent="0.3">
      <c r="A9069" s="2">
        <v>45113</v>
      </c>
      <c r="B9069" s="3" t="s">
        <v>15577</v>
      </c>
      <c r="C9069" s="4" t="s">
        <v>15578</v>
      </c>
      <c r="D9069" s="27">
        <v>10945.93</v>
      </c>
      <c r="E9069" s="27">
        <v>1970.27</v>
      </c>
      <c r="F9069" s="27">
        <v>1431.33</v>
      </c>
      <c r="G9069" s="26">
        <f>(E9069-F9069)/E9069</f>
        <v>0.27353611433965908</v>
      </c>
      <c r="H9069" s="27">
        <f>E9069-F9069</f>
        <v>538.94000000000005</v>
      </c>
      <c r="I9069" s="35">
        <f>E9069/D9069</f>
        <v>0.18000023753121022</v>
      </c>
      <c r="J9069" s="3">
        <v>185003.36</v>
      </c>
      <c r="K9069" s="26">
        <v>6.0999999999999999E-2</v>
      </c>
      <c r="L9069" s="4" t="b">
        <v>0</v>
      </c>
      <c r="M9069" s="4" t="s">
        <v>58</v>
      </c>
      <c r="N9069" s="35">
        <f>'Landed Freight Margin Tool'!$D$4</f>
        <v>0.58708499999999997</v>
      </c>
      <c r="O9069" s="30">
        <f>(MAX($F9069,MIN(0.18*$D9069,$F9069*(1+$N9069))))</f>
        <v>1970.2674</v>
      </c>
      <c r="P9069" s="35">
        <f>O9069/D9069</f>
        <v>0.18</v>
      </c>
    </row>
    <row r="9070" spans="1:16" x14ac:dyDescent="0.3">
      <c r="A9070" s="2">
        <v>45005</v>
      </c>
      <c r="B9070" s="3" t="s">
        <v>1731</v>
      </c>
      <c r="C9070" s="4" t="s">
        <v>1732</v>
      </c>
      <c r="D9070" s="27">
        <v>5888.77</v>
      </c>
      <c r="E9070" s="27">
        <v>1059.98</v>
      </c>
      <c r="F9070" s="27">
        <v>732.25</v>
      </c>
      <c r="G9070" s="26">
        <f>(E9070-F9070)/E9070</f>
        <v>0.30918507896375402</v>
      </c>
      <c r="H9070" s="27">
        <f>E9070-F9070</f>
        <v>327.73</v>
      </c>
      <c r="I9070" s="35">
        <f>E9070/D9070</f>
        <v>0.18000023774064872</v>
      </c>
      <c r="J9070" s="3">
        <v>185003.36</v>
      </c>
      <c r="K9070" s="26">
        <v>6.0999999999999999E-2</v>
      </c>
      <c r="L9070" s="4" t="b">
        <v>0</v>
      </c>
      <c r="M9070" s="4" t="s">
        <v>58</v>
      </c>
      <c r="N9070" s="35">
        <f>'Landed Freight Margin Tool'!$D$4</f>
        <v>0.58708499999999997</v>
      </c>
      <c r="O9070" s="30">
        <f>(MAX($F9070,MIN(0.18*$D9070,$F9070*(1+$N9070))))</f>
        <v>1059.9786000000001</v>
      </c>
      <c r="P9070" s="35">
        <f>O9070/D9070</f>
        <v>0.18000000000000002</v>
      </c>
    </row>
    <row r="9071" spans="1:16" x14ac:dyDescent="0.3">
      <c r="A9071" s="2">
        <v>45091</v>
      </c>
      <c r="B9071" s="3" t="s">
        <v>17837</v>
      </c>
      <c r="C9071" s="4" t="s">
        <v>743</v>
      </c>
      <c r="D9071" s="27">
        <v>5047.16</v>
      </c>
      <c r="E9071" s="27">
        <v>908.49</v>
      </c>
      <c r="F9071" s="27">
        <v>497.91</v>
      </c>
      <c r="G9071" s="26">
        <f>(E9071-F9071)/E9071</f>
        <v>0.45193673017864805</v>
      </c>
      <c r="H9071" s="27">
        <f>E9071-F9071</f>
        <v>410.58</v>
      </c>
      <c r="I9071" s="35">
        <f>E9071/D9071</f>
        <v>0.18000023775747154</v>
      </c>
      <c r="J9071" s="3">
        <v>185003.36</v>
      </c>
      <c r="K9071" s="26">
        <v>6.0999999999999999E-2</v>
      </c>
      <c r="L9071" s="4" t="b">
        <v>0</v>
      </c>
      <c r="M9071" s="4" t="s">
        <v>58</v>
      </c>
      <c r="N9071" s="35">
        <f>'Landed Freight Margin Tool'!$D$4</f>
        <v>0.58708499999999997</v>
      </c>
      <c r="O9071" s="30">
        <f>(MAX($F9071,MIN(0.18*$D9071,$F9071*(1+$N9071))))</f>
        <v>790.22549235000008</v>
      </c>
      <c r="P9071" s="35">
        <f>O9071/D9071</f>
        <v>0.15656834583211154</v>
      </c>
    </row>
    <row r="9072" spans="1:16" x14ac:dyDescent="0.3">
      <c r="A9072" s="2">
        <v>45117</v>
      </c>
      <c r="B9072" s="3" t="s">
        <v>25011</v>
      </c>
      <c r="C9072" s="4" t="s">
        <v>25012</v>
      </c>
      <c r="D9072" s="27">
        <v>17649.310000000001</v>
      </c>
      <c r="E9072" s="27">
        <v>3176.88</v>
      </c>
      <c r="F9072" s="27">
        <v>1876.05</v>
      </c>
      <c r="G9072" s="26">
        <f>(E9072-F9072)/E9072</f>
        <v>0.40946777970839315</v>
      </c>
      <c r="H9072" s="27">
        <f>E9072-F9072</f>
        <v>1300.8300000000002</v>
      </c>
      <c r="I9072" s="35">
        <f>E9072/D9072</f>
        <v>0.18000023796964301</v>
      </c>
      <c r="J9072" s="3">
        <v>185003.36</v>
      </c>
      <c r="K9072" s="26">
        <v>6.0999999999999999E-2</v>
      </c>
      <c r="L9072" s="4" t="b">
        <v>0</v>
      </c>
      <c r="M9072" s="4" t="s">
        <v>58</v>
      </c>
      <c r="N9072" s="35">
        <f>'Landed Freight Margin Tool'!$D$4</f>
        <v>0.58708499999999997</v>
      </c>
      <c r="O9072" s="30">
        <f>(MAX($F9072,MIN(0.18*$D9072,$F9072*(1+$N9072))))</f>
        <v>2977.4508142499999</v>
      </c>
      <c r="P9072" s="35">
        <f>O9072/D9072</f>
        <v>0.16870069222252879</v>
      </c>
    </row>
    <row r="9073" spans="1:16" x14ac:dyDescent="0.3">
      <c r="A9073" s="2">
        <v>44993</v>
      </c>
      <c r="B9073" s="3" t="s">
        <v>13698</v>
      </c>
      <c r="C9073" s="4" t="s">
        <v>13699</v>
      </c>
      <c r="D9073" s="27">
        <v>19304.53</v>
      </c>
      <c r="E9073" s="27">
        <v>3474.82</v>
      </c>
      <c r="F9073" s="27">
        <v>2252.17</v>
      </c>
      <c r="G9073" s="26">
        <f>(E9073-F9073)/E9073</f>
        <v>0.35185995245796908</v>
      </c>
      <c r="H9073" s="27">
        <f>E9073-F9073</f>
        <v>1222.6500000000001</v>
      </c>
      <c r="I9073" s="35">
        <f>E9073/D9073</f>
        <v>0.18000023828603962</v>
      </c>
      <c r="J9073" s="3">
        <v>185003.36</v>
      </c>
      <c r="K9073" s="26">
        <v>6.0999999999999999E-2</v>
      </c>
      <c r="L9073" s="4" t="b">
        <v>0</v>
      </c>
      <c r="M9073" s="4" t="s">
        <v>58</v>
      </c>
      <c r="N9073" s="35">
        <f>'Landed Freight Margin Tool'!$D$4</f>
        <v>0.58708499999999997</v>
      </c>
      <c r="O9073" s="30">
        <f>(MAX($F9073,MIN(0.18*$D9073,$F9073*(1+$N9073))))</f>
        <v>3474.8153999999995</v>
      </c>
      <c r="P9073" s="35">
        <f>O9073/D9073</f>
        <v>0.18</v>
      </c>
    </row>
    <row r="9074" spans="1:16" x14ac:dyDescent="0.3">
      <c r="A9074" s="2">
        <v>45012</v>
      </c>
      <c r="B9074" s="3" t="s">
        <v>3470</v>
      </c>
      <c r="C9074" s="4" t="s">
        <v>3471</v>
      </c>
      <c r="D9074" s="27">
        <v>15105.98</v>
      </c>
      <c r="E9074" s="27">
        <v>2719.08</v>
      </c>
      <c r="F9074" s="27">
        <v>2074.4699999999998</v>
      </c>
      <c r="G9074" s="26">
        <f>(E9074-F9074)/E9074</f>
        <v>0.23706915574385459</v>
      </c>
      <c r="H9074" s="27">
        <f>E9074-F9074</f>
        <v>644.61000000000013</v>
      </c>
      <c r="I9074" s="35">
        <f>E9074/D9074</f>
        <v>0.1800002383162165</v>
      </c>
      <c r="J9074" s="3">
        <v>185003.36</v>
      </c>
      <c r="K9074" s="26">
        <v>6.0999999999999999E-2</v>
      </c>
      <c r="L9074" s="4" t="b">
        <v>0</v>
      </c>
      <c r="M9074" s="4" t="s">
        <v>58</v>
      </c>
      <c r="N9074" s="35">
        <f>'Landed Freight Margin Tool'!$D$4</f>
        <v>0.58708499999999997</v>
      </c>
      <c r="O9074" s="30">
        <f>(MAX($F9074,MIN(0.18*$D9074,$F9074*(1+$N9074))))</f>
        <v>2719.0763999999999</v>
      </c>
      <c r="P9074" s="35">
        <f>O9074/D9074</f>
        <v>0.18</v>
      </c>
    </row>
    <row r="9075" spans="1:16" x14ac:dyDescent="0.3">
      <c r="A9075" s="2">
        <v>44957</v>
      </c>
      <c r="B9075" s="3" t="s">
        <v>19468</v>
      </c>
      <c r="C9075" s="4" t="s">
        <v>19469</v>
      </c>
      <c r="D9075" s="27">
        <v>7546.99</v>
      </c>
      <c r="E9075" s="27">
        <v>1358.46</v>
      </c>
      <c r="F9075" s="27">
        <v>1004.54</v>
      </c>
      <c r="G9075" s="26">
        <f>(E9075-F9075)/E9075</f>
        <v>0.26053030637633795</v>
      </c>
      <c r="H9075" s="27">
        <f>E9075-F9075</f>
        <v>353.92000000000007</v>
      </c>
      <c r="I9075" s="35">
        <f>E9075/D9075</f>
        <v>0.18000023850568242</v>
      </c>
      <c r="J9075" s="3">
        <v>185003.36</v>
      </c>
      <c r="K9075" s="26">
        <v>6.0999999999999999E-2</v>
      </c>
      <c r="L9075" s="4" t="b">
        <v>0</v>
      </c>
      <c r="M9075" s="4" t="s">
        <v>58</v>
      </c>
      <c r="N9075" s="35">
        <f>'Landed Freight Margin Tool'!$D$4</f>
        <v>0.58708499999999997</v>
      </c>
      <c r="O9075" s="30">
        <f>(MAX($F9075,MIN(0.18*$D9075,$F9075*(1+$N9075))))</f>
        <v>1358.4581999999998</v>
      </c>
      <c r="P9075" s="35">
        <f>O9075/D9075</f>
        <v>0.18</v>
      </c>
    </row>
    <row r="9076" spans="1:16" x14ac:dyDescent="0.3">
      <c r="A9076" s="2">
        <v>44988</v>
      </c>
      <c r="B9076" s="3" t="s">
        <v>17865</v>
      </c>
      <c r="C9076" s="4" t="s">
        <v>17866</v>
      </c>
      <c r="D9076" s="27">
        <v>14227.37</v>
      </c>
      <c r="E9076" s="27">
        <v>2560.9299999999998</v>
      </c>
      <c r="F9076" s="27">
        <v>1304.08</v>
      </c>
      <c r="G9076" s="26">
        <f>(E9076-F9076)/E9076</f>
        <v>0.49077874053566478</v>
      </c>
      <c r="H9076" s="27">
        <f>E9076-F9076</f>
        <v>1256.8499999999999</v>
      </c>
      <c r="I9076" s="35">
        <f>E9076/D9076</f>
        <v>0.18000023897600187</v>
      </c>
      <c r="J9076" s="3">
        <v>185003.36</v>
      </c>
      <c r="K9076" s="26">
        <v>6.0999999999999999E-2</v>
      </c>
      <c r="L9076" s="4" t="b">
        <v>0</v>
      </c>
      <c r="M9076" s="4" t="s">
        <v>58</v>
      </c>
      <c r="N9076" s="35">
        <f>'Landed Freight Margin Tool'!$D$4</f>
        <v>0.58708499999999997</v>
      </c>
      <c r="O9076" s="30">
        <f>(MAX($F9076,MIN(0.18*$D9076,$F9076*(1+$N9076))))</f>
        <v>2069.6858068000001</v>
      </c>
      <c r="P9076" s="35">
        <f>O9076/D9076</f>
        <v>0.14547212919886107</v>
      </c>
    </row>
    <row r="9077" spans="1:16" x14ac:dyDescent="0.3">
      <c r="A9077" s="2">
        <v>45107</v>
      </c>
      <c r="B9077" s="3" t="s">
        <v>2759</v>
      </c>
      <c r="C9077" s="4" t="s">
        <v>2760</v>
      </c>
      <c r="D9077" s="27">
        <v>9202.2099999999991</v>
      </c>
      <c r="E9077" s="27">
        <v>1656.4</v>
      </c>
      <c r="F9077" s="27">
        <v>930.06</v>
      </c>
      <c r="G9077" s="26">
        <f>(E9077-F9077)/E9077</f>
        <v>0.43850519198261295</v>
      </c>
      <c r="H9077" s="27">
        <f>E9077-F9077</f>
        <v>726.34000000000015</v>
      </c>
      <c r="I9077" s="35">
        <f>E9077/D9077</f>
        <v>0.1800002390730053</v>
      </c>
      <c r="J9077" s="3">
        <v>185003.36</v>
      </c>
      <c r="K9077" s="26">
        <v>6.0999999999999999E-2</v>
      </c>
      <c r="L9077" s="4" t="b">
        <v>0</v>
      </c>
      <c r="M9077" s="4" t="s">
        <v>58</v>
      </c>
      <c r="N9077" s="35">
        <f>'Landed Freight Margin Tool'!$D$4</f>
        <v>0.58708499999999997</v>
      </c>
      <c r="O9077" s="30">
        <f>(MAX($F9077,MIN(0.18*$D9077,$F9077*(1+$N9077))))</f>
        <v>1476.0842751</v>
      </c>
      <c r="P9077" s="35">
        <f>O9077/D9077</f>
        <v>0.16040541077632439</v>
      </c>
    </row>
    <row r="9078" spans="1:16" x14ac:dyDescent="0.3">
      <c r="A9078" s="2">
        <v>45189</v>
      </c>
      <c r="B9078" s="3" t="s">
        <v>7908</v>
      </c>
      <c r="C9078" s="4" t="s">
        <v>7909</v>
      </c>
      <c r="D9078" s="27">
        <v>15052.48</v>
      </c>
      <c r="E9078" s="27">
        <v>2709.45</v>
      </c>
      <c r="F9078" s="27">
        <v>2629.94</v>
      </c>
      <c r="G9078" s="26">
        <f>(E9078-F9078)/E9078</f>
        <v>2.9345439111258656E-2</v>
      </c>
      <c r="H9078" s="27">
        <f>E9078-F9078</f>
        <v>79.509999999999764</v>
      </c>
      <c r="I9078" s="35">
        <f>E9078/D9078</f>
        <v>0.18000023916324751</v>
      </c>
      <c r="J9078" s="3">
        <v>185003.36</v>
      </c>
      <c r="K9078" s="26">
        <v>6.0999999999999999E-2</v>
      </c>
      <c r="L9078" s="4" t="b">
        <v>0</v>
      </c>
      <c r="M9078" s="4" t="s">
        <v>58</v>
      </c>
      <c r="N9078" s="35">
        <f>'Landed Freight Margin Tool'!$D$4</f>
        <v>0.58708499999999997</v>
      </c>
      <c r="O9078" s="30">
        <f>(MAX($F9078,MIN(0.18*$D9078,$F9078*(1+$N9078))))</f>
        <v>2709.4463999999998</v>
      </c>
      <c r="P9078" s="35">
        <f>O9078/D9078</f>
        <v>0.18</v>
      </c>
    </row>
    <row r="9079" spans="1:16" x14ac:dyDescent="0.3">
      <c r="A9079" s="2">
        <v>45048</v>
      </c>
      <c r="B9079" s="3" t="s">
        <v>4904</v>
      </c>
      <c r="C9079" s="4" t="s">
        <v>4905</v>
      </c>
      <c r="D9079" s="27">
        <v>16708.7</v>
      </c>
      <c r="E9079" s="27">
        <v>3007.57</v>
      </c>
      <c r="F9079" s="27">
        <v>1845.63</v>
      </c>
      <c r="G9079" s="26">
        <f>(E9079-F9079)/E9079</f>
        <v>0.3863384725875042</v>
      </c>
      <c r="H9079" s="27">
        <f>E9079-F9079</f>
        <v>1161.94</v>
      </c>
      <c r="I9079" s="35">
        <f>E9079/D9079</f>
        <v>0.18000023939624268</v>
      </c>
      <c r="J9079" s="3">
        <v>185003.36</v>
      </c>
      <c r="K9079" s="26">
        <v>6.0999999999999999E-2</v>
      </c>
      <c r="L9079" s="4" t="b">
        <v>0</v>
      </c>
      <c r="M9079" s="4" t="s">
        <v>58</v>
      </c>
      <c r="N9079" s="35">
        <f>'Landed Freight Margin Tool'!$D$4</f>
        <v>0.58708499999999997</v>
      </c>
      <c r="O9079" s="30">
        <f>(MAX($F9079,MIN(0.18*$D9079,$F9079*(1+$N9079))))</f>
        <v>2929.1716885500005</v>
      </c>
      <c r="P9079" s="35">
        <f>O9079/D9079</f>
        <v>0.17530817409792504</v>
      </c>
    </row>
    <row r="9080" spans="1:16" x14ac:dyDescent="0.3">
      <c r="A9080" s="2">
        <v>45099</v>
      </c>
      <c r="B9080" s="3" t="s">
        <v>23949</v>
      </c>
      <c r="C9080" s="4" t="s">
        <v>23950</v>
      </c>
      <c r="D9080" s="27">
        <v>19202.03</v>
      </c>
      <c r="E9080" s="27">
        <v>3456.37</v>
      </c>
      <c r="F9080" s="27">
        <v>3012.24</v>
      </c>
      <c r="G9080" s="26">
        <f>(E9080-F9080)/E9080</f>
        <v>0.12849608114871966</v>
      </c>
      <c r="H9080" s="27">
        <f>E9080-F9080</f>
        <v>444.13000000000011</v>
      </c>
      <c r="I9080" s="35">
        <f>E9080/D9080</f>
        <v>0.18000023955800507</v>
      </c>
      <c r="J9080" s="3">
        <v>185003.36</v>
      </c>
      <c r="K9080" s="26">
        <v>6.0999999999999999E-2</v>
      </c>
      <c r="L9080" s="4" t="b">
        <v>0</v>
      </c>
      <c r="M9080" s="4" t="s">
        <v>58</v>
      </c>
      <c r="N9080" s="35">
        <f>'Landed Freight Margin Tool'!$D$4</f>
        <v>0.58708499999999997</v>
      </c>
      <c r="O9080" s="30">
        <f>(MAX($F9080,MIN(0.18*$D9080,$F9080*(1+$N9080))))</f>
        <v>3456.3653999999997</v>
      </c>
      <c r="P9080" s="35">
        <f>O9080/D9080</f>
        <v>0.18</v>
      </c>
    </row>
    <row r="9081" spans="1:16" x14ac:dyDescent="0.3">
      <c r="A9081" s="2">
        <v>44946</v>
      </c>
      <c r="B9081" s="3" t="s">
        <v>3017</v>
      </c>
      <c r="C9081" s="4" t="s">
        <v>3018</v>
      </c>
      <c r="D9081" s="27">
        <v>15828.59</v>
      </c>
      <c r="E9081" s="27">
        <v>2849.15</v>
      </c>
      <c r="F9081" s="27">
        <v>1525.3</v>
      </c>
      <c r="G9081" s="26">
        <f>(E9081-F9081)/E9081</f>
        <v>0.46464735096432275</v>
      </c>
      <c r="H9081" s="27">
        <f>E9081-F9081</f>
        <v>1323.8500000000001</v>
      </c>
      <c r="I9081" s="35">
        <f>E9081/D9081</f>
        <v>0.1800002400719205</v>
      </c>
      <c r="J9081" s="3">
        <v>185003.36</v>
      </c>
      <c r="K9081" s="26">
        <v>6.0999999999999999E-2</v>
      </c>
      <c r="L9081" s="4" t="b">
        <v>0</v>
      </c>
      <c r="M9081" s="4" t="s">
        <v>58</v>
      </c>
      <c r="N9081" s="35">
        <f>'Landed Freight Margin Tool'!$D$4</f>
        <v>0.58708499999999997</v>
      </c>
      <c r="O9081" s="30">
        <f>(MAX($F9081,MIN(0.18*$D9081,$F9081*(1+$N9081))))</f>
        <v>2420.7807505000001</v>
      </c>
      <c r="P9081" s="35">
        <f>O9081/D9081</f>
        <v>0.15293723259620726</v>
      </c>
    </row>
    <row r="9082" spans="1:16" x14ac:dyDescent="0.3">
      <c r="A9082" s="2">
        <v>45140</v>
      </c>
      <c r="B9082" s="3" t="s">
        <v>16697</v>
      </c>
      <c r="C9082" s="4" t="s">
        <v>16698</v>
      </c>
      <c r="D9082" s="27">
        <v>14994.98</v>
      </c>
      <c r="E9082" s="27">
        <v>2699.1</v>
      </c>
      <c r="F9082" s="27">
        <v>1914.17</v>
      </c>
      <c r="G9082" s="26">
        <f>(E9082-F9082)/E9082</f>
        <v>0.29081175206550325</v>
      </c>
      <c r="H9082" s="27">
        <f>E9082-F9082</f>
        <v>784.92999999999984</v>
      </c>
      <c r="I9082" s="35">
        <f>E9082/D9082</f>
        <v>0.1800002400803469</v>
      </c>
      <c r="J9082" s="3">
        <v>185003.36</v>
      </c>
      <c r="K9082" s="26">
        <v>6.0999999999999999E-2</v>
      </c>
      <c r="L9082" s="4" t="b">
        <v>0</v>
      </c>
      <c r="M9082" s="4" t="s">
        <v>58</v>
      </c>
      <c r="N9082" s="35">
        <f>'Landed Freight Margin Tool'!$D$4</f>
        <v>0.58708499999999997</v>
      </c>
      <c r="O9082" s="30">
        <f>(MAX($F9082,MIN(0.18*$D9082,$F9082*(1+$N9082))))</f>
        <v>2699.0963999999999</v>
      </c>
      <c r="P9082" s="35">
        <f>O9082/D9082</f>
        <v>0.18</v>
      </c>
    </row>
    <row r="9083" spans="1:16" x14ac:dyDescent="0.3">
      <c r="A9083" s="2">
        <v>45263</v>
      </c>
      <c r="B9083" s="3" t="s">
        <v>7290</v>
      </c>
      <c r="C9083" s="4" t="s">
        <v>7291</v>
      </c>
      <c r="D9083" s="27">
        <v>3329.44</v>
      </c>
      <c r="E9083" s="27">
        <v>599.29999999999995</v>
      </c>
      <c r="F9083" s="27">
        <v>370.18</v>
      </c>
      <c r="G9083" s="26">
        <f>(E9083-F9083)/E9083</f>
        <v>0.38231269814783908</v>
      </c>
      <c r="H9083" s="27">
        <f>E9083-F9083</f>
        <v>229.11999999999995</v>
      </c>
      <c r="I9083" s="35">
        <f>E9083/D9083</f>
        <v>0.18000024028064779</v>
      </c>
      <c r="J9083" s="3">
        <v>185003.36</v>
      </c>
      <c r="K9083" s="26">
        <v>6.0999999999999999E-2</v>
      </c>
      <c r="L9083" s="4" t="b">
        <v>0</v>
      </c>
      <c r="M9083" s="4" t="s">
        <v>58</v>
      </c>
      <c r="N9083" s="35">
        <f>'Landed Freight Margin Tool'!$D$4</f>
        <v>0.58708499999999997</v>
      </c>
      <c r="O9083" s="30">
        <f>(MAX($F9083,MIN(0.18*$D9083,$F9083*(1+$N9083))))</f>
        <v>587.50712529999998</v>
      </c>
      <c r="P9083" s="35">
        <f>O9083/D9083</f>
        <v>0.17645824081527223</v>
      </c>
    </row>
    <row r="9084" spans="1:16" x14ac:dyDescent="0.3">
      <c r="A9084" s="2">
        <v>45034</v>
      </c>
      <c r="B9084" s="3" t="s">
        <v>17740</v>
      </c>
      <c r="C9084" s="4" t="s">
        <v>2189</v>
      </c>
      <c r="D9084" s="27">
        <v>18308.419999999998</v>
      </c>
      <c r="E9084" s="27">
        <v>3295.52</v>
      </c>
      <c r="F9084" s="27">
        <v>1641.06</v>
      </c>
      <c r="G9084" s="26">
        <f>(E9084-F9084)/E9084</f>
        <v>0.502033063067437</v>
      </c>
      <c r="H9084" s="27">
        <f>E9084-F9084</f>
        <v>1654.46</v>
      </c>
      <c r="I9084" s="35">
        <f>E9084/D9084</f>
        <v>0.18000024032658199</v>
      </c>
      <c r="J9084" s="3">
        <v>185003.36</v>
      </c>
      <c r="K9084" s="26">
        <v>6.0999999999999999E-2</v>
      </c>
      <c r="L9084" s="4" t="b">
        <v>0</v>
      </c>
      <c r="M9084" s="4" t="s">
        <v>58</v>
      </c>
      <c r="N9084" s="35">
        <f>'Landed Freight Margin Tool'!$D$4</f>
        <v>0.58708499999999997</v>
      </c>
      <c r="O9084" s="30">
        <f>(MAX($F9084,MIN(0.18*$D9084,$F9084*(1+$N9084))))</f>
        <v>2604.5017100999999</v>
      </c>
      <c r="P9084" s="35">
        <f>O9084/D9084</f>
        <v>0.14225704403219941</v>
      </c>
    </row>
    <row r="9085" spans="1:16" x14ac:dyDescent="0.3">
      <c r="A9085" s="2">
        <v>45084</v>
      </c>
      <c r="B9085" s="3" t="s">
        <v>13213</v>
      </c>
      <c r="C9085" s="4" t="s">
        <v>13214</v>
      </c>
      <c r="D9085" s="27">
        <v>16626.7</v>
      </c>
      <c r="E9085" s="27">
        <v>2992.81</v>
      </c>
      <c r="F9085" s="27">
        <v>1739.21</v>
      </c>
      <c r="G9085" s="26">
        <f>(E9085-F9085)/E9085</f>
        <v>0.41887055977492721</v>
      </c>
      <c r="H9085" s="27">
        <f>E9085-F9085</f>
        <v>1253.5999999999999</v>
      </c>
      <c r="I9085" s="35">
        <f>E9085/D9085</f>
        <v>0.18000024057690339</v>
      </c>
      <c r="J9085" s="3">
        <v>185003.36</v>
      </c>
      <c r="K9085" s="26">
        <v>6.0999999999999999E-2</v>
      </c>
      <c r="L9085" s="4" t="b">
        <v>0</v>
      </c>
      <c r="M9085" s="4" t="s">
        <v>58</v>
      </c>
      <c r="N9085" s="35">
        <f>'Landed Freight Margin Tool'!$D$4</f>
        <v>0.58708499999999997</v>
      </c>
      <c r="O9085" s="30">
        <f>(MAX($F9085,MIN(0.18*$D9085,$F9085*(1+$N9085))))</f>
        <v>2760.2741028500004</v>
      </c>
      <c r="P9085" s="35">
        <f>O9085/D9085</f>
        <v>0.16601454905964505</v>
      </c>
    </row>
    <row r="9086" spans="1:16" x14ac:dyDescent="0.3">
      <c r="A9086" s="2">
        <v>45240</v>
      </c>
      <c r="B9086" s="3" t="s">
        <v>6816</v>
      </c>
      <c r="C9086" s="4" t="s">
        <v>6817</v>
      </c>
      <c r="D9086" s="27">
        <v>12465.15</v>
      </c>
      <c r="E9086" s="27">
        <v>2243.73</v>
      </c>
      <c r="F9086" s="27">
        <v>1294.9100000000001</v>
      </c>
      <c r="G9086" s="26">
        <f>(E9086-F9086)/E9086</f>
        <v>0.42287619276829208</v>
      </c>
      <c r="H9086" s="27">
        <f>E9086-F9086</f>
        <v>948.81999999999994</v>
      </c>
      <c r="I9086" s="35">
        <f>E9086/D9086</f>
        <v>0.18000024067099074</v>
      </c>
      <c r="J9086" s="3">
        <v>185003.36</v>
      </c>
      <c r="K9086" s="26">
        <v>6.0999999999999999E-2</v>
      </c>
      <c r="L9086" s="4" t="b">
        <v>0</v>
      </c>
      <c r="M9086" s="4" t="s">
        <v>58</v>
      </c>
      <c r="N9086" s="35">
        <f>'Landed Freight Margin Tool'!$D$4</f>
        <v>0.58708499999999997</v>
      </c>
      <c r="O9086" s="30">
        <f>(MAX($F9086,MIN(0.18*$D9086,$F9086*(1+$N9086))))</f>
        <v>2055.1322373500002</v>
      </c>
      <c r="P9086" s="35">
        <f>O9086/D9086</f>
        <v>0.16487023720933966</v>
      </c>
    </row>
    <row r="9087" spans="1:16" x14ac:dyDescent="0.3">
      <c r="A9087" s="2">
        <v>45224</v>
      </c>
      <c r="B9087" s="3" t="s">
        <v>12656</v>
      </c>
      <c r="C9087" s="4" t="s">
        <v>12657</v>
      </c>
      <c r="D9087" s="27">
        <v>18276.419999999998</v>
      </c>
      <c r="E9087" s="27">
        <v>3289.76</v>
      </c>
      <c r="F9087" s="27">
        <v>2381.31</v>
      </c>
      <c r="G9087" s="26">
        <f>(E9087-F9087)/E9087</f>
        <v>0.27614476435971019</v>
      </c>
      <c r="H9087" s="27">
        <f>E9087-F9087</f>
        <v>908.45000000000027</v>
      </c>
      <c r="I9087" s="35">
        <f>E9087/D9087</f>
        <v>0.1800002407473674</v>
      </c>
      <c r="J9087" s="3">
        <v>185003.36</v>
      </c>
      <c r="K9087" s="26">
        <v>6.0999999999999999E-2</v>
      </c>
      <c r="L9087" s="4" t="b">
        <v>0</v>
      </c>
      <c r="M9087" s="4" t="s">
        <v>58</v>
      </c>
      <c r="N9087" s="35">
        <f>'Landed Freight Margin Tool'!$D$4</f>
        <v>0.58708499999999997</v>
      </c>
      <c r="O9087" s="30">
        <f>(MAX($F9087,MIN(0.18*$D9087,$F9087*(1+$N9087))))</f>
        <v>3289.7555999999995</v>
      </c>
      <c r="P9087" s="35">
        <f>O9087/D9087</f>
        <v>0.18</v>
      </c>
    </row>
    <row r="9088" spans="1:16" x14ac:dyDescent="0.3">
      <c r="A9088" s="2">
        <v>45086</v>
      </c>
      <c r="B9088" s="3" t="s">
        <v>22658</v>
      </c>
      <c r="C9088" s="4" t="s">
        <v>22659</v>
      </c>
      <c r="D9088" s="27">
        <v>16602.2</v>
      </c>
      <c r="E9088" s="27">
        <v>2988.4</v>
      </c>
      <c r="F9088" s="27">
        <v>1970.84</v>
      </c>
      <c r="G9088" s="26">
        <f>(E9088-F9088)/E9088</f>
        <v>0.34050327934680769</v>
      </c>
      <c r="H9088" s="27">
        <f>E9088-F9088</f>
        <v>1017.5600000000002</v>
      </c>
      <c r="I9088" s="35">
        <f>E9088/D9088</f>
        <v>0.18000024093192468</v>
      </c>
      <c r="J9088" s="3">
        <v>185003.36</v>
      </c>
      <c r="K9088" s="26">
        <v>6.0999999999999999E-2</v>
      </c>
      <c r="L9088" s="4" t="b">
        <v>0</v>
      </c>
      <c r="M9088" s="4" t="s">
        <v>58</v>
      </c>
      <c r="N9088" s="35">
        <f>'Landed Freight Margin Tool'!$D$4</f>
        <v>0.58708499999999997</v>
      </c>
      <c r="O9088" s="30">
        <f>(MAX($F9088,MIN(0.18*$D9088,$F9088*(1+$N9088))))</f>
        <v>2988.3960000000002</v>
      </c>
      <c r="P9088" s="35">
        <f>O9088/D9088</f>
        <v>0.18</v>
      </c>
    </row>
    <row r="9089" spans="1:16" x14ac:dyDescent="0.3">
      <c r="A9089" s="2">
        <v>45090</v>
      </c>
      <c r="B9089" s="3" t="s">
        <v>13450</v>
      </c>
      <c r="C9089" s="4" t="s">
        <v>13451</v>
      </c>
      <c r="D9089" s="27">
        <v>9934.32</v>
      </c>
      <c r="E9089" s="27">
        <v>1788.18</v>
      </c>
      <c r="F9089" s="27">
        <v>1125.04</v>
      </c>
      <c r="G9089" s="26">
        <f>(E9089-F9089)/E9089</f>
        <v>0.37084633538010719</v>
      </c>
      <c r="H9089" s="27">
        <f>E9089-F9089</f>
        <v>663.1400000000001</v>
      </c>
      <c r="I9089" s="35">
        <f>E9089/D9089</f>
        <v>0.18000024158674174</v>
      </c>
      <c r="J9089" s="3">
        <v>185003.36</v>
      </c>
      <c r="K9089" s="26">
        <v>6.0999999999999999E-2</v>
      </c>
      <c r="L9089" s="4" t="b">
        <v>0</v>
      </c>
      <c r="M9089" s="4" t="s">
        <v>58</v>
      </c>
      <c r="N9089" s="35">
        <f>'Landed Freight Margin Tool'!$D$4</f>
        <v>0.58708499999999997</v>
      </c>
      <c r="O9089" s="30">
        <f>(MAX($F9089,MIN(0.18*$D9089,$F9089*(1+$N9089))))</f>
        <v>1785.5341083999999</v>
      </c>
      <c r="P9089" s="35">
        <f>O9089/D9089</f>
        <v>0.17973390311566367</v>
      </c>
    </row>
    <row r="9090" spans="1:16" x14ac:dyDescent="0.3">
      <c r="A9090" s="2">
        <v>45035</v>
      </c>
      <c r="B9090" s="3" t="s">
        <v>19539</v>
      </c>
      <c r="C9090" s="4" t="s">
        <v>19540</v>
      </c>
      <c r="D9090" s="27">
        <v>8274.6</v>
      </c>
      <c r="E9090" s="27">
        <v>1489.43</v>
      </c>
      <c r="F9090" s="27">
        <v>993.29</v>
      </c>
      <c r="G9090" s="26">
        <f>(E9090-F9090)/E9090</f>
        <v>0.3331072960797084</v>
      </c>
      <c r="H9090" s="27">
        <f>E9090-F9090</f>
        <v>496.1400000000001</v>
      </c>
      <c r="I9090" s="35">
        <f>E9090/D9090</f>
        <v>0.18000024170352646</v>
      </c>
      <c r="J9090" s="3">
        <v>185003.36</v>
      </c>
      <c r="K9090" s="26">
        <v>6.0999999999999999E-2</v>
      </c>
      <c r="L9090" s="4" t="b">
        <v>0</v>
      </c>
      <c r="M9090" s="4" t="s">
        <v>58</v>
      </c>
      <c r="N9090" s="35">
        <f>'Landed Freight Margin Tool'!$D$4</f>
        <v>0.58708499999999997</v>
      </c>
      <c r="O9090" s="30">
        <f>(MAX($F9090,MIN(0.18*$D9090,$F9090*(1+$N9090))))</f>
        <v>1489.4280000000001</v>
      </c>
      <c r="P9090" s="35">
        <f>O9090/D9090</f>
        <v>0.18</v>
      </c>
    </row>
    <row r="9091" spans="1:16" x14ac:dyDescent="0.3">
      <c r="A9091" s="2">
        <v>44956</v>
      </c>
      <c r="B9091" s="3" t="s">
        <v>11009</v>
      </c>
      <c r="C9091" s="4" t="s">
        <v>11010</v>
      </c>
      <c r="D9091" s="27">
        <v>11568.54</v>
      </c>
      <c r="E9091" s="27">
        <v>2082.34</v>
      </c>
      <c r="F9091" s="27">
        <v>1552.41</v>
      </c>
      <c r="G9091" s="26">
        <f>(E9091-F9091)/E9091</f>
        <v>0.25448773975431488</v>
      </c>
      <c r="H9091" s="27">
        <f>E9091-F9091</f>
        <v>529.93000000000006</v>
      </c>
      <c r="I9091" s="35">
        <f>E9091/D9091</f>
        <v>0.18000024203572793</v>
      </c>
      <c r="J9091" s="3">
        <v>185003.36</v>
      </c>
      <c r="K9091" s="26">
        <v>6.0999999999999999E-2</v>
      </c>
      <c r="L9091" s="4" t="b">
        <v>0</v>
      </c>
      <c r="M9091" s="4" t="s">
        <v>58</v>
      </c>
      <c r="N9091" s="35">
        <f>'Landed Freight Margin Tool'!$D$4</f>
        <v>0.58708499999999997</v>
      </c>
      <c r="O9091" s="30">
        <f>(MAX($F9091,MIN(0.18*$D9091,$F9091*(1+$N9091))))</f>
        <v>2082.3371999999999</v>
      </c>
      <c r="P9091" s="35">
        <f>O9091/D9091</f>
        <v>0.18</v>
      </c>
    </row>
    <row r="9092" spans="1:16" x14ac:dyDescent="0.3">
      <c r="A9092" s="2">
        <v>45204</v>
      </c>
      <c r="B9092" s="3" t="s">
        <v>11305</v>
      </c>
      <c r="C9092" s="4" t="s">
        <v>11306</v>
      </c>
      <c r="D9092" s="27">
        <v>16524.2</v>
      </c>
      <c r="E9092" s="27">
        <v>2974.36</v>
      </c>
      <c r="F9092" s="27">
        <v>1837.01</v>
      </c>
      <c r="G9092" s="26">
        <f>(E9092-F9092)/E9092</f>
        <v>0.38238478193628211</v>
      </c>
      <c r="H9092" s="27">
        <f>E9092-F9092</f>
        <v>1137.3500000000001</v>
      </c>
      <c r="I9092" s="35">
        <f>E9092/D9092</f>
        <v>0.18000024206920759</v>
      </c>
      <c r="J9092" s="3">
        <v>185003.36</v>
      </c>
      <c r="K9092" s="26">
        <v>6.0999999999999999E-2</v>
      </c>
      <c r="L9092" s="4" t="b">
        <v>0</v>
      </c>
      <c r="M9092" s="4" t="s">
        <v>58</v>
      </c>
      <c r="N9092" s="35">
        <f>'Landed Freight Margin Tool'!$D$4</f>
        <v>0.58708499999999997</v>
      </c>
      <c r="O9092" s="30">
        <f>(MAX($F9092,MIN(0.18*$D9092,$F9092*(1+$N9092))))</f>
        <v>2915.4910158500002</v>
      </c>
      <c r="P9092" s="35">
        <f>O9092/D9092</f>
        <v>0.17643764998305517</v>
      </c>
    </row>
    <row r="9093" spans="1:16" x14ac:dyDescent="0.3">
      <c r="A9093" s="2">
        <v>45217</v>
      </c>
      <c r="B9093" s="3" t="s">
        <v>6758</v>
      </c>
      <c r="C9093" s="4" t="s">
        <v>6759</v>
      </c>
      <c r="D9093" s="27">
        <v>16507.7</v>
      </c>
      <c r="E9093" s="27">
        <v>2971.39</v>
      </c>
      <c r="F9093" s="27">
        <v>2337.4299999999998</v>
      </c>
      <c r="G9093" s="26">
        <f>(E9093-F9093)/E9093</f>
        <v>0.21335469258495185</v>
      </c>
      <c r="H9093" s="27">
        <f>E9093-F9093</f>
        <v>633.96</v>
      </c>
      <c r="I9093" s="35">
        <f>E9093/D9093</f>
        <v>0.18000024231116388</v>
      </c>
      <c r="J9093" s="3">
        <v>185003.36</v>
      </c>
      <c r="K9093" s="26">
        <v>6.0999999999999999E-2</v>
      </c>
      <c r="L9093" s="4" t="b">
        <v>0</v>
      </c>
      <c r="M9093" s="4" t="s">
        <v>58</v>
      </c>
      <c r="N9093" s="35">
        <f>'Landed Freight Margin Tool'!$D$4</f>
        <v>0.58708499999999997</v>
      </c>
      <c r="O9093" s="30">
        <f>(MAX($F9093,MIN(0.18*$D9093,$F9093*(1+$N9093))))</f>
        <v>2971.386</v>
      </c>
      <c r="P9093" s="35">
        <f>O9093/D9093</f>
        <v>0.18</v>
      </c>
    </row>
    <row r="9094" spans="1:16" x14ac:dyDescent="0.3">
      <c r="A9094" s="2">
        <v>45072</v>
      </c>
      <c r="B9094" s="3" t="s">
        <v>4045</v>
      </c>
      <c r="C9094" s="4" t="s">
        <v>4046</v>
      </c>
      <c r="D9094" s="27">
        <v>18975.53</v>
      </c>
      <c r="E9094" s="27">
        <v>3415.6</v>
      </c>
      <c r="F9094" s="27">
        <v>1889.23</v>
      </c>
      <c r="G9094" s="26">
        <f>(E9094-F9094)/E9094</f>
        <v>0.44688195339032671</v>
      </c>
      <c r="H9094" s="27">
        <f>E9094-F9094</f>
        <v>1526.37</v>
      </c>
      <c r="I9094" s="35">
        <f>E9094/D9094</f>
        <v>0.18000024241747134</v>
      </c>
      <c r="J9094" s="3">
        <v>185003.36</v>
      </c>
      <c r="K9094" s="26">
        <v>6.0999999999999999E-2</v>
      </c>
      <c r="L9094" s="4" t="b">
        <v>0</v>
      </c>
      <c r="M9094" s="4" t="s">
        <v>58</v>
      </c>
      <c r="N9094" s="35">
        <f>'Landed Freight Margin Tool'!$D$4</f>
        <v>0.58708499999999997</v>
      </c>
      <c r="O9094" s="30">
        <f>(MAX($F9094,MIN(0.18*$D9094,$F9094*(1+$N9094))))</f>
        <v>2998.3685945500001</v>
      </c>
      <c r="P9094" s="35">
        <f>O9094/D9094</f>
        <v>0.1580123767056836</v>
      </c>
    </row>
    <row r="9095" spans="1:16" x14ac:dyDescent="0.3">
      <c r="A9095" s="2">
        <v>45147</v>
      </c>
      <c r="B9095" s="3" t="s">
        <v>15417</v>
      </c>
      <c r="C9095" s="4" t="s">
        <v>2826</v>
      </c>
      <c r="D9095" s="27">
        <v>6599.88</v>
      </c>
      <c r="E9095" s="27">
        <v>1187.98</v>
      </c>
      <c r="F9095" s="27">
        <v>719.31</v>
      </c>
      <c r="G9095" s="26">
        <f>(E9095-F9095)/E9095</f>
        <v>0.39451000858600321</v>
      </c>
      <c r="H9095" s="27">
        <f>E9095-F9095</f>
        <v>468.67000000000007</v>
      </c>
      <c r="I9095" s="35">
        <f>E9095/D9095</f>
        <v>0.18000024242865023</v>
      </c>
      <c r="J9095" s="3">
        <v>185003.36</v>
      </c>
      <c r="K9095" s="26">
        <v>6.0999999999999999E-2</v>
      </c>
      <c r="L9095" s="4" t="b">
        <v>0</v>
      </c>
      <c r="M9095" s="4" t="s">
        <v>58</v>
      </c>
      <c r="N9095" s="35">
        <f>'Landed Freight Margin Tool'!$D$4</f>
        <v>0.58708499999999997</v>
      </c>
      <c r="O9095" s="30">
        <f>(MAX($F9095,MIN(0.18*$D9095,$F9095*(1+$N9095))))</f>
        <v>1141.60611135</v>
      </c>
      <c r="P9095" s="35">
        <f>O9095/D9095</f>
        <v>0.17297376790941654</v>
      </c>
    </row>
    <row r="9096" spans="1:16" x14ac:dyDescent="0.3">
      <c r="A9096" s="2">
        <v>45100</v>
      </c>
      <c r="B9096" s="3" t="s">
        <v>24263</v>
      </c>
      <c r="C9096" s="4" t="s">
        <v>24264</v>
      </c>
      <c r="D9096" s="27">
        <v>16495.7</v>
      </c>
      <c r="E9096" s="27">
        <v>2969.23</v>
      </c>
      <c r="F9096" s="27">
        <v>2006.52</v>
      </c>
      <c r="G9096" s="26">
        <f>(E9096-F9096)/E9096</f>
        <v>0.32422884047379286</v>
      </c>
      <c r="H9096" s="27">
        <f>E9096-F9096</f>
        <v>962.71</v>
      </c>
      <c r="I9096" s="35">
        <f>E9096/D9096</f>
        <v>0.18000024248743612</v>
      </c>
      <c r="J9096" s="3">
        <v>185003.36</v>
      </c>
      <c r="K9096" s="26">
        <v>6.0999999999999999E-2</v>
      </c>
      <c r="L9096" s="4" t="b">
        <v>0</v>
      </c>
      <c r="M9096" s="4" t="s">
        <v>58</v>
      </c>
      <c r="N9096" s="35">
        <f>'Landed Freight Margin Tool'!$D$4</f>
        <v>0.58708499999999997</v>
      </c>
      <c r="O9096" s="30">
        <f>(MAX($F9096,MIN(0.18*$D9096,$F9096*(1+$N9096))))</f>
        <v>2969.2260000000001</v>
      </c>
      <c r="P9096" s="35">
        <f>O9096/D9096</f>
        <v>0.18</v>
      </c>
    </row>
    <row r="9097" spans="1:16" x14ac:dyDescent="0.3">
      <c r="A9097" s="2">
        <v>45063</v>
      </c>
      <c r="B9097" s="3" t="s">
        <v>9039</v>
      </c>
      <c r="C9097" s="4" t="s">
        <v>9040</v>
      </c>
      <c r="D9097" s="27">
        <v>15646.59</v>
      </c>
      <c r="E9097" s="27">
        <v>2816.39</v>
      </c>
      <c r="F9097" s="27">
        <v>1905.18</v>
      </c>
      <c r="G9097" s="26">
        <f>(E9097-F9097)/E9097</f>
        <v>0.32353828837625465</v>
      </c>
      <c r="H9097" s="27">
        <f>E9097-F9097</f>
        <v>911.20999999999981</v>
      </c>
      <c r="I9097" s="35">
        <f>E9097/D9097</f>
        <v>0.18000024286441965</v>
      </c>
      <c r="J9097" s="3">
        <v>185003.36</v>
      </c>
      <c r="K9097" s="26">
        <v>6.0999999999999999E-2</v>
      </c>
      <c r="L9097" s="4" t="b">
        <v>0</v>
      </c>
      <c r="M9097" s="4" t="s">
        <v>58</v>
      </c>
      <c r="N9097" s="35">
        <f>'Landed Freight Margin Tool'!$D$4</f>
        <v>0.58708499999999997</v>
      </c>
      <c r="O9097" s="30">
        <f>(MAX($F9097,MIN(0.18*$D9097,$F9097*(1+$N9097))))</f>
        <v>2816.3861999999999</v>
      </c>
      <c r="P9097" s="35">
        <f>O9097/D9097</f>
        <v>0.18</v>
      </c>
    </row>
    <row r="9098" spans="1:16" x14ac:dyDescent="0.3">
      <c r="A9098" s="2">
        <v>44938</v>
      </c>
      <c r="B9098" s="3" t="s">
        <v>16244</v>
      </c>
      <c r="C9098" s="4" t="s">
        <v>16245</v>
      </c>
      <c r="D9098" s="27">
        <v>18099.919999999998</v>
      </c>
      <c r="E9098" s="27">
        <v>3257.99</v>
      </c>
      <c r="F9098" s="27">
        <v>1920.45</v>
      </c>
      <c r="G9098" s="26">
        <f>(E9098-F9098)/E9098</f>
        <v>0.41054146881973236</v>
      </c>
      <c r="H9098" s="27">
        <f>E9098-F9098</f>
        <v>1337.5399999999997</v>
      </c>
      <c r="I9098" s="35">
        <f>E9098/D9098</f>
        <v>0.1800002430949971</v>
      </c>
      <c r="J9098" s="3">
        <v>185003.36</v>
      </c>
      <c r="K9098" s="26">
        <v>6.0999999999999999E-2</v>
      </c>
      <c r="L9098" s="4" t="b">
        <v>0</v>
      </c>
      <c r="M9098" s="4" t="s">
        <v>58</v>
      </c>
      <c r="N9098" s="35">
        <f>'Landed Freight Margin Tool'!$D$4</f>
        <v>0.58708499999999997</v>
      </c>
      <c r="O9098" s="30">
        <f>(MAX($F9098,MIN(0.18*$D9098,$F9098*(1+$N9098))))</f>
        <v>3047.9173882500004</v>
      </c>
      <c r="P9098" s="35">
        <f>O9098/D9098</f>
        <v>0.1683939701529068</v>
      </c>
    </row>
    <row r="9099" spans="1:16" x14ac:dyDescent="0.3">
      <c r="A9099" s="2">
        <v>45149</v>
      </c>
      <c r="B9099" s="3" t="s">
        <v>9979</v>
      </c>
      <c r="C9099" s="4" t="s">
        <v>9980</v>
      </c>
      <c r="D9099" s="27">
        <v>13985.87</v>
      </c>
      <c r="E9099" s="27">
        <v>2517.46</v>
      </c>
      <c r="F9099" s="27">
        <v>1845.8</v>
      </c>
      <c r="G9099" s="26">
        <f>(E9099-F9099)/E9099</f>
        <v>0.26680066416149611</v>
      </c>
      <c r="H9099" s="27">
        <f>E9099-F9099</f>
        <v>671.66000000000008</v>
      </c>
      <c r="I9099" s="35">
        <f>E9099/D9099</f>
        <v>0.18000024310250273</v>
      </c>
      <c r="J9099" s="3">
        <v>185003.36</v>
      </c>
      <c r="K9099" s="26">
        <v>6.0999999999999999E-2</v>
      </c>
      <c r="L9099" s="4" t="b">
        <v>0</v>
      </c>
      <c r="M9099" s="4" t="s">
        <v>58</v>
      </c>
      <c r="N9099" s="35">
        <f>'Landed Freight Margin Tool'!$D$4</f>
        <v>0.58708499999999997</v>
      </c>
      <c r="O9099" s="30">
        <f>(MAX($F9099,MIN(0.18*$D9099,$F9099*(1+$N9099))))</f>
        <v>2517.4566</v>
      </c>
      <c r="P9099" s="35">
        <f>O9099/D9099</f>
        <v>0.18</v>
      </c>
    </row>
    <row r="9100" spans="1:16" x14ac:dyDescent="0.3">
      <c r="A9100" s="2">
        <v>45230</v>
      </c>
      <c r="B9100" s="3" t="s">
        <v>4627</v>
      </c>
      <c r="C9100" s="4" t="s">
        <v>4628</v>
      </c>
      <c r="D9100" s="27">
        <v>14789.48</v>
      </c>
      <c r="E9100" s="27">
        <v>2662.11</v>
      </c>
      <c r="F9100" s="27">
        <v>1368.1</v>
      </c>
      <c r="G9100" s="26">
        <f>(E9100-F9100)/E9100</f>
        <v>0.48608434662729944</v>
      </c>
      <c r="H9100" s="27">
        <f>E9100-F9100</f>
        <v>1294.0100000000002</v>
      </c>
      <c r="I9100" s="35">
        <f>E9100/D9100</f>
        <v>0.18000024341626616</v>
      </c>
      <c r="J9100" s="3">
        <v>185003.36</v>
      </c>
      <c r="K9100" s="26">
        <v>6.0999999999999999E-2</v>
      </c>
      <c r="L9100" s="4" t="b">
        <v>0</v>
      </c>
      <c r="M9100" s="4" t="s">
        <v>58</v>
      </c>
      <c r="N9100" s="35">
        <f>'Landed Freight Margin Tool'!$D$4</f>
        <v>0.58708499999999997</v>
      </c>
      <c r="O9100" s="30">
        <f>(MAX($F9100,MIN(0.18*$D9100,$F9100*(1+$N9100))))</f>
        <v>2171.2909884999999</v>
      </c>
      <c r="P9100" s="35">
        <f>O9100/D9100</f>
        <v>0.14681320698902192</v>
      </c>
    </row>
    <row r="9101" spans="1:16" x14ac:dyDescent="0.3">
      <c r="A9101" s="2">
        <v>45091</v>
      </c>
      <c r="B9101" s="3" t="s">
        <v>1022</v>
      </c>
      <c r="C9101" s="4" t="s">
        <v>1023</v>
      </c>
      <c r="D9101" s="27">
        <v>9858.32</v>
      </c>
      <c r="E9101" s="27">
        <v>1774.5</v>
      </c>
      <c r="F9101" s="27">
        <v>1074.76</v>
      </c>
      <c r="G9101" s="26">
        <f>(E9101-F9101)/E9101</f>
        <v>0.39433079740772048</v>
      </c>
      <c r="H9101" s="27">
        <f>E9101-F9101</f>
        <v>699.74</v>
      </c>
      <c r="I9101" s="35">
        <f>E9101/D9101</f>
        <v>0.18000024344918811</v>
      </c>
      <c r="J9101" s="3">
        <v>185003.36</v>
      </c>
      <c r="K9101" s="26">
        <v>6.0999999999999999E-2</v>
      </c>
      <c r="L9101" s="4" t="b">
        <v>0</v>
      </c>
      <c r="M9101" s="4" t="s">
        <v>58</v>
      </c>
      <c r="N9101" s="35">
        <f>'Landed Freight Margin Tool'!$D$4</f>
        <v>0.58708499999999997</v>
      </c>
      <c r="O9101" s="30">
        <f>(MAX($F9101,MIN(0.18*$D9101,$F9101*(1+$N9101))))</f>
        <v>1705.7354746000001</v>
      </c>
      <c r="P9101" s="35">
        <f>O9101/D9101</f>
        <v>0.17302496516647869</v>
      </c>
    </row>
    <row r="9102" spans="1:16" x14ac:dyDescent="0.3">
      <c r="A9102" s="2">
        <v>45196</v>
      </c>
      <c r="B9102" s="3" t="s">
        <v>7364</v>
      </c>
      <c r="C9102" s="4" t="s">
        <v>7365</v>
      </c>
      <c r="D9102" s="27">
        <v>18027.919999999998</v>
      </c>
      <c r="E9102" s="27">
        <v>3245.03</v>
      </c>
      <c r="F9102" s="27">
        <v>2129.8000000000002</v>
      </c>
      <c r="G9102" s="26">
        <f>(E9102-F9102)/E9102</f>
        <v>0.34367324801311544</v>
      </c>
      <c r="H9102" s="27">
        <f>E9102-F9102</f>
        <v>1115.23</v>
      </c>
      <c r="I9102" s="35">
        <f>E9102/D9102</f>
        <v>0.1800002440658712</v>
      </c>
      <c r="J9102" s="3">
        <v>185003.36</v>
      </c>
      <c r="K9102" s="26">
        <v>6.0999999999999999E-2</v>
      </c>
      <c r="L9102" s="4" t="b">
        <v>0</v>
      </c>
      <c r="M9102" s="4" t="s">
        <v>58</v>
      </c>
      <c r="N9102" s="35">
        <f>'Landed Freight Margin Tool'!$D$4</f>
        <v>0.58708499999999997</v>
      </c>
      <c r="O9102" s="30">
        <f>(MAX($F9102,MIN(0.18*$D9102,$F9102*(1+$N9102))))</f>
        <v>3245.0255999999995</v>
      </c>
      <c r="P9102" s="35">
        <f>O9102/D9102</f>
        <v>0.18</v>
      </c>
    </row>
    <row r="9103" spans="1:16" x14ac:dyDescent="0.3">
      <c r="A9103" s="2">
        <v>45126</v>
      </c>
      <c r="B9103" s="3" t="s">
        <v>23748</v>
      </c>
      <c r="C9103" s="4" t="s">
        <v>23749</v>
      </c>
      <c r="D9103" s="27">
        <v>19602.64</v>
      </c>
      <c r="E9103" s="27">
        <v>3528.48</v>
      </c>
      <c r="F9103" s="27">
        <v>2415.25</v>
      </c>
      <c r="G9103" s="26">
        <f>(E9103-F9103)/E9103</f>
        <v>0.31549845825964723</v>
      </c>
      <c r="H9103" s="27">
        <f>E9103-F9103</f>
        <v>1113.23</v>
      </c>
      <c r="I9103" s="35">
        <f>E9103/D9103</f>
        <v>0.18000024486497737</v>
      </c>
      <c r="J9103" s="3">
        <v>185003.36</v>
      </c>
      <c r="K9103" s="26">
        <v>6.0999999999999999E-2</v>
      </c>
      <c r="L9103" s="4" t="b">
        <v>0</v>
      </c>
      <c r="M9103" s="4" t="s">
        <v>58</v>
      </c>
      <c r="N9103" s="35">
        <f>'Landed Freight Margin Tool'!$D$4</f>
        <v>0.58708499999999997</v>
      </c>
      <c r="O9103" s="30">
        <f>(MAX($F9103,MIN(0.18*$D9103,$F9103*(1+$N9103))))</f>
        <v>3528.4751999999999</v>
      </c>
      <c r="P9103" s="35">
        <f>O9103/D9103</f>
        <v>0.18</v>
      </c>
    </row>
    <row r="9104" spans="1:16" x14ac:dyDescent="0.3">
      <c r="A9104" s="2">
        <v>45135</v>
      </c>
      <c r="B9104" s="3" t="s">
        <v>4914</v>
      </c>
      <c r="C9104" s="4" t="s">
        <v>4915</v>
      </c>
      <c r="D9104" s="27">
        <v>11418.54</v>
      </c>
      <c r="E9104" s="27">
        <v>2055.34</v>
      </c>
      <c r="F9104" s="27">
        <v>1258.74</v>
      </c>
      <c r="G9104" s="26">
        <f>(E9104-F9104)/E9104</f>
        <v>0.38757577821674277</v>
      </c>
      <c r="H9104" s="27">
        <f>E9104-F9104</f>
        <v>796.60000000000014</v>
      </c>
      <c r="I9104" s="35">
        <f>E9104/D9104</f>
        <v>0.18000024521523766</v>
      </c>
      <c r="J9104" s="3">
        <v>185003.36</v>
      </c>
      <c r="K9104" s="26">
        <v>6.0999999999999999E-2</v>
      </c>
      <c r="L9104" s="4" t="b">
        <v>0</v>
      </c>
      <c r="M9104" s="4" t="s">
        <v>58</v>
      </c>
      <c r="N9104" s="35">
        <f>'Landed Freight Margin Tool'!$D$4</f>
        <v>0.58708499999999997</v>
      </c>
      <c r="O9104" s="30">
        <f>(MAX($F9104,MIN(0.18*$D9104,$F9104*(1+$N9104))))</f>
        <v>1997.7273729000001</v>
      </c>
      <c r="P9104" s="35">
        <f>O9104/D9104</f>
        <v>0.17495471162688048</v>
      </c>
    </row>
    <row r="9105" spans="1:16" x14ac:dyDescent="0.3">
      <c r="A9105" s="2">
        <v>45015</v>
      </c>
      <c r="B9105" s="3" t="s">
        <v>23951</v>
      </c>
      <c r="C9105" s="4" t="s">
        <v>23952</v>
      </c>
      <c r="D9105" s="27">
        <v>15488.59</v>
      </c>
      <c r="E9105" s="27">
        <v>2787.95</v>
      </c>
      <c r="F9105" s="27">
        <v>1494.63</v>
      </c>
      <c r="G9105" s="26">
        <f>(E9105-F9105)/E9105</f>
        <v>0.46389641134166676</v>
      </c>
      <c r="H9105" s="27">
        <f>E9105-F9105</f>
        <v>1293.3199999999997</v>
      </c>
      <c r="I9105" s="35">
        <f>E9105/D9105</f>
        <v>0.1800002453418936</v>
      </c>
      <c r="J9105" s="3">
        <v>185003.36</v>
      </c>
      <c r="K9105" s="26">
        <v>6.0999999999999999E-2</v>
      </c>
      <c r="L9105" s="4" t="b">
        <v>0</v>
      </c>
      <c r="M9105" s="4" t="s">
        <v>58</v>
      </c>
      <c r="N9105" s="35">
        <f>'Landed Freight Margin Tool'!$D$4</f>
        <v>0.58708499999999997</v>
      </c>
      <c r="O9105" s="30">
        <f>(MAX($F9105,MIN(0.18*$D9105,$F9105*(1+$N9105))))</f>
        <v>2372.1048535500004</v>
      </c>
      <c r="P9105" s="35">
        <f>O9105/D9105</f>
        <v>0.15315176226822458</v>
      </c>
    </row>
    <row r="9106" spans="1:16" x14ac:dyDescent="0.3">
      <c r="A9106" s="2">
        <v>45072</v>
      </c>
      <c r="B9106" s="3" t="s">
        <v>18369</v>
      </c>
      <c r="C9106" s="4" t="s">
        <v>18370</v>
      </c>
      <c r="D9106" s="27">
        <v>11403.54</v>
      </c>
      <c r="E9106" s="27">
        <v>2052.64</v>
      </c>
      <c r="F9106" s="27">
        <v>775.49</v>
      </c>
      <c r="G9106" s="26">
        <f>(E9106-F9106)/E9106</f>
        <v>0.62219872944110999</v>
      </c>
      <c r="H9106" s="27">
        <f>E9106-F9106</f>
        <v>1277.1499999999999</v>
      </c>
      <c r="I9106" s="35">
        <f>E9106/D9106</f>
        <v>0.18000024553778912</v>
      </c>
      <c r="J9106" s="3">
        <v>185003.36</v>
      </c>
      <c r="K9106" s="26">
        <v>6.0999999999999999E-2</v>
      </c>
      <c r="L9106" s="4" t="b">
        <v>0</v>
      </c>
      <c r="M9106" s="4" t="s">
        <v>58</v>
      </c>
      <c r="N9106" s="35">
        <f>'Landed Freight Margin Tool'!$D$4</f>
        <v>0.58708499999999997</v>
      </c>
      <c r="O9106" s="30">
        <f>(MAX($F9106,MIN(0.18*$D9106,$F9106*(1+$N9106))))</f>
        <v>1230.7685466500002</v>
      </c>
      <c r="P9106" s="35">
        <f>O9106/D9106</f>
        <v>0.10792863853242064</v>
      </c>
    </row>
    <row r="9107" spans="1:16" x14ac:dyDescent="0.3">
      <c r="A9107" s="2">
        <v>45126</v>
      </c>
      <c r="B9107" s="3" t="s">
        <v>15945</v>
      </c>
      <c r="C9107" s="4" t="s">
        <v>15946</v>
      </c>
      <c r="D9107" s="27">
        <v>17916.419999999998</v>
      </c>
      <c r="E9107" s="27">
        <v>3224.96</v>
      </c>
      <c r="F9107" s="27">
        <v>1304.1600000000001</v>
      </c>
      <c r="G9107" s="26">
        <f>(E9107-F9107)/E9107</f>
        <v>0.59560428656479458</v>
      </c>
      <c r="H9107" s="27">
        <f>E9107-F9107</f>
        <v>1920.8</v>
      </c>
      <c r="I9107" s="35">
        <f>E9107/D9107</f>
        <v>0.18000024558477645</v>
      </c>
      <c r="J9107" s="3">
        <v>185003.36</v>
      </c>
      <c r="K9107" s="26">
        <v>6.0999999999999999E-2</v>
      </c>
      <c r="L9107" s="4" t="b">
        <v>0</v>
      </c>
      <c r="M9107" s="4" t="s">
        <v>58</v>
      </c>
      <c r="N9107" s="35">
        <f>'Landed Freight Margin Tool'!$D$4</f>
        <v>0.58708499999999997</v>
      </c>
      <c r="O9107" s="30">
        <f>(MAX($F9107,MIN(0.18*$D9107,$F9107*(1+$N9107))))</f>
        <v>2069.8127736000001</v>
      </c>
      <c r="P9107" s="35">
        <f>O9107/D9107</f>
        <v>0.11552602437317279</v>
      </c>
    </row>
    <row r="9108" spans="1:16" x14ac:dyDescent="0.3">
      <c r="A9108" s="2">
        <v>45079</v>
      </c>
      <c r="B9108" s="3" t="s">
        <v>15343</v>
      </c>
      <c r="C9108" s="4" t="s">
        <v>15344</v>
      </c>
      <c r="D9108" s="27">
        <v>17898.919999999998</v>
      </c>
      <c r="E9108" s="27">
        <v>3221.81</v>
      </c>
      <c r="F9108" s="27">
        <v>1995.77</v>
      </c>
      <c r="G9108" s="26">
        <f>(E9108-F9108)/E9108</f>
        <v>0.38054385578292949</v>
      </c>
      <c r="H9108" s="27">
        <f>E9108-F9108</f>
        <v>1226.04</v>
      </c>
      <c r="I9108" s="35">
        <f>E9108/D9108</f>
        <v>0.18000024582488777</v>
      </c>
      <c r="J9108" s="3">
        <v>185003.36</v>
      </c>
      <c r="K9108" s="26">
        <v>6.0999999999999999E-2</v>
      </c>
      <c r="L9108" s="4" t="b">
        <v>0</v>
      </c>
      <c r="M9108" s="4" t="s">
        <v>58</v>
      </c>
      <c r="N9108" s="35">
        <f>'Landed Freight Margin Tool'!$D$4</f>
        <v>0.58708499999999997</v>
      </c>
      <c r="O9108" s="30">
        <f>(MAX($F9108,MIN(0.18*$D9108,$F9108*(1+$N9108))))</f>
        <v>3167.4566304499999</v>
      </c>
      <c r="P9108" s="35">
        <f>O9108/D9108</f>
        <v>0.17696356151376733</v>
      </c>
    </row>
    <row r="9109" spans="1:16" x14ac:dyDescent="0.3">
      <c r="A9109" s="2">
        <v>45061</v>
      </c>
      <c r="B9109" s="3" t="s">
        <v>20581</v>
      </c>
      <c r="C9109" s="4" t="s">
        <v>20582</v>
      </c>
      <c r="D9109" s="27">
        <v>16271.2</v>
      </c>
      <c r="E9109" s="27">
        <v>2928.82</v>
      </c>
      <c r="F9109" s="27">
        <v>1712.11</v>
      </c>
      <c r="G9109" s="26">
        <f>(E9109-F9109)/E9109</f>
        <v>0.41542669061260173</v>
      </c>
      <c r="H9109" s="27">
        <f>E9109-F9109</f>
        <v>1216.7100000000003</v>
      </c>
      <c r="I9109" s="35">
        <f>E9109/D9109</f>
        <v>0.18000024583312849</v>
      </c>
      <c r="J9109" s="3">
        <v>185003.36</v>
      </c>
      <c r="K9109" s="26">
        <v>6.0999999999999999E-2</v>
      </c>
      <c r="L9109" s="4" t="b">
        <v>0</v>
      </c>
      <c r="M9109" s="4" t="s">
        <v>58</v>
      </c>
      <c r="N9109" s="35">
        <f>'Landed Freight Margin Tool'!$D$4</f>
        <v>0.58708499999999997</v>
      </c>
      <c r="O9109" s="30">
        <f>(MAX($F9109,MIN(0.18*$D9109,$F9109*(1+$N9109))))</f>
        <v>2717.2640993499999</v>
      </c>
      <c r="P9109" s="35">
        <f>O9109/D9109</f>
        <v>0.1669983836072324</v>
      </c>
    </row>
    <row r="9110" spans="1:16" x14ac:dyDescent="0.3">
      <c r="A9110" s="2">
        <v>45155</v>
      </c>
      <c r="B9110" s="3" t="s">
        <v>768</v>
      </c>
      <c r="C9110" s="4" t="s">
        <v>769</v>
      </c>
      <c r="D9110" s="27">
        <v>13011.26</v>
      </c>
      <c r="E9110" s="27">
        <v>2342.0300000000002</v>
      </c>
      <c r="F9110" s="27">
        <v>1387.65</v>
      </c>
      <c r="G9110" s="26">
        <f>(E9110-F9110)/E9110</f>
        <v>0.40750118486953629</v>
      </c>
      <c r="H9110" s="27">
        <f>E9110-F9110</f>
        <v>954.38000000000011</v>
      </c>
      <c r="I9110" s="35">
        <f>E9110/D9110</f>
        <v>0.18000024594082359</v>
      </c>
      <c r="J9110" s="3">
        <v>185003.36</v>
      </c>
      <c r="K9110" s="26">
        <v>6.0999999999999999E-2</v>
      </c>
      <c r="L9110" s="4" t="b">
        <v>0</v>
      </c>
      <c r="M9110" s="4" t="s">
        <v>58</v>
      </c>
      <c r="N9110" s="35">
        <f>'Landed Freight Margin Tool'!$D$4</f>
        <v>0.58708499999999997</v>
      </c>
      <c r="O9110" s="30">
        <f>(MAX($F9110,MIN(0.18*$D9110,$F9110*(1+$N9110))))</f>
        <v>2202.3185002500004</v>
      </c>
      <c r="P9110" s="35">
        <f>O9110/D9110</f>
        <v>0.16926250803150505</v>
      </c>
    </row>
    <row r="9111" spans="1:16" x14ac:dyDescent="0.3">
      <c r="A9111" s="2">
        <v>45120</v>
      </c>
      <c r="B9111" s="3" t="s">
        <v>5598</v>
      </c>
      <c r="C9111" s="4" t="s">
        <v>5599</v>
      </c>
      <c r="D9111" s="27">
        <v>10566.93</v>
      </c>
      <c r="E9111" s="27">
        <v>1902.05</v>
      </c>
      <c r="F9111" s="27">
        <v>994.39</v>
      </c>
      <c r="G9111" s="26">
        <f>(E9111-F9111)/E9111</f>
        <v>0.47720091480244997</v>
      </c>
      <c r="H9111" s="27">
        <f>E9111-F9111</f>
        <v>907.66</v>
      </c>
      <c r="I9111" s="35">
        <f>E9111/D9111</f>
        <v>0.18000024605065046</v>
      </c>
      <c r="J9111" s="3">
        <v>185003.36</v>
      </c>
      <c r="K9111" s="26">
        <v>6.0999999999999999E-2</v>
      </c>
      <c r="L9111" s="4" t="b">
        <v>0</v>
      </c>
      <c r="M9111" s="4" t="s">
        <v>58</v>
      </c>
      <c r="N9111" s="35">
        <f>'Landed Freight Margin Tool'!$D$4</f>
        <v>0.58708499999999997</v>
      </c>
      <c r="O9111" s="30">
        <f>(MAX($F9111,MIN(0.18*$D9111,$F9111*(1+$N9111))))</f>
        <v>1578.1814531500002</v>
      </c>
      <c r="P9111" s="35">
        <f>O9111/D9111</f>
        <v>0.1493509896583019</v>
      </c>
    </row>
    <row r="9112" spans="1:16" x14ac:dyDescent="0.3">
      <c r="A9112" s="2">
        <v>45012</v>
      </c>
      <c r="B9112" s="3" t="s">
        <v>1302</v>
      </c>
      <c r="C9112" s="4" t="s">
        <v>1303</v>
      </c>
      <c r="D9112" s="27">
        <v>9750.32</v>
      </c>
      <c r="E9112" s="27">
        <v>1755.06</v>
      </c>
      <c r="F9112" s="27">
        <v>1012.76</v>
      </c>
      <c r="G9112" s="26">
        <f>(E9112-F9112)/E9112</f>
        <v>0.42294850318507626</v>
      </c>
      <c r="H9112" s="27">
        <f>E9112-F9112</f>
        <v>742.3</v>
      </c>
      <c r="I9112" s="35">
        <f>E9112/D9112</f>
        <v>0.18000024614576751</v>
      </c>
      <c r="J9112" s="3">
        <v>185003.36</v>
      </c>
      <c r="K9112" s="26">
        <v>6.0999999999999999E-2</v>
      </c>
      <c r="L9112" s="4" t="b">
        <v>0</v>
      </c>
      <c r="M9112" s="4" t="s">
        <v>58</v>
      </c>
      <c r="N9112" s="35">
        <f>'Landed Freight Margin Tool'!$D$4</f>
        <v>0.58708499999999997</v>
      </c>
      <c r="O9112" s="30">
        <f>(MAX($F9112,MIN(0.18*$D9112,$F9112*(1+$N9112))))</f>
        <v>1607.3362046</v>
      </c>
      <c r="P9112" s="35">
        <f>O9112/D9112</f>
        <v>0.16484958489567522</v>
      </c>
    </row>
    <row r="9113" spans="1:16" x14ac:dyDescent="0.3">
      <c r="A9113" s="2">
        <v>45114</v>
      </c>
      <c r="B9113" s="3" t="s">
        <v>4830</v>
      </c>
      <c r="C9113" s="4" t="s">
        <v>4831</v>
      </c>
      <c r="D9113" s="27">
        <v>2435.83</v>
      </c>
      <c r="E9113" s="27">
        <v>438.45</v>
      </c>
      <c r="F9113" s="27">
        <v>231.12</v>
      </c>
      <c r="G9113" s="26">
        <f>(E9113-F9113)/E9113</f>
        <v>0.4728703386931235</v>
      </c>
      <c r="H9113" s="27">
        <f>E9113-F9113</f>
        <v>207.32999999999998</v>
      </c>
      <c r="I9113" s="35">
        <f>E9113/D9113</f>
        <v>0.18000024632260872</v>
      </c>
      <c r="J9113" s="3">
        <v>185003.36</v>
      </c>
      <c r="K9113" s="26">
        <v>6.0999999999999999E-2</v>
      </c>
      <c r="L9113" s="4" t="b">
        <v>0</v>
      </c>
      <c r="M9113" s="4" t="s">
        <v>58</v>
      </c>
      <c r="N9113" s="35">
        <f>'Landed Freight Margin Tool'!$D$4</f>
        <v>0.58708499999999997</v>
      </c>
      <c r="O9113" s="30">
        <f>(MAX($F9113,MIN(0.18*$D9113,$F9113*(1+$N9113))))</f>
        <v>366.80708520000002</v>
      </c>
      <c r="P9113" s="35">
        <f>O9113/D9113</f>
        <v>0.15058813020613099</v>
      </c>
    </row>
    <row r="9114" spans="1:16" x14ac:dyDescent="0.3">
      <c r="A9114" s="2">
        <v>45076</v>
      </c>
      <c r="B9114" s="3" t="s">
        <v>5156</v>
      </c>
      <c r="C9114" s="4" t="s">
        <v>5157</v>
      </c>
      <c r="D9114" s="27">
        <v>8929.2099999999991</v>
      </c>
      <c r="E9114" s="27">
        <v>1607.26</v>
      </c>
      <c r="F9114" s="27">
        <v>1028.71</v>
      </c>
      <c r="G9114" s="26">
        <f>(E9114-F9114)/E9114</f>
        <v>0.35996042955091273</v>
      </c>
      <c r="H9114" s="27">
        <f>E9114-F9114</f>
        <v>578.54999999999995</v>
      </c>
      <c r="I9114" s="35">
        <f>E9114/D9114</f>
        <v>0.18000024638237874</v>
      </c>
      <c r="J9114" s="3">
        <v>185003.36</v>
      </c>
      <c r="K9114" s="26">
        <v>6.0999999999999999E-2</v>
      </c>
      <c r="L9114" s="4" t="b">
        <v>0</v>
      </c>
      <c r="M9114" s="4" t="s">
        <v>58</v>
      </c>
      <c r="N9114" s="35">
        <f>'Landed Freight Margin Tool'!$D$4</f>
        <v>0.58708499999999997</v>
      </c>
      <c r="O9114" s="30">
        <f>(MAX($F9114,MIN(0.18*$D9114,$F9114*(1+$N9114))))</f>
        <v>1607.2577999999999</v>
      </c>
      <c r="P9114" s="35">
        <f>O9114/D9114</f>
        <v>0.18</v>
      </c>
    </row>
    <row r="9115" spans="1:16" x14ac:dyDescent="0.3">
      <c r="A9115" s="2">
        <v>45152</v>
      </c>
      <c r="B9115" s="3" t="s">
        <v>9211</v>
      </c>
      <c r="C9115" s="4" t="s">
        <v>9212</v>
      </c>
      <c r="D9115" s="27">
        <v>19478.14</v>
      </c>
      <c r="E9115" s="27">
        <v>3506.07</v>
      </c>
      <c r="F9115" s="27">
        <v>2195.21</v>
      </c>
      <c r="G9115" s="26">
        <f>(E9115-F9115)/E9115</f>
        <v>0.37388300861078078</v>
      </c>
      <c r="H9115" s="27">
        <f>E9115-F9115</f>
        <v>1310.8600000000001</v>
      </c>
      <c r="I9115" s="35">
        <f>E9115/D9115</f>
        <v>0.18000024643010062</v>
      </c>
      <c r="J9115" s="3">
        <v>185003.36</v>
      </c>
      <c r="K9115" s="26">
        <v>6.0999999999999999E-2</v>
      </c>
      <c r="L9115" s="4" t="b">
        <v>0</v>
      </c>
      <c r="M9115" s="4" t="s">
        <v>58</v>
      </c>
      <c r="N9115" s="35">
        <f>'Landed Freight Margin Tool'!$D$4</f>
        <v>0.58708499999999997</v>
      </c>
      <c r="O9115" s="30">
        <f>(MAX($F9115,MIN(0.18*$D9115,$F9115*(1+$N9115))))</f>
        <v>3483.9848628500004</v>
      </c>
      <c r="P9115" s="35">
        <f>O9115/D9115</f>
        <v>0.1788664042280218</v>
      </c>
    </row>
    <row r="9116" spans="1:16" x14ac:dyDescent="0.3">
      <c r="A9116" s="2">
        <v>45209</v>
      </c>
      <c r="B9116" s="3" t="s">
        <v>9110</v>
      </c>
      <c r="C9116" s="4" t="s">
        <v>9111</v>
      </c>
      <c r="D9116" s="27">
        <v>19458.14</v>
      </c>
      <c r="E9116" s="27">
        <v>3502.47</v>
      </c>
      <c r="F9116" s="27">
        <v>2492.36</v>
      </c>
      <c r="G9116" s="26">
        <f>(E9116-F9116)/E9116</f>
        <v>0.28839932961595666</v>
      </c>
      <c r="H9116" s="27">
        <f>E9116-F9116</f>
        <v>1010.1099999999997</v>
      </c>
      <c r="I9116" s="35">
        <f>E9116/D9116</f>
        <v>0.18000024668339318</v>
      </c>
      <c r="J9116" s="3">
        <v>185003.36</v>
      </c>
      <c r="K9116" s="26">
        <v>6.0999999999999999E-2</v>
      </c>
      <c r="L9116" s="4" t="b">
        <v>0</v>
      </c>
      <c r="M9116" s="4" t="s">
        <v>58</v>
      </c>
      <c r="N9116" s="35">
        <f>'Landed Freight Margin Tool'!$D$4</f>
        <v>0.58708499999999997</v>
      </c>
      <c r="O9116" s="30">
        <f>(MAX($F9116,MIN(0.18*$D9116,$F9116*(1+$N9116))))</f>
        <v>3502.4651999999996</v>
      </c>
      <c r="P9116" s="35">
        <f>O9116/D9116</f>
        <v>0.18</v>
      </c>
    </row>
    <row r="9117" spans="1:16" x14ac:dyDescent="0.3">
      <c r="A9117" s="2">
        <v>45232</v>
      </c>
      <c r="B9117" s="3" t="s">
        <v>16984</v>
      </c>
      <c r="C9117" s="4" t="s">
        <v>7203</v>
      </c>
      <c r="D9117" s="27">
        <v>17829.919999999998</v>
      </c>
      <c r="E9117" s="27">
        <v>3209.39</v>
      </c>
      <c r="F9117" s="27">
        <v>1661.21</v>
      </c>
      <c r="G9117" s="26">
        <f>(E9117-F9117)/E9117</f>
        <v>0.48239073468790017</v>
      </c>
      <c r="H9117" s="27">
        <f>E9117-F9117</f>
        <v>1548.1799999999998</v>
      </c>
      <c r="I9117" s="35">
        <f>E9117/D9117</f>
        <v>0.18000024677620541</v>
      </c>
      <c r="J9117" s="3">
        <v>185003.36</v>
      </c>
      <c r="K9117" s="26">
        <v>6.0999999999999999E-2</v>
      </c>
      <c r="L9117" s="4" t="b">
        <v>0</v>
      </c>
      <c r="M9117" s="4" t="s">
        <v>58</v>
      </c>
      <c r="N9117" s="35">
        <f>'Landed Freight Margin Tool'!$D$4</f>
        <v>0.58708499999999997</v>
      </c>
      <c r="O9117" s="30">
        <f>(MAX($F9117,MIN(0.18*$D9117,$F9117*(1+$N9117))))</f>
        <v>2636.48147285</v>
      </c>
      <c r="P9117" s="35">
        <f>O9117/D9117</f>
        <v>0.14786838487497422</v>
      </c>
    </row>
    <row r="9118" spans="1:16" x14ac:dyDescent="0.3">
      <c r="A9118" s="2">
        <v>45000</v>
      </c>
      <c r="B9118" s="3" t="s">
        <v>23195</v>
      </c>
      <c r="C9118" s="4" t="s">
        <v>20603</v>
      </c>
      <c r="D9118" s="27">
        <v>10528.93</v>
      </c>
      <c r="E9118" s="27">
        <v>1895.21</v>
      </c>
      <c r="F9118" s="27">
        <v>1215.49</v>
      </c>
      <c r="G9118" s="26">
        <f>(E9118-F9118)/E9118</f>
        <v>0.3586515478495787</v>
      </c>
      <c r="H9118" s="27">
        <f>E9118-F9118</f>
        <v>679.72</v>
      </c>
      <c r="I9118" s="35">
        <f>E9118/D9118</f>
        <v>0.18000024693867278</v>
      </c>
      <c r="J9118" s="3">
        <v>185003.36</v>
      </c>
      <c r="K9118" s="26">
        <v>6.0999999999999999E-2</v>
      </c>
      <c r="L9118" s="4" t="b">
        <v>0</v>
      </c>
      <c r="M9118" s="4" t="s">
        <v>58</v>
      </c>
      <c r="N9118" s="35">
        <f>'Landed Freight Margin Tool'!$D$4</f>
        <v>0.58708499999999997</v>
      </c>
      <c r="O9118" s="30">
        <f>(MAX($F9118,MIN(0.18*$D9118,$F9118*(1+$N9118))))</f>
        <v>1895.2074</v>
      </c>
      <c r="P9118" s="35">
        <f>O9118/D9118</f>
        <v>0.18</v>
      </c>
    </row>
    <row r="9119" spans="1:16" x14ac:dyDescent="0.3">
      <c r="A9119" s="2">
        <v>44929</v>
      </c>
      <c r="B9119" s="3" t="s">
        <v>11078</v>
      </c>
      <c r="C9119" s="4" t="s">
        <v>11079</v>
      </c>
      <c r="D9119" s="27">
        <v>15371.59</v>
      </c>
      <c r="E9119" s="27">
        <v>2766.89</v>
      </c>
      <c r="F9119" s="27">
        <v>1977.73</v>
      </c>
      <c r="G9119" s="26">
        <f>(E9119-F9119)/E9119</f>
        <v>0.28521553079450207</v>
      </c>
      <c r="H9119" s="27">
        <f>E9119-F9119</f>
        <v>789.15999999999985</v>
      </c>
      <c r="I9119" s="35">
        <f>E9119/D9119</f>
        <v>0.18000024720929975</v>
      </c>
      <c r="J9119" s="3">
        <v>185003.36</v>
      </c>
      <c r="K9119" s="26">
        <v>6.0999999999999999E-2</v>
      </c>
      <c r="L9119" s="4" t="b">
        <v>0</v>
      </c>
      <c r="M9119" s="4" t="s">
        <v>58</v>
      </c>
      <c r="N9119" s="35">
        <f>'Landed Freight Margin Tool'!$D$4</f>
        <v>0.58708499999999997</v>
      </c>
      <c r="O9119" s="30">
        <f>(MAX($F9119,MIN(0.18*$D9119,$F9119*(1+$N9119))))</f>
        <v>2766.8861999999999</v>
      </c>
      <c r="P9119" s="35">
        <f>O9119/D9119</f>
        <v>0.18</v>
      </c>
    </row>
    <row r="9120" spans="1:16" x14ac:dyDescent="0.3">
      <c r="A9120" s="2">
        <v>45225</v>
      </c>
      <c r="B9120" s="3" t="s">
        <v>2721</v>
      </c>
      <c r="C9120" s="4" t="s">
        <v>2722</v>
      </c>
      <c r="D9120" s="27">
        <v>3234.44</v>
      </c>
      <c r="E9120" s="27">
        <v>582.20000000000005</v>
      </c>
      <c r="F9120" s="27">
        <v>209.72</v>
      </c>
      <c r="G9120" s="26">
        <f>(E9120-F9120)/E9120</f>
        <v>0.63978014428031604</v>
      </c>
      <c r="H9120" s="27">
        <f>E9120-F9120</f>
        <v>372.48</v>
      </c>
      <c r="I9120" s="35">
        <f>E9120/D9120</f>
        <v>0.18000024733802453</v>
      </c>
      <c r="J9120" s="3">
        <v>185003.36</v>
      </c>
      <c r="K9120" s="26">
        <v>6.0999999999999999E-2</v>
      </c>
      <c r="L9120" s="4" t="b">
        <v>0</v>
      </c>
      <c r="M9120" s="4" t="s">
        <v>58</v>
      </c>
      <c r="N9120" s="35">
        <f>'Landed Freight Margin Tool'!$D$4</f>
        <v>0.58708499999999997</v>
      </c>
      <c r="O9120" s="30">
        <f>(MAX($F9120,MIN(0.18*$D9120,$F9120*(1+$N9120))))</f>
        <v>332.84346620000002</v>
      </c>
      <c r="P9120" s="35">
        <f>O9120/D9120</f>
        <v>0.10290605675170973</v>
      </c>
    </row>
    <row r="9121" spans="1:16" x14ac:dyDescent="0.3">
      <c r="A9121" s="2">
        <v>45132</v>
      </c>
      <c r="B9121" s="3" t="s">
        <v>356</v>
      </c>
      <c r="C9121" s="4" t="s">
        <v>357</v>
      </c>
      <c r="D9121" s="27">
        <v>1614.22</v>
      </c>
      <c r="E9121" s="27">
        <v>290.56</v>
      </c>
      <c r="F9121" s="27">
        <v>201.2</v>
      </c>
      <c r="G9121" s="26">
        <f>(E9121-F9121)/E9121</f>
        <v>0.30754405286343617</v>
      </c>
      <c r="H9121" s="27">
        <f>E9121-F9121</f>
        <v>89.360000000000014</v>
      </c>
      <c r="I9121" s="35">
        <f>E9121/D9121</f>
        <v>0.18000024779769797</v>
      </c>
      <c r="J9121" s="3">
        <v>185003.36</v>
      </c>
      <c r="K9121" s="26">
        <v>6.0999999999999999E-2</v>
      </c>
      <c r="L9121" s="4" t="b">
        <v>0</v>
      </c>
      <c r="M9121" s="4" t="s">
        <v>58</v>
      </c>
      <c r="N9121" s="35">
        <f>'Landed Freight Margin Tool'!$D$4</f>
        <v>0.58708499999999997</v>
      </c>
      <c r="O9121" s="30">
        <f>(MAX($F9121,MIN(0.18*$D9121,$F9121*(1+$N9121))))</f>
        <v>290.55959999999999</v>
      </c>
      <c r="P9121" s="35">
        <f>O9121/D9121</f>
        <v>0.18</v>
      </c>
    </row>
    <row r="9122" spans="1:16" x14ac:dyDescent="0.3">
      <c r="A9122" s="2">
        <v>45187</v>
      </c>
      <c r="B9122" s="3" t="s">
        <v>5838</v>
      </c>
      <c r="C9122" s="4" t="s">
        <v>5839</v>
      </c>
      <c r="D9122" s="27">
        <v>19359.14</v>
      </c>
      <c r="E9122" s="27">
        <v>3484.65</v>
      </c>
      <c r="F9122" s="27">
        <v>2372.61</v>
      </c>
      <c r="G9122" s="26">
        <f>(E9122-F9122)/E9122</f>
        <v>0.31912530670225131</v>
      </c>
      <c r="H9122" s="27">
        <f>E9122-F9122</f>
        <v>1112.04</v>
      </c>
      <c r="I9122" s="35">
        <f>E9122/D9122</f>
        <v>0.18000024794489838</v>
      </c>
      <c r="J9122" s="3">
        <v>185003.36</v>
      </c>
      <c r="K9122" s="26">
        <v>6.0999999999999999E-2</v>
      </c>
      <c r="L9122" s="4" t="b">
        <v>0</v>
      </c>
      <c r="M9122" s="4" t="s">
        <v>58</v>
      </c>
      <c r="N9122" s="35">
        <f>'Landed Freight Margin Tool'!$D$4</f>
        <v>0.58708499999999997</v>
      </c>
      <c r="O9122" s="30">
        <f>(MAX($F9122,MIN(0.18*$D9122,$F9122*(1+$N9122))))</f>
        <v>3484.6451999999999</v>
      </c>
      <c r="P9122" s="35">
        <f>O9122/D9122</f>
        <v>0.18</v>
      </c>
    </row>
    <row r="9123" spans="1:16" x14ac:dyDescent="0.3">
      <c r="A9123" s="2">
        <v>45033</v>
      </c>
      <c r="B9123" s="3" t="s">
        <v>22329</v>
      </c>
      <c r="C9123" s="4" t="s">
        <v>22330</v>
      </c>
      <c r="D9123" s="27">
        <v>17732.919999999998</v>
      </c>
      <c r="E9123" s="27">
        <v>3191.93</v>
      </c>
      <c r="F9123" s="27">
        <v>3168.29</v>
      </c>
      <c r="G9123" s="26">
        <f>(E9123-F9123)/E9123</f>
        <v>7.4061774537661773E-3</v>
      </c>
      <c r="H9123" s="27">
        <f>E9123-F9123</f>
        <v>23.639999999999873</v>
      </c>
      <c r="I9123" s="35">
        <f>E9123/D9123</f>
        <v>0.18000024812608414</v>
      </c>
      <c r="J9123" s="3">
        <v>185003.36</v>
      </c>
      <c r="K9123" s="26">
        <v>6.0999999999999999E-2</v>
      </c>
      <c r="L9123" s="4" t="b">
        <v>0</v>
      </c>
      <c r="M9123" s="4" t="s">
        <v>58</v>
      </c>
      <c r="N9123" s="35">
        <f>'Landed Freight Margin Tool'!$D$4</f>
        <v>0.58708499999999997</v>
      </c>
      <c r="O9123" s="30">
        <f>(MAX($F9123,MIN(0.18*$D9123,$F9123*(1+$N9123))))</f>
        <v>3191.9255999999996</v>
      </c>
      <c r="P9123" s="35">
        <f>O9123/D9123</f>
        <v>0.18</v>
      </c>
    </row>
    <row r="9124" spans="1:16" x14ac:dyDescent="0.3">
      <c r="A9124" s="2">
        <v>45147</v>
      </c>
      <c r="B9124" s="3" t="s">
        <v>19199</v>
      </c>
      <c r="C9124" s="4" t="s">
        <v>19200</v>
      </c>
      <c r="D9124" s="27">
        <v>18522.03</v>
      </c>
      <c r="E9124" s="27">
        <v>3333.97</v>
      </c>
      <c r="F9124" s="27">
        <v>2172.88</v>
      </c>
      <c r="G9124" s="26">
        <f>(E9124-F9124)/E9124</f>
        <v>0.34826048224789058</v>
      </c>
      <c r="H9124" s="27">
        <f>E9124-F9124</f>
        <v>1161.0899999999997</v>
      </c>
      <c r="I9124" s="35">
        <f>E9124/D9124</f>
        <v>0.18000024835290732</v>
      </c>
      <c r="J9124" s="3">
        <v>185003.36</v>
      </c>
      <c r="K9124" s="26">
        <v>6.0999999999999999E-2</v>
      </c>
      <c r="L9124" s="4" t="b">
        <v>0</v>
      </c>
      <c r="M9124" s="4" t="s">
        <v>58</v>
      </c>
      <c r="N9124" s="35">
        <f>'Landed Freight Margin Tool'!$D$4</f>
        <v>0.58708499999999997</v>
      </c>
      <c r="O9124" s="30">
        <f>(MAX($F9124,MIN(0.18*$D9124,$F9124*(1+$N9124))))</f>
        <v>3333.9653999999996</v>
      </c>
      <c r="P9124" s="35">
        <f>O9124/D9124</f>
        <v>0.18</v>
      </c>
    </row>
    <row r="9125" spans="1:16" x14ac:dyDescent="0.3">
      <c r="A9125" s="2">
        <v>45034</v>
      </c>
      <c r="B9125" s="3" t="s">
        <v>19575</v>
      </c>
      <c r="C9125" s="4" t="s">
        <v>19576</v>
      </c>
      <c r="D9125" s="27">
        <v>12881.76</v>
      </c>
      <c r="E9125" s="27">
        <v>2318.7199999999998</v>
      </c>
      <c r="F9125" s="27">
        <v>1205.1600000000001</v>
      </c>
      <c r="G9125" s="26">
        <f>(E9125-F9125)/E9125</f>
        <v>0.48024772288158979</v>
      </c>
      <c r="H9125" s="27">
        <f>E9125-F9125</f>
        <v>1113.5599999999997</v>
      </c>
      <c r="I9125" s="35">
        <f>E9125/D9125</f>
        <v>0.18000024841326029</v>
      </c>
      <c r="J9125" s="3">
        <v>185003.36</v>
      </c>
      <c r="K9125" s="26">
        <v>6.0999999999999999E-2</v>
      </c>
      <c r="L9125" s="4" t="b">
        <v>0</v>
      </c>
      <c r="M9125" s="4" t="s">
        <v>58</v>
      </c>
      <c r="N9125" s="35">
        <f>'Landed Freight Margin Tool'!$D$4</f>
        <v>0.58708499999999997</v>
      </c>
      <c r="O9125" s="30">
        <f>(MAX($F9125,MIN(0.18*$D9125,$F9125*(1+$N9125))))</f>
        <v>1912.6913586000003</v>
      </c>
      <c r="P9125" s="35">
        <f>O9125/D9125</f>
        <v>0.14848059260535829</v>
      </c>
    </row>
    <row r="9126" spans="1:16" x14ac:dyDescent="0.3">
      <c r="A9126" s="2">
        <v>45198</v>
      </c>
      <c r="B9126" s="3" t="s">
        <v>3895</v>
      </c>
      <c r="C9126" s="4" t="s">
        <v>3896</v>
      </c>
      <c r="D9126" s="27">
        <v>16872.810000000001</v>
      </c>
      <c r="E9126" s="27">
        <v>3037.11</v>
      </c>
      <c r="F9126" s="27">
        <v>1703.12</v>
      </c>
      <c r="G9126" s="26">
        <f>(E9126-F9126)/E9126</f>
        <v>0.43923005752178884</v>
      </c>
      <c r="H9126" s="27">
        <f>E9126-F9126</f>
        <v>1333.9900000000002</v>
      </c>
      <c r="I9126" s="35">
        <f>E9126/D9126</f>
        <v>0.18000024892119332</v>
      </c>
      <c r="J9126" s="3">
        <v>185003.36</v>
      </c>
      <c r="K9126" s="26">
        <v>6.0999999999999999E-2</v>
      </c>
      <c r="L9126" s="4" t="b">
        <v>0</v>
      </c>
      <c r="M9126" s="4" t="s">
        <v>58</v>
      </c>
      <c r="N9126" s="35">
        <f>'Landed Freight Margin Tool'!$D$4</f>
        <v>0.58708499999999997</v>
      </c>
      <c r="O9126" s="30">
        <f>(MAX($F9126,MIN(0.18*$D9126,$F9126*(1+$N9126))))</f>
        <v>2702.9962052000001</v>
      </c>
      <c r="P9126" s="35">
        <f>O9126/D9126</f>
        <v>0.16019834308571007</v>
      </c>
    </row>
    <row r="9127" spans="1:16" x14ac:dyDescent="0.3">
      <c r="A9127" s="2">
        <v>45161</v>
      </c>
      <c r="B9127" s="3" t="s">
        <v>13881</v>
      </c>
      <c r="C9127" s="4" t="s">
        <v>13882</v>
      </c>
      <c r="D9127" s="27">
        <v>17669.919999999998</v>
      </c>
      <c r="E9127" s="27">
        <v>3180.59</v>
      </c>
      <c r="F9127" s="27">
        <v>2032.63</v>
      </c>
      <c r="G9127" s="26">
        <f>(E9127-F9127)/E9127</f>
        <v>0.36092674629549865</v>
      </c>
      <c r="H9127" s="27">
        <f>E9127-F9127</f>
        <v>1147.96</v>
      </c>
      <c r="I9127" s="35">
        <f>E9127/D9127</f>
        <v>0.18000024901074824</v>
      </c>
      <c r="J9127" s="3">
        <v>185003.36</v>
      </c>
      <c r="K9127" s="26">
        <v>6.0999999999999999E-2</v>
      </c>
      <c r="L9127" s="4" t="b">
        <v>0</v>
      </c>
      <c r="M9127" s="4" t="s">
        <v>58</v>
      </c>
      <c r="N9127" s="35">
        <f>'Landed Freight Margin Tool'!$D$4</f>
        <v>0.58708499999999997</v>
      </c>
      <c r="O9127" s="30">
        <f>(MAX($F9127,MIN(0.18*$D9127,$F9127*(1+$N9127))))</f>
        <v>3180.5855999999994</v>
      </c>
      <c r="P9127" s="35">
        <f>O9127/D9127</f>
        <v>0.18</v>
      </c>
    </row>
    <row r="9128" spans="1:16" x14ac:dyDescent="0.3">
      <c r="A9128" s="2">
        <v>45128</v>
      </c>
      <c r="B9128" s="3" t="s">
        <v>5507</v>
      </c>
      <c r="C9128" s="4" t="s">
        <v>5508</v>
      </c>
      <c r="D9128" s="27">
        <v>18463.53</v>
      </c>
      <c r="E9128" s="27">
        <v>3323.44</v>
      </c>
      <c r="F9128" s="27">
        <v>2125.21</v>
      </c>
      <c r="G9128" s="26">
        <f>(E9128-F9128)/E9128</f>
        <v>0.36053907998940854</v>
      </c>
      <c r="H9128" s="27">
        <f>E9128-F9128</f>
        <v>1198.23</v>
      </c>
      <c r="I9128" s="35">
        <f>E9128/D9128</f>
        <v>0.18000024913979074</v>
      </c>
      <c r="J9128" s="3">
        <v>185003.36</v>
      </c>
      <c r="K9128" s="26">
        <v>6.0999999999999999E-2</v>
      </c>
      <c r="L9128" s="4" t="b">
        <v>0</v>
      </c>
      <c r="M9128" s="4" t="s">
        <v>58</v>
      </c>
      <c r="N9128" s="35">
        <f>'Landed Freight Margin Tool'!$D$4</f>
        <v>0.58708499999999997</v>
      </c>
      <c r="O9128" s="30">
        <f>(MAX($F9128,MIN(0.18*$D9128,$F9128*(1+$N9128))))</f>
        <v>3323.4353999999998</v>
      </c>
      <c r="P9128" s="35">
        <f>O9128/D9128</f>
        <v>0.18</v>
      </c>
    </row>
    <row r="9129" spans="1:16" x14ac:dyDescent="0.3">
      <c r="A9129" s="2">
        <v>45036</v>
      </c>
      <c r="B9129" s="3" t="s">
        <v>17756</v>
      </c>
      <c r="C9129" s="4" t="s">
        <v>17757</v>
      </c>
      <c r="D9129" s="27">
        <v>6411.38</v>
      </c>
      <c r="E9129" s="27">
        <v>1154.05</v>
      </c>
      <c r="F9129" s="27">
        <v>1098.33</v>
      </c>
      <c r="G9129" s="26">
        <f>(E9129-F9129)/E9129</f>
        <v>4.8282136822494721E-2</v>
      </c>
      <c r="H9129" s="27">
        <f>E9129-F9129</f>
        <v>55.720000000000027</v>
      </c>
      <c r="I9129" s="35">
        <f>E9129/D9129</f>
        <v>0.18000024955625776</v>
      </c>
      <c r="J9129" s="3">
        <v>185003.36</v>
      </c>
      <c r="K9129" s="26">
        <v>6.0999999999999999E-2</v>
      </c>
      <c r="L9129" s="4" t="b">
        <v>0</v>
      </c>
      <c r="M9129" s="4" t="s">
        <v>58</v>
      </c>
      <c r="N9129" s="35">
        <f>'Landed Freight Margin Tool'!$D$4</f>
        <v>0.58708499999999997</v>
      </c>
      <c r="O9129" s="30">
        <f>(MAX($F9129,MIN(0.18*$D9129,$F9129*(1+$N9129))))</f>
        <v>1154.0483999999999</v>
      </c>
      <c r="P9129" s="35">
        <f>O9129/D9129</f>
        <v>0.18</v>
      </c>
    </row>
    <row r="9130" spans="1:16" x14ac:dyDescent="0.3">
      <c r="A9130" s="2">
        <v>44979</v>
      </c>
      <c r="B9130" s="3" t="s">
        <v>11920</v>
      </c>
      <c r="C9130" s="4" t="s">
        <v>11921</v>
      </c>
      <c r="D9130" s="27">
        <v>16010.7</v>
      </c>
      <c r="E9130" s="27">
        <v>2881.93</v>
      </c>
      <c r="F9130" s="27">
        <v>1594</v>
      </c>
      <c r="G9130" s="26">
        <f>(E9130-F9130)/E9130</f>
        <v>0.44689843264756601</v>
      </c>
      <c r="H9130" s="27">
        <f>E9130-F9130</f>
        <v>1287.9299999999998</v>
      </c>
      <c r="I9130" s="35">
        <f>E9130/D9130</f>
        <v>0.1800002498329242</v>
      </c>
      <c r="J9130" s="3">
        <v>185003.36</v>
      </c>
      <c r="K9130" s="26">
        <v>6.0999999999999999E-2</v>
      </c>
      <c r="L9130" s="4" t="b">
        <v>0</v>
      </c>
      <c r="M9130" s="4" t="s">
        <v>58</v>
      </c>
      <c r="N9130" s="35">
        <f>'Landed Freight Margin Tool'!$D$4</f>
        <v>0.58708499999999997</v>
      </c>
      <c r="O9130" s="30">
        <f>(MAX($F9130,MIN(0.18*$D9130,$F9130*(1+$N9130))))</f>
        <v>2529.81349</v>
      </c>
      <c r="P9130" s="35">
        <f>O9130/D9130</f>
        <v>0.15800767549201472</v>
      </c>
    </row>
    <row r="9131" spans="1:16" x14ac:dyDescent="0.3">
      <c r="A9131" s="2">
        <v>45289</v>
      </c>
      <c r="B9131" s="3" t="s">
        <v>19577</v>
      </c>
      <c r="C9131" s="4" t="s">
        <v>19578</v>
      </c>
      <c r="D9131" s="27">
        <v>16003.7</v>
      </c>
      <c r="E9131" s="27">
        <v>2880.67</v>
      </c>
      <c r="F9131" s="27">
        <v>2035.67</v>
      </c>
      <c r="G9131" s="26">
        <f>(E9131-F9131)/E9131</f>
        <v>0.29333453675707388</v>
      </c>
      <c r="H9131" s="27">
        <f>E9131-F9131</f>
        <v>845</v>
      </c>
      <c r="I9131" s="35">
        <f>E9131/D9131</f>
        <v>0.18000024994220087</v>
      </c>
      <c r="J9131" s="3">
        <v>185003.36</v>
      </c>
      <c r="K9131" s="26">
        <v>6.0999999999999999E-2</v>
      </c>
      <c r="L9131" s="4" t="b">
        <v>0</v>
      </c>
      <c r="M9131" s="4" t="s">
        <v>58</v>
      </c>
      <c r="N9131" s="35">
        <f>'Landed Freight Margin Tool'!$D$4</f>
        <v>0.58708499999999997</v>
      </c>
      <c r="O9131" s="30">
        <f>(MAX($F9131,MIN(0.18*$D9131,$F9131*(1+$N9131))))</f>
        <v>2880.6660000000002</v>
      </c>
      <c r="P9131" s="35">
        <f>O9131/D9131</f>
        <v>0.18</v>
      </c>
    </row>
    <row r="9132" spans="1:16" x14ac:dyDescent="0.3">
      <c r="A9132" s="2">
        <v>45009</v>
      </c>
      <c r="B9132" s="3" t="s">
        <v>21772</v>
      </c>
      <c r="C9132" s="4" t="s">
        <v>21773</v>
      </c>
      <c r="D9132" s="27">
        <v>18403.03</v>
      </c>
      <c r="E9132" s="27">
        <v>3312.55</v>
      </c>
      <c r="F9132" s="27">
        <v>1881.77</v>
      </c>
      <c r="G9132" s="26">
        <f>(E9132-F9132)/E9132</f>
        <v>0.43192706525184527</v>
      </c>
      <c r="H9132" s="27">
        <f>E9132-F9132</f>
        <v>1430.7800000000002</v>
      </c>
      <c r="I9132" s="35">
        <f>E9132/D9132</f>
        <v>0.18000024995883832</v>
      </c>
      <c r="J9132" s="3">
        <v>185003.36</v>
      </c>
      <c r="K9132" s="26">
        <v>6.0999999999999999E-2</v>
      </c>
      <c r="L9132" s="4" t="b">
        <v>0</v>
      </c>
      <c r="M9132" s="4" t="s">
        <v>58</v>
      </c>
      <c r="N9132" s="35">
        <f>'Landed Freight Margin Tool'!$D$4</f>
        <v>0.58708499999999997</v>
      </c>
      <c r="O9132" s="30">
        <f>(MAX($F9132,MIN(0.18*$D9132,$F9132*(1+$N9132))))</f>
        <v>2986.5289404499999</v>
      </c>
      <c r="P9132" s="35">
        <f>O9132/D9132</f>
        <v>0.16228463141395738</v>
      </c>
    </row>
    <row r="9133" spans="1:16" x14ac:dyDescent="0.3">
      <c r="A9133" s="2">
        <v>45125</v>
      </c>
      <c r="B9133" s="3" t="s">
        <v>2975</v>
      </c>
      <c r="C9133" s="4" t="s">
        <v>2976</v>
      </c>
      <c r="D9133" s="27">
        <v>15979.2</v>
      </c>
      <c r="E9133" s="27">
        <v>2876.26</v>
      </c>
      <c r="F9133" s="27">
        <v>2152.92</v>
      </c>
      <c r="G9133" s="26">
        <f>(E9133-F9133)/E9133</f>
        <v>0.25148630513235942</v>
      </c>
      <c r="H9133" s="27">
        <f>E9133-F9133</f>
        <v>723.34000000000015</v>
      </c>
      <c r="I9133" s="35">
        <f>E9133/D9133</f>
        <v>0.18000025032542305</v>
      </c>
      <c r="J9133" s="3">
        <v>185003.36</v>
      </c>
      <c r="K9133" s="26">
        <v>6.0999999999999999E-2</v>
      </c>
      <c r="L9133" s="4" t="b">
        <v>0</v>
      </c>
      <c r="M9133" s="4" t="s">
        <v>58</v>
      </c>
      <c r="N9133" s="35">
        <f>'Landed Freight Margin Tool'!$D$4</f>
        <v>0.58708499999999997</v>
      </c>
      <c r="O9133" s="30">
        <f>(MAX($F9133,MIN(0.18*$D9133,$F9133*(1+$N9133))))</f>
        <v>2876.2559999999999</v>
      </c>
      <c r="P9133" s="35">
        <f>O9133/D9133</f>
        <v>0.18</v>
      </c>
    </row>
    <row r="9134" spans="1:16" x14ac:dyDescent="0.3">
      <c r="A9134" s="2">
        <v>45251</v>
      </c>
      <c r="B9134" s="3" t="s">
        <v>12122</v>
      </c>
      <c r="C9134" s="4" t="s">
        <v>12123</v>
      </c>
      <c r="D9134" s="27">
        <v>12780.76</v>
      </c>
      <c r="E9134" s="27">
        <v>2300.54</v>
      </c>
      <c r="F9134" s="27">
        <v>2312.2600000000002</v>
      </c>
      <c r="G9134" s="26">
        <f>(E9134-F9134)/E9134</f>
        <v>-5.0944560842238144E-3</v>
      </c>
      <c r="H9134" s="27">
        <f>E9134-F9134</f>
        <v>-11.720000000000255</v>
      </c>
      <c r="I9134" s="35">
        <f>E9134/D9134</f>
        <v>0.18000025037634695</v>
      </c>
      <c r="J9134" s="3">
        <v>185003.36</v>
      </c>
      <c r="K9134" s="26">
        <v>6.0999999999999999E-2</v>
      </c>
      <c r="L9134" s="4" t="b">
        <v>0</v>
      </c>
      <c r="M9134" s="4" t="s">
        <v>58</v>
      </c>
      <c r="N9134" s="35">
        <f>'Landed Freight Margin Tool'!$D$4</f>
        <v>0.58708499999999997</v>
      </c>
      <c r="O9134" s="30">
        <f>(MAX($F9134,MIN(0.18*$D9134,$F9134*(1+$N9134))))</f>
        <v>2312.2600000000002</v>
      </c>
      <c r="P9134" s="35">
        <f>O9134/D9134</f>
        <v>0.18091725374703854</v>
      </c>
    </row>
    <row r="9135" spans="1:16" x14ac:dyDescent="0.3">
      <c r="A9135" s="2">
        <v>45134</v>
      </c>
      <c r="B9135" s="3" t="s">
        <v>23695</v>
      </c>
      <c r="C9135" s="4" t="s">
        <v>5226</v>
      </c>
      <c r="D9135" s="27">
        <v>18361.53</v>
      </c>
      <c r="E9135" s="27">
        <v>3305.08</v>
      </c>
      <c r="F9135" s="27">
        <v>2009.01</v>
      </c>
      <c r="G9135" s="26">
        <f>(E9135-F9135)/E9135</f>
        <v>0.39214481948999719</v>
      </c>
      <c r="H9135" s="27">
        <f>E9135-F9135</f>
        <v>1296.07</v>
      </c>
      <c r="I9135" s="35">
        <f>E9135/D9135</f>
        <v>0.18000025052378532</v>
      </c>
      <c r="J9135" s="3">
        <v>185003.36</v>
      </c>
      <c r="K9135" s="26">
        <v>6.0999999999999999E-2</v>
      </c>
      <c r="L9135" s="4" t="b">
        <v>0</v>
      </c>
      <c r="M9135" s="4" t="s">
        <v>58</v>
      </c>
      <c r="N9135" s="35">
        <f>'Landed Freight Margin Tool'!$D$4</f>
        <v>0.58708499999999997</v>
      </c>
      <c r="O9135" s="30">
        <f>(MAX($F9135,MIN(0.18*$D9135,$F9135*(1+$N9135))))</f>
        <v>3188.46963585</v>
      </c>
      <c r="P9135" s="35">
        <f>O9135/D9135</f>
        <v>0.17364945273351404</v>
      </c>
    </row>
    <row r="9136" spans="1:16" x14ac:dyDescent="0.3">
      <c r="A9136" s="2">
        <v>44991</v>
      </c>
      <c r="B9136" s="3" t="s">
        <v>142</v>
      </c>
      <c r="C9136" s="4" t="s">
        <v>143</v>
      </c>
      <c r="D9136" s="27">
        <v>17552.419999999998</v>
      </c>
      <c r="E9136" s="27">
        <v>3159.44</v>
      </c>
      <c r="F9136" s="27">
        <v>1588.25</v>
      </c>
      <c r="G9136" s="26">
        <f>(E9136-F9136)/E9136</f>
        <v>0.497300154457752</v>
      </c>
      <c r="H9136" s="27">
        <f>E9136-F9136</f>
        <v>1571.19</v>
      </c>
      <c r="I9136" s="35">
        <f>E9136/D9136</f>
        <v>0.18000025067768435</v>
      </c>
      <c r="J9136" s="3">
        <v>185003.36</v>
      </c>
      <c r="K9136" s="26">
        <v>6.0999999999999999E-2</v>
      </c>
      <c r="L9136" s="4" t="b">
        <v>0</v>
      </c>
      <c r="M9136" s="4" t="s">
        <v>58</v>
      </c>
      <c r="N9136" s="35">
        <f>'Landed Freight Margin Tool'!$D$4</f>
        <v>0.58708499999999997</v>
      </c>
      <c r="O9136" s="30">
        <f>(MAX($F9136,MIN(0.18*$D9136,$F9136*(1+$N9136))))</f>
        <v>2520.68775125</v>
      </c>
      <c r="P9136" s="35">
        <f>O9136/D9136</f>
        <v>0.14360912918275659</v>
      </c>
    </row>
    <row r="9137" spans="1:16" x14ac:dyDescent="0.3">
      <c r="A9137" s="2">
        <v>45142</v>
      </c>
      <c r="B9137" s="3" t="s">
        <v>8407</v>
      </c>
      <c r="C9137" s="4" t="s">
        <v>8408</v>
      </c>
      <c r="D9137" s="27">
        <v>15151.09</v>
      </c>
      <c r="E9137" s="27">
        <v>2727.2</v>
      </c>
      <c r="F9137" s="27">
        <v>1637.84</v>
      </c>
      <c r="G9137" s="26">
        <f>(E9137-F9137)/E9137</f>
        <v>0.39944265180404809</v>
      </c>
      <c r="H9137" s="27">
        <f>E9137-F9137</f>
        <v>1089.3599999999999</v>
      </c>
      <c r="I9137" s="35">
        <f>E9137/D9137</f>
        <v>0.18000025080703763</v>
      </c>
      <c r="J9137" s="3">
        <v>185003.36</v>
      </c>
      <c r="K9137" s="26">
        <v>6.0999999999999999E-2</v>
      </c>
      <c r="L9137" s="4" t="b">
        <v>0</v>
      </c>
      <c r="M9137" s="4" t="s">
        <v>58</v>
      </c>
      <c r="N9137" s="35">
        <f>'Landed Freight Margin Tool'!$D$4</f>
        <v>0.58708499999999997</v>
      </c>
      <c r="O9137" s="30">
        <f>(MAX($F9137,MIN(0.18*$D9137,$F9137*(1+$N9137))))</f>
        <v>2599.3912964000001</v>
      </c>
      <c r="P9137" s="35">
        <f>O9137/D9137</f>
        <v>0.17156463966618904</v>
      </c>
    </row>
    <row r="9138" spans="1:16" x14ac:dyDescent="0.3">
      <c r="A9138" s="2">
        <v>45223</v>
      </c>
      <c r="B9138" s="3" t="s">
        <v>18058</v>
      </c>
      <c r="C9138" s="4" t="s">
        <v>18059</v>
      </c>
      <c r="D9138" s="27">
        <v>18308.03</v>
      </c>
      <c r="E9138" s="27">
        <v>3295.45</v>
      </c>
      <c r="F9138" s="27">
        <v>2201.66</v>
      </c>
      <c r="G9138" s="26">
        <f>(E9138-F9138)/E9138</f>
        <v>0.33190914746089306</v>
      </c>
      <c r="H9138" s="27">
        <f>E9138-F9138</f>
        <v>1093.79</v>
      </c>
      <c r="I9138" s="35">
        <f>E9138/D9138</f>
        <v>0.18000025125586969</v>
      </c>
      <c r="J9138" s="3">
        <v>185003.36</v>
      </c>
      <c r="K9138" s="26">
        <v>6.0999999999999999E-2</v>
      </c>
      <c r="L9138" s="4" t="b">
        <v>0</v>
      </c>
      <c r="M9138" s="4" t="s">
        <v>58</v>
      </c>
      <c r="N9138" s="35">
        <f>'Landed Freight Margin Tool'!$D$4</f>
        <v>0.58708499999999997</v>
      </c>
      <c r="O9138" s="30">
        <f>(MAX($F9138,MIN(0.18*$D9138,$F9138*(1+$N9138))))</f>
        <v>3295.4453999999996</v>
      </c>
      <c r="P9138" s="35">
        <f>O9138/D9138</f>
        <v>0.18</v>
      </c>
    </row>
    <row r="9139" spans="1:16" x14ac:dyDescent="0.3">
      <c r="A9139" s="2">
        <v>44970</v>
      </c>
      <c r="B9139" s="3" t="s">
        <v>9593</v>
      </c>
      <c r="C9139" s="4" t="s">
        <v>9594</v>
      </c>
      <c r="D9139" s="27">
        <v>3183.94</v>
      </c>
      <c r="E9139" s="27">
        <v>573.11</v>
      </c>
      <c r="F9139" s="27">
        <v>189.98</v>
      </c>
      <c r="G9139" s="26">
        <f>(E9139-F9139)/E9139</f>
        <v>0.66851040812409479</v>
      </c>
      <c r="H9139" s="27">
        <f>E9139-F9139</f>
        <v>383.13</v>
      </c>
      <c r="I9139" s="35">
        <f>E9139/D9139</f>
        <v>0.18000025126101624</v>
      </c>
      <c r="J9139" s="3">
        <v>185003.36</v>
      </c>
      <c r="K9139" s="26">
        <v>6.0999999999999999E-2</v>
      </c>
      <c r="L9139" s="4" t="b">
        <v>0</v>
      </c>
      <c r="M9139" s="4" t="s">
        <v>58</v>
      </c>
      <c r="N9139" s="35">
        <f>'Landed Freight Margin Tool'!$D$4</f>
        <v>0.58708499999999997</v>
      </c>
      <c r="O9139" s="30">
        <f>(MAX($F9139,MIN(0.18*$D9139,$F9139*(1+$N9139))))</f>
        <v>301.51440830000001</v>
      </c>
      <c r="P9139" s="35">
        <f>O9139/D9139</f>
        <v>9.469852079498986E-2</v>
      </c>
    </row>
    <row r="9140" spans="1:16" x14ac:dyDescent="0.3">
      <c r="A9140" s="2">
        <v>44988</v>
      </c>
      <c r="B9140" s="3" t="s">
        <v>19630</v>
      </c>
      <c r="C9140" s="4" t="s">
        <v>19631</v>
      </c>
      <c r="D9140" s="27">
        <v>17503.919999999998</v>
      </c>
      <c r="E9140" s="27">
        <v>3150.71</v>
      </c>
      <c r="F9140" s="27">
        <v>1666.83</v>
      </c>
      <c r="G9140" s="26">
        <f>(E9140-F9140)/E9140</f>
        <v>0.47096686143758076</v>
      </c>
      <c r="H9140" s="27">
        <f>E9140-F9140</f>
        <v>1483.88</v>
      </c>
      <c r="I9140" s="35">
        <f>E9140/D9140</f>
        <v>0.18000025137226405</v>
      </c>
      <c r="J9140" s="3">
        <v>185003.36</v>
      </c>
      <c r="K9140" s="26">
        <v>6.0999999999999999E-2</v>
      </c>
      <c r="L9140" s="4" t="b">
        <v>0</v>
      </c>
      <c r="M9140" s="4" t="s">
        <v>58</v>
      </c>
      <c r="N9140" s="35">
        <f>'Landed Freight Margin Tool'!$D$4</f>
        <v>0.58708499999999997</v>
      </c>
      <c r="O9140" s="30">
        <f>(MAX($F9140,MIN(0.18*$D9140,$F9140*(1+$N9140))))</f>
        <v>2645.40089055</v>
      </c>
      <c r="P9140" s="35">
        <f>O9140/D9140</f>
        <v>0.1511319116260815</v>
      </c>
    </row>
    <row r="9141" spans="1:16" x14ac:dyDescent="0.3">
      <c r="A9141" s="2">
        <v>45051</v>
      </c>
      <c r="B9141" s="3" t="s">
        <v>16026</v>
      </c>
      <c r="C9141" s="4" t="s">
        <v>16027</v>
      </c>
      <c r="D9141" s="27">
        <v>14319.48</v>
      </c>
      <c r="E9141" s="27">
        <v>2577.5100000000002</v>
      </c>
      <c r="F9141" s="27">
        <v>1785.87</v>
      </c>
      <c r="G9141" s="26">
        <f>(E9141-F9141)/E9141</f>
        <v>0.30713362896749197</v>
      </c>
      <c r="H9141" s="27">
        <f>E9141-F9141</f>
        <v>791.64000000000033</v>
      </c>
      <c r="I9141" s="35">
        <f>E9141/D9141</f>
        <v>0.18000025140577733</v>
      </c>
      <c r="J9141" s="3">
        <v>185003.36</v>
      </c>
      <c r="K9141" s="26">
        <v>6.0999999999999999E-2</v>
      </c>
      <c r="L9141" s="4" t="b">
        <v>0</v>
      </c>
      <c r="M9141" s="4" t="s">
        <v>58</v>
      </c>
      <c r="N9141" s="35">
        <f>'Landed Freight Margin Tool'!$D$4</f>
        <v>0.58708499999999997</v>
      </c>
      <c r="O9141" s="30">
        <f>(MAX($F9141,MIN(0.18*$D9141,$F9141*(1+$N9141))))</f>
        <v>2577.5063999999998</v>
      </c>
      <c r="P9141" s="35">
        <f>O9141/D9141</f>
        <v>0.18</v>
      </c>
    </row>
    <row r="9142" spans="1:16" x14ac:dyDescent="0.3">
      <c r="A9142" s="2">
        <v>45104</v>
      </c>
      <c r="B9142" s="3" t="s">
        <v>7385</v>
      </c>
      <c r="C9142" s="4" t="s">
        <v>7386</v>
      </c>
      <c r="D9142" s="27">
        <v>11931.65</v>
      </c>
      <c r="E9142" s="27">
        <v>2147.6999999999998</v>
      </c>
      <c r="F9142" s="27">
        <v>1423.95</v>
      </c>
      <c r="G9142" s="26">
        <f>(E9142-F9142)/E9142</f>
        <v>0.33698840620198345</v>
      </c>
      <c r="H9142" s="27">
        <f>E9142-F9142</f>
        <v>723.74999999999977</v>
      </c>
      <c r="I9142" s="35">
        <f>E9142/D9142</f>
        <v>0.18000025143211543</v>
      </c>
      <c r="J9142" s="3">
        <v>185003.36</v>
      </c>
      <c r="K9142" s="26">
        <v>6.0999999999999999E-2</v>
      </c>
      <c r="L9142" s="4" t="b">
        <v>0</v>
      </c>
      <c r="M9142" s="4" t="s">
        <v>58</v>
      </c>
      <c r="N9142" s="35">
        <f>'Landed Freight Margin Tool'!$D$4</f>
        <v>0.58708499999999997</v>
      </c>
      <c r="O9142" s="30">
        <f>(MAX($F9142,MIN(0.18*$D9142,$F9142*(1+$N9142))))</f>
        <v>2147.6969999999997</v>
      </c>
      <c r="P9142" s="35">
        <f>O9142/D9142</f>
        <v>0.17999999999999997</v>
      </c>
    </row>
    <row r="9143" spans="1:16" x14ac:dyDescent="0.3">
      <c r="A9143" s="2">
        <v>44984</v>
      </c>
      <c r="B9143" s="3" t="s">
        <v>7816</v>
      </c>
      <c r="C9143" s="4" t="s">
        <v>860</v>
      </c>
      <c r="D9143" s="27">
        <v>7944.6</v>
      </c>
      <c r="E9143" s="27">
        <v>1430.03</v>
      </c>
      <c r="F9143" s="27">
        <v>921.63</v>
      </c>
      <c r="G9143" s="26">
        <f>(E9143-F9143)/E9143</f>
        <v>0.35551701712551487</v>
      </c>
      <c r="H9143" s="27">
        <f>E9143-F9143</f>
        <v>508.4</v>
      </c>
      <c r="I9143" s="35">
        <f>E9143/D9143</f>
        <v>0.18000025174332249</v>
      </c>
      <c r="J9143" s="3">
        <v>185003.36</v>
      </c>
      <c r="K9143" s="26">
        <v>6.0999999999999999E-2</v>
      </c>
      <c r="L9143" s="4" t="b">
        <v>0</v>
      </c>
      <c r="M9143" s="4" t="s">
        <v>58</v>
      </c>
      <c r="N9143" s="35">
        <f>'Landed Freight Margin Tool'!$D$4</f>
        <v>0.58708499999999997</v>
      </c>
      <c r="O9143" s="30">
        <f>(MAX($F9143,MIN(0.18*$D9143,$F9143*(1+$N9143))))</f>
        <v>1430.028</v>
      </c>
      <c r="P9143" s="35">
        <f>O9143/D9143</f>
        <v>0.18</v>
      </c>
    </row>
    <row r="9144" spans="1:16" x14ac:dyDescent="0.3">
      <c r="A9144" s="2">
        <v>45243</v>
      </c>
      <c r="B9144" s="3" t="s">
        <v>19341</v>
      </c>
      <c r="C9144" s="4" t="s">
        <v>19342</v>
      </c>
      <c r="D9144" s="27">
        <v>3971.05</v>
      </c>
      <c r="E9144" s="27">
        <v>714.79</v>
      </c>
      <c r="F9144" s="27">
        <v>363.3</v>
      </c>
      <c r="G9144" s="26">
        <f>(E9144-F9144)/E9144</f>
        <v>0.49173883238433663</v>
      </c>
      <c r="H9144" s="27">
        <f>E9144-F9144</f>
        <v>351.48999999999995</v>
      </c>
      <c r="I9144" s="35">
        <f>E9144/D9144</f>
        <v>0.18000025182256579</v>
      </c>
      <c r="J9144" s="3">
        <v>185003.36</v>
      </c>
      <c r="K9144" s="26">
        <v>6.0999999999999999E-2</v>
      </c>
      <c r="L9144" s="4" t="b">
        <v>0</v>
      </c>
      <c r="M9144" s="4" t="s">
        <v>58</v>
      </c>
      <c r="N9144" s="35">
        <f>'Landed Freight Margin Tool'!$D$4</f>
        <v>0.58708499999999997</v>
      </c>
      <c r="O9144" s="30">
        <f>(MAX($F9144,MIN(0.18*$D9144,$F9144*(1+$N9144))))</f>
        <v>576.58798050000007</v>
      </c>
      <c r="P9144" s="35">
        <f>O9144/D9144</f>
        <v>0.14519786467055315</v>
      </c>
    </row>
    <row r="9145" spans="1:16" x14ac:dyDescent="0.3">
      <c r="A9145" s="2">
        <v>45288</v>
      </c>
      <c r="B9145" s="3" t="s">
        <v>19364</v>
      </c>
      <c r="C9145" s="4" t="s">
        <v>19365</v>
      </c>
      <c r="D9145" s="27">
        <v>13492.87</v>
      </c>
      <c r="E9145" s="27">
        <v>2428.7199999999998</v>
      </c>
      <c r="F9145" s="27">
        <v>1320.91</v>
      </c>
      <c r="G9145" s="26">
        <f>(E9145-F9145)/E9145</f>
        <v>0.45612915445172758</v>
      </c>
      <c r="H9145" s="27">
        <f>E9145-F9145</f>
        <v>1107.8099999999997</v>
      </c>
      <c r="I9145" s="35">
        <f>E9145/D9145</f>
        <v>0.18000025198493722</v>
      </c>
      <c r="J9145" s="3">
        <v>185003.36</v>
      </c>
      <c r="K9145" s="26">
        <v>6.0999999999999999E-2</v>
      </c>
      <c r="L9145" s="4" t="b">
        <v>0</v>
      </c>
      <c r="M9145" s="4" t="s">
        <v>58</v>
      </c>
      <c r="N9145" s="35">
        <f>'Landed Freight Margin Tool'!$D$4</f>
        <v>0.58708499999999997</v>
      </c>
      <c r="O9145" s="30">
        <f>(MAX($F9145,MIN(0.18*$D9145,$F9145*(1+$N9145))))</f>
        <v>2096.39644735</v>
      </c>
      <c r="P9145" s="35">
        <f>O9145/D9145</f>
        <v>0.15537068446890839</v>
      </c>
    </row>
    <row r="9146" spans="1:16" x14ac:dyDescent="0.3">
      <c r="A9146" s="2">
        <v>45043</v>
      </c>
      <c r="B9146" s="3" t="s">
        <v>2779</v>
      </c>
      <c r="C9146" s="4" t="s">
        <v>2780</v>
      </c>
      <c r="D9146" s="27">
        <v>19037.14</v>
      </c>
      <c r="E9146" s="27">
        <v>3426.69</v>
      </c>
      <c r="F9146" s="27">
        <v>2214.96</v>
      </c>
      <c r="G9146" s="26">
        <f>(E9146-F9146)/E9146</f>
        <v>0.35361529639389616</v>
      </c>
      <c r="H9146" s="27">
        <f>E9146-F9146</f>
        <v>1211.73</v>
      </c>
      <c r="I9146" s="35">
        <f>E9146/D9146</f>
        <v>0.18000025213871412</v>
      </c>
      <c r="J9146" s="3">
        <v>185003.36</v>
      </c>
      <c r="K9146" s="26">
        <v>6.0999999999999999E-2</v>
      </c>
      <c r="L9146" s="4" t="b">
        <v>0</v>
      </c>
      <c r="M9146" s="4" t="s">
        <v>58</v>
      </c>
      <c r="N9146" s="35">
        <f>'Landed Freight Margin Tool'!$D$4</f>
        <v>0.58708499999999997</v>
      </c>
      <c r="O9146" s="30">
        <f>(MAX($F9146,MIN(0.18*$D9146,$F9146*(1+$N9146))))</f>
        <v>3426.6851999999999</v>
      </c>
      <c r="P9146" s="35">
        <f>O9146/D9146</f>
        <v>0.18</v>
      </c>
    </row>
    <row r="9147" spans="1:16" x14ac:dyDescent="0.3">
      <c r="A9147" s="2">
        <v>44967</v>
      </c>
      <c r="B9147" s="3" t="s">
        <v>21885</v>
      </c>
      <c r="C9147" s="4" t="s">
        <v>21886</v>
      </c>
      <c r="D9147" s="27">
        <v>9518.32</v>
      </c>
      <c r="E9147" s="27">
        <v>1713.3</v>
      </c>
      <c r="F9147" s="27">
        <v>1045.9100000000001</v>
      </c>
      <c r="G9147" s="26">
        <f>(E9147-F9147)/E9147</f>
        <v>0.38953481585244842</v>
      </c>
      <c r="H9147" s="27">
        <f>E9147-F9147</f>
        <v>667.38999999999987</v>
      </c>
      <c r="I9147" s="35">
        <f>E9147/D9147</f>
        <v>0.18000025214533658</v>
      </c>
      <c r="J9147" s="3">
        <v>185003.36</v>
      </c>
      <c r="K9147" s="26">
        <v>6.0999999999999999E-2</v>
      </c>
      <c r="L9147" s="4" t="b">
        <v>0</v>
      </c>
      <c r="M9147" s="4" t="s">
        <v>58</v>
      </c>
      <c r="N9147" s="35">
        <f>'Landed Freight Margin Tool'!$D$4</f>
        <v>0.58708499999999997</v>
      </c>
      <c r="O9147" s="30">
        <f>(MAX($F9147,MIN(0.18*$D9147,$F9147*(1+$N9147))))</f>
        <v>1659.9480723500003</v>
      </c>
      <c r="P9147" s="35">
        <f>O9147/D9147</f>
        <v>0.17439506891447235</v>
      </c>
    </row>
    <row r="9148" spans="1:16" x14ac:dyDescent="0.3">
      <c r="A9148" s="2">
        <v>44939</v>
      </c>
      <c r="B9148" s="3" t="s">
        <v>13620</v>
      </c>
      <c r="C9148" s="4" t="s">
        <v>13621</v>
      </c>
      <c r="D9148" s="27">
        <v>5549.27</v>
      </c>
      <c r="E9148" s="27">
        <v>998.87</v>
      </c>
      <c r="F9148" s="27">
        <v>551.07000000000005</v>
      </c>
      <c r="G9148" s="26">
        <f>(E9148-F9148)/E9148</f>
        <v>0.44830658644268018</v>
      </c>
      <c r="H9148" s="27">
        <f>E9148-F9148</f>
        <v>447.79999999999995</v>
      </c>
      <c r="I9148" s="35">
        <f>E9148/D9148</f>
        <v>0.18000025228543573</v>
      </c>
      <c r="J9148" s="3">
        <v>185003.36</v>
      </c>
      <c r="K9148" s="26">
        <v>6.0999999999999999E-2</v>
      </c>
      <c r="L9148" s="4" t="b">
        <v>0</v>
      </c>
      <c r="M9148" s="4" t="s">
        <v>58</v>
      </c>
      <c r="N9148" s="35">
        <f>'Landed Freight Margin Tool'!$D$4</f>
        <v>0.58708499999999997</v>
      </c>
      <c r="O9148" s="30">
        <f>(MAX($F9148,MIN(0.18*$D9148,$F9148*(1+$N9148))))</f>
        <v>874.59493095000016</v>
      </c>
      <c r="P9148" s="35">
        <f>O9148/D9148</f>
        <v>0.15760540232318848</v>
      </c>
    </row>
    <row r="9149" spans="1:16" x14ac:dyDescent="0.3">
      <c r="A9149" s="2">
        <v>45070</v>
      </c>
      <c r="B9149" s="3" t="s">
        <v>23877</v>
      </c>
      <c r="C9149" s="4" t="s">
        <v>19265</v>
      </c>
      <c r="D9149" s="27">
        <v>15048.09</v>
      </c>
      <c r="E9149" s="27">
        <v>2708.66</v>
      </c>
      <c r="F9149" s="27">
        <v>1814.36</v>
      </c>
      <c r="G9149" s="26">
        <f>(E9149-F9149)/E9149</f>
        <v>0.33016325415519115</v>
      </c>
      <c r="H9149" s="27">
        <f>E9149-F9149</f>
        <v>894.3</v>
      </c>
      <c r="I9149" s="35">
        <f>E9149/D9149</f>
        <v>0.18000025252374222</v>
      </c>
      <c r="J9149" s="3">
        <v>185003.36</v>
      </c>
      <c r="K9149" s="26">
        <v>6.0999999999999999E-2</v>
      </c>
      <c r="L9149" s="4" t="b">
        <v>0</v>
      </c>
      <c r="M9149" s="4" t="s">
        <v>58</v>
      </c>
      <c r="N9149" s="35">
        <f>'Landed Freight Margin Tool'!$D$4</f>
        <v>0.58708499999999997</v>
      </c>
      <c r="O9149" s="30">
        <f>(MAX($F9149,MIN(0.18*$D9149,$F9149*(1+$N9149))))</f>
        <v>2708.6561999999999</v>
      </c>
      <c r="P9149" s="35">
        <f>O9149/D9149</f>
        <v>0.18</v>
      </c>
    </row>
    <row r="9150" spans="1:16" x14ac:dyDescent="0.3">
      <c r="A9150" s="2">
        <v>44978</v>
      </c>
      <c r="B9150" s="3" t="s">
        <v>4326</v>
      </c>
      <c r="C9150" s="4" t="s">
        <v>289</v>
      </c>
      <c r="D9150" s="27">
        <v>12661.76</v>
      </c>
      <c r="E9150" s="27">
        <v>2279.12</v>
      </c>
      <c r="F9150" s="27">
        <v>1692.88</v>
      </c>
      <c r="G9150" s="26">
        <f>(E9150-F9150)/E9150</f>
        <v>0.25722208571729432</v>
      </c>
      <c r="H9150" s="27">
        <f>E9150-F9150</f>
        <v>586.23999999999978</v>
      </c>
      <c r="I9150" s="35">
        <f>E9150/D9150</f>
        <v>0.18000025272947837</v>
      </c>
      <c r="J9150" s="3">
        <v>185003.36</v>
      </c>
      <c r="K9150" s="26">
        <v>6.0999999999999999E-2</v>
      </c>
      <c r="L9150" s="4" t="b">
        <v>0</v>
      </c>
      <c r="M9150" s="4" t="s">
        <v>58</v>
      </c>
      <c r="N9150" s="35">
        <f>'Landed Freight Margin Tool'!$D$4</f>
        <v>0.58708499999999997</v>
      </c>
      <c r="O9150" s="30">
        <f>(MAX($F9150,MIN(0.18*$D9150,$F9150*(1+$N9150))))</f>
        <v>2279.1167999999998</v>
      </c>
      <c r="P9150" s="35">
        <f>O9150/D9150</f>
        <v>0.18</v>
      </c>
    </row>
    <row r="9151" spans="1:16" x14ac:dyDescent="0.3">
      <c r="A9151" s="2">
        <v>45187</v>
      </c>
      <c r="B9151" s="3" t="s">
        <v>4009</v>
      </c>
      <c r="C9151" s="4" t="s">
        <v>4010</v>
      </c>
      <c r="D9151" s="27">
        <v>15033.09</v>
      </c>
      <c r="E9151" s="27">
        <v>2705.96</v>
      </c>
      <c r="F9151" s="27">
        <v>1368.14</v>
      </c>
      <c r="G9151" s="26">
        <f>(E9151-F9151)/E9151</f>
        <v>0.49439755207024488</v>
      </c>
      <c r="H9151" s="27">
        <f>E9151-F9151</f>
        <v>1337.82</v>
      </c>
      <c r="I9151" s="35">
        <f>E9151/D9151</f>
        <v>0.18000025277571011</v>
      </c>
      <c r="J9151" s="3">
        <v>185003.36</v>
      </c>
      <c r="K9151" s="26">
        <v>6.0999999999999999E-2</v>
      </c>
      <c r="L9151" s="4" t="b">
        <v>0</v>
      </c>
      <c r="M9151" s="4" t="s">
        <v>58</v>
      </c>
      <c r="N9151" s="35">
        <f>'Landed Freight Margin Tool'!$D$4</f>
        <v>0.58708499999999997</v>
      </c>
      <c r="O9151" s="30">
        <f>(MAX($F9151,MIN(0.18*$D9151,$F9151*(1+$N9151))))</f>
        <v>2171.3544719000001</v>
      </c>
      <c r="P9151" s="35">
        <f>O9151/D9151</f>
        <v>0.14443833382890678</v>
      </c>
    </row>
    <row r="9152" spans="1:16" x14ac:dyDescent="0.3">
      <c r="A9152" s="2">
        <v>45261</v>
      </c>
      <c r="B9152" s="3" t="s">
        <v>1516</v>
      </c>
      <c r="C9152" s="4" t="s">
        <v>1517</v>
      </c>
      <c r="D9152" s="27">
        <v>18974.14</v>
      </c>
      <c r="E9152" s="27">
        <v>3415.35</v>
      </c>
      <c r="F9152" s="27">
        <v>2540.3200000000002</v>
      </c>
      <c r="G9152" s="26">
        <f>(E9152-F9152)/E9152</f>
        <v>0.25620507415052624</v>
      </c>
      <c r="H9152" s="27">
        <f>E9152-F9152</f>
        <v>875.02999999999975</v>
      </c>
      <c r="I9152" s="35">
        <f>E9152/D9152</f>
        <v>0.18000025297589245</v>
      </c>
      <c r="J9152" s="3">
        <v>185003.36</v>
      </c>
      <c r="K9152" s="26">
        <v>6.0999999999999999E-2</v>
      </c>
      <c r="L9152" s="4" t="b">
        <v>0</v>
      </c>
      <c r="M9152" s="4" t="s">
        <v>58</v>
      </c>
      <c r="N9152" s="35">
        <f>'Landed Freight Margin Tool'!$D$4</f>
        <v>0.58708499999999997</v>
      </c>
      <c r="O9152" s="30">
        <f>(MAX($F9152,MIN(0.18*$D9152,$F9152*(1+$N9152))))</f>
        <v>3415.3451999999997</v>
      </c>
      <c r="P9152" s="35">
        <f>O9152/D9152</f>
        <v>0.18</v>
      </c>
    </row>
    <row r="9153" spans="1:16" x14ac:dyDescent="0.3">
      <c r="A9153" s="2">
        <v>45141</v>
      </c>
      <c r="B9153" s="3" t="s">
        <v>2436</v>
      </c>
      <c r="C9153" s="4" t="s">
        <v>2437</v>
      </c>
      <c r="D9153" s="27">
        <v>12647.76</v>
      </c>
      <c r="E9153" s="27">
        <v>2276.6</v>
      </c>
      <c r="F9153" s="27">
        <v>1169.47</v>
      </c>
      <c r="G9153" s="26">
        <f>(E9153-F9153)/E9153</f>
        <v>0.48630853026442938</v>
      </c>
      <c r="H9153" s="27">
        <f>E9153-F9153</f>
        <v>1107.1299999999999</v>
      </c>
      <c r="I9153" s="35">
        <f>E9153/D9153</f>
        <v>0.18000025300922851</v>
      </c>
      <c r="J9153" s="3">
        <v>185003.36</v>
      </c>
      <c r="K9153" s="26">
        <v>6.0999999999999999E-2</v>
      </c>
      <c r="L9153" s="4" t="b">
        <v>0</v>
      </c>
      <c r="M9153" s="4" t="s">
        <v>58</v>
      </c>
      <c r="N9153" s="35">
        <f>'Landed Freight Margin Tool'!$D$4</f>
        <v>0.58708499999999997</v>
      </c>
      <c r="O9153" s="30">
        <f>(MAX($F9153,MIN(0.18*$D9153,$F9153*(1+$N9153))))</f>
        <v>1856.0482949500001</v>
      </c>
      <c r="P9153" s="35">
        <f>O9153/D9153</f>
        <v>0.14674917099549645</v>
      </c>
    </row>
    <row r="9154" spans="1:16" x14ac:dyDescent="0.3">
      <c r="A9154" s="2">
        <v>45278</v>
      </c>
      <c r="B9154" s="3" t="s">
        <v>21599</v>
      </c>
      <c r="C9154" s="4" t="s">
        <v>21600</v>
      </c>
      <c r="D9154" s="27">
        <v>16574.810000000001</v>
      </c>
      <c r="E9154" s="27">
        <v>2983.47</v>
      </c>
      <c r="F9154" s="27">
        <v>2084.4499999999998</v>
      </c>
      <c r="G9154" s="26">
        <f>(E9154-F9154)/E9154</f>
        <v>0.30133368192071652</v>
      </c>
      <c r="H9154" s="27">
        <f>E9154-F9154</f>
        <v>899.02</v>
      </c>
      <c r="I9154" s="35">
        <f>E9154/D9154</f>
        <v>0.18000025339656983</v>
      </c>
      <c r="J9154" s="3">
        <v>185003.36</v>
      </c>
      <c r="K9154" s="26">
        <v>6.0999999999999999E-2</v>
      </c>
      <c r="L9154" s="4" t="b">
        <v>0</v>
      </c>
      <c r="M9154" s="4" t="s">
        <v>58</v>
      </c>
      <c r="N9154" s="35">
        <f>'Landed Freight Margin Tool'!$D$4</f>
        <v>0.58708499999999997</v>
      </c>
      <c r="O9154" s="30">
        <f>(MAX($F9154,MIN(0.18*$D9154,$F9154*(1+$N9154))))</f>
        <v>2983.4657999999999</v>
      </c>
      <c r="P9154" s="35">
        <f>O9154/D9154</f>
        <v>0.18</v>
      </c>
    </row>
    <row r="9155" spans="1:16" x14ac:dyDescent="0.3">
      <c r="A9155" s="2">
        <v>44960</v>
      </c>
      <c r="B9155" s="3" t="s">
        <v>6826</v>
      </c>
      <c r="C9155" s="4" t="s">
        <v>6827</v>
      </c>
      <c r="D9155" s="27">
        <v>5521.77</v>
      </c>
      <c r="E9155" s="27">
        <v>993.92</v>
      </c>
      <c r="F9155" s="27">
        <v>732.63</v>
      </c>
      <c r="G9155" s="26">
        <f>(E9155-F9155)/E9155</f>
        <v>0.26288836123631676</v>
      </c>
      <c r="H9155" s="27">
        <f>E9155-F9155</f>
        <v>261.28999999999996</v>
      </c>
      <c r="I9155" s="35">
        <f>E9155/D9155</f>
        <v>0.18000025354188962</v>
      </c>
      <c r="J9155" s="3">
        <v>185003.36</v>
      </c>
      <c r="K9155" s="26">
        <v>6.0999999999999999E-2</v>
      </c>
      <c r="L9155" s="4" t="b">
        <v>0</v>
      </c>
      <c r="M9155" s="4" t="s">
        <v>58</v>
      </c>
      <c r="N9155" s="35">
        <f>'Landed Freight Margin Tool'!$D$4</f>
        <v>0.58708499999999997</v>
      </c>
      <c r="O9155" s="30">
        <f>(MAX($F9155,MIN(0.18*$D9155,$F9155*(1+$N9155))))</f>
        <v>993.91860000000008</v>
      </c>
      <c r="P9155" s="35">
        <f>O9155/D9155</f>
        <v>0.18</v>
      </c>
    </row>
    <row r="9156" spans="1:16" x14ac:dyDescent="0.3">
      <c r="A9156" s="2">
        <v>45205</v>
      </c>
      <c r="B9156" s="3" t="s">
        <v>14989</v>
      </c>
      <c r="C9156" s="4" t="s">
        <v>14990</v>
      </c>
      <c r="D9156" s="27">
        <v>10253.93</v>
      </c>
      <c r="E9156" s="27">
        <v>1845.71</v>
      </c>
      <c r="F9156" s="27">
        <v>1015.33</v>
      </c>
      <c r="G9156" s="26">
        <f>(E9156-F9156)/E9156</f>
        <v>0.44989732948296318</v>
      </c>
      <c r="H9156" s="27">
        <f>E9156-F9156</f>
        <v>830.38</v>
      </c>
      <c r="I9156" s="35">
        <f>E9156/D9156</f>
        <v>0.18000025356131746</v>
      </c>
      <c r="J9156" s="3">
        <v>185003.36</v>
      </c>
      <c r="K9156" s="26">
        <v>6.0999999999999999E-2</v>
      </c>
      <c r="L9156" s="4" t="b">
        <v>0</v>
      </c>
      <c r="M9156" s="4" t="s">
        <v>58</v>
      </c>
      <c r="N9156" s="35">
        <f>'Landed Freight Margin Tool'!$D$4</f>
        <v>0.58708499999999997</v>
      </c>
      <c r="O9156" s="30">
        <f>(MAX($F9156,MIN(0.18*$D9156,$F9156*(1+$N9156))))</f>
        <v>1611.4150130500002</v>
      </c>
      <c r="P9156" s="35">
        <f>O9156/D9156</f>
        <v>0.1571509668049226</v>
      </c>
    </row>
    <row r="9157" spans="1:16" x14ac:dyDescent="0.3">
      <c r="A9157" s="2">
        <v>45161</v>
      </c>
      <c r="B9157" s="3" t="s">
        <v>18300</v>
      </c>
      <c r="C9157" s="4" t="s">
        <v>18301</v>
      </c>
      <c r="D9157" s="27">
        <v>7098.49</v>
      </c>
      <c r="E9157" s="27">
        <v>1277.73</v>
      </c>
      <c r="F9157" s="27">
        <v>862.3</v>
      </c>
      <c r="G9157" s="26">
        <f>(E9157-F9157)/E9157</f>
        <v>0.3251312875177072</v>
      </c>
      <c r="H9157" s="27">
        <f>E9157-F9157</f>
        <v>415.43000000000006</v>
      </c>
      <c r="I9157" s="35">
        <f>E9157/D9157</f>
        <v>0.18000025357505611</v>
      </c>
      <c r="J9157" s="3">
        <v>185003.36</v>
      </c>
      <c r="K9157" s="26">
        <v>6.0999999999999999E-2</v>
      </c>
      <c r="L9157" s="4" t="b">
        <v>0</v>
      </c>
      <c r="M9157" s="4" t="s">
        <v>58</v>
      </c>
      <c r="N9157" s="35">
        <f>'Landed Freight Margin Tool'!$D$4</f>
        <v>0.58708499999999997</v>
      </c>
      <c r="O9157" s="30">
        <f>(MAX($F9157,MIN(0.18*$D9157,$F9157*(1+$N9157))))</f>
        <v>1277.7282</v>
      </c>
      <c r="P9157" s="35">
        <f>O9157/D9157</f>
        <v>0.18000000000000002</v>
      </c>
    </row>
    <row r="9158" spans="1:16" x14ac:dyDescent="0.3">
      <c r="A9158" s="2">
        <v>45191</v>
      </c>
      <c r="B9158" s="3" t="s">
        <v>764</v>
      </c>
      <c r="C9158" s="4" t="s">
        <v>765</v>
      </c>
      <c r="D9158" s="27">
        <v>9462.82</v>
      </c>
      <c r="E9158" s="27">
        <v>1703.31</v>
      </c>
      <c r="F9158" s="27">
        <v>1095.83</v>
      </c>
      <c r="G9158" s="26">
        <f>(E9158-F9158)/E9158</f>
        <v>0.35664676424138886</v>
      </c>
      <c r="H9158" s="27">
        <f>E9158-F9158</f>
        <v>607.48</v>
      </c>
      <c r="I9158" s="35">
        <f>E9158/D9158</f>
        <v>0.1800002536241839</v>
      </c>
      <c r="J9158" s="3">
        <v>185003.36</v>
      </c>
      <c r="K9158" s="26">
        <v>6.0999999999999999E-2</v>
      </c>
      <c r="L9158" s="4" t="b">
        <v>0</v>
      </c>
      <c r="M9158" s="4" t="s">
        <v>58</v>
      </c>
      <c r="N9158" s="35">
        <f>'Landed Freight Margin Tool'!$D$4</f>
        <v>0.58708499999999997</v>
      </c>
      <c r="O9158" s="30">
        <f>(MAX($F9158,MIN(0.18*$D9158,$F9158*(1+$N9158))))</f>
        <v>1703.3075999999999</v>
      </c>
      <c r="P9158" s="35">
        <f>O9158/D9158</f>
        <v>0.18</v>
      </c>
    </row>
    <row r="9159" spans="1:16" x14ac:dyDescent="0.3">
      <c r="A9159" s="2">
        <v>45182</v>
      </c>
      <c r="B9159" s="3" t="s">
        <v>7484</v>
      </c>
      <c r="C9159" s="4" t="s">
        <v>7485</v>
      </c>
      <c r="D9159" s="27">
        <v>787.61</v>
      </c>
      <c r="E9159" s="27">
        <v>141.77000000000001</v>
      </c>
      <c r="F9159" s="27">
        <v>99.54</v>
      </c>
      <c r="G9159" s="26">
        <f>(E9159-F9159)/E9159</f>
        <v>0.2978768427735064</v>
      </c>
      <c r="H9159" s="27">
        <f>E9159-F9159</f>
        <v>42.230000000000004</v>
      </c>
      <c r="I9159" s="35">
        <f>E9159/D9159</f>
        <v>0.18000025393278402</v>
      </c>
      <c r="J9159" s="3">
        <v>185003.36</v>
      </c>
      <c r="K9159" s="26">
        <v>6.0999999999999999E-2</v>
      </c>
      <c r="L9159" s="4" t="b">
        <v>0</v>
      </c>
      <c r="M9159" s="4" t="s">
        <v>58</v>
      </c>
      <c r="N9159" s="35">
        <f>'Landed Freight Margin Tool'!$D$4</f>
        <v>0.58708499999999997</v>
      </c>
      <c r="O9159" s="30">
        <f>(MAX($F9159,MIN(0.18*$D9159,$F9159*(1+$N9159))))</f>
        <v>141.7698</v>
      </c>
      <c r="P9159" s="35">
        <f>O9159/D9159</f>
        <v>0.18</v>
      </c>
    </row>
    <row r="9160" spans="1:16" x14ac:dyDescent="0.3">
      <c r="A9160" s="2">
        <v>45203</v>
      </c>
      <c r="B9160" s="3" t="s">
        <v>8145</v>
      </c>
      <c r="C9160" s="4" t="s">
        <v>8146</v>
      </c>
      <c r="D9160" s="27">
        <v>16536.310000000001</v>
      </c>
      <c r="E9160" s="27">
        <v>2976.54</v>
      </c>
      <c r="F9160" s="27">
        <v>1529.9</v>
      </c>
      <c r="G9160" s="26">
        <f>(E9160-F9160)/E9160</f>
        <v>0.48601396252024159</v>
      </c>
      <c r="H9160" s="27">
        <f>E9160-F9160</f>
        <v>1446.6399999999999</v>
      </c>
      <c r="I9160" s="35">
        <f>E9160/D9160</f>
        <v>0.18000025398653022</v>
      </c>
      <c r="J9160" s="3">
        <v>185003.36</v>
      </c>
      <c r="K9160" s="26">
        <v>6.0999999999999999E-2</v>
      </c>
      <c r="L9160" s="4" t="b">
        <v>0</v>
      </c>
      <c r="M9160" s="4" t="s">
        <v>58</v>
      </c>
      <c r="N9160" s="35">
        <f>'Landed Freight Margin Tool'!$D$4</f>
        <v>0.58708499999999997</v>
      </c>
      <c r="O9160" s="30">
        <f>(MAX($F9160,MIN(0.18*$D9160,$F9160*(1+$N9160))))</f>
        <v>2428.0813415000002</v>
      </c>
      <c r="P9160" s="35">
        <f>O9160/D9160</f>
        <v>0.14683332263969412</v>
      </c>
    </row>
    <row r="9161" spans="1:16" x14ac:dyDescent="0.3">
      <c r="A9161" s="2">
        <v>45245</v>
      </c>
      <c r="B9161" s="3" t="s">
        <v>7627</v>
      </c>
      <c r="C9161" s="4" t="s">
        <v>7628</v>
      </c>
      <c r="D9161" s="27">
        <v>18095.53</v>
      </c>
      <c r="E9161" s="27">
        <v>3257.2</v>
      </c>
      <c r="F9161" s="27">
        <v>1833.14</v>
      </c>
      <c r="G9161" s="26">
        <f>(E9161-F9161)/E9161</f>
        <v>0.43720373326783735</v>
      </c>
      <c r="H9161" s="27">
        <f>E9161-F9161</f>
        <v>1424.0599999999997</v>
      </c>
      <c r="I9161" s="35">
        <f>E9161/D9161</f>
        <v>0.18000025420642557</v>
      </c>
      <c r="J9161" s="3">
        <v>185003.36</v>
      </c>
      <c r="K9161" s="26">
        <v>6.0999999999999999E-2</v>
      </c>
      <c r="L9161" s="4" t="b">
        <v>0</v>
      </c>
      <c r="M9161" s="4" t="s">
        <v>58</v>
      </c>
      <c r="N9161" s="35">
        <f>'Landed Freight Margin Tool'!$D$4</f>
        <v>0.58708499999999997</v>
      </c>
      <c r="O9161" s="30">
        <f>(MAX($F9161,MIN(0.18*$D9161,$F9161*(1+$N9161))))</f>
        <v>2909.3489969000002</v>
      </c>
      <c r="P9161" s="35">
        <f>O9161/D9161</f>
        <v>0.16077721939617134</v>
      </c>
    </row>
    <row r="9162" spans="1:16" x14ac:dyDescent="0.3">
      <c r="A9162" s="2">
        <v>45013</v>
      </c>
      <c r="B9162" s="3" t="s">
        <v>2270</v>
      </c>
      <c r="C9162" s="4" t="s">
        <v>2271</v>
      </c>
      <c r="D9162" s="27">
        <v>18857.14</v>
      </c>
      <c r="E9162" s="27">
        <v>3394.29</v>
      </c>
      <c r="F9162" s="27">
        <v>2381.42</v>
      </c>
      <c r="G9162" s="26">
        <f>(E9162-F9162)/E9162</f>
        <v>0.29840408450662725</v>
      </c>
      <c r="H9162" s="27">
        <f>E9162-F9162</f>
        <v>1012.8699999999999</v>
      </c>
      <c r="I9162" s="35">
        <f>E9162/D9162</f>
        <v>0.18000025454549312</v>
      </c>
      <c r="J9162" s="3">
        <v>185003.36</v>
      </c>
      <c r="K9162" s="26">
        <v>6.0999999999999999E-2</v>
      </c>
      <c r="L9162" s="4" t="b">
        <v>0</v>
      </c>
      <c r="M9162" s="4" t="s">
        <v>58</v>
      </c>
      <c r="N9162" s="35">
        <f>'Landed Freight Margin Tool'!$D$4</f>
        <v>0.58708499999999997</v>
      </c>
      <c r="O9162" s="30">
        <f>(MAX($F9162,MIN(0.18*$D9162,$F9162*(1+$N9162))))</f>
        <v>3394.2851999999998</v>
      </c>
      <c r="P9162" s="35">
        <f>O9162/D9162</f>
        <v>0.18</v>
      </c>
    </row>
    <row r="9163" spans="1:16" x14ac:dyDescent="0.3">
      <c r="A9163" s="2">
        <v>45133</v>
      </c>
      <c r="B9163" s="3" t="s">
        <v>13847</v>
      </c>
      <c r="C9163" s="4" t="s">
        <v>13848</v>
      </c>
      <c r="D9163" s="27">
        <v>10978.04</v>
      </c>
      <c r="E9163" s="27">
        <v>1976.05</v>
      </c>
      <c r="F9163" s="27">
        <v>1123.22</v>
      </c>
      <c r="G9163" s="26">
        <f>(E9163-F9163)/E9163</f>
        <v>0.43158320892689961</v>
      </c>
      <c r="H9163" s="27">
        <f>E9163-F9163</f>
        <v>852.82999999999993</v>
      </c>
      <c r="I9163" s="35">
        <f>E9163/D9163</f>
        <v>0.18000025505463632</v>
      </c>
      <c r="J9163" s="3">
        <v>185003.36</v>
      </c>
      <c r="K9163" s="26">
        <v>6.0999999999999999E-2</v>
      </c>
      <c r="L9163" s="4" t="b">
        <v>0</v>
      </c>
      <c r="M9163" s="4" t="s">
        <v>58</v>
      </c>
      <c r="N9163" s="35">
        <f>'Landed Freight Margin Tool'!$D$4</f>
        <v>0.58708499999999997</v>
      </c>
      <c r="O9163" s="30">
        <f>(MAX($F9163,MIN(0.18*$D9163,$F9163*(1+$N9163))))</f>
        <v>1782.6456137000002</v>
      </c>
      <c r="P9163" s="35">
        <f>O9163/D9163</f>
        <v>0.16238286740620367</v>
      </c>
    </row>
    <row r="9164" spans="1:16" x14ac:dyDescent="0.3">
      <c r="A9164" s="2">
        <v>45175</v>
      </c>
      <c r="B9164" s="3" t="s">
        <v>718</v>
      </c>
      <c r="C9164" s="4" t="s">
        <v>719</v>
      </c>
      <c r="D9164" s="27">
        <v>13323.37</v>
      </c>
      <c r="E9164" s="27">
        <v>2398.21</v>
      </c>
      <c r="F9164" s="27">
        <v>1661.6</v>
      </c>
      <c r="G9164" s="26">
        <f>(E9164-F9164)/E9164</f>
        <v>0.30714991597900104</v>
      </c>
      <c r="H9164" s="27">
        <f>E9164-F9164</f>
        <v>736.61000000000013</v>
      </c>
      <c r="I9164" s="35">
        <f>E9164/D9164</f>
        <v>0.18000025519069124</v>
      </c>
      <c r="J9164" s="3">
        <v>185003.36</v>
      </c>
      <c r="K9164" s="26">
        <v>6.0999999999999999E-2</v>
      </c>
      <c r="L9164" s="4" t="b">
        <v>0</v>
      </c>
      <c r="M9164" s="4" t="s">
        <v>58</v>
      </c>
      <c r="N9164" s="35">
        <f>'Landed Freight Margin Tool'!$D$4</f>
        <v>0.58708499999999997</v>
      </c>
      <c r="O9164" s="30">
        <f>(MAX($F9164,MIN(0.18*$D9164,$F9164*(1+$N9164))))</f>
        <v>2398.2066</v>
      </c>
      <c r="P9164" s="35">
        <f>O9164/D9164</f>
        <v>0.18</v>
      </c>
    </row>
    <row r="9165" spans="1:16" x14ac:dyDescent="0.3">
      <c r="A9165" s="2">
        <v>45226</v>
      </c>
      <c r="B9165" s="3" t="s">
        <v>8117</v>
      </c>
      <c r="C9165" s="4" t="s">
        <v>8118</v>
      </c>
      <c r="D9165" s="27">
        <v>14102.48</v>
      </c>
      <c r="E9165" s="27">
        <v>2538.4499999999998</v>
      </c>
      <c r="F9165" s="27">
        <v>1770.47</v>
      </c>
      <c r="G9165" s="26">
        <f>(E9165-F9165)/E9165</f>
        <v>0.30253895093462541</v>
      </c>
      <c r="H9165" s="27">
        <f>E9165-F9165</f>
        <v>767.97999999999979</v>
      </c>
      <c r="I9165" s="35">
        <f>E9165/D9165</f>
        <v>0.18000025527424962</v>
      </c>
      <c r="J9165" s="3">
        <v>185003.36</v>
      </c>
      <c r="K9165" s="26">
        <v>6.0999999999999999E-2</v>
      </c>
      <c r="L9165" s="4" t="b">
        <v>0</v>
      </c>
      <c r="M9165" s="4" t="s">
        <v>58</v>
      </c>
      <c r="N9165" s="35">
        <f>'Landed Freight Margin Tool'!$D$4</f>
        <v>0.58708499999999997</v>
      </c>
      <c r="O9165" s="30">
        <f>(MAX($F9165,MIN(0.18*$D9165,$F9165*(1+$N9165))))</f>
        <v>2538.4463999999998</v>
      </c>
      <c r="P9165" s="35">
        <f>O9165/D9165</f>
        <v>0.18</v>
      </c>
    </row>
    <row r="9166" spans="1:16" x14ac:dyDescent="0.3">
      <c r="A9166" s="2">
        <v>45056</v>
      </c>
      <c r="B9166" s="3" t="s">
        <v>5358</v>
      </c>
      <c r="C9166" s="4" t="s">
        <v>5359</v>
      </c>
      <c r="D9166" s="27">
        <v>13298.87</v>
      </c>
      <c r="E9166" s="27">
        <v>2393.8000000000002</v>
      </c>
      <c r="F9166" s="27">
        <v>1235.52</v>
      </c>
      <c r="G9166" s="26">
        <f>(E9166-F9166)/E9166</f>
        <v>0.48386665552677754</v>
      </c>
      <c r="H9166" s="27">
        <f>E9166-F9166</f>
        <v>1158.2800000000002</v>
      </c>
      <c r="I9166" s="35">
        <f>E9166/D9166</f>
        <v>0.18000025566081931</v>
      </c>
      <c r="J9166" s="3">
        <v>185003.36</v>
      </c>
      <c r="K9166" s="26">
        <v>6.0999999999999999E-2</v>
      </c>
      <c r="L9166" s="4" t="b">
        <v>0</v>
      </c>
      <c r="M9166" s="4" t="s">
        <v>58</v>
      </c>
      <c r="N9166" s="35">
        <f>'Landed Freight Margin Tool'!$D$4</f>
        <v>0.58708499999999997</v>
      </c>
      <c r="O9166" s="30">
        <f>(MAX($F9166,MIN(0.18*$D9166,$F9166*(1+$N9166))))</f>
        <v>1960.8752592000001</v>
      </c>
      <c r="P9166" s="35">
        <f>O9166/D9166</f>
        <v>0.14744675744630933</v>
      </c>
    </row>
    <row r="9167" spans="1:16" x14ac:dyDescent="0.3">
      <c r="A9167" s="2">
        <v>45140</v>
      </c>
      <c r="B9167" s="3" t="s">
        <v>24838</v>
      </c>
      <c r="C9167" s="4" t="s">
        <v>24839</v>
      </c>
      <c r="D9167" s="27">
        <v>14077.98</v>
      </c>
      <c r="E9167" s="27">
        <v>2534.04</v>
      </c>
      <c r="F9167" s="27">
        <v>1520.36</v>
      </c>
      <c r="G9167" s="26">
        <f>(E9167-F9167)/E9167</f>
        <v>0.40002525611276857</v>
      </c>
      <c r="H9167" s="27">
        <f>E9167-F9167</f>
        <v>1013.6800000000001</v>
      </c>
      <c r="I9167" s="35">
        <f>E9167/D9167</f>
        <v>0.18000025571850506</v>
      </c>
      <c r="J9167" s="3">
        <v>185003.36</v>
      </c>
      <c r="K9167" s="26">
        <v>6.0999999999999999E-2</v>
      </c>
      <c r="L9167" s="4" t="b">
        <v>0</v>
      </c>
      <c r="M9167" s="4" t="s">
        <v>58</v>
      </c>
      <c r="N9167" s="35">
        <f>'Landed Freight Margin Tool'!$D$4</f>
        <v>0.58708499999999997</v>
      </c>
      <c r="O9167" s="30">
        <f>(MAX($F9167,MIN(0.18*$D9167,$F9167*(1+$N9167))))</f>
        <v>2412.9405505999998</v>
      </c>
      <c r="P9167" s="35">
        <f>O9167/D9167</f>
        <v>0.17139820845036005</v>
      </c>
    </row>
    <row r="9168" spans="1:16" x14ac:dyDescent="0.3">
      <c r="A9168" s="2">
        <v>44929</v>
      </c>
      <c r="B9168" s="3" t="s">
        <v>6885</v>
      </c>
      <c r="C9168" s="4" t="s">
        <v>6886</v>
      </c>
      <c r="D9168" s="27">
        <v>7820.6</v>
      </c>
      <c r="E9168" s="27">
        <v>1407.71</v>
      </c>
      <c r="F9168" s="27">
        <v>872.23</v>
      </c>
      <c r="G9168" s="26">
        <f>(E9168-F9168)/E9168</f>
        <v>0.38039084754672481</v>
      </c>
      <c r="H9168" s="27">
        <f>E9168-F9168</f>
        <v>535.48</v>
      </c>
      <c r="I9168" s="35">
        <f>E9168/D9168</f>
        <v>0.18000025573485409</v>
      </c>
      <c r="J9168" s="3">
        <v>185003.36</v>
      </c>
      <c r="K9168" s="26">
        <v>6.0999999999999999E-2</v>
      </c>
      <c r="L9168" s="4" t="b">
        <v>0</v>
      </c>
      <c r="M9168" s="4" t="s">
        <v>58</v>
      </c>
      <c r="N9168" s="35">
        <f>'Landed Freight Margin Tool'!$D$4</f>
        <v>0.58708499999999997</v>
      </c>
      <c r="O9168" s="30">
        <f>(MAX($F9168,MIN(0.18*$D9168,$F9168*(1+$N9168))))</f>
        <v>1384.3031495500002</v>
      </c>
      <c r="P9168" s="35">
        <f>O9168/D9168</f>
        <v>0.17700728199243027</v>
      </c>
    </row>
    <row r="9169" spans="1:16" x14ac:dyDescent="0.3">
      <c r="A9169" s="2">
        <v>45076</v>
      </c>
      <c r="B9169" s="3" t="s">
        <v>378</v>
      </c>
      <c r="C9169" s="4" t="s">
        <v>379</v>
      </c>
      <c r="D9169" s="27">
        <v>17204.419999999998</v>
      </c>
      <c r="E9169" s="27">
        <v>3096.8</v>
      </c>
      <c r="F9169" s="27">
        <v>2004.82</v>
      </c>
      <c r="G9169" s="26">
        <f>(E9169-F9169)/E9169</f>
        <v>0.3526156032033067</v>
      </c>
      <c r="H9169" s="27">
        <f>E9169-F9169</f>
        <v>1091.9800000000002</v>
      </c>
      <c r="I9169" s="35">
        <f>E9169/D9169</f>
        <v>0.18000025574823217</v>
      </c>
      <c r="J9169" s="3">
        <v>185003.36</v>
      </c>
      <c r="K9169" s="26">
        <v>6.0999999999999999E-2</v>
      </c>
      <c r="L9169" s="4" t="b">
        <v>0</v>
      </c>
      <c r="M9169" s="4" t="s">
        <v>58</v>
      </c>
      <c r="N9169" s="35">
        <f>'Landed Freight Margin Tool'!$D$4</f>
        <v>0.58708499999999997</v>
      </c>
      <c r="O9169" s="30">
        <f>(MAX($F9169,MIN(0.18*$D9169,$F9169*(1+$N9169))))</f>
        <v>3096.7955999999995</v>
      </c>
      <c r="P9169" s="35">
        <f>O9169/D9169</f>
        <v>0.18</v>
      </c>
    </row>
    <row r="9170" spans="1:16" x14ac:dyDescent="0.3">
      <c r="A9170" s="2">
        <v>45027</v>
      </c>
      <c r="B9170" s="3" t="s">
        <v>22199</v>
      </c>
      <c r="C9170" s="4" t="s">
        <v>22200</v>
      </c>
      <c r="D9170" s="27">
        <v>10158.93</v>
      </c>
      <c r="E9170" s="27">
        <v>1828.61</v>
      </c>
      <c r="F9170" s="27">
        <v>1001.83</v>
      </c>
      <c r="G9170" s="26">
        <f>(E9170-F9170)/E9170</f>
        <v>0.45213577526099052</v>
      </c>
      <c r="H9170" s="27">
        <f>E9170-F9170</f>
        <v>826.77999999999986</v>
      </c>
      <c r="I9170" s="35">
        <f>E9170/D9170</f>
        <v>0.18000025593246533</v>
      </c>
      <c r="J9170" s="3">
        <v>185003.36</v>
      </c>
      <c r="K9170" s="26">
        <v>6.0999999999999999E-2</v>
      </c>
      <c r="L9170" s="4" t="b">
        <v>0</v>
      </c>
      <c r="M9170" s="4" t="s">
        <v>58</v>
      </c>
      <c r="N9170" s="35">
        <f>'Landed Freight Margin Tool'!$D$4</f>
        <v>0.58708499999999997</v>
      </c>
      <c r="O9170" s="30">
        <f>(MAX($F9170,MIN(0.18*$D9170,$F9170*(1+$N9170))))</f>
        <v>1589.9893655500002</v>
      </c>
      <c r="P9170" s="35">
        <f>O9170/D9170</f>
        <v>0.1565114992966779</v>
      </c>
    </row>
    <row r="9171" spans="1:16" x14ac:dyDescent="0.3">
      <c r="A9171" s="2">
        <v>45078</v>
      </c>
      <c r="B9171" s="3" t="s">
        <v>20571</v>
      </c>
      <c r="C9171" s="4" t="s">
        <v>20572</v>
      </c>
      <c r="D9171" s="27">
        <v>17189.419999999998</v>
      </c>
      <c r="E9171" s="27">
        <v>3094.1</v>
      </c>
      <c r="F9171" s="27">
        <v>2254.14</v>
      </c>
      <c r="G9171" s="26">
        <f>(E9171-F9171)/E9171</f>
        <v>0.27147151029378497</v>
      </c>
      <c r="H9171" s="27">
        <f>E9171-F9171</f>
        <v>839.96</v>
      </c>
      <c r="I9171" s="35">
        <f>E9171/D9171</f>
        <v>0.18000025597140568</v>
      </c>
      <c r="J9171" s="3">
        <v>185003.36</v>
      </c>
      <c r="K9171" s="26">
        <v>6.0999999999999999E-2</v>
      </c>
      <c r="L9171" s="4" t="b">
        <v>0</v>
      </c>
      <c r="M9171" s="4" t="s">
        <v>58</v>
      </c>
      <c r="N9171" s="35">
        <f>'Landed Freight Margin Tool'!$D$4</f>
        <v>0.58708499999999997</v>
      </c>
      <c r="O9171" s="30">
        <f>(MAX($F9171,MIN(0.18*$D9171,$F9171*(1+$N9171))))</f>
        <v>3094.0955999999996</v>
      </c>
      <c r="P9171" s="35">
        <f>O9171/D9171</f>
        <v>0.18</v>
      </c>
    </row>
    <row r="9172" spans="1:16" x14ac:dyDescent="0.3">
      <c r="A9172" s="2">
        <v>45094</v>
      </c>
      <c r="B9172" s="3" t="s">
        <v>16416</v>
      </c>
      <c r="C9172" s="4" t="s">
        <v>16417</v>
      </c>
      <c r="D9172" s="27">
        <v>17968.03</v>
      </c>
      <c r="E9172" s="27">
        <v>3234.25</v>
      </c>
      <c r="F9172" s="27">
        <v>1980.02</v>
      </c>
      <c r="G9172" s="26">
        <f>(E9172-F9172)/E9172</f>
        <v>0.38779624333307566</v>
      </c>
      <c r="H9172" s="27">
        <f>E9172-F9172</f>
        <v>1254.23</v>
      </c>
      <c r="I9172" s="35">
        <f>E9172/D9172</f>
        <v>0.18000025601025824</v>
      </c>
      <c r="J9172" s="3">
        <v>185003.36</v>
      </c>
      <c r="K9172" s="26">
        <v>6.0999999999999999E-2</v>
      </c>
      <c r="L9172" s="4" t="b">
        <v>0</v>
      </c>
      <c r="M9172" s="4" t="s">
        <v>58</v>
      </c>
      <c r="N9172" s="35">
        <f>'Landed Freight Margin Tool'!$D$4</f>
        <v>0.58708499999999997</v>
      </c>
      <c r="O9172" s="30">
        <f>(MAX($F9172,MIN(0.18*$D9172,$F9172*(1+$N9172))))</f>
        <v>3142.4600417000001</v>
      </c>
      <c r="P9172" s="35">
        <f>O9172/D9172</f>
        <v>0.17489174059148391</v>
      </c>
    </row>
    <row r="9173" spans="1:16" x14ac:dyDescent="0.3">
      <c r="A9173" s="2">
        <v>45071</v>
      </c>
      <c r="B9173" s="3" t="s">
        <v>13139</v>
      </c>
      <c r="C9173" s="4" t="s">
        <v>13140</v>
      </c>
      <c r="D9173" s="27">
        <v>15614.2</v>
      </c>
      <c r="E9173" s="27">
        <v>2810.56</v>
      </c>
      <c r="F9173" s="27">
        <v>1978.63</v>
      </c>
      <c r="G9173" s="26">
        <f>(E9173-F9173)/E9173</f>
        <v>0.2960015085961516</v>
      </c>
      <c r="H9173" s="27">
        <f>E9173-F9173</f>
        <v>831.92999999999984</v>
      </c>
      <c r="I9173" s="35">
        <f>E9173/D9173</f>
        <v>0.18000025617706958</v>
      </c>
      <c r="J9173" s="3">
        <v>185003.36</v>
      </c>
      <c r="K9173" s="26">
        <v>6.0999999999999999E-2</v>
      </c>
      <c r="L9173" s="4" t="b">
        <v>0</v>
      </c>
      <c r="M9173" s="4" t="s">
        <v>58</v>
      </c>
      <c r="N9173" s="35">
        <f>'Landed Freight Margin Tool'!$D$4</f>
        <v>0.58708499999999997</v>
      </c>
      <c r="O9173" s="30">
        <f>(MAX($F9173,MIN(0.18*$D9173,$F9173*(1+$N9173))))</f>
        <v>2810.556</v>
      </c>
      <c r="P9173" s="35">
        <f>O9173/D9173</f>
        <v>0.18</v>
      </c>
    </row>
    <row r="9174" spans="1:16" x14ac:dyDescent="0.3">
      <c r="A9174" s="2">
        <v>45070</v>
      </c>
      <c r="B9174" s="3" t="s">
        <v>5924</v>
      </c>
      <c r="C9174" s="4" t="s">
        <v>5925</v>
      </c>
      <c r="D9174" s="27">
        <v>5464.27</v>
      </c>
      <c r="E9174" s="27">
        <v>983.57</v>
      </c>
      <c r="F9174" s="27">
        <v>730.24</v>
      </c>
      <c r="G9174" s="26">
        <f>(E9174-F9174)/E9174</f>
        <v>0.25756173937798027</v>
      </c>
      <c r="H9174" s="27">
        <f>E9174-F9174</f>
        <v>253.33000000000004</v>
      </c>
      <c r="I9174" s="35">
        <f>E9174/D9174</f>
        <v>0.18000025620988713</v>
      </c>
      <c r="J9174" s="3">
        <v>185003.36</v>
      </c>
      <c r="K9174" s="26">
        <v>6.0999999999999999E-2</v>
      </c>
      <c r="L9174" s="4" t="b">
        <v>0</v>
      </c>
      <c r="M9174" s="4" t="s">
        <v>58</v>
      </c>
      <c r="N9174" s="35">
        <f>'Landed Freight Margin Tool'!$D$4</f>
        <v>0.58708499999999997</v>
      </c>
      <c r="O9174" s="30">
        <f>(MAX($F9174,MIN(0.18*$D9174,$F9174*(1+$N9174))))</f>
        <v>983.56860000000006</v>
      </c>
      <c r="P9174" s="35">
        <f>O9174/D9174</f>
        <v>0.18</v>
      </c>
    </row>
    <row r="9175" spans="1:16" x14ac:dyDescent="0.3">
      <c r="A9175" s="2">
        <v>45166</v>
      </c>
      <c r="B9175" s="3" t="s">
        <v>1751</v>
      </c>
      <c r="C9175" s="4" t="s">
        <v>1752</v>
      </c>
      <c r="D9175" s="27">
        <v>8577.2099999999991</v>
      </c>
      <c r="E9175" s="27">
        <v>1543.9</v>
      </c>
      <c r="F9175" s="27">
        <v>1034.03</v>
      </c>
      <c r="G9175" s="26">
        <f>(E9175-F9175)/E9175</f>
        <v>0.33024807306172688</v>
      </c>
      <c r="H9175" s="27">
        <f>E9175-F9175</f>
        <v>509.87000000000012</v>
      </c>
      <c r="I9175" s="35">
        <f>E9175/D9175</f>
        <v>0.18000025649366172</v>
      </c>
      <c r="J9175" s="3">
        <v>185003.36</v>
      </c>
      <c r="K9175" s="26">
        <v>6.0999999999999999E-2</v>
      </c>
      <c r="L9175" s="4" t="b">
        <v>0</v>
      </c>
      <c r="M9175" s="4" t="s">
        <v>58</v>
      </c>
      <c r="N9175" s="35">
        <f>'Landed Freight Margin Tool'!$D$4</f>
        <v>0.58708499999999997</v>
      </c>
      <c r="O9175" s="30">
        <f>(MAX($F9175,MIN(0.18*$D9175,$F9175*(1+$N9175))))</f>
        <v>1543.8977999999997</v>
      </c>
      <c r="P9175" s="35">
        <f>O9175/D9175</f>
        <v>0.18</v>
      </c>
    </row>
    <row r="9176" spans="1:16" x14ac:dyDescent="0.3">
      <c r="A9176" s="2">
        <v>44979</v>
      </c>
      <c r="B9176" s="3" t="s">
        <v>21102</v>
      </c>
      <c r="C9176" s="4" t="s">
        <v>21103</v>
      </c>
      <c r="D9176" s="27">
        <v>6233.88</v>
      </c>
      <c r="E9176" s="27">
        <v>1122.0999999999999</v>
      </c>
      <c r="F9176" s="27">
        <v>585.4</v>
      </c>
      <c r="G9176" s="26">
        <f>(E9176-F9176)/E9176</f>
        <v>0.47829961678994742</v>
      </c>
      <c r="H9176" s="27">
        <f>E9176-F9176</f>
        <v>536.69999999999993</v>
      </c>
      <c r="I9176" s="35">
        <f>E9176/D9176</f>
        <v>0.18000025666198258</v>
      </c>
      <c r="J9176" s="3">
        <v>185003.36</v>
      </c>
      <c r="K9176" s="26">
        <v>6.0999999999999999E-2</v>
      </c>
      <c r="L9176" s="4" t="b">
        <v>0</v>
      </c>
      <c r="M9176" s="4" t="s">
        <v>58</v>
      </c>
      <c r="N9176" s="35">
        <f>'Landed Freight Margin Tool'!$D$4</f>
        <v>0.58708499999999997</v>
      </c>
      <c r="O9176" s="30">
        <f>(MAX($F9176,MIN(0.18*$D9176,$F9176*(1+$N9176))))</f>
        <v>929.07955900000002</v>
      </c>
      <c r="P9176" s="35">
        <f>O9176/D9176</f>
        <v>0.14903712599536725</v>
      </c>
    </row>
    <row r="9177" spans="1:16" x14ac:dyDescent="0.3">
      <c r="A9177" s="2">
        <v>45054</v>
      </c>
      <c r="B9177" s="3" t="s">
        <v>3234</v>
      </c>
      <c r="C9177" s="4" t="s">
        <v>3235</v>
      </c>
      <c r="D9177" s="27">
        <v>16360.31</v>
      </c>
      <c r="E9177" s="27">
        <v>2944.86</v>
      </c>
      <c r="F9177" s="27">
        <v>1889.48</v>
      </c>
      <c r="G9177" s="26">
        <f>(E9177-F9177)/E9177</f>
        <v>0.35838036443158588</v>
      </c>
      <c r="H9177" s="27">
        <f>E9177-F9177</f>
        <v>1055.3800000000001</v>
      </c>
      <c r="I9177" s="35">
        <f>E9177/D9177</f>
        <v>0.18000025671885192</v>
      </c>
      <c r="J9177" s="3">
        <v>185003.36</v>
      </c>
      <c r="K9177" s="26">
        <v>6.0999999999999999E-2</v>
      </c>
      <c r="L9177" s="4" t="b">
        <v>0</v>
      </c>
      <c r="M9177" s="4" t="s">
        <v>58</v>
      </c>
      <c r="N9177" s="35">
        <f>'Landed Freight Margin Tool'!$D$4</f>
        <v>0.58708499999999997</v>
      </c>
      <c r="O9177" s="30">
        <f>(MAX($F9177,MIN(0.18*$D9177,$F9177*(1+$N9177))))</f>
        <v>2944.8557999999998</v>
      </c>
      <c r="P9177" s="35">
        <f>O9177/D9177</f>
        <v>0.18</v>
      </c>
    </row>
    <row r="9178" spans="1:16" x14ac:dyDescent="0.3">
      <c r="A9178" s="2">
        <v>45065</v>
      </c>
      <c r="B9178" s="3" t="s">
        <v>5946</v>
      </c>
      <c r="C9178" s="4" t="s">
        <v>5947</v>
      </c>
      <c r="D9178" s="27">
        <v>3114.94</v>
      </c>
      <c r="E9178" s="27">
        <v>560.69000000000005</v>
      </c>
      <c r="F9178" s="27">
        <v>278.25</v>
      </c>
      <c r="G9178" s="26">
        <f>(E9178-F9178)/E9178</f>
        <v>0.50373646756674817</v>
      </c>
      <c r="H9178" s="27">
        <f>E9178-F9178</f>
        <v>282.44000000000005</v>
      </c>
      <c r="I9178" s="35">
        <f>E9178/D9178</f>
        <v>0.18000025682677678</v>
      </c>
      <c r="J9178" s="3">
        <v>185003.36</v>
      </c>
      <c r="K9178" s="26">
        <v>6.0999999999999999E-2</v>
      </c>
      <c r="L9178" s="4" t="b">
        <v>0</v>
      </c>
      <c r="M9178" s="4" t="s">
        <v>58</v>
      </c>
      <c r="N9178" s="35">
        <f>'Landed Freight Margin Tool'!$D$4</f>
        <v>0.58708499999999997</v>
      </c>
      <c r="O9178" s="30">
        <f>(MAX($F9178,MIN(0.18*$D9178,$F9178*(1+$N9178))))</f>
        <v>441.60640125000003</v>
      </c>
      <c r="P9178" s="35">
        <f>O9178/D9178</f>
        <v>0.14177043578688514</v>
      </c>
    </row>
    <row r="9179" spans="1:16" x14ac:dyDescent="0.3">
      <c r="A9179" s="2">
        <v>45198</v>
      </c>
      <c r="B9179" s="3" t="s">
        <v>3524</v>
      </c>
      <c r="C9179" s="4" t="s">
        <v>3525</v>
      </c>
      <c r="D9179" s="27">
        <v>14778.09</v>
      </c>
      <c r="E9179" s="27">
        <v>2660.06</v>
      </c>
      <c r="F9179" s="27">
        <v>2455.38</v>
      </c>
      <c r="G9179" s="26">
        <f>(E9179-F9179)/E9179</f>
        <v>7.6945632805275013E-2</v>
      </c>
      <c r="H9179" s="27">
        <f>E9179-F9179</f>
        <v>204.67999999999984</v>
      </c>
      <c r="I9179" s="35">
        <f>E9179/D9179</f>
        <v>0.18000025713742437</v>
      </c>
      <c r="J9179" s="3">
        <v>185003.36</v>
      </c>
      <c r="K9179" s="26">
        <v>6.0999999999999999E-2</v>
      </c>
      <c r="L9179" s="4" t="b">
        <v>0</v>
      </c>
      <c r="M9179" s="4" t="s">
        <v>58</v>
      </c>
      <c r="N9179" s="35">
        <f>'Landed Freight Margin Tool'!$D$4</f>
        <v>0.58708499999999997</v>
      </c>
      <c r="O9179" s="30">
        <f>(MAX($F9179,MIN(0.18*$D9179,$F9179*(1+$N9179))))</f>
        <v>2660.0562</v>
      </c>
      <c r="P9179" s="35">
        <f>O9179/D9179</f>
        <v>0.18</v>
      </c>
    </row>
    <row r="9180" spans="1:16" x14ac:dyDescent="0.3">
      <c r="A9180" s="2">
        <v>44987</v>
      </c>
      <c r="B9180" s="3" t="s">
        <v>1787</v>
      </c>
      <c r="C9180" s="4" t="s">
        <v>1788</v>
      </c>
      <c r="D9180" s="27">
        <v>13220.87</v>
      </c>
      <c r="E9180" s="27">
        <v>2379.7600000000002</v>
      </c>
      <c r="F9180" s="27">
        <v>1504.69</v>
      </c>
      <c r="G9180" s="26">
        <f>(E9180-F9180)/E9180</f>
        <v>0.36771355094631397</v>
      </c>
      <c r="H9180" s="27">
        <f>E9180-F9180</f>
        <v>875.07000000000016</v>
      </c>
      <c r="I9180" s="35">
        <f>E9180/D9180</f>
        <v>0.18000025716915755</v>
      </c>
      <c r="J9180" s="3">
        <v>185003.36</v>
      </c>
      <c r="K9180" s="26">
        <v>6.0999999999999999E-2</v>
      </c>
      <c r="L9180" s="4" t="b">
        <v>0</v>
      </c>
      <c r="M9180" s="4" t="s">
        <v>58</v>
      </c>
      <c r="N9180" s="35">
        <f>'Landed Freight Margin Tool'!$D$4</f>
        <v>0.58708499999999997</v>
      </c>
      <c r="O9180" s="30">
        <f>(MAX($F9180,MIN(0.18*$D9180,$F9180*(1+$N9180))))</f>
        <v>2379.7566000000002</v>
      </c>
      <c r="P9180" s="35">
        <f>O9180/D9180</f>
        <v>0.18</v>
      </c>
    </row>
    <row r="9181" spans="1:16" x14ac:dyDescent="0.3">
      <c r="A9181" s="2">
        <v>45022</v>
      </c>
      <c r="B9181" s="3" t="s">
        <v>4053</v>
      </c>
      <c r="C9181" s="4" t="s">
        <v>4054</v>
      </c>
      <c r="D9181" s="27">
        <v>15540.2</v>
      </c>
      <c r="E9181" s="27">
        <v>2797.24</v>
      </c>
      <c r="F9181" s="27">
        <v>1578.24</v>
      </c>
      <c r="G9181" s="26">
        <f>(E9181-F9181)/E9181</f>
        <v>0.43578670403683628</v>
      </c>
      <c r="H9181" s="27">
        <f>E9181-F9181</f>
        <v>1218.9999999999998</v>
      </c>
      <c r="I9181" s="35">
        <f>E9181/D9181</f>
        <v>0.18000025739694467</v>
      </c>
      <c r="J9181" s="3">
        <v>185003.36</v>
      </c>
      <c r="K9181" s="26">
        <v>6.0999999999999999E-2</v>
      </c>
      <c r="L9181" s="4" t="b">
        <v>0</v>
      </c>
      <c r="M9181" s="4" t="s">
        <v>58</v>
      </c>
      <c r="N9181" s="35">
        <f>'Landed Freight Margin Tool'!$D$4</f>
        <v>0.58708499999999997</v>
      </c>
      <c r="O9181" s="30">
        <f>(MAX($F9181,MIN(0.18*$D9181,$F9181*(1+$N9181))))</f>
        <v>2504.8010303999999</v>
      </c>
      <c r="P9181" s="35">
        <f>O9181/D9181</f>
        <v>0.16118203307550738</v>
      </c>
    </row>
    <row r="9182" spans="1:16" x14ac:dyDescent="0.3">
      <c r="A9182" s="2">
        <v>45022</v>
      </c>
      <c r="B9182" s="3" t="s">
        <v>23920</v>
      </c>
      <c r="C9182" s="4" t="s">
        <v>23921</v>
      </c>
      <c r="D9182" s="27">
        <v>17871.03</v>
      </c>
      <c r="E9182" s="27">
        <v>3216.79</v>
      </c>
      <c r="F9182" s="27">
        <v>3058.1</v>
      </c>
      <c r="G9182" s="26">
        <f>(E9182-F9182)/E9182</f>
        <v>4.9331787278622495E-2</v>
      </c>
      <c r="H9182" s="27">
        <f>E9182-F9182</f>
        <v>158.69000000000005</v>
      </c>
      <c r="I9182" s="35">
        <f>E9182/D9182</f>
        <v>0.18000025739982531</v>
      </c>
      <c r="J9182" s="3">
        <v>185003.36</v>
      </c>
      <c r="K9182" s="26">
        <v>6.0999999999999999E-2</v>
      </c>
      <c r="L9182" s="4" t="b">
        <v>0</v>
      </c>
      <c r="M9182" s="4" t="s">
        <v>58</v>
      </c>
      <c r="N9182" s="35">
        <f>'Landed Freight Margin Tool'!$D$4</f>
        <v>0.58708499999999997</v>
      </c>
      <c r="O9182" s="30">
        <f>(MAX($F9182,MIN(0.18*$D9182,$F9182*(1+$N9182))))</f>
        <v>3216.7853999999998</v>
      </c>
      <c r="P9182" s="35">
        <f>O9182/D9182</f>
        <v>0.18</v>
      </c>
    </row>
    <row r="9183" spans="1:16" x14ac:dyDescent="0.3">
      <c r="A9183" s="2">
        <v>45072</v>
      </c>
      <c r="B9183" s="3" t="s">
        <v>14467</v>
      </c>
      <c r="C9183" s="4" t="s">
        <v>14468</v>
      </c>
      <c r="D9183" s="27">
        <v>17092.919999999998</v>
      </c>
      <c r="E9183" s="27">
        <v>3076.73</v>
      </c>
      <c r="F9183" s="27">
        <v>1616.13</v>
      </c>
      <c r="G9183" s="26">
        <f>(E9183-F9183)/E9183</f>
        <v>0.47472478898050852</v>
      </c>
      <c r="H9183" s="27">
        <f>E9183-F9183</f>
        <v>1460.6</v>
      </c>
      <c r="I9183" s="35">
        <f>E9183/D9183</f>
        <v>0.18000025741652101</v>
      </c>
      <c r="J9183" s="3">
        <v>185003.36</v>
      </c>
      <c r="K9183" s="26">
        <v>6.0999999999999999E-2</v>
      </c>
      <c r="L9183" s="4" t="b">
        <v>0</v>
      </c>
      <c r="M9183" s="4" t="s">
        <v>58</v>
      </c>
      <c r="N9183" s="35">
        <f>'Landed Freight Margin Tool'!$D$4</f>
        <v>0.58708499999999997</v>
      </c>
      <c r="O9183" s="30">
        <f>(MAX($F9183,MIN(0.18*$D9183,$F9183*(1+$N9183))))</f>
        <v>2564.9356810500003</v>
      </c>
      <c r="P9183" s="35">
        <f>O9183/D9183</f>
        <v>0.15005836808748887</v>
      </c>
    </row>
    <row r="9184" spans="1:16" x14ac:dyDescent="0.3">
      <c r="A9184" s="2">
        <v>44951</v>
      </c>
      <c r="B9184" s="3" t="s">
        <v>5792</v>
      </c>
      <c r="C9184" s="4" t="s">
        <v>5793</v>
      </c>
      <c r="D9184" s="27">
        <v>11642.15</v>
      </c>
      <c r="E9184" s="27">
        <v>2095.59</v>
      </c>
      <c r="F9184" s="27">
        <v>1141.9100000000001</v>
      </c>
      <c r="G9184" s="26">
        <f>(E9184-F9184)/E9184</f>
        <v>0.45508902027591275</v>
      </c>
      <c r="H9184" s="27">
        <f>E9184-F9184</f>
        <v>953.68000000000006</v>
      </c>
      <c r="I9184" s="35">
        <f>E9184/D9184</f>
        <v>0.18000025768436245</v>
      </c>
      <c r="J9184" s="3">
        <v>185003.36</v>
      </c>
      <c r="K9184" s="26">
        <v>6.0999999999999999E-2</v>
      </c>
      <c r="L9184" s="4" t="b">
        <v>0</v>
      </c>
      <c r="M9184" s="4" t="s">
        <v>58</v>
      </c>
      <c r="N9184" s="35">
        <f>'Landed Freight Margin Tool'!$D$4</f>
        <v>0.58708499999999997</v>
      </c>
      <c r="O9184" s="30">
        <f>(MAX($F9184,MIN(0.18*$D9184,$F9184*(1+$N9184))))</f>
        <v>1812.3082323500003</v>
      </c>
      <c r="P9184" s="35">
        <f>O9184/D9184</f>
        <v>0.15566783045657376</v>
      </c>
    </row>
    <row r="9185" spans="1:16" x14ac:dyDescent="0.3">
      <c r="A9185" s="2">
        <v>45014</v>
      </c>
      <c r="B9185" s="3" t="s">
        <v>9151</v>
      </c>
      <c r="C9185" s="4" t="s">
        <v>9152</v>
      </c>
      <c r="D9185" s="27">
        <v>16296.31</v>
      </c>
      <c r="E9185" s="27">
        <v>2933.34</v>
      </c>
      <c r="F9185" s="27">
        <v>1598.42</v>
      </c>
      <c r="G9185" s="26">
        <f>(E9185-F9185)/E9185</f>
        <v>0.45508532935152418</v>
      </c>
      <c r="H9185" s="27">
        <f>E9185-F9185</f>
        <v>1334.92</v>
      </c>
      <c r="I9185" s="35">
        <f>E9185/D9185</f>
        <v>0.18000025772705602</v>
      </c>
      <c r="J9185" s="3">
        <v>185003.36</v>
      </c>
      <c r="K9185" s="26">
        <v>6.0999999999999999E-2</v>
      </c>
      <c r="L9185" s="4" t="b">
        <v>0</v>
      </c>
      <c r="M9185" s="4" t="s">
        <v>58</v>
      </c>
      <c r="N9185" s="35">
        <f>'Landed Freight Margin Tool'!$D$4</f>
        <v>0.58708499999999997</v>
      </c>
      <c r="O9185" s="30">
        <f>(MAX($F9185,MIN(0.18*$D9185,$F9185*(1+$N9185))))</f>
        <v>2536.8284057000001</v>
      </c>
      <c r="P9185" s="35">
        <f>O9185/D9185</f>
        <v>0.15566888490093769</v>
      </c>
    </row>
    <row r="9186" spans="1:16" x14ac:dyDescent="0.3">
      <c r="A9186" s="2">
        <v>45132</v>
      </c>
      <c r="B9186" s="3" t="s">
        <v>14238</v>
      </c>
      <c r="C9186" s="4" t="s">
        <v>14239</v>
      </c>
      <c r="D9186" s="27">
        <v>19393.75</v>
      </c>
      <c r="E9186" s="27">
        <v>3490.88</v>
      </c>
      <c r="F9186" s="27">
        <v>2180.5300000000002</v>
      </c>
      <c r="G9186" s="26">
        <f>(E9186-F9186)/E9186</f>
        <v>0.37536380511504258</v>
      </c>
      <c r="H9186" s="27">
        <f>E9186-F9186</f>
        <v>1310.3499999999999</v>
      </c>
      <c r="I9186" s="35">
        <f>E9186/D9186</f>
        <v>0.18000025781501772</v>
      </c>
      <c r="J9186" s="3">
        <v>185003.36</v>
      </c>
      <c r="K9186" s="26">
        <v>6.0999999999999999E-2</v>
      </c>
      <c r="L9186" s="4" t="b">
        <v>0</v>
      </c>
      <c r="M9186" s="4" t="s">
        <v>58</v>
      </c>
      <c r="N9186" s="35">
        <f>'Landed Freight Margin Tool'!$D$4</f>
        <v>0.58708499999999997</v>
      </c>
      <c r="O9186" s="30">
        <f>(MAX($F9186,MIN(0.18*$D9186,$F9186*(1+$N9186))))</f>
        <v>3460.6864550500004</v>
      </c>
      <c r="P9186" s="35">
        <f>O9186/D9186</f>
        <v>0.17844338794972608</v>
      </c>
    </row>
    <row r="9187" spans="1:16" x14ac:dyDescent="0.3">
      <c r="A9187" s="2">
        <v>45190</v>
      </c>
      <c r="B9187" s="3" t="s">
        <v>20158</v>
      </c>
      <c r="C9187" s="4" t="s">
        <v>20159</v>
      </c>
      <c r="D9187" s="27">
        <v>9308.82</v>
      </c>
      <c r="E9187" s="27">
        <v>1675.59</v>
      </c>
      <c r="F9187" s="27">
        <v>1110.45</v>
      </c>
      <c r="G9187" s="26">
        <f>(E9187-F9187)/E9187</f>
        <v>0.33727821245053974</v>
      </c>
      <c r="H9187" s="27">
        <f>E9187-F9187</f>
        <v>565.13999999999987</v>
      </c>
      <c r="I9187" s="35">
        <f>E9187/D9187</f>
        <v>0.18000025782000295</v>
      </c>
      <c r="J9187" s="3">
        <v>185003.36</v>
      </c>
      <c r="K9187" s="26">
        <v>6.0999999999999999E-2</v>
      </c>
      <c r="L9187" s="4" t="b">
        <v>0</v>
      </c>
      <c r="M9187" s="4" t="s">
        <v>58</v>
      </c>
      <c r="N9187" s="35">
        <f>'Landed Freight Margin Tool'!$D$4</f>
        <v>0.58708499999999997</v>
      </c>
      <c r="O9187" s="30">
        <f>(MAX($F9187,MIN(0.18*$D9187,$F9187*(1+$N9187))))</f>
        <v>1675.5875999999998</v>
      </c>
      <c r="P9187" s="35">
        <f>O9187/D9187</f>
        <v>0.18</v>
      </c>
    </row>
    <row r="9188" spans="1:16" x14ac:dyDescent="0.3">
      <c r="A9188" s="2">
        <v>45223</v>
      </c>
      <c r="B9188" s="3" t="s">
        <v>21432</v>
      </c>
      <c r="C9188" s="4" t="s">
        <v>21433</v>
      </c>
      <c r="D9188" s="27">
        <v>15496.2</v>
      </c>
      <c r="E9188" s="27">
        <v>2789.32</v>
      </c>
      <c r="F9188" s="27">
        <v>1739.21</v>
      </c>
      <c r="G9188" s="26">
        <f>(E9188-F9188)/E9188</f>
        <v>0.37647526995826941</v>
      </c>
      <c r="H9188" s="27">
        <f>E9188-F9188</f>
        <v>1050.1100000000001</v>
      </c>
      <c r="I9188" s="35">
        <f>E9188/D9188</f>
        <v>0.18000025812779907</v>
      </c>
      <c r="J9188" s="3">
        <v>185003.36</v>
      </c>
      <c r="K9188" s="26">
        <v>6.0999999999999999E-2</v>
      </c>
      <c r="L9188" s="4" t="b">
        <v>0</v>
      </c>
      <c r="M9188" s="4" t="s">
        <v>58</v>
      </c>
      <c r="N9188" s="35">
        <f>'Landed Freight Margin Tool'!$D$4</f>
        <v>0.58708499999999997</v>
      </c>
      <c r="O9188" s="30">
        <f>(MAX($F9188,MIN(0.18*$D9188,$F9188*(1+$N9188))))</f>
        <v>2760.2741028500004</v>
      </c>
      <c r="P9188" s="35">
        <f>O9188/D9188</f>
        <v>0.1781258697519392</v>
      </c>
    </row>
    <row r="9189" spans="1:16" x14ac:dyDescent="0.3">
      <c r="A9189" s="2">
        <v>45077</v>
      </c>
      <c r="B9189" s="3" t="s">
        <v>11601</v>
      </c>
      <c r="C9189" s="4" t="s">
        <v>11602</v>
      </c>
      <c r="D9189" s="27">
        <v>13942.48</v>
      </c>
      <c r="E9189" s="27">
        <v>2509.65</v>
      </c>
      <c r="F9189" s="27">
        <v>1488.99</v>
      </c>
      <c r="G9189" s="26">
        <f>(E9189-F9189)/E9189</f>
        <v>0.40669416054031443</v>
      </c>
      <c r="H9189" s="27">
        <f>E9189-F9189</f>
        <v>1020.6600000000001</v>
      </c>
      <c r="I9189" s="35">
        <f>E9189/D9189</f>
        <v>0.18000025820370552</v>
      </c>
      <c r="J9189" s="3">
        <v>185003.36</v>
      </c>
      <c r="K9189" s="26">
        <v>6.0999999999999999E-2</v>
      </c>
      <c r="L9189" s="4" t="b">
        <v>0</v>
      </c>
      <c r="M9189" s="4" t="s">
        <v>58</v>
      </c>
      <c r="N9189" s="35">
        <f>'Landed Freight Margin Tool'!$D$4</f>
        <v>0.58708499999999997</v>
      </c>
      <c r="O9189" s="30">
        <f>(MAX($F9189,MIN(0.18*$D9189,$F9189*(1+$N9189))))</f>
        <v>2363.1536941500003</v>
      </c>
      <c r="P9189" s="35">
        <f>O9189/D9189</f>
        <v>0.16949306681092607</v>
      </c>
    </row>
    <row r="9190" spans="1:16" x14ac:dyDescent="0.3">
      <c r="A9190" s="2">
        <v>45107</v>
      </c>
      <c r="B9190" s="3" t="s">
        <v>11409</v>
      </c>
      <c r="C9190" s="4" t="s">
        <v>11410</v>
      </c>
      <c r="D9190" s="27">
        <v>5413.27</v>
      </c>
      <c r="E9190" s="27">
        <v>974.39</v>
      </c>
      <c r="F9190" s="27">
        <v>610.09</v>
      </c>
      <c r="G9190" s="26">
        <f>(E9190-F9190)/E9190</f>
        <v>0.37387493714015946</v>
      </c>
      <c r="H9190" s="27">
        <f>E9190-F9190</f>
        <v>364.29999999999995</v>
      </c>
      <c r="I9190" s="35">
        <f>E9190/D9190</f>
        <v>0.18000025862371541</v>
      </c>
      <c r="J9190" s="3">
        <v>185003.36</v>
      </c>
      <c r="K9190" s="26">
        <v>6.0999999999999999E-2</v>
      </c>
      <c r="L9190" s="4" t="b">
        <v>0</v>
      </c>
      <c r="M9190" s="4" t="s">
        <v>58</v>
      </c>
      <c r="N9190" s="35">
        <f>'Landed Freight Margin Tool'!$D$4</f>
        <v>0.58708499999999997</v>
      </c>
      <c r="O9190" s="30">
        <f>(MAX($F9190,MIN(0.18*$D9190,$F9190*(1+$N9190))))</f>
        <v>968.26468765000016</v>
      </c>
      <c r="P9190" s="35">
        <f>O9190/D9190</f>
        <v>0.17886872216793179</v>
      </c>
    </row>
    <row r="9191" spans="1:16" x14ac:dyDescent="0.3">
      <c r="A9191" s="2">
        <v>44932</v>
      </c>
      <c r="B9191" s="3" t="s">
        <v>6253</v>
      </c>
      <c r="C9191" s="4" t="s">
        <v>6254</v>
      </c>
      <c r="D9191" s="27">
        <v>13138.37</v>
      </c>
      <c r="E9191" s="27">
        <v>2364.91</v>
      </c>
      <c r="F9191" s="27">
        <v>1230.92</v>
      </c>
      <c r="G9191" s="26">
        <f>(E9191-F9191)/E9191</f>
        <v>0.47950661970222963</v>
      </c>
      <c r="H9191" s="27">
        <f>E9191-F9191</f>
        <v>1133.9899999999998</v>
      </c>
      <c r="I9191" s="35">
        <f>E9191/D9191</f>
        <v>0.18000025878400439</v>
      </c>
      <c r="J9191" s="3">
        <v>185003.36</v>
      </c>
      <c r="K9191" s="26">
        <v>6.0999999999999999E-2</v>
      </c>
      <c r="L9191" s="4" t="b">
        <v>0</v>
      </c>
      <c r="M9191" s="4" t="s">
        <v>58</v>
      </c>
      <c r="N9191" s="35">
        <f>'Landed Freight Margin Tool'!$D$4</f>
        <v>0.58708499999999997</v>
      </c>
      <c r="O9191" s="30">
        <f>(MAX($F9191,MIN(0.18*$D9191,$F9191*(1+$N9191))))</f>
        <v>1953.5746682000001</v>
      </c>
      <c r="P9191" s="35">
        <f>O9191/D9191</f>
        <v>0.14869231633756699</v>
      </c>
    </row>
    <row r="9192" spans="1:16" x14ac:dyDescent="0.3">
      <c r="A9192" s="2">
        <v>45079</v>
      </c>
      <c r="B9192" s="3" t="s">
        <v>13209</v>
      </c>
      <c r="C9192" s="4" t="s">
        <v>13210</v>
      </c>
      <c r="D9192" s="27">
        <v>13907.98</v>
      </c>
      <c r="E9192" s="27">
        <v>2503.44</v>
      </c>
      <c r="F9192" s="27">
        <v>1434.35</v>
      </c>
      <c r="G9192" s="26">
        <f>(E9192-F9192)/E9192</f>
        <v>0.42704838142715629</v>
      </c>
      <c r="H9192" s="27">
        <f>E9192-F9192</f>
        <v>1069.0900000000001</v>
      </c>
      <c r="I9192" s="35">
        <f>E9192/D9192</f>
        <v>0.18000025884420312</v>
      </c>
      <c r="J9192" s="3">
        <v>185003.36</v>
      </c>
      <c r="K9192" s="26">
        <v>6.0999999999999999E-2</v>
      </c>
      <c r="L9192" s="4" t="b">
        <v>0</v>
      </c>
      <c r="M9192" s="4" t="s">
        <v>58</v>
      </c>
      <c r="N9192" s="35">
        <f>'Landed Freight Margin Tool'!$D$4</f>
        <v>0.58708499999999997</v>
      </c>
      <c r="O9192" s="30">
        <f>(MAX($F9192,MIN(0.18*$D9192,$F9192*(1+$N9192))))</f>
        <v>2276.4353697500001</v>
      </c>
      <c r="P9192" s="35">
        <f>O9192/D9192</f>
        <v>0.1636783608942492</v>
      </c>
    </row>
    <row r="9193" spans="1:16" x14ac:dyDescent="0.3">
      <c r="A9193" s="2">
        <v>45231</v>
      </c>
      <c r="B9193" s="3" t="s">
        <v>10116</v>
      </c>
      <c r="C9193" s="4" t="s">
        <v>10117</v>
      </c>
      <c r="D9193" s="27">
        <v>12360.26</v>
      </c>
      <c r="E9193" s="27">
        <v>2224.85</v>
      </c>
      <c r="F9193" s="27">
        <v>1283.32</v>
      </c>
      <c r="G9193" s="26">
        <f>(E9193-F9193)/E9193</f>
        <v>0.4231880800952873</v>
      </c>
      <c r="H9193" s="27">
        <f>E9193-F9193</f>
        <v>941.53</v>
      </c>
      <c r="I9193" s="35">
        <f>E9193/D9193</f>
        <v>0.18000025889423038</v>
      </c>
      <c r="J9193" s="3">
        <v>185003.36</v>
      </c>
      <c r="K9193" s="26">
        <v>6.0999999999999999E-2</v>
      </c>
      <c r="L9193" s="4" t="b">
        <v>0</v>
      </c>
      <c r="M9193" s="4" t="s">
        <v>58</v>
      </c>
      <c r="N9193" s="35">
        <f>'Landed Freight Margin Tool'!$D$4</f>
        <v>0.58708499999999997</v>
      </c>
      <c r="O9193" s="30">
        <f>(MAX($F9193,MIN(0.18*$D9193,$F9193*(1+$N9193))))</f>
        <v>2036.7379222</v>
      </c>
      <c r="P9193" s="35">
        <f>O9193/D9193</f>
        <v>0.16478115526696041</v>
      </c>
    </row>
    <row r="9194" spans="1:16" x14ac:dyDescent="0.3">
      <c r="A9194" s="2">
        <v>45127</v>
      </c>
      <c r="B9194" s="3" t="s">
        <v>17467</v>
      </c>
      <c r="C9194" s="4" t="s">
        <v>17468</v>
      </c>
      <c r="D9194" s="27">
        <v>17767.03</v>
      </c>
      <c r="E9194" s="27">
        <v>3198.07</v>
      </c>
      <c r="F9194" s="27">
        <v>2391.23</v>
      </c>
      <c r="G9194" s="26">
        <f>(E9194-F9194)/E9194</f>
        <v>0.25228966220251592</v>
      </c>
      <c r="H9194" s="27">
        <f>E9194-F9194</f>
        <v>806.84000000000015</v>
      </c>
      <c r="I9194" s="35">
        <f>E9194/D9194</f>
        <v>0.18000025890652518</v>
      </c>
      <c r="J9194" s="3">
        <v>185003.36</v>
      </c>
      <c r="K9194" s="26">
        <v>6.0999999999999999E-2</v>
      </c>
      <c r="L9194" s="4" t="b">
        <v>0</v>
      </c>
      <c r="M9194" s="4" t="s">
        <v>58</v>
      </c>
      <c r="N9194" s="35">
        <f>'Landed Freight Margin Tool'!$D$4</f>
        <v>0.58708499999999997</v>
      </c>
      <c r="O9194" s="30">
        <f>(MAX($F9194,MIN(0.18*$D9194,$F9194*(1+$N9194))))</f>
        <v>3198.0653999999995</v>
      </c>
      <c r="P9194" s="35">
        <f>O9194/D9194</f>
        <v>0.18</v>
      </c>
    </row>
    <row r="9195" spans="1:16" x14ac:dyDescent="0.3">
      <c r="A9195" s="2">
        <v>45132</v>
      </c>
      <c r="B9195" s="3" t="s">
        <v>21870</v>
      </c>
      <c r="C9195" s="4" t="s">
        <v>21871</v>
      </c>
      <c r="D9195" s="27">
        <v>16217.31</v>
      </c>
      <c r="E9195" s="27">
        <v>2919.12</v>
      </c>
      <c r="F9195" s="27">
        <v>1652.18</v>
      </c>
      <c r="G9195" s="26">
        <f>(E9195-F9195)/E9195</f>
        <v>0.4340143604922031</v>
      </c>
      <c r="H9195" s="27">
        <f>E9195-F9195</f>
        <v>1266.9399999999998</v>
      </c>
      <c r="I9195" s="35">
        <f>E9195/D9195</f>
        <v>0.18000025898253164</v>
      </c>
      <c r="J9195" s="3">
        <v>185003.36</v>
      </c>
      <c r="K9195" s="26">
        <v>6.0999999999999999E-2</v>
      </c>
      <c r="L9195" s="4" t="b">
        <v>0</v>
      </c>
      <c r="M9195" s="4" t="s">
        <v>58</v>
      </c>
      <c r="N9195" s="35">
        <f>'Landed Freight Margin Tool'!$D$4</f>
        <v>0.58708499999999997</v>
      </c>
      <c r="O9195" s="30">
        <f>(MAX($F9195,MIN(0.18*$D9195,$F9195*(1+$N9195))))</f>
        <v>2622.1500953000004</v>
      </c>
      <c r="P9195" s="35">
        <f>O9195/D9195</f>
        <v>0.16168834999762602</v>
      </c>
    </row>
    <row r="9196" spans="1:16" x14ac:dyDescent="0.3">
      <c r="A9196" s="2">
        <v>45230</v>
      </c>
      <c r="B9196" s="3" t="s">
        <v>16634</v>
      </c>
      <c r="C9196" s="4" t="s">
        <v>16635</v>
      </c>
      <c r="D9196" s="27">
        <v>15436.2</v>
      </c>
      <c r="E9196" s="27">
        <v>2778.52</v>
      </c>
      <c r="F9196" s="27">
        <v>1922.05</v>
      </c>
      <c r="G9196" s="26">
        <f>(E9196-F9196)/E9196</f>
        <v>0.30824683644530182</v>
      </c>
      <c r="H9196" s="27">
        <f>E9196-F9196</f>
        <v>856.47</v>
      </c>
      <c r="I9196" s="35">
        <f>E9196/D9196</f>
        <v>0.18000025913113329</v>
      </c>
      <c r="J9196" s="3">
        <v>185003.36</v>
      </c>
      <c r="K9196" s="26">
        <v>6.0999999999999999E-2</v>
      </c>
      <c r="L9196" s="4" t="b">
        <v>0</v>
      </c>
      <c r="M9196" s="4" t="s">
        <v>58</v>
      </c>
      <c r="N9196" s="35">
        <f>'Landed Freight Margin Tool'!$D$4</f>
        <v>0.58708499999999997</v>
      </c>
      <c r="O9196" s="30">
        <f>(MAX($F9196,MIN(0.18*$D9196,$F9196*(1+$N9196))))</f>
        <v>2778.5160000000001</v>
      </c>
      <c r="P9196" s="35">
        <f>O9196/D9196</f>
        <v>0.18</v>
      </c>
    </row>
    <row r="9197" spans="1:16" x14ac:dyDescent="0.3">
      <c r="A9197" s="2">
        <v>44929</v>
      </c>
      <c r="B9197" s="3" t="s">
        <v>24224</v>
      </c>
      <c r="C9197" s="4" t="s">
        <v>24225</v>
      </c>
      <c r="D9197" s="27">
        <v>5401.77</v>
      </c>
      <c r="E9197" s="27">
        <v>972.32</v>
      </c>
      <c r="F9197" s="27">
        <v>696.88</v>
      </c>
      <c r="G9197" s="26">
        <f>(E9197-F9197)/E9197</f>
        <v>0.28328122428830022</v>
      </c>
      <c r="H9197" s="27">
        <f>E9197-F9197</f>
        <v>275.44000000000005</v>
      </c>
      <c r="I9197" s="35">
        <f>E9197/D9197</f>
        <v>0.18000025917430768</v>
      </c>
      <c r="J9197" s="3">
        <v>185003.36</v>
      </c>
      <c r="K9197" s="26">
        <v>6.0999999999999999E-2</v>
      </c>
      <c r="L9197" s="4" t="b">
        <v>0</v>
      </c>
      <c r="M9197" s="4" t="s">
        <v>58</v>
      </c>
      <c r="N9197" s="35">
        <f>'Landed Freight Margin Tool'!$D$4</f>
        <v>0.58708499999999997</v>
      </c>
      <c r="O9197" s="30">
        <f>(MAX($F9197,MIN(0.18*$D9197,$F9197*(1+$N9197))))</f>
        <v>972.31860000000006</v>
      </c>
      <c r="P9197" s="35">
        <f>O9197/D9197</f>
        <v>0.18</v>
      </c>
    </row>
    <row r="9198" spans="1:16" x14ac:dyDescent="0.3">
      <c r="A9198" s="2">
        <v>44984</v>
      </c>
      <c r="B9198" s="3" t="s">
        <v>18451</v>
      </c>
      <c r="C9198" s="4" t="s">
        <v>18452</v>
      </c>
      <c r="D9198" s="27">
        <v>2312.33</v>
      </c>
      <c r="E9198" s="27">
        <v>416.22</v>
      </c>
      <c r="F9198" s="27">
        <v>383.59</v>
      </c>
      <c r="G9198" s="26">
        <f>(E9198-F9198)/E9198</f>
        <v>7.8396040555475596E-2</v>
      </c>
      <c r="H9198" s="27">
        <f>E9198-F9198</f>
        <v>32.630000000000052</v>
      </c>
      <c r="I9198" s="35">
        <f>E9198/D9198</f>
        <v>0.18000025947853465</v>
      </c>
      <c r="J9198" s="3">
        <v>185003.36</v>
      </c>
      <c r="K9198" s="26">
        <v>6.0999999999999999E-2</v>
      </c>
      <c r="L9198" s="4" t="b">
        <v>0</v>
      </c>
      <c r="M9198" s="4" t="s">
        <v>58</v>
      </c>
      <c r="N9198" s="35">
        <f>'Landed Freight Margin Tool'!$D$4</f>
        <v>0.58708499999999997</v>
      </c>
      <c r="O9198" s="30">
        <f>(MAX($F9198,MIN(0.18*$D9198,$F9198*(1+$N9198))))</f>
        <v>416.21939999999995</v>
      </c>
      <c r="P9198" s="35">
        <f>O9198/D9198</f>
        <v>0.18</v>
      </c>
    </row>
    <row r="9199" spans="1:16" x14ac:dyDescent="0.3">
      <c r="A9199" s="2">
        <v>45026</v>
      </c>
      <c r="B9199" s="3" t="s">
        <v>20429</v>
      </c>
      <c r="C9199" s="4" t="s">
        <v>20430</v>
      </c>
      <c r="D9199" s="27">
        <v>16946.919999999998</v>
      </c>
      <c r="E9199" s="27">
        <v>3050.45</v>
      </c>
      <c r="F9199" s="27">
        <v>1564.34</v>
      </c>
      <c r="G9199" s="26">
        <f>(E9199-F9199)/E9199</f>
        <v>0.48717730170958384</v>
      </c>
      <c r="H9199" s="27">
        <f>E9199-F9199</f>
        <v>1486.11</v>
      </c>
      <c r="I9199" s="35">
        <f>E9199/D9199</f>
        <v>0.18000025963419902</v>
      </c>
      <c r="J9199" s="3">
        <v>185003.36</v>
      </c>
      <c r="K9199" s="26">
        <v>6.0999999999999999E-2</v>
      </c>
      <c r="L9199" s="4" t="b">
        <v>0</v>
      </c>
      <c r="M9199" s="4" t="s">
        <v>58</v>
      </c>
      <c r="N9199" s="35">
        <f>'Landed Freight Margin Tool'!$D$4</f>
        <v>0.58708499999999997</v>
      </c>
      <c r="O9199" s="30">
        <f>(MAX($F9199,MIN(0.18*$D9199,$F9199*(1+$N9199))))</f>
        <v>2482.7405488999998</v>
      </c>
      <c r="P9199" s="35">
        <f>O9199/D9199</f>
        <v>0.14650098949543633</v>
      </c>
    </row>
    <row r="9200" spans="1:16" x14ac:dyDescent="0.3">
      <c r="A9200" s="2">
        <v>45204</v>
      </c>
      <c r="B9200" s="3" t="s">
        <v>23928</v>
      </c>
      <c r="C9200" s="4" t="s">
        <v>23197</v>
      </c>
      <c r="D9200" s="27">
        <v>16926.919999999998</v>
      </c>
      <c r="E9200" s="27">
        <v>3046.85</v>
      </c>
      <c r="F9200" s="27">
        <v>2607.25</v>
      </c>
      <c r="G9200" s="26">
        <f>(E9200-F9200)/E9200</f>
        <v>0.14428015819616979</v>
      </c>
      <c r="H9200" s="27">
        <f>E9200-F9200</f>
        <v>439.59999999999991</v>
      </c>
      <c r="I9200" s="35">
        <f>E9200/D9200</f>
        <v>0.18000025994096977</v>
      </c>
      <c r="J9200" s="3">
        <v>185003.36</v>
      </c>
      <c r="K9200" s="26">
        <v>6.0999999999999999E-2</v>
      </c>
      <c r="L9200" s="4" t="b">
        <v>0</v>
      </c>
      <c r="M9200" s="4" t="s">
        <v>58</v>
      </c>
      <c r="N9200" s="35">
        <f>'Landed Freight Margin Tool'!$D$4</f>
        <v>0.58708499999999997</v>
      </c>
      <c r="O9200" s="30">
        <f>(MAX($F9200,MIN(0.18*$D9200,$F9200*(1+$N9200))))</f>
        <v>3046.8455999999996</v>
      </c>
      <c r="P9200" s="35">
        <f>O9200/D9200</f>
        <v>0.18</v>
      </c>
    </row>
    <row r="9201" spans="1:16" x14ac:dyDescent="0.3">
      <c r="A9201" s="2">
        <v>45183</v>
      </c>
      <c r="B9201" s="3" t="s">
        <v>5200</v>
      </c>
      <c r="C9201" s="4" t="s">
        <v>5201</v>
      </c>
      <c r="D9201" s="27">
        <v>16147.81</v>
      </c>
      <c r="E9201" s="27">
        <v>2906.61</v>
      </c>
      <c r="F9201" s="27">
        <v>1934.91</v>
      </c>
      <c r="G9201" s="26">
        <f>(E9201-F9201)/E9201</f>
        <v>0.33430697616811339</v>
      </c>
      <c r="H9201" s="27">
        <f>E9201-F9201</f>
        <v>971.7</v>
      </c>
      <c r="I9201" s="35">
        <f>E9201/D9201</f>
        <v>0.18000026009718967</v>
      </c>
      <c r="J9201" s="3">
        <v>185003.36</v>
      </c>
      <c r="K9201" s="26">
        <v>6.0999999999999999E-2</v>
      </c>
      <c r="L9201" s="4" t="b">
        <v>0</v>
      </c>
      <c r="M9201" s="4" t="s">
        <v>58</v>
      </c>
      <c r="N9201" s="35">
        <f>'Landed Freight Margin Tool'!$D$4</f>
        <v>0.58708499999999997</v>
      </c>
      <c r="O9201" s="30">
        <f>(MAX($F9201,MIN(0.18*$D9201,$F9201*(1+$N9201))))</f>
        <v>2906.6057999999998</v>
      </c>
      <c r="P9201" s="35">
        <f>O9201/D9201</f>
        <v>0.18</v>
      </c>
    </row>
    <row r="9202" spans="1:16" x14ac:dyDescent="0.3">
      <c r="A9202" s="2">
        <v>44992</v>
      </c>
      <c r="B9202" s="3" t="s">
        <v>6042</v>
      </c>
      <c r="C9202" s="4" t="s">
        <v>6043</v>
      </c>
      <c r="D9202" s="27">
        <v>6920.49</v>
      </c>
      <c r="E9202" s="27">
        <v>1245.69</v>
      </c>
      <c r="F9202" s="27">
        <v>862.91</v>
      </c>
      <c r="G9202" s="26">
        <f>(E9202-F9202)/E9202</f>
        <v>0.30728351355473676</v>
      </c>
      <c r="H9202" s="27">
        <f>E9202-F9202</f>
        <v>382.78000000000009</v>
      </c>
      <c r="I9202" s="35">
        <f>E9202/D9202</f>
        <v>0.18000026009718967</v>
      </c>
      <c r="J9202" s="3">
        <v>185003.36</v>
      </c>
      <c r="K9202" s="26">
        <v>6.0999999999999999E-2</v>
      </c>
      <c r="L9202" s="4" t="b">
        <v>0</v>
      </c>
      <c r="M9202" s="4" t="s">
        <v>58</v>
      </c>
      <c r="N9202" s="35">
        <f>'Landed Freight Margin Tool'!$D$4</f>
        <v>0.58708499999999997</v>
      </c>
      <c r="O9202" s="30">
        <f>(MAX($F9202,MIN(0.18*$D9202,$F9202*(1+$N9202))))</f>
        <v>1245.6881999999998</v>
      </c>
      <c r="P9202" s="35">
        <f>O9202/D9202</f>
        <v>0.18</v>
      </c>
    </row>
    <row r="9203" spans="1:16" x14ac:dyDescent="0.3">
      <c r="A9203" s="2">
        <v>45043</v>
      </c>
      <c r="B9203" s="3" t="s">
        <v>16966</v>
      </c>
      <c r="C9203" s="4" t="s">
        <v>16967</v>
      </c>
      <c r="D9203" s="27">
        <v>17677.53</v>
      </c>
      <c r="E9203" s="27">
        <v>3181.96</v>
      </c>
      <c r="F9203" s="27">
        <v>3260.53</v>
      </c>
      <c r="G9203" s="26">
        <f>(E9203-F9203)/E9203</f>
        <v>-2.4692327999094949E-2</v>
      </c>
      <c r="H9203" s="27">
        <f>E9203-F9203</f>
        <v>-78.570000000000164</v>
      </c>
      <c r="I9203" s="35">
        <f>E9203/D9203</f>
        <v>0.18000026021734938</v>
      </c>
      <c r="J9203" s="3">
        <v>185003.36</v>
      </c>
      <c r="K9203" s="26">
        <v>6.0999999999999999E-2</v>
      </c>
      <c r="L9203" s="4" t="b">
        <v>0</v>
      </c>
      <c r="M9203" s="4" t="s">
        <v>58</v>
      </c>
      <c r="N9203" s="35">
        <f>'Landed Freight Margin Tool'!$D$4</f>
        <v>0.58708499999999997</v>
      </c>
      <c r="O9203" s="30">
        <f>(MAX($F9203,MIN(0.18*$D9203,$F9203*(1+$N9203))))</f>
        <v>3260.53</v>
      </c>
      <c r="P9203" s="35">
        <f>O9203/D9203</f>
        <v>0.18444488568255862</v>
      </c>
    </row>
    <row r="9204" spans="1:16" x14ac:dyDescent="0.3">
      <c r="A9204" s="2">
        <v>45265</v>
      </c>
      <c r="B9204" s="3" t="s">
        <v>21258</v>
      </c>
      <c r="C9204" s="4" t="s">
        <v>7877</v>
      </c>
      <c r="D9204" s="27">
        <v>15370.2</v>
      </c>
      <c r="E9204" s="27">
        <v>2766.64</v>
      </c>
      <c r="F9204" s="27">
        <v>1486.28</v>
      </c>
      <c r="G9204" s="26">
        <f>(E9204-F9204)/E9204</f>
        <v>0.46278518347164793</v>
      </c>
      <c r="H9204" s="27">
        <f>E9204-F9204</f>
        <v>1280.3599999999999</v>
      </c>
      <c r="I9204" s="35">
        <f>E9204/D9204</f>
        <v>0.18000026024384846</v>
      </c>
      <c r="J9204" s="3">
        <v>185003.36</v>
      </c>
      <c r="K9204" s="26">
        <v>6.0999999999999999E-2</v>
      </c>
      <c r="L9204" s="4" t="b">
        <v>0</v>
      </c>
      <c r="M9204" s="4" t="s">
        <v>58</v>
      </c>
      <c r="N9204" s="35">
        <f>'Landed Freight Margin Tool'!$D$4</f>
        <v>0.58708499999999997</v>
      </c>
      <c r="O9204" s="30">
        <f>(MAX($F9204,MIN(0.18*$D9204,$F9204*(1+$N9204))))</f>
        <v>2358.8526938</v>
      </c>
      <c r="P9204" s="35">
        <f>O9204/D9204</f>
        <v>0.15346922576153854</v>
      </c>
    </row>
    <row r="9205" spans="1:16" x14ac:dyDescent="0.3">
      <c r="A9205" s="2">
        <v>45159</v>
      </c>
      <c r="B9205" s="3" t="s">
        <v>18554</v>
      </c>
      <c r="C9205" s="4" t="s">
        <v>3447</v>
      </c>
      <c r="D9205" s="27">
        <v>8452.7099999999991</v>
      </c>
      <c r="E9205" s="27">
        <v>1521.49</v>
      </c>
      <c r="F9205" s="27">
        <v>1559.68</v>
      </c>
      <c r="G9205" s="26">
        <f>(E9205-F9205)/E9205</f>
        <v>-2.5100395007525554E-2</v>
      </c>
      <c r="H9205" s="27">
        <f>E9205-F9205</f>
        <v>-38.190000000000055</v>
      </c>
      <c r="I9205" s="35">
        <f>E9205/D9205</f>
        <v>0.18000026027155791</v>
      </c>
      <c r="J9205" s="3">
        <v>185003.36</v>
      </c>
      <c r="K9205" s="26">
        <v>6.0999999999999999E-2</v>
      </c>
      <c r="L9205" s="4" t="b">
        <v>0</v>
      </c>
      <c r="M9205" s="4" t="s">
        <v>58</v>
      </c>
      <c r="N9205" s="35">
        <f>'Landed Freight Margin Tool'!$D$4</f>
        <v>0.58708499999999997</v>
      </c>
      <c r="O9205" s="30">
        <f>(MAX($F9205,MIN(0.18*$D9205,$F9205*(1+$N9205))))</f>
        <v>1559.68</v>
      </c>
      <c r="P9205" s="35">
        <f>O9205/D9205</f>
        <v>0.18451833790583141</v>
      </c>
    </row>
    <row r="9206" spans="1:16" x14ac:dyDescent="0.3">
      <c r="A9206" s="2">
        <v>45079</v>
      </c>
      <c r="B9206" s="3" t="s">
        <v>24893</v>
      </c>
      <c r="C9206" s="4" t="s">
        <v>24894</v>
      </c>
      <c r="D9206" s="27">
        <v>15346.2</v>
      </c>
      <c r="E9206" s="27">
        <v>2762.32</v>
      </c>
      <c r="F9206" s="27">
        <v>1079.42</v>
      </c>
      <c r="G9206" s="26">
        <f>(E9206-F9206)/E9206</f>
        <v>0.60923426684815662</v>
      </c>
      <c r="H9206" s="27">
        <f>E9206-F9206</f>
        <v>1682.9</v>
      </c>
      <c r="I9206" s="35">
        <f>E9206/D9206</f>
        <v>0.18000026065084515</v>
      </c>
      <c r="J9206" s="3">
        <v>185003.36</v>
      </c>
      <c r="K9206" s="26">
        <v>6.0999999999999999E-2</v>
      </c>
      <c r="L9206" s="4" t="b">
        <v>0</v>
      </c>
      <c r="M9206" s="4" t="s">
        <v>58</v>
      </c>
      <c r="N9206" s="35">
        <f>'Landed Freight Margin Tool'!$D$4</f>
        <v>0.58708499999999997</v>
      </c>
      <c r="O9206" s="30">
        <f>(MAX($F9206,MIN(0.18*$D9206,$F9206*(1+$N9206))))</f>
        <v>1713.1312907000001</v>
      </c>
      <c r="P9206" s="35">
        <f>O9206/D9206</f>
        <v>0.11163227969790568</v>
      </c>
    </row>
    <row r="9207" spans="1:16" x14ac:dyDescent="0.3">
      <c r="A9207" s="2">
        <v>45003</v>
      </c>
      <c r="B9207" s="3" t="s">
        <v>8748</v>
      </c>
      <c r="C9207" s="4" t="s">
        <v>8749</v>
      </c>
      <c r="D9207" s="27">
        <v>14577.59</v>
      </c>
      <c r="E9207" s="27">
        <v>2623.97</v>
      </c>
      <c r="F9207" s="27">
        <v>2444.7600000000002</v>
      </c>
      <c r="G9207" s="26">
        <f>(E9207-F9207)/E9207</f>
        <v>6.8297274740183614E-2</v>
      </c>
      <c r="H9207" s="27">
        <f>E9207-F9207</f>
        <v>179.20999999999958</v>
      </c>
      <c r="I9207" s="35">
        <f>E9207/D9207</f>
        <v>0.18000026067408947</v>
      </c>
      <c r="J9207" s="3">
        <v>185003.36</v>
      </c>
      <c r="K9207" s="26">
        <v>6.0999999999999999E-2</v>
      </c>
      <c r="L9207" s="4" t="b">
        <v>0</v>
      </c>
      <c r="M9207" s="4" t="s">
        <v>58</v>
      </c>
      <c r="N9207" s="35">
        <f>'Landed Freight Margin Tool'!$D$4</f>
        <v>0.58708499999999997</v>
      </c>
      <c r="O9207" s="30">
        <f>(MAX($F9207,MIN(0.18*$D9207,$F9207*(1+$N9207))))</f>
        <v>2623.9661999999998</v>
      </c>
      <c r="P9207" s="35">
        <f>O9207/D9207</f>
        <v>0.18</v>
      </c>
    </row>
    <row r="9208" spans="1:16" x14ac:dyDescent="0.3">
      <c r="A9208" s="2">
        <v>44972</v>
      </c>
      <c r="B9208" s="3" t="s">
        <v>11544</v>
      </c>
      <c r="C9208" s="4" t="s">
        <v>11545</v>
      </c>
      <c r="D9208" s="27">
        <v>13800.48</v>
      </c>
      <c r="E9208" s="27">
        <v>2484.09</v>
      </c>
      <c r="F9208" s="27">
        <v>1836.59</v>
      </c>
      <c r="G9208" s="26">
        <f>(E9208-F9208)/E9208</f>
        <v>0.26065883281201574</v>
      </c>
      <c r="H9208" s="27">
        <f>E9208-F9208</f>
        <v>647.50000000000023</v>
      </c>
      <c r="I9208" s="35">
        <f>E9208/D9208</f>
        <v>0.18000026086049181</v>
      </c>
      <c r="J9208" s="3">
        <v>185003.36</v>
      </c>
      <c r="K9208" s="26">
        <v>6.0999999999999999E-2</v>
      </c>
      <c r="L9208" s="4" t="b">
        <v>0</v>
      </c>
      <c r="M9208" s="4" t="s">
        <v>58</v>
      </c>
      <c r="N9208" s="35">
        <f>'Landed Freight Margin Tool'!$D$4</f>
        <v>0.58708499999999997</v>
      </c>
      <c r="O9208" s="30">
        <f>(MAX($F9208,MIN(0.18*$D9208,$F9208*(1+$N9208))))</f>
        <v>2484.0863999999997</v>
      </c>
      <c r="P9208" s="35">
        <f>O9208/D9208</f>
        <v>0.18</v>
      </c>
    </row>
    <row r="9209" spans="1:16" x14ac:dyDescent="0.3">
      <c r="A9209" s="2">
        <v>45146</v>
      </c>
      <c r="B9209" s="3" t="s">
        <v>15454</v>
      </c>
      <c r="C9209" s="4" t="s">
        <v>15455</v>
      </c>
      <c r="D9209" s="27">
        <v>17632.53</v>
      </c>
      <c r="E9209" s="27">
        <v>3173.86</v>
      </c>
      <c r="F9209" s="27">
        <v>2234.85</v>
      </c>
      <c r="G9209" s="26">
        <f>(E9209-F9209)/E9209</f>
        <v>0.2958574102197325</v>
      </c>
      <c r="H9209" s="27">
        <f>E9209-F9209</f>
        <v>939.01000000000022</v>
      </c>
      <c r="I9209" s="35">
        <f>E9209/D9209</f>
        <v>0.18000026088145038</v>
      </c>
      <c r="J9209" s="3">
        <v>185003.36</v>
      </c>
      <c r="K9209" s="26">
        <v>6.0999999999999999E-2</v>
      </c>
      <c r="L9209" s="4" t="b">
        <v>0</v>
      </c>
      <c r="M9209" s="4" t="s">
        <v>58</v>
      </c>
      <c r="N9209" s="35">
        <f>'Landed Freight Margin Tool'!$D$4</f>
        <v>0.58708499999999997</v>
      </c>
      <c r="O9209" s="30">
        <f>(MAX($F9209,MIN(0.18*$D9209,$F9209*(1+$N9209))))</f>
        <v>3173.8553999999995</v>
      </c>
      <c r="P9209" s="35">
        <f>O9209/D9209</f>
        <v>0.18</v>
      </c>
    </row>
    <row r="9210" spans="1:16" x14ac:dyDescent="0.3">
      <c r="A9210" s="2">
        <v>45002</v>
      </c>
      <c r="B9210" s="3" t="s">
        <v>19917</v>
      </c>
      <c r="C9210" s="4" t="s">
        <v>19918</v>
      </c>
      <c r="D9210" s="27">
        <v>4598.16</v>
      </c>
      <c r="E9210" s="27">
        <v>827.67</v>
      </c>
      <c r="F9210" s="27">
        <v>607.91</v>
      </c>
      <c r="G9210" s="26">
        <f>(E9210-F9210)/E9210</f>
        <v>0.26551644979279182</v>
      </c>
      <c r="H9210" s="27">
        <f>E9210-F9210</f>
        <v>219.76</v>
      </c>
      <c r="I9210" s="35">
        <f>E9210/D9210</f>
        <v>0.1800002609739548</v>
      </c>
      <c r="J9210" s="3">
        <v>185003.36</v>
      </c>
      <c r="K9210" s="26">
        <v>6.0999999999999999E-2</v>
      </c>
      <c r="L9210" s="4" t="b">
        <v>0</v>
      </c>
      <c r="M9210" s="4" t="s">
        <v>58</v>
      </c>
      <c r="N9210" s="35">
        <f>'Landed Freight Margin Tool'!$D$4</f>
        <v>0.58708499999999997</v>
      </c>
      <c r="O9210" s="30">
        <f>(MAX($F9210,MIN(0.18*$D9210,$F9210*(1+$N9210))))</f>
        <v>827.66879999999992</v>
      </c>
      <c r="P9210" s="35">
        <f>O9210/D9210</f>
        <v>0.18</v>
      </c>
    </row>
    <row r="9211" spans="1:16" x14ac:dyDescent="0.3">
      <c r="A9211" s="2">
        <v>45216</v>
      </c>
      <c r="B9211" s="3" t="s">
        <v>10154</v>
      </c>
      <c r="C9211" s="4" t="s">
        <v>10155</v>
      </c>
      <c r="D9211" s="27">
        <v>9195.82</v>
      </c>
      <c r="E9211" s="27">
        <v>1655.25</v>
      </c>
      <c r="F9211" s="27">
        <v>1050.45</v>
      </c>
      <c r="G9211" s="26">
        <f>(E9211-F9211)/E9211</f>
        <v>0.3653828726778432</v>
      </c>
      <c r="H9211" s="27">
        <f>E9211-F9211</f>
        <v>604.79999999999995</v>
      </c>
      <c r="I9211" s="35">
        <f>E9211/D9211</f>
        <v>0.18000026098814462</v>
      </c>
      <c r="J9211" s="3">
        <v>185003.36</v>
      </c>
      <c r="K9211" s="26">
        <v>6.0999999999999999E-2</v>
      </c>
      <c r="L9211" s="4" t="b">
        <v>0</v>
      </c>
      <c r="M9211" s="4" t="s">
        <v>58</v>
      </c>
      <c r="N9211" s="35">
        <f>'Landed Freight Margin Tool'!$D$4</f>
        <v>0.58708499999999997</v>
      </c>
      <c r="O9211" s="30">
        <f>(MAX($F9211,MIN(0.18*$D9211,$F9211*(1+$N9211))))</f>
        <v>1655.2475999999999</v>
      </c>
      <c r="P9211" s="35">
        <f>O9211/D9211</f>
        <v>0.18</v>
      </c>
    </row>
    <row r="9212" spans="1:16" x14ac:dyDescent="0.3">
      <c r="A9212" s="2">
        <v>45128</v>
      </c>
      <c r="B9212" s="3" t="s">
        <v>5864</v>
      </c>
      <c r="C9212" s="4" t="s">
        <v>5865</v>
      </c>
      <c r="D9212" s="27">
        <v>17623.03</v>
      </c>
      <c r="E9212" s="27">
        <v>3172.15</v>
      </c>
      <c r="F9212" s="27">
        <v>1770.11</v>
      </c>
      <c r="G9212" s="26">
        <f>(E9212-F9212)/E9212</f>
        <v>0.44198414324669394</v>
      </c>
      <c r="H9212" s="27">
        <f>E9212-F9212</f>
        <v>1402.0400000000002</v>
      </c>
      <c r="I9212" s="35">
        <f>E9212/D9212</f>
        <v>0.18000026102208305</v>
      </c>
      <c r="J9212" s="3">
        <v>185003.36</v>
      </c>
      <c r="K9212" s="26">
        <v>6.0999999999999999E-2</v>
      </c>
      <c r="L9212" s="4" t="b">
        <v>0</v>
      </c>
      <c r="M9212" s="4" t="s">
        <v>58</v>
      </c>
      <c r="N9212" s="35">
        <f>'Landed Freight Margin Tool'!$D$4</f>
        <v>0.58708499999999997</v>
      </c>
      <c r="O9212" s="30">
        <f>(MAX($F9212,MIN(0.18*$D9212,$F9212*(1+$N9212))))</f>
        <v>2809.3150293499998</v>
      </c>
      <c r="P9212" s="35">
        <f>O9212/D9212</f>
        <v>0.15941157844876847</v>
      </c>
    </row>
    <row r="9213" spans="1:16" x14ac:dyDescent="0.3">
      <c r="A9213" s="2">
        <v>45029</v>
      </c>
      <c r="B9213" s="3" t="s">
        <v>13187</v>
      </c>
      <c r="C9213" s="4" t="s">
        <v>13188</v>
      </c>
      <c r="D9213" s="27">
        <v>9193.32</v>
      </c>
      <c r="E9213" s="27">
        <v>1654.8</v>
      </c>
      <c r="F9213" s="27">
        <v>972.65</v>
      </c>
      <c r="G9213" s="26">
        <f>(E9213-F9213)/E9213</f>
        <v>0.41222504230118445</v>
      </c>
      <c r="H9213" s="27">
        <f>E9213-F9213</f>
        <v>682.15</v>
      </c>
      <c r="I9213" s="35">
        <f>E9213/D9213</f>
        <v>0.18000026105911685</v>
      </c>
      <c r="J9213" s="3">
        <v>185003.36</v>
      </c>
      <c r="K9213" s="26">
        <v>6.0999999999999999E-2</v>
      </c>
      <c r="L9213" s="4" t="b">
        <v>0</v>
      </c>
      <c r="M9213" s="4" t="s">
        <v>58</v>
      </c>
      <c r="N9213" s="35">
        <f>'Landed Freight Margin Tool'!$D$4</f>
        <v>0.58708499999999997</v>
      </c>
      <c r="O9213" s="30">
        <f>(MAX($F9213,MIN(0.18*$D9213,$F9213*(1+$N9213))))</f>
        <v>1543.67822525</v>
      </c>
      <c r="P9213" s="35">
        <f>O9213/D9213</f>
        <v>0.16791303090178522</v>
      </c>
    </row>
    <row r="9214" spans="1:16" x14ac:dyDescent="0.3">
      <c r="A9214" s="2">
        <v>45175</v>
      </c>
      <c r="B9214" s="3" t="s">
        <v>23957</v>
      </c>
      <c r="C9214" s="4" t="s">
        <v>23958</v>
      </c>
      <c r="D9214" s="27">
        <v>16081.81</v>
      </c>
      <c r="E9214" s="27">
        <v>2894.73</v>
      </c>
      <c r="F9214" s="27">
        <v>1498.67</v>
      </c>
      <c r="G9214" s="26">
        <f>(E9214-F9214)/E9214</f>
        <v>0.48227641265333898</v>
      </c>
      <c r="H9214" s="27">
        <f>E9214-F9214</f>
        <v>1396.06</v>
      </c>
      <c r="I9214" s="35">
        <f>E9214/D9214</f>
        <v>0.18000026116463261</v>
      </c>
      <c r="J9214" s="3">
        <v>185003.36</v>
      </c>
      <c r="K9214" s="26">
        <v>6.0999999999999999E-2</v>
      </c>
      <c r="L9214" s="4" t="b">
        <v>0</v>
      </c>
      <c r="M9214" s="4" t="s">
        <v>58</v>
      </c>
      <c r="N9214" s="35">
        <f>'Landed Freight Margin Tool'!$D$4</f>
        <v>0.58708499999999997</v>
      </c>
      <c r="O9214" s="30">
        <f>(MAX($F9214,MIN(0.18*$D9214,$F9214*(1+$N9214))))</f>
        <v>2378.5166769500001</v>
      </c>
      <c r="P9214" s="35">
        <f>O9214/D9214</f>
        <v>0.14790105572382711</v>
      </c>
    </row>
    <row r="9215" spans="1:16" x14ac:dyDescent="0.3">
      <c r="A9215" s="2">
        <v>45260</v>
      </c>
      <c r="B9215" s="3" t="s">
        <v>15011</v>
      </c>
      <c r="C9215" s="4" t="s">
        <v>15012</v>
      </c>
      <c r="D9215" s="27">
        <v>13013.37</v>
      </c>
      <c r="E9215" s="27">
        <v>2342.41</v>
      </c>
      <c r="F9215" s="27">
        <v>1594.76</v>
      </c>
      <c r="G9215" s="26">
        <f>(E9215-F9215)/E9215</f>
        <v>0.31917981907522591</v>
      </c>
      <c r="H9215" s="27">
        <f>E9215-F9215</f>
        <v>747.64999999999986</v>
      </c>
      <c r="I9215" s="35">
        <f>E9215/D9215</f>
        <v>0.18000026126975563</v>
      </c>
      <c r="J9215" s="3">
        <v>185003.36</v>
      </c>
      <c r="K9215" s="26">
        <v>6.0999999999999999E-2</v>
      </c>
      <c r="L9215" s="4" t="b">
        <v>0</v>
      </c>
      <c r="M9215" s="4" t="s">
        <v>58</v>
      </c>
      <c r="N9215" s="35">
        <f>'Landed Freight Margin Tool'!$D$4</f>
        <v>0.58708499999999997</v>
      </c>
      <c r="O9215" s="30">
        <f>(MAX($F9215,MIN(0.18*$D9215,$F9215*(1+$N9215))))</f>
        <v>2342.4066000000003</v>
      </c>
      <c r="P9215" s="35">
        <f>O9215/D9215</f>
        <v>0.18000000000000002</v>
      </c>
    </row>
    <row r="9216" spans="1:16" x14ac:dyDescent="0.3">
      <c r="A9216" s="2">
        <v>44936</v>
      </c>
      <c r="B9216" s="3" t="s">
        <v>8277</v>
      </c>
      <c r="C9216" s="4" t="s">
        <v>8278</v>
      </c>
      <c r="D9216" s="27">
        <v>3827.05</v>
      </c>
      <c r="E9216" s="27">
        <v>688.87</v>
      </c>
      <c r="F9216" s="27">
        <v>384.63</v>
      </c>
      <c r="G9216" s="26">
        <f>(E9216-F9216)/E9216</f>
        <v>0.44165081945795287</v>
      </c>
      <c r="H9216" s="27">
        <f>E9216-F9216</f>
        <v>304.24</v>
      </c>
      <c r="I9216" s="35">
        <f>E9216/D9216</f>
        <v>0.1800002612978665</v>
      </c>
      <c r="J9216" s="3">
        <v>185003.36</v>
      </c>
      <c r="K9216" s="26">
        <v>6.0999999999999999E-2</v>
      </c>
      <c r="L9216" s="4" t="b">
        <v>0</v>
      </c>
      <c r="M9216" s="4" t="s">
        <v>58</v>
      </c>
      <c r="N9216" s="35">
        <f>'Landed Freight Margin Tool'!$D$4</f>
        <v>0.58708499999999997</v>
      </c>
      <c r="O9216" s="30">
        <f>(MAX($F9216,MIN(0.18*$D9216,$F9216*(1+$N9216))))</f>
        <v>610.44050355000002</v>
      </c>
      <c r="P9216" s="35">
        <f>O9216/D9216</f>
        <v>0.15950680120458316</v>
      </c>
    </row>
    <row r="9217" spans="1:16" x14ac:dyDescent="0.3">
      <c r="A9217" s="2">
        <v>45139</v>
      </c>
      <c r="B9217" s="3" t="s">
        <v>856</v>
      </c>
      <c r="C9217" s="4" t="s">
        <v>857</v>
      </c>
      <c r="D9217" s="27">
        <v>18365.64</v>
      </c>
      <c r="E9217" s="27">
        <v>3305.82</v>
      </c>
      <c r="F9217" s="27">
        <v>2365.56</v>
      </c>
      <c r="G9217" s="26">
        <f>(E9217-F9217)/E9217</f>
        <v>0.28442564930939984</v>
      </c>
      <c r="H9217" s="27">
        <f>E9217-F9217</f>
        <v>940.26000000000022</v>
      </c>
      <c r="I9217" s="35">
        <f>E9217/D9217</f>
        <v>0.18000026135762218</v>
      </c>
      <c r="J9217" s="3">
        <v>185003.36</v>
      </c>
      <c r="K9217" s="26">
        <v>6.0999999999999999E-2</v>
      </c>
      <c r="L9217" s="4" t="b">
        <v>0</v>
      </c>
      <c r="M9217" s="4" t="s">
        <v>58</v>
      </c>
      <c r="N9217" s="35">
        <f>'Landed Freight Margin Tool'!$D$4</f>
        <v>0.58708499999999997</v>
      </c>
      <c r="O9217" s="30">
        <f>(MAX($F9217,MIN(0.18*$D9217,$F9217*(1+$N9217))))</f>
        <v>3305.8151999999995</v>
      </c>
      <c r="P9217" s="35">
        <f>O9217/D9217</f>
        <v>0.18</v>
      </c>
    </row>
    <row r="9218" spans="1:16" x14ac:dyDescent="0.3">
      <c r="A9218" s="2">
        <v>44956</v>
      </c>
      <c r="B9218" s="3" t="s">
        <v>6093</v>
      </c>
      <c r="C9218" s="4" t="s">
        <v>6094</v>
      </c>
      <c r="D9218" s="27">
        <v>16830.919999999998</v>
      </c>
      <c r="E9218" s="27">
        <v>3029.57</v>
      </c>
      <c r="F9218" s="27">
        <v>1746.56</v>
      </c>
      <c r="G9218" s="26">
        <f>(E9218-F9218)/E9218</f>
        <v>0.42349574362038184</v>
      </c>
      <c r="H9218" s="27">
        <f>E9218-F9218</f>
        <v>1283.0100000000002</v>
      </c>
      <c r="I9218" s="35">
        <f>E9218/D9218</f>
        <v>0.180000261423618</v>
      </c>
      <c r="J9218" s="3">
        <v>185003.36</v>
      </c>
      <c r="K9218" s="26">
        <v>6.0999999999999999E-2</v>
      </c>
      <c r="L9218" s="4" t="b">
        <v>0</v>
      </c>
      <c r="M9218" s="4" t="s">
        <v>58</v>
      </c>
      <c r="N9218" s="35">
        <f>'Landed Freight Margin Tool'!$D$4</f>
        <v>0.58708499999999997</v>
      </c>
      <c r="O9218" s="30">
        <f>(MAX($F9218,MIN(0.18*$D9218,$F9218*(1+$N9218))))</f>
        <v>2771.9391776000002</v>
      </c>
      <c r="P9218" s="35">
        <f>O9218/D9218</f>
        <v>0.16469326558500666</v>
      </c>
    </row>
    <row r="9219" spans="1:16" x14ac:dyDescent="0.3">
      <c r="A9219" s="2">
        <v>45161</v>
      </c>
      <c r="B9219" s="3" t="s">
        <v>1176</v>
      </c>
      <c r="C9219" s="4" t="s">
        <v>1177</v>
      </c>
      <c r="D9219" s="27">
        <v>15284.7</v>
      </c>
      <c r="E9219" s="27">
        <v>2751.25</v>
      </c>
      <c r="F9219" s="27">
        <v>1679.94</v>
      </c>
      <c r="G9219" s="26">
        <f>(E9219-F9219)/E9219</f>
        <v>0.38939027714675145</v>
      </c>
      <c r="H9219" s="27">
        <f>E9219-F9219</f>
        <v>1071.31</v>
      </c>
      <c r="I9219" s="35">
        <f>E9219/D9219</f>
        <v>0.18000026169960809</v>
      </c>
      <c r="J9219" s="3">
        <v>185003.36</v>
      </c>
      <c r="K9219" s="26">
        <v>6.0999999999999999E-2</v>
      </c>
      <c r="L9219" s="4" t="b">
        <v>0</v>
      </c>
      <c r="M9219" s="4" t="s">
        <v>58</v>
      </c>
      <c r="N9219" s="35">
        <f>'Landed Freight Margin Tool'!$D$4</f>
        <v>0.58708499999999997</v>
      </c>
      <c r="O9219" s="30">
        <f>(MAX($F9219,MIN(0.18*$D9219,$F9219*(1+$N9219))))</f>
        <v>2666.2075749000001</v>
      </c>
      <c r="P9219" s="35">
        <f>O9219/D9219</f>
        <v>0.17443636936936938</v>
      </c>
    </row>
    <row r="9220" spans="1:16" x14ac:dyDescent="0.3">
      <c r="A9220" s="2">
        <v>45276</v>
      </c>
      <c r="B9220" s="3" t="s">
        <v>7515</v>
      </c>
      <c r="C9220" s="4" t="s">
        <v>7516</v>
      </c>
      <c r="D9220" s="27">
        <v>17577.03</v>
      </c>
      <c r="E9220" s="27">
        <v>3163.87</v>
      </c>
      <c r="F9220" s="27">
        <v>1987.88</v>
      </c>
      <c r="G9220" s="26">
        <f>(E9220-F9220)/E9220</f>
        <v>0.37169352723089122</v>
      </c>
      <c r="H9220" s="27">
        <f>E9220-F9220</f>
        <v>1175.9899999999998</v>
      </c>
      <c r="I9220" s="35">
        <f>E9220/D9220</f>
        <v>0.18000026170519137</v>
      </c>
      <c r="J9220" s="3">
        <v>185003.36</v>
      </c>
      <c r="K9220" s="26">
        <v>6.0999999999999999E-2</v>
      </c>
      <c r="L9220" s="4" t="b">
        <v>0</v>
      </c>
      <c r="M9220" s="4" t="s">
        <v>58</v>
      </c>
      <c r="N9220" s="35">
        <f>'Landed Freight Margin Tool'!$D$4</f>
        <v>0.58708499999999997</v>
      </c>
      <c r="O9220" s="30">
        <f>(MAX($F9220,MIN(0.18*$D9220,$F9220*(1+$N9220))))</f>
        <v>3154.9345298000003</v>
      </c>
      <c r="P9220" s="35">
        <f>O9220/D9220</f>
        <v>0.17949190106633489</v>
      </c>
    </row>
    <row r="9221" spans="1:16" x14ac:dyDescent="0.3">
      <c r="A9221" s="2">
        <v>45224</v>
      </c>
      <c r="B9221" s="3" t="s">
        <v>15146</v>
      </c>
      <c r="C9221" s="4" t="s">
        <v>13693</v>
      </c>
      <c r="D9221" s="27">
        <v>12220.26</v>
      </c>
      <c r="E9221" s="27">
        <v>2199.65</v>
      </c>
      <c r="F9221" s="27">
        <v>1143.73</v>
      </c>
      <c r="G9221" s="26">
        <f>(E9221-F9221)/E9221</f>
        <v>0.48004000636464894</v>
      </c>
      <c r="H9221" s="27">
        <f>E9221-F9221</f>
        <v>1055.92</v>
      </c>
      <c r="I9221" s="35">
        <f>E9221/D9221</f>
        <v>0.18000026186022228</v>
      </c>
      <c r="J9221" s="3">
        <v>185003.36</v>
      </c>
      <c r="K9221" s="26">
        <v>6.0999999999999999E-2</v>
      </c>
      <c r="L9221" s="4" t="b">
        <v>0</v>
      </c>
      <c r="M9221" s="4" t="s">
        <v>58</v>
      </c>
      <c r="N9221" s="35">
        <f>'Landed Freight Margin Tool'!$D$4</f>
        <v>0.58708499999999997</v>
      </c>
      <c r="O9221" s="30">
        <f>(MAX($F9221,MIN(0.18*$D9221,$F9221*(1+$N9221))))</f>
        <v>1815.1967270500002</v>
      </c>
      <c r="P9221" s="35">
        <f>O9221/D9221</f>
        <v>0.14853994326225467</v>
      </c>
    </row>
    <row r="9222" spans="1:16" x14ac:dyDescent="0.3">
      <c r="A9222" s="2">
        <v>45184</v>
      </c>
      <c r="B9222" s="3" t="s">
        <v>6628</v>
      </c>
      <c r="C9222" s="4" t="s">
        <v>6629</v>
      </c>
      <c r="D9222" s="27">
        <v>18328.14</v>
      </c>
      <c r="E9222" s="27">
        <v>3299.07</v>
      </c>
      <c r="F9222" s="27">
        <v>1928.2</v>
      </c>
      <c r="G9222" s="26">
        <f>(E9222-F9222)/E9222</f>
        <v>0.41553225606004118</v>
      </c>
      <c r="H9222" s="27">
        <f>E9222-F9222</f>
        <v>1370.8700000000001</v>
      </c>
      <c r="I9222" s="35">
        <f>E9222/D9222</f>
        <v>0.18000026189236878</v>
      </c>
      <c r="J9222" s="3">
        <v>185003.36</v>
      </c>
      <c r="K9222" s="26">
        <v>6.0999999999999999E-2</v>
      </c>
      <c r="L9222" s="4" t="b">
        <v>0</v>
      </c>
      <c r="M9222" s="4" t="s">
        <v>58</v>
      </c>
      <c r="N9222" s="35">
        <f>'Landed Freight Margin Tool'!$D$4</f>
        <v>0.58708499999999997</v>
      </c>
      <c r="O9222" s="30">
        <f>(MAX($F9222,MIN(0.18*$D9222,$F9222*(1+$N9222))))</f>
        <v>3060.2172970000001</v>
      </c>
      <c r="P9222" s="35">
        <f>O9222/D9222</f>
        <v>0.16696824102172944</v>
      </c>
    </row>
    <row r="9223" spans="1:16" x14ac:dyDescent="0.3">
      <c r="A9223" s="2">
        <v>45078</v>
      </c>
      <c r="B9223" s="3" t="s">
        <v>5944</v>
      </c>
      <c r="C9223" s="4" t="s">
        <v>5945</v>
      </c>
      <c r="D9223" s="27">
        <v>9922.43</v>
      </c>
      <c r="E9223" s="27">
        <v>1786.04</v>
      </c>
      <c r="F9223" s="27">
        <v>1330.91</v>
      </c>
      <c r="G9223" s="26">
        <f>(E9223-F9223)/E9223</f>
        <v>0.25482631967929043</v>
      </c>
      <c r="H9223" s="27">
        <f>E9223-F9223</f>
        <v>455.12999999999988</v>
      </c>
      <c r="I9223" s="35">
        <f>E9223/D9223</f>
        <v>0.18000026203258676</v>
      </c>
      <c r="J9223" s="3">
        <v>185003.36</v>
      </c>
      <c r="K9223" s="26">
        <v>6.0999999999999999E-2</v>
      </c>
      <c r="L9223" s="4" t="b">
        <v>0</v>
      </c>
      <c r="M9223" s="4" t="s">
        <v>58</v>
      </c>
      <c r="N9223" s="35">
        <f>'Landed Freight Margin Tool'!$D$4</f>
        <v>0.58708499999999997</v>
      </c>
      <c r="O9223" s="30">
        <f>(MAX($F9223,MIN(0.18*$D9223,$F9223*(1+$N9223))))</f>
        <v>1786.0373999999999</v>
      </c>
      <c r="P9223" s="35">
        <f>O9223/D9223</f>
        <v>0.18</v>
      </c>
    </row>
    <row r="9224" spans="1:16" x14ac:dyDescent="0.3">
      <c r="A9224" s="2">
        <v>45022</v>
      </c>
      <c r="B9224" s="3" t="s">
        <v>21105</v>
      </c>
      <c r="C9224" s="4" t="s">
        <v>21106</v>
      </c>
      <c r="D9224" s="27">
        <v>7627.1</v>
      </c>
      <c r="E9224" s="27">
        <v>1372.88</v>
      </c>
      <c r="F9224" s="27">
        <v>866.15</v>
      </c>
      <c r="G9224" s="26">
        <f>(E9224-F9224)/E9224</f>
        <v>0.36909999417283385</v>
      </c>
      <c r="H9224" s="27">
        <f>E9224-F9224</f>
        <v>506.73000000000013</v>
      </c>
      <c r="I9224" s="35">
        <f>E9224/D9224</f>
        <v>0.18000026222286322</v>
      </c>
      <c r="J9224" s="3">
        <v>185003.36</v>
      </c>
      <c r="K9224" s="26">
        <v>6.0999999999999999E-2</v>
      </c>
      <c r="L9224" s="4" t="b">
        <v>0</v>
      </c>
      <c r="M9224" s="4" t="s">
        <v>58</v>
      </c>
      <c r="N9224" s="35">
        <f>'Landed Freight Margin Tool'!$D$4</f>
        <v>0.58708499999999997</v>
      </c>
      <c r="O9224" s="30">
        <f>(MAX($F9224,MIN(0.18*$D9224,$F9224*(1+$N9224))))</f>
        <v>1372.8779999999999</v>
      </c>
      <c r="P9224" s="35">
        <f>O9224/D9224</f>
        <v>0.18</v>
      </c>
    </row>
    <row r="9225" spans="1:16" x14ac:dyDescent="0.3">
      <c r="A9225" s="2">
        <v>45149</v>
      </c>
      <c r="B9225" s="3" t="s">
        <v>24891</v>
      </c>
      <c r="C9225" s="4" t="s">
        <v>24892</v>
      </c>
      <c r="D9225" s="27">
        <v>14473.59</v>
      </c>
      <c r="E9225" s="27">
        <v>2605.25</v>
      </c>
      <c r="F9225" s="27">
        <v>1769.97</v>
      </c>
      <c r="G9225" s="26">
        <f>(E9225-F9225)/E9225</f>
        <v>0.32061414451588138</v>
      </c>
      <c r="H9225" s="27">
        <f>E9225-F9225</f>
        <v>835.28</v>
      </c>
      <c r="I9225" s="35">
        <f>E9225/D9225</f>
        <v>0.18000026254716348</v>
      </c>
      <c r="J9225" s="3">
        <v>185003.36</v>
      </c>
      <c r="K9225" s="26">
        <v>6.0999999999999999E-2</v>
      </c>
      <c r="L9225" s="4" t="b">
        <v>0</v>
      </c>
      <c r="M9225" s="4" t="s">
        <v>58</v>
      </c>
      <c r="N9225" s="35">
        <f>'Landed Freight Margin Tool'!$D$4</f>
        <v>0.58708499999999997</v>
      </c>
      <c r="O9225" s="30">
        <f>(MAX($F9225,MIN(0.18*$D9225,$F9225*(1+$N9225))))</f>
        <v>2605.2462</v>
      </c>
      <c r="P9225" s="35">
        <f>O9225/D9225</f>
        <v>0.18</v>
      </c>
    </row>
    <row r="9226" spans="1:16" x14ac:dyDescent="0.3">
      <c r="A9226" s="2">
        <v>44984</v>
      </c>
      <c r="B9226" s="3" t="s">
        <v>1627</v>
      </c>
      <c r="C9226" s="4" t="s">
        <v>1628</v>
      </c>
      <c r="D9226" s="27">
        <v>11422.15</v>
      </c>
      <c r="E9226" s="27">
        <v>2055.9899999999998</v>
      </c>
      <c r="F9226" s="27">
        <v>1268.33</v>
      </c>
      <c r="G9226" s="26">
        <f>(E9226-F9226)/E9226</f>
        <v>0.3831049761915184</v>
      </c>
      <c r="H9226" s="27">
        <f>E9226-F9226</f>
        <v>787.65999999999985</v>
      </c>
      <c r="I9226" s="35">
        <f>E9226/D9226</f>
        <v>0.1800002626475751</v>
      </c>
      <c r="J9226" s="3">
        <v>185003.36</v>
      </c>
      <c r="K9226" s="26">
        <v>6.0999999999999999E-2</v>
      </c>
      <c r="L9226" s="4" t="b">
        <v>0</v>
      </c>
      <c r="M9226" s="4" t="s">
        <v>58</v>
      </c>
      <c r="N9226" s="35">
        <f>'Landed Freight Margin Tool'!$D$4</f>
        <v>0.58708499999999997</v>
      </c>
      <c r="O9226" s="30">
        <f>(MAX($F9226,MIN(0.18*$D9226,$F9226*(1+$N9226))))</f>
        <v>2012.9475180499999</v>
      </c>
      <c r="P9226" s="35">
        <f>O9226/D9226</f>
        <v>0.1762319281440009</v>
      </c>
    </row>
    <row r="9227" spans="1:16" x14ac:dyDescent="0.3">
      <c r="A9227" s="2">
        <v>45218</v>
      </c>
      <c r="B9227" s="3" t="s">
        <v>22373</v>
      </c>
      <c r="C9227" s="4" t="s">
        <v>22374</v>
      </c>
      <c r="D9227" s="27">
        <v>16741.919999999998</v>
      </c>
      <c r="E9227" s="27">
        <v>3013.55</v>
      </c>
      <c r="F9227" s="27">
        <v>2157.9499999999998</v>
      </c>
      <c r="G9227" s="26">
        <f>(E9227-F9227)/E9227</f>
        <v>0.28391763866536157</v>
      </c>
      <c r="H9227" s="27">
        <f>E9227-F9227</f>
        <v>855.60000000000036</v>
      </c>
      <c r="I9227" s="35">
        <f>E9227/D9227</f>
        <v>0.18000026281334522</v>
      </c>
      <c r="J9227" s="3">
        <v>185003.36</v>
      </c>
      <c r="K9227" s="26">
        <v>6.0999999999999999E-2</v>
      </c>
      <c r="L9227" s="4" t="b">
        <v>0</v>
      </c>
      <c r="M9227" s="4" t="s">
        <v>58</v>
      </c>
      <c r="N9227" s="35">
        <f>'Landed Freight Margin Tool'!$D$4</f>
        <v>0.58708499999999997</v>
      </c>
      <c r="O9227" s="30">
        <f>(MAX($F9227,MIN(0.18*$D9227,$F9227*(1+$N9227))))</f>
        <v>3013.5455999999995</v>
      </c>
      <c r="P9227" s="35">
        <f>O9227/D9227</f>
        <v>0.18</v>
      </c>
    </row>
    <row r="9228" spans="1:16" x14ac:dyDescent="0.3">
      <c r="A9228" s="2">
        <v>45132</v>
      </c>
      <c r="B9228" s="3" t="s">
        <v>24389</v>
      </c>
      <c r="C9228" s="4" t="s">
        <v>24390</v>
      </c>
      <c r="D9228" s="27">
        <v>9131.82</v>
      </c>
      <c r="E9228" s="27">
        <v>1643.73</v>
      </c>
      <c r="F9228" s="27">
        <v>1425.58</v>
      </c>
      <c r="G9228" s="26">
        <f>(E9228-F9228)/E9228</f>
        <v>0.13271644369817434</v>
      </c>
      <c r="H9228" s="27">
        <f>E9228-F9228</f>
        <v>218.15000000000009</v>
      </c>
      <c r="I9228" s="35">
        <f>E9228/D9228</f>
        <v>0.18000026281726972</v>
      </c>
      <c r="J9228" s="3">
        <v>185003.36</v>
      </c>
      <c r="K9228" s="26">
        <v>6.0999999999999999E-2</v>
      </c>
      <c r="L9228" s="4" t="b">
        <v>0</v>
      </c>
      <c r="M9228" s="4" t="s">
        <v>58</v>
      </c>
      <c r="N9228" s="35">
        <f>'Landed Freight Margin Tool'!$D$4</f>
        <v>0.58708499999999997</v>
      </c>
      <c r="O9228" s="30">
        <f>(MAX($F9228,MIN(0.18*$D9228,$F9228*(1+$N9228))))</f>
        <v>1643.7275999999999</v>
      </c>
      <c r="P9228" s="35">
        <f>O9228/D9228</f>
        <v>0.18</v>
      </c>
    </row>
    <row r="9229" spans="1:16" x14ac:dyDescent="0.3">
      <c r="A9229" s="2">
        <v>45279</v>
      </c>
      <c r="B9229" s="3" t="s">
        <v>10453</v>
      </c>
      <c r="C9229" s="4" t="s">
        <v>10454</v>
      </c>
      <c r="D9229" s="27">
        <v>9126.32</v>
      </c>
      <c r="E9229" s="27">
        <v>1642.74</v>
      </c>
      <c r="F9229" s="27">
        <v>1107.9100000000001</v>
      </c>
      <c r="G9229" s="26">
        <f>(E9229-F9229)/E9229</f>
        <v>0.32557191034491151</v>
      </c>
      <c r="H9229" s="27">
        <f>E9229-F9229</f>
        <v>534.82999999999993</v>
      </c>
      <c r="I9229" s="35">
        <f>E9229/D9229</f>
        <v>0.18000026297565722</v>
      </c>
      <c r="J9229" s="3">
        <v>185003.36</v>
      </c>
      <c r="K9229" s="26">
        <v>6.0999999999999999E-2</v>
      </c>
      <c r="L9229" s="4" t="b">
        <v>0</v>
      </c>
      <c r="M9229" s="4" t="s">
        <v>58</v>
      </c>
      <c r="N9229" s="35">
        <f>'Landed Freight Margin Tool'!$D$4</f>
        <v>0.58708499999999997</v>
      </c>
      <c r="O9229" s="30">
        <f>(MAX($F9229,MIN(0.18*$D9229,$F9229*(1+$N9229))))</f>
        <v>1642.7375999999999</v>
      </c>
      <c r="P9229" s="35">
        <f>O9229/D9229</f>
        <v>0.18</v>
      </c>
    </row>
    <row r="9230" spans="1:16" x14ac:dyDescent="0.3">
      <c r="A9230" s="2">
        <v>44963</v>
      </c>
      <c r="B9230" s="3" t="s">
        <v>1138</v>
      </c>
      <c r="C9230" s="4" t="s">
        <v>1139</v>
      </c>
      <c r="D9230" s="27">
        <v>17491.03</v>
      </c>
      <c r="E9230" s="27">
        <v>3148.39</v>
      </c>
      <c r="F9230" s="27">
        <v>1629.46</v>
      </c>
      <c r="G9230" s="26">
        <f>(E9230-F9230)/E9230</f>
        <v>0.48244658380950262</v>
      </c>
      <c r="H9230" s="27">
        <f>E9230-F9230</f>
        <v>1518.9299999999998</v>
      </c>
      <c r="I9230" s="35">
        <f>E9230/D9230</f>
        <v>0.18000026299194502</v>
      </c>
      <c r="J9230" s="3">
        <v>185003.36</v>
      </c>
      <c r="K9230" s="26">
        <v>6.0999999999999999E-2</v>
      </c>
      <c r="L9230" s="4" t="b">
        <v>0</v>
      </c>
      <c r="M9230" s="4" t="s">
        <v>58</v>
      </c>
      <c r="N9230" s="35">
        <f>'Landed Freight Margin Tool'!$D$4</f>
        <v>0.58708499999999997</v>
      </c>
      <c r="O9230" s="30">
        <f>(MAX($F9230,MIN(0.18*$D9230,$F9230*(1+$N9230))))</f>
        <v>2586.0915241000002</v>
      </c>
      <c r="P9230" s="35">
        <f>O9230/D9230</f>
        <v>0.14785244345816115</v>
      </c>
    </row>
    <row r="9231" spans="1:16" x14ac:dyDescent="0.3">
      <c r="A9231" s="2">
        <v>45240</v>
      </c>
      <c r="B9231" s="3" t="s">
        <v>17713</v>
      </c>
      <c r="C9231" s="4" t="s">
        <v>17714</v>
      </c>
      <c r="D9231" s="27">
        <v>11404.65</v>
      </c>
      <c r="E9231" s="27">
        <v>2052.84</v>
      </c>
      <c r="F9231" s="27">
        <v>1338.48</v>
      </c>
      <c r="G9231" s="26">
        <f>(E9231-F9231)/E9231</f>
        <v>0.34798620447769923</v>
      </c>
      <c r="H9231" s="27">
        <f>E9231-F9231</f>
        <v>714.36000000000013</v>
      </c>
      <c r="I9231" s="35">
        <f>E9231/D9231</f>
        <v>0.1800002630505978</v>
      </c>
      <c r="J9231" s="3">
        <v>185003.36</v>
      </c>
      <c r="K9231" s="26">
        <v>6.0999999999999999E-2</v>
      </c>
      <c r="L9231" s="4" t="b">
        <v>0</v>
      </c>
      <c r="M9231" s="4" t="s">
        <v>58</v>
      </c>
      <c r="N9231" s="35">
        <f>'Landed Freight Margin Tool'!$D$4</f>
        <v>0.58708499999999997</v>
      </c>
      <c r="O9231" s="30">
        <f>(MAX($F9231,MIN(0.18*$D9231,$F9231*(1+$N9231))))</f>
        <v>2052.837</v>
      </c>
      <c r="P9231" s="35">
        <f>O9231/D9231</f>
        <v>0.18</v>
      </c>
    </row>
    <row r="9232" spans="1:16" x14ac:dyDescent="0.3">
      <c r="A9232" s="2">
        <v>45079</v>
      </c>
      <c r="B9232" s="3" t="s">
        <v>6087</v>
      </c>
      <c r="C9232" s="4" t="s">
        <v>6088</v>
      </c>
      <c r="D9232" s="27">
        <v>15199.7</v>
      </c>
      <c r="E9232" s="27">
        <v>2735.95</v>
      </c>
      <c r="F9232" s="27">
        <v>1929.97</v>
      </c>
      <c r="G9232" s="26">
        <f>(E9232-F9232)/E9232</f>
        <v>0.29458871689906607</v>
      </c>
      <c r="H9232" s="27">
        <f>E9232-F9232</f>
        <v>805.97999999999979</v>
      </c>
      <c r="I9232" s="35">
        <f>E9232/D9232</f>
        <v>0.18000026316308873</v>
      </c>
      <c r="J9232" s="3">
        <v>185003.36</v>
      </c>
      <c r="K9232" s="26">
        <v>6.0999999999999999E-2</v>
      </c>
      <c r="L9232" s="4" t="b">
        <v>0</v>
      </c>
      <c r="M9232" s="4" t="s">
        <v>58</v>
      </c>
      <c r="N9232" s="35">
        <f>'Landed Freight Margin Tool'!$D$4</f>
        <v>0.58708499999999997</v>
      </c>
      <c r="O9232" s="30">
        <f>(MAX($F9232,MIN(0.18*$D9232,$F9232*(1+$N9232))))</f>
        <v>2735.9459999999999</v>
      </c>
      <c r="P9232" s="35">
        <f>O9232/D9232</f>
        <v>0.18</v>
      </c>
    </row>
    <row r="9233" spans="1:16" x14ac:dyDescent="0.3">
      <c r="A9233" s="2">
        <v>45281</v>
      </c>
      <c r="B9233" s="3" t="s">
        <v>18634</v>
      </c>
      <c r="C9233" s="4" t="s">
        <v>18635</v>
      </c>
      <c r="D9233" s="27">
        <v>6821.99</v>
      </c>
      <c r="E9233" s="27">
        <v>1227.96</v>
      </c>
      <c r="F9233" s="27">
        <v>750.33</v>
      </c>
      <c r="G9233" s="26">
        <f>(E9233-F9233)/E9233</f>
        <v>0.38896218117853998</v>
      </c>
      <c r="H9233" s="27">
        <f>E9233-F9233</f>
        <v>477.63</v>
      </c>
      <c r="I9233" s="35">
        <f>E9233/D9233</f>
        <v>0.18000026385262952</v>
      </c>
      <c r="J9233" s="3">
        <v>185003.36</v>
      </c>
      <c r="K9233" s="26">
        <v>6.0999999999999999E-2</v>
      </c>
      <c r="L9233" s="4" t="b">
        <v>0</v>
      </c>
      <c r="M9233" s="4" t="s">
        <v>58</v>
      </c>
      <c r="N9233" s="35">
        <f>'Landed Freight Margin Tool'!$D$4</f>
        <v>0.58708499999999997</v>
      </c>
      <c r="O9233" s="30">
        <f>(MAX($F9233,MIN(0.18*$D9233,$F9233*(1+$N9233))))</f>
        <v>1190.83748805</v>
      </c>
      <c r="P9233" s="35">
        <f>O9233/D9233</f>
        <v>0.17455866807925549</v>
      </c>
    </row>
    <row r="9234" spans="1:16" x14ac:dyDescent="0.3">
      <c r="A9234" s="2">
        <v>44929</v>
      </c>
      <c r="B9234" s="3" t="s">
        <v>23362</v>
      </c>
      <c r="C9234" s="4" t="s">
        <v>23363</v>
      </c>
      <c r="D9234" s="27">
        <v>12873.87</v>
      </c>
      <c r="E9234" s="27">
        <v>2317.3000000000002</v>
      </c>
      <c r="F9234" s="27">
        <v>1258.58</v>
      </c>
      <c r="G9234" s="26">
        <f>(E9234-F9234)/E9234</f>
        <v>0.45687653734950168</v>
      </c>
      <c r="H9234" s="27">
        <f>E9234-F9234</f>
        <v>1058.7200000000003</v>
      </c>
      <c r="I9234" s="35">
        <f>E9234/D9234</f>
        <v>0.18000026410084924</v>
      </c>
      <c r="J9234" s="3">
        <v>185003.36</v>
      </c>
      <c r="K9234" s="26">
        <v>6.0999999999999999E-2</v>
      </c>
      <c r="L9234" s="4" t="b">
        <v>0</v>
      </c>
      <c r="M9234" s="4" t="s">
        <v>58</v>
      </c>
      <c r="N9234" s="35">
        <f>'Landed Freight Margin Tool'!$D$4</f>
        <v>0.58708499999999997</v>
      </c>
      <c r="O9234" s="30">
        <f>(MAX($F9234,MIN(0.18*$D9234,$F9234*(1+$N9234))))</f>
        <v>1997.4734392999999</v>
      </c>
      <c r="P9234" s="35">
        <f>O9234/D9234</f>
        <v>0.15515718578018883</v>
      </c>
    </row>
    <row r="9235" spans="1:16" x14ac:dyDescent="0.3">
      <c r="A9235" s="2">
        <v>45219</v>
      </c>
      <c r="B9235" s="3" t="s">
        <v>23945</v>
      </c>
      <c r="C9235" s="4" t="s">
        <v>23946</v>
      </c>
      <c r="D9235" s="27">
        <v>18142.64</v>
      </c>
      <c r="E9235" s="27">
        <v>3265.68</v>
      </c>
      <c r="F9235" s="27">
        <v>2194.41</v>
      </c>
      <c r="G9235" s="26">
        <f>(E9235-F9235)/E9235</f>
        <v>0.32803887704857793</v>
      </c>
      <c r="H9235" s="27">
        <f>E9235-F9235</f>
        <v>1071.27</v>
      </c>
      <c r="I9235" s="35">
        <f>E9235/D9235</f>
        <v>0.18000026457009563</v>
      </c>
      <c r="J9235" s="3">
        <v>185003.36</v>
      </c>
      <c r="K9235" s="26">
        <v>6.0999999999999999E-2</v>
      </c>
      <c r="L9235" s="4" t="b">
        <v>0</v>
      </c>
      <c r="M9235" s="4" t="s">
        <v>58</v>
      </c>
      <c r="N9235" s="35">
        <f>'Landed Freight Margin Tool'!$D$4</f>
        <v>0.58708499999999997</v>
      </c>
      <c r="O9235" s="30">
        <f>(MAX($F9235,MIN(0.18*$D9235,$F9235*(1+$N9235))))</f>
        <v>3265.6751999999997</v>
      </c>
      <c r="P9235" s="35">
        <f>O9235/D9235</f>
        <v>0.18</v>
      </c>
    </row>
    <row r="9236" spans="1:16" x14ac:dyDescent="0.3">
      <c r="A9236" s="2">
        <v>44929</v>
      </c>
      <c r="B9236" s="3" t="s">
        <v>17179</v>
      </c>
      <c r="C9236" s="4" t="s">
        <v>17180</v>
      </c>
      <c r="D9236" s="27">
        <v>11337.15</v>
      </c>
      <c r="E9236" s="27">
        <v>2040.69</v>
      </c>
      <c r="F9236" s="27">
        <v>1165.6500000000001</v>
      </c>
      <c r="G9236" s="26">
        <f>(E9236-F9236)/E9236</f>
        <v>0.42879614248121956</v>
      </c>
      <c r="H9236" s="27">
        <f>E9236-F9236</f>
        <v>875.04</v>
      </c>
      <c r="I9236" s="35">
        <f>E9236/D9236</f>
        <v>0.18000026461676877</v>
      </c>
      <c r="J9236" s="3">
        <v>185003.36</v>
      </c>
      <c r="K9236" s="26">
        <v>6.0999999999999999E-2</v>
      </c>
      <c r="L9236" s="4" t="b">
        <v>0</v>
      </c>
      <c r="M9236" s="4" t="s">
        <v>58</v>
      </c>
      <c r="N9236" s="35">
        <f>'Landed Freight Margin Tool'!$D$4</f>
        <v>0.58708499999999997</v>
      </c>
      <c r="O9236" s="30">
        <f>(MAX($F9236,MIN(0.18*$D9236,$F9236*(1+$N9236))))</f>
        <v>1849.9856302500002</v>
      </c>
      <c r="P9236" s="35">
        <f>O9236/D9236</f>
        <v>0.16317907324592162</v>
      </c>
    </row>
    <row r="9237" spans="1:16" x14ac:dyDescent="0.3">
      <c r="A9237" s="2">
        <v>45020</v>
      </c>
      <c r="B9237" s="3" t="s">
        <v>25061</v>
      </c>
      <c r="C9237" s="4" t="s">
        <v>25062</v>
      </c>
      <c r="D9237" s="27">
        <v>17381.03</v>
      </c>
      <c r="E9237" s="27">
        <v>3128.59</v>
      </c>
      <c r="F9237" s="27">
        <v>1755.74</v>
      </c>
      <c r="G9237" s="26">
        <f>(E9237-F9237)/E9237</f>
        <v>0.43880789748736654</v>
      </c>
      <c r="H9237" s="27">
        <f>E9237-F9237</f>
        <v>1372.8500000000001</v>
      </c>
      <c r="I9237" s="35">
        <f>E9237/D9237</f>
        <v>0.18000026465635238</v>
      </c>
      <c r="J9237" s="3">
        <v>185003.36</v>
      </c>
      <c r="K9237" s="26">
        <v>6.0999999999999999E-2</v>
      </c>
      <c r="L9237" s="4" t="b">
        <v>0</v>
      </c>
      <c r="M9237" s="4" t="s">
        <v>58</v>
      </c>
      <c r="N9237" s="35">
        <f>'Landed Freight Margin Tool'!$D$4</f>
        <v>0.58708499999999997</v>
      </c>
      <c r="O9237" s="30">
        <f>(MAX($F9237,MIN(0.18*$D9237,$F9237*(1+$N9237))))</f>
        <v>2786.5086179</v>
      </c>
      <c r="P9237" s="35">
        <f>O9237/D9237</f>
        <v>0.16031895796163981</v>
      </c>
    </row>
    <row r="9238" spans="1:16" x14ac:dyDescent="0.3">
      <c r="A9238" s="2">
        <v>45042</v>
      </c>
      <c r="B9238" s="3" t="s">
        <v>18236</v>
      </c>
      <c r="C9238" s="4" t="s">
        <v>18237</v>
      </c>
      <c r="D9238" s="27">
        <v>1510.72</v>
      </c>
      <c r="E9238" s="27">
        <v>271.93</v>
      </c>
      <c r="F9238" s="27">
        <v>190.34</v>
      </c>
      <c r="G9238" s="26">
        <f>(E9238-F9238)/E9238</f>
        <v>0.30004045158680542</v>
      </c>
      <c r="H9238" s="27">
        <f>E9238-F9238</f>
        <v>81.59</v>
      </c>
      <c r="I9238" s="35">
        <f>E9238/D9238</f>
        <v>0.18000026477441219</v>
      </c>
      <c r="J9238" s="3">
        <v>185003.36</v>
      </c>
      <c r="K9238" s="26">
        <v>6.0999999999999999E-2</v>
      </c>
      <c r="L9238" s="4" t="b">
        <v>0</v>
      </c>
      <c r="M9238" s="4" t="s">
        <v>58</v>
      </c>
      <c r="N9238" s="35">
        <f>'Landed Freight Margin Tool'!$D$4</f>
        <v>0.58708499999999997</v>
      </c>
      <c r="O9238" s="30">
        <f>(MAX($F9238,MIN(0.18*$D9238,$F9238*(1+$N9238))))</f>
        <v>271.92959999999999</v>
      </c>
      <c r="P9238" s="35">
        <f>O9238/D9238</f>
        <v>0.18</v>
      </c>
    </row>
    <row r="9239" spans="1:16" x14ac:dyDescent="0.3">
      <c r="A9239" s="2">
        <v>45140</v>
      </c>
      <c r="B9239" s="3" t="s">
        <v>5668</v>
      </c>
      <c r="C9239" s="4" t="s">
        <v>5669</v>
      </c>
      <c r="D9239" s="27">
        <v>5279.27</v>
      </c>
      <c r="E9239" s="27">
        <v>950.27</v>
      </c>
      <c r="F9239" s="27">
        <v>609.89</v>
      </c>
      <c r="G9239" s="26">
        <f>(E9239-F9239)/E9239</f>
        <v>0.35819293463962876</v>
      </c>
      <c r="H9239" s="27">
        <f>E9239-F9239</f>
        <v>340.38</v>
      </c>
      <c r="I9239" s="35">
        <f>E9239/D9239</f>
        <v>0.18000026518817941</v>
      </c>
      <c r="J9239" s="3">
        <v>185003.36</v>
      </c>
      <c r="K9239" s="26">
        <v>6.0999999999999999E-2</v>
      </c>
      <c r="L9239" s="4" t="b">
        <v>0</v>
      </c>
      <c r="M9239" s="4" t="s">
        <v>58</v>
      </c>
      <c r="N9239" s="35">
        <f>'Landed Freight Margin Tool'!$D$4</f>
        <v>0.58708499999999997</v>
      </c>
      <c r="O9239" s="30">
        <f>(MAX($F9239,MIN(0.18*$D9239,$F9239*(1+$N9239))))</f>
        <v>950.26859999999999</v>
      </c>
      <c r="P9239" s="35">
        <f>O9239/D9239</f>
        <v>0.18</v>
      </c>
    </row>
    <row r="9240" spans="1:16" x14ac:dyDescent="0.3">
      <c r="A9240" s="2">
        <v>45083</v>
      </c>
      <c r="B9240" s="3" t="s">
        <v>4532</v>
      </c>
      <c r="C9240" s="4" t="s">
        <v>4533</v>
      </c>
      <c r="D9240" s="27">
        <v>15803.81</v>
      </c>
      <c r="E9240" s="27">
        <v>2844.69</v>
      </c>
      <c r="F9240" s="27">
        <v>1878.31</v>
      </c>
      <c r="G9240" s="26">
        <f>(E9240-F9240)/E9240</f>
        <v>0.33971364190825715</v>
      </c>
      <c r="H9240" s="27">
        <f>E9240-F9240</f>
        <v>966.38000000000011</v>
      </c>
      <c r="I9240" s="35">
        <f>E9240/D9240</f>
        <v>0.18000026575869996</v>
      </c>
      <c r="J9240" s="3">
        <v>185003.36</v>
      </c>
      <c r="K9240" s="26">
        <v>6.0999999999999999E-2</v>
      </c>
      <c r="L9240" s="4" t="b">
        <v>0</v>
      </c>
      <c r="M9240" s="4" t="s">
        <v>58</v>
      </c>
      <c r="N9240" s="35">
        <f>'Landed Freight Margin Tool'!$D$4</f>
        <v>0.58708499999999997</v>
      </c>
      <c r="O9240" s="30">
        <f>(MAX($F9240,MIN(0.18*$D9240,$F9240*(1+$N9240))))</f>
        <v>2844.6857999999997</v>
      </c>
      <c r="P9240" s="35">
        <f>O9240/D9240</f>
        <v>0.18</v>
      </c>
    </row>
    <row r="9241" spans="1:16" x14ac:dyDescent="0.3">
      <c r="A9241" s="2">
        <v>45224</v>
      </c>
      <c r="B9241" s="3" t="s">
        <v>20432</v>
      </c>
      <c r="C9241" s="4" t="s">
        <v>20433</v>
      </c>
      <c r="D9241" s="27">
        <v>12790.37</v>
      </c>
      <c r="E9241" s="27">
        <v>2302.27</v>
      </c>
      <c r="F9241" s="27">
        <v>1203.55</v>
      </c>
      <c r="G9241" s="26">
        <f>(E9241-F9241)/E9241</f>
        <v>0.47723333926950362</v>
      </c>
      <c r="H9241" s="27">
        <f>E9241-F9241</f>
        <v>1098.72</v>
      </c>
      <c r="I9241" s="35">
        <f>E9241/D9241</f>
        <v>0.18000026582499176</v>
      </c>
      <c r="J9241" s="3">
        <v>185003.36</v>
      </c>
      <c r="K9241" s="26">
        <v>6.0999999999999999E-2</v>
      </c>
      <c r="L9241" s="4" t="b">
        <v>0</v>
      </c>
      <c r="M9241" s="4" t="s">
        <v>58</v>
      </c>
      <c r="N9241" s="35">
        <f>'Landed Freight Margin Tool'!$D$4</f>
        <v>0.58708499999999997</v>
      </c>
      <c r="O9241" s="30">
        <f>(MAX($F9241,MIN(0.18*$D9241,$F9241*(1+$N9241))))</f>
        <v>1910.13615175</v>
      </c>
      <c r="P9241" s="35">
        <f>O9241/D9241</f>
        <v>0.14934174318256624</v>
      </c>
    </row>
    <row r="9242" spans="1:16" x14ac:dyDescent="0.3">
      <c r="A9242" s="2">
        <v>44953</v>
      </c>
      <c r="B9242" s="3" t="s">
        <v>22145</v>
      </c>
      <c r="C9242" s="4" t="s">
        <v>22146</v>
      </c>
      <c r="D9242" s="27">
        <v>2255.83</v>
      </c>
      <c r="E9242" s="27">
        <v>406.05</v>
      </c>
      <c r="F9242" s="27">
        <v>237.65</v>
      </c>
      <c r="G9242" s="26">
        <f>(E9242-F9242)/E9242</f>
        <v>0.41472725033862823</v>
      </c>
      <c r="H9242" s="27">
        <f>E9242-F9242</f>
        <v>168.4</v>
      </c>
      <c r="I9242" s="35">
        <f>E9242/D9242</f>
        <v>0.18000026597748944</v>
      </c>
      <c r="J9242" s="3">
        <v>185003.36</v>
      </c>
      <c r="K9242" s="26">
        <v>6.0999999999999999E-2</v>
      </c>
      <c r="L9242" s="4" t="b">
        <v>0</v>
      </c>
      <c r="M9242" s="4" t="s">
        <v>58</v>
      </c>
      <c r="N9242" s="35">
        <f>'Landed Freight Margin Tool'!$D$4</f>
        <v>0.58708499999999997</v>
      </c>
      <c r="O9242" s="30">
        <f>(MAX($F9242,MIN(0.18*$D9242,$F9242*(1+$N9242))))</f>
        <v>377.17075025000003</v>
      </c>
      <c r="P9242" s="35">
        <f>O9242/D9242</f>
        <v>0.16719821540186983</v>
      </c>
    </row>
    <row r="9243" spans="1:16" x14ac:dyDescent="0.3">
      <c r="A9243" s="2">
        <v>45007</v>
      </c>
      <c r="B9243" s="3" t="s">
        <v>3949</v>
      </c>
      <c r="C9243" s="4" t="s">
        <v>3950</v>
      </c>
      <c r="D9243" s="27">
        <v>12781.37</v>
      </c>
      <c r="E9243" s="27">
        <v>2300.65</v>
      </c>
      <c r="F9243" s="27">
        <v>1572.1</v>
      </c>
      <c r="G9243" s="26">
        <f>(E9243-F9243)/E9243</f>
        <v>0.31667137548084245</v>
      </c>
      <c r="H9243" s="27">
        <f>E9243-F9243</f>
        <v>728.55000000000018</v>
      </c>
      <c r="I9243" s="35">
        <f>E9243/D9243</f>
        <v>0.18000026601217239</v>
      </c>
      <c r="J9243" s="3">
        <v>185003.36</v>
      </c>
      <c r="K9243" s="26">
        <v>6.0999999999999999E-2</v>
      </c>
      <c r="L9243" s="4" t="b">
        <v>0</v>
      </c>
      <c r="M9243" s="4" t="s">
        <v>58</v>
      </c>
      <c r="N9243" s="35">
        <f>'Landed Freight Margin Tool'!$D$4</f>
        <v>0.58708499999999997</v>
      </c>
      <c r="O9243" s="30">
        <f>(MAX($F9243,MIN(0.18*$D9243,$F9243*(1+$N9243))))</f>
        <v>2300.6466</v>
      </c>
      <c r="P9243" s="35">
        <f>O9243/D9243</f>
        <v>0.18</v>
      </c>
    </row>
    <row r="9244" spans="1:16" x14ac:dyDescent="0.3">
      <c r="A9244" s="2">
        <v>44964</v>
      </c>
      <c r="B9244" s="3" t="s">
        <v>7756</v>
      </c>
      <c r="C9244" s="4" t="s">
        <v>7757</v>
      </c>
      <c r="D9244" s="27">
        <v>18028.64</v>
      </c>
      <c r="E9244" s="27">
        <v>3245.16</v>
      </c>
      <c r="F9244" s="27">
        <v>2312.16</v>
      </c>
      <c r="G9244" s="26">
        <f>(E9244-F9244)/E9244</f>
        <v>0.28750508449506346</v>
      </c>
      <c r="H9244" s="27">
        <f>E9244-F9244</f>
        <v>933</v>
      </c>
      <c r="I9244" s="35">
        <f>E9244/D9244</f>
        <v>0.18000026624304441</v>
      </c>
      <c r="J9244" s="3">
        <v>185003.36</v>
      </c>
      <c r="K9244" s="26">
        <v>6.0999999999999999E-2</v>
      </c>
      <c r="L9244" s="4" t="b">
        <v>0</v>
      </c>
      <c r="M9244" s="4" t="s">
        <v>58</v>
      </c>
      <c r="N9244" s="35">
        <f>'Landed Freight Margin Tool'!$D$4</f>
        <v>0.58708499999999997</v>
      </c>
      <c r="O9244" s="30">
        <f>(MAX($F9244,MIN(0.18*$D9244,$F9244*(1+$N9244))))</f>
        <v>3245.1551999999997</v>
      </c>
      <c r="P9244" s="35">
        <f>O9244/D9244</f>
        <v>0.18</v>
      </c>
    </row>
    <row r="9245" spans="1:16" x14ac:dyDescent="0.3">
      <c r="A9245" s="2">
        <v>45259</v>
      </c>
      <c r="B9245" s="3" t="s">
        <v>21841</v>
      </c>
      <c r="C9245" s="4" t="s">
        <v>21842</v>
      </c>
      <c r="D9245" s="27">
        <v>15761.81</v>
      </c>
      <c r="E9245" s="27">
        <v>2837.13</v>
      </c>
      <c r="F9245" s="27">
        <v>1442.42</v>
      </c>
      <c r="G9245" s="26">
        <f>(E9245-F9245)/E9245</f>
        <v>0.49159185514939391</v>
      </c>
      <c r="H9245" s="27">
        <f>E9245-F9245</f>
        <v>1394.71</v>
      </c>
      <c r="I9245" s="35">
        <f>E9245/D9245</f>
        <v>0.18000026646685882</v>
      </c>
      <c r="J9245" s="3">
        <v>185003.36</v>
      </c>
      <c r="K9245" s="26">
        <v>6.0999999999999999E-2</v>
      </c>
      <c r="L9245" s="4" t="b">
        <v>0</v>
      </c>
      <c r="M9245" s="4" t="s">
        <v>58</v>
      </c>
      <c r="N9245" s="35">
        <f>'Landed Freight Margin Tool'!$D$4</f>
        <v>0.58708499999999997</v>
      </c>
      <c r="O9245" s="30">
        <f>(MAX($F9245,MIN(0.18*$D9245,$F9245*(1+$N9245))))</f>
        <v>2289.2431457000002</v>
      </c>
      <c r="P9245" s="35">
        <f>O9245/D9245</f>
        <v>0.14523986431126884</v>
      </c>
    </row>
    <row r="9246" spans="1:16" x14ac:dyDescent="0.3">
      <c r="A9246" s="2">
        <v>44939</v>
      </c>
      <c r="B9246" s="3" t="s">
        <v>3712</v>
      </c>
      <c r="C9246" s="4" t="s">
        <v>3713</v>
      </c>
      <c r="D9246" s="27">
        <v>5994.88</v>
      </c>
      <c r="E9246" s="27">
        <v>1079.08</v>
      </c>
      <c r="F9246" s="27">
        <v>595.29</v>
      </c>
      <c r="G9246" s="26">
        <f>(E9246-F9246)/E9246</f>
        <v>0.44833561923119697</v>
      </c>
      <c r="H9246" s="27">
        <f>E9246-F9246</f>
        <v>483.78999999999996</v>
      </c>
      <c r="I9246" s="35">
        <f>E9246/D9246</f>
        <v>0.18000026689441656</v>
      </c>
      <c r="J9246" s="3">
        <v>185003.36</v>
      </c>
      <c r="K9246" s="26">
        <v>6.0999999999999999E-2</v>
      </c>
      <c r="L9246" s="4" t="b">
        <v>0</v>
      </c>
      <c r="M9246" s="4" t="s">
        <v>58</v>
      </c>
      <c r="N9246" s="35">
        <f>'Landed Freight Margin Tool'!$D$4</f>
        <v>0.58708499999999997</v>
      </c>
      <c r="O9246" s="30">
        <f>(MAX($F9246,MIN(0.18*$D9246,$F9246*(1+$N9246))))</f>
        <v>944.77582964999999</v>
      </c>
      <c r="P9246" s="35">
        <f>O9246/D9246</f>
        <v>0.15759712115171612</v>
      </c>
    </row>
    <row r="9247" spans="1:16" x14ac:dyDescent="0.3">
      <c r="A9247" s="2">
        <v>45070</v>
      </c>
      <c r="B9247" s="3" t="s">
        <v>23904</v>
      </c>
      <c r="C9247" s="4" t="s">
        <v>23905</v>
      </c>
      <c r="D9247" s="27">
        <v>8991.32</v>
      </c>
      <c r="E9247" s="27">
        <v>1618.44</v>
      </c>
      <c r="F9247" s="27">
        <v>1036.24</v>
      </c>
      <c r="G9247" s="26">
        <f>(E9247-F9247)/E9247</f>
        <v>0.35972912187044315</v>
      </c>
      <c r="H9247" s="27">
        <f>E9247-F9247</f>
        <v>582.20000000000005</v>
      </c>
      <c r="I9247" s="35">
        <f>E9247/D9247</f>
        <v>0.18000026692410015</v>
      </c>
      <c r="J9247" s="3">
        <v>185003.36</v>
      </c>
      <c r="K9247" s="26">
        <v>6.0999999999999999E-2</v>
      </c>
      <c r="L9247" s="4" t="b">
        <v>0</v>
      </c>
      <c r="M9247" s="4" t="s">
        <v>58</v>
      </c>
      <c r="N9247" s="35">
        <f>'Landed Freight Margin Tool'!$D$4</f>
        <v>0.58708499999999997</v>
      </c>
      <c r="O9247" s="30">
        <f>(MAX($F9247,MIN(0.18*$D9247,$F9247*(1+$N9247))))</f>
        <v>1618.4376</v>
      </c>
      <c r="P9247" s="35">
        <f>O9247/D9247</f>
        <v>0.18</v>
      </c>
    </row>
    <row r="9248" spans="1:16" x14ac:dyDescent="0.3">
      <c r="A9248" s="2">
        <v>44998</v>
      </c>
      <c r="B9248" s="3" t="s">
        <v>15571</v>
      </c>
      <c r="C9248" s="4" t="s">
        <v>15572</v>
      </c>
      <c r="D9248" s="27">
        <v>3738.55</v>
      </c>
      <c r="E9248" s="27">
        <v>672.94</v>
      </c>
      <c r="F9248" s="27">
        <v>431.62</v>
      </c>
      <c r="G9248" s="26">
        <f>(E9248-F9248)/E9248</f>
        <v>0.35860552203762597</v>
      </c>
      <c r="H9248" s="27">
        <f>E9248-F9248</f>
        <v>241.32000000000005</v>
      </c>
      <c r="I9248" s="35">
        <f>E9248/D9248</f>
        <v>0.1800002674833826</v>
      </c>
      <c r="J9248" s="3">
        <v>185003.36</v>
      </c>
      <c r="K9248" s="26">
        <v>6.0999999999999999E-2</v>
      </c>
      <c r="L9248" s="4" t="b">
        <v>0</v>
      </c>
      <c r="M9248" s="4" t="s">
        <v>58</v>
      </c>
      <c r="N9248" s="35">
        <f>'Landed Freight Margin Tool'!$D$4</f>
        <v>0.58708499999999997</v>
      </c>
      <c r="O9248" s="30">
        <f>(MAX($F9248,MIN(0.18*$D9248,$F9248*(1+$N9248))))</f>
        <v>672.93899999999996</v>
      </c>
      <c r="P9248" s="35">
        <f>O9248/D9248</f>
        <v>0.18</v>
      </c>
    </row>
    <row r="9249" spans="1:16" x14ac:dyDescent="0.3">
      <c r="A9249" s="2">
        <v>45034</v>
      </c>
      <c r="B9249" s="3" t="s">
        <v>13841</v>
      </c>
      <c r="C9249" s="4" t="s">
        <v>13842</v>
      </c>
      <c r="D9249" s="27">
        <v>8214.2099999999991</v>
      </c>
      <c r="E9249" s="27">
        <v>1478.56</v>
      </c>
      <c r="F9249" s="27">
        <v>1049.1600000000001</v>
      </c>
      <c r="G9249" s="26">
        <f>(E9249-F9249)/E9249</f>
        <v>0.29041770371171943</v>
      </c>
      <c r="H9249" s="27">
        <f>E9249-F9249</f>
        <v>429.39999999999986</v>
      </c>
      <c r="I9249" s="35">
        <f>E9249/D9249</f>
        <v>0.18000026782855566</v>
      </c>
      <c r="J9249" s="3">
        <v>185003.36</v>
      </c>
      <c r="K9249" s="26">
        <v>6.0999999999999999E-2</v>
      </c>
      <c r="L9249" s="4" t="b">
        <v>0</v>
      </c>
      <c r="M9249" s="4" t="s">
        <v>58</v>
      </c>
      <c r="N9249" s="35">
        <f>'Landed Freight Margin Tool'!$D$4</f>
        <v>0.58708499999999997</v>
      </c>
      <c r="O9249" s="30">
        <f>(MAX($F9249,MIN(0.18*$D9249,$F9249*(1+$N9249))))</f>
        <v>1478.5577999999998</v>
      </c>
      <c r="P9249" s="35">
        <f>O9249/D9249</f>
        <v>0.18</v>
      </c>
    </row>
    <row r="9250" spans="1:16" x14ac:dyDescent="0.3">
      <c r="A9250" s="2">
        <v>45013</v>
      </c>
      <c r="B9250" s="3" t="s">
        <v>14822</v>
      </c>
      <c r="C9250" s="4" t="s">
        <v>14823</v>
      </c>
      <c r="D9250" s="27">
        <v>12694.37</v>
      </c>
      <c r="E9250" s="27">
        <v>2284.9899999999998</v>
      </c>
      <c r="F9250" s="27">
        <v>2356.89</v>
      </c>
      <c r="G9250" s="26">
        <f>(E9250-F9250)/E9250</f>
        <v>-3.1466220858734656E-2</v>
      </c>
      <c r="H9250" s="27">
        <f>E9250-F9250</f>
        <v>-71.900000000000091</v>
      </c>
      <c r="I9250" s="35">
        <f>E9250/D9250</f>
        <v>0.18000026783526868</v>
      </c>
      <c r="J9250" s="3">
        <v>185003.36</v>
      </c>
      <c r="K9250" s="26">
        <v>6.0999999999999999E-2</v>
      </c>
      <c r="L9250" s="4" t="b">
        <v>0</v>
      </c>
      <c r="M9250" s="4" t="s">
        <v>58</v>
      </c>
      <c r="N9250" s="35">
        <f>'Landed Freight Margin Tool'!$D$4</f>
        <v>0.58708499999999997</v>
      </c>
      <c r="O9250" s="30">
        <f>(MAX($F9250,MIN(0.18*$D9250,$F9250*(1+$N9250))))</f>
        <v>2356.89</v>
      </c>
      <c r="P9250" s="35">
        <f>O9250/D9250</f>
        <v>0.18566419601760464</v>
      </c>
    </row>
    <row r="9251" spans="1:16" x14ac:dyDescent="0.3">
      <c r="A9251" s="2">
        <v>45106</v>
      </c>
      <c r="B9251" s="3" t="s">
        <v>11903</v>
      </c>
      <c r="C9251" s="4" t="s">
        <v>11904</v>
      </c>
      <c r="D9251" s="27">
        <v>11945.26</v>
      </c>
      <c r="E9251" s="27">
        <v>2150.15</v>
      </c>
      <c r="F9251" s="27">
        <v>1131.55</v>
      </c>
      <c r="G9251" s="26">
        <f>(E9251-F9251)/E9251</f>
        <v>0.47373439062390998</v>
      </c>
      <c r="H9251" s="27">
        <f>E9251-F9251</f>
        <v>1018.6000000000001</v>
      </c>
      <c r="I9251" s="35">
        <f>E9251/D9251</f>
        <v>0.18000026788868556</v>
      </c>
      <c r="J9251" s="3">
        <v>185003.36</v>
      </c>
      <c r="K9251" s="26">
        <v>6.0999999999999999E-2</v>
      </c>
      <c r="L9251" s="4" t="b">
        <v>0</v>
      </c>
      <c r="M9251" s="4" t="s">
        <v>58</v>
      </c>
      <c r="N9251" s="35">
        <f>'Landed Freight Margin Tool'!$D$4</f>
        <v>0.58708499999999997</v>
      </c>
      <c r="O9251" s="30">
        <f>(MAX($F9251,MIN(0.18*$D9251,$F9251*(1+$N9251))))</f>
        <v>1795.86603175</v>
      </c>
      <c r="P9251" s="35">
        <f>O9251/D9251</f>
        <v>0.1503413095863966</v>
      </c>
    </row>
    <row r="9252" spans="1:16" x14ac:dyDescent="0.3">
      <c r="A9252" s="2">
        <v>45250</v>
      </c>
      <c r="B9252" s="3" t="s">
        <v>15659</v>
      </c>
      <c r="C9252" s="4" t="s">
        <v>15660</v>
      </c>
      <c r="D9252" s="27">
        <v>7455.1</v>
      </c>
      <c r="E9252" s="27">
        <v>1341.92</v>
      </c>
      <c r="F9252" s="27">
        <v>1284.57</v>
      </c>
      <c r="G9252" s="26">
        <f>(E9252-F9252)/E9252</f>
        <v>4.2737271968522811E-2</v>
      </c>
      <c r="H9252" s="27">
        <f>E9252-F9252</f>
        <v>57.350000000000136</v>
      </c>
      <c r="I9252" s="35">
        <f>E9252/D9252</f>
        <v>0.18000026827272606</v>
      </c>
      <c r="J9252" s="3">
        <v>185003.36</v>
      </c>
      <c r="K9252" s="26">
        <v>6.0999999999999999E-2</v>
      </c>
      <c r="L9252" s="4" t="b">
        <v>0</v>
      </c>
      <c r="M9252" s="4" t="s">
        <v>58</v>
      </c>
      <c r="N9252" s="35">
        <f>'Landed Freight Margin Tool'!$D$4</f>
        <v>0.58708499999999997</v>
      </c>
      <c r="O9252" s="30">
        <f>(MAX($F9252,MIN(0.18*$D9252,$F9252*(1+$N9252))))</f>
        <v>1341.9180000000001</v>
      </c>
      <c r="P9252" s="35">
        <f>O9252/D9252</f>
        <v>0.18000000000000002</v>
      </c>
    </row>
    <row r="9253" spans="1:16" x14ac:dyDescent="0.3">
      <c r="A9253" s="2">
        <v>45037</v>
      </c>
      <c r="B9253" s="3" t="s">
        <v>23543</v>
      </c>
      <c r="C9253" s="4" t="s">
        <v>23544</v>
      </c>
      <c r="D9253" s="27">
        <v>16395.419999999998</v>
      </c>
      <c r="E9253" s="27">
        <v>2951.18</v>
      </c>
      <c r="F9253" s="27">
        <v>1518.41</v>
      </c>
      <c r="G9253" s="26">
        <f>(E9253-F9253)/E9253</f>
        <v>0.48549054954289467</v>
      </c>
      <c r="H9253" s="27">
        <f>E9253-F9253</f>
        <v>1432.7699999999998</v>
      </c>
      <c r="I9253" s="35">
        <f>E9253/D9253</f>
        <v>0.1800002683676295</v>
      </c>
      <c r="J9253" s="3">
        <v>185003.36</v>
      </c>
      <c r="K9253" s="26">
        <v>6.0999999999999999E-2</v>
      </c>
      <c r="L9253" s="4" t="b">
        <v>0</v>
      </c>
      <c r="M9253" s="4" t="s">
        <v>58</v>
      </c>
      <c r="N9253" s="35">
        <f>'Landed Freight Margin Tool'!$D$4</f>
        <v>0.58708499999999997</v>
      </c>
      <c r="O9253" s="30">
        <f>(MAX($F9253,MIN(0.18*$D9253,$F9253*(1+$N9253))))</f>
        <v>2409.8457348500001</v>
      </c>
      <c r="P9253" s="35">
        <f>O9253/D9253</f>
        <v>0.14698286075318598</v>
      </c>
    </row>
    <row r="9254" spans="1:16" x14ac:dyDescent="0.3">
      <c r="A9254" s="2">
        <v>45072</v>
      </c>
      <c r="B9254" s="3" t="s">
        <v>24695</v>
      </c>
      <c r="C9254" s="4" t="s">
        <v>24696</v>
      </c>
      <c r="D9254" s="27">
        <v>17878.14</v>
      </c>
      <c r="E9254" s="27">
        <v>3218.07</v>
      </c>
      <c r="F9254" s="27">
        <v>1619.35</v>
      </c>
      <c r="G9254" s="26">
        <f>(E9254-F9254)/E9254</f>
        <v>0.49679466263940814</v>
      </c>
      <c r="H9254" s="27">
        <f>E9254-F9254</f>
        <v>1598.7200000000003</v>
      </c>
      <c r="I9254" s="35">
        <f>E9254/D9254</f>
        <v>0.18000026848430542</v>
      </c>
      <c r="J9254" s="3">
        <v>185003.36</v>
      </c>
      <c r="K9254" s="26">
        <v>6.0999999999999999E-2</v>
      </c>
      <c r="L9254" s="4" t="b">
        <v>0</v>
      </c>
      <c r="M9254" s="4" t="s">
        <v>58</v>
      </c>
      <c r="N9254" s="35">
        <f>'Landed Freight Margin Tool'!$D$4</f>
        <v>0.58708499999999997</v>
      </c>
      <c r="O9254" s="30">
        <f>(MAX($F9254,MIN(0.18*$D9254,$F9254*(1+$N9254))))</f>
        <v>2570.0460947500001</v>
      </c>
      <c r="P9254" s="35">
        <f>O9254/D9254</f>
        <v>0.14375355013161326</v>
      </c>
    </row>
    <row r="9255" spans="1:16" x14ac:dyDescent="0.3">
      <c r="A9255" s="2">
        <v>44995</v>
      </c>
      <c r="B9255" s="3" t="s">
        <v>12326</v>
      </c>
      <c r="C9255" s="4" t="s">
        <v>12327</v>
      </c>
      <c r="D9255" s="27">
        <v>10427.540000000001</v>
      </c>
      <c r="E9255" s="27">
        <v>1876.96</v>
      </c>
      <c r="F9255" s="27">
        <v>1095.6300000000001</v>
      </c>
      <c r="G9255" s="26">
        <f>(E9255-F9255)/E9255</f>
        <v>0.41627418804875965</v>
      </c>
      <c r="H9255" s="27">
        <f>E9255-F9255</f>
        <v>781.32999999999993</v>
      </c>
      <c r="I9255" s="35">
        <f>E9255/D9255</f>
        <v>0.18000026851970838</v>
      </c>
      <c r="J9255" s="3">
        <v>185003.36</v>
      </c>
      <c r="K9255" s="26">
        <v>6.0999999999999999E-2</v>
      </c>
      <c r="L9255" s="4" t="b">
        <v>0</v>
      </c>
      <c r="M9255" s="4" t="s">
        <v>58</v>
      </c>
      <c r="N9255" s="35">
        <f>'Landed Freight Margin Tool'!$D$4</f>
        <v>0.58708499999999997</v>
      </c>
      <c r="O9255" s="30">
        <f>(MAX($F9255,MIN(0.18*$D9255,$F9255*(1+$N9255))))</f>
        <v>1738.8579385500002</v>
      </c>
      <c r="P9255" s="35">
        <f>O9255/D9255</f>
        <v>0.16675629520960841</v>
      </c>
    </row>
    <row r="9256" spans="1:16" x14ac:dyDescent="0.3">
      <c r="A9256" s="2">
        <v>45021</v>
      </c>
      <c r="B9256" s="3" t="s">
        <v>13556</v>
      </c>
      <c r="C9256" s="4" t="s">
        <v>13557</v>
      </c>
      <c r="D9256" s="27">
        <v>18615.75</v>
      </c>
      <c r="E9256" s="27">
        <v>3350.84</v>
      </c>
      <c r="F9256" s="27">
        <v>3344.44</v>
      </c>
      <c r="G9256" s="26">
        <f>(E9256-F9256)/E9256</f>
        <v>1.9099688436332652E-3</v>
      </c>
      <c r="H9256" s="27">
        <f>E9256-F9256</f>
        <v>6.4000000000000909</v>
      </c>
      <c r="I9256" s="35">
        <f>E9256/D9256</f>
        <v>0.18000026858976942</v>
      </c>
      <c r="J9256" s="3">
        <v>185003.36</v>
      </c>
      <c r="K9256" s="26">
        <v>6.0999999999999999E-2</v>
      </c>
      <c r="L9256" s="4" t="b">
        <v>0</v>
      </c>
      <c r="M9256" s="4" t="s">
        <v>58</v>
      </c>
      <c r="N9256" s="35">
        <f>'Landed Freight Margin Tool'!$D$4</f>
        <v>0.58708499999999997</v>
      </c>
      <c r="O9256" s="30">
        <f>(MAX($F9256,MIN(0.18*$D9256,$F9256*(1+$N9256))))</f>
        <v>3350.835</v>
      </c>
      <c r="P9256" s="35">
        <f>O9256/D9256</f>
        <v>0.18</v>
      </c>
    </row>
    <row r="9257" spans="1:16" x14ac:dyDescent="0.3">
      <c r="A9257" s="2">
        <v>45152</v>
      </c>
      <c r="B9257" s="3" t="s">
        <v>9009</v>
      </c>
      <c r="C9257" s="4" t="s">
        <v>9010</v>
      </c>
      <c r="D9257" s="27">
        <v>17866.64</v>
      </c>
      <c r="E9257" s="27">
        <v>3216</v>
      </c>
      <c r="F9257" s="27">
        <v>2172.4</v>
      </c>
      <c r="G9257" s="26">
        <f>(E9257-F9257)/E9257</f>
        <v>0.32450248756218902</v>
      </c>
      <c r="H9257" s="27">
        <f>E9257-F9257</f>
        <v>1043.5999999999999</v>
      </c>
      <c r="I9257" s="35">
        <f>E9257/D9257</f>
        <v>0.18000026865711741</v>
      </c>
      <c r="J9257" s="3">
        <v>185003.36</v>
      </c>
      <c r="K9257" s="26">
        <v>6.0999999999999999E-2</v>
      </c>
      <c r="L9257" s="4" t="b">
        <v>0</v>
      </c>
      <c r="M9257" s="4" t="s">
        <v>58</v>
      </c>
      <c r="N9257" s="35">
        <f>'Landed Freight Margin Tool'!$D$4</f>
        <v>0.58708499999999997</v>
      </c>
      <c r="O9257" s="30">
        <f>(MAX($F9257,MIN(0.18*$D9257,$F9257*(1+$N9257))))</f>
        <v>3215.9951999999998</v>
      </c>
      <c r="P9257" s="35">
        <f>O9257/D9257</f>
        <v>0.18</v>
      </c>
    </row>
    <row r="9258" spans="1:16" x14ac:dyDescent="0.3">
      <c r="A9258" s="2">
        <v>44951</v>
      </c>
      <c r="B9258" s="3" t="s">
        <v>24652</v>
      </c>
      <c r="C9258" s="4" t="s">
        <v>24653</v>
      </c>
      <c r="D9258" s="27">
        <v>12629.37</v>
      </c>
      <c r="E9258" s="27">
        <v>2273.29</v>
      </c>
      <c r="F9258" s="27">
        <v>1188.1500000000001</v>
      </c>
      <c r="G9258" s="26">
        <f>(E9258-F9258)/E9258</f>
        <v>0.47734340977174045</v>
      </c>
      <c r="H9258" s="27">
        <f>E9258-F9258</f>
        <v>1085.1399999999999</v>
      </c>
      <c r="I9258" s="35">
        <f>E9258/D9258</f>
        <v>0.1800002692137454</v>
      </c>
      <c r="J9258" s="3">
        <v>185003.36</v>
      </c>
      <c r="K9258" s="26">
        <v>6.0999999999999999E-2</v>
      </c>
      <c r="L9258" s="4" t="b">
        <v>0</v>
      </c>
      <c r="M9258" s="4" t="s">
        <v>58</v>
      </c>
      <c r="N9258" s="35">
        <f>'Landed Freight Margin Tool'!$D$4</f>
        <v>0.58708499999999997</v>
      </c>
      <c r="O9258" s="30">
        <f>(MAX($F9258,MIN(0.18*$D9258,$F9258*(1+$N9258))))</f>
        <v>1885.6950427500003</v>
      </c>
      <c r="P9258" s="35">
        <f>O9258/D9258</f>
        <v>0.14931030152335392</v>
      </c>
    </row>
    <row r="9259" spans="1:16" x14ac:dyDescent="0.3">
      <c r="A9259" s="2">
        <v>45225</v>
      </c>
      <c r="B9259" s="3" t="s">
        <v>22213</v>
      </c>
      <c r="C9259" s="4" t="s">
        <v>22214</v>
      </c>
      <c r="D9259" s="27">
        <v>17058.03</v>
      </c>
      <c r="E9259" s="27">
        <v>3070.45</v>
      </c>
      <c r="F9259" s="27">
        <v>1753.17</v>
      </c>
      <c r="G9259" s="26">
        <f>(E9259-F9259)/E9259</f>
        <v>0.42901854776987081</v>
      </c>
      <c r="H9259" s="27">
        <f>E9259-F9259</f>
        <v>1317.2799999999997</v>
      </c>
      <c r="I9259" s="35">
        <f>E9259/D9259</f>
        <v>0.18000026966771662</v>
      </c>
      <c r="J9259" s="3">
        <v>185003.36</v>
      </c>
      <c r="K9259" s="26">
        <v>6.0999999999999999E-2</v>
      </c>
      <c r="L9259" s="4" t="b">
        <v>0</v>
      </c>
      <c r="M9259" s="4" t="s">
        <v>58</v>
      </c>
      <c r="N9259" s="35">
        <f>'Landed Freight Margin Tool'!$D$4</f>
        <v>0.58708499999999997</v>
      </c>
      <c r="O9259" s="30">
        <f>(MAX($F9259,MIN(0.18*$D9259,$F9259*(1+$N9259))))</f>
        <v>2782.4298094500004</v>
      </c>
      <c r="P9259" s="35">
        <f>O9259/D9259</f>
        <v>0.16311554203211043</v>
      </c>
    </row>
    <row r="9260" spans="1:16" x14ac:dyDescent="0.3">
      <c r="A9260" s="2">
        <v>45055</v>
      </c>
      <c r="B9260" s="3" t="s">
        <v>20310</v>
      </c>
      <c r="C9260" s="4" t="s">
        <v>20311</v>
      </c>
      <c r="D9260" s="27">
        <v>8895.82</v>
      </c>
      <c r="E9260" s="27">
        <v>1601.25</v>
      </c>
      <c r="F9260" s="27">
        <v>1026.21</v>
      </c>
      <c r="G9260" s="26">
        <f>(E9260-F9260)/E9260</f>
        <v>0.35911943793911005</v>
      </c>
      <c r="H9260" s="27">
        <f>E9260-F9260</f>
        <v>575.04</v>
      </c>
      <c r="I9260" s="35">
        <f>E9260/D9260</f>
        <v>0.18000026978963155</v>
      </c>
      <c r="J9260" s="3">
        <v>185003.36</v>
      </c>
      <c r="K9260" s="26">
        <v>6.0999999999999999E-2</v>
      </c>
      <c r="L9260" s="4" t="b">
        <v>0</v>
      </c>
      <c r="M9260" s="4" t="s">
        <v>58</v>
      </c>
      <c r="N9260" s="35">
        <f>'Landed Freight Margin Tool'!$D$4</f>
        <v>0.58708499999999997</v>
      </c>
      <c r="O9260" s="30">
        <f>(MAX($F9260,MIN(0.18*$D9260,$F9260*(1+$N9260))))</f>
        <v>1601.2475999999999</v>
      </c>
      <c r="P9260" s="35">
        <f>O9260/D9260</f>
        <v>0.18</v>
      </c>
    </row>
    <row r="9261" spans="1:16" x14ac:dyDescent="0.3">
      <c r="A9261" s="2">
        <v>44991</v>
      </c>
      <c r="B9261" s="3" t="s">
        <v>18232</v>
      </c>
      <c r="C9261" s="4" t="s">
        <v>18233</v>
      </c>
      <c r="D9261" s="27">
        <v>15567.31</v>
      </c>
      <c r="E9261" s="27">
        <v>2802.12</v>
      </c>
      <c r="F9261" s="27">
        <v>932.72</v>
      </c>
      <c r="G9261" s="26">
        <f>(E9261-F9261)/E9261</f>
        <v>0.66713773856936887</v>
      </c>
      <c r="H9261" s="27">
        <f>E9261-F9261</f>
        <v>1869.3999999999999</v>
      </c>
      <c r="I9261" s="35">
        <f>E9261/D9261</f>
        <v>0.18000026979613049</v>
      </c>
      <c r="J9261" s="3">
        <v>185003.36</v>
      </c>
      <c r="K9261" s="26">
        <v>6.0999999999999999E-2</v>
      </c>
      <c r="L9261" s="4" t="b">
        <v>0</v>
      </c>
      <c r="M9261" s="4" t="s">
        <v>58</v>
      </c>
      <c r="N9261" s="35">
        <f>'Landed Freight Margin Tool'!$D$4</f>
        <v>0.58708499999999997</v>
      </c>
      <c r="O9261" s="30">
        <f>(MAX($F9261,MIN(0.18*$D9261,$F9261*(1+$N9261))))</f>
        <v>1480.3059212000001</v>
      </c>
      <c r="P9261" s="35">
        <f>O9261/D9261</f>
        <v>9.5090668920963226E-2</v>
      </c>
    </row>
    <row r="9262" spans="1:16" x14ac:dyDescent="0.3">
      <c r="A9262" s="2">
        <v>45107</v>
      </c>
      <c r="B9262" s="3" t="s">
        <v>16596</v>
      </c>
      <c r="C9262" s="4" t="s">
        <v>16597</v>
      </c>
      <c r="D9262" s="27">
        <v>8876.82</v>
      </c>
      <c r="E9262" s="27">
        <v>1597.83</v>
      </c>
      <c r="F9262" s="27">
        <v>1070.29</v>
      </c>
      <c r="G9262" s="26">
        <f>(E9262-F9262)/E9262</f>
        <v>0.33016027987958668</v>
      </c>
      <c r="H9262" s="27">
        <f>E9262-F9262</f>
        <v>527.54</v>
      </c>
      <c r="I9262" s="35">
        <f>E9262/D9262</f>
        <v>0.1800002703670909</v>
      </c>
      <c r="J9262" s="3">
        <v>185003.36</v>
      </c>
      <c r="K9262" s="26">
        <v>6.0999999999999999E-2</v>
      </c>
      <c r="L9262" s="4" t="b">
        <v>0</v>
      </c>
      <c r="M9262" s="4" t="s">
        <v>58</v>
      </c>
      <c r="N9262" s="35">
        <f>'Landed Freight Margin Tool'!$D$4</f>
        <v>0.58708499999999997</v>
      </c>
      <c r="O9262" s="30">
        <f>(MAX($F9262,MIN(0.18*$D9262,$F9262*(1+$N9262))))</f>
        <v>1597.8275999999998</v>
      </c>
      <c r="P9262" s="35">
        <f>O9262/D9262</f>
        <v>0.18</v>
      </c>
    </row>
    <row r="9263" spans="1:16" x14ac:dyDescent="0.3">
      <c r="A9263" s="2">
        <v>45049</v>
      </c>
      <c r="B9263" s="3" t="s">
        <v>24122</v>
      </c>
      <c r="C9263" s="4" t="s">
        <v>5552</v>
      </c>
      <c r="D9263" s="27">
        <v>8876.82</v>
      </c>
      <c r="E9263" s="27">
        <v>1597.83</v>
      </c>
      <c r="F9263" s="27">
        <v>996.82</v>
      </c>
      <c r="G9263" s="26">
        <f>(E9263-F9263)/E9263</f>
        <v>0.37614139176257794</v>
      </c>
      <c r="H9263" s="27">
        <f>E9263-F9263</f>
        <v>601.00999999999988</v>
      </c>
      <c r="I9263" s="35">
        <f>E9263/D9263</f>
        <v>0.1800002703670909</v>
      </c>
      <c r="J9263" s="3">
        <v>185003.36</v>
      </c>
      <c r="K9263" s="26">
        <v>6.0999999999999999E-2</v>
      </c>
      <c r="L9263" s="4" t="b">
        <v>0</v>
      </c>
      <c r="M9263" s="4" t="s">
        <v>58</v>
      </c>
      <c r="N9263" s="35">
        <f>'Landed Freight Margin Tool'!$D$4</f>
        <v>0.58708499999999997</v>
      </c>
      <c r="O9263" s="30">
        <f>(MAX($F9263,MIN(0.18*$D9263,$F9263*(1+$N9263))))</f>
        <v>1582.0380697000001</v>
      </c>
      <c r="P9263" s="35">
        <f>O9263/D9263</f>
        <v>0.17822126276076344</v>
      </c>
    </row>
    <row r="9264" spans="1:16" x14ac:dyDescent="0.3">
      <c r="A9264" s="2">
        <v>45044</v>
      </c>
      <c r="B9264" s="3" t="s">
        <v>18993</v>
      </c>
      <c r="C9264" s="4" t="s">
        <v>18994</v>
      </c>
      <c r="D9264" s="27">
        <v>11821.76</v>
      </c>
      <c r="E9264" s="27">
        <v>2127.92</v>
      </c>
      <c r="F9264" s="27">
        <v>1157.9000000000001</v>
      </c>
      <c r="G9264" s="26">
        <f>(E9264-F9264)/E9264</f>
        <v>0.45585360351892928</v>
      </c>
      <c r="H9264" s="27">
        <f>E9264-F9264</f>
        <v>970.02</v>
      </c>
      <c r="I9264" s="35">
        <f>E9264/D9264</f>
        <v>0.180000270687275</v>
      </c>
      <c r="J9264" s="3">
        <v>185003.36</v>
      </c>
      <c r="K9264" s="26">
        <v>6.0999999999999999E-2</v>
      </c>
      <c r="L9264" s="4" t="b">
        <v>0</v>
      </c>
      <c r="M9264" s="4" t="s">
        <v>58</v>
      </c>
      <c r="N9264" s="35">
        <f>'Landed Freight Margin Tool'!$D$4</f>
        <v>0.58708499999999997</v>
      </c>
      <c r="O9264" s="30">
        <f>(MAX($F9264,MIN(0.18*$D9264,$F9264*(1+$N9264))))</f>
        <v>1837.6857215000002</v>
      </c>
      <c r="P9264" s="35">
        <f>O9264/D9264</f>
        <v>0.15544941882596164</v>
      </c>
    </row>
    <row r="9265" spans="1:16" x14ac:dyDescent="0.3">
      <c r="A9265" s="2">
        <v>45247</v>
      </c>
      <c r="B9265" s="3" t="s">
        <v>9682</v>
      </c>
      <c r="C9265" s="4" t="s">
        <v>9683</v>
      </c>
      <c r="D9265" s="27">
        <v>14773.7</v>
      </c>
      <c r="E9265" s="27">
        <v>2659.27</v>
      </c>
      <c r="F9265" s="27">
        <v>1333.03</v>
      </c>
      <c r="G9265" s="26">
        <f>(E9265-F9265)/E9265</f>
        <v>0.49872333384725887</v>
      </c>
      <c r="H9265" s="27">
        <f>E9265-F9265</f>
        <v>1326.24</v>
      </c>
      <c r="I9265" s="35">
        <f>E9265/D9265</f>
        <v>0.18000027075140282</v>
      </c>
      <c r="J9265" s="3">
        <v>185003.36</v>
      </c>
      <c r="K9265" s="26">
        <v>6.0999999999999999E-2</v>
      </c>
      <c r="L9265" s="4" t="b">
        <v>0</v>
      </c>
      <c r="M9265" s="4" t="s">
        <v>58</v>
      </c>
      <c r="N9265" s="35">
        <f>'Landed Freight Margin Tool'!$D$4</f>
        <v>0.58708499999999997</v>
      </c>
      <c r="O9265" s="30">
        <f>(MAX($F9265,MIN(0.18*$D9265,$F9265*(1+$N9265))))</f>
        <v>2115.6319175500003</v>
      </c>
      <c r="P9265" s="35">
        <f>O9265/D9265</f>
        <v>0.14320257738751974</v>
      </c>
    </row>
    <row r="9266" spans="1:16" x14ac:dyDescent="0.3">
      <c r="A9266" s="2">
        <v>45121</v>
      </c>
      <c r="B9266" s="3" t="s">
        <v>6081</v>
      </c>
      <c r="C9266" s="4" t="s">
        <v>6082</v>
      </c>
      <c r="D9266" s="27">
        <v>8860.82</v>
      </c>
      <c r="E9266" s="27">
        <v>1594.95</v>
      </c>
      <c r="F9266" s="27">
        <v>1045.5</v>
      </c>
      <c r="G9266" s="26">
        <f>(E9266-F9266)/E9266</f>
        <v>0.34449355779178031</v>
      </c>
      <c r="H9266" s="27">
        <f>E9266-F9266</f>
        <v>549.45000000000005</v>
      </c>
      <c r="I9266" s="35">
        <f>E9266/D9266</f>
        <v>0.18000027085529333</v>
      </c>
      <c r="J9266" s="3">
        <v>185003.36</v>
      </c>
      <c r="K9266" s="26">
        <v>6.0999999999999999E-2</v>
      </c>
      <c r="L9266" s="4" t="b">
        <v>0</v>
      </c>
      <c r="M9266" s="4" t="s">
        <v>58</v>
      </c>
      <c r="N9266" s="35">
        <f>'Landed Freight Margin Tool'!$D$4</f>
        <v>0.58708499999999997</v>
      </c>
      <c r="O9266" s="30">
        <f>(MAX($F9266,MIN(0.18*$D9266,$F9266*(1+$N9266))))</f>
        <v>1594.9476</v>
      </c>
      <c r="P9266" s="35">
        <f>O9266/D9266</f>
        <v>0.18</v>
      </c>
    </row>
    <row r="9267" spans="1:16" x14ac:dyDescent="0.3">
      <c r="A9267" s="2">
        <v>44956</v>
      </c>
      <c r="B9267" s="3" t="s">
        <v>22171</v>
      </c>
      <c r="C9267" s="4" t="s">
        <v>22172</v>
      </c>
      <c r="D9267" s="27">
        <v>11807.26</v>
      </c>
      <c r="E9267" s="27">
        <v>2125.31</v>
      </c>
      <c r="F9267" s="27">
        <v>1191.5999999999999</v>
      </c>
      <c r="G9267" s="26">
        <f>(E9267-F9267)/E9267</f>
        <v>0.43932885084999368</v>
      </c>
      <c r="H9267" s="27">
        <f>E9267-F9267</f>
        <v>933.71</v>
      </c>
      <c r="I9267" s="35">
        <f>E9267/D9267</f>
        <v>0.18000027101969465</v>
      </c>
      <c r="J9267" s="3">
        <v>185003.36</v>
      </c>
      <c r="K9267" s="26">
        <v>6.0999999999999999E-2</v>
      </c>
      <c r="L9267" s="4" t="b">
        <v>0</v>
      </c>
      <c r="M9267" s="4" t="s">
        <v>58</v>
      </c>
      <c r="N9267" s="35">
        <f>'Landed Freight Margin Tool'!$D$4</f>
        <v>0.58708499999999997</v>
      </c>
      <c r="O9267" s="30">
        <f>(MAX($F9267,MIN(0.18*$D9267,$F9267*(1+$N9267))))</f>
        <v>1891.170486</v>
      </c>
      <c r="P9267" s="35">
        <f>O9267/D9267</f>
        <v>0.16017013989697865</v>
      </c>
    </row>
    <row r="9268" spans="1:16" x14ac:dyDescent="0.3">
      <c r="A9268" s="2">
        <v>45120</v>
      </c>
      <c r="B9268" s="3" t="s">
        <v>4449</v>
      </c>
      <c r="C9268" s="4" t="s">
        <v>4450</v>
      </c>
      <c r="D9268" s="27">
        <v>14004.09</v>
      </c>
      <c r="E9268" s="27">
        <v>2520.7399999999998</v>
      </c>
      <c r="F9268" s="27">
        <v>1353.2</v>
      </c>
      <c r="G9268" s="26">
        <f>(E9268-F9268)/E9268</f>
        <v>0.46317351253996836</v>
      </c>
      <c r="H9268" s="27">
        <f>E9268-F9268</f>
        <v>1167.5399999999997</v>
      </c>
      <c r="I9268" s="35">
        <f>E9268/D9268</f>
        <v>0.18000027134929866</v>
      </c>
      <c r="J9268" s="3">
        <v>185003.36</v>
      </c>
      <c r="K9268" s="26">
        <v>6.0999999999999999E-2</v>
      </c>
      <c r="L9268" s="4" t="b">
        <v>0</v>
      </c>
      <c r="M9268" s="4" t="s">
        <v>58</v>
      </c>
      <c r="N9268" s="35">
        <f>'Landed Freight Margin Tool'!$D$4</f>
        <v>0.58708499999999997</v>
      </c>
      <c r="O9268" s="30">
        <f>(MAX($F9268,MIN(0.18*$D9268,$F9268*(1+$N9268))))</f>
        <v>2147.6434220000001</v>
      </c>
      <c r="P9268" s="35">
        <f>O9268/D9268</f>
        <v>0.15335829903978052</v>
      </c>
    </row>
    <row r="9269" spans="1:16" x14ac:dyDescent="0.3">
      <c r="A9269" s="2">
        <v>45016</v>
      </c>
      <c r="B9269" s="3" t="s">
        <v>18453</v>
      </c>
      <c r="C9269" s="4" t="s">
        <v>18454</v>
      </c>
      <c r="D9269" s="27">
        <v>8099.21</v>
      </c>
      <c r="E9269" s="27">
        <v>1457.86</v>
      </c>
      <c r="F9269" s="27">
        <v>788.04</v>
      </c>
      <c r="G9269" s="26">
        <f>(E9269-F9269)/E9269</f>
        <v>0.45945426858546085</v>
      </c>
      <c r="H9269" s="27">
        <f>E9269-F9269</f>
        <v>669.81999999999994</v>
      </c>
      <c r="I9269" s="35">
        <f>E9269/D9269</f>
        <v>0.1800002716314307</v>
      </c>
      <c r="J9269" s="3">
        <v>185003.36</v>
      </c>
      <c r="K9269" s="26">
        <v>6.0999999999999999E-2</v>
      </c>
      <c r="L9269" s="4" t="b">
        <v>0</v>
      </c>
      <c r="M9269" s="4" t="s">
        <v>58</v>
      </c>
      <c r="N9269" s="35">
        <f>'Landed Freight Margin Tool'!$D$4</f>
        <v>0.58708499999999997</v>
      </c>
      <c r="O9269" s="30">
        <f>(MAX($F9269,MIN(0.18*$D9269,$F9269*(1+$N9269))))</f>
        <v>1250.6864634000001</v>
      </c>
      <c r="P9269" s="35">
        <f>O9269/D9269</f>
        <v>0.15442079701600528</v>
      </c>
    </row>
    <row r="9270" spans="1:16" x14ac:dyDescent="0.3">
      <c r="A9270" s="2">
        <v>45145</v>
      </c>
      <c r="B9270" s="3" t="s">
        <v>9876</v>
      </c>
      <c r="C9270" s="4" t="s">
        <v>9877</v>
      </c>
      <c r="D9270" s="27">
        <v>7362.6</v>
      </c>
      <c r="E9270" s="27">
        <v>1325.27</v>
      </c>
      <c r="F9270" s="27">
        <v>889.46</v>
      </c>
      <c r="G9270" s="26">
        <f>(E9270-F9270)/E9270</f>
        <v>0.32884619737864734</v>
      </c>
      <c r="H9270" s="27">
        <f>E9270-F9270</f>
        <v>435.80999999999995</v>
      </c>
      <c r="I9270" s="35">
        <f>E9270/D9270</f>
        <v>0.18000027164316953</v>
      </c>
      <c r="J9270" s="3">
        <v>185003.36</v>
      </c>
      <c r="K9270" s="26">
        <v>6.0999999999999999E-2</v>
      </c>
      <c r="L9270" s="4" t="b">
        <v>0</v>
      </c>
      <c r="M9270" s="4" t="s">
        <v>58</v>
      </c>
      <c r="N9270" s="35">
        <f>'Landed Freight Margin Tool'!$D$4</f>
        <v>0.58708499999999997</v>
      </c>
      <c r="O9270" s="30">
        <f>(MAX($F9270,MIN(0.18*$D9270,$F9270*(1+$N9270))))</f>
        <v>1325.268</v>
      </c>
      <c r="P9270" s="35">
        <f>O9270/D9270</f>
        <v>0.18</v>
      </c>
    </row>
    <row r="9271" spans="1:16" x14ac:dyDescent="0.3">
      <c r="A9271" s="2">
        <v>45037</v>
      </c>
      <c r="B9271" s="3" t="s">
        <v>23757</v>
      </c>
      <c r="C9271" s="4" t="s">
        <v>23758</v>
      </c>
      <c r="D9271" s="27">
        <v>13988.09</v>
      </c>
      <c r="E9271" s="27">
        <v>2517.86</v>
      </c>
      <c r="F9271" s="27">
        <v>1705.07</v>
      </c>
      <c r="G9271" s="26">
        <f>(E9271-F9271)/E9271</f>
        <v>0.32280984645691191</v>
      </c>
      <c r="H9271" s="27">
        <f>E9271-F9271</f>
        <v>812.79000000000019</v>
      </c>
      <c r="I9271" s="35">
        <f>E9271/D9271</f>
        <v>0.18000027165967619</v>
      </c>
      <c r="J9271" s="3">
        <v>185003.36</v>
      </c>
      <c r="K9271" s="26">
        <v>6.0999999999999999E-2</v>
      </c>
      <c r="L9271" s="4" t="b">
        <v>0</v>
      </c>
      <c r="M9271" s="4" t="s">
        <v>58</v>
      </c>
      <c r="N9271" s="35">
        <f>'Landed Freight Margin Tool'!$D$4</f>
        <v>0.58708499999999997</v>
      </c>
      <c r="O9271" s="30">
        <f>(MAX($F9271,MIN(0.18*$D9271,$F9271*(1+$N9271))))</f>
        <v>2517.8561999999997</v>
      </c>
      <c r="P9271" s="35">
        <f>O9271/D9271</f>
        <v>0.17999999999999997</v>
      </c>
    </row>
    <row r="9272" spans="1:16" x14ac:dyDescent="0.3">
      <c r="A9272" s="2">
        <v>45118</v>
      </c>
      <c r="B9272" s="3" t="s">
        <v>4714</v>
      </c>
      <c r="C9272" s="4" t="s">
        <v>4715</v>
      </c>
      <c r="D9272" s="27">
        <v>16193.92</v>
      </c>
      <c r="E9272" s="27">
        <v>2914.91</v>
      </c>
      <c r="F9272" s="27">
        <v>2563.23</v>
      </c>
      <c r="G9272" s="26">
        <f>(E9272-F9272)/E9272</f>
        <v>0.12064866496735743</v>
      </c>
      <c r="H9272" s="27">
        <f>E9272-F9272</f>
        <v>351.67999999999984</v>
      </c>
      <c r="I9272" s="35">
        <f>E9272/D9272</f>
        <v>0.18000027170691221</v>
      </c>
      <c r="J9272" s="3">
        <v>185003.36</v>
      </c>
      <c r="K9272" s="26">
        <v>6.0999999999999999E-2</v>
      </c>
      <c r="L9272" s="4" t="b">
        <v>0</v>
      </c>
      <c r="M9272" s="4" t="s">
        <v>58</v>
      </c>
      <c r="N9272" s="35">
        <f>'Landed Freight Margin Tool'!$D$4</f>
        <v>0.58708499999999997</v>
      </c>
      <c r="O9272" s="30">
        <f>(MAX($F9272,MIN(0.18*$D9272,$F9272*(1+$N9272))))</f>
        <v>2914.9056</v>
      </c>
      <c r="P9272" s="35">
        <f>O9272/D9272</f>
        <v>0.18</v>
      </c>
    </row>
    <row r="9273" spans="1:16" x14ac:dyDescent="0.3">
      <c r="A9273" s="2">
        <v>45030</v>
      </c>
      <c r="B9273" s="3" t="s">
        <v>10957</v>
      </c>
      <c r="C9273" s="4" t="s">
        <v>10958</v>
      </c>
      <c r="D9273" s="27">
        <v>17649.14</v>
      </c>
      <c r="E9273" s="27">
        <v>3176.85</v>
      </c>
      <c r="F9273" s="27">
        <v>1115.29</v>
      </c>
      <c r="G9273" s="26">
        <f>(E9273-F9273)/E9273</f>
        <v>0.6489321182932779</v>
      </c>
      <c r="H9273" s="27">
        <f>E9273-F9273</f>
        <v>2061.56</v>
      </c>
      <c r="I9273" s="35">
        <f>E9273/D9273</f>
        <v>0.18000027196792592</v>
      </c>
      <c r="J9273" s="3">
        <v>185003.36</v>
      </c>
      <c r="K9273" s="26">
        <v>6.0999999999999999E-2</v>
      </c>
      <c r="L9273" s="4" t="b">
        <v>0</v>
      </c>
      <c r="M9273" s="4" t="s">
        <v>58</v>
      </c>
      <c r="N9273" s="35">
        <f>'Landed Freight Margin Tool'!$D$4</f>
        <v>0.58708499999999997</v>
      </c>
      <c r="O9273" s="30">
        <f>(MAX($F9273,MIN(0.18*$D9273,$F9273*(1+$N9273))))</f>
        <v>1770.0600296499999</v>
      </c>
      <c r="P9273" s="35">
        <f>O9273/D9273</f>
        <v>0.10029157396054425</v>
      </c>
    </row>
    <row r="9274" spans="1:16" x14ac:dyDescent="0.3">
      <c r="A9274" s="2">
        <v>44959</v>
      </c>
      <c r="B9274" s="3" t="s">
        <v>13730</v>
      </c>
      <c r="C9274" s="4" t="s">
        <v>13731</v>
      </c>
      <c r="D9274" s="27">
        <v>16888.03</v>
      </c>
      <c r="E9274" s="27">
        <v>3039.85</v>
      </c>
      <c r="F9274" s="27">
        <v>1540.83</v>
      </c>
      <c r="G9274" s="26">
        <f>(E9274-F9274)/E9274</f>
        <v>0.49312301593828645</v>
      </c>
      <c r="H9274" s="27">
        <f>E9274-F9274</f>
        <v>1499.02</v>
      </c>
      <c r="I9274" s="35">
        <f>E9274/D9274</f>
        <v>0.18000027238227312</v>
      </c>
      <c r="J9274" s="3">
        <v>185003.36</v>
      </c>
      <c r="K9274" s="26">
        <v>6.0999999999999999E-2</v>
      </c>
      <c r="L9274" s="4" t="b">
        <v>0</v>
      </c>
      <c r="M9274" s="4" t="s">
        <v>58</v>
      </c>
      <c r="N9274" s="35">
        <f>'Landed Freight Margin Tool'!$D$4</f>
        <v>0.58708499999999997</v>
      </c>
      <c r="O9274" s="30">
        <f>(MAX($F9274,MIN(0.18*$D9274,$F9274*(1+$N9274))))</f>
        <v>2445.42818055</v>
      </c>
      <c r="P9274" s="35">
        <f>O9274/D9274</f>
        <v>0.14480245360471294</v>
      </c>
    </row>
    <row r="9275" spans="1:16" x14ac:dyDescent="0.3">
      <c r="A9275" s="2">
        <v>45062</v>
      </c>
      <c r="B9275" s="3" t="s">
        <v>12589</v>
      </c>
      <c r="C9275" s="4" t="s">
        <v>10429</v>
      </c>
      <c r="D9275" s="27">
        <v>16878.03</v>
      </c>
      <c r="E9275" s="27">
        <v>3038.05</v>
      </c>
      <c r="F9275" s="27">
        <v>1947.62</v>
      </c>
      <c r="G9275" s="26">
        <f>(E9275-F9275)/E9275</f>
        <v>0.35892431000148128</v>
      </c>
      <c r="H9275" s="27">
        <f>E9275-F9275</f>
        <v>1090.4300000000003</v>
      </c>
      <c r="I9275" s="35">
        <f>E9275/D9275</f>
        <v>0.18000027254365589</v>
      </c>
      <c r="J9275" s="3">
        <v>185003.36</v>
      </c>
      <c r="K9275" s="26">
        <v>6.0999999999999999E-2</v>
      </c>
      <c r="L9275" s="4" t="b">
        <v>0</v>
      </c>
      <c r="M9275" s="4" t="s">
        <v>58</v>
      </c>
      <c r="N9275" s="35">
        <f>'Landed Freight Margin Tool'!$D$4</f>
        <v>0.58708499999999997</v>
      </c>
      <c r="O9275" s="30">
        <f>(MAX($F9275,MIN(0.18*$D9275,$F9275*(1+$N9275))))</f>
        <v>3038.0453999999995</v>
      </c>
      <c r="P9275" s="35">
        <f>O9275/D9275</f>
        <v>0.18</v>
      </c>
    </row>
    <row r="9276" spans="1:16" x14ac:dyDescent="0.3">
      <c r="A9276" s="2">
        <v>45175</v>
      </c>
      <c r="B9276" s="3" t="s">
        <v>1060</v>
      </c>
      <c r="C9276" s="4" t="s">
        <v>1061</v>
      </c>
      <c r="D9276" s="27">
        <v>4402.66</v>
      </c>
      <c r="E9276" s="27">
        <v>792.48</v>
      </c>
      <c r="F9276" s="27">
        <v>566.12</v>
      </c>
      <c r="G9276" s="26">
        <f>(E9276-F9276)/E9276</f>
        <v>0.28563496870583488</v>
      </c>
      <c r="H9276" s="27">
        <f>E9276-F9276</f>
        <v>226.36</v>
      </c>
      <c r="I9276" s="35">
        <f>E9276/D9276</f>
        <v>0.18000027256249632</v>
      </c>
      <c r="J9276" s="3">
        <v>185003.36</v>
      </c>
      <c r="K9276" s="26">
        <v>6.0999999999999999E-2</v>
      </c>
      <c r="L9276" s="4" t="b">
        <v>0</v>
      </c>
      <c r="M9276" s="4" t="s">
        <v>58</v>
      </c>
      <c r="N9276" s="35">
        <f>'Landed Freight Margin Tool'!$D$4</f>
        <v>0.58708499999999997</v>
      </c>
      <c r="O9276" s="30">
        <f>(MAX($F9276,MIN(0.18*$D9276,$F9276*(1+$N9276))))</f>
        <v>792.47879999999998</v>
      </c>
      <c r="P9276" s="35">
        <f>O9276/D9276</f>
        <v>0.18</v>
      </c>
    </row>
    <row r="9277" spans="1:16" x14ac:dyDescent="0.3">
      <c r="A9277" s="2">
        <v>45289</v>
      </c>
      <c r="B9277" s="3" t="s">
        <v>11003</v>
      </c>
      <c r="C9277" s="4" t="s">
        <v>11004</v>
      </c>
      <c r="D9277" s="27">
        <v>8795.32</v>
      </c>
      <c r="E9277" s="27">
        <v>1583.16</v>
      </c>
      <c r="F9277" s="27">
        <v>932.67</v>
      </c>
      <c r="G9277" s="26">
        <f>(E9277-F9277)/E9277</f>
        <v>0.41088077010535895</v>
      </c>
      <c r="H9277" s="27">
        <f>E9277-F9277</f>
        <v>650.49000000000012</v>
      </c>
      <c r="I9277" s="35">
        <f>E9277/D9277</f>
        <v>0.18000027287239123</v>
      </c>
      <c r="J9277" s="3">
        <v>185003.36</v>
      </c>
      <c r="K9277" s="26">
        <v>6.0999999999999999E-2</v>
      </c>
      <c r="L9277" s="4" t="b">
        <v>0</v>
      </c>
      <c r="M9277" s="4" t="s">
        <v>58</v>
      </c>
      <c r="N9277" s="35">
        <f>'Landed Freight Margin Tool'!$D$4</f>
        <v>0.58708499999999997</v>
      </c>
      <c r="O9277" s="30">
        <f>(MAX($F9277,MIN(0.18*$D9277,$F9277*(1+$N9277))))</f>
        <v>1480.22656695</v>
      </c>
      <c r="P9277" s="35">
        <f>O9277/D9277</f>
        <v>0.16829706786677462</v>
      </c>
    </row>
    <row r="9278" spans="1:16" x14ac:dyDescent="0.3">
      <c r="A9278" s="2">
        <v>45092</v>
      </c>
      <c r="B9278" s="3" t="s">
        <v>12210</v>
      </c>
      <c r="C9278" s="4" t="s">
        <v>12211</v>
      </c>
      <c r="D9278" s="27">
        <v>15341.31</v>
      </c>
      <c r="E9278" s="27">
        <v>2761.44</v>
      </c>
      <c r="F9278" s="27">
        <v>2587.79</v>
      </c>
      <c r="G9278" s="26">
        <f>(E9278-F9278)/E9278</f>
        <v>6.2883857697433251E-2</v>
      </c>
      <c r="H9278" s="27">
        <f>E9278-F9278</f>
        <v>173.65000000000009</v>
      </c>
      <c r="I9278" s="35">
        <f>E9278/D9278</f>
        <v>0.18000027377062325</v>
      </c>
      <c r="J9278" s="3">
        <v>185003.36</v>
      </c>
      <c r="K9278" s="26">
        <v>6.0999999999999999E-2</v>
      </c>
      <c r="L9278" s="4" t="b">
        <v>0</v>
      </c>
      <c r="M9278" s="4" t="s">
        <v>58</v>
      </c>
      <c r="N9278" s="35">
        <f>'Landed Freight Margin Tool'!$D$4</f>
        <v>0.58708499999999997</v>
      </c>
      <c r="O9278" s="30">
        <f>(MAX($F9278,MIN(0.18*$D9278,$F9278*(1+$N9278))))</f>
        <v>2761.4357999999997</v>
      </c>
      <c r="P9278" s="35">
        <f>O9278/D9278</f>
        <v>0.18</v>
      </c>
    </row>
    <row r="9279" spans="1:16" x14ac:dyDescent="0.3">
      <c r="A9279" s="2">
        <v>45274</v>
      </c>
      <c r="B9279" s="3" t="s">
        <v>15692</v>
      </c>
      <c r="C9279" s="4" t="s">
        <v>15693</v>
      </c>
      <c r="D9279" s="27">
        <v>16769.53</v>
      </c>
      <c r="E9279" s="27">
        <v>3018.52</v>
      </c>
      <c r="F9279" s="27">
        <v>1733.25</v>
      </c>
      <c r="G9279" s="26">
        <f>(E9279-F9279)/E9279</f>
        <v>0.4257947603461299</v>
      </c>
      <c r="H9279" s="27">
        <f>E9279-F9279</f>
        <v>1285.27</v>
      </c>
      <c r="I9279" s="35">
        <f>E9279/D9279</f>
        <v>0.18000027430703186</v>
      </c>
      <c r="J9279" s="3">
        <v>185003.36</v>
      </c>
      <c r="K9279" s="26">
        <v>6.0999999999999999E-2</v>
      </c>
      <c r="L9279" s="4" t="b">
        <v>0</v>
      </c>
      <c r="M9279" s="4" t="s">
        <v>58</v>
      </c>
      <c r="N9279" s="35">
        <f>'Landed Freight Margin Tool'!$D$4</f>
        <v>0.58708499999999997</v>
      </c>
      <c r="O9279" s="30">
        <f>(MAX($F9279,MIN(0.18*$D9279,$F9279*(1+$N9279))))</f>
        <v>2750.8150762499999</v>
      </c>
      <c r="P9279" s="35">
        <f>O9279/D9279</f>
        <v>0.16403650407912446</v>
      </c>
    </row>
    <row r="9280" spans="1:16" x14ac:dyDescent="0.3">
      <c r="A9280" s="2">
        <v>45117</v>
      </c>
      <c r="B9280" s="3" t="s">
        <v>9433</v>
      </c>
      <c r="C9280" s="4" t="s">
        <v>9434</v>
      </c>
      <c r="D9280" s="27">
        <v>12383.37</v>
      </c>
      <c r="E9280" s="27">
        <v>2229.0100000000002</v>
      </c>
      <c r="F9280" s="27">
        <v>1523.14</v>
      </c>
      <c r="G9280" s="26">
        <f>(E9280-F9280)/E9280</f>
        <v>0.31667421859928852</v>
      </c>
      <c r="H9280" s="27">
        <f>E9280-F9280</f>
        <v>705.87000000000012</v>
      </c>
      <c r="I9280" s="35">
        <f>E9280/D9280</f>
        <v>0.18000027456177115</v>
      </c>
      <c r="J9280" s="3">
        <v>185003.36</v>
      </c>
      <c r="K9280" s="26">
        <v>6.0999999999999999E-2</v>
      </c>
      <c r="L9280" s="4" t="b">
        <v>0</v>
      </c>
      <c r="M9280" s="4" t="s">
        <v>58</v>
      </c>
      <c r="N9280" s="35">
        <f>'Landed Freight Margin Tool'!$D$4</f>
        <v>0.58708499999999997</v>
      </c>
      <c r="O9280" s="30">
        <f>(MAX($F9280,MIN(0.18*$D9280,$F9280*(1+$N9280))))</f>
        <v>2229.0066000000002</v>
      </c>
      <c r="P9280" s="35">
        <f>O9280/D9280</f>
        <v>0.18</v>
      </c>
    </row>
    <row r="9281" spans="1:16" x14ac:dyDescent="0.3">
      <c r="A9281" s="2">
        <v>45107</v>
      </c>
      <c r="B9281" s="3" t="s">
        <v>18642</v>
      </c>
      <c r="C9281" s="4" t="s">
        <v>18643</v>
      </c>
      <c r="D9281" s="27">
        <v>9466.43</v>
      </c>
      <c r="E9281" s="27">
        <v>1703.96</v>
      </c>
      <c r="F9281" s="27">
        <v>975.53</v>
      </c>
      <c r="G9281" s="26">
        <f>(E9281-F9281)/E9281</f>
        <v>0.42749242939975118</v>
      </c>
      <c r="H9281" s="27">
        <f>E9281-F9281</f>
        <v>728.43000000000006</v>
      </c>
      <c r="I9281" s="35">
        <f>E9281/D9281</f>
        <v>0.18000027465475368</v>
      </c>
      <c r="J9281" s="3">
        <v>185003.36</v>
      </c>
      <c r="K9281" s="26">
        <v>6.0999999999999999E-2</v>
      </c>
      <c r="L9281" s="4" t="b">
        <v>0</v>
      </c>
      <c r="M9281" s="4" t="s">
        <v>58</v>
      </c>
      <c r="N9281" s="35">
        <f>'Landed Freight Margin Tool'!$D$4</f>
        <v>0.58708499999999997</v>
      </c>
      <c r="O9281" s="30">
        <f>(MAX($F9281,MIN(0.18*$D9281,$F9281*(1+$N9281))))</f>
        <v>1548.2490300500001</v>
      </c>
      <c r="P9281" s="35">
        <f>O9281/D9281</f>
        <v>0.16355152153979907</v>
      </c>
    </row>
    <row r="9282" spans="1:16" x14ac:dyDescent="0.3">
      <c r="A9282" s="2">
        <v>45006</v>
      </c>
      <c r="B9282" s="3" t="s">
        <v>5330</v>
      </c>
      <c r="C9282" s="4" t="s">
        <v>5331</v>
      </c>
      <c r="D9282" s="27">
        <v>16017.42</v>
      </c>
      <c r="E9282" s="27">
        <v>2883.14</v>
      </c>
      <c r="F9282" s="27">
        <v>1815.83</v>
      </c>
      <c r="G9282" s="26">
        <f>(E9282-F9282)/E9282</f>
        <v>0.37019013991689614</v>
      </c>
      <c r="H9282" s="27">
        <f>E9282-F9282</f>
        <v>1067.31</v>
      </c>
      <c r="I9282" s="35">
        <f>E9282/D9282</f>
        <v>0.18000027470091937</v>
      </c>
      <c r="J9282" s="3">
        <v>185003.36</v>
      </c>
      <c r="K9282" s="26">
        <v>6.0999999999999999E-2</v>
      </c>
      <c r="L9282" s="4" t="b">
        <v>0</v>
      </c>
      <c r="M9282" s="4" t="s">
        <v>58</v>
      </c>
      <c r="N9282" s="35">
        <f>'Landed Freight Margin Tool'!$D$4</f>
        <v>0.58708499999999997</v>
      </c>
      <c r="O9282" s="30">
        <f>(MAX($F9282,MIN(0.18*$D9282,$F9282*(1+$N9282))))</f>
        <v>2881.8765555499999</v>
      </c>
      <c r="P9282" s="35">
        <f>O9282/D9282</f>
        <v>0.17992139530273912</v>
      </c>
    </row>
    <row r="9283" spans="1:16" x14ac:dyDescent="0.3">
      <c r="A9283" s="2">
        <v>44973</v>
      </c>
      <c r="B9283" s="3" t="s">
        <v>9125</v>
      </c>
      <c r="C9283" s="4" t="s">
        <v>9126</v>
      </c>
      <c r="D9283" s="27">
        <v>2182.33</v>
      </c>
      <c r="E9283" s="27">
        <v>392.82</v>
      </c>
      <c r="F9283" s="27">
        <v>221.26</v>
      </c>
      <c r="G9283" s="26">
        <f>(E9283-F9283)/E9283</f>
        <v>0.43673947355022658</v>
      </c>
      <c r="H9283" s="27">
        <f>E9283-F9283</f>
        <v>171.56</v>
      </c>
      <c r="I9283" s="35">
        <f>E9283/D9283</f>
        <v>0.18000027493550472</v>
      </c>
      <c r="J9283" s="3">
        <v>185003.36</v>
      </c>
      <c r="K9283" s="26">
        <v>6.0999999999999999E-2</v>
      </c>
      <c r="L9283" s="4" t="b">
        <v>0</v>
      </c>
      <c r="M9283" s="4" t="s">
        <v>58</v>
      </c>
      <c r="N9283" s="35">
        <f>'Landed Freight Margin Tool'!$D$4</f>
        <v>0.58708499999999997</v>
      </c>
      <c r="O9283" s="30">
        <f>(MAX($F9283,MIN(0.18*$D9283,$F9283*(1+$N9283))))</f>
        <v>351.15842709999998</v>
      </c>
      <c r="P9283" s="35">
        <f>O9283/D9283</f>
        <v>0.16090986564818335</v>
      </c>
    </row>
    <row r="9284" spans="1:16" x14ac:dyDescent="0.3">
      <c r="A9284" s="2">
        <v>45131</v>
      </c>
      <c r="B9284" s="3" t="s">
        <v>13417</v>
      </c>
      <c r="C9284" s="4" t="s">
        <v>13418</v>
      </c>
      <c r="D9284" s="27">
        <v>2908.94</v>
      </c>
      <c r="E9284" s="27">
        <v>523.61</v>
      </c>
      <c r="F9284" s="27">
        <v>189.96</v>
      </c>
      <c r="G9284" s="26">
        <f>(E9284-F9284)/E9284</f>
        <v>0.63721090124329172</v>
      </c>
      <c r="H9284" s="27">
        <f>E9284-F9284</f>
        <v>333.65</v>
      </c>
      <c r="I9284" s="35">
        <f>E9284/D9284</f>
        <v>0.18000027501426635</v>
      </c>
      <c r="J9284" s="3">
        <v>185003.36</v>
      </c>
      <c r="K9284" s="26">
        <v>6.0999999999999999E-2</v>
      </c>
      <c r="L9284" s="4" t="b">
        <v>0</v>
      </c>
      <c r="M9284" s="4" t="s">
        <v>58</v>
      </c>
      <c r="N9284" s="35">
        <f>'Landed Freight Margin Tool'!$D$4</f>
        <v>0.58708499999999997</v>
      </c>
      <c r="O9284" s="30">
        <f>(MAX($F9284,MIN(0.18*$D9284,$F9284*(1+$N9284))))</f>
        <v>301.48266660000002</v>
      </c>
      <c r="P9284" s="35">
        <f>O9284/D9284</f>
        <v>0.10364004297097912</v>
      </c>
    </row>
    <row r="9285" spans="1:16" x14ac:dyDescent="0.3">
      <c r="A9285" s="2">
        <v>45128</v>
      </c>
      <c r="B9285" s="3" t="s">
        <v>10860</v>
      </c>
      <c r="C9285" s="4" t="s">
        <v>10861</v>
      </c>
      <c r="D9285" s="27">
        <v>15264.31</v>
      </c>
      <c r="E9285" s="27">
        <v>2747.58</v>
      </c>
      <c r="F9285" s="27">
        <v>1863.98</v>
      </c>
      <c r="G9285" s="26">
        <f>(E9285-F9285)/E9285</f>
        <v>0.32159209195000688</v>
      </c>
      <c r="H9285" s="27">
        <f>E9285-F9285</f>
        <v>883.59999999999991</v>
      </c>
      <c r="I9285" s="35">
        <f>E9285/D9285</f>
        <v>0.1800002751516446</v>
      </c>
      <c r="J9285" s="3">
        <v>185003.36</v>
      </c>
      <c r="K9285" s="26">
        <v>6.0999999999999999E-2</v>
      </c>
      <c r="L9285" s="4" t="b">
        <v>0</v>
      </c>
      <c r="M9285" s="4" t="s">
        <v>58</v>
      </c>
      <c r="N9285" s="35">
        <f>'Landed Freight Margin Tool'!$D$4</f>
        <v>0.58708499999999997</v>
      </c>
      <c r="O9285" s="30">
        <f>(MAX($F9285,MIN(0.18*$D9285,$F9285*(1+$N9285))))</f>
        <v>2747.5757999999996</v>
      </c>
      <c r="P9285" s="35">
        <f>O9285/D9285</f>
        <v>0.18</v>
      </c>
    </row>
    <row r="9286" spans="1:16" x14ac:dyDescent="0.3">
      <c r="A9286" s="2">
        <v>45009</v>
      </c>
      <c r="B9286" s="3" t="s">
        <v>24212</v>
      </c>
      <c r="C9286" s="4" t="s">
        <v>24213</v>
      </c>
      <c r="D9286" s="27">
        <v>15989.42</v>
      </c>
      <c r="E9286" s="27">
        <v>2878.1</v>
      </c>
      <c r="F9286" s="27">
        <v>1652.94</v>
      </c>
      <c r="G9286" s="26">
        <f>(E9286-F9286)/E9286</f>
        <v>0.42568361071540251</v>
      </c>
      <c r="H9286" s="27">
        <f>E9286-F9286</f>
        <v>1225.1599999999999</v>
      </c>
      <c r="I9286" s="35">
        <f>E9286/D9286</f>
        <v>0.18000027518196407</v>
      </c>
      <c r="J9286" s="3">
        <v>185003.36</v>
      </c>
      <c r="K9286" s="26">
        <v>6.0999999999999999E-2</v>
      </c>
      <c r="L9286" s="4" t="b">
        <v>0</v>
      </c>
      <c r="M9286" s="4" t="s">
        <v>58</v>
      </c>
      <c r="N9286" s="35">
        <f>'Landed Freight Margin Tool'!$D$4</f>
        <v>0.58708499999999997</v>
      </c>
      <c r="O9286" s="30">
        <f>(MAX($F9286,MIN(0.18*$D9286,$F9286*(1+$N9286))))</f>
        <v>2623.3562799000001</v>
      </c>
      <c r="P9286" s="35">
        <f>O9286/D9286</f>
        <v>0.16406825762910726</v>
      </c>
    </row>
    <row r="9287" spans="1:16" x14ac:dyDescent="0.3">
      <c r="A9287" s="2">
        <v>44945</v>
      </c>
      <c r="B9287" s="3" t="s">
        <v>2677</v>
      </c>
      <c r="C9287" s="4" t="s">
        <v>2678</v>
      </c>
      <c r="D9287" s="27">
        <v>11620.26</v>
      </c>
      <c r="E9287" s="27">
        <v>2091.65</v>
      </c>
      <c r="F9287" s="27">
        <v>1255.9000000000001</v>
      </c>
      <c r="G9287" s="26">
        <f>(E9287-F9287)/E9287</f>
        <v>0.39956493677240457</v>
      </c>
      <c r="H9287" s="27">
        <f>E9287-F9287</f>
        <v>835.75</v>
      </c>
      <c r="I9287" s="35">
        <f>E9287/D9287</f>
        <v>0.18000027538110164</v>
      </c>
      <c r="J9287" s="3">
        <v>185003.36</v>
      </c>
      <c r="K9287" s="26">
        <v>6.0999999999999999E-2</v>
      </c>
      <c r="L9287" s="4" t="b">
        <v>0</v>
      </c>
      <c r="M9287" s="4" t="s">
        <v>58</v>
      </c>
      <c r="N9287" s="35">
        <f>'Landed Freight Margin Tool'!$D$4</f>
        <v>0.58708499999999997</v>
      </c>
      <c r="O9287" s="30">
        <f>(MAX($F9287,MIN(0.18*$D9287,$F9287*(1+$N9287))))</f>
        <v>1993.2200515000002</v>
      </c>
      <c r="P9287" s="35">
        <f>O9287/D9287</f>
        <v>0.17152972924013749</v>
      </c>
    </row>
    <row r="9288" spans="1:16" x14ac:dyDescent="0.3">
      <c r="A9288" s="2">
        <v>45152</v>
      </c>
      <c r="B9288" s="3" t="s">
        <v>532</v>
      </c>
      <c r="C9288" s="4" t="s">
        <v>533</v>
      </c>
      <c r="D9288" s="27">
        <v>10167.040000000001</v>
      </c>
      <c r="E9288" s="27">
        <v>1830.07</v>
      </c>
      <c r="F9288" s="27">
        <v>1513.31</v>
      </c>
      <c r="G9288" s="26">
        <f>(E9288-F9288)/E9288</f>
        <v>0.17308627538837312</v>
      </c>
      <c r="H9288" s="27">
        <f>E9288-F9288</f>
        <v>316.76</v>
      </c>
      <c r="I9288" s="35">
        <f>E9288/D9288</f>
        <v>0.18000027539972299</v>
      </c>
      <c r="J9288" s="3">
        <v>185003.36</v>
      </c>
      <c r="K9288" s="26">
        <v>6.0999999999999999E-2</v>
      </c>
      <c r="L9288" s="4" t="b">
        <v>0</v>
      </c>
      <c r="M9288" s="4" t="s">
        <v>58</v>
      </c>
      <c r="N9288" s="35">
        <f>'Landed Freight Margin Tool'!$D$4</f>
        <v>0.58708499999999997</v>
      </c>
      <c r="O9288" s="30">
        <f>(MAX($F9288,MIN(0.18*$D9288,$F9288*(1+$N9288))))</f>
        <v>1830.0672000000002</v>
      </c>
      <c r="P9288" s="35">
        <f>O9288/D9288</f>
        <v>0.18</v>
      </c>
    </row>
    <row r="9289" spans="1:16" x14ac:dyDescent="0.3">
      <c r="A9289" s="2">
        <v>45217</v>
      </c>
      <c r="B9289" s="3" t="s">
        <v>7579</v>
      </c>
      <c r="C9289" s="4" t="s">
        <v>7580</v>
      </c>
      <c r="D9289" s="27">
        <v>16687.53</v>
      </c>
      <c r="E9289" s="27">
        <v>3003.76</v>
      </c>
      <c r="F9289" s="27">
        <v>1971.99</v>
      </c>
      <c r="G9289" s="26">
        <f>(E9289-F9289)/E9289</f>
        <v>0.34349282232934725</v>
      </c>
      <c r="H9289" s="27">
        <f>E9289-F9289</f>
        <v>1031.7700000000002</v>
      </c>
      <c r="I9289" s="35">
        <f>E9289/D9289</f>
        <v>0.18000027565493518</v>
      </c>
      <c r="J9289" s="3">
        <v>185003.36</v>
      </c>
      <c r="K9289" s="26">
        <v>6.0999999999999999E-2</v>
      </c>
      <c r="L9289" s="4" t="b">
        <v>0</v>
      </c>
      <c r="M9289" s="4" t="s">
        <v>58</v>
      </c>
      <c r="N9289" s="35">
        <f>'Landed Freight Margin Tool'!$D$4</f>
        <v>0.58708499999999997</v>
      </c>
      <c r="O9289" s="30">
        <f>(MAX($F9289,MIN(0.18*$D9289,$F9289*(1+$N9289))))</f>
        <v>3003.7553999999996</v>
      </c>
      <c r="P9289" s="35">
        <f>O9289/D9289</f>
        <v>0.18</v>
      </c>
    </row>
    <row r="9290" spans="1:16" x14ac:dyDescent="0.3">
      <c r="A9290" s="2">
        <v>45050</v>
      </c>
      <c r="B9290" s="3" t="s">
        <v>12204</v>
      </c>
      <c r="C9290" s="4" t="s">
        <v>12205</v>
      </c>
      <c r="D9290" s="27">
        <v>2173.33</v>
      </c>
      <c r="E9290" s="27">
        <v>391.2</v>
      </c>
      <c r="F9290" s="27">
        <v>255.27</v>
      </c>
      <c r="G9290" s="26">
        <f>(E9290-F9290)/E9290</f>
        <v>0.3474693251533742</v>
      </c>
      <c r="H9290" s="27">
        <f>E9290-F9290</f>
        <v>135.92999999999998</v>
      </c>
      <c r="I9290" s="35">
        <f>E9290/D9290</f>
        <v>0.18000027607404306</v>
      </c>
      <c r="J9290" s="3">
        <v>185003.36</v>
      </c>
      <c r="K9290" s="26">
        <v>6.0999999999999999E-2</v>
      </c>
      <c r="L9290" s="4" t="b">
        <v>0</v>
      </c>
      <c r="M9290" s="4" t="s">
        <v>58</v>
      </c>
      <c r="N9290" s="35">
        <f>'Landed Freight Margin Tool'!$D$4</f>
        <v>0.58708499999999997</v>
      </c>
      <c r="O9290" s="30">
        <f>(MAX($F9290,MIN(0.18*$D9290,$F9290*(1+$N9290))))</f>
        <v>391.19939999999997</v>
      </c>
      <c r="P9290" s="35">
        <f>O9290/D9290</f>
        <v>0.18</v>
      </c>
    </row>
    <row r="9291" spans="1:16" x14ac:dyDescent="0.3">
      <c r="A9291" s="2">
        <v>45076</v>
      </c>
      <c r="B9291" s="3" t="s">
        <v>21484</v>
      </c>
      <c r="C9291" s="4" t="s">
        <v>21485</v>
      </c>
      <c r="D9291" s="27">
        <v>14486.2</v>
      </c>
      <c r="E9291" s="27">
        <v>2607.52</v>
      </c>
      <c r="F9291" s="27">
        <v>1799.08</v>
      </c>
      <c r="G9291" s="26">
        <f>(E9291-F9291)/E9291</f>
        <v>0.31004172547094561</v>
      </c>
      <c r="H9291" s="27">
        <f>E9291-F9291</f>
        <v>808.44</v>
      </c>
      <c r="I9291" s="35">
        <f>E9291/D9291</f>
        <v>0.18000027612486366</v>
      </c>
      <c r="J9291" s="3">
        <v>185003.36</v>
      </c>
      <c r="K9291" s="26">
        <v>6.0999999999999999E-2</v>
      </c>
      <c r="L9291" s="4" t="b">
        <v>0</v>
      </c>
      <c r="M9291" s="4" t="s">
        <v>58</v>
      </c>
      <c r="N9291" s="35">
        <f>'Landed Freight Margin Tool'!$D$4</f>
        <v>0.58708499999999997</v>
      </c>
      <c r="O9291" s="30">
        <f>(MAX($F9291,MIN(0.18*$D9291,$F9291*(1+$N9291))))</f>
        <v>2607.5160000000001</v>
      </c>
      <c r="P9291" s="35">
        <f>O9291/D9291</f>
        <v>0.18</v>
      </c>
    </row>
    <row r="9292" spans="1:16" x14ac:dyDescent="0.3">
      <c r="A9292" s="2">
        <v>45148</v>
      </c>
      <c r="B9292" s="3" t="s">
        <v>9041</v>
      </c>
      <c r="C9292" s="4" t="s">
        <v>9042</v>
      </c>
      <c r="D9292" s="27">
        <v>17382.64</v>
      </c>
      <c r="E9292" s="27">
        <v>3128.88</v>
      </c>
      <c r="F9292" s="27">
        <v>1653.24</v>
      </c>
      <c r="G9292" s="26">
        <f>(E9292-F9292)/E9292</f>
        <v>0.47161923755465218</v>
      </c>
      <c r="H9292" s="27">
        <f>E9292-F9292</f>
        <v>1475.64</v>
      </c>
      <c r="I9292" s="35">
        <f>E9292/D9292</f>
        <v>0.18000027613757175</v>
      </c>
      <c r="J9292" s="3">
        <v>185003.36</v>
      </c>
      <c r="K9292" s="26">
        <v>6.0999999999999999E-2</v>
      </c>
      <c r="L9292" s="4" t="b">
        <v>0</v>
      </c>
      <c r="M9292" s="4" t="s">
        <v>58</v>
      </c>
      <c r="N9292" s="35">
        <f>'Landed Freight Margin Tool'!$D$4</f>
        <v>0.58708499999999997</v>
      </c>
      <c r="O9292" s="30">
        <f>(MAX($F9292,MIN(0.18*$D9292,$F9292*(1+$N9292))))</f>
        <v>2623.8324054</v>
      </c>
      <c r="P9292" s="35">
        <f>O9292/D9292</f>
        <v>0.15094556439067944</v>
      </c>
    </row>
    <row r="9293" spans="1:16" x14ac:dyDescent="0.3">
      <c r="A9293" s="2">
        <v>45223</v>
      </c>
      <c r="B9293" s="3" t="s">
        <v>22854</v>
      </c>
      <c r="C9293" s="4" t="s">
        <v>22855</v>
      </c>
      <c r="D9293" s="27">
        <v>9396.93</v>
      </c>
      <c r="E9293" s="27">
        <v>1691.45</v>
      </c>
      <c r="F9293" s="27">
        <v>1232.43</v>
      </c>
      <c r="G9293" s="26">
        <f>(E9293-F9293)/E9293</f>
        <v>0.27137662951905167</v>
      </c>
      <c r="H9293" s="27">
        <f>E9293-F9293</f>
        <v>459.02</v>
      </c>
      <c r="I9293" s="35">
        <f>E9293/D9293</f>
        <v>0.18000027668610918</v>
      </c>
      <c r="J9293" s="3">
        <v>185003.36</v>
      </c>
      <c r="K9293" s="26">
        <v>6.0999999999999999E-2</v>
      </c>
      <c r="L9293" s="4" t="b">
        <v>0</v>
      </c>
      <c r="M9293" s="4" t="s">
        <v>58</v>
      </c>
      <c r="N9293" s="35">
        <f>'Landed Freight Margin Tool'!$D$4</f>
        <v>0.58708499999999997</v>
      </c>
      <c r="O9293" s="30">
        <f>(MAX($F9293,MIN(0.18*$D9293,$F9293*(1+$N9293))))</f>
        <v>1691.4474</v>
      </c>
      <c r="P9293" s="35">
        <f>O9293/D9293</f>
        <v>0.18</v>
      </c>
    </row>
    <row r="9294" spans="1:16" x14ac:dyDescent="0.3">
      <c r="A9294" s="2">
        <v>45264</v>
      </c>
      <c r="B9294" s="3" t="s">
        <v>19298</v>
      </c>
      <c r="C9294" s="4" t="s">
        <v>19299</v>
      </c>
      <c r="D9294" s="27">
        <v>9394.43</v>
      </c>
      <c r="E9294" s="27">
        <v>1691</v>
      </c>
      <c r="F9294" s="27">
        <v>1165.04</v>
      </c>
      <c r="G9294" s="26">
        <f>(E9294-F9294)/E9294</f>
        <v>0.31103489059727973</v>
      </c>
      <c r="H9294" s="27">
        <f>E9294-F9294</f>
        <v>525.96</v>
      </c>
      <c r="I9294" s="35">
        <f>E9294/D9294</f>
        <v>0.18000027675973954</v>
      </c>
      <c r="J9294" s="3">
        <v>185003.36</v>
      </c>
      <c r="K9294" s="26">
        <v>6.0999999999999999E-2</v>
      </c>
      <c r="L9294" s="4" t="b">
        <v>0</v>
      </c>
      <c r="M9294" s="4" t="s">
        <v>58</v>
      </c>
      <c r="N9294" s="35">
        <f>'Landed Freight Margin Tool'!$D$4</f>
        <v>0.58708499999999997</v>
      </c>
      <c r="O9294" s="30">
        <f>(MAX($F9294,MIN(0.18*$D9294,$F9294*(1+$N9294))))</f>
        <v>1690.9974</v>
      </c>
      <c r="P9294" s="35">
        <f>O9294/D9294</f>
        <v>0.18</v>
      </c>
    </row>
    <row r="9295" spans="1:16" x14ac:dyDescent="0.3">
      <c r="A9295" s="2">
        <v>45082</v>
      </c>
      <c r="B9295" s="3" t="s">
        <v>1064</v>
      </c>
      <c r="C9295" s="4" t="s">
        <v>1065</v>
      </c>
      <c r="D9295" s="27">
        <v>14435.7</v>
      </c>
      <c r="E9295" s="27">
        <v>2598.4299999999998</v>
      </c>
      <c r="F9295" s="27">
        <v>1619.65</v>
      </c>
      <c r="G9295" s="26">
        <f>(E9295-F9295)/E9295</f>
        <v>0.37668130371031733</v>
      </c>
      <c r="H9295" s="27">
        <f>E9295-F9295</f>
        <v>978.77999999999975</v>
      </c>
      <c r="I9295" s="35">
        <f>E9295/D9295</f>
        <v>0.18000027709082342</v>
      </c>
      <c r="J9295" s="3">
        <v>185003.36</v>
      </c>
      <c r="K9295" s="26">
        <v>6.0999999999999999E-2</v>
      </c>
      <c r="L9295" s="4" t="b">
        <v>0</v>
      </c>
      <c r="M9295" s="4" t="s">
        <v>58</v>
      </c>
      <c r="N9295" s="35">
        <f>'Landed Freight Margin Tool'!$D$4</f>
        <v>0.58708499999999997</v>
      </c>
      <c r="O9295" s="30">
        <f>(MAX($F9295,MIN(0.18*$D9295,$F9295*(1+$N9295))))</f>
        <v>2570.5222202500004</v>
      </c>
      <c r="P9295" s="35">
        <f>O9295/D9295</f>
        <v>0.17806702967296356</v>
      </c>
    </row>
    <row r="9296" spans="1:16" x14ac:dyDescent="0.3">
      <c r="A9296" s="2">
        <v>45044</v>
      </c>
      <c r="B9296" s="3" t="s">
        <v>24413</v>
      </c>
      <c r="C9296" s="4" t="s">
        <v>24414</v>
      </c>
      <c r="D9296" s="27">
        <v>17318.64</v>
      </c>
      <c r="E9296" s="27">
        <v>3117.36</v>
      </c>
      <c r="F9296" s="27">
        <v>2284.7600000000002</v>
      </c>
      <c r="G9296" s="26">
        <f>(E9296-F9296)/E9296</f>
        <v>0.26708496933302533</v>
      </c>
      <c r="H9296" s="27">
        <f>E9296-F9296</f>
        <v>832.59999999999991</v>
      </c>
      <c r="I9296" s="35">
        <f>E9296/D9296</f>
        <v>0.18000027715802167</v>
      </c>
      <c r="J9296" s="3">
        <v>185003.36</v>
      </c>
      <c r="K9296" s="26">
        <v>6.0999999999999999E-2</v>
      </c>
      <c r="L9296" s="4" t="b">
        <v>0</v>
      </c>
      <c r="M9296" s="4" t="s">
        <v>58</v>
      </c>
      <c r="N9296" s="35">
        <f>'Landed Freight Margin Tool'!$D$4</f>
        <v>0.58708499999999997</v>
      </c>
      <c r="O9296" s="30">
        <f>(MAX($F9296,MIN(0.18*$D9296,$F9296*(1+$N9296))))</f>
        <v>3117.3552</v>
      </c>
      <c r="P9296" s="35">
        <f>O9296/D9296</f>
        <v>0.18</v>
      </c>
    </row>
    <row r="9297" spans="1:16" x14ac:dyDescent="0.3">
      <c r="A9297" s="2">
        <v>44935</v>
      </c>
      <c r="B9297" s="3" t="s">
        <v>5344</v>
      </c>
      <c r="C9297" s="4" t="s">
        <v>5345</v>
      </c>
      <c r="D9297" s="27">
        <v>12984.48</v>
      </c>
      <c r="E9297" s="27">
        <v>2337.21</v>
      </c>
      <c r="F9297" s="27">
        <v>1610.75</v>
      </c>
      <c r="G9297" s="26">
        <f>(E9297-F9297)/E9297</f>
        <v>0.31082358880887895</v>
      </c>
      <c r="H9297" s="27">
        <f>E9297-F9297</f>
        <v>726.46</v>
      </c>
      <c r="I9297" s="35">
        <f>E9297/D9297</f>
        <v>0.18000027725407564</v>
      </c>
      <c r="J9297" s="3">
        <v>185003.36</v>
      </c>
      <c r="K9297" s="26">
        <v>6.0999999999999999E-2</v>
      </c>
      <c r="L9297" s="4" t="b">
        <v>0</v>
      </c>
      <c r="M9297" s="4" t="s">
        <v>58</v>
      </c>
      <c r="N9297" s="35">
        <f>'Landed Freight Margin Tool'!$D$4</f>
        <v>0.58708499999999997</v>
      </c>
      <c r="O9297" s="30">
        <f>(MAX($F9297,MIN(0.18*$D9297,$F9297*(1+$N9297))))</f>
        <v>2337.2064</v>
      </c>
      <c r="P9297" s="35">
        <f>O9297/D9297</f>
        <v>0.18000000000000002</v>
      </c>
    </row>
    <row r="9298" spans="1:16" x14ac:dyDescent="0.3">
      <c r="A9298" s="2">
        <v>45044</v>
      </c>
      <c r="B9298" s="3" t="s">
        <v>22128</v>
      </c>
      <c r="C9298" s="4" t="s">
        <v>21604</v>
      </c>
      <c r="D9298" s="27">
        <v>16588.53</v>
      </c>
      <c r="E9298" s="27">
        <v>2985.94</v>
      </c>
      <c r="F9298" s="27">
        <v>1535.98</v>
      </c>
      <c r="G9298" s="26">
        <f>(E9298-F9298)/E9298</f>
        <v>0.48559582577010924</v>
      </c>
      <c r="H9298" s="27">
        <f>E9298-F9298</f>
        <v>1449.96</v>
      </c>
      <c r="I9298" s="35">
        <f>E9298/D9298</f>
        <v>0.18000027730003806</v>
      </c>
      <c r="J9298" s="3">
        <v>185003.36</v>
      </c>
      <c r="K9298" s="26">
        <v>6.0999999999999999E-2</v>
      </c>
      <c r="L9298" s="4" t="b">
        <v>0</v>
      </c>
      <c r="M9298" s="4" t="s">
        <v>58</v>
      </c>
      <c r="N9298" s="35">
        <f>'Landed Freight Margin Tool'!$D$4</f>
        <v>0.58708499999999997</v>
      </c>
      <c r="O9298" s="30">
        <f>(MAX($F9298,MIN(0.18*$D9298,$F9298*(1+$N9298))))</f>
        <v>2437.7308183</v>
      </c>
      <c r="P9298" s="35">
        <f>O9298/D9298</f>
        <v>0.14695279318300056</v>
      </c>
    </row>
    <row r="9299" spans="1:16" x14ac:dyDescent="0.3">
      <c r="A9299" s="2">
        <v>45050</v>
      </c>
      <c r="B9299" s="3" t="s">
        <v>4574</v>
      </c>
      <c r="C9299" s="4" t="s">
        <v>4575</v>
      </c>
      <c r="D9299" s="27">
        <v>17286.14</v>
      </c>
      <c r="E9299" s="27">
        <v>3111.51</v>
      </c>
      <c r="F9299" s="27">
        <v>2209.6</v>
      </c>
      <c r="G9299" s="26">
        <f>(E9299-F9299)/E9299</f>
        <v>0.28986247834652634</v>
      </c>
      <c r="H9299" s="27">
        <f>E9299-F9299</f>
        <v>901.91000000000031</v>
      </c>
      <c r="I9299" s="35">
        <f>E9299/D9299</f>
        <v>0.18000027767911173</v>
      </c>
      <c r="J9299" s="3">
        <v>185003.36</v>
      </c>
      <c r="K9299" s="26">
        <v>6.0999999999999999E-2</v>
      </c>
      <c r="L9299" s="4" t="b">
        <v>0</v>
      </c>
      <c r="M9299" s="4" t="s">
        <v>58</v>
      </c>
      <c r="N9299" s="35">
        <f>'Landed Freight Margin Tool'!$D$4</f>
        <v>0.58708499999999997</v>
      </c>
      <c r="O9299" s="30">
        <f>(MAX($F9299,MIN(0.18*$D9299,$F9299*(1+$N9299))))</f>
        <v>3111.5051999999996</v>
      </c>
      <c r="P9299" s="35">
        <f>O9299/D9299</f>
        <v>0.18</v>
      </c>
    </row>
    <row r="9300" spans="1:16" x14ac:dyDescent="0.3">
      <c r="A9300" s="2">
        <v>45225</v>
      </c>
      <c r="B9300" s="3" t="s">
        <v>22930</v>
      </c>
      <c r="C9300" s="4" t="s">
        <v>22931</v>
      </c>
      <c r="D9300" s="27">
        <v>7922.71</v>
      </c>
      <c r="E9300" s="27">
        <v>1426.09</v>
      </c>
      <c r="F9300" s="27">
        <v>820.95</v>
      </c>
      <c r="G9300" s="26">
        <f>(E9300-F9300)/E9300</f>
        <v>0.4243350700166188</v>
      </c>
      <c r="H9300" s="27">
        <f>E9300-F9300</f>
        <v>605.13999999999987</v>
      </c>
      <c r="I9300" s="35">
        <f>E9300/D9300</f>
        <v>0.18000027768276258</v>
      </c>
      <c r="J9300" s="3">
        <v>185003.36</v>
      </c>
      <c r="K9300" s="26">
        <v>6.0999999999999999E-2</v>
      </c>
      <c r="L9300" s="4" t="b">
        <v>0</v>
      </c>
      <c r="M9300" s="4" t="s">
        <v>58</v>
      </c>
      <c r="N9300" s="35">
        <f>'Landed Freight Margin Tool'!$D$4</f>
        <v>0.58708499999999997</v>
      </c>
      <c r="O9300" s="30">
        <f>(MAX($F9300,MIN(0.18*$D9300,$F9300*(1+$N9300))))</f>
        <v>1302.9174307500002</v>
      </c>
      <c r="P9300" s="35">
        <f>O9300/D9300</f>
        <v>0.16445350527155483</v>
      </c>
    </row>
    <row r="9301" spans="1:16" x14ac:dyDescent="0.3">
      <c r="A9301" s="2">
        <v>45156</v>
      </c>
      <c r="B9301" s="3" t="s">
        <v>19620</v>
      </c>
      <c r="C9301" s="4" t="s">
        <v>19621</v>
      </c>
      <c r="D9301" s="27">
        <v>12962.98</v>
      </c>
      <c r="E9301" s="27">
        <v>2333.34</v>
      </c>
      <c r="F9301" s="27">
        <v>710.71</v>
      </c>
      <c r="G9301" s="26">
        <f>(E9301-F9301)/E9301</f>
        <v>0.69541087025465642</v>
      </c>
      <c r="H9301" s="27">
        <f>E9301-F9301</f>
        <v>1622.63</v>
      </c>
      <c r="I9301" s="35">
        <f>E9301/D9301</f>
        <v>0.18000027771392074</v>
      </c>
      <c r="J9301" s="3">
        <v>185003.36</v>
      </c>
      <c r="K9301" s="26">
        <v>6.0999999999999999E-2</v>
      </c>
      <c r="L9301" s="4" t="b">
        <v>0</v>
      </c>
      <c r="M9301" s="4" t="s">
        <v>58</v>
      </c>
      <c r="N9301" s="35">
        <f>'Landed Freight Margin Tool'!$D$4</f>
        <v>0.58708499999999997</v>
      </c>
      <c r="O9301" s="30">
        <f>(MAX($F9301,MIN(0.18*$D9301,$F9301*(1+$N9301))))</f>
        <v>1127.95718035</v>
      </c>
      <c r="P9301" s="35">
        <f>O9301/D9301</f>
        <v>8.7013725266103945E-2</v>
      </c>
    </row>
    <row r="9302" spans="1:16" x14ac:dyDescent="0.3">
      <c r="A9302" s="2">
        <v>45153</v>
      </c>
      <c r="B9302" s="3" t="s">
        <v>5543</v>
      </c>
      <c r="C9302" s="4" t="s">
        <v>5544</v>
      </c>
      <c r="D9302" s="27">
        <v>5039.2700000000004</v>
      </c>
      <c r="E9302" s="27">
        <v>907.07</v>
      </c>
      <c r="F9302" s="27">
        <v>802.96</v>
      </c>
      <c r="G9302" s="26">
        <f>(E9302-F9302)/E9302</f>
        <v>0.11477614737561601</v>
      </c>
      <c r="H9302" s="27">
        <f>E9302-F9302</f>
        <v>104.11000000000001</v>
      </c>
      <c r="I9302" s="35">
        <f>E9302/D9302</f>
        <v>0.18000027781801728</v>
      </c>
      <c r="J9302" s="3">
        <v>185003.36</v>
      </c>
      <c r="K9302" s="26">
        <v>6.0999999999999999E-2</v>
      </c>
      <c r="L9302" s="4" t="b">
        <v>0</v>
      </c>
      <c r="M9302" s="4" t="s">
        <v>58</v>
      </c>
      <c r="N9302" s="35">
        <f>'Landed Freight Margin Tool'!$D$4</f>
        <v>0.58708499999999997</v>
      </c>
      <c r="O9302" s="30">
        <f>(MAX($F9302,MIN(0.18*$D9302,$F9302*(1+$N9302))))</f>
        <v>907.06860000000006</v>
      </c>
      <c r="P9302" s="35">
        <f>O9302/D9302</f>
        <v>0.18</v>
      </c>
    </row>
    <row r="9303" spans="1:16" x14ac:dyDescent="0.3">
      <c r="A9303" s="2">
        <v>45177</v>
      </c>
      <c r="B9303" s="3" t="s">
        <v>5424</v>
      </c>
      <c r="C9303" s="4" t="s">
        <v>5425</v>
      </c>
      <c r="D9303" s="27">
        <v>16531.53</v>
      </c>
      <c r="E9303" s="27">
        <v>2975.68</v>
      </c>
      <c r="F9303" s="27">
        <v>2040.49</v>
      </c>
      <c r="G9303" s="26">
        <f>(E9303-F9303)/E9303</f>
        <v>0.31427774491880844</v>
      </c>
      <c r="H9303" s="27">
        <f>E9303-F9303</f>
        <v>935.18999999999983</v>
      </c>
      <c r="I9303" s="35">
        <f>E9303/D9303</f>
        <v>0.18000027825615658</v>
      </c>
      <c r="J9303" s="3">
        <v>185003.36</v>
      </c>
      <c r="K9303" s="26">
        <v>6.0999999999999999E-2</v>
      </c>
      <c r="L9303" s="4" t="b">
        <v>0</v>
      </c>
      <c r="M9303" s="4" t="s">
        <v>58</v>
      </c>
      <c r="N9303" s="35">
        <f>'Landed Freight Margin Tool'!$D$4</f>
        <v>0.58708499999999997</v>
      </c>
      <c r="O9303" s="30">
        <f>(MAX($F9303,MIN(0.18*$D9303,$F9303*(1+$N9303))))</f>
        <v>2975.6753999999996</v>
      </c>
      <c r="P9303" s="35">
        <f>O9303/D9303</f>
        <v>0.18</v>
      </c>
    </row>
    <row r="9304" spans="1:16" x14ac:dyDescent="0.3">
      <c r="A9304" s="2">
        <v>45134</v>
      </c>
      <c r="B9304" s="3" t="s">
        <v>396</v>
      </c>
      <c r="C9304" s="4" t="s">
        <v>397</v>
      </c>
      <c r="D9304" s="27">
        <v>11496.76</v>
      </c>
      <c r="E9304" s="27">
        <v>2069.42</v>
      </c>
      <c r="F9304" s="27">
        <v>1257.8599999999999</v>
      </c>
      <c r="G9304" s="26">
        <f>(E9304-F9304)/E9304</f>
        <v>0.39216785379478314</v>
      </c>
      <c r="H9304" s="27">
        <f>E9304-F9304</f>
        <v>811.56000000000017</v>
      </c>
      <c r="I9304" s="35">
        <f>E9304/D9304</f>
        <v>0.18000027833928864</v>
      </c>
      <c r="J9304" s="3">
        <v>185003.36</v>
      </c>
      <c r="K9304" s="26">
        <v>6.0999999999999999E-2</v>
      </c>
      <c r="L9304" s="4" t="b">
        <v>0</v>
      </c>
      <c r="M9304" s="4" t="s">
        <v>58</v>
      </c>
      <c r="N9304" s="35">
        <f>'Landed Freight Margin Tool'!$D$4</f>
        <v>0.58708499999999997</v>
      </c>
      <c r="O9304" s="30">
        <f>(MAX($F9304,MIN(0.18*$D9304,$F9304*(1+$N9304))))</f>
        <v>1996.3307381</v>
      </c>
      <c r="P9304" s="35">
        <f>O9304/D9304</f>
        <v>0.17364289922552092</v>
      </c>
    </row>
    <row r="9305" spans="1:16" x14ac:dyDescent="0.3">
      <c r="A9305" s="2">
        <v>44931</v>
      </c>
      <c r="B9305" s="3" t="s">
        <v>19046</v>
      </c>
      <c r="C9305" s="4" t="s">
        <v>19047</v>
      </c>
      <c r="D9305" s="27">
        <v>10776.15</v>
      </c>
      <c r="E9305" s="27">
        <v>1939.71</v>
      </c>
      <c r="F9305" s="27">
        <v>1269.69</v>
      </c>
      <c r="G9305" s="26">
        <f>(E9305-F9305)/E9305</f>
        <v>0.34542276938305211</v>
      </c>
      <c r="H9305" s="27">
        <f>E9305-F9305</f>
        <v>670.02</v>
      </c>
      <c r="I9305" s="35">
        <f>E9305/D9305</f>
        <v>0.18000027839256136</v>
      </c>
      <c r="J9305" s="3">
        <v>185003.36</v>
      </c>
      <c r="K9305" s="26">
        <v>6.0999999999999999E-2</v>
      </c>
      <c r="L9305" s="4" t="b">
        <v>0</v>
      </c>
      <c r="M9305" s="4" t="s">
        <v>58</v>
      </c>
      <c r="N9305" s="35">
        <f>'Landed Freight Margin Tool'!$D$4</f>
        <v>0.58708499999999997</v>
      </c>
      <c r="O9305" s="30">
        <f>(MAX($F9305,MIN(0.18*$D9305,$F9305*(1+$N9305))))</f>
        <v>1939.7069999999999</v>
      </c>
      <c r="P9305" s="35">
        <f>O9305/D9305</f>
        <v>0.18</v>
      </c>
    </row>
    <row r="9306" spans="1:16" x14ac:dyDescent="0.3">
      <c r="A9306" s="2">
        <v>45252</v>
      </c>
      <c r="B9306" s="3" t="s">
        <v>23063</v>
      </c>
      <c r="C9306" s="4" t="s">
        <v>23064</v>
      </c>
      <c r="D9306" s="27">
        <v>8617.82</v>
      </c>
      <c r="E9306" s="27">
        <v>1551.21</v>
      </c>
      <c r="F9306" s="27">
        <v>814.91</v>
      </c>
      <c r="G9306" s="26">
        <f>(E9306-F9306)/E9306</f>
        <v>0.47466171569291071</v>
      </c>
      <c r="H9306" s="27">
        <f>E9306-F9306</f>
        <v>736.30000000000007</v>
      </c>
      <c r="I9306" s="35">
        <f>E9306/D9306</f>
        <v>0.18000027849270467</v>
      </c>
      <c r="J9306" s="3">
        <v>185003.36</v>
      </c>
      <c r="K9306" s="26">
        <v>6.0999999999999999E-2</v>
      </c>
      <c r="L9306" s="4" t="b">
        <v>0</v>
      </c>
      <c r="M9306" s="4" t="s">
        <v>58</v>
      </c>
      <c r="N9306" s="35">
        <f>'Landed Freight Margin Tool'!$D$4</f>
        <v>0.58708499999999997</v>
      </c>
      <c r="O9306" s="30">
        <f>(MAX($F9306,MIN(0.18*$D9306,$F9306*(1+$N9306))))</f>
        <v>1293.33143735</v>
      </c>
      <c r="P9306" s="35">
        <f>O9306/D9306</f>
        <v>0.15007640416601878</v>
      </c>
    </row>
    <row r="9307" spans="1:16" x14ac:dyDescent="0.3">
      <c r="A9307" s="2">
        <v>45125</v>
      </c>
      <c r="B9307" s="3" t="s">
        <v>2633</v>
      </c>
      <c r="C9307" s="4" t="s">
        <v>2634</v>
      </c>
      <c r="D9307" s="27">
        <v>14348.2</v>
      </c>
      <c r="E9307" s="27">
        <v>2582.6799999999998</v>
      </c>
      <c r="F9307" s="27">
        <v>1777.33</v>
      </c>
      <c r="G9307" s="26">
        <f>(E9307-F9307)/E9307</f>
        <v>0.31182724921399474</v>
      </c>
      <c r="H9307" s="27">
        <f>E9307-F9307</f>
        <v>805.34999999999991</v>
      </c>
      <c r="I9307" s="35">
        <f>E9307/D9307</f>
        <v>0.18000027878061359</v>
      </c>
      <c r="J9307" s="3">
        <v>185003.36</v>
      </c>
      <c r="K9307" s="26">
        <v>6.0999999999999999E-2</v>
      </c>
      <c r="L9307" s="4" t="b">
        <v>0</v>
      </c>
      <c r="M9307" s="4" t="s">
        <v>58</v>
      </c>
      <c r="N9307" s="35">
        <f>'Landed Freight Margin Tool'!$D$4</f>
        <v>0.58708499999999997</v>
      </c>
      <c r="O9307" s="30">
        <f>(MAX($F9307,MIN(0.18*$D9307,$F9307*(1+$N9307))))</f>
        <v>2582.6759999999999</v>
      </c>
      <c r="P9307" s="35">
        <f>O9307/D9307</f>
        <v>0.18</v>
      </c>
    </row>
    <row r="9308" spans="1:16" x14ac:dyDescent="0.3">
      <c r="A9308" s="2">
        <v>45243</v>
      </c>
      <c r="B9308" s="3" t="s">
        <v>24368</v>
      </c>
      <c r="C9308" s="4" t="s">
        <v>24369</v>
      </c>
      <c r="D9308" s="27">
        <v>17194.64</v>
      </c>
      <c r="E9308" s="27">
        <v>3095.04</v>
      </c>
      <c r="F9308" s="27">
        <v>1668.46</v>
      </c>
      <c r="G9308" s="26">
        <f>(E9308-F9308)/E9308</f>
        <v>0.46092457609594706</v>
      </c>
      <c r="H9308" s="27">
        <f>E9308-F9308</f>
        <v>1426.58</v>
      </c>
      <c r="I9308" s="35">
        <f>E9308/D9308</f>
        <v>0.18000027915676048</v>
      </c>
      <c r="J9308" s="3">
        <v>185003.36</v>
      </c>
      <c r="K9308" s="26">
        <v>6.0999999999999999E-2</v>
      </c>
      <c r="L9308" s="4" t="b">
        <v>0</v>
      </c>
      <c r="M9308" s="4" t="s">
        <v>58</v>
      </c>
      <c r="N9308" s="35">
        <f>'Landed Freight Margin Tool'!$D$4</f>
        <v>0.58708499999999997</v>
      </c>
      <c r="O9308" s="30">
        <f>(MAX($F9308,MIN(0.18*$D9308,$F9308*(1+$N9308))))</f>
        <v>2647.9878391000002</v>
      </c>
      <c r="P9308" s="35">
        <f>O9308/D9308</f>
        <v>0.15400077228136211</v>
      </c>
    </row>
    <row r="9309" spans="1:16" x14ac:dyDescent="0.3">
      <c r="A9309" s="2">
        <v>44972</v>
      </c>
      <c r="B9309" s="3" t="s">
        <v>21467</v>
      </c>
      <c r="C9309" s="4" t="s">
        <v>1137</v>
      </c>
      <c r="D9309" s="27">
        <v>5010.2700000000004</v>
      </c>
      <c r="E9309" s="27">
        <v>901.85</v>
      </c>
      <c r="F9309" s="27">
        <v>673.71</v>
      </c>
      <c r="G9309" s="26">
        <f>(E9309-F9309)/E9309</f>
        <v>0.2529688972667295</v>
      </c>
      <c r="H9309" s="27">
        <f>E9309-F9309</f>
        <v>228.14</v>
      </c>
      <c r="I9309" s="35">
        <f>E9309/D9309</f>
        <v>0.18000027942605887</v>
      </c>
      <c r="J9309" s="3">
        <v>185003.36</v>
      </c>
      <c r="K9309" s="26">
        <v>6.0999999999999999E-2</v>
      </c>
      <c r="L9309" s="4" t="b">
        <v>0</v>
      </c>
      <c r="M9309" s="4" t="s">
        <v>58</v>
      </c>
      <c r="N9309" s="35">
        <f>'Landed Freight Margin Tool'!$D$4</f>
        <v>0.58708499999999997</v>
      </c>
      <c r="O9309" s="30">
        <f>(MAX($F9309,MIN(0.18*$D9309,$F9309*(1+$N9309))))</f>
        <v>901.84860000000003</v>
      </c>
      <c r="P9309" s="35">
        <f>O9309/D9309</f>
        <v>0.18</v>
      </c>
    </row>
    <row r="9310" spans="1:16" x14ac:dyDescent="0.3">
      <c r="A9310" s="2">
        <v>45196</v>
      </c>
      <c r="B9310" s="3" t="s">
        <v>6323</v>
      </c>
      <c r="C9310" s="4" t="s">
        <v>6324</v>
      </c>
      <c r="D9310" s="27">
        <v>13580.09</v>
      </c>
      <c r="E9310" s="27">
        <v>2444.42</v>
      </c>
      <c r="F9310" s="27">
        <v>1534.35</v>
      </c>
      <c r="G9310" s="26">
        <f>(E9310-F9310)/E9310</f>
        <v>0.37230508668723056</v>
      </c>
      <c r="H9310" s="27">
        <f>E9310-F9310</f>
        <v>910.07000000000016</v>
      </c>
      <c r="I9310" s="35">
        <f>E9310/D9310</f>
        <v>0.18000027982141503</v>
      </c>
      <c r="J9310" s="3">
        <v>185003.36</v>
      </c>
      <c r="K9310" s="26">
        <v>6.0999999999999999E-2</v>
      </c>
      <c r="L9310" s="4" t="b">
        <v>0</v>
      </c>
      <c r="M9310" s="4" t="s">
        <v>58</v>
      </c>
      <c r="N9310" s="35">
        <f>'Landed Freight Margin Tool'!$D$4</f>
        <v>0.58708499999999997</v>
      </c>
      <c r="O9310" s="30">
        <f>(MAX($F9310,MIN(0.18*$D9310,$F9310*(1+$N9310))))</f>
        <v>2435.1438697499998</v>
      </c>
      <c r="P9310" s="35">
        <f>O9310/D9310</f>
        <v>0.17931721142864296</v>
      </c>
    </row>
    <row r="9311" spans="1:16" x14ac:dyDescent="0.3">
      <c r="A9311" s="2">
        <v>45015</v>
      </c>
      <c r="B9311" s="3" t="s">
        <v>17435</v>
      </c>
      <c r="C9311" s="4" t="s">
        <v>17436</v>
      </c>
      <c r="D9311" s="27">
        <v>3573.55</v>
      </c>
      <c r="E9311" s="27">
        <v>643.24</v>
      </c>
      <c r="F9311" s="27">
        <v>474.02</v>
      </c>
      <c r="G9311" s="26">
        <f>(E9311-F9311)/E9311</f>
        <v>0.26307443566942357</v>
      </c>
      <c r="H9311" s="27">
        <f>E9311-F9311</f>
        <v>169.22000000000003</v>
      </c>
      <c r="I9311" s="35">
        <f>E9311/D9311</f>
        <v>0.18000027983377873</v>
      </c>
      <c r="J9311" s="3">
        <v>185003.36</v>
      </c>
      <c r="K9311" s="26">
        <v>6.0999999999999999E-2</v>
      </c>
      <c r="L9311" s="4" t="b">
        <v>0</v>
      </c>
      <c r="M9311" s="4" t="s">
        <v>58</v>
      </c>
      <c r="N9311" s="35">
        <f>'Landed Freight Margin Tool'!$D$4</f>
        <v>0.58708499999999997</v>
      </c>
      <c r="O9311" s="30">
        <f>(MAX($F9311,MIN(0.18*$D9311,$F9311*(1+$N9311))))</f>
        <v>643.23900000000003</v>
      </c>
      <c r="P9311" s="35">
        <f>O9311/D9311</f>
        <v>0.18</v>
      </c>
    </row>
    <row r="9312" spans="1:16" x14ac:dyDescent="0.3">
      <c r="A9312" s="2">
        <v>45006</v>
      </c>
      <c r="B9312" s="3" t="s">
        <v>13080</v>
      </c>
      <c r="C9312" s="4" t="s">
        <v>10818</v>
      </c>
      <c r="D9312" s="27">
        <v>17146.14</v>
      </c>
      <c r="E9312" s="27">
        <v>3086.31</v>
      </c>
      <c r="F9312" s="27">
        <v>1632.24</v>
      </c>
      <c r="G9312" s="26">
        <f>(E9312-F9312)/E9312</f>
        <v>0.47113543357601795</v>
      </c>
      <c r="H9312" s="27">
        <f>E9312-F9312</f>
        <v>1454.07</v>
      </c>
      <c r="I9312" s="35">
        <f>E9312/D9312</f>
        <v>0.18000027994639026</v>
      </c>
      <c r="J9312" s="3">
        <v>185003.36</v>
      </c>
      <c r="K9312" s="26">
        <v>6.0999999999999999E-2</v>
      </c>
      <c r="L9312" s="4" t="b">
        <v>0</v>
      </c>
      <c r="M9312" s="4" t="s">
        <v>58</v>
      </c>
      <c r="N9312" s="35">
        <f>'Landed Freight Margin Tool'!$D$4</f>
        <v>0.58708499999999997</v>
      </c>
      <c r="O9312" s="30">
        <f>(MAX($F9312,MIN(0.18*$D9312,$F9312*(1+$N9312))))</f>
        <v>2590.5036204000003</v>
      </c>
      <c r="P9312" s="35">
        <f>O9312/D9312</f>
        <v>0.15108377864638925</v>
      </c>
    </row>
    <row r="9313" spans="1:16" x14ac:dyDescent="0.3">
      <c r="A9313" s="2">
        <v>45012</v>
      </c>
      <c r="B9313" s="3" t="s">
        <v>7004</v>
      </c>
      <c r="C9313" s="4" t="s">
        <v>7005</v>
      </c>
      <c r="D9313" s="27">
        <v>15716.92</v>
      </c>
      <c r="E9313" s="27">
        <v>2829.05</v>
      </c>
      <c r="F9313" s="27">
        <v>2038.37</v>
      </c>
      <c r="G9313" s="26">
        <f>(E9313-F9313)/E9313</f>
        <v>0.27948604655272979</v>
      </c>
      <c r="H9313" s="27">
        <f>E9313-F9313</f>
        <v>790.68000000000029</v>
      </c>
      <c r="I9313" s="35">
        <f>E9313/D9313</f>
        <v>0.18000027995306969</v>
      </c>
      <c r="J9313" s="3">
        <v>185003.36</v>
      </c>
      <c r="K9313" s="26">
        <v>6.0999999999999999E-2</v>
      </c>
      <c r="L9313" s="4" t="b">
        <v>0</v>
      </c>
      <c r="M9313" s="4" t="s">
        <v>58</v>
      </c>
      <c r="N9313" s="35">
        <f>'Landed Freight Margin Tool'!$D$4</f>
        <v>0.58708499999999997</v>
      </c>
      <c r="O9313" s="30">
        <f>(MAX($F9313,MIN(0.18*$D9313,$F9313*(1+$N9313))))</f>
        <v>2829.0455999999999</v>
      </c>
      <c r="P9313" s="35">
        <f>O9313/D9313</f>
        <v>0.18</v>
      </c>
    </row>
    <row r="9314" spans="1:16" x14ac:dyDescent="0.3">
      <c r="A9314" s="2">
        <v>45153</v>
      </c>
      <c r="B9314" s="3" t="s">
        <v>5836</v>
      </c>
      <c r="C9314" s="4" t="s">
        <v>5837</v>
      </c>
      <c r="D9314" s="27">
        <v>15711.42</v>
      </c>
      <c r="E9314" s="27">
        <v>2828.06</v>
      </c>
      <c r="F9314" s="27">
        <v>1538</v>
      </c>
      <c r="G9314" s="26">
        <f>(E9314-F9314)/E9314</f>
        <v>0.4561642963727785</v>
      </c>
      <c r="H9314" s="27">
        <f>E9314-F9314</f>
        <v>1290.06</v>
      </c>
      <c r="I9314" s="35">
        <f>E9314/D9314</f>
        <v>0.18000028005107113</v>
      </c>
      <c r="J9314" s="3">
        <v>185003.36</v>
      </c>
      <c r="K9314" s="26">
        <v>6.0999999999999999E-2</v>
      </c>
      <c r="L9314" s="4" t="b">
        <v>0</v>
      </c>
      <c r="M9314" s="4" t="s">
        <v>58</v>
      </c>
      <c r="N9314" s="35">
        <f>'Landed Freight Margin Tool'!$D$4</f>
        <v>0.58708499999999997</v>
      </c>
      <c r="O9314" s="30">
        <f>(MAX($F9314,MIN(0.18*$D9314,$F9314*(1+$N9314))))</f>
        <v>2440.9367299999999</v>
      </c>
      <c r="P9314" s="35">
        <f>O9314/D9314</f>
        <v>0.15536066950027433</v>
      </c>
    </row>
    <row r="9315" spans="1:16" x14ac:dyDescent="0.3">
      <c r="A9315" s="2">
        <v>45097</v>
      </c>
      <c r="B9315" s="3" t="s">
        <v>1585</v>
      </c>
      <c r="C9315" s="4" t="s">
        <v>1586</v>
      </c>
      <c r="D9315" s="27">
        <v>16409.53</v>
      </c>
      <c r="E9315" s="27">
        <v>2953.72</v>
      </c>
      <c r="F9315" s="27">
        <v>1686.53</v>
      </c>
      <c r="G9315" s="26">
        <f>(E9315-F9315)/E9315</f>
        <v>0.42901493709627181</v>
      </c>
      <c r="H9315" s="27">
        <f>E9315-F9315</f>
        <v>1267.1899999999998</v>
      </c>
      <c r="I9315" s="35">
        <f>E9315/D9315</f>
        <v>0.18000028032490875</v>
      </c>
      <c r="J9315" s="3">
        <v>185003.36</v>
      </c>
      <c r="K9315" s="26">
        <v>6.0999999999999999E-2</v>
      </c>
      <c r="L9315" s="4" t="b">
        <v>0</v>
      </c>
      <c r="M9315" s="4" t="s">
        <v>58</v>
      </c>
      <c r="N9315" s="35">
        <f>'Landed Freight Margin Tool'!$D$4</f>
        <v>0.58708499999999997</v>
      </c>
      <c r="O9315" s="30">
        <f>(MAX($F9315,MIN(0.18*$D9315,$F9315*(1+$N9315))))</f>
        <v>2676.6664650500002</v>
      </c>
      <c r="P9315" s="35">
        <f>O9315/D9315</f>
        <v>0.16311658317148633</v>
      </c>
    </row>
    <row r="9316" spans="1:16" x14ac:dyDescent="0.3">
      <c r="A9316" s="2">
        <v>45106</v>
      </c>
      <c r="B9316" s="3" t="s">
        <v>23760</v>
      </c>
      <c r="C9316" s="4" t="s">
        <v>23761</v>
      </c>
      <c r="D9316" s="27">
        <v>12125.87</v>
      </c>
      <c r="E9316" s="27">
        <v>2182.66</v>
      </c>
      <c r="F9316" s="27">
        <v>1465.73</v>
      </c>
      <c r="G9316" s="26">
        <f>(E9316-F9316)/E9316</f>
        <v>0.32846618346421336</v>
      </c>
      <c r="H9316" s="27">
        <f>E9316-F9316</f>
        <v>716.92999999999984</v>
      </c>
      <c r="I9316" s="35">
        <f>E9316/D9316</f>
        <v>0.18000028039225224</v>
      </c>
      <c r="J9316" s="3">
        <v>185003.36</v>
      </c>
      <c r="K9316" s="26">
        <v>6.0999999999999999E-2</v>
      </c>
      <c r="L9316" s="4" t="b">
        <v>0</v>
      </c>
      <c r="M9316" s="4" t="s">
        <v>58</v>
      </c>
      <c r="N9316" s="35">
        <f>'Landed Freight Margin Tool'!$D$4</f>
        <v>0.58708499999999997</v>
      </c>
      <c r="O9316" s="30">
        <f>(MAX($F9316,MIN(0.18*$D9316,$F9316*(1+$N9316))))</f>
        <v>2182.6566000000003</v>
      </c>
      <c r="P9316" s="35">
        <f>O9316/D9316</f>
        <v>0.18000000000000002</v>
      </c>
    </row>
    <row r="9317" spans="1:16" x14ac:dyDescent="0.3">
      <c r="A9317" s="2">
        <v>45170</v>
      </c>
      <c r="B9317" s="3" t="s">
        <v>17695</v>
      </c>
      <c r="C9317" s="4" t="s">
        <v>17696</v>
      </c>
      <c r="D9317" s="27">
        <v>15687.92</v>
      </c>
      <c r="E9317" s="27">
        <v>2823.83</v>
      </c>
      <c r="F9317" s="27">
        <v>1802.08</v>
      </c>
      <c r="G9317" s="26">
        <f>(E9317-F9317)/E9317</f>
        <v>0.36183127171253227</v>
      </c>
      <c r="H9317" s="27">
        <f>E9317-F9317</f>
        <v>1021.75</v>
      </c>
      <c r="I9317" s="35">
        <f>E9317/D9317</f>
        <v>0.18000028047057864</v>
      </c>
      <c r="J9317" s="3">
        <v>185003.36</v>
      </c>
      <c r="K9317" s="26">
        <v>6.0999999999999999E-2</v>
      </c>
      <c r="L9317" s="4" t="b">
        <v>0</v>
      </c>
      <c r="M9317" s="4" t="s">
        <v>58</v>
      </c>
      <c r="N9317" s="35">
        <f>'Landed Freight Margin Tool'!$D$4</f>
        <v>0.58708499999999997</v>
      </c>
      <c r="O9317" s="30">
        <f>(MAX($F9317,MIN(0.18*$D9317,$F9317*(1+$N9317))))</f>
        <v>2823.8256000000001</v>
      </c>
      <c r="P9317" s="35">
        <f>O9317/D9317</f>
        <v>0.18</v>
      </c>
    </row>
    <row r="9318" spans="1:16" x14ac:dyDescent="0.3">
      <c r="A9318" s="2">
        <v>45176</v>
      </c>
      <c r="B9318" s="3" t="s">
        <v>22010</v>
      </c>
      <c r="C9318" s="4" t="s">
        <v>22011</v>
      </c>
      <c r="D9318" s="27">
        <v>16393.53</v>
      </c>
      <c r="E9318" s="27">
        <v>2950.84</v>
      </c>
      <c r="F9318" s="27">
        <v>1700.45</v>
      </c>
      <c r="G9318" s="26">
        <f>(E9318-F9318)/E9318</f>
        <v>0.42374035867752913</v>
      </c>
      <c r="H9318" s="27">
        <f>E9318-F9318</f>
        <v>1250.3900000000001</v>
      </c>
      <c r="I9318" s="35">
        <f>E9318/D9318</f>
        <v>0.18000028059850443</v>
      </c>
      <c r="J9318" s="3">
        <v>185003.36</v>
      </c>
      <c r="K9318" s="26">
        <v>6.0999999999999999E-2</v>
      </c>
      <c r="L9318" s="4" t="b">
        <v>0</v>
      </c>
      <c r="M9318" s="4" t="s">
        <v>58</v>
      </c>
      <c r="N9318" s="35">
        <f>'Landed Freight Margin Tool'!$D$4</f>
        <v>0.58708499999999997</v>
      </c>
      <c r="O9318" s="30">
        <f>(MAX($F9318,MIN(0.18*$D9318,$F9318*(1+$N9318))))</f>
        <v>2698.7586882500004</v>
      </c>
      <c r="P9318" s="35">
        <f>O9318/D9318</f>
        <v>0.1646234025405145</v>
      </c>
    </row>
    <row r="9319" spans="1:16" x14ac:dyDescent="0.3">
      <c r="A9319" s="2">
        <v>45104</v>
      </c>
      <c r="B9319" s="3" t="s">
        <v>1894</v>
      </c>
      <c r="C9319" s="4" t="s">
        <v>1895</v>
      </c>
      <c r="D9319" s="27">
        <v>7106.6</v>
      </c>
      <c r="E9319" s="27">
        <v>1279.19</v>
      </c>
      <c r="F9319" s="27">
        <v>822.27</v>
      </c>
      <c r="G9319" s="26">
        <f>(E9319-F9319)/E9319</f>
        <v>0.35719478732635501</v>
      </c>
      <c r="H9319" s="27">
        <f>E9319-F9319</f>
        <v>456.92000000000007</v>
      </c>
      <c r="I9319" s="35">
        <f>E9319/D9319</f>
        <v>0.18000028142853122</v>
      </c>
      <c r="J9319" s="3">
        <v>185003.36</v>
      </c>
      <c r="K9319" s="26">
        <v>6.0999999999999999E-2</v>
      </c>
      <c r="L9319" s="4" t="b">
        <v>0</v>
      </c>
      <c r="M9319" s="4" t="s">
        <v>58</v>
      </c>
      <c r="N9319" s="35">
        <f>'Landed Freight Margin Tool'!$D$4</f>
        <v>0.58708499999999997</v>
      </c>
      <c r="O9319" s="30">
        <f>(MAX($F9319,MIN(0.18*$D9319,$F9319*(1+$N9319))))</f>
        <v>1279.1880000000001</v>
      </c>
      <c r="P9319" s="35">
        <f>O9319/D9319</f>
        <v>0.18</v>
      </c>
    </row>
    <row r="9320" spans="1:16" x14ac:dyDescent="0.3">
      <c r="A9320" s="2">
        <v>45198</v>
      </c>
      <c r="B9320" s="3" t="s">
        <v>20320</v>
      </c>
      <c r="C9320" s="4" t="s">
        <v>20321</v>
      </c>
      <c r="D9320" s="27">
        <v>10659.15</v>
      </c>
      <c r="E9320" s="27">
        <v>1918.65</v>
      </c>
      <c r="F9320" s="27">
        <v>1370.99</v>
      </c>
      <c r="G9320" s="26">
        <f>(E9320-F9320)/E9320</f>
        <v>0.2854402835326923</v>
      </c>
      <c r="H9320" s="27">
        <f>E9320-F9320</f>
        <v>547.66000000000008</v>
      </c>
      <c r="I9320" s="35">
        <f>E9320/D9320</f>
        <v>0.18000028144833313</v>
      </c>
      <c r="J9320" s="3">
        <v>185003.36</v>
      </c>
      <c r="K9320" s="26">
        <v>6.0999999999999999E-2</v>
      </c>
      <c r="L9320" s="4" t="b">
        <v>0</v>
      </c>
      <c r="M9320" s="4" t="s">
        <v>58</v>
      </c>
      <c r="N9320" s="35">
        <f>'Landed Freight Margin Tool'!$D$4</f>
        <v>0.58708499999999997</v>
      </c>
      <c r="O9320" s="30">
        <f>(MAX($F9320,MIN(0.18*$D9320,$F9320*(1+$N9320))))</f>
        <v>1918.6469999999999</v>
      </c>
      <c r="P9320" s="35">
        <f>O9320/D9320</f>
        <v>0.18</v>
      </c>
    </row>
    <row r="9321" spans="1:16" x14ac:dyDescent="0.3">
      <c r="A9321" s="2">
        <v>45170</v>
      </c>
      <c r="B9321" s="3" t="s">
        <v>11806</v>
      </c>
      <c r="C9321" s="4" t="s">
        <v>11807</v>
      </c>
      <c r="D9321" s="27">
        <v>14895.31</v>
      </c>
      <c r="E9321" s="27">
        <v>2681.16</v>
      </c>
      <c r="F9321" s="27">
        <v>1100.47</v>
      </c>
      <c r="G9321" s="26">
        <f>(E9321-F9321)/E9321</f>
        <v>0.58955452117740081</v>
      </c>
      <c r="H9321" s="27">
        <f>E9321-F9321</f>
        <v>1580.6899999999998</v>
      </c>
      <c r="I9321" s="35">
        <f>E9321/D9321</f>
        <v>0.18000028196794829</v>
      </c>
      <c r="J9321" s="3">
        <v>185003.36</v>
      </c>
      <c r="K9321" s="26">
        <v>6.0999999999999999E-2</v>
      </c>
      <c r="L9321" s="4" t="b">
        <v>0</v>
      </c>
      <c r="M9321" s="4" t="s">
        <v>58</v>
      </c>
      <c r="N9321" s="35">
        <f>'Landed Freight Margin Tool'!$D$4</f>
        <v>0.58708499999999997</v>
      </c>
      <c r="O9321" s="30">
        <f>(MAX($F9321,MIN(0.18*$D9321,$F9321*(1+$N9321))))</f>
        <v>1746.5394299500001</v>
      </c>
      <c r="P9321" s="35">
        <f>O9321/D9321</f>
        <v>0.11725431897355612</v>
      </c>
    </row>
    <row r="9322" spans="1:16" x14ac:dyDescent="0.3">
      <c r="A9322" s="2">
        <v>45174</v>
      </c>
      <c r="B9322" s="3" t="s">
        <v>17908</v>
      </c>
      <c r="C9322" s="4" t="s">
        <v>17909</v>
      </c>
      <c r="D9322" s="27">
        <v>16313.53</v>
      </c>
      <c r="E9322" s="27">
        <v>2936.44</v>
      </c>
      <c r="F9322" s="27">
        <v>898.53</v>
      </c>
      <c r="G9322" s="26">
        <f>(E9322-F9322)/E9322</f>
        <v>0.69400702891937183</v>
      </c>
      <c r="H9322" s="27">
        <f>E9322-F9322</f>
        <v>2037.91</v>
      </c>
      <c r="I9322" s="35">
        <f>E9322/D9322</f>
        <v>0.1800002819745328</v>
      </c>
      <c r="J9322" s="3">
        <v>185003.36</v>
      </c>
      <c r="K9322" s="26">
        <v>6.0999999999999999E-2</v>
      </c>
      <c r="L9322" s="4" t="b">
        <v>0</v>
      </c>
      <c r="M9322" s="4" t="s">
        <v>58</v>
      </c>
      <c r="N9322" s="35">
        <f>'Landed Freight Margin Tool'!$D$4</f>
        <v>0.58708499999999997</v>
      </c>
      <c r="O9322" s="30">
        <f>(MAX($F9322,MIN(0.18*$D9322,$F9322*(1+$N9322))))</f>
        <v>1426.0434850500001</v>
      </c>
      <c r="P9322" s="35">
        <f>O9322/D9322</f>
        <v>8.7414770748574955E-2</v>
      </c>
    </row>
    <row r="9323" spans="1:16" x14ac:dyDescent="0.3">
      <c r="A9323" s="2">
        <v>45282</v>
      </c>
      <c r="B9323" s="3" t="s">
        <v>13803</v>
      </c>
      <c r="C9323" s="4" t="s">
        <v>13804</v>
      </c>
      <c r="D9323" s="27">
        <v>11347.76</v>
      </c>
      <c r="E9323" s="27">
        <v>2042.6</v>
      </c>
      <c r="F9323" s="27">
        <v>2084.08</v>
      </c>
      <c r="G9323" s="26">
        <f>(E9323-F9323)/E9323</f>
        <v>-2.030745128757467E-2</v>
      </c>
      <c r="H9323" s="27">
        <f>E9323-F9323</f>
        <v>-41.480000000000018</v>
      </c>
      <c r="I9323" s="35">
        <f>E9323/D9323</f>
        <v>0.18000028199397941</v>
      </c>
      <c r="J9323" s="3">
        <v>185003.36</v>
      </c>
      <c r="K9323" s="26">
        <v>6.0999999999999999E-2</v>
      </c>
      <c r="L9323" s="4" t="b">
        <v>0</v>
      </c>
      <c r="M9323" s="4" t="s">
        <v>58</v>
      </c>
      <c r="N9323" s="35">
        <f>'Landed Freight Margin Tool'!$D$4</f>
        <v>0.58708499999999997</v>
      </c>
      <c r="O9323" s="30">
        <f>(MAX($F9323,MIN(0.18*$D9323,$F9323*(1+$N9323))))</f>
        <v>2084.08</v>
      </c>
      <c r="P9323" s="35">
        <f>O9323/D9323</f>
        <v>0.18365562895232185</v>
      </c>
    </row>
    <row r="9324" spans="1:16" x14ac:dyDescent="0.3">
      <c r="A9324" s="2">
        <v>45121</v>
      </c>
      <c r="B9324" s="3" t="s">
        <v>5263</v>
      </c>
      <c r="C9324" s="4" t="s">
        <v>5264</v>
      </c>
      <c r="D9324" s="27">
        <v>11290.26</v>
      </c>
      <c r="E9324" s="27">
        <v>2032.25</v>
      </c>
      <c r="F9324" s="27">
        <v>1374.44</v>
      </c>
      <c r="G9324" s="26">
        <f>(E9324-F9324)/E9324</f>
        <v>0.32368557018083405</v>
      </c>
      <c r="H9324" s="27">
        <f>E9324-F9324</f>
        <v>657.81</v>
      </c>
      <c r="I9324" s="35">
        <f>E9324/D9324</f>
        <v>0.18000028343014243</v>
      </c>
      <c r="J9324" s="3">
        <v>185003.36</v>
      </c>
      <c r="K9324" s="26">
        <v>6.0999999999999999E-2</v>
      </c>
      <c r="L9324" s="4" t="b">
        <v>0</v>
      </c>
      <c r="M9324" s="4" t="s">
        <v>58</v>
      </c>
      <c r="N9324" s="35">
        <f>'Landed Freight Margin Tool'!$D$4</f>
        <v>0.58708499999999997</v>
      </c>
      <c r="O9324" s="30">
        <f>(MAX($F9324,MIN(0.18*$D9324,$F9324*(1+$N9324))))</f>
        <v>2032.2467999999999</v>
      </c>
      <c r="P9324" s="35">
        <f>O9324/D9324</f>
        <v>0.18</v>
      </c>
    </row>
    <row r="9325" spans="1:16" x14ac:dyDescent="0.3">
      <c r="A9325" s="2">
        <v>45035</v>
      </c>
      <c r="B9325" s="3" t="s">
        <v>22627</v>
      </c>
      <c r="C9325" s="4" t="s">
        <v>9216</v>
      </c>
      <c r="D9325" s="27">
        <v>6346.99</v>
      </c>
      <c r="E9325" s="27">
        <v>1142.46</v>
      </c>
      <c r="F9325" s="27">
        <v>755.39</v>
      </c>
      <c r="G9325" s="26">
        <f>(E9325-F9325)/E9325</f>
        <v>0.33880398438457365</v>
      </c>
      <c r="H9325" s="27">
        <f>E9325-F9325</f>
        <v>387.07000000000005</v>
      </c>
      <c r="I9325" s="35">
        <f>E9325/D9325</f>
        <v>0.18000028359899733</v>
      </c>
      <c r="J9325" s="3">
        <v>185003.36</v>
      </c>
      <c r="K9325" s="26">
        <v>6.0999999999999999E-2</v>
      </c>
      <c r="L9325" s="4" t="b">
        <v>0</v>
      </c>
      <c r="M9325" s="4" t="s">
        <v>58</v>
      </c>
      <c r="N9325" s="35">
        <f>'Landed Freight Margin Tool'!$D$4</f>
        <v>0.58708499999999997</v>
      </c>
      <c r="O9325" s="30">
        <f>(MAX($F9325,MIN(0.18*$D9325,$F9325*(1+$N9325))))</f>
        <v>1142.4581999999998</v>
      </c>
      <c r="P9325" s="35">
        <f>O9325/D9325</f>
        <v>0.17999999999999997</v>
      </c>
    </row>
    <row r="9326" spans="1:16" x14ac:dyDescent="0.3">
      <c r="A9326" s="2">
        <v>45135</v>
      </c>
      <c r="B9326" s="3" t="s">
        <v>3674</v>
      </c>
      <c r="C9326" s="4" t="s">
        <v>3675</v>
      </c>
      <c r="D9326" s="27">
        <v>16213.53</v>
      </c>
      <c r="E9326" s="27">
        <v>2918.44</v>
      </c>
      <c r="F9326" s="27">
        <v>1987.84</v>
      </c>
      <c r="G9326" s="26">
        <f>(E9326-F9326)/E9326</f>
        <v>0.31886898480009873</v>
      </c>
      <c r="H9326" s="27">
        <f>E9326-F9326</f>
        <v>930.60000000000014</v>
      </c>
      <c r="I9326" s="35">
        <f>E9326/D9326</f>
        <v>0.18000028371366383</v>
      </c>
      <c r="J9326" s="3">
        <v>185003.36</v>
      </c>
      <c r="K9326" s="26">
        <v>6.0999999999999999E-2</v>
      </c>
      <c r="L9326" s="4" t="b">
        <v>0</v>
      </c>
      <c r="M9326" s="4" t="s">
        <v>58</v>
      </c>
      <c r="N9326" s="35">
        <f>'Landed Freight Margin Tool'!$D$4</f>
        <v>0.58708499999999997</v>
      </c>
      <c r="O9326" s="30">
        <f>(MAX($F9326,MIN(0.18*$D9326,$F9326*(1+$N9326))))</f>
        <v>2918.4353999999998</v>
      </c>
      <c r="P9326" s="35">
        <f>O9326/D9326</f>
        <v>0.18</v>
      </c>
    </row>
    <row r="9327" spans="1:16" x14ac:dyDescent="0.3">
      <c r="A9327" s="2">
        <v>45014</v>
      </c>
      <c r="B9327" s="3" t="s">
        <v>15788</v>
      </c>
      <c r="C9327" s="4" t="s">
        <v>15789</v>
      </c>
      <c r="D9327" s="27">
        <v>11983.37</v>
      </c>
      <c r="E9327" s="27">
        <v>2157.0100000000002</v>
      </c>
      <c r="F9327" s="27">
        <v>1140.0999999999999</v>
      </c>
      <c r="G9327" s="26">
        <f>(E9327-F9327)/E9327</f>
        <v>0.47144426775953763</v>
      </c>
      <c r="H9327" s="27">
        <f>E9327-F9327</f>
        <v>1016.9100000000003</v>
      </c>
      <c r="I9327" s="35">
        <f>E9327/D9327</f>
        <v>0.18000028372653101</v>
      </c>
      <c r="J9327" s="3">
        <v>185003.36</v>
      </c>
      <c r="K9327" s="26">
        <v>6.0999999999999999E-2</v>
      </c>
      <c r="L9327" s="4" t="b">
        <v>0</v>
      </c>
      <c r="M9327" s="4" t="s">
        <v>58</v>
      </c>
      <c r="N9327" s="35">
        <f>'Landed Freight Margin Tool'!$D$4</f>
        <v>0.58708499999999997</v>
      </c>
      <c r="O9327" s="30">
        <f>(MAX($F9327,MIN(0.18*$D9327,$F9327*(1+$N9327))))</f>
        <v>1809.4356084999999</v>
      </c>
      <c r="P9327" s="35">
        <f>O9327/D9327</f>
        <v>0.15099555538216711</v>
      </c>
    </row>
    <row r="9328" spans="1:16" x14ac:dyDescent="0.3">
      <c r="A9328" s="2">
        <v>45007</v>
      </c>
      <c r="B9328" s="3" t="s">
        <v>3579</v>
      </c>
      <c r="C9328" s="4" t="s">
        <v>3580</v>
      </c>
      <c r="D9328" s="27">
        <v>14093.2</v>
      </c>
      <c r="E9328" s="27">
        <v>2536.7800000000002</v>
      </c>
      <c r="F9328" s="27">
        <v>1694.09</v>
      </c>
      <c r="G9328" s="26">
        <f>(E9328-F9328)/E9328</f>
        <v>0.33218883781802133</v>
      </c>
      <c r="H9328" s="27">
        <f>E9328-F9328</f>
        <v>842.69000000000028</v>
      </c>
      <c r="I9328" s="35">
        <f>E9328/D9328</f>
        <v>0.18000028382482333</v>
      </c>
      <c r="J9328" s="3">
        <v>185003.36</v>
      </c>
      <c r="K9328" s="26">
        <v>6.0999999999999999E-2</v>
      </c>
      <c r="L9328" s="4" t="b">
        <v>0</v>
      </c>
      <c r="M9328" s="4" t="s">
        <v>58</v>
      </c>
      <c r="N9328" s="35">
        <f>'Landed Freight Margin Tool'!$D$4</f>
        <v>0.58708499999999997</v>
      </c>
      <c r="O9328" s="30">
        <f>(MAX($F9328,MIN(0.18*$D9328,$F9328*(1+$N9328))))</f>
        <v>2536.7759999999998</v>
      </c>
      <c r="P9328" s="35">
        <f>O9328/D9328</f>
        <v>0.17999999999999997</v>
      </c>
    </row>
    <row r="9329" spans="1:16" x14ac:dyDescent="0.3">
      <c r="A9329" s="2">
        <v>45271</v>
      </c>
      <c r="B9329" s="3" t="s">
        <v>11869</v>
      </c>
      <c r="C9329" s="4" t="s">
        <v>11870</v>
      </c>
      <c r="D9329" s="27">
        <v>6340.99</v>
      </c>
      <c r="E9329" s="27">
        <v>1141.3800000000001</v>
      </c>
      <c r="F9329" s="27">
        <v>578.08000000000004</v>
      </c>
      <c r="G9329" s="26">
        <f>(E9329-F9329)/E9329</f>
        <v>0.49352538155566072</v>
      </c>
      <c r="H9329" s="27">
        <f>E9329-F9329</f>
        <v>563.30000000000007</v>
      </c>
      <c r="I9329" s="35">
        <f>E9329/D9329</f>
        <v>0.18000028386734565</v>
      </c>
      <c r="J9329" s="3">
        <v>185003.36</v>
      </c>
      <c r="K9329" s="26">
        <v>6.0999999999999999E-2</v>
      </c>
      <c r="L9329" s="4" t="b">
        <v>0</v>
      </c>
      <c r="M9329" s="4" t="s">
        <v>58</v>
      </c>
      <c r="N9329" s="35">
        <f>'Landed Freight Margin Tool'!$D$4</f>
        <v>0.58708499999999997</v>
      </c>
      <c r="O9329" s="30">
        <f>(MAX($F9329,MIN(0.18*$D9329,$F9329*(1+$N9329))))</f>
        <v>917.46209680000015</v>
      </c>
      <c r="P9329" s="35">
        <f>O9329/D9329</f>
        <v>0.14468751674423083</v>
      </c>
    </row>
    <row r="9330" spans="1:16" x14ac:dyDescent="0.3">
      <c r="A9330" s="2">
        <v>45124</v>
      </c>
      <c r="B9330" s="3" t="s">
        <v>5051</v>
      </c>
      <c r="C9330" s="4" t="s">
        <v>5052</v>
      </c>
      <c r="D9330" s="27">
        <v>4227.16</v>
      </c>
      <c r="E9330" s="27">
        <v>760.89</v>
      </c>
      <c r="F9330" s="27">
        <v>444.16</v>
      </c>
      <c r="G9330" s="26">
        <f>(E9330-F9330)/E9330</f>
        <v>0.41626253466335472</v>
      </c>
      <c r="H9330" s="27">
        <f>E9330-F9330</f>
        <v>316.72999999999996</v>
      </c>
      <c r="I9330" s="35">
        <f>E9330/D9330</f>
        <v>0.18000028387853784</v>
      </c>
      <c r="J9330" s="3">
        <v>185003.36</v>
      </c>
      <c r="K9330" s="26">
        <v>6.0999999999999999E-2</v>
      </c>
      <c r="L9330" s="4" t="b">
        <v>0</v>
      </c>
      <c r="M9330" s="4" t="s">
        <v>58</v>
      </c>
      <c r="N9330" s="35">
        <f>'Landed Freight Margin Tool'!$D$4</f>
        <v>0.58708499999999997</v>
      </c>
      <c r="O9330" s="30">
        <f>(MAX($F9330,MIN(0.18*$D9330,$F9330*(1+$N9330))))</f>
        <v>704.91967360000012</v>
      </c>
      <c r="P9330" s="35">
        <f>O9330/D9330</f>
        <v>0.16675963852799519</v>
      </c>
    </row>
    <row r="9331" spans="1:16" x14ac:dyDescent="0.3">
      <c r="A9331" s="2">
        <v>45155</v>
      </c>
      <c r="B9331" s="3" t="s">
        <v>20865</v>
      </c>
      <c r="C9331" s="4" t="s">
        <v>20866</v>
      </c>
      <c r="D9331" s="27">
        <v>16180.03</v>
      </c>
      <c r="E9331" s="27">
        <v>2912.41</v>
      </c>
      <c r="F9331" s="27">
        <v>2013.59</v>
      </c>
      <c r="G9331" s="26">
        <f>(E9331-F9331)/E9331</f>
        <v>0.30861726199264528</v>
      </c>
      <c r="H9331" s="27">
        <f>E9331-F9331</f>
        <v>898.81999999999994</v>
      </c>
      <c r="I9331" s="35">
        <f>E9331/D9331</f>
        <v>0.18000028430107978</v>
      </c>
      <c r="J9331" s="3">
        <v>185003.36</v>
      </c>
      <c r="K9331" s="26">
        <v>6.0999999999999999E-2</v>
      </c>
      <c r="L9331" s="4" t="b">
        <v>0</v>
      </c>
      <c r="M9331" s="4" t="s">
        <v>58</v>
      </c>
      <c r="N9331" s="35">
        <f>'Landed Freight Margin Tool'!$D$4</f>
        <v>0.58708499999999997</v>
      </c>
      <c r="O9331" s="30">
        <f>(MAX($F9331,MIN(0.18*$D9331,$F9331*(1+$N9331))))</f>
        <v>2912.4054000000001</v>
      </c>
      <c r="P9331" s="35">
        <f>O9331/D9331</f>
        <v>0.18</v>
      </c>
    </row>
    <row r="9332" spans="1:16" x14ac:dyDescent="0.3">
      <c r="A9332" s="2">
        <v>45086</v>
      </c>
      <c r="B9332" s="3" t="s">
        <v>16197</v>
      </c>
      <c r="C9332" s="4" t="s">
        <v>16198</v>
      </c>
      <c r="D9332" s="27">
        <v>14760.31</v>
      </c>
      <c r="E9332" s="27">
        <v>2656.86</v>
      </c>
      <c r="F9332" s="27">
        <v>1335.85</v>
      </c>
      <c r="G9332" s="26">
        <f>(E9332-F9332)/E9332</f>
        <v>0.49720722958680552</v>
      </c>
      <c r="H9332" s="27">
        <f>E9332-F9332</f>
        <v>1321.0100000000002</v>
      </c>
      <c r="I9332" s="35">
        <f>E9332/D9332</f>
        <v>0.18000028454686928</v>
      </c>
      <c r="J9332" s="3">
        <v>185003.36</v>
      </c>
      <c r="K9332" s="26">
        <v>6.0999999999999999E-2</v>
      </c>
      <c r="L9332" s="4" t="b">
        <v>0</v>
      </c>
      <c r="M9332" s="4" t="s">
        <v>58</v>
      </c>
      <c r="N9332" s="35">
        <f>'Landed Freight Margin Tool'!$D$4</f>
        <v>0.58708499999999997</v>
      </c>
      <c r="O9332" s="30">
        <f>(MAX($F9332,MIN(0.18*$D9332,$F9332*(1+$N9332))))</f>
        <v>2120.1074972500001</v>
      </c>
      <c r="P9332" s="35">
        <f>O9332/D9332</f>
        <v>0.14363570258686981</v>
      </c>
    </row>
    <row r="9333" spans="1:16" x14ac:dyDescent="0.3">
      <c r="A9333" s="2">
        <v>45142</v>
      </c>
      <c r="B9333" s="3" t="s">
        <v>24012</v>
      </c>
      <c r="C9333" s="4" t="s">
        <v>24013</v>
      </c>
      <c r="D9333" s="27">
        <v>11239.76</v>
      </c>
      <c r="E9333" s="27">
        <v>2023.16</v>
      </c>
      <c r="F9333" s="27">
        <v>1110.9000000000001</v>
      </c>
      <c r="G9333" s="26">
        <f>(E9333-F9333)/E9333</f>
        <v>0.45090847980387117</v>
      </c>
      <c r="H9333" s="27">
        <f>E9333-F9333</f>
        <v>912.26</v>
      </c>
      <c r="I9333" s="35">
        <f>E9333/D9333</f>
        <v>0.18000028470358798</v>
      </c>
      <c r="J9333" s="3">
        <v>185003.36</v>
      </c>
      <c r="K9333" s="26">
        <v>6.0999999999999999E-2</v>
      </c>
      <c r="L9333" s="4" t="b">
        <v>0</v>
      </c>
      <c r="M9333" s="4" t="s">
        <v>58</v>
      </c>
      <c r="N9333" s="35">
        <f>'Landed Freight Margin Tool'!$D$4</f>
        <v>0.58708499999999997</v>
      </c>
      <c r="O9333" s="30">
        <f>(MAX($F9333,MIN(0.18*$D9333,$F9333*(1+$N9333))))</f>
        <v>1763.0927265000003</v>
      </c>
      <c r="P9333" s="35">
        <f>O9333/D9333</f>
        <v>0.15686213286582634</v>
      </c>
    </row>
    <row r="9334" spans="1:16" x14ac:dyDescent="0.3">
      <c r="A9334" s="2">
        <v>44950</v>
      </c>
      <c r="B9334" s="3" t="s">
        <v>16529</v>
      </c>
      <c r="C9334" s="4" t="s">
        <v>16530</v>
      </c>
      <c r="D9334" s="27">
        <v>11235.26</v>
      </c>
      <c r="E9334" s="27">
        <v>2022.35</v>
      </c>
      <c r="F9334" s="27">
        <v>1201.05</v>
      </c>
      <c r="G9334" s="26">
        <f>(E9334-F9334)/E9334</f>
        <v>0.40611170173313227</v>
      </c>
      <c r="H9334" s="27">
        <f>E9334-F9334</f>
        <v>821.3</v>
      </c>
      <c r="I9334" s="35">
        <f>E9334/D9334</f>
        <v>0.18000028481761882</v>
      </c>
      <c r="J9334" s="3">
        <v>185003.36</v>
      </c>
      <c r="K9334" s="26">
        <v>6.0999999999999999E-2</v>
      </c>
      <c r="L9334" s="4" t="b">
        <v>0</v>
      </c>
      <c r="M9334" s="4" t="s">
        <v>58</v>
      </c>
      <c r="N9334" s="35">
        <f>'Landed Freight Margin Tool'!$D$4</f>
        <v>0.58708499999999997</v>
      </c>
      <c r="O9334" s="30">
        <f>(MAX($F9334,MIN(0.18*$D9334,$F9334*(1+$N9334))))</f>
        <v>1906.1684392500001</v>
      </c>
      <c r="P9334" s="35">
        <f>O9334/D9334</f>
        <v>0.16965948622906812</v>
      </c>
    </row>
    <row r="9335" spans="1:16" x14ac:dyDescent="0.3">
      <c r="A9335" s="2">
        <v>45239</v>
      </c>
      <c r="B9335" s="3" t="s">
        <v>5006</v>
      </c>
      <c r="C9335" s="4" t="s">
        <v>5007</v>
      </c>
      <c r="D9335" s="27">
        <v>14035.7</v>
      </c>
      <c r="E9335" s="27">
        <v>2526.4299999999998</v>
      </c>
      <c r="F9335" s="27">
        <v>792.95</v>
      </c>
      <c r="G9335" s="26">
        <f>(E9335-F9335)/E9335</f>
        <v>0.68613814750458157</v>
      </c>
      <c r="H9335" s="27">
        <f>E9335-F9335</f>
        <v>1733.4799999999998</v>
      </c>
      <c r="I9335" s="35">
        <f>E9335/D9335</f>
        <v>0.1800002849875674</v>
      </c>
      <c r="J9335" s="3">
        <v>185003.36</v>
      </c>
      <c r="K9335" s="26">
        <v>6.0999999999999999E-2</v>
      </c>
      <c r="L9335" s="4" t="b">
        <v>0</v>
      </c>
      <c r="M9335" s="4" t="s">
        <v>58</v>
      </c>
      <c r="N9335" s="35">
        <f>'Landed Freight Margin Tool'!$D$4</f>
        <v>0.58708499999999997</v>
      </c>
      <c r="O9335" s="30">
        <f>(MAX($F9335,MIN(0.18*$D9335,$F9335*(1+$N9335))))</f>
        <v>1258.4790507500002</v>
      </c>
      <c r="P9335" s="35">
        <f>O9335/D9335</f>
        <v>8.9662720829741305E-2</v>
      </c>
    </row>
    <row r="9336" spans="1:16" x14ac:dyDescent="0.3">
      <c r="A9336" s="2">
        <v>45264</v>
      </c>
      <c r="B9336" s="3" t="s">
        <v>17510</v>
      </c>
      <c r="C9336" s="4" t="s">
        <v>4476</v>
      </c>
      <c r="D9336" s="27">
        <v>16140.53</v>
      </c>
      <c r="E9336" s="27">
        <v>2905.3</v>
      </c>
      <c r="F9336" s="27">
        <v>2557.4499999999998</v>
      </c>
      <c r="G9336" s="26">
        <f>(E9336-F9336)/E9336</f>
        <v>0.11972945995250071</v>
      </c>
      <c r="H9336" s="27">
        <f>E9336-F9336</f>
        <v>347.85000000000036</v>
      </c>
      <c r="I9336" s="35">
        <f>E9336/D9336</f>
        <v>0.18000028499683715</v>
      </c>
      <c r="J9336" s="3">
        <v>185003.36</v>
      </c>
      <c r="K9336" s="26">
        <v>6.0999999999999999E-2</v>
      </c>
      <c r="L9336" s="4" t="b">
        <v>0</v>
      </c>
      <c r="M9336" s="4" t="s">
        <v>58</v>
      </c>
      <c r="N9336" s="35">
        <f>'Landed Freight Margin Tool'!$D$4</f>
        <v>0.58708499999999997</v>
      </c>
      <c r="O9336" s="30">
        <f>(MAX($F9336,MIN(0.18*$D9336,$F9336*(1+$N9336))))</f>
        <v>2905.2954</v>
      </c>
      <c r="P9336" s="35">
        <f>O9336/D9336</f>
        <v>0.18</v>
      </c>
    </row>
    <row r="9337" spans="1:16" x14ac:dyDescent="0.3">
      <c r="A9337" s="2">
        <v>45275</v>
      </c>
      <c r="B9337" s="3" t="s">
        <v>22762</v>
      </c>
      <c r="C9337" s="4" t="s">
        <v>22763</v>
      </c>
      <c r="D9337" s="27">
        <v>15434.92</v>
      </c>
      <c r="E9337" s="27">
        <v>2778.29</v>
      </c>
      <c r="F9337" s="27">
        <v>1599.2</v>
      </c>
      <c r="G9337" s="26">
        <f>(E9337-F9337)/E9337</f>
        <v>0.42439414172026674</v>
      </c>
      <c r="H9337" s="27">
        <f>E9337-F9337</f>
        <v>1179.0899999999999</v>
      </c>
      <c r="I9337" s="35">
        <f>E9337/D9337</f>
        <v>0.18000028506788501</v>
      </c>
      <c r="J9337" s="3">
        <v>185003.36</v>
      </c>
      <c r="K9337" s="26">
        <v>6.0999999999999999E-2</v>
      </c>
      <c r="L9337" s="4" t="b">
        <v>0</v>
      </c>
      <c r="M9337" s="4" t="s">
        <v>58</v>
      </c>
      <c r="N9337" s="35">
        <f>'Landed Freight Margin Tool'!$D$4</f>
        <v>0.58708499999999997</v>
      </c>
      <c r="O9337" s="30">
        <f>(MAX($F9337,MIN(0.18*$D9337,$F9337*(1+$N9337))))</f>
        <v>2538.0663320000003</v>
      </c>
      <c r="P9337" s="35">
        <f>O9337/D9337</f>
        <v>0.1644366366654314</v>
      </c>
    </row>
    <row r="9338" spans="1:16" x14ac:dyDescent="0.3">
      <c r="A9338" s="2">
        <v>45168</v>
      </c>
      <c r="B9338" s="3" t="s">
        <v>21541</v>
      </c>
      <c r="C9338" s="4" t="s">
        <v>21542</v>
      </c>
      <c r="D9338" s="27">
        <v>11925.37</v>
      </c>
      <c r="E9338" s="27">
        <v>2146.5700000000002</v>
      </c>
      <c r="F9338" s="27">
        <v>1415.9</v>
      </c>
      <c r="G9338" s="26">
        <f>(E9338-F9338)/E9338</f>
        <v>0.34038955170341523</v>
      </c>
      <c r="H9338" s="27">
        <f>E9338-F9338</f>
        <v>730.67000000000007</v>
      </c>
      <c r="I9338" s="35">
        <f>E9338/D9338</f>
        <v>0.18000028510645791</v>
      </c>
      <c r="J9338" s="3">
        <v>185003.36</v>
      </c>
      <c r="K9338" s="26">
        <v>6.0999999999999999E-2</v>
      </c>
      <c r="L9338" s="4" t="b">
        <v>0</v>
      </c>
      <c r="M9338" s="4" t="s">
        <v>58</v>
      </c>
      <c r="N9338" s="35">
        <f>'Landed Freight Margin Tool'!$D$4</f>
        <v>0.58708499999999997</v>
      </c>
      <c r="O9338" s="30">
        <f>(MAX($F9338,MIN(0.18*$D9338,$F9338*(1+$N9338))))</f>
        <v>2146.5666000000001</v>
      </c>
      <c r="P9338" s="35">
        <f>O9338/D9338</f>
        <v>0.18</v>
      </c>
    </row>
    <row r="9339" spans="1:16" x14ac:dyDescent="0.3">
      <c r="A9339" s="2">
        <v>45125</v>
      </c>
      <c r="B9339" s="3" t="s">
        <v>6812</v>
      </c>
      <c r="C9339" s="4" t="s">
        <v>6813</v>
      </c>
      <c r="D9339" s="27">
        <v>9118.93</v>
      </c>
      <c r="E9339" s="27">
        <v>1641.41</v>
      </c>
      <c r="F9339" s="27">
        <v>1204.1400000000001</v>
      </c>
      <c r="G9339" s="26">
        <f>(E9339-F9339)/E9339</f>
        <v>0.26639901060673443</v>
      </c>
      <c r="H9339" s="27">
        <f>E9339-F9339</f>
        <v>437.27</v>
      </c>
      <c r="I9339" s="35">
        <f>E9339/D9339</f>
        <v>0.18000028512117103</v>
      </c>
      <c r="J9339" s="3">
        <v>185003.36</v>
      </c>
      <c r="K9339" s="26">
        <v>6.0999999999999999E-2</v>
      </c>
      <c r="L9339" s="4" t="b">
        <v>0</v>
      </c>
      <c r="M9339" s="4" t="s">
        <v>58</v>
      </c>
      <c r="N9339" s="35">
        <f>'Landed Freight Margin Tool'!$D$4</f>
        <v>0.58708499999999997</v>
      </c>
      <c r="O9339" s="30">
        <f>(MAX($F9339,MIN(0.18*$D9339,$F9339*(1+$N9339))))</f>
        <v>1641.4074000000001</v>
      </c>
      <c r="P9339" s="35">
        <f>O9339/D9339</f>
        <v>0.18</v>
      </c>
    </row>
    <row r="9340" spans="1:16" x14ac:dyDescent="0.3">
      <c r="A9340" s="2">
        <v>45251</v>
      </c>
      <c r="B9340" s="3" t="s">
        <v>21609</v>
      </c>
      <c r="C9340" s="4" t="s">
        <v>21610</v>
      </c>
      <c r="D9340" s="27">
        <v>8399.32</v>
      </c>
      <c r="E9340" s="27">
        <v>1511.88</v>
      </c>
      <c r="F9340" s="27">
        <v>917.64</v>
      </c>
      <c r="G9340" s="26">
        <f>(E9340-F9340)/E9340</f>
        <v>0.39304706722755778</v>
      </c>
      <c r="H9340" s="27">
        <f>E9340-F9340</f>
        <v>594.24000000000012</v>
      </c>
      <c r="I9340" s="35">
        <f>E9340/D9340</f>
        <v>0.18000028573741686</v>
      </c>
      <c r="J9340" s="3">
        <v>185003.36</v>
      </c>
      <c r="K9340" s="26">
        <v>6.0999999999999999E-2</v>
      </c>
      <c r="L9340" s="4" t="b">
        <v>0</v>
      </c>
      <c r="M9340" s="4" t="s">
        <v>58</v>
      </c>
      <c r="N9340" s="35">
        <f>'Landed Freight Margin Tool'!$D$4</f>
        <v>0.58708499999999997</v>
      </c>
      <c r="O9340" s="30">
        <f>(MAX($F9340,MIN(0.18*$D9340,$F9340*(1+$N9340))))</f>
        <v>1456.3726794000002</v>
      </c>
      <c r="P9340" s="35">
        <f>O9340/D9340</f>
        <v>0.17339173640247069</v>
      </c>
    </row>
    <row r="9341" spans="1:16" x14ac:dyDescent="0.3">
      <c r="A9341" s="2">
        <v>44960</v>
      </c>
      <c r="B9341" s="3" t="s">
        <v>1450</v>
      </c>
      <c r="C9341" s="4" t="s">
        <v>1451</v>
      </c>
      <c r="D9341" s="27">
        <v>16089.53</v>
      </c>
      <c r="E9341" s="27">
        <v>2896.12</v>
      </c>
      <c r="F9341" s="27">
        <v>1994.66</v>
      </c>
      <c r="G9341" s="26">
        <f>(E9341-F9341)/E9341</f>
        <v>0.31126472659972648</v>
      </c>
      <c r="H9341" s="27">
        <f>E9341-F9341</f>
        <v>901.45999999999981</v>
      </c>
      <c r="I9341" s="35">
        <f>E9341/D9341</f>
        <v>0.18000028590020964</v>
      </c>
      <c r="J9341" s="3">
        <v>185003.36</v>
      </c>
      <c r="K9341" s="26">
        <v>6.0999999999999999E-2</v>
      </c>
      <c r="L9341" s="4" t="b">
        <v>0</v>
      </c>
      <c r="M9341" s="4" t="s">
        <v>58</v>
      </c>
      <c r="N9341" s="35">
        <f>'Landed Freight Margin Tool'!$D$4</f>
        <v>0.58708499999999997</v>
      </c>
      <c r="O9341" s="30">
        <f>(MAX($F9341,MIN(0.18*$D9341,$F9341*(1+$N9341))))</f>
        <v>2896.1154000000001</v>
      </c>
      <c r="P9341" s="35">
        <f>O9341/D9341</f>
        <v>0.18</v>
      </c>
    </row>
    <row r="9342" spans="1:16" x14ac:dyDescent="0.3">
      <c r="A9342" s="2">
        <v>45040</v>
      </c>
      <c r="B9342" s="3" t="s">
        <v>5536</v>
      </c>
      <c r="C9342" s="4" t="s">
        <v>5537</v>
      </c>
      <c r="D9342" s="27">
        <v>9787.5400000000009</v>
      </c>
      <c r="E9342" s="27">
        <v>1761.76</v>
      </c>
      <c r="F9342" s="27">
        <v>960.84</v>
      </c>
      <c r="G9342" s="26">
        <f>(E9342-F9342)/E9342</f>
        <v>0.45461356824993188</v>
      </c>
      <c r="H9342" s="27">
        <f>E9342-F9342</f>
        <v>800.92</v>
      </c>
      <c r="I9342" s="35">
        <f>E9342/D9342</f>
        <v>0.18000028607801347</v>
      </c>
      <c r="J9342" s="3">
        <v>185003.36</v>
      </c>
      <c r="K9342" s="26">
        <v>6.0999999999999999E-2</v>
      </c>
      <c r="L9342" s="4" t="b">
        <v>0</v>
      </c>
      <c r="M9342" s="4" t="s">
        <v>58</v>
      </c>
      <c r="N9342" s="35">
        <f>'Landed Freight Margin Tool'!$D$4</f>
        <v>0.58708499999999997</v>
      </c>
      <c r="O9342" s="30">
        <f>(MAX($F9342,MIN(0.18*$D9342,$F9342*(1+$N9342))))</f>
        <v>1524.9347514000001</v>
      </c>
      <c r="P9342" s="35">
        <f>O9342/D9342</f>
        <v>0.15580368012799947</v>
      </c>
    </row>
    <row r="9343" spans="1:16" x14ac:dyDescent="0.3">
      <c r="A9343" s="2">
        <v>45035</v>
      </c>
      <c r="B9343" s="3" t="s">
        <v>426</v>
      </c>
      <c r="C9343" s="4" t="s">
        <v>427</v>
      </c>
      <c r="D9343" s="27">
        <v>8384.32</v>
      </c>
      <c r="E9343" s="27">
        <v>1509.18</v>
      </c>
      <c r="F9343" s="27">
        <v>858.99</v>
      </c>
      <c r="G9343" s="26">
        <f>(E9343-F9343)/E9343</f>
        <v>0.4308233610304934</v>
      </c>
      <c r="H9343" s="27">
        <f>E9343-F9343</f>
        <v>650.19000000000005</v>
      </c>
      <c r="I9343" s="35">
        <f>E9343/D9343</f>
        <v>0.18000028624861647</v>
      </c>
      <c r="J9343" s="3">
        <v>185003.36</v>
      </c>
      <c r="K9343" s="26">
        <v>6.0999999999999999E-2</v>
      </c>
      <c r="L9343" s="4" t="b">
        <v>0</v>
      </c>
      <c r="M9343" s="4" t="s">
        <v>58</v>
      </c>
      <c r="N9343" s="35">
        <f>'Landed Freight Margin Tool'!$D$4</f>
        <v>0.58708499999999997</v>
      </c>
      <c r="O9343" s="30">
        <f>(MAX($F9343,MIN(0.18*$D9343,$F9343*(1+$N9343))))</f>
        <v>1363.2901441500001</v>
      </c>
      <c r="P9343" s="35">
        <f>O9343/D9343</f>
        <v>0.16259996566805657</v>
      </c>
    </row>
    <row r="9344" spans="1:16" x14ac:dyDescent="0.3">
      <c r="A9344" s="2">
        <v>45222</v>
      </c>
      <c r="B9344" s="3" t="s">
        <v>20256</v>
      </c>
      <c r="C9344" s="4" t="s">
        <v>20257</v>
      </c>
      <c r="D9344" s="27">
        <v>14671.31</v>
      </c>
      <c r="E9344" s="27">
        <v>2640.84</v>
      </c>
      <c r="F9344" s="27">
        <v>1640.81</v>
      </c>
      <c r="G9344" s="26">
        <f>(E9344-F9344)/E9344</f>
        <v>0.37867875372987386</v>
      </c>
      <c r="H9344" s="27">
        <f>E9344-F9344</f>
        <v>1000.0300000000002</v>
      </c>
      <c r="I9344" s="35">
        <f>E9344/D9344</f>
        <v>0.18000028627300496</v>
      </c>
      <c r="J9344" s="3">
        <v>185003.36</v>
      </c>
      <c r="K9344" s="26">
        <v>6.0999999999999999E-2</v>
      </c>
      <c r="L9344" s="4" t="b">
        <v>0</v>
      </c>
      <c r="M9344" s="4" t="s">
        <v>58</v>
      </c>
      <c r="N9344" s="35">
        <f>'Landed Freight Margin Tool'!$D$4</f>
        <v>0.58708499999999997</v>
      </c>
      <c r="O9344" s="30">
        <f>(MAX($F9344,MIN(0.18*$D9344,$F9344*(1+$N9344))))</f>
        <v>2604.1049388500001</v>
      </c>
      <c r="P9344" s="35">
        <f>O9344/D9344</f>
        <v>0.17749641571543373</v>
      </c>
    </row>
    <row r="9345" spans="1:16" x14ac:dyDescent="0.3">
      <c r="A9345" s="2">
        <v>45093</v>
      </c>
      <c r="B9345" s="3" t="s">
        <v>11788</v>
      </c>
      <c r="C9345" s="4" t="s">
        <v>11789</v>
      </c>
      <c r="D9345" s="27">
        <v>16053.53</v>
      </c>
      <c r="E9345" s="27">
        <v>2889.64</v>
      </c>
      <c r="F9345" s="27">
        <v>1957.39</v>
      </c>
      <c r="G9345" s="26">
        <f>(E9345-F9345)/E9345</f>
        <v>0.32261804238590269</v>
      </c>
      <c r="H9345" s="27">
        <f>E9345-F9345</f>
        <v>932.24999999999977</v>
      </c>
      <c r="I9345" s="35">
        <f>E9345/D9345</f>
        <v>0.18000028654134012</v>
      </c>
      <c r="J9345" s="3">
        <v>185003.36</v>
      </c>
      <c r="K9345" s="26">
        <v>6.0999999999999999E-2</v>
      </c>
      <c r="L9345" s="4" t="b">
        <v>0</v>
      </c>
      <c r="M9345" s="4" t="s">
        <v>58</v>
      </c>
      <c r="N9345" s="35">
        <f>'Landed Freight Margin Tool'!$D$4</f>
        <v>0.58708499999999997</v>
      </c>
      <c r="O9345" s="30">
        <f>(MAX($F9345,MIN(0.18*$D9345,$F9345*(1+$N9345))))</f>
        <v>2889.6354000000001</v>
      </c>
      <c r="P9345" s="35">
        <f>O9345/D9345</f>
        <v>0.18</v>
      </c>
    </row>
    <row r="9346" spans="1:16" x14ac:dyDescent="0.3">
      <c r="A9346" s="2">
        <v>44993</v>
      </c>
      <c r="B9346" s="3" t="s">
        <v>24591</v>
      </c>
      <c r="C9346" s="4" t="s">
        <v>24592</v>
      </c>
      <c r="D9346" s="27">
        <v>16046.53</v>
      </c>
      <c r="E9346" s="27">
        <v>2888.38</v>
      </c>
      <c r="F9346" s="27">
        <v>1455.45</v>
      </c>
      <c r="G9346" s="26">
        <f>(E9346-F9346)/E9346</f>
        <v>0.49610162097784916</v>
      </c>
      <c r="H9346" s="27">
        <f>E9346-F9346</f>
        <v>1432.93</v>
      </c>
      <c r="I9346" s="35">
        <f>E9346/D9346</f>
        <v>0.18000028666633847</v>
      </c>
      <c r="J9346" s="3">
        <v>185003.36</v>
      </c>
      <c r="K9346" s="26">
        <v>6.0999999999999999E-2</v>
      </c>
      <c r="L9346" s="4" t="b">
        <v>0</v>
      </c>
      <c r="M9346" s="4" t="s">
        <v>58</v>
      </c>
      <c r="N9346" s="35">
        <f>'Landed Freight Margin Tool'!$D$4</f>
        <v>0.58708499999999997</v>
      </c>
      <c r="O9346" s="30">
        <f>(MAX($F9346,MIN(0.18*$D9346,$F9346*(1+$N9346))))</f>
        <v>2309.9228632500003</v>
      </c>
      <c r="P9346" s="35">
        <f>O9346/D9346</f>
        <v>0.14395154985221106</v>
      </c>
    </row>
    <row r="9347" spans="1:16" x14ac:dyDescent="0.3">
      <c r="A9347" s="2">
        <v>45146</v>
      </c>
      <c r="B9347" s="3" t="s">
        <v>1464</v>
      </c>
      <c r="C9347" s="4" t="s">
        <v>1465</v>
      </c>
      <c r="D9347" s="27">
        <v>16705.14</v>
      </c>
      <c r="E9347" s="27">
        <v>3006.93</v>
      </c>
      <c r="F9347" s="27">
        <v>1746.94</v>
      </c>
      <c r="G9347" s="26">
        <f>(E9347-F9347)/E9347</f>
        <v>0.41902871034576789</v>
      </c>
      <c r="H9347" s="27">
        <f>E9347-F9347</f>
        <v>1259.9899999999998</v>
      </c>
      <c r="I9347" s="35">
        <f>E9347/D9347</f>
        <v>0.18000028733671192</v>
      </c>
      <c r="J9347" s="3">
        <v>185003.36</v>
      </c>
      <c r="K9347" s="26">
        <v>6.0999999999999999E-2</v>
      </c>
      <c r="L9347" s="4" t="b">
        <v>0</v>
      </c>
      <c r="M9347" s="4" t="s">
        <v>58</v>
      </c>
      <c r="N9347" s="35">
        <f>'Landed Freight Margin Tool'!$D$4</f>
        <v>0.58708499999999997</v>
      </c>
      <c r="O9347" s="30">
        <f>(MAX($F9347,MIN(0.18*$D9347,$F9347*(1+$N9347))))</f>
        <v>2772.5422699000001</v>
      </c>
      <c r="P9347" s="35">
        <f>O9347/D9347</f>
        <v>0.16596941240241028</v>
      </c>
    </row>
    <row r="9348" spans="1:16" x14ac:dyDescent="0.3">
      <c r="A9348" s="2">
        <v>45146</v>
      </c>
      <c r="B9348" s="3" t="s">
        <v>19508</v>
      </c>
      <c r="C9348" s="4" t="s">
        <v>19509</v>
      </c>
      <c r="D9348" s="27">
        <v>14611.31</v>
      </c>
      <c r="E9348" s="27">
        <v>2630.04</v>
      </c>
      <c r="F9348" s="27">
        <v>1083.44</v>
      </c>
      <c r="G9348" s="26">
        <f>(E9348-F9348)/E9348</f>
        <v>0.5880518927468783</v>
      </c>
      <c r="H9348" s="27">
        <f>E9348-F9348</f>
        <v>1546.6</v>
      </c>
      <c r="I9348" s="35">
        <f>E9348/D9348</f>
        <v>0.1800002874485587</v>
      </c>
      <c r="J9348" s="3">
        <v>185003.36</v>
      </c>
      <c r="K9348" s="26">
        <v>6.0999999999999999E-2</v>
      </c>
      <c r="L9348" s="4" t="b">
        <v>0</v>
      </c>
      <c r="M9348" s="4" t="s">
        <v>58</v>
      </c>
      <c r="N9348" s="35">
        <f>'Landed Freight Margin Tool'!$D$4</f>
        <v>0.58708499999999997</v>
      </c>
      <c r="O9348" s="30">
        <f>(MAX($F9348,MIN(0.18*$D9348,$F9348*(1+$N9348))))</f>
        <v>1719.5113724000003</v>
      </c>
      <c r="P9348" s="35">
        <f>O9348/D9348</f>
        <v>0.11768358705687583</v>
      </c>
    </row>
    <row r="9349" spans="1:16" x14ac:dyDescent="0.3">
      <c r="A9349" s="2">
        <v>45106</v>
      </c>
      <c r="B9349" s="3" t="s">
        <v>16833</v>
      </c>
      <c r="C9349" s="4" t="s">
        <v>16834</v>
      </c>
      <c r="D9349" s="27">
        <v>8348.32</v>
      </c>
      <c r="E9349" s="27">
        <v>1502.7</v>
      </c>
      <c r="F9349" s="27">
        <v>708.33</v>
      </c>
      <c r="G9349" s="26">
        <f>(E9349-F9349)/E9349</f>
        <v>0.52862846875623881</v>
      </c>
      <c r="H9349" s="27">
        <f>E9349-F9349</f>
        <v>794.37</v>
      </c>
      <c r="I9349" s="35">
        <f>E9349/D9349</f>
        <v>0.1800002874829906</v>
      </c>
      <c r="J9349" s="3">
        <v>185003.36</v>
      </c>
      <c r="K9349" s="26">
        <v>6.0999999999999999E-2</v>
      </c>
      <c r="L9349" s="4" t="b">
        <v>0</v>
      </c>
      <c r="M9349" s="4" t="s">
        <v>58</v>
      </c>
      <c r="N9349" s="35">
        <f>'Landed Freight Margin Tool'!$D$4</f>
        <v>0.58708499999999997</v>
      </c>
      <c r="O9349" s="30">
        <f>(MAX($F9349,MIN(0.18*$D9349,$F9349*(1+$N9349))))</f>
        <v>1124.1799180500002</v>
      </c>
      <c r="P9349" s="35">
        <f>O9349/D9349</f>
        <v>0.13465941866746844</v>
      </c>
    </row>
    <row r="9350" spans="1:16" x14ac:dyDescent="0.3">
      <c r="A9350" s="2">
        <v>45035</v>
      </c>
      <c r="B9350" s="3" t="s">
        <v>14576</v>
      </c>
      <c r="C9350" s="4" t="s">
        <v>14577</v>
      </c>
      <c r="D9350" s="27">
        <v>15303.92</v>
      </c>
      <c r="E9350" s="27">
        <v>2754.71</v>
      </c>
      <c r="F9350" s="27">
        <v>1443.92</v>
      </c>
      <c r="G9350" s="26">
        <f>(E9350-F9350)/E9350</f>
        <v>0.47583593191297813</v>
      </c>
      <c r="H9350" s="27">
        <f>E9350-F9350</f>
        <v>1310.79</v>
      </c>
      <c r="I9350" s="35">
        <f>E9350/D9350</f>
        <v>0.18000028750803715</v>
      </c>
      <c r="J9350" s="3">
        <v>185003.36</v>
      </c>
      <c r="K9350" s="26">
        <v>6.0999999999999999E-2</v>
      </c>
      <c r="L9350" s="4" t="b">
        <v>0</v>
      </c>
      <c r="M9350" s="4" t="s">
        <v>58</v>
      </c>
      <c r="N9350" s="35">
        <f>'Landed Freight Margin Tool'!$D$4</f>
        <v>0.58708499999999997</v>
      </c>
      <c r="O9350" s="30">
        <f>(MAX($F9350,MIN(0.18*$D9350,$F9350*(1+$N9350))))</f>
        <v>2291.6237732000004</v>
      </c>
      <c r="P9350" s="35">
        <f>O9350/D9350</f>
        <v>0.14974096657588384</v>
      </c>
    </row>
    <row r="9351" spans="1:16" x14ac:dyDescent="0.3">
      <c r="A9351" s="2">
        <v>44963</v>
      </c>
      <c r="B9351" s="3" t="s">
        <v>23042</v>
      </c>
      <c r="C9351" s="4" t="s">
        <v>23043</v>
      </c>
      <c r="D9351" s="27">
        <v>17384.75</v>
      </c>
      <c r="E9351" s="27">
        <v>3129.26</v>
      </c>
      <c r="F9351" s="27">
        <v>1750.69</v>
      </c>
      <c r="G9351" s="26">
        <f>(E9351-F9351)/E9351</f>
        <v>0.44054185334551943</v>
      </c>
      <c r="H9351" s="27">
        <f>E9351-F9351</f>
        <v>1378.5700000000002</v>
      </c>
      <c r="I9351" s="35">
        <f>E9351/D9351</f>
        <v>0.18000028760839243</v>
      </c>
      <c r="J9351" s="3">
        <v>185003.36</v>
      </c>
      <c r="K9351" s="26">
        <v>6.0999999999999999E-2</v>
      </c>
      <c r="L9351" s="4" t="b">
        <v>0</v>
      </c>
      <c r="M9351" s="4" t="s">
        <v>58</v>
      </c>
      <c r="N9351" s="35">
        <f>'Landed Freight Margin Tool'!$D$4</f>
        <v>0.58708499999999997</v>
      </c>
      <c r="O9351" s="30">
        <f>(MAX($F9351,MIN(0.18*$D9351,$F9351*(1+$N9351))))</f>
        <v>2778.4938386500003</v>
      </c>
      <c r="P9351" s="35">
        <f>O9351/D9351</f>
        <v>0.15982362925264962</v>
      </c>
    </row>
    <row r="9352" spans="1:16" x14ac:dyDescent="0.3">
      <c r="A9352" s="2">
        <v>45047</v>
      </c>
      <c r="B9352" s="3" t="s">
        <v>16372</v>
      </c>
      <c r="C9352" s="4" t="s">
        <v>10637</v>
      </c>
      <c r="D9352" s="27">
        <v>15993.53</v>
      </c>
      <c r="E9352" s="27">
        <v>2878.84</v>
      </c>
      <c r="F9352" s="27">
        <v>1596.8</v>
      </c>
      <c r="G9352" s="26">
        <f>(E9352-F9352)/E9352</f>
        <v>0.4453321476705896</v>
      </c>
      <c r="H9352" s="27">
        <f>E9352-F9352</f>
        <v>1282.0400000000002</v>
      </c>
      <c r="I9352" s="35">
        <f>E9352/D9352</f>
        <v>0.18000028761630485</v>
      </c>
      <c r="J9352" s="3">
        <v>185003.36</v>
      </c>
      <c r="K9352" s="26">
        <v>6.0999999999999999E-2</v>
      </c>
      <c r="L9352" s="4" t="b">
        <v>0</v>
      </c>
      <c r="M9352" s="4" t="s">
        <v>58</v>
      </c>
      <c r="N9352" s="35">
        <f>'Landed Freight Margin Tool'!$D$4</f>
        <v>0.58708499999999997</v>
      </c>
      <c r="O9352" s="30">
        <f>(MAX($F9352,MIN(0.18*$D9352,$F9352*(1+$N9352))))</f>
        <v>2534.2573280000001</v>
      </c>
      <c r="P9352" s="35">
        <f>O9352/D9352</f>
        <v>0.15845515830463944</v>
      </c>
    </row>
    <row r="9353" spans="1:16" x14ac:dyDescent="0.3">
      <c r="A9353" s="2">
        <v>45050</v>
      </c>
      <c r="B9353" s="3" t="s">
        <v>17600</v>
      </c>
      <c r="C9353" s="4" t="s">
        <v>17601</v>
      </c>
      <c r="D9353" s="27">
        <v>10399.65</v>
      </c>
      <c r="E9353" s="27">
        <v>1871.94</v>
      </c>
      <c r="F9353" s="27">
        <v>1041.6099999999999</v>
      </c>
      <c r="G9353" s="26">
        <f>(E9353-F9353)/E9353</f>
        <v>0.44356656730450772</v>
      </c>
      <c r="H9353" s="27">
        <f>E9353-F9353</f>
        <v>830.33000000000015</v>
      </c>
      <c r="I9353" s="35">
        <f>E9353/D9353</f>
        <v>0.18000028847124663</v>
      </c>
      <c r="J9353" s="3">
        <v>185003.36</v>
      </c>
      <c r="K9353" s="26">
        <v>6.0999999999999999E-2</v>
      </c>
      <c r="L9353" s="4" t="b">
        <v>0</v>
      </c>
      <c r="M9353" s="4" t="s">
        <v>58</v>
      </c>
      <c r="N9353" s="35">
        <f>'Landed Freight Margin Tool'!$D$4</f>
        <v>0.58708499999999997</v>
      </c>
      <c r="O9353" s="30">
        <f>(MAX($F9353,MIN(0.18*$D9353,$F9353*(1+$N9353))))</f>
        <v>1653.12360685</v>
      </c>
      <c r="P9353" s="35">
        <f>O9353/D9353</f>
        <v>0.15895954256633638</v>
      </c>
    </row>
    <row r="9354" spans="1:16" x14ac:dyDescent="0.3">
      <c r="A9354" s="2">
        <v>45142</v>
      </c>
      <c r="B9354" s="3" t="s">
        <v>11468</v>
      </c>
      <c r="C9354" s="4" t="s">
        <v>11469</v>
      </c>
      <c r="D9354" s="27">
        <v>14550.31</v>
      </c>
      <c r="E9354" s="27">
        <v>2619.06</v>
      </c>
      <c r="F9354" s="27">
        <v>1542.65</v>
      </c>
      <c r="G9354" s="26">
        <f>(E9354-F9354)/E9354</f>
        <v>0.41099096622452325</v>
      </c>
      <c r="H9354" s="27">
        <f>E9354-F9354</f>
        <v>1076.4099999999999</v>
      </c>
      <c r="I9354" s="35">
        <f>E9354/D9354</f>
        <v>0.18000028865364381</v>
      </c>
      <c r="J9354" s="3">
        <v>185003.36</v>
      </c>
      <c r="K9354" s="26">
        <v>6.0999999999999999E-2</v>
      </c>
      <c r="L9354" s="4" t="b">
        <v>0</v>
      </c>
      <c r="M9354" s="4" t="s">
        <v>58</v>
      </c>
      <c r="N9354" s="35">
        <f>'Landed Freight Margin Tool'!$D$4</f>
        <v>0.58708499999999997</v>
      </c>
      <c r="O9354" s="30">
        <f>(MAX($F9354,MIN(0.18*$D9354,$F9354*(1+$N9354))))</f>
        <v>2448.3166752500001</v>
      </c>
      <c r="P9354" s="35">
        <f>O9354/D9354</f>
        <v>0.1682656022620824</v>
      </c>
    </row>
    <row r="9355" spans="1:16" x14ac:dyDescent="0.3">
      <c r="A9355" s="2">
        <v>44977</v>
      </c>
      <c r="B9355" s="3" t="s">
        <v>21100</v>
      </c>
      <c r="C9355" s="4" t="s">
        <v>21101</v>
      </c>
      <c r="D9355" s="27">
        <v>17315.75</v>
      </c>
      <c r="E9355" s="27">
        <v>3116.84</v>
      </c>
      <c r="F9355" s="27">
        <v>2184.37</v>
      </c>
      <c r="G9355" s="26">
        <f>(E9355-F9355)/E9355</f>
        <v>0.29917159687375683</v>
      </c>
      <c r="H9355" s="27">
        <f>E9355-F9355</f>
        <v>932.47000000000025</v>
      </c>
      <c r="I9355" s="35">
        <f>E9355/D9355</f>
        <v>0.18000028875445764</v>
      </c>
      <c r="J9355" s="3">
        <v>185003.36</v>
      </c>
      <c r="K9355" s="26">
        <v>6.0999999999999999E-2</v>
      </c>
      <c r="L9355" s="4" t="b">
        <v>0</v>
      </c>
      <c r="M9355" s="4" t="s">
        <v>58</v>
      </c>
      <c r="N9355" s="35">
        <f>'Landed Freight Margin Tool'!$D$4</f>
        <v>0.58708499999999997</v>
      </c>
      <c r="O9355" s="30">
        <f>(MAX($F9355,MIN(0.18*$D9355,$F9355*(1+$N9355))))</f>
        <v>3116.835</v>
      </c>
      <c r="P9355" s="35">
        <f>O9355/D9355</f>
        <v>0.18</v>
      </c>
    </row>
    <row r="9356" spans="1:16" x14ac:dyDescent="0.3">
      <c r="A9356" s="2">
        <v>44945</v>
      </c>
      <c r="B9356" s="3" t="s">
        <v>24376</v>
      </c>
      <c r="C9356" s="4" t="s">
        <v>24377</v>
      </c>
      <c r="D9356" s="27">
        <v>11074.76</v>
      </c>
      <c r="E9356" s="27">
        <v>1993.46</v>
      </c>
      <c r="F9356" s="27">
        <v>1393.61</v>
      </c>
      <c r="G9356" s="26">
        <f>(E9356-F9356)/E9356</f>
        <v>0.30090897233955038</v>
      </c>
      <c r="H9356" s="27">
        <f>E9356-F9356</f>
        <v>599.85000000000014</v>
      </c>
      <c r="I9356" s="35">
        <f>E9356/D9356</f>
        <v>0.18000028894531347</v>
      </c>
      <c r="J9356" s="3">
        <v>185003.36</v>
      </c>
      <c r="K9356" s="26">
        <v>6.0999999999999999E-2</v>
      </c>
      <c r="L9356" s="4" t="b">
        <v>0</v>
      </c>
      <c r="M9356" s="4" t="s">
        <v>58</v>
      </c>
      <c r="N9356" s="35">
        <f>'Landed Freight Margin Tool'!$D$4</f>
        <v>0.58708499999999997</v>
      </c>
      <c r="O9356" s="30">
        <f>(MAX($F9356,MIN(0.18*$D9356,$F9356*(1+$N9356))))</f>
        <v>1993.4567999999999</v>
      </c>
      <c r="P9356" s="35">
        <f>O9356/D9356</f>
        <v>0.18</v>
      </c>
    </row>
    <row r="9357" spans="1:16" x14ac:dyDescent="0.3">
      <c r="A9357" s="2">
        <v>44972</v>
      </c>
      <c r="B9357" s="3" t="s">
        <v>871</v>
      </c>
      <c r="C9357" s="4" t="s">
        <v>872</v>
      </c>
      <c r="D9357" s="27">
        <v>2764.94</v>
      </c>
      <c r="E9357" s="27">
        <v>497.69</v>
      </c>
      <c r="F9357" s="27">
        <v>295.41000000000003</v>
      </c>
      <c r="G9357" s="26">
        <f>(E9357-F9357)/E9357</f>
        <v>0.40643774236974817</v>
      </c>
      <c r="H9357" s="27">
        <f>E9357-F9357</f>
        <v>202.27999999999997</v>
      </c>
      <c r="I9357" s="35">
        <f>E9357/D9357</f>
        <v>0.1800002893372008</v>
      </c>
      <c r="J9357" s="3">
        <v>185003.36</v>
      </c>
      <c r="K9357" s="26">
        <v>6.0999999999999999E-2</v>
      </c>
      <c r="L9357" s="4" t="b">
        <v>0</v>
      </c>
      <c r="M9357" s="4" t="s">
        <v>58</v>
      </c>
      <c r="N9357" s="35">
        <f>'Landed Freight Margin Tool'!$D$4</f>
        <v>0.58708499999999997</v>
      </c>
      <c r="O9357" s="30">
        <f>(MAX($F9357,MIN(0.18*$D9357,$F9357*(1+$N9357))))</f>
        <v>468.84077985000005</v>
      </c>
      <c r="P9357" s="35">
        <f>O9357/D9357</f>
        <v>0.16956634858260941</v>
      </c>
    </row>
    <row r="9358" spans="1:16" x14ac:dyDescent="0.3">
      <c r="A9358" s="2">
        <v>45162</v>
      </c>
      <c r="B9358" s="3" t="s">
        <v>16298</v>
      </c>
      <c r="C9358" s="4" t="s">
        <v>16299</v>
      </c>
      <c r="D9358" s="27">
        <v>11750.37</v>
      </c>
      <c r="E9358" s="27">
        <v>2115.0700000000002</v>
      </c>
      <c r="F9358" s="27">
        <v>1501.07</v>
      </c>
      <c r="G9358" s="26">
        <f>(E9358-F9358)/E9358</f>
        <v>0.29029772064281567</v>
      </c>
      <c r="H9358" s="27">
        <f>E9358-F9358</f>
        <v>614.00000000000023</v>
      </c>
      <c r="I9358" s="35">
        <f>E9358/D9358</f>
        <v>0.1800002893525906</v>
      </c>
      <c r="J9358" s="3">
        <v>185003.36</v>
      </c>
      <c r="K9358" s="26">
        <v>6.0999999999999999E-2</v>
      </c>
      <c r="L9358" s="4" t="b">
        <v>0</v>
      </c>
      <c r="M9358" s="4" t="s">
        <v>58</v>
      </c>
      <c r="N9358" s="35">
        <f>'Landed Freight Margin Tool'!$D$4</f>
        <v>0.58708499999999997</v>
      </c>
      <c r="O9358" s="30">
        <f>(MAX($F9358,MIN(0.18*$D9358,$F9358*(1+$N9358))))</f>
        <v>2115.0666000000001</v>
      </c>
      <c r="P9358" s="35">
        <f>O9358/D9358</f>
        <v>0.18</v>
      </c>
    </row>
    <row r="9359" spans="1:16" x14ac:dyDescent="0.3">
      <c r="A9359" s="2">
        <v>45289</v>
      </c>
      <c r="B9359" s="3" t="s">
        <v>10719</v>
      </c>
      <c r="C9359" s="4" t="s">
        <v>10720</v>
      </c>
      <c r="D9359" s="27">
        <v>13815.7</v>
      </c>
      <c r="E9359" s="27">
        <v>2486.83</v>
      </c>
      <c r="F9359" s="27">
        <v>1555.97</v>
      </c>
      <c r="G9359" s="26">
        <f>(E9359-F9359)/E9359</f>
        <v>0.37431589614087007</v>
      </c>
      <c r="H9359" s="27">
        <f>E9359-F9359</f>
        <v>930.8599999999999</v>
      </c>
      <c r="I9359" s="35">
        <f>E9359/D9359</f>
        <v>0.18000028952568453</v>
      </c>
      <c r="J9359" s="3">
        <v>185003.36</v>
      </c>
      <c r="K9359" s="26">
        <v>6.0999999999999999E-2</v>
      </c>
      <c r="L9359" s="4" t="b">
        <v>0</v>
      </c>
      <c r="M9359" s="4" t="s">
        <v>58</v>
      </c>
      <c r="N9359" s="35">
        <f>'Landed Freight Margin Tool'!$D$4</f>
        <v>0.58708499999999997</v>
      </c>
      <c r="O9359" s="30">
        <f>(MAX($F9359,MIN(0.18*$D9359,$F9359*(1+$N9359))))</f>
        <v>2469.4566474500002</v>
      </c>
      <c r="P9359" s="35">
        <f>O9359/D9359</f>
        <v>0.1787427815782045</v>
      </c>
    </row>
    <row r="9360" spans="1:16" x14ac:dyDescent="0.3">
      <c r="A9360" s="2">
        <v>45183</v>
      </c>
      <c r="B9360" s="3" t="s">
        <v>8189</v>
      </c>
      <c r="C9360" s="4" t="s">
        <v>8190</v>
      </c>
      <c r="D9360" s="27">
        <v>8979.93</v>
      </c>
      <c r="E9360" s="27">
        <v>1616.39</v>
      </c>
      <c r="F9360" s="27">
        <v>858.05</v>
      </c>
      <c r="G9360" s="26">
        <f>(E9360-F9360)/E9360</f>
        <v>0.46915657731116878</v>
      </c>
      <c r="H9360" s="27">
        <f>E9360-F9360</f>
        <v>758.34000000000015</v>
      </c>
      <c r="I9360" s="35">
        <f>E9360/D9360</f>
        <v>0.18000028953455094</v>
      </c>
      <c r="J9360" s="3">
        <v>185003.36</v>
      </c>
      <c r="K9360" s="26">
        <v>6.0999999999999999E-2</v>
      </c>
      <c r="L9360" s="4" t="b">
        <v>0</v>
      </c>
      <c r="M9360" s="4" t="s">
        <v>58</v>
      </c>
      <c r="N9360" s="35">
        <f>'Landed Freight Margin Tool'!$D$4</f>
        <v>0.58708499999999997</v>
      </c>
      <c r="O9360" s="30">
        <f>(MAX($F9360,MIN(0.18*$D9360,$F9360*(1+$N9360))))</f>
        <v>1361.7982842500001</v>
      </c>
      <c r="P9360" s="35">
        <f>O9360/D9360</f>
        <v>0.15164909796067452</v>
      </c>
    </row>
    <row r="9361" spans="1:16" x14ac:dyDescent="0.3">
      <c r="A9361" s="2">
        <v>45049</v>
      </c>
      <c r="B9361" s="3" t="s">
        <v>23476</v>
      </c>
      <c r="C9361" s="4" t="s">
        <v>23477</v>
      </c>
      <c r="D9361" s="27">
        <v>11731.87</v>
      </c>
      <c r="E9361" s="27">
        <v>2111.7399999999998</v>
      </c>
      <c r="F9361" s="27">
        <v>1439.95</v>
      </c>
      <c r="G9361" s="26">
        <f>(E9361-F9361)/E9361</f>
        <v>0.31812154905433426</v>
      </c>
      <c r="H9361" s="27">
        <f>E9361-F9361</f>
        <v>671.78999999999974</v>
      </c>
      <c r="I9361" s="35">
        <f>E9361/D9361</f>
        <v>0.18000028980887101</v>
      </c>
      <c r="J9361" s="3">
        <v>185003.36</v>
      </c>
      <c r="K9361" s="26">
        <v>6.0999999999999999E-2</v>
      </c>
      <c r="L9361" s="4" t="b">
        <v>0</v>
      </c>
      <c r="M9361" s="4" t="s">
        <v>58</v>
      </c>
      <c r="N9361" s="35">
        <f>'Landed Freight Margin Tool'!$D$4</f>
        <v>0.58708499999999997</v>
      </c>
      <c r="O9361" s="30">
        <f>(MAX($F9361,MIN(0.18*$D9361,$F9361*(1+$N9361))))</f>
        <v>2111.7366000000002</v>
      </c>
      <c r="P9361" s="35">
        <f>O9361/D9361</f>
        <v>0.18</v>
      </c>
    </row>
    <row r="9362" spans="1:16" x14ac:dyDescent="0.3">
      <c r="A9362" s="2">
        <v>44963</v>
      </c>
      <c r="B9362" s="3" t="s">
        <v>21315</v>
      </c>
      <c r="C9362" s="4" t="s">
        <v>21316</v>
      </c>
      <c r="D9362" s="27">
        <v>13801.7</v>
      </c>
      <c r="E9362" s="27">
        <v>2484.31</v>
      </c>
      <c r="F9362" s="27">
        <v>1246.53</v>
      </c>
      <c r="G9362" s="26">
        <f>(E9362-F9362)/E9362</f>
        <v>0.49823894763535953</v>
      </c>
      <c r="H9362" s="27">
        <f>E9362-F9362</f>
        <v>1237.78</v>
      </c>
      <c r="I9362" s="35">
        <f>E9362/D9362</f>
        <v>0.18000028981937005</v>
      </c>
      <c r="J9362" s="3">
        <v>185003.36</v>
      </c>
      <c r="K9362" s="26">
        <v>6.0999999999999999E-2</v>
      </c>
      <c r="L9362" s="4" t="b">
        <v>0</v>
      </c>
      <c r="M9362" s="4" t="s">
        <v>58</v>
      </c>
      <c r="N9362" s="35">
        <f>'Landed Freight Margin Tool'!$D$4</f>
        <v>0.58708499999999997</v>
      </c>
      <c r="O9362" s="30">
        <f>(MAX($F9362,MIN(0.18*$D9362,$F9362*(1+$N9362))))</f>
        <v>1978.34906505</v>
      </c>
      <c r="P9362" s="35">
        <f>O9362/D9362</f>
        <v>0.14334096995659953</v>
      </c>
    </row>
    <row r="9363" spans="1:16" x14ac:dyDescent="0.3">
      <c r="A9363" s="2">
        <v>45019</v>
      </c>
      <c r="B9363" s="3" t="s">
        <v>7754</v>
      </c>
      <c r="C9363" s="4" t="s">
        <v>7755</v>
      </c>
      <c r="D9363" s="27">
        <v>15861.53</v>
      </c>
      <c r="E9363" s="27">
        <v>2855.08</v>
      </c>
      <c r="F9363" s="27">
        <v>1727.75</v>
      </c>
      <c r="G9363" s="26">
        <f>(E9363-F9363)/E9363</f>
        <v>0.39485058212029084</v>
      </c>
      <c r="H9363" s="27">
        <f>E9363-F9363</f>
        <v>1127.33</v>
      </c>
      <c r="I9363" s="35">
        <f>E9363/D9363</f>
        <v>0.18000029000985401</v>
      </c>
      <c r="J9363" s="3">
        <v>185003.36</v>
      </c>
      <c r="K9363" s="26">
        <v>6.0999999999999999E-2</v>
      </c>
      <c r="L9363" s="4" t="b">
        <v>0</v>
      </c>
      <c r="M9363" s="4" t="s">
        <v>58</v>
      </c>
      <c r="N9363" s="35">
        <f>'Landed Freight Margin Tool'!$D$4</f>
        <v>0.58708499999999997</v>
      </c>
      <c r="O9363" s="30">
        <f>(MAX($F9363,MIN(0.18*$D9363,$F9363*(1+$N9363))))</f>
        <v>2742.0861087500002</v>
      </c>
      <c r="P9363" s="35">
        <f>O9363/D9363</f>
        <v>0.17287652002990886</v>
      </c>
    </row>
    <row r="9364" spans="1:16" x14ac:dyDescent="0.3">
      <c r="A9364" s="2">
        <v>45090</v>
      </c>
      <c r="B9364" s="3" t="s">
        <v>20945</v>
      </c>
      <c r="C9364" s="4" t="s">
        <v>20946</v>
      </c>
      <c r="D9364" s="27">
        <v>15161.92</v>
      </c>
      <c r="E9364" s="27">
        <v>2729.15</v>
      </c>
      <c r="F9364" s="27">
        <v>2019.14</v>
      </c>
      <c r="G9364" s="26">
        <f>(E9364-F9364)/E9364</f>
        <v>0.26015792462854737</v>
      </c>
      <c r="H9364" s="27">
        <f>E9364-F9364</f>
        <v>710.01</v>
      </c>
      <c r="I9364" s="35">
        <f>E9364/D9364</f>
        <v>0.18000029020071337</v>
      </c>
      <c r="J9364" s="3">
        <v>185003.36</v>
      </c>
      <c r="K9364" s="26">
        <v>6.0999999999999999E-2</v>
      </c>
      <c r="L9364" s="4" t="b">
        <v>0</v>
      </c>
      <c r="M9364" s="4" t="s">
        <v>58</v>
      </c>
      <c r="N9364" s="35">
        <f>'Landed Freight Margin Tool'!$D$4</f>
        <v>0.58708499999999997</v>
      </c>
      <c r="O9364" s="30">
        <f>(MAX($F9364,MIN(0.18*$D9364,$F9364*(1+$N9364))))</f>
        <v>2729.1455999999998</v>
      </c>
      <c r="P9364" s="35">
        <f>O9364/D9364</f>
        <v>0.18</v>
      </c>
    </row>
    <row r="9365" spans="1:16" x14ac:dyDescent="0.3">
      <c r="A9365" s="2">
        <v>45187</v>
      </c>
      <c r="B9365" s="3" t="s">
        <v>5012</v>
      </c>
      <c r="C9365" s="4" t="s">
        <v>5013</v>
      </c>
      <c r="D9365" s="27">
        <v>13773.7</v>
      </c>
      <c r="E9365" s="27">
        <v>2479.27</v>
      </c>
      <c r="F9365" s="27">
        <v>1617.1</v>
      </c>
      <c r="G9365" s="26">
        <f>(E9365-F9365)/E9365</f>
        <v>0.34775155590153556</v>
      </c>
      <c r="H9365" s="27">
        <f>E9365-F9365</f>
        <v>862.17000000000007</v>
      </c>
      <c r="I9365" s="35">
        <f>E9365/D9365</f>
        <v>0.18000029040853219</v>
      </c>
      <c r="J9365" s="3">
        <v>185003.36</v>
      </c>
      <c r="K9365" s="26">
        <v>6.0999999999999999E-2</v>
      </c>
      <c r="L9365" s="4" t="b">
        <v>0</v>
      </c>
      <c r="M9365" s="4" t="s">
        <v>58</v>
      </c>
      <c r="N9365" s="35">
        <f>'Landed Freight Margin Tool'!$D$4</f>
        <v>0.58708499999999997</v>
      </c>
      <c r="O9365" s="30">
        <f>(MAX($F9365,MIN(0.18*$D9365,$F9365*(1+$N9365))))</f>
        <v>2479.2660000000001</v>
      </c>
      <c r="P9365" s="35">
        <f>O9365/D9365</f>
        <v>0.18</v>
      </c>
    </row>
    <row r="9366" spans="1:16" x14ac:dyDescent="0.3">
      <c r="A9366" s="2">
        <v>45090</v>
      </c>
      <c r="B9366" s="3" t="s">
        <v>15668</v>
      </c>
      <c r="C9366" s="4" t="s">
        <v>15669</v>
      </c>
      <c r="D9366" s="27">
        <v>11010.76</v>
      </c>
      <c r="E9366" s="27">
        <v>1981.94</v>
      </c>
      <c r="F9366" s="27">
        <v>1075.08</v>
      </c>
      <c r="G9366" s="26">
        <f>(E9366-F9366)/E9366</f>
        <v>0.45756178289958327</v>
      </c>
      <c r="H9366" s="27">
        <f>E9366-F9366</f>
        <v>906.86000000000013</v>
      </c>
      <c r="I9366" s="35">
        <f>E9366/D9366</f>
        <v>0.18000029062480702</v>
      </c>
      <c r="J9366" s="3">
        <v>185003.36</v>
      </c>
      <c r="K9366" s="26">
        <v>6.0999999999999999E-2</v>
      </c>
      <c r="L9366" s="4" t="b">
        <v>0</v>
      </c>
      <c r="M9366" s="4" t="s">
        <v>58</v>
      </c>
      <c r="N9366" s="35">
        <f>'Landed Freight Margin Tool'!$D$4</f>
        <v>0.58708499999999997</v>
      </c>
      <c r="O9366" s="30">
        <f>(MAX($F9366,MIN(0.18*$D9366,$F9366*(1+$N9366))))</f>
        <v>1706.2433418000001</v>
      </c>
      <c r="P9366" s="35">
        <f>O9366/D9366</f>
        <v>0.15496145059923203</v>
      </c>
    </row>
    <row r="9367" spans="1:16" x14ac:dyDescent="0.3">
      <c r="A9367" s="2">
        <v>45103</v>
      </c>
      <c r="B9367" s="3" t="s">
        <v>86</v>
      </c>
      <c r="C9367" s="4" t="s">
        <v>87</v>
      </c>
      <c r="D9367" s="27">
        <v>8939.93</v>
      </c>
      <c r="E9367" s="27">
        <v>1609.19</v>
      </c>
      <c r="F9367" s="27">
        <v>956.23</v>
      </c>
      <c r="G9367" s="26">
        <f>(E9367-F9367)/E9367</f>
        <v>0.40576936222571608</v>
      </c>
      <c r="H9367" s="27">
        <f>E9367-F9367</f>
        <v>652.96</v>
      </c>
      <c r="I9367" s="35">
        <f>E9367/D9367</f>
        <v>0.18000029083001767</v>
      </c>
      <c r="J9367" s="3">
        <v>185003.36</v>
      </c>
      <c r="K9367" s="26">
        <v>6.0999999999999999E-2</v>
      </c>
      <c r="L9367" s="4" t="b">
        <v>0</v>
      </c>
      <c r="M9367" s="4" t="s">
        <v>58</v>
      </c>
      <c r="N9367" s="35">
        <f>'Landed Freight Margin Tool'!$D$4</f>
        <v>0.58708499999999997</v>
      </c>
      <c r="O9367" s="30">
        <f>(MAX($F9367,MIN(0.18*$D9367,$F9367*(1+$N9367))))</f>
        <v>1517.6182895500001</v>
      </c>
      <c r="P9367" s="35">
        <f>O9367/D9367</f>
        <v>0.16975728999555925</v>
      </c>
    </row>
    <row r="9368" spans="1:16" x14ac:dyDescent="0.3">
      <c r="A9368" s="2">
        <v>45181</v>
      </c>
      <c r="B9368" s="3" t="s">
        <v>12573</v>
      </c>
      <c r="C9368" s="4" t="s">
        <v>12574</v>
      </c>
      <c r="D9368" s="27">
        <v>13752.7</v>
      </c>
      <c r="E9368" s="27">
        <v>2475.4899999999998</v>
      </c>
      <c r="F9368" s="27">
        <v>1617.5</v>
      </c>
      <c r="G9368" s="26">
        <f>(E9368-F9368)/E9368</f>
        <v>0.34659400765101045</v>
      </c>
      <c r="H9368" s="27">
        <f>E9368-F9368</f>
        <v>857.98999999999978</v>
      </c>
      <c r="I9368" s="35">
        <f>E9368/D9368</f>
        <v>0.18000029085197813</v>
      </c>
      <c r="J9368" s="3">
        <v>185003.36</v>
      </c>
      <c r="K9368" s="26">
        <v>6.0999999999999999E-2</v>
      </c>
      <c r="L9368" s="4" t="b">
        <v>0</v>
      </c>
      <c r="M9368" s="4" t="s">
        <v>58</v>
      </c>
      <c r="N9368" s="35">
        <f>'Landed Freight Margin Tool'!$D$4</f>
        <v>0.58708499999999997</v>
      </c>
      <c r="O9368" s="30">
        <f>(MAX($F9368,MIN(0.18*$D9368,$F9368*(1+$N9368))))</f>
        <v>2475.4859999999999</v>
      </c>
      <c r="P9368" s="35">
        <f>O9368/D9368</f>
        <v>0.18</v>
      </c>
    </row>
    <row r="9369" spans="1:16" x14ac:dyDescent="0.3">
      <c r="A9369" s="2">
        <v>45138</v>
      </c>
      <c r="B9369" s="3" t="s">
        <v>17032</v>
      </c>
      <c r="C9369" s="4" t="s">
        <v>17033</v>
      </c>
      <c r="D9369" s="27">
        <v>13748.7</v>
      </c>
      <c r="E9369" s="27">
        <v>2474.77</v>
      </c>
      <c r="F9369" s="27">
        <v>1802.66</v>
      </c>
      <c r="G9369" s="26">
        <f>(E9369-F9369)/E9369</f>
        <v>0.27158483414620344</v>
      </c>
      <c r="H9369" s="27">
        <f>E9369-F9369</f>
        <v>672.1099999999999</v>
      </c>
      <c r="I9369" s="35">
        <f>E9369/D9369</f>
        <v>0.18000029093659764</v>
      </c>
      <c r="J9369" s="3">
        <v>185003.36</v>
      </c>
      <c r="K9369" s="26">
        <v>6.0999999999999999E-2</v>
      </c>
      <c r="L9369" s="4" t="b">
        <v>0</v>
      </c>
      <c r="M9369" s="4" t="s">
        <v>58</v>
      </c>
      <c r="N9369" s="35">
        <f>'Landed Freight Margin Tool'!$D$4</f>
        <v>0.58708499999999997</v>
      </c>
      <c r="O9369" s="30">
        <f>(MAX($F9369,MIN(0.18*$D9369,$F9369*(1+$N9369))))</f>
        <v>2474.7660000000001</v>
      </c>
      <c r="P9369" s="35">
        <f>O9369/D9369</f>
        <v>0.18</v>
      </c>
    </row>
    <row r="9370" spans="1:16" x14ac:dyDescent="0.3">
      <c r="A9370" s="2">
        <v>44950</v>
      </c>
      <c r="B9370" s="3" t="s">
        <v>3644</v>
      </c>
      <c r="C9370" s="4" t="s">
        <v>3645</v>
      </c>
      <c r="D9370" s="27">
        <v>7561.71</v>
      </c>
      <c r="E9370" s="27">
        <v>1361.11</v>
      </c>
      <c r="F9370" s="27">
        <v>873.41</v>
      </c>
      <c r="G9370" s="26">
        <f>(E9370-F9370)/E9370</f>
        <v>0.3583104965799972</v>
      </c>
      <c r="H9370" s="27">
        <f>E9370-F9370</f>
        <v>487.69999999999993</v>
      </c>
      <c r="I9370" s="35">
        <f>E9370/D9370</f>
        <v>0.18000029093948325</v>
      </c>
      <c r="J9370" s="3">
        <v>185003.36</v>
      </c>
      <c r="K9370" s="26">
        <v>6.0999999999999999E-2</v>
      </c>
      <c r="L9370" s="4" t="b">
        <v>0</v>
      </c>
      <c r="M9370" s="4" t="s">
        <v>58</v>
      </c>
      <c r="N9370" s="35">
        <f>'Landed Freight Margin Tool'!$D$4</f>
        <v>0.58708499999999997</v>
      </c>
      <c r="O9370" s="30">
        <f>(MAX($F9370,MIN(0.18*$D9370,$F9370*(1+$N9370))))</f>
        <v>1361.1078</v>
      </c>
      <c r="P9370" s="35">
        <f>O9370/D9370</f>
        <v>0.18</v>
      </c>
    </row>
    <row r="9371" spans="1:16" x14ac:dyDescent="0.3">
      <c r="A9371" s="2">
        <v>45175</v>
      </c>
      <c r="B9371" s="3" t="s">
        <v>22914</v>
      </c>
      <c r="C9371" s="4" t="s">
        <v>22915</v>
      </c>
      <c r="D9371" s="27">
        <v>16497.64</v>
      </c>
      <c r="E9371" s="27">
        <v>2969.58</v>
      </c>
      <c r="F9371" s="27">
        <v>1776.02</v>
      </c>
      <c r="G9371" s="26">
        <f>(E9371-F9371)/E9371</f>
        <v>0.40192889230126816</v>
      </c>
      <c r="H9371" s="27">
        <f>E9371-F9371</f>
        <v>1193.56</v>
      </c>
      <c r="I9371" s="35">
        <f>E9371/D9371</f>
        <v>0.18000029095070569</v>
      </c>
      <c r="J9371" s="3">
        <v>185003.36</v>
      </c>
      <c r="K9371" s="26">
        <v>6.0999999999999999E-2</v>
      </c>
      <c r="L9371" s="4" t="b">
        <v>0</v>
      </c>
      <c r="M9371" s="4" t="s">
        <v>58</v>
      </c>
      <c r="N9371" s="35">
        <f>'Landed Freight Margin Tool'!$D$4</f>
        <v>0.58708499999999997</v>
      </c>
      <c r="O9371" s="30">
        <f>(MAX($F9371,MIN(0.18*$D9371,$F9371*(1+$N9371))))</f>
        <v>2818.6947017000002</v>
      </c>
      <c r="P9371" s="35">
        <f>O9371/D9371</f>
        <v>0.1708544192805759</v>
      </c>
    </row>
    <row r="9372" spans="1:16" x14ac:dyDescent="0.3">
      <c r="A9372" s="2">
        <v>45203</v>
      </c>
      <c r="B9372" s="3" t="s">
        <v>7045</v>
      </c>
      <c r="C9372" s="4" t="s">
        <v>7046</v>
      </c>
      <c r="D9372" s="27">
        <v>16495.14</v>
      </c>
      <c r="E9372" s="27">
        <v>2969.13</v>
      </c>
      <c r="F9372" s="27">
        <v>2186.81</v>
      </c>
      <c r="G9372" s="26">
        <f>(E9372-F9372)/E9372</f>
        <v>0.26348458976198419</v>
      </c>
      <c r="H9372" s="27">
        <f>E9372-F9372</f>
        <v>782.32000000000016</v>
      </c>
      <c r="I9372" s="35">
        <f>E9372/D9372</f>
        <v>0.18000029099480211</v>
      </c>
      <c r="J9372" s="3">
        <v>185003.36</v>
      </c>
      <c r="K9372" s="26">
        <v>6.0999999999999999E-2</v>
      </c>
      <c r="L9372" s="4" t="b">
        <v>0</v>
      </c>
      <c r="M9372" s="4" t="s">
        <v>58</v>
      </c>
      <c r="N9372" s="35">
        <f>'Landed Freight Margin Tool'!$D$4</f>
        <v>0.58708499999999997</v>
      </c>
      <c r="O9372" s="30">
        <f>(MAX($F9372,MIN(0.18*$D9372,$F9372*(1+$N9372))))</f>
        <v>2969.1251999999999</v>
      </c>
      <c r="P9372" s="35">
        <f>O9372/D9372</f>
        <v>0.18</v>
      </c>
    </row>
    <row r="9373" spans="1:16" x14ac:dyDescent="0.3">
      <c r="A9373" s="2">
        <v>44937</v>
      </c>
      <c r="B9373" s="3" t="s">
        <v>1212</v>
      </c>
      <c r="C9373" s="4" t="s">
        <v>1213</v>
      </c>
      <c r="D9373" s="27">
        <v>13744.2</v>
      </c>
      <c r="E9373" s="27">
        <v>2473.96</v>
      </c>
      <c r="F9373" s="27">
        <v>1587.88</v>
      </c>
      <c r="G9373" s="26">
        <f>(E9373-F9373)/E9373</f>
        <v>0.35816262186939157</v>
      </c>
      <c r="H9373" s="27">
        <f>E9373-F9373</f>
        <v>886.07999999999993</v>
      </c>
      <c r="I9373" s="35">
        <f>E9373/D9373</f>
        <v>0.18000029103185344</v>
      </c>
      <c r="J9373" s="3">
        <v>185003.36</v>
      </c>
      <c r="K9373" s="26">
        <v>6.0999999999999999E-2</v>
      </c>
      <c r="L9373" s="4" t="b">
        <v>0</v>
      </c>
      <c r="M9373" s="4" t="s">
        <v>58</v>
      </c>
      <c r="N9373" s="35">
        <f>'Landed Freight Margin Tool'!$D$4</f>
        <v>0.58708499999999997</v>
      </c>
      <c r="O9373" s="30">
        <f>(MAX($F9373,MIN(0.18*$D9373,$F9373*(1+$N9373))))</f>
        <v>2473.9560000000001</v>
      </c>
      <c r="P9373" s="35">
        <f>O9373/D9373</f>
        <v>0.18</v>
      </c>
    </row>
    <row r="9374" spans="1:16" x14ac:dyDescent="0.3">
      <c r="A9374" s="2">
        <v>45140</v>
      </c>
      <c r="B9374" s="3" t="s">
        <v>14874</v>
      </c>
      <c r="C9374" s="4" t="s">
        <v>5550</v>
      </c>
      <c r="D9374" s="27">
        <v>16484.64</v>
      </c>
      <c r="E9374" s="27">
        <v>2967.24</v>
      </c>
      <c r="F9374" s="27">
        <v>1718.41</v>
      </c>
      <c r="G9374" s="26">
        <f>(E9374-F9374)/E9374</f>
        <v>0.42087259540852773</v>
      </c>
      <c r="H9374" s="27">
        <f>E9374-F9374</f>
        <v>1248.8299999999997</v>
      </c>
      <c r="I9374" s="35">
        <f>E9374/D9374</f>
        <v>0.18000029118015315</v>
      </c>
      <c r="J9374" s="3">
        <v>185003.36</v>
      </c>
      <c r="K9374" s="26">
        <v>6.0999999999999999E-2</v>
      </c>
      <c r="L9374" s="4" t="b">
        <v>0</v>
      </c>
      <c r="M9374" s="4" t="s">
        <v>58</v>
      </c>
      <c r="N9374" s="35">
        <f>'Landed Freight Margin Tool'!$D$4</f>
        <v>0.58708499999999997</v>
      </c>
      <c r="O9374" s="30">
        <f>(MAX($F9374,MIN(0.18*$D9374,$F9374*(1+$N9374))))</f>
        <v>2727.2627348500005</v>
      </c>
      <c r="P9374" s="35">
        <f>O9374/D9374</f>
        <v>0.16544266267567873</v>
      </c>
    </row>
    <row r="9375" spans="1:16" x14ac:dyDescent="0.3">
      <c r="A9375" s="2">
        <v>45259</v>
      </c>
      <c r="B9375" s="3" t="s">
        <v>16699</v>
      </c>
      <c r="C9375" s="4" t="s">
        <v>16700</v>
      </c>
      <c r="D9375" s="27">
        <v>13736.7</v>
      </c>
      <c r="E9375" s="27">
        <v>2472.61</v>
      </c>
      <c r="F9375" s="27">
        <v>1422.4</v>
      </c>
      <c r="G9375" s="26">
        <f>(E9375-F9375)/E9375</f>
        <v>0.42473742320867425</v>
      </c>
      <c r="H9375" s="27">
        <f>E9375-F9375</f>
        <v>1050.21</v>
      </c>
      <c r="I9375" s="35">
        <f>E9375/D9375</f>
        <v>0.18000029119075178</v>
      </c>
      <c r="J9375" s="3">
        <v>185003.36</v>
      </c>
      <c r="K9375" s="26">
        <v>6.0999999999999999E-2</v>
      </c>
      <c r="L9375" s="4" t="b">
        <v>0</v>
      </c>
      <c r="M9375" s="4" t="s">
        <v>58</v>
      </c>
      <c r="N9375" s="35">
        <f>'Landed Freight Margin Tool'!$D$4</f>
        <v>0.58708499999999997</v>
      </c>
      <c r="O9375" s="30">
        <f>(MAX($F9375,MIN(0.18*$D9375,$F9375*(1+$N9375))))</f>
        <v>2257.4697040000001</v>
      </c>
      <c r="P9375" s="35">
        <f>O9375/D9375</f>
        <v>0.16433857505805616</v>
      </c>
    </row>
    <row r="9376" spans="1:16" x14ac:dyDescent="0.3">
      <c r="A9376" s="2">
        <v>45091</v>
      </c>
      <c r="B9376" s="3" t="s">
        <v>1126</v>
      </c>
      <c r="C9376" s="4" t="s">
        <v>1127</v>
      </c>
      <c r="D9376" s="27">
        <v>10302.15</v>
      </c>
      <c r="E9376" s="27">
        <v>1854.39</v>
      </c>
      <c r="F9376" s="27">
        <v>1280.81</v>
      </c>
      <c r="G9376" s="26">
        <f>(E9376-F9376)/E9376</f>
        <v>0.30930926072724729</v>
      </c>
      <c r="H9376" s="27">
        <f>E9376-F9376</f>
        <v>573.58000000000015</v>
      </c>
      <c r="I9376" s="35">
        <f>E9376/D9376</f>
        <v>0.18000029120135119</v>
      </c>
      <c r="J9376" s="3">
        <v>185003.36</v>
      </c>
      <c r="K9376" s="26">
        <v>6.0999999999999999E-2</v>
      </c>
      <c r="L9376" s="4" t="b">
        <v>0</v>
      </c>
      <c r="M9376" s="4" t="s">
        <v>58</v>
      </c>
      <c r="N9376" s="35">
        <f>'Landed Freight Margin Tool'!$D$4</f>
        <v>0.58708499999999997</v>
      </c>
      <c r="O9376" s="30">
        <f>(MAX($F9376,MIN(0.18*$D9376,$F9376*(1+$N9376))))</f>
        <v>1854.3869999999999</v>
      </c>
      <c r="P9376" s="35">
        <f>O9376/D9376</f>
        <v>0.18</v>
      </c>
    </row>
    <row r="9377" spans="1:16" x14ac:dyDescent="0.3">
      <c r="A9377" s="2">
        <v>45209</v>
      </c>
      <c r="B9377" s="3" t="s">
        <v>1661</v>
      </c>
      <c r="C9377" s="4" t="s">
        <v>1662</v>
      </c>
      <c r="D9377" s="27">
        <v>10299.15</v>
      </c>
      <c r="E9377" s="27">
        <v>1853.85</v>
      </c>
      <c r="F9377" s="27">
        <v>1005.67</v>
      </c>
      <c r="G9377" s="26">
        <f>(E9377-F9377)/E9377</f>
        <v>0.45752353210885455</v>
      </c>
      <c r="H9377" s="27">
        <f>E9377-F9377</f>
        <v>848.18</v>
      </c>
      <c r="I9377" s="35">
        <f>E9377/D9377</f>
        <v>0.18000029128617409</v>
      </c>
      <c r="J9377" s="3">
        <v>185003.36</v>
      </c>
      <c r="K9377" s="26">
        <v>6.0999999999999999E-2</v>
      </c>
      <c r="L9377" s="4" t="b">
        <v>0</v>
      </c>
      <c r="M9377" s="4" t="s">
        <v>58</v>
      </c>
      <c r="N9377" s="35">
        <f>'Landed Freight Margin Tool'!$D$4</f>
        <v>0.58708499999999997</v>
      </c>
      <c r="O9377" s="30">
        <f>(MAX($F9377,MIN(0.18*$D9377,$F9377*(1+$N9377))))</f>
        <v>1596.08377195</v>
      </c>
      <c r="P9377" s="35">
        <f>O9377/D9377</f>
        <v>0.15497237849239986</v>
      </c>
    </row>
    <row r="9378" spans="1:16" x14ac:dyDescent="0.3">
      <c r="A9378" s="2">
        <v>45040</v>
      </c>
      <c r="B9378" s="3" t="s">
        <v>5231</v>
      </c>
      <c r="C9378" s="4" t="s">
        <v>5232</v>
      </c>
      <c r="D9378" s="27">
        <v>4802.7700000000004</v>
      </c>
      <c r="E9378" s="27">
        <v>864.5</v>
      </c>
      <c r="F9378" s="27">
        <v>657.6</v>
      </c>
      <c r="G9378" s="26">
        <f>(E9378-F9378)/E9378</f>
        <v>0.23932909196067087</v>
      </c>
      <c r="H9378" s="27">
        <f>E9378-F9378</f>
        <v>206.89999999999998</v>
      </c>
      <c r="I9378" s="35">
        <f>E9378/D9378</f>
        <v>0.18000029149844776</v>
      </c>
      <c r="J9378" s="3">
        <v>185003.36</v>
      </c>
      <c r="K9378" s="26">
        <v>6.0999999999999999E-2</v>
      </c>
      <c r="L9378" s="4" t="b">
        <v>0</v>
      </c>
      <c r="M9378" s="4" t="s">
        <v>58</v>
      </c>
      <c r="N9378" s="35">
        <f>'Landed Freight Margin Tool'!$D$4</f>
        <v>0.58708499999999997</v>
      </c>
      <c r="O9378" s="30">
        <f>(MAX($F9378,MIN(0.18*$D9378,$F9378*(1+$N9378))))</f>
        <v>864.49860000000001</v>
      </c>
      <c r="P9378" s="35">
        <f>O9378/D9378</f>
        <v>0.18</v>
      </c>
    </row>
    <row r="9379" spans="1:16" x14ac:dyDescent="0.3">
      <c r="A9379" s="2">
        <v>45187</v>
      </c>
      <c r="B9379" s="3" t="s">
        <v>16455</v>
      </c>
      <c r="C9379" s="4" t="s">
        <v>16456</v>
      </c>
      <c r="D9379" s="27">
        <v>14395.31</v>
      </c>
      <c r="E9379" s="27">
        <v>2591.16</v>
      </c>
      <c r="F9379" s="27">
        <v>1803.95</v>
      </c>
      <c r="G9379" s="26">
        <f>(E9379-F9379)/E9379</f>
        <v>0.30380601738217627</v>
      </c>
      <c r="H9379" s="27">
        <f>E9379-F9379</f>
        <v>787.20999999999981</v>
      </c>
      <c r="I9379" s="35">
        <f>E9379/D9379</f>
        <v>0.18000029176169183</v>
      </c>
      <c r="J9379" s="3">
        <v>185003.36</v>
      </c>
      <c r="K9379" s="26">
        <v>6.0999999999999999E-2</v>
      </c>
      <c r="L9379" s="4" t="b">
        <v>0</v>
      </c>
      <c r="M9379" s="4" t="s">
        <v>58</v>
      </c>
      <c r="N9379" s="35">
        <f>'Landed Freight Margin Tool'!$D$4</f>
        <v>0.58708499999999997</v>
      </c>
      <c r="O9379" s="30">
        <f>(MAX($F9379,MIN(0.18*$D9379,$F9379*(1+$N9379))))</f>
        <v>2591.1558</v>
      </c>
      <c r="P9379" s="35">
        <f>O9379/D9379</f>
        <v>0.18</v>
      </c>
    </row>
    <row r="9380" spans="1:16" x14ac:dyDescent="0.3">
      <c r="A9380" s="2">
        <v>44958</v>
      </c>
      <c r="B9380" s="3" t="s">
        <v>15164</v>
      </c>
      <c r="C9380" s="4" t="s">
        <v>15165</v>
      </c>
      <c r="D9380" s="27">
        <v>16449.14</v>
      </c>
      <c r="E9380" s="27">
        <v>2960.85</v>
      </c>
      <c r="F9380" s="27">
        <v>2180.85</v>
      </c>
      <c r="G9380" s="26">
        <f>(E9380-F9380)/E9380</f>
        <v>0.26343786412685549</v>
      </c>
      <c r="H9380" s="27">
        <f>E9380-F9380</f>
        <v>780</v>
      </c>
      <c r="I9380" s="35">
        <f>E9380/D9380</f>
        <v>0.18000029180856872</v>
      </c>
      <c r="J9380" s="3">
        <v>185003.36</v>
      </c>
      <c r="K9380" s="26">
        <v>6.0999999999999999E-2</v>
      </c>
      <c r="L9380" s="4" t="b">
        <v>0</v>
      </c>
      <c r="M9380" s="4" t="s">
        <v>58</v>
      </c>
      <c r="N9380" s="35">
        <f>'Landed Freight Margin Tool'!$D$4</f>
        <v>0.58708499999999997</v>
      </c>
      <c r="O9380" s="30">
        <f>(MAX($F9380,MIN(0.18*$D9380,$F9380*(1+$N9380))))</f>
        <v>2960.8451999999997</v>
      </c>
      <c r="P9380" s="35">
        <f>O9380/D9380</f>
        <v>0.18</v>
      </c>
    </row>
    <row r="9381" spans="1:16" x14ac:dyDescent="0.3">
      <c r="A9381" s="2">
        <v>44946</v>
      </c>
      <c r="B9381" s="3" t="s">
        <v>8557</v>
      </c>
      <c r="C9381" s="4" t="s">
        <v>1827</v>
      </c>
      <c r="D9381" s="27">
        <v>6852.1</v>
      </c>
      <c r="E9381" s="27">
        <v>1233.3800000000001</v>
      </c>
      <c r="F9381" s="27">
        <v>648.13</v>
      </c>
      <c r="G9381" s="26">
        <f>(E9381-F9381)/E9381</f>
        <v>0.47450907262968434</v>
      </c>
      <c r="H9381" s="27">
        <f>E9381-F9381</f>
        <v>585.25000000000011</v>
      </c>
      <c r="I9381" s="35">
        <f>E9381/D9381</f>
        <v>0.18000029188132105</v>
      </c>
      <c r="J9381" s="3">
        <v>185003.36</v>
      </c>
      <c r="K9381" s="26">
        <v>6.0999999999999999E-2</v>
      </c>
      <c r="L9381" s="4" t="b">
        <v>0</v>
      </c>
      <c r="M9381" s="4" t="s">
        <v>58</v>
      </c>
      <c r="N9381" s="35">
        <f>'Landed Freight Margin Tool'!$D$4</f>
        <v>0.58708499999999997</v>
      </c>
      <c r="O9381" s="30">
        <f>(MAX($F9381,MIN(0.18*$D9381,$F9381*(1+$N9381))))</f>
        <v>1028.6374010500001</v>
      </c>
      <c r="P9381" s="35">
        <f>O9381/D9381</f>
        <v>0.15012002175245545</v>
      </c>
    </row>
    <row r="9382" spans="1:16" x14ac:dyDescent="0.3">
      <c r="A9382" s="2">
        <v>45259</v>
      </c>
      <c r="B9382" s="3" t="s">
        <v>10978</v>
      </c>
      <c r="C9382" s="4" t="s">
        <v>9081</v>
      </c>
      <c r="D9382" s="27">
        <v>10963.26</v>
      </c>
      <c r="E9382" s="27">
        <v>1973.39</v>
      </c>
      <c r="F9382" s="27">
        <v>1374.98</v>
      </c>
      <c r="G9382" s="26">
        <f>(E9382-F9382)/E9382</f>
        <v>0.30323960291680818</v>
      </c>
      <c r="H9382" s="27">
        <f>E9382-F9382</f>
        <v>598.41000000000008</v>
      </c>
      <c r="I9382" s="35">
        <f>E9382/D9382</f>
        <v>0.18000029188398342</v>
      </c>
      <c r="J9382" s="3">
        <v>185003.36</v>
      </c>
      <c r="K9382" s="26">
        <v>6.0999999999999999E-2</v>
      </c>
      <c r="L9382" s="4" t="b">
        <v>0</v>
      </c>
      <c r="M9382" s="4" t="s">
        <v>58</v>
      </c>
      <c r="N9382" s="35">
        <f>'Landed Freight Margin Tool'!$D$4</f>
        <v>0.58708499999999997</v>
      </c>
      <c r="O9382" s="30">
        <f>(MAX($F9382,MIN(0.18*$D9382,$F9382*(1+$N9382))))</f>
        <v>1973.3868</v>
      </c>
      <c r="P9382" s="35">
        <f>O9382/D9382</f>
        <v>0.18</v>
      </c>
    </row>
    <row r="9383" spans="1:16" x14ac:dyDescent="0.3">
      <c r="A9383" s="2">
        <v>45029</v>
      </c>
      <c r="B9383" s="3" t="s">
        <v>9788</v>
      </c>
      <c r="C9383" s="4" t="s">
        <v>9789</v>
      </c>
      <c r="D9383" s="27">
        <v>12331.98</v>
      </c>
      <c r="E9383" s="27">
        <v>2219.7600000000002</v>
      </c>
      <c r="F9383" s="27">
        <v>1119.79</v>
      </c>
      <c r="G9383" s="26">
        <f>(E9383-F9383)/E9383</f>
        <v>0.49553555339315969</v>
      </c>
      <c r="H9383" s="27">
        <f>E9383-F9383</f>
        <v>1099.9700000000003</v>
      </c>
      <c r="I9383" s="35">
        <f>E9383/D9383</f>
        <v>0.18000029192392464</v>
      </c>
      <c r="J9383" s="3">
        <v>185003.36</v>
      </c>
      <c r="K9383" s="26">
        <v>6.0999999999999999E-2</v>
      </c>
      <c r="L9383" s="4" t="b">
        <v>0</v>
      </c>
      <c r="M9383" s="4" t="s">
        <v>58</v>
      </c>
      <c r="N9383" s="35">
        <f>'Landed Freight Margin Tool'!$D$4</f>
        <v>0.58708499999999997</v>
      </c>
      <c r="O9383" s="30">
        <f>(MAX($F9383,MIN(0.18*$D9383,$F9383*(1+$N9383))))</f>
        <v>1777.20191215</v>
      </c>
      <c r="P9383" s="35">
        <f>O9383/D9383</f>
        <v>0.14411326584619827</v>
      </c>
    </row>
    <row r="9384" spans="1:16" x14ac:dyDescent="0.3">
      <c r="A9384" s="2">
        <v>45267</v>
      </c>
      <c r="B9384" s="3" t="s">
        <v>11339</v>
      </c>
      <c r="C9384" s="4" t="s">
        <v>11340</v>
      </c>
      <c r="D9384" s="27">
        <v>13685.7</v>
      </c>
      <c r="E9384" s="27">
        <v>2463.4299999999998</v>
      </c>
      <c r="F9384" s="27">
        <v>1723.88</v>
      </c>
      <c r="G9384" s="26">
        <f>(E9384-F9384)/E9384</f>
        <v>0.30021149373028655</v>
      </c>
      <c r="H9384" s="27">
        <f>E9384-F9384</f>
        <v>739.54999999999973</v>
      </c>
      <c r="I9384" s="35">
        <f>E9384/D9384</f>
        <v>0.18000029227587919</v>
      </c>
      <c r="J9384" s="3">
        <v>185003.36</v>
      </c>
      <c r="K9384" s="26">
        <v>6.0999999999999999E-2</v>
      </c>
      <c r="L9384" s="4" t="b">
        <v>0</v>
      </c>
      <c r="M9384" s="4" t="s">
        <v>58</v>
      </c>
      <c r="N9384" s="35">
        <f>'Landed Freight Margin Tool'!$D$4</f>
        <v>0.58708499999999997</v>
      </c>
      <c r="O9384" s="30">
        <f>(MAX($F9384,MIN(0.18*$D9384,$F9384*(1+$N9384))))</f>
        <v>2463.4259999999999</v>
      </c>
      <c r="P9384" s="35">
        <f>O9384/D9384</f>
        <v>0.18</v>
      </c>
    </row>
    <row r="9385" spans="1:16" x14ac:dyDescent="0.3">
      <c r="A9385" s="2">
        <v>45120</v>
      </c>
      <c r="B9385" s="3" t="s">
        <v>12778</v>
      </c>
      <c r="C9385" s="4" t="s">
        <v>5567</v>
      </c>
      <c r="D9385" s="27">
        <v>16401.14</v>
      </c>
      <c r="E9385" s="27">
        <v>2952.21</v>
      </c>
      <c r="F9385" s="27">
        <v>1582.23</v>
      </c>
      <c r="G9385" s="26">
        <f>(E9385-F9385)/E9385</f>
        <v>0.46405235399920736</v>
      </c>
      <c r="H9385" s="27">
        <f>E9385-F9385</f>
        <v>1369.98</v>
      </c>
      <c r="I9385" s="35">
        <f>E9385/D9385</f>
        <v>0.18000029266258322</v>
      </c>
      <c r="J9385" s="3">
        <v>185003.36</v>
      </c>
      <c r="K9385" s="26">
        <v>6.0999999999999999E-2</v>
      </c>
      <c r="L9385" s="4" t="b">
        <v>0</v>
      </c>
      <c r="M9385" s="4" t="s">
        <v>58</v>
      </c>
      <c r="N9385" s="35">
        <f>'Landed Freight Margin Tool'!$D$4</f>
        <v>0.58708499999999997</v>
      </c>
      <c r="O9385" s="30">
        <f>(MAX($F9385,MIN(0.18*$D9385,$F9385*(1+$N9385))))</f>
        <v>2511.1334995500001</v>
      </c>
      <c r="P9385" s="35">
        <f>O9385/D9385</f>
        <v>0.15310725349274504</v>
      </c>
    </row>
    <row r="9386" spans="1:16" x14ac:dyDescent="0.3">
      <c r="A9386" s="2">
        <v>45100</v>
      </c>
      <c r="B9386" s="3" t="s">
        <v>10592</v>
      </c>
      <c r="C9386" s="4" t="s">
        <v>10593</v>
      </c>
      <c r="D9386" s="27">
        <v>13657.7</v>
      </c>
      <c r="E9386" s="27">
        <v>2458.39</v>
      </c>
      <c r="F9386" s="27">
        <v>1369.62</v>
      </c>
      <c r="G9386" s="26">
        <f>(E9386-F9386)/E9386</f>
        <v>0.44287928278263416</v>
      </c>
      <c r="H9386" s="27">
        <f>E9386-F9386</f>
        <v>1088.77</v>
      </c>
      <c r="I9386" s="35">
        <f>E9386/D9386</f>
        <v>0.18000029287508143</v>
      </c>
      <c r="J9386" s="3">
        <v>185003.36</v>
      </c>
      <c r="K9386" s="26">
        <v>6.0999999999999999E-2</v>
      </c>
      <c r="L9386" s="4" t="b">
        <v>0</v>
      </c>
      <c r="M9386" s="4" t="s">
        <v>58</v>
      </c>
      <c r="N9386" s="35">
        <f>'Landed Freight Margin Tool'!$D$4</f>
        <v>0.58708499999999997</v>
      </c>
      <c r="O9386" s="30">
        <f>(MAX($F9386,MIN(0.18*$D9386,$F9386*(1+$N9386))))</f>
        <v>2173.7033576999997</v>
      </c>
      <c r="P9386" s="35">
        <f>O9386/D9386</f>
        <v>0.15915588698682792</v>
      </c>
    </row>
    <row r="9387" spans="1:16" x14ac:dyDescent="0.3">
      <c r="A9387" s="2">
        <v>45035</v>
      </c>
      <c r="B9387" s="3" t="s">
        <v>5278</v>
      </c>
      <c r="C9387" s="4" t="s">
        <v>5279</v>
      </c>
      <c r="D9387" s="27">
        <v>11608.87</v>
      </c>
      <c r="E9387" s="27">
        <v>2089.6</v>
      </c>
      <c r="F9387" s="27">
        <v>1063.79</v>
      </c>
      <c r="G9387" s="26">
        <f>(E9387-F9387)/E9387</f>
        <v>0.49091213629402758</v>
      </c>
      <c r="H9387" s="27">
        <f>E9387-F9387</f>
        <v>1025.81</v>
      </c>
      <c r="I9387" s="35">
        <f>E9387/D9387</f>
        <v>0.18000029287949643</v>
      </c>
      <c r="J9387" s="3">
        <v>185003.36</v>
      </c>
      <c r="K9387" s="26">
        <v>6.0999999999999999E-2</v>
      </c>
      <c r="L9387" s="4" t="b">
        <v>0</v>
      </c>
      <c r="M9387" s="4" t="s">
        <v>58</v>
      </c>
      <c r="N9387" s="35">
        <f>'Landed Freight Margin Tool'!$D$4</f>
        <v>0.58708499999999997</v>
      </c>
      <c r="O9387" s="30">
        <f>(MAX($F9387,MIN(0.18*$D9387,$F9387*(1+$N9387))))</f>
        <v>1688.3251521500001</v>
      </c>
      <c r="P9387" s="35">
        <f>O9387/D9387</f>
        <v>0.14543406482715371</v>
      </c>
    </row>
    <row r="9388" spans="1:16" x14ac:dyDescent="0.3">
      <c r="A9388" s="2">
        <v>45250</v>
      </c>
      <c r="B9388" s="3" t="s">
        <v>19565</v>
      </c>
      <c r="C9388" s="4" t="s">
        <v>19566</v>
      </c>
      <c r="D9388" s="27">
        <v>10223.65</v>
      </c>
      <c r="E9388" s="27">
        <v>1840.26</v>
      </c>
      <c r="F9388" s="27">
        <v>1303.74</v>
      </c>
      <c r="G9388" s="26">
        <f>(E9388-F9388)/E9388</f>
        <v>0.29154575983828374</v>
      </c>
      <c r="H9388" s="27">
        <f>E9388-F9388</f>
        <v>536.52</v>
      </c>
      <c r="I9388" s="35">
        <f>E9388/D9388</f>
        <v>0.18000029343727533</v>
      </c>
      <c r="J9388" s="3">
        <v>185003.36</v>
      </c>
      <c r="K9388" s="26">
        <v>6.0999999999999999E-2</v>
      </c>
      <c r="L9388" s="4" t="b">
        <v>0</v>
      </c>
      <c r="M9388" s="4" t="s">
        <v>58</v>
      </c>
      <c r="N9388" s="35">
        <f>'Landed Freight Margin Tool'!$D$4</f>
        <v>0.58708499999999997</v>
      </c>
      <c r="O9388" s="30">
        <f>(MAX($F9388,MIN(0.18*$D9388,$F9388*(1+$N9388))))</f>
        <v>1840.2569999999998</v>
      </c>
      <c r="P9388" s="35">
        <f>O9388/D9388</f>
        <v>0.18</v>
      </c>
    </row>
    <row r="9389" spans="1:16" x14ac:dyDescent="0.3">
      <c r="A9389" s="2">
        <v>45222</v>
      </c>
      <c r="B9389" s="3" t="s">
        <v>15934</v>
      </c>
      <c r="C9389" s="4" t="s">
        <v>10597</v>
      </c>
      <c r="D9389" s="27">
        <v>14992.42</v>
      </c>
      <c r="E9389" s="27">
        <v>2698.64</v>
      </c>
      <c r="F9389" s="27">
        <v>1792.85</v>
      </c>
      <c r="G9389" s="26">
        <f>(E9389-F9389)/E9389</f>
        <v>0.33564684433640651</v>
      </c>
      <c r="H9389" s="27">
        <f>E9389-F9389</f>
        <v>905.79</v>
      </c>
      <c r="I9389" s="35">
        <f>E9389/D9389</f>
        <v>0.18000029348163937</v>
      </c>
      <c r="J9389" s="3">
        <v>185003.36</v>
      </c>
      <c r="K9389" s="26">
        <v>6.0999999999999999E-2</v>
      </c>
      <c r="L9389" s="4" t="b">
        <v>0</v>
      </c>
      <c r="M9389" s="4" t="s">
        <v>58</v>
      </c>
      <c r="N9389" s="35">
        <f>'Landed Freight Margin Tool'!$D$4</f>
        <v>0.58708499999999997</v>
      </c>
      <c r="O9389" s="30">
        <f>(MAX($F9389,MIN(0.18*$D9389,$F9389*(1+$N9389))))</f>
        <v>2698.6356000000001</v>
      </c>
      <c r="P9389" s="35">
        <f>O9389/D9389</f>
        <v>0.18</v>
      </c>
    </row>
    <row r="9390" spans="1:16" x14ac:dyDescent="0.3">
      <c r="A9390" s="2">
        <v>45245</v>
      </c>
      <c r="B9390" s="3" t="s">
        <v>5804</v>
      </c>
      <c r="C9390" s="4" t="s">
        <v>5805</v>
      </c>
      <c r="D9390" s="27">
        <v>8853.93</v>
      </c>
      <c r="E9390" s="27">
        <v>1593.71</v>
      </c>
      <c r="F9390" s="27">
        <v>1073.48</v>
      </c>
      <c r="G9390" s="26">
        <f>(E9390-F9390)/E9390</f>
        <v>0.32642701620746561</v>
      </c>
      <c r="H9390" s="27">
        <f>E9390-F9390</f>
        <v>520.23</v>
      </c>
      <c r="I9390" s="35">
        <f>E9390/D9390</f>
        <v>0.18000029365490805</v>
      </c>
      <c r="J9390" s="3">
        <v>185003.36</v>
      </c>
      <c r="K9390" s="26">
        <v>6.0999999999999999E-2</v>
      </c>
      <c r="L9390" s="4" t="b">
        <v>0</v>
      </c>
      <c r="M9390" s="4" t="s">
        <v>58</v>
      </c>
      <c r="N9390" s="35">
        <f>'Landed Freight Margin Tool'!$D$4</f>
        <v>0.58708499999999997</v>
      </c>
      <c r="O9390" s="30">
        <f>(MAX($F9390,MIN(0.18*$D9390,$F9390*(1+$N9390))))</f>
        <v>1593.7074</v>
      </c>
      <c r="P9390" s="35">
        <f>O9390/D9390</f>
        <v>0.18</v>
      </c>
    </row>
    <row r="9391" spans="1:16" x14ac:dyDescent="0.3">
      <c r="A9391" s="2">
        <v>45077</v>
      </c>
      <c r="B9391" s="3" t="s">
        <v>8187</v>
      </c>
      <c r="C9391" s="4" t="s">
        <v>8188</v>
      </c>
      <c r="D9391" s="27">
        <v>8166.32</v>
      </c>
      <c r="E9391" s="27">
        <v>1469.94</v>
      </c>
      <c r="F9391" s="27">
        <v>1448.72</v>
      </c>
      <c r="G9391" s="26">
        <f>(E9391-F9391)/E9391</f>
        <v>1.4435963372654684E-2</v>
      </c>
      <c r="H9391" s="27">
        <f>E9391-F9391</f>
        <v>21.220000000000027</v>
      </c>
      <c r="I9391" s="35">
        <f>E9391/D9391</f>
        <v>0.18000029389002636</v>
      </c>
      <c r="J9391" s="3">
        <v>185003.36</v>
      </c>
      <c r="K9391" s="26">
        <v>6.0999999999999999E-2</v>
      </c>
      <c r="L9391" s="4" t="b">
        <v>0</v>
      </c>
      <c r="M9391" s="4" t="s">
        <v>58</v>
      </c>
      <c r="N9391" s="35">
        <f>'Landed Freight Margin Tool'!$D$4</f>
        <v>0.58708499999999997</v>
      </c>
      <c r="O9391" s="30">
        <f>(MAX($F9391,MIN(0.18*$D9391,$F9391*(1+$N9391))))</f>
        <v>1469.9376</v>
      </c>
      <c r="P9391" s="35">
        <f>O9391/D9391</f>
        <v>0.18</v>
      </c>
    </row>
    <row r="9392" spans="1:16" x14ac:dyDescent="0.3">
      <c r="A9392" s="2">
        <v>44936</v>
      </c>
      <c r="B9392" s="3" t="s">
        <v>18106</v>
      </c>
      <c r="C9392" s="4" t="s">
        <v>18107</v>
      </c>
      <c r="D9392" s="27">
        <v>14261.31</v>
      </c>
      <c r="E9392" s="27">
        <v>2567.04</v>
      </c>
      <c r="F9392" s="27">
        <v>1259.18</v>
      </c>
      <c r="G9392" s="26">
        <f>(E9392-F9392)/E9392</f>
        <v>0.50948173772126648</v>
      </c>
      <c r="H9392" s="27">
        <f>E9392-F9392</f>
        <v>1307.8599999999999</v>
      </c>
      <c r="I9392" s="35">
        <f>E9392/D9392</f>
        <v>0.18000029450309965</v>
      </c>
      <c r="J9392" s="3">
        <v>185003.36</v>
      </c>
      <c r="K9392" s="26">
        <v>6.0999999999999999E-2</v>
      </c>
      <c r="L9392" s="4" t="b">
        <v>0</v>
      </c>
      <c r="M9392" s="4" t="s">
        <v>58</v>
      </c>
      <c r="N9392" s="35">
        <f>'Landed Freight Margin Tool'!$D$4</f>
        <v>0.58708499999999997</v>
      </c>
      <c r="O9392" s="30">
        <f>(MAX($F9392,MIN(0.18*$D9392,$F9392*(1+$N9392))))</f>
        <v>1998.4256903000003</v>
      </c>
      <c r="P9392" s="35">
        <f>O9392/D9392</f>
        <v>0.14012918100090388</v>
      </c>
    </row>
    <row r="9393" spans="1:16" x14ac:dyDescent="0.3">
      <c r="A9393" s="2">
        <v>45264</v>
      </c>
      <c r="B9393" s="3" t="s">
        <v>15666</v>
      </c>
      <c r="C9393" s="4" t="s">
        <v>15667</v>
      </c>
      <c r="D9393" s="27">
        <v>13547.7</v>
      </c>
      <c r="E9393" s="27">
        <v>2438.59</v>
      </c>
      <c r="F9393" s="27">
        <v>1740.51</v>
      </c>
      <c r="G9393" s="26">
        <f>(E9393-F9393)/E9393</f>
        <v>0.2862637835798556</v>
      </c>
      <c r="H9393" s="27">
        <f>E9393-F9393</f>
        <v>698.08000000000015</v>
      </c>
      <c r="I9393" s="35">
        <f>E9393/D9393</f>
        <v>0.18000029525306879</v>
      </c>
      <c r="J9393" s="3">
        <v>185003.36</v>
      </c>
      <c r="K9393" s="26">
        <v>6.0999999999999999E-2</v>
      </c>
      <c r="L9393" s="4" t="b">
        <v>0</v>
      </c>
      <c r="M9393" s="4" t="s">
        <v>58</v>
      </c>
      <c r="N9393" s="35">
        <f>'Landed Freight Margin Tool'!$D$4</f>
        <v>0.58708499999999997</v>
      </c>
      <c r="O9393" s="30">
        <f>(MAX($F9393,MIN(0.18*$D9393,$F9393*(1+$N9393))))</f>
        <v>2438.5860000000002</v>
      </c>
      <c r="P9393" s="35">
        <f>O9393/D9393</f>
        <v>0.18000000000000002</v>
      </c>
    </row>
    <row r="9394" spans="1:16" x14ac:dyDescent="0.3">
      <c r="A9394" s="2">
        <v>45271</v>
      </c>
      <c r="B9394" s="3" t="s">
        <v>14758</v>
      </c>
      <c r="C9394" s="4" t="s">
        <v>14759</v>
      </c>
      <c r="D9394" s="27">
        <v>2709.44</v>
      </c>
      <c r="E9394" s="27">
        <v>487.7</v>
      </c>
      <c r="F9394" s="27">
        <v>324.16000000000003</v>
      </c>
      <c r="G9394" s="26">
        <f>(E9394-F9394)/E9394</f>
        <v>0.33532909575558739</v>
      </c>
      <c r="H9394" s="27">
        <f>E9394-F9394</f>
        <v>163.53999999999996</v>
      </c>
      <c r="I9394" s="35">
        <f>E9394/D9394</f>
        <v>0.18000029526396596</v>
      </c>
      <c r="J9394" s="3">
        <v>185003.36</v>
      </c>
      <c r="K9394" s="26">
        <v>6.0999999999999999E-2</v>
      </c>
      <c r="L9394" s="4" t="b">
        <v>0</v>
      </c>
      <c r="M9394" s="4" t="s">
        <v>58</v>
      </c>
      <c r="N9394" s="35">
        <f>'Landed Freight Margin Tool'!$D$4</f>
        <v>0.58708499999999997</v>
      </c>
      <c r="O9394" s="30">
        <f>(MAX($F9394,MIN(0.18*$D9394,$F9394*(1+$N9394))))</f>
        <v>487.69920000000002</v>
      </c>
      <c r="P9394" s="35">
        <f>O9394/D9394</f>
        <v>0.18</v>
      </c>
    </row>
    <row r="9395" spans="1:16" x14ac:dyDescent="0.3">
      <c r="A9395" s="2">
        <v>45027</v>
      </c>
      <c r="B9395" s="3" t="s">
        <v>14848</v>
      </c>
      <c r="C9395" s="4" t="s">
        <v>14849</v>
      </c>
      <c r="D9395" s="27">
        <v>9483.0400000000009</v>
      </c>
      <c r="E9395" s="27">
        <v>1706.95</v>
      </c>
      <c r="F9395" s="27">
        <v>1240.9000000000001</v>
      </c>
      <c r="G9395" s="26">
        <f>(E9395-F9395)/E9395</f>
        <v>0.2730308444887079</v>
      </c>
      <c r="H9395" s="27">
        <f>E9395-F9395</f>
        <v>466.04999999999995</v>
      </c>
      <c r="I9395" s="35">
        <f>E9395/D9395</f>
        <v>0.18000029526396596</v>
      </c>
      <c r="J9395" s="3">
        <v>185003.36</v>
      </c>
      <c r="K9395" s="26">
        <v>6.0999999999999999E-2</v>
      </c>
      <c r="L9395" s="4" t="b">
        <v>0</v>
      </c>
      <c r="M9395" s="4" t="s">
        <v>58</v>
      </c>
      <c r="N9395" s="35">
        <f>'Landed Freight Margin Tool'!$D$4</f>
        <v>0.58708499999999997</v>
      </c>
      <c r="O9395" s="30">
        <f>(MAX($F9395,MIN(0.18*$D9395,$F9395*(1+$N9395))))</f>
        <v>1706.9472000000001</v>
      </c>
      <c r="P9395" s="35">
        <f>O9395/D9395</f>
        <v>0.18</v>
      </c>
    </row>
    <row r="9396" spans="1:16" x14ac:dyDescent="0.3">
      <c r="A9396" s="2">
        <v>44945</v>
      </c>
      <c r="B9396" s="3" t="s">
        <v>2597</v>
      </c>
      <c r="C9396" s="4" t="s">
        <v>2598</v>
      </c>
      <c r="D9396" s="27">
        <v>15566.53</v>
      </c>
      <c r="E9396" s="27">
        <v>2801.98</v>
      </c>
      <c r="F9396" s="27">
        <v>1780.27</v>
      </c>
      <c r="G9396" s="26">
        <f>(E9396-F9396)/E9396</f>
        <v>0.36463857700625985</v>
      </c>
      <c r="H9396" s="27">
        <f>E9396-F9396</f>
        <v>1021.71</v>
      </c>
      <c r="I9396" s="35">
        <f>E9396/D9396</f>
        <v>0.18000029550580637</v>
      </c>
      <c r="J9396" s="3">
        <v>185003.36</v>
      </c>
      <c r="K9396" s="26">
        <v>6.0999999999999999E-2</v>
      </c>
      <c r="L9396" s="4" t="b">
        <v>0</v>
      </c>
      <c r="M9396" s="4" t="s">
        <v>58</v>
      </c>
      <c r="N9396" s="35">
        <f>'Landed Freight Margin Tool'!$D$4</f>
        <v>0.58708499999999997</v>
      </c>
      <c r="O9396" s="30">
        <f>(MAX($F9396,MIN(0.18*$D9396,$F9396*(1+$N9396))))</f>
        <v>2801.9753999999998</v>
      </c>
      <c r="P9396" s="35">
        <f>O9396/D9396</f>
        <v>0.18</v>
      </c>
    </row>
    <row r="9397" spans="1:16" x14ac:dyDescent="0.3">
      <c r="A9397" s="2">
        <v>45251</v>
      </c>
      <c r="B9397" s="3" t="s">
        <v>7172</v>
      </c>
      <c r="C9397" s="4" t="s">
        <v>7173</v>
      </c>
      <c r="D9397" s="27">
        <v>3383.05</v>
      </c>
      <c r="E9397" s="27">
        <v>608.95000000000005</v>
      </c>
      <c r="F9397" s="27">
        <v>317.02999999999997</v>
      </c>
      <c r="G9397" s="26">
        <f>(E9397-F9397)/E9397</f>
        <v>0.47938254372280165</v>
      </c>
      <c r="H9397" s="27">
        <f>E9397-F9397</f>
        <v>291.92000000000007</v>
      </c>
      <c r="I9397" s="35">
        <f>E9397/D9397</f>
        <v>0.18000029559125641</v>
      </c>
      <c r="J9397" s="3">
        <v>185003.36</v>
      </c>
      <c r="K9397" s="26">
        <v>6.0999999999999999E-2</v>
      </c>
      <c r="L9397" s="4" t="b">
        <v>0</v>
      </c>
      <c r="M9397" s="4" t="s">
        <v>58</v>
      </c>
      <c r="N9397" s="35">
        <f>'Landed Freight Margin Tool'!$D$4</f>
        <v>0.58708499999999997</v>
      </c>
      <c r="O9397" s="30">
        <f>(MAX($F9397,MIN(0.18*$D9397,$F9397*(1+$N9397))))</f>
        <v>503.15355754999996</v>
      </c>
      <c r="P9397" s="35">
        <f>O9397/D9397</f>
        <v>0.1487277922436854</v>
      </c>
    </row>
    <row r="9398" spans="1:16" x14ac:dyDescent="0.3">
      <c r="A9398" s="2">
        <v>45119</v>
      </c>
      <c r="B9398" s="3" t="s">
        <v>5378</v>
      </c>
      <c r="C9398" s="4" t="s">
        <v>5379</v>
      </c>
      <c r="D9398" s="27">
        <v>10143.65</v>
      </c>
      <c r="E9398" s="27">
        <v>1825.86</v>
      </c>
      <c r="F9398" s="27">
        <v>1225.22</v>
      </c>
      <c r="G9398" s="26">
        <f>(E9398-F9398)/E9398</f>
        <v>0.32896279013725033</v>
      </c>
      <c r="H9398" s="27">
        <f>E9398-F9398</f>
        <v>600.63999999999987</v>
      </c>
      <c r="I9398" s="35">
        <f>E9398/D9398</f>
        <v>0.18000029575152929</v>
      </c>
      <c r="J9398" s="3">
        <v>185003.36</v>
      </c>
      <c r="K9398" s="26">
        <v>6.0999999999999999E-2</v>
      </c>
      <c r="L9398" s="4" t="b">
        <v>0</v>
      </c>
      <c r="M9398" s="4" t="s">
        <v>58</v>
      </c>
      <c r="N9398" s="35">
        <f>'Landed Freight Margin Tool'!$D$4</f>
        <v>0.58708499999999997</v>
      </c>
      <c r="O9398" s="30">
        <f>(MAX($F9398,MIN(0.18*$D9398,$F9398*(1+$N9398))))</f>
        <v>1825.857</v>
      </c>
      <c r="P9398" s="35">
        <f>O9398/D9398</f>
        <v>0.18</v>
      </c>
    </row>
    <row r="9399" spans="1:16" x14ac:dyDescent="0.3">
      <c r="A9399" s="2">
        <v>45159</v>
      </c>
      <c r="B9399" s="3" t="s">
        <v>8821</v>
      </c>
      <c r="C9399" s="4" t="s">
        <v>8822</v>
      </c>
      <c r="D9399" s="27">
        <v>8109.32</v>
      </c>
      <c r="E9399" s="27">
        <v>1459.68</v>
      </c>
      <c r="F9399" s="27">
        <v>828.51</v>
      </c>
      <c r="G9399" s="26">
        <f>(E9399-F9399)/E9399</f>
        <v>0.4324029924366985</v>
      </c>
      <c r="H9399" s="27">
        <f>E9399-F9399</f>
        <v>631.17000000000007</v>
      </c>
      <c r="I9399" s="35">
        <f>E9399/D9399</f>
        <v>0.1800002959557645</v>
      </c>
      <c r="J9399" s="3">
        <v>185003.36</v>
      </c>
      <c r="K9399" s="26">
        <v>6.0999999999999999E-2</v>
      </c>
      <c r="L9399" s="4" t="b">
        <v>0</v>
      </c>
      <c r="M9399" s="4" t="s">
        <v>58</v>
      </c>
      <c r="N9399" s="35">
        <f>'Landed Freight Margin Tool'!$D$4</f>
        <v>0.58708499999999997</v>
      </c>
      <c r="O9399" s="30">
        <f>(MAX($F9399,MIN(0.18*$D9399,$F9399*(1+$N9399))))</f>
        <v>1314.9157933500001</v>
      </c>
      <c r="P9399" s="35">
        <f>O9399/D9399</f>
        <v>0.16214871201901024</v>
      </c>
    </row>
    <row r="9400" spans="1:16" x14ac:dyDescent="0.3">
      <c r="A9400" s="2">
        <v>45197</v>
      </c>
      <c r="B9400" s="3" t="s">
        <v>3206</v>
      </c>
      <c r="C9400" s="4" t="s">
        <v>3207</v>
      </c>
      <c r="D9400" s="27">
        <v>11484.37</v>
      </c>
      <c r="E9400" s="27">
        <v>2067.19</v>
      </c>
      <c r="F9400" s="27">
        <v>1381.41</v>
      </c>
      <c r="G9400" s="26">
        <f>(E9400-F9400)/E9400</f>
        <v>0.33174502585635568</v>
      </c>
      <c r="H9400" s="27">
        <f>E9400-F9400</f>
        <v>685.78</v>
      </c>
      <c r="I9400" s="35">
        <f>E9400/D9400</f>
        <v>0.18000029605455065</v>
      </c>
      <c r="J9400" s="3">
        <v>185003.36</v>
      </c>
      <c r="K9400" s="26">
        <v>6.0999999999999999E-2</v>
      </c>
      <c r="L9400" s="4" t="b">
        <v>0</v>
      </c>
      <c r="M9400" s="4" t="s">
        <v>58</v>
      </c>
      <c r="N9400" s="35">
        <f>'Landed Freight Margin Tool'!$D$4</f>
        <v>0.58708499999999997</v>
      </c>
      <c r="O9400" s="30">
        <f>(MAX($F9400,MIN(0.18*$D9400,$F9400*(1+$N9400))))</f>
        <v>2067.1866</v>
      </c>
      <c r="P9400" s="35">
        <f>O9400/D9400</f>
        <v>0.18</v>
      </c>
    </row>
    <row r="9401" spans="1:16" x14ac:dyDescent="0.3">
      <c r="A9401" s="2">
        <v>45041</v>
      </c>
      <c r="B9401" s="3" t="s">
        <v>12301</v>
      </c>
      <c r="C9401" s="4" t="s">
        <v>12302</v>
      </c>
      <c r="D9401" s="27">
        <v>12833.09</v>
      </c>
      <c r="E9401" s="27">
        <v>2309.96</v>
      </c>
      <c r="F9401" s="27">
        <v>1718.97</v>
      </c>
      <c r="G9401" s="26">
        <f>(E9401-F9401)/E9401</f>
        <v>0.25584425704341202</v>
      </c>
      <c r="H9401" s="27">
        <f>E9401-F9401</f>
        <v>590.99</v>
      </c>
      <c r="I9401" s="35">
        <f>E9401/D9401</f>
        <v>0.18000029610951065</v>
      </c>
      <c r="J9401" s="3">
        <v>185003.36</v>
      </c>
      <c r="K9401" s="26">
        <v>6.0999999999999999E-2</v>
      </c>
      <c r="L9401" s="4" t="b">
        <v>0</v>
      </c>
      <c r="M9401" s="4" t="s">
        <v>58</v>
      </c>
      <c r="N9401" s="35">
        <f>'Landed Freight Margin Tool'!$D$4</f>
        <v>0.58708499999999997</v>
      </c>
      <c r="O9401" s="30">
        <f>(MAX($F9401,MIN(0.18*$D9401,$F9401*(1+$N9401))))</f>
        <v>2309.9562000000001</v>
      </c>
      <c r="P9401" s="35">
        <f>O9401/D9401</f>
        <v>0.18</v>
      </c>
    </row>
    <row r="9402" spans="1:16" x14ac:dyDescent="0.3">
      <c r="A9402" s="2">
        <v>45154</v>
      </c>
      <c r="B9402" s="3" t="s">
        <v>22786</v>
      </c>
      <c r="C9402" s="4" t="s">
        <v>22787</v>
      </c>
      <c r="D9402" s="27">
        <v>6066.49</v>
      </c>
      <c r="E9402" s="27">
        <v>1091.97</v>
      </c>
      <c r="F9402" s="27">
        <v>639.84</v>
      </c>
      <c r="G9402" s="26">
        <f>(E9402-F9402)/E9402</f>
        <v>0.41404983653397071</v>
      </c>
      <c r="H9402" s="27">
        <f>E9402-F9402</f>
        <v>452.13</v>
      </c>
      <c r="I9402" s="35">
        <f>E9402/D9402</f>
        <v>0.18000029671193724</v>
      </c>
      <c r="J9402" s="3">
        <v>185003.36</v>
      </c>
      <c r="K9402" s="26">
        <v>6.0999999999999999E-2</v>
      </c>
      <c r="L9402" s="4" t="b">
        <v>0</v>
      </c>
      <c r="M9402" s="4" t="s">
        <v>58</v>
      </c>
      <c r="N9402" s="35">
        <f>'Landed Freight Margin Tool'!$D$4</f>
        <v>0.58708499999999997</v>
      </c>
      <c r="O9402" s="30">
        <f>(MAX($F9402,MIN(0.18*$D9402,$F9402*(1+$N9402))))</f>
        <v>1015.4804664000001</v>
      </c>
      <c r="P9402" s="35">
        <f>O9402/D9402</f>
        <v>0.16739176466127861</v>
      </c>
    </row>
    <row r="9403" spans="1:16" x14ac:dyDescent="0.3">
      <c r="A9403" s="2">
        <v>45169</v>
      </c>
      <c r="B9403" s="3" t="s">
        <v>6425</v>
      </c>
      <c r="C9403" s="4" t="s">
        <v>6426</v>
      </c>
      <c r="D9403" s="27">
        <v>12129.48</v>
      </c>
      <c r="E9403" s="27">
        <v>2183.31</v>
      </c>
      <c r="F9403" s="27">
        <v>1095.3</v>
      </c>
      <c r="G9403" s="26">
        <f>(E9403-F9403)/E9403</f>
        <v>0.49833051650933674</v>
      </c>
      <c r="H9403" s="27">
        <f>E9403-F9403</f>
        <v>1088.01</v>
      </c>
      <c r="I9403" s="35">
        <f>E9403/D9403</f>
        <v>0.18000029679755439</v>
      </c>
      <c r="J9403" s="3">
        <v>185003.36</v>
      </c>
      <c r="K9403" s="26">
        <v>6.0999999999999999E-2</v>
      </c>
      <c r="L9403" s="4" t="b">
        <v>0</v>
      </c>
      <c r="M9403" s="4" t="s">
        <v>58</v>
      </c>
      <c r="N9403" s="35">
        <f>'Landed Freight Margin Tool'!$D$4</f>
        <v>0.58708499999999997</v>
      </c>
      <c r="O9403" s="30">
        <f>(MAX($F9403,MIN(0.18*$D9403,$F9403*(1+$N9403))))</f>
        <v>1738.3342005</v>
      </c>
      <c r="P9403" s="35">
        <f>O9403/D9403</f>
        <v>0.14331481650491201</v>
      </c>
    </row>
    <row r="9404" spans="1:16" x14ac:dyDescent="0.3">
      <c r="A9404" s="2">
        <v>45128</v>
      </c>
      <c r="B9404" s="3" t="s">
        <v>15829</v>
      </c>
      <c r="C9404" s="4" t="s">
        <v>15830</v>
      </c>
      <c r="D9404" s="27">
        <v>14798.92</v>
      </c>
      <c r="E9404" s="27">
        <v>2663.81</v>
      </c>
      <c r="F9404" s="27">
        <v>1584</v>
      </c>
      <c r="G9404" s="26">
        <f>(E9404-F9404)/E9404</f>
        <v>0.40536299510850998</v>
      </c>
      <c r="H9404" s="27">
        <f>E9404-F9404</f>
        <v>1079.81</v>
      </c>
      <c r="I9404" s="35">
        <f>E9404/D9404</f>
        <v>0.18000029731899356</v>
      </c>
      <c r="J9404" s="3">
        <v>185003.36</v>
      </c>
      <c r="K9404" s="26">
        <v>6.0999999999999999E-2</v>
      </c>
      <c r="L9404" s="4" t="b">
        <v>0</v>
      </c>
      <c r="M9404" s="4" t="s">
        <v>58</v>
      </c>
      <c r="N9404" s="35">
        <f>'Landed Freight Margin Tool'!$D$4</f>
        <v>0.58708499999999997</v>
      </c>
      <c r="O9404" s="30">
        <f>(MAX($F9404,MIN(0.18*$D9404,$F9404*(1+$N9404))))</f>
        <v>2513.9426400000002</v>
      </c>
      <c r="P9404" s="35">
        <f>O9404/D9404</f>
        <v>0.16987338535514754</v>
      </c>
    </row>
    <row r="9405" spans="1:16" x14ac:dyDescent="0.3">
      <c r="A9405" s="2">
        <v>45153</v>
      </c>
      <c r="B9405" s="3" t="s">
        <v>21447</v>
      </c>
      <c r="C9405" s="4" t="s">
        <v>21448</v>
      </c>
      <c r="D9405" s="27">
        <v>14798.42</v>
      </c>
      <c r="E9405" s="27">
        <v>2663.72</v>
      </c>
      <c r="F9405" s="27">
        <v>1643.16</v>
      </c>
      <c r="G9405" s="26">
        <f>(E9405-F9405)/E9405</f>
        <v>0.38313336236541373</v>
      </c>
      <c r="H9405" s="27">
        <f>E9405-F9405</f>
        <v>1020.5599999999997</v>
      </c>
      <c r="I9405" s="35">
        <f>E9405/D9405</f>
        <v>0.18000029732903916</v>
      </c>
      <c r="J9405" s="3">
        <v>185003.36</v>
      </c>
      <c r="K9405" s="26">
        <v>6.0999999999999999E-2</v>
      </c>
      <c r="L9405" s="4" t="b">
        <v>0</v>
      </c>
      <c r="M9405" s="4" t="s">
        <v>58</v>
      </c>
      <c r="N9405" s="35">
        <f>'Landed Freight Margin Tool'!$D$4</f>
        <v>0.58708499999999997</v>
      </c>
      <c r="O9405" s="30">
        <f>(MAX($F9405,MIN(0.18*$D9405,$F9405*(1+$N9405))))</f>
        <v>2607.8345886000002</v>
      </c>
      <c r="P9405" s="35">
        <f>O9405/D9405</f>
        <v>0.1762238528572645</v>
      </c>
    </row>
    <row r="9406" spans="1:16" x14ac:dyDescent="0.3">
      <c r="A9406" s="2">
        <v>44993</v>
      </c>
      <c r="B9406" s="3" t="s">
        <v>22377</v>
      </c>
      <c r="C9406" s="4" t="s">
        <v>22378</v>
      </c>
      <c r="D9406" s="27">
        <v>10761.26</v>
      </c>
      <c r="E9406" s="27">
        <v>1937.03</v>
      </c>
      <c r="F9406" s="27">
        <v>1101.68</v>
      </c>
      <c r="G9406" s="26">
        <f>(E9406-F9406)/E9406</f>
        <v>0.4312530007279185</v>
      </c>
      <c r="H9406" s="27">
        <f>E9406-F9406</f>
        <v>835.34999999999991</v>
      </c>
      <c r="I9406" s="35">
        <f>E9406/D9406</f>
        <v>0.1800002973629482</v>
      </c>
      <c r="J9406" s="3">
        <v>185003.36</v>
      </c>
      <c r="K9406" s="26">
        <v>6.0999999999999999E-2</v>
      </c>
      <c r="L9406" s="4" t="b">
        <v>0</v>
      </c>
      <c r="M9406" s="4" t="s">
        <v>58</v>
      </c>
      <c r="N9406" s="35">
        <f>'Landed Freight Margin Tool'!$D$4</f>
        <v>0.58708499999999997</v>
      </c>
      <c r="O9406" s="30">
        <f>(MAX($F9406,MIN(0.18*$D9406,$F9406*(1+$N9406))))</f>
        <v>1748.4598028000003</v>
      </c>
      <c r="P9406" s="35">
        <f>O9406/D9406</f>
        <v>0.16247723805576672</v>
      </c>
    </row>
    <row r="9407" spans="1:16" x14ac:dyDescent="0.3">
      <c r="A9407" s="2">
        <v>45072</v>
      </c>
      <c r="B9407" s="3" t="s">
        <v>6869</v>
      </c>
      <c r="C9407" s="4" t="s">
        <v>6870</v>
      </c>
      <c r="D9407" s="27">
        <v>4032.66</v>
      </c>
      <c r="E9407" s="27">
        <v>725.88</v>
      </c>
      <c r="F9407" s="27">
        <v>382.52</v>
      </c>
      <c r="G9407" s="26">
        <f>(E9407-F9407)/E9407</f>
        <v>0.47302584449220259</v>
      </c>
      <c r="H9407" s="27">
        <f>E9407-F9407</f>
        <v>343.36</v>
      </c>
      <c r="I9407" s="35">
        <f>E9407/D9407</f>
        <v>0.1800002975703382</v>
      </c>
      <c r="J9407" s="3">
        <v>185003.36</v>
      </c>
      <c r="K9407" s="26">
        <v>6.0999999999999999E-2</v>
      </c>
      <c r="L9407" s="4" t="b">
        <v>0</v>
      </c>
      <c r="M9407" s="4" t="s">
        <v>58</v>
      </c>
      <c r="N9407" s="35">
        <f>'Landed Freight Margin Tool'!$D$4</f>
        <v>0.58708499999999997</v>
      </c>
      <c r="O9407" s="30">
        <f>(MAX($F9407,MIN(0.18*$D9407,$F9407*(1+$N9407))))</f>
        <v>607.09175419999997</v>
      </c>
      <c r="P9407" s="35">
        <f>O9407/D9407</f>
        <v>0.15054374884071556</v>
      </c>
    </row>
    <row r="9408" spans="1:16" x14ac:dyDescent="0.3">
      <c r="A9408" s="2">
        <v>45043</v>
      </c>
      <c r="B9408" s="3" t="s">
        <v>1294</v>
      </c>
      <c r="C9408" s="4" t="s">
        <v>1295</v>
      </c>
      <c r="D9408" s="27">
        <v>4031.16</v>
      </c>
      <c r="E9408" s="27">
        <v>725.61</v>
      </c>
      <c r="F9408" s="27">
        <v>454.69</v>
      </c>
      <c r="G9408" s="26">
        <f>(E9408-F9408)/E9408</f>
        <v>0.37336861399374321</v>
      </c>
      <c r="H9408" s="27">
        <f>E9408-F9408</f>
        <v>270.92</v>
      </c>
      <c r="I9408" s="35">
        <f>E9408/D9408</f>
        <v>0.18000029768106451</v>
      </c>
      <c r="J9408" s="3">
        <v>185003.36</v>
      </c>
      <c r="K9408" s="26">
        <v>6.0999999999999999E-2</v>
      </c>
      <c r="L9408" s="4" t="b">
        <v>0</v>
      </c>
      <c r="M9408" s="4" t="s">
        <v>58</v>
      </c>
      <c r="N9408" s="35">
        <f>'Landed Freight Margin Tool'!$D$4</f>
        <v>0.58708499999999997</v>
      </c>
      <c r="O9408" s="30">
        <f>(MAX($F9408,MIN(0.18*$D9408,$F9408*(1+$N9408))))</f>
        <v>721.63167865000003</v>
      </c>
      <c r="P9408" s="35">
        <f>O9408/D9408</f>
        <v>0.1790134052357138</v>
      </c>
    </row>
    <row r="9409" spans="1:16" x14ac:dyDescent="0.3">
      <c r="A9409" s="2">
        <v>45068</v>
      </c>
      <c r="B9409" s="3" t="s">
        <v>7637</v>
      </c>
      <c r="C9409" s="4" t="s">
        <v>7638</v>
      </c>
      <c r="D9409" s="27">
        <v>16123.64</v>
      </c>
      <c r="E9409" s="27">
        <v>2902.26</v>
      </c>
      <c r="F9409" s="27">
        <v>1942.62</v>
      </c>
      <c r="G9409" s="26">
        <f>(E9409-F9409)/E9409</f>
        <v>0.33065266378615293</v>
      </c>
      <c r="H9409" s="27">
        <f>E9409-F9409</f>
        <v>959.64000000000033</v>
      </c>
      <c r="I9409" s="35">
        <f>E9409/D9409</f>
        <v>0.18000029769952691</v>
      </c>
      <c r="J9409" s="3">
        <v>185003.36</v>
      </c>
      <c r="K9409" s="26">
        <v>6.0999999999999999E-2</v>
      </c>
      <c r="L9409" s="4" t="b">
        <v>0</v>
      </c>
      <c r="M9409" s="4" t="s">
        <v>58</v>
      </c>
      <c r="N9409" s="35">
        <f>'Landed Freight Margin Tool'!$D$4</f>
        <v>0.58708499999999997</v>
      </c>
      <c r="O9409" s="30">
        <f>(MAX($F9409,MIN(0.18*$D9409,$F9409*(1+$N9409))))</f>
        <v>2902.2551999999996</v>
      </c>
      <c r="P9409" s="35">
        <f>O9409/D9409</f>
        <v>0.18</v>
      </c>
    </row>
    <row r="9410" spans="1:16" x14ac:dyDescent="0.3">
      <c r="A9410" s="2">
        <v>45054</v>
      </c>
      <c r="B9410" s="3" t="s">
        <v>13805</v>
      </c>
      <c r="C9410" s="4" t="s">
        <v>13806</v>
      </c>
      <c r="D9410" s="27">
        <v>13428.7</v>
      </c>
      <c r="E9410" s="27">
        <v>2417.17</v>
      </c>
      <c r="F9410" s="27">
        <v>1027.33</v>
      </c>
      <c r="G9410" s="26">
        <f>(E9410-F9410)/E9410</f>
        <v>0.57498645109777136</v>
      </c>
      <c r="H9410" s="27">
        <f>E9410-F9410</f>
        <v>1389.8400000000001</v>
      </c>
      <c r="I9410" s="35">
        <f>E9410/D9410</f>
        <v>0.18000029786948848</v>
      </c>
      <c r="J9410" s="3">
        <v>185003.36</v>
      </c>
      <c r="K9410" s="26">
        <v>6.0999999999999999E-2</v>
      </c>
      <c r="L9410" s="4" t="b">
        <v>0</v>
      </c>
      <c r="M9410" s="4" t="s">
        <v>58</v>
      </c>
      <c r="N9410" s="35">
        <f>'Landed Freight Margin Tool'!$D$4</f>
        <v>0.58708499999999997</v>
      </c>
      <c r="O9410" s="30">
        <f>(MAX($F9410,MIN(0.18*$D9410,$F9410*(1+$N9410))))</f>
        <v>1630.46003305</v>
      </c>
      <c r="P9410" s="35">
        <f>O9410/D9410</f>
        <v>0.12141607400939777</v>
      </c>
    </row>
    <row r="9411" spans="1:16" x14ac:dyDescent="0.3">
      <c r="A9411" s="2">
        <v>45154</v>
      </c>
      <c r="B9411" s="3" t="s">
        <v>17414</v>
      </c>
      <c r="C9411" s="4" t="s">
        <v>17415</v>
      </c>
      <c r="D9411" s="27">
        <v>15419.03</v>
      </c>
      <c r="E9411" s="27">
        <v>2775.43</v>
      </c>
      <c r="F9411" s="27">
        <v>2079.15</v>
      </c>
      <c r="G9411" s="26">
        <f>(E9411-F9411)/E9411</f>
        <v>0.25087283772244295</v>
      </c>
      <c r="H9411" s="27">
        <f>E9411-F9411</f>
        <v>696.27999999999975</v>
      </c>
      <c r="I9411" s="35">
        <f>E9411/D9411</f>
        <v>0.18000029833264478</v>
      </c>
      <c r="J9411" s="3">
        <v>185003.36</v>
      </c>
      <c r="K9411" s="26">
        <v>6.0999999999999999E-2</v>
      </c>
      <c r="L9411" s="4" t="b">
        <v>0</v>
      </c>
      <c r="M9411" s="4" t="s">
        <v>58</v>
      </c>
      <c r="N9411" s="35">
        <f>'Landed Freight Margin Tool'!$D$4</f>
        <v>0.58708499999999997</v>
      </c>
      <c r="O9411" s="30">
        <f>(MAX($F9411,MIN(0.18*$D9411,$F9411*(1+$N9411))))</f>
        <v>2775.4254000000001</v>
      </c>
      <c r="P9411" s="35">
        <f>O9411/D9411</f>
        <v>0.18</v>
      </c>
    </row>
    <row r="9412" spans="1:16" x14ac:dyDescent="0.3">
      <c r="A9412" s="2">
        <v>45030</v>
      </c>
      <c r="B9412" s="3" t="s">
        <v>21568</v>
      </c>
      <c r="C9412" s="4" t="s">
        <v>21569</v>
      </c>
      <c r="D9412" s="27">
        <v>7370.21</v>
      </c>
      <c r="E9412" s="27">
        <v>1326.64</v>
      </c>
      <c r="F9412" s="27">
        <v>1262.44</v>
      </c>
      <c r="G9412" s="26">
        <f>(E9412-F9412)/E9412</f>
        <v>4.8392932521256739E-2</v>
      </c>
      <c r="H9412" s="27">
        <f>E9412-F9412</f>
        <v>64.200000000000045</v>
      </c>
      <c r="I9412" s="35">
        <f>E9412/D9412</f>
        <v>0.1800002984989573</v>
      </c>
      <c r="J9412" s="3">
        <v>185003.36</v>
      </c>
      <c r="K9412" s="26">
        <v>6.0999999999999999E-2</v>
      </c>
      <c r="L9412" s="4" t="b">
        <v>0</v>
      </c>
      <c r="M9412" s="4" t="s">
        <v>58</v>
      </c>
      <c r="N9412" s="35">
        <f>'Landed Freight Margin Tool'!$D$4</f>
        <v>0.58708499999999997</v>
      </c>
      <c r="O9412" s="30">
        <f>(MAX($F9412,MIN(0.18*$D9412,$F9412*(1+$N9412))))</f>
        <v>1326.6378</v>
      </c>
      <c r="P9412" s="35">
        <f>O9412/D9412</f>
        <v>0.18</v>
      </c>
    </row>
    <row r="9413" spans="1:16" x14ac:dyDescent="0.3">
      <c r="A9413" s="2">
        <v>45245</v>
      </c>
      <c r="B9413" s="3" t="s">
        <v>16461</v>
      </c>
      <c r="C9413" s="4" t="s">
        <v>16462</v>
      </c>
      <c r="D9413" s="27">
        <v>14069.31</v>
      </c>
      <c r="E9413" s="27">
        <v>2532.48</v>
      </c>
      <c r="F9413" s="27">
        <v>1612.39</v>
      </c>
      <c r="G9413" s="26">
        <f>(E9413-F9413)/E9413</f>
        <v>0.36331580111195344</v>
      </c>
      <c r="H9413" s="27">
        <f>E9413-F9413</f>
        <v>920.08999999999992</v>
      </c>
      <c r="I9413" s="35">
        <f>E9413/D9413</f>
        <v>0.18000029852210236</v>
      </c>
      <c r="J9413" s="3">
        <v>185003.36</v>
      </c>
      <c r="K9413" s="26">
        <v>6.0999999999999999E-2</v>
      </c>
      <c r="L9413" s="4" t="b">
        <v>0</v>
      </c>
      <c r="M9413" s="4" t="s">
        <v>58</v>
      </c>
      <c r="N9413" s="35">
        <f>'Landed Freight Margin Tool'!$D$4</f>
        <v>0.58708499999999997</v>
      </c>
      <c r="O9413" s="30">
        <f>(MAX($F9413,MIN(0.18*$D9413,$F9413*(1+$N9413))))</f>
        <v>2532.4757999999997</v>
      </c>
      <c r="P9413" s="35">
        <f>O9413/D9413</f>
        <v>0.18</v>
      </c>
    </row>
    <row r="9414" spans="1:16" x14ac:dyDescent="0.3">
      <c r="A9414" s="2">
        <v>45014</v>
      </c>
      <c r="B9414" s="3" t="s">
        <v>6129</v>
      </c>
      <c r="C9414" s="4" t="s">
        <v>5589</v>
      </c>
      <c r="D9414" s="27">
        <v>4018.16</v>
      </c>
      <c r="E9414" s="27">
        <v>723.27</v>
      </c>
      <c r="F9414" s="27">
        <v>451.73</v>
      </c>
      <c r="G9414" s="26">
        <f>(E9414-F9414)/E9414</f>
        <v>0.37543379374230917</v>
      </c>
      <c r="H9414" s="27">
        <f>E9414-F9414</f>
        <v>271.53999999999996</v>
      </c>
      <c r="I9414" s="35">
        <f>E9414/D9414</f>
        <v>0.18000029864415554</v>
      </c>
      <c r="J9414" s="3">
        <v>185003.36</v>
      </c>
      <c r="K9414" s="26">
        <v>6.0999999999999999E-2</v>
      </c>
      <c r="L9414" s="4" t="b">
        <v>0</v>
      </c>
      <c r="M9414" s="4" t="s">
        <v>58</v>
      </c>
      <c r="N9414" s="35">
        <f>'Landed Freight Margin Tool'!$D$4</f>
        <v>0.58708499999999997</v>
      </c>
      <c r="O9414" s="30">
        <f>(MAX($F9414,MIN(0.18*$D9414,$F9414*(1+$N9414))))</f>
        <v>716.93390705000002</v>
      </c>
      <c r="P9414" s="35">
        <f>O9414/D9414</f>
        <v>0.17842343437045813</v>
      </c>
    </row>
    <row r="9415" spans="1:16" x14ac:dyDescent="0.3">
      <c r="A9415" s="2">
        <v>44999</v>
      </c>
      <c r="B9415" s="3" t="s">
        <v>7609</v>
      </c>
      <c r="C9415" s="4" t="s">
        <v>7610</v>
      </c>
      <c r="D9415" s="27">
        <v>11383.87</v>
      </c>
      <c r="E9415" s="27">
        <v>2049.1</v>
      </c>
      <c r="F9415" s="27">
        <v>1831.6</v>
      </c>
      <c r="G9415" s="26">
        <f>(E9415-F9415)/E9415</f>
        <v>0.10614416085110537</v>
      </c>
      <c r="H9415" s="27">
        <f>E9415-F9415</f>
        <v>217.5</v>
      </c>
      <c r="I9415" s="35">
        <f>E9415/D9415</f>
        <v>0.18000029866820333</v>
      </c>
      <c r="J9415" s="3">
        <v>185003.36</v>
      </c>
      <c r="K9415" s="26">
        <v>6.0999999999999999E-2</v>
      </c>
      <c r="L9415" s="4" t="b">
        <v>0</v>
      </c>
      <c r="M9415" s="4" t="s">
        <v>58</v>
      </c>
      <c r="N9415" s="35">
        <f>'Landed Freight Margin Tool'!$D$4</f>
        <v>0.58708499999999997</v>
      </c>
      <c r="O9415" s="30">
        <f>(MAX($F9415,MIN(0.18*$D9415,$F9415*(1+$N9415))))</f>
        <v>2049.0965999999999</v>
      </c>
      <c r="P9415" s="35">
        <f>O9415/D9415</f>
        <v>0.17999999999999997</v>
      </c>
    </row>
    <row r="9416" spans="1:16" x14ac:dyDescent="0.3">
      <c r="A9416" s="2">
        <v>44938</v>
      </c>
      <c r="B9416" s="3" t="s">
        <v>1717</v>
      </c>
      <c r="C9416" s="4" t="s">
        <v>1718</v>
      </c>
      <c r="D9416" s="27">
        <v>11381.87</v>
      </c>
      <c r="E9416" s="27">
        <v>2048.7399999999998</v>
      </c>
      <c r="F9416" s="27">
        <v>1467.55</v>
      </c>
      <c r="G9416" s="26">
        <f>(E9416-F9416)/E9416</f>
        <v>0.28368167751886519</v>
      </c>
      <c r="H9416" s="27">
        <f>E9416-F9416</f>
        <v>581.18999999999983</v>
      </c>
      <c r="I9416" s="35">
        <f>E9416/D9416</f>
        <v>0.18000029872068471</v>
      </c>
      <c r="J9416" s="3">
        <v>185003.36</v>
      </c>
      <c r="K9416" s="26">
        <v>6.0999999999999999E-2</v>
      </c>
      <c r="L9416" s="4" t="b">
        <v>0</v>
      </c>
      <c r="M9416" s="4" t="s">
        <v>58</v>
      </c>
      <c r="N9416" s="35">
        <f>'Landed Freight Margin Tool'!$D$4</f>
        <v>0.58708499999999997</v>
      </c>
      <c r="O9416" s="30">
        <f>(MAX($F9416,MIN(0.18*$D9416,$F9416*(1+$N9416))))</f>
        <v>2048.7366000000002</v>
      </c>
      <c r="P9416" s="35">
        <f>O9416/D9416</f>
        <v>0.18</v>
      </c>
    </row>
    <row r="9417" spans="1:16" x14ac:dyDescent="0.3">
      <c r="A9417" s="2">
        <v>45026</v>
      </c>
      <c r="B9417" s="3" t="s">
        <v>17861</v>
      </c>
      <c r="C9417" s="4" t="s">
        <v>17862</v>
      </c>
      <c r="D9417" s="27">
        <v>6691.1</v>
      </c>
      <c r="E9417" s="27">
        <v>1204.4000000000001</v>
      </c>
      <c r="F9417" s="27">
        <v>878.46</v>
      </c>
      <c r="G9417" s="26">
        <f>(E9417-F9417)/E9417</f>
        <v>0.27062437728329464</v>
      </c>
      <c r="H9417" s="27">
        <f>E9417-F9417</f>
        <v>325.94000000000005</v>
      </c>
      <c r="I9417" s="35">
        <f>E9417/D9417</f>
        <v>0.18000029890451497</v>
      </c>
      <c r="J9417" s="3">
        <v>185003.36</v>
      </c>
      <c r="K9417" s="26">
        <v>6.0999999999999999E-2</v>
      </c>
      <c r="L9417" s="4" t="b">
        <v>0</v>
      </c>
      <c r="M9417" s="4" t="s">
        <v>58</v>
      </c>
      <c r="N9417" s="35">
        <f>'Landed Freight Margin Tool'!$D$4</f>
        <v>0.58708499999999997</v>
      </c>
      <c r="O9417" s="30">
        <f>(MAX($F9417,MIN(0.18*$D9417,$F9417*(1+$N9417))))</f>
        <v>1204.3979999999999</v>
      </c>
      <c r="P9417" s="35">
        <f>O9417/D9417</f>
        <v>0.17999999999999997</v>
      </c>
    </row>
    <row r="9418" spans="1:16" x14ac:dyDescent="0.3">
      <c r="A9418" s="2">
        <v>45191</v>
      </c>
      <c r="B9418" s="3" t="s">
        <v>9696</v>
      </c>
      <c r="C9418" s="4" t="s">
        <v>9697</v>
      </c>
      <c r="D9418" s="27">
        <v>10025.15</v>
      </c>
      <c r="E9418" s="27">
        <v>1804.53</v>
      </c>
      <c r="F9418" s="27">
        <v>1369.59</v>
      </c>
      <c r="G9418" s="26">
        <f>(E9418-F9418)/E9418</f>
        <v>0.24102674934747556</v>
      </c>
      <c r="H9418" s="27">
        <f>E9418-F9418</f>
        <v>434.94000000000005</v>
      </c>
      <c r="I9418" s="35">
        <f>E9418/D9418</f>
        <v>0.1800002992473928</v>
      </c>
      <c r="J9418" s="3">
        <v>185003.36</v>
      </c>
      <c r="K9418" s="26">
        <v>6.0999999999999999E-2</v>
      </c>
      <c r="L9418" s="4" t="b">
        <v>0</v>
      </c>
      <c r="M9418" s="4" t="s">
        <v>58</v>
      </c>
      <c r="N9418" s="35">
        <f>'Landed Freight Margin Tool'!$D$4</f>
        <v>0.58708499999999997</v>
      </c>
      <c r="O9418" s="30">
        <f>(MAX($F9418,MIN(0.18*$D9418,$F9418*(1+$N9418))))</f>
        <v>1804.5269999999998</v>
      </c>
      <c r="P9418" s="35">
        <f>O9418/D9418</f>
        <v>0.18</v>
      </c>
    </row>
    <row r="9419" spans="1:16" x14ac:dyDescent="0.3">
      <c r="A9419" s="2">
        <v>44991</v>
      </c>
      <c r="B9419" s="3" t="s">
        <v>13815</v>
      </c>
      <c r="C9419" s="4" t="s">
        <v>13816</v>
      </c>
      <c r="D9419" s="27">
        <v>12027.48</v>
      </c>
      <c r="E9419" s="27">
        <v>2164.9499999999998</v>
      </c>
      <c r="F9419" s="27">
        <v>1913.27</v>
      </c>
      <c r="G9419" s="26">
        <f>(E9419-F9419)/E9419</f>
        <v>0.11625210743897081</v>
      </c>
      <c r="H9419" s="27">
        <f>E9419-F9419</f>
        <v>251.67999999999984</v>
      </c>
      <c r="I9419" s="35">
        <f>E9419/D9419</f>
        <v>0.18000029931456962</v>
      </c>
      <c r="J9419" s="3">
        <v>185003.36</v>
      </c>
      <c r="K9419" s="26">
        <v>6.0999999999999999E-2</v>
      </c>
      <c r="L9419" s="4" t="b">
        <v>0</v>
      </c>
      <c r="M9419" s="4" t="s">
        <v>58</v>
      </c>
      <c r="N9419" s="35">
        <f>'Landed Freight Margin Tool'!$D$4</f>
        <v>0.58708499999999997</v>
      </c>
      <c r="O9419" s="30">
        <f>(MAX($F9419,MIN(0.18*$D9419,$F9419*(1+$N9419))))</f>
        <v>2164.9463999999998</v>
      </c>
      <c r="P9419" s="35">
        <f>O9419/D9419</f>
        <v>0.18</v>
      </c>
    </row>
    <row r="9420" spans="1:16" x14ac:dyDescent="0.3">
      <c r="A9420" s="2">
        <v>45037</v>
      </c>
      <c r="B9420" s="3" t="s">
        <v>16084</v>
      </c>
      <c r="C9420" s="4" t="s">
        <v>16085</v>
      </c>
      <c r="D9420" s="27">
        <v>15362.03</v>
      </c>
      <c r="E9420" s="27">
        <v>2765.17</v>
      </c>
      <c r="F9420" s="27">
        <v>1616.52</v>
      </c>
      <c r="G9420" s="26">
        <f>(E9420-F9420)/E9420</f>
        <v>0.41539941486418558</v>
      </c>
      <c r="H9420" s="27">
        <f>E9420-F9420</f>
        <v>1148.6500000000001</v>
      </c>
      <c r="I9420" s="35">
        <f>E9420/D9420</f>
        <v>0.18000029943959228</v>
      </c>
      <c r="J9420" s="3">
        <v>185003.36</v>
      </c>
      <c r="K9420" s="26">
        <v>6.0999999999999999E-2</v>
      </c>
      <c r="L9420" s="4" t="b">
        <v>0</v>
      </c>
      <c r="M9420" s="4" t="s">
        <v>58</v>
      </c>
      <c r="N9420" s="35">
        <f>'Landed Freight Margin Tool'!$D$4</f>
        <v>0.58708499999999997</v>
      </c>
      <c r="O9420" s="30">
        <f>(MAX($F9420,MIN(0.18*$D9420,$F9420*(1+$N9420))))</f>
        <v>2565.5546442</v>
      </c>
      <c r="P9420" s="35">
        <f>O9420/D9420</f>
        <v>0.16700622536214288</v>
      </c>
    </row>
    <row r="9421" spans="1:16" x14ac:dyDescent="0.3">
      <c r="A9421" s="2">
        <v>45050</v>
      </c>
      <c r="B9421" s="3" t="s">
        <v>7358</v>
      </c>
      <c r="C9421" s="4" t="s">
        <v>7359</v>
      </c>
      <c r="D9421" s="27">
        <v>14692.42</v>
      </c>
      <c r="E9421" s="27">
        <v>2644.64</v>
      </c>
      <c r="F9421" s="27">
        <v>1288.1099999999999</v>
      </c>
      <c r="G9421" s="26">
        <f>(E9421-F9421)/E9421</f>
        <v>0.51293559803980882</v>
      </c>
      <c r="H9421" s="27">
        <f>E9421-F9421</f>
        <v>1356.53</v>
      </c>
      <c r="I9421" s="35">
        <f>E9421/D9421</f>
        <v>0.18000029947415061</v>
      </c>
      <c r="J9421" s="3">
        <v>185003.36</v>
      </c>
      <c r="K9421" s="26">
        <v>6.0999999999999999E-2</v>
      </c>
      <c r="L9421" s="4" t="b">
        <v>0</v>
      </c>
      <c r="M9421" s="4" t="s">
        <v>58</v>
      </c>
      <c r="N9421" s="35">
        <f>'Landed Freight Margin Tool'!$D$4</f>
        <v>0.58708499999999997</v>
      </c>
      <c r="O9421" s="30">
        <f>(MAX($F9421,MIN(0.18*$D9421,$F9421*(1+$N9421))))</f>
        <v>2044.34005935</v>
      </c>
      <c r="P9421" s="35">
        <f>O9421/D9421</f>
        <v>0.13914250064659192</v>
      </c>
    </row>
    <row r="9422" spans="1:16" x14ac:dyDescent="0.3">
      <c r="A9422" s="2">
        <v>45036</v>
      </c>
      <c r="B9422" s="3" t="s">
        <v>7966</v>
      </c>
      <c r="C9422" s="4" t="s">
        <v>7967</v>
      </c>
      <c r="D9422" s="27">
        <v>10682.26</v>
      </c>
      <c r="E9422" s="27">
        <v>1922.81</v>
      </c>
      <c r="F9422" s="27">
        <v>1091.29</v>
      </c>
      <c r="G9422" s="26">
        <f>(E9422-F9422)/E9422</f>
        <v>0.43245042411886769</v>
      </c>
      <c r="H9422" s="27">
        <f>E9422-F9422</f>
        <v>831.52</v>
      </c>
      <c r="I9422" s="35">
        <f>E9422/D9422</f>
        <v>0.18000029956207769</v>
      </c>
      <c r="J9422" s="3">
        <v>185003.36</v>
      </c>
      <c r="K9422" s="26">
        <v>6.0999999999999999E-2</v>
      </c>
      <c r="L9422" s="4" t="b">
        <v>0</v>
      </c>
      <c r="M9422" s="4" t="s">
        <v>58</v>
      </c>
      <c r="N9422" s="35">
        <f>'Landed Freight Margin Tool'!$D$4</f>
        <v>0.58708499999999997</v>
      </c>
      <c r="O9422" s="30">
        <f>(MAX($F9422,MIN(0.18*$D9422,$F9422*(1+$N9422))))</f>
        <v>1731.9699896500001</v>
      </c>
      <c r="P9422" s="35">
        <f>O9422/D9422</f>
        <v>0.16213516518508256</v>
      </c>
    </row>
    <row r="9423" spans="1:16" x14ac:dyDescent="0.3">
      <c r="A9423" s="2">
        <v>45013</v>
      </c>
      <c r="B9423" s="3" t="s">
        <v>5519</v>
      </c>
      <c r="C9423" s="4" t="s">
        <v>2552</v>
      </c>
      <c r="D9423" s="27">
        <v>6674.6</v>
      </c>
      <c r="E9423" s="27">
        <v>1201.43</v>
      </c>
      <c r="F9423" s="27">
        <v>776.65</v>
      </c>
      <c r="G9423" s="26">
        <f>(E9423-F9423)/E9423</f>
        <v>0.3535620052770449</v>
      </c>
      <c r="H9423" s="27">
        <f>E9423-F9423</f>
        <v>424.78000000000009</v>
      </c>
      <c r="I9423" s="35">
        <f>E9423/D9423</f>
        <v>0.18000029964342432</v>
      </c>
      <c r="J9423" s="3">
        <v>185003.36</v>
      </c>
      <c r="K9423" s="26">
        <v>6.0999999999999999E-2</v>
      </c>
      <c r="L9423" s="4" t="b">
        <v>0</v>
      </c>
      <c r="M9423" s="4" t="s">
        <v>58</v>
      </c>
      <c r="N9423" s="35">
        <f>'Landed Freight Margin Tool'!$D$4</f>
        <v>0.58708499999999997</v>
      </c>
      <c r="O9423" s="30">
        <f>(MAX($F9423,MIN(0.18*$D9423,$F9423*(1+$N9423))))</f>
        <v>1201.4280000000001</v>
      </c>
      <c r="P9423" s="35">
        <f>O9423/D9423</f>
        <v>0.18</v>
      </c>
    </row>
    <row r="9424" spans="1:16" x14ac:dyDescent="0.3">
      <c r="A9424" s="2">
        <v>45082</v>
      </c>
      <c r="B9424" s="3" t="s">
        <v>5495</v>
      </c>
      <c r="C9424" s="4" t="s">
        <v>5496</v>
      </c>
      <c r="D9424" s="27">
        <v>16013.14</v>
      </c>
      <c r="E9424" s="27">
        <v>2882.37</v>
      </c>
      <c r="F9424" s="27">
        <v>927.22</v>
      </c>
      <c r="G9424" s="26">
        <f>(E9424-F9424)/E9424</f>
        <v>0.67831333243129788</v>
      </c>
      <c r="H9424" s="27">
        <f>E9424-F9424</f>
        <v>1955.1499999999999</v>
      </c>
      <c r="I9424" s="35">
        <f>E9424/D9424</f>
        <v>0.18000029975382717</v>
      </c>
      <c r="J9424" s="3">
        <v>185003.36</v>
      </c>
      <c r="K9424" s="26">
        <v>6.0999999999999999E-2</v>
      </c>
      <c r="L9424" s="4" t="b">
        <v>0</v>
      </c>
      <c r="M9424" s="4" t="s">
        <v>58</v>
      </c>
      <c r="N9424" s="35">
        <f>'Landed Freight Margin Tool'!$D$4</f>
        <v>0.58708499999999997</v>
      </c>
      <c r="O9424" s="30">
        <f>(MAX($F9424,MIN(0.18*$D9424,$F9424*(1+$N9424))))</f>
        <v>1471.5769537000001</v>
      </c>
      <c r="P9424" s="35">
        <f>O9424/D9424</f>
        <v>9.1898088301232625E-2</v>
      </c>
    </row>
    <row r="9425" spans="1:16" x14ac:dyDescent="0.3">
      <c r="A9425" s="2">
        <v>45065</v>
      </c>
      <c r="B9425" s="3" t="s">
        <v>6313</v>
      </c>
      <c r="C9425" s="4" t="s">
        <v>6314</v>
      </c>
      <c r="D9425" s="27">
        <v>13994.81</v>
      </c>
      <c r="E9425" s="27">
        <v>2519.0700000000002</v>
      </c>
      <c r="F9425" s="27">
        <v>1872.26</v>
      </c>
      <c r="G9425" s="26">
        <f>(E9425-F9425)/E9425</f>
        <v>0.25676539357778866</v>
      </c>
      <c r="H9425" s="27">
        <f>E9425-F9425</f>
        <v>646.81000000000017</v>
      </c>
      <c r="I9425" s="35">
        <f>E9425/D9425</f>
        <v>0.18000030011125553</v>
      </c>
      <c r="J9425" s="3">
        <v>185003.36</v>
      </c>
      <c r="K9425" s="26">
        <v>6.0999999999999999E-2</v>
      </c>
      <c r="L9425" s="4" t="b">
        <v>0</v>
      </c>
      <c r="M9425" s="4" t="s">
        <v>58</v>
      </c>
      <c r="N9425" s="35">
        <f>'Landed Freight Margin Tool'!$D$4</f>
        <v>0.58708499999999997</v>
      </c>
      <c r="O9425" s="30">
        <f>(MAX($F9425,MIN(0.18*$D9425,$F9425*(1+$N9425))))</f>
        <v>2519.0657999999999</v>
      </c>
      <c r="P9425" s="35">
        <f>O9425/D9425</f>
        <v>0.18</v>
      </c>
    </row>
    <row r="9426" spans="1:16" x14ac:dyDescent="0.3">
      <c r="A9426" s="2">
        <v>45070</v>
      </c>
      <c r="B9426" s="3" t="s">
        <v>13197</v>
      </c>
      <c r="C9426" s="4" t="s">
        <v>13198</v>
      </c>
      <c r="D9426" s="27">
        <v>14658.92</v>
      </c>
      <c r="E9426" s="27">
        <v>2638.61</v>
      </c>
      <c r="F9426" s="27">
        <v>1422.07</v>
      </c>
      <c r="G9426" s="26">
        <f>(E9426-F9426)/E9426</f>
        <v>0.46105335763906002</v>
      </c>
      <c r="H9426" s="27">
        <f>E9426-F9426</f>
        <v>1216.5400000000002</v>
      </c>
      <c r="I9426" s="35">
        <f>E9426/D9426</f>
        <v>0.1800003001585383</v>
      </c>
      <c r="J9426" s="3">
        <v>185003.36</v>
      </c>
      <c r="K9426" s="26">
        <v>6.0999999999999999E-2</v>
      </c>
      <c r="L9426" s="4" t="b">
        <v>0</v>
      </c>
      <c r="M9426" s="4" t="s">
        <v>58</v>
      </c>
      <c r="N9426" s="35">
        <f>'Landed Freight Margin Tool'!$D$4</f>
        <v>0.58708499999999997</v>
      </c>
      <c r="O9426" s="30">
        <f>(MAX($F9426,MIN(0.18*$D9426,$F9426*(1+$N9426))))</f>
        <v>2256.9459659499998</v>
      </c>
      <c r="P9426" s="35">
        <f>O9426/D9426</f>
        <v>0.15396400048230019</v>
      </c>
    </row>
    <row r="9427" spans="1:16" x14ac:dyDescent="0.3">
      <c r="A9427" s="2">
        <v>45069</v>
      </c>
      <c r="B9427" s="3" t="s">
        <v>7668</v>
      </c>
      <c r="C9427" s="4" t="s">
        <v>7669</v>
      </c>
      <c r="D9427" s="27">
        <v>11322.37</v>
      </c>
      <c r="E9427" s="27">
        <v>2038.03</v>
      </c>
      <c r="F9427" s="27">
        <v>1521.83</v>
      </c>
      <c r="G9427" s="26">
        <f>(E9427-F9427)/E9427</f>
        <v>0.25328380838358616</v>
      </c>
      <c r="H9427" s="27">
        <f>E9427-F9427</f>
        <v>516.20000000000005</v>
      </c>
      <c r="I9427" s="35">
        <f>E9427/D9427</f>
        <v>0.18000030029048686</v>
      </c>
      <c r="J9427" s="3">
        <v>185003.36</v>
      </c>
      <c r="K9427" s="26">
        <v>6.0999999999999999E-2</v>
      </c>
      <c r="L9427" s="4" t="b">
        <v>0</v>
      </c>
      <c r="M9427" s="4" t="s">
        <v>58</v>
      </c>
      <c r="N9427" s="35">
        <f>'Landed Freight Margin Tool'!$D$4</f>
        <v>0.58708499999999997</v>
      </c>
      <c r="O9427" s="30">
        <f>(MAX($F9427,MIN(0.18*$D9427,$F9427*(1+$N9427))))</f>
        <v>2038.0266000000001</v>
      </c>
      <c r="P9427" s="35">
        <f>O9427/D9427</f>
        <v>0.18</v>
      </c>
    </row>
    <row r="9428" spans="1:16" x14ac:dyDescent="0.3">
      <c r="A9428" s="2">
        <v>44930</v>
      </c>
      <c r="B9428" s="3" t="s">
        <v>5547</v>
      </c>
      <c r="C9428" s="4" t="s">
        <v>5548</v>
      </c>
      <c r="D9428" s="27">
        <v>10639.26</v>
      </c>
      <c r="E9428" s="27">
        <v>1915.07</v>
      </c>
      <c r="F9428" s="27">
        <v>1365.12</v>
      </c>
      <c r="G9428" s="26">
        <f>(E9428-F9428)/E9428</f>
        <v>0.28716965959468849</v>
      </c>
      <c r="H9428" s="27">
        <f>E9428-F9428</f>
        <v>549.95000000000005</v>
      </c>
      <c r="I9428" s="35">
        <f>E9428/D9428</f>
        <v>0.18000030077279811</v>
      </c>
      <c r="J9428" s="3">
        <v>185003.36</v>
      </c>
      <c r="K9428" s="26">
        <v>6.0999999999999999E-2</v>
      </c>
      <c r="L9428" s="4" t="b">
        <v>0</v>
      </c>
      <c r="M9428" s="4" t="s">
        <v>58</v>
      </c>
      <c r="N9428" s="35">
        <f>'Landed Freight Margin Tool'!$D$4</f>
        <v>0.58708499999999997</v>
      </c>
      <c r="O9428" s="30">
        <f>(MAX($F9428,MIN(0.18*$D9428,$F9428*(1+$N9428))))</f>
        <v>1915.0668000000001</v>
      </c>
      <c r="P9428" s="35">
        <f>O9428/D9428</f>
        <v>0.18</v>
      </c>
    </row>
    <row r="9429" spans="1:16" x14ac:dyDescent="0.3">
      <c r="A9429" s="2">
        <v>45119</v>
      </c>
      <c r="B9429" s="3" t="s">
        <v>16061</v>
      </c>
      <c r="C9429" s="4" t="s">
        <v>16062</v>
      </c>
      <c r="D9429" s="27">
        <v>16612.75</v>
      </c>
      <c r="E9429" s="27">
        <v>2990.3</v>
      </c>
      <c r="F9429" s="27">
        <v>1512.26</v>
      </c>
      <c r="G9429" s="26">
        <f>(E9429-F9429)/E9429</f>
        <v>0.49427816607029401</v>
      </c>
      <c r="H9429" s="27">
        <f>E9429-F9429</f>
        <v>1478.0400000000002</v>
      </c>
      <c r="I9429" s="35">
        <f>E9429/D9429</f>
        <v>0.18000030097364977</v>
      </c>
      <c r="J9429" s="3">
        <v>185003.36</v>
      </c>
      <c r="K9429" s="26">
        <v>6.0999999999999999E-2</v>
      </c>
      <c r="L9429" s="4" t="b">
        <v>0</v>
      </c>
      <c r="M9429" s="4" t="s">
        <v>58</v>
      </c>
      <c r="N9429" s="35">
        <f>'Landed Freight Margin Tool'!$D$4</f>
        <v>0.58708499999999997</v>
      </c>
      <c r="O9429" s="30">
        <f>(MAX($F9429,MIN(0.18*$D9429,$F9429*(1+$N9429))))</f>
        <v>2400.0851621000002</v>
      </c>
      <c r="P9429" s="35">
        <f>O9429/D9429</f>
        <v>0.14447247819295422</v>
      </c>
    </row>
    <row r="9430" spans="1:16" x14ac:dyDescent="0.3">
      <c r="A9430" s="2">
        <v>45245</v>
      </c>
      <c r="B9430" s="3" t="s">
        <v>19701</v>
      </c>
      <c r="C9430" s="4" t="s">
        <v>19702</v>
      </c>
      <c r="D9430" s="27">
        <v>9948.65</v>
      </c>
      <c r="E9430" s="27">
        <v>1790.76</v>
      </c>
      <c r="F9430" s="27">
        <v>966.96</v>
      </c>
      <c r="G9430" s="26">
        <f>(E9430-F9430)/E9430</f>
        <v>0.46002814447497148</v>
      </c>
      <c r="H9430" s="27">
        <f>E9430-F9430</f>
        <v>823.8</v>
      </c>
      <c r="I9430" s="35">
        <f>E9430/D9430</f>
        <v>0.18000030154845131</v>
      </c>
      <c r="J9430" s="3">
        <v>185003.36</v>
      </c>
      <c r="K9430" s="26">
        <v>6.0999999999999999E-2</v>
      </c>
      <c r="L9430" s="4" t="b">
        <v>0</v>
      </c>
      <c r="M9430" s="4" t="s">
        <v>58</v>
      </c>
      <c r="N9430" s="35">
        <f>'Landed Freight Margin Tool'!$D$4</f>
        <v>0.58708499999999997</v>
      </c>
      <c r="O9430" s="30">
        <f>(MAX($F9430,MIN(0.18*$D9430,$F9430*(1+$N9430))))</f>
        <v>1534.6477116000001</v>
      </c>
      <c r="P9430" s="35">
        <f>O9430/D9430</f>
        <v>0.15425688024003259</v>
      </c>
    </row>
    <row r="9431" spans="1:16" x14ac:dyDescent="0.3">
      <c r="A9431" s="2">
        <v>45008</v>
      </c>
      <c r="B9431" s="3" t="s">
        <v>3384</v>
      </c>
      <c r="C9431" s="4" t="s">
        <v>3385</v>
      </c>
      <c r="D9431" s="27">
        <v>6626.6</v>
      </c>
      <c r="E9431" s="27">
        <v>1192.79</v>
      </c>
      <c r="F9431" s="27">
        <v>609.33000000000004</v>
      </c>
      <c r="G9431" s="26">
        <f>(E9431-F9431)/E9431</f>
        <v>0.48915567702613194</v>
      </c>
      <c r="H9431" s="27">
        <f>E9431-F9431</f>
        <v>583.45999999999992</v>
      </c>
      <c r="I9431" s="35">
        <f>E9431/D9431</f>
        <v>0.18000030181390153</v>
      </c>
      <c r="J9431" s="3">
        <v>185003.36</v>
      </c>
      <c r="K9431" s="26">
        <v>6.0999999999999999E-2</v>
      </c>
      <c r="L9431" s="4" t="b">
        <v>0</v>
      </c>
      <c r="M9431" s="4" t="s">
        <v>58</v>
      </c>
      <c r="N9431" s="35">
        <f>'Landed Freight Margin Tool'!$D$4</f>
        <v>0.58708499999999997</v>
      </c>
      <c r="O9431" s="30">
        <f>(MAX($F9431,MIN(0.18*$D9431,$F9431*(1+$N9431))))</f>
        <v>967.05850305000013</v>
      </c>
      <c r="P9431" s="35">
        <f>O9431/D9431</f>
        <v>0.14593584991549211</v>
      </c>
    </row>
    <row r="9432" spans="1:16" x14ac:dyDescent="0.3">
      <c r="A9432" s="2">
        <v>45202</v>
      </c>
      <c r="B9432" s="3" t="s">
        <v>9949</v>
      </c>
      <c r="C9432" s="4" t="s">
        <v>9950</v>
      </c>
      <c r="D9432" s="27">
        <v>15892.64</v>
      </c>
      <c r="E9432" s="27">
        <v>2860.68</v>
      </c>
      <c r="F9432" s="27">
        <v>1812.9</v>
      </c>
      <c r="G9432" s="26">
        <f>(E9432-F9432)/E9432</f>
        <v>0.36626955828684082</v>
      </c>
      <c r="H9432" s="27">
        <f>E9432-F9432</f>
        <v>1047.7799999999997</v>
      </c>
      <c r="I9432" s="35">
        <f>E9432/D9432</f>
        <v>0.18000030202659847</v>
      </c>
      <c r="J9432" s="3">
        <v>185003.36</v>
      </c>
      <c r="K9432" s="26">
        <v>6.0999999999999999E-2</v>
      </c>
      <c r="L9432" s="4" t="b">
        <v>0</v>
      </c>
      <c r="M9432" s="4" t="s">
        <v>58</v>
      </c>
      <c r="N9432" s="35">
        <f>'Landed Freight Margin Tool'!$D$4</f>
        <v>0.58708499999999997</v>
      </c>
      <c r="O9432" s="30">
        <f>(MAX($F9432,MIN(0.18*$D9432,$F9432*(1+$N9432))))</f>
        <v>2860.6751999999997</v>
      </c>
      <c r="P9432" s="35">
        <f>O9432/D9432</f>
        <v>0.18</v>
      </c>
    </row>
    <row r="9433" spans="1:16" x14ac:dyDescent="0.3">
      <c r="A9433" s="2">
        <v>45042</v>
      </c>
      <c r="B9433" s="3" t="s">
        <v>9521</v>
      </c>
      <c r="C9433" s="4" t="s">
        <v>9522</v>
      </c>
      <c r="D9433" s="27">
        <v>9927.15</v>
      </c>
      <c r="E9433" s="27">
        <v>1786.89</v>
      </c>
      <c r="F9433" s="27">
        <v>1224.27</v>
      </c>
      <c r="G9433" s="26">
        <f>(E9433-F9433)/E9433</f>
        <v>0.31485989624431282</v>
      </c>
      <c r="H9433" s="27">
        <f>E9433-F9433</f>
        <v>562.62000000000012</v>
      </c>
      <c r="I9433" s="35">
        <f>E9433/D9433</f>
        <v>0.18000030220153823</v>
      </c>
      <c r="J9433" s="3">
        <v>185003.36</v>
      </c>
      <c r="K9433" s="26">
        <v>6.0999999999999999E-2</v>
      </c>
      <c r="L9433" s="4" t="b">
        <v>0</v>
      </c>
      <c r="M9433" s="4" t="s">
        <v>58</v>
      </c>
      <c r="N9433" s="35">
        <f>'Landed Freight Margin Tool'!$D$4</f>
        <v>0.58708499999999997</v>
      </c>
      <c r="O9433" s="30">
        <f>(MAX($F9433,MIN(0.18*$D9433,$F9433*(1+$N9433))))</f>
        <v>1786.8869999999999</v>
      </c>
      <c r="P9433" s="35">
        <f>O9433/D9433</f>
        <v>0.18</v>
      </c>
    </row>
    <row r="9434" spans="1:16" x14ac:dyDescent="0.3">
      <c r="A9434" s="2">
        <v>45015</v>
      </c>
      <c r="B9434" s="3" t="s">
        <v>1795</v>
      </c>
      <c r="C9434" s="4" t="s">
        <v>1796</v>
      </c>
      <c r="D9434" s="27">
        <v>6613.1</v>
      </c>
      <c r="E9434" s="27">
        <v>1190.3599999999999</v>
      </c>
      <c r="F9434" s="27">
        <v>689.2</v>
      </c>
      <c r="G9434" s="26">
        <f>(E9434-F9434)/E9434</f>
        <v>0.42101549111193243</v>
      </c>
      <c r="H9434" s="27">
        <f>E9434-F9434</f>
        <v>501.15999999999985</v>
      </c>
      <c r="I9434" s="35">
        <f>E9434/D9434</f>
        <v>0.18000030243002524</v>
      </c>
      <c r="J9434" s="3">
        <v>185003.36</v>
      </c>
      <c r="K9434" s="26">
        <v>6.0999999999999999E-2</v>
      </c>
      <c r="L9434" s="4" t="b">
        <v>0</v>
      </c>
      <c r="M9434" s="4" t="s">
        <v>58</v>
      </c>
      <c r="N9434" s="35">
        <f>'Landed Freight Margin Tool'!$D$4</f>
        <v>0.58708499999999997</v>
      </c>
      <c r="O9434" s="30">
        <f>(MAX($F9434,MIN(0.18*$D9434,$F9434*(1+$N9434))))</f>
        <v>1093.8189820000002</v>
      </c>
      <c r="P9434" s="35">
        <f>O9434/D9434</f>
        <v>0.1654018511741846</v>
      </c>
    </row>
    <row r="9435" spans="1:16" x14ac:dyDescent="0.3">
      <c r="A9435" s="2">
        <v>45108</v>
      </c>
      <c r="B9435" s="3" t="s">
        <v>826</v>
      </c>
      <c r="C9435" s="4" t="s">
        <v>827</v>
      </c>
      <c r="D9435" s="27">
        <v>13218.2</v>
      </c>
      <c r="E9435" s="27">
        <v>2379.2800000000002</v>
      </c>
      <c r="F9435" s="27">
        <v>1242.1099999999999</v>
      </c>
      <c r="G9435" s="26">
        <f>(E9435-F9435)/E9435</f>
        <v>0.47794711005009927</v>
      </c>
      <c r="H9435" s="27">
        <f>E9435-F9435</f>
        <v>1137.1700000000003</v>
      </c>
      <c r="I9435" s="35">
        <f>E9435/D9435</f>
        <v>0.18000030261306382</v>
      </c>
      <c r="J9435" s="3">
        <v>185003.36</v>
      </c>
      <c r="K9435" s="26">
        <v>6.0999999999999999E-2</v>
      </c>
      <c r="L9435" s="4" t="b">
        <v>0</v>
      </c>
      <c r="M9435" s="4" t="s">
        <v>58</v>
      </c>
      <c r="N9435" s="35">
        <f>'Landed Freight Margin Tool'!$D$4</f>
        <v>0.58708499999999997</v>
      </c>
      <c r="O9435" s="30">
        <f>(MAX($F9435,MIN(0.18*$D9435,$F9435*(1+$N9435))))</f>
        <v>1971.33414935</v>
      </c>
      <c r="P9435" s="35">
        <f>O9435/D9435</f>
        <v>0.14913786668003207</v>
      </c>
    </row>
    <row r="9436" spans="1:16" x14ac:dyDescent="0.3">
      <c r="A9436" s="2">
        <v>45096</v>
      </c>
      <c r="B9436" s="3" t="s">
        <v>13112</v>
      </c>
      <c r="C9436" s="4" t="s">
        <v>13113</v>
      </c>
      <c r="D9436" s="27">
        <v>5947.49</v>
      </c>
      <c r="E9436" s="27">
        <v>1070.55</v>
      </c>
      <c r="F9436" s="27">
        <v>343.21</v>
      </c>
      <c r="G9436" s="26">
        <f>(E9436-F9436)/E9436</f>
        <v>0.67940778104712529</v>
      </c>
      <c r="H9436" s="27">
        <f>E9436-F9436</f>
        <v>727.33999999999992</v>
      </c>
      <c r="I9436" s="35">
        <f>E9436/D9436</f>
        <v>0.18000030264868036</v>
      </c>
      <c r="J9436" s="3">
        <v>185003.36</v>
      </c>
      <c r="K9436" s="26">
        <v>6.0999999999999999E-2</v>
      </c>
      <c r="L9436" s="4" t="b">
        <v>0</v>
      </c>
      <c r="M9436" s="4" t="s">
        <v>58</v>
      </c>
      <c r="N9436" s="35">
        <f>'Landed Freight Margin Tool'!$D$4</f>
        <v>0.58708499999999997</v>
      </c>
      <c r="O9436" s="30">
        <f>(MAX($F9436,MIN(0.18*$D9436,$F9436*(1+$N9436))))</f>
        <v>544.70344284999999</v>
      </c>
      <c r="P9436" s="35">
        <f>O9436/D9436</f>
        <v>9.1585432316826088E-2</v>
      </c>
    </row>
    <row r="9437" spans="1:16" x14ac:dyDescent="0.3">
      <c r="A9437" s="2">
        <v>45125</v>
      </c>
      <c r="B9437" s="3" t="s">
        <v>10807</v>
      </c>
      <c r="C9437" s="4" t="s">
        <v>10808</v>
      </c>
      <c r="D9437" s="27">
        <v>7925.32</v>
      </c>
      <c r="E9437" s="27">
        <v>1426.56</v>
      </c>
      <c r="F9437" s="27">
        <v>755.28</v>
      </c>
      <c r="G9437" s="26">
        <f>(E9437-F9437)/E9437</f>
        <v>0.47055854643337819</v>
      </c>
      <c r="H9437" s="27">
        <f>E9437-F9437</f>
        <v>671.28</v>
      </c>
      <c r="I9437" s="35">
        <f>E9437/D9437</f>
        <v>0.180000302826889</v>
      </c>
      <c r="J9437" s="3">
        <v>185003.36</v>
      </c>
      <c r="K9437" s="26">
        <v>6.0999999999999999E-2</v>
      </c>
      <c r="L9437" s="4" t="b">
        <v>0</v>
      </c>
      <c r="M9437" s="4" t="s">
        <v>58</v>
      </c>
      <c r="N9437" s="35">
        <f>'Landed Freight Margin Tool'!$D$4</f>
        <v>0.58708499999999997</v>
      </c>
      <c r="O9437" s="30">
        <f>(MAX($F9437,MIN(0.18*$D9437,$F9437*(1+$N9437))))</f>
        <v>1198.6935588000001</v>
      </c>
      <c r="P9437" s="35">
        <f>O9437/D9437</f>
        <v>0.15124860053600361</v>
      </c>
    </row>
    <row r="9438" spans="1:16" x14ac:dyDescent="0.3">
      <c r="A9438" s="2">
        <v>45208</v>
      </c>
      <c r="B9438" s="3" t="s">
        <v>17141</v>
      </c>
      <c r="C9438" s="4" t="s">
        <v>17142</v>
      </c>
      <c r="D9438" s="27">
        <v>13208.2</v>
      </c>
      <c r="E9438" s="27">
        <v>2377.48</v>
      </c>
      <c r="F9438" s="27">
        <v>1605.07</v>
      </c>
      <c r="G9438" s="26">
        <f>(E9438-F9438)/E9438</f>
        <v>0.32488601376247123</v>
      </c>
      <c r="H9438" s="27">
        <f>E9438-F9438</f>
        <v>772.41000000000008</v>
      </c>
      <c r="I9438" s="35">
        <f>E9438/D9438</f>
        <v>0.1800003028421738</v>
      </c>
      <c r="J9438" s="3">
        <v>185003.36</v>
      </c>
      <c r="K9438" s="26">
        <v>6.0999999999999999E-2</v>
      </c>
      <c r="L9438" s="4" t="b">
        <v>0</v>
      </c>
      <c r="M9438" s="4" t="s">
        <v>58</v>
      </c>
      <c r="N9438" s="35">
        <f>'Landed Freight Margin Tool'!$D$4</f>
        <v>0.58708499999999997</v>
      </c>
      <c r="O9438" s="30">
        <f>(MAX($F9438,MIN(0.18*$D9438,$F9438*(1+$N9438))))</f>
        <v>2377.4760000000001</v>
      </c>
      <c r="P9438" s="35">
        <f>O9438/D9438</f>
        <v>0.18</v>
      </c>
    </row>
    <row r="9439" spans="1:16" x14ac:dyDescent="0.3">
      <c r="A9439" s="2">
        <v>45057</v>
      </c>
      <c r="B9439" s="3" t="s">
        <v>24616</v>
      </c>
      <c r="C9439" s="4" t="s">
        <v>24617</v>
      </c>
      <c r="D9439" s="27">
        <v>14523.42</v>
      </c>
      <c r="E9439" s="27">
        <v>2614.2199999999998</v>
      </c>
      <c r="F9439" s="27">
        <v>1917.59</v>
      </c>
      <c r="G9439" s="26">
        <f>(E9439-F9439)/E9439</f>
        <v>0.26647719013701981</v>
      </c>
      <c r="H9439" s="27">
        <f>E9439-F9439</f>
        <v>696.62999999999988</v>
      </c>
      <c r="I9439" s="35">
        <f>E9439/D9439</f>
        <v>0.18000030295894492</v>
      </c>
      <c r="J9439" s="3">
        <v>185003.36</v>
      </c>
      <c r="K9439" s="26">
        <v>6.0999999999999999E-2</v>
      </c>
      <c r="L9439" s="4" t="b">
        <v>0</v>
      </c>
      <c r="M9439" s="4" t="s">
        <v>58</v>
      </c>
      <c r="N9439" s="35">
        <f>'Landed Freight Margin Tool'!$D$4</f>
        <v>0.58708499999999997</v>
      </c>
      <c r="O9439" s="30">
        <f>(MAX($F9439,MIN(0.18*$D9439,$F9439*(1+$N9439))))</f>
        <v>2614.2156</v>
      </c>
      <c r="P9439" s="35">
        <f>O9439/D9439</f>
        <v>0.18</v>
      </c>
    </row>
    <row r="9440" spans="1:16" x14ac:dyDescent="0.3">
      <c r="A9440" s="2">
        <v>45048</v>
      </c>
      <c r="B9440" s="3" t="s">
        <v>12303</v>
      </c>
      <c r="C9440" s="4" t="s">
        <v>12304</v>
      </c>
      <c r="D9440" s="27">
        <v>14521.92</v>
      </c>
      <c r="E9440" s="27">
        <v>2613.9499999999998</v>
      </c>
      <c r="F9440" s="27">
        <v>1489.29</v>
      </c>
      <c r="G9440" s="26">
        <f>(E9440-F9440)/E9440</f>
        <v>0.43025306528433976</v>
      </c>
      <c r="H9440" s="27">
        <f>E9440-F9440</f>
        <v>1124.6599999999999</v>
      </c>
      <c r="I9440" s="35">
        <f>E9440/D9440</f>
        <v>0.1800003029902382</v>
      </c>
      <c r="J9440" s="3">
        <v>185003.36</v>
      </c>
      <c r="K9440" s="26">
        <v>6.0999999999999999E-2</v>
      </c>
      <c r="L9440" s="4" t="b">
        <v>0</v>
      </c>
      <c r="M9440" s="4" t="s">
        <v>58</v>
      </c>
      <c r="N9440" s="35">
        <f>'Landed Freight Margin Tool'!$D$4</f>
        <v>0.58708499999999997</v>
      </c>
      <c r="O9440" s="30">
        <f>(MAX($F9440,MIN(0.18*$D9440,$F9440*(1+$N9440))))</f>
        <v>2363.6298196500002</v>
      </c>
      <c r="P9440" s="35">
        <f>O9440/D9440</f>
        <v>0.16276290047390429</v>
      </c>
    </row>
    <row r="9441" spans="1:16" x14ac:dyDescent="0.3">
      <c r="A9441" s="2">
        <v>45084</v>
      </c>
      <c r="B9441" s="3" t="s">
        <v>11051</v>
      </c>
      <c r="C9441" s="4" t="s">
        <v>11052</v>
      </c>
      <c r="D9441" s="27">
        <v>9891.65</v>
      </c>
      <c r="E9441" s="27">
        <v>1780.5</v>
      </c>
      <c r="F9441" s="27">
        <v>956.68</v>
      </c>
      <c r="G9441" s="26">
        <f>(E9441-F9441)/E9441</f>
        <v>0.46269025554619492</v>
      </c>
      <c r="H9441" s="27">
        <f>E9441-F9441</f>
        <v>823.82</v>
      </c>
      <c r="I9441" s="35">
        <f>E9441/D9441</f>
        <v>0.18000030328610495</v>
      </c>
      <c r="J9441" s="3">
        <v>185003.36</v>
      </c>
      <c r="K9441" s="26">
        <v>6.0999999999999999E-2</v>
      </c>
      <c r="L9441" s="4" t="b">
        <v>0</v>
      </c>
      <c r="M9441" s="4" t="s">
        <v>58</v>
      </c>
      <c r="N9441" s="35">
        <f>'Landed Freight Margin Tool'!$D$4</f>
        <v>0.58708499999999997</v>
      </c>
      <c r="O9441" s="30">
        <f>(MAX($F9441,MIN(0.18*$D9441,$F9441*(1+$N9441))))</f>
        <v>1518.3324778000001</v>
      </c>
      <c r="P9441" s="35">
        <f>O9441/D9441</f>
        <v>0.15349638106888133</v>
      </c>
    </row>
    <row r="9442" spans="1:16" x14ac:dyDescent="0.3">
      <c r="A9442" s="2">
        <v>45216</v>
      </c>
      <c r="B9442" s="3" t="s">
        <v>16047</v>
      </c>
      <c r="C9442" s="4" t="s">
        <v>16048</v>
      </c>
      <c r="D9442" s="27">
        <v>8564.93</v>
      </c>
      <c r="E9442" s="27">
        <v>1541.69</v>
      </c>
      <c r="F9442" s="27">
        <v>936.8</v>
      </c>
      <c r="G9442" s="26">
        <f>(E9442-F9442)/E9442</f>
        <v>0.39235514273297489</v>
      </c>
      <c r="H9442" s="27">
        <f>E9442-F9442</f>
        <v>604.8900000000001</v>
      </c>
      <c r="I9442" s="35">
        <f>E9442/D9442</f>
        <v>0.18000030356348504</v>
      </c>
      <c r="J9442" s="3">
        <v>185003.36</v>
      </c>
      <c r="K9442" s="26">
        <v>6.0999999999999999E-2</v>
      </c>
      <c r="L9442" s="4" t="b">
        <v>0</v>
      </c>
      <c r="M9442" s="4" t="s">
        <v>58</v>
      </c>
      <c r="N9442" s="35">
        <f>'Landed Freight Margin Tool'!$D$4</f>
        <v>0.58708499999999997</v>
      </c>
      <c r="O9442" s="30">
        <f>(MAX($F9442,MIN(0.18*$D9442,$F9442*(1+$N9442))))</f>
        <v>1486.7812280000001</v>
      </c>
      <c r="P9442" s="35">
        <f>O9442/D9442</f>
        <v>0.17358941964499419</v>
      </c>
    </row>
    <row r="9443" spans="1:16" x14ac:dyDescent="0.3">
      <c r="A9443" s="2">
        <v>45002</v>
      </c>
      <c r="B9443" s="3" t="s">
        <v>12695</v>
      </c>
      <c r="C9443" s="4" t="s">
        <v>12696</v>
      </c>
      <c r="D9443" s="27">
        <v>7245.71</v>
      </c>
      <c r="E9443" s="27">
        <v>1304.23</v>
      </c>
      <c r="F9443" s="27">
        <v>763.82</v>
      </c>
      <c r="G9443" s="26">
        <f>(E9443-F9443)/E9443</f>
        <v>0.41435176310926752</v>
      </c>
      <c r="H9443" s="27">
        <f>E9443-F9443</f>
        <v>540.41</v>
      </c>
      <c r="I9443" s="35">
        <f>E9443/D9443</f>
        <v>0.18000030362793984</v>
      </c>
      <c r="J9443" s="3">
        <v>185003.36</v>
      </c>
      <c r="K9443" s="26">
        <v>6.0999999999999999E-2</v>
      </c>
      <c r="L9443" s="4" t="b">
        <v>0</v>
      </c>
      <c r="M9443" s="4" t="s">
        <v>58</v>
      </c>
      <c r="N9443" s="35">
        <f>'Landed Freight Margin Tool'!$D$4</f>
        <v>0.58708499999999997</v>
      </c>
      <c r="O9443" s="30">
        <f>(MAX($F9443,MIN(0.18*$D9443,$F9443*(1+$N9443))))</f>
        <v>1212.2472647000002</v>
      </c>
      <c r="P9443" s="35">
        <f>O9443/D9443</f>
        <v>0.16730551798236476</v>
      </c>
    </row>
    <row r="9444" spans="1:16" x14ac:dyDescent="0.3">
      <c r="A9444" s="2">
        <v>45218</v>
      </c>
      <c r="B9444" s="3" t="s">
        <v>20716</v>
      </c>
      <c r="C9444" s="4" t="s">
        <v>20717</v>
      </c>
      <c r="D9444" s="27">
        <v>15808.14</v>
      </c>
      <c r="E9444" s="27">
        <v>2845.47</v>
      </c>
      <c r="F9444" s="27">
        <v>2913.69</v>
      </c>
      <c r="G9444" s="26">
        <f>(E9444-F9444)/E9444</f>
        <v>-2.3974949656823043E-2</v>
      </c>
      <c r="H9444" s="27">
        <f>E9444-F9444</f>
        <v>-68.220000000000255</v>
      </c>
      <c r="I9444" s="35">
        <f>E9444/D9444</f>
        <v>0.18000030364103556</v>
      </c>
      <c r="J9444" s="3">
        <v>185003.36</v>
      </c>
      <c r="K9444" s="26">
        <v>6.0999999999999999E-2</v>
      </c>
      <c r="L9444" s="4" t="b">
        <v>0</v>
      </c>
      <c r="M9444" s="4" t="s">
        <v>58</v>
      </c>
      <c r="N9444" s="35">
        <f>'Landed Freight Margin Tool'!$D$4</f>
        <v>0.58708499999999997</v>
      </c>
      <c r="O9444" s="30">
        <f>(MAX($F9444,MIN(0.18*$D9444,$F9444*(1+$N9444))))</f>
        <v>2913.69</v>
      </c>
      <c r="P9444" s="35">
        <f>O9444/D9444</f>
        <v>0.18431580185904226</v>
      </c>
    </row>
    <row r="9445" spans="1:16" x14ac:dyDescent="0.3">
      <c r="A9445" s="2">
        <v>45050</v>
      </c>
      <c r="B9445" s="3" t="s">
        <v>2527</v>
      </c>
      <c r="C9445" s="4" t="s">
        <v>2528</v>
      </c>
      <c r="D9445" s="27">
        <v>13165.7</v>
      </c>
      <c r="E9445" s="27">
        <v>2369.83</v>
      </c>
      <c r="F9445" s="27">
        <v>1312.57</v>
      </c>
      <c r="G9445" s="26">
        <f>(E9445-F9445)/E9445</f>
        <v>0.44613326694319849</v>
      </c>
      <c r="H9445" s="27">
        <f>E9445-F9445</f>
        <v>1057.26</v>
      </c>
      <c r="I9445" s="35">
        <f>E9445/D9445</f>
        <v>0.18000030381977408</v>
      </c>
      <c r="J9445" s="3">
        <v>185003.36</v>
      </c>
      <c r="K9445" s="26">
        <v>6.0999999999999999E-2</v>
      </c>
      <c r="L9445" s="4" t="b">
        <v>0</v>
      </c>
      <c r="M9445" s="4" t="s">
        <v>58</v>
      </c>
      <c r="N9445" s="35">
        <f>'Landed Freight Margin Tool'!$D$4</f>
        <v>0.58708499999999997</v>
      </c>
      <c r="O9445" s="30">
        <f>(MAX($F9445,MIN(0.18*$D9445,$F9445*(1+$N9445))))</f>
        <v>2083.1601584499999</v>
      </c>
      <c r="P9445" s="35">
        <f>O9445/D9445</f>
        <v>0.15822631219380662</v>
      </c>
    </row>
    <row r="9446" spans="1:16" x14ac:dyDescent="0.3">
      <c r="A9446" s="2">
        <v>45219</v>
      </c>
      <c r="B9446" s="3" t="s">
        <v>12511</v>
      </c>
      <c r="C9446" s="4" t="s">
        <v>12512</v>
      </c>
      <c r="D9446" s="27">
        <v>8548.93</v>
      </c>
      <c r="E9446" s="27">
        <v>1538.81</v>
      </c>
      <c r="F9446" s="27">
        <v>1477.93</v>
      </c>
      <c r="G9446" s="26">
        <f>(E9446-F9446)/E9446</f>
        <v>3.9563038971672841E-2</v>
      </c>
      <c r="H9446" s="27">
        <f>E9446-F9446</f>
        <v>60.879999999999882</v>
      </c>
      <c r="I9446" s="35">
        <f>E9446/D9446</f>
        <v>0.18000030413162815</v>
      </c>
      <c r="J9446" s="3">
        <v>185003.36</v>
      </c>
      <c r="K9446" s="26">
        <v>6.0999999999999999E-2</v>
      </c>
      <c r="L9446" s="4" t="b">
        <v>0</v>
      </c>
      <c r="M9446" s="4" t="s">
        <v>58</v>
      </c>
      <c r="N9446" s="35">
        <f>'Landed Freight Margin Tool'!$D$4</f>
        <v>0.58708499999999997</v>
      </c>
      <c r="O9446" s="30">
        <f>(MAX($F9446,MIN(0.18*$D9446,$F9446*(1+$N9446))))</f>
        <v>1538.8073999999999</v>
      </c>
      <c r="P9446" s="35">
        <f>O9446/D9446</f>
        <v>0.18</v>
      </c>
    </row>
    <row r="9447" spans="1:16" x14ac:dyDescent="0.3">
      <c r="A9447" s="2">
        <v>44952</v>
      </c>
      <c r="B9447" s="3" t="s">
        <v>5682</v>
      </c>
      <c r="C9447" s="4" t="s">
        <v>5683</v>
      </c>
      <c r="D9447" s="27">
        <v>7887.32</v>
      </c>
      <c r="E9447" s="27">
        <v>1419.72</v>
      </c>
      <c r="F9447" s="27">
        <v>935.64</v>
      </c>
      <c r="G9447" s="26">
        <f>(E9447-F9447)/E9447</f>
        <v>0.34096864170399799</v>
      </c>
      <c r="H9447" s="27">
        <f>E9447-F9447</f>
        <v>484.08000000000004</v>
      </c>
      <c r="I9447" s="35">
        <f>E9447/D9447</f>
        <v>0.18000030428586644</v>
      </c>
      <c r="J9447" s="3">
        <v>185003.36</v>
      </c>
      <c r="K9447" s="26">
        <v>6.0999999999999999E-2</v>
      </c>
      <c r="L9447" s="4" t="b">
        <v>0</v>
      </c>
      <c r="M9447" s="4" t="s">
        <v>58</v>
      </c>
      <c r="N9447" s="35">
        <f>'Landed Freight Margin Tool'!$D$4</f>
        <v>0.58708499999999997</v>
      </c>
      <c r="O9447" s="30">
        <f>(MAX($F9447,MIN(0.18*$D9447,$F9447*(1+$N9447))))</f>
        <v>1419.7175999999999</v>
      </c>
      <c r="P9447" s="35">
        <f>O9447/D9447</f>
        <v>0.18</v>
      </c>
    </row>
    <row r="9448" spans="1:16" x14ac:dyDescent="0.3">
      <c r="A9448" s="2">
        <v>45184</v>
      </c>
      <c r="B9448" s="3" t="s">
        <v>12543</v>
      </c>
      <c r="C9448" s="4" t="s">
        <v>12544</v>
      </c>
      <c r="D9448" s="27">
        <v>5249.38</v>
      </c>
      <c r="E9448" s="27">
        <v>944.89</v>
      </c>
      <c r="F9448" s="27">
        <v>691.76</v>
      </c>
      <c r="G9448" s="26">
        <f>(E9448-F9448)/E9448</f>
        <v>0.26789361724645194</v>
      </c>
      <c r="H9448" s="27">
        <f>E9448-F9448</f>
        <v>253.13</v>
      </c>
      <c r="I9448" s="35">
        <f>E9448/D9448</f>
        <v>0.18000030479789994</v>
      </c>
      <c r="J9448" s="3">
        <v>185003.36</v>
      </c>
      <c r="K9448" s="26">
        <v>6.0999999999999999E-2</v>
      </c>
      <c r="L9448" s="4" t="b">
        <v>0</v>
      </c>
      <c r="M9448" s="4" t="s">
        <v>58</v>
      </c>
      <c r="N9448" s="35">
        <f>'Landed Freight Margin Tool'!$D$4</f>
        <v>0.58708499999999997</v>
      </c>
      <c r="O9448" s="30">
        <f>(MAX($F9448,MIN(0.18*$D9448,$F9448*(1+$N9448))))</f>
        <v>944.88839999999993</v>
      </c>
      <c r="P9448" s="35">
        <f>O9448/D9448</f>
        <v>0.18</v>
      </c>
    </row>
    <row r="9449" spans="1:16" x14ac:dyDescent="0.3">
      <c r="A9449" s="2">
        <v>45211</v>
      </c>
      <c r="B9449" s="3" t="s">
        <v>13203</v>
      </c>
      <c r="C9449" s="4" t="s">
        <v>13204</v>
      </c>
      <c r="D9449" s="27">
        <v>13122.7</v>
      </c>
      <c r="E9449" s="27">
        <v>2362.09</v>
      </c>
      <c r="F9449" s="27">
        <v>1440.74</v>
      </c>
      <c r="G9449" s="26">
        <f>(E9449-F9449)/E9449</f>
        <v>0.39005711044033042</v>
      </c>
      <c r="H9449" s="27">
        <f>E9449-F9449</f>
        <v>921.35000000000014</v>
      </c>
      <c r="I9449" s="35">
        <f>E9449/D9449</f>
        <v>0.18000030481532001</v>
      </c>
      <c r="J9449" s="3">
        <v>185003.36</v>
      </c>
      <c r="K9449" s="26">
        <v>6.0999999999999999E-2</v>
      </c>
      <c r="L9449" s="4" t="b">
        <v>0</v>
      </c>
      <c r="M9449" s="4" t="s">
        <v>58</v>
      </c>
      <c r="N9449" s="35">
        <f>'Landed Freight Margin Tool'!$D$4</f>
        <v>0.58708499999999997</v>
      </c>
      <c r="O9449" s="30">
        <f>(MAX($F9449,MIN(0.18*$D9449,$F9449*(1+$N9449))))</f>
        <v>2286.5768429</v>
      </c>
      <c r="P9449" s="35">
        <f>O9449/D9449</f>
        <v>0.17424591302856882</v>
      </c>
    </row>
    <row r="9450" spans="1:16" x14ac:dyDescent="0.3">
      <c r="A9450" s="2">
        <v>45106</v>
      </c>
      <c r="B9450" s="3" t="s">
        <v>16385</v>
      </c>
      <c r="C9450" s="4" t="s">
        <v>16386</v>
      </c>
      <c r="D9450" s="27">
        <v>15089.03</v>
      </c>
      <c r="E9450" s="27">
        <v>2716.03</v>
      </c>
      <c r="F9450" s="27">
        <v>1575.34</v>
      </c>
      <c r="G9450" s="26">
        <f>(E9450-F9450)/E9450</f>
        <v>0.4199843153426141</v>
      </c>
      <c r="H9450" s="27">
        <f>E9450-F9450</f>
        <v>1140.6900000000003</v>
      </c>
      <c r="I9450" s="35">
        <f>E9450/D9450</f>
        <v>0.18000030485723734</v>
      </c>
      <c r="J9450" s="3">
        <v>185003.36</v>
      </c>
      <c r="K9450" s="26">
        <v>6.0999999999999999E-2</v>
      </c>
      <c r="L9450" s="4" t="b">
        <v>0</v>
      </c>
      <c r="M9450" s="4" t="s">
        <v>58</v>
      </c>
      <c r="N9450" s="35">
        <f>'Landed Freight Margin Tool'!$D$4</f>
        <v>0.58708499999999997</v>
      </c>
      <c r="O9450" s="30">
        <f>(MAX($F9450,MIN(0.18*$D9450,$F9450*(1+$N9450))))</f>
        <v>2500.1984839000002</v>
      </c>
      <c r="P9450" s="35">
        <f>O9450/D9450</f>
        <v>0.16569643535071507</v>
      </c>
    </row>
    <row r="9451" spans="1:16" x14ac:dyDescent="0.3">
      <c r="A9451" s="2">
        <v>45187</v>
      </c>
      <c r="B9451" s="3" t="s">
        <v>17697</v>
      </c>
      <c r="C9451" s="4" t="s">
        <v>17698</v>
      </c>
      <c r="D9451" s="27">
        <v>14421.42</v>
      </c>
      <c r="E9451" s="27">
        <v>2595.86</v>
      </c>
      <c r="F9451" s="27">
        <v>2414.3000000000002</v>
      </c>
      <c r="G9451" s="26">
        <f>(E9451-F9451)/E9451</f>
        <v>6.9942138636135978E-2</v>
      </c>
      <c r="H9451" s="27">
        <f>E9451-F9451</f>
        <v>181.55999999999995</v>
      </c>
      <c r="I9451" s="35">
        <f>E9451/D9451</f>
        <v>0.18000030510171677</v>
      </c>
      <c r="J9451" s="3">
        <v>185003.36</v>
      </c>
      <c r="K9451" s="26">
        <v>6.0999999999999999E-2</v>
      </c>
      <c r="L9451" s="4" t="b">
        <v>0</v>
      </c>
      <c r="M9451" s="4" t="s">
        <v>58</v>
      </c>
      <c r="N9451" s="35">
        <f>'Landed Freight Margin Tool'!$D$4</f>
        <v>0.58708499999999997</v>
      </c>
      <c r="O9451" s="30">
        <f>(MAX($F9451,MIN(0.18*$D9451,$F9451*(1+$N9451))))</f>
        <v>2595.8555999999999</v>
      </c>
      <c r="P9451" s="35">
        <f>O9451/D9451</f>
        <v>0.18</v>
      </c>
    </row>
    <row r="9452" spans="1:16" x14ac:dyDescent="0.3">
      <c r="A9452" s="2">
        <v>45274</v>
      </c>
      <c r="B9452" s="3" t="s">
        <v>17527</v>
      </c>
      <c r="C9452" s="4" t="s">
        <v>17528</v>
      </c>
      <c r="D9452" s="27">
        <v>9829.65</v>
      </c>
      <c r="E9452" s="27">
        <v>1769.34</v>
      </c>
      <c r="F9452" s="27">
        <v>1122.8699999999999</v>
      </c>
      <c r="G9452" s="26">
        <f>(E9452-F9452)/E9452</f>
        <v>0.3653735291125505</v>
      </c>
      <c r="H9452" s="27">
        <f>E9452-F9452</f>
        <v>646.47</v>
      </c>
      <c r="I9452" s="35">
        <f>E9452/D9452</f>
        <v>0.1800003051990661</v>
      </c>
      <c r="J9452" s="3">
        <v>185003.36</v>
      </c>
      <c r="K9452" s="26">
        <v>6.0999999999999999E-2</v>
      </c>
      <c r="L9452" s="4" t="b">
        <v>0</v>
      </c>
      <c r="M9452" s="4" t="s">
        <v>58</v>
      </c>
      <c r="N9452" s="35">
        <f>'Landed Freight Margin Tool'!$D$4</f>
        <v>0.58708499999999997</v>
      </c>
      <c r="O9452" s="30">
        <f>(MAX($F9452,MIN(0.18*$D9452,$F9452*(1+$N9452))))</f>
        <v>1769.3369999999998</v>
      </c>
      <c r="P9452" s="35">
        <f>O9452/D9452</f>
        <v>0.18</v>
      </c>
    </row>
    <row r="9453" spans="1:16" x14ac:dyDescent="0.3">
      <c r="A9453" s="2">
        <v>45047</v>
      </c>
      <c r="B9453" s="3" t="s">
        <v>16246</v>
      </c>
      <c r="C9453" s="4" t="s">
        <v>11912</v>
      </c>
      <c r="D9453" s="27">
        <v>14398.92</v>
      </c>
      <c r="E9453" s="27">
        <v>2591.81</v>
      </c>
      <c r="F9453" s="27">
        <v>1729.85</v>
      </c>
      <c r="G9453" s="26">
        <f>(E9453-F9453)/E9453</f>
        <v>0.33257067454790284</v>
      </c>
      <c r="H9453" s="27">
        <f>E9453-F9453</f>
        <v>861.96</v>
      </c>
      <c r="I9453" s="35">
        <f>E9453/D9453</f>
        <v>0.18000030557847393</v>
      </c>
      <c r="J9453" s="3">
        <v>185003.36</v>
      </c>
      <c r="K9453" s="26">
        <v>6.0999999999999999E-2</v>
      </c>
      <c r="L9453" s="4" t="b">
        <v>0</v>
      </c>
      <c r="M9453" s="4" t="s">
        <v>58</v>
      </c>
      <c r="N9453" s="35">
        <f>'Landed Freight Margin Tool'!$D$4</f>
        <v>0.58708499999999997</v>
      </c>
      <c r="O9453" s="30">
        <f>(MAX($F9453,MIN(0.18*$D9453,$F9453*(1+$N9453))))</f>
        <v>2591.8056000000001</v>
      </c>
      <c r="P9453" s="35">
        <f>O9453/D9453</f>
        <v>0.18000000000000002</v>
      </c>
    </row>
    <row r="9454" spans="1:16" x14ac:dyDescent="0.3">
      <c r="A9454" s="2">
        <v>44978</v>
      </c>
      <c r="B9454" s="3" t="s">
        <v>11944</v>
      </c>
      <c r="C9454" s="4" t="s">
        <v>11945</v>
      </c>
      <c r="D9454" s="27">
        <v>8501.43</v>
      </c>
      <c r="E9454" s="27">
        <v>1530.26</v>
      </c>
      <c r="F9454" s="27">
        <v>980.81</v>
      </c>
      <c r="G9454" s="26">
        <f>(E9454-F9454)/E9454</f>
        <v>0.35905663089932432</v>
      </c>
      <c r="H9454" s="27">
        <f>E9454-F9454</f>
        <v>549.45000000000005</v>
      </c>
      <c r="I9454" s="35">
        <f>E9454/D9454</f>
        <v>0.18000030583090137</v>
      </c>
      <c r="J9454" s="3">
        <v>185003.36</v>
      </c>
      <c r="K9454" s="26">
        <v>6.0999999999999999E-2</v>
      </c>
      <c r="L9454" s="4" t="b">
        <v>0</v>
      </c>
      <c r="M9454" s="4" t="s">
        <v>58</v>
      </c>
      <c r="N9454" s="35">
        <f>'Landed Freight Margin Tool'!$D$4</f>
        <v>0.58708499999999997</v>
      </c>
      <c r="O9454" s="30">
        <f>(MAX($F9454,MIN(0.18*$D9454,$F9454*(1+$N9454))))</f>
        <v>1530.2574</v>
      </c>
      <c r="P9454" s="35">
        <f>O9454/D9454</f>
        <v>0.18</v>
      </c>
    </row>
    <row r="9455" spans="1:16" x14ac:dyDescent="0.3">
      <c r="A9455" s="2">
        <v>44949</v>
      </c>
      <c r="B9455" s="3" t="s">
        <v>1316</v>
      </c>
      <c r="C9455" s="4" t="s">
        <v>1317</v>
      </c>
      <c r="D9455" s="27">
        <v>13731.31</v>
      </c>
      <c r="E9455" s="27">
        <v>2471.64</v>
      </c>
      <c r="F9455" s="27">
        <v>1740.43</v>
      </c>
      <c r="G9455" s="26">
        <f>(E9455-F9455)/E9455</f>
        <v>0.29584000906280844</v>
      </c>
      <c r="H9455" s="27">
        <f>E9455-F9455</f>
        <v>731.20999999999981</v>
      </c>
      <c r="I9455" s="35">
        <f>E9455/D9455</f>
        <v>0.18000030587030663</v>
      </c>
      <c r="J9455" s="3">
        <v>185003.36</v>
      </c>
      <c r="K9455" s="26">
        <v>6.0999999999999999E-2</v>
      </c>
      <c r="L9455" s="4" t="b">
        <v>0</v>
      </c>
      <c r="M9455" s="4" t="s">
        <v>58</v>
      </c>
      <c r="N9455" s="35">
        <f>'Landed Freight Margin Tool'!$D$4</f>
        <v>0.58708499999999997</v>
      </c>
      <c r="O9455" s="30">
        <f>(MAX($F9455,MIN(0.18*$D9455,$F9455*(1+$N9455))))</f>
        <v>2471.6358</v>
      </c>
      <c r="P9455" s="35">
        <f>O9455/D9455</f>
        <v>0.18000000000000002</v>
      </c>
    </row>
    <row r="9456" spans="1:16" x14ac:dyDescent="0.3">
      <c r="A9456" s="2">
        <v>45251</v>
      </c>
      <c r="B9456" s="3" t="s">
        <v>1850</v>
      </c>
      <c r="C9456" s="4" t="s">
        <v>1851</v>
      </c>
      <c r="D9456" s="27">
        <v>15685.14</v>
      </c>
      <c r="E9456" s="27">
        <v>2823.33</v>
      </c>
      <c r="F9456" s="27">
        <v>1747.09</v>
      </c>
      <c r="G9456" s="26">
        <f>(E9456-F9456)/E9456</f>
        <v>0.38119525524823528</v>
      </c>
      <c r="H9456" s="27">
        <f>E9456-F9456</f>
        <v>1076.24</v>
      </c>
      <c r="I9456" s="35">
        <f>E9456/D9456</f>
        <v>0.18000030602213304</v>
      </c>
      <c r="J9456" s="3">
        <v>185003.36</v>
      </c>
      <c r="K9456" s="26">
        <v>6.0999999999999999E-2</v>
      </c>
      <c r="L9456" s="4" t="b">
        <v>0</v>
      </c>
      <c r="M9456" s="4" t="s">
        <v>58</v>
      </c>
      <c r="N9456" s="35">
        <f>'Landed Freight Margin Tool'!$D$4</f>
        <v>0.58708499999999997</v>
      </c>
      <c r="O9456" s="30">
        <f>(MAX($F9456,MIN(0.18*$D9456,$F9456*(1+$N9456))))</f>
        <v>2772.7803326500002</v>
      </c>
      <c r="P9456" s="35">
        <f>O9456/D9456</f>
        <v>0.17677753164141349</v>
      </c>
    </row>
    <row r="9457" spans="1:16" x14ac:dyDescent="0.3">
      <c r="A9457" s="2">
        <v>45202</v>
      </c>
      <c r="B9457" s="3" t="s">
        <v>11516</v>
      </c>
      <c r="C9457" s="4" t="s">
        <v>11517</v>
      </c>
      <c r="D9457" s="27">
        <v>10443.76</v>
      </c>
      <c r="E9457" s="27">
        <v>1879.88</v>
      </c>
      <c r="F9457" s="27">
        <v>1796.41</v>
      </c>
      <c r="G9457" s="26">
        <f>(E9457-F9457)/E9457</f>
        <v>4.4401770325765484E-2</v>
      </c>
      <c r="H9457" s="27">
        <f>E9457-F9457</f>
        <v>83.470000000000027</v>
      </c>
      <c r="I9457" s="35">
        <f>E9457/D9457</f>
        <v>0.18000030640305792</v>
      </c>
      <c r="J9457" s="3">
        <v>185003.36</v>
      </c>
      <c r="K9457" s="26">
        <v>6.0999999999999999E-2</v>
      </c>
      <c r="L9457" s="4" t="b">
        <v>0</v>
      </c>
      <c r="M9457" s="4" t="s">
        <v>58</v>
      </c>
      <c r="N9457" s="35">
        <f>'Landed Freight Margin Tool'!$D$4</f>
        <v>0.58708499999999997</v>
      </c>
      <c r="O9457" s="30">
        <f>(MAX($F9457,MIN(0.18*$D9457,$F9457*(1+$N9457))))</f>
        <v>1879.8768</v>
      </c>
      <c r="P9457" s="35">
        <f>O9457/D9457</f>
        <v>0.18</v>
      </c>
    </row>
    <row r="9458" spans="1:16" x14ac:dyDescent="0.3">
      <c r="A9458" s="2">
        <v>45279</v>
      </c>
      <c r="B9458" s="3" t="s">
        <v>11313</v>
      </c>
      <c r="C9458" s="4" t="s">
        <v>11314</v>
      </c>
      <c r="D9458" s="27">
        <v>4568.2700000000004</v>
      </c>
      <c r="E9458" s="27">
        <v>822.29</v>
      </c>
      <c r="F9458" s="27">
        <v>639.28</v>
      </c>
      <c r="G9458" s="26">
        <f>(E9458-F9458)/E9458</f>
        <v>0.22256138345352613</v>
      </c>
      <c r="H9458" s="27">
        <f>E9458-F9458</f>
        <v>183.01</v>
      </c>
      <c r="I9458" s="35">
        <f>E9458/D9458</f>
        <v>0.18000030646174589</v>
      </c>
      <c r="J9458" s="3">
        <v>185003.36</v>
      </c>
      <c r="K9458" s="26">
        <v>6.0999999999999999E-2</v>
      </c>
      <c r="L9458" s="4" t="b">
        <v>0</v>
      </c>
      <c r="M9458" s="4" t="s">
        <v>58</v>
      </c>
      <c r="N9458" s="35">
        <f>'Landed Freight Margin Tool'!$D$4</f>
        <v>0.58708499999999997</v>
      </c>
      <c r="O9458" s="30">
        <f>(MAX($F9458,MIN(0.18*$D9458,$F9458*(1+$N9458))))</f>
        <v>822.28860000000009</v>
      </c>
      <c r="P9458" s="35">
        <f>O9458/D9458</f>
        <v>0.18</v>
      </c>
    </row>
    <row r="9459" spans="1:16" x14ac:dyDescent="0.3">
      <c r="A9459" s="2">
        <v>45076</v>
      </c>
      <c r="B9459" s="3" t="s">
        <v>22593</v>
      </c>
      <c r="C9459" s="4" t="s">
        <v>22594</v>
      </c>
      <c r="D9459" s="27">
        <v>10430.76</v>
      </c>
      <c r="E9459" s="27">
        <v>1877.54</v>
      </c>
      <c r="F9459" s="27">
        <v>1040.95</v>
      </c>
      <c r="G9459" s="26">
        <f>(E9459-F9459)/E9459</f>
        <v>0.44557772404316282</v>
      </c>
      <c r="H9459" s="27">
        <f>E9459-F9459</f>
        <v>836.58999999999992</v>
      </c>
      <c r="I9459" s="35">
        <f>E9459/D9459</f>
        <v>0.18000030678493226</v>
      </c>
      <c r="J9459" s="3">
        <v>185003.36</v>
      </c>
      <c r="K9459" s="26">
        <v>6.0999999999999999E-2</v>
      </c>
      <c r="L9459" s="4" t="b">
        <v>0</v>
      </c>
      <c r="M9459" s="4" t="s">
        <v>58</v>
      </c>
      <c r="N9459" s="35">
        <f>'Landed Freight Margin Tool'!$D$4</f>
        <v>0.58708499999999997</v>
      </c>
      <c r="O9459" s="30">
        <f>(MAX($F9459,MIN(0.18*$D9459,$F9459*(1+$N9459))))</f>
        <v>1652.0761307500002</v>
      </c>
      <c r="P9459" s="35">
        <f>O9459/D9459</f>
        <v>0.15838501995540116</v>
      </c>
    </row>
    <row r="9460" spans="1:16" x14ac:dyDescent="0.3">
      <c r="A9460" s="2">
        <v>45014</v>
      </c>
      <c r="B9460" s="3" t="s">
        <v>11464</v>
      </c>
      <c r="C9460" s="4" t="s">
        <v>11465</v>
      </c>
      <c r="D9460" s="27">
        <v>4562.7700000000004</v>
      </c>
      <c r="E9460" s="27">
        <v>821.3</v>
      </c>
      <c r="F9460" s="27">
        <v>583.24</v>
      </c>
      <c r="G9460" s="26">
        <f>(E9460-F9460)/E9460</f>
        <v>0.28985754291976129</v>
      </c>
      <c r="H9460" s="27">
        <f>E9460-F9460</f>
        <v>238.05999999999995</v>
      </c>
      <c r="I9460" s="35">
        <f>E9460/D9460</f>
        <v>0.18000030683115736</v>
      </c>
      <c r="J9460" s="3">
        <v>185003.36</v>
      </c>
      <c r="K9460" s="26">
        <v>6.0999999999999999E-2</v>
      </c>
      <c r="L9460" s="4" t="b">
        <v>0</v>
      </c>
      <c r="M9460" s="4" t="s">
        <v>58</v>
      </c>
      <c r="N9460" s="35">
        <f>'Landed Freight Margin Tool'!$D$4</f>
        <v>0.58708499999999997</v>
      </c>
      <c r="O9460" s="30">
        <f>(MAX($F9460,MIN(0.18*$D9460,$F9460*(1+$N9460))))</f>
        <v>821.29860000000008</v>
      </c>
      <c r="P9460" s="35">
        <f>O9460/D9460</f>
        <v>0.18</v>
      </c>
    </row>
    <row r="9461" spans="1:16" x14ac:dyDescent="0.3">
      <c r="A9461" s="2">
        <v>45189</v>
      </c>
      <c r="B9461" s="3" t="s">
        <v>15528</v>
      </c>
      <c r="C9461" s="4" t="s">
        <v>15529</v>
      </c>
      <c r="D9461" s="27">
        <v>14329.92</v>
      </c>
      <c r="E9461" s="27">
        <v>2579.39</v>
      </c>
      <c r="F9461" s="27">
        <v>1592.79</v>
      </c>
      <c r="G9461" s="26">
        <f>(E9461-F9461)/E9461</f>
        <v>0.38249353529322822</v>
      </c>
      <c r="H9461" s="27">
        <f>E9461-F9461</f>
        <v>986.59999999999991</v>
      </c>
      <c r="I9461" s="35">
        <f>E9461/D9461</f>
        <v>0.18000030704986489</v>
      </c>
      <c r="J9461" s="3">
        <v>185003.36</v>
      </c>
      <c r="K9461" s="26">
        <v>6.0999999999999999E-2</v>
      </c>
      <c r="L9461" s="4" t="b">
        <v>0</v>
      </c>
      <c r="M9461" s="4" t="s">
        <v>58</v>
      </c>
      <c r="N9461" s="35">
        <f>'Landed Freight Margin Tool'!$D$4</f>
        <v>0.58708499999999997</v>
      </c>
      <c r="O9461" s="30">
        <f>(MAX($F9461,MIN(0.18*$D9461,$F9461*(1+$N9461))))</f>
        <v>2527.8931171499999</v>
      </c>
      <c r="P9461" s="35">
        <f>O9461/D9461</f>
        <v>0.17640664547673676</v>
      </c>
    </row>
    <row r="9462" spans="1:16" x14ac:dyDescent="0.3">
      <c r="A9462" s="2">
        <v>44994</v>
      </c>
      <c r="B9462" s="3" t="s">
        <v>3049</v>
      </c>
      <c r="C9462" s="4" t="s">
        <v>3050</v>
      </c>
      <c r="D9462" s="27">
        <v>14304.92</v>
      </c>
      <c r="E9462" s="27">
        <v>2574.89</v>
      </c>
      <c r="F9462" s="27">
        <v>1304.8800000000001</v>
      </c>
      <c r="G9462" s="26">
        <f>(E9462-F9462)/E9462</f>
        <v>0.4932288369600254</v>
      </c>
      <c r="H9462" s="27">
        <f>E9462-F9462</f>
        <v>1270.0099999999998</v>
      </c>
      <c r="I9462" s="35">
        <f>E9462/D9462</f>
        <v>0.18000030758648072</v>
      </c>
      <c r="J9462" s="3">
        <v>185003.36</v>
      </c>
      <c r="K9462" s="26">
        <v>6.0999999999999999E-2</v>
      </c>
      <c r="L9462" s="4" t="b">
        <v>0</v>
      </c>
      <c r="M9462" s="4" t="s">
        <v>58</v>
      </c>
      <c r="N9462" s="35">
        <f>'Landed Freight Margin Tool'!$D$4</f>
        <v>0.58708499999999997</v>
      </c>
      <c r="O9462" s="30">
        <f>(MAX($F9462,MIN(0.18*$D9462,$F9462*(1+$N9462))))</f>
        <v>2070.9554748000005</v>
      </c>
      <c r="P9462" s="35">
        <f>O9462/D9462</f>
        <v>0.14477225142118938</v>
      </c>
    </row>
    <row r="9463" spans="1:16" x14ac:dyDescent="0.3">
      <c r="A9463" s="2">
        <v>45145</v>
      </c>
      <c r="B9463" s="3" t="s">
        <v>23404</v>
      </c>
      <c r="C9463" s="4" t="s">
        <v>10171</v>
      </c>
      <c r="D9463" s="27">
        <v>12996.2</v>
      </c>
      <c r="E9463" s="27">
        <v>2339.3200000000002</v>
      </c>
      <c r="F9463" s="27">
        <v>1719.33</v>
      </c>
      <c r="G9463" s="26">
        <f>(E9463-F9463)/E9463</f>
        <v>0.26503000872048293</v>
      </c>
      <c r="H9463" s="27">
        <f>E9463-F9463</f>
        <v>619.99000000000024</v>
      </c>
      <c r="I9463" s="35">
        <f>E9463/D9463</f>
        <v>0.18000030778227483</v>
      </c>
      <c r="J9463" s="3">
        <v>185003.36</v>
      </c>
      <c r="K9463" s="26">
        <v>6.0999999999999999E-2</v>
      </c>
      <c r="L9463" s="4" t="b">
        <v>0</v>
      </c>
      <c r="M9463" s="4" t="s">
        <v>58</v>
      </c>
      <c r="N9463" s="35">
        <f>'Landed Freight Margin Tool'!$D$4</f>
        <v>0.58708499999999997</v>
      </c>
      <c r="O9463" s="30">
        <f>(MAX($F9463,MIN(0.18*$D9463,$F9463*(1+$N9463))))</f>
        <v>2339.3160000000003</v>
      </c>
      <c r="P9463" s="35">
        <f>O9463/D9463</f>
        <v>0.18000000000000002</v>
      </c>
    </row>
    <row r="9464" spans="1:16" x14ac:dyDescent="0.3">
      <c r="A9464" s="2">
        <v>45209</v>
      </c>
      <c r="B9464" s="3" t="s">
        <v>21107</v>
      </c>
      <c r="C9464" s="4" t="s">
        <v>21108</v>
      </c>
      <c r="D9464" s="27">
        <v>9086.5400000000009</v>
      </c>
      <c r="E9464" s="27">
        <v>1635.58</v>
      </c>
      <c r="F9464" s="27">
        <v>1116.79</v>
      </c>
      <c r="G9464" s="26">
        <f>(E9464-F9464)/E9464</f>
        <v>0.31719023221120335</v>
      </c>
      <c r="H9464" s="27">
        <f>E9464-F9464</f>
        <v>518.79</v>
      </c>
      <c r="I9464" s="35">
        <f>E9464/D9464</f>
        <v>0.18000030814809595</v>
      </c>
      <c r="J9464" s="3">
        <v>185003.36</v>
      </c>
      <c r="K9464" s="26">
        <v>6.0999999999999999E-2</v>
      </c>
      <c r="L9464" s="4" t="b">
        <v>0</v>
      </c>
      <c r="M9464" s="4" t="s">
        <v>58</v>
      </c>
      <c r="N9464" s="35">
        <f>'Landed Freight Margin Tool'!$D$4</f>
        <v>0.58708499999999997</v>
      </c>
      <c r="O9464" s="30">
        <f>(MAX($F9464,MIN(0.18*$D9464,$F9464*(1+$N9464))))</f>
        <v>1635.5772000000002</v>
      </c>
      <c r="P9464" s="35">
        <f>O9464/D9464</f>
        <v>0.18</v>
      </c>
    </row>
    <row r="9465" spans="1:16" x14ac:dyDescent="0.3">
      <c r="A9465" s="2">
        <v>45240</v>
      </c>
      <c r="B9465" s="3" t="s">
        <v>14871</v>
      </c>
      <c r="C9465" s="4" t="s">
        <v>4466</v>
      </c>
      <c r="D9465" s="27">
        <v>11031.87</v>
      </c>
      <c r="E9465" s="27">
        <v>1985.74</v>
      </c>
      <c r="F9465" s="27">
        <v>1015.79</v>
      </c>
      <c r="G9465" s="26">
        <f>(E9465-F9465)/E9465</f>
        <v>0.48845770342542327</v>
      </c>
      <c r="H9465" s="27">
        <f>E9465-F9465</f>
        <v>969.95</v>
      </c>
      <c r="I9465" s="35">
        <f>E9465/D9465</f>
        <v>0.18000030819797549</v>
      </c>
      <c r="J9465" s="3">
        <v>185003.36</v>
      </c>
      <c r="K9465" s="26">
        <v>6.0999999999999999E-2</v>
      </c>
      <c r="L9465" s="4" t="b">
        <v>0</v>
      </c>
      <c r="M9465" s="4" t="s">
        <v>58</v>
      </c>
      <c r="N9465" s="35">
        <f>'Landed Freight Margin Tool'!$D$4</f>
        <v>0.58708499999999997</v>
      </c>
      <c r="O9465" s="30">
        <f>(MAX($F9465,MIN(0.18*$D9465,$F9465*(1+$N9465))))</f>
        <v>1612.14507215</v>
      </c>
      <c r="P9465" s="35">
        <f>O9465/D9465</f>
        <v>0.14613524925058036</v>
      </c>
    </row>
    <row r="9466" spans="1:16" x14ac:dyDescent="0.3">
      <c r="A9466" s="2">
        <v>44956</v>
      </c>
      <c r="B9466" s="3" t="s">
        <v>9132</v>
      </c>
      <c r="C9466" s="4" t="s">
        <v>9133</v>
      </c>
      <c r="D9466" s="27">
        <v>11646.98</v>
      </c>
      <c r="E9466" s="27">
        <v>2096.46</v>
      </c>
      <c r="F9466" s="27">
        <v>1377.28</v>
      </c>
      <c r="G9466" s="26">
        <f>(E9466-F9466)/E9466</f>
        <v>0.34304494242675754</v>
      </c>
      <c r="H9466" s="27">
        <f>E9466-F9466</f>
        <v>719.18000000000006</v>
      </c>
      <c r="I9466" s="35">
        <f>E9466/D9466</f>
        <v>0.18000030909300094</v>
      </c>
      <c r="J9466" s="3">
        <v>185003.36</v>
      </c>
      <c r="K9466" s="26">
        <v>6.0999999999999999E-2</v>
      </c>
      <c r="L9466" s="4" t="b">
        <v>0</v>
      </c>
      <c r="M9466" s="4" t="s">
        <v>58</v>
      </c>
      <c r="N9466" s="35">
        <f>'Landed Freight Margin Tool'!$D$4</f>
        <v>0.58708499999999997</v>
      </c>
      <c r="O9466" s="30">
        <f>(MAX($F9466,MIN(0.18*$D9466,$F9466*(1+$N9466))))</f>
        <v>2096.4564</v>
      </c>
      <c r="P9466" s="35">
        <f>O9466/D9466</f>
        <v>0.18000000000000002</v>
      </c>
    </row>
    <row r="9467" spans="1:16" x14ac:dyDescent="0.3">
      <c r="A9467" s="2">
        <v>45042</v>
      </c>
      <c r="B9467" s="3" t="s">
        <v>4682</v>
      </c>
      <c r="C9467" s="4" t="s">
        <v>4683</v>
      </c>
      <c r="D9467" s="27">
        <v>13578.81</v>
      </c>
      <c r="E9467" s="27">
        <v>2444.19</v>
      </c>
      <c r="F9467" s="27">
        <v>1697.29</v>
      </c>
      <c r="G9467" s="26">
        <f>(E9467-F9467)/E9467</f>
        <v>0.3055818082882264</v>
      </c>
      <c r="H9467" s="27">
        <f>E9467-F9467</f>
        <v>746.90000000000009</v>
      </c>
      <c r="I9467" s="35">
        <f>E9467/D9467</f>
        <v>0.1800003093054546</v>
      </c>
      <c r="J9467" s="3">
        <v>185003.36</v>
      </c>
      <c r="K9467" s="26">
        <v>6.0999999999999999E-2</v>
      </c>
      <c r="L9467" s="4" t="b">
        <v>0</v>
      </c>
      <c r="M9467" s="4" t="s">
        <v>58</v>
      </c>
      <c r="N9467" s="35">
        <f>'Landed Freight Margin Tool'!$D$4</f>
        <v>0.58708499999999997</v>
      </c>
      <c r="O9467" s="30">
        <f>(MAX($F9467,MIN(0.18*$D9467,$F9467*(1+$N9467))))</f>
        <v>2444.1857999999997</v>
      </c>
      <c r="P9467" s="35">
        <f>O9467/D9467</f>
        <v>0.18</v>
      </c>
    </row>
    <row r="9468" spans="1:16" x14ac:dyDescent="0.3">
      <c r="A9468" s="2">
        <v>45223</v>
      </c>
      <c r="B9468" s="3" t="s">
        <v>6660</v>
      </c>
      <c r="C9468" s="4" t="s">
        <v>6661</v>
      </c>
      <c r="D9468" s="27">
        <v>9695.65</v>
      </c>
      <c r="E9468" s="27">
        <v>1745.22</v>
      </c>
      <c r="F9468" s="27">
        <v>960.03</v>
      </c>
      <c r="G9468" s="26">
        <f>(E9468-F9468)/E9468</f>
        <v>0.44990889400763229</v>
      </c>
      <c r="H9468" s="27">
        <f>E9468-F9468</f>
        <v>785.19</v>
      </c>
      <c r="I9468" s="35">
        <f>E9468/D9468</f>
        <v>0.18000030941710973</v>
      </c>
      <c r="J9468" s="3">
        <v>185003.36</v>
      </c>
      <c r="K9468" s="26">
        <v>6.0999999999999999E-2</v>
      </c>
      <c r="L9468" s="4" t="b">
        <v>0</v>
      </c>
      <c r="M9468" s="4" t="s">
        <v>58</v>
      </c>
      <c r="N9468" s="35">
        <f>'Landed Freight Margin Tool'!$D$4</f>
        <v>0.58708499999999997</v>
      </c>
      <c r="O9468" s="30">
        <f>(MAX($F9468,MIN(0.18*$D9468,$F9468*(1+$N9468))))</f>
        <v>1523.6492125500001</v>
      </c>
      <c r="P9468" s="35">
        <f>O9468/D9468</f>
        <v>0.15714771186563048</v>
      </c>
    </row>
    <row r="9469" spans="1:16" x14ac:dyDescent="0.3">
      <c r="A9469" s="2">
        <v>45062</v>
      </c>
      <c r="B9469" s="3" t="s">
        <v>698</v>
      </c>
      <c r="C9469" s="4" t="s">
        <v>699</v>
      </c>
      <c r="D9469" s="27">
        <v>10972.87</v>
      </c>
      <c r="E9469" s="27">
        <v>1975.12</v>
      </c>
      <c r="F9469" s="27">
        <v>1308.8900000000001</v>
      </c>
      <c r="G9469" s="26">
        <f>(E9469-F9469)/E9469</f>
        <v>0.3373111507148932</v>
      </c>
      <c r="H9469" s="27">
        <f>E9469-F9469</f>
        <v>666.22999999999979</v>
      </c>
      <c r="I9469" s="35">
        <f>E9469/D9469</f>
        <v>0.18000030985512447</v>
      </c>
      <c r="J9469" s="3">
        <v>185003.36</v>
      </c>
      <c r="K9469" s="26">
        <v>6.0999999999999999E-2</v>
      </c>
      <c r="L9469" s="4" t="b">
        <v>0</v>
      </c>
      <c r="M9469" s="4" t="s">
        <v>58</v>
      </c>
      <c r="N9469" s="35">
        <f>'Landed Freight Margin Tool'!$D$4</f>
        <v>0.58708499999999997</v>
      </c>
      <c r="O9469" s="30">
        <f>(MAX($F9469,MIN(0.18*$D9469,$F9469*(1+$N9469))))</f>
        <v>1975.1166000000001</v>
      </c>
      <c r="P9469" s="35">
        <f>O9469/D9469</f>
        <v>0.18</v>
      </c>
    </row>
    <row r="9470" spans="1:16" x14ac:dyDescent="0.3">
      <c r="A9470" s="2">
        <v>45076</v>
      </c>
      <c r="B9470" s="3" t="s">
        <v>20438</v>
      </c>
      <c r="C9470" s="4" t="s">
        <v>20439</v>
      </c>
      <c r="D9470" s="27">
        <v>645.11</v>
      </c>
      <c r="E9470" s="27">
        <v>116.12</v>
      </c>
      <c r="F9470" s="27">
        <v>84.2</v>
      </c>
      <c r="G9470" s="26">
        <f>(E9470-F9470)/E9470</f>
        <v>0.27488804684808821</v>
      </c>
      <c r="H9470" s="27">
        <f>E9470-F9470</f>
        <v>31.92</v>
      </c>
      <c r="I9470" s="35">
        <f>E9470/D9470</f>
        <v>0.18000031002464698</v>
      </c>
      <c r="J9470" s="3">
        <v>185003.36</v>
      </c>
      <c r="K9470" s="26">
        <v>6.0999999999999999E-2</v>
      </c>
      <c r="L9470" s="4" t="b">
        <v>0</v>
      </c>
      <c r="M9470" s="4" t="s">
        <v>58</v>
      </c>
      <c r="N9470" s="35">
        <f>'Landed Freight Margin Tool'!$D$4</f>
        <v>0.58708499999999997</v>
      </c>
      <c r="O9470" s="30">
        <f>(MAX($F9470,MIN(0.18*$D9470,$F9470*(1+$N9470))))</f>
        <v>116.1198</v>
      </c>
      <c r="P9470" s="35">
        <f>O9470/D9470</f>
        <v>0.18</v>
      </c>
    </row>
    <row r="9471" spans="1:16" x14ac:dyDescent="0.3">
      <c r="A9471" s="2">
        <v>45210</v>
      </c>
      <c r="B9471" s="3" t="s">
        <v>13462</v>
      </c>
      <c r="C9471" s="4" t="s">
        <v>13463</v>
      </c>
      <c r="D9471" s="27">
        <v>11609.48</v>
      </c>
      <c r="E9471" s="27">
        <v>2089.71</v>
      </c>
      <c r="F9471" s="27">
        <v>1221.56</v>
      </c>
      <c r="G9471" s="26">
        <f>(E9471-F9471)/E9471</f>
        <v>0.41544041996257858</v>
      </c>
      <c r="H9471" s="27">
        <f>E9471-F9471</f>
        <v>868.15000000000009</v>
      </c>
      <c r="I9471" s="35">
        <f>E9471/D9471</f>
        <v>0.18000031009140807</v>
      </c>
      <c r="J9471" s="3">
        <v>185003.36</v>
      </c>
      <c r="K9471" s="26">
        <v>6.0999999999999999E-2</v>
      </c>
      <c r="L9471" s="4" t="b">
        <v>0</v>
      </c>
      <c r="M9471" s="4" t="s">
        <v>58</v>
      </c>
      <c r="N9471" s="35">
        <f>'Landed Freight Margin Tool'!$D$4</f>
        <v>0.58708499999999997</v>
      </c>
      <c r="O9471" s="30">
        <f>(MAX($F9471,MIN(0.18*$D9471,$F9471*(1+$N9471))))</f>
        <v>1938.7195526</v>
      </c>
      <c r="P9471" s="35">
        <f>O9471/D9471</f>
        <v>0.16699452108104756</v>
      </c>
    </row>
    <row r="9472" spans="1:16" x14ac:dyDescent="0.3">
      <c r="A9472" s="2">
        <v>45209</v>
      </c>
      <c r="B9472" s="3" t="s">
        <v>23720</v>
      </c>
      <c r="C9472" s="4" t="s">
        <v>18972</v>
      </c>
      <c r="D9472" s="27">
        <v>14156.92</v>
      </c>
      <c r="E9472" s="27">
        <v>2548.25</v>
      </c>
      <c r="F9472" s="27">
        <v>1314.5</v>
      </c>
      <c r="G9472" s="26">
        <f>(E9472-F9472)/E9472</f>
        <v>0.48415579319140589</v>
      </c>
      <c r="H9472" s="27">
        <f>E9472-F9472</f>
        <v>1233.75</v>
      </c>
      <c r="I9472" s="35">
        <f>E9472/D9472</f>
        <v>0.1800003108020671</v>
      </c>
      <c r="J9472" s="3">
        <v>185003.36</v>
      </c>
      <c r="K9472" s="26">
        <v>6.0999999999999999E-2</v>
      </c>
      <c r="L9472" s="4" t="b">
        <v>0</v>
      </c>
      <c r="M9472" s="4" t="s">
        <v>58</v>
      </c>
      <c r="N9472" s="35">
        <f>'Landed Freight Margin Tool'!$D$4</f>
        <v>0.58708499999999997</v>
      </c>
      <c r="O9472" s="30">
        <f>(MAX($F9472,MIN(0.18*$D9472,$F9472*(1+$N9472))))</f>
        <v>2086.2232325</v>
      </c>
      <c r="P9472" s="35">
        <f>O9472/D9472</f>
        <v>0.14736420298341729</v>
      </c>
    </row>
    <row r="9473" spans="1:16" x14ac:dyDescent="0.3">
      <c r="A9473" s="2">
        <v>45229</v>
      </c>
      <c r="B9473" s="3" t="s">
        <v>9732</v>
      </c>
      <c r="C9473" s="4" t="s">
        <v>9733</v>
      </c>
      <c r="D9473" s="27">
        <v>9001.5400000000009</v>
      </c>
      <c r="E9473" s="27">
        <v>1620.28</v>
      </c>
      <c r="F9473" s="27">
        <v>1013.27</v>
      </c>
      <c r="G9473" s="26">
        <f>(E9473-F9473)/E9473</f>
        <v>0.37463277951958923</v>
      </c>
      <c r="H9473" s="27">
        <f>E9473-F9473</f>
        <v>607.01</v>
      </c>
      <c r="I9473" s="35">
        <f>E9473/D9473</f>
        <v>0.18000031105788564</v>
      </c>
      <c r="J9473" s="3">
        <v>185003.36</v>
      </c>
      <c r="K9473" s="26">
        <v>6.0999999999999999E-2</v>
      </c>
      <c r="L9473" s="4" t="b">
        <v>0</v>
      </c>
      <c r="M9473" s="4" t="s">
        <v>58</v>
      </c>
      <c r="N9473" s="35">
        <f>'Landed Freight Margin Tool'!$D$4</f>
        <v>0.58708499999999997</v>
      </c>
      <c r="O9473" s="30">
        <f>(MAX($F9473,MIN(0.18*$D9473,$F9473*(1+$N9473))))</f>
        <v>1608.1456179500001</v>
      </c>
      <c r="P9473" s="35">
        <f>O9473/D9473</f>
        <v>0.17865227704926046</v>
      </c>
    </row>
    <row r="9474" spans="1:16" x14ac:dyDescent="0.3">
      <c r="A9474" s="2">
        <v>45065</v>
      </c>
      <c r="B9474" s="3" t="s">
        <v>1619</v>
      </c>
      <c r="C9474" s="4" t="s">
        <v>1620</v>
      </c>
      <c r="D9474" s="27">
        <v>10923.37</v>
      </c>
      <c r="E9474" s="27">
        <v>1966.21</v>
      </c>
      <c r="F9474" s="27">
        <v>1156.1099999999999</v>
      </c>
      <c r="G9474" s="26">
        <f>(E9474-F9474)/E9474</f>
        <v>0.41201092457062072</v>
      </c>
      <c r="H9474" s="27">
        <f>E9474-F9474</f>
        <v>810.10000000000014</v>
      </c>
      <c r="I9474" s="35">
        <f>E9474/D9474</f>
        <v>0.18000031125925423</v>
      </c>
      <c r="J9474" s="3">
        <v>185003.36</v>
      </c>
      <c r="K9474" s="26">
        <v>6.0999999999999999E-2</v>
      </c>
      <c r="L9474" s="4" t="b">
        <v>0</v>
      </c>
      <c r="M9474" s="4" t="s">
        <v>58</v>
      </c>
      <c r="N9474" s="35">
        <f>'Landed Freight Margin Tool'!$D$4</f>
        <v>0.58708499999999997</v>
      </c>
      <c r="O9474" s="30">
        <f>(MAX($F9474,MIN(0.18*$D9474,$F9474*(1+$N9474))))</f>
        <v>1834.84483935</v>
      </c>
      <c r="P9474" s="35">
        <f>O9474/D9474</f>
        <v>0.16797424598361127</v>
      </c>
    </row>
    <row r="9475" spans="1:16" x14ac:dyDescent="0.3">
      <c r="A9475" s="2">
        <v>44970</v>
      </c>
      <c r="B9475" s="3" t="s">
        <v>14854</v>
      </c>
      <c r="C9475" s="4" t="s">
        <v>14855</v>
      </c>
      <c r="D9475" s="27">
        <v>14123.42</v>
      </c>
      <c r="E9475" s="27">
        <v>2542.2199999999998</v>
      </c>
      <c r="F9475" s="27">
        <v>1795.12</v>
      </c>
      <c r="G9475" s="26">
        <f>(E9475-F9475)/E9475</f>
        <v>0.29387700513724224</v>
      </c>
      <c r="H9475" s="27">
        <f>E9475-F9475</f>
        <v>747.09999999999991</v>
      </c>
      <c r="I9475" s="35">
        <f>E9475/D9475</f>
        <v>0.18000031153927304</v>
      </c>
      <c r="J9475" s="3">
        <v>185003.36</v>
      </c>
      <c r="K9475" s="26">
        <v>6.0999999999999999E-2</v>
      </c>
      <c r="L9475" s="4" t="b">
        <v>0</v>
      </c>
      <c r="M9475" s="4" t="s">
        <v>58</v>
      </c>
      <c r="N9475" s="35">
        <f>'Landed Freight Margin Tool'!$D$4</f>
        <v>0.58708499999999997</v>
      </c>
      <c r="O9475" s="30">
        <f>(MAX($F9475,MIN(0.18*$D9475,$F9475*(1+$N9475))))</f>
        <v>2542.2156</v>
      </c>
      <c r="P9475" s="35">
        <f>O9475/D9475</f>
        <v>0.18</v>
      </c>
    </row>
    <row r="9476" spans="1:16" x14ac:dyDescent="0.3">
      <c r="A9476" s="2">
        <v>45107</v>
      </c>
      <c r="B9476" s="3" t="s">
        <v>14213</v>
      </c>
      <c r="C9476" s="4" t="s">
        <v>10308</v>
      </c>
      <c r="D9476" s="27">
        <v>11548.98</v>
      </c>
      <c r="E9476" s="27">
        <v>2078.8200000000002</v>
      </c>
      <c r="F9476" s="27">
        <v>1578.42</v>
      </c>
      <c r="G9476" s="26">
        <f>(E9476-F9476)/E9476</f>
        <v>0.24071348168672616</v>
      </c>
      <c r="H9476" s="27">
        <f>E9476-F9476</f>
        <v>500.40000000000009</v>
      </c>
      <c r="I9476" s="35">
        <f>E9476/D9476</f>
        <v>0.18000031171583986</v>
      </c>
      <c r="J9476" s="3">
        <v>185003.36</v>
      </c>
      <c r="K9476" s="26">
        <v>6.0999999999999999E-2</v>
      </c>
      <c r="L9476" s="4" t="b">
        <v>0</v>
      </c>
      <c r="M9476" s="4" t="s">
        <v>58</v>
      </c>
      <c r="N9476" s="35">
        <f>'Landed Freight Margin Tool'!$D$4</f>
        <v>0.58708499999999997</v>
      </c>
      <c r="O9476" s="30">
        <f>(MAX($F9476,MIN(0.18*$D9476,$F9476*(1+$N9476))))</f>
        <v>2078.8163999999997</v>
      </c>
      <c r="P9476" s="35">
        <f>O9476/D9476</f>
        <v>0.18</v>
      </c>
    </row>
    <row r="9477" spans="1:16" x14ac:dyDescent="0.3">
      <c r="A9477" s="2">
        <v>45152</v>
      </c>
      <c r="B9477" s="3" t="s">
        <v>2591</v>
      </c>
      <c r="C9477" s="4" t="s">
        <v>2592</v>
      </c>
      <c r="D9477" s="27">
        <v>1924.33</v>
      </c>
      <c r="E9477" s="27">
        <v>346.38</v>
      </c>
      <c r="F9477" s="27">
        <v>137.03</v>
      </c>
      <c r="G9477" s="26">
        <f>(E9477-F9477)/E9477</f>
        <v>0.60439401813037708</v>
      </c>
      <c r="H9477" s="27">
        <f>E9477-F9477</f>
        <v>209.35</v>
      </c>
      <c r="I9477" s="35">
        <f>E9477/D9477</f>
        <v>0.18000031179683318</v>
      </c>
      <c r="J9477" s="3">
        <v>185003.36</v>
      </c>
      <c r="K9477" s="26">
        <v>6.0999999999999999E-2</v>
      </c>
      <c r="L9477" s="4" t="b">
        <v>0</v>
      </c>
      <c r="M9477" s="4" t="s">
        <v>58</v>
      </c>
      <c r="N9477" s="35">
        <f>'Landed Freight Margin Tool'!$D$4</f>
        <v>0.58708499999999997</v>
      </c>
      <c r="O9477" s="30">
        <f>(MAX($F9477,MIN(0.18*$D9477,$F9477*(1+$N9477))))</f>
        <v>217.47825755000002</v>
      </c>
      <c r="P9477" s="35">
        <f>O9477/D9477</f>
        <v>0.11301505331725849</v>
      </c>
    </row>
    <row r="9478" spans="1:16" x14ac:dyDescent="0.3">
      <c r="A9478" s="2">
        <v>45119</v>
      </c>
      <c r="B9478" s="3" t="s">
        <v>7330</v>
      </c>
      <c r="C9478" s="4" t="s">
        <v>7331</v>
      </c>
      <c r="D9478" s="27">
        <v>8979.5400000000009</v>
      </c>
      <c r="E9478" s="27">
        <v>1616.32</v>
      </c>
      <c r="F9478" s="27">
        <v>1180.92</v>
      </c>
      <c r="G9478" s="26">
        <f>(E9478-F9478)/E9478</f>
        <v>0.26937735101960003</v>
      </c>
      <c r="H9478" s="27">
        <f>E9478-F9478</f>
        <v>435.39999999999986</v>
      </c>
      <c r="I9478" s="35">
        <f>E9478/D9478</f>
        <v>0.18000031181998186</v>
      </c>
      <c r="J9478" s="3">
        <v>185003.36</v>
      </c>
      <c r="K9478" s="26">
        <v>6.0999999999999999E-2</v>
      </c>
      <c r="L9478" s="4" t="b">
        <v>0</v>
      </c>
      <c r="M9478" s="4" t="s">
        <v>58</v>
      </c>
      <c r="N9478" s="35">
        <f>'Landed Freight Margin Tool'!$D$4</f>
        <v>0.58708499999999997</v>
      </c>
      <c r="O9478" s="30">
        <f>(MAX($F9478,MIN(0.18*$D9478,$F9478*(1+$N9478))))</f>
        <v>1616.3172000000002</v>
      </c>
      <c r="P9478" s="35">
        <f>O9478/D9478</f>
        <v>0.18</v>
      </c>
    </row>
    <row r="9479" spans="1:16" x14ac:dyDescent="0.3">
      <c r="A9479" s="2">
        <v>45211</v>
      </c>
      <c r="B9479" s="3" t="s">
        <v>12791</v>
      </c>
      <c r="C9479" s="4" t="s">
        <v>12792</v>
      </c>
      <c r="D9479" s="27">
        <v>14746.03</v>
      </c>
      <c r="E9479" s="27">
        <v>2654.29</v>
      </c>
      <c r="F9479" s="27">
        <v>1824.34</v>
      </c>
      <c r="G9479" s="26">
        <f>(E9479-F9479)/E9479</f>
        <v>0.31268248759555289</v>
      </c>
      <c r="H9479" s="27">
        <f>E9479-F9479</f>
        <v>829.95</v>
      </c>
      <c r="I9479" s="35">
        <f>E9479/D9479</f>
        <v>0.18000031194836846</v>
      </c>
      <c r="J9479" s="3">
        <v>185003.36</v>
      </c>
      <c r="K9479" s="26">
        <v>6.0999999999999999E-2</v>
      </c>
      <c r="L9479" s="4" t="b">
        <v>0</v>
      </c>
      <c r="M9479" s="4" t="s">
        <v>58</v>
      </c>
      <c r="N9479" s="35">
        <f>'Landed Freight Margin Tool'!$D$4</f>
        <v>0.58708499999999997</v>
      </c>
      <c r="O9479" s="30">
        <f>(MAX($F9479,MIN(0.18*$D9479,$F9479*(1+$N9479))))</f>
        <v>2654.2854000000002</v>
      </c>
      <c r="P9479" s="35">
        <f>O9479/D9479</f>
        <v>0.18</v>
      </c>
    </row>
    <row r="9480" spans="1:16" x14ac:dyDescent="0.3">
      <c r="A9480" s="2">
        <v>45288</v>
      </c>
      <c r="B9480" s="3" t="s">
        <v>21707</v>
      </c>
      <c r="C9480" s="4" t="s">
        <v>21708</v>
      </c>
      <c r="D9480" s="27">
        <v>13457.31</v>
      </c>
      <c r="E9480" s="27">
        <v>2422.3200000000002</v>
      </c>
      <c r="F9480" s="27">
        <v>1698.95</v>
      </c>
      <c r="G9480" s="26">
        <f>(E9480-F9480)/E9480</f>
        <v>0.29862693616037522</v>
      </c>
      <c r="H9480" s="27">
        <f>E9480-F9480</f>
        <v>723.37000000000012</v>
      </c>
      <c r="I9480" s="35">
        <f>E9480/D9480</f>
        <v>0.18000031209803447</v>
      </c>
      <c r="J9480" s="3">
        <v>185003.36</v>
      </c>
      <c r="K9480" s="26">
        <v>6.0999999999999999E-2</v>
      </c>
      <c r="L9480" s="4" t="b">
        <v>0</v>
      </c>
      <c r="M9480" s="4" t="s">
        <v>58</v>
      </c>
      <c r="N9480" s="35">
        <f>'Landed Freight Margin Tool'!$D$4</f>
        <v>0.58708499999999997</v>
      </c>
      <c r="O9480" s="30">
        <f>(MAX($F9480,MIN(0.18*$D9480,$F9480*(1+$N9480))))</f>
        <v>2422.3157999999999</v>
      </c>
      <c r="P9480" s="35">
        <f>O9480/D9480</f>
        <v>0.18</v>
      </c>
    </row>
    <row r="9481" spans="1:16" x14ac:dyDescent="0.3">
      <c r="A9481" s="2">
        <v>45265</v>
      </c>
      <c r="B9481" s="3" t="s">
        <v>19293</v>
      </c>
      <c r="C9481" s="4" t="s">
        <v>6202</v>
      </c>
      <c r="D9481" s="27">
        <v>10891.87</v>
      </c>
      <c r="E9481" s="27">
        <v>1960.54</v>
      </c>
      <c r="F9481" s="27">
        <v>1448.37</v>
      </c>
      <c r="G9481" s="26">
        <f>(E9481-F9481)/E9481</f>
        <v>0.2612392504106012</v>
      </c>
      <c r="H9481" s="27">
        <f>E9481-F9481</f>
        <v>512.17000000000007</v>
      </c>
      <c r="I9481" s="35">
        <f>E9481/D9481</f>
        <v>0.18000031215943632</v>
      </c>
      <c r="J9481" s="3">
        <v>185003.36</v>
      </c>
      <c r="K9481" s="26">
        <v>6.0999999999999999E-2</v>
      </c>
      <c r="L9481" s="4" t="b">
        <v>0</v>
      </c>
      <c r="M9481" s="4" t="s">
        <v>58</v>
      </c>
      <c r="N9481" s="35">
        <f>'Landed Freight Margin Tool'!$D$4</f>
        <v>0.58708499999999997</v>
      </c>
      <c r="O9481" s="30">
        <f>(MAX($F9481,MIN(0.18*$D9481,$F9481*(1+$N9481))))</f>
        <v>1960.5366000000001</v>
      </c>
      <c r="P9481" s="35">
        <f>O9481/D9481</f>
        <v>0.18</v>
      </c>
    </row>
    <row r="9482" spans="1:16" x14ac:dyDescent="0.3">
      <c r="A9482" s="2">
        <v>45244</v>
      </c>
      <c r="B9482" s="3" t="s">
        <v>9902</v>
      </c>
      <c r="C9482" s="4" t="s">
        <v>9903</v>
      </c>
      <c r="D9482" s="27">
        <v>15357.64</v>
      </c>
      <c r="E9482" s="27">
        <v>2764.38</v>
      </c>
      <c r="F9482" s="27">
        <v>2043.23</v>
      </c>
      <c r="G9482" s="26">
        <f>(E9482-F9482)/E9482</f>
        <v>0.26087223898306311</v>
      </c>
      <c r="H9482" s="27">
        <f>E9482-F9482</f>
        <v>721.15000000000009</v>
      </c>
      <c r="I9482" s="35">
        <f>E9482/D9482</f>
        <v>0.18000031254802171</v>
      </c>
      <c r="J9482" s="3">
        <v>185003.36</v>
      </c>
      <c r="K9482" s="26">
        <v>6.0999999999999999E-2</v>
      </c>
      <c r="L9482" s="4" t="b">
        <v>0</v>
      </c>
      <c r="M9482" s="4" t="s">
        <v>58</v>
      </c>
      <c r="N9482" s="35">
        <f>'Landed Freight Margin Tool'!$D$4</f>
        <v>0.58708499999999997</v>
      </c>
      <c r="O9482" s="30">
        <f>(MAX($F9482,MIN(0.18*$D9482,$F9482*(1+$N9482))))</f>
        <v>2764.3751999999999</v>
      </c>
      <c r="P9482" s="35">
        <f>O9482/D9482</f>
        <v>0.18</v>
      </c>
    </row>
    <row r="9483" spans="1:16" x14ac:dyDescent="0.3">
      <c r="A9483" s="2">
        <v>45049</v>
      </c>
      <c r="B9483" s="3" t="s">
        <v>15984</v>
      </c>
      <c r="C9483" s="4" t="s">
        <v>15985</v>
      </c>
      <c r="D9483" s="27">
        <v>13418.31</v>
      </c>
      <c r="E9483" s="27">
        <v>2415.3000000000002</v>
      </c>
      <c r="F9483" s="27">
        <v>1360.53</v>
      </c>
      <c r="G9483" s="26">
        <f>(E9483-F9483)/E9483</f>
        <v>0.43670351509129307</v>
      </c>
      <c r="H9483" s="27">
        <f>E9483-F9483</f>
        <v>1054.7700000000002</v>
      </c>
      <c r="I9483" s="35">
        <f>E9483/D9483</f>
        <v>0.18000031300514002</v>
      </c>
      <c r="J9483" s="3">
        <v>185003.36</v>
      </c>
      <c r="K9483" s="26">
        <v>6.0999999999999999E-2</v>
      </c>
      <c r="L9483" s="4" t="b">
        <v>0</v>
      </c>
      <c r="M9483" s="4" t="s">
        <v>58</v>
      </c>
      <c r="N9483" s="35">
        <f>'Landed Freight Margin Tool'!$D$4</f>
        <v>0.58708499999999997</v>
      </c>
      <c r="O9483" s="30">
        <f>(MAX($F9483,MIN(0.18*$D9483,$F9483*(1+$N9483))))</f>
        <v>2159.2767550500002</v>
      </c>
      <c r="P9483" s="35">
        <f>O9483/D9483</f>
        <v>0.16092017214164828</v>
      </c>
    </row>
    <row r="9484" spans="1:16" x14ac:dyDescent="0.3">
      <c r="A9484" s="2">
        <v>45132</v>
      </c>
      <c r="B9484" s="3" t="s">
        <v>24317</v>
      </c>
      <c r="C9484" s="4" t="s">
        <v>24318</v>
      </c>
      <c r="D9484" s="27">
        <v>13416.81</v>
      </c>
      <c r="E9484" s="27">
        <v>2415.0300000000002</v>
      </c>
      <c r="F9484" s="27">
        <v>2023.38</v>
      </c>
      <c r="G9484" s="26">
        <f>(E9484-F9484)/E9484</f>
        <v>0.16217189848573313</v>
      </c>
      <c r="H9484" s="27">
        <f>E9484-F9484</f>
        <v>391.65000000000009</v>
      </c>
      <c r="I9484" s="35">
        <f>E9484/D9484</f>
        <v>0.180000313040134</v>
      </c>
      <c r="J9484" s="3">
        <v>185003.36</v>
      </c>
      <c r="K9484" s="26">
        <v>6.0999999999999999E-2</v>
      </c>
      <c r="L9484" s="4" t="b">
        <v>0</v>
      </c>
      <c r="M9484" s="4" t="s">
        <v>58</v>
      </c>
      <c r="N9484" s="35">
        <f>'Landed Freight Margin Tool'!$D$4</f>
        <v>0.58708499999999997</v>
      </c>
      <c r="O9484" s="30">
        <f>(MAX($F9484,MIN(0.18*$D9484,$F9484*(1+$N9484))))</f>
        <v>2415.0257999999999</v>
      </c>
      <c r="P9484" s="35">
        <f>O9484/D9484</f>
        <v>0.18</v>
      </c>
    </row>
    <row r="9485" spans="1:16" x14ac:dyDescent="0.3">
      <c r="A9485" s="2">
        <v>45051</v>
      </c>
      <c r="B9485" s="3" t="s">
        <v>15876</v>
      </c>
      <c r="C9485" s="4" t="s">
        <v>15877</v>
      </c>
      <c r="D9485" s="27">
        <v>14693.53</v>
      </c>
      <c r="E9485" s="27">
        <v>2644.84</v>
      </c>
      <c r="F9485" s="27">
        <v>1437.24</v>
      </c>
      <c r="G9485" s="26">
        <f>(E9485-F9485)/E9485</f>
        <v>0.45658716595332799</v>
      </c>
      <c r="H9485" s="27">
        <f>E9485-F9485</f>
        <v>1207.6000000000001</v>
      </c>
      <c r="I9485" s="35">
        <f>E9485/D9485</f>
        <v>0.18000031306296035</v>
      </c>
      <c r="J9485" s="3">
        <v>185003.36</v>
      </c>
      <c r="K9485" s="26">
        <v>6.0999999999999999E-2</v>
      </c>
      <c r="L9485" s="4" t="b">
        <v>0</v>
      </c>
      <c r="M9485" s="4" t="s">
        <v>58</v>
      </c>
      <c r="N9485" s="35">
        <f>'Landed Freight Margin Tool'!$D$4</f>
        <v>0.58708499999999997</v>
      </c>
      <c r="O9485" s="30">
        <f>(MAX($F9485,MIN(0.18*$D9485,$F9485*(1+$N9485))))</f>
        <v>2281.0220454</v>
      </c>
      <c r="P9485" s="35">
        <f>O9485/D9485</f>
        <v>0.15523989438889088</v>
      </c>
    </row>
    <row r="9486" spans="1:16" x14ac:dyDescent="0.3">
      <c r="A9486" s="2">
        <v>45142</v>
      </c>
      <c r="B9486" s="3" t="s">
        <v>5780</v>
      </c>
      <c r="C9486" s="4" t="s">
        <v>5781</v>
      </c>
      <c r="D9486" s="27">
        <v>15300.14</v>
      </c>
      <c r="E9486" s="27">
        <v>2754.03</v>
      </c>
      <c r="F9486" s="27">
        <v>1394.76</v>
      </c>
      <c r="G9486" s="26">
        <f>(E9486-F9486)/E9486</f>
        <v>0.49355671506846333</v>
      </c>
      <c r="H9486" s="27">
        <f>E9486-F9486</f>
        <v>1359.2700000000002</v>
      </c>
      <c r="I9486" s="35">
        <f>E9486/D9486</f>
        <v>0.18000031372261954</v>
      </c>
      <c r="J9486" s="3">
        <v>185003.36</v>
      </c>
      <c r="K9486" s="26">
        <v>6.0999999999999999E-2</v>
      </c>
      <c r="L9486" s="4" t="b">
        <v>0</v>
      </c>
      <c r="M9486" s="4" t="s">
        <v>58</v>
      </c>
      <c r="N9486" s="35">
        <f>'Landed Freight Margin Tool'!$D$4</f>
        <v>0.58708499999999997</v>
      </c>
      <c r="O9486" s="30">
        <f>(MAX($F9486,MIN(0.18*$D9486,$F9486*(1+$N9486))))</f>
        <v>2213.6026746000002</v>
      </c>
      <c r="P9486" s="35">
        <f>O9486/D9486</f>
        <v>0.14467858951617438</v>
      </c>
    </row>
    <row r="9487" spans="1:16" x14ac:dyDescent="0.3">
      <c r="A9487" s="2">
        <v>45163</v>
      </c>
      <c r="B9487" s="3" t="s">
        <v>23673</v>
      </c>
      <c r="C9487" s="4" t="s">
        <v>23674</v>
      </c>
      <c r="D9487" s="27">
        <v>14001.92</v>
      </c>
      <c r="E9487" s="27">
        <v>2520.35</v>
      </c>
      <c r="F9487" s="27">
        <v>1887.39</v>
      </c>
      <c r="G9487" s="26">
        <f>(E9487-F9487)/E9487</f>
        <v>0.25113972265756734</v>
      </c>
      <c r="H9487" s="27">
        <f>E9487-F9487</f>
        <v>632.95999999999981</v>
      </c>
      <c r="I9487" s="35">
        <f>E9487/D9487</f>
        <v>0.18000031424261814</v>
      </c>
      <c r="J9487" s="3">
        <v>185003.36</v>
      </c>
      <c r="K9487" s="26">
        <v>6.0999999999999999E-2</v>
      </c>
      <c r="L9487" s="4" t="b">
        <v>0</v>
      </c>
      <c r="M9487" s="4" t="s">
        <v>58</v>
      </c>
      <c r="N9487" s="35">
        <f>'Landed Freight Margin Tool'!$D$4</f>
        <v>0.58708499999999997</v>
      </c>
      <c r="O9487" s="30">
        <f>(MAX($F9487,MIN(0.18*$D9487,$F9487*(1+$N9487))))</f>
        <v>2520.3456000000001</v>
      </c>
      <c r="P9487" s="35">
        <f>O9487/D9487</f>
        <v>0.18</v>
      </c>
    </row>
    <row r="9488" spans="1:16" x14ac:dyDescent="0.3">
      <c r="A9488" s="2">
        <v>45090</v>
      </c>
      <c r="B9488" s="3" t="s">
        <v>24541</v>
      </c>
      <c r="C9488" s="4" t="s">
        <v>24542</v>
      </c>
      <c r="D9488" s="27">
        <v>1272.22</v>
      </c>
      <c r="E9488" s="27">
        <v>229</v>
      </c>
      <c r="F9488" s="27">
        <v>139.80000000000001</v>
      </c>
      <c r="G9488" s="26">
        <f>(E9488-F9488)/E9488</f>
        <v>0.38951965065502181</v>
      </c>
      <c r="H9488" s="27">
        <f>E9488-F9488</f>
        <v>89.199999999999989</v>
      </c>
      <c r="I9488" s="35">
        <f>E9488/D9488</f>
        <v>0.18000031441102954</v>
      </c>
      <c r="J9488" s="3">
        <v>185003.36</v>
      </c>
      <c r="K9488" s="26">
        <v>6.0999999999999999E-2</v>
      </c>
      <c r="L9488" s="4" t="b">
        <v>0</v>
      </c>
      <c r="M9488" s="4" t="s">
        <v>58</v>
      </c>
      <c r="N9488" s="35">
        <f>'Landed Freight Margin Tool'!$D$4</f>
        <v>0.58708499999999997</v>
      </c>
      <c r="O9488" s="30">
        <f>(MAX($F9488,MIN(0.18*$D9488,$F9488*(1+$N9488))))</f>
        <v>221.87448300000003</v>
      </c>
      <c r="P9488" s="35">
        <f>O9488/D9488</f>
        <v>0.17439946157111194</v>
      </c>
    </row>
    <row r="9489" spans="1:16" x14ac:dyDescent="0.3">
      <c r="A9489" s="2">
        <v>45250</v>
      </c>
      <c r="B9489" s="3" t="s">
        <v>11702</v>
      </c>
      <c r="C9489" s="4" t="s">
        <v>11703</v>
      </c>
      <c r="D9489" s="27">
        <v>10176.26</v>
      </c>
      <c r="E9489" s="27">
        <v>1831.73</v>
      </c>
      <c r="F9489" s="27">
        <v>1159.6500000000001</v>
      </c>
      <c r="G9489" s="26">
        <f>(E9489-F9489)/E9489</f>
        <v>0.36690997035589301</v>
      </c>
      <c r="H9489" s="27">
        <f>E9489-F9489</f>
        <v>672.07999999999993</v>
      </c>
      <c r="I9489" s="35">
        <f>E9489/D9489</f>
        <v>0.18000031445737433</v>
      </c>
      <c r="J9489" s="3">
        <v>185003.36</v>
      </c>
      <c r="K9489" s="26">
        <v>6.0999999999999999E-2</v>
      </c>
      <c r="L9489" s="4" t="b">
        <v>0</v>
      </c>
      <c r="M9489" s="4" t="s">
        <v>58</v>
      </c>
      <c r="N9489" s="35">
        <f>'Landed Freight Margin Tool'!$D$4</f>
        <v>0.58708499999999997</v>
      </c>
      <c r="O9489" s="30">
        <f>(MAX($F9489,MIN(0.18*$D9489,$F9489*(1+$N9489))))</f>
        <v>1831.7267999999999</v>
      </c>
      <c r="P9489" s="35">
        <f>O9489/D9489</f>
        <v>0.18</v>
      </c>
    </row>
    <row r="9490" spans="1:16" x14ac:dyDescent="0.3">
      <c r="A9490" s="2">
        <v>45098</v>
      </c>
      <c r="B9490" s="3" t="s">
        <v>16441</v>
      </c>
      <c r="C9490" s="4" t="s">
        <v>16442</v>
      </c>
      <c r="D9490" s="27">
        <v>12704.2</v>
      </c>
      <c r="E9490" s="27">
        <v>2286.7600000000002</v>
      </c>
      <c r="F9490" s="27">
        <v>890.98</v>
      </c>
      <c r="G9490" s="26">
        <f>(E9490-F9490)/E9490</f>
        <v>0.61037450366457346</v>
      </c>
      <c r="H9490" s="27">
        <f>E9490-F9490</f>
        <v>1395.7800000000002</v>
      </c>
      <c r="I9490" s="35">
        <f>E9490/D9490</f>
        <v>0.18000031485650417</v>
      </c>
      <c r="J9490" s="3">
        <v>185003.36</v>
      </c>
      <c r="K9490" s="26">
        <v>6.0999999999999999E-2</v>
      </c>
      <c r="L9490" s="4" t="b">
        <v>0</v>
      </c>
      <c r="M9490" s="4" t="s">
        <v>58</v>
      </c>
      <c r="N9490" s="35">
        <f>'Landed Freight Margin Tool'!$D$4</f>
        <v>0.58708499999999997</v>
      </c>
      <c r="O9490" s="30">
        <f>(MAX($F9490,MIN(0.18*$D9490,$F9490*(1+$N9490))))</f>
        <v>1414.0609933000001</v>
      </c>
      <c r="P9490" s="35">
        <f>O9490/D9490</f>
        <v>0.11130657525070449</v>
      </c>
    </row>
    <row r="9491" spans="1:16" x14ac:dyDescent="0.3">
      <c r="A9491" s="2">
        <v>44971</v>
      </c>
      <c r="B9491" s="3" t="s">
        <v>20026</v>
      </c>
      <c r="C9491" s="4" t="s">
        <v>17952</v>
      </c>
      <c r="D9491" s="27">
        <v>14597.03</v>
      </c>
      <c r="E9491" s="27">
        <v>2627.47</v>
      </c>
      <c r="F9491" s="27">
        <v>1778.33</v>
      </c>
      <c r="G9491" s="26">
        <f>(E9491-F9491)/E9491</f>
        <v>0.32317780983227207</v>
      </c>
      <c r="H9491" s="27">
        <f>E9491-F9491</f>
        <v>849.13999999999987</v>
      </c>
      <c r="I9491" s="35">
        <f>E9491/D9491</f>
        <v>0.18000031513259887</v>
      </c>
      <c r="J9491" s="3">
        <v>185003.36</v>
      </c>
      <c r="K9491" s="26">
        <v>6.0999999999999999E-2</v>
      </c>
      <c r="L9491" s="4" t="b">
        <v>0</v>
      </c>
      <c r="M9491" s="4" t="s">
        <v>58</v>
      </c>
      <c r="N9491" s="35">
        <f>'Landed Freight Margin Tool'!$D$4</f>
        <v>0.58708499999999997</v>
      </c>
      <c r="O9491" s="30">
        <f>(MAX($F9491,MIN(0.18*$D9491,$F9491*(1+$N9491))))</f>
        <v>2627.4654</v>
      </c>
      <c r="P9491" s="35">
        <f>O9491/D9491</f>
        <v>0.18</v>
      </c>
    </row>
    <row r="9492" spans="1:16" x14ac:dyDescent="0.3">
      <c r="A9492" s="2">
        <v>45076</v>
      </c>
      <c r="B9492" s="3" t="s">
        <v>6702</v>
      </c>
      <c r="C9492" s="4" t="s">
        <v>6703</v>
      </c>
      <c r="D9492" s="27">
        <v>6344.6</v>
      </c>
      <c r="E9492" s="27">
        <v>1142.03</v>
      </c>
      <c r="F9492" s="27">
        <v>578.83000000000004</v>
      </c>
      <c r="G9492" s="26">
        <f>(E9492-F9492)/E9492</f>
        <v>0.49315692232253089</v>
      </c>
      <c r="H9492" s="27">
        <f>E9492-F9492</f>
        <v>563.19999999999993</v>
      </c>
      <c r="I9492" s="35">
        <f>E9492/D9492</f>
        <v>0.18000031522869842</v>
      </c>
      <c r="J9492" s="3">
        <v>185003.36</v>
      </c>
      <c r="K9492" s="26">
        <v>6.0999999999999999E-2</v>
      </c>
      <c r="L9492" s="4" t="b">
        <v>0</v>
      </c>
      <c r="M9492" s="4" t="s">
        <v>58</v>
      </c>
      <c r="N9492" s="35">
        <f>'Landed Freight Margin Tool'!$D$4</f>
        <v>0.58708499999999997</v>
      </c>
      <c r="O9492" s="30">
        <f>(MAX($F9492,MIN(0.18*$D9492,$F9492*(1+$N9492))))</f>
        <v>918.65241055000013</v>
      </c>
      <c r="P9492" s="35">
        <f>O9492/D9492</f>
        <v>0.14479280183935947</v>
      </c>
    </row>
    <row r="9493" spans="1:16" x14ac:dyDescent="0.3">
      <c r="A9493" s="2">
        <v>45098</v>
      </c>
      <c r="B9493" s="3" t="s">
        <v>1992</v>
      </c>
      <c r="C9493" s="4" t="s">
        <v>1993</v>
      </c>
      <c r="D9493" s="27">
        <v>15220.14</v>
      </c>
      <c r="E9493" s="27">
        <v>2739.63</v>
      </c>
      <c r="F9493" s="27">
        <v>2102.37</v>
      </c>
      <c r="G9493" s="26">
        <f>(E9493-F9493)/E9493</f>
        <v>0.23260805291225464</v>
      </c>
      <c r="H9493" s="27">
        <f>E9493-F9493</f>
        <v>637.26000000000022</v>
      </c>
      <c r="I9493" s="35">
        <f>E9493/D9493</f>
        <v>0.18000031537160632</v>
      </c>
      <c r="J9493" s="3">
        <v>185003.36</v>
      </c>
      <c r="K9493" s="26">
        <v>6.0999999999999999E-2</v>
      </c>
      <c r="L9493" s="4" t="b">
        <v>0</v>
      </c>
      <c r="M9493" s="4" t="s">
        <v>58</v>
      </c>
      <c r="N9493" s="35">
        <f>'Landed Freight Margin Tool'!$D$4</f>
        <v>0.58708499999999997</v>
      </c>
      <c r="O9493" s="30">
        <f>(MAX($F9493,MIN(0.18*$D9493,$F9493*(1+$N9493))))</f>
        <v>2739.6251999999999</v>
      </c>
      <c r="P9493" s="35">
        <f>O9493/D9493</f>
        <v>0.18</v>
      </c>
    </row>
    <row r="9494" spans="1:16" x14ac:dyDescent="0.3">
      <c r="A9494" s="2">
        <v>45267</v>
      </c>
      <c r="B9494" s="3" t="s">
        <v>14110</v>
      </c>
      <c r="C9494" s="4" t="s">
        <v>14111</v>
      </c>
      <c r="D9494" s="27">
        <v>11413.48</v>
      </c>
      <c r="E9494" s="27">
        <v>2054.4299999999998</v>
      </c>
      <c r="F9494" s="27">
        <v>1749.45</v>
      </c>
      <c r="G9494" s="26">
        <f>(E9494-F9494)/E9494</f>
        <v>0.14844993501847217</v>
      </c>
      <c r="H9494" s="27">
        <f>E9494-F9494</f>
        <v>304.97999999999979</v>
      </c>
      <c r="I9494" s="35">
        <f>E9494/D9494</f>
        <v>0.18000031541650749</v>
      </c>
      <c r="J9494" s="3">
        <v>185003.36</v>
      </c>
      <c r="K9494" s="26">
        <v>6.0999999999999999E-2</v>
      </c>
      <c r="L9494" s="4" t="b">
        <v>0</v>
      </c>
      <c r="M9494" s="4" t="s">
        <v>58</v>
      </c>
      <c r="N9494" s="35">
        <f>'Landed Freight Margin Tool'!$D$4</f>
        <v>0.58708499999999997</v>
      </c>
      <c r="O9494" s="30">
        <f>(MAX($F9494,MIN(0.18*$D9494,$F9494*(1+$N9494))))</f>
        <v>2054.4263999999998</v>
      </c>
      <c r="P9494" s="35">
        <f>O9494/D9494</f>
        <v>0.18</v>
      </c>
    </row>
    <row r="9495" spans="1:16" x14ac:dyDescent="0.3">
      <c r="A9495" s="2">
        <v>45028</v>
      </c>
      <c r="B9495" s="3" t="s">
        <v>2246</v>
      </c>
      <c r="C9495" s="4" t="s">
        <v>2247</v>
      </c>
      <c r="D9495" s="27">
        <v>15209.64</v>
      </c>
      <c r="E9495" s="27">
        <v>2737.74</v>
      </c>
      <c r="F9495" s="27">
        <v>1953.05</v>
      </c>
      <c r="G9495" s="26">
        <f>(E9495-F9495)/E9495</f>
        <v>0.28661962056294604</v>
      </c>
      <c r="H9495" s="27">
        <f>E9495-F9495</f>
        <v>784.68999999999983</v>
      </c>
      <c r="I9495" s="35">
        <f>E9495/D9495</f>
        <v>0.18000031558932361</v>
      </c>
      <c r="J9495" s="3">
        <v>185003.36</v>
      </c>
      <c r="K9495" s="26">
        <v>6.0999999999999999E-2</v>
      </c>
      <c r="L9495" s="4" t="b">
        <v>0</v>
      </c>
      <c r="M9495" s="4" t="s">
        <v>58</v>
      </c>
      <c r="N9495" s="35">
        <f>'Landed Freight Margin Tool'!$D$4</f>
        <v>0.58708499999999997</v>
      </c>
      <c r="O9495" s="30">
        <f>(MAX($F9495,MIN(0.18*$D9495,$F9495*(1+$N9495))))</f>
        <v>2737.7351999999996</v>
      </c>
      <c r="P9495" s="35">
        <f>O9495/D9495</f>
        <v>0.18</v>
      </c>
    </row>
    <row r="9496" spans="1:16" x14ac:dyDescent="0.3">
      <c r="A9496" s="2">
        <v>45168</v>
      </c>
      <c r="B9496" s="3" t="s">
        <v>5526</v>
      </c>
      <c r="C9496" s="4" t="s">
        <v>5527</v>
      </c>
      <c r="D9496" s="27">
        <v>6956.71</v>
      </c>
      <c r="E9496" s="27">
        <v>1252.21</v>
      </c>
      <c r="F9496" s="27">
        <v>385.2</v>
      </c>
      <c r="G9496" s="26">
        <f>(E9496-F9496)/E9496</f>
        <v>0.69238386532610341</v>
      </c>
      <c r="H9496" s="27">
        <f>E9496-F9496</f>
        <v>867.01</v>
      </c>
      <c r="I9496" s="35">
        <f>E9496/D9496</f>
        <v>0.18000031624144172</v>
      </c>
      <c r="J9496" s="3">
        <v>185003.36</v>
      </c>
      <c r="K9496" s="26">
        <v>6.0999999999999999E-2</v>
      </c>
      <c r="L9496" s="4" t="b">
        <v>0</v>
      </c>
      <c r="M9496" s="4" t="s">
        <v>58</v>
      </c>
      <c r="N9496" s="35">
        <f>'Landed Freight Margin Tool'!$D$4</f>
        <v>0.58708499999999997</v>
      </c>
      <c r="O9496" s="30">
        <f>(MAX($F9496,MIN(0.18*$D9496,$F9496*(1+$N9496))))</f>
        <v>611.34514200000001</v>
      </c>
      <c r="P9496" s="35">
        <f>O9496/D9496</f>
        <v>8.7878485950973959E-2</v>
      </c>
    </row>
    <row r="9497" spans="1:16" x14ac:dyDescent="0.3">
      <c r="A9497" s="2">
        <v>45030</v>
      </c>
      <c r="B9497" s="3" t="s">
        <v>2787</v>
      </c>
      <c r="C9497" s="4" t="s">
        <v>2788</v>
      </c>
      <c r="D9497" s="27">
        <v>5685.49</v>
      </c>
      <c r="E9497" s="27">
        <v>1023.39</v>
      </c>
      <c r="F9497" s="27">
        <v>408.14</v>
      </c>
      <c r="G9497" s="26">
        <f>(E9497-F9497)/E9497</f>
        <v>0.60118820781911098</v>
      </c>
      <c r="H9497" s="27">
        <f>E9497-F9497</f>
        <v>615.25</v>
      </c>
      <c r="I9497" s="35">
        <f>E9497/D9497</f>
        <v>0.18000031659540339</v>
      </c>
      <c r="J9497" s="3">
        <v>185003.36</v>
      </c>
      <c r="K9497" s="26">
        <v>6.0999999999999999E-2</v>
      </c>
      <c r="L9497" s="4" t="b">
        <v>0</v>
      </c>
      <c r="M9497" s="4" t="s">
        <v>58</v>
      </c>
      <c r="N9497" s="35">
        <f>'Landed Freight Margin Tool'!$D$4</f>
        <v>0.58708499999999997</v>
      </c>
      <c r="O9497" s="30">
        <f>(MAX($F9497,MIN(0.18*$D9497,$F9497*(1+$N9497))))</f>
        <v>647.75287190000006</v>
      </c>
      <c r="P9497" s="35">
        <f>O9497/D9497</f>
        <v>0.11393087876330801</v>
      </c>
    </row>
    <row r="9498" spans="1:16" x14ac:dyDescent="0.3">
      <c r="A9498" s="2">
        <v>45082</v>
      </c>
      <c r="B9498" s="3" t="s">
        <v>24048</v>
      </c>
      <c r="C9498" s="4" t="s">
        <v>24049</v>
      </c>
      <c r="D9498" s="27">
        <v>6943.71</v>
      </c>
      <c r="E9498" s="27">
        <v>1249.8699999999999</v>
      </c>
      <c r="F9498" s="27">
        <v>830.41</v>
      </c>
      <c r="G9498" s="26">
        <f>(E9498-F9498)/E9498</f>
        <v>0.33560290270188098</v>
      </c>
      <c r="H9498" s="27">
        <f>E9498-F9498</f>
        <v>419.45999999999992</v>
      </c>
      <c r="I9498" s="35">
        <f>E9498/D9498</f>
        <v>0.18000031683350828</v>
      </c>
      <c r="J9498" s="3">
        <v>185003.36</v>
      </c>
      <c r="K9498" s="26">
        <v>6.0999999999999999E-2</v>
      </c>
      <c r="L9498" s="4" t="b">
        <v>0</v>
      </c>
      <c r="M9498" s="4" t="s">
        <v>58</v>
      </c>
      <c r="N9498" s="35">
        <f>'Landed Freight Margin Tool'!$D$4</f>
        <v>0.58708499999999997</v>
      </c>
      <c r="O9498" s="30">
        <f>(MAX($F9498,MIN(0.18*$D9498,$F9498*(1+$N9498))))</f>
        <v>1249.8678</v>
      </c>
      <c r="P9498" s="35">
        <f>O9498/D9498</f>
        <v>0.18</v>
      </c>
    </row>
    <row r="9499" spans="1:16" x14ac:dyDescent="0.3">
      <c r="A9499" s="2">
        <v>45084</v>
      </c>
      <c r="B9499" s="3" t="s">
        <v>23345</v>
      </c>
      <c r="C9499" s="4" t="s">
        <v>20670</v>
      </c>
      <c r="D9499" s="27">
        <v>3154.05</v>
      </c>
      <c r="E9499" s="27">
        <v>567.73</v>
      </c>
      <c r="F9499" s="27">
        <v>332.89</v>
      </c>
      <c r="G9499" s="26">
        <f>(E9499-F9499)/E9499</f>
        <v>0.41364733235869167</v>
      </c>
      <c r="H9499" s="27">
        <f>E9499-F9499</f>
        <v>234.84000000000003</v>
      </c>
      <c r="I9499" s="35">
        <f>E9499/D9499</f>
        <v>0.1800003170526783</v>
      </c>
      <c r="J9499" s="3">
        <v>185003.36</v>
      </c>
      <c r="K9499" s="26">
        <v>6.0999999999999999E-2</v>
      </c>
      <c r="L9499" s="4" t="b">
        <v>0</v>
      </c>
      <c r="M9499" s="4" t="s">
        <v>58</v>
      </c>
      <c r="N9499" s="35">
        <f>'Landed Freight Margin Tool'!$D$4</f>
        <v>0.58708499999999997</v>
      </c>
      <c r="O9499" s="30">
        <f>(MAX($F9499,MIN(0.18*$D9499,$F9499*(1+$N9499))))</f>
        <v>528.32472565</v>
      </c>
      <c r="P9499" s="35">
        <f>O9499/D9499</f>
        <v>0.16750676928076599</v>
      </c>
    </row>
    <row r="9500" spans="1:16" x14ac:dyDescent="0.3">
      <c r="A9500" s="2">
        <v>45036</v>
      </c>
      <c r="B9500" s="3" t="s">
        <v>9411</v>
      </c>
      <c r="C9500" s="4" t="s">
        <v>9412</v>
      </c>
      <c r="D9500" s="27">
        <v>12608.2</v>
      </c>
      <c r="E9500" s="27">
        <v>2269.48</v>
      </c>
      <c r="F9500" s="27">
        <v>1612.47</v>
      </c>
      <c r="G9500" s="26">
        <f>(E9500-F9500)/E9500</f>
        <v>0.28949803479211095</v>
      </c>
      <c r="H9500" s="27">
        <f>E9500-F9500</f>
        <v>657.01</v>
      </c>
      <c r="I9500" s="35">
        <f>E9500/D9500</f>
        <v>0.18000031725385066</v>
      </c>
      <c r="J9500" s="3">
        <v>185003.36</v>
      </c>
      <c r="K9500" s="26">
        <v>6.0999999999999999E-2</v>
      </c>
      <c r="L9500" s="4" t="b">
        <v>0</v>
      </c>
      <c r="M9500" s="4" t="s">
        <v>58</v>
      </c>
      <c r="N9500" s="35">
        <f>'Landed Freight Margin Tool'!$D$4</f>
        <v>0.58708499999999997</v>
      </c>
      <c r="O9500" s="30">
        <f>(MAX($F9500,MIN(0.18*$D9500,$F9500*(1+$N9500))))</f>
        <v>2269.4760000000001</v>
      </c>
      <c r="P9500" s="35">
        <f>O9500/D9500</f>
        <v>0.18</v>
      </c>
    </row>
    <row r="9501" spans="1:16" x14ac:dyDescent="0.3">
      <c r="A9501" s="2">
        <v>45084</v>
      </c>
      <c r="B9501" s="3" t="s">
        <v>13776</v>
      </c>
      <c r="C9501" s="4" t="s">
        <v>13777</v>
      </c>
      <c r="D9501" s="27">
        <v>11341.48</v>
      </c>
      <c r="E9501" s="27">
        <v>2041.47</v>
      </c>
      <c r="F9501" s="27">
        <v>1436.67</v>
      </c>
      <c r="G9501" s="26">
        <f>(E9501-F9501)/E9501</f>
        <v>0.29625710884803597</v>
      </c>
      <c r="H9501" s="27">
        <f>E9501-F9501</f>
        <v>604.79999999999995</v>
      </c>
      <c r="I9501" s="35">
        <f>E9501/D9501</f>
        <v>0.18000031741889067</v>
      </c>
      <c r="J9501" s="3">
        <v>185003.36</v>
      </c>
      <c r="K9501" s="26">
        <v>6.0999999999999999E-2</v>
      </c>
      <c r="L9501" s="4" t="b">
        <v>0</v>
      </c>
      <c r="M9501" s="4" t="s">
        <v>58</v>
      </c>
      <c r="N9501" s="35">
        <f>'Landed Freight Margin Tool'!$D$4</f>
        <v>0.58708499999999997</v>
      </c>
      <c r="O9501" s="30">
        <f>(MAX($F9501,MIN(0.18*$D9501,$F9501*(1+$N9501))))</f>
        <v>2041.4663999999998</v>
      </c>
      <c r="P9501" s="35">
        <f>O9501/D9501</f>
        <v>0.18</v>
      </c>
    </row>
    <row r="9502" spans="1:16" x14ac:dyDescent="0.3">
      <c r="A9502" s="2">
        <v>45149</v>
      </c>
      <c r="B9502" s="3" t="s">
        <v>19559</v>
      </c>
      <c r="C9502" s="4" t="s">
        <v>19560</v>
      </c>
      <c r="D9502" s="27">
        <v>14460.03</v>
      </c>
      <c r="E9502" s="27">
        <v>2602.81</v>
      </c>
      <c r="F9502" s="27">
        <v>866.17</v>
      </c>
      <c r="G9502" s="26">
        <f>(E9502-F9502)/E9502</f>
        <v>0.66721735355250666</v>
      </c>
      <c r="H9502" s="27">
        <f>E9502-F9502</f>
        <v>1736.6399999999999</v>
      </c>
      <c r="I9502" s="35">
        <f>E9502/D9502</f>
        <v>0.18000031811828882</v>
      </c>
      <c r="J9502" s="3">
        <v>185003.36</v>
      </c>
      <c r="K9502" s="26">
        <v>6.0999999999999999E-2</v>
      </c>
      <c r="L9502" s="4" t="b">
        <v>0</v>
      </c>
      <c r="M9502" s="4" t="s">
        <v>58</v>
      </c>
      <c r="N9502" s="35">
        <f>'Landed Freight Margin Tool'!$D$4</f>
        <v>0.58708499999999997</v>
      </c>
      <c r="O9502" s="30">
        <f>(MAX($F9502,MIN(0.18*$D9502,$F9502*(1+$N9502))))</f>
        <v>1374.6854144500001</v>
      </c>
      <c r="P9502" s="35">
        <f>O9502/D9502</f>
        <v>9.50679503742385E-2</v>
      </c>
    </row>
    <row r="9503" spans="1:16" x14ac:dyDescent="0.3">
      <c r="A9503" s="2">
        <v>44945</v>
      </c>
      <c r="B9503" s="3" t="s">
        <v>14561</v>
      </c>
      <c r="C9503" s="4" t="s">
        <v>14562</v>
      </c>
      <c r="D9503" s="27">
        <v>15083.14</v>
      </c>
      <c r="E9503" s="27">
        <v>2714.97</v>
      </c>
      <c r="F9503" s="27">
        <v>1524.64</v>
      </c>
      <c r="G9503" s="26">
        <f>(E9503-F9503)/E9503</f>
        <v>0.43843210053886406</v>
      </c>
      <c r="H9503" s="27">
        <f>E9503-F9503</f>
        <v>1190.3299999999997</v>
      </c>
      <c r="I9503" s="35">
        <f>E9503/D9503</f>
        <v>0.18000031823612325</v>
      </c>
      <c r="J9503" s="3">
        <v>185003.36</v>
      </c>
      <c r="K9503" s="26">
        <v>6.0999999999999999E-2</v>
      </c>
      <c r="L9503" s="4" t="b">
        <v>0</v>
      </c>
      <c r="M9503" s="4" t="s">
        <v>58</v>
      </c>
      <c r="N9503" s="35">
        <f>'Landed Freight Margin Tool'!$D$4</f>
        <v>0.58708499999999997</v>
      </c>
      <c r="O9503" s="30">
        <f>(MAX($F9503,MIN(0.18*$D9503,$F9503*(1+$N9503))))</f>
        <v>2419.7332744000005</v>
      </c>
      <c r="P9503" s="35">
        <f>O9503/D9503</f>
        <v>0.16042636177878086</v>
      </c>
    </row>
    <row r="9504" spans="1:16" x14ac:dyDescent="0.3">
      <c r="A9504" s="2">
        <v>44991</v>
      </c>
      <c r="B9504" s="3" t="s">
        <v>22551</v>
      </c>
      <c r="C9504" s="4" t="s">
        <v>10774</v>
      </c>
      <c r="D9504" s="27">
        <v>10667.37</v>
      </c>
      <c r="E9504" s="27">
        <v>1920.13</v>
      </c>
      <c r="F9504" s="27">
        <v>610.21</v>
      </c>
      <c r="G9504" s="26">
        <f>(E9504-F9504)/E9504</f>
        <v>0.682203809117091</v>
      </c>
      <c r="H9504" s="27">
        <f>E9504-F9504</f>
        <v>1309.92</v>
      </c>
      <c r="I9504" s="35">
        <f>E9504/D9504</f>
        <v>0.18000031872898381</v>
      </c>
      <c r="J9504" s="3">
        <v>185003.36</v>
      </c>
      <c r="K9504" s="26">
        <v>6.0999999999999999E-2</v>
      </c>
      <c r="L9504" s="4" t="b">
        <v>0</v>
      </c>
      <c r="M9504" s="4" t="s">
        <v>58</v>
      </c>
      <c r="N9504" s="35">
        <f>'Landed Freight Margin Tool'!$D$4</f>
        <v>0.58708499999999997</v>
      </c>
      <c r="O9504" s="30">
        <f>(MAX($F9504,MIN(0.18*$D9504,$F9504*(1+$N9504))))</f>
        <v>968.45513785000014</v>
      </c>
      <c r="P9504" s="35">
        <f>O9504/D9504</f>
        <v>9.0786682926532039E-2</v>
      </c>
    </row>
    <row r="9505" spans="1:16" x14ac:dyDescent="0.3">
      <c r="A9505" s="2">
        <v>44930</v>
      </c>
      <c r="B9505" s="3" t="s">
        <v>25042</v>
      </c>
      <c r="C9505" s="4" t="s">
        <v>25043</v>
      </c>
      <c r="D9505" s="27">
        <v>13792.42</v>
      </c>
      <c r="E9505" s="27">
        <v>2482.64</v>
      </c>
      <c r="F9505" s="27">
        <v>1747.91</v>
      </c>
      <c r="G9505" s="26">
        <f>(E9505-F9505)/E9505</f>
        <v>0.29594705635935931</v>
      </c>
      <c r="H9505" s="27">
        <f>E9505-F9505</f>
        <v>734.72999999999979</v>
      </c>
      <c r="I9505" s="35">
        <f>E9505/D9505</f>
        <v>0.18000031901580724</v>
      </c>
      <c r="J9505" s="3">
        <v>185003.36</v>
      </c>
      <c r="K9505" s="26">
        <v>6.0999999999999999E-2</v>
      </c>
      <c r="L9505" s="4" t="b">
        <v>0</v>
      </c>
      <c r="M9505" s="4" t="s">
        <v>58</v>
      </c>
      <c r="N9505" s="35">
        <f>'Landed Freight Margin Tool'!$D$4</f>
        <v>0.58708499999999997</v>
      </c>
      <c r="O9505" s="30">
        <f>(MAX($F9505,MIN(0.18*$D9505,$F9505*(1+$N9505))))</f>
        <v>2482.6356000000001</v>
      </c>
      <c r="P9505" s="35">
        <f>O9505/D9505</f>
        <v>0.18</v>
      </c>
    </row>
    <row r="9506" spans="1:16" x14ac:dyDescent="0.3">
      <c r="A9506" s="2">
        <v>45124</v>
      </c>
      <c r="B9506" s="3" t="s">
        <v>1890</v>
      </c>
      <c r="C9506" s="4" t="s">
        <v>1891</v>
      </c>
      <c r="D9506" s="27">
        <v>3760.16</v>
      </c>
      <c r="E9506" s="27">
        <v>676.83</v>
      </c>
      <c r="F9506" s="27">
        <v>441.34</v>
      </c>
      <c r="G9506" s="26">
        <f>(E9506-F9506)/E9506</f>
        <v>0.3479307950297712</v>
      </c>
      <c r="H9506" s="27">
        <f>E9506-F9506</f>
        <v>235.49000000000007</v>
      </c>
      <c r="I9506" s="35">
        <f>E9506/D9506</f>
        <v>0.18000031913535597</v>
      </c>
      <c r="J9506" s="3">
        <v>185003.36</v>
      </c>
      <c r="K9506" s="26">
        <v>6.0999999999999999E-2</v>
      </c>
      <c r="L9506" s="4" t="b">
        <v>0</v>
      </c>
      <c r="M9506" s="4" t="s">
        <v>58</v>
      </c>
      <c r="N9506" s="35">
        <f>'Landed Freight Margin Tool'!$D$4</f>
        <v>0.58708499999999997</v>
      </c>
      <c r="O9506" s="30">
        <f>(MAX($F9506,MIN(0.18*$D9506,$F9506*(1+$N9506))))</f>
        <v>676.8288</v>
      </c>
      <c r="P9506" s="35">
        <f>O9506/D9506</f>
        <v>0.18000000000000002</v>
      </c>
    </row>
    <row r="9507" spans="1:16" x14ac:dyDescent="0.3">
      <c r="A9507" s="2">
        <v>45274</v>
      </c>
      <c r="B9507" s="3" t="s">
        <v>10999</v>
      </c>
      <c r="C9507" s="4" t="s">
        <v>11000</v>
      </c>
      <c r="D9507" s="27">
        <v>8145.93</v>
      </c>
      <c r="E9507" s="27">
        <v>1466.27</v>
      </c>
      <c r="F9507" s="27">
        <v>1018.7</v>
      </c>
      <c r="G9507" s="26">
        <f>(E9507-F9507)/E9507</f>
        <v>0.30524391824152436</v>
      </c>
      <c r="H9507" s="27">
        <f>E9507-F9507</f>
        <v>447.56999999999994</v>
      </c>
      <c r="I9507" s="35">
        <f>E9507/D9507</f>
        <v>0.18000031917779799</v>
      </c>
      <c r="J9507" s="3">
        <v>185003.36</v>
      </c>
      <c r="K9507" s="26">
        <v>6.0999999999999999E-2</v>
      </c>
      <c r="L9507" s="4" t="b">
        <v>0</v>
      </c>
      <c r="M9507" s="4" t="s">
        <v>58</v>
      </c>
      <c r="N9507" s="35">
        <f>'Landed Freight Margin Tool'!$D$4</f>
        <v>0.58708499999999997</v>
      </c>
      <c r="O9507" s="30">
        <f>(MAX($F9507,MIN(0.18*$D9507,$F9507*(1+$N9507))))</f>
        <v>1466.2674</v>
      </c>
      <c r="P9507" s="35">
        <f>O9507/D9507</f>
        <v>0.18</v>
      </c>
    </row>
    <row r="9508" spans="1:16" x14ac:dyDescent="0.3">
      <c r="A9508" s="2">
        <v>45233</v>
      </c>
      <c r="B9508" s="3" t="s">
        <v>1264</v>
      </c>
      <c r="C9508" s="4" t="s">
        <v>1265</v>
      </c>
      <c r="D9508" s="27">
        <v>13783.42</v>
      </c>
      <c r="E9508" s="27">
        <v>2481.02</v>
      </c>
      <c r="F9508" s="27">
        <v>1845.16</v>
      </c>
      <c r="G9508" s="26">
        <f>(E9508-F9508)/E9508</f>
        <v>0.2562897517956324</v>
      </c>
      <c r="H9508" s="27">
        <f>E9508-F9508</f>
        <v>635.8599999999999</v>
      </c>
      <c r="I9508" s="35">
        <f>E9508/D9508</f>
        <v>0.18000031922411128</v>
      </c>
      <c r="J9508" s="3">
        <v>185003.36</v>
      </c>
      <c r="K9508" s="26">
        <v>6.0999999999999999E-2</v>
      </c>
      <c r="L9508" s="4" t="b">
        <v>0</v>
      </c>
      <c r="M9508" s="4" t="s">
        <v>58</v>
      </c>
      <c r="N9508" s="35">
        <f>'Landed Freight Margin Tool'!$D$4</f>
        <v>0.58708499999999997</v>
      </c>
      <c r="O9508" s="30">
        <f>(MAX($F9508,MIN(0.18*$D9508,$F9508*(1+$N9508))))</f>
        <v>2481.0155999999997</v>
      </c>
      <c r="P9508" s="35">
        <f>O9508/D9508</f>
        <v>0.17999999999999997</v>
      </c>
    </row>
    <row r="9509" spans="1:16" x14ac:dyDescent="0.3">
      <c r="A9509" s="2">
        <v>44945</v>
      </c>
      <c r="B9509" s="3" t="s">
        <v>8744</v>
      </c>
      <c r="C9509" s="4" t="s">
        <v>8745</v>
      </c>
      <c r="D9509" s="27">
        <v>15035.64</v>
      </c>
      <c r="E9509" s="27">
        <v>2706.42</v>
      </c>
      <c r="F9509" s="27">
        <v>1378.63</v>
      </c>
      <c r="G9509" s="26">
        <f>(E9509-F9509)/E9509</f>
        <v>0.49060751841916628</v>
      </c>
      <c r="H9509" s="27">
        <f>E9509-F9509</f>
        <v>1327.79</v>
      </c>
      <c r="I9509" s="35">
        <f>E9509/D9509</f>
        <v>0.18000031924148224</v>
      </c>
      <c r="J9509" s="3">
        <v>185003.36</v>
      </c>
      <c r="K9509" s="26">
        <v>6.0999999999999999E-2</v>
      </c>
      <c r="L9509" s="4" t="b">
        <v>0</v>
      </c>
      <c r="M9509" s="4" t="s">
        <v>58</v>
      </c>
      <c r="N9509" s="35">
        <f>'Landed Freight Margin Tool'!$D$4</f>
        <v>0.58708499999999997</v>
      </c>
      <c r="O9509" s="30">
        <f>(MAX($F9509,MIN(0.18*$D9509,$F9509*(1+$N9509))))</f>
        <v>2188.0029935500002</v>
      </c>
      <c r="P9509" s="35">
        <f>O9509/D9509</f>
        <v>0.14552110808385943</v>
      </c>
    </row>
    <row r="9510" spans="1:16" x14ac:dyDescent="0.3">
      <c r="A9510" s="2">
        <v>45001</v>
      </c>
      <c r="B9510" s="3" t="s">
        <v>2813</v>
      </c>
      <c r="C9510" s="4" t="s">
        <v>2814</v>
      </c>
      <c r="D9510" s="27">
        <v>14409.03</v>
      </c>
      <c r="E9510" s="27">
        <v>2593.63</v>
      </c>
      <c r="F9510" s="27">
        <v>1763.17</v>
      </c>
      <c r="G9510" s="26">
        <f>(E9510-F9510)/E9510</f>
        <v>0.32019216310730519</v>
      </c>
      <c r="H9510" s="27">
        <f>E9510-F9510</f>
        <v>830.46</v>
      </c>
      <c r="I9510" s="35">
        <f>E9510/D9510</f>
        <v>0.18000031924425169</v>
      </c>
      <c r="J9510" s="3">
        <v>185003.36</v>
      </c>
      <c r="K9510" s="26">
        <v>6.0999999999999999E-2</v>
      </c>
      <c r="L9510" s="4" t="b">
        <v>0</v>
      </c>
      <c r="M9510" s="4" t="s">
        <v>58</v>
      </c>
      <c r="N9510" s="35">
        <f>'Landed Freight Margin Tool'!$D$4</f>
        <v>0.58708499999999997</v>
      </c>
      <c r="O9510" s="30">
        <f>(MAX($F9510,MIN(0.18*$D9510,$F9510*(1+$N9510))))</f>
        <v>2593.6253999999999</v>
      </c>
      <c r="P9510" s="35">
        <f>O9510/D9510</f>
        <v>0.18</v>
      </c>
    </row>
    <row r="9511" spans="1:16" x14ac:dyDescent="0.3">
      <c r="A9511" s="2">
        <v>45034</v>
      </c>
      <c r="B9511" s="3" t="s">
        <v>15536</v>
      </c>
      <c r="C9511" s="4" t="s">
        <v>15537</v>
      </c>
      <c r="D9511" s="27">
        <v>12529.2</v>
      </c>
      <c r="E9511" s="27">
        <v>2255.2600000000002</v>
      </c>
      <c r="F9511" s="27">
        <v>1422.22</v>
      </c>
      <c r="G9511" s="26">
        <f>(E9511-F9511)/E9511</f>
        <v>0.36937647987371747</v>
      </c>
      <c r="H9511" s="27">
        <f>E9511-F9511</f>
        <v>833.04000000000019</v>
      </c>
      <c r="I9511" s="35">
        <f>E9511/D9511</f>
        <v>0.18000031925422214</v>
      </c>
      <c r="J9511" s="3">
        <v>185003.36</v>
      </c>
      <c r="K9511" s="26">
        <v>6.0999999999999999E-2</v>
      </c>
      <c r="L9511" s="4" t="b">
        <v>0</v>
      </c>
      <c r="M9511" s="4" t="s">
        <v>58</v>
      </c>
      <c r="N9511" s="35">
        <f>'Landed Freight Margin Tool'!$D$4</f>
        <v>0.58708499999999997</v>
      </c>
      <c r="O9511" s="30">
        <f>(MAX($F9511,MIN(0.18*$D9511,$F9511*(1+$N9511))))</f>
        <v>2255.2559999999999</v>
      </c>
      <c r="P9511" s="35">
        <f>O9511/D9511</f>
        <v>0.17999999999999997</v>
      </c>
    </row>
    <row r="9512" spans="1:16" x14ac:dyDescent="0.3">
      <c r="A9512" s="2">
        <v>45091</v>
      </c>
      <c r="B9512" s="3" t="s">
        <v>20898</v>
      </c>
      <c r="C9512" s="4" t="s">
        <v>9745</v>
      </c>
      <c r="D9512" s="27">
        <v>10648.37</v>
      </c>
      <c r="E9512" s="27">
        <v>1916.71</v>
      </c>
      <c r="F9512" s="27">
        <v>1048.71</v>
      </c>
      <c r="G9512" s="26">
        <f>(E9512-F9512)/E9512</f>
        <v>0.4528593266587016</v>
      </c>
      <c r="H9512" s="27">
        <f>E9512-F9512</f>
        <v>868</v>
      </c>
      <c r="I9512" s="35">
        <f>E9512/D9512</f>
        <v>0.1800003192976953</v>
      </c>
      <c r="J9512" s="3">
        <v>185003.36</v>
      </c>
      <c r="K9512" s="26">
        <v>6.0999999999999999E-2</v>
      </c>
      <c r="L9512" s="4" t="b">
        <v>0</v>
      </c>
      <c r="M9512" s="4" t="s">
        <v>58</v>
      </c>
      <c r="N9512" s="35">
        <f>'Landed Freight Margin Tool'!$D$4</f>
        <v>0.58708499999999997</v>
      </c>
      <c r="O9512" s="30">
        <f>(MAX($F9512,MIN(0.18*$D9512,$F9512*(1+$N9512))))</f>
        <v>1664.3919103500002</v>
      </c>
      <c r="P9512" s="35">
        <f>O9512/D9512</f>
        <v>0.15630485326392679</v>
      </c>
    </row>
    <row r="9513" spans="1:16" x14ac:dyDescent="0.3">
      <c r="A9513" s="2">
        <v>45188</v>
      </c>
      <c r="B9513" s="3" t="s">
        <v>19136</v>
      </c>
      <c r="C9513" s="4" t="s">
        <v>19137</v>
      </c>
      <c r="D9513" s="27">
        <v>10018.76</v>
      </c>
      <c r="E9513" s="27">
        <v>1803.38</v>
      </c>
      <c r="F9513" s="27">
        <v>953.37</v>
      </c>
      <c r="G9513" s="26">
        <f>(E9513-F9513)/E9513</f>
        <v>0.47134270092825697</v>
      </c>
      <c r="H9513" s="27">
        <f>E9513-F9513</f>
        <v>850.0100000000001</v>
      </c>
      <c r="I9513" s="35">
        <f>E9513/D9513</f>
        <v>0.1800003194008041</v>
      </c>
      <c r="J9513" s="3">
        <v>185003.36</v>
      </c>
      <c r="K9513" s="26">
        <v>6.0999999999999999E-2</v>
      </c>
      <c r="L9513" s="4" t="b">
        <v>0</v>
      </c>
      <c r="M9513" s="4" t="s">
        <v>58</v>
      </c>
      <c r="N9513" s="35">
        <f>'Landed Freight Margin Tool'!$D$4</f>
        <v>0.58708499999999997</v>
      </c>
      <c r="O9513" s="30">
        <f>(MAX($F9513,MIN(0.18*$D9513,$F9513*(1+$N9513))))</f>
        <v>1513.0792264500001</v>
      </c>
      <c r="P9513" s="35">
        <f>O9513/D9513</f>
        <v>0.15102460049447236</v>
      </c>
    </row>
    <row r="9514" spans="1:16" x14ac:dyDescent="0.3">
      <c r="A9514" s="2">
        <v>45062</v>
      </c>
      <c r="B9514" s="3" t="s">
        <v>17967</v>
      </c>
      <c r="C9514" s="4" t="s">
        <v>17968</v>
      </c>
      <c r="D9514" s="27">
        <v>13139.81</v>
      </c>
      <c r="E9514" s="27">
        <v>2365.17</v>
      </c>
      <c r="F9514" s="27">
        <v>1244.76</v>
      </c>
      <c r="G9514" s="26">
        <f>(E9514-F9514)/E9514</f>
        <v>0.47371224901381298</v>
      </c>
      <c r="H9514" s="27">
        <f>E9514-F9514</f>
        <v>1120.4100000000001</v>
      </c>
      <c r="I9514" s="35">
        <f>E9514/D9514</f>
        <v>0.18000031963932508</v>
      </c>
      <c r="J9514" s="3">
        <v>185003.36</v>
      </c>
      <c r="K9514" s="26">
        <v>6.0999999999999999E-2</v>
      </c>
      <c r="L9514" s="4" t="b">
        <v>0</v>
      </c>
      <c r="M9514" s="4" t="s">
        <v>58</v>
      </c>
      <c r="N9514" s="35">
        <f>'Landed Freight Margin Tool'!$D$4</f>
        <v>0.58708499999999997</v>
      </c>
      <c r="O9514" s="30">
        <f>(MAX($F9514,MIN(0.18*$D9514,$F9514*(1+$N9514))))</f>
        <v>1975.5399246000002</v>
      </c>
      <c r="P9514" s="35">
        <f>O9514/D9514</f>
        <v>0.15034767813233221</v>
      </c>
    </row>
    <row r="9515" spans="1:16" x14ac:dyDescent="0.3">
      <c r="A9515" s="2">
        <v>45266</v>
      </c>
      <c r="B9515" s="3" t="s">
        <v>11478</v>
      </c>
      <c r="C9515" s="4" t="s">
        <v>11479</v>
      </c>
      <c r="D9515" s="27">
        <v>14978.14</v>
      </c>
      <c r="E9515" s="27">
        <v>2696.07</v>
      </c>
      <c r="F9515" s="27">
        <v>1975.64</v>
      </c>
      <c r="G9515" s="26">
        <f>(E9515-F9515)/E9515</f>
        <v>0.26721487201741795</v>
      </c>
      <c r="H9515" s="27">
        <f>E9515-F9515</f>
        <v>720.43000000000006</v>
      </c>
      <c r="I9515" s="35">
        <f>E9515/D9515</f>
        <v>0.1800003204670273</v>
      </c>
      <c r="J9515" s="3">
        <v>185003.36</v>
      </c>
      <c r="K9515" s="26">
        <v>6.0999999999999999E-2</v>
      </c>
      <c r="L9515" s="4" t="b">
        <v>0</v>
      </c>
      <c r="M9515" s="4" t="s">
        <v>58</v>
      </c>
      <c r="N9515" s="35">
        <f>'Landed Freight Margin Tool'!$D$4</f>
        <v>0.58708499999999997</v>
      </c>
      <c r="O9515" s="30">
        <f>(MAX($F9515,MIN(0.18*$D9515,$F9515*(1+$N9515))))</f>
        <v>2696.0652</v>
      </c>
      <c r="P9515" s="35">
        <f>O9515/D9515</f>
        <v>0.18000000000000002</v>
      </c>
    </row>
    <row r="9516" spans="1:16" x14ac:dyDescent="0.3">
      <c r="A9516" s="2">
        <v>45013</v>
      </c>
      <c r="B9516" s="3" t="s">
        <v>6915</v>
      </c>
      <c r="C9516" s="4" t="s">
        <v>6916</v>
      </c>
      <c r="D9516" s="27">
        <v>10604.37</v>
      </c>
      <c r="E9516" s="27">
        <v>1908.79</v>
      </c>
      <c r="F9516" s="27">
        <v>1069.6500000000001</v>
      </c>
      <c r="G9516" s="26">
        <f>(E9516-F9516)/E9516</f>
        <v>0.43961881610863418</v>
      </c>
      <c r="H9516" s="27">
        <f>E9516-F9516</f>
        <v>839.13999999999987</v>
      </c>
      <c r="I9516" s="35">
        <f>E9516/D9516</f>
        <v>0.18000032062253579</v>
      </c>
      <c r="J9516" s="3">
        <v>185003.36</v>
      </c>
      <c r="K9516" s="26">
        <v>6.0999999999999999E-2</v>
      </c>
      <c r="L9516" s="4" t="b">
        <v>0</v>
      </c>
      <c r="M9516" s="4" t="s">
        <v>58</v>
      </c>
      <c r="N9516" s="35">
        <f>'Landed Freight Margin Tool'!$D$4</f>
        <v>0.58708499999999997</v>
      </c>
      <c r="O9516" s="30">
        <f>(MAX($F9516,MIN(0.18*$D9516,$F9516*(1+$N9516))))</f>
        <v>1697.6254702500003</v>
      </c>
      <c r="P9516" s="35">
        <f>O9516/D9516</f>
        <v>0.16008734797541016</v>
      </c>
    </row>
    <row r="9517" spans="1:16" x14ac:dyDescent="0.3">
      <c r="A9517" s="2">
        <v>45272</v>
      </c>
      <c r="B9517" s="3" t="s">
        <v>14057</v>
      </c>
      <c r="C9517" s="4" t="s">
        <v>14058</v>
      </c>
      <c r="D9517" s="27">
        <v>11211.48</v>
      </c>
      <c r="E9517" s="27">
        <v>2018.07</v>
      </c>
      <c r="F9517" s="27">
        <v>1659.76</v>
      </c>
      <c r="G9517" s="26">
        <f>(E9517-F9517)/E9517</f>
        <v>0.17755082826661114</v>
      </c>
      <c r="H9517" s="27">
        <f>E9517-F9517</f>
        <v>358.30999999999995</v>
      </c>
      <c r="I9517" s="35">
        <f>E9517/D9517</f>
        <v>0.1800003210994445</v>
      </c>
      <c r="J9517" s="3">
        <v>185003.36</v>
      </c>
      <c r="K9517" s="26">
        <v>6.0999999999999999E-2</v>
      </c>
      <c r="L9517" s="4" t="b">
        <v>0</v>
      </c>
      <c r="M9517" s="4" t="s">
        <v>58</v>
      </c>
      <c r="N9517" s="35">
        <f>'Landed Freight Margin Tool'!$D$4</f>
        <v>0.58708499999999997</v>
      </c>
      <c r="O9517" s="30">
        <f>(MAX($F9517,MIN(0.18*$D9517,$F9517*(1+$N9517))))</f>
        <v>2018.0663999999999</v>
      </c>
      <c r="P9517" s="35">
        <f>O9517/D9517</f>
        <v>0.18</v>
      </c>
    </row>
    <row r="9518" spans="1:16" x14ac:dyDescent="0.3">
      <c r="A9518" s="2">
        <v>45232</v>
      </c>
      <c r="B9518" s="3" t="s">
        <v>15195</v>
      </c>
      <c r="C9518" s="4" t="s">
        <v>1325</v>
      </c>
      <c r="D9518" s="27">
        <v>11207.48</v>
      </c>
      <c r="E9518" s="27">
        <v>2017.35</v>
      </c>
      <c r="F9518" s="27">
        <v>1121.74</v>
      </c>
      <c r="G9518" s="26">
        <f>(E9518-F9518)/E9518</f>
        <v>0.44395370163828785</v>
      </c>
      <c r="H9518" s="27">
        <f>E9518-F9518</f>
        <v>895.6099999999999</v>
      </c>
      <c r="I9518" s="35">
        <f>E9518/D9518</f>
        <v>0.18000032121404633</v>
      </c>
      <c r="J9518" s="3">
        <v>185003.36</v>
      </c>
      <c r="K9518" s="26">
        <v>6.0999999999999999E-2</v>
      </c>
      <c r="L9518" s="4" t="b">
        <v>0</v>
      </c>
      <c r="M9518" s="4" t="s">
        <v>58</v>
      </c>
      <c r="N9518" s="35">
        <f>'Landed Freight Margin Tool'!$D$4</f>
        <v>0.58708499999999997</v>
      </c>
      <c r="O9518" s="30">
        <f>(MAX($F9518,MIN(0.18*$D9518,$F9518*(1+$N9518))))</f>
        <v>1780.2967279000002</v>
      </c>
      <c r="P9518" s="35">
        <f>O9518/D9518</f>
        <v>0.15884897656743535</v>
      </c>
    </row>
    <row r="9519" spans="1:16" x14ac:dyDescent="0.3">
      <c r="A9519" s="2">
        <v>45072</v>
      </c>
      <c r="B9519" s="3" t="s">
        <v>2521</v>
      </c>
      <c r="C9519" s="4" t="s">
        <v>2522</v>
      </c>
      <c r="D9519" s="27">
        <v>9961.76</v>
      </c>
      <c r="E9519" s="27">
        <v>1793.12</v>
      </c>
      <c r="F9519" s="27">
        <v>561.71</v>
      </c>
      <c r="G9519" s="26">
        <f>(E9519-F9519)/E9519</f>
        <v>0.6867415454626572</v>
      </c>
      <c r="H9519" s="27">
        <f>E9519-F9519</f>
        <v>1231.4099999999999</v>
      </c>
      <c r="I9519" s="35">
        <f>E9519/D9519</f>
        <v>0.18000032122837731</v>
      </c>
      <c r="J9519" s="3">
        <v>185003.36</v>
      </c>
      <c r="K9519" s="26">
        <v>6.0999999999999999E-2</v>
      </c>
      <c r="L9519" s="4" t="b">
        <v>0</v>
      </c>
      <c r="M9519" s="4" t="s">
        <v>58</v>
      </c>
      <c r="N9519" s="35">
        <f>'Landed Freight Margin Tool'!$D$4</f>
        <v>0.58708499999999997</v>
      </c>
      <c r="O9519" s="30">
        <f>(MAX($F9519,MIN(0.18*$D9519,$F9519*(1+$N9519))))</f>
        <v>891.48151535000011</v>
      </c>
      <c r="P9519" s="35">
        <f>O9519/D9519</f>
        <v>8.9490362681895572E-2</v>
      </c>
    </row>
    <row r="9520" spans="1:16" x14ac:dyDescent="0.3">
      <c r="A9520" s="2">
        <v>45233</v>
      </c>
      <c r="B9520" s="3" t="s">
        <v>24139</v>
      </c>
      <c r="C9520" s="4" t="s">
        <v>10736</v>
      </c>
      <c r="D9520" s="27">
        <v>13683.92</v>
      </c>
      <c r="E9520" s="27">
        <v>2463.11</v>
      </c>
      <c r="F9520" s="27">
        <v>1790.23</v>
      </c>
      <c r="G9520" s="26">
        <f>(E9520-F9520)/E9520</f>
        <v>0.2731830896711881</v>
      </c>
      <c r="H9520" s="27">
        <f>E9520-F9520</f>
        <v>672.88000000000011</v>
      </c>
      <c r="I9520" s="35">
        <f>E9520/D9520</f>
        <v>0.18000032154528819</v>
      </c>
      <c r="J9520" s="3">
        <v>185003.36</v>
      </c>
      <c r="K9520" s="26">
        <v>6.0999999999999999E-2</v>
      </c>
      <c r="L9520" s="4" t="b">
        <v>0</v>
      </c>
      <c r="M9520" s="4" t="s">
        <v>58</v>
      </c>
      <c r="N9520" s="35">
        <f>'Landed Freight Margin Tool'!$D$4</f>
        <v>0.58708499999999997</v>
      </c>
      <c r="O9520" s="30">
        <f>(MAX($F9520,MIN(0.18*$D9520,$F9520*(1+$N9520))))</f>
        <v>2463.1055999999999</v>
      </c>
      <c r="P9520" s="35">
        <f>O9520/D9520</f>
        <v>0.18</v>
      </c>
    </row>
    <row r="9521" spans="1:16" x14ac:dyDescent="0.3">
      <c r="A9521" s="2">
        <v>45103</v>
      </c>
      <c r="B9521" s="3" t="s">
        <v>3337</v>
      </c>
      <c r="C9521" s="4" t="s">
        <v>3338</v>
      </c>
      <c r="D9521" s="27">
        <v>15548.75</v>
      </c>
      <c r="E9521" s="27">
        <v>2798.78</v>
      </c>
      <c r="F9521" s="27">
        <v>1890.01</v>
      </c>
      <c r="G9521" s="26">
        <f>(E9521-F9521)/E9521</f>
        <v>0.32470219166922737</v>
      </c>
      <c r="H9521" s="27">
        <f>E9521-F9521</f>
        <v>908.77000000000021</v>
      </c>
      <c r="I9521" s="35">
        <f>E9521/D9521</f>
        <v>0.18000032156925799</v>
      </c>
      <c r="J9521" s="3">
        <v>185003.36</v>
      </c>
      <c r="K9521" s="26">
        <v>6.0999999999999999E-2</v>
      </c>
      <c r="L9521" s="4" t="b">
        <v>0</v>
      </c>
      <c r="M9521" s="4" t="s">
        <v>58</v>
      </c>
      <c r="N9521" s="35">
        <f>'Landed Freight Margin Tool'!$D$4</f>
        <v>0.58708499999999997</v>
      </c>
      <c r="O9521" s="30">
        <f>(MAX($F9521,MIN(0.18*$D9521,$F9521*(1+$N9521))))</f>
        <v>2798.7750000000001</v>
      </c>
      <c r="P9521" s="35">
        <f>O9521/D9521</f>
        <v>0.18</v>
      </c>
    </row>
    <row r="9522" spans="1:16" x14ac:dyDescent="0.3">
      <c r="A9522" s="2">
        <v>44981</v>
      </c>
      <c r="B9522" s="3" t="s">
        <v>11786</v>
      </c>
      <c r="C9522" s="4" t="s">
        <v>11787</v>
      </c>
      <c r="D9522" s="27">
        <v>9326.65</v>
      </c>
      <c r="E9522" s="27">
        <v>1678.8</v>
      </c>
      <c r="F9522" s="27">
        <v>1070.33</v>
      </c>
      <c r="G9522" s="26">
        <f>(E9522-F9522)/E9522</f>
        <v>0.3624434119609245</v>
      </c>
      <c r="H9522" s="27">
        <f>E9522-F9522</f>
        <v>608.47</v>
      </c>
      <c r="I9522" s="35">
        <f>E9522/D9522</f>
        <v>0.18000032165890217</v>
      </c>
      <c r="J9522" s="3">
        <v>185003.36</v>
      </c>
      <c r="K9522" s="26">
        <v>6.0999999999999999E-2</v>
      </c>
      <c r="L9522" s="4" t="b">
        <v>0</v>
      </c>
      <c r="M9522" s="4" t="s">
        <v>58</v>
      </c>
      <c r="N9522" s="35">
        <f>'Landed Freight Margin Tool'!$D$4</f>
        <v>0.58708499999999997</v>
      </c>
      <c r="O9522" s="30">
        <f>(MAX($F9522,MIN(0.18*$D9522,$F9522*(1+$N9522))))</f>
        <v>1678.7969999999998</v>
      </c>
      <c r="P9522" s="35">
        <f>O9522/D9522</f>
        <v>0.18</v>
      </c>
    </row>
    <row r="9523" spans="1:16" x14ac:dyDescent="0.3">
      <c r="A9523" s="2">
        <v>45016</v>
      </c>
      <c r="B9523" s="3" t="s">
        <v>23933</v>
      </c>
      <c r="C9523" s="4" t="s">
        <v>23934</v>
      </c>
      <c r="D9523" s="27">
        <v>5594.99</v>
      </c>
      <c r="E9523" s="27">
        <v>1007.1</v>
      </c>
      <c r="F9523" s="27">
        <v>517.42999999999995</v>
      </c>
      <c r="G9523" s="26">
        <f>(E9523-F9523)/E9523</f>
        <v>0.48621785324198197</v>
      </c>
      <c r="H9523" s="27">
        <f>E9523-F9523</f>
        <v>489.67000000000007</v>
      </c>
      <c r="I9523" s="35">
        <f>E9523/D9523</f>
        <v>0.18000032171639271</v>
      </c>
      <c r="J9523" s="3">
        <v>185003.36</v>
      </c>
      <c r="K9523" s="26">
        <v>6.0999999999999999E-2</v>
      </c>
      <c r="L9523" s="4" t="b">
        <v>0</v>
      </c>
      <c r="M9523" s="4" t="s">
        <v>58</v>
      </c>
      <c r="N9523" s="35">
        <f>'Landed Freight Margin Tool'!$D$4</f>
        <v>0.58708499999999997</v>
      </c>
      <c r="O9523" s="30">
        <f>(MAX($F9523,MIN(0.18*$D9523,$F9523*(1+$N9523))))</f>
        <v>821.20539154999994</v>
      </c>
      <c r="P9523" s="35">
        <f>O9523/D9523</f>
        <v>0.14677513124241509</v>
      </c>
    </row>
    <row r="9524" spans="1:16" x14ac:dyDescent="0.3">
      <c r="A9524" s="2">
        <v>45162</v>
      </c>
      <c r="B9524" s="3" t="s">
        <v>18304</v>
      </c>
      <c r="C9524" s="4" t="s">
        <v>18305</v>
      </c>
      <c r="D9524" s="27">
        <v>11808.59</v>
      </c>
      <c r="E9524" s="27">
        <v>2125.5500000000002</v>
      </c>
      <c r="F9524" s="27">
        <v>1076.97</v>
      </c>
      <c r="G9524" s="26">
        <f>(E9524-F9524)/E9524</f>
        <v>0.49332172849380163</v>
      </c>
      <c r="H9524" s="27">
        <f>E9524-F9524</f>
        <v>1048.5800000000002</v>
      </c>
      <c r="I9524" s="35">
        <f>E9524/D9524</f>
        <v>0.1800003217996391</v>
      </c>
      <c r="J9524" s="3">
        <v>185003.36</v>
      </c>
      <c r="K9524" s="26">
        <v>6.0999999999999999E-2</v>
      </c>
      <c r="L9524" s="4" t="b">
        <v>0</v>
      </c>
      <c r="M9524" s="4" t="s">
        <v>58</v>
      </c>
      <c r="N9524" s="35">
        <f>'Landed Freight Margin Tool'!$D$4</f>
        <v>0.58708499999999997</v>
      </c>
      <c r="O9524" s="30">
        <f>(MAX($F9524,MIN(0.18*$D9524,$F9524*(1+$N9524))))</f>
        <v>1709.2429324500001</v>
      </c>
      <c r="P9524" s="35">
        <f>O9524/D9524</f>
        <v>0.14474572598845417</v>
      </c>
    </row>
    <row r="9525" spans="1:16" x14ac:dyDescent="0.3">
      <c r="A9525" s="2">
        <v>45161</v>
      </c>
      <c r="B9525" s="3" t="s">
        <v>14125</v>
      </c>
      <c r="C9525" s="4" t="s">
        <v>14126</v>
      </c>
      <c r="D9525" s="27">
        <v>13670.42</v>
      </c>
      <c r="E9525" s="27">
        <v>2460.6799999999998</v>
      </c>
      <c r="F9525" s="27">
        <v>1698.26</v>
      </c>
      <c r="G9525" s="26">
        <f>(E9525-F9525)/E9525</f>
        <v>0.30984118211226158</v>
      </c>
      <c r="H9525" s="27">
        <f>E9525-F9525</f>
        <v>762.41999999999985</v>
      </c>
      <c r="I9525" s="35">
        <f>E9525/D9525</f>
        <v>0.18000032186282497</v>
      </c>
      <c r="J9525" s="3">
        <v>185003.36</v>
      </c>
      <c r="K9525" s="26">
        <v>6.0999999999999999E-2</v>
      </c>
      <c r="L9525" s="4" t="b">
        <v>0</v>
      </c>
      <c r="M9525" s="4" t="s">
        <v>58</v>
      </c>
      <c r="N9525" s="35">
        <f>'Landed Freight Margin Tool'!$D$4</f>
        <v>0.58708499999999997</v>
      </c>
      <c r="O9525" s="30">
        <f>(MAX($F9525,MIN(0.18*$D9525,$F9525*(1+$N9525))))</f>
        <v>2460.6756</v>
      </c>
      <c r="P9525" s="35">
        <f>O9525/D9525</f>
        <v>0.18</v>
      </c>
    </row>
    <row r="9526" spans="1:16" x14ac:dyDescent="0.3">
      <c r="A9526" s="2">
        <v>44958</v>
      </c>
      <c r="B9526" s="3" t="s">
        <v>9808</v>
      </c>
      <c r="C9526" s="4" t="s">
        <v>9809</v>
      </c>
      <c r="D9526" s="27">
        <v>4967.38</v>
      </c>
      <c r="E9526" s="27">
        <v>894.13</v>
      </c>
      <c r="F9526" s="27">
        <v>818.26</v>
      </c>
      <c r="G9526" s="26">
        <f>(E9526-F9526)/E9526</f>
        <v>8.4853432945992194E-2</v>
      </c>
      <c r="H9526" s="27">
        <f>E9526-F9526</f>
        <v>75.87</v>
      </c>
      <c r="I9526" s="35">
        <f>E9526/D9526</f>
        <v>0.18000032210138947</v>
      </c>
      <c r="J9526" s="3">
        <v>185003.36</v>
      </c>
      <c r="K9526" s="26">
        <v>6.0999999999999999E-2</v>
      </c>
      <c r="L9526" s="4" t="b">
        <v>0</v>
      </c>
      <c r="M9526" s="4" t="s">
        <v>58</v>
      </c>
      <c r="N9526" s="35">
        <f>'Landed Freight Margin Tool'!$D$4</f>
        <v>0.58708499999999997</v>
      </c>
      <c r="O9526" s="30">
        <f>(MAX($F9526,MIN(0.18*$D9526,$F9526*(1+$N9526))))</f>
        <v>894.12839999999994</v>
      </c>
      <c r="P9526" s="35">
        <f>O9526/D9526</f>
        <v>0.18</v>
      </c>
    </row>
    <row r="9527" spans="1:16" x14ac:dyDescent="0.3">
      <c r="A9527" s="2">
        <v>45152</v>
      </c>
      <c r="B9527" s="3" t="s">
        <v>4696</v>
      </c>
      <c r="C9527" s="4" t="s">
        <v>4697</v>
      </c>
      <c r="D9527" s="27">
        <v>2483.44</v>
      </c>
      <c r="E9527" s="27">
        <v>447.02</v>
      </c>
      <c r="F9527" s="27">
        <v>141.33000000000001</v>
      </c>
      <c r="G9527" s="26">
        <f>(E9527-F9527)/E9527</f>
        <v>0.68383964923269647</v>
      </c>
      <c r="H9527" s="27">
        <f>E9527-F9527</f>
        <v>305.68999999999994</v>
      </c>
      <c r="I9527" s="35">
        <f>E9527/D9527</f>
        <v>0.18000032213381437</v>
      </c>
      <c r="J9527" s="3">
        <v>185003.36</v>
      </c>
      <c r="K9527" s="26">
        <v>6.0999999999999999E-2</v>
      </c>
      <c r="L9527" s="4" t="b">
        <v>0</v>
      </c>
      <c r="M9527" s="4" t="s">
        <v>58</v>
      </c>
      <c r="N9527" s="35">
        <f>'Landed Freight Margin Tool'!$D$4</f>
        <v>0.58708499999999997</v>
      </c>
      <c r="O9527" s="30">
        <f>(MAX($F9527,MIN(0.18*$D9527,$F9527*(1+$N9527))))</f>
        <v>224.30272305000003</v>
      </c>
      <c r="P9527" s="35">
        <f>O9527/D9527</f>
        <v>9.0319364691717946E-2</v>
      </c>
    </row>
    <row r="9528" spans="1:16" x14ac:dyDescent="0.3">
      <c r="A9528" s="2">
        <v>45233</v>
      </c>
      <c r="B9528" s="3" t="s">
        <v>9327</v>
      </c>
      <c r="C9528" s="4" t="s">
        <v>9328</v>
      </c>
      <c r="D9528" s="27">
        <v>8682.5400000000009</v>
      </c>
      <c r="E9528" s="27">
        <v>1562.86</v>
      </c>
      <c r="F9528" s="27">
        <v>832.47</v>
      </c>
      <c r="G9528" s="26">
        <f>(E9528-F9528)/E9528</f>
        <v>0.46734192442061345</v>
      </c>
      <c r="H9528" s="27">
        <f>E9528-F9528</f>
        <v>730.38999999999987</v>
      </c>
      <c r="I9528" s="35">
        <f>E9528/D9528</f>
        <v>0.18000032248627704</v>
      </c>
      <c r="J9528" s="3">
        <v>185003.36</v>
      </c>
      <c r="K9528" s="26">
        <v>6.0999999999999999E-2</v>
      </c>
      <c r="L9528" s="4" t="b">
        <v>0</v>
      </c>
      <c r="M9528" s="4" t="s">
        <v>58</v>
      </c>
      <c r="N9528" s="35">
        <f>'Landed Freight Margin Tool'!$D$4</f>
        <v>0.58708499999999997</v>
      </c>
      <c r="O9528" s="30">
        <f>(MAX($F9528,MIN(0.18*$D9528,$F9528*(1+$N9528))))</f>
        <v>1321.2006499500001</v>
      </c>
      <c r="P9528" s="35">
        <f>O9528/D9528</f>
        <v>0.1521675281599624</v>
      </c>
    </row>
    <row r="9529" spans="1:16" x14ac:dyDescent="0.3">
      <c r="A9529" s="2">
        <v>44995</v>
      </c>
      <c r="B9529" s="3" t="s">
        <v>14376</v>
      </c>
      <c r="C9529" s="4" t="s">
        <v>14377</v>
      </c>
      <c r="D9529" s="27">
        <v>8060.93</v>
      </c>
      <c r="E9529" s="27">
        <v>1450.97</v>
      </c>
      <c r="F9529" s="27">
        <v>769.78</v>
      </c>
      <c r="G9529" s="26">
        <f>(E9529-F9529)/E9529</f>
        <v>0.46947214621942568</v>
      </c>
      <c r="H9529" s="27">
        <f>E9529-F9529</f>
        <v>681.19</v>
      </c>
      <c r="I9529" s="35">
        <f>E9529/D9529</f>
        <v>0.1800003225434286</v>
      </c>
      <c r="J9529" s="3">
        <v>185003.36</v>
      </c>
      <c r="K9529" s="26">
        <v>6.0999999999999999E-2</v>
      </c>
      <c r="L9529" s="4" t="b">
        <v>0</v>
      </c>
      <c r="M9529" s="4" t="s">
        <v>58</v>
      </c>
      <c r="N9529" s="35">
        <f>'Landed Freight Margin Tool'!$D$4</f>
        <v>0.58708499999999997</v>
      </c>
      <c r="O9529" s="30">
        <f>(MAX($F9529,MIN(0.18*$D9529,$F9529*(1+$N9529))))</f>
        <v>1221.7062913</v>
      </c>
      <c r="P9529" s="35">
        <f>O9529/D9529</f>
        <v>0.15155897536636589</v>
      </c>
    </row>
    <row r="9530" spans="1:16" x14ac:dyDescent="0.3">
      <c r="A9530" s="2">
        <v>45076</v>
      </c>
      <c r="B9530" s="3" t="s">
        <v>22429</v>
      </c>
      <c r="C9530" s="4" t="s">
        <v>22430</v>
      </c>
      <c r="D9530" s="27">
        <v>14878.64</v>
      </c>
      <c r="E9530" s="27">
        <v>2678.16</v>
      </c>
      <c r="F9530" s="27">
        <v>1427.89</v>
      </c>
      <c r="G9530" s="26">
        <f>(E9530-F9530)/E9530</f>
        <v>0.46683917316366452</v>
      </c>
      <c r="H9530" s="27">
        <f>E9530-F9530</f>
        <v>1250.2699999999998</v>
      </c>
      <c r="I9530" s="35">
        <f>E9530/D9530</f>
        <v>0.18000032261013102</v>
      </c>
      <c r="J9530" s="3">
        <v>185003.36</v>
      </c>
      <c r="K9530" s="26">
        <v>6.0999999999999999E-2</v>
      </c>
      <c r="L9530" s="4" t="b">
        <v>0</v>
      </c>
      <c r="M9530" s="4" t="s">
        <v>58</v>
      </c>
      <c r="N9530" s="35">
        <f>'Landed Freight Margin Tool'!$D$4</f>
        <v>0.58708499999999997</v>
      </c>
      <c r="O9530" s="30">
        <f>(MAX($F9530,MIN(0.18*$D9530,$F9530*(1+$N9530))))</f>
        <v>2266.1828006500004</v>
      </c>
      <c r="P9530" s="35">
        <f>O9530/D9530</f>
        <v>0.1523111521382331</v>
      </c>
    </row>
    <row r="9531" spans="1:16" x14ac:dyDescent="0.3">
      <c r="A9531" s="2">
        <v>44953</v>
      </c>
      <c r="B9531" s="3" t="s">
        <v>22728</v>
      </c>
      <c r="C9531" s="4" t="s">
        <v>22729</v>
      </c>
      <c r="D9531" s="27">
        <v>13626.92</v>
      </c>
      <c r="E9531" s="27">
        <v>2452.85</v>
      </c>
      <c r="F9531" s="27">
        <v>1241.08</v>
      </c>
      <c r="G9531" s="26">
        <f>(E9531-F9531)/E9531</f>
        <v>0.4940253174878203</v>
      </c>
      <c r="H9531" s="27">
        <f>E9531-F9531</f>
        <v>1211.77</v>
      </c>
      <c r="I9531" s="35">
        <f>E9531/D9531</f>
        <v>0.18000032289027895</v>
      </c>
      <c r="J9531" s="3">
        <v>185003.36</v>
      </c>
      <c r="K9531" s="26">
        <v>6.0999999999999999E-2</v>
      </c>
      <c r="L9531" s="4" t="b">
        <v>0</v>
      </c>
      <c r="M9531" s="4" t="s">
        <v>58</v>
      </c>
      <c r="N9531" s="35">
        <f>'Landed Freight Margin Tool'!$D$4</f>
        <v>0.58708499999999997</v>
      </c>
      <c r="O9531" s="30">
        <f>(MAX($F9531,MIN(0.18*$D9531,$F9531*(1+$N9531))))</f>
        <v>1969.6994517999999</v>
      </c>
      <c r="P9531" s="35">
        <f>O9531/D9531</f>
        <v>0.14454472850798272</v>
      </c>
    </row>
    <row r="9532" spans="1:16" x14ac:dyDescent="0.3">
      <c r="A9532" s="2">
        <v>45048</v>
      </c>
      <c r="B9532" s="3" t="s">
        <v>9229</v>
      </c>
      <c r="C9532" s="4" t="s">
        <v>9230</v>
      </c>
      <c r="D9532" s="27">
        <v>6192.1</v>
      </c>
      <c r="E9532" s="27">
        <v>1114.58</v>
      </c>
      <c r="F9532" s="27">
        <v>669.85</v>
      </c>
      <c r="G9532" s="26">
        <f>(E9532-F9532)/E9532</f>
        <v>0.39901128676272668</v>
      </c>
      <c r="H9532" s="27">
        <f>E9532-F9532</f>
        <v>444.7299999999999</v>
      </c>
      <c r="I9532" s="35">
        <f>E9532/D9532</f>
        <v>0.18000032299219973</v>
      </c>
      <c r="J9532" s="3">
        <v>185003.36</v>
      </c>
      <c r="K9532" s="26">
        <v>6.0999999999999999E-2</v>
      </c>
      <c r="L9532" s="4" t="b">
        <v>0</v>
      </c>
      <c r="M9532" s="4" t="s">
        <v>58</v>
      </c>
      <c r="N9532" s="35">
        <f>'Landed Freight Margin Tool'!$D$4</f>
        <v>0.58708499999999997</v>
      </c>
      <c r="O9532" s="30">
        <f>(MAX($F9532,MIN(0.18*$D9532,$F9532*(1+$N9532))))</f>
        <v>1063.1088872500002</v>
      </c>
      <c r="P9532" s="35">
        <f>O9532/D9532</f>
        <v>0.17168793902714752</v>
      </c>
    </row>
    <row r="9533" spans="1:16" x14ac:dyDescent="0.3">
      <c r="A9533" s="2">
        <v>45154</v>
      </c>
      <c r="B9533" s="3" t="s">
        <v>24241</v>
      </c>
      <c r="C9533" s="4" t="s">
        <v>24242</v>
      </c>
      <c r="D9533" s="27">
        <v>7426.82</v>
      </c>
      <c r="E9533" s="27">
        <v>1336.83</v>
      </c>
      <c r="F9533" s="27">
        <v>993.54</v>
      </c>
      <c r="G9533" s="26">
        <f>(E9533-F9533)/E9533</f>
        <v>0.25679405758398599</v>
      </c>
      <c r="H9533" s="27">
        <f>E9533-F9533</f>
        <v>343.28999999999996</v>
      </c>
      <c r="I9533" s="35">
        <f>E9533/D9533</f>
        <v>0.18000032315311262</v>
      </c>
      <c r="J9533" s="3">
        <v>185003.36</v>
      </c>
      <c r="K9533" s="26">
        <v>6.0999999999999999E-2</v>
      </c>
      <c r="L9533" s="4" t="b">
        <v>0</v>
      </c>
      <c r="M9533" s="4" t="s">
        <v>58</v>
      </c>
      <c r="N9533" s="35">
        <f>'Landed Freight Margin Tool'!$D$4</f>
        <v>0.58708499999999997</v>
      </c>
      <c r="O9533" s="30">
        <f>(MAX($F9533,MIN(0.18*$D9533,$F9533*(1+$N9533))))</f>
        <v>1336.8275999999998</v>
      </c>
      <c r="P9533" s="35">
        <f>O9533/D9533</f>
        <v>0.18</v>
      </c>
    </row>
    <row r="9534" spans="1:16" x14ac:dyDescent="0.3">
      <c r="A9534" s="2">
        <v>45035</v>
      </c>
      <c r="B9534" s="3" t="s">
        <v>21026</v>
      </c>
      <c r="C9534" s="4" t="s">
        <v>21027</v>
      </c>
      <c r="D9534" s="27">
        <v>14844.64</v>
      </c>
      <c r="E9534" s="27">
        <v>2672.04</v>
      </c>
      <c r="F9534" s="27">
        <v>1832.03</v>
      </c>
      <c r="G9534" s="26">
        <f>(E9534-F9534)/E9534</f>
        <v>0.3143702938578764</v>
      </c>
      <c r="H9534" s="27">
        <f>E9534-F9534</f>
        <v>840.01</v>
      </c>
      <c r="I9534" s="35">
        <f>E9534/D9534</f>
        <v>0.18000032334903374</v>
      </c>
      <c r="J9534" s="3">
        <v>185003.36</v>
      </c>
      <c r="K9534" s="26">
        <v>6.0999999999999999E-2</v>
      </c>
      <c r="L9534" s="4" t="b">
        <v>0</v>
      </c>
      <c r="M9534" s="4" t="s">
        <v>58</v>
      </c>
      <c r="N9534" s="35">
        <f>'Landed Freight Margin Tool'!$D$4</f>
        <v>0.58708499999999997</v>
      </c>
      <c r="O9534" s="30">
        <f>(MAX($F9534,MIN(0.18*$D9534,$F9534*(1+$N9534))))</f>
        <v>2672.0351999999998</v>
      </c>
      <c r="P9534" s="35">
        <f>O9534/D9534</f>
        <v>0.18</v>
      </c>
    </row>
    <row r="9535" spans="1:16" x14ac:dyDescent="0.3">
      <c r="A9535" s="2">
        <v>45177</v>
      </c>
      <c r="B9535" s="3" t="s">
        <v>17569</v>
      </c>
      <c r="C9535" s="4" t="s">
        <v>17570</v>
      </c>
      <c r="D9535" s="27">
        <v>11725.59</v>
      </c>
      <c r="E9535" s="27">
        <v>2110.61</v>
      </c>
      <c r="F9535" s="27">
        <v>1369.8</v>
      </c>
      <c r="G9535" s="26">
        <f>(E9535-F9535)/E9535</f>
        <v>0.35099331472891732</v>
      </c>
      <c r="H9535" s="27">
        <f>E9535-F9535</f>
        <v>740.81000000000017</v>
      </c>
      <c r="I9535" s="35">
        <f>E9535/D9535</f>
        <v>0.18000032407750913</v>
      </c>
      <c r="J9535" s="3">
        <v>185003.36</v>
      </c>
      <c r="K9535" s="26">
        <v>6.0999999999999999E-2</v>
      </c>
      <c r="L9535" s="4" t="b">
        <v>0</v>
      </c>
      <c r="M9535" s="4" t="s">
        <v>58</v>
      </c>
      <c r="N9535" s="35">
        <f>'Landed Freight Margin Tool'!$D$4</f>
        <v>0.58708499999999997</v>
      </c>
      <c r="O9535" s="30">
        <f>(MAX($F9535,MIN(0.18*$D9535,$F9535*(1+$N9535))))</f>
        <v>2110.6062000000002</v>
      </c>
      <c r="P9535" s="35">
        <f>O9535/D9535</f>
        <v>0.18000000000000002</v>
      </c>
    </row>
    <row r="9536" spans="1:16" x14ac:dyDescent="0.3">
      <c r="A9536" s="2">
        <v>45028</v>
      </c>
      <c r="B9536" s="3" t="s">
        <v>4485</v>
      </c>
      <c r="C9536" s="4" t="s">
        <v>4486</v>
      </c>
      <c r="D9536" s="27">
        <v>14810.64</v>
      </c>
      <c r="E9536" s="27">
        <v>2665.92</v>
      </c>
      <c r="F9536" s="27">
        <v>1965.67</v>
      </c>
      <c r="G9536" s="26">
        <f>(E9536-F9536)/E9536</f>
        <v>0.26266729684311607</v>
      </c>
      <c r="H9536" s="27">
        <f>E9536-F9536</f>
        <v>700.25</v>
      </c>
      <c r="I9536" s="35">
        <f>E9536/D9536</f>
        <v>0.18000032409132896</v>
      </c>
      <c r="J9536" s="3">
        <v>185003.36</v>
      </c>
      <c r="K9536" s="26">
        <v>6.0999999999999999E-2</v>
      </c>
      <c r="L9536" s="4" t="b">
        <v>0</v>
      </c>
      <c r="M9536" s="4" t="s">
        <v>58</v>
      </c>
      <c r="N9536" s="35">
        <f>'Landed Freight Margin Tool'!$D$4</f>
        <v>0.58708499999999997</v>
      </c>
      <c r="O9536" s="30">
        <f>(MAX($F9536,MIN(0.18*$D9536,$F9536*(1+$N9536))))</f>
        <v>2665.9151999999999</v>
      </c>
      <c r="P9536" s="35">
        <f>O9536/D9536</f>
        <v>0.18</v>
      </c>
    </row>
    <row r="9537" spans="1:16" x14ac:dyDescent="0.3">
      <c r="A9537" s="2">
        <v>45237</v>
      </c>
      <c r="B9537" s="3" t="s">
        <v>8882</v>
      </c>
      <c r="C9537" s="4" t="s">
        <v>8883</v>
      </c>
      <c r="D9537" s="27">
        <v>9851.26</v>
      </c>
      <c r="E9537" s="27">
        <v>1773.23</v>
      </c>
      <c r="F9537" s="27">
        <v>949.19</v>
      </c>
      <c r="G9537" s="26">
        <f>(E9537-F9537)/E9537</f>
        <v>0.46471128956762514</v>
      </c>
      <c r="H9537" s="27">
        <f>E9537-F9537</f>
        <v>824.04</v>
      </c>
      <c r="I9537" s="35">
        <f>E9537/D9537</f>
        <v>0.18000032483154438</v>
      </c>
      <c r="J9537" s="3">
        <v>185003.36</v>
      </c>
      <c r="K9537" s="26">
        <v>6.0999999999999999E-2</v>
      </c>
      <c r="L9537" s="4" t="b">
        <v>0</v>
      </c>
      <c r="M9537" s="4" t="s">
        <v>58</v>
      </c>
      <c r="N9537" s="35">
        <f>'Landed Freight Margin Tool'!$D$4</f>
        <v>0.58708499999999997</v>
      </c>
      <c r="O9537" s="30">
        <f>(MAX($F9537,MIN(0.18*$D9537,$F9537*(1+$N9537))))</f>
        <v>1506.4452111500002</v>
      </c>
      <c r="P9537" s="35">
        <f>O9537/D9537</f>
        <v>0.15291903889959255</v>
      </c>
    </row>
    <row r="9538" spans="1:16" x14ac:dyDescent="0.3">
      <c r="A9538" s="2">
        <v>45084</v>
      </c>
      <c r="B9538" s="3" t="s">
        <v>9764</v>
      </c>
      <c r="C9538" s="4" t="s">
        <v>9765</v>
      </c>
      <c r="D9538" s="27">
        <v>8610.5400000000009</v>
      </c>
      <c r="E9538" s="27">
        <v>1549.9</v>
      </c>
      <c r="F9538" s="27">
        <v>1037.28</v>
      </c>
      <c r="G9538" s="26">
        <f>(E9538-F9538)/E9538</f>
        <v>0.33074391896251376</v>
      </c>
      <c r="H9538" s="27">
        <f>E9538-F9538</f>
        <v>512.62000000000012</v>
      </c>
      <c r="I9538" s="35">
        <f>E9538/D9538</f>
        <v>0.18000032518285727</v>
      </c>
      <c r="J9538" s="3">
        <v>185003.36</v>
      </c>
      <c r="K9538" s="26">
        <v>6.0999999999999999E-2</v>
      </c>
      <c r="L9538" s="4" t="b">
        <v>0</v>
      </c>
      <c r="M9538" s="4" t="s">
        <v>58</v>
      </c>
      <c r="N9538" s="35">
        <f>'Landed Freight Margin Tool'!$D$4</f>
        <v>0.58708499999999997</v>
      </c>
      <c r="O9538" s="30">
        <f>(MAX($F9538,MIN(0.18*$D9538,$F9538*(1+$N9538))))</f>
        <v>1549.8972000000001</v>
      </c>
      <c r="P9538" s="35">
        <f>O9538/D9538</f>
        <v>0.18</v>
      </c>
    </row>
    <row r="9539" spans="1:16" x14ac:dyDescent="0.3">
      <c r="A9539" s="2">
        <v>44980</v>
      </c>
      <c r="B9539" s="3" t="s">
        <v>9692</v>
      </c>
      <c r="C9539" s="4" t="s">
        <v>9693</v>
      </c>
      <c r="D9539" s="27">
        <v>12910.31</v>
      </c>
      <c r="E9539" s="27">
        <v>2323.86</v>
      </c>
      <c r="F9539" s="27">
        <v>1839.99</v>
      </c>
      <c r="G9539" s="26">
        <f>(E9539-F9539)/E9539</f>
        <v>0.20821822312875995</v>
      </c>
      <c r="H9539" s="27">
        <f>E9539-F9539</f>
        <v>483.87000000000012</v>
      </c>
      <c r="I9539" s="35">
        <f>E9539/D9539</f>
        <v>0.18000032532139043</v>
      </c>
      <c r="J9539" s="3">
        <v>185003.36</v>
      </c>
      <c r="K9539" s="26">
        <v>6.0999999999999999E-2</v>
      </c>
      <c r="L9539" s="4" t="b">
        <v>0</v>
      </c>
      <c r="M9539" s="4" t="s">
        <v>58</v>
      </c>
      <c r="N9539" s="35">
        <f>'Landed Freight Margin Tool'!$D$4</f>
        <v>0.58708499999999997</v>
      </c>
      <c r="O9539" s="30">
        <f>(MAX($F9539,MIN(0.18*$D9539,$F9539*(1+$N9539))))</f>
        <v>2323.8557999999998</v>
      </c>
      <c r="P9539" s="35">
        <f>O9539/D9539</f>
        <v>0.18</v>
      </c>
    </row>
    <row r="9540" spans="1:16" x14ac:dyDescent="0.3">
      <c r="A9540" s="2">
        <v>45098</v>
      </c>
      <c r="B9540" s="3" t="s">
        <v>15398</v>
      </c>
      <c r="C9540" s="4" t="s">
        <v>13418</v>
      </c>
      <c r="D9540" s="27">
        <v>14127.03</v>
      </c>
      <c r="E9540" s="27">
        <v>2542.87</v>
      </c>
      <c r="F9540" s="27">
        <v>1309.54</v>
      </c>
      <c r="G9540" s="26">
        <f>(E9540-F9540)/E9540</f>
        <v>0.4850149634074884</v>
      </c>
      <c r="H9540" s="27">
        <f>E9540-F9540</f>
        <v>1233.33</v>
      </c>
      <c r="I9540" s="35">
        <f>E9540/D9540</f>
        <v>0.18000032561692017</v>
      </c>
      <c r="J9540" s="3">
        <v>185003.36</v>
      </c>
      <c r="K9540" s="26">
        <v>6.0999999999999999E-2</v>
      </c>
      <c r="L9540" s="4" t="b">
        <v>0</v>
      </c>
      <c r="M9540" s="4" t="s">
        <v>58</v>
      </c>
      <c r="N9540" s="35">
        <f>'Landed Freight Margin Tool'!$D$4</f>
        <v>0.58708499999999997</v>
      </c>
      <c r="O9540" s="30">
        <f>(MAX($F9540,MIN(0.18*$D9540,$F9540*(1+$N9540))))</f>
        <v>2078.3512909000001</v>
      </c>
      <c r="P9540" s="35">
        <f>O9540/D9540</f>
        <v>0.14711877095893475</v>
      </c>
    </row>
    <row r="9541" spans="1:16" x14ac:dyDescent="0.3">
      <c r="A9541" s="2">
        <v>45093</v>
      </c>
      <c r="B9541" s="3" t="s">
        <v>13297</v>
      </c>
      <c r="C9541" s="4" t="s">
        <v>9978</v>
      </c>
      <c r="D9541" s="27">
        <v>14120.53</v>
      </c>
      <c r="E9541" s="27">
        <v>2541.6999999999998</v>
      </c>
      <c r="F9541" s="27">
        <v>1786.11</v>
      </c>
      <c r="G9541" s="26">
        <f>(E9541-F9541)/E9541</f>
        <v>0.29727741275524255</v>
      </c>
      <c r="H9541" s="27">
        <f>E9541-F9541</f>
        <v>755.58999999999992</v>
      </c>
      <c r="I9541" s="35">
        <f>E9541/D9541</f>
        <v>0.18000032576680902</v>
      </c>
      <c r="J9541" s="3">
        <v>185003.36</v>
      </c>
      <c r="K9541" s="26">
        <v>6.0999999999999999E-2</v>
      </c>
      <c r="L9541" s="4" t="b">
        <v>0</v>
      </c>
      <c r="M9541" s="4" t="s">
        <v>58</v>
      </c>
      <c r="N9541" s="35">
        <f>'Landed Freight Margin Tool'!$D$4</f>
        <v>0.58708499999999997</v>
      </c>
      <c r="O9541" s="30">
        <f>(MAX($F9541,MIN(0.18*$D9541,$F9541*(1+$N9541))))</f>
        <v>2541.6954000000001</v>
      </c>
      <c r="P9541" s="35">
        <f>O9541/D9541</f>
        <v>0.18</v>
      </c>
    </row>
    <row r="9542" spans="1:16" x14ac:dyDescent="0.3">
      <c r="A9542" s="2">
        <v>44929</v>
      </c>
      <c r="B9542" s="3" t="s">
        <v>12678</v>
      </c>
      <c r="C9542" s="4" t="s">
        <v>12679</v>
      </c>
      <c r="D9542" s="27">
        <v>11663.59</v>
      </c>
      <c r="E9542" s="27">
        <v>2099.4499999999998</v>
      </c>
      <c r="F9542" s="27">
        <v>1236.8800000000001</v>
      </c>
      <c r="G9542" s="26">
        <f>(E9542-F9542)/E9542</f>
        <v>0.41085522398723467</v>
      </c>
      <c r="H9542" s="27">
        <f>E9542-F9542</f>
        <v>862.56999999999971</v>
      </c>
      <c r="I9542" s="35">
        <f>E9542/D9542</f>
        <v>0.18000032580020386</v>
      </c>
      <c r="J9542" s="3">
        <v>185003.36</v>
      </c>
      <c r="K9542" s="26">
        <v>6.0999999999999999E-2</v>
      </c>
      <c r="L9542" s="4" t="b">
        <v>0</v>
      </c>
      <c r="M9542" s="4" t="s">
        <v>58</v>
      </c>
      <c r="N9542" s="35">
        <f>'Landed Freight Margin Tool'!$D$4</f>
        <v>0.58708499999999997</v>
      </c>
      <c r="O9542" s="30">
        <f>(MAX($F9542,MIN(0.18*$D9542,$F9542*(1+$N9542))))</f>
        <v>1963.0336948000004</v>
      </c>
      <c r="P9542" s="35">
        <f>O9542/D9542</f>
        <v>0.16830441526151041</v>
      </c>
    </row>
    <row r="9543" spans="1:16" x14ac:dyDescent="0.3">
      <c r="A9543" s="2">
        <v>45203</v>
      </c>
      <c r="B9543" s="3" t="s">
        <v>2062</v>
      </c>
      <c r="C9543" s="4" t="s">
        <v>2063</v>
      </c>
      <c r="D9543" s="27">
        <v>10434.370000000001</v>
      </c>
      <c r="E9543" s="27">
        <v>1878.19</v>
      </c>
      <c r="F9543" s="27">
        <v>1565.94</v>
      </c>
      <c r="G9543" s="26">
        <f>(E9543-F9543)/E9543</f>
        <v>0.16625048584009072</v>
      </c>
      <c r="H9543" s="27">
        <f>E9543-F9543</f>
        <v>312.25</v>
      </c>
      <c r="I9543" s="35">
        <f>E9543/D9543</f>
        <v>0.18000032584621783</v>
      </c>
      <c r="J9543" s="3">
        <v>185003.36</v>
      </c>
      <c r="K9543" s="26">
        <v>6.0999999999999999E-2</v>
      </c>
      <c r="L9543" s="4" t="b">
        <v>0</v>
      </c>
      <c r="M9543" s="4" t="s">
        <v>58</v>
      </c>
      <c r="N9543" s="35">
        <f>'Landed Freight Margin Tool'!$D$4</f>
        <v>0.58708499999999997</v>
      </c>
      <c r="O9543" s="30">
        <f>(MAX($F9543,MIN(0.18*$D9543,$F9543*(1+$N9543))))</f>
        <v>1878.1866</v>
      </c>
      <c r="P9543" s="35">
        <f>O9543/D9543</f>
        <v>0.18</v>
      </c>
    </row>
    <row r="9544" spans="1:16" x14ac:dyDescent="0.3">
      <c r="A9544" s="2">
        <v>45072</v>
      </c>
      <c r="B9544" s="3" t="s">
        <v>10510</v>
      </c>
      <c r="C9544" s="4" t="s">
        <v>10511</v>
      </c>
      <c r="D9544" s="27">
        <v>7978.43</v>
      </c>
      <c r="E9544" s="27">
        <v>1436.12</v>
      </c>
      <c r="F9544" s="27">
        <v>834.41</v>
      </c>
      <c r="G9544" s="26">
        <f>(E9544-F9544)/E9544</f>
        <v>0.41898309333481881</v>
      </c>
      <c r="H9544" s="27">
        <f>E9544-F9544</f>
        <v>601.70999999999992</v>
      </c>
      <c r="I9544" s="35">
        <f>E9544/D9544</f>
        <v>0.18000032587865028</v>
      </c>
      <c r="J9544" s="3">
        <v>185003.36</v>
      </c>
      <c r="K9544" s="26">
        <v>6.0999999999999999E-2</v>
      </c>
      <c r="L9544" s="4" t="b">
        <v>0</v>
      </c>
      <c r="M9544" s="4" t="s">
        <v>58</v>
      </c>
      <c r="N9544" s="35">
        <f>'Landed Freight Margin Tool'!$D$4</f>
        <v>0.58708499999999997</v>
      </c>
      <c r="O9544" s="30">
        <f>(MAX($F9544,MIN(0.18*$D9544,$F9544*(1+$N9544))))</f>
        <v>1324.27959485</v>
      </c>
      <c r="P9544" s="35">
        <f>O9544/D9544</f>
        <v>0.16598247961691709</v>
      </c>
    </row>
    <row r="9545" spans="1:16" x14ac:dyDescent="0.3">
      <c r="A9545" s="2">
        <v>45160</v>
      </c>
      <c r="B9545" s="3" t="s">
        <v>5356</v>
      </c>
      <c r="C9545" s="4" t="s">
        <v>5357</v>
      </c>
      <c r="D9545" s="27">
        <v>7957.93</v>
      </c>
      <c r="E9545" s="27">
        <v>1432.43</v>
      </c>
      <c r="F9545" s="27">
        <v>888.99</v>
      </c>
      <c r="G9545" s="26">
        <f>(E9545-F9545)/E9545</f>
        <v>0.37938328574520225</v>
      </c>
      <c r="H9545" s="27">
        <f>E9545-F9545</f>
        <v>543.44000000000005</v>
      </c>
      <c r="I9545" s="35">
        <f>E9545/D9545</f>
        <v>0.18000032671812896</v>
      </c>
      <c r="J9545" s="3">
        <v>185003.36</v>
      </c>
      <c r="K9545" s="26">
        <v>6.0999999999999999E-2</v>
      </c>
      <c r="L9545" s="4" t="b">
        <v>0</v>
      </c>
      <c r="M9545" s="4" t="s">
        <v>58</v>
      </c>
      <c r="N9545" s="35">
        <f>'Landed Freight Margin Tool'!$D$4</f>
        <v>0.58708499999999997</v>
      </c>
      <c r="O9545" s="30">
        <f>(MAX($F9545,MIN(0.18*$D9545,$F9545*(1+$N9545))))</f>
        <v>1410.9026941500001</v>
      </c>
      <c r="P9545" s="35">
        <f>O9545/D9545</f>
        <v>0.177295187837792</v>
      </c>
    </row>
    <row r="9546" spans="1:16" x14ac:dyDescent="0.3">
      <c r="A9546" s="2">
        <v>45099</v>
      </c>
      <c r="B9546" s="3" t="s">
        <v>3887</v>
      </c>
      <c r="C9546" s="4" t="s">
        <v>3888</v>
      </c>
      <c r="D9546" s="27">
        <v>9793.26</v>
      </c>
      <c r="E9546" s="27">
        <v>1762.79</v>
      </c>
      <c r="F9546" s="27">
        <v>955.91</v>
      </c>
      <c r="G9546" s="26">
        <f>(E9546-F9546)/E9546</f>
        <v>0.45772894105367062</v>
      </c>
      <c r="H9546" s="27">
        <f>E9546-F9546</f>
        <v>806.88</v>
      </c>
      <c r="I9546" s="35">
        <f>E9546/D9546</f>
        <v>0.18000032675533989</v>
      </c>
      <c r="J9546" s="3">
        <v>185003.36</v>
      </c>
      <c r="K9546" s="26">
        <v>6.0999999999999999E-2</v>
      </c>
      <c r="L9546" s="4" t="b">
        <v>0</v>
      </c>
      <c r="M9546" s="4" t="s">
        <v>58</v>
      </c>
      <c r="N9546" s="35">
        <f>'Landed Freight Margin Tool'!$D$4</f>
        <v>0.58708499999999997</v>
      </c>
      <c r="O9546" s="30">
        <f>(MAX($F9546,MIN(0.18*$D9546,$F9546*(1+$N9546))))</f>
        <v>1517.1104223500001</v>
      </c>
      <c r="P9546" s="35">
        <f>O9546/D9546</f>
        <v>0.15491372866134465</v>
      </c>
    </row>
    <row r="9547" spans="1:16" x14ac:dyDescent="0.3">
      <c r="A9547" s="2">
        <v>45076</v>
      </c>
      <c r="B9547" s="3" t="s">
        <v>8839</v>
      </c>
      <c r="C9547" s="4" t="s">
        <v>8840</v>
      </c>
      <c r="D9547" s="27">
        <v>5508.49</v>
      </c>
      <c r="E9547" s="27">
        <v>991.53</v>
      </c>
      <c r="F9547" s="27">
        <v>950.59</v>
      </c>
      <c r="G9547" s="26">
        <f>(E9547-F9547)/E9547</f>
        <v>4.1289723961957722E-2</v>
      </c>
      <c r="H9547" s="27">
        <f>E9547-F9547</f>
        <v>40.939999999999941</v>
      </c>
      <c r="I9547" s="35">
        <f>E9547/D9547</f>
        <v>0.18000032676831582</v>
      </c>
      <c r="J9547" s="3">
        <v>185003.36</v>
      </c>
      <c r="K9547" s="26">
        <v>6.0999999999999999E-2</v>
      </c>
      <c r="L9547" s="4" t="b">
        <v>0</v>
      </c>
      <c r="M9547" s="4" t="s">
        <v>58</v>
      </c>
      <c r="N9547" s="35">
        <f>'Landed Freight Margin Tool'!$D$4</f>
        <v>0.58708499999999997</v>
      </c>
      <c r="O9547" s="30">
        <f>(MAX($F9547,MIN(0.18*$D9547,$F9547*(1+$N9547))))</f>
        <v>991.52819999999997</v>
      </c>
      <c r="P9547" s="35">
        <f>O9547/D9547</f>
        <v>0.18</v>
      </c>
    </row>
    <row r="9548" spans="1:16" x14ac:dyDescent="0.3">
      <c r="A9548" s="2">
        <v>45040</v>
      </c>
      <c r="B9548" s="3" t="s">
        <v>7474</v>
      </c>
      <c r="C9548" s="4" t="s">
        <v>7475</v>
      </c>
      <c r="D9548" s="27">
        <v>14684.64</v>
      </c>
      <c r="E9548" s="27">
        <v>2643.24</v>
      </c>
      <c r="F9548" s="27">
        <v>1528.2</v>
      </c>
      <c r="G9548" s="26">
        <f>(E9548-F9548)/E9548</f>
        <v>0.42184591637535745</v>
      </c>
      <c r="H9548" s="27">
        <f>E9548-F9548</f>
        <v>1115.0399999999997</v>
      </c>
      <c r="I9548" s="35">
        <f>E9548/D9548</f>
        <v>0.18000032687216028</v>
      </c>
      <c r="J9548" s="3">
        <v>185003.36</v>
      </c>
      <c r="K9548" s="26">
        <v>6.0999999999999999E-2</v>
      </c>
      <c r="L9548" s="4" t="b">
        <v>0</v>
      </c>
      <c r="M9548" s="4" t="s">
        <v>58</v>
      </c>
      <c r="N9548" s="35">
        <f>'Landed Freight Margin Tool'!$D$4</f>
        <v>0.58708499999999997</v>
      </c>
      <c r="O9548" s="30">
        <f>(MAX($F9548,MIN(0.18*$D9548,$F9548*(1+$N9548))))</f>
        <v>2425.3832970000003</v>
      </c>
      <c r="P9548" s="35">
        <f>O9548/D9548</f>
        <v>0.16516464121694507</v>
      </c>
    </row>
    <row r="9549" spans="1:16" x14ac:dyDescent="0.3">
      <c r="A9549" s="2">
        <v>45230</v>
      </c>
      <c r="B9549" s="3" t="s">
        <v>10081</v>
      </c>
      <c r="C9549" s="4" t="s">
        <v>10082</v>
      </c>
      <c r="D9549" s="27">
        <v>12229.2</v>
      </c>
      <c r="E9549" s="27">
        <v>2201.2600000000002</v>
      </c>
      <c r="F9549" s="27">
        <v>1312.65</v>
      </c>
      <c r="G9549" s="26">
        <f>(E9549-F9549)/E9549</f>
        <v>0.40368243642277607</v>
      </c>
      <c r="H9549" s="27">
        <f>E9549-F9549</f>
        <v>888.61000000000013</v>
      </c>
      <c r="I9549" s="35">
        <f>E9549/D9549</f>
        <v>0.18000032708599092</v>
      </c>
      <c r="J9549" s="3">
        <v>185003.36</v>
      </c>
      <c r="K9549" s="26">
        <v>6.0999999999999999E-2</v>
      </c>
      <c r="L9549" s="4" t="b">
        <v>0</v>
      </c>
      <c r="M9549" s="4" t="s">
        <v>58</v>
      </c>
      <c r="N9549" s="35">
        <f>'Landed Freight Margin Tool'!$D$4</f>
        <v>0.58708499999999997</v>
      </c>
      <c r="O9549" s="30">
        <f>(MAX($F9549,MIN(0.18*$D9549,$F9549*(1+$N9549))))</f>
        <v>2083.2871252500004</v>
      </c>
      <c r="P9549" s="35">
        <f>O9549/D9549</f>
        <v>0.17035350842655286</v>
      </c>
    </row>
    <row r="9550" spans="1:16" x14ac:dyDescent="0.3">
      <c r="A9550" s="2">
        <v>44995</v>
      </c>
      <c r="B9550" s="3" t="s">
        <v>7561</v>
      </c>
      <c r="C9550" s="4" t="s">
        <v>7562</v>
      </c>
      <c r="D9550" s="27">
        <v>12829.81</v>
      </c>
      <c r="E9550" s="27">
        <v>2309.37</v>
      </c>
      <c r="F9550" s="27">
        <v>1692.16</v>
      </c>
      <c r="G9550" s="26">
        <f>(E9550-F9550)/E9550</f>
        <v>0.26726336619943958</v>
      </c>
      <c r="H9550" s="27">
        <f>E9550-F9550</f>
        <v>617.20999999999981</v>
      </c>
      <c r="I9550" s="35">
        <f>E9550/D9550</f>
        <v>0.18000032736260319</v>
      </c>
      <c r="J9550" s="3">
        <v>185003.36</v>
      </c>
      <c r="K9550" s="26">
        <v>6.0999999999999999E-2</v>
      </c>
      <c r="L9550" s="4" t="b">
        <v>0</v>
      </c>
      <c r="M9550" s="4" t="s">
        <v>58</v>
      </c>
      <c r="N9550" s="35">
        <f>'Landed Freight Margin Tool'!$D$4</f>
        <v>0.58708499999999997</v>
      </c>
      <c r="O9550" s="30">
        <f>(MAX($F9550,MIN(0.18*$D9550,$F9550*(1+$N9550))))</f>
        <v>2309.3658</v>
      </c>
      <c r="P9550" s="35">
        <f>O9550/D9550</f>
        <v>0.18000000000000002</v>
      </c>
    </row>
    <row r="9551" spans="1:16" x14ac:dyDescent="0.3">
      <c r="A9551" s="2">
        <v>45072</v>
      </c>
      <c r="B9551" s="3" t="s">
        <v>24678</v>
      </c>
      <c r="C9551" s="4" t="s">
        <v>24679</v>
      </c>
      <c r="D9551" s="27">
        <v>7939.43</v>
      </c>
      <c r="E9551" s="27">
        <v>1429.1</v>
      </c>
      <c r="F9551" s="27">
        <v>1242.3699999999999</v>
      </c>
      <c r="G9551" s="26">
        <f>(E9551-F9551)/E9551</f>
        <v>0.13066265481771747</v>
      </c>
      <c r="H9551" s="27">
        <f>E9551-F9551</f>
        <v>186.73000000000002</v>
      </c>
      <c r="I9551" s="35">
        <f>E9551/D9551</f>
        <v>0.1800003274794286</v>
      </c>
      <c r="J9551" s="3">
        <v>185003.36</v>
      </c>
      <c r="K9551" s="26">
        <v>6.0999999999999999E-2</v>
      </c>
      <c r="L9551" s="4" t="b">
        <v>0</v>
      </c>
      <c r="M9551" s="4" t="s">
        <v>58</v>
      </c>
      <c r="N9551" s="35">
        <f>'Landed Freight Margin Tool'!$D$4</f>
        <v>0.58708499999999997</v>
      </c>
      <c r="O9551" s="30">
        <f>(MAX($F9551,MIN(0.18*$D9551,$F9551*(1+$N9551))))</f>
        <v>1429.0974000000001</v>
      </c>
      <c r="P9551" s="35">
        <f>O9551/D9551</f>
        <v>0.18</v>
      </c>
    </row>
    <row r="9552" spans="1:16" x14ac:dyDescent="0.3">
      <c r="A9552" s="2">
        <v>44967</v>
      </c>
      <c r="B9552" s="3" t="s">
        <v>24454</v>
      </c>
      <c r="C9552" s="4" t="s">
        <v>24455</v>
      </c>
      <c r="D9552" s="27">
        <v>10371.870000000001</v>
      </c>
      <c r="E9552" s="27">
        <v>1866.94</v>
      </c>
      <c r="F9552" s="27">
        <v>1062.5899999999999</v>
      </c>
      <c r="G9552" s="26">
        <f>(E9552-F9552)/E9552</f>
        <v>0.43083869861913082</v>
      </c>
      <c r="H9552" s="27">
        <f>E9552-F9552</f>
        <v>804.35000000000014</v>
      </c>
      <c r="I9552" s="35">
        <f>E9552/D9552</f>
        <v>0.18000032780973921</v>
      </c>
      <c r="J9552" s="3">
        <v>185003.36</v>
      </c>
      <c r="K9552" s="26">
        <v>6.0999999999999999E-2</v>
      </c>
      <c r="L9552" s="4" t="b">
        <v>0</v>
      </c>
      <c r="M9552" s="4" t="s">
        <v>58</v>
      </c>
      <c r="N9552" s="35">
        <f>'Landed Freight Margin Tool'!$D$4</f>
        <v>0.58708499999999997</v>
      </c>
      <c r="O9552" s="30">
        <f>(MAX($F9552,MIN(0.18*$D9552,$F9552*(1+$N9552))))</f>
        <v>1686.42065015</v>
      </c>
      <c r="P9552" s="35">
        <f>O9552/D9552</f>
        <v>0.16259562163332167</v>
      </c>
    </row>
    <row r="9553" spans="1:16" x14ac:dyDescent="0.3">
      <c r="A9553" s="2">
        <v>45159</v>
      </c>
      <c r="B9553" s="3" t="s">
        <v>14175</v>
      </c>
      <c r="C9553" s="4" t="s">
        <v>14176</v>
      </c>
      <c r="D9553" s="27">
        <v>3049.05</v>
      </c>
      <c r="E9553" s="27">
        <v>548.83000000000004</v>
      </c>
      <c r="F9553" s="27">
        <v>369.25</v>
      </c>
      <c r="G9553" s="26">
        <f>(E9553-F9553)/E9553</f>
        <v>0.32720514549131796</v>
      </c>
      <c r="H9553" s="27">
        <f>E9553-F9553</f>
        <v>179.58000000000004</v>
      </c>
      <c r="I9553" s="35">
        <f>E9553/D9553</f>
        <v>0.18000032797100737</v>
      </c>
      <c r="J9553" s="3">
        <v>185003.36</v>
      </c>
      <c r="K9553" s="26">
        <v>6.0999999999999999E-2</v>
      </c>
      <c r="L9553" s="4" t="b">
        <v>0</v>
      </c>
      <c r="M9553" s="4" t="s">
        <v>58</v>
      </c>
      <c r="N9553" s="35">
        <f>'Landed Freight Margin Tool'!$D$4</f>
        <v>0.58708499999999997</v>
      </c>
      <c r="O9553" s="30">
        <f>(MAX($F9553,MIN(0.18*$D9553,$F9553*(1+$N9553))))</f>
        <v>548.82900000000006</v>
      </c>
      <c r="P9553" s="35">
        <f>O9553/D9553</f>
        <v>0.18000000000000002</v>
      </c>
    </row>
    <row r="9554" spans="1:16" x14ac:dyDescent="0.3">
      <c r="A9554" s="2">
        <v>44980</v>
      </c>
      <c r="B9554" s="3" t="s">
        <v>16393</v>
      </c>
      <c r="C9554" s="4" t="s">
        <v>7257</v>
      </c>
      <c r="D9554" s="27">
        <v>9139.65</v>
      </c>
      <c r="E9554" s="27">
        <v>1645.14</v>
      </c>
      <c r="F9554" s="27">
        <v>1186.17</v>
      </c>
      <c r="G9554" s="26">
        <f>(E9554-F9554)/E9554</f>
        <v>0.27898537510485427</v>
      </c>
      <c r="H9554" s="27">
        <f>E9554-F9554</f>
        <v>458.97</v>
      </c>
      <c r="I9554" s="35">
        <f>E9554/D9554</f>
        <v>0.18000032824014051</v>
      </c>
      <c r="J9554" s="3">
        <v>185003.36</v>
      </c>
      <c r="K9554" s="26">
        <v>6.0999999999999999E-2</v>
      </c>
      <c r="L9554" s="4" t="b">
        <v>0</v>
      </c>
      <c r="M9554" s="4" t="s">
        <v>58</v>
      </c>
      <c r="N9554" s="35">
        <f>'Landed Freight Margin Tool'!$D$4</f>
        <v>0.58708499999999997</v>
      </c>
      <c r="O9554" s="30">
        <f>(MAX($F9554,MIN(0.18*$D9554,$F9554*(1+$N9554))))</f>
        <v>1645.1369999999999</v>
      </c>
      <c r="P9554" s="35">
        <f>O9554/D9554</f>
        <v>0.18</v>
      </c>
    </row>
    <row r="9555" spans="1:16" x14ac:dyDescent="0.3">
      <c r="A9555" s="2">
        <v>45274</v>
      </c>
      <c r="B9555" s="3" t="s">
        <v>17933</v>
      </c>
      <c r="C9555" s="4" t="s">
        <v>17934</v>
      </c>
      <c r="D9555" s="27">
        <v>10963.98</v>
      </c>
      <c r="E9555" s="27">
        <v>1973.52</v>
      </c>
      <c r="F9555" s="27">
        <v>1155.3499999999999</v>
      </c>
      <c r="G9555" s="26">
        <f>(E9555-F9555)/E9555</f>
        <v>0.41457395922007384</v>
      </c>
      <c r="H9555" s="27">
        <f>E9555-F9555</f>
        <v>818.17000000000007</v>
      </c>
      <c r="I9555" s="35">
        <f>E9555/D9555</f>
        <v>0.18000032834791746</v>
      </c>
      <c r="J9555" s="3">
        <v>185003.36</v>
      </c>
      <c r="K9555" s="26">
        <v>6.0999999999999999E-2</v>
      </c>
      <c r="L9555" s="4" t="b">
        <v>0</v>
      </c>
      <c r="M9555" s="4" t="s">
        <v>58</v>
      </c>
      <c r="N9555" s="35">
        <f>'Landed Freight Margin Tool'!$D$4</f>
        <v>0.58708499999999997</v>
      </c>
      <c r="O9555" s="30">
        <f>(MAX($F9555,MIN(0.18*$D9555,$F9555*(1+$N9555))))</f>
        <v>1833.6386547499999</v>
      </c>
      <c r="P9555" s="35">
        <f>O9555/D9555</f>
        <v>0.16724206490252627</v>
      </c>
    </row>
    <row r="9556" spans="1:16" x14ac:dyDescent="0.3">
      <c r="A9556" s="2">
        <v>45119</v>
      </c>
      <c r="B9556" s="3" t="s">
        <v>2136</v>
      </c>
      <c r="C9556" s="4" t="s">
        <v>2137</v>
      </c>
      <c r="D9556" s="27">
        <v>9124.15</v>
      </c>
      <c r="E9556" s="27">
        <v>1642.35</v>
      </c>
      <c r="F9556" s="27">
        <v>824.96</v>
      </c>
      <c r="G9556" s="26">
        <f>(E9556-F9556)/E9556</f>
        <v>0.49769537552896759</v>
      </c>
      <c r="H9556" s="27">
        <f>E9556-F9556</f>
        <v>817.38999999999987</v>
      </c>
      <c r="I9556" s="35">
        <f>E9556/D9556</f>
        <v>0.18000032879775102</v>
      </c>
      <c r="J9556" s="3">
        <v>185003.36</v>
      </c>
      <c r="K9556" s="26">
        <v>6.0999999999999999E-2</v>
      </c>
      <c r="L9556" s="4" t="b">
        <v>0</v>
      </c>
      <c r="M9556" s="4" t="s">
        <v>58</v>
      </c>
      <c r="N9556" s="35">
        <f>'Landed Freight Margin Tool'!$D$4</f>
        <v>0.58708499999999997</v>
      </c>
      <c r="O9556" s="30">
        <f>(MAX($F9556,MIN(0.18*$D9556,$F9556*(1+$N9556))))</f>
        <v>1309.2816416000001</v>
      </c>
      <c r="P9556" s="35">
        <f>O9556/D9556</f>
        <v>0.143496286404761</v>
      </c>
    </row>
    <row r="9557" spans="1:16" x14ac:dyDescent="0.3">
      <c r="A9557" s="2">
        <v>45089</v>
      </c>
      <c r="B9557" s="3" t="s">
        <v>18573</v>
      </c>
      <c r="C9557" s="4" t="s">
        <v>18574</v>
      </c>
      <c r="D9557" s="27">
        <v>11553.59</v>
      </c>
      <c r="E9557" s="27">
        <v>2079.65</v>
      </c>
      <c r="F9557" s="27">
        <v>1415.24</v>
      </c>
      <c r="G9557" s="26">
        <f>(E9557-F9557)/E9557</f>
        <v>0.31948164354578901</v>
      </c>
      <c r="H9557" s="27">
        <f>E9557-F9557</f>
        <v>664.41000000000008</v>
      </c>
      <c r="I9557" s="35">
        <f>E9557/D9557</f>
        <v>0.18000032890209883</v>
      </c>
      <c r="J9557" s="3">
        <v>185003.36</v>
      </c>
      <c r="K9557" s="26">
        <v>6.0999999999999999E-2</v>
      </c>
      <c r="L9557" s="4" t="b">
        <v>0</v>
      </c>
      <c r="M9557" s="4" t="s">
        <v>58</v>
      </c>
      <c r="N9557" s="35">
        <f>'Landed Freight Margin Tool'!$D$4</f>
        <v>0.58708499999999997</v>
      </c>
      <c r="O9557" s="30">
        <f>(MAX($F9557,MIN(0.18*$D9557,$F9557*(1+$N9557))))</f>
        <v>2079.6462000000001</v>
      </c>
      <c r="P9557" s="35">
        <f>O9557/D9557</f>
        <v>0.18000000000000002</v>
      </c>
    </row>
    <row r="9558" spans="1:16" x14ac:dyDescent="0.3">
      <c r="A9558" s="2">
        <v>45020</v>
      </c>
      <c r="B9558" s="3" t="s">
        <v>6311</v>
      </c>
      <c r="C9558" s="4" t="s">
        <v>6312</v>
      </c>
      <c r="D9558" s="27">
        <v>7290.32</v>
      </c>
      <c r="E9558" s="27">
        <v>1312.26</v>
      </c>
      <c r="F9558" s="27">
        <v>569.5</v>
      </c>
      <c r="G9558" s="26">
        <f>(E9558-F9558)/E9558</f>
        <v>0.5660158809991922</v>
      </c>
      <c r="H9558" s="27">
        <f>E9558-F9558</f>
        <v>742.76</v>
      </c>
      <c r="I9558" s="35">
        <f>E9558/D9558</f>
        <v>0.18000032920365636</v>
      </c>
      <c r="J9558" s="3">
        <v>185003.36</v>
      </c>
      <c r="K9558" s="26">
        <v>6.0999999999999999E-2</v>
      </c>
      <c r="L9558" s="4" t="b">
        <v>0</v>
      </c>
      <c r="M9558" s="4" t="s">
        <v>58</v>
      </c>
      <c r="N9558" s="35">
        <f>'Landed Freight Margin Tool'!$D$4</f>
        <v>0.58708499999999997</v>
      </c>
      <c r="O9558" s="30">
        <f>(MAX($F9558,MIN(0.18*$D9558,$F9558*(1+$N9558))))</f>
        <v>903.84490750000009</v>
      </c>
      <c r="P9558" s="35">
        <f>O9558/D9558</f>
        <v>0.12397877013629033</v>
      </c>
    </row>
    <row r="9559" spans="1:16" x14ac:dyDescent="0.3">
      <c r="A9559" s="2">
        <v>45103</v>
      </c>
      <c r="B9559" s="3" t="s">
        <v>6215</v>
      </c>
      <c r="C9559" s="4" t="s">
        <v>6216</v>
      </c>
      <c r="D9559" s="27">
        <v>12141.7</v>
      </c>
      <c r="E9559" s="27">
        <v>2185.5100000000002</v>
      </c>
      <c r="F9559" s="27">
        <v>1244.23</v>
      </c>
      <c r="G9559" s="26">
        <f>(E9559-F9559)/E9559</f>
        <v>0.43069123454022179</v>
      </c>
      <c r="H9559" s="27">
        <f>E9559-F9559</f>
        <v>941.2800000000002</v>
      </c>
      <c r="I9559" s="35">
        <f>E9559/D9559</f>
        <v>0.18000032944315872</v>
      </c>
      <c r="J9559" s="3">
        <v>185003.36</v>
      </c>
      <c r="K9559" s="26">
        <v>6.0999999999999999E-2</v>
      </c>
      <c r="L9559" s="4" t="b">
        <v>0</v>
      </c>
      <c r="M9559" s="4" t="s">
        <v>58</v>
      </c>
      <c r="N9559" s="35">
        <f>'Landed Freight Margin Tool'!$D$4</f>
        <v>0.58708499999999997</v>
      </c>
      <c r="O9559" s="30">
        <f>(MAX($F9559,MIN(0.18*$D9559,$F9559*(1+$N9559))))</f>
        <v>1974.6987695500002</v>
      </c>
      <c r="P9559" s="35">
        <f>O9559/D9559</f>
        <v>0.16263775003088529</v>
      </c>
    </row>
    <row r="9560" spans="1:16" x14ac:dyDescent="0.3">
      <c r="A9560" s="2">
        <v>45084</v>
      </c>
      <c r="B9560" s="3" t="s">
        <v>16609</v>
      </c>
      <c r="C9560" s="4" t="s">
        <v>16610</v>
      </c>
      <c r="D9560" s="27">
        <v>10310.870000000001</v>
      </c>
      <c r="E9560" s="27">
        <v>1855.96</v>
      </c>
      <c r="F9560" s="27">
        <v>950.22</v>
      </c>
      <c r="G9560" s="26">
        <f>(E9560-F9560)/E9560</f>
        <v>0.48801698312463632</v>
      </c>
      <c r="H9560" s="27">
        <f>E9560-F9560</f>
        <v>905.74</v>
      </c>
      <c r="I9560" s="35">
        <f>E9560/D9560</f>
        <v>0.18000032974909003</v>
      </c>
      <c r="J9560" s="3">
        <v>185003.36</v>
      </c>
      <c r="K9560" s="26">
        <v>6.0999999999999999E-2</v>
      </c>
      <c r="L9560" s="4" t="b">
        <v>0</v>
      </c>
      <c r="M9560" s="4" t="s">
        <v>58</v>
      </c>
      <c r="N9560" s="35">
        <f>'Landed Freight Margin Tool'!$D$4</f>
        <v>0.58708499999999997</v>
      </c>
      <c r="O9560" s="30">
        <f>(MAX($F9560,MIN(0.18*$D9560,$F9560*(1+$N9560))))</f>
        <v>1508.0799087</v>
      </c>
      <c r="P9560" s="35">
        <f>O9560/D9560</f>
        <v>0.14626116988188193</v>
      </c>
    </row>
    <row r="9561" spans="1:16" x14ac:dyDescent="0.3">
      <c r="A9561" s="2">
        <v>45118</v>
      </c>
      <c r="B9561" s="3" t="s">
        <v>24331</v>
      </c>
      <c r="C9561" s="4" t="s">
        <v>24332</v>
      </c>
      <c r="D9561" s="27">
        <v>7263.82</v>
      </c>
      <c r="E9561" s="27">
        <v>1307.49</v>
      </c>
      <c r="F9561" s="27">
        <v>889.97</v>
      </c>
      <c r="G9561" s="26">
        <f>(E9561-F9561)/E9561</f>
        <v>0.31932940213691879</v>
      </c>
      <c r="H9561" s="27">
        <f>E9561-F9561</f>
        <v>417.52</v>
      </c>
      <c r="I9561" s="35">
        <f>E9561/D9561</f>
        <v>0.18000033040466312</v>
      </c>
      <c r="J9561" s="3">
        <v>185003.36</v>
      </c>
      <c r="K9561" s="26">
        <v>6.0999999999999999E-2</v>
      </c>
      <c r="L9561" s="4" t="b">
        <v>0</v>
      </c>
      <c r="M9561" s="4" t="s">
        <v>58</v>
      </c>
      <c r="N9561" s="35">
        <f>'Landed Freight Margin Tool'!$D$4</f>
        <v>0.58708499999999997</v>
      </c>
      <c r="O9561" s="30">
        <f>(MAX($F9561,MIN(0.18*$D9561,$F9561*(1+$N9561))))</f>
        <v>1307.4875999999999</v>
      </c>
      <c r="P9561" s="35">
        <f>O9561/D9561</f>
        <v>0.18</v>
      </c>
    </row>
    <row r="9562" spans="1:16" x14ac:dyDescent="0.3">
      <c r="A9562" s="2">
        <v>45135</v>
      </c>
      <c r="B9562" s="3" t="s">
        <v>4021</v>
      </c>
      <c r="C9562" s="4" t="s">
        <v>4022</v>
      </c>
      <c r="D9562" s="27">
        <v>10282.870000000001</v>
      </c>
      <c r="E9562" s="27">
        <v>1850.92</v>
      </c>
      <c r="F9562" s="27">
        <v>1201.76</v>
      </c>
      <c r="G9562" s="26">
        <f>(E9562-F9562)/E9562</f>
        <v>0.35072288375510557</v>
      </c>
      <c r="H9562" s="27">
        <f>E9562-F9562</f>
        <v>649.16000000000008</v>
      </c>
      <c r="I9562" s="35">
        <f>E9562/D9562</f>
        <v>0.18000033064698862</v>
      </c>
      <c r="J9562" s="3">
        <v>185003.36</v>
      </c>
      <c r="K9562" s="26">
        <v>6.0999999999999999E-2</v>
      </c>
      <c r="L9562" s="4" t="b">
        <v>0</v>
      </c>
      <c r="M9562" s="4" t="s">
        <v>58</v>
      </c>
      <c r="N9562" s="35">
        <f>'Landed Freight Margin Tool'!$D$4</f>
        <v>0.58708499999999997</v>
      </c>
      <c r="O9562" s="30">
        <f>(MAX($F9562,MIN(0.18*$D9562,$F9562*(1+$N9562))))</f>
        <v>1850.9166</v>
      </c>
      <c r="P9562" s="35">
        <f>O9562/D9562</f>
        <v>0.18</v>
      </c>
    </row>
    <row r="9563" spans="1:16" x14ac:dyDescent="0.3">
      <c r="A9563" s="2">
        <v>44966</v>
      </c>
      <c r="B9563" s="3" t="s">
        <v>11039</v>
      </c>
      <c r="C9563" s="4" t="s">
        <v>11040</v>
      </c>
      <c r="D9563" s="27">
        <v>11471.09</v>
      </c>
      <c r="E9563" s="27">
        <v>2064.8000000000002</v>
      </c>
      <c r="F9563" s="27">
        <v>1422.38</v>
      </c>
      <c r="G9563" s="26">
        <f>(E9563-F9563)/E9563</f>
        <v>0.31112940720650911</v>
      </c>
      <c r="H9563" s="27">
        <f>E9563-F9563</f>
        <v>642.42000000000007</v>
      </c>
      <c r="I9563" s="35">
        <f>E9563/D9563</f>
        <v>0.18000033126756046</v>
      </c>
      <c r="J9563" s="3">
        <v>185003.36</v>
      </c>
      <c r="K9563" s="26">
        <v>6.0999999999999999E-2</v>
      </c>
      <c r="L9563" s="4" t="b">
        <v>0</v>
      </c>
      <c r="M9563" s="4" t="s">
        <v>58</v>
      </c>
      <c r="N9563" s="35">
        <f>'Landed Freight Margin Tool'!$D$4</f>
        <v>0.58708499999999997</v>
      </c>
      <c r="O9563" s="30">
        <f>(MAX($F9563,MIN(0.18*$D9563,$F9563*(1+$N9563))))</f>
        <v>2064.7961999999998</v>
      </c>
      <c r="P9563" s="35">
        <f>O9563/D9563</f>
        <v>0.17999999999999997</v>
      </c>
    </row>
    <row r="9564" spans="1:16" x14ac:dyDescent="0.3">
      <c r="A9564" s="2">
        <v>45120</v>
      </c>
      <c r="B9564" s="3" t="s">
        <v>7712</v>
      </c>
      <c r="C9564" s="4" t="s">
        <v>7713</v>
      </c>
      <c r="D9564" s="27">
        <v>12644.81</v>
      </c>
      <c r="E9564" s="27">
        <v>2276.0700000000002</v>
      </c>
      <c r="F9564" s="27">
        <v>1196.9000000000001</v>
      </c>
      <c r="G9564" s="26">
        <f>(E9564-F9564)/E9564</f>
        <v>0.4741374386552259</v>
      </c>
      <c r="H9564" s="27">
        <f>E9564-F9564</f>
        <v>1079.17</v>
      </c>
      <c r="I9564" s="35">
        <f>E9564/D9564</f>
        <v>0.18000033215208455</v>
      </c>
      <c r="J9564" s="3">
        <v>185003.36</v>
      </c>
      <c r="K9564" s="26">
        <v>6.0999999999999999E-2</v>
      </c>
      <c r="L9564" s="4" t="b">
        <v>0</v>
      </c>
      <c r="M9564" s="4" t="s">
        <v>58</v>
      </c>
      <c r="N9564" s="35">
        <f>'Landed Freight Margin Tool'!$D$4</f>
        <v>0.58708499999999997</v>
      </c>
      <c r="O9564" s="30">
        <f>(MAX($F9564,MIN(0.18*$D9564,$F9564*(1+$N9564))))</f>
        <v>1899.5820365000002</v>
      </c>
      <c r="P9564" s="35">
        <f>O9564/D9564</f>
        <v>0.1502262221812744</v>
      </c>
    </row>
    <row r="9565" spans="1:16" x14ac:dyDescent="0.3">
      <c r="A9565" s="2">
        <v>45167</v>
      </c>
      <c r="B9565" s="3" t="s">
        <v>21197</v>
      </c>
      <c r="C9565" s="4" t="s">
        <v>21198</v>
      </c>
      <c r="D9565" s="27">
        <v>13245.92</v>
      </c>
      <c r="E9565" s="27">
        <v>2384.27</v>
      </c>
      <c r="F9565" s="27">
        <v>1735.28</v>
      </c>
      <c r="G9565" s="26">
        <f>(E9565-F9565)/E9565</f>
        <v>0.27219652136712708</v>
      </c>
      <c r="H9565" s="27">
        <f>E9565-F9565</f>
        <v>648.99</v>
      </c>
      <c r="I9565" s="35">
        <f>E9565/D9565</f>
        <v>0.18000033217775738</v>
      </c>
      <c r="J9565" s="3">
        <v>185003.36</v>
      </c>
      <c r="K9565" s="26">
        <v>6.0999999999999999E-2</v>
      </c>
      <c r="L9565" s="4" t="b">
        <v>0</v>
      </c>
      <c r="M9565" s="4" t="s">
        <v>58</v>
      </c>
      <c r="N9565" s="35">
        <f>'Landed Freight Margin Tool'!$D$4</f>
        <v>0.58708499999999997</v>
      </c>
      <c r="O9565" s="30">
        <f>(MAX($F9565,MIN(0.18*$D9565,$F9565*(1+$N9565))))</f>
        <v>2384.2655999999997</v>
      </c>
      <c r="P9565" s="35">
        <f>O9565/D9565</f>
        <v>0.17999999999999997</v>
      </c>
    </row>
    <row r="9566" spans="1:16" x14ac:dyDescent="0.3">
      <c r="A9566" s="2">
        <v>45097</v>
      </c>
      <c r="B9566" s="3" t="s">
        <v>24559</v>
      </c>
      <c r="C9566" s="4" t="s">
        <v>3564</v>
      </c>
      <c r="D9566" s="27">
        <v>6013.1</v>
      </c>
      <c r="E9566" s="27">
        <v>1082.3599999999999</v>
      </c>
      <c r="F9566" s="27">
        <v>378.78</v>
      </c>
      <c r="G9566" s="26">
        <f>(E9566-F9566)/E9566</f>
        <v>0.6500424997228279</v>
      </c>
      <c r="H9566" s="27">
        <f>E9566-F9566</f>
        <v>703.57999999999993</v>
      </c>
      <c r="I9566" s="35">
        <f>E9566/D9566</f>
        <v>0.18000033260714104</v>
      </c>
      <c r="J9566" s="3">
        <v>185003.36</v>
      </c>
      <c r="K9566" s="26">
        <v>6.0999999999999999E-2</v>
      </c>
      <c r="L9566" s="4" t="b">
        <v>0</v>
      </c>
      <c r="M9566" s="4" t="s">
        <v>58</v>
      </c>
      <c r="N9566" s="35">
        <f>'Landed Freight Margin Tool'!$D$4</f>
        <v>0.58708499999999997</v>
      </c>
      <c r="O9566" s="30">
        <f>(MAX($F9566,MIN(0.18*$D9566,$F9566*(1+$N9566))))</f>
        <v>601.15605629999993</v>
      </c>
      <c r="P9566" s="35">
        <f>O9566/D9566</f>
        <v>9.9974398613028204E-2</v>
      </c>
    </row>
    <row r="9567" spans="1:16" x14ac:dyDescent="0.3">
      <c r="A9567" s="2">
        <v>44945</v>
      </c>
      <c r="B9567" s="3" t="s">
        <v>1488</v>
      </c>
      <c r="C9567" s="4" t="s">
        <v>1489</v>
      </c>
      <c r="D9567" s="27">
        <v>11423.09</v>
      </c>
      <c r="E9567" s="27">
        <v>2056.16</v>
      </c>
      <c r="F9567" s="27">
        <v>1503.61</v>
      </c>
      <c r="G9567" s="26">
        <f>(E9567-F9567)/E9567</f>
        <v>0.26872908723056571</v>
      </c>
      <c r="H9567" s="27">
        <f>E9567-F9567</f>
        <v>552.54999999999995</v>
      </c>
      <c r="I9567" s="35">
        <f>E9567/D9567</f>
        <v>0.18000033265955181</v>
      </c>
      <c r="J9567" s="3">
        <v>185003.36</v>
      </c>
      <c r="K9567" s="26">
        <v>6.0999999999999999E-2</v>
      </c>
      <c r="L9567" s="4" t="b">
        <v>0</v>
      </c>
      <c r="M9567" s="4" t="s">
        <v>58</v>
      </c>
      <c r="N9567" s="35">
        <f>'Landed Freight Margin Tool'!$D$4</f>
        <v>0.58708499999999997</v>
      </c>
      <c r="O9567" s="30">
        <f>(MAX($F9567,MIN(0.18*$D9567,$F9567*(1+$N9567))))</f>
        <v>2056.1561999999999</v>
      </c>
      <c r="P9567" s="35">
        <f>O9567/D9567</f>
        <v>0.18</v>
      </c>
    </row>
    <row r="9568" spans="1:16" x14ac:dyDescent="0.3">
      <c r="A9568" s="2">
        <v>45020</v>
      </c>
      <c r="B9568" s="3" t="s">
        <v>15134</v>
      </c>
      <c r="C9568" s="4" t="s">
        <v>15135</v>
      </c>
      <c r="D9568" s="27">
        <v>10209.370000000001</v>
      </c>
      <c r="E9568" s="27">
        <v>1837.69</v>
      </c>
      <c r="F9568" s="27">
        <v>1094.3699999999999</v>
      </c>
      <c r="G9568" s="26">
        <f>(E9568-F9568)/E9568</f>
        <v>0.40448606674683985</v>
      </c>
      <c r="H9568" s="27">
        <f>E9568-F9568</f>
        <v>743.32000000000016</v>
      </c>
      <c r="I9568" s="35">
        <f>E9568/D9568</f>
        <v>0.1800003330274052</v>
      </c>
      <c r="J9568" s="3">
        <v>185003.36</v>
      </c>
      <c r="K9568" s="26">
        <v>6.0999999999999999E-2</v>
      </c>
      <c r="L9568" s="4" t="b">
        <v>0</v>
      </c>
      <c r="M9568" s="4" t="s">
        <v>58</v>
      </c>
      <c r="N9568" s="35">
        <f>'Landed Freight Margin Tool'!$D$4</f>
        <v>0.58708499999999997</v>
      </c>
      <c r="O9568" s="30">
        <f>(MAX($F9568,MIN(0.18*$D9568,$F9568*(1+$N9568))))</f>
        <v>1736.85821145</v>
      </c>
      <c r="P9568" s="35">
        <f>O9568/D9568</f>
        <v>0.17012393629087788</v>
      </c>
    </row>
    <row r="9569" spans="1:16" x14ac:dyDescent="0.3">
      <c r="A9569" s="2">
        <v>45065</v>
      </c>
      <c r="B9569" s="3" t="s">
        <v>19230</v>
      </c>
      <c r="C9569" s="4" t="s">
        <v>9234</v>
      </c>
      <c r="D9569" s="27">
        <v>8974.15</v>
      </c>
      <c r="E9569" s="27">
        <v>1615.35</v>
      </c>
      <c r="F9569" s="27">
        <v>534.02</v>
      </c>
      <c r="G9569" s="26">
        <f>(E9569-F9569)/E9569</f>
        <v>0.66940910638561302</v>
      </c>
      <c r="H9569" s="27">
        <f>E9569-F9569</f>
        <v>1081.33</v>
      </c>
      <c r="I9569" s="35">
        <f>E9569/D9569</f>
        <v>0.18000033429349854</v>
      </c>
      <c r="J9569" s="3">
        <v>185003.36</v>
      </c>
      <c r="K9569" s="26">
        <v>6.0999999999999999E-2</v>
      </c>
      <c r="L9569" s="4" t="b">
        <v>0</v>
      </c>
      <c r="M9569" s="4" t="s">
        <v>58</v>
      </c>
      <c r="N9569" s="35">
        <f>'Landed Freight Margin Tool'!$D$4</f>
        <v>0.58708499999999997</v>
      </c>
      <c r="O9569" s="30">
        <f>(MAX($F9569,MIN(0.18*$D9569,$F9569*(1+$N9569))))</f>
        <v>847.53513169999997</v>
      </c>
      <c r="P9569" s="35">
        <f>O9569/D9569</f>
        <v>9.4441828106283043E-2</v>
      </c>
    </row>
    <row r="9570" spans="1:16" x14ac:dyDescent="0.3">
      <c r="A9570" s="2">
        <v>45002</v>
      </c>
      <c r="B9570" s="3" t="s">
        <v>20378</v>
      </c>
      <c r="C9570" s="4" t="s">
        <v>20379</v>
      </c>
      <c r="D9570" s="27">
        <v>13160.92</v>
      </c>
      <c r="E9570" s="27">
        <v>2368.9699999999998</v>
      </c>
      <c r="F9570" s="27">
        <v>1368.97</v>
      </c>
      <c r="G9570" s="26">
        <f>(E9570-F9570)/E9570</f>
        <v>0.42212438317074502</v>
      </c>
      <c r="H9570" s="27">
        <f>E9570-F9570</f>
        <v>999.99999999999977</v>
      </c>
      <c r="I9570" s="35">
        <f>E9570/D9570</f>
        <v>0.18000033432313242</v>
      </c>
      <c r="J9570" s="3">
        <v>185003.36</v>
      </c>
      <c r="K9570" s="26">
        <v>6.0999999999999999E-2</v>
      </c>
      <c r="L9570" s="4" t="b">
        <v>0</v>
      </c>
      <c r="M9570" s="4" t="s">
        <v>58</v>
      </c>
      <c r="N9570" s="35">
        <f>'Landed Freight Margin Tool'!$D$4</f>
        <v>0.58708499999999997</v>
      </c>
      <c r="O9570" s="30">
        <f>(MAX($F9570,MIN(0.18*$D9570,$F9570*(1+$N9570))))</f>
        <v>2172.67175245</v>
      </c>
      <c r="P9570" s="35">
        <f>O9570/D9570</f>
        <v>0.16508509682073896</v>
      </c>
    </row>
    <row r="9571" spans="1:16" x14ac:dyDescent="0.3">
      <c r="A9571" s="2">
        <v>44945</v>
      </c>
      <c r="B9571" s="3" t="s">
        <v>22278</v>
      </c>
      <c r="C9571" s="4" t="s">
        <v>22279</v>
      </c>
      <c r="D9571" s="27">
        <v>11946.7</v>
      </c>
      <c r="E9571" s="27">
        <v>2150.41</v>
      </c>
      <c r="F9571" s="27">
        <v>1229.23</v>
      </c>
      <c r="G9571" s="26">
        <f>(E9571-F9571)/E9571</f>
        <v>0.42837412400425962</v>
      </c>
      <c r="H9571" s="27">
        <f>E9571-F9571</f>
        <v>921.17999999999984</v>
      </c>
      <c r="I9571" s="35">
        <f>E9571/D9571</f>
        <v>0.18000033482049435</v>
      </c>
      <c r="J9571" s="3">
        <v>185003.36</v>
      </c>
      <c r="K9571" s="26">
        <v>6.0999999999999999E-2</v>
      </c>
      <c r="L9571" s="4" t="b">
        <v>0</v>
      </c>
      <c r="M9571" s="4" t="s">
        <v>58</v>
      </c>
      <c r="N9571" s="35">
        <f>'Landed Freight Margin Tool'!$D$4</f>
        <v>0.58708499999999997</v>
      </c>
      <c r="O9571" s="30">
        <f>(MAX($F9571,MIN(0.18*$D9571,$F9571*(1+$N9571))))</f>
        <v>1950.89249455</v>
      </c>
      <c r="P9571" s="35">
        <f>O9571/D9571</f>
        <v>0.1632996973683109</v>
      </c>
    </row>
    <row r="9572" spans="1:16" x14ac:dyDescent="0.3">
      <c r="A9572" s="2">
        <v>44935</v>
      </c>
      <c r="B9572" s="3" t="s">
        <v>394</v>
      </c>
      <c r="C9572" s="4" t="s">
        <v>395</v>
      </c>
      <c r="D9572" s="27">
        <v>11344.59</v>
      </c>
      <c r="E9572" s="27">
        <v>2042.03</v>
      </c>
      <c r="F9572" s="27">
        <v>1172.68</v>
      </c>
      <c r="G9572" s="26">
        <f>(E9572-F9572)/E9572</f>
        <v>0.42572831936847155</v>
      </c>
      <c r="H9572" s="27">
        <f>E9572-F9572</f>
        <v>869.34999999999991</v>
      </c>
      <c r="I9572" s="35">
        <f>E9572/D9572</f>
        <v>0.18000033496142215</v>
      </c>
      <c r="J9572" s="3">
        <v>185003.36</v>
      </c>
      <c r="K9572" s="26">
        <v>6.0999999999999999E-2</v>
      </c>
      <c r="L9572" s="4" t="b">
        <v>0</v>
      </c>
      <c r="M9572" s="4" t="s">
        <v>58</v>
      </c>
      <c r="N9572" s="35">
        <f>'Landed Freight Margin Tool'!$D$4</f>
        <v>0.58708499999999997</v>
      </c>
      <c r="O9572" s="30">
        <f>(MAX($F9572,MIN(0.18*$D9572,$F9572*(1+$N9572))))</f>
        <v>1861.1428378000003</v>
      </c>
      <c r="P9572" s="35">
        <f>O9572/D9572</f>
        <v>0.16405553993577557</v>
      </c>
    </row>
    <row r="9573" spans="1:16" x14ac:dyDescent="0.3">
      <c r="A9573" s="2">
        <v>45211</v>
      </c>
      <c r="B9573" s="3" t="s">
        <v>17392</v>
      </c>
      <c r="C9573" s="4" t="s">
        <v>17393</v>
      </c>
      <c r="D9573" s="27">
        <v>5967.1</v>
      </c>
      <c r="E9573" s="27">
        <v>1074.08</v>
      </c>
      <c r="F9573" s="27">
        <v>615.61</v>
      </c>
      <c r="G9573" s="26">
        <f>(E9573-F9573)/E9573</f>
        <v>0.42684902428124527</v>
      </c>
      <c r="H9573" s="27">
        <f>E9573-F9573</f>
        <v>458.46999999999991</v>
      </c>
      <c r="I9573" s="35">
        <f>E9573/D9573</f>
        <v>0.18000033517118866</v>
      </c>
      <c r="J9573" s="3">
        <v>185003.36</v>
      </c>
      <c r="K9573" s="26">
        <v>6.0999999999999999E-2</v>
      </c>
      <c r="L9573" s="4" t="b">
        <v>0</v>
      </c>
      <c r="M9573" s="4" t="s">
        <v>58</v>
      </c>
      <c r="N9573" s="35">
        <f>'Landed Freight Margin Tool'!$D$4</f>
        <v>0.58708499999999997</v>
      </c>
      <c r="O9573" s="30">
        <f>(MAX($F9573,MIN(0.18*$D9573,$F9573*(1+$N9573))))</f>
        <v>977.02539685000011</v>
      </c>
      <c r="P9573" s="35">
        <f>O9573/D9573</f>
        <v>0.16373538181863886</v>
      </c>
    </row>
    <row r="9574" spans="1:16" x14ac:dyDescent="0.3">
      <c r="A9574" s="2">
        <v>45104</v>
      </c>
      <c r="B9574" s="3" t="s">
        <v>84</v>
      </c>
      <c r="C9574" s="4" t="s">
        <v>85</v>
      </c>
      <c r="D9574" s="27">
        <v>14903.25</v>
      </c>
      <c r="E9574" s="27">
        <v>2682.59</v>
      </c>
      <c r="F9574" s="27">
        <v>1799.24</v>
      </c>
      <c r="G9574" s="26">
        <f>(E9574-F9574)/E9574</f>
        <v>0.32928997722350417</v>
      </c>
      <c r="H9574" s="27">
        <f>E9574-F9574</f>
        <v>883.35000000000014</v>
      </c>
      <c r="I9574" s="35">
        <f>E9574/D9574</f>
        <v>0.18000033549729086</v>
      </c>
      <c r="J9574" s="3">
        <v>185003.36</v>
      </c>
      <c r="K9574" s="26">
        <v>6.0999999999999999E-2</v>
      </c>
      <c r="L9574" s="4" t="b">
        <v>0</v>
      </c>
      <c r="M9574" s="4" t="s">
        <v>58</v>
      </c>
      <c r="N9574" s="35">
        <f>'Landed Freight Margin Tool'!$D$4</f>
        <v>0.58708499999999997</v>
      </c>
      <c r="O9574" s="30">
        <f>(MAX($F9574,MIN(0.18*$D9574,$F9574*(1+$N9574))))</f>
        <v>2682.585</v>
      </c>
      <c r="P9574" s="35">
        <f>O9574/D9574</f>
        <v>0.18</v>
      </c>
    </row>
    <row r="9575" spans="1:16" x14ac:dyDescent="0.3">
      <c r="A9575" s="2">
        <v>45278</v>
      </c>
      <c r="B9575" s="3" t="s">
        <v>21292</v>
      </c>
      <c r="C9575" s="4" t="s">
        <v>21293</v>
      </c>
      <c r="D9575" s="27">
        <v>10131.370000000001</v>
      </c>
      <c r="E9575" s="27">
        <v>1823.65</v>
      </c>
      <c r="F9575" s="27">
        <v>1319.13</v>
      </c>
      <c r="G9575" s="26">
        <f>(E9575-F9575)/E9575</f>
        <v>0.27665396320565894</v>
      </c>
      <c r="H9575" s="27">
        <f>E9575-F9575</f>
        <v>504.52</v>
      </c>
      <c r="I9575" s="35">
        <f>E9575/D9575</f>
        <v>0.1800003355913366</v>
      </c>
      <c r="J9575" s="3">
        <v>185003.36</v>
      </c>
      <c r="K9575" s="26">
        <v>6.0999999999999999E-2</v>
      </c>
      <c r="L9575" s="4" t="b">
        <v>0</v>
      </c>
      <c r="M9575" s="4" t="s">
        <v>58</v>
      </c>
      <c r="N9575" s="35">
        <f>'Landed Freight Margin Tool'!$D$4</f>
        <v>0.58708499999999997</v>
      </c>
      <c r="O9575" s="30">
        <f>(MAX($F9575,MIN(0.18*$D9575,$F9575*(1+$N9575))))</f>
        <v>1823.6466</v>
      </c>
      <c r="P9575" s="35">
        <f>O9575/D9575</f>
        <v>0.18</v>
      </c>
    </row>
    <row r="9576" spans="1:16" x14ac:dyDescent="0.3">
      <c r="A9576" s="2">
        <v>45196</v>
      </c>
      <c r="B9576" s="3" t="s">
        <v>15510</v>
      </c>
      <c r="C9576" s="4" t="s">
        <v>15511</v>
      </c>
      <c r="D9576" s="27">
        <v>13108.42</v>
      </c>
      <c r="E9576" s="27">
        <v>2359.52</v>
      </c>
      <c r="F9576" s="27">
        <v>1437.34</v>
      </c>
      <c r="G9576" s="26">
        <f>(E9576-F9576)/E9576</f>
        <v>0.39083372889401236</v>
      </c>
      <c r="H9576" s="27">
        <f>E9576-F9576</f>
        <v>922.18000000000006</v>
      </c>
      <c r="I9576" s="35">
        <f>E9576/D9576</f>
        <v>0.1800003356621164</v>
      </c>
      <c r="J9576" s="3">
        <v>185003.36</v>
      </c>
      <c r="K9576" s="26">
        <v>6.0999999999999999E-2</v>
      </c>
      <c r="L9576" s="4" t="b">
        <v>0</v>
      </c>
      <c r="M9576" s="4" t="s">
        <v>58</v>
      </c>
      <c r="N9576" s="35">
        <f>'Landed Freight Margin Tool'!$D$4</f>
        <v>0.58708499999999997</v>
      </c>
      <c r="O9576" s="30">
        <f>(MAX($F9576,MIN(0.18*$D9576,$F9576*(1+$N9576))))</f>
        <v>2281.1807539000001</v>
      </c>
      <c r="P9576" s="35">
        <f>O9576/D9576</f>
        <v>0.17402408176576584</v>
      </c>
    </row>
    <row r="9577" spans="1:16" x14ac:dyDescent="0.3">
      <c r="A9577" s="2">
        <v>45103</v>
      </c>
      <c r="B9577" s="3" t="s">
        <v>662</v>
      </c>
      <c r="C9577" s="4" t="s">
        <v>663</v>
      </c>
      <c r="D9577" s="27">
        <v>5954.1</v>
      </c>
      <c r="E9577" s="27">
        <v>1071.74</v>
      </c>
      <c r="F9577" s="27">
        <v>538.91</v>
      </c>
      <c r="G9577" s="26">
        <f>(E9577-F9577)/E9577</f>
        <v>0.4971634911452405</v>
      </c>
      <c r="H9577" s="27">
        <f>E9577-F9577</f>
        <v>532.83000000000004</v>
      </c>
      <c r="I9577" s="35">
        <f>E9577/D9577</f>
        <v>0.18000033590299119</v>
      </c>
      <c r="J9577" s="3">
        <v>185003.36</v>
      </c>
      <c r="K9577" s="26">
        <v>6.0999999999999999E-2</v>
      </c>
      <c r="L9577" s="4" t="b">
        <v>0</v>
      </c>
      <c r="M9577" s="4" t="s">
        <v>58</v>
      </c>
      <c r="N9577" s="35">
        <f>'Landed Freight Margin Tool'!$D$4</f>
        <v>0.58708499999999997</v>
      </c>
      <c r="O9577" s="30">
        <f>(MAX($F9577,MIN(0.18*$D9577,$F9577*(1+$N9577))))</f>
        <v>855.29597735000004</v>
      </c>
      <c r="P9577" s="35">
        <f>O9577/D9577</f>
        <v>0.1436482385834971</v>
      </c>
    </row>
    <row r="9578" spans="1:16" x14ac:dyDescent="0.3">
      <c r="A9578" s="2">
        <v>45279</v>
      </c>
      <c r="B9578" s="3" t="s">
        <v>11794</v>
      </c>
      <c r="C9578" s="4" t="s">
        <v>11795</v>
      </c>
      <c r="D9578" s="27">
        <v>13674.53</v>
      </c>
      <c r="E9578" s="27">
        <v>2461.42</v>
      </c>
      <c r="F9578" s="27">
        <v>1441.15</v>
      </c>
      <c r="G9578" s="26">
        <f>(E9578-F9578)/E9578</f>
        <v>0.41450463553558514</v>
      </c>
      <c r="H9578" s="27">
        <f>E9578-F9578</f>
        <v>1020.27</v>
      </c>
      <c r="I9578" s="35">
        <f>E9578/D9578</f>
        <v>0.18000033639181748</v>
      </c>
      <c r="J9578" s="3">
        <v>185003.36</v>
      </c>
      <c r="K9578" s="26">
        <v>6.0999999999999999E-2</v>
      </c>
      <c r="L9578" s="4" t="b">
        <v>0</v>
      </c>
      <c r="M9578" s="4" t="s">
        <v>58</v>
      </c>
      <c r="N9578" s="35">
        <f>'Landed Freight Margin Tool'!$D$4</f>
        <v>0.58708499999999997</v>
      </c>
      <c r="O9578" s="30">
        <f>(MAX($F9578,MIN(0.18*$D9578,$F9578*(1+$N9578))))</f>
        <v>2287.2275477500002</v>
      </c>
      <c r="P9578" s="35">
        <f>O9578/D9578</f>
        <v>0.16726187647765592</v>
      </c>
    </row>
    <row r="9579" spans="1:16" x14ac:dyDescent="0.3">
      <c r="A9579" s="2">
        <v>45224</v>
      </c>
      <c r="B9579" s="3" t="s">
        <v>4195</v>
      </c>
      <c r="C9579" s="4" t="s">
        <v>4196</v>
      </c>
      <c r="D9579" s="27">
        <v>10695.98</v>
      </c>
      <c r="E9579" s="27">
        <v>1925.28</v>
      </c>
      <c r="F9579" s="27">
        <v>1227.24</v>
      </c>
      <c r="G9579" s="26">
        <f>(E9579-F9579)/E9579</f>
        <v>0.36256544502617799</v>
      </c>
      <c r="H9579" s="27">
        <f>E9579-F9579</f>
        <v>698.04</v>
      </c>
      <c r="I9579" s="35">
        <f>E9579/D9579</f>
        <v>0.18000033657504969</v>
      </c>
      <c r="J9579" s="3">
        <v>185003.36</v>
      </c>
      <c r="K9579" s="26">
        <v>6.0999999999999999E-2</v>
      </c>
      <c r="L9579" s="4" t="b">
        <v>0</v>
      </c>
      <c r="M9579" s="4" t="s">
        <v>58</v>
      </c>
      <c r="N9579" s="35">
        <f>'Landed Freight Margin Tool'!$D$4</f>
        <v>0.58708499999999997</v>
      </c>
      <c r="O9579" s="30">
        <f>(MAX($F9579,MIN(0.18*$D9579,$F9579*(1+$N9579))))</f>
        <v>1925.2763999999997</v>
      </c>
      <c r="P9579" s="35">
        <f>O9579/D9579</f>
        <v>0.18</v>
      </c>
    </row>
    <row r="9580" spans="1:16" x14ac:dyDescent="0.3">
      <c r="A9580" s="2">
        <v>45084</v>
      </c>
      <c r="B9580" s="3" t="s">
        <v>14352</v>
      </c>
      <c r="C9580" s="4" t="s">
        <v>14353</v>
      </c>
      <c r="D9580" s="27">
        <v>13654.03</v>
      </c>
      <c r="E9580" s="27">
        <v>2457.73</v>
      </c>
      <c r="F9580" s="27">
        <v>1401.95</v>
      </c>
      <c r="G9580" s="26">
        <f>(E9580-F9580)/E9580</f>
        <v>0.42957525847021438</v>
      </c>
      <c r="H9580" s="27">
        <f>E9580-F9580</f>
        <v>1055.78</v>
      </c>
      <c r="I9580" s="35">
        <f>E9580/D9580</f>
        <v>0.1800003368968722</v>
      </c>
      <c r="J9580" s="3">
        <v>185003.36</v>
      </c>
      <c r="K9580" s="26">
        <v>6.0999999999999999E-2</v>
      </c>
      <c r="L9580" s="4" t="b">
        <v>0</v>
      </c>
      <c r="M9580" s="4" t="s">
        <v>58</v>
      </c>
      <c r="N9580" s="35">
        <f>'Landed Freight Margin Tool'!$D$4</f>
        <v>0.58708499999999997</v>
      </c>
      <c r="O9580" s="30">
        <f>(MAX($F9580,MIN(0.18*$D9580,$F9580*(1+$N9580))))</f>
        <v>2225.01381575</v>
      </c>
      <c r="P9580" s="35">
        <f>O9580/D9580</f>
        <v>0.16295656416091073</v>
      </c>
    </row>
    <row r="9581" spans="1:16" x14ac:dyDescent="0.3">
      <c r="A9581" s="2">
        <v>45118</v>
      </c>
      <c r="B9581" s="3" t="s">
        <v>24154</v>
      </c>
      <c r="C9581" s="4" t="s">
        <v>24155</v>
      </c>
      <c r="D9581" s="27">
        <v>10090.870000000001</v>
      </c>
      <c r="E9581" s="27">
        <v>1816.36</v>
      </c>
      <c r="F9581" s="27">
        <v>642.88</v>
      </c>
      <c r="G9581" s="26">
        <f>(E9581-F9581)/E9581</f>
        <v>0.64606135347618321</v>
      </c>
      <c r="H9581" s="27">
        <f>E9581-F9581</f>
        <v>1173.48</v>
      </c>
      <c r="I9581" s="35">
        <f>E9581/D9581</f>
        <v>0.18000033693824216</v>
      </c>
      <c r="J9581" s="3">
        <v>185003.36</v>
      </c>
      <c r="K9581" s="26">
        <v>6.0999999999999999E-2</v>
      </c>
      <c r="L9581" s="4" t="b">
        <v>0</v>
      </c>
      <c r="M9581" s="4" t="s">
        <v>58</v>
      </c>
      <c r="N9581" s="35">
        <f>'Landed Freight Margin Tool'!$D$4</f>
        <v>0.58708499999999997</v>
      </c>
      <c r="O9581" s="30">
        <f>(MAX($F9581,MIN(0.18*$D9581,$F9581*(1+$N9581))))</f>
        <v>1020.3052048000001</v>
      </c>
      <c r="P9581" s="35">
        <f>O9581/D9581</f>
        <v>0.10111171829584564</v>
      </c>
    </row>
    <row r="9582" spans="1:16" x14ac:dyDescent="0.3">
      <c r="A9582" s="2">
        <v>44929</v>
      </c>
      <c r="B9582" s="3" t="s">
        <v>15694</v>
      </c>
      <c r="C9582" s="4" t="s">
        <v>15695</v>
      </c>
      <c r="D9582" s="27">
        <v>13650.03</v>
      </c>
      <c r="E9582" s="27">
        <v>2457.0100000000002</v>
      </c>
      <c r="F9582" s="27">
        <v>1569.91</v>
      </c>
      <c r="G9582" s="26">
        <f>(E9582-F9582)/E9582</f>
        <v>0.36104859158082386</v>
      </c>
      <c r="H9582" s="27">
        <f>E9582-F9582</f>
        <v>887.10000000000014</v>
      </c>
      <c r="I9582" s="35">
        <f>E9582/D9582</f>
        <v>0.18000033699559637</v>
      </c>
      <c r="J9582" s="3">
        <v>185003.36</v>
      </c>
      <c r="K9582" s="26">
        <v>6.0999999999999999E-2</v>
      </c>
      <c r="L9582" s="4" t="b">
        <v>0</v>
      </c>
      <c r="M9582" s="4" t="s">
        <v>58</v>
      </c>
      <c r="N9582" s="35">
        <f>'Landed Freight Margin Tool'!$D$4</f>
        <v>0.58708499999999997</v>
      </c>
      <c r="O9582" s="30">
        <f>(MAX($F9582,MIN(0.18*$D9582,$F9582*(1+$N9582))))</f>
        <v>2457.0054</v>
      </c>
      <c r="P9582" s="35">
        <f>O9582/D9582</f>
        <v>0.18</v>
      </c>
    </row>
    <row r="9583" spans="1:16" x14ac:dyDescent="0.3">
      <c r="A9583" s="2">
        <v>45190</v>
      </c>
      <c r="B9583" s="3" t="s">
        <v>22928</v>
      </c>
      <c r="C9583" s="4" t="s">
        <v>22929</v>
      </c>
      <c r="D9583" s="27">
        <v>10070.370000000001</v>
      </c>
      <c r="E9583" s="27">
        <v>1812.67</v>
      </c>
      <c r="F9583" s="27">
        <v>1233.99</v>
      </c>
      <c r="G9583" s="26">
        <f>(E9583-F9583)/E9583</f>
        <v>0.31924178146049753</v>
      </c>
      <c r="H9583" s="27">
        <f>E9583-F9583</f>
        <v>578.68000000000006</v>
      </c>
      <c r="I9583" s="35">
        <f>E9583/D9583</f>
        <v>0.18000033762413892</v>
      </c>
      <c r="J9583" s="3">
        <v>185003.36</v>
      </c>
      <c r="K9583" s="26">
        <v>6.0999999999999999E-2</v>
      </c>
      <c r="L9583" s="4" t="b">
        <v>0</v>
      </c>
      <c r="M9583" s="4" t="s">
        <v>58</v>
      </c>
      <c r="N9583" s="35">
        <f>'Landed Freight Margin Tool'!$D$4</f>
        <v>0.58708499999999997</v>
      </c>
      <c r="O9583" s="30">
        <f>(MAX($F9583,MIN(0.18*$D9583,$F9583*(1+$N9583))))</f>
        <v>1812.6666</v>
      </c>
      <c r="P9583" s="35">
        <f>O9583/D9583</f>
        <v>0.18</v>
      </c>
    </row>
    <row r="9584" spans="1:16" x14ac:dyDescent="0.3">
      <c r="A9584" s="2">
        <v>45188</v>
      </c>
      <c r="B9584" s="3" t="s">
        <v>10136</v>
      </c>
      <c r="C9584" s="4" t="s">
        <v>10137</v>
      </c>
      <c r="D9584" s="27">
        <v>10048.870000000001</v>
      </c>
      <c r="E9584" s="27">
        <v>1808.8</v>
      </c>
      <c r="F9584" s="27">
        <v>1407.71</v>
      </c>
      <c r="G9584" s="26">
        <f>(E9584-F9584)/E9584</f>
        <v>0.22174369747899156</v>
      </c>
      <c r="H9584" s="27">
        <f>E9584-F9584</f>
        <v>401.08999999999992</v>
      </c>
      <c r="I9584" s="35">
        <f>E9584/D9584</f>
        <v>0.18000033834650064</v>
      </c>
      <c r="J9584" s="3">
        <v>185003.36</v>
      </c>
      <c r="K9584" s="26">
        <v>6.0999999999999999E-2</v>
      </c>
      <c r="L9584" s="4" t="b">
        <v>0</v>
      </c>
      <c r="M9584" s="4" t="s">
        <v>58</v>
      </c>
      <c r="N9584" s="35">
        <f>'Landed Freight Margin Tool'!$D$4</f>
        <v>0.58708499999999997</v>
      </c>
      <c r="O9584" s="30">
        <f>(MAX($F9584,MIN(0.18*$D9584,$F9584*(1+$N9584))))</f>
        <v>1808.7966000000001</v>
      </c>
      <c r="P9584" s="35">
        <f>O9584/D9584</f>
        <v>0.18</v>
      </c>
    </row>
    <row r="9585" spans="1:16" x14ac:dyDescent="0.3">
      <c r="A9585" s="2">
        <v>45043</v>
      </c>
      <c r="B9585" s="3" t="s">
        <v>4177</v>
      </c>
      <c r="C9585" s="4" t="s">
        <v>4178</v>
      </c>
      <c r="D9585" s="27">
        <v>4135.7700000000004</v>
      </c>
      <c r="E9585" s="27">
        <v>744.44</v>
      </c>
      <c r="F9585" s="27">
        <v>401.97</v>
      </c>
      <c r="G9585" s="26">
        <f>(E9585-F9585)/E9585</f>
        <v>0.46003707484820805</v>
      </c>
      <c r="H9585" s="27">
        <f>E9585-F9585</f>
        <v>342.47</v>
      </c>
      <c r="I9585" s="35">
        <f>E9585/D9585</f>
        <v>0.18000033851012023</v>
      </c>
      <c r="J9585" s="3">
        <v>185003.36</v>
      </c>
      <c r="K9585" s="26">
        <v>6.0999999999999999E-2</v>
      </c>
      <c r="L9585" s="4" t="b">
        <v>0</v>
      </c>
      <c r="M9585" s="4" t="s">
        <v>58</v>
      </c>
      <c r="N9585" s="35">
        <f>'Landed Freight Margin Tool'!$D$4</f>
        <v>0.58708499999999997</v>
      </c>
      <c r="O9585" s="30">
        <f>(MAX($F9585,MIN(0.18*$D9585,$F9585*(1+$N9585))))</f>
        <v>637.96055745000012</v>
      </c>
      <c r="P9585" s="35">
        <f>O9585/D9585</f>
        <v>0.15425436072363793</v>
      </c>
    </row>
    <row r="9586" spans="1:16" x14ac:dyDescent="0.3">
      <c r="A9586" s="2">
        <v>45092</v>
      </c>
      <c r="B9586" s="3" t="s">
        <v>17350</v>
      </c>
      <c r="C9586" s="4" t="s">
        <v>17351</v>
      </c>
      <c r="D9586" s="27">
        <v>8270.0400000000009</v>
      </c>
      <c r="E9586" s="27">
        <v>1488.61</v>
      </c>
      <c r="F9586" s="27">
        <v>1091.29</v>
      </c>
      <c r="G9586" s="26">
        <f>(E9586-F9586)/E9586</f>
        <v>0.26690671163031282</v>
      </c>
      <c r="H9586" s="27">
        <f>E9586-F9586</f>
        <v>397.31999999999994</v>
      </c>
      <c r="I9586" s="35">
        <f>E9586/D9586</f>
        <v>0.18000033857151837</v>
      </c>
      <c r="J9586" s="3">
        <v>185003.36</v>
      </c>
      <c r="K9586" s="26">
        <v>6.0999999999999999E-2</v>
      </c>
      <c r="L9586" s="4" t="b">
        <v>0</v>
      </c>
      <c r="M9586" s="4" t="s">
        <v>58</v>
      </c>
      <c r="N9586" s="35">
        <f>'Landed Freight Margin Tool'!$D$4</f>
        <v>0.58708499999999997</v>
      </c>
      <c r="O9586" s="30">
        <f>(MAX($F9586,MIN(0.18*$D9586,$F9586*(1+$N9586))))</f>
        <v>1488.6072000000001</v>
      </c>
      <c r="P9586" s="35">
        <f>O9586/D9586</f>
        <v>0.18</v>
      </c>
    </row>
    <row r="9587" spans="1:16" x14ac:dyDescent="0.3">
      <c r="A9587" s="2">
        <v>44937</v>
      </c>
      <c r="B9587" s="3" t="s">
        <v>21669</v>
      </c>
      <c r="C9587" s="4" t="s">
        <v>21670</v>
      </c>
      <c r="D9587" s="27">
        <v>5306.99</v>
      </c>
      <c r="E9587" s="27">
        <v>955.26</v>
      </c>
      <c r="F9587" s="27">
        <v>664.49</v>
      </c>
      <c r="G9587" s="26">
        <f>(E9587-F9587)/E9587</f>
        <v>0.30438833406611809</v>
      </c>
      <c r="H9587" s="27">
        <f>E9587-F9587</f>
        <v>290.77</v>
      </c>
      <c r="I9587" s="35">
        <f>E9587/D9587</f>
        <v>0.18000033917531408</v>
      </c>
      <c r="J9587" s="3">
        <v>185003.36</v>
      </c>
      <c r="K9587" s="26">
        <v>6.0999999999999999E-2</v>
      </c>
      <c r="L9587" s="4" t="b">
        <v>0</v>
      </c>
      <c r="M9587" s="4" t="s">
        <v>58</v>
      </c>
      <c r="N9587" s="35">
        <f>'Landed Freight Margin Tool'!$D$4</f>
        <v>0.58708499999999997</v>
      </c>
      <c r="O9587" s="30">
        <f>(MAX($F9587,MIN(0.18*$D9587,$F9587*(1+$N9587))))</f>
        <v>955.25819999999987</v>
      </c>
      <c r="P9587" s="35">
        <f>O9587/D9587</f>
        <v>0.18</v>
      </c>
    </row>
    <row r="9588" spans="1:16" x14ac:dyDescent="0.3">
      <c r="A9588" s="2">
        <v>45190</v>
      </c>
      <c r="B9588" s="3" t="s">
        <v>24583</v>
      </c>
      <c r="C9588" s="4" t="s">
        <v>3353</v>
      </c>
      <c r="D9588" s="27">
        <v>14147.64</v>
      </c>
      <c r="E9588" s="27">
        <v>2546.58</v>
      </c>
      <c r="F9588" s="27">
        <v>1287.22</v>
      </c>
      <c r="G9588" s="26">
        <f>(E9588-F9588)/E9588</f>
        <v>0.49452991855743778</v>
      </c>
      <c r="H9588" s="27">
        <f>E9588-F9588</f>
        <v>1259.3599999999999</v>
      </c>
      <c r="I9588" s="35">
        <f>E9588/D9588</f>
        <v>0.18000033927920134</v>
      </c>
      <c r="J9588" s="3">
        <v>185003.36</v>
      </c>
      <c r="K9588" s="26">
        <v>6.0999999999999999E-2</v>
      </c>
      <c r="L9588" s="4" t="b">
        <v>0</v>
      </c>
      <c r="M9588" s="4" t="s">
        <v>58</v>
      </c>
      <c r="N9588" s="35">
        <f>'Landed Freight Margin Tool'!$D$4</f>
        <v>0.58708499999999997</v>
      </c>
      <c r="O9588" s="30">
        <f>(MAX($F9588,MIN(0.18*$D9588,$F9588*(1+$N9588))))</f>
        <v>2042.9275537000001</v>
      </c>
      <c r="P9588" s="35">
        <f>O9588/D9588</f>
        <v>0.14440058933504105</v>
      </c>
    </row>
    <row r="9589" spans="1:16" x14ac:dyDescent="0.3">
      <c r="A9589" s="2">
        <v>45174</v>
      </c>
      <c r="B9589" s="3" t="s">
        <v>22730</v>
      </c>
      <c r="C9589" s="4" t="s">
        <v>22731</v>
      </c>
      <c r="D9589" s="27">
        <v>11197.09</v>
      </c>
      <c r="E9589" s="27">
        <v>2015.48</v>
      </c>
      <c r="F9589" s="27">
        <v>1267.1400000000001</v>
      </c>
      <c r="G9589" s="26">
        <f>(E9589-F9589)/E9589</f>
        <v>0.37129616766229379</v>
      </c>
      <c r="H9589" s="27">
        <f>E9589-F9589</f>
        <v>748.33999999999992</v>
      </c>
      <c r="I9589" s="35">
        <f>E9589/D9589</f>
        <v>0.1800003393738909</v>
      </c>
      <c r="J9589" s="3">
        <v>185003.36</v>
      </c>
      <c r="K9589" s="26">
        <v>6.0999999999999999E-2</v>
      </c>
      <c r="L9589" s="4" t="b">
        <v>0</v>
      </c>
      <c r="M9589" s="4" t="s">
        <v>58</v>
      </c>
      <c r="N9589" s="35">
        <f>'Landed Freight Margin Tool'!$D$4</f>
        <v>0.58708499999999997</v>
      </c>
      <c r="O9589" s="30">
        <f>(MAX($F9589,MIN(0.18*$D9589,$F9589*(1+$N9589))))</f>
        <v>2011.0588869000003</v>
      </c>
      <c r="P9589" s="35">
        <f>O9589/D9589</f>
        <v>0.17960549454367164</v>
      </c>
    </row>
    <row r="9590" spans="1:16" x14ac:dyDescent="0.3">
      <c r="A9590" s="2">
        <v>45051</v>
      </c>
      <c r="B9590" s="3" t="s">
        <v>22173</v>
      </c>
      <c r="C9590" s="4" t="s">
        <v>22174</v>
      </c>
      <c r="D9590" s="27">
        <v>14123.64</v>
      </c>
      <c r="E9590" s="27">
        <v>2542.2600000000002</v>
      </c>
      <c r="F9590" s="27">
        <v>1827.26</v>
      </c>
      <c r="G9590" s="26">
        <f>(E9590-F9590)/E9590</f>
        <v>0.28124582064777015</v>
      </c>
      <c r="H9590" s="27">
        <f>E9590-F9590</f>
        <v>715.00000000000023</v>
      </c>
      <c r="I9590" s="35">
        <f>E9590/D9590</f>
        <v>0.18000033985573127</v>
      </c>
      <c r="J9590" s="3">
        <v>185003.36</v>
      </c>
      <c r="K9590" s="26">
        <v>6.0999999999999999E-2</v>
      </c>
      <c r="L9590" s="4" t="b">
        <v>0</v>
      </c>
      <c r="M9590" s="4" t="s">
        <v>58</v>
      </c>
      <c r="N9590" s="35">
        <f>'Landed Freight Margin Tool'!$D$4</f>
        <v>0.58708499999999997</v>
      </c>
      <c r="O9590" s="30">
        <f>(MAX($F9590,MIN(0.18*$D9590,$F9590*(1+$N9590))))</f>
        <v>2542.2551999999996</v>
      </c>
      <c r="P9590" s="35">
        <f>O9590/D9590</f>
        <v>0.17999999999999997</v>
      </c>
    </row>
    <row r="9591" spans="1:16" x14ac:dyDescent="0.3">
      <c r="A9591" s="2">
        <v>44946</v>
      </c>
      <c r="B9591" s="3" t="s">
        <v>18931</v>
      </c>
      <c r="C9591" s="4" t="s">
        <v>12687</v>
      </c>
      <c r="D9591" s="27">
        <v>7648.43</v>
      </c>
      <c r="E9591" s="27">
        <v>1376.72</v>
      </c>
      <c r="F9591" s="27">
        <v>720.97</v>
      </c>
      <c r="G9591" s="26">
        <f>(E9591-F9591)/E9591</f>
        <v>0.47631326631413795</v>
      </c>
      <c r="H9591" s="27">
        <f>E9591-F9591</f>
        <v>655.75</v>
      </c>
      <c r="I9591" s="35">
        <f>E9591/D9591</f>
        <v>0.18000033993904632</v>
      </c>
      <c r="J9591" s="3">
        <v>185003.36</v>
      </c>
      <c r="K9591" s="26">
        <v>6.0999999999999999E-2</v>
      </c>
      <c r="L9591" s="4" t="b">
        <v>0</v>
      </c>
      <c r="M9591" s="4" t="s">
        <v>58</v>
      </c>
      <c r="N9591" s="35">
        <f>'Landed Freight Margin Tool'!$D$4</f>
        <v>0.58708499999999997</v>
      </c>
      <c r="O9591" s="30">
        <f>(MAX($F9591,MIN(0.18*$D9591,$F9591*(1+$N9591))))</f>
        <v>1144.2406724500001</v>
      </c>
      <c r="P9591" s="35">
        <f>O9591/D9591</f>
        <v>0.1496046472870903</v>
      </c>
    </row>
    <row r="9592" spans="1:16" x14ac:dyDescent="0.3">
      <c r="A9592" s="2">
        <v>45097</v>
      </c>
      <c r="B9592" s="3" t="s">
        <v>16479</v>
      </c>
      <c r="C9592" s="4" t="s">
        <v>16480</v>
      </c>
      <c r="D9592" s="27">
        <v>9992.8700000000008</v>
      </c>
      <c r="E9592" s="27">
        <v>1798.72</v>
      </c>
      <c r="F9592" s="27">
        <v>1152.6600000000001</v>
      </c>
      <c r="G9592" s="26">
        <f>(E9592-F9592)/E9592</f>
        <v>0.35917763743106207</v>
      </c>
      <c r="H9592" s="27">
        <f>E9592-F9592</f>
        <v>646.05999999999995</v>
      </c>
      <c r="I9592" s="35">
        <f>E9592/D9592</f>
        <v>0.18000034024259295</v>
      </c>
      <c r="J9592" s="3">
        <v>185003.36</v>
      </c>
      <c r="K9592" s="26">
        <v>6.0999999999999999E-2</v>
      </c>
      <c r="L9592" s="4" t="b">
        <v>0</v>
      </c>
      <c r="M9592" s="4" t="s">
        <v>58</v>
      </c>
      <c r="N9592" s="35">
        <f>'Landed Freight Margin Tool'!$D$4</f>
        <v>0.58708499999999997</v>
      </c>
      <c r="O9592" s="30">
        <f>(MAX($F9592,MIN(0.18*$D9592,$F9592*(1+$N9592))))</f>
        <v>1798.7166</v>
      </c>
      <c r="P9592" s="35">
        <f>O9592/D9592</f>
        <v>0.18</v>
      </c>
    </row>
    <row r="9593" spans="1:16" x14ac:dyDescent="0.3">
      <c r="A9593" s="2">
        <v>45092</v>
      </c>
      <c r="B9593" s="3" t="s">
        <v>17791</v>
      </c>
      <c r="C9593" s="4" t="s">
        <v>17792</v>
      </c>
      <c r="D9593" s="27">
        <v>11168.09</v>
      </c>
      <c r="E9593" s="27">
        <v>2010.26</v>
      </c>
      <c r="F9593" s="27">
        <v>1167.48</v>
      </c>
      <c r="G9593" s="26">
        <f>(E9593-F9593)/E9593</f>
        <v>0.41923930237879675</v>
      </c>
      <c r="H9593" s="27">
        <f>E9593-F9593</f>
        <v>842.78</v>
      </c>
      <c r="I9593" s="35">
        <f>E9593/D9593</f>
        <v>0.18000034025513761</v>
      </c>
      <c r="J9593" s="3">
        <v>185003.36</v>
      </c>
      <c r="K9593" s="26">
        <v>6.0999999999999999E-2</v>
      </c>
      <c r="L9593" s="4" t="b">
        <v>0</v>
      </c>
      <c r="M9593" s="4" t="s">
        <v>58</v>
      </c>
      <c r="N9593" s="35">
        <f>'Landed Freight Margin Tool'!$D$4</f>
        <v>0.58708499999999997</v>
      </c>
      <c r="O9593" s="30">
        <f>(MAX($F9593,MIN(0.18*$D9593,$F9593*(1+$N9593))))</f>
        <v>1852.8899958000002</v>
      </c>
      <c r="P9593" s="35">
        <f>O9593/D9593</f>
        <v>0.16590930013995234</v>
      </c>
    </row>
    <row r="9594" spans="1:16" x14ac:dyDescent="0.3">
      <c r="A9594" s="2">
        <v>44946</v>
      </c>
      <c r="B9594" s="3" t="s">
        <v>17704</v>
      </c>
      <c r="C9594" s="4" t="s">
        <v>17705</v>
      </c>
      <c r="D9594" s="27">
        <v>10573.98</v>
      </c>
      <c r="E9594" s="27">
        <v>1903.32</v>
      </c>
      <c r="F9594" s="27">
        <v>1933.21</v>
      </c>
      <c r="G9594" s="26">
        <f>(E9594-F9594)/E9594</f>
        <v>-1.5704138032490648E-2</v>
      </c>
      <c r="H9594" s="27">
        <f>E9594-F9594</f>
        <v>-29.8900000000001</v>
      </c>
      <c r="I9594" s="35">
        <f>E9594/D9594</f>
        <v>0.18000034045837046</v>
      </c>
      <c r="J9594" s="3">
        <v>185003.36</v>
      </c>
      <c r="K9594" s="26">
        <v>6.0999999999999999E-2</v>
      </c>
      <c r="L9594" s="4" t="b">
        <v>0</v>
      </c>
      <c r="M9594" s="4" t="s">
        <v>58</v>
      </c>
      <c r="N9594" s="35">
        <f>'Landed Freight Margin Tool'!$D$4</f>
        <v>0.58708499999999997</v>
      </c>
      <c r="O9594" s="30">
        <f>(MAX($F9594,MIN(0.18*$D9594,$F9594*(1+$N9594))))</f>
        <v>1933.21</v>
      </c>
      <c r="P9594" s="35">
        <f>O9594/D9594</f>
        <v>0.182827090650824</v>
      </c>
    </row>
    <row r="9595" spans="1:16" x14ac:dyDescent="0.3">
      <c r="A9595" s="2">
        <v>45257</v>
      </c>
      <c r="B9595" s="3" t="s">
        <v>11593</v>
      </c>
      <c r="C9595" s="4" t="s">
        <v>11594</v>
      </c>
      <c r="D9595" s="27">
        <v>5285.49</v>
      </c>
      <c r="E9595" s="27">
        <v>951.39</v>
      </c>
      <c r="F9595" s="27">
        <v>650.84</v>
      </c>
      <c r="G9595" s="26">
        <f>(E9595-F9595)/E9595</f>
        <v>0.31590620040151773</v>
      </c>
      <c r="H9595" s="27">
        <f>E9595-F9595</f>
        <v>300.54999999999995</v>
      </c>
      <c r="I9595" s="35">
        <f>E9595/D9595</f>
        <v>0.18000034055499112</v>
      </c>
      <c r="J9595" s="3">
        <v>185003.36</v>
      </c>
      <c r="K9595" s="26">
        <v>6.0999999999999999E-2</v>
      </c>
      <c r="L9595" s="4" t="b">
        <v>0</v>
      </c>
      <c r="M9595" s="4" t="s">
        <v>58</v>
      </c>
      <c r="N9595" s="35">
        <f>'Landed Freight Margin Tool'!$D$4</f>
        <v>0.58708499999999997</v>
      </c>
      <c r="O9595" s="30">
        <f>(MAX($F9595,MIN(0.18*$D9595,$F9595*(1+$N9595))))</f>
        <v>951.38819999999987</v>
      </c>
      <c r="P9595" s="35">
        <f>O9595/D9595</f>
        <v>0.18</v>
      </c>
    </row>
    <row r="9596" spans="1:16" x14ac:dyDescent="0.3">
      <c r="A9596" s="2">
        <v>45079</v>
      </c>
      <c r="B9596" s="3" t="s">
        <v>16133</v>
      </c>
      <c r="C9596" s="4" t="s">
        <v>16134</v>
      </c>
      <c r="D9596" s="27">
        <v>8807.15</v>
      </c>
      <c r="E9596" s="27">
        <v>1585.29</v>
      </c>
      <c r="F9596" s="27">
        <v>990.82</v>
      </c>
      <c r="G9596" s="26">
        <f>(E9596-F9596)/E9596</f>
        <v>0.37499132650808364</v>
      </c>
      <c r="H9596" s="27">
        <f>E9596-F9596</f>
        <v>594.46999999999991</v>
      </c>
      <c r="I9596" s="35">
        <f>E9596/D9596</f>
        <v>0.18000034063232714</v>
      </c>
      <c r="J9596" s="3">
        <v>185003.36</v>
      </c>
      <c r="K9596" s="26">
        <v>6.0999999999999999E-2</v>
      </c>
      <c r="L9596" s="4" t="b">
        <v>0</v>
      </c>
      <c r="M9596" s="4" t="s">
        <v>58</v>
      </c>
      <c r="N9596" s="35">
        <f>'Landed Freight Margin Tool'!$D$4</f>
        <v>0.58708499999999997</v>
      </c>
      <c r="O9596" s="30">
        <f>(MAX($F9596,MIN(0.18*$D9596,$F9596*(1+$N9596))))</f>
        <v>1572.5155597000003</v>
      </c>
      <c r="P9596" s="35">
        <f>O9596/D9596</f>
        <v>0.17854987818987986</v>
      </c>
    </row>
    <row r="9597" spans="1:16" x14ac:dyDescent="0.3">
      <c r="A9597" s="2">
        <v>45104</v>
      </c>
      <c r="B9597" s="3" t="s">
        <v>13947</v>
      </c>
      <c r="C9597" s="4" t="s">
        <v>13948</v>
      </c>
      <c r="D9597" s="27">
        <v>9969.8700000000008</v>
      </c>
      <c r="E9597" s="27">
        <v>1794.58</v>
      </c>
      <c r="F9597" s="27">
        <v>950.75</v>
      </c>
      <c r="G9597" s="26">
        <f>(E9597-F9597)/E9597</f>
        <v>0.47021029990304136</v>
      </c>
      <c r="H9597" s="27">
        <f>E9597-F9597</f>
        <v>843.82999999999993</v>
      </c>
      <c r="I9597" s="35">
        <f>E9597/D9597</f>
        <v>0.18000034102751589</v>
      </c>
      <c r="J9597" s="3">
        <v>185003.36</v>
      </c>
      <c r="K9597" s="26">
        <v>6.0999999999999999E-2</v>
      </c>
      <c r="L9597" s="4" t="b">
        <v>0</v>
      </c>
      <c r="M9597" s="4" t="s">
        <v>58</v>
      </c>
      <c r="N9597" s="35">
        <f>'Landed Freight Margin Tool'!$D$4</f>
        <v>0.58708499999999997</v>
      </c>
      <c r="O9597" s="30">
        <f>(MAX($F9597,MIN(0.18*$D9597,$F9597*(1+$N9597))))</f>
        <v>1508.92106375</v>
      </c>
      <c r="P9597" s="35">
        <f>O9597/D9597</f>
        <v>0.15134811825530323</v>
      </c>
    </row>
    <row r="9598" spans="1:16" x14ac:dyDescent="0.3">
      <c r="A9598" s="2">
        <v>44951</v>
      </c>
      <c r="B9598" s="3" t="s">
        <v>23773</v>
      </c>
      <c r="C9598" s="4" t="s">
        <v>23774</v>
      </c>
      <c r="D9598" s="27">
        <v>12879.42</v>
      </c>
      <c r="E9598" s="27">
        <v>2318.3000000000002</v>
      </c>
      <c r="F9598" s="27">
        <v>1594.75</v>
      </c>
      <c r="G9598" s="26">
        <f>(E9598-F9598)/E9598</f>
        <v>0.31210369667428722</v>
      </c>
      <c r="H9598" s="27">
        <f>E9598-F9598</f>
        <v>723.55000000000018</v>
      </c>
      <c r="I9598" s="35">
        <f>E9598/D9598</f>
        <v>0.18000034163029083</v>
      </c>
      <c r="J9598" s="3">
        <v>185003.36</v>
      </c>
      <c r="K9598" s="26">
        <v>6.0999999999999999E-2</v>
      </c>
      <c r="L9598" s="4" t="b">
        <v>0</v>
      </c>
      <c r="M9598" s="4" t="s">
        <v>58</v>
      </c>
      <c r="N9598" s="35">
        <f>'Landed Freight Margin Tool'!$D$4</f>
        <v>0.58708499999999997</v>
      </c>
      <c r="O9598" s="30">
        <f>(MAX($F9598,MIN(0.18*$D9598,$F9598*(1+$N9598))))</f>
        <v>2318.2955999999999</v>
      </c>
      <c r="P9598" s="35">
        <f>O9598/D9598</f>
        <v>0.18</v>
      </c>
    </row>
    <row r="9599" spans="1:16" x14ac:dyDescent="0.3">
      <c r="A9599" s="2">
        <v>45106</v>
      </c>
      <c r="B9599" s="3" t="s">
        <v>6941</v>
      </c>
      <c r="C9599" s="4" t="s">
        <v>6942</v>
      </c>
      <c r="D9599" s="27">
        <v>10522.98</v>
      </c>
      <c r="E9599" s="27">
        <v>1894.14</v>
      </c>
      <c r="F9599" s="27">
        <v>1333.85</v>
      </c>
      <c r="G9599" s="26">
        <f>(E9599-F9599)/E9599</f>
        <v>0.29580178867454365</v>
      </c>
      <c r="H9599" s="27">
        <f>E9599-F9599</f>
        <v>560.29000000000019</v>
      </c>
      <c r="I9599" s="35">
        <f>E9599/D9599</f>
        <v>0.18000034210841417</v>
      </c>
      <c r="J9599" s="3">
        <v>185003.36</v>
      </c>
      <c r="K9599" s="26">
        <v>6.0999999999999999E-2</v>
      </c>
      <c r="L9599" s="4" t="b">
        <v>0</v>
      </c>
      <c r="M9599" s="4" t="s">
        <v>58</v>
      </c>
      <c r="N9599" s="35">
        <f>'Landed Freight Margin Tool'!$D$4</f>
        <v>0.58708499999999997</v>
      </c>
      <c r="O9599" s="30">
        <f>(MAX($F9599,MIN(0.18*$D9599,$F9599*(1+$N9599))))</f>
        <v>1894.1363999999999</v>
      </c>
      <c r="P9599" s="35">
        <f>O9599/D9599</f>
        <v>0.18</v>
      </c>
    </row>
    <row r="9600" spans="1:16" x14ac:dyDescent="0.3">
      <c r="A9600" s="2">
        <v>45054</v>
      </c>
      <c r="B9600" s="3" t="s">
        <v>21285</v>
      </c>
      <c r="C9600" s="4" t="s">
        <v>21286</v>
      </c>
      <c r="D9600" s="27">
        <v>13439.53</v>
      </c>
      <c r="E9600" s="27">
        <v>2419.12</v>
      </c>
      <c r="F9600" s="27">
        <v>1780.89</v>
      </c>
      <c r="G9600" s="26">
        <f>(E9600-F9600)/E9600</f>
        <v>0.2638273421740136</v>
      </c>
      <c r="H9600" s="27">
        <f>E9600-F9600</f>
        <v>638.22999999999979</v>
      </c>
      <c r="I9600" s="35">
        <f>E9600/D9600</f>
        <v>0.18000034227387415</v>
      </c>
      <c r="J9600" s="3">
        <v>185003.36</v>
      </c>
      <c r="K9600" s="26">
        <v>6.0999999999999999E-2</v>
      </c>
      <c r="L9600" s="4" t="b">
        <v>0</v>
      </c>
      <c r="M9600" s="4" t="s">
        <v>58</v>
      </c>
      <c r="N9600" s="35">
        <f>'Landed Freight Margin Tool'!$D$4</f>
        <v>0.58708499999999997</v>
      </c>
      <c r="O9600" s="30">
        <f>(MAX($F9600,MIN(0.18*$D9600,$F9600*(1+$N9600))))</f>
        <v>2419.1154000000001</v>
      </c>
      <c r="P9600" s="35">
        <f>O9600/D9600</f>
        <v>0.18</v>
      </c>
    </row>
    <row r="9601" spans="1:16" x14ac:dyDescent="0.3">
      <c r="A9601" s="2">
        <v>45028</v>
      </c>
      <c r="B9601" s="3" t="s">
        <v>1244</v>
      </c>
      <c r="C9601" s="4" t="s">
        <v>1245</v>
      </c>
      <c r="D9601" s="27">
        <v>8179.04</v>
      </c>
      <c r="E9601" s="27">
        <v>1472.23</v>
      </c>
      <c r="F9601" s="27">
        <v>1042.23</v>
      </c>
      <c r="G9601" s="26">
        <f>(E9601-F9601)/E9601</f>
        <v>0.29207392866603721</v>
      </c>
      <c r="H9601" s="27">
        <f>E9601-F9601</f>
        <v>430</v>
      </c>
      <c r="I9601" s="35">
        <f>E9601/D9601</f>
        <v>0.18000034233846515</v>
      </c>
      <c r="J9601" s="3">
        <v>185003.36</v>
      </c>
      <c r="K9601" s="26">
        <v>6.0999999999999999E-2</v>
      </c>
      <c r="L9601" s="4" t="b">
        <v>0</v>
      </c>
      <c r="M9601" s="4" t="s">
        <v>58</v>
      </c>
      <c r="N9601" s="35">
        <f>'Landed Freight Margin Tool'!$D$4</f>
        <v>0.58708499999999997</v>
      </c>
      <c r="O9601" s="30">
        <f>(MAX($F9601,MIN(0.18*$D9601,$F9601*(1+$N9601))))</f>
        <v>1472.2272</v>
      </c>
      <c r="P9601" s="35">
        <f>O9601/D9601</f>
        <v>0.18</v>
      </c>
    </row>
    <row r="9602" spans="1:16" x14ac:dyDescent="0.3">
      <c r="A9602" s="2">
        <v>45159</v>
      </c>
      <c r="B9602" s="3" t="s">
        <v>434</v>
      </c>
      <c r="C9602" s="4" t="s">
        <v>435</v>
      </c>
      <c r="D9602" s="27">
        <v>8178.04</v>
      </c>
      <c r="E9602" s="27">
        <v>1472.05</v>
      </c>
      <c r="F9602" s="27">
        <v>864.51</v>
      </c>
      <c r="G9602" s="26">
        <f>(E9602-F9602)/E9602</f>
        <v>0.41271695934241365</v>
      </c>
      <c r="H9602" s="27">
        <f>E9602-F9602</f>
        <v>607.54</v>
      </c>
      <c r="I9602" s="35">
        <f>E9602/D9602</f>
        <v>0.18000034238032583</v>
      </c>
      <c r="J9602" s="3">
        <v>185003.36</v>
      </c>
      <c r="K9602" s="26">
        <v>6.0999999999999999E-2</v>
      </c>
      <c r="L9602" s="4" t="b">
        <v>0</v>
      </c>
      <c r="M9602" s="4" t="s">
        <v>58</v>
      </c>
      <c r="N9602" s="35">
        <f>'Landed Freight Margin Tool'!$D$4</f>
        <v>0.58708499999999997</v>
      </c>
      <c r="O9602" s="30">
        <f>(MAX($F9602,MIN(0.18*$D9602,$F9602*(1+$N9602))))</f>
        <v>1372.0508533500001</v>
      </c>
      <c r="P9602" s="35">
        <f>O9602/D9602</f>
        <v>0.16777257794654957</v>
      </c>
    </row>
    <row r="9603" spans="1:16" x14ac:dyDescent="0.3">
      <c r="A9603" s="2">
        <v>45170</v>
      </c>
      <c r="B9603" s="3" t="s">
        <v>21436</v>
      </c>
      <c r="C9603" s="4" t="s">
        <v>21437</v>
      </c>
      <c r="D9603" s="27">
        <v>10505.98</v>
      </c>
      <c r="E9603" s="27">
        <v>1891.08</v>
      </c>
      <c r="F9603" s="27">
        <v>952.32</v>
      </c>
      <c r="G9603" s="26">
        <f>(E9603-F9603)/E9603</f>
        <v>0.49641474712862488</v>
      </c>
      <c r="H9603" s="27">
        <f>E9603-F9603</f>
        <v>938.75999999999988</v>
      </c>
      <c r="I9603" s="35">
        <f>E9603/D9603</f>
        <v>0.18000034266198869</v>
      </c>
      <c r="J9603" s="3">
        <v>185003.36</v>
      </c>
      <c r="K9603" s="26">
        <v>6.0999999999999999E-2</v>
      </c>
      <c r="L9603" s="4" t="b">
        <v>0</v>
      </c>
      <c r="M9603" s="4" t="s">
        <v>58</v>
      </c>
      <c r="N9603" s="35">
        <f>'Landed Freight Margin Tool'!$D$4</f>
        <v>0.58708499999999997</v>
      </c>
      <c r="O9603" s="30">
        <f>(MAX($F9603,MIN(0.18*$D9603,$F9603*(1+$N9603))))</f>
        <v>1511.4127872000001</v>
      </c>
      <c r="P9603" s="35">
        <f>O9603/D9603</f>
        <v>0.14386214205623846</v>
      </c>
    </row>
    <row r="9604" spans="1:16" x14ac:dyDescent="0.3">
      <c r="A9604" s="2">
        <v>45005</v>
      </c>
      <c r="B9604" s="3" t="s">
        <v>710</v>
      </c>
      <c r="C9604" s="4" t="s">
        <v>711</v>
      </c>
      <c r="D9604" s="27">
        <v>13998.14</v>
      </c>
      <c r="E9604" s="27">
        <v>2519.67</v>
      </c>
      <c r="F9604" s="27">
        <v>1721.54</v>
      </c>
      <c r="G9604" s="26">
        <f>(E9604-F9604)/E9604</f>
        <v>0.31675973440966482</v>
      </c>
      <c r="H9604" s="27">
        <f>E9604-F9604</f>
        <v>798.13000000000011</v>
      </c>
      <c r="I9604" s="35">
        <f>E9604/D9604</f>
        <v>0.18000034290269995</v>
      </c>
      <c r="J9604" s="3">
        <v>185003.36</v>
      </c>
      <c r="K9604" s="26">
        <v>6.0999999999999999E-2</v>
      </c>
      <c r="L9604" s="4" t="b">
        <v>0</v>
      </c>
      <c r="M9604" s="4" t="s">
        <v>58</v>
      </c>
      <c r="N9604" s="35">
        <f>'Landed Freight Margin Tool'!$D$4</f>
        <v>0.58708499999999997</v>
      </c>
      <c r="O9604" s="30">
        <f>(MAX($F9604,MIN(0.18*$D9604,$F9604*(1+$N9604))))</f>
        <v>2519.6651999999999</v>
      </c>
      <c r="P9604" s="35">
        <f>O9604/D9604</f>
        <v>0.18</v>
      </c>
    </row>
    <row r="9605" spans="1:16" x14ac:dyDescent="0.3">
      <c r="A9605" s="2">
        <v>45086</v>
      </c>
      <c r="B9605" s="3" t="s">
        <v>12697</v>
      </c>
      <c r="C9605" s="4" t="s">
        <v>12698</v>
      </c>
      <c r="D9605" s="27">
        <v>4661.88</v>
      </c>
      <c r="E9605" s="27">
        <v>839.14</v>
      </c>
      <c r="F9605" s="27">
        <v>562.45000000000005</v>
      </c>
      <c r="G9605" s="26">
        <f>(E9605-F9605)/E9605</f>
        <v>0.32973043830588455</v>
      </c>
      <c r="H9605" s="27">
        <f>E9605-F9605</f>
        <v>276.68999999999994</v>
      </c>
      <c r="I9605" s="35">
        <f>E9605/D9605</f>
        <v>0.1800003432091774</v>
      </c>
      <c r="J9605" s="3">
        <v>185003.36</v>
      </c>
      <c r="K9605" s="26">
        <v>6.0999999999999999E-2</v>
      </c>
      <c r="L9605" s="4" t="b">
        <v>0</v>
      </c>
      <c r="M9605" s="4" t="s">
        <v>58</v>
      </c>
      <c r="N9605" s="35">
        <f>'Landed Freight Margin Tool'!$D$4</f>
        <v>0.58708499999999997</v>
      </c>
      <c r="O9605" s="30">
        <f>(MAX($F9605,MIN(0.18*$D9605,$F9605*(1+$N9605))))</f>
        <v>839.13839999999993</v>
      </c>
      <c r="P9605" s="35">
        <f>O9605/D9605</f>
        <v>0.18</v>
      </c>
    </row>
    <row r="9606" spans="1:16" x14ac:dyDescent="0.3">
      <c r="A9606" s="2">
        <v>45224</v>
      </c>
      <c r="B9606" s="3" t="s">
        <v>7208</v>
      </c>
      <c r="C9606" s="4" t="s">
        <v>7209</v>
      </c>
      <c r="D9606" s="27">
        <v>6400.21</v>
      </c>
      <c r="E9606" s="27">
        <v>1152.04</v>
      </c>
      <c r="F9606" s="27">
        <v>522.79999999999995</v>
      </c>
      <c r="G9606" s="26">
        <f>(E9606-F9606)/E9606</f>
        <v>0.54619631262803381</v>
      </c>
      <c r="H9606" s="27">
        <f>E9606-F9606</f>
        <v>629.24</v>
      </c>
      <c r="I9606" s="35">
        <f>E9606/D9606</f>
        <v>0.18000034373872106</v>
      </c>
      <c r="J9606" s="3">
        <v>185003.36</v>
      </c>
      <c r="K9606" s="26">
        <v>6.0999999999999999E-2</v>
      </c>
      <c r="L9606" s="4" t="b">
        <v>0</v>
      </c>
      <c r="M9606" s="4" t="s">
        <v>58</v>
      </c>
      <c r="N9606" s="35">
        <f>'Landed Freight Margin Tool'!$D$4</f>
        <v>0.58708499999999997</v>
      </c>
      <c r="O9606" s="30">
        <f>(MAX($F9606,MIN(0.18*$D9606,$F9606*(1+$N9606))))</f>
        <v>829.72803799999997</v>
      </c>
      <c r="P9606" s="35">
        <f>O9606/D9606</f>
        <v>0.12964075210032169</v>
      </c>
    </row>
    <row r="9607" spans="1:16" x14ac:dyDescent="0.3">
      <c r="A9607" s="2">
        <v>44938</v>
      </c>
      <c r="B9607" s="3" t="s">
        <v>3742</v>
      </c>
      <c r="C9607" s="4" t="s">
        <v>3743</v>
      </c>
      <c r="D9607" s="27">
        <v>13958.14</v>
      </c>
      <c r="E9607" s="27">
        <v>2512.4699999999998</v>
      </c>
      <c r="F9607" s="27">
        <v>1756.5</v>
      </c>
      <c r="G9607" s="26">
        <f>(E9607-F9607)/E9607</f>
        <v>0.30088717477223603</v>
      </c>
      <c r="H9607" s="27">
        <f>E9607-F9607</f>
        <v>755.9699999999998</v>
      </c>
      <c r="I9607" s="35">
        <f>E9607/D9607</f>
        <v>0.18000034388536007</v>
      </c>
      <c r="J9607" s="3">
        <v>185003.36</v>
      </c>
      <c r="K9607" s="26">
        <v>6.0999999999999999E-2</v>
      </c>
      <c r="L9607" s="4" t="b">
        <v>0</v>
      </c>
      <c r="M9607" s="4" t="s">
        <v>58</v>
      </c>
      <c r="N9607" s="35">
        <f>'Landed Freight Margin Tool'!$D$4</f>
        <v>0.58708499999999997</v>
      </c>
      <c r="O9607" s="30">
        <f>(MAX($F9607,MIN(0.18*$D9607,$F9607*(1+$N9607))))</f>
        <v>2512.4651999999996</v>
      </c>
      <c r="P9607" s="35">
        <f>O9607/D9607</f>
        <v>0.18</v>
      </c>
    </row>
    <row r="9608" spans="1:16" x14ac:dyDescent="0.3">
      <c r="A9608" s="2">
        <v>45029</v>
      </c>
      <c r="B9608" s="3" t="s">
        <v>13173</v>
      </c>
      <c r="C9608" s="4" t="s">
        <v>13174</v>
      </c>
      <c r="D9608" s="27">
        <v>11043.09</v>
      </c>
      <c r="E9608" s="27">
        <v>1987.76</v>
      </c>
      <c r="F9608" s="27">
        <v>1323.59</v>
      </c>
      <c r="G9608" s="26">
        <f>(E9608-F9608)/E9608</f>
        <v>0.33412987483398404</v>
      </c>
      <c r="H9608" s="27">
        <f>E9608-F9608</f>
        <v>664.17000000000007</v>
      </c>
      <c r="I9608" s="35">
        <f>E9608/D9608</f>
        <v>0.18000034410658611</v>
      </c>
      <c r="J9608" s="3">
        <v>185003.36</v>
      </c>
      <c r="K9608" s="26">
        <v>6.0999999999999999E-2</v>
      </c>
      <c r="L9608" s="4" t="b">
        <v>0</v>
      </c>
      <c r="M9608" s="4" t="s">
        <v>58</v>
      </c>
      <c r="N9608" s="35">
        <f>'Landed Freight Margin Tool'!$D$4</f>
        <v>0.58708499999999997</v>
      </c>
      <c r="O9608" s="30">
        <f>(MAX($F9608,MIN(0.18*$D9608,$F9608*(1+$N9608))))</f>
        <v>1987.7562</v>
      </c>
      <c r="P9608" s="35">
        <f>O9608/D9608</f>
        <v>0.18</v>
      </c>
    </row>
    <row r="9609" spans="1:16" x14ac:dyDescent="0.3">
      <c r="A9609" s="2">
        <v>45126</v>
      </c>
      <c r="B9609" s="3" t="s">
        <v>8876</v>
      </c>
      <c r="C9609" s="4" t="s">
        <v>8877</v>
      </c>
      <c r="D9609" s="27">
        <v>5811.1</v>
      </c>
      <c r="E9609" s="27">
        <v>1046</v>
      </c>
      <c r="F9609" s="27">
        <v>539.55999999999995</v>
      </c>
      <c r="G9609" s="26">
        <f>(E9609-F9609)/E9609</f>
        <v>0.48416826003824098</v>
      </c>
      <c r="H9609" s="27">
        <f>E9609-F9609</f>
        <v>506.44000000000005</v>
      </c>
      <c r="I9609" s="35">
        <f>E9609/D9609</f>
        <v>0.18000034416891808</v>
      </c>
      <c r="J9609" s="3">
        <v>185003.36</v>
      </c>
      <c r="K9609" s="26">
        <v>6.0999999999999999E-2</v>
      </c>
      <c r="L9609" s="4" t="b">
        <v>0</v>
      </c>
      <c r="M9609" s="4" t="s">
        <v>58</v>
      </c>
      <c r="N9609" s="35">
        <f>'Landed Freight Margin Tool'!$D$4</f>
        <v>0.58708499999999997</v>
      </c>
      <c r="O9609" s="30">
        <f>(MAX($F9609,MIN(0.18*$D9609,$F9609*(1+$N9609))))</f>
        <v>856.32758259999991</v>
      </c>
      <c r="P9609" s="35">
        <f>O9609/D9609</f>
        <v>0.14736066882345852</v>
      </c>
    </row>
    <row r="9610" spans="1:16" x14ac:dyDescent="0.3">
      <c r="A9610" s="2">
        <v>44942</v>
      </c>
      <c r="B9610" s="3" t="s">
        <v>24638</v>
      </c>
      <c r="C9610" s="4" t="s">
        <v>24639</v>
      </c>
      <c r="D9610" s="27">
        <v>13943.14</v>
      </c>
      <c r="E9610" s="27">
        <v>2509.77</v>
      </c>
      <c r="F9610" s="27">
        <v>1384.97</v>
      </c>
      <c r="G9610" s="26">
        <f>(E9610-F9610)/E9610</f>
        <v>0.44816855727815696</v>
      </c>
      <c r="H9610" s="27">
        <f>E9610-F9610</f>
        <v>1124.8</v>
      </c>
      <c r="I9610" s="35">
        <f>E9610/D9610</f>
        <v>0.18000034425531122</v>
      </c>
      <c r="J9610" s="3">
        <v>185003.36</v>
      </c>
      <c r="K9610" s="26">
        <v>6.0999999999999999E-2</v>
      </c>
      <c r="L9610" s="4" t="b">
        <v>0</v>
      </c>
      <c r="M9610" s="4" t="s">
        <v>58</v>
      </c>
      <c r="N9610" s="35">
        <f>'Landed Freight Margin Tool'!$D$4</f>
        <v>0.58708499999999997</v>
      </c>
      <c r="O9610" s="30">
        <f>(MAX($F9610,MIN(0.18*$D9610,$F9610*(1+$N9610))))</f>
        <v>2198.06511245</v>
      </c>
      <c r="P9610" s="35">
        <f>O9610/D9610</f>
        <v>0.15764491444896916</v>
      </c>
    </row>
    <row r="9611" spans="1:16" x14ac:dyDescent="0.3">
      <c r="A9611" s="2">
        <v>45072</v>
      </c>
      <c r="B9611" s="3" t="s">
        <v>470</v>
      </c>
      <c r="C9611" s="4" t="s">
        <v>471</v>
      </c>
      <c r="D9611" s="27">
        <v>6971.32</v>
      </c>
      <c r="E9611" s="27">
        <v>1254.8399999999999</v>
      </c>
      <c r="F9611" s="27">
        <v>1309.75</v>
      </c>
      <c r="G9611" s="26">
        <f>(E9611-F9611)/E9611</f>
        <v>-4.3758566829237261E-2</v>
      </c>
      <c r="H9611" s="27">
        <f>E9611-F9611</f>
        <v>-54.910000000000082</v>
      </c>
      <c r="I9611" s="35">
        <f>E9611/D9611</f>
        <v>0.18000034426765663</v>
      </c>
      <c r="J9611" s="3">
        <v>185003.36</v>
      </c>
      <c r="K9611" s="26">
        <v>6.0999999999999999E-2</v>
      </c>
      <c r="L9611" s="4" t="b">
        <v>0</v>
      </c>
      <c r="M9611" s="4" t="s">
        <v>58</v>
      </c>
      <c r="N9611" s="35">
        <f>'Landed Freight Margin Tool'!$D$4</f>
        <v>0.58708499999999997</v>
      </c>
      <c r="O9611" s="30">
        <f>(MAX($F9611,MIN(0.18*$D9611,$F9611*(1+$N9611))))</f>
        <v>1309.75</v>
      </c>
      <c r="P9611" s="35">
        <f>O9611/D9611</f>
        <v>0.18787690136157859</v>
      </c>
    </row>
    <row r="9612" spans="1:16" x14ac:dyDescent="0.3">
      <c r="A9612" s="2">
        <v>44938</v>
      </c>
      <c r="B9612" s="3" t="s">
        <v>8736</v>
      </c>
      <c r="C9612" s="4" t="s">
        <v>8737</v>
      </c>
      <c r="D9612" s="27">
        <v>12773.42</v>
      </c>
      <c r="E9612" s="27">
        <v>2299.2199999999998</v>
      </c>
      <c r="F9612" s="27">
        <v>2233.79</v>
      </c>
      <c r="G9612" s="26">
        <f>(E9612-F9612)/E9612</f>
        <v>2.8457476883464759E-2</v>
      </c>
      <c r="H9612" s="27">
        <f>E9612-F9612</f>
        <v>65.429999999999836</v>
      </c>
      <c r="I9612" s="35">
        <f>E9612/D9612</f>
        <v>0.18000034446530372</v>
      </c>
      <c r="J9612" s="3">
        <v>185003.36</v>
      </c>
      <c r="K9612" s="26">
        <v>6.0999999999999999E-2</v>
      </c>
      <c r="L9612" s="4" t="b">
        <v>0</v>
      </c>
      <c r="M9612" s="4" t="s">
        <v>58</v>
      </c>
      <c r="N9612" s="35">
        <f>'Landed Freight Margin Tool'!$D$4</f>
        <v>0.58708499999999997</v>
      </c>
      <c r="O9612" s="30">
        <f>(MAX($F9612,MIN(0.18*$D9612,$F9612*(1+$N9612))))</f>
        <v>2299.2156</v>
      </c>
      <c r="P9612" s="35">
        <f>O9612/D9612</f>
        <v>0.18</v>
      </c>
    </row>
    <row r="9613" spans="1:16" x14ac:dyDescent="0.3">
      <c r="A9613" s="2">
        <v>44994</v>
      </c>
      <c r="B9613" s="3" t="s">
        <v>3664</v>
      </c>
      <c r="C9613" s="4" t="s">
        <v>3665</v>
      </c>
      <c r="D9613" s="27">
        <v>1741.33</v>
      </c>
      <c r="E9613" s="27">
        <v>313.44</v>
      </c>
      <c r="F9613" s="27">
        <v>192.2</v>
      </c>
      <c r="G9613" s="26">
        <f>(E9613-F9613)/E9613</f>
        <v>0.38680449208779993</v>
      </c>
      <c r="H9613" s="27">
        <f>E9613-F9613</f>
        <v>121.24000000000001</v>
      </c>
      <c r="I9613" s="35">
        <f>E9613/D9613</f>
        <v>0.18000034456421241</v>
      </c>
      <c r="J9613" s="3">
        <v>185003.36</v>
      </c>
      <c r="K9613" s="26">
        <v>6.0999999999999999E-2</v>
      </c>
      <c r="L9613" s="4" t="b">
        <v>0</v>
      </c>
      <c r="M9613" s="4" t="s">
        <v>58</v>
      </c>
      <c r="N9613" s="35">
        <f>'Landed Freight Margin Tool'!$D$4</f>
        <v>0.58708499999999997</v>
      </c>
      <c r="O9613" s="30">
        <f>(MAX($F9613,MIN(0.18*$D9613,$F9613*(1+$N9613))))</f>
        <v>305.03773699999999</v>
      </c>
      <c r="P9613" s="35">
        <f>O9613/D9613</f>
        <v>0.17517514600908501</v>
      </c>
    </row>
    <row r="9614" spans="1:16" x14ac:dyDescent="0.3">
      <c r="A9614" s="2">
        <v>45272</v>
      </c>
      <c r="B9614" s="3" t="s">
        <v>11128</v>
      </c>
      <c r="C9614" s="4" t="s">
        <v>11129</v>
      </c>
      <c r="D9614" s="27">
        <v>11600.2</v>
      </c>
      <c r="E9614" s="27">
        <v>2088.04</v>
      </c>
      <c r="F9614" s="27">
        <v>1225.51</v>
      </c>
      <c r="G9614" s="26">
        <f>(E9614-F9614)/E9614</f>
        <v>0.41308116702745157</v>
      </c>
      <c r="H9614" s="27">
        <f>E9614-F9614</f>
        <v>862.53</v>
      </c>
      <c r="I9614" s="35">
        <f>E9614/D9614</f>
        <v>0.18000034482164098</v>
      </c>
      <c r="J9614" s="3">
        <v>185003.36</v>
      </c>
      <c r="K9614" s="26">
        <v>6.0999999999999999E-2</v>
      </c>
      <c r="L9614" s="4" t="b">
        <v>0</v>
      </c>
      <c r="M9614" s="4" t="s">
        <v>58</v>
      </c>
      <c r="N9614" s="35">
        <f>'Landed Freight Margin Tool'!$D$4</f>
        <v>0.58708499999999997</v>
      </c>
      <c r="O9614" s="30">
        <f>(MAX($F9614,MIN(0.18*$D9614,$F9614*(1+$N9614))))</f>
        <v>1944.98853835</v>
      </c>
      <c r="P9614" s="35">
        <f>O9614/D9614</f>
        <v>0.16766853488301925</v>
      </c>
    </row>
    <row r="9615" spans="1:16" x14ac:dyDescent="0.3">
      <c r="A9615" s="2">
        <v>45246</v>
      </c>
      <c r="B9615" s="3" t="s">
        <v>10628</v>
      </c>
      <c r="C9615" s="4" t="s">
        <v>10629</v>
      </c>
      <c r="D9615" s="27">
        <v>11579.7</v>
      </c>
      <c r="E9615" s="27">
        <v>2084.35</v>
      </c>
      <c r="F9615" s="27">
        <v>1381.18</v>
      </c>
      <c r="G9615" s="26">
        <f>(E9615-F9615)/E9615</f>
        <v>0.33735696979873814</v>
      </c>
      <c r="H9615" s="27">
        <f>E9615-F9615</f>
        <v>703.16999999999985</v>
      </c>
      <c r="I9615" s="35">
        <f>E9615/D9615</f>
        <v>0.18000034543209234</v>
      </c>
      <c r="J9615" s="3">
        <v>185003.36</v>
      </c>
      <c r="K9615" s="26">
        <v>6.0999999999999999E-2</v>
      </c>
      <c r="L9615" s="4" t="b">
        <v>0</v>
      </c>
      <c r="M9615" s="4" t="s">
        <v>58</v>
      </c>
      <c r="N9615" s="35">
        <f>'Landed Freight Margin Tool'!$D$4</f>
        <v>0.58708499999999997</v>
      </c>
      <c r="O9615" s="30">
        <f>(MAX($F9615,MIN(0.18*$D9615,$F9615*(1+$N9615))))</f>
        <v>2084.346</v>
      </c>
      <c r="P9615" s="35">
        <f>O9615/D9615</f>
        <v>0.18</v>
      </c>
    </row>
    <row r="9616" spans="1:16" x14ac:dyDescent="0.3">
      <c r="A9616" s="2">
        <v>45237</v>
      </c>
      <c r="B9616" s="3" t="s">
        <v>16678</v>
      </c>
      <c r="C9616" s="4" t="s">
        <v>16679</v>
      </c>
      <c r="D9616" s="27">
        <v>12732.42</v>
      </c>
      <c r="E9616" s="27">
        <v>2291.84</v>
      </c>
      <c r="F9616" s="27">
        <v>1586.39</v>
      </c>
      <c r="G9616" s="26">
        <f>(E9616-F9616)/E9616</f>
        <v>0.30780944568556268</v>
      </c>
      <c r="H9616" s="27">
        <f>E9616-F9616</f>
        <v>705.45</v>
      </c>
      <c r="I9616" s="35">
        <f>E9616/D9616</f>
        <v>0.18000034557452552</v>
      </c>
      <c r="J9616" s="3">
        <v>185003.36</v>
      </c>
      <c r="K9616" s="26">
        <v>6.0999999999999999E-2</v>
      </c>
      <c r="L9616" s="4" t="b">
        <v>0</v>
      </c>
      <c r="M9616" s="4" t="s">
        <v>58</v>
      </c>
      <c r="N9616" s="35">
        <f>'Landed Freight Margin Tool'!$D$4</f>
        <v>0.58708499999999997</v>
      </c>
      <c r="O9616" s="30">
        <f>(MAX($F9616,MIN(0.18*$D9616,$F9616*(1+$N9616))))</f>
        <v>2291.8355999999999</v>
      </c>
      <c r="P9616" s="35">
        <f>O9616/D9616</f>
        <v>0.18</v>
      </c>
    </row>
    <row r="9617" spans="1:16" x14ac:dyDescent="0.3">
      <c r="A9617" s="2">
        <v>45069</v>
      </c>
      <c r="B9617" s="3" t="s">
        <v>10196</v>
      </c>
      <c r="C9617" s="4" t="s">
        <v>10197</v>
      </c>
      <c r="D9617" s="27">
        <v>4624.88</v>
      </c>
      <c r="E9617" s="27">
        <v>832.48</v>
      </c>
      <c r="F9617" s="27">
        <v>535.65</v>
      </c>
      <c r="G9617" s="26">
        <f>(E9617-F9617)/E9617</f>
        <v>0.35656111858543155</v>
      </c>
      <c r="H9617" s="27">
        <f>E9617-F9617</f>
        <v>296.83000000000004</v>
      </c>
      <c r="I9617" s="35">
        <f>E9617/D9617</f>
        <v>0.18000034595492206</v>
      </c>
      <c r="J9617" s="3">
        <v>185003.36</v>
      </c>
      <c r="K9617" s="26">
        <v>6.0999999999999999E-2</v>
      </c>
      <c r="L9617" s="4" t="b">
        <v>0</v>
      </c>
      <c r="M9617" s="4" t="s">
        <v>58</v>
      </c>
      <c r="N9617" s="35">
        <f>'Landed Freight Margin Tool'!$D$4</f>
        <v>0.58708499999999997</v>
      </c>
      <c r="O9617" s="30">
        <f>(MAX($F9617,MIN(0.18*$D9617,$F9617*(1+$N9617))))</f>
        <v>832.47839999999997</v>
      </c>
      <c r="P9617" s="35">
        <f>O9617/D9617</f>
        <v>0.18</v>
      </c>
    </row>
    <row r="9618" spans="1:16" x14ac:dyDescent="0.3">
      <c r="A9618" s="2">
        <v>45121</v>
      </c>
      <c r="B9618" s="3" t="s">
        <v>1496</v>
      </c>
      <c r="C9618" s="4" t="s">
        <v>1497</v>
      </c>
      <c r="D9618" s="27">
        <v>7510.43</v>
      </c>
      <c r="E9618" s="27">
        <v>1351.88</v>
      </c>
      <c r="F9618" s="27">
        <v>503.46</v>
      </c>
      <c r="G9618" s="26">
        <f>(E9618-F9618)/E9618</f>
        <v>0.627585288635086</v>
      </c>
      <c r="H9618" s="27">
        <f>E9618-F9618</f>
        <v>848.42000000000007</v>
      </c>
      <c r="I9618" s="35">
        <f>E9618/D9618</f>
        <v>0.18000034618523841</v>
      </c>
      <c r="J9618" s="3">
        <v>185003.36</v>
      </c>
      <c r="K9618" s="26">
        <v>6.0999999999999999E-2</v>
      </c>
      <c r="L9618" s="4" t="b">
        <v>0</v>
      </c>
      <c r="M9618" s="4" t="s">
        <v>58</v>
      </c>
      <c r="N9618" s="35">
        <f>'Landed Freight Margin Tool'!$D$4</f>
        <v>0.58708499999999997</v>
      </c>
      <c r="O9618" s="30">
        <f>(MAX($F9618,MIN(0.18*$D9618,$F9618*(1+$N9618))))</f>
        <v>799.03381409999997</v>
      </c>
      <c r="P9618" s="35">
        <f>O9618/D9618</f>
        <v>0.10638988900768663</v>
      </c>
    </row>
    <row r="9619" spans="1:16" x14ac:dyDescent="0.3">
      <c r="A9619" s="2">
        <v>45044</v>
      </c>
      <c r="B9619" s="3" t="s">
        <v>18795</v>
      </c>
      <c r="C9619" s="4" t="s">
        <v>18796</v>
      </c>
      <c r="D9619" s="27">
        <v>13286.53</v>
      </c>
      <c r="E9619" s="27">
        <v>2391.58</v>
      </c>
      <c r="F9619" s="27">
        <v>1659.78</v>
      </c>
      <c r="G9619" s="26">
        <f>(E9619-F9619)/E9619</f>
        <v>0.30599018222263108</v>
      </c>
      <c r="H9619" s="27">
        <f>E9619-F9619</f>
        <v>731.8</v>
      </c>
      <c r="I9619" s="35">
        <f>E9619/D9619</f>
        <v>0.18000034621530225</v>
      </c>
      <c r="J9619" s="3">
        <v>185003.36</v>
      </c>
      <c r="K9619" s="26">
        <v>6.0999999999999999E-2</v>
      </c>
      <c r="L9619" s="4" t="b">
        <v>0</v>
      </c>
      <c r="M9619" s="4" t="s">
        <v>58</v>
      </c>
      <c r="N9619" s="35">
        <f>'Landed Freight Margin Tool'!$D$4</f>
        <v>0.58708499999999997</v>
      </c>
      <c r="O9619" s="30">
        <f>(MAX($F9619,MIN(0.18*$D9619,$F9619*(1+$N9619))))</f>
        <v>2391.5754000000002</v>
      </c>
      <c r="P9619" s="35">
        <f>O9619/D9619</f>
        <v>0.18</v>
      </c>
    </row>
    <row r="9620" spans="1:16" x14ac:dyDescent="0.3">
      <c r="A9620" s="2">
        <v>45258</v>
      </c>
      <c r="B9620" s="3" t="s">
        <v>15821</v>
      </c>
      <c r="C9620" s="4" t="s">
        <v>15822</v>
      </c>
      <c r="D9620" s="27">
        <v>8663.65</v>
      </c>
      <c r="E9620" s="27">
        <v>1559.46</v>
      </c>
      <c r="F9620" s="27">
        <v>958.09</v>
      </c>
      <c r="G9620" s="26">
        <f>(E9620-F9620)/E9620</f>
        <v>0.38562707603914176</v>
      </c>
      <c r="H9620" s="27">
        <f>E9620-F9620</f>
        <v>601.37</v>
      </c>
      <c r="I9620" s="35">
        <f>E9620/D9620</f>
        <v>0.18000034627437628</v>
      </c>
      <c r="J9620" s="3">
        <v>185003.36</v>
      </c>
      <c r="K9620" s="26">
        <v>6.0999999999999999E-2</v>
      </c>
      <c r="L9620" s="4" t="b">
        <v>0</v>
      </c>
      <c r="M9620" s="4" t="s">
        <v>58</v>
      </c>
      <c r="N9620" s="35">
        <f>'Landed Freight Margin Tool'!$D$4</f>
        <v>0.58708499999999997</v>
      </c>
      <c r="O9620" s="30">
        <f>(MAX($F9620,MIN(0.18*$D9620,$F9620*(1+$N9620))))</f>
        <v>1520.5702676500002</v>
      </c>
      <c r="P9620" s="35">
        <f>O9620/D9620</f>
        <v>0.17551150700339929</v>
      </c>
    </row>
    <row r="9621" spans="1:16" x14ac:dyDescent="0.3">
      <c r="A9621" s="2">
        <v>44936</v>
      </c>
      <c r="B9621" s="3" t="s">
        <v>21050</v>
      </c>
      <c r="C9621" s="4" t="s">
        <v>21051</v>
      </c>
      <c r="D9621" s="27">
        <v>11546.7</v>
      </c>
      <c r="E9621" s="27">
        <v>2078.41</v>
      </c>
      <c r="F9621" s="27">
        <v>1467.94</v>
      </c>
      <c r="G9621" s="26">
        <f>(E9621-F9621)/E9621</f>
        <v>0.29371971843861405</v>
      </c>
      <c r="H9621" s="27">
        <f>E9621-F9621</f>
        <v>610.4699999999998</v>
      </c>
      <c r="I9621" s="35">
        <f>E9621/D9621</f>
        <v>0.18000034641932325</v>
      </c>
      <c r="J9621" s="3">
        <v>185003.36</v>
      </c>
      <c r="K9621" s="26">
        <v>6.0999999999999999E-2</v>
      </c>
      <c r="L9621" s="4" t="b">
        <v>0</v>
      </c>
      <c r="M9621" s="4" t="s">
        <v>58</v>
      </c>
      <c r="N9621" s="35">
        <f>'Landed Freight Margin Tool'!$D$4</f>
        <v>0.58708499999999997</v>
      </c>
      <c r="O9621" s="30">
        <f>(MAX($F9621,MIN(0.18*$D9621,$F9621*(1+$N9621))))</f>
        <v>2078.4059999999999</v>
      </c>
      <c r="P9621" s="35">
        <f>O9621/D9621</f>
        <v>0.18</v>
      </c>
    </row>
    <row r="9622" spans="1:16" x14ac:dyDescent="0.3">
      <c r="A9622" s="2">
        <v>45132</v>
      </c>
      <c r="B9622" s="3" t="s">
        <v>23710</v>
      </c>
      <c r="C9622" s="4" t="s">
        <v>23711</v>
      </c>
      <c r="D9622" s="27">
        <v>12123.81</v>
      </c>
      <c r="E9622" s="27">
        <v>2182.29</v>
      </c>
      <c r="F9622" s="27">
        <v>1425.57</v>
      </c>
      <c r="G9622" s="26">
        <f>(E9622-F9622)/E9622</f>
        <v>0.34675501422817318</v>
      </c>
      <c r="H9622" s="27">
        <f>E9622-F9622</f>
        <v>756.72</v>
      </c>
      <c r="I9622" s="35">
        <f>E9622/D9622</f>
        <v>0.1800003464257523</v>
      </c>
      <c r="J9622" s="3">
        <v>185003.36</v>
      </c>
      <c r="K9622" s="26">
        <v>6.0999999999999999E-2</v>
      </c>
      <c r="L9622" s="4" t="b">
        <v>0</v>
      </c>
      <c r="M9622" s="4" t="s">
        <v>58</v>
      </c>
      <c r="N9622" s="35">
        <f>'Landed Freight Margin Tool'!$D$4</f>
        <v>0.58708499999999997</v>
      </c>
      <c r="O9622" s="30">
        <f>(MAX($F9622,MIN(0.18*$D9622,$F9622*(1+$N9622))))</f>
        <v>2182.2857999999997</v>
      </c>
      <c r="P9622" s="35">
        <f>O9622/D9622</f>
        <v>0.17999999999999997</v>
      </c>
    </row>
    <row r="9623" spans="1:16" x14ac:dyDescent="0.3">
      <c r="A9623" s="2">
        <v>45161</v>
      </c>
      <c r="B9623" s="3" t="s">
        <v>12227</v>
      </c>
      <c r="C9623" s="4" t="s">
        <v>8586</v>
      </c>
      <c r="D9623" s="27">
        <v>10956.59</v>
      </c>
      <c r="E9623" s="27">
        <v>1972.19</v>
      </c>
      <c r="F9623" s="27">
        <v>990.06</v>
      </c>
      <c r="G9623" s="26">
        <f>(E9623-F9623)/E9623</f>
        <v>0.49798954461791212</v>
      </c>
      <c r="H9623" s="27">
        <f>E9623-F9623</f>
        <v>982.13000000000011</v>
      </c>
      <c r="I9623" s="35">
        <f>E9623/D9623</f>
        <v>0.18000034682323607</v>
      </c>
      <c r="J9623" s="3">
        <v>185003.36</v>
      </c>
      <c r="K9623" s="26">
        <v>6.0999999999999999E-2</v>
      </c>
      <c r="L9623" s="4" t="b">
        <v>0</v>
      </c>
      <c r="M9623" s="4" t="s">
        <v>58</v>
      </c>
      <c r="N9623" s="35">
        <f>'Landed Freight Margin Tool'!$D$4</f>
        <v>0.58708499999999997</v>
      </c>
      <c r="O9623" s="30">
        <f>(MAX($F9623,MIN(0.18*$D9623,$F9623*(1+$N9623))))</f>
        <v>1571.3093750999999</v>
      </c>
      <c r="P9623" s="35">
        <f>O9623/D9623</f>
        <v>0.14341226377002333</v>
      </c>
    </row>
    <row r="9624" spans="1:16" x14ac:dyDescent="0.3">
      <c r="A9624" s="2">
        <v>45231</v>
      </c>
      <c r="B9624" s="3" t="s">
        <v>13984</v>
      </c>
      <c r="C9624" s="4" t="s">
        <v>13985</v>
      </c>
      <c r="D9624" s="27">
        <v>4031.27</v>
      </c>
      <c r="E9624" s="27">
        <v>725.63</v>
      </c>
      <c r="F9624" s="27">
        <v>334.52</v>
      </c>
      <c r="G9624" s="26">
        <f>(E9624-F9624)/E9624</f>
        <v>0.53899370202444774</v>
      </c>
      <c r="H9624" s="27">
        <f>E9624-F9624</f>
        <v>391.11</v>
      </c>
      <c r="I9624" s="35">
        <f>E9624/D9624</f>
        <v>0.18000034728509873</v>
      </c>
      <c r="J9624" s="3">
        <v>185003.36</v>
      </c>
      <c r="K9624" s="26">
        <v>6.0999999999999999E-2</v>
      </c>
      <c r="L9624" s="4" t="b">
        <v>0</v>
      </c>
      <c r="M9624" s="4" t="s">
        <v>58</v>
      </c>
      <c r="N9624" s="35">
        <f>'Landed Freight Margin Tool'!$D$4</f>
        <v>0.58708499999999997</v>
      </c>
      <c r="O9624" s="30">
        <f>(MAX($F9624,MIN(0.18*$D9624,$F9624*(1+$N9624))))</f>
        <v>530.91167419999999</v>
      </c>
      <c r="P9624" s="35">
        <f>O9624/D9624</f>
        <v>0.13169836656934414</v>
      </c>
    </row>
    <row r="9625" spans="1:16" x14ac:dyDescent="0.3">
      <c r="A9625" s="2">
        <v>45131</v>
      </c>
      <c r="B9625" s="3" t="s">
        <v>7922</v>
      </c>
      <c r="C9625" s="4" t="s">
        <v>7923</v>
      </c>
      <c r="D9625" s="27">
        <v>10365.48</v>
      </c>
      <c r="E9625" s="27">
        <v>1865.79</v>
      </c>
      <c r="F9625" s="27">
        <v>1334.37</v>
      </c>
      <c r="G9625" s="26">
        <f>(E9625-F9625)/E9625</f>
        <v>0.28482305082565568</v>
      </c>
      <c r="H9625" s="27">
        <f>E9625-F9625</f>
        <v>531.42000000000007</v>
      </c>
      <c r="I9625" s="35">
        <f>E9625/D9625</f>
        <v>0.18000034730663703</v>
      </c>
      <c r="J9625" s="3">
        <v>185003.36</v>
      </c>
      <c r="K9625" s="26">
        <v>6.0999999999999999E-2</v>
      </c>
      <c r="L9625" s="4" t="b">
        <v>0</v>
      </c>
      <c r="M9625" s="4" t="s">
        <v>58</v>
      </c>
      <c r="N9625" s="35">
        <f>'Landed Freight Margin Tool'!$D$4</f>
        <v>0.58708499999999997</v>
      </c>
      <c r="O9625" s="30">
        <f>(MAX($F9625,MIN(0.18*$D9625,$F9625*(1+$N9625))))</f>
        <v>1865.7864</v>
      </c>
      <c r="P9625" s="35">
        <f>O9625/D9625</f>
        <v>0.18</v>
      </c>
    </row>
    <row r="9626" spans="1:16" x14ac:dyDescent="0.3">
      <c r="A9626" s="2">
        <v>45166</v>
      </c>
      <c r="B9626" s="3" t="s">
        <v>15589</v>
      </c>
      <c r="C9626" s="4" t="s">
        <v>15590</v>
      </c>
      <c r="D9626" s="27">
        <v>11511.2</v>
      </c>
      <c r="E9626" s="27">
        <v>2072.02</v>
      </c>
      <c r="F9626" s="27">
        <v>1026.07</v>
      </c>
      <c r="G9626" s="26">
        <f>(E9626-F9626)/E9626</f>
        <v>0.50479725099178585</v>
      </c>
      <c r="H9626" s="27">
        <f>E9626-F9626</f>
        <v>1045.95</v>
      </c>
      <c r="I9626" s="35">
        <f>E9626/D9626</f>
        <v>0.18000034748766416</v>
      </c>
      <c r="J9626" s="3">
        <v>185003.36</v>
      </c>
      <c r="K9626" s="26">
        <v>6.0999999999999999E-2</v>
      </c>
      <c r="L9626" s="4" t="b">
        <v>0</v>
      </c>
      <c r="M9626" s="4" t="s">
        <v>58</v>
      </c>
      <c r="N9626" s="35">
        <f>'Landed Freight Margin Tool'!$D$4</f>
        <v>0.58708499999999997</v>
      </c>
      <c r="O9626" s="30">
        <f>(MAX($F9626,MIN(0.18*$D9626,$F9626*(1+$N9626))))</f>
        <v>1628.46030595</v>
      </c>
      <c r="P9626" s="35">
        <f>O9626/D9626</f>
        <v>0.1414674669843283</v>
      </c>
    </row>
    <row r="9627" spans="1:16" x14ac:dyDescent="0.3">
      <c r="A9627" s="2">
        <v>45226</v>
      </c>
      <c r="B9627" s="3" t="s">
        <v>21337</v>
      </c>
      <c r="C9627" s="4" t="s">
        <v>21338</v>
      </c>
      <c r="D9627" s="27">
        <v>6905.82</v>
      </c>
      <c r="E9627" s="27">
        <v>1243.05</v>
      </c>
      <c r="F9627" s="27">
        <v>625.62</v>
      </c>
      <c r="G9627" s="26">
        <f>(E9627-F9627)/E9627</f>
        <v>0.49670568360082051</v>
      </c>
      <c r="H9627" s="27">
        <f>E9627-F9627</f>
        <v>617.42999999999995</v>
      </c>
      <c r="I9627" s="35">
        <f>E9627/D9627</f>
        <v>0.18000034753295047</v>
      </c>
      <c r="J9627" s="3">
        <v>185003.36</v>
      </c>
      <c r="K9627" s="26">
        <v>6.0999999999999999E-2</v>
      </c>
      <c r="L9627" s="4" t="b">
        <v>0</v>
      </c>
      <c r="M9627" s="4" t="s">
        <v>58</v>
      </c>
      <c r="N9627" s="35">
        <f>'Landed Freight Margin Tool'!$D$4</f>
        <v>0.58708499999999997</v>
      </c>
      <c r="O9627" s="30">
        <f>(MAX($F9627,MIN(0.18*$D9627,$F9627*(1+$N9627))))</f>
        <v>992.91211770000007</v>
      </c>
      <c r="P9627" s="35">
        <f>O9627/D9627</f>
        <v>0.14377903242482429</v>
      </c>
    </row>
    <row r="9628" spans="1:16" x14ac:dyDescent="0.3">
      <c r="A9628" s="2">
        <v>44953</v>
      </c>
      <c r="B9628" s="3" t="s">
        <v>21419</v>
      </c>
      <c r="C9628" s="4" t="s">
        <v>21420</v>
      </c>
      <c r="D9628" s="27">
        <v>13799.64</v>
      </c>
      <c r="E9628" s="27">
        <v>2483.94</v>
      </c>
      <c r="F9628" s="27">
        <v>1702.72</v>
      </c>
      <c r="G9628" s="26">
        <f>(E9628-F9628)/E9628</f>
        <v>0.31450840197428281</v>
      </c>
      <c r="H9628" s="27">
        <f>E9628-F9628</f>
        <v>781.22</v>
      </c>
      <c r="I9628" s="35">
        <f>E9628/D9628</f>
        <v>0.18000034783516092</v>
      </c>
      <c r="J9628" s="3">
        <v>185003.36</v>
      </c>
      <c r="K9628" s="26">
        <v>6.0999999999999999E-2</v>
      </c>
      <c r="L9628" s="4" t="b">
        <v>0</v>
      </c>
      <c r="M9628" s="4" t="s">
        <v>58</v>
      </c>
      <c r="N9628" s="35">
        <f>'Landed Freight Margin Tool'!$D$4</f>
        <v>0.58708499999999997</v>
      </c>
      <c r="O9628" s="30">
        <f>(MAX($F9628,MIN(0.18*$D9628,$F9628*(1+$N9628))))</f>
        <v>2483.9351999999999</v>
      </c>
      <c r="P9628" s="35">
        <f>O9628/D9628</f>
        <v>0.18</v>
      </c>
    </row>
    <row r="9629" spans="1:16" x14ac:dyDescent="0.3">
      <c r="A9629" s="2">
        <v>45069</v>
      </c>
      <c r="B9629" s="3" t="s">
        <v>2833</v>
      </c>
      <c r="C9629" s="4" t="s">
        <v>2834</v>
      </c>
      <c r="D9629" s="27">
        <v>11493.7</v>
      </c>
      <c r="E9629" s="27">
        <v>2068.87</v>
      </c>
      <c r="F9629" s="27">
        <v>1235.23</v>
      </c>
      <c r="G9629" s="26">
        <f>(E9629-F9629)/E9629</f>
        <v>0.40294460260915377</v>
      </c>
      <c r="H9629" s="27">
        <f>E9629-F9629</f>
        <v>833.63999999999987</v>
      </c>
      <c r="I9629" s="35">
        <f>E9629/D9629</f>
        <v>0.18000034801673959</v>
      </c>
      <c r="J9629" s="3">
        <v>185003.36</v>
      </c>
      <c r="K9629" s="26">
        <v>6.0999999999999999E-2</v>
      </c>
      <c r="L9629" s="4" t="b">
        <v>0</v>
      </c>
      <c r="M9629" s="4" t="s">
        <v>58</v>
      </c>
      <c r="N9629" s="35">
        <f>'Landed Freight Margin Tool'!$D$4</f>
        <v>0.58708499999999997</v>
      </c>
      <c r="O9629" s="30">
        <f>(MAX($F9629,MIN(0.18*$D9629,$F9629*(1+$N9629))))</f>
        <v>1960.41500455</v>
      </c>
      <c r="P9629" s="35">
        <f>O9629/D9629</f>
        <v>0.17056430953913881</v>
      </c>
    </row>
    <row r="9630" spans="1:16" x14ac:dyDescent="0.3">
      <c r="A9630" s="2">
        <v>45036</v>
      </c>
      <c r="B9630" s="3" t="s">
        <v>24218</v>
      </c>
      <c r="C9630" s="4" t="s">
        <v>24219</v>
      </c>
      <c r="D9630" s="27">
        <v>5161.99</v>
      </c>
      <c r="E9630" s="27">
        <v>929.16</v>
      </c>
      <c r="F9630" s="27">
        <v>649.28</v>
      </c>
      <c r="G9630" s="26">
        <f>(E9630-F9630)/E9630</f>
        <v>0.30121830470532523</v>
      </c>
      <c r="H9630" s="27">
        <f>E9630-F9630</f>
        <v>279.88</v>
      </c>
      <c r="I9630" s="35">
        <f>E9630/D9630</f>
        <v>0.18000034870272899</v>
      </c>
      <c r="J9630" s="3">
        <v>185003.36</v>
      </c>
      <c r="K9630" s="26">
        <v>6.0999999999999999E-2</v>
      </c>
      <c r="L9630" s="4" t="b">
        <v>0</v>
      </c>
      <c r="M9630" s="4" t="s">
        <v>58</v>
      </c>
      <c r="N9630" s="35">
        <f>'Landed Freight Margin Tool'!$D$4</f>
        <v>0.58708499999999997</v>
      </c>
      <c r="O9630" s="30">
        <f>(MAX($F9630,MIN(0.18*$D9630,$F9630*(1+$N9630))))</f>
        <v>929.15819999999997</v>
      </c>
      <c r="P9630" s="35">
        <f>O9630/D9630</f>
        <v>0.18</v>
      </c>
    </row>
    <row r="9631" spans="1:16" x14ac:dyDescent="0.3">
      <c r="A9631" s="2">
        <v>44981</v>
      </c>
      <c r="B9631" s="3" t="s">
        <v>10132</v>
      </c>
      <c r="C9631" s="4" t="s">
        <v>10133</v>
      </c>
      <c r="D9631" s="27">
        <v>11470.7</v>
      </c>
      <c r="E9631" s="27">
        <v>2064.73</v>
      </c>
      <c r="F9631" s="27">
        <v>1347.26</v>
      </c>
      <c r="G9631" s="26">
        <f>(E9631-F9631)/E9631</f>
        <v>0.34748853360972137</v>
      </c>
      <c r="H9631" s="27">
        <f>E9631-F9631</f>
        <v>717.47</v>
      </c>
      <c r="I9631" s="35">
        <f>E9631/D9631</f>
        <v>0.18000034871455098</v>
      </c>
      <c r="J9631" s="3">
        <v>185003.36</v>
      </c>
      <c r="K9631" s="26">
        <v>6.0999999999999999E-2</v>
      </c>
      <c r="L9631" s="4" t="b">
        <v>0</v>
      </c>
      <c r="M9631" s="4" t="s">
        <v>58</v>
      </c>
      <c r="N9631" s="35">
        <f>'Landed Freight Margin Tool'!$D$4</f>
        <v>0.58708499999999997</v>
      </c>
      <c r="O9631" s="30">
        <f>(MAX($F9631,MIN(0.18*$D9631,$F9631*(1+$N9631))))</f>
        <v>2064.7260000000001</v>
      </c>
      <c r="P9631" s="35">
        <f>O9631/D9631</f>
        <v>0.18</v>
      </c>
    </row>
    <row r="9632" spans="1:16" x14ac:dyDescent="0.3">
      <c r="A9632" s="2">
        <v>44979</v>
      </c>
      <c r="B9632" s="3" t="s">
        <v>23717</v>
      </c>
      <c r="C9632" s="4" t="s">
        <v>23718</v>
      </c>
      <c r="D9632" s="27">
        <v>11468.2</v>
      </c>
      <c r="E9632" s="27">
        <v>2064.2800000000002</v>
      </c>
      <c r="F9632" s="27">
        <v>1244.3599999999999</v>
      </c>
      <c r="G9632" s="26">
        <f>(E9632-F9632)/E9632</f>
        <v>0.39719417908423288</v>
      </c>
      <c r="H9632" s="27">
        <f>E9632-F9632</f>
        <v>819.9200000000003</v>
      </c>
      <c r="I9632" s="35">
        <f>E9632/D9632</f>
        <v>0.1800003487905687</v>
      </c>
      <c r="J9632" s="3">
        <v>185003.36</v>
      </c>
      <c r="K9632" s="26">
        <v>6.0999999999999999E-2</v>
      </c>
      <c r="L9632" s="4" t="b">
        <v>0</v>
      </c>
      <c r="M9632" s="4" t="s">
        <v>58</v>
      </c>
      <c r="N9632" s="35">
        <f>'Landed Freight Margin Tool'!$D$4</f>
        <v>0.58708499999999997</v>
      </c>
      <c r="O9632" s="30">
        <f>(MAX($F9632,MIN(0.18*$D9632,$F9632*(1+$N9632))))</f>
        <v>1974.9050906</v>
      </c>
      <c r="P9632" s="35">
        <f>O9632/D9632</f>
        <v>0.17220706742121691</v>
      </c>
    </row>
    <row r="9633" spans="1:16" x14ac:dyDescent="0.3">
      <c r="A9633" s="2">
        <v>45247</v>
      </c>
      <c r="B9633" s="3" t="s">
        <v>632</v>
      </c>
      <c r="C9633" s="4" t="s">
        <v>633</v>
      </c>
      <c r="D9633" s="27">
        <v>12040.31</v>
      </c>
      <c r="E9633" s="27">
        <v>2167.2600000000002</v>
      </c>
      <c r="F9633" s="27">
        <v>1359.78</v>
      </c>
      <c r="G9633" s="26">
        <f>(E9633-F9633)/E9633</f>
        <v>0.37258104703635014</v>
      </c>
      <c r="H9633" s="27">
        <f>E9633-F9633</f>
        <v>807.48000000000025</v>
      </c>
      <c r="I9633" s="35">
        <f>E9633/D9633</f>
        <v>0.18000034882822788</v>
      </c>
      <c r="J9633" s="3">
        <v>185003.36</v>
      </c>
      <c r="K9633" s="26">
        <v>6.0999999999999999E-2</v>
      </c>
      <c r="L9633" s="4" t="b">
        <v>0</v>
      </c>
      <c r="M9633" s="4" t="s">
        <v>58</v>
      </c>
      <c r="N9633" s="35">
        <f>'Landed Freight Margin Tool'!$D$4</f>
        <v>0.58708499999999997</v>
      </c>
      <c r="O9633" s="30">
        <f>(MAX($F9633,MIN(0.18*$D9633,$F9633*(1+$N9633))))</f>
        <v>2158.0864412999999</v>
      </c>
      <c r="P9633" s="35">
        <f>O9633/D9633</f>
        <v>0.17923844496528743</v>
      </c>
    </row>
    <row r="9634" spans="1:16" x14ac:dyDescent="0.3">
      <c r="A9634" s="2">
        <v>45008</v>
      </c>
      <c r="B9634" s="3" t="s">
        <v>4455</v>
      </c>
      <c r="C9634" s="4" t="s">
        <v>4456</v>
      </c>
      <c r="D9634" s="27">
        <v>10301.48</v>
      </c>
      <c r="E9634" s="27">
        <v>1854.27</v>
      </c>
      <c r="F9634" s="27">
        <v>1050.8699999999999</v>
      </c>
      <c r="G9634" s="26">
        <f>(E9634-F9634)/E9634</f>
        <v>0.43327023572618878</v>
      </c>
      <c r="H9634" s="27">
        <f>E9634-F9634</f>
        <v>803.40000000000009</v>
      </c>
      <c r="I9634" s="35">
        <f>E9634/D9634</f>
        <v>0.18000034946434881</v>
      </c>
      <c r="J9634" s="3">
        <v>185003.36</v>
      </c>
      <c r="K9634" s="26">
        <v>6.0999999999999999E-2</v>
      </c>
      <c r="L9634" s="4" t="b">
        <v>0</v>
      </c>
      <c r="M9634" s="4" t="s">
        <v>58</v>
      </c>
      <c r="N9634" s="35">
        <f>'Landed Freight Margin Tool'!$D$4</f>
        <v>0.58708499999999997</v>
      </c>
      <c r="O9634" s="30">
        <f>(MAX($F9634,MIN(0.18*$D9634,$F9634*(1+$N9634))))</f>
        <v>1667.82001395</v>
      </c>
      <c r="P9634" s="35">
        <f>O9634/D9634</f>
        <v>0.16190100975296753</v>
      </c>
    </row>
    <row r="9635" spans="1:16" x14ac:dyDescent="0.3">
      <c r="A9635" s="2">
        <v>45208</v>
      </c>
      <c r="B9635" s="3" t="s">
        <v>10821</v>
      </c>
      <c r="C9635" s="4" t="s">
        <v>10822</v>
      </c>
      <c r="D9635" s="27">
        <v>11995.31</v>
      </c>
      <c r="E9635" s="27">
        <v>2159.16</v>
      </c>
      <c r="F9635" s="27">
        <v>1228.6600000000001</v>
      </c>
      <c r="G9635" s="26">
        <f>(E9635-F9635)/E9635</f>
        <v>0.43095463050445537</v>
      </c>
      <c r="H9635" s="27">
        <f>E9635-F9635</f>
        <v>930.49999999999977</v>
      </c>
      <c r="I9635" s="35">
        <f>E9635/D9635</f>
        <v>0.18000035013684515</v>
      </c>
      <c r="J9635" s="3">
        <v>185003.36</v>
      </c>
      <c r="K9635" s="26">
        <v>6.0999999999999999E-2</v>
      </c>
      <c r="L9635" s="4" t="b">
        <v>0</v>
      </c>
      <c r="M9635" s="4" t="s">
        <v>58</v>
      </c>
      <c r="N9635" s="35">
        <f>'Landed Freight Margin Tool'!$D$4</f>
        <v>0.58708499999999997</v>
      </c>
      <c r="O9635" s="30">
        <f>(MAX($F9635,MIN(0.18*$D9635,$F9635*(1+$N9635))))</f>
        <v>1949.9878561000003</v>
      </c>
      <c r="P9635" s="35">
        <f>O9635/D9635</f>
        <v>0.16256252286101822</v>
      </c>
    </row>
    <row r="9636" spans="1:16" x14ac:dyDescent="0.3">
      <c r="A9636" s="2">
        <v>45076</v>
      </c>
      <c r="B9636" s="3" t="s">
        <v>24640</v>
      </c>
      <c r="C9636" s="4" t="s">
        <v>24641</v>
      </c>
      <c r="D9636" s="27">
        <v>12566.42</v>
      </c>
      <c r="E9636" s="27">
        <v>2261.96</v>
      </c>
      <c r="F9636" s="27">
        <v>1074.8800000000001</v>
      </c>
      <c r="G9636" s="26">
        <f>(E9636-F9636)/E9636</f>
        <v>0.52480149958443112</v>
      </c>
      <c r="H9636" s="27">
        <f>E9636-F9636</f>
        <v>1187.08</v>
      </c>
      <c r="I9636" s="35">
        <f>E9636/D9636</f>
        <v>0.18000035013949875</v>
      </c>
      <c r="J9636" s="3">
        <v>185003.36</v>
      </c>
      <c r="K9636" s="26">
        <v>6.0999999999999999E-2</v>
      </c>
      <c r="L9636" s="4" t="b">
        <v>0</v>
      </c>
      <c r="M9636" s="4" t="s">
        <v>58</v>
      </c>
      <c r="N9636" s="35">
        <f>'Landed Freight Margin Tool'!$D$4</f>
        <v>0.58708499999999997</v>
      </c>
      <c r="O9636" s="30">
        <f>(MAX($F9636,MIN(0.18*$D9636,$F9636*(1+$N9636))))</f>
        <v>1705.9259248000003</v>
      </c>
      <c r="P9636" s="35">
        <f>O9636/D9636</f>
        <v>0.13575273823411921</v>
      </c>
    </row>
    <row r="9637" spans="1:16" x14ac:dyDescent="0.3">
      <c r="A9637" s="2">
        <v>45135</v>
      </c>
      <c r="B9637" s="3" t="s">
        <v>9499</v>
      </c>
      <c r="C9637" s="4" t="s">
        <v>9500</v>
      </c>
      <c r="D9637" s="27">
        <v>11423.7</v>
      </c>
      <c r="E9637" s="27">
        <v>2056.27</v>
      </c>
      <c r="F9637" s="27">
        <v>1074.5899999999999</v>
      </c>
      <c r="G9637" s="26">
        <f>(E9637-F9637)/E9637</f>
        <v>0.47740812247418873</v>
      </c>
      <c r="H9637" s="27">
        <f>E9637-F9637</f>
        <v>981.68000000000006</v>
      </c>
      <c r="I9637" s="35">
        <f>E9637/D9637</f>
        <v>0.18000035014925111</v>
      </c>
      <c r="J9637" s="3">
        <v>185003.36</v>
      </c>
      <c r="K9637" s="26">
        <v>6.0999999999999999E-2</v>
      </c>
      <c r="L9637" s="4" t="b">
        <v>0</v>
      </c>
      <c r="M9637" s="4" t="s">
        <v>58</v>
      </c>
      <c r="N9637" s="35">
        <f>'Landed Freight Margin Tool'!$D$4</f>
        <v>0.58708499999999997</v>
      </c>
      <c r="O9637" s="30">
        <f>(MAX($F9637,MIN(0.18*$D9637,$F9637*(1+$N9637))))</f>
        <v>1705.4656701500001</v>
      </c>
      <c r="P9637" s="35">
        <f>O9637/D9637</f>
        <v>0.14929188180274341</v>
      </c>
    </row>
    <row r="9638" spans="1:16" x14ac:dyDescent="0.3">
      <c r="A9638" s="2">
        <v>45184</v>
      </c>
      <c r="B9638" s="3" t="s">
        <v>24046</v>
      </c>
      <c r="C9638" s="4" t="s">
        <v>24047</v>
      </c>
      <c r="D9638" s="27">
        <v>9138.76</v>
      </c>
      <c r="E9638" s="27">
        <v>1644.98</v>
      </c>
      <c r="F9638" s="27">
        <v>1157.3399999999999</v>
      </c>
      <c r="G9638" s="26">
        <f>(E9638-F9638)/E9638</f>
        <v>0.29644129411907749</v>
      </c>
      <c r="H9638" s="27">
        <f>E9638-F9638</f>
        <v>487.6400000000001</v>
      </c>
      <c r="I9638" s="35">
        <f>E9638/D9638</f>
        <v>0.18000035015691407</v>
      </c>
      <c r="J9638" s="3">
        <v>185003.36</v>
      </c>
      <c r="K9638" s="26">
        <v>6.0999999999999999E-2</v>
      </c>
      <c r="L9638" s="4" t="b">
        <v>0</v>
      </c>
      <c r="M9638" s="4" t="s">
        <v>58</v>
      </c>
      <c r="N9638" s="35">
        <f>'Landed Freight Margin Tool'!$D$4</f>
        <v>0.58708499999999997</v>
      </c>
      <c r="O9638" s="30">
        <f>(MAX($F9638,MIN(0.18*$D9638,$F9638*(1+$N9638))))</f>
        <v>1644.9767999999999</v>
      </c>
      <c r="P9638" s="35">
        <f>O9638/D9638</f>
        <v>0.18</v>
      </c>
    </row>
    <row r="9639" spans="1:16" x14ac:dyDescent="0.3">
      <c r="A9639" s="2">
        <v>45131</v>
      </c>
      <c r="B9639" s="3" t="s">
        <v>20816</v>
      </c>
      <c r="C9639" s="4" t="s">
        <v>20817</v>
      </c>
      <c r="D9639" s="27">
        <v>6277.21</v>
      </c>
      <c r="E9639" s="27">
        <v>1129.9000000000001</v>
      </c>
      <c r="F9639" s="27">
        <v>835.18</v>
      </c>
      <c r="G9639" s="26">
        <f>(E9639-F9639)/E9639</f>
        <v>0.26083724223382609</v>
      </c>
      <c r="H9639" s="27">
        <f>E9639-F9639</f>
        <v>294.72000000000014</v>
      </c>
      <c r="I9639" s="35">
        <f>E9639/D9639</f>
        <v>0.18000035047417565</v>
      </c>
      <c r="J9639" s="3">
        <v>185003.36</v>
      </c>
      <c r="K9639" s="26">
        <v>6.0999999999999999E-2</v>
      </c>
      <c r="L9639" s="4" t="b">
        <v>0</v>
      </c>
      <c r="M9639" s="4" t="s">
        <v>58</v>
      </c>
      <c r="N9639" s="35">
        <f>'Landed Freight Margin Tool'!$D$4</f>
        <v>0.58708499999999997</v>
      </c>
      <c r="O9639" s="30">
        <f>(MAX($F9639,MIN(0.18*$D9639,$F9639*(1+$N9639))))</f>
        <v>1129.8978</v>
      </c>
      <c r="P9639" s="35">
        <f>O9639/D9639</f>
        <v>0.18</v>
      </c>
    </row>
    <row r="9640" spans="1:16" x14ac:dyDescent="0.3">
      <c r="A9640" s="2">
        <v>45278</v>
      </c>
      <c r="B9640" s="3" t="s">
        <v>23484</v>
      </c>
      <c r="C9640" s="4" t="s">
        <v>23485</v>
      </c>
      <c r="D9640" s="27">
        <v>8555.65</v>
      </c>
      <c r="E9640" s="27">
        <v>1540.02</v>
      </c>
      <c r="F9640" s="27">
        <v>782.03</v>
      </c>
      <c r="G9640" s="26">
        <f>(E9640-F9640)/E9640</f>
        <v>0.49219490655965509</v>
      </c>
      <c r="H9640" s="27">
        <f>E9640-F9640</f>
        <v>757.99</v>
      </c>
      <c r="I9640" s="35">
        <f>E9640/D9640</f>
        <v>0.1800003506454799</v>
      </c>
      <c r="J9640" s="3">
        <v>185003.36</v>
      </c>
      <c r="K9640" s="26">
        <v>6.0999999999999999E-2</v>
      </c>
      <c r="L9640" s="4" t="b">
        <v>0</v>
      </c>
      <c r="M9640" s="4" t="s">
        <v>58</v>
      </c>
      <c r="N9640" s="35">
        <f>'Landed Freight Margin Tool'!$D$4</f>
        <v>0.58708499999999997</v>
      </c>
      <c r="O9640" s="30">
        <f>(MAX($F9640,MIN(0.18*$D9640,$F9640*(1+$N9640))))</f>
        <v>1241.14808255</v>
      </c>
      <c r="P9640" s="35">
        <f>O9640/D9640</f>
        <v>0.14506765500575644</v>
      </c>
    </row>
    <row r="9641" spans="1:16" x14ac:dyDescent="0.3">
      <c r="A9641" s="2">
        <v>44985</v>
      </c>
      <c r="B9641" s="3" t="s">
        <v>15234</v>
      </c>
      <c r="C9641" s="4" t="s">
        <v>7165</v>
      </c>
      <c r="D9641" s="27">
        <v>11969.31</v>
      </c>
      <c r="E9641" s="27">
        <v>2154.48</v>
      </c>
      <c r="F9641" s="27">
        <v>754.08</v>
      </c>
      <c r="G9641" s="26">
        <f>(E9641-F9641)/E9641</f>
        <v>0.64999443021053804</v>
      </c>
      <c r="H9641" s="27">
        <f>E9641-F9641</f>
        <v>1400.4</v>
      </c>
      <c r="I9641" s="35">
        <f>E9641/D9641</f>
        <v>0.18000035089742017</v>
      </c>
      <c r="J9641" s="3">
        <v>185003.36</v>
      </c>
      <c r="K9641" s="26">
        <v>6.0999999999999999E-2</v>
      </c>
      <c r="L9641" s="4" t="b">
        <v>0</v>
      </c>
      <c r="M9641" s="4" t="s">
        <v>58</v>
      </c>
      <c r="N9641" s="35">
        <f>'Landed Freight Margin Tool'!$D$4</f>
        <v>0.58708499999999997</v>
      </c>
      <c r="O9641" s="30">
        <f>(MAX($F9641,MIN(0.18*$D9641,$F9641*(1+$N9641))))</f>
        <v>1196.7890568</v>
      </c>
      <c r="P9641" s="35">
        <f>O9641/D9641</f>
        <v>9.9988141070788544E-2</v>
      </c>
    </row>
    <row r="9642" spans="1:16" x14ac:dyDescent="0.3">
      <c r="A9642" s="2">
        <v>44957</v>
      </c>
      <c r="B9642" s="3" t="s">
        <v>12368</v>
      </c>
      <c r="C9642" s="4" t="s">
        <v>12369</v>
      </c>
      <c r="D9642" s="27">
        <v>10827.09</v>
      </c>
      <c r="E9642" s="27">
        <v>1948.88</v>
      </c>
      <c r="F9642" s="27">
        <v>1094.44</v>
      </c>
      <c r="G9642" s="26">
        <f>(E9642-F9642)/E9642</f>
        <v>0.43842617298140468</v>
      </c>
      <c r="H9642" s="27">
        <f>E9642-F9642</f>
        <v>854.44</v>
      </c>
      <c r="I9642" s="35">
        <f>E9642/D9642</f>
        <v>0.18000035097149836</v>
      </c>
      <c r="J9642" s="3">
        <v>185003.36</v>
      </c>
      <c r="K9642" s="26">
        <v>6.0999999999999999E-2</v>
      </c>
      <c r="L9642" s="4" t="b">
        <v>0</v>
      </c>
      <c r="M9642" s="4" t="s">
        <v>58</v>
      </c>
      <c r="N9642" s="35">
        <f>'Landed Freight Margin Tool'!$D$4</f>
        <v>0.58708499999999997</v>
      </c>
      <c r="O9642" s="30">
        <f>(MAX($F9642,MIN(0.18*$D9642,$F9642*(1+$N9642))))</f>
        <v>1736.9693074000002</v>
      </c>
      <c r="P9642" s="35">
        <f>O9642/D9642</f>
        <v>0.16042808431443722</v>
      </c>
    </row>
    <row r="9643" spans="1:16" x14ac:dyDescent="0.3">
      <c r="A9643" s="2">
        <v>45176</v>
      </c>
      <c r="B9643" s="3" t="s">
        <v>7831</v>
      </c>
      <c r="C9643" s="4" t="s">
        <v>7832</v>
      </c>
      <c r="D9643" s="27">
        <v>2278.44</v>
      </c>
      <c r="E9643" s="27">
        <v>410.12</v>
      </c>
      <c r="F9643" s="27">
        <v>352.22</v>
      </c>
      <c r="G9643" s="26">
        <f>(E9643-F9643)/E9643</f>
        <v>0.1411781917487564</v>
      </c>
      <c r="H9643" s="27">
        <f>E9643-F9643</f>
        <v>57.899999999999977</v>
      </c>
      <c r="I9643" s="35">
        <f>E9643/D9643</f>
        <v>0.18000035111743123</v>
      </c>
      <c r="J9643" s="3">
        <v>185003.36</v>
      </c>
      <c r="K9643" s="26">
        <v>6.0999999999999999E-2</v>
      </c>
      <c r="L9643" s="4" t="b">
        <v>0</v>
      </c>
      <c r="M9643" s="4" t="s">
        <v>58</v>
      </c>
      <c r="N9643" s="35">
        <f>'Landed Freight Margin Tool'!$D$4</f>
        <v>0.58708499999999997</v>
      </c>
      <c r="O9643" s="30">
        <f>(MAX($F9643,MIN(0.18*$D9643,$F9643*(1+$N9643))))</f>
        <v>410.11919999999998</v>
      </c>
      <c r="P9643" s="35">
        <f>O9643/D9643</f>
        <v>0.18</v>
      </c>
    </row>
    <row r="9644" spans="1:16" x14ac:dyDescent="0.3">
      <c r="A9644" s="2">
        <v>45273</v>
      </c>
      <c r="B9644" s="3" t="s">
        <v>19168</v>
      </c>
      <c r="C9644" s="4" t="s">
        <v>19169</v>
      </c>
      <c r="D9644" s="27">
        <v>11951.31</v>
      </c>
      <c r="E9644" s="27">
        <v>2151.2399999999998</v>
      </c>
      <c r="F9644" s="27">
        <v>1161.0899999999999</v>
      </c>
      <c r="G9644" s="26">
        <f>(E9644-F9644)/E9644</f>
        <v>0.46026942600546661</v>
      </c>
      <c r="H9644" s="27">
        <f>E9644-F9644</f>
        <v>990.14999999999986</v>
      </c>
      <c r="I9644" s="35">
        <f>E9644/D9644</f>
        <v>0.18000035142591062</v>
      </c>
      <c r="J9644" s="3">
        <v>185003.36</v>
      </c>
      <c r="K9644" s="26">
        <v>6.0999999999999999E-2</v>
      </c>
      <c r="L9644" s="4" t="b">
        <v>0</v>
      </c>
      <c r="M9644" s="4" t="s">
        <v>58</v>
      </c>
      <c r="N9644" s="35">
        <f>'Landed Freight Margin Tool'!$D$4</f>
        <v>0.58708499999999997</v>
      </c>
      <c r="O9644" s="30">
        <f>(MAX($F9644,MIN(0.18*$D9644,$F9644*(1+$N9644))))</f>
        <v>1842.74852265</v>
      </c>
      <c r="P9644" s="35">
        <f>O9644/D9644</f>
        <v>0.15418799467589747</v>
      </c>
    </row>
    <row r="9645" spans="1:16" x14ac:dyDescent="0.3">
      <c r="A9645" s="2">
        <v>45076</v>
      </c>
      <c r="B9645" s="3" t="s">
        <v>1673</v>
      </c>
      <c r="C9645" s="4" t="s">
        <v>1674</v>
      </c>
      <c r="D9645" s="27">
        <v>11935.81</v>
      </c>
      <c r="E9645" s="27">
        <v>2148.4499999999998</v>
      </c>
      <c r="F9645" s="27">
        <v>1112.96</v>
      </c>
      <c r="G9645" s="26">
        <f>(E9645-F9645)/E9645</f>
        <v>0.48197072307942929</v>
      </c>
      <c r="H9645" s="27">
        <f>E9645-F9645</f>
        <v>1035.4899999999998</v>
      </c>
      <c r="I9645" s="35">
        <f>E9645/D9645</f>
        <v>0.18000035188227695</v>
      </c>
      <c r="J9645" s="3">
        <v>185003.36</v>
      </c>
      <c r="K9645" s="26">
        <v>6.0999999999999999E-2</v>
      </c>
      <c r="L9645" s="4" t="b">
        <v>0</v>
      </c>
      <c r="M9645" s="4" t="s">
        <v>58</v>
      </c>
      <c r="N9645" s="35">
        <f>'Landed Freight Margin Tool'!$D$4</f>
        <v>0.58708499999999997</v>
      </c>
      <c r="O9645" s="30">
        <f>(MAX($F9645,MIN(0.18*$D9645,$F9645*(1+$N9645))))</f>
        <v>1766.3621216000001</v>
      </c>
      <c r="P9645" s="35">
        <f>O9645/D9645</f>
        <v>0.14798845839536656</v>
      </c>
    </row>
    <row r="9646" spans="1:16" x14ac:dyDescent="0.3">
      <c r="A9646" s="2">
        <v>45041</v>
      </c>
      <c r="B9646" s="3" t="s">
        <v>3611</v>
      </c>
      <c r="C9646" s="4" t="s">
        <v>3612</v>
      </c>
      <c r="D9646" s="27">
        <v>8506.15</v>
      </c>
      <c r="E9646" s="27">
        <v>1531.11</v>
      </c>
      <c r="F9646" s="27">
        <v>467</v>
      </c>
      <c r="G9646" s="26">
        <f>(E9646-F9646)/E9646</f>
        <v>0.69499252176525528</v>
      </c>
      <c r="H9646" s="27">
        <f>E9646-F9646</f>
        <v>1064.1099999999999</v>
      </c>
      <c r="I9646" s="35">
        <f>E9646/D9646</f>
        <v>0.18000035268599776</v>
      </c>
      <c r="J9646" s="3">
        <v>185003.36</v>
      </c>
      <c r="K9646" s="26">
        <v>6.0999999999999999E-2</v>
      </c>
      <c r="L9646" s="4" t="b">
        <v>0</v>
      </c>
      <c r="M9646" s="4" t="s">
        <v>58</v>
      </c>
      <c r="N9646" s="35">
        <f>'Landed Freight Margin Tool'!$D$4</f>
        <v>0.58708499999999997</v>
      </c>
      <c r="O9646" s="30">
        <f>(MAX($F9646,MIN(0.18*$D9646,$F9646*(1+$N9646))))</f>
        <v>741.16869500000007</v>
      </c>
      <c r="P9646" s="35">
        <f>O9646/D9646</f>
        <v>8.7133273572650383E-2</v>
      </c>
    </row>
    <row r="9647" spans="1:16" x14ac:dyDescent="0.3">
      <c r="A9647" s="2">
        <v>45084</v>
      </c>
      <c r="B9647" s="3" t="s">
        <v>16484</v>
      </c>
      <c r="C9647" s="4" t="s">
        <v>16485</v>
      </c>
      <c r="D9647" s="27">
        <v>6786.82</v>
      </c>
      <c r="E9647" s="27">
        <v>1221.6300000000001</v>
      </c>
      <c r="F9647" s="27">
        <v>481.35</v>
      </c>
      <c r="G9647" s="26">
        <f>(E9647-F9647)/E9647</f>
        <v>0.60597725989047424</v>
      </c>
      <c r="H9647" s="27">
        <f>E9647-F9647</f>
        <v>740.28000000000009</v>
      </c>
      <c r="I9647" s="35">
        <f>E9647/D9647</f>
        <v>0.18000035362658803</v>
      </c>
      <c r="J9647" s="3">
        <v>185003.36</v>
      </c>
      <c r="K9647" s="26">
        <v>6.0999999999999999E-2</v>
      </c>
      <c r="L9647" s="4" t="b">
        <v>0</v>
      </c>
      <c r="M9647" s="4" t="s">
        <v>58</v>
      </c>
      <c r="N9647" s="35">
        <f>'Landed Freight Margin Tool'!$D$4</f>
        <v>0.58708499999999997</v>
      </c>
      <c r="O9647" s="30">
        <f>(MAX($F9647,MIN(0.18*$D9647,$F9647*(1+$N9647))))</f>
        <v>763.94336475000011</v>
      </c>
      <c r="P9647" s="35">
        <f>O9647/D9647</f>
        <v>0.11256278562714205</v>
      </c>
    </row>
    <row r="9648" spans="1:16" x14ac:dyDescent="0.3">
      <c r="A9648" s="2">
        <v>45267</v>
      </c>
      <c r="B9648" s="3" t="s">
        <v>19415</v>
      </c>
      <c r="C9648" s="4" t="s">
        <v>19416</v>
      </c>
      <c r="D9648" s="27">
        <v>9033.26</v>
      </c>
      <c r="E9648" s="27">
        <v>1625.99</v>
      </c>
      <c r="F9648" s="27">
        <v>1111.44</v>
      </c>
      <c r="G9648" s="26">
        <f>(E9648-F9648)/E9648</f>
        <v>0.3164533607217756</v>
      </c>
      <c r="H9648" s="27">
        <f>E9648-F9648</f>
        <v>514.54999999999995</v>
      </c>
      <c r="I9648" s="35">
        <f>E9648/D9648</f>
        <v>0.18000035424641822</v>
      </c>
      <c r="J9648" s="3">
        <v>185003.36</v>
      </c>
      <c r="K9648" s="26">
        <v>6.0999999999999999E-2</v>
      </c>
      <c r="L9648" s="4" t="b">
        <v>0</v>
      </c>
      <c r="M9648" s="4" t="s">
        <v>58</v>
      </c>
      <c r="N9648" s="35">
        <f>'Landed Freight Margin Tool'!$D$4</f>
        <v>0.58708499999999997</v>
      </c>
      <c r="O9648" s="30">
        <f>(MAX($F9648,MIN(0.18*$D9648,$F9648*(1+$N9648))))</f>
        <v>1625.9867999999999</v>
      </c>
      <c r="P9648" s="35">
        <f>O9648/D9648</f>
        <v>0.18</v>
      </c>
    </row>
    <row r="9649" spans="1:16" x14ac:dyDescent="0.3">
      <c r="A9649" s="2">
        <v>45246</v>
      </c>
      <c r="B9649" s="3" t="s">
        <v>9636</v>
      </c>
      <c r="C9649" s="4" t="s">
        <v>9637</v>
      </c>
      <c r="D9649" s="27">
        <v>12975.03</v>
      </c>
      <c r="E9649" s="27">
        <v>2335.5100000000002</v>
      </c>
      <c r="F9649" s="27">
        <v>1250.74</v>
      </c>
      <c r="G9649" s="26">
        <f>(E9649-F9649)/E9649</f>
        <v>0.46446814614366888</v>
      </c>
      <c r="H9649" s="27">
        <f>E9649-F9649</f>
        <v>1084.7700000000002</v>
      </c>
      <c r="I9649" s="35">
        <f>E9649/D9649</f>
        <v>0.18000035452711863</v>
      </c>
      <c r="J9649" s="3">
        <v>185003.36</v>
      </c>
      <c r="K9649" s="26">
        <v>6.0999999999999999E-2</v>
      </c>
      <c r="L9649" s="4" t="b">
        <v>0</v>
      </c>
      <c r="M9649" s="4" t="s">
        <v>58</v>
      </c>
      <c r="N9649" s="35">
        <f>'Landed Freight Margin Tool'!$D$4</f>
        <v>0.58708499999999997</v>
      </c>
      <c r="O9649" s="30">
        <f>(MAX($F9649,MIN(0.18*$D9649,$F9649*(1+$N9649))))</f>
        <v>1985.0306929000001</v>
      </c>
      <c r="P9649" s="35">
        <f>O9649/D9649</f>
        <v>0.15298852433481849</v>
      </c>
    </row>
    <row r="9650" spans="1:16" x14ac:dyDescent="0.3">
      <c r="A9650" s="2">
        <v>45216</v>
      </c>
      <c r="B9650" s="3" t="s">
        <v>23996</v>
      </c>
      <c r="C9650" s="4" t="s">
        <v>23997</v>
      </c>
      <c r="D9650" s="27">
        <v>12410.42</v>
      </c>
      <c r="E9650" s="27">
        <v>2233.88</v>
      </c>
      <c r="F9650" s="27">
        <v>1432.05</v>
      </c>
      <c r="G9650" s="26">
        <f>(E9650-F9650)/E9650</f>
        <v>0.35894049814672235</v>
      </c>
      <c r="H9650" s="27">
        <f>E9650-F9650</f>
        <v>801.83000000000015</v>
      </c>
      <c r="I9650" s="35">
        <f>E9650/D9650</f>
        <v>0.18000035454078106</v>
      </c>
      <c r="J9650" s="3">
        <v>185003.36</v>
      </c>
      <c r="K9650" s="26">
        <v>6.0999999999999999E-2</v>
      </c>
      <c r="L9650" s="4" t="b">
        <v>0</v>
      </c>
      <c r="M9650" s="4" t="s">
        <v>58</v>
      </c>
      <c r="N9650" s="35">
        <f>'Landed Freight Margin Tool'!$D$4</f>
        <v>0.58708499999999997</v>
      </c>
      <c r="O9650" s="30">
        <f>(MAX($F9650,MIN(0.18*$D9650,$F9650*(1+$N9650))))</f>
        <v>2233.8755999999998</v>
      </c>
      <c r="P9650" s="35">
        <f>O9650/D9650</f>
        <v>0.18</v>
      </c>
    </row>
    <row r="9651" spans="1:16" x14ac:dyDescent="0.3">
      <c r="A9651" s="2">
        <v>45217</v>
      </c>
      <c r="B9651" s="3" t="s">
        <v>3103</v>
      </c>
      <c r="C9651" s="4" t="s">
        <v>3104</v>
      </c>
      <c r="D9651" s="27">
        <v>2253.94</v>
      </c>
      <c r="E9651" s="27">
        <v>405.71</v>
      </c>
      <c r="F9651" s="27">
        <v>283.56</v>
      </c>
      <c r="G9651" s="26">
        <f>(E9651-F9651)/E9651</f>
        <v>0.30107712405412729</v>
      </c>
      <c r="H9651" s="27">
        <f>E9651-F9651</f>
        <v>122.14999999999998</v>
      </c>
      <c r="I9651" s="35">
        <f>E9651/D9651</f>
        <v>0.18000035493402664</v>
      </c>
      <c r="J9651" s="3">
        <v>185003.36</v>
      </c>
      <c r="K9651" s="26">
        <v>6.0999999999999999E-2</v>
      </c>
      <c r="L9651" s="4" t="b">
        <v>0</v>
      </c>
      <c r="M9651" s="4" t="s">
        <v>58</v>
      </c>
      <c r="N9651" s="35">
        <f>'Landed Freight Margin Tool'!$D$4</f>
        <v>0.58708499999999997</v>
      </c>
      <c r="O9651" s="30">
        <f>(MAX($F9651,MIN(0.18*$D9651,$F9651*(1+$N9651))))</f>
        <v>405.70920000000001</v>
      </c>
      <c r="P9651" s="35">
        <f>O9651/D9651</f>
        <v>0.18</v>
      </c>
    </row>
    <row r="9652" spans="1:16" x14ac:dyDescent="0.3">
      <c r="A9652" s="2">
        <v>45182</v>
      </c>
      <c r="B9652" s="3" t="s">
        <v>15906</v>
      </c>
      <c r="C9652" s="4" t="s">
        <v>15907</v>
      </c>
      <c r="D9652" s="27">
        <v>6194.71</v>
      </c>
      <c r="E9652" s="27">
        <v>1115.05</v>
      </c>
      <c r="F9652" s="27">
        <v>772.77</v>
      </c>
      <c r="G9652" s="26">
        <f>(E9652-F9652)/E9652</f>
        <v>0.30696381328191558</v>
      </c>
      <c r="H9652" s="27">
        <f>E9652-F9652</f>
        <v>342.28</v>
      </c>
      <c r="I9652" s="35">
        <f>E9652/D9652</f>
        <v>0.18000035514172574</v>
      </c>
      <c r="J9652" s="3">
        <v>185003.36</v>
      </c>
      <c r="K9652" s="26">
        <v>6.0999999999999999E-2</v>
      </c>
      <c r="L9652" s="4" t="b">
        <v>0</v>
      </c>
      <c r="M9652" s="4" t="s">
        <v>58</v>
      </c>
      <c r="N9652" s="35">
        <f>'Landed Freight Margin Tool'!$D$4</f>
        <v>0.58708499999999997</v>
      </c>
      <c r="O9652" s="30">
        <f>(MAX($F9652,MIN(0.18*$D9652,$F9652*(1+$N9652))))</f>
        <v>1115.0478000000001</v>
      </c>
      <c r="P9652" s="35">
        <f>O9652/D9652</f>
        <v>0.18000000000000002</v>
      </c>
    </row>
    <row r="9653" spans="1:16" x14ac:dyDescent="0.3">
      <c r="A9653" s="2">
        <v>45023</v>
      </c>
      <c r="B9653" s="3" t="s">
        <v>5441</v>
      </c>
      <c r="C9653" s="4" t="s">
        <v>5442</v>
      </c>
      <c r="D9653" s="27">
        <v>5629.1</v>
      </c>
      <c r="E9653" s="27">
        <v>1013.24</v>
      </c>
      <c r="F9653" s="27">
        <v>661.34</v>
      </c>
      <c r="G9653" s="26">
        <f>(E9653-F9653)/E9653</f>
        <v>0.34730172515889618</v>
      </c>
      <c r="H9653" s="27">
        <f>E9653-F9653</f>
        <v>351.9</v>
      </c>
      <c r="I9653" s="35">
        <f>E9653/D9653</f>
        <v>0.18000035529658381</v>
      </c>
      <c r="J9653" s="3">
        <v>185003.36</v>
      </c>
      <c r="K9653" s="26">
        <v>6.0999999999999999E-2</v>
      </c>
      <c r="L9653" s="4" t="b">
        <v>0</v>
      </c>
      <c r="M9653" s="4" t="s">
        <v>58</v>
      </c>
      <c r="N9653" s="35">
        <f>'Landed Freight Margin Tool'!$D$4</f>
        <v>0.58708499999999997</v>
      </c>
      <c r="O9653" s="30">
        <f>(MAX($F9653,MIN(0.18*$D9653,$F9653*(1+$N9653))))</f>
        <v>1013.2380000000001</v>
      </c>
      <c r="P9653" s="35">
        <f>O9653/D9653</f>
        <v>0.18</v>
      </c>
    </row>
    <row r="9654" spans="1:16" x14ac:dyDescent="0.3">
      <c r="A9654" s="2">
        <v>44994</v>
      </c>
      <c r="B9654" s="3" t="s">
        <v>128</v>
      </c>
      <c r="C9654" s="4" t="s">
        <v>129</v>
      </c>
      <c r="D9654" s="27">
        <v>10690.59</v>
      </c>
      <c r="E9654" s="27">
        <v>1924.31</v>
      </c>
      <c r="F9654" s="27">
        <v>985.73</v>
      </c>
      <c r="G9654" s="26">
        <f>(E9654-F9654)/E9654</f>
        <v>0.48774885543389579</v>
      </c>
      <c r="H9654" s="27">
        <f>E9654-F9654</f>
        <v>938.57999999999993</v>
      </c>
      <c r="I9654" s="35">
        <f>E9654/D9654</f>
        <v>0.18000035545278603</v>
      </c>
      <c r="J9654" s="3">
        <v>185003.36</v>
      </c>
      <c r="K9654" s="26">
        <v>6.0999999999999999E-2</v>
      </c>
      <c r="L9654" s="4" t="b">
        <v>0</v>
      </c>
      <c r="M9654" s="4" t="s">
        <v>58</v>
      </c>
      <c r="N9654" s="35">
        <f>'Landed Freight Margin Tool'!$D$4</f>
        <v>0.58708499999999997</v>
      </c>
      <c r="O9654" s="30">
        <f>(MAX($F9654,MIN(0.18*$D9654,$F9654*(1+$N9654))))</f>
        <v>1564.4372970500001</v>
      </c>
      <c r="P9654" s="35">
        <f>O9654/D9654</f>
        <v>0.14633778837744221</v>
      </c>
    </row>
    <row r="9655" spans="1:16" x14ac:dyDescent="0.3">
      <c r="A9655" s="2">
        <v>45134</v>
      </c>
      <c r="B9655" s="3" t="s">
        <v>11637</v>
      </c>
      <c r="C9655" s="4" t="s">
        <v>11638</v>
      </c>
      <c r="D9655" s="27">
        <v>6737.82</v>
      </c>
      <c r="E9655" s="27">
        <v>1212.81</v>
      </c>
      <c r="F9655" s="27">
        <v>664.86</v>
      </c>
      <c r="G9655" s="26">
        <f>(E9655-F9655)/E9655</f>
        <v>0.45180201350582527</v>
      </c>
      <c r="H9655" s="27">
        <f>E9655-F9655</f>
        <v>547.94999999999993</v>
      </c>
      <c r="I9655" s="35">
        <f>E9655/D9655</f>
        <v>0.1800003561982956</v>
      </c>
      <c r="J9655" s="3">
        <v>185003.36</v>
      </c>
      <c r="K9655" s="26">
        <v>6.0999999999999999E-2</v>
      </c>
      <c r="L9655" s="4" t="b">
        <v>0</v>
      </c>
      <c r="M9655" s="4" t="s">
        <v>58</v>
      </c>
      <c r="N9655" s="35">
        <f>'Landed Freight Margin Tool'!$D$4</f>
        <v>0.58708499999999997</v>
      </c>
      <c r="O9655" s="30">
        <f>(MAX($F9655,MIN(0.18*$D9655,$F9655*(1+$N9655))))</f>
        <v>1055.1893331000001</v>
      </c>
      <c r="P9655" s="35">
        <f>O9655/D9655</f>
        <v>0.15660693415674509</v>
      </c>
    </row>
    <row r="9656" spans="1:16" x14ac:dyDescent="0.3">
      <c r="A9656" s="2">
        <v>45230</v>
      </c>
      <c r="B9656" s="3" t="s">
        <v>1082</v>
      </c>
      <c r="C9656" s="4" t="s">
        <v>1083</v>
      </c>
      <c r="D9656" s="27">
        <v>6733.32</v>
      </c>
      <c r="E9656" s="27">
        <v>1212</v>
      </c>
      <c r="F9656" s="27">
        <v>902.61</v>
      </c>
      <c r="G9656" s="26">
        <f>(E9656-F9656)/E9656</f>
        <v>0.25527227722772278</v>
      </c>
      <c r="H9656" s="27">
        <f>E9656-F9656</f>
        <v>309.39</v>
      </c>
      <c r="I9656" s="35">
        <f>E9656/D9656</f>
        <v>0.18000035643634937</v>
      </c>
      <c r="J9656" s="3">
        <v>185003.36</v>
      </c>
      <c r="K9656" s="26">
        <v>6.0999999999999999E-2</v>
      </c>
      <c r="L9656" s="4" t="b">
        <v>0</v>
      </c>
      <c r="M9656" s="4" t="s">
        <v>58</v>
      </c>
      <c r="N9656" s="35">
        <f>'Landed Freight Margin Tool'!$D$4</f>
        <v>0.58708499999999997</v>
      </c>
      <c r="O9656" s="30">
        <f>(MAX($F9656,MIN(0.18*$D9656,$F9656*(1+$N9656))))</f>
        <v>1211.9975999999999</v>
      </c>
      <c r="P9656" s="35">
        <f>O9656/D9656</f>
        <v>0.18</v>
      </c>
    </row>
    <row r="9657" spans="1:16" x14ac:dyDescent="0.3">
      <c r="A9657" s="2">
        <v>45091</v>
      </c>
      <c r="B9657" s="3" t="s">
        <v>3153</v>
      </c>
      <c r="C9657" s="4" t="s">
        <v>3154</v>
      </c>
      <c r="D9657" s="27">
        <v>7846.54</v>
      </c>
      <c r="E9657" s="27">
        <v>1412.38</v>
      </c>
      <c r="F9657" s="27">
        <v>554.59</v>
      </c>
      <c r="G9657" s="26">
        <f>(E9657-F9657)/E9657</f>
        <v>0.60733655248587493</v>
      </c>
      <c r="H9657" s="27">
        <f>E9657-F9657</f>
        <v>857.79000000000008</v>
      </c>
      <c r="I9657" s="35">
        <f>E9657/D9657</f>
        <v>0.18000035684518273</v>
      </c>
      <c r="J9657" s="3">
        <v>185003.36</v>
      </c>
      <c r="K9657" s="26">
        <v>6.0999999999999999E-2</v>
      </c>
      <c r="L9657" s="4" t="b">
        <v>0</v>
      </c>
      <c r="M9657" s="4" t="s">
        <v>58</v>
      </c>
      <c r="N9657" s="35">
        <f>'Landed Freight Margin Tool'!$D$4</f>
        <v>0.58708499999999997</v>
      </c>
      <c r="O9657" s="30">
        <f>(MAX($F9657,MIN(0.18*$D9657,$F9657*(1+$N9657))))</f>
        <v>880.18147015000011</v>
      </c>
      <c r="P9657" s="35">
        <f>O9657/D9657</f>
        <v>0.11217447055007686</v>
      </c>
    </row>
    <row r="9658" spans="1:16" x14ac:dyDescent="0.3">
      <c r="A9658" s="2">
        <v>45110</v>
      </c>
      <c r="B9658" s="3" t="s">
        <v>9746</v>
      </c>
      <c r="C9658" s="4" t="s">
        <v>9747</v>
      </c>
      <c r="D9658" s="27">
        <v>4481.38</v>
      </c>
      <c r="E9658" s="27">
        <v>806.65</v>
      </c>
      <c r="F9658" s="27">
        <v>448.92</v>
      </c>
      <c r="G9658" s="26">
        <f>(E9658-F9658)/E9658</f>
        <v>0.44347610487819994</v>
      </c>
      <c r="H9658" s="27">
        <f>E9658-F9658</f>
        <v>357.72999999999996</v>
      </c>
      <c r="I9658" s="35">
        <f>E9658/D9658</f>
        <v>0.18000035703287826</v>
      </c>
      <c r="J9658" s="3">
        <v>185003.36</v>
      </c>
      <c r="K9658" s="26">
        <v>6.0999999999999999E-2</v>
      </c>
      <c r="L9658" s="4" t="b">
        <v>0</v>
      </c>
      <c r="M9658" s="4" t="s">
        <v>58</v>
      </c>
      <c r="N9658" s="35">
        <f>'Landed Freight Margin Tool'!$D$4</f>
        <v>0.58708499999999997</v>
      </c>
      <c r="O9658" s="30">
        <f>(MAX($F9658,MIN(0.18*$D9658,$F9658*(1+$N9658))))</f>
        <v>712.47419820000005</v>
      </c>
      <c r="P9658" s="35">
        <f>O9658/D9658</f>
        <v>0.15898544604563775</v>
      </c>
    </row>
    <row r="9659" spans="1:16" x14ac:dyDescent="0.3">
      <c r="A9659" s="2">
        <v>45105</v>
      </c>
      <c r="B9659" s="3" t="s">
        <v>13564</v>
      </c>
      <c r="C9659" s="4" t="s">
        <v>13565</v>
      </c>
      <c r="D9659" s="27">
        <v>8962.76</v>
      </c>
      <c r="E9659" s="27">
        <v>1613.3</v>
      </c>
      <c r="F9659" s="27">
        <v>951.15</v>
      </c>
      <c r="G9659" s="26">
        <f>(E9659-F9659)/E9659</f>
        <v>0.41043203371970494</v>
      </c>
      <c r="H9659" s="27">
        <f>E9659-F9659</f>
        <v>662.15</v>
      </c>
      <c r="I9659" s="35">
        <f>E9659/D9659</f>
        <v>0.18000035703287826</v>
      </c>
      <c r="J9659" s="3">
        <v>185003.36</v>
      </c>
      <c r="K9659" s="26">
        <v>6.0999999999999999E-2</v>
      </c>
      <c r="L9659" s="4" t="b">
        <v>0</v>
      </c>
      <c r="M9659" s="4" t="s">
        <v>58</v>
      </c>
      <c r="N9659" s="35">
        <f>'Landed Freight Margin Tool'!$D$4</f>
        <v>0.58708499999999997</v>
      </c>
      <c r="O9659" s="30">
        <f>(MAX($F9659,MIN(0.18*$D9659,$F9659*(1+$N9659))))</f>
        <v>1509.55589775</v>
      </c>
      <c r="P9659" s="35">
        <f>O9659/D9659</f>
        <v>0.16842533971120502</v>
      </c>
    </row>
    <row r="9660" spans="1:16" x14ac:dyDescent="0.3">
      <c r="A9660" s="2">
        <v>44949</v>
      </c>
      <c r="B9660" s="3" t="s">
        <v>14436</v>
      </c>
      <c r="C9660" s="4" t="s">
        <v>14437</v>
      </c>
      <c r="D9660" s="27">
        <v>11754.31</v>
      </c>
      <c r="E9660" s="27">
        <v>2115.7800000000002</v>
      </c>
      <c r="F9660" s="27">
        <v>1060.3399999999999</v>
      </c>
      <c r="G9660" s="26">
        <f>(E9660-F9660)/E9660</f>
        <v>0.49884203461607546</v>
      </c>
      <c r="H9660" s="27">
        <f>E9660-F9660</f>
        <v>1055.4400000000003</v>
      </c>
      <c r="I9660" s="35">
        <f>E9660/D9660</f>
        <v>0.18000035731574207</v>
      </c>
      <c r="J9660" s="3">
        <v>185003.36</v>
      </c>
      <c r="K9660" s="26">
        <v>6.0999999999999999E-2</v>
      </c>
      <c r="L9660" s="4" t="b">
        <v>0</v>
      </c>
      <c r="M9660" s="4" t="s">
        <v>58</v>
      </c>
      <c r="N9660" s="35">
        <f>'Landed Freight Margin Tool'!$D$4</f>
        <v>0.58708499999999997</v>
      </c>
      <c r="O9660" s="30">
        <f>(MAX($F9660,MIN(0.18*$D9660,$F9660*(1+$N9660))))</f>
        <v>1682.8497089</v>
      </c>
      <c r="P9660" s="35">
        <f>O9660/D9660</f>
        <v>0.14316873631034063</v>
      </c>
    </row>
    <row r="9661" spans="1:16" x14ac:dyDescent="0.3">
      <c r="A9661" s="2">
        <v>45127</v>
      </c>
      <c r="B9661" s="3" t="s">
        <v>19402</v>
      </c>
      <c r="C9661" s="4" t="s">
        <v>19403</v>
      </c>
      <c r="D9661" s="27">
        <v>5594.6</v>
      </c>
      <c r="E9661" s="27">
        <v>1007.03</v>
      </c>
      <c r="F9661" s="27">
        <v>1049.8800000000001</v>
      </c>
      <c r="G9661" s="26">
        <f>(E9661-F9661)/E9661</f>
        <v>-4.2550867402162934E-2</v>
      </c>
      <c r="H9661" s="27">
        <f>E9661-F9661</f>
        <v>-42.850000000000136</v>
      </c>
      <c r="I9661" s="35">
        <f>E9661/D9661</f>
        <v>0.18000035748757728</v>
      </c>
      <c r="J9661" s="3">
        <v>185003.36</v>
      </c>
      <c r="K9661" s="26">
        <v>6.0999999999999999E-2</v>
      </c>
      <c r="L9661" s="4" t="b">
        <v>0</v>
      </c>
      <c r="M9661" s="4" t="s">
        <v>58</v>
      </c>
      <c r="N9661" s="35">
        <f>'Landed Freight Margin Tool'!$D$4</f>
        <v>0.58708499999999997</v>
      </c>
      <c r="O9661" s="30">
        <f>(MAX($F9661,MIN(0.18*$D9661,$F9661*(1+$N9661))))</f>
        <v>1049.8800000000001</v>
      </c>
      <c r="P9661" s="35">
        <f>O9661/D9661</f>
        <v>0.18765952883137313</v>
      </c>
    </row>
    <row r="9662" spans="1:16" x14ac:dyDescent="0.3">
      <c r="A9662" s="2">
        <v>45054</v>
      </c>
      <c r="B9662" s="3" t="s">
        <v>14078</v>
      </c>
      <c r="C9662" s="4" t="s">
        <v>14079</v>
      </c>
      <c r="D9662" s="27">
        <v>10058.98</v>
      </c>
      <c r="E9662" s="27">
        <v>1810.62</v>
      </c>
      <c r="F9662" s="27">
        <v>1019.69</v>
      </c>
      <c r="G9662" s="26">
        <f>(E9662-F9662)/E9662</f>
        <v>0.43682826876981357</v>
      </c>
      <c r="H9662" s="27">
        <f>E9662-F9662</f>
        <v>790.92999999999984</v>
      </c>
      <c r="I9662" s="35">
        <f>E9662/D9662</f>
        <v>0.18000035788916968</v>
      </c>
      <c r="J9662" s="3">
        <v>185003.36</v>
      </c>
      <c r="K9662" s="26">
        <v>6.0999999999999999E-2</v>
      </c>
      <c r="L9662" s="4" t="b">
        <v>0</v>
      </c>
      <c r="M9662" s="4" t="s">
        <v>58</v>
      </c>
      <c r="N9662" s="35">
        <f>'Landed Freight Margin Tool'!$D$4</f>
        <v>0.58708499999999997</v>
      </c>
      <c r="O9662" s="30">
        <f>(MAX($F9662,MIN(0.18*$D9662,$F9662*(1+$N9662))))</f>
        <v>1618.3347036500002</v>
      </c>
      <c r="P9662" s="35">
        <f>O9662/D9662</f>
        <v>0.16088457315254631</v>
      </c>
    </row>
    <row r="9663" spans="1:16" x14ac:dyDescent="0.3">
      <c r="A9663" s="2">
        <v>45279</v>
      </c>
      <c r="B9663" s="3" t="s">
        <v>3603</v>
      </c>
      <c r="C9663" s="4" t="s">
        <v>3604</v>
      </c>
      <c r="D9663" s="27">
        <v>11169.7</v>
      </c>
      <c r="E9663" s="27">
        <v>2010.55</v>
      </c>
      <c r="F9663" s="27">
        <v>1472.97</v>
      </c>
      <c r="G9663" s="26">
        <f>(E9663-F9663)/E9663</f>
        <v>0.26737957275372409</v>
      </c>
      <c r="H9663" s="27">
        <f>E9663-F9663</f>
        <v>537.57999999999993</v>
      </c>
      <c r="I9663" s="35">
        <f>E9663/D9663</f>
        <v>0.18000035811167711</v>
      </c>
      <c r="J9663" s="3">
        <v>185003.36</v>
      </c>
      <c r="K9663" s="26">
        <v>6.0999999999999999E-2</v>
      </c>
      <c r="L9663" s="4" t="b">
        <v>0</v>
      </c>
      <c r="M9663" s="4" t="s">
        <v>58</v>
      </c>
      <c r="N9663" s="35">
        <f>'Landed Freight Margin Tool'!$D$4</f>
        <v>0.58708499999999997</v>
      </c>
      <c r="O9663" s="30">
        <f>(MAX($F9663,MIN(0.18*$D9663,$F9663*(1+$N9663))))</f>
        <v>2010.546</v>
      </c>
      <c r="P9663" s="35">
        <f>O9663/D9663</f>
        <v>0.18</v>
      </c>
    </row>
    <row r="9664" spans="1:16" x14ac:dyDescent="0.3">
      <c r="A9664" s="2">
        <v>45230</v>
      </c>
      <c r="B9664" s="3" t="s">
        <v>17165</v>
      </c>
      <c r="C9664" s="4" t="s">
        <v>17166</v>
      </c>
      <c r="D9664" s="27">
        <v>6142.21</v>
      </c>
      <c r="E9664" s="27">
        <v>1105.5999999999999</v>
      </c>
      <c r="F9664" s="27">
        <v>977.08</v>
      </c>
      <c r="G9664" s="26">
        <f>(E9664-F9664)/E9664</f>
        <v>0.11624457308248903</v>
      </c>
      <c r="H9664" s="27">
        <f>E9664-F9664</f>
        <v>128.51999999999987</v>
      </c>
      <c r="I9664" s="35">
        <f>E9664/D9664</f>
        <v>0.18000035817726842</v>
      </c>
      <c r="J9664" s="3">
        <v>185003.36</v>
      </c>
      <c r="K9664" s="26">
        <v>6.0999999999999999E-2</v>
      </c>
      <c r="L9664" s="4" t="b">
        <v>0</v>
      </c>
      <c r="M9664" s="4" t="s">
        <v>58</v>
      </c>
      <c r="N9664" s="35">
        <f>'Landed Freight Margin Tool'!$D$4</f>
        <v>0.58708499999999997</v>
      </c>
      <c r="O9664" s="30">
        <f>(MAX($F9664,MIN(0.18*$D9664,$F9664*(1+$N9664))))</f>
        <v>1105.5978</v>
      </c>
      <c r="P9664" s="35">
        <f>O9664/D9664</f>
        <v>0.18</v>
      </c>
    </row>
    <row r="9665" spans="1:16" x14ac:dyDescent="0.3">
      <c r="A9665" s="2">
        <v>45089</v>
      </c>
      <c r="B9665" s="3" t="s">
        <v>23715</v>
      </c>
      <c r="C9665" s="4" t="s">
        <v>23716</v>
      </c>
      <c r="D9665" s="27">
        <v>7816.54</v>
      </c>
      <c r="E9665" s="27">
        <v>1406.98</v>
      </c>
      <c r="F9665" s="27">
        <v>850.84</v>
      </c>
      <c r="G9665" s="26">
        <f>(E9665-F9665)/E9665</f>
        <v>0.39527214317190007</v>
      </c>
      <c r="H9665" s="27">
        <f>E9665-F9665</f>
        <v>556.14</v>
      </c>
      <c r="I9665" s="35">
        <f>E9665/D9665</f>
        <v>0.18000035821475999</v>
      </c>
      <c r="J9665" s="3">
        <v>185003.36</v>
      </c>
      <c r="K9665" s="26">
        <v>6.0999999999999999E-2</v>
      </c>
      <c r="L9665" s="4" t="b">
        <v>0</v>
      </c>
      <c r="M9665" s="4" t="s">
        <v>58</v>
      </c>
      <c r="N9665" s="35">
        <f>'Landed Freight Margin Tool'!$D$4</f>
        <v>0.58708499999999997</v>
      </c>
      <c r="O9665" s="30">
        <f>(MAX($F9665,MIN(0.18*$D9665,$F9665*(1+$N9665))))</f>
        <v>1350.3554014000001</v>
      </c>
      <c r="P9665" s="35">
        <f>O9665/D9665</f>
        <v>0.17275615571595618</v>
      </c>
    </row>
    <row r="9666" spans="1:16" x14ac:dyDescent="0.3">
      <c r="A9666" s="2">
        <v>45279</v>
      </c>
      <c r="B9666" s="3" t="s">
        <v>11566</v>
      </c>
      <c r="C9666" s="4" t="s">
        <v>11567</v>
      </c>
      <c r="D9666" s="27">
        <v>8931.26</v>
      </c>
      <c r="E9666" s="27">
        <v>1607.63</v>
      </c>
      <c r="F9666" s="27">
        <v>913.7</v>
      </c>
      <c r="G9666" s="26">
        <f>(E9666-F9666)/E9666</f>
        <v>0.43164782941348445</v>
      </c>
      <c r="H9666" s="27">
        <f>E9666-F9666</f>
        <v>693.93000000000006</v>
      </c>
      <c r="I9666" s="35">
        <f>E9666/D9666</f>
        <v>0.18000035829211108</v>
      </c>
      <c r="J9666" s="3">
        <v>185003.36</v>
      </c>
      <c r="K9666" s="26">
        <v>6.0999999999999999E-2</v>
      </c>
      <c r="L9666" s="4" t="b">
        <v>0</v>
      </c>
      <c r="M9666" s="4" t="s">
        <v>58</v>
      </c>
      <c r="N9666" s="35">
        <f>'Landed Freight Margin Tool'!$D$4</f>
        <v>0.58708499999999997</v>
      </c>
      <c r="O9666" s="30">
        <f>(MAX($F9666,MIN(0.18*$D9666,$F9666*(1+$N9666))))</f>
        <v>1450.1195645000003</v>
      </c>
      <c r="P9666" s="35">
        <f>O9666/D9666</f>
        <v>0.16236450002575226</v>
      </c>
    </row>
    <row r="9667" spans="1:16" x14ac:dyDescent="0.3">
      <c r="A9667" s="2">
        <v>45240</v>
      </c>
      <c r="B9667" s="3" t="s">
        <v>3348</v>
      </c>
      <c r="C9667" s="4" t="s">
        <v>3349</v>
      </c>
      <c r="D9667" s="27">
        <v>13378.14</v>
      </c>
      <c r="E9667" s="27">
        <v>2408.0700000000002</v>
      </c>
      <c r="F9667" s="27">
        <v>2064.6</v>
      </c>
      <c r="G9667" s="26">
        <f>(E9667-F9667)/E9667</f>
        <v>0.1426328968842269</v>
      </c>
      <c r="H9667" s="27">
        <f>E9667-F9667</f>
        <v>343.47000000000025</v>
      </c>
      <c r="I9667" s="35">
        <f>E9667/D9667</f>
        <v>0.18000035879427187</v>
      </c>
      <c r="J9667" s="3">
        <v>185003.36</v>
      </c>
      <c r="K9667" s="26">
        <v>6.0999999999999999E-2</v>
      </c>
      <c r="L9667" s="4" t="b">
        <v>0</v>
      </c>
      <c r="M9667" s="4" t="s">
        <v>58</v>
      </c>
      <c r="N9667" s="35">
        <f>'Landed Freight Margin Tool'!$D$4</f>
        <v>0.58708499999999997</v>
      </c>
      <c r="O9667" s="30">
        <f>(MAX($F9667,MIN(0.18*$D9667,$F9667*(1+$N9667))))</f>
        <v>2408.0652</v>
      </c>
      <c r="P9667" s="35">
        <f>O9667/D9667</f>
        <v>0.18000000000000002</v>
      </c>
    </row>
    <row r="9668" spans="1:16" x14ac:dyDescent="0.3">
      <c r="A9668" s="2">
        <v>45197</v>
      </c>
      <c r="B9668" s="3" t="s">
        <v>20789</v>
      </c>
      <c r="C9668" s="4" t="s">
        <v>20790</v>
      </c>
      <c r="D9668" s="27">
        <v>7795.04</v>
      </c>
      <c r="E9668" s="27">
        <v>1403.11</v>
      </c>
      <c r="F9668" s="27">
        <v>917.19</v>
      </c>
      <c r="G9668" s="26">
        <f>(E9668-F9668)/E9668</f>
        <v>0.34631639714633911</v>
      </c>
      <c r="H9668" s="27">
        <f>E9668-F9668</f>
        <v>485.91999999999985</v>
      </c>
      <c r="I9668" s="35">
        <f>E9668/D9668</f>
        <v>0.18000035920277507</v>
      </c>
      <c r="J9668" s="3">
        <v>185003.36</v>
      </c>
      <c r="K9668" s="26">
        <v>6.0999999999999999E-2</v>
      </c>
      <c r="L9668" s="4" t="b">
        <v>0</v>
      </c>
      <c r="M9668" s="4" t="s">
        <v>58</v>
      </c>
      <c r="N9668" s="35">
        <f>'Landed Freight Margin Tool'!$D$4</f>
        <v>0.58708499999999997</v>
      </c>
      <c r="O9668" s="30">
        <f>(MAX($F9668,MIN(0.18*$D9668,$F9668*(1+$N9668))))</f>
        <v>1403.1071999999999</v>
      </c>
      <c r="P9668" s="35">
        <f>O9668/D9668</f>
        <v>0.18</v>
      </c>
    </row>
    <row r="9669" spans="1:16" x14ac:dyDescent="0.3">
      <c r="A9669" s="2">
        <v>45195</v>
      </c>
      <c r="B9669" s="3" t="s">
        <v>1964</v>
      </c>
      <c r="C9669" s="4" t="s">
        <v>1965</v>
      </c>
      <c r="D9669" s="27">
        <v>8906.76</v>
      </c>
      <c r="E9669" s="27">
        <v>1603.22</v>
      </c>
      <c r="F9669" s="27">
        <v>810.29</v>
      </c>
      <c r="G9669" s="26">
        <f>(E9669-F9669)/E9669</f>
        <v>0.49458589588453239</v>
      </c>
      <c r="H9669" s="27">
        <f>E9669-F9669</f>
        <v>792.93000000000006</v>
      </c>
      <c r="I9669" s="35">
        <f>E9669/D9669</f>
        <v>0.18000035927767224</v>
      </c>
      <c r="J9669" s="3">
        <v>185003.36</v>
      </c>
      <c r="K9669" s="26">
        <v>6.0999999999999999E-2</v>
      </c>
      <c r="L9669" s="4" t="b">
        <v>0</v>
      </c>
      <c r="M9669" s="4" t="s">
        <v>58</v>
      </c>
      <c r="N9669" s="35">
        <f>'Landed Freight Margin Tool'!$D$4</f>
        <v>0.58708499999999997</v>
      </c>
      <c r="O9669" s="30">
        <f>(MAX($F9669,MIN(0.18*$D9669,$F9669*(1+$N9669))))</f>
        <v>1285.9991046499999</v>
      </c>
      <c r="P9669" s="35">
        <f>O9669/D9669</f>
        <v>0.14438461400666458</v>
      </c>
    </row>
    <row r="9670" spans="1:16" x14ac:dyDescent="0.3">
      <c r="A9670" s="2">
        <v>45016</v>
      </c>
      <c r="B9670" s="3" t="s">
        <v>13478</v>
      </c>
      <c r="C9670" s="4" t="s">
        <v>11912</v>
      </c>
      <c r="D9670" s="27">
        <v>12231.42</v>
      </c>
      <c r="E9670" s="27">
        <v>2201.66</v>
      </c>
      <c r="F9670" s="27">
        <v>1575.02</v>
      </c>
      <c r="G9670" s="26">
        <f>(E9670-F9670)/E9670</f>
        <v>0.28462160369902706</v>
      </c>
      <c r="H9670" s="27">
        <f>E9670-F9670</f>
        <v>626.63999999999987</v>
      </c>
      <c r="I9670" s="35">
        <f>E9670/D9670</f>
        <v>0.18000035972928735</v>
      </c>
      <c r="J9670" s="3">
        <v>185003.36</v>
      </c>
      <c r="K9670" s="26">
        <v>6.0999999999999999E-2</v>
      </c>
      <c r="L9670" s="4" t="b">
        <v>0</v>
      </c>
      <c r="M9670" s="4" t="s">
        <v>58</v>
      </c>
      <c r="N9670" s="35">
        <f>'Landed Freight Margin Tool'!$D$4</f>
        <v>0.58708499999999997</v>
      </c>
      <c r="O9670" s="30">
        <f>(MAX($F9670,MIN(0.18*$D9670,$F9670*(1+$N9670))))</f>
        <v>2201.6556</v>
      </c>
      <c r="P9670" s="35">
        <f>O9670/D9670</f>
        <v>0.18</v>
      </c>
    </row>
    <row r="9671" spans="1:16" x14ac:dyDescent="0.3">
      <c r="A9671" s="2">
        <v>45246</v>
      </c>
      <c r="B9671" s="3" t="s">
        <v>9704</v>
      </c>
      <c r="C9671" s="4" t="s">
        <v>4935</v>
      </c>
      <c r="D9671" s="27">
        <v>10560.59</v>
      </c>
      <c r="E9671" s="27">
        <v>1900.91</v>
      </c>
      <c r="F9671" s="27">
        <v>849.17</v>
      </c>
      <c r="G9671" s="26">
        <f>(E9671-F9671)/E9671</f>
        <v>0.55328237528341695</v>
      </c>
      <c r="H9671" s="27">
        <f>E9671-F9671</f>
        <v>1051.7400000000002</v>
      </c>
      <c r="I9671" s="35">
        <f>E9671/D9671</f>
        <v>0.18000035982838081</v>
      </c>
      <c r="J9671" s="3">
        <v>185003.36</v>
      </c>
      <c r="K9671" s="26">
        <v>6.0999999999999999E-2</v>
      </c>
      <c r="L9671" s="4" t="b">
        <v>0</v>
      </c>
      <c r="M9671" s="4" t="s">
        <v>58</v>
      </c>
      <c r="N9671" s="35">
        <f>'Landed Freight Margin Tool'!$D$4</f>
        <v>0.58708499999999997</v>
      </c>
      <c r="O9671" s="30">
        <f>(MAX($F9671,MIN(0.18*$D9671,$F9671*(1+$N9671))))</f>
        <v>1347.7049694499999</v>
      </c>
      <c r="P9671" s="35">
        <f>O9671/D9671</f>
        <v>0.12761644656690582</v>
      </c>
    </row>
    <row r="9672" spans="1:16" x14ac:dyDescent="0.3">
      <c r="A9672" s="2">
        <v>44995</v>
      </c>
      <c r="B9672" s="3" t="s">
        <v>11736</v>
      </c>
      <c r="C9672" s="4" t="s">
        <v>11737</v>
      </c>
      <c r="D9672" s="27">
        <v>4999.49</v>
      </c>
      <c r="E9672" s="27">
        <v>899.91</v>
      </c>
      <c r="F9672" s="27">
        <v>570.03</v>
      </c>
      <c r="G9672" s="26">
        <f>(E9672-F9672)/E9672</f>
        <v>0.36656999033236659</v>
      </c>
      <c r="H9672" s="27">
        <f>E9672-F9672</f>
        <v>329.88</v>
      </c>
      <c r="I9672" s="35">
        <f>E9672/D9672</f>
        <v>0.18000036003672376</v>
      </c>
      <c r="J9672" s="3">
        <v>185003.36</v>
      </c>
      <c r="K9672" s="26">
        <v>6.0999999999999999E-2</v>
      </c>
      <c r="L9672" s="4" t="b">
        <v>0</v>
      </c>
      <c r="M9672" s="4" t="s">
        <v>58</v>
      </c>
      <c r="N9672" s="35">
        <f>'Landed Freight Margin Tool'!$D$4</f>
        <v>0.58708499999999997</v>
      </c>
      <c r="O9672" s="30">
        <f>(MAX($F9672,MIN(0.18*$D9672,$F9672*(1+$N9672))))</f>
        <v>899.90819999999997</v>
      </c>
      <c r="P9672" s="35">
        <f>O9672/D9672</f>
        <v>0.18</v>
      </c>
    </row>
    <row r="9673" spans="1:16" x14ac:dyDescent="0.3">
      <c r="A9673" s="2">
        <v>45043</v>
      </c>
      <c r="B9673" s="3" t="s">
        <v>23504</v>
      </c>
      <c r="C9673" s="4" t="s">
        <v>23505</v>
      </c>
      <c r="D9673" s="27">
        <v>8310.15</v>
      </c>
      <c r="E9673" s="27">
        <v>1495.83</v>
      </c>
      <c r="F9673" s="27">
        <v>919.22</v>
      </c>
      <c r="G9673" s="26">
        <f>(E9673-F9673)/E9673</f>
        <v>0.38547829633046532</v>
      </c>
      <c r="H9673" s="27">
        <f>E9673-F9673</f>
        <v>576.6099999999999</v>
      </c>
      <c r="I9673" s="35">
        <f>E9673/D9673</f>
        <v>0.18000036100431399</v>
      </c>
      <c r="J9673" s="3">
        <v>185003.36</v>
      </c>
      <c r="K9673" s="26">
        <v>6.0999999999999999E-2</v>
      </c>
      <c r="L9673" s="4" t="b">
        <v>0</v>
      </c>
      <c r="M9673" s="4" t="s">
        <v>58</v>
      </c>
      <c r="N9673" s="35">
        <f>'Landed Freight Margin Tool'!$D$4</f>
        <v>0.58708499999999997</v>
      </c>
      <c r="O9673" s="30">
        <f>(MAX($F9673,MIN(0.18*$D9673,$F9673*(1+$N9673))))</f>
        <v>1458.8802737000001</v>
      </c>
      <c r="P9673" s="35">
        <f>O9673/D9673</f>
        <v>0.17555402413915513</v>
      </c>
    </row>
    <row r="9674" spans="1:16" x14ac:dyDescent="0.3">
      <c r="A9674" s="2">
        <v>44959</v>
      </c>
      <c r="B9674" s="3" t="s">
        <v>18921</v>
      </c>
      <c r="C9674" s="4" t="s">
        <v>18922</v>
      </c>
      <c r="D9674" s="27">
        <v>9966.48</v>
      </c>
      <c r="E9674" s="27">
        <v>1793.97</v>
      </c>
      <c r="F9674" s="27">
        <v>1664.35</v>
      </c>
      <c r="G9674" s="26">
        <f>(E9674-F9674)/E9674</f>
        <v>7.2253159194412456E-2</v>
      </c>
      <c r="H9674" s="27">
        <f>E9674-F9674</f>
        <v>129.62000000000012</v>
      </c>
      <c r="I9674" s="35">
        <f>E9674/D9674</f>
        <v>0.18000036121077853</v>
      </c>
      <c r="J9674" s="3">
        <v>185003.36</v>
      </c>
      <c r="K9674" s="26">
        <v>6.0999999999999999E-2</v>
      </c>
      <c r="L9674" s="4" t="b">
        <v>0</v>
      </c>
      <c r="M9674" s="4" t="s">
        <v>58</v>
      </c>
      <c r="N9674" s="35">
        <f>'Landed Freight Margin Tool'!$D$4</f>
        <v>0.58708499999999997</v>
      </c>
      <c r="O9674" s="30">
        <f>(MAX($F9674,MIN(0.18*$D9674,$F9674*(1+$N9674))))</f>
        <v>1793.9663999999998</v>
      </c>
      <c r="P9674" s="35">
        <f>O9674/D9674</f>
        <v>0.18</v>
      </c>
    </row>
    <row r="9675" spans="1:16" x14ac:dyDescent="0.3">
      <c r="A9675" s="2">
        <v>45184</v>
      </c>
      <c r="B9675" s="3" t="s">
        <v>1982</v>
      </c>
      <c r="C9675" s="4" t="s">
        <v>1983</v>
      </c>
      <c r="D9675" s="27">
        <v>9964.48</v>
      </c>
      <c r="E9675" s="27">
        <v>1793.61</v>
      </c>
      <c r="F9675" s="27">
        <v>802.32</v>
      </c>
      <c r="G9675" s="26">
        <f>(E9675-F9675)/E9675</f>
        <v>0.55267867596634712</v>
      </c>
      <c r="H9675" s="27">
        <f>E9675-F9675</f>
        <v>991.28999999999985</v>
      </c>
      <c r="I9675" s="35">
        <f>E9675/D9675</f>
        <v>0.1800003612832782</v>
      </c>
      <c r="J9675" s="3">
        <v>185003.36</v>
      </c>
      <c r="K9675" s="26">
        <v>6.0999999999999999E-2</v>
      </c>
      <c r="L9675" s="4" t="b">
        <v>0</v>
      </c>
      <c r="M9675" s="4" t="s">
        <v>58</v>
      </c>
      <c r="N9675" s="35">
        <f>'Landed Freight Margin Tool'!$D$4</f>
        <v>0.58708499999999997</v>
      </c>
      <c r="O9675" s="30">
        <f>(MAX($F9675,MIN(0.18*$D9675,$F9675*(1+$N9675))))</f>
        <v>1273.3500372000001</v>
      </c>
      <c r="P9675" s="35">
        <f>O9675/D9675</f>
        <v>0.12778890992806449</v>
      </c>
    </row>
    <row r="9676" spans="1:16" x14ac:dyDescent="0.3">
      <c r="A9676" s="2">
        <v>45289</v>
      </c>
      <c r="B9676" s="3" t="s">
        <v>10725</v>
      </c>
      <c r="C9676" s="4" t="s">
        <v>10726</v>
      </c>
      <c r="D9676" s="27">
        <v>6619.82</v>
      </c>
      <c r="E9676" s="27">
        <v>1191.57</v>
      </c>
      <c r="F9676" s="27">
        <v>605.52</v>
      </c>
      <c r="G9676" s="26">
        <f>(E9676-F9676)/E9676</f>
        <v>0.49183010649814951</v>
      </c>
      <c r="H9676" s="27">
        <f>E9676-F9676</f>
        <v>586.04999999999995</v>
      </c>
      <c r="I9676" s="35">
        <f>E9676/D9676</f>
        <v>0.18000036254762214</v>
      </c>
      <c r="J9676" s="3">
        <v>185003.36</v>
      </c>
      <c r="K9676" s="26">
        <v>6.0999999999999999E-2</v>
      </c>
      <c r="L9676" s="4" t="b">
        <v>0</v>
      </c>
      <c r="M9676" s="4" t="s">
        <v>58</v>
      </c>
      <c r="N9676" s="35">
        <f>'Landed Freight Margin Tool'!$D$4</f>
        <v>0.58708499999999997</v>
      </c>
      <c r="O9676" s="30">
        <f>(MAX($F9676,MIN(0.18*$D9676,$F9676*(1+$N9676))))</f>
        <v>961.01170920000004</v>
      </c>
      <c r="P9676" s="35">
        <f>O9676/D9676</f>
        <v>0.14517187917496246</v>
      </c>
    </row>
    <row r="9677" spans="1:16" x14ac:dyDescent="0.3">
      <c r="A9677" s="2">
        <v>45268</v>
      </c>
      <c r="B9677" s="3" t="s">
        <v>6857</v>
      </c>
      <c r="C9677" s="4" t="s">
        <v>6858</v>
      </c>
      <c r="D9677" s="27">
        <v>7720.04</v>
      </c>
      <c r="E9677" s="27">
        <v>1389.61</v>
      </c>
      <c r="F9677" s="27">
        <v>1013.6</v>
      </c>
      <c r="G9677" s="26">
        <f>(E9677-F9677)/E9677</f>
        <v>0.27058671137945173</v>
      </c>
      <c r="H9677" s="27">
        <f>E9677-F9677</f>
        <v>376.00999999999988</v>
      </c>
      <c r="I9677" s="35">
        <f>E9677/D9677</f>
        <v>0.18000036269242128</v>
      </c>
      <c r="J9677" s="3">
        <v>185003.36</v>
      </c>
      <c r="K9677" s="26">
        <v>6.0999999999999999E-2</v>
      </c>
      <c r="L9677" s="4" t="b">
        <v>0</v>
      </c>
      <c r="M9677" s="4" t="s">
        <v>58</v>
      </c>
      <c r="N9677" s="35">
        <f>'Landed Freight Margin Tool'!$D$4</f>
        <v>0.58708499999999997</v>
      </c>
      <c r="O9677" s="30">
        <f>(MAX($F9677,MIN(0.18*$D9677,$F9677*(1+$N9677))))</f>
        <v>1389.6071999999999</v>
      </c>
      <c r="P9677" s="35">
        <f>O9677/D9677</f>
        <v>0.18</v>
      </c>
    </row>
    <row r="9678" spans="1:16" x14ac:dyDescent="0.3">
      <c r="A9678" s="2">
        <v>44994</v>
      </c>
      <c r="B9678" s="3" t="s">
        <v>4355</v>
      </c>
      <c r="C9678" s="4" t="s">
        <v>4356</v>
      </c>
      <c r="D9678" s="27">
        <v>11575.31</v>
      </c>
      <c r="E9678" s="27">
        <v>2083.56</v>
      </c>
      <c r="F9678" s="27">
        <v>879.84</v>
      </c>
      <c r="G9678" s="26">
        <f>(E9678-F9678)/E9678</f>
        <v>0.57772274376547827</v>
      </c>
      <c r="H9678" s="27">
        <f>E9678-F9678</f>
        <v>1203.7199999999998</v>
      </c>
      <c r="I9678" s="35">
        <f>E9678/D9678</f>
        <v>0.18000036284125437</v>
      </c>
      <c r="J9678" s="3">
        <v>185003.36</v>
      </c>
      <c r="K9678" s="26">
        <v>6.0999999999999999E-2</v>
      </c>
      <c r="L9678" s="4" t="b">
        <v>0</v>
      </c>
      <c r="M9678" s="4" t="s">
        <v>58</v>
      </c>
      <c r="N9678" s="35">
        <f>'Landed Freight Margin Tool'!$D$4</f>
        <v>0.58708499999999997</v>
      </c>
      <c r="O9678" s="30">
        <f>(MAX($F9678,MIN(0.18*$D9678,$F9678*(1+$N9678))))</f>
        <v>1396.3808664000001</v>
      </c>
      <c r="P9678" s="35">
        <f>O9678/D9678</f>
        <v>0.12063442503051755</v>
      </c>
    </row>
    <row r="9679" spans="1:16" x14ac:dyDescent="0.3">
      <c r="A9679" s="2">
        <v>44970</v>
      </c>
      <c r="B9679" s="3" t="s">
        <v>11858</v>
      </c>
      <c r="C9679" s="4" t="s">
        <v>11859</v>
      </c>
      <c r="D9679" s="27">
        <v>12674.03</v>
      </c>
      <c r="E9679" s="27">
        <v>2281.33</v>
      </c>
      <c r="F9679" s="27">
        <v>1060.1400000000001</v>
      </c>
      <c r="G9679" s="26">
        <f>(E9679-F9679)/E9679</f>
        <v>0.53529739231062579</v>
      </c>
      <c r="H9679" s="27">
        <f>E9679-F9679</f>
        <v>1221.1899999999998</v>
      </c>
      <c r="I9679" s="35">
        <f>E9679/D9679</f>
        <v>0.18000036294690797</v>
      </c>
      <c r="J9679" s="3">
        <v>185003.36</v>
      </c>
      <c r="K9679" s="26">
        <v>6.0999999999999999E-2</v>
      </c>
      <c r="L9679" s="4" t="b">
        <v>0</v>
      </c>
      <c r="M9679" s="4" t="s">
        <v>58</v>
      </c>
      <c r="N9679" s="35">
        <f>'Landed Freight Margin Tool'!$D$4</f>
        <v>0.58708499999999997</v>
      </c>
      <c r="O9679" s="30">
        <f>(MAX($F9679,MIN(0.18*$D9679,$F9679*(1+$N9679))))</f>
        <v>1682.5322919000002</v>
      </c>
      <c r="P9679" s="35">
        <f>O9679/D9679</f>
        <v>0.13275432454396907</v>
      </c>
    </row>
    <row r="9680" spans="1:16" x14ac:dyDescent="0.3">
      <c r="A9680" s="2">
        <v>45028</v>
      </c>
      <c r="B9680" s="3" t="s">
        <v>2679</v>
      </c>
      <c r="C9680" s="4" t="s">
        <v>2680</v>
      </c>
      <c r="D9680" s="27">
        <v>12122.92</v>
      </c>
      <c r="E9680" s="27">
        <v>2182.13</v>
      </c>
      <c r="F9680" s="27">
        <v>1675.85</v>
      </c>
      <c r="G9680" s="26">
        <f>(E9680-F9680)/E9680</f>
        <v>0.23201184164096555</v>
      </c>
      <c r="H9680" s="27">
        <f>E9680-F9680</f>
        <v>506.2800000000002</v>
      </c>
      <c r="I9680" s="35">
        <f>E9680/D9680</f>
        <v>0.18000036294886052</v>
      </c>
      <c r="J9680" s="3">
        <v>185003.36</v>
      </c>
      <c r="K9680" s="26">
        <v>6.0999999999999999E-2</v>
      </c>
      <c r="L9680" s="4" t="b">
        <v>0</v>
      </c>
      <c r="M9680" s="4" t="s">
        <v>58</v>
      </c>
      <c r="N9680" s="35">
        <f>'Landed Freight Margin Tool'!$D$4</f>
        <v>0.58708499999999997</v>
      </c>
      <c r="O9680" s="30">
        <f>(MAX($F9680,MIN(0.18*$D9680,$F9680*(1+$N9680))))</f>
        <v>2182.1255999999998</v>
      </c>
      <c r="P9680" s="35">
        <f>O9680/D9680</f>
        <v>0.18</v>
      </c>
    </row>
    <row r="9681" spans="1:16" x14ac:dyDescent="0.3">
      <c r="A9681" s="2">
        <v>45202</v>
      </c>
      <c r="B9681" s="3" t="s">
        <v>6682</v>
      </c>
      <c r="C9681" s="4" t="s">
        <v>6683</v>
      </c>
      <c r="D9681" s="27">
        <v>2200.44</v>
      </c>
      <c r="E9681" s="27">
        <v>396.08</v>
      </c>
      <c r="F9681" s="27">
        <v>241.44</v>
      </c>
      <c r="G9681" s="26">
        <f>(E9681-F9681)/E9681</f>
        <v>0.3904261765299939</v>
      </c>
      <c r="H9681" s="27">
        <f>E9681-F9681</f>
        <v>154.63999999999999</v>
      </c>
      <c r="I9681" s="35">
        <f>E9681/D9681</f>
        <v>0.1800003635636509</v>
      </c>
      <c r="J9681" s="3">
        <v>185003.36</v>
      </c>
      <c r="K9681" s="26">
        <v>6.0999999999999999E-2</v>
      </c>
      <c r="L9681" s="4" t="b">
        <v>0</v>
      </c>
      <c r="M9681" s="4" t="s">
        <v>58</v>
      </c>
      <c r="N9681" s="35">
        <f>'Landed Freight Margin Tool'!$D$4</f>
        <v>0.58708499999999997</v>
      </c>
      <c r="O9681" s="30">
        <f>(MAX($F9681,MIN(0.18*$D9681,$F9681*(1+$N9681))))</f>
        <v>383.1858024</v>
      </c>
      <c r="P9681" s="35">
        <f>O9681/D9681</f>
        <v>0.17414053661994874</v>
      </c>
    </row>
    <row r="9682" spans="1:16" x14ac:dyDescent="0.3">
      <c r="A9682" s="2">
        <v>45155</v>
      </c>
      <c r="B9682" s="3" t="s">
        <v>17223</v>
      </c>
      <c r="C9682" s="4" t="s">
        <v>17224</v>
      </c>
      <c r="D9682" s="27">
        <v>11551.31</v>
      </c>
      <c r="E9682" s="27">
        <v>2079.2399999999998</v>
      </c>
      <c r="F9682" s="27">
        <v>1963.93</v>
      </c>
      <c r="G9682" s="26">
        <f>(E9682-F9682)/E9682</f>
        <v>5.5457763413554823E-2</v>
      </c>
      <c r="H9682" s="27">
        <f>E9682-F9682</f>
        <v>115.30999999999972</v>
      </c>
      <c r="I9682" s="35">
        <f>E9682/D9682</f>
        <v>0.1800003635951247</v>
      </c>
      <c r="J9682" s="3">
        <v>185003.36</v>
      </c>
      <c r="K9682" s="26">
        <v>6.0999999999999999E-2</v>
      </c>
      <c r="L9682" s="4" t="b">
        <v>0</v>
      </c>
      <c r="M9682" s="4" t="s">
        <v>58</v>
      </c>
      <c r="N9682" s="35">
        <f>'Landed Freight Margin Tool'!$D$4</f>
        <v>0.58708499999999997</v>
      </c>
      <c r="O9682" s="30">
        <f>(MAX($F9682,MIN(0.18*$D9682,$F9682*(1+$N9682))))</f>
        <v>2079.2357999999999</v>
      </c>
      <c r="P9682" s="35">
        <f>O9682/D9682</f>
        <v>0.18</v>
      </c>
    </row>
    <row r="9683" spans="1:16" x14ac:dyDescent="0.3">
      <c r="A9683" s="2">
        <v>45265</v>
      </c>
      <c r="B9683" s="3" t="s">
        <v>20444</v>
      </c>
      <c r="C9683" s="4" t="s">
        <v>20445</v>
      </c>
      <c r="D9683" s="27">
        <v>6049.71</v>
      </c>
      <c r="E9683" s="27">
        <v>1088.95</v>
      </c>
      <c r="F9683" s="27">
        <v>571.44000000000005</v>
      </c>
      <c r="G9683" s="26">
        <f>(E9683-F9683)/E9683</f>
        <v>0.47523761421552868</v>
      </c>
      <c r="H9683" s="27">
        <f>E9683-F9683</f>
        <v>517.51</v>
      </c>
      <c r="I9683" s="35">
        <f>E9683/D9683</f>
        <v>0.18000036365379499</v>
      </c>
      <c r="J9683" s="3">
        <v>185003.36</v>
      </c>
      <c r="K9683" s="26">
        <v>6.0999999999999999E-2</v>
      </c>
      <c r="L9683" s="4" t="b">
        <v>0</v>
      </c>
      <c r="M9683" s="4" t="s">
        <v>58</v>
      </c>
      <c r="N9683" s="35">
        <f>'Landed Freight Margin Tool'!$D$4</f>
        <v>0.58708499999999997</v>
      </c>
      <c r="O9683" s="30">
        <f>(MAX($F9683,MIN(0.18*$D9683,$F9683*(1+$N9683))))</f>
        <v>906.9238524000001</v>
      </c>
      <c r="P9683" s="35">
        <f>O9683/D9683</f>
        <v>0.14991195485403433</v>
      </c>
    </row>
    <row r="9684" spans="1:16" x14ac:dyDescent="0.3">
      <c r="A9684" s="2">
        <v>45124</v>
      </c>
      <c r="B9684" s="3" t="s">
        <v>326</v>
      </c>
      <c r="C9684" s="4" t="s">
        <v>327</v>
      </c>
      <c r="D9684" s="27">
        <v>6598.32</v>
      </c>
      <c r="E9684" s="27">
        <v>1187.7</v>
      </c>
      <c r="F9684" s="27">
        <v>726.19</v>
      </c>
      <c r="G9684" s="26">
        <f>(E9684-F9684)/E9684</f>
        <v>0.38857455586427547</v>
      </c>
      <c r="H9684" s="27">
        <f>E9684-F9684</f>
        <v>461.51</v>
      </c>
      <c r="I9684" s="35">
        <f>E9684/D9684</f>
        <v>0.1800003637289492</v>
      </c>
      <c r="J9684" s="3">
        <v>185003.36</v>
      </c>
      <c r="K9684" s="26">
        <v>6.0999999999999999E-2</v>
      </c>
      <c r="L9684" s="4" t="b">
        <v>0</v>
      </c>
      <c r="M9684" s="4" t="s">
        <v>58</v>
      </c>
      <c r="N9684" s="35">
        <f>'Landed Freight Margin Tool'!$D$4</f>
        <v>0.58708499999999997</v>
      </c>
      <c r="O9684" s="30">
        <f>(MAX($F9684,MIN(0.18*$D9684,$F9684*(1+$N9684))))</f>
        <v>1152.5252561500001</v>
      </c>
      <c r="P9684" s="35">
        <f>O9684/D9684</f>
        <v>0.17466950013791391</v>
      </c>
    </row>
    <row r="9685" spans="1:16" x14ac:dyDescent="0.3">
      <c r="A9685" s="2">
        <v>45028</v>
      </c>
      <c r="B9685" s="3" t="s">
        <v>16912</v>
      </c>
      <c r="C9685" s="4" t="s">
        <v>16913</v>
      </c>
      <c r="D9685" s="27">
        <v>9338.3700000000008</v>
      </c>
      <c r="E9685" s="27">
        <v>1680.91</v>
      </c>
      <c r="F9685" s="27">
        <v>845.45</v>
      </c>
      <c r="G9685" s="26">
        <f>(E9685-F9685)/E9685</f>
        <v>0.49702839533348009</v>
      </c>
      <c r="H9685" s="27">
        <f>E9685-F9685</f>
        <v>835.46</v>
      </c>
      <c r="I9685" s="35">
        <f>E9685/D9685</f>
        <v>0.18000036408923611</v>
      </c>
      <c r="J9685" s="3">
        <v>185003.36</v>
      </c>
      <c r="K9685" s="26">
        <v>6.0999999999999999E-2</v>
      </c>
      <c r="L9685" s="4" t="b">
        <v>0</v>
      </c>
      <c r="M9685" s="4" t="s">
        <v>58</v>
      </c>
      <c r="N9685" s="35">
        <f>'Landed Freight Margin Tool'!$D$4</f>
        <v>0.58708499999999997</v>
      </c>
      <c r="O9685" s="30">
        <f>(MAX($F9685,MIN(0.18*$D9685,$F9685*(1+$N9685))))</f>
        <v>1341.8010132500001</v>
      </c>
      <c r="P9685" s="35">
        <f>O9685/D9685</f>
        <v>0.14368685469198586</v>
      </c>
    </row>
    <row r="9686" spans="1:16" x14ac:dyDescent="0.3">
      <c r="A9686" s="2">
        <v>44931</v>
      </c>
      <c r="B9686" s="3" t="s">
        <v>17437</v>
      </c>
      <c r="C9686" s="4" t="s">
        <v>17438</v>
      </c>
      <c r="D9686" s="27">
        <v>2745.05</v>
      </c>
      <c r="E9686" s="27">
        <v>494.11</v>
      </c>
      <c r="F9686" s="27">
        <v>291.97000000000003</v>
      </c>
      <c r="G9686" s="26">
        <f>(E9686-F9686)/E9686</f>
        <v>0.40909918843982107</v>
      </c>
      <c r="H9686" s="27">
        <f>E9686-F9686</f>
        <v>202.14</v>
      </c>
      <c r="I9686" s="35">
        <f>E9686/D9686</f>
        <v>0.18000036429208938</v>
      </c>
      <c r="J9686" s="3">
        <v>185003.36</v>
      </c>
      <c r="K9686" s="26">
        <v>6.0999999999999999E-2</v>
      </c>
      <c r="L9686" s="4" t="b">
        <v>0</v>
      </c>
      <c r="M9686" s="4" t="s">
        <v>58</v>
      </c>
      <c r="N9686" s="35">
        <f>'Landed Freight Margin Tool'!$D$4</f>
        <v>0.58708499999999997</v>
      </c>
      <c r="O9686" s="30">
        <f>(MAX($F9686,MIN(0.18*$D9686,$F9686*(1+$N9686))))</f>
        <v>463.38120745000009</v>
      </c>
      <c r="P9686" s="35">
        <f>O9686/D9686</f>
        <v>0.16880610824939438</v>
      </c>
    </row>
    <row r="9687" spans="1:16" x14ac:dyDescent="0.3">
      <c r="A9687" s="2">
        <v>45146</v>
      </c>
      <c r="B9687" s="3" t="s">
        <v>14020</v>
      </c>
      <c r="C9687" s="4" t="s">
        <v>14021</v>
      </c>
      <c r="D9687" s="27">
        <v>12605.03</v>
      </c>
      <c r="E9687" s="27">
        <v>2268.91</v>
      </c>
      <c r="F9687" s="27">
        <v>1306.7</v>
      </c>
      <c r="G9687" s="26">
        <f>(E9687-F9687)/E9687</f>
        <v>0.4240846926497745</v>
      </c>
      <c r="H9687" s="27">
        <f>E9687-F9687</f>
        <v>962.20999999999981</v>
      </c>
      <c r="I9687" s="35">
        <f>E9687/D9687</f>
        <v>0.18000036493368121</v>
      </c>
      <c r="J9687" s="3">
        <v>185003.36</v>
      </c>
      <c r="K9687" s="26">
        <v>6.0999999999999999E-2</v>
      </c>
      <c r="L9687" s="4" t="b">
        <v>0</v>
      </c>
      <c r="M9687" s="4" t="s">
        <v>58</v>
      </c>
      <c r="N9687" s="35">
        <f>'Landed Freight Margin Tool'!$D$4</f>
        <v>0.58708499999999997</v>
      </c>
      <c r="O9687" s="30">
        <f>(MAX($F9687,MIN(0.18*$D9687,$F9687*(1+$N9687))))</f>
        <v>2073.8439695000002</v>
      </c>
      <c r="P9687" s="35">
        <f>O9687/D9687</f>
        <v>0.1645251117609399</v>
      </c>
    </row>
    <row r="9688" spans="1:16" x14ac:dyDescent="0.3">
      <c r="A9688" s="2">
        <v>45098</v>
      </c>
      <c r="B9688" s="3" t="s">
        <v>15386</v>
      </c>
      <c r="C9688" s="4" t="s">
        <v>15387</v>
      </c>
      <c r="D9688" s="27">
        <v>5477.1</v>
      </c>
      <c r="E9688" s="27">
        <v>985.88</v>
      </c>
      <c r="F9688" s="27">
        <v>665.27</v>
      </c>
      <c r="G9688" s="26">
        <f>(E9688-F9688)/E9688</f>
        <v>0.3252018501237473</v>
      </c>
      <c r="H9688" s="27">
        <f>E9688-F9688</f>
        <v>320.61</v>
      </c>
      <c r="I9688" s="35">
        <f>E9688/D9688</f>
        <v>0.18000036515674353</v>
      </c>
      <c r="J9688" s="3">
        <v>185003.36</v>
      </c>
      <c r="K9688" s="26">
        <v>6.0999999999999999E-2</v>
      </c>
      <c r="L9688" s="4" t="b">
        <v>0</v>
      </c>
      <c r="M9688" s="4" t="s">
        <v>58</v>
      </c>
      <c r="N9688" s="35">
        <f>'Landed Freight Margin Tool'!$D$4</f>
        <v>0.58708499999999997</v>
      </c>
      <c r="O9688" s="30">
        <f>(MAX($F9688,MIN(0.18*$D9688,$F9688*(1+$N9688))))</f>
        <v>985.87800000000004</v>
      </c>
      <c r="P9688" s="35">
        <f>O9688/D9688</f>
        <v>0.18</v>
      </c>
    </row>
    <row r="9689" spans="1:16" x14ac:dyDescent="0.3">
      <c r="A9689" s="2">
        <v>45146</v>
      </c>
      <c r="B9689" s="3" t="s">
        <v>9381</v>
      </c>
      <c r="C9689" s="4" t="s">
        <v>9382</v>
      </c>
      <c r="D9689" s="27">
        <v>2735.05</v>
      </c>
      <c r="E9689" s="27">
        <v>492.31</v>
      </c>
      <c r="F9689" s="27">
        <v>218.32</v>
      </c>
      <c r="G9689" s="26">
        <f>(E9689-F9689)/E9689</f>
        <v>0.55653957872072479</v>
      </c>
      <c r="H9689" s="27">
        <f>E9689-F9689</f>
        <v>273.99</v>
      </c>
      <c r="I9689" s="35">
        <f>E9689/D9689</f>
        <v>0.1800003656240288</v>
      </c>
      <c r="J9689" s="3">
        <v>185003.36</v>
      </c>
      <c r="K9689" s="26">
        <v>6.0999999999999999E-2</v>
      </c>
      <c r="L9689" s="4" t="b">
        <v>0</v>
      </c>
      <c r="M9689" s="4" t="s">
        <v>58</v>
      </c>
      <c r="N9689" s="35">
        <f>'Landed Freight Margin Tool'!$D$4</f>
        <v>0.58708499999999997</v>
      </c>
      <c r="O9689" s="30">
        <f>(MAX($F9689,MIN(0.18*$D9689,$F9689*(1+$N9689))))</f>
        <v>346.49239720000003</v>
      </c>
      <c r="P9689" s="35">
        <f>O9689/D9689</f>
        <v>0.12668594621670537</v>
      </c>
    </row>
    <row r="9690" spans="1:16" x14ac:dyDescent="0.3">
      <c r="A9690" s="2">
        <v>45266</v>
      </c>
      <c r="B9690" s="3" t="s">
        <v>21534</v>
      </c>
      <c r="C9690" s="4" t="s">
        <v>21535</v>
      </c>
      <c r="D9690" s="27">
        <v>10382.59</v>
      </c>
      <c r="E9690" s="27">
        <v>1868.87</v>
      </c>
      <c r="F9690" s="27">
        <v>1604.26</v>
      </c>
      <c r="G9690" s="26">
        <f>(E9690-F9690)/E9690</f>
        <v>0.14158823246132685</v>
      </c>
      <c r="H9690" s="27">
        <f>E9690-F9690</f>
        <v>264.6099999999999</v>
      </c>
      <c r="I9690" s="35">
        <f>E9690/D9690</f>
        <v>0.18000036599730895</v>
      </c>
      <c r="J9690" s="3">
        <v>185003.36</v>
      </c>
      <c r="K9690" s="26">
        <v>6.0999999999999999E-2</v>
      </c>
      <c r="L9690" s="4" t="b">
        <v>0</v>
      </c>
      <c r="M9690" s="4" t="s">
        <v>58</v>
      </c>
      <c r="N9690" s="35">
        <f>'Landed Freight Margin Tool'!$D$4</f>
        <v>0.58708499999999997</v>
      </c>
      <c r="O9690" s="30">
        <f>(MAX($F9690,MIN(0.18*$D9690,$F9690*(1+$N9690))))</f>
        <v>1868.8661999999999</v>
      </c>
      <c r="P9690" s="35">
        <f>O9690/D9690</f>
        <v>0.18</v>
      </c>
    </row>
    <row r="9691" spans="1:16" x14ac:dyDescent="0.3">
      <c r="A9691" s="2">
        <v>45155</v>
      </c>
      <c r="B9691" s="3" t="s">
        <v>19182</v>
      </c>
      <c r="C9691" s="4" t="s">
        <v>19183</v>
      </c>
      <c r="D9691" s="27">
        <v>11469.81</v>
      </c>
      <c r="E9691" s="27">
        <v>2064.5700000000002</v>
      </c>
      <c r="F9691" s="27">
        <v>1237.47</v>
      </c>
      <c r="G9691" s="26">
        <f>(E9691-F9691)/E9691</f>
        <v>0.40061610892340782</v>
      </c>
      <c r="H9691" s="27">
        <f>E9691-F9691</f>
        <v>827.10000000000014</v>
      </c>
      <c r="I9691" s="35">
        <f>E9691/D9691</f>
        <v>0.18000036617869</v>
      </c>
      <c r="J9691" s="3">
        <v>185003.36</v>
      </c>
      <c r="K9691" s="26">
        <v>6.0999999999999999E-2</v>
      </c>
      <c r="L9691" s="4" t="b">
        <v>0</v>
      </c>
      <c r="M9691" s="4" t="s">
        <v>58</v>
      </c>
      <c r="N9691" s="35">
        <f>'Landed Freight Margin Tool'!$D$4</f>
        <v>0.58708499999999997</v>
      </c>
      <c r="O9691" s="30">
        <f>(MAX($F9691,MIN(0.18*$D9691,$F9691*(1+$N9691))))</f>
        <v>1963.9700749500003</v>
      </c>
      <c r="P9691" s="35">
        <f>O9691/D9691</f>
        <v>0.17122952123444071</v>
      </c>
    </row>
    <row r="9692" spans="1:16" x14ac:dyDescent="0.3">
      <c r="A9692" s="2">
        <v>45084</v>
      </c>
      <c r="B9692" s="3" t="s">
        <v>3503</v>
      </c>
      <c r="C9692" s="4" t="s">
        <v>3504</v>
      </c>
      <c r="D9692" s="27">
        <v>8725.26</v>
      </c>
      <c r="E9692" s="27">
        <v>1570.55</v>
      </c>
      <c r="F9692" s="27">
        <v>872.51</v>
      </c>
      <c r="G9692" s="26">
        <f>(E9692-F9692)/E9692</f>
        <v>0.4444557639043647</v>
      </c>
      <c r="H9692" s="27">
        <f>E9692-F9692</f>
        <v>698.04</v>
      </c>
      <c r="I9692" s="35">
        <f>E9692/D9692</f>
        <v>0.18000036675124867</v>
      </c>
      <c r="J9692" s="3">
        <v>185003.36</v>
      </c>
      <c r="K9692" s="26">
        <v>6.0999999999999999E-2</v>
      </c>
      <c r="L9692" s="4" t="b">
        <v>0</v>
      </c>
      <c r="M9692" s="4" t="s">
        <v>58</v>
      </c>
      <c r="N9692" s="35">
        <f>'Landed Freight Margin Tool'!$D$4</f>
        <v>0.58708499999999997</v>
      </c>
      <c r="O9692" s="30">
        <f>(MAX($F9692,MIN(0.18*$D9692,$F9692*(1+$N9692))))</f>
        <v>1384.7475333500001</v>
      </c>
      <c r="P9692" s="35">
        <f>O9692/D9692</f>
        <v>0.15870558967297252</v>
      </c>
    </row>
    <row r="9693" spans="1:16" x14ac:dyDescent="0.3">
      <c r="A9693" s="2">
        <v>45058</v>
      </c>
      <c r="B9693" s="3" t="s">
        <v>2232</v>
      </c>
      <c r="C9693" s="4" t="s">
        <v>2233</v>
      </c>
      <c r="D9693" s="27">
        <v>4361.38</v>
      </c>
      <c r="E9693" s="27">
        <v>785.05</v>
      </c>
      <c r="F9693" s="27">
        <v>545.83000000000004</v>
      </c>
      <c r="G9693" s="26">
        <f>(E9693-F9693)/E9693</f>
        <v>0.30471944462136158</v>
      </c>
      <c r="H9693" s="27">
        <f>E9693-F9693</f>
        <v>239.21999999999991</v>
      </c>
      <c r="I9693" s="35">
        <f>E9693/D9693</f>
        <v>0.18000036685636195</v>
      </c>
      <c r="J9693" s="3">
        <v>185003.36</v>
      </c>
      <c r="K9693" s="26">
        <v>6.0999999999999999E-2</v>
      </c>
      <c r="L9693" s="4" t="b">
        <v>0</v>
      </c>
      <c r="M9693" s="4" t="s">
        <v>58</v>
      </c>
      <c r="N9693" s="35">
        <f>'Landed Freight Margin Tool'!$D$4</f>
        <v>0.58708499999999997</v>
      </c>
      <c r="O9693" s="30">
        <f>(MAX($F9693,MIN(0.18*$D9693,$F9693*(1+$N9693))))</f>
        <v>785.04840000000002</v>
      </c>
      <c r="P9693" s="35">
        <f>O9693/D9693</f>
        <v>0.18</v>
      </c>
    </row>
    <row r="9694" spans="1:16" x14ac:dyDescent="0.3">
      <c r="A9694" s="2">
        <v>45005</v>
      </c>
      <c r="B9694" s="3" t="s">
        <v>18060</v>
      </c>
      <c r="C9694" s="4" t="s">
        <v>18061</v>
      </c>
      <c r="D9694" s="27">
        <v>8708.26</v>
      </c>
      <c r="E9694" s="27">
        <v>1567.49</v>
      </c>
      <c r="F9694" s="27">
        <v>988.91</v>
      </c>
      <c r="G9694" s="26">
        <f>(E9694-F9694)/E9694</f>
        <v>0.36911240263095779</v>
      </c>
      <c r="H9694" s="27">
        <f>E9694-F9694</f>
        <v>578.58000000000004</v>
      </c>
      <c r="I9694" s="35">
        <f>E9694/D9694</f>
        <v>0.18000036746720929</v>
      </c>
      <c r="J9694" s="3">
        <v>185003.36</v>
      </c>
      <c r="K9694" s="26">
        <v>6.0999999999999999E-2</v>
      </c>
      <c r="L9694" s="4" t="b">
        <v>0</v>
      </c>
      <c r="M9694" s="4" t="s">
        <v>58</v>
      </c>
      <c r="N9694" s="35">
        <f>'Landed Freight Margin Tool'!$D$4</f>
        <v>0.58708499999999997</v>
      </c>
      <c r="O9694" s="30">
        <f>(MAX($F9694,MIN(0.18*$D9694,$F9694*(1+$N9694))))</f>
        <v>1567.4867999999999</v>
      </c>
      <c r="P9694" s="35">
        <f>O9694/D9694</f>
        <v>0.18</v>
      </c>
    </row>
    <row r="9695" spans="1:16" x14ac:dyDescent="0.3">
      <c r="A9695" s="2">
        <v>45141</v>
      </c>
      <c r="B9695" s="3" t="s">
        <v>20754</v>
      </c>
      <c r="C9695" s="4" t="s">
        <v>20755</v>
      </c>
      <c r="D9695" s="27">
        <v>12517.53</v>
      </c>
      <c r="E9695" s="27">
        <v>2253.16</v>
      </c>
      <c r="F9695" s="27">
        <v>1665.29</v>
      </c>
      <c r="G9695" s="26">
        <f>(E9695-F9695)/E9695</f>
        <v>0.26090912318699067</v>
      </c>
      <c r="H9695" s="27">
        <f>E9695-F9695</f>
        <v>587.86999999999989</v>
      </c>
      <c r="I9695" s="35">
        <f>E9695/D9695</f>
        <v>0.18000036748463952</v>
      </c>
      <c r="J9695" s="3">
        <v>185003.36</v>
      </c>
      <c r="K9695" s="26">
        <v>6.0999999999999999E-2</v>
      </c>
      <c r="L9695" s="4" t="b">
        <v>0</v>
      </c>
      <c r="M9695" s="4" t="s">
        <v>58</v>
      </c>
      <c r="N9695" s="35">
        <f>'Landed Freight Margin Tool'!$D$4</f>
        <v>0.58708499999999997</v>
      </c>
      <c r="O9695" s="30">
        <f>(MAX($F9695,MIN(0.18*$D9695,$F9695*(1+$N9695))))</f>
        <v>2253.1554000000001</v>
      </c>
      <c r="P9695" s="35">
        <f>O9695/D9695</f>
        <v>0.18</v>
      </c>
    </row>
    <row r="9696" spans="1:16" x14ac:dyDescent="0.3">
      <c r="A9696" s="2">
        <v>45040</v>
      </c>
      <c r="B9696" s="3" t="s">
        <v>18776</v>
      </c>
      <c r="C9696" s="4" t="s">
        <v>18777</v>
      </c>
      <c r="D9696" s="27">
        <v>10336.59</v>
      </c>
      <c r="E9696" s="27">
        <v>1860.59</v>
      </c>
      <c r="F9696" s="27">
        <v>1243.06</v>
      </c>
      <c r="G9696" s="26">
        <f>(E9696-F9696)/E9696</f>
        <v>0.33190009620604216</v>
      </c>
      <c r="H9696" s="27">
        <f>E9696-F9696</f>
        <v>617.53</v>
      </c>
      <c r="I9696" s="35">
        <f>E9696/D9696</f>
        <v>0.18000036762607396</v>
      </c>
      <c r="J9696" s="3">
        <v>185003.36</v>
      </c>
      <c r="K9696" s="26">
        <v>6.0999999999999999E-2</v>
      </c>
      <c r="L9696" s="4" t="b">
        <v>0</v>
      </c>
      <c r="M9696" s="4" t="s">
        <v>58</v>
      </c>
      <c r="N9696" s="35">
        <f>'Landed Freight Margin Tool'!$D$4</f>
        <v>0.58708499999999997</v>
      </c>
      <c r="O9696" s="30">
        <f>(MAX($F9696,MIN(0.18*$D9696,$F9696*(1+$N9696))))</f>
        <v>1860.5862</v>
      </c>
      <c r="P9696" s="35">
        <f>O9696/D9696</f>
        <v>0.18</v>
      </c>
    </row>
    <row r="9697" spans="1:16" x14ac:dyDescent="0.3">
      <c r="A9697" s="2">
        <v>45079</v>
      </c>
      <c r="B9697" s="3" t="s">
        <v>12188</v>
      </c>
      <c r="C9697" s="4" t="s">
        <v>12189</v>
      </c>
      <c r="D9697" s="27">
        <v>9218.8700000000008</v>
      </c>
      <c r="E9697" s="27">
        <v>1659.4</v>
      </c>
      <c r="F9697" s="27">
        <v>893.62</v>
      </c>
      <c r="G9697" s="26">
        <f>(E9697-F9697)/E9697</f>
        <v>0.46148005303121614</v>
      </c>
      <c r="H9697" s="27">
        <f>E9697-F9697</f>
        <v>765.78000000000009</v>
      </c>
      <c r="I9697" s="35">
        <f>E9697/D9697</f>
        <v>0.18000036880875855</v>
      </c>
      <c r="J9697" s="3">
        <v>185003.36</v>
      </c>
      <c r="K9697" s="26">
        <v>6.0999999999999999E-2</v>
      </c>
      <c r="L9697" s="4" t="b">
        <v>0</v>
      </c>
      <c r="M9697" s="4" t="s">
        <v>58</v>
      </c>
      <c r="N9697" s="35">
        <f>'Landed Freight Margin Tool'!$D$4</f>
        <v>0.58708499999999997</v>
      </c>
      <c r="O9697" s="30">
        <f>(MAX($F9697,MIN(0.18*$D9697,$F9697*(1+$N9697))))</f>
        <v>1418.2508977</v>
      </c>
      <c r="P9697" s="35">
        <f>O9697/D9697</f>
        <v>0.15384216261862896</v>
      </c>
    </row>
    <row r="9698" spans="1:16" x14ac:dyDescent="0.3">
      <c r="A9698" s="2">
        <v>45005</v>
      </c>
      <c r="B9698" s="3" t="s">
        <v>19986</v>
      </c>
      <c r="C9698" s="4" t="s">
        <v>19987</v>
      </c>
      <c r="D9698" s="27">
        <v>11921.92</v>
      </c>
      <c r="E9698" s="27">
        <v>2145.9499999999998</v>
      </c>
      <c r="F9698" s="27">
        <v>2058.41</v>
      </c>
      <c r="G9698" s="26">
        <f>(E9698-F9698)/E9698</f>
        <v>4.079312192735151E-2</v>
      </c>
      <c r="H9698" s="27">
        <f>E9698-F9698</f>
        <v>87.539999999999964</v>
      </c>
      <c r="I9698" s="35">
        <f>E9698/D9698</f>
        <v>0.18000036906806954</v>
      </c>
      <c r="J9698" s="3">
        <v>185003.36</v>
      </c>
      <c r="K9698" s="26">
        <v>6.0999999999999999E-2</v>
      </c>
      <c r="L9698" s="4" t="b">
        <v>0</v>
      </c>
      <c r="M9698" s="4" t="s">
        <v>58</v>
      </c>
      <c r="N9698" s="35">
        <f>'Landed Freight Margin Tool'!$D$4</f>
        <v>0.58708499999999997</v>
      </c>
      <c r="O9698" s="30">
        <f>(MAX($F9698,MIN(0.18*$D9698,$F9698*(1+$N9698))))</f>
        <v>2145.9456</v>
      </c>
      <c r="P9698" s="35">
        <f>O9698/D9698</f>
        <v>0.18</v>
      </c>
    </row>
    <row r="9699" spans="1:16" x14ac:dyDescent="0.3">
      <c r="A9699" s="2">
        <v>45196</v>
      </c>
      <c r="B9699" s="3" t="s">
        <v>20124</v>
      </c>
      <c r="C9699" s="4" t="s">
        <v>20125</v>
      </c>
      <c r="D9699" s="27">
        <v>9727.98</v>
      </c>
      <c r="E9699" s="27">
        <v>1751.04</v>
      </c>
      <c r="F9699" s="27">
        <v>1184.06</v>
      </c>
      <c r="G9699" s="26">
        <f>(E9699-F9699)/E9699</f>
        <v>0.323796144005848</v>
      </c>
      <c r="H9699" s="27">
        <f>E9699-F9699</f>
        <v>566.98</v>
      </c>
      <c r="I9699" s="35">
        <f>E9699/D9699</f>
        <v>0.18000037006655031</v>
      </c>
      <c r="J9699" s="3">
        <v>185003.36</v>
      </c>
      <c r="K9699" s="26">
        <v>6.0999999999999999E-2</v>
      </c>
      <c r="L9699" s="4" t="b">
        <v>0</v>
      </c>
      <c r="M9699" s="4" t="s">
        <v>58</v>
      </c>
      <c r="N9699" s="35">
        <f>'Landed Freight Margin Tool'!$D$4</f>
        <v>0.58708499999999997</v>
      </c>
      <c r="O9699" s="30">
        <f>(MAX($F9699,MIN(0.18*$D9699,$F9699*(1+$N9699))))</f>
        <v>1751.0364</v>
      </c>
      <c r="P9699" s="35">
        <f>O9699/D9699</f>
        <v>0.18</v>
      </c>
    </row>
    <row r="9700" spans="1:16" x14ac:dyDescent="0.3">
      <c r="A9700" s="2">
        <v>45091</v>
      </c>
      <c r="B9700" s="3" t="s">
        <v>20191</v>
      </c>
      <c r="C9700" s="4" t="s">
        <v>20192</v>
      </c>
      <c r="D9700" s="27">
        <v>10266.09</v>
      </c>
      <c r="E9700" s="27">
        <v>1847.9</v>
      </c>
      <c r="F9700" s="27">
        <v>997.42</v>
      </c>
      <c r="G9700" s="26">
        <f>(E9700-F9700)/E9700</f>
        <v>0.46024135505168035</v>
      </c>
      <c r="H9700" s="27">
        <f>E9700-F9700</f>
        <v>850.48000000000013</v>
      </c>
      <c r="I9700" s="35">
        <f>E9700/D9700</f>
        <v>0.18000037015066106</v>
      </c>
      <c r="J9700" s="3">
        <v>185003.36</v>
      </c>
      <c r="K9700" s="26">
        <v>6.0999999999999999E-2</v>
      </c>
      <c r="L9700" s="4" t="b">
        <v>0</v>
      </c>
      <c r="M9700" s="4" t="s">
        <v>58</v>
      </c>
      <c r="N9700" s="35">
        <f>'Landed Freight Margin Tool'!$D$4</f>
        <v>0.58708499999999997</v>
      </c>
      <c r="O9700" s="30">
        <f>(MAX($F9700,MIN(0.18*$D9700,$F9700*(1+$N9700))))</f>
        <v>1582.9903207</v>
      </c>
      <c r="P9700" s="35">
        <f>O9700/D9700</f>
        <v>0.15419602991012157</v>
      </c>
    </row>
    <row r="9701" spans="1:16" x14ac:dyDescent="0.3">
      <c r="A9701" s="2">
        <v>45231</v>
      </c>
      <c r="B9701" s="3" t="s">
        <v>12973</v>
      </c>
      <c r="C9701" s="4" t="s">
        <v>12974</v>
      </c>
      <c r="D9701" s="27">
        <v>4859.49</v>
      </c>
      <c r="E9701" s="27">
        <v>874.71</v>
      </c>
      <c r="F9701" s="27">
        <v>566.83000000000004</v>
      </c>
      <c r="G9701" s="26">
        <f>(E9701-F9701)/E9701</f>
        <v>0.35197951321009247</v>
      </c>
      <c r="H9701" s="27">
        <f>E9701-F9701</f>
        <v>307.88</v>
      </c>
      <c r="I9701" s="35">
        <f>E9701/D9701</f>
        <v>0.1800003704092405</v>
      </c>
      <c r="J9701" s="3">
        <v>185003.36</v>
      </c>
      <c r="K9701" s="26">
        <v>6.0999999999999999E-2</v>
      </c>
      <c r="L9701" s="4" t="b">
        <v>0</v>
      </c>
      <c r="M9701" s="4" t="s">
        <v>58</v>
      </c>
      <c r="N9701" s="35">
        <f>'Landed Freight Margin Tool'!$D$4</f>
        <v>0.58708499999999997</v>
      </c>
      <c r="O9701" s="30">
        <f>(MAX($F9701,MIN(0.18*$D9701,$F9701*(1+$N9701))))</f>
        <v>874.70819999999992</v>
      </c>
      <c r="P9701" s="35">
        <f>O9701/D9701</f>
        <v>0.18</v>
      </c>
    </row>
    <row r="9702" spans="1:16" x14ac:dyDescent="0.3">
      <c r="A9702" s="2">
        <v>45138</v>
      </c>
      <c r="B9702" s="3" t="s">
        <v>7264</v>
      </c>
      <c r="C9702" s="4" t="s">
        <v>7265</v>
      </c>
      <c r="D9702" s="27">
        <v>11333.81</v>
      </c>
      <c r="E9702" s="27">
        <v>2040.09</v>
      </c>
      <c r="F9702" s="27">
        <v>1488.3</v>
      </c>
      <c r="G9702" s="26">
        <f>(E9702-F9702)/E9702</f>
        <v>0.27047336146934692</v>
      </c>
      <c r="H9702" s="27">
        <f>E9702-F9702</f>
        <v>551.79</v>
      </c>
      <c r="I9702" s="35">
        <f>E9702/D9702</f>
        <v>0.18000037057264945</v>
      </c>
      <c r="J9702" s="3">
        <v>185003.36</v>
      </c>
      <c r="K9702" s="26">
        <v>6.0999999999999999E-2</v>
      </c>
      <c r="L9702" s="4" t="b">
        <v>0</v>
      </c>
      <c r="M9702" s="4" t="s">
        <v>58</v>
      </c>
      <c r="N9702" s="35">
        <f>'Landed Freight Margin Tool'!$D$4</f>
        <v>0.58708499999999997</v>
      </c>
      <c r="O9702" s="30">
        <f>(MAX($F9702,MIN(0.18*$D9702,$F9702*(1+$N9702))))</f>
        <v>2040.0857999999998</v>
      </c>
      <c r="P9702" s="35">
        <f>O9702/D9702</f>
        <v>0.18</v>
      </c>
    </row>
    <row r="9703" spans="1:16" x14ac:dyDescent="0.3">
      <c r="A9703" s="2">
        <v>45156</v>
      </c>
      <c r="B9703" s="3" t="s">
        <v>6511</v>
      </c>
      <c r="C9703" s="4" t="s">
        <v>6512</v>
      </c>
      <c r="D9703" s="27">
        <v>5934.71</v>
      </c>
      <c r="E9703" s="27">
        <v>1068.25</v>
      </c>
      <c r="F9703" s="27">
        <v>729.93</v>
      </c>
      <c r="G9703" s="26">
        <f>(E9703-F9703)/E9703</f>
        <v>0.31670489117715894</v>
      </c>
      <c r="H9703" s="27">
        <f>E9703-F9703</f>
        <v>338.32000000000005</v>
      </c>
      <c r="I9703" s="35">
        <f>E9703/D9703</f>
        <v>0.18000037070050601</v>
      </c>
      <c r="J9703" s="3">
        <v>185003.36</v>
      </c>
      <c r="K9703" s="26">
        <v>6.0999999999999999E-2</v>
      </c>
      <c r="L9703" s="4" t="b">
        <v>0</v>
      </c>
      <c r="M9703" s="4" t="s">
        <v>58</v>
      </c>
      <c r="N9703" s="35">
        <f>'Landed Freight Margin Tool'!$D$4</f>
        <v>0.58708499999999997</v>
      </c>
      <c r="O9703" s="30">
        <f>(MAX($F9703,MIN(0.18*$D9703,$F9703*(1+$N9703))))</f>
        <v>1068.2477999999999</v>
      </c>
      <c r="P9703" s="35">
        <f>O9703/D9703</f>
        <v>0.17999999999999997</v>
      </c>
    </row>
    <row r="9704" spans="1:16" x14ac:dyDescent="0.3">
      <c r="A9704" s="2">
        <v>44994</v>
      </c>
      <c r="B9704" s="3" t="s">
        <v>6375</v>
      </c>
      <c r="C9704" s="4" t="s">
        <v>6376</v>
      </c>
      <c r="D9704" s="27">
        <v>6465.82</v>
      </c>
      <c r="E9704" s="27">
        <v>1163.8499999999999</v>
      </c>
      <c r="F9704" s="27">
        <v>631.46</v>
      </c>
      <c r="G9704" s="26">
        <f>(E9704-F9704)/E9704</f>
        <v>0.45743867336856114</v>
      </c>
      <c r="H9704" s="27">
        <f>E9704-F9704</f>
        <v>532.38999999999987</v>
      </c>
      <c r="I9704" s="35">
        <f>E9704/D9704</f>
        <v>0.18000037118261875</v>
      </c>
      <c r="J9704" s="3">
        <v>185003.36</v>
      </c>
      <c r="K9704" s="26">
        <v>6.0999999999999999E-2</v>
      </c>
      <c r="L9704" s="4" t="b">
        <v>0</v>
      </c>
      <c r="M9704" s="4" t="s">
        <v>58</v>
      </c>
      <c r="N9704" s="35">
        <f>'Landed Freight Margin Tool'!$D$4</f>
        <v>0.58708499999999997</v>
      </c>
      <c r="O9704" s="30">
        <f>(MAX($F9704,MIN(0.18*$D9704,$F9704*(1+$N9704))))</f>
        <v>1002.1806941000001</v>
      </c>
      <c r="P9704" s="35">
        <f>O9704/D9704</f>
        <v>0.1549966893758255</v>
      </c>
    </row>
    <row r="9705" spans="1:16" x14ac:dyDescent="0.3">
      <c r="A9705" s="2">
        <v>45264</v>
      </c>
      <c r="B9705" s="3" t="s">
        <v>4974</v>
      </c>
      <c r="C9705" s="4" t="s">
        <v>4975</v>
      </c>
      <c r="D9705" s="27">
        <v>10760.2</v>
      </c>
      <c r="E9705" s="27">
        <v>1936.84</v>
      </c>
      <c r="F9705" s="27">
        <v>1269.46</v>
      </c>
      <c r="G9705" s="26">
        <f>(E9705-F9705)/E9705</f>
        <v>0.34457157018648926</v>
      </c>
      <c r="H9705" s="27">
        <f>E9705-F9705</f>
        <v>667.37999999999988</v>
      </c>
      <c r="I9705" s="35">
        <f>E9705/D9705</f>
        <v>0.1800003717403022</v>
      </c>
      <c r="J9705" s="3">
        <v>185003.36</v>
      </c>
      <c r="K9705" s="26">
        <v>6.0999999999999999E-2</v>
      </c>
      <c r="L9705" s="4" t="b">
        <v>0</v>
      </c>
      <c r="M9705" s="4" t="s">
        <v>58</v>
      </c>
      <c r="N9705" s="35">
        <f>'Landed Freight Margin Tool'!$D$4</f>
        <v>0.58708499999999997</v>
      </c>
      <c r="O9705" s="30">
        <f>(MAX($F9705,MIN(0.18*$D9705,$F9705*(1+$N9705))))</f>
        <v>1936.836</v>
      </c>
      <c r="P9705" s="35">
        <f>O9705/D9705</f>
        <v>0.18</v>
      </c>
    </row>
    <row r="9706" spans="1:16" x14ac:dyDescent="0.3">
      <c r="A9706" s="2">
        <v>44993</v>
      </c>
      <c r="B9706" s="3" t="s">
        <v>3543</v>
      </c>
      <c r="C9706" s="4" t="s">
        <v>3544</v>
      </c>
      <c r="D9706" s="27">
        <v>4302.38</v>
      </c>
      <c r="E9706" s="27">
        <v>774.43</v>
      </c>
      <c r="F9706" s="27">
        <v>459.02</v>
      </c>
      <c r="G9706" s="26">
        <f>(E9706-F9706)/E9706</f>
        <v>0.40728019317433467</v>
      </c>
      <c r="H9706" s="27">
        <f>E9706-F9706</f>
        <v>315.40999999999997</v>
      </c>
      <c r="I9706" s="35">
        <f>E9706/D9706</f>
        <v>0.18000037188718801</v>
      </c>
      <c r="J9706" s="3">
        <v>185003.36</v>
      </c>
      <c r="K9706" s="26">
        <v>6.0999999999999999E-2</v>
      </c>
      <c r="L9706" s="4" t="b">
        <v>0</v>
      </c>
      <c r="M9706" s="4" t="s">
        <v>58</v>
      </c>
      <c r="N9706" s="35">
        <f>'Landed Freight Margin Tool'!$D$4</f>
        <v>0.58708499999999997</v>
      </c>
      <c r="O9706" s="30">
        <f>(MAX($F9706,MIN(0.18*$D9706,$F9706*(1+$N9706))))</f>
        <v>728.50375670000005</v>
      </c>
      <c r="P9706" s="35">
        <f>O9706/D9706</f>
        <v>0.16932575846391998</v>
      </c>
    </row>
    <row r="9707" spans="1:16" x14ac:dyDescent="0.3">
      <c r="A9707" s="2">
        <v>45105</v>
      </c>
      <c r="B9707" s="3" t="s">
        <v>9711</v>
      </c>
      <c r="C9707" s="4" t="s">
        <v>9712</v>
      </c>
      <c r="D9707" s="27">
        <v>4299.88</v>
      </c>
      <c r="E9707" s="27">
        <v>773.98</v>
      </c>
      <c r="F9707" s="27">
        <v>469.71</v>
      </c>
      <c r="G9707" s="26">
        <f>(E9707-F9707)/E9707</f>
        <v>0.39312385332954342</v>
      </c>
      <c r="H9707" s="27">
        <f>E9707-F9707</f>
        <v>304.27000000000004</v>
      </c>
      <c r="I9707" s="35">
        <f>E9707/D9707</f>
        <v>0.18000037210340752</v>
      </c>
      <c r="J9707" s="3">
        <v>185003.36</v>
      </c>
      <c r="K9707" s="26">
        <v>6.0999999999999999E-2</v>
      </c>
      <c r="L9707" s="4" t="b">
        <v>0</v>
      </c>
      <c r="M9707" s="4" t="s">
        <v>58</v>
      </c>
      <c r="N9707" s="35">
        <f>'Landed Freight Margin Tool'!$D$4</f>
        <v>0.58708499999999997</v>
      </c>
      <c r="O9707" s="30">
        <f>(MAX($F9707,MIN(0.18*$D9707,$F9707*(1+$N9707))))</f>
        <v>745.46969535000005</v>
      </c>
      <c r="P9707" s="35">
        <f>O9707/D9707</f>
        <v>0.17336988365954401</v>
      </c>
    </row>
    <row r="9708" spans="1:16" x14ac:dyDescent="0.3">
      <c r="A9708" s="2">
        <v>44966</v>
      </c>
      <c r="B9708" s="3" t="s">
        <v>16154</v>
      </c>
      <c r="C9708" s="4" t="s">
        <v>16155</v>
      </c>
      <c r="D9708" s="27">
        <v>11280.31</v>
      </c>
      <c r="E9708" s="27">
        <v>2030.46</v>
      </c>
      <c r="F9708" s="27">
        <v>1157.17</v>
      </c>
      <c r="G9708" s="26">
        <f>(E9708-F9708)/E9708</f>
        <v>0.43009465835327954</v>
      </c>
      <c r="H9708" s="27">
        <f>E9708-F9708</f>
        <v>873.29</v>
      </c>
      <c r="I9708" s="35">
        <f>E9708/D9708</f>
        <v>0.18000037233019306</v>
      </c>
      <c r="J9708" s="3">
        <v>185003.36</v>
      </c>
      <c r="K9708" s="26">
        <v>6.0999999999999999E-2</v>
      </c>
      <c r="L9708" s="4" t="b">
        <v>0</v>
      </c>
      <c r="M9708" s="4" t="s">
        <v>58</v>
      </c>
      <c r="N9708" s="35">
        <f>'Landed Freight Margin Tool'!$D$4</f>
        <v>0.58708499999999997</v>
      </c>
      <c r="O9708" s="30">
        <f>(MAX($F9708,MIN(0.18*$D9708,$F9708*(1+$N9708))))</f>
        <v>1836.5271494500003</v>
      </c>
      <c r="P9708" s="35">
        <f>O9708/D9708</f>
        <v>0.16280821621480263</v>
      </c>
    </row>
    <row r="9709" spans="1:16" x14ac:dyDescent="0.3">
      <c r="A9709" s="2">
        <v>45223</v>
      </c>
      <c r="B9709" s="3" t="s">
        <v>16240</v>
      </c>
      <c r="C9709" s="4" t="s">
        <v>16241</v>
      </c>
      <c r="D9709" s="27">
        <v>12351.03</v>
      </c>
      <c r="E9709" s="27">
        <v>2223.19</v>
      </c>
      <c r="F9709" s="27">
        <v>700.42</v>
      </c>
      <c r="G9709" s="26">
        <f>(E9709-F9709)/E9709</f>
        <v>0.68494820505669773</v>
      </c>
      <c r="H9709" s="27">
        <f>E9709-F9709</f>
        <v>1522.77</v>
      </c>
      <c r="I9709" s="35">
        <f>E9709/D9709</f>
        <v>0.18000037243857395</v>
      </c>
      <c r="J9709" s="3">
        <v>185003.36</v>
      </c>
      <c r="K9709" s="26">
        <v>6.0999999999999999E-2</v>
      </c>
      <c r="L9709" s="4" t="b">
        <v>0</v>
      </c>
      <c r="M9709" s="4" t="s">
        <v>58</v>
      </c>
      <c r="N9709" s="35">
        <f>'Landed Freight Margin Tool'!$D$4</f>
        <v>0.58708499999999997</v>
      </c>
      <c r="O9709" s="30">
        <f>(MAX($F9709,MIN(0.18*$D9709,$F9709*(1+$N9709))))</f>
        <v>1111.6260757</v>
      </c>
      <c r="P9709" s="35">
        <f>O9709/D9709</f>
        <v>9.0002702260459241E-2</v>
      </c>
    </row>
    <row r="9710" spans="1:16" x14ac:dyDescent="0.3">
      <c r="A9710" s="2">
        <v>45247</v>
      </c>
      <c r="B9710" s="3" t="s">
        <v>18182</v>
      </c>
      <c r="C9710" s="4" t="s">
        <v>18183</v>
      </c>
      <c r="D9710" s="27">
        <v>10192.09</v>
      </c>
      <c r="E9710" s="27">
        <v>1834.58</v>
      </c>
      <c r="F9710" s="27">
        <v>1295.3599999999999</v>
      </c>
      <c r="G9710" s="26">
        <f>(E9710-F9710)/E9710</f>
        <v>0.29392013430867014</v>
      </c>
      <c r="H9710" s="27">
        <f>E9710-F9710</f>
        <v>539.22</v>
      </c>
      <c r="I9710" s="35">
        <f>E9710/D9710</f>
        <v>0.18000037283815193</v>
      </c>
      <c r="J9710" s="3">
        <v>185003.36</v>
      </c>
      <c r="K9710" s="26">
        <v>6.0999999999999999E-2</v>
      </c>
      <c r="L9710" s="4" t="b">
        <v>0</v>
      </c>
      <c r="M9710" s="4" t="s">
        <v>58</v>
      </c>
      <c r="N9710" s="35">
        <f>'Landed Freight Margin Tool'!$D$4</f>
        <v>0.58708499999999997</v>
      </c>
      <c r="O9710" s="30">
        <f>(MAX($F9710,MIN(0.18*$D9710,$F9710*(1+$N9710))))</f>
        <v>1834.5762</v>
      </c>
      <c r="P9710" s="35">
        <f>O9710/D9710</f>
        <v>0.18</v>
      </c>
    </row>
    <row r="9711" spans="1:16" x14ac:dyDescent="0.3">
      <c r="A9711" s="2">
        <v>45162</v>
      </c>
      <c r="B9711" s="3" t="s">
        <v>5501</v>
      </c>
      <c r="C9711" s="4" t="s">
        <v>5502</v>
      </c>
      <c r="D9711" s="27">
        <v>10188.59</v>
      </c>
      <c r="E9711" s="27">
        <v>1833.95</v>
      </c>
      <c r="F9711" s="27">
        <v>922.89</v>
      </c>
      <c r="G9711" s="26">
        <f>(E9711-F9711)/E9711</f>
        <v>0.49677472123013172</v>
      </c>
      <c r="H9711" s="27">
        <f>E9711-F9711</f>
        <v>911.06000000000006</v>
      </c>
      <c r="I9711" s="35">
        <f>E9711/D9711</f>
        <v>0.18000037296622987</v>
      </c>
      <c r="J9711" s="3">
        <v>185003.36</v>
      </c>
      <c r="K9711" s="26">
        <v>6.0999999999999999E-2</v>
      </c>
      <c r="L9711" s="4" t="b">
        <v>0</v>
      </c>
      <c r="M9711" s="4" t="s">
        <v>58</v>
      </c>
      <c r="N9711" s="35">
        <f>'Landed Freight Margin Tool'!$D$4</f>
        <v>0.58708499999999997</v>
      </c>
      <c r="O9711" s="30">
        <f>(MAX($F9711,MIN(0.18*$D9711,$F9711*(1+$N9711))))</f>
        <v>1464.7048756500001</v>
      </c>
      <c r="P9711" s="35">
        <f>O9711/D9711</f>
        <v>0.14375933035385663</v>
      </c>
    </row>
    <row r="9712" spans="1:16" x14ac:dyDescent="0.3">
      <c r="A9712" s="2">
        <v>45085</v>
      </c>
      <c r="B9712" s="3" t="s">
        <v>18254</v>
      </c>
      <c r="C9712" s="4" t="s">
        <v>18255</v>
      </c>
      <c r="D9712" s="27">
        <v>9110.8700000000008</v>
      </c>
      <c r="E9712" s="27">
        <v>1639.96</v>
      </c>
      <c r="F9712" s="27">
        <v>1131.1099999999999</v>
      </c>
      <c r="G9712" s="26">
        <f>(E9712-F9712)/E9712</f>
        <v>0.31028195809653902</v>
      </c>
      <c r="H9712" s="27">
        <f>E9712-F9712</f>
        <v>508.85000000000014</v>
      </c>
      <c r="I9712" s="35">
        <f>E9712/D9712</f>
        <v>0.18000037318060733</v>
      </c>
      <c r="J9712" s="3">
        <v>185003.36</v>
      </c>
      <c r="K9712" s="26">
        <v>6.0999999999999999E-2</v>
      </c>
      <c r="L9712" s="4" t="b">
        <v>0</v>
      </c>
      <c r="M9712" s="4" t="s">
        <v>58</v>
      </c>
      <c r="N9712" s="35">
        <f>'Landed Freight Margin Tool'!$D$4</f>
        <v>0.58708499999999997</v>
      </c>
      <c r="O9712" s="30">
        <f>(MAX($F9712,MIN(0.18*$D9712,$F9712*(1+$N9712))))</f>
        <v>1639.9566</v>
      </c>
      <c r="P9712" s="35">
        <f>O9712/D9712</f>
        <v>0.18</v>
      </c>
    </row>
    <row r="9713" spans="1:16" x14ac:dyDescent="0.3">
      <c r="A9713" s="2">
        <v>45051</v>
      </c>
      <c r="B9713" s="3" t="s">
        <v>15805</v>
      </c>
      <c r="C9713" s="4" t="s">
        <v>15806</v>
      </c>
      <c r="D9713" s="27">
        <v>6425.32</v>
      </c>
      <c r="E9713" s="27">
        <v>1156.56</v>
      </c>
      <c r="F9713" s="27">
        <v>815.51</v>
      </c>
      <c r="G9713" s="26">
        <f>(E9713-F9713)/E9713</f>
        <v>0.29488310161167597</v>
      </c>
      <c r="H9713" s="27">
        <f>E9713-F9713</f>
        <v>341.04999999999995</v>
      </c>
      <c r="I9713" s="35">
        <f>E9713/D9713</f>
        <v>0.18000037352225259</v>
      </c>
      <c r="J9713" s="3">
        <v>185003.36</v>
      </c>
      <c r="K9713" s="26">
        <v>6.0999999999999999E-2</v>
      </c>
      <c r="L9713" s="4" t="b">
        <v>0</v>
      </c>
      <c r="M9713" s="4" t="s">
        <v>58</v>
      </c>
      <c r="N9713" s="35">
        <f>'Landed Freight Margin Tool'!$D$4</f>
        <v>0.58708499999999997</v>
      </c>
      <c r="O9713" s="30">
        <f>(MAX($F9713,MIN(0.18*$D9713,$F9713*(1+$N9713))))</f>
        <v>1156.5575999999999</v>
      </c>
      <c r="P9713" s="35">
        <f>O9713/D9713</f>
        <v>0.18</v>
      </c>
    </row>
    <row r="9714" spans="1:16" x14ac:dyDescent="0.3">
      <c r="A9714" s="2">
        <v>44960</v>
      </c>
      <c r="B9714" s="3" t="s">
        <v>14366</v>
      </c>
      <c r="C9714" s="4" t="s">
        <v>14367</v>
      </c>
      <c r="D9714" s="27">
        <v>11238.81</v>
      </c>
      <c r="E9714" s="27">
        <v>2022.99</v>
      </c>
      <c r="F9714" s="27">
        <v>1042.81</v>
      </c>
      <c r="G9714" s="26">
        <f>(E9714-F9714)/E9714</f>
        <v>0.48452043757013136</v>
      </c>
      <c r="H9714" s="27">
        <f>E9714-F9714</f>
        <v>980.18000000000006</v>
      </c>
      <c r="I9714" s="35">
        <f>E9714/D9714</f>
        <v>0.18000037370504529</v>
      </c>
      <c r="J9714" s="3">
        <v>185003.36</v>
      </c>
      <c r="K9714" s="26">
        <v>6.0999999999999999E-2</v>
      </c>
      <c r="L9714" s="4" t="b">
        <v>0</v>
      </c>
      <c r="M9714" s="4" t="s">
        <v>58</v>
      </c>
      <c r="N9714" s="35">
        <f>'Landed Freight Margin Tool'!$D$4</f>
        <v>0.58708499999999997</v>
      </c>
      <c r="O9714" s="30">
        <f>(MAX($F9714,MIN(0.18*$D9714,$F9714*(1+$N9714))))</f>
        <v>1655.0281088500001</v>
      </c>
      <c r="P9714" s="35">
        <f>O9714/D9714</f>
        <v>0.14726008437281174</v>
      </c>
    </row>
    <row r="9715" spans="1:16" x14ac:dyDescent="0.3">
      <c r="A9715" s="2">
        <v>45006</v>
      </c>
      <c r="B9715" s="3" t="s">
        <v>4005</v>
      </c>
      <c r="C9715" s="4" t="s">
        <v>4006</v>
      </c>
      <c r="D9715" s="27">
        <v>10697.2</v>
      </c>
      <c r="E9715" s="27">
        <v>1925.5</v>
      </c>
      <c r="F9715" s="27">
        <v>1038.99</v>
      </c>
      <c r="G9715" s="26">
        <f>(E9715-F9715)/E9715</f>
        <v>0.46040508958712023</v>
      </c>
      <c r="H9715" s="27">
        <f>E9715-F9715</f>
        <v>886.51</v>
      </c>
      <c r="I9715" s="35">
        <f>E9715/D9715</f>
        <v>0.18000037392962642</v>
      </c>
      <c r="J9715" s="3">
        <v>185003.36</v>
      </c>
      <c r="K9715" s="26">
        <v>6.0999999999999999E-2</v>
      </c>
      <c r="L9715" s="4" t="b">
        <v>0</v>
      </c>
      <c r="M9715" s="4" t="s">
        <v>58</v>
      </c>
      <c r="N9715" s="35">
        <f>'Landed Freight Margin Tool'!$D$4</f>
        <v>0.58708499999999997</v>
      </c>
      <c r="O9715" s="30">
        <f>(MAX($F9715,MIN(0.18*$D9715,$F9715*(1+$N9715))))</f>
        <v>1648.9654441500002</v>
      </c>
      <c r="P9715" s="35">
        <f>O9715/D9715</f>
        <v>0.15414925813764349</v>
      </c>
    </row>
    <row r="9716" spans="1:16" x14ac:dyDescent="0.3">
      <c r="A9716" s="2">
        <v>45063</v>
      </c>
      <c r="B9716" s="3" t="s">
        <v>18080</v>
      </c>
      <c r="C9716" s="4" t="s">
        <v>18081</v>
      </c>
      <c r="D9716" s="27">
        <v>12830.14</v>
      </c>
      <c r="E9716" s="27">
        <v>2309.4299999999998</v>
      </c>
      <c r="F9716" s="27">
        <v>1370.53</v>
      </c>
      <c r="G9716" s="26">
        <f>(E9716-F9716)/E9716</f>
        <v>0.40655053411447845</v>
      </c>
      <c r="H9716" s="27">
        <f>E9716-F9716</f>
        <v>938.89999999999986</v>
      </c>
      <c r="I9716" s="35">
        <f>E9716/D9716</f>
        <v>0.1800003741190665</v>
      </c>
      <c r="J9716" s="3">
        <v>185003.36</v>
      </c>
      <c r="K9716" s="26">
        <v>6.0999999999999999E-2</v>
      </c>
      <c r="L9716" s="4" t="b">
        <v>0</v>
      </c>
      <c r="M9716" s="4" t="s">
        <v>58</v>
      </c>
      <c r="N9716" s="35">
        <f>'Landed Freight Margin Tool'!$D$4</f>
        <v>0.58708499999999997</v>
      </c>
      <c r="O9716" s="30">
        <f>(MAX($F9716,MIN(0.18*$D9716,$F9716*(1+$N9716))))</f>
        <v>2175.14760505</v>
      </c>
      <c r="P9716" s="35">
        <f>O9716/D9716</f>
        <v>0.16953420656750434</v>
      </c>
    </row>
    <row r="9717" spans="1:16" x14ac:dyDescent="0.3">
      <c r="A9717" s="2">
        <v>45245</v>
      </c>
      <c r="B9717" s="3" t="s">
        <v>16325</v>
      </c>
      <c r="C9717" s="4" t="s">
        <v>16326</v>
      </c>
      <c r="D9717" s="27">
        <v>9621.48</v>
      </c>
      <c r="E9717" s="27">
        <v>1731.87</v>
      </c>
      <c r="F9717" s="27">
        <v>1068.81</v>
      </c>
      <c r="G9717" s="26">
        <f>(E9717-F9717)/E9717</f>
        <v>0.38285783574979648</v>
      </c>
      <c r="H9717" s="27">
        <f>E9717-F9717</f>
        <v>663.06</v>
      </c>
      <c r="I9717" s="35">
        <f>E9717/D9717</f>
        <v>0.1800003741628107</v>
      </c>
      <c r="J9717" s="3">
        <v>185003.36</v>
      </c>
      <c r="K9717" s="26">
        <v>6.0999999999999999E-2</v>
      </c>
      <c r="L9717" s="4" t="b">
        <v>0</v>
      </c>
      <c r="M9717" s="4" t="s">
        <v>58</v>
      </c>
      <c r="N9717" s="35">
        <f>'Landed Freight Margin Tool'!$D$4</f>
        <v>0.58708499999999997</v>
      </c>
      <c r="O9717" s="30">
        <f>(MAX($F9717,MIN(0.18*$D9717,$F9717*(1+$N9717))))</f>
        <v>1696.2923188499999</v>
      </c>
      <c r="P9717" s="35">
        <f>O9717/D9717</f>
        <v>0.17630263939123711</v>
      </c>
    </row>
    <row r="9718" spans="1:16" x14ac:dyDescent="0.3">
      <c r="A9718" s="2">
        <v>44994</v>
      </c>
      <c r="B9718" s="3" t="s">
        <v>17140</v>
      </c>
      <c r="C9718" s="4" t="s">
        <v>6523</v>
      </c>
      <c r="D9718" s="27">
        <v>533.11</v>
      </c>
      <c r="E9718" s="27">
        <v>95.96</v>
      </c>
      <c r="F9718" s="27">
        <v>39.799999999999997</v>
      </c>
      <c r="G9718" s="26">
        <f>(E9718-F9718)/E9718</f>
        <v>0.58524385160483539</v>
      </c>
      <c r="H9718" s="27">
        <f>E9718-F9718</f>
        <v>56.16</v>
      </c>
      <c r="I9718" s="35">
        <f>E9718/D9718</f>
        <v>0.18000037515709702</v>
      </c>
      <c r="J9718" s="3">
        <v>185003.36</v>
      </c>
      <c r="K9718" s="26">
        <v>6.0999999999999999E-2</v>
      </c>
      <c r="L9718" s="4" t="b">
        <v>0</v>
      </c>
      <c r="M9718" s="4" t="s">
        <v>58</v>
      </c>
      <c r="N9718" s="35">
        <f>'Landed Freight Margin Tool'!$D$4</f>
        <v>0.58708499999999997</v>
      </c>
      <c r="O9718" s="30">
        <f>(MAX($F9718,MIN(0.18*$D9718,$F9718*(1+$N9718))))</f>
        <v>63.165982999999997</v>
      </c>
      <c r="P9718" s="35">
        <f>O9718/D9718</f>
        <v>0.11848583406801598</v>
      </c>
    </row>
    <row r="9719" spans="1:16" x14ac:dyDescent="0.3">
      <c r="A9719" s="2">
        <v>45034</v>
      </c>
      <c r="B9719" s="3" t="s">
        <v>2959</v>
      </c>
      <c r="C9719" s="4" t="s">
        <v>2960</v>
      </c>
      <c r="D9719" s="27">
        <v>8522.76</v>
      </c>
      <c r="E9719" s="27">
        <v>1534.1</v>
      </c>
      <c r="F9719" s="27">
        <v>601.33000000000004</v>
      </c>
      <c r="G9719" s="26">
        <f>(E9719-F9719)/E9719</f>
        <v>0.60802424874519256</v>
      </c>
      <c r="H9719" s="27">
        <f>E9719-F9719</f>
        <v>932.76999999999987</v>
      </c>
      <c r="I9719" s="35">
        <f>E9719/D9719</f>
        <v>0.18000037546522488</v>
      </c>
      <c r="J9719" s="3">
        <v>185003.36</v>
      </c>
      <c r="K9719" s="26">
        <v>6.0999999999999999E-2</v>
      </c>
      <c r="L9719" s="4" t="b">
        <v>0</v>
      </c>
      <c r="M9719" s="4" t="s">
        <v>58</v>
      </c>
      <c r="N9719" s="35">
        <f>'Landed Freight Margin Tool'!$D$4</f>
        <v>0.58708499999999997</v>
      </c>
      <c r="O9719" s="30">
        <f>(MAX($F9719,MIN(0.18*$D9719,$F9719*(1+$N9719))))</f>
        <v>954.36182305000011</v>
      </c>
      <c r="P9719" s="35">
        <f>O9719/D9719</f>
        <v>0.11197802390892153</v>
      </c>
    </row>
    <row r="9720" spans="1:16" x14ac:dyDescent="0.3">
      <c r="A9720" s="2">
        <v>44936</v>
      </c>
      <c r="B9720" s="3" t="s">
        <v>24251</v>
      </c>
      <c r="C9720" s="4" t="s">
        <v>24252</v>
      </c>
      <c r="D9720" s="27">
        <v>8521.26</v>
      </c>
      <c r="E9720" s="27">
        <v>1533.83</v>
      </c>
      <c r="F9720" s="27">
        <v>667.36</v>
      </c>
      <c r="G9720" s="26">
        <f>(E9720-F9720)/E9720</f>
        <v>0.56490614996446797</v>
      </c>
      <c r="H9720" s="27">
        <f>E9720-F9720</f>
        <v>866.46999999999991</v>
      </c>
      <c r="I9720" s="35">
        <f>E9720/D9720</f>
        <v>0.18000037553131812</v>
      </c>
      <c r="J9720" s="3">
        <v>185003.36</v>
      </c>
      <c r="K9720" s="26">
        <v>6.0999999999999999E-2</v>
      </c>
      <c r="L9720" s="4" t="b">
        <v>0</v>
      </c>
      <c r="M9720" s="4" t="s">
        <v>58</v>
      </c>
      <c r="N9720" s="35">
        <f>'Landed Freight Margin Tool'!$D$4</f>
        <v>0.58708499999999997</v>
      </c>
      <c r="O9720" s="30">
        <f>(MAX($F9720,MIN(0.18*$D9720,$F9720*(1+$N9720))))</f>
        <v>1059.1570456000002</v>
      </c>
      <c r="P9720" s="35">
        <f>O9720/D9720</f>
        <v>0.12429582545304335</v>
      </c>
    </row>
    <row r="9721" spans="1:16" x14ac:dyDescent="0.3">
      <c r="A9721" s="2">
        <v>45238</v>
      </c>
      <c r="B9721" s="3" t="s">
        <v>1874</v>
      </c>
      <c r="C9721" s="4" t="s">
        <v>1875</v>
      </c>
      <c r="D9721" s="27">
        <v>10117.59</v>
      </c>
      <c r="E9721" s="27">
        <v>1821.17</v>
      </c>
      <c r="F9721" s="27">
        <v>1159.8599999999999</v>
      </c>
      <c r="G9721" s="26">
        <f>(E9721-F9721)/E9721</f>
        <v>0.36312370618887868</v>
      </c>
      <c r="H9721" s="27">
        <f>E9721-F9721</f>
        <v>661.31000000000017</v>
      </c>
      <c r="I9721" s="35">
        <f>E9721/D9721</f>
        <v>0.18000037558351348</v>
      </c>
      <c r="J9721" s="3">
        <v>185003.36</v>
      </c>
      <c r="K9721" s="26">
        <v>6.0999999999999999E-2</v>
      </c>
      <c r="L9721" s="4" t="b">
        <v>0</v>
      </c>
      <c r="M9721" s="4" t="s">
        <v>58</v>
      </c>
      <c r="N9721" s="35">
        <f>'Landed Freight Margin Tool'!$D$4</f>
        <v>0.58708499999999997</v>
      </c>
      <c r="O9721" s="30">
        <f>(MAX($F9721,MIN(0.18*$D9721,$F9721*(1+$N9721))))</f>
        <v>1821.1661999999999</v>
      </c>
      <c r="P9721" s="35">
        <f>O9721/D9721</f>
        <v>0.18</v>
      </c>
    </row>
    <row r="9722" spans="1:16" x14ac:dyDescent="0.3">
      <c r="A9722" s="2">
        <v>45083</v>
      </c>
      <c r="B9722" s="3" t="s">
        <v>8085</v>
      </c>
      <c r="C9722" s="4" t="s">
        <v>8086</v>
      </c>
      <c r="D9722" s="27">
        <v>10649.7</v>
      </c>
      <c r="E9722" s="27">
        <v>1916.95</v>
      </c>
      <c r="F9722" s="27">
        <v>1251.58</v>
      </c>
      <c r="G9722" s="26">
        <f>(E9722-F9722)/E9722</f>
        <v>0.3470982550405593</v>
      </c>
      <c r="H9722" s="27">
        <f>E9722-F9722</f>
        <v>665.37000000000012</v>
      </c>
      <c r="I9722" s="35">
        <f>E9722/D9722</f>
        <v>0.18000037559743468</v>
      </c>
      <c r="J9722" s="3">
        <v>185003.36</v>
      </c>
      <c r="K9722" s="26">
        <v>6.0999999999999999E-2</v>
      </c>
      <c r="L9722" s="4" t="b">
        <v>0</v>
      </c>
      <c r="M9722" s="4" t="s">
        <v>58</v>
      </c>
      <c r="N9722" s="35">
        <f>'Landed Freight Margin Tool'!$D$4</f>
        <v>0.58708499999999997</v>
      </c>
      <c r="O9722" s="30">
        <f>(MAX($F9722,MIN(0.18*$D9722,$F9722*(1+$N9722))))</f>
        <v>1916.9460000000001</v>
      </c>
      <c r="P9722" s="35">
        <f>O9722/D9722</f>
        <v>0.18</v>
      </c>
    </row>
    <row r="9723" spans="1:16" x14ac:dyDescent="0.3">
      <c r="A9723" s="2">
        <v>45188</v>
      </c>
      <c r="B9723" s="3" t="s">
        <v>21532</v>
      </c>
      <c r="C9723" s="4" t="s">
        <v>21533</v>
      </c>
      <c r="D9723" s="27">
        <v>4791.99</v>
      </c>
      <c r="E9723" s="27">
        <v>862.56</v>
      </c>
      <c r="F9723" s="27">
        <v>492.37</v>
      </c>
      <c r="G9723" s="26">
        <f>(E9723-F9723)/E9723</f>
        <v>0.42917594138378773</v>
      </c>
      <c r="H9723" s="27">
        <f>E9723-F9723</f>
        <v>370.18999999999994</v>
      </c>
      <c r="I9723" s="35">
        <f>E9723/D9723</f>
        <v>0.18000037562682727</v>
      </c>
      <c r="J9723" s="3">
        <v>185003.36</v>
      </c>
      <c r="K9723" s="26">
        <v>6.0999999999999999E-2</v>
      </c>
      <c r="L9723" s="4" t="b">
        <v>0</v>
      </c>
      <c r="M9723" s="4" t="s">
        <v>58</v>
      </c>
      <c r="N9723" s="35">
        <f>'Landed Freight Margin Tool'!$D$4</f>
        <v>0.58708499999999997</v>
      </c>
      <c r="O9723" s="30">
        <f>(MAX($F9723,MIN(0.18*$D9723,$F9723*(1+$N9723))))</f>
        <v>781.43304145000002</v>
      </c>
      <c r="P9723" s="35">
        <f>O9723/D9723</f>
        <v>0.16307067449013876</v>
      </c>
    </row>
    <row r="9724" spans="1:16" x14ac:dyDescent="0.3">
      <c r="A9724" s="2">
        <v>45085</v>
      </c>
      <c r="B9724" s="3" t="s">
        <v>15994</v>
      </c>
      <c r="C9724" s="4" t="s">
        <v>15995</v>
      </c>
      <c r="D9724" s="27">
        <v>4255.38</v>
      </c>
      <c r="E9724" s="27">
        <v>765.97</v>
      </c>
      <c r="F9724" s="27">
        <v>480.89</v>
      </c>
      <c r="G9724" s="26">
        <f>(E9724-F9724)/E9724</f>
        <v>0.37218167813360842</v>
      </c>
      <c r="H9724" s="27">
        <f>E9724-F9724</f>
        <v>285.08000000000004</v>
      </c>
      <c r="I9724" s="35">
        <f>E9724/D9724</f>
        <v>0.18000037599462329</v>
      </c>
      <c r="J9724" s="3">
        <v>185003.36</v>
      </c>
      <c r="K9724" s="26">
        <v>6.0999999999999999E-2</v>
      </c>
      <c r="L9724" s="4" t="b">
        <v>0</v>
      </c>
      <c r="M9724" s="4" t="s">
        <v>58</v>
      </c>
      <c r="N9724" s="35">
        <f>'Landed Freight Margin Tool'!$D$4</f>
        <v>0.58708499999999997</v>
      </c>
      <c r="O9724" s="30">
        <f>(MAX($F9724,MIN(0.18*$D9724,$F9724*(1+$N9724))))</f>
        <v>763.21330565000005</v>
      </c>
      <c r="P9724" s="35">
        <f>O9724/D9724</f>
        <v>0.17935256208611217</v>
      </c>
    </row>
    <row r="9725" spans="1:16" x14ac:dyDescent="0.3">
      <c r="A9725" s="2">
        <v>44937</v>
      </c>
      <c r="B9725" s="3" t="s">
        <v>13442</v>
      </c>
      <c r="C9725" s="4" t="s">
        <v>13443</v>
      </c>
      <c r="D9725" s="27">
        <v>12763.14</v>
      </c>
      <c r="E9725" s="27">
        <v>2297.37</v>
      </c>
      <c r="F9725" s="27">
        <v>1632.72</v>
      </c>
      <c r="G9725" s="26">
        <f>(E9725-F9725)/E9725</f>
        <v>0.28930907951266011</v>
      </c>
      <c r="H9725" s="27">
        <f>E9725-F9725</f>
        <v>664.64999999999986</v>
      </c>
      <c r="I9725" s="35">
        <f>E9725/D9725</f>
        <v>0.18000037608300151</v>
      </c>
      <c r="J9725" s="3">
        <v>185003.36</v>
      </c>
      <c r="K9725" s="26">
        <v>6.0999999999999999E-2</v>
      </c>
      <c r="L9725" s="4" t="b">
        <v>0</v>
      </c>
      <c r="M9725" s="4" t="s">
        <v>58</v>
      </c>
      <c r="N9725" s="35">
        <f>'Landed Freight Margin Tool'!$D$4</f>
        <v>0.58708499999999997</v>
      </c>
      <c r="O9725" s="30">
        <f>(MAX($F9725,MIN(0.18*$D9725,$F9725*(1+$N9725))))</f>
        <v>2297.3651999999997</v>
      </c>
      <c r="P9725" s="35">
        <f>O9725/D9725</f>
        <v>0.18</v>
      </c>
    </row>
    <row r="9726" spans="1:16" x14ac:dyDescent="0.3">
      <c r="A9726" s="2">
        <v>45019</v>
      </c>
      <c r="B9726" s="3" t="s">
        <v>6373</v>
      </c>
      <c r="C9726" s="4" t="s">
        <v>6374</v>
      </c>
      <c r="D9726" s="27">
        <v>11687.42</v>
      </c>
      <c r="E9726" s="27">
        <v>2103.7399999999998</v>
      </c>
      <c r="F9726" s="27">
        <v>1819.35</v>
      </c>
      <c r="G9726" s="26">
        <f>(E9726-F9726)/E9726</f>
        <v>0.13518305494024924</v>
      </c>
      <c r="H9726" s="27">
        <f>E9726-F9726</f>
        <v>284.38999999999987</v>
      </c>
      <c r="I9726" s="35">
        <f>E9726/D9726</f>
        <v>0.18000037647316514</v>
      </c>
      <c r="J9726" s="3">
        <v>185003.36</v>
      </c>
      <c r="K9726" s="26">
        <v>6.0999999999999999E-2</v>
      </c>
      <c r="L9726" s="4" t="b">
        <v>0</v>
      </c>
      <c r="M9726" s="4" t="s">
        <v>58</v>
      </c>
      <c r="N9726" s="35">
        <f>'Landed Freight Margin Tool'!$D$4</f>
        <v>0.58708499999999997</v>
      </c>
      <c r="O9726" s="30">
        <f>(MAX($F9726,MIN(0.18*$D9726,$F9726*(1+$N9726))))</f>
        <v>2103.7356</v>
      </c>
      <c r="P9726" s="35">
        <f>O9726/D9726</f>
        <v>0.18</v>
      </c>
    </row>
    <row r="9727" spans="1:16" x14ac:dyDescent="0.3">
      <c r="A9727" s="2">
        <v>45210</v>
      </c>
      <c r="B9727" s="3" t="s">
        <v>21323</v>
      </c>
      <c r="C9727" s="4" t="s">
        <v>21324</v>
      </c>
      <c r="D9727" s="27">
        <v>10086.09</v>
      </c>
      <c r="E9727" s="27">
        <v>1815.5</v>
      </c>
      <c r="F9727" s="27">
        <v>1154.21</v>
      </c>
      <c r="G9727" s="26">
        <f>(E9727-F9727)/E9727</f>
        <v>0.36424676397686584</v>
      </c>
      <c r="H9727" s="27">
        <f>E9727-F9727</f>
        <v>661.29</v>
      </c>
      <c r="I9727" s="35">
        <f>E9727/D9727</f>
        <v>0.18000037675650327</v>
      </c>
      <c r="J9727" s="3">
        <v>185003.36</v>
      </c>
      <c r="K9727" s="26">
        <v>6.0999999999999999E-2</v>
      </c>
      <c r="L9727" s="4" t="b">
        <v>0</v>
      </c>
      <c r="M9727" s="4" t="s">
        <v>58</v>
      </c>
      <c r="N9727" s="35">
        <f>'Landed Freight Margin Tool'!$D$4</f>
        <v>0.58708499999999997</v>
      </c>
      <c r="O9727" s="30">
        <f>(MAX($F9727,MIN(0.18*$D9727,$F9727*(1+$N9727))))</f>
        <v>1815.4962</v>
      </c>
      <c r="P9727" s="35">
        <f>O9727/D9727</f>
        <v>0.18</v>
      </c>
    </row>
    <row r="9728" spans="1:16" x14ac:dyDescent="0.3">
      <c r="A9728" s="2">
        <v>45068</v>
      </c>
      <c r="B9728" s="3" t="s">
        <v>8460</v>
      </c>
      <c r="C9728" s="4" t="s">
        <v>8461</v>
      </c>
      <c r="D9728" s="27">
        <v>9550.98</v>
      </c>
      <c r="E9728" s="27">
        <v>1719.18</v>
      </c>
      <c r="F9728" s="27">
        <v>1053.96</v>
      </c>
      <c r="G9728" s="26">
        <f>(E9728-F9728)/E9728</f>
        <v>0.38694028548494047</v>
      </c>
      <c r="H9728" s="27">
        <f>E9728-F9728</f>
        <v>665.22</v>
      </c>
      <c r="I9728" s="35">
        <f>E9728/D9728</f>
        <v>0.18000037692467161</v>
      </c>
      <c r="J9728" s="3">
        <v>185003.36</v>
      </c>
      <c r="K9728" s="26">
        <v>6.0999999999999999E-2</v>
      </c>
      <c r="L9728" s="4" t="b">
        <v>0</v>
      </c>
      <c r="M9728" s="4" t="s">
        <v>58</v>
      </c>
      <c r="N9728" s="35">
        <f>'Landed Freight Margin Tool'!$D$4</f>
        <v>0.58708499999999997</v>
      </c>
      <c r="O9728" s="30">
        <f>(MAX($F9728,MIN(0.18*$D9728,$F9728*(1+$N9728))))</f>
        <v>1672.7241066000001</v>
      </c>
      <c r="P9728" s="35">
        <f>O9728/D9728</f>
        <v>0.17513638460137076</v>
      </c>
    </row>
    <row r="9729" spans="1:16" x14ac:dyDescent="0.3">
      <c r="A9729" s="2">
        <v>45265</v>
      </c>
      <c r="B9729" s="3" t="s">
        <v>4217</v>
      </c>
      <c r="C9729" s="4" t="s">
        <v>4218</v>
      </c>
      <c r="D9729" s="27">
        <v>13247.25</v>
      </c>
      <c r="E9729" s="27">
        <v>2384.5100000000002</v>
      </c>
      <c r="F9729" s="27">
        <v>1359.11</v>
      </c>
      <c r="G9729" s="26">
        <f>(E9729-F9729)/E9729</f>
        <v>0.43002545596369912</v>
      </c>
      <c r="H9729" s="27">
        <f>E9729-F9729</f>
        <v>1025.4000000000003</v>
      </c>
      <c r="I9729" s="35">
        <f>E9729/D9729</f>
        <v>0.18000037743682654</v>
      </c>
      <c r="J9729" s="3">
        <v>185003.36</v>
      </c>
      <c r="K9729" s="26">
        <v>6.0999999999999999E-2</v>
      </c>
      <c r="L9729" s="4" t="b">
        <v>0</v>
      </c>
      <c r="M9729" s="4" t="s">
        <v>58</v>
      </c>
      <c r="N9729" s="35">
        <f>'Landed Freight Margin Tool'!$D$4</f>
        <v>0.58708499999999997</v>
      </c>
      <c r="O9729" s="30">
        <f>(MAX($F9729,MIN(0.18*$D9729,$F9729*(1+$N9729))))</f>
        <v>2157.0230943500001</v>
      </c>
      <c r="P9729" s="35">
        <f>O9729/D9729</f>
        <v>0.16282799028855047</v>
      </c>
    </row>
    <row r="9730" spans="1:16" x14ac:dyDescent="0.3">
      <c r="A9730" s="2">
        <v>45006</v>
      </c>
      <c r="B9730" s="3" t="s">
        <v>4110</v>
      </c>
      <c r="C9730" s="4" t="s">
        <v>4111</v>
      </c>
      <c r="D9730" s="27">
        <v>5826.21</v>
      </c>
      <c r="E9730" s="27">
        <v>1048.72</v>
      </c>
      <c r="F9730" s="27">
        <v>565.16</v>
      </c>
      <c r="G9730" s="26">
        <f>(E9730-F9730)/E9730</f>
        <v>0.46109543062018465</v>
      </c>
      <c r="H9730" s="27">
        <f>E9730-F9730</f>
        <v>483.56000000000006</v>
      </c>
      <c r="I9730" s="35">
        <f>E9730/D9730</f>
        <v>0.18000037760396553</v>
      </c>
      <c r="J9730" s="3">
        <v>185003.36</v>
      </c>
      <c r="K9730" s="26">
        <v>6.0999999999999999E-2</v>
      </c>
      <c r="L9730" s="4" t="b">
        <v>0</v>
      </c>
      <c r="M9730" s="4" t="s">
        <v>58</v>
      </c>
      <c r="N9730" s="35">
        <f>'Landed Freight Margin Tool'!$D$4</f>
        <v>0.58708499999999997</v>
      </c>
      <c r="O9730" s="30">
        <f>(MAX($F9730,MIN(0.18*$D9730,$F9730*(1+$N9730))))</f>
        <v>896.95695860000001</v>
      </c>
      <c r="P9730" s="35">
        <f>O9730/D9730</f>
        <v>0.1539520474888478</v>
      </c>
    </row>
    <row r="9731" spans="1:16" x14ac:dyDescent="0.3">
      <c r="A9731" s="2">
        <v>45134</v>
      </c>
      <c r="B9731" s="3" t="s">
        <v>10985</v>
      </c>
      <c r="C9731" s="4" t="s">
        <v>10986</v>
      </c>
      <c r="D9731" s="27">
        <v>11642.92</v>
      </c>
      <c r="E9731" s="27">
        <v>2095.73</v>
      </c>
      <c r="F9731" s="27">
        <v>1247.27</v>
      </c>
      <c r="G9731" s="26">
        <f>(E9731-F9731)/E9731</f>
        <v>0.40485177002762762</v>
      </c>
      <c r="H9731" s="27">
        <f>E9731-F9731</f>
        <v>848.46</v>
      </c>
      <c r="I9731" s="35">
        <f>E9731/D9731</f>
        <v>0.18000037791207016</v>
      </c>
      <c r="J9731" s="3">
        <v>185003.36</v>
      </c>
      <c r="K9731" s="26">
        <v>6.0999999999999999E-2</v>
      </c>
      <c r="L9731" s="4" t="b">
        <v>0</v>
      </c>
      <c r="M9731" s="4" t="s">
        <v>58</v>
      </c>
      <c r="N9731" s="35">
        <f>'Landed Freight Margin Tool'!$D$4</f>
        <v>0.58708499999999997</v>
      </c>
      <c r="O9731" s="30">
        <f>(MAX($F9731,MIN(0.18*$D9731,$F9731*(1+$N9731))))</f>
        <v>1979.5235079500001</v>
      </c>
      <c r="P9731" s="35">
        <f>O9731/D9731</f>
        <v>0.17001950609898547</v>
      </c>
    </row>
    <row r="9732" spans="1:16" x14ac:dyDescent="0.3">
      <c r="A9732" s="2">
        <v>45020</v>
      </c>
      <c r="B9732" s="3" t="s">
        <v>14356</v>
      </c>
      <c r="C9732" s="4" t="s">
        <v>14357</v>
      </c>
      <c r="D9732" s="27">
        <v>3172.66</v>
      </c>
      <c r="E9732" s="27">
        <v>571.08000000000004</v>
      </c>
      <c r="F9732" s="27">
        <v>341.16</v>
      </c>
      <c r="G9732" s="26">
        <f>(E9732-F9732)/E9732</f>
        <v>0.40260558940953983</v>
      </c>
      <c r="H9732" s="27">
        <f>E9732-F9732</f>
        <v>229.92000000000002</v>
      </c>
      <c r="I9732" s="35">
        <f>E9732/D9732</f>
        <v>0.18000037823151555</v>
      </c>
      <c r="J9732" s="3">
        <v>185003.36</v>
      </c>
      <c r="K9732" s="26">
        <v>6.0999999999999999E-2</v>
      </c>
      <c r="L9732" s="4" t="b">
        <v>0</v>
      </c>
      <c r="M9732" s="4" t="s">
        <v>58</v>
      </c>
      <c r="N9732" s="35">
        <f>'Landed Freight Margin Tool'!$D$4</f>
        <v>0.58708499999999997</v>
      </c>
      <c r="O9732" s="30">
        <f>(MAX($F9732,MIN(0.18*$D9732,$F9732*(1+$N9732))))</f>
        <v>541.44991860000005</v>
      </c>
      <c r="P9732" s="35">
        <f>O9732/D9732</f>
        <v>0.17066118607099406</v>
      </c>
    </row>
    <row r="9733" spans="1:16" x14ac:dyDescent="0.3">
      <c r="A9733" s="2">
        <v>45141</v>
      </c>
      <c r="B9733" s="3" t="s">
        <v>19533</v>
      </c>
      <c r="C9733" s="4" t="s">
        <v>19534</v>
      </c>
      <c r="D9733" s="27">
        <v>8986.8700000000008</v>
      </c>
      <c r="E9733" s="27">
        <v>1617.64</v>
      </c>
      <c r="F9733" s="27">
        <v>1159.94</v>
      </c>
      <c r="G9733" s="26">
        <f>(E9733-F9733)/E9733</f>
        <v>0.28294305284241239</v>
      </c>
      <c r="H9733" s="27">
        <f>E9733-F9733</f>
        <v>457.70000000000005</v>
      </c>
      <c r="I9733" s="35">
        <f>E9733/D9733</f>
        <v>0.1800003783297188</v>
      </c>
      <c r="J9733" s="3">
        <v>185003.36</v>
      </c>
      <c r="K9733" s="26">
        <v>6.0999999999999999E-2</v>
      </c>
      <c r="L9733" s="4" t="b">
        <v>0</v>
      </c>
      <c r="M9733" s="4" t="s">
        <v>58</v>
      </c>
      <c r="N9733" s="35">
        <f>'Landed Freight Margin Tool'!$D$4</f>
        <v>0.58708499999999997</v>
      </c>
      <c r="O9733" s="30">
        <f>(MAX($F9733,MIN(0.18*$D9733,$F9733*(1+$N9733))))</f>
        <v>1617.6366</v>
      </c>
      <c r="P9733" s="35">
        <f>O9733/D9733</f>
        <v>0.18</v>
      </c>
    </row>
    <row r="9734" spans="1:16" x14ac:dyDescent="0.3">
      <c r="A9734" s="2">
        <v>45072</v>
      </c>
      <c r="B9734" s="3" t="s">
        <v>20760</v>
      </c>
      <c r="C9734" s="4" t="s">
        <v>20761</v>
      </c>
      <c r="D9734" s="27">
        <v>5282.6</v>
      </c>
      <c r="E9734" s="27">
        <v>950.87</v>
      </c>
      <c r="F9734" s="27">
        <v>542.99</v>
      </c>
      <c r="G9734" s="26">
        <f>(E9734-F9734)/E9734</f>
        <v>0.42895453637195408</v>
      </c>
      <c r="H9734" s="27">
        <f>E9734-F9734</f>
        <v>407.88</v>
      </c>
      <c r="I9734" s="35">
        <f>E9734/D9734</f>
        <v>0.18000037860144624</v>
      </c>
      <c r="J9734" s="3">
        <v>185003.36</v>
      </c>
      <c r="K9734" s="26">
        <v>6.0999999999999999E-2</v>
      </c>
      <c r="L9734" s="4" t="b">
        <v>0</v>
      </c>
      <c r="M9734" s="4" t="s">
        <v>58</v>
      </c>
      <c r="N9734" s="35">
        <f>'Landed Freight Margin Tool'!$D$4</f>
        <v>0.58708499999999997</v>
      </c>
      <c r="O9734" s="30">
        <f>(MAX($F9734,MIN(0.18*$D9734,$F9734*(1+$N9734))))</f>
        <v>861.77128415000004</v>
      </c>
      <c r="P9734" s="35">
        <f>O9734/D9734</f>
        <v>0.16313392726119713</v>
      </c>
    </row>
    <row r="9735" spans="1:16" x14ac:dyDescent="0.3">
      <c r="A9735" s="2">
        <v>45050</v>
      </c>
      <c r="B9735" s="3" t="s">
        <v>10953</v>
      </c>
      <c r="C9735" s="4" t="s">
        <v>10954</v>
      </c>
      <c r="D9735" s="27">
        <v>12674.14</v>
      </c>
      <c r="E9735" s="27">
        <v>2281.35</v>
      </c>
      <c r="F9735" s="27">
        <v>1263.53</v>
      </c>
      <c r="G9735" s="26">
        <f>(E9735-F9735)/E9735</f>
        <v>0.44614811405527427</v>
      </c>
      <c r="H9735" s="27">
        <f>E9735-F9735</f>
        <v>1017.8199999999999</v>
      </c>
      <c r="I9735" s="35">
        <f>E9735/D9735</f>
        <v>0.1800003787239213</v>
      </c>
      <c r="J9735" s="3">
        <v>185003.36</v>
      </c>
      <c r="K9735" s="26">
        <v>6.0999999999999999E-2</v>
      </c>
      <c r="L9735" s="4" t="b">
        <v>0</v>
      </c>
      <c r="M9735" s="4" t="s">
        <v>58</v>
      </c>
      <c r="N9735" s="35">
        <f>'Landed Freight Margin Tool'!$D$4</f>
        <v>0.58708499999999997</v>
      </c>
      <c r="O9735" s="30">
        <f>(MAX($F9735,MIN(0.18*$D9735,$F9735*(1+$N9735))))</f>
        <v>2005.32951005</v>
      </c>
      <c r="P9735" s="35">
        <f>O9735/D9735</f>
        <v>0.1582221365749471</v>
      </c>
    </row>
    <row r="9736" spans="1:16" x14ac:dyDescent="0.3">
      <c r="A9736" s="2">
        <v>45180</v>
      </c>
      <c r="B9736" s="3" t="s">
        <v>8948</v>
      </c>
      <c r="C9736" s="4" t="s">
        <v>8949</v>
      </c>
      <c r="D9736" s="27">
        <v>12119.03</v>
      </c>
      <c r="E9736" s="27">
        <v>2181.4299999999998</v>
      </c>
      <c r="F9736" s="27">
        <v>1452.59</v>
      </c>
      <c r="G9736" s="26">
        <f>(E9736-F9736)/E9736</f>
        <v>0.33411111060176124</v>
      </c>
      <c r="H9736" s="27">
        <f>E9736-F9736</f>
        <v>728.83999999999992</v>
      </c>
      <c r="I9736" s="35">
        <f>E9736/D9736</f>
        <v>0.18000037956833176</v>
      </c>
      <c r="J9736" s="3">
        <v>185003.36</v>
      </c>
      <c r="K9736" s="26">
        <v>6.0999999999999999E-2</v>
      </c>
      <c r="L9736" s="4" t="b">
        <v>0</v>
      </c>
      <c r="M9736" s="4" t="s">
        <v>58</v>
      </c>
      <c r="N9736" s="35">
        <f>'Landed Freight Margin Tool'!$D$4</f>
        <v>0.58708499999999997</v>
      </c>
      <c r="O9736" s="30">
        <f>(MAX($F9736,MIN(0.18*$D9736,$F9736*(1+$N9736))))</f>
        <v>2181.4254000000001</v>
      </c>
      <c r="P9736" s="35">
        <f>O9736/D9736</f>
        <v>0.18</v>
      </c>
    </row>
    <row r="9737" spans="1:16" x14ac:dyDescent="0.3">
      <c r="A9737" s="2">
        <v>45069</v>
      </c>
      <c r="B9737" s="3" t="s">
        <v>7942</v>
      </c>
      <c r="C9737" s="4" t="s">
        <v>7943</v>
      </c>
      <c r="D9737" s="27">
        <v>12097.03</v>
      </c>
      <c r="E9737" s="27">
        <v>2177.4699999999998</v>
      </c>
      <c r="F9737" s="27">
        <v>712.74</v>
      </c>
      <c r="G9737" s="26">
        <f>(E9737-F9737)/E9737</f>
        <v>0.6726751688886643</v>
      </c>
      <c r="H9737" s="27">
        <f>E9737-F9737</f>
        <v>1464.7299999999998</v>
      </c>
      <c r="I9737" s="35">
        <f>E9737/D9737</f>
        <v>0.18000038025862544</v>
      </c>
      <c r="J9737" s="3">
        <v>185003.36</v>
      </c>
      <c r="K9737" s="26">
        <v>6.0999999999999999E-2</v>
      </c>
      <c r="L9737" s="4" t="b">
        <v>0</v>
      </c>
      <c r="M9737" s="4" t="s">
        <v>58</v>
      </c>
      <c r="N9737" s="35">
        <f>'Landed Freight Margin Tool'!$D$4</f>
        <v>0.58708499999999997</v>
      </c>
      <c r="O9737" s="30">
        <f>(MAX($F9737,MIN(0.18*$D9737,$F9737*(1+$N9737))))</f>
        <v>1131.1789629</v>
      </c>
      <c r="P9737" s="35">
        <f>O9737/D9737</f>
        <v>9.3508816866619326E-2</v>
      </c>
    </row>
    <row r="9738" spans="1:16" x14ac:dyDescent="0.3">
      <c r="A9738" s="2">
        <v>45012</v>
      </c>
      <c r="B9738" s="3" t="s">
        <v>8243</v>
      </c>
      <c r="C9738" s="4" t="s">
        <v>8244</v>
      </c>
      <c r="D9738" s="27">
        <v>10509.2</v>
      </c>
      <c r="E9738" s="27">
        <v>1891.66</v>
      </c>
      <c r="F9738" s="27">
        <v>1350.59</v>
      </c>
      <c r="G9738" s="26">
        <f>(E9738-F9738)/E9738</f>
        <v>0.28602920186502867</v>
      </c>
      <c r="H9738" s="27">
        <f>E9738-F9738</f>
        <v>541.07000000000016</v>
      </c>
      <c r="I9738" s="35">
        <f>E9738/D9738</f>
        <v>0.18000038061888629</v>
      </c>
      <c r="J9738" s="3">
        <v>185003.36</v>
      </c>
      <c r="K9738" s="26">
        <v>6.0999999999999999E-2</v>
      </c>
      <c r="L9738" s="4" t="b">
        <v>0</v>
      </c>
      <c r="M9738" s="4" t="s">
        <v>58</v>
      </c>
      <c r="N9738" s="35">
        <f>'Landed Freight Margin Tool'!$D$4</f>
        <v>0.58708499999999997</v>
      </c>
      <c r="O9738" s="30">
        <f>(MAX($F9738,MIN(0.18*$D9738,$F9738*(1+$N9738))))</f>
        <v>1891.6559999999999</v>
      </c>
      <c r="P9738" s="35">
        <f>O9738/D9738</f>
        <v>0.18</v>
      </c>
    </row>
    <row r="9739" spans="1:16" x14ac:dyDescent="0.3">
      <c r="A9739" s="2">
        <v>45159</v>
      </c>
      <c r="B9739" s="3" t="s">
        <v>13949</v>
      </c>
      <c r="C9739" s="4" t="s">
        <v>13950</v>
      </c>
      <c r="D9739" s="27">
        <v>8932.3700000000008</v>
      </c>
      <c r="E9739" s="27">
        <v>1607.83</v>
      </c>
      <c r="F9739" s="27">
        <v>878.44</v>
      </c>
      <c r="G9739" s="26">
        <f>(E9739-F9739)/E9739</f>
        <v>0.45364870664187129</v>
      </c>
      <c r="H9739" s="27">
        <f>E9739-F9739</f>
        <v>729.38999999999987</v>
      </c>
      <c r="I9739" s="35">
        <f>E9739/D9739</f>
        <v>0.18000038063806131</v>
      </c>
      <c r="J9739" s="3">
        <v>185003.36</v>
      </c>
      <c r="K9739" s="26">
        <v>6.0999999999999999E-2</v>
      </c>
      <c r="L9739" s="4" t="b">
        <v>0</v>
      </c>
      <c r="M9739" s="4" t="s">
        <v>58</v>
      </c>
      <c r="N9739" s="35">
        <f>'Landed Freight Margin Tool'!$D$4</f>
        <v>0.58708499999999997</v>
      </c>
      <c r="O9739" s="30">
        <f>(MAX($F9739,MIN(0.18*$D9739,$F9739*(1+$N9739))))</f>
        <v>1394.1589474000002</v>
      </c>
      <c r="P9739" s="35">
        <f>O9739/D9739</f>
        <v>0.15607939968899631</v>
      </c>
    </row>
    <row r="9740" spans="1:16" x14ac:dyDescent="0.3">
      <c r="A9740" s="2">
        <v>45201</v>
      </c>
      <c r="B9740" s="3" t="s">
        <v>468</v>
      </c>
      <c r="C9740" s="4" t="s">
        <v>469</v>
      </c>
      <c r="D9740" s="27">
        <v>11557.92</v>
      </c>
      <c r="E9740" s="27">
        <v>2080.4299999999998</v>
      </c>
      <c r="F9740" s="27">
        <v>2047.12</v>
      </c>
      <c r="G9740" s="26">
        <f>(E9740-F9740)/E9740</f>
        <v>1.6011113087198294E-2</v>
      </c>
      <c r="H9740" s="27">
        <f>E9740-F9740</f>
        <v>33.309999999999945</v>
      </c>
      <c r="I9740" s="35">
        <f>E9740/D9740</f>
        <v>0.18000038069133545</v>
      </c>
      <c r="J9740" s="3">
        <v>185003.36</v>
      </c>
      <c r="K9740" s="26">
        <v>6.0999999999999999E-2</v>
      </c>
      <c r="L9740" s="4" t="b">
        <v>0</v>
      </c>
      <c r="M9740" s="4" t="s">
        <v>58</v>
      </c>
      <c r="N9740" s="35">
        <f>'Landed Freight Margin Tool'!$D$4</f>
        <v>0.58708499999999997</v>
      </c>
      <c r="O9740" s="30">
        <f>(MAX($F9740,MIN(0.18*$D9740,$F9740*(1+$N9740))))</f>
        <v>2080.4256</v>
      </c>
      <c r="P9740" s="35">
        <f>O9740/D9740</f>
        <v>0.18</v>
      </c>
    </row>
    <row r="9741" spans="1:16" x14ac:dyDescent="0.3">
      <c r="A9741" s="2">
        <v>45069</v>
      </c>
      <c r="B9741" s="3" t="s">
        <v>19100</v>
      </c>
      <c r="C9741" s="4" t="s">
        <v>19101</v>
      </c>
      <c r="D9741" s="27">
        <v>8402.26</v>
      </c>
      <c r="E9741" s="27">
        <v>1512.41</v>
      </c>
      <c r="F9741" s="27">
        <v>960.89</v>
      </c>
      <c r="G9741" s="26">
        <f>(E9741-F9741)/E9741</f>
        <v>0.36466302127068723</v>
      </c>
      <c r="H9741" s="27">
        <f>E9741-F9741</f>
        <v>551.5200000000001</v>
      </c>
      <c r="I9741" s="35">
        <f>E9741/D9741</f>
        <v>0.18000038084991418</v>
      </c>
      <c r="J9741" s="3">
        <v>185003.36</v>
      </c>
      <c r="K9741" s="26">
        <v>6.0999999999999999E-2</v>
      </c>
      <c r="L9741" s="4" t="b">
        <v>0</v>
      </c>
      <c r="M9741" s="4" t="s">
        <v>58</v>
      </c>
      <c r="N9741" s="35">
        <f>'Landed Freight Margin Tool'!$D$4</f>
        <v>0.58708499999999997</v>
      </c>
      <c r="O9741" s="30">
        <f>(MAX($F9741,MIN(0.18*$D9741,$F9741*(1+$N9741))))</f>
        <v>1512.4068</v>
      </c>
      <c r="P9741" s="35">
        <f>O9741/D9741</f>
        <v>0.18</v>
      </c>
    </row>
    <row r="9742" spans="1:16" x14ac:dyDescent="0.3">
      <c r="A9742" s="2">
        <v>44999</v>
      </c>
      <c r="B9742" s="3" t="s">
        <v>5243</v>
      </c>
      <c r="C9742" s="4" t="s">
        <v>5244</v>
      </c>
      <c r="D9742" s="27">
        <v>12066.03</v>
      </c>
      <c r="E9742" s="27">
        <v>2171.89</v>
      </c>
      <c r="F9742" s="27">
        <v>1081.68</v>
      </c>
      <c r="G9742" s="26">
        <f>(E9742-F9742)/E9742</f>
        <v>0.50196372744476003</v>
      </c>
      <c r="H9742" s="27">
        <f>E9742-F9742</f>
        <v>1090.2099999999998</v>
      </c>
      <c r="I9742" s="35">
        <f>E9742/D9742</f>
        <v>0.18000038123558451</v>
      </c>
      <c r="J9742" s="3">
        <v>185003.36</v>
      </c>
      <c r="K9742" s="26">
        <v>6.0999999999999999E-2</v>
      </c>
      <c r="L9742" s="4" t="b">
        <v>0</v>
      </c>
      <c r="M9742" s="4" t="s">
        <v>58</v>
      </c>
      <c r="N9742" s="35">
        <f>'Landed Freight Margin Tool'!$D$4</f>
        <v>0.58708499999999997</v>
      </c>
      <c r="O9742" s="30">
        <f>(MAX($F9742,MIN(0.18*$D9742,$F9742*(1+$N9742))))</f>
        <v>1716.7181028000002</v>
      </c>
      <c r="P9742" s="35">
        <f>O9742/D9742</f>
        <v>0.14227696291157904</v>
      </c>
    </row>
    <row r="9743" spans="1:16" x14ac:dyDescent="0.3">
      <c r="A9743" s="2">
        <v>45070</v>
      </c>
      <c r="B9743" s="3" t="s">
        <v>8924</v>
      </c>
      <c r="C9743" s="4" t="s">
        <v>8925</v>
      </c>
      <c r="D9743" s="27">
        <v>10473.200000000001</v>
      </c>
      <c r="E9743" s="27">
        <v>1885.18</v>
      </c>
      <c r="F9743" s="27">
        <v>1193.22</v>
      </c>
      <c r="G9743" s="26">
        <f>(E9743-F9743)/E9743</f>
        <v>0.36705248305201627</v>
      </c>
      <c r="H9743" s="27">
        <f>E9743-F9743</f>
        <v>691.96</v>
      </c>
      <c r="I9743" s="35">
        <f>E9743/D9743</f>
        <v>0.18000038192720466</v>
      </c>
      <c r="J9743" s="3">
        <v>185003.36</v>
      </c>
      <c r="K9743" s="26">
        <v>6.0999999999999999E-2</v>
      </c>
      <c r="L9743" s="4" t="b">
        <v>0</v>
      </c>
      <c r="M9743" s="4" t="s">
        <v>58</v>
      </c>
      <c r="N9743" s="35">
        <f>'Landed Freight Margin Tool'!$D$4</f>
        <v>0.58708499999999997</v>
      </c>
      <c r="O9743" s="30">
        <f>(MAX($F9743,MIN(0.18*$D9743,$F9743*(1+$N9743))))</f>
        <v>1885.1760000000002</v>
      </c>
      <c r="P9743" s="35">
        <f>O9743/D9743</f>
        <v>0.18</v>
      </c>
    </row>
    <row r="9744" spans="1:16" x14ac:dyDescent="0.3">
      <c r="A9744" s="2">
        <v>45147</v>
      </c>
      <c r="B9744" s="3" t="s">
        <v>17822</v>
      </c>
      <c r="C9744" s="4" t="s">
        <v>17823</v>
      </c>
      <c r="D9744" s="27">
        <v>9406.48</v>
      </c>
      <c r="E9744" s="27">
        <v>1693.17</v>
      </c>
      <c r="F9744" s="27">
        <v>1099.98</v>
      </c>
      <c r="G9744" s="26">
        <f>(E9744-F9744)/E9744</f>
        <v>0.35034284803061716</v>
      </c>
      <c r="H9744" s="27">
        <f>E9744-F9744</f>
        <v>593.19000000000005</v>
      </c>
      <c r="I9744" s="35">
        <f>E9744/D9744</f>
        <v>0.18000038271489444</v>
      </c>
      <c r="J9744" s="3">
        <v>185003.36</v>
      </c>
      <c r="K9744" s="26">
        <v>6.0999999999999999E-2</v>
      </c>
      <c r="L9744" s="4" t="b">
        <v>0</v>
      </c>
      <c r="M9744" s="4" t="s">
        <v>58</v>
      </c>
      <c r="N9744" s="35">
        <f>'Landed Freight Margin Tool'!$D$4</f>
        <v>0.58708499999999997</v>
      </c>
      <c r="O9744" s="30">
        <f>(MAX($F9744,MIN(0.18*$D9744,$F9744*(1+$N9744))))</f>
        <v>1693.1663999999998</v>
      </c>
      <c r="P9744" s="35">
        <f>O9744/D9744</f>
        <v>0.18</v>
      </c>
    </row>
    <row r="9745" spans="1:16" x14ac:dyDescent="0.3">
      <c r="A9745" s="2">
        <v>45126</v>
      </c>
      <c r="B9745" s="3" t="s">
        <v>15953</v>
      </c>
      <c r="C9745" s="4" t="s">
        <v>15954</v>
      </c>
      <c r="D9745" s="27">
        <v>11488.42</v>
      </c>
      <c r="E9745" s="27">
        <v>2067.92</v>
      </c>
      <c r="F9745" s="27">
        <v>2033.11</v>
      </c>
      <c r="G9745" s="26">
        <f>(E9745-F9745)/E9745</f>
        <v>1.68333397810361E-2</v>
      </c>
      <c r="H9745" s="27">
        <f>E9745-F9745</f>
        <v>34.810000000000173</v>
      </c>
      <c r="I9745" s="35">
        <f>E9745/D9745</f>
        <v>0.18000038299435431</v>
      </c>
      <c r="J9745" s="3">
        <v>185003.36</v>
      </c>
      <c r="K9745" s="26">
        <v>6.0999999999999999E-2</v>
      </c>
      <c r="L9745" s="4" t="b">
        <v>0</v>
      </c>
      <c r="M9745" s="4" t="s">
        <v>58</v>
      </c>
      <c r="N9745" s="35">
        <f>'Landed Freight Margin Tool'!$D$4</f>
        <v>0.58708499999999997</v>
      </c>
      <c r="O9745" s="30">
        <f>(MAX($F9745,MIN(0.18*$D9745,$F9745*(1+$N9745))))</f>
        <v>2067.9155999999998</v>
      </c>
      <c r="P9745" s="35">
        <f>O9745/D9745</f>
        <v>0.18</v>
      </c>
    </row>
    <row r="9746" spans="1:16" x14ac:dyDescent="0.3">
      <c r="A9746" s="2">
        <v>45012</v>
      </c>
      <c r="B9746" s="3" t="s">
        <v>16835</v>
      </c>
      <c r="C9746" s="4" t="s">
        <v>1646</v>
      </c>
      <c r="D9746" s="27">
        <v>13045.75</v>
      </c>
      <c r="E9746" s="27">
        <v>2348.2399999999998</v>
      </c>
      <c r="F9746" s="27">
        <v>1332.64</v>
      </c>
      <c r="G9746" s="26">
        <f>(E9746-F9746)/E9746</f>
        <v>0.43249412325826991</v>
      </c>
      <c r="H9746" s="27">
        <f>E9746-F9746</f>
        <v>1015.5999999999997</v>
      </c>
      <c r="I9746" s="35">
        <f>E9746/D9746</f>
        <v>0.18000038326658105</v>
      </c>
      <c r="J9746" s="3">
        <v>185003.36</v>
      </c>
      <c r="K9746" s="26">
        <v>6.0999999999999999E-2</v>
      </c>
      <c r="L9746" s="4" t="b">
        <v>0</v>
      </c>
      <c r="M9746" s="4" t="s">
        <v>58</v>
      </c>
      <c r="N9746" s="35">
        <f>'Landed Freight Margin Tool'!$D$4</f>
        <v>0.58708499999999997</v>
      </c>
      <c r="O9746" s="30">
        <f>(MAX($F9746,MIN(0.18*$D9746,$F9746*(1+$N9746))))</f>
        <v>2115.0129544000001</v>
      </c>
      <c r="P9746" s="35">
        <f>O9746/D9746</f>
        <v>0.16212275679052565</v>
      </c>
    </row>
    <row r="9747" spans="1:16" x14ac:dyDescent="0.3">
      <c r="A9747" s="2">
        <v>45233</v>
      </c>
      <c r="B9747" s="3" t="s">
        <v>11767</v>
      </c>
      <c r="C9747" s="4" t="s">
        <v>11768</v>
      </c>
      <c r="D9747" s="27">
        <v>9391.98</v>
      </c>
      <c r="E9747" s="27">
        <v>1690.56</v>
      </c>
      <c r="F9747" s="27">
        <v>1134.3800000000001</v>
      </c>
      <c r="G9747" s="26">
        <f>(E9747-F9747)/E9747</f>
        <v>0.32899157675563118</v>
      </c>
      <c r="H9747" s="27">
        <f>E9747-F9747</f>
        <v>556.17999999999984</v>
      </c>
      <c r="I9747" s="35">
        <f>E9747/D9747</f>
        <v>0.18000038330575663</v>
      </c>
      <c r="J9747" s="3">
        <v>185003.36</v>
      </c>
      <c r="K9747" s="26">
        <v>6.0999999999999999E-2</v>
      </c>
      <c r="L9747" s="4" t="b">
        <v>0</v>
      </c>
      <c r="M9747" s="4" t="s">
        <v>58</v>
      </c>
      <c r="N9747" s="35">
        <f>'Landed Freight Margin Tool'!$D$4</f>
        <v>0.58708499999999997</v>
      </c>
      <c r="O9747" s="30">
        <f>(MAX($F9747,MIN(0.18*$D9747,$F9747*(1+$N9747))))</f>
        <v>1690.5563999999999</v>
      </c>
      <c r="P9747" s="35">
        <f>O9747/D9747</f>
        <v>0.18</v>
      </c>
    </row>
    <row r="9748" spans="1:16" x14ac:dyDescent="0.3">
      <c r="A9748" s="2">
        <v>44972</v>
      </c>
      <c r="B9748" s="3" t="s">
        <v>16790</v>
      </c>
      <c r="C9748" s="4" t="s">
        <v>16791</v>
      </c>
      <c r="D9748" s="27">
        <v>11474.42</v>
      </c>
      <c r="E9748" s="27">
        <v>2065.4</v>
      </c>
      <c r="F9748" s="27">
        <v>1558.07</v>
      </c>
      <c r="G9748" s="26">
        <f>(E9748-F9748)/E9748</f>
        <v>0.24563280720441569</v>
      </c>
      <c r="H9748" s="27">
        <f>E9748-F9748</f>
        <v>507.33000000000015</v>
      </c>
      <c r="I9748" s="35">
        <f>E9748/D9748</f>
        <v>0.18000038346164773</v>
      </c>
      <c r="J9748" s="3">
        <v>185003.36</v>
      </c>
      <c r="K9748" s="26">
        <v>6.0999999999999999E-2</v>
      </c>
      <c r="L9748" s="4" t="b">
        <v>0</v>
      </c>
      <c r="M9748" s="4" t="s">
        <v>58</v>
      </c>
      <c r="N9748" s="35">
        <f>'Landed Freight Margin Tool'!$D$4</f>
        <v>0.58708499999999997</v>
      </c>
      <c r="O9748" s="30">
        <f>(MAX($F9748,MIN(0.18*$D9748,$F9748*(1+$N9748))))</f>
        <v>2065.3955999999998</v>
      </c>
      <c r="P9748" s="35">
        <f>O9748/D9748</f>
        <v>0.18</v>
      </c>
    </row>
    <row r="9749" spans="1:16" x14ac:dyDescent="0.3">
      <c r="A9749" s="2">
        <v>44970</v>
      </c>
      <c r="B9749" s="3" t="s">
        <v>20459</v>
      </c>
      <c r="C9749" s="4" t="s">
        <v>20460</v>
      </c>
      <c r="D9749" s="27">
        <v>9382.48</v>
      </c>
      <c r="E9749" s="27">
        <v>1688.85</v>
      </c>
      <c r="F9749" s="27">
        <v>694.96</v>
      </c>
      <c r="G9749" s="26">
        <f>(E9749-F9749)/E9749</f>
        <v>0.588501051011043</v>
      </c>
      <c r="H9749" s="27">
        <f>E9749-F9749</f>
        <v>993.88999999999987</v>
      </c>
      <c r="I9749" s="35">
        <f>E9749/D9749</f>
        <v>0.18000038369386345</v>
      </c>
      <c r="J9749" s="3">
        <v>185003.36</v>
      </c>
      <c r="K9749" s="26">
        <v>6.0999999999999999E-2</v>
      </c>
      <c r="L9749" s="4" t="b">
        <v>0</v>
      </c>
      <c r="M9749" s="4" t="s">
        <v>58</v>
      </c>
      <c r="N9749" s="35">
        <f>'Landed Freight Margin Tool'!$D$4</f>
        <v>0.58708499999999997</v>
      </c>
      <c r="O9749" s="30">
        <f>(MAX($F9749,MIN(0.18*$D9749,$F9749*(1+$N9749))))</f>
        <v>1102.9605916</v>
      </c>
      <c r="P9749" s="35">
        <f>O9749/D9749</f>
        <v>0.11755533628635501</v>
      </c>
    </row>
    <row r="9750" spans="1:16" x14ac:dyDescent="0.3">
      <c r="A9750" s="2">
        <v>45079</v>
      </c>
      <c r="B9750" s="3" t="s">
        <v>2505</v>
      </c>
      <c r="C9750" s="4" t="s">
        <v>2506</v>
      </c>
      <c r="D9750" s="27">
        <v>11986.03</v>
      </c>
      <c r="E9750" s="27">
        <v>2157.4899999999998</v>
      </c>
      <c r="F9750" s="27">
        <v>1615.42</v>
      </c>
      <c r="G9750" s="26">
        <f>(E9750-F9750)/E9750</f>
        <v>0.25125029548225009</v>
      </c>
      <c r="H9750" s="27">
        <f>E9750-F9750</f>
        <v>542.06999999999971</v>
      </c>
      <c r="I9750" s="35">
        <f>E9750/D9750</f>
        <v>0.18000038378011732</v>
      </c>
      <c r="J9750" s="3">
        <v>185003.36</v>
      </c>
      <c r="K9750" s="26">
        <v>6.0999999999999999E-2</v>
      </c>
      <c r="L9750" s="4" t="b">
        <v>0</v>
      </c>
      <c r="M9750" s="4" t="s">
        <v>58</v>
      </c>
      <c r="N9750" s="35">
        <f>'Landed Freight Margin Tool'!$D$4</f>
        <v>0.58708499999999997</v>
      </c>
      <c r="O9750" s="30">
        <f>(MAX($F9750,MIN(0.18*$D9750,$F9750*(1+$N9750))))</f>
        <v>2157.4854</v>
      </c>
      <c r="P9750" s="35">
        <f>O9750/D9750</f>
        <v>0.18</v>
      </c>
    </row>
    <row r="9751" spans="1:16" x14ac:dyDescent="0.3">
      <c r="A9751" s="2">
        <v>45201</v>
      </c>
      <c r="B9751" s="3" t="s">
        <v>15569</v>
      </c>
      <c r="C9751" s="4" t="s">
        <v>15570</v>
      </c>
      <c r="D9751" s="27">
        <v>10940.31</v>
      </c>
      <c r="E9751" s="27">
        <v>1969.26</v>
      </c>
      <c r="F9751" s="27">
        <v>1367.34</v>
      </c>
      <c r="G9751" s="26">
        <f>(E9751-F9751)/E9751</f>
        <v>0.30565796288961339</v>
      </c>
      <c r="H9751" s="27">
        <f>E9751-F9751</f>
        <v>601.92000000000007</v>
      </c>
      <c r="I9751" s="35">
        <f>E9751/D9751</f>
        <v>0.18000038390137027</v>
      </c>
      <c r="J9751" s="3">
        <v>185003.36</v>
      </c>
      <c r="K9751" s="26">
        <v>6.0999999999999999E-2</v>
      </c>
      <c r="L9751" s="4" t="b">
        <v>0</v>
      </c>
      <c r="M9751" s="4" t="s">
        <v>58</v>
      </c>
      <c r="N9751" s="35">
        <f>'Landed Freight Margin Tool'!$D$4</f>
        <v>0.58708499999999997</v>
      </c>
      <c r="O9751" s="30">
        <f>(MAX($F9751,MIN(0.18*$D9751,$F9751*(1+$N9751))))</f>
        <v>1969.2557999999999</v>
      </c>
      <c r="P9751" s="35">
        <f>O9751/D9751</f>
        <v>0.18</v>
      </c>
    </row>
    <row r="9752" spans="1:16" x14ac:dyDescent="0.3">
      <c r="A9752" s="2">
        <v>45044</v>
      </c>
      <c r="B9752" s="3" t="s">
        <v>8051</v>
      </c>
      <c r="C9752" s="4" t="s">
        <v>8052</v>
      </c>
      <c r="D9752" s="27">
        <v>11980.53</v>
      </c>
      <c r="E9752" s="27">
        <v>2156.5</v>
      </c>
      <c r="F9752" s="27">
        <v>1159.5</v>
      </c>
      <c r="G9752" s="26">
        <f>(E9752-F9752)/E9752</f>
        <v>0.46232320890331557</v>
      </c>
      <c r="H9752" s="27">
        <f>E9752-F9752</f>
        <v>997</v>
      </c>
      <c r="I9752" s="35">
        <f>E9752/D9752</f>
        <v>0.18000038395630241</v>
      </c>
      <c r="J9752" s="3">
        <v>185003.36</v>
      </c>
      <c r="K9752" s="26">
        <v>6.0999999999999999E-2</v>
      </c>
      <c r="L9752" s="4" t="b">
        <v>0</v>
      </c>
      <c r="M9752" s="4" t="s">
        <v>58</v>
      </c>
      <c r="N9752" s="35">
        <f>'Landed Freight Margin Tool'!$D$4</f>
        <v>0.58708499999999997</v>
      </c>
      <c r="O9752" s="30">
        <f>(MAX($F9752,MIN(0.18*$D9752,$F9752*(1+$N9752))))</f>
        <v>1840.2250575</v>
      </c>
      <c r="P9752" s="35">
        <f>O9752/D9752</f>
        <v>0.15360130624438151</v>
      </c>
    </row>
    <row r="9753" spans="1:16" x14ac:dyDescent="0.3">
      <c r="A9753" s="2">
        <v>44998</v>
      </c>
      <c r="B9753" s="3" t="s">
        <v>13310</v>
      </c>
      <c r="C9753" s="4" t="s">
        <v>4801</v>
      </c>
      <c r="D9753" s="27">
        <v>13011.25</v>
      </c>
      <c r="E9753" s="27">
        <v>2342.0300000000002</v>
      </c>
      <c r="F9753" s="27">
        <v>1415.85</v>
      </c>
      <c r="G9753" s="26">
        <f>(E9753-F9753)/E9753</f>
        <v>0.39546034850108674</v>
      </c>
      <c r="H9753" s="27">
        <f>E9753-F9753</f>
        <v>926.18000000000029</v>
      </c>
      <c r="I9753" s="35">
        <f>E9753/D9753</f>
        <v>0.18000038428283219</v>
      </c>
      <c r="J9753" s="3">
        <v>185003.36</v>
      </c>
      <c r="K9753" s="26">
        <v>6.0999999999999999E-2</v>
      </c>
      <c r="L9753" s="4" t="b">
        <v>0</v>
      </c>
      <c r="M9753" s="4" t="s">
        <v>58</v>
      </c>
      <c r="N9753" s="35">
        <f>'Landed Freight Margin Tool'!$D$4</f>
        <v>0.58708499999999997</v>
      </c>
      <c r="O9753" s="30">
        <f>(MAX($F9753,MIN(0.18*$D9753,$F9753*(1+$N9753))))</f>
        <v>2247.0742972499997</v>
      </c>
      <c r="P9753" s="35">
        <f>O9753/D9753</f>
        <v>0.17270241500624459</v>
      </c>
    </row>
    <row r="9754" spans="1:16" x14ac:dyDescent="0.3">
      <c r="A9754" s="2">
        <v>45264</v>
      </c>
      <c r="B9754" s="3" t="s">
        <v>10590</v>
      </c>
      <c r="C9754" s="4" t="s">
        <v>10591</v>
      </c>
      <c r="D9754" s="27">
        <v>5199.6000000000004</v>
      </c>
      <c r="E9754" s="27">
        <v>935.93</v>
      </c>
      <c r="F9754" s="27">
        <v>856.42</v>
      </c>
      <c r="G9754" s="26">
        <f>(E9754-F9754)/E9754</f>
        <v>8.4952934514333334E-2</v>
      </c>
      <c r="H9754" s="27">
        <f>E9754-F9754</f>
        <v>79.509999999999991</v>
      </c>
      <c r="I9754" s="35">
        <f>E9754/D9754</f>
        <v>0.18000038464497267</v>
      </c>
      <c r="J9754" s="3">
        <v>185003.36</v>
      </c>
      <c r="K9754" s="26">
        <v>6.0999999999999999E-2</v>
      </c>
      <c r="L9754" s="4" t="b">
        <v>0</v>
      </c>
      <c r="M9754" s="4" t="s">
        <v>58</v>
      </c>
      <c r="N9754" s="35">
        <f>'Landed Freight Margin Tool'!$D$4</f>
        <v>0.58708499999999997</v>
      </c>
      <c r="O9754" s="30">
        <f>(MAX($F9754,MIN(0.18*$D9754,$F9754*(1+$N9754))))</f>
        <v>935.928</v>
      </c>
      <c r="P9754" s="35">
        <f>O9754/D9754</f>
        <v>0.18</v>
      </c>
    </row>
    <row r="9755" spans="1:16" x14ac:dyDescent="0.3">
      <c r="A9755" s="2">
        <v>45212</v>
      </c>
      <c r="B9755" s="3" t="s">
        <v>7212</v>
      </c>
      <c r="C9755" s="4" t="s">
        <v>7213</v>
      </c>
      <c r="D9755" s="27">
        <v>7265.54</v>
      </c>
      <c r="E9755" s="27">
        <v>1307.8</v>
      </c>
      <c r="F9755" s="27">
        <v>662.86</v>
      </c>
      <c r="G9755" s="26">
        <f>(E9755-F9755)/E9755</f>
        <v>0.49314879951062851</v>
      </c>
      <c r="H9755" s="27">
        <f>E9755-F9755</f>
        <v>644.93999999999994</v>
      </c>
      <c r="I9755" s="35">
        <f>E9755/D9755</f>
        <v>0.18000038538085261</v>
      </c>
      <c r="J9755" s="3">
        <v>185003.36</v>
      </c>
      <c r="K9755" s="26">
        <v>6.0999999999999999E-2</v>
      </c>
      <c r="L9755" s="4" t="b">
        <v>0</v>
      </c>
      <c r="M9755" s="4" t="s">
        <v>58</v>
      </c>
      <c r="N9755" s="35">
        <f>'Landed Freight Margin Tool'!$D$4</f>
        <v>0.58708499999999997</v>
      </c>
      <c r="O9755" s="30">
        <f>(MAX($F9755,MIN(0.18*$D9755,$F9755*(1+$N9755))))</f>
        <v>1052.0151631000001</v>
      </c>
      <c r="P9755" s="35">
        <f>O9755/D9755</f>
        <v>0.14479517876166123</v>
      </c>
    </row>
    <row r="9756" spans="1:16" x14ac:dyDescent="0.3">
      <c r="A9756" s="2">
        <v>45037</v>
      </c>
      <c r="B9756" s="3" t="s">
        <v>15121</v>
      </c>
      <c r="C9756" s="4" t="s">
        <v>9446</v>
      </c>
      <c r="D9756" s="27">
        <v>8817.3700000000008</v>
      </c>
      <c r="E9756" s="27">
        <v>1587.13</v>
      </c>
      <c r="F9756" s="27">
        <v>853.21</v>
      </c>
      <c r="G9756" s="26">
        <f>(E9756-F9756)/E9756</f>
        <v>0.46241958755741497</v>
      </c>
      <c r="H9756" s="27">
        <f>E9756-F9756</f>
        <v>733.92000000000007</v>
      </c>
      <c r="I9756" s="35">
        <f>E9756/D9756</f>
        <v>0.18000038560250958</v>
      </c>
      <c r="J9756" s="3">
        <v>185003.36</v>
      </c>
      <c r="K9756" s="26">
        <v>6.0999999999999999E-2</v>
      </c>
      <c r="L9756" s="4" t="b">
        <v>0</v>
      </c>
      <c r="M9756" s="4" t="s">
        <v>58</v>
      </c>
      <c r="N9756" s="35">
        <f>'Landed Freight Margin Tool'!$D$4</f>
        <v>0.58708499999999997</v>
      </c>
      <c r="O9756" s="30">
        <f>(MAX($F9756,MIN(0.18*$D9756,$F9756*(1+$N9756))))</f>
        <v>1354.1167928500001</v>
      </c>
      <c r="P9756" s="35">
        <f>O9756/D9756</f>
        <v>0.15357377458924826</v>
      </c>
    </row>
    <row r="9757" spans="1:16" x14ac:dyDescent="0.3">
      <c r="A9757" s="2">
        <v>44998</v>
      </c>
      <c r="B9757" s="3" t="s">
        <v>3265</v>
      </c>
      <c r="C9757" s="4" t="s">
        <v>3266</v>
      </c>
      <c r="D9757" s="27">
        <v>6218.32</v>
      </c>
      <c r="E9757" s="27">
        <v>1119.3</v>
      </c>
      <c r="F9757" s="27">
        <v>668.31</v>
      </c>
      <c r="G9757" s="26">
        <f>(E9757-F9757)/E9757</f>
        <v>0.40292146877512736</v>
      </c>
      <c r="H9757" s="27">
        <f>E9757-F9757</f>
        <v>450.99</v>
      </c>
      <c r="I9757" s="35">
        <f>E9757/D9757</f>
        <v>0.18000038595633547</v>
      </c>
      <c r="J9757" s="3">
        <v>185003.36</v>
      </c>
      <c r="K9757" s="26">
        <v>6.0999999999999999E-2</v>
      </c>
      <c r="L9757" s="4" t="b">
        <v>0</v>
      </c>
      <c r="M9757" s="4" t="s">
        <v>58</v>
      </c>
      <c r="N9757" s="35">
        <f>'Landed Freight Margin Tool'!$D$4</f>
        <v>0.58708499999999997</v>
      </c>
      <c r="O9757" s="30">
        <f>(MAX($F9757,MIN(0.18*$D9757,$F9757*(1+$N9757))))</f>
        <v>1060.66477635</v>
      </c>
      <c r="P9757" s="35">
        <f>O9757/D9757</f>
        <v>0.17057095426899871</v>
      </c>
    </row>
    <row r="9758" spans="1:16" x14ac:dyDescent="0.3">
      <c r="A9758" s="2">
        <v>44992</v>
      </c>
      <c r="B9758" s="3" t="s">
        <v>9977</v>
      </c>
      <c r="C9758" s="4" t="s">
        <v>9978</v>
      </c>
      <c r="D9758" s="27">
        <v>11917.03</v>
      </c>
      <c r="E9758" s="27">
        <v>2145.0700000000002</v>
      </c>
      <c r="F9758" s="27">
        <v>839.57</v>
      </c>
      <c r="G9758" s="26">
        <f>(E9758-F9758)/E9758</f>
        <v>0.60860484739425746</v>
      </c>
      <c r="H9758" s="27">
        <f>E9758-F9758</f>
        <v>1305.5</v>
      </c>
      <c r="I9758" s="35">
        <f>E9758/D9758</f>
        <v>0.18000038600221699</v>
      </c>
      <c r="J9758" s="3">
        <v>185003.36</v>
      </c>
      <c r="K9758" s="26">
        <v>6.0999999999999999E-2</v>
      </c>
      <c r="L9758" s="4" t="b">
        <v>0</v>
      </c>
      <c r="M9758" s="4" t="s">
        <v>58</v>
      </c>
      <c r="N9758" s="35">
        <f>'Landed Freight Margin Tool'!$D$4</f>
        <v>0.58708499999999997</v>
      </c>
      <c r="O9758" s="30">
        <f>(MAX($F9758,MIN(0.18*$D9758,$F9758*(1+$N9758))))</f>
        <v>1332.4689534500001</v>
      </c>
      <c r="P9758" s="35">
        <f>O9758/D9758</f>
        <v>0.11181216741503545</v>
      </c>
    </row>
    <row r="9759" spans="1:16" x14ac:dyDescent="0.3">
      <c r="A9759" s="2">
        <v>45062</v>
      </c>
      <c r="B9759" s="3" t="s">
        <v>18480</v>
      </c>
      <c r="C9759" s="4" t="s">
        <v>18481</v>
      </c>
      <c r="D9759" s="27">
        <v>10341.700000000001</v>
      </c>
      <c r="E9759" s="27">
        <v>1861.51</v>
      </c>
      <c r="F9759" s="27">
        <v>1280.72</v>
      </c>
      <c r="G9759" s="26">
        <f>(E9759-F9759)/E9759</f>
        <v>0.31199939833790846</v>
      </c>
      <c r="H9759" s="27">
        <f>E9759-F9759</f>
        <v>580.79</v>
      </c>
      <c r="I9759" s="35">
        <f>E9759/D9759</f>
        <v>0.18000038678360422</v>
      </c>
      <c r="J9759" s="3">
        <v>185003.36</v>
      </c>
      <c r="K9759" s="26">
        <v>6.0999999999999999E-2</v>
      </c>
      <c r="L9759" s="4" t="b">
        <v>0</v>
      </c>
      <c r="M9759" s="4" t="s">
        <v>58</v>
      </c>
      <c r="N9759" s="35">
        <f>'Landed Freight Margin Tool'!$D$4</f>
        <v>0.58708499999999997</v>
      </c>
      <c r="O9759" s="30">
        <f>(MAX($F9759,MIN(0.18*$D9759,$F9759*(1+$N9759))))</f>
        <v>1861.5060000000001</v>
      </c>
      <c r="P9759" s="35">
        <f>O9759/D9759</f>
        <v>0.18</v>
      </c>
    </row>
    <row r="9760" spans="1:16" x14ac:dyDescent="0.3">
      <c r="A9760" s="2">
        <v>45016</v>
      </c>
      <c r="B9760" s="3" t="s">
        <v>19174</v>
      </c>
      <c r="C9760" s="4" t="s">
        <v>19175</v>
      </c>
      <c r="D9760" s="27">
        <v>7754.15</v>
      </c>
      <c r="E9760" s="27">
        <v>1395.75</v>
      </c>
      <c r="F9760" s="27">
        <v>1028.17</v>
      </c>
      <c r="G9760" s="26">
        <f>(E9760-F9760)/E9760</f>
        <v>0.26335661830557044</v>
      </c>
      <c r="H9760" s="27">
        <f>E9760-F9760</f>
        <v>367.57999999999993</v>
      </c>
      <c r="I9760" s="35">
        <f>E9760/D9760</f>
        <v>0.18000038688960107</v>
      </c>
      <c r="J9760" s="3">
        <v>185003.36</v>
      </c>
      <c r="K9760" s="26">
        <v>6.0999999999999999E-2</v>
      </c>
      <c r="L9760" s="4" t="b">
        <v>0</v>
      </c>
      <c r="M9760" s="4" t="s">
        <v>58</v>
      </c>
      <c r="N9760" s="35">
        <f>'Landed Freight Margin Tool'!$D$4</f>
        <v>0.58708499999999997</v>
      </c>
      <c r="O9760" s="30">
        <f>(MAX($F9760,MIN(0.18*$D9760,$F9760*(1+$N9760))))</f>
        <v>1395.7469999999998</v>
      </c>
      <c r="P9760" s="35">
        <f>O9760/D9760</f>
        <v>0.18</v>
      </c>
    </row>
    <row r="9761" spans="1:16" x14ac:dyDescent="0.3">
      <c r="A9761" s="2">
        <v>44929</v>
      </c>
      <c r="B9761" s="3" t="s">
        <v>12570</v>
      </c>
      <c r="C9761" s="4" t="s">
        <v>3616</v>
      </c>
      <c r="D9761" s="27">
        <v>9298.98</v>
      </c>
      <c r="E9761" s="27">
        <v>1673.82</v>
      </c>
      <c r="F9761" s="27">
        <v>978.98</v>
      </c>
      <c r="G9761" s="26">
        <f>(E9761-F9761)/E9761</f>
        <v>0.41512229510939047</v>
      </c>
      <c r="H9761" s="27">
        <f>E9761-F9761</f>
        <v>694.83999999999992</v>
      </c>
      <c r="I9761" s="35">
        <f>E9761/D9761</f>
        <v>0.18000038713923464</v>
      </c>
      <c r="J9761" s="3">
        <v>185003.36</v>
      </c>
      <c r="K9761" s="26">
        <v>6.0999999999999999E-2</v>
      </c>
      <c r="L9761" s="4" t="b">
        <v>0</v>
      </c>
      <c r="M9761" s="4" t="s">
        <v>58</v>
      </c>
      <c r="N9761" s="35">
        <f>'Landed Freight Margin Tool'!$D$4</f>
        <v>0.58708499999999997</v>
      </c>
      <c r="O9761" s="30">
        <f>(MAX($F9761,MIN(0.18*$D9761,$F9761*(1+$N9761))))</f>
        <v>1553.7244733</v>
      </c>
      <c r="P9761" s="35">
        <f>O9761/D9761</f>
        <v>0.16708547317017566</v>
      </c>
    </row>
    <row r="9762" spans="1:16" x14ac:dyDescent="0.3">
      <c r="A9762" s="2">
        <v>44988</v>
      </c>
      <c r="B9762" s="3" t="s">
        <v>24749</v>
      </c>
      <c r="C9762" s="4" t="s">
        <v>24750</v>
      </c>
      <c r="D9762" s="27">
        <v>10330.200000000001</v>
      </c>
      <c r="E9762" s="27">
        <v>1859.44</v>
      </c>
      <c r="F9762" s="27">
        <v>1311.29</v>
      </c>
      <c r="G9762" s="26">
        <f>(E9762-F9762)/E9762</f>
        <v>0.29479305597384164</v>
      </c>
      <c r="H9762" s="27">
        <f>E9762-F9762</f>
        <v>548.15000000000009</v>
      </c>
      <c r="I9762" s="35">
        <f>E9762/D9762</f>
        <v>0.18000038721418751</v>
      </c>
      <c r="J9762" s="3">
        <v>185003.36</v>
      </c>
      <c r="K9762" s="26">
        <v>6.0999999999999999E-2</v>
      </c>
      <c r="L9762" s="4" t="b">
        <v>0</v>
      </c>
      <c r="M9762" s="4" t="s">
        <v>58</v>
      </c>
      <c r="N9762" s="35">
        <f>'Landed Freight Margin Tool'!$D$4</f>
        <v>0.58708499999999997</v>
      </c>
      <c r="O9762" s="30">
        <f>(MAX($F9762,MIN(0.18*$D9762,$F9762*(1+$N9762))))</f>
        <v>1859.4360000000001</v>
      </c>
      <c r="P9762" s="35">
        <f>O9762/D9762</f>
        <v>0.18</v>
      </c>
    </row>
    <row r="9763" spans="1:16" x14ac:dyDescent="0.3">
      <c r="A9763" s="2">
        <v>45217</v>
      </c>
      <c r="B9763" s="3" t="s">
        <v>16648</v>
      </c>
      <c r="C9763" s="4" t="s">
        <v>16649</v>
      </c>
      <c r="D9763" s="27">
        <v>11864.03</v>
      </c>
      <c r="E9763" s="27">
        <v>2135.5300000000002</v>
      </c>
      <c r="F9763" s="27">
        <v>1175.48</v>
      </c>
      <c r="G9763" s="26">
        <f>(E9763-F9763)/E9763</f>
        <v>0.44956053064110552</v>
      </c>
      <c r="H9763" s="27">
        <f>E9763-F9763</f>
        <v>960.05000000000018</v>
      </c>
      <c r="I9763" s="35">
        <f>E9763/D9763</f>
        <v>0.18000038772659882</v>
      </c>
      <c r="J9763" s="3">
        <v>185003.36</v>
      </c>
      <c r="K9763" s="26">
        <v>6.0999999999999999E-2</v>
      </c>
      <c r="L9763" s="4" t="b">
        <v>0</v>
      </c>
      <c r="M9763" s="4" t="s">
        <v>58</v>
      </c>
      <c r="N9763" s="35">
        <f>'Landed Freight Margin Tool'!$D$4</f>
        <v>0.58708499999999997</v>
      </c>
      <c r="O9763" s="30">
        <f>(MAX($F9763,MIN(0.18*$D9763,$F9763*(1+$N9763))))</f>
        <v>1865.5866758000002</v>
      </c>
      <c r="P9763" s="35">
        <f>O9763/D9763</f>
        <v>0.1572472992566607</v>
      </c>
    </row>
    <row r="9764" spans="1:16" x14ac:dyDescent="0.3">
      <c r="A9764" s="2">
        <v>44984</v>
      </c>
      <c r="B9764" s="3" t="s">
        <v>2799</v>
      </c>
      <c r="C9764" s="4" t="s">
        <v>2800</v>
      </c>
      <c r="D9764" s="27">
        <v>9277.98</v>
      </c>
      <c r="E9764" s="27">
        <v>1670.04</v>
      </c>
      <c r="F9764" s="27">
        <v>944.63</v>
      </c>
      <c r="G9764" s="26">
        <f>(E9764-F9764)/E9764</f>
        <v>0.4343668415127781</v>
      </c>
      <c r="H9764" s="27">
        <f>E9764-F9764</f>
        <v>725.41</v>
      </c>
      <c r="I9764" s="35">
        <f>E9764/D9764</f>
        <v>0.18000038801549476</v>
      </c>
      <c r="J9764" s="3">
        <v>185003.36</v>
      </c>
      <c r="K9764" s="26">
        <v>6.0999999999999999E-2</v>
      </c>
      <c r="L9764" s="4" t="b">
        <v>0</v>
      </c>
      <c r="M9764" s="4" t="s">
        <v>58</v>
      </c>
      <c r="N9764" s="35">
        <f>'Landed Freight Margin Tool'!$D$4</f>
        <v>0.58708499999999997</v>
      </c>
      <c r="O9764" s="30">
        <f>(MAX($F9764,MIN(0.18*$D9764,$F9764*(1+$N9764))))</f>
        <v>1499.20810355</v>
      </c>
      <c r="P9764" s="35">
        <f>O9764/D9764</f>
        <v>0.16158777056536014</v>
      </c>
    </row>
    <row r="9765" spans="1:16" x14ac:dyDescent="0.3">
      <c r="A9765" s="2">
        <v>44992</v>
      </c>
      <c r="B9765" s="3" t="s">
        <v>5241</v>
      </c>
      <c r="C9765" s="4" t="s">
        <v>5242</v>
      </c>
      <c r="D9765" s="27">
        <v>12367.14</v>
      </c>
      <c r="E9765" s="27">
        <v>2226.09</v>
      </c>
      <c r="F9765" s="27">
        <v>1645.16</v>
      </c>
      <c r="G9765" s="26">
        <f>(E9765-F9765)/E9765</f>
        <v>0.26096429165038254</v>
      </c>
      <c r="H9765" s="27">
        <f>E9765-F9765</f>
        <v>580.93000000000006</v>
      </c>
      <c r="I9765" s="35">
        <f>E9765/D9765</f>
        <v>0.18000038812530628</v>
      </c>
      <c r="J9765" s="3">
        <v>185003.36</v>
      </c>
      <c r="K9765" s="26">
        <v>6.0999999999999999E-2</v>
      </c>
      <c r="L9765" s="4" t="b">
        <v>0</v>
      </c>
      <c r="M9765" s="4" t="s">
        <v>58</v>
      </c>
      <c r="N9765" s="35">
        <f>'Landed Freight Margin Tool'!$D$4</f>
        <v>0.58708499999999997</v>
      </c>
      <c r="O9765" s="30">
        <f>(MAX($F9765,MIN(0.18*$D9765,$F9765*(1+$N9765))))</f>
        <v>2226.0852</v>
      </c>
      <c r="P9765" s="35">
        <f>O9765/D9765</f>
        <v>0.18000000000000002</v>
      </c>
    </row>
    <row r="9766" spans="1:16" x14ac:dyDescent="0.3">
      <c r="A9766" s="2">
        <v>45012</v>
      </c>
      <c r="B9766" s="3" t="s">
        <v>8310</v>
      </c>
      <c r="C9766" s="4" t="s">
        <v>8311</v>
      </c>
      <c r="D9766" s="27">
        <v>12848.75</v>
      </c>
      <c r="E9766" s="27">
        <v>2312.7800000000002</v>
      </c>
      <c r="F9766" s="27">
        <v>1431.65</v>
      </c>
      <c r="G9766" s="26">
        <f>(E9766-F9766)/E9766</f>
        <v>0.38098305934848969</v>
      </c>
      <c r="H9766" s="27">
        <f>E9766-F9766</f>
        <v>881.13000000000011</v>
      </c>
      <c r="I9766" s="35">
        <f>E9766/D9766</f>
        <v>0.18000038914291275</v>
      </c>
      <c r="J9766" s="3">
        <v>185003.36</v>
      </c>
      <c r="K9766" s="26">
        <v>6.0999999999999999E-2</v>
      </c>
      <c r="L9766" s="4" t="b">
        <v>0</v>
      </c>
      <c r="M9766" s="4" t="s">
        <v>58</v>
      </c>
      <c r="N9766" s="35">
        <f>'Landed Freight Margin Tool'!$D$4</f>
        <v>0.58708499999999997</v>
      </c>
      <c r="O9766" s="30">
        <f>(MAX($F9766,MIN(0.18*$D9766,$F9766*(1+$N9766))))</f>
        <v>2272.1502402500005</v>
      </c>
      <c r="P9766" s="35">
        <f>O9766/D9766</f>
        <v>0.17683823253234754</v>
      </c>
    </row>
    <row r="9767" spans="1:16" x14ac:dyDescent="0.3">
      <c r="A9767" s="2">
        <v>45231</v>
      </c>
      <c r="B9767" s="3" t="s">
        <v>6741</v>
      </c>
      <c r="C9767" s="4" t="s">
        <v>6742</v>
      </c>
      <c r="D9767" s="27">
        <v>2567.0500000000002</v>
      </c>
      <c r="E9767" s="27">
        <v>462.07</v>
      </c>
      <c r="F9767" s="27">
        <v>238.28</v>
      </c>
      <c r="G9767" s="26">
        <f>(E9767-F9767)/E9767</f>
        <v>0.48432055749128916</v>
      </c>
      <c r="H9767" s="27">
        <f>E9767-F9767</f>
        <v>223.79</v>
      </c>
      <c r="I9767" s="35">
        <f>E9767/D9767</f>
        <v>0.18000038955220973</v>
      </c>
      <c r="J9767" s="3">
        <v>185003.36</v>
      </c>
      <c r="K9767" s="26">
        <v>6.0999999999999999E-2</v>
      </c>
      <c r="L9767" s="4" t="b">
        <v>0</v>
      </c>
      <c r="M9767" s="4" t="s">
        <v>58</v>
      </c>
      <c r="N9767" s="35">
        <f>'Landed Freight Margin Tool'!$D$4</f>
        <v>0.58708499999999997</v>
      </c>
      <c r="O9767" s="30">
        <f>(MAX($F9767,MIN(0.18*$D9767,$F9767*(1+$N9767))))</f>
        <v>378.17061380000001</v>
      </c>
      <c r="P9767" s="35">
        <f>O9767/D9767</f>
        <v>0.14731719826259715</v>
      </c>
    </row>
    <row r="9768" spans="1:16" x14ac:dyDescent="0.3">
      <c r="A9768" s="2">
        <v>45236</v>
      </c>
      <c r="B9768" s="3" t="s">
        <v>23384</v>
      </c>
      <c r="C9768" s="4" t="s">
        <v>23385</v>
      </c>
      <c r="D9768" s="27">
        <v>7676.15</v>
      </c>
      <c r="E9768" s="27">
        <v>1381.71</v>
      </c>
      <c r="F9768" s="27">
        <v>589.26</v>
      </c>
      <c r="G9768" s="26">
        <f>(E9768-F9768)/E9768</f>
        <v>0.5735284538723755</v>
      </c>
      <c r="H9768" s="27">
        <f>E9768-F9768</f>
        <v>792.45</v>
      </c>
      <c r="I9768" s="35">
        <f>E9768/D9768</f>
        <v>0.18000039082091934</v>
      </c>
      <c r="J9768" s="3">
        <v>185003.36</v>
      </c>
      <c r="K9768" s="26">
        <v>6.0999999999999999E-2</v>
      </c>
      <c r="L9768" s="4" t="b">
        <v>0</v>
      </c>
      <c r="M9768" s="4" t="s">
        <v>58</v>
      </c>
      <c r="N9768" s="35">
        <f>'Landed Freight Margin Tool'!$D$4</f>
        <v>0.58708499999999997</v>
      </c>
      <c r="O9768" s="30">
        <f>(MAX($F9768,MIN(0.18*$D9768,$F9768*(1+$N9768))))</f>
        <v>935.20570710000004</v>
      </c>
      <c r="P9768" s="35">
        <f>O9768/D9768</f>
        <v>0.121832651407281</v>
      </c>
    </row>
    <row r="9769" spans="1:16" x14ac:dyDescent="0.3">
      <c r="A9769" s="2">
        <v>44992</v>
      </c>
      <c r="B9769" s="3" t="s">
        <v>5882</v>
      </c>
      <c r="C9769" s="4" t="s">
        <v>5883</v>
      </c>
      <c r="D9769" s="27">
        <v>6651.43</v>
      </c>
      <c r="E9769" s="27">
        <v>1197.26</v>
      </c>
      <c r="F9769" s="27">
        <v>688.3</v>
      </c>
      <c r="G9769" s="26">
        <f>(E9769-F9769)/E9769</f>
        <v>0.42510398743798344</v>
      </c>
      <c r="H9769" s="27">
        <f>E9769-F9769</f>
        <v>508.96000000000004</v>
      </c>
      <c r="I9769" s="35">
        <f>E9769/D9769</f>
        <v>0.18000039089338682</v>
      </c>
      <c r="J9769" s="3">
        <v>185003.36</v>
      </c>
      <c r="K9769" s="26">
        <v>6.0999999999999999E-2</v>
      </c>
      <c r="L9769" s="4" t="b">
        <v>0</v>
      </c>
      <c r="M9769" s="4" t="s">
        <v>58</v>
      </c>
      <c r="N9769" s="35">
        <f>'Landed Freight Margin Tool'!$D$4</f>
        <v>0.58708499999999997</v>
      </c>
      <c r="O9769" s="30">
        <f>(MAX($F9769,MIN(0.18*$D9769,$F9769*(1+$N9769))))</f>
        <v>1092.3906055</v>
      </c>
      <c r="P9769" s="35">
        <f>O9769/D9769</f>
        <v>0.16423394751203876</v>
      </c>
    </row>
    <row r="9770" spans="1:16" x14ac:dyDescent="0.3">
      <c r="A9770" s="2">
        <v>45155</v>
      </c>
      <c r="B9770" s="3" t="s">
        <v>13827</v>
      </c>
      <c r="C9770" s="4" t="s">
        <v>13828</v>
      </c>
      <c r="D9770" s="27">
        <v>8693.8700000000008</v>
      </c>
      <c r="E9770" s="27">
        <v>1564.9</v>
      </c>
      <c r="F9770" s="27">
        <v>1144.24</v>
      </c>
      <c r="G9770" s="26">
        <f>(E9770-F9770)/E9770</f>
        <v>0.26880950859479841</v>
      </c>
      <c r="H9770" s="27">
        <f>E9770-F9770</f>
        <v>420.66000000000008</v>
      </c>
      <c r="I9770" s="35">
        <f>E9770/D9770</f>
        <v>0.18000039108015187</v>
      </c>
      <c r="J9770" s="3">
        <v>185003.36</v>
      </c>
      <c r="K9770" s="26">
        <v>6.0999999999999999E-2</v>
      </c>
      <c r="L9770" s="4" t="b">
        <v>0</v>
      </c>
      <c r="M9770" s="4" t="s">
        <v>58</v>
      </c>
      <c r="N9770" s="35">
        <f>'Landed Freight Margin Tool'!$D$4</f>
        <v>0.58708499999999997</v>
      </c>
      <c r="O9770" s="30">
        <f>(MAX($F9770,MIN(0.18*$D9770,$F9770*(1+$N9770))))</f>
        <v>1564.8966</v>
      </c>
      <c r="P9770" s="35">
        <f>O9770/D9770</f>
        <v>0.18</v>
      </c>
    </row>
    <row r="9771" spans="1:16" x14ac:dyDescent="0.3">
      <c r="A9771" s="2">
        <v>45085</v>
      </c>
      <c r="B9771" s="3" t="s">
        <v>17094</v>
      </c>
      <c r="C9771" s="4" t="s">
        <v>17095</v>
      </c>
      <c r="D9771" s="27">
        <v>5110.1000000000004</v>
      </c>
      <c r="E9771" s="27">
        <v>919.82</v>
      </c>
      <c r="F9771" s="27">
        <v>675.57</v>
      </c>
      <c r="G9771" s="26">
        <f>(E9771-F9771)/E9771</f>
        <v>0.26554108412515492</v>
      </c>
      <c r="H9771" s="27">
        <f>E9771-F9771</f>
        <v>244.25</v>
      </c>
      <c r="I9771" s="35">
        <f>E9771/D9771</f>
        <v>0.18000039138177334</v>
      </c>
      <c r="J9771" s="3">
        <v>185003.36</v>
      </c>
      <c r="K9771" s="26">
        <v>6.0999999999999999E-2</v>
      </c>
      <c r="L9771" s="4" t="b">
        <v>0</v>
      </c>
      <c r="M9771" s="4" t="s">
        <v>58</v>
      </c>
      <c r="N9771" s="35">
        <f>'Landed Freight Margin Tool'!$D$4</f>
        <v>0.58708499999999997</v>
      </c>
      <c r="O9771" s="30">
        <f>(MAX($F9771,MIN(0.18*$D9771,$F9771*(1+$N9771))))</f>
        <v>919.81799999999998</v>
      </c>
      <c r="P9771" s="35">
        <f>O9771/D9771</f>
        <v>0.18</v>
      </c>
    </row>
    <row r="9772" spans="1:16" x14ac:dyDescent="0.3">
      <c r="A9772" s="2">
        <v>45089</v>
      </c>
      <c r="B9772" s="3" t="s">
        <v>18263</v>
      </c>
      <c r="C9772" s="4" t="s">
        <v>18264</v>
      </c>
      <c r="D9772" s="27">
        <v>12251.64</v>
      </c>
      <c r="E9772" s="27">
        <v>2205.3000000000002</v>
      </c>
      <c r="F9772" s="27">
        <v>1622.22</v>
      </c>
      <c r="G9772" s="26">
        <f>(E9772-F9772)/E9772</f>
        <v>0.26439940144198071</v>
      </c>
      <c r="H9772" s="27">
        <f>E9772-F9772</f>
        <v>583.08000000000015</v>
      </c>
      <c r="I9772" s="35">
        <f>E9772/D9772</f>
        <v>0.18000039178428359</v>
      </c>
      <c r="J9772" s="3">
        <v>185003.36</v>
      </c>
      <c r="K9772" s="26">
        <v>6.0999999999999999E-2</v>
      </c>
      <c r="L9772" s="4" t="b">
        <v>0</v>
      </c>
      <c r="M9772" s="4" t="s">
        <v>58</v>
      </c>
      <c r="N9772" s="35">
        <f>'Landed Freight Margin Tool'!$D$4</f>
        <v>0.58708499999999997</v>
      </c>
      <c r="O9772" s="30">
        <f>(MAX($F9772,MIN(0.18*$D9772,$F9772*(1+$N9772))))</f>
        <v>2205.2952</v>
      </c>
      <c r="P9772" s="35">
        <f>O9772/D9772</f>
        <v>0.18000000000000002</v>
      </c>
    </row>
    <row r="9773" spans="1:16" x14ac:dyDescent="0.3">
      <c r="A9773" s="2">
        <v>45244</v>
      </c>
      <c r="B9773" s="3" t="s">
        <v>5878</v>
      </c>
      <c r="C9773" s="4" t="s">
        <v>5879</v>
      </c>
      <c r="D9773" s="27">
        <v>9696.09</v>
      </c>
      <c r="E9773" s="27">
        <v>1745.3</v>
      </c>
      <c r="F9773" s="27">
        <v>1279.33</v>
      </c>
      <c r="G9773" s="26">
        <f>(E9773-F9773)/E9773</f>
        <v>0.26698561851830632</v>
      </c>
      <c r="H9773" s="27">
        <f>E9773-F9773</f>
        <v>465.97</v>
      </c>
      <c r="I9773" s="35">
        <f>E9773/D9773</f>
        <v>0.18000039191055361</v>
      </c>
      <c r="J9773" s="3">
        <v>185003.36</v>
      </c>
      <c r="K9773" s="26">
        <v>6.0999999999999999E-2</v>
      </c>
      <c r="L9773" s="4" t="b">
        <v>0</v>
      </c>
      <c r="M9773" s="4" t="s">
        <v>58</v>
      </c>
      <c r="N9773" s="35">
        <f>'Landed Freight Margin Tool'!$D$4</f>
        <v>0.58708499999999997</v>
      </c>
      <c r="O9773" s="30">
        <f>(MAX($F9773,MIN(0.18*$D9773,$F9773*(1+$N9773))))</f>
        <v>1745.2962</v>
      </c>
      <c r="P9773" s="35">
        <f>O9773/D9773</f>
        <v>0.18</v>
      </c>
    </row>
    <row r="9774" spans="1:16" x14ac:dyDescent="0.3">
      <c r="A9774" s="2">
        <v>45175</v>
      </c>
      <c r="B9774" s="3" t="s">
        <v>11849</v>
      </c>
      <c r="C9774" s="4" t="s">
        <v>11850</v>
      </c>
      <c r="D9774" s="27">
        <v>7142.54</v>
      </c>
      <c r="E9774" s="27">
        <v>1285.6600000000001</v>
      </c>
      <c r="F9774" s="27">
        <v>918.42</v>
      </c>
      <c r="G9774" s="26">
        <f>(E9774-F9774)/E9774</f>
        <v>0.28564317160057878</v>
      </c>
      <c r="H9774" s="27">
        <f>E9774-F9774</f>
        <v>367.24000000000012</v>
      </c>
      <c r="I9774" s="35">
        <f>E9774/D9774</f>
        <v>0.18000039201740559</v>
      </c>
      <c r="J9774" s="3">
        <v>185003.36</v>
      </c>
      <c r="K9774" s="26">
        <v>6.0999999999999999E-2</v>
      </c>
      <c r="L9774" s="4" t="b">
        <v>0</v>
      </c>
      <c r="M9774" s="4" t="s">
        <v>58</v>
      </c>
      <c r="N9774" s="35">
        <f>'Landed Freight Margin Tool'!$D$4</f>
        <v>0.58708499999999997</v>
      </c>
      <c r="O9774" s="30">
        <f>(MAX($F9774,MIN(0.18*$D9774,$F9774*(1+$N9774))))</f>
        <v>1285.6571999999999</v>
      </c>
      <c r="P9774" s="35">
        <f>O9774/D9774</f>
        <v>0.18</v>
      </c>
    </row>
    <row r="9775" spans="1:16" x14ac:dyDescent="0.3">
      <c r="A9775" s="2">
        <v>45118</v>
      </c>
      <c r="B9775" s="3" t="s">
        <v>7322</v>
      </c>
      <c r="C9775" s="4" t="s">
        <v>7323</v>
      </c>
      <c r="D9775" s="27">
        <v>5100.6000000000004</v>
      </c>
      <c r="E9775" s="27">
        <v>918.11</v>
      </c>
      <c r="F9775" s="27">
        <v>422.29</v>
      </c>
      <c r="G9775" s="26">
        <f>(E9775-F9775)/E9775</f>
        <v>0.54004422128067442</v>
      </c>
      <c r="H9775" s="27">
        <f>E9775-F9775</f>
        <v>495.82</v>
      </c>
      <c r="I9775" s="35">
        <f>E9775/D9775</f>
        <v>0.18000039211073207</v>
      </c>
      <c r="J9775" s="3">
        <v>185003.36</v>
      </c>
      <c r="K9775" s="26">
        <v>6.0999999999999999E-2</v>
      </c>
      <c r="L9775" s="4" t="b">
        <v>0</v>
      </c>
      <c r="M9775" s="4" t="s">
        <v>58</v>
      </c>
      <c r="N9775" s="35">
        <f>'Landed Freight Margin Tool'!$D$4</f>
        <v>0.58708499999999997</v>
      </c>
      <c r="O9775" s="30">
        <f>(MAX($F9775,MIN(0.18*$D9775,$F9775*(1+$N9775))))</f>
        <v>670.21012465000001</v>
      </c>
      <c r="P9775" s="35">
        <f>O9775/D9775</f>
        <v>0.13139829130886563</v>
      </c>
    </row>
    <row r="9776" spans="1:16" x14ac:dyDescent="0.3">
      <c r="A9776" s="2">
        <v>45118</v>
      </c>
      <c r="B9776" s="3" t="s">
        <v>16293</v>
      </c>
      <c r="C9776" s="4" t="s">
        <v>16294</v>
      </c>
      <c r="D9776" s="27">
        <v>6627.93</v>
      </c>
      <c r="E9776" s="27">
        <v>1193.03</v>
      </c>
      <c r="F9776" s="27">
        <v>832.73</v>
      </c>
      <c r="G9776" s="26">
        <f>(E9776-F9776)/E9776</f>
        <v>0.30200414071733317</v>
      </c>
      <c r="H9776" s="27">
        <f>E9776-F9776</f>
        <v>360.29999999999995</v>
      </c>
      <c r="I9776" s="35">
        <f>E9776/D9776</f>
        <v>0.18000039227933909</v>
      </c>
      <c r="J9776" s="3">
        <v>185003.36</v>
      </c>
      <c r="K9776" s="26">
        <v>6.0999999999999999E-2</v>
      </c>
      <c r="L9776" s="4" t="b">
        <v>0</v>
      </c>
      <c r="M9776" s="4" t="s">
        <v>58</v>
      </c>
      <c r="N9776" s="35">
        <f>'Landed Freight Margin Tool'!$D$4</f>
        <v>0.58708499999999997</v>
      </c>
      <c r="O9776" s="30">
        <f>(MAX($F9776,MIN(0.18*$D9776,$F9776*(1+$N9776))))</f>
        <v>1193.0273999999999</v>
      </c>
      <c r="P9776" s="35">
        <f>O9776/D9776</f>
        <v>0.18</v>
      </c>
    </row>
    <row r="9777" spans="1:16" x14ac:dyDescent="0.3">
      <c r="A9777" s="2">
        <v>45069</v>
      </c>
      <c r="B9777" s="3" t="s">
        <v>8841</v>
      </c>
      <c r="C9777" s="4" t="s">
        <v>8842</v>
      </c>
      <c r="D9777" s="27">
        <v>9166.98</v>
      </c>
      <c r="E9777" s="27">
        <v>1650.06</v>
      </c>
      <c r="F9777" s="27">
        <v>1091.32</v>
      </c>
      <c r="G9777" s="26">
        <f>(E9777-F9777)/E9777</f>
        <v>0.33861798964886125</v>
      </c>
      <c r="H9777" s="27">
        <f>E9777-F9777</f>
        <v>558.74</v>
      </c>
      <c r="I9777" s="35">
        <f>E9777/D9777</f>
        <v>0.18000039271384904</v>
      </c>
      <c r="J9777" s="3">
        <v>185003.36</v>
      </c>
      <c r="K9777" s="26">
        <v>6.0999999999999999E-2</v>
      </c>
      <c r="L9777" s="4" t="b">
        <v>0</v>
      </c>
      <c r="M9777" s="4" t="s">
        <v>58</v>
      </c>
      <c r="N9777" s="35">
        <f>'Landed Freight Margin Tool'!$D$4</f>
        <v>0.58708499999999997</v>
      </c>
      <c r="O9777" s="30">
        <f>(MAX($F9777,MIN(0.18*$D9777,$F9777*(1+$N9777))))</f>
        <v>1650.0563999999999</v>
      </c>
      <c r="P9777" s="35">
        <f>O9777/D9777</f>
        <v>0.18</v>
      </c>
    </row>
    <row r="9778" spans="1:16" x14ac:dyDescent="0.3">
      <c r="A9778" s="2">
        <v>45042</v>
      </c>
      <c r="B9778" s="3" t="s">
        <v>8662</v>
      </c>
      <c r="C9778" s="4" t="s">
        <v>8663</v>
      </c>
      <c r="D9778" s="27">
        <v>2543.0500000000002</v>
      </c>
      <c r="E9778" s="27">
        <v>457.75</v>
      </c>
      <c r="F9778" s="27">
        <v>292.62</v>
      </c>
      <c r="G9778" s="26">
        <f>(E9778-F9778)/E9778</f>
        <v>0.36074276351720369</v>
      </c>
      <c r="H9778" s="27">
        <f>E9778-F9778</f>
        <v>165.13</v>
      </c>
      <c r="I9778" s="35">
        <f>E9778/D9778</f>
        <v>0.18000039322860342</v>
      </c>
      <c r="J9778" s="3">
        <v>185003.36</v>
      </c>
      <c r="K9778" s="26">
        <v>6.0999999999999999E-2</v>
      </c>
      <c r="L9778" s="4" t="b">
        <v>0</v>
      </c>
      <c r="M9778" s="4" t="s">
        <v>58</v>
      </c>
      <c r="N9778" s="35">
        <f>'Landed Freight Margin Tool'!$D$4</f>
        <v>0.58708499999999997</v>
      </c>
      <c r="O9778" s="30">
        <f>(MAX($F9778,MIN(0.18*$D9778,$F9778*(1+$N9778))))</f>
        <v>457.74900000000002</v>
      </c>
      <c r="P9778" s="35">
        <f>O9778/D9778</f>
        <v>0.18</v>
      </c>
    </row>
    <row r="9779" spans="1:16" x14ac:dyDescent="0.3">
      <c r="A9779" s="2">
        <v>45089</v>
      </c>
      <c r="B9779" s="3" t="s">
        <v>18234</v>
      </c>
      <c r="C9779" s="4" t="s">
        <v>18235</v>
      </c>
      <c r="D9779" s="27">
        <v>10170.200000000001</v>
      </c>
      <c r="E9779" s="27">
        <v>1830.64</v>
      </c>
      <c r="F9779" s="27">
        <v>920.87</v>
      </c>
      <c r="G9779" s="26">
        <f>(E9779-F9779)/E9779</f>
        <v>0.49696827339072674</v>
      </c>
      <c r="H9779" s="27">
        <f>E9779-F9779</f>
        <v>909.7700000000001</v>
      </c>
      <c r="I9779" s="35">
        <f>E9779/D9779</f>
        <v>0.18000039330593301</v>
      </c>
      <c r="J9779" s="3">
        <v>185003.36</v>
      </c>
      <c r="K9779" s="26">
        <v>6.0999999999999999E-2</v>
      </c>
      <c r="L9779" s="4" t="b">
        <v>0</v>
      </c>
      <c r="M9779" s="4" t="s">
        <v>58</v>
      </c>
      <c r="N9779" s="35">
        <f>'Landed Freight Margin Tool'!$D$4</f>
        <v>0.58708499999999997</v>
      </c>
      <c r="O9779" s="30">
        <f>(MAX($F9779,MIN(0.18*$D9779,$F9779*(1+$N9779))))</f>
        <v>1461.4989639500002</v>
      </c>
      <c r="P9779" s="35">
        <f>O9779/D9779</f>
        <v>0.14370405340602938</v>
      </c>
    </row>
    <row r="9780" spans="1:16" x14ac:dyDescent="0.3">
      <c r="A9780" s="2">
        <v>45160</v>
      </c>
      <c r="B9780" s="3" t="s">
        <v>21579</v>
      </c>
      <c r="C9780" s="4" t="s">
        <v>21580</v>
      </c>
      <c r="D9780" s="27">
        <v>11663.53</v>
      </c>
      <c r="E9780" s="27">
        <v>2099.44</v>
      </c>
      <c r="F9780" s="27">
        <v>1243.02</v>
      </c>
      <c r="G9780" s="26">
        <f>(E9780-F9780)/E9780</f>
        <v>0.40792782837328051</v>
      </c>
      <c r="H9780" s="27">
        <f>E9780-F9780</f>
        <v>856.42000000000007</v>
      </c>
      <c r="I9780" s="35">
        <f>E9780/D9780</f>
        <v>0.18000039439174931</v>
      </c>
      <c r="J9780" s="3">
        <v>185003.36</v>
      </c>
      <c r="K9780" s="26">
        <v>6.0999999999999999E-2</v>
      </c>
      <c r="L9780" s="4" t="b">
        <v>0</v>
      </c>
      <c r="M9780" s="4" t="s">
        <v>58</v>
      </c>
      <c r="N9780" s="35">
        <f>'Landed Freight Margin Tool'!$D$4</f>
        <v>0.58708499999999997</v>
      </c>
      <c r="O9780" s="30">
        <f>(MAX($F9780,MIN(0.18*$D9780,$F9780*(1+$N9780))))</f>
        <v>1972.7783967</v>
      </c>
      <c r="P9780" s="35">
        <f>O9780/D9780</f>
        <v>0.16914076584876103</v>
      </c>
    </row>
    <row r="9781" spans="1:16" x14ac:dyDescent="0.3">
      <c r="A9781" s="2">
        <v>45258</v>
      </c>
      <c r="B9781" s="3" t="s">
        <v>5436</v>
      </c>
      <c r="C9781" s="4" t="s">
        <v>5437</v>
      </c>
      <c r="D9781" s="27">
        <v>5063.6000000000004</v>
      </c>
      <c r="E9781" s="27">
        <v>911.45</v>
      </c>
      <c r="F9781" s="27">
        <v>414.57</v>
      </c>
      <c r="G9781" s="26">
        <f>(E9781-F9781)/E9781</f>
        <v>0.54515332711613362</v>
      </c>
      <c r="H9781" s="27">
        <f>E9781-F9781</f>
        <v>496.88000000000005</v>
      </c>
      <c r="I9781" s="35">
        <f>E9781/D9781</f>
        <v>0.18000039497590647</v>
      </c>
      <c r="J9781" s="3">
        <v>185003.36</v>
      </c>
      <c r="K9781" s="26">
        <v>6.0999999999999999E-2</v>
      </c>
      <c r="L9781" s="4" t="b">
        <v>0</v>
      </c>
      <c r="M9781" s="4" t="s">
        <v>58</v>
      </c>
      <c r="N9781" s="35">
        <f>'Landed Freight Margin Tool'!$D$4</f>
        <v>0.58708499999999997</v>
      </c>
      <c r="O9781" s="30">
        <f>(MAX($F9781,MIN(0.18*$D9781,$F9781*(1+$N9781))))</f>
        <v>657.95782844999997</v>
      </c>
      <c r="P9781" s="35">
        <f>O9781/D9781</f>
        <v>0.1299387448554388</v>
      </c>
    </row>
    <row r="9782" spans="1:16" x14ac:dyDescent="0.3">
      <c r="A9782" s="2">
        <v>45132</v>
      </c>
      <c r="B9782" s="3" t="s">
        <v>8249</v>
      </c>
      <c r="C9782" s="4" t="s">
        <v>8250</v>
      </c>
      <c r="D9782" s="27">
        <v>3543.77</v>
      </c>
      <c r="E9782" s="27">
        <v>637.88</v>
      </c>
      <c r="F9782" s="27">
        <v>436.39</v>
      </c>
      <c r="G9782" s="26">
        <f>(E9782-F9782)/E9782</f>
        <v>0.31587445914592088</v>
      </c>
      <c r="H9782" s="27">
        <f>E9782-F9782</f>
        <v>201.49</v>
      </c>
      <c r="I9782" s="35">
        <f>E9782/D9782</f>
        <v>0.18000039505949877</v>
      </c>
      <c r="J9782" s="3">
        <v>185003.36</v>
      </c>
      <c r="K9782" s="26">
        <v>6.0999999999999999E-2</v>
      </c>
      <c r="L9782" s="4" t="b">
        <v>0</v>
      </c>
      <c r="M9782" s="4" t="s">
        <v>58</v>
      </c>
      <c r="N9782" s="35">
        <f>'Landed Freight Margin Tool'!$D$4</f>
        <v>0.58708499999999997</v>
      </c>
      <c r="O9782" s="30">
        <f>(MAX($F9782,MIN(0.18*$D9782,$F9782*(1+$N9782))))</f>
        <v>637.87860000000001</v>
      </c>
      <c r="P9782" s="35">
        <f>O9782/D9782</f>
        <v>0.18</v>
      </c>
    </row>
    <row r="9783" spans="1:16" x14ac:dyDescent="0.3">
      <c r="A9783" s="2">
        <v>45208</v>
      </c>
      <c r="B9783" s="3" t="s">
        <v>11076</v>
      </c>
      <c r="C9783" s="4" t="s">
        <v>11077</v>
      </c>
      <c r="D9783" s="27">
        <v>11117.92</v>
      </c>
      <c r="E9783" s="27">
        <v>2001.23</v>
      </c>
      <c r="F9783" s="27">
        <v>1063.98</v>
      </c>
      <c r="G9783" s="26">
        <f>(E9783-F9783)/E9783</f>
        <v>0.46833697276175151</v>
      </c>
      <c r="H9783" s="27">
        <f>E9783-F9783</f>
        <v>937.25</v>
      </c>
      <c r="I9783" s="35">
        <f>E9783/D9783</f>
        <v>0.18000039575747981</v>
      </c>
      <c r="J9783" s="3">
        <v>185003.36</v>
      </c>
      <c r="K9783" s="26">
        <v>6.0999999999999999E-2</v>
      </c>
      <c r="L9783" s="4" t="b">
        <v>0</v>
      </c>
      <c r="M9783" s="4" t="s">
        <v>58</v>
      </c>
      <c r="N9783" s="35">
        <f>'Landed Freight Margin Tool'!$D$4</f>
        <v>0.58708499999999997</v>
      </c>
      <c r="O9783" s="30">
        <f>(MAX($F9783,MIN(0.18*$D9783,$F9783*(1+$N9783))))</f>
        <v>1688.6266983</v>
      </c>
      <c r="P9783" s="35">
        <f>O9783/D9783</f>
        <v>0.1518833287431462</v>
      </c>
    </row>
    <row r="9784" spans="1:16" x14ac:dyDescent="0.3">
      <c r="A9784" s="2">
        <v>45182</v>
      </c>
      <c r="B9784" s="3" t="s">
        <v>18192</v>
      </c>
      <c r="C9784" s="4" t="s">
        <v>18193</v>
      </c>
      <c r="D9784" s="27">
        <v>6568.93</v>
      </c>
      <c r="E9784" s="27">
        <v>1182.4100000000001</v>
      </c>
      <c r="F9784" s="27">
        <v>830.8</v>
      </c>
      <c r="G9784" s="26">
        <f>(E9784-F9784)/E9784</f>
        <v>0.29736724148138133</v>
      </c>
      <c r="H9784" s="27">
        <f>E9784-F9784</f>
        <v>351.61000000000013</v>
      </c>
      <c r="I9784" s="35">
        <f>E9784/D9784</f>
        <v>0.18000039580266497</v>
      </c>
      <c r="J9784" s="3">
        <v>185003.36</v>
      </c>
      <c r="K9784" s="26">
        <v>6.0999999999999999E-2</v>
      </c>
      <c r="L9784" s="4" t="b">
        <v>0</v>
      </c>
      <c r="M9784" s="4" t="s">
        <v>58</v>
      </c>
      <c r="N9784" s="35">
        <f>'Landed Freight Margin Tool'!$D$4</f>
        <v>0.58708499999999997</v>
      </c>
      <c r="O9784" s="30">
        <f>(MAX($F9784,MIN(0.18*$D9784,$F9784*(1+$N9784))))</f>
        <v>1182.4074000000001</v>
      </c>
      <c r="P9784" s="35">
        <f>O9784/D9784</f>
        <v>0.18</v>
      </c>
    </row>
    <row r="9785" spans="1:16" x14ac:dyDescent="0.3">
      <c r="A9785" s="2">
        <v>45222</v>
      </c>
      <c r="B9785" s="3" t="s">
        <v>21430</v>
      </c>
      <c r="C9785" s="4" t="s">
        <v>21431</v>
      </c>
      <c r="D9785" s="27">
        <v>9086.98</v>
      </c>
      <c r="E9785" s="27">
        <v>1635.66</v>
      </c>
      <c r="F9785" s="27">
        <v>1320.38</v>
      </c>
      <c r="G9785" s="26">
        <f>(E9785-F9785)/E9785</f>
        <v>0.19275399532910259</v>
      </c>
      <c r="H9785" s="27">
        <f>E9785-F9785</f>
        <v>315.27999999999997</v>
      </c>
      <c r="I9785" s="35">
        <f>E9785/D9785</f>
        <v>0.18000039617122521</v>
      </c>
      <c r="J9785" s="3">
        <v>185003.36</v>
      </c>
      <c r="K9785" s="26">
        <v>6.0999999999999999E-2</v>
      </c>
      <c r="L9785" s="4" t="b">
        <v>0</v>
      </c>
      <c r="M9785" s="4" t="s">
        <v>58</v>
      </c>
      <c r="N9785" s="35">
        <f>'Landed Freight Margin Tool'!$D$4</f>
        <v>0.58708499999999997</v>
      </c>
      <c r="O9785" s="30">
        <f>(MAX($F9785,MIN(0.18*$D9785,$F9785*(1+$N9785))))</f>
        <v>1635.6563999999998</v>
      </c>
      <c r="P9785" s="35">
        <f>O9785/D9785</f>
        <v>0.18</v>
      </c>
    </row>
    <row r="9786" spans="1:16" x14ac:dyDescent="0.3">
      <c r="A9786" s="2">
        <v>45156</v>
      </c>
      <c r="B9786" s="3" t="s">
        <v>20626</v>
      </c>
      <c r="C9786" s="4" t="s">
        <v>20627</v>
      </c>
      <c r="D9786" s="27">
        <v>2524.0500000000002</v>
      </c>
      <c r="E9786" s="27">
        <v>454.33</v>
      </c>
      <c r="F9786" s="27">
        <v>339.93</v>
      </c>
      <c r="G9786" s="26">
        <f>(E9786-F9786)/E9786</f>
        <v>0.25179935289327138</v>
      </c>
      <c r="H9786" s="27">
        <f>E9786-F9786</f>
        <v>114.39999999999998</v>
      </c>
      <c r="I9786" s="35">
        <f>E9786/D9786</f>
        <v>0.18000039618866503</v>
      </c>
      <c r="J9786" s="3">
        <v>185003.36</v>
      </c>
      <c r="K9786" s="26">
        <v>6.0999999999999999E-2</v>
      </c>
      <c r="L9786" s="4" t="b">
        <v>0</v>
      </c>
      <c r="M9786" s="4" t="s">
        <v>58</v>
      </c>
      <c r="N9786" s="35">
        <f>'Landed Freight Margin Tool'!$D$4</f>
        <v>0.58708499999999997</v>
      </c>
      <c r="O9786" s="30">
        <f>(MAX($F9786,MIN(0.18*$D9786,$F9786*(1+$N9786))))</f>
        <v>454.32900000000001</v>
      </c>
      <c r="P9786" s="35">
        <f>O9786/D9786</f>
        <v>0.18</v>
      </c>
    </row>
    <row r="9787" spans="1:16" x14ac:dyDescent="0.3">
      <c r="A9787" s="2">
        <v>45259</v>
      </c>
      <c r="B9787" s="3" t="s">
        <v>5002</v>
      </c>
      <c r="C9787" s="4" t="s">
        <v>5003</v>
      </c>
      <c r="D9787" s="27">
        <v>3025.16</v>
      </c>
      <c r="E9787" s="27">
        <v>544.53</v>
      </c>
      <c r="F9787" s="27">
        <v>284.95</v>
      </c>
      <c r="G9787" s="26">
        <f>(E9787-F9787)/E9787</f>
        <v>0.47670468110113307</v>
      </c>
      <c r="H9787" s="27">
        <f>E9787-F9787</f>
        <v>259.58</v>
      </c>
      <c r="I9787" s="35">
        <f>E9787/D9787</f>
        <v>0.18000039667323381</v>
      </c>
      <c r="J9787" s="3">
        <v>185003.36</v>
      </c>
      <c r="K9787" s="26">
        <v>6.0999999999999999E-2</v>
      </c>
      <c r="L9787" s="4" t="b">
        <v>0</v>
      </c>
      <c r="M9787" s="4" t="s">
        <v>58</v>
      </c>
      <c r="N9787" s="35">
        <f>'Landed Freight Margin Tool'!$D$4</f>
        <v>0.58708499999999997</v>
      </c>
      <c r="O9787" s="30">
        <f>(MAX($F9787,MIN(0.18*$D9787,$F9787*(1+$N9787))))</f>
        <v>452.23987075000002</v>
      </c>
      <c r="P9787" s="35">
        <f>O9787/D9787</f>
        <v>0.14949287665776356</v>
      </c>
    </row>
    <row r="9788" spans="1:16" x14ac:dyDescent="0.3">
      <c r="A9788" s="2">
        <v>45272</v>
      </c>
      <c r="B9788" s="3" t="s">
        <v>13716</v>
      </c>
      <c r="C9788" s="4" t="s">
        <v>13717</v>
      </c>
      <c r="D9788" s="27">
        <v>11061.92</v>
      </c>
      <c r="E9788" s="27">
        <v>1991.15</v>
      </c>
      <c r="F9788" s="27">
        <v>1009.67</v>
      </c>
      <c r="G9788" s="26">
        <f>(E9788-F9788)/E9788</f>
        <v>0.49292117620470588</v>
      </c>
      <c r="H9788" s="27">
        <f>E9788-F9788</f>
        <v>981.48000000000013</v>
      </c>
      <c r="I9788" s="35">
        <f>E9788/D9788</f>
        <v>0.18000039776096735</v>
      </c>
      <c r="J9788" s="3">
        <v>185003.36</v>
      </c>
      <c r="K9788" s="26">
        <v>6.0999999999999999E-2</v>
      </c>
      <c r="L9788" s="4" t="b">
        <v>0</v>
      </c>
      <c r="M9788" s="4" t="s">
        <v>58</v>
      </c>
      <c r="N9788" s="35">
        <f>'Landed Freight Margin Tool'!$D$4</f>
        <v>0.58708499999999997</v>
      </c>
      <c r="O9788" s="30">
        <f>(MAX($F9788,MIN(0.18*$D9788,$F9788*(1+$N9788))))</f>
        <v>1602.43211195</v>
      </c>
      <c r="P9788" s="35">
        <f>O9788/D9788</f>
        <v>0.14486021522032341</v>
      </c>
    </row>
    <row r="9789" spans="1:16" x14ac:dyDescent="0.3">
      <c r="A9789" s="2">
        <v>45191</v>
      </c>
      <c r="B9789" s="3" t="s">
        <v>21195</v>
      </c>
      <c r="C9789" s="4" t="s">
        <v>21196</v>
      </c>
      <c r="D9789" s="27">
        <v>8041.26</v>
      </c>
      <c r="E9789" s="27">
        <v>1447.43</v>
      </c>
      <c r="F9789" s="27">
        <v>750.04</v>
      </c>
      <c r="G9789" s="26">
        <f>(E9789-F9789)/E9789</f>
        <v>0.48181259197335974</v>
      </c>
      <c r="H9789" s="27">
        <f>E9789-F9789</f>
        <v>697.3900000000001</v>
      </c>
      <c r="I9789" s="35">
        <f>E9789/D9789</f>
        <v>0.18000039794758532</v>
      </c>
      <c r="J9789" s="3">
        <v>185003.36</v>
      </c>
      <c r="K9789" s="26">
        <v>6.0999999999999999E-2</v>
      </c>
      <c r="L9789" s="4" t="b">
        <v>0</v>
      </c>
      <c r="M9789" s="4" t="s">
        <v>58</v>
      </c>
      <c r="N9789" s="35">
        <f>'Landed Freight Margin Tool'!$D$4</f>
        <v>0.58708499999999997</v>
      </c>
      <c r="O9789" s="30">
        <f>(MAX($F9789,MIN(0.18*$D9789,$F9789*(1+$N9789))))</f>
        <v>1190.3772334</v>
      </c>
      <c r="P9789" s="35">
        <f>O9789/D9789</f>
        <v>0.14803367051929672</v>
      </c>
    </row>
    <row r="9790" spans="1:16" x14ac:dyDescent="0.3">
      <c r="A9790" s="2">
        <v>45167</v>
      </c>
      <c r="B9790" s="3" t="s">
        <v>13692</v>
      </c>
      <c r="C9790" s="4" t="s">
        <v>13693</v>
      </c>
      <c r="D9790" s="27">
        <v>10550.81</v>
      </c>
      <c r="E9790" s="27">
        <v>1899.15</v>
      </c>
      <c r="F9790" s="27">
        <v>1851.73</v>
      </c>
      <c r="G9790" s="26">
        <f>(E9790-F9790)/E9790</f>
        <v>2.4969065108074701E-2</v>
      </c>
      <c r="H9790" s="27">
        <f>E9790-F9790</f>
        <v>47.420000000000073</v>
      </c>
      <c r="I9790" s="35">
        <f>E9790/D9790</f>
        <v>0.18000039807370241</v>
      </c>
      <c r="J9790" s="3">
        <v>185003.36</v>
      </c>
      <c r="K9790" s="26">
        <v>6.0999999999999999E-2</v>
      </c>
      <c r="L9790" s="4" t="b">
        <v>0</v>
      </c>
      <c r="M9790" s="4" t="s">
        <v>58</v>
      </c>
      <c r="N9790" s="35">
        <f>'Landed Freight Margin Tool'!$D$4</f>
        <v>0.58708499999999997</v>
      </c>
      <c r="O9790" s="30">
        <f>(MAX($F9790,MIN(0.18*$D9790,$F9790*(1+$N9790))))</f>
        <v>1899.1457999999998</v>
      </c>
      <c r="P9790" s="35">
        <f>O9790/D9790</f>
        <v>0.18</v>
      </c>
    </row>
    <row r="9791" spans="1:16" x14ac:dyDescent="0.3">
      <c r="A9791" s="2">
        <v>45167</v>
      </c>
      <c r="B9791" s="3" t="s">
        <v>3040</v>
      </c>
      <c r="C9791" s="4" t="s">
        <v>3041</v>
      </c>
      <c r="D9791" s="27">
        <v>9030.98</v>
      </c>
      <c r="E9791" s="27">
        <v>1625.58</v>
      </c>
      <c r="F9791" s="27">
        <v>1081.55</v>
      </c>
      <c r="G9791" s="26">
        <f>(E9791-F9791)/E9791</f>
        <v>0.33466824148919155</v>
      </c>
      <c r="H9791" s="27">
        <f>E9791-F9791</f>
        <v>544.03</v>
      </c>
      <c r="I9791" s="35">
        <f>E9791/D9791</f>
        <v>0.1800003986278344</v>
      </c>
      <c r="J9791" s="3">
        <v>185003.36</v>
      </c>
      <c r="K9791" s="26">
        <v>6.0999999999999999E-2</v>
      </c>
      <c r="L9791" s="4" t="b">
        <v>0</v>
      </c>
      <c r="M9791" s="4" t="s">
        <v>58</v>
      </c>
      <c r="N9791" s="35">
        <f>'Landed Freight Margin Tool'!$D$4</f>
        <v>0.58708499999999997</v>
      </c>
      <c r="O9791" s="30">
        <f>(MAX($F9791,MIN(0.18*$D9791,$F9791*(1+$N9791))))</f>
        <v>1625.5763999999999</v>
      </c>
      <c r="P9791" s="35">
        <f>O9791/D9791</f>
        <v>0.18</v>
      </c>
    </row>
    <row r="9792" spans="1:16" x14ac:dyDescent="0.3">
      <c r="A9792" s="2">
        <v>45121</v>
      </c>
      <c r="B9792" s="3" t="s">
        <v>24739</v>
      </c>
      <c r="C9792" s="4" t="s">
        <v>24740</v>
      </c>
      <c r="D9792" s="27">
        <v>12540.75</v>
      </c>
      <c r="E9792" s="27">
        <v>2257.34</v>
      </c>
      <c r="F9792" s="27">
        <v>1191.76</v>
      </c>
      <c r="G9792" s="26">
        <f>(E9792-F9792)/E9792</f>
        <v>0.47205117527709611</v>
      </c>
      <c r="H9792" s="27">
        <f>E9792-F9792</f>
        <v>1065.5800000000002</v>
      </c>
      <c r="I9792" s="35">
        <f>E9792/D9792</f>
        <v>0.18000039870023724</v>
      </c>
      <c r="J9792" s="3">
        <v>185003.36</v>
      </c>
      <c r="K9792" s="26">
        <v>6.0999999999999999E-2</v>
      </c>
      <c r="L9792" s="4" t="b">
        <v>0</v>
      </c>
      <c r="M9792" s="4" t="s">
        <v>58</v>
      </c>
      <c r="N9792" s="35">
        <f>'Landed Freight Margin Tool'!$D$4</f>
        <v>0.58708499999999997</v>
      </c>
      <c r="O9792" s="30">
        <f>(MAX($F9792,MIN(0.18*$D9792,$F9792*(1+$N9792))))</f>
        <v>1891.4244196000002</v>
      </c>
      <c r="P9792" s="35">
        <f>O9792/D9792</f>
        <v>0.15082227295815642</v>
      </c>
    </row>
    <row r="9793" spans="1:16" x14ac:dyDescent="0.3">
      <c r="A9793" s="2">
        <v>44953</v>
      </c>
      <c r="B9793" s="3" t="s">
        <v>6227</v>
      </c>
      <c r="C9793" s="4" t="s">
        <v>6228</v>
      </c>
      <c r="D9793" s="27">
        <v>3995.88</v>
      </c>
      <c r="E9793" s="27">
        <v>719.26</v>
      </c>
      <c r="F9793" s="27">
        <v>475.32</v>
      </c>
      <c r="G9793" s="26">
        <f>(E9793-F9793)/E9793</f>
        <v>0.33915413063426297</v>
      </c>
      <c r="H9793" s="27">
        <f>E9793-F9793</f>
        <v>243.94</v>
      </c>
      <c r="I9793" s="35">
        <f>E9793/D9793</f>
        <v>0.18000040041242479</v>
      </c>
      <c r="J9793" s="3">
        <v>185003.36</v>
      </c>
      <c r="K9793" s="26">
        <v>6.0999999999999999E-2</v>
      </c>
      <c r="L9793" s="4" t="b">
        <v>0</v>
      </c>
      <c r="M9793" s="4" t="s">
        <v>58</v>
      </c>
      <c r="N9793" s="35">
        <f>'Landed Freight Margin Tool'!$D$4</f>
        <v>0.58708499999999997</v>
      </c>
      <c r="O9793" s="30">
        <f>(MAX($F9793,MIN(0.18*$D9793,$F9793*(1+$N9793))))</f>
        <v>719.25839999999994</v>
      </c>
      <c r="P9793" s="35">
        <f>O9793/D9793</f>
        <v>0.18</v>
      </c>
    </row>
    <row r="9794" spans="1:16" x14ac:dyDescent="0.3">
      <c r="A9794" s="2">
        <v>45128</v>
      </c>
      <c r="B9794" s="3" t="s">
        <v>4820</v>
      </c>
      <c r="C9794" s="4" t="s">
        <v>4821</v>
      </c>
      <c r="D9794" s="27">
        <v>10988.42</v>
      </c>
      <c r="E9794" s="27">
        <v>1977.92</v>
      </c>
      <c r="F9794" s="27">
        <v>1372.52</v>
      </c>
      <c r="G9794" s="26">
        <f>(E9794-F9794)/E9794</f>
        <v>0.30607911341206928</v>
      </c>
      <c r="H9794" s="27">
        <f>E9794-F9794</f>
        <v>605.40000000000009</v>
      </c>
      <c r="I9794" s="35">
        <f>E9794/D9794</f>
        <v>0.18000040042153467</v>
      </c>
      <c r="J9794" s="3">
        <v>185003.36</v>
      </c>
      <c r="K9794" s="26">
        <v>6.0999999999999999E-2</v>
      </c>
      <c r="L9794" s="4" t="b">
        <v>0</v>
      </c>
      <c r="M9794" s="4" t="s">
        <v>58</v>
      </c>
      <c r="N9794" s="35">
        <f>'Landed Freight Margin Tool'!$D$4</f>
        <v>0.58708499999999997</v>
      </c>
      <c r="O9794" s="30">
        <f>(MAX($F9794,MIN(0.18*$D9794,$F9794*(1+$N9794))))</f>
        <v>1977.9156</v>
      </c>
      <c r="P9794" s="35">
        <f>O9794/D9794</f>
        <v>0.18</v>
      </c>
    </row>
    <row r="9795" spans="1:16" x14ac:dyDescent="0.3">
      <c r="A9795" s="2">
        <v>45022</v>
      </c>
      <c r="B9795" s="3" t="s">
        <v>17131</v>
      </c>
      <c r="C9795" s="4" t="s">
        <v>17132</v>
      </c>
      <c r="D9795" s="27">
        <v>2995.16</v>
      </c>
      <c r="E9795" s="27">
        <v>539.13</v>
      </c>
      <c r="F9795" s="27">
        <v>285.72000000000003</v>
      </c>
      <c r="G9795" s="26">
        <f>(E9795-F9795)/E9795</f>
        <v>0.47003505647988419</v>
      </c>
      <c r="H9795" s="27">
        <f>E9795-F9795</f>
        <v>253.40999999999997</v>
      </c>
      <c r="I9795" s="35">
        <f>E9795/D9795</f>
        <v>0.18000040064637615</v>
      </c>
      <c r="J9795" s="3">
        <v>185003.36</v>
      </c>
      <c r="K9795" s="26">
        <v>6.0999999999999999E-2</v>
      </c>
      <c r="L9795" s="4" t="b">
        <v>0</v>
      </c>
      <c r="M9795" s="4" t="s">
        <v>58</v>
      </c>
      <c r="N9795" s="35">
        <f>'Landed Freight Margin Tool'!$D$4</f>
        <v>0.58708499999999997</v>
      </c>
      <c r="O9795" s="30">
        <f>(MAX($F9795,MIN(0.18*$D9795,$F9795*(1+$N9795))))</f>
        <v>453.46192620000005</v>
      </c>
      <c r="P9795" s="35">
        <f>O9795/D9795</f>
        <v>0.1513982312130237</v>
      </c>
    </row>
    <row r="9796" spans="1:16" x14ac:dyDescent="0.3">
      <c r="A9796" s="2">
        <v>45057</v>
      </c>
      <c r="B9796" s="3" t="s">
        <v>11070</v>
      </c>
      <c r="C9796" s="4" t="s">
        <v>11071</v>
      </c>
      <c r="D9796" s="27">
        <v>5982.32</v>
      </c>
      <c r="E9796" s="27">
        <v>1076.82</v>
      </c>
      <c r="F9796" s="27">
        <v>714.02</v>
      </c>
      <c r="G9796" s="26">
        <f>(E9796-F9796)/E9796</f>
        <v>0.33691796214780556</v>
      </c>
      <c r="H9796" s="27">
        <f>E9796-F9796</f>
        <v>362.79999999999995</v>
      </c>
      <c r="I9796" s="35">
        <f>E9796/D9796</f>
        <v>0.18000040118215008</v>
      </c>
      <c r="J9796" s="3">
        <v>185003.36</v>
      </c>
      <c r="K9796" s="26">
        <v>6.0999999999999999E-2</v>
      </c>
      <c r="L9796" s="4" t="b">
        <v>0</v>
      </c>
      <c r="M9796" s="4" t="s">
        <v>58</v>
      </c>
      <c r="N9796" s="35">
        <f>'Landed Freight Margin Tool'!$D$4</f>
        <v>0.58708499999999997</v>
      </c>
      <c r="O9796" s="30">
        <f>(MAX($F9796,MIN(0.18*$D9796,$F9796*(1+$N9796))))</f>
        <v>1076.8175999999999</v>
      </c>
      <c r="P9796" s="35">
        <f>O9796/D9796</f>
        <v>0.18</v>
      </c>
    </row>
    <row r="9797" spans="1:16" x14ac:dyDescent="0.3">
      <c r="A9797" s="2">
        <v>44952</v>
      </c>
      <c r="B9797" s="3" t="s">
        <v>4784</v>
      </c>
      <c r="C9797" s="4" t="s">
        <v>4785</v>
      </c>
      <c r="D9797" s="27">
        <v>4981.1000000000004</v>
      </c>
      <c r="E9797" s="27">
        <v>896.6</v>
      </c>
      <c r="F9797" s="27">
        <v>523.07000000000005</v>
      </c>
      <c r="G9797" s="26">
        <f>(E9797-F9797)/E9797</f>
        <v>0.41660718269016278</v>
      </c>
      <c r="H9797" s="27">
        <f>E9797-F9797</f>
        <v>373.53</v>
      </c>
      <c r="I9797" s="35">
        <f>E9797/D9797</f>
        <v>0.18000040151773702</v>
      </c>
      <c r="J9797" s="3">
        <v>185003.36</v>
      </c>
      <c r="K9797" s="26">
        <v>6.0999999999999999E-2</v>
      </c>
      <c r="L9797" s="4" t="b">
        <v>0</v>
      </c>
      <c r="M9797" s="4" t="s">
        <v>58</v>
      </c>
      <c r="N9797" s="35">
        <f>'Landed Freight Margin Tool'!$D$4</f>
        <v>0.58708499999999997</v>
      </c>
      <c r="O9797" s="30">
        <f>(MAX($F9797,MIN(0.18*$D9797,$F9797*(1+$N9797))))</f>
        <v>830.15655095000011</v>
      </c>
      <c r="P9797" s="35">
        <f>O9797/D9797</f>
        <v>0.16666128986569231</v>
      </c>
    </row>
    <row r="9798" spans="1:16" x14ac:dyDescent="0.3">
      <c r="A9798" s="2">
        <v>45175</v>
      </c>
      <c r="B9798" s="3" t="s">
        <v>18133</v>
      </c>
      <c r="C9798" s="4" t="s">
        <v>18134</v>
      </c>
      <c r="D9798" s="27">
        <v>11437.03</v>
      </c>
      <c r="E9798" s="27">
        <v>2058.67</v>
      </c>
      <c r="F9798" s="27">
        <v>1134.99</v>
      </c>
      <c r="G9798" s="26">
        <f>(E9798-F9798)/E9798</f>
        <v>0.44867802999023643</v>
      </c>
      <c r="H9798" s="27">
        <f>E9798-F9798</f>
        <v>923.68000000000006</v>
      </c>
      <c r="I9798" s="35">
        <f>E9798/D9798</f>
        <v>0.18000040220232</v>
      </c>
      <c r="J9798" s="3">
        <v>185003.36</v>
      </c>
      <c r="K9798" s="26">
        <v>6.0999999999999999E-2</v>
      </c>
      <c r="L9798" s="4" t="b">
        <v>0</v>
      </c>
      <c r="M9798" s="4" t="s">
        <v>58</v>
      </c>
      <c r="N9798" s="35">
        <f>'Landed Freight Margin Tool'!$D$4</f>
        <v>0.58708499999999997</v>
      </c>
      <c r="O9798" s="30">
        <f>(MAX($F9798,MIN(0.18*$D9798,$F9798*(1+$N9798))))</f>
        <v>1801.3256041500001</v>
      </c>
      <c r="P9798" s="35">
        <f>O9798/D9798</f>
        <v>0.15749942110408036</v>
      </c>
    </row>
    <row r="9799" spans="1:16" x14ac:dyDescent="0.3">
      <c r="A9799" s="2">
        <v>45217</v>
      </c>
      <c r="B9799" s="3" t="s">
        <v>6413</v>
      </c>
      <c r="C9799" s="4" t="s">
        <v>6414</v>
      </c>
      <c r="D9799" s="27">
        <v>10930.92</v>
      </c>
      <c r="E9799" s="27">
        <v>1967.57</v>
      </c>
      <c r="F9799" s="27">
        <v>746.88</v>
      </c>
      <c r="G9799" s="26">
        <f>(E9799-F9799)/E9799</f>
        <v>0.62040486488409563</v>
      </c>
      <c r="H9799" s="27">
        <f>E9799-F9799</f>
        <v>1220.69</v>
      </c>
      <c r="I9799" s="35">
        <f>E9799/D9799</f>
        <v>0.18000040252787505</v>
      </c>
      <c r="J9799" s="3">
        <v>185003.36</v>
      </c>
      <c r="K9799" s="26">
        <v>6.0999999999999999E-2</v>
      </c>
      <c r="L9799" s="4" t="b">
        <v>0</v>
      </c>
      <c r="M9799" s="4" t="s">
        <v>58</v>
      </c>
      <c r="N9799" s="35">
        <f>'Landed Freight Margin Tool'!$D$4</f>
        <v>0.58708499999999997</v>
      </c>
      <c r="O9799" s="30">
        <f>(MAX($F9799,MIN(0.18*$D9799,$F9799*(1+$N9799))))</f>
        <v>1185.3620448000001</v>
      </c>
      <c r="P9799" s="35">
        <f>O9799/D9799</f>
        <v>0.10844119660559222</v>
      </c>
    </row>
    <row r="9800" spans="1:16" x14ac:dyDescent="0.3">
      <c r="A9800" s="2">
        <v>45047</v>
      </c>
      <c r="B9800" s="3" t="s">
        <v>172</v>
      </c>
      <c r="C9800" s="4" t="s">
        <v>173</v>
      </c>
      <c r="D9800" s="27">
        <v>9935.7000000000007</v>
      </c>
      <c r="E9800" s="27">
        <v>1788.43</v>
      </c>
      <c r="F9800" s="27">
        <v>1294.01</v>
      </c>
      <c r="G9800" s="26">
        <f>(E9800-F9800)/E9800</f>
        <v>0.27645476758944998</v>
      </c>
      <c r="H9800" s="27">
        <f>E9800-F9800</f>
        <v>494.42000000000007</v>
      </c>
      <c r="I9800" s="35">
        <f>E9800/D9800</f>
        <v>0.18000040258864497</v>
      </c>
      <c r="J9800" s="3">
        <v>185003.36</v>
      </c>
      <c r="K9800" s="26">
        <v>6.0999999999999999E-2</v>
      </c>
      <c r="L9800" s="4" t="b">
        <v>0</v>
      </c>
      <c r="M9800" s="4" t="s">
        <v>58</v>
      </c>
      <c r="N9800" s="35">
        <f>'Landed Freight Margin Tool'!$D$4</f>
        <v>0.58708499999999997</v>
      </c>
      <c r="O9800" s="30">
        <f>(MAX($F9800,MIN(0.18*$D9800,$F9800*(1+$N9800))))</f>
        <v>1788.4260000000002</v>
      </c>
      <c r="P9800" s="35">
        <f>O9800/D9800</f>
        <v>0.18</v>
      </c>
    </row>
    <row r="9801" spans="1:16" x14ac:dyDescent="0.3">
      <c r="A9801" s="2">
        <v>44999</v>
      </c>
      <c r="B9801" s="3" t="s">
        <v>23455</v>
      </c>
      <c r="C9801" s="4" t="s">
        <v>14245</v>
      </c>
      <c r="D9801" s="27">
        <v>11913.64</v>
      </c>
      <c r="E9801" s="27">
        <v>2144.46</v>
      </c>
      <c r="F9801" s="27">
        <v>1283.44</v>
      </c>
      <c r="G9801" s="26">
        <f>(E9801-F9801)/E9801</f>
        <v>0.40150900459789407</v>
      </c>
      <c r="H9801" s="27">
        <f>E9801-F9801</f>
        <v>861.02</v>
      </c>
      <c r="I9801" s="35">
        <f>E9801/D9801</f>
        <v>0.18000040289953365</v>
      </c>
      <c r="J9801" s="3">
        <v>185003.36</v>
      </c>
      <c r="K9801" s="26">
        <v>6.0999999999999999E-2</v>
      </c>
      <c r="L9801" s="4" t="b">
        <v>0</v>
      </c>
      <c r="M9801" s="4" t="s">
        <v>58</v>
      </c>
      <c r="N9801" s="35">
        <f>'Landed Freight Margin Tool'!$D$4</f>
        <v>0.58708499999999997</v>
      </c>
      <c r="O9801" s="30">
        <f>(MAX($F9801,MIN(0.18*$D9801,$F9801*(1+$N9801))))</f>
        <v>2036.9283724000002</v>
      </c>
      <c r="P9801" s="35">
        <f>O9801/D9801</f>
        <v>0.17097447735536747</v>
      </c>
    </row>
    <row r="9802" spans="1:16" x14ac:dyDescent="0.3">
      <c r="A9802" s="2">
        <v>45154</v>
      </c>
      <c r="B9802" s="3" t="s">
        <v>3356</v>
      </c>
      <c r="C9802" s="4" t="s">
        <v>3357</v>
      </c>
      <c r="D9802" s="27">
        <v>11908.14</v>
      </c>
      <c r="E9802" s="27">
        <v>2143.4699999999998</v>
      </c>
      <c r="F9802" s="27">
        <v>1272.9100000000001</v>
      </c>
      <c r="G9802" s="26">
        <f>(E9802-F9802)/E9802</f>
        <v>0.40614517581305071</v>
      </c>
      <c r="H9802" s="27">
        <f>E9802-F9802</f>
        <v>870.55999999999972</v>
      </c>
      <c r="I9802" s="35">
        <f>E9802/D9802</f>
        <v>0.1800004030856204</v>
      </c>
      <c r="J9802" s="3">
        <v>185003.36</v>
      </c>
      <c r="K9802" s="26">
        <v>6.0999999999999999E-2</v>
      </c>
      <c r="L9802" s="4" t="b">
        <v>0</v>
      </c>
      <c r="M9802" s="4" t="s">
        <v>58</v>
      </c>
      <c r="N9802" s="35">
        <f>'Landed Freight Margin Tool'!$D$4</f>
        <v>0.58708499999999997</v>
      </c>
      <c r="O9802" s="30">
        <f>(MAX($F9802,MIN(0.18*$D9802,$F9802*(1+$N9802))))</f>
        <v>2020.2163673500002</v>
      </c>
      <c r="P9802" s="35">
        <f>O9802/D9802</f>
        <v>0.16965003496347877</v>
      </c>
    </row>
    <row r="9803" spans="1:16" x14ac:dyDescent="0.3">
      <c r="A9803" s="2">
        <v>45196</v>
      </c>
      <c r="B9803" s="3" t="s">
        <v>5479</v>
      </c>
      <c r="C9803" s="4" t="s">
        <v>5480</v>
      </c>
      <c r="D9803" s="27">
        <v>5951.82</v>
      </c>
      <c r="E9803" s="27">
        <v>1071.33</v>
      </c>
      <c r="F9803" s="27">
        <v>792.3</v>
      </c>
      <c r="G9803" s="26">
        <f>(E9803-F9803)/E9803</f>
        <v>0.26045196158046541</v>
      </c>
      <c r="H9803" s="27">
        <f>E9803-F9803</f>
        <v>279.02999999999997</v>
      </c>
      <c r="I9803" s="35">
        <f>E9803/D9803</f>
        <v>0.18000040323800115</v>
      </c>
      <c r="J9803" s="3">
        <v>185003.36</v>
      </c>
      <c r="K9803" s="26">
        <v>6.0999999999999999E-2</v>
      </c>
      <c r="L9803" s="4" t="b">
        <v>0</v>
      </c>
      <c r="M9803" s="4" t="s">
        <v>58</v>
      </c>
      <c r="N9803" s="35">
        <f>'Landed Freight Margin Tool'!$D$4</f>
        <v>0.58708499999999997</v>
      </c>
      <c r="O9803" s="30">
        <f>(MAX($F9803,MIN(0.18*$D9803,$F9803*(1+$N9803))))</f>
        <v>1071.3275999999998</v>
      </c>
      <c r="P9803" s="35">
        <f>O9803/D9803</f>
        <v>0.18</v>
      </c>
    </row>
    <row r="9804" spans="1:16" x14ac:dyDescent="0.3">
      <c r="A9804" s="2">
        <v>45281</v>
      </c>
      <c r="B9804" s="3" t="s">
        <v>19334</v>
      </c>
      <c r="C9804" s="4" t="s">
        <v>19335</v>
      </c>
      <c r="D9804" s="27">
        <v>9905.2000000000007</v>
      </c>
      <c r="E9804" s="27">
        <v>1782.94</v>
      </c>
      <c r="F9804" s="27">
        <v>1028.31</v>
      </c>
      <c r="G9804" s="26">
        <f>(E9804-F9804)/E9804</f>
        <v>0.42325036176203357</v>
      </c>
      <c r="H9804" s="27">
        <f>E9804-F9804</f>
        <v>754.63000000000011</v>
      </c>
      <c r="I9804" s="35">
        <f>E9804/D9804</f>
        <v>0.18000040382829222</v>
      </c>
      <c r="J9804" s="3">
        <v>185003.36</v>
      </c>
      <c r="K9804" s="26">
        <v>6.0999999999999999E-2</v>
      </c>
      <c r="L9804" s="4" t="b">
        <v>0</v>
      </c>
      <c r="M9804" s="4" t="s">
        <v>58</v>
      </c>
      <c r="N9804" s="35">
        <f>'Landed Freight Margin Tool'!$D$4</f>
        <v>0.58708499999999997</v>
      </c>
      <c r="O9804" s="30">
        <f>(MAX($F9804,MIN(0.18*$D9804,$F9804*(1+$N9804))))</f>
        <v>1632.01537635</v>
      </c>
      <c r="P9804" s="35">
        <f>O9804/D9804</f>
        <v>0.16476349557303233</v>
      </c>
    </row>
    <row r="9805" spans="1:16" x14ac:dyDescent="0.3">
      <c r="A9805" s="2">
        <v>45155</v>
      </c>
      <c r="B9805" s="3" t="s">
        <v>1745</v>
      </c>
      <c r="C9805" s="4" t="s">
        <v>1746</v>
      </c>
      <c r="D9805" s="27">
        <v>3465.27</v>
      </c>
      <c r="E9805" s="27">
        <v>623.75</v>
      </c>
      <c r="F9805" s="27">
        <v>461.33</v>
      </c>
      <c r="G9805" s="26">
        <f>(E9805-F9805)/E9805</f>
        <v>0.26039278557114232</v>
      </c>
      <c r="H9805" s="27">
        <f>E9805-F9805</f>
        <v>162.42000000000002</v>
      </c>
      <c r="I9805" s="35">
        <f>E9805/D9805</f>
        <v>0.18000040400892284</v>
      </c>
      <c r="J9805" s="3">
        <v>185003.36</v>
      </c>
      <c r="K9805" s="26">
        <v>6.0999999999999999E-2</v>
      </c>
      <c r="L9805" s="4" t="b">
        <v>0</v>
      </c>
      <c r="M9805" s="4" t="s">
        <v>58</v>
      </c>
      <c r="N9805" s="35">
        <f>'Landed Freight Margin Tool'!$D$4</f>
        <v>0.58708499999999997</v>
      </c>
      <c r="O9805" s="30">
        <f>(MAX($F9805,MIN(0.18*$D9805,$F9805*(1+$N9805))))</f>
        <v>623.74860000000001</v>
      </c>
      <c r="P9805" s="35">
        <f>O9805/D9805</f>
        <v>0.18</v>
      </c>
    </row>
    <row r="9806" spans="1:16" x14ac:dyDescent="0.3">
      <c r="A9806" s="2">
        <v>45268</v>
      </c>
      <c r="B9806" s="3" t="s">
        <v>18178</v>
      </c>
      <c r="C9806" s="4" t="s">
        <v>18179</v>
      </c>
      <c r="D9806" s="27">
        <v>7899.26</v>
      </c>
      <c r="E9806" s="27">
        <v>1421.87</v>
      </c>
      <c r="F9806" s="27">
        <v>1059.44</v>
      </c>
      <c r="G9806" s="26">
        <f>(E9806-F9806)/E9806</f>
        <v>0.2548967205159402</v>
      </c>
      <c r="H9806" s="27">
        <f>E9806-F9806</f>
        <v>362.42999999999984</v>
      </c>
      <c r="I9806" s="35">
        <f>E9806/D9806</f>
        <v>0.1800004051012373</v>
      </c>
      <c r="J9806" s="3">
        <v>185003.36</v>
      </c>
      <c r="K9806" s="26">
        <v>6.0999999999999999E-2</v>
      </c>
      <c r="L9806" s="4" t="b">
        <v>0</v>
      </c>
      <c r="M9806" s="4" t="s">
        <v>58</v>
      </c>
      <c r="N9806" s="35">
        <f>'Landed Freight Margin Tool'!$D$4</f>
        <v>0.58708499999999997</v>
      </c>
      <c r="O9806" s="30">
        <f>(MAX($F9806,MIN(0.18*$D9806,$F9806*(1+$N9806))))</f>
        <v>1421.8668</v>
      </c>
      <c r="P9806" s="35">
        <f>O9806/D9806</f>
        <v>0.18</v>
      </c>
    </row>
    <row r="9807" spans="1:16" x14ac:dyDescent="0.3">
      <c r="A9807" s="2">
        <v>45167</v>
      </c>
      <c r="B9807" s="3" t="s">
        <v>15064</v>
      </c>
      <c r="C9807" s="4" t="s">
        <v>15065</v>
      </c>
      <c r="D9807" s="27">
        <v>10855.92</v>
      </c>
      <c r="E9807" s="27">
        <v>1954.07</v>
      </c>
      <c r="F9807" s="27">
        <v>1184.58</v>
      </c>
      <c r="G9807" s="26">
        <f>(E9807-F9807)/E9807</f>
        <v>0.39378834944500457</v>
      </c>
      <c r="H9807" s="27">
        <f>E9807-F9807</f>
        <v>769.49</v>
      </c>
      <c r="I9807" s="35">
        <f>E9807/D9807</f>
        <v>0.18000040530880845</v>
      </c>
      <c r="J9807" s="3">
        <v>185003.36</v>
      </c>
      <c r="K9807" s="26">
        <v>6.0999999999999999E-2</v>
      </c>
      <c r="L9807" s="4" t="b">
        <v>0</v>
      </c>
      <c r="M9807" s="4" t="s">
        <v>58</v>
      </c>
      <c r="N9807" s="35">
        <f>'Landed Freight Margin Tool'!$D$4</f>
        <v>0.58708499999999997</v>
      </c>
      <c r="O9807" s="30">
        <f>(MAX($F9807,MIN(0.18*$D9807,$F9807*(1+$N9807))))</f>
        <v>1880.0291493</v>
      </c>
      <c r="P9807" s="35">
        <f>O9807/D9807</f>
        <v>0.17318008508721508</v>
      </c>
    </row>
    <row r="9808" spans="1:16" x14ac:dyDescent="0.3">
      <c r="A9808" s="2">
        <v>45057</v>
      </c>
      <c r="B9808" s="3" t="s">
        <v>24709</v>
      </c>
      <c r="C9808" s="4" t="s">
        <v>24710</v>
      </c>
      <c r="D9808" s="27">
        <v>11305.53</v>
      </c>
      <c r="E9808" s="27">
        <v>2035</v>
      </c>
      <c r="F9808" s="27">
        <v>1170.1099999999999</v>
      </c>
      <c r="G9808" s="26">
        <f>(E9808-F9808)/E9808</f>
        <v>0.42500737100737107</v>
      </c>
      <c r="H9808" s="27">
        <f>E9808-F9808</f>
        <v>864.8900000000001</v>
      </c>
      <c r="I9808" s="35">
        <f>E9808/D9808</f>
        <v>0.1800004068805266</v>
      </c>
      <c r="J9808" s="3">
        <v>185003.36</v>
      </c>
      <c r="K9808" s="26">
        <v>6.0999999999999999E-2</v>
      </c>
      <c r="L9808" s="4" t="b">
        <v>0</v>
      </c>
      <c r="M9808" s="4" t="s">
        <v>58</v>
      </c>
      <c r="N9808" s="35">
        <f>'Landed Freight Margin Tool'!$D$4</f>
        <v>0.58708499999999997</v>
      </c>
      <c r="O9808" s="30">
        <f>(MAX($F9808,MIN(0.18*$D9808,$F9808*(1+$N9808))))</f>
        <v>1857.0640293499998</v>
      </c>
      <c r="P9808" s="35">
        <f>O9808/D9808</f>
        <v>0.16426156308903694</v>
      </c>
    </row>
    <row r="9809" spans="1:16" x14ac:dyDescent="0.3">
      <c r="A9809" s="2">
        <v>44929</v>
      </c>
      <c r="B9809" s="3" t="s">
        <v>21413</v>
      </c>
      <c r="C9809" s="4" t="s">
        <v>21414</v>
      </c>
      <c r="D9809" s="27">
        <v>11793.64</v>
      </c>
      <c r="E9809" s="27">
        <v>2122.86</v>
      </c>
      <c r="F9809" s="27">
        <v>1980.15</v>
      </c>
      <c r="G9809" s="26">
        <f>(E9809-F9809)/E9809</f>
        <v>6.7225346937621902E-2</v>
      </c>
      <c r="H9809" s="27">
        <f>E9809-F9809</f>
        <v>142.71000000000004</v>
      </c>
      <c r="I9809" s="35">
        <f>E9809/D9809</f>
        <v>0.18000040699902661</v>
      </c>
      <c r="J9809" s="3">
        <v>185003.36</v>
      </c>
      <c r="K9809" s="26">
        <v>6.0999999999999999E-2</v>
      </c>
      <c r="L9809" s="4" t="b">
        <v>0</v>
      </c>
      <c r="M9809" s="4" t="s">
        <v>58</v>
      </c>
      <c r="N9809" s="35">
        <f>'Landed Freight Margin Tool'!$D$4</f>
        <v>0.58708499999999997</v>
      </c>
      <c r="O9809" s="30">
        <f>(MAX($F9809,MIN(0.18*$D9809,$F9809*(1+$N9809))))</f>
        <v>2122.8552</v>
      </c>
      <c r="P9809" s="35">
        <f>O9809/D9809</f>
        <v>0.18</v>
      </c>
    </row>
    <row r="9810" spans="1:16" x14ac:dyDescent="0.3">
      <c r="A9810" s="2">
        <v>45084</v>
      </c>
      <c r="B9810" s="3" t="s">
        <v>23262</v>
      </c>
      <c r="C9810" s="4" t="s">
        <v>23263</v>
      </c>
      <c r="D9810" s="27">
        <v>6861.54</v>
      </c>
      <c r="E9810" s="27">
        <v>1235.08</v>
      </c>
      <c r="F9810" s="27">
        <v>454.41</v>
      </c>
      <c r="G9810" s="26">
        <f>(E9810-F9810)/E9810</f>
        <v>0.63208051300320622</v>
      </c>
      <c r="H9810" s="27">
        <f>E9810-F9810</f>
        <v>780.66999999999985</v>
      </c>
      <c r="I9810" s="35">
        <f>E9810/D9810</f>
        <v>0.18000040807165738</v>
      </c>
      <c r="J9810" s="3">
        <v>185003.36</v>
      </c>
      <c r="K9810" s="26">
        <v>6.0999999999999999E-2</v>
      </c>
      <c r="L9810" s="4" t="b">
        <v>0</v>
      </c>
      <c r="M9810" s="4" t="s">
        <v>58</v>
      </c>
      <c r="N9810" s="35">
        <f>'Landed Freight Margin Tool'!$D$4</f>
        <v>0.58708499999999997</v>
      </c>
      <c r="O9810" s="30">
        <f>(MAX($F9810,MIN(0.18*$D9810,$F9810*(1+$N9810))))</f>
        <v>721.18729485000006</v>
      </c>
      <c r="P9810" s="35">
        <f>O9810/D9810</f>
        <v>0.1051057481046529</v>
      </c>
    </row>
    <row r="9811" spans="1:16" x14ac:dyDescent="0.3">
      <c r="A9811" s="2">
        <v>44966</v>
      </c>
      <c r="B9811" s="3" t="s">
        <v>24718</v>
      </c>
      <c r="C9811" s="4" t="s">
        <v>24719</v>
      </c>
      <c r="D9811" s="27">
        <v>10782.42</v>
      </c>
      <c r="E9811" s="27">
        <v>1940.84</v>
      </c>
      <c r="F9811" s="27">
        <v>1238.76</v>
      </c>
      <c r="G9811" s="26">
        <f>(E9811-F9811)/E9811</f>
        <v>0.36174027740565939</v>
      </c>
      <c r="H9811" s="27">
        <f>E9811-F9811</f>
        <v>702.07999999999993</v>
      </c>
      <c r="I9811" s="35">
        <f>E9811/D9811</f>
        <v>0.18000040807165738</v>
      </c>
      <c r="J9811" s="3">
        <v>185003.36</v>
      </c>
      <c r="K9811" s="26">
        <v>6.0999999999999999E-2</v>
      </c>
      <c r="L9811" s="4" t="b">
        <v>0</v>
      </c>
      <c r="M9811" s="4" t="s">
        <v>58</v>
      </c>
      <c r="N9811" s="35">
        <f>'Landed Freight Margin Tool'!$D$4</f>
        <v>0.58708499999999997</v>
      </c>
      <c r="O9811" s="30">
        <f>(MAX($F9811,MIN(0.18*$D9811,$F9811*(1+$N9811))))</f>
        <v>1940.8355999999999</v>
      </c>
      <c r="P9811" s="35">
        <f>O9811/D9811</f>
        <v>0.18</v>
      </c>
    </row>
    <row r="9812" spans="1:16" x14ac:dyDescent="0.3">
      <c r="A9812" s="2">
        <v>45044</v>
      </c>
      <c r="B9812" s="3" t="s">
        <v>16035</v>
      </c>
      <c r="C9812" s="4" t="s">
        <v>7263</v>
      </c>
      <c r="D9812" s="27">
        <v>9787.7000000000007</v>
      </c>
      <c r="E9812" s="27">
        <v>1761.79</v>
      </c>
      <c r="F9812" s="27">
        <v>1150.8599999999999</v>
      </c>
      <c r="G9812" s="26">
        <f>(E9812-F9812)/E9812</f>
        <v>0.34676664074605945</v>
      </c>
      <c r="H9812" s="27">
        <f>E9812-F9812</f>
        <v>610.93000000000006</v>
      </c>
      <c r="I9812" s="35">
        <f>E9812/D9812</f>
        <v>0.18000040867619563</v>
      </c>
      <c r="J9812" s="3">
        <v>185003.36</v>
      </c>
      <c r="K9812" s="26">
        <v>6.0999999999999999E-2</v>
      </c>
      <c r="L9812" s="4" t="b">
        <v>0</v>
      </c>
      <c r="M9812" s="4" t="s">
        <v>58</v>
      </c>
      <c r="N9812" s="35">
        <f>'Landed Freight Margin Tool'!$D$4</f>
        <v>0.58708499999999997</v>
      </c>
      <c r="O9812" s="30">
        <f>(MAX($F9812,MIN(0.18*$D9812,$F9812*(1+$N9812))))</f>
        <v>1761.7860000000001</v>
      </c>
      <c r="P9812" s="35">
        <f>O9812/D9812</f>
        <v>0.18</v>
      </c>
    </row>
    <row r="9813" spans="1:16" x14ac:dyDescent="0.3">
      <c r="A9813" s="2">
        <v>45016</v>
      </c>
      <c r="B9813" s="3" t="s">
        <v>10372</v>
      </c>
      <c r="C9813" s="4" t="s">
        <v>10373</v>
      </c>
      <c r="D9813" s="27">
        <v>6848.04</v>
      </c>
      <c r="E9813" s="27">
        <v>1232.6500000000001</v>
      </c>
      <c r="F9813" s="27">
        <v>725.95</v>
      </c>
      <c r="G9813" s="26">
        <f>(E9813-F9813)/E9813</f>
        <v>0.41106559039467816</v>
      </c>
      <c r="H9813" s="27">
        <f>E9813-F9813</f>
        <v>506.70000000000005</v>
      </c>
      <c r="I9813" s="35">
        <f>E9813/D9813</f>
        <v>0.1800004088761164</v>
      </c>
      <c r="J9813" s="3">
        <v>185003.36</v>
      </c>
      <c r="K9813" s="26">
        <v>6.0999999999999999E-2</v>
      </c>
      <c r="L9813" s="4" t="b">
        <v>0</v>
      </c>
      <c r="M9813" s="4" t="s">
        <v>58</v>
      </c>
      <c r="N9813" s="35">
        <f>'Landed Freight Margin Tool'!$D$4</f>
        <v>0.58708499999999997</v>
      </c>
      <c r="O9813" s="30">
        <f>(MAX($F9813,MIN(0.18*$D9813,$F9813*(1+$N9813))))</f>
        <v>1152.1443557500002</v>
      </c>
      <c r="P9813" s="35">
        <f>O9813/D9813</f>
        <v>0.16824439631631827</v>
      </c>
    </row>
    <row r="9814" spans="1:16" x14ac:dyDescent="0.3">
      <c r="A9814" s="2">
        <v>45125</v>
      </c>
      <c r="B9814" s="3" t="s">
        <v>2264</v>
      </c>
      <c r="C9814" s="4" t="s">
        <v>2265</v>
      </c>
      <c r="D9814" s="27">
        <v>9292.09</v>
      </c>
      <c r="E9814" s="27">
        <v>1672.58</v>
      </c>
      <c r="F9814" s="27">
        <v>1044.27</v>
      </c>
      <c r="G9814" s="26">
        <f>(E9814-F9814)/E9814</f>
        <v>0.37565318250845997</v>
      </c>
      <c r="H9814" s="27">
        <f>E9814-F9814</f>
        <v>628.30999999999995</v>
      </c>
      <c r="I9814" s="35">
        <f>E9814/D9814</f>
        <v>0.18000040894997787</v>
      </c>
      <c r="J9814" s="3">
        <v>185003.36</v>
      </c>
      <c r="K9814" s="26">
        <v>6.0999999999999999E-2</v>
      </c>
      <c r="L9814" s="4" t="b">
        <v>0</v>
      </c>
      <c r="M9814" s="4" t="s">
        <v>58</v>
      </c>
      <c r="N9814" s="35">
        <f>'Landed Freight Margin Tool'!$D$4</f>
        <v>0.58708499999999997</v>
      </c>
      <c r="O9814" s="30">
        <f>(MAX($F9814,MIN(0.18*$D9814,$F9814*(1+$N9814))))</f>
        <v>1657.34525295</v>
      </c>
      <c r="P9814" s="35">
        <f>O9814/D9814</f>
        <v>0.17836086961598521</v>
      </c>
    </row>
    <row r="9815" spans="1:16" x14ac:dyDescent="0.3">
      <c r="A9815" s="2">
        <v>44967</v>
      </c>
      <c r="B9815" s="3" t="s">
        <v>18410</v>
      </c>
      <c r="C9815" s="4" t="s">
        <v>18411</v>
      </c>
      <c r="D9815" s="27">
        <v>11717.14</v>
      </c>
      <c r="E9815" s="27">
        <v>2109.09</v>
      </c>
      <c r="F9815" s="27">
        <v>1745.48</v>
      </c>
      <c r="G9815" s="26">
        <f>(E9815-F9815)/E9815</f>
        <v>0.17240136741438256</v>
      </c>
      <c r="H9815" s="27">
        <f>E9815-F9815</f>
        <v>363.61000000000013</v>
      </c>
      <c r="I9815" s="35">
        <f>E9815/D9815</f>
        <v>0.18000040965628133</v>
      </c>
      <c r="J9815" s="3">
        <v>185003.36</v>
      </c>
      <c r="K9815" s="26">
        <v>6.0999999999999999E-2</v>
      </c>
      <c r="L9815" s="4" t="b">
        <v>0</v>
      </c>
      <c r="M9815" s="4" t="s">
        <v>58</v>
      </c>
      <c r="N9815" s="35">
        <f>'Landed Freight Margin Tool'!$D$4</f>
        <v>0.58708499999999997</v>
      </c>
      <c r="O9815" s="30">
        <f>(MAX($F9815,MIN(0.18*$D9815,$F9815*(1+$N9815))))</f>
        <v>2109.0852</v>
      </c>
      <c r="P9815" s="35">
        <f>O9815/D9815</f>
        <v>0.18000000000000002</v>
      </c>
    </row>
    <row r="9816" spans="1:16" x14ac:dyDescent="0.3">
      <c r="A9816" s="2">
        <v>44980</v>
      </c>
      <c r="B9816" s="3" t="s">
        <v>2927</v>
      </c>
      <c r="C9816" s="4" t="s">
        <v>2928</v>
      </c>
      <c r="D9816" s="27">
        <v>6343.43</v>
      </c>
      <c r="E9816" s="27">
        <v>1141.82</v>
      </c>
      <c r="F9816" s="27">
        <v>645.16</v>
      </c>
      <c r="G9816" s="26">
        <f>(E9816-F9816)/E9816</f>
        <v>0.43497223730535461</v>
      </c>
      <c r="H9816" s="27">
        <f>E9816-F9816</f>
        <v>496.65999999999997</v>
      </c>
      <c r="I9816" s="35">
        <f>E9816/D9816</f>
        <v>0.18000040987289209</v>
      </c>
      <c r="J9816" s="3">
        <v>185003.36</v>
      </c>
      <c r="K9816" s="26">
        <v>6.0999999999999999E-2</v>
      </c>
      <c r="L9816" s="4" t="b">
        <v>0</v>
      </c>
      <c r="M9816" s="4" t="s">
        <v>58</v>
      </c>
      <c r="N9816" s="35">
        <f>'Landed Freight Margin Tool'!$D$4</f>
        <v>0.58708499999999997</v>
      </c>
      <c r="O9816" s="30">
        <f>(MAX($F9816,MIN(0.18*$D9816,$F9816*(1+$N9816))))</f>
        <v>1023.9237586</v>
      </c>
      <c r="P9816" s="35">
        <f>O9816/D9816</f>
        <v>0.16141484316844357</v>
      </c>
    </row>
    <row r="9817" spans="1:16" x14ac:dyDescent="0.3">
      <c r="A9817" s="2">
        <v>45162</v>
      </c>
      <c r="B9817" s="3" t="s">
        <v>13875</v>
      </c>
      <c r="C9817" s="4" t="s">
        <v>13876</v>
      </c>
      <c r="D9817" s="27">
        <v>7806.26</v>
      </c>
      <c r="E9817" s="27">
        <v>1405.13</v>
      </c>
      <c r="F9817" s="27">
        <v>806.08</v>
      </c>
      <c r="G9817" s="26">
        <f>(E9817-F9817)/E9817</f>
        <v>0.42633065979660245</v>
      </c>
      <c r="H9817" s="27">
        <f>E9817-F9817</f>
        <v>599.05000000000007</v>
      </c>
      <c r="I9817" s="35">
        <f>E9817/D9817</f>
        <v>0.18000040992741723</v>
      </c>
      <c r="J9817" s="3">
        <v>185003.36</v>
      </c>
      <c r="K9817" s="26">
        <v>6.0999999999999999E-2</v>
      </c>
      <c r="L9817" s="4" t="b">
        <v>0</v>
      </c>
      <c r="M9817" s="4" t="s">
        <v>58</v>
      </c>
      <c r="N9817" s="35">
        <f>'Landed Freight Margin Tool'!$D$4</f>
        <v>0.58708499999999997</v>
      </c>
      <c r="O9817" s="30">
        <f>(MAX($F9817,MIN(0.18*$D9817,$F9817*(1+$N9817))))</f>
        <v>1279.3174768000001</v>
      </c>
      <c r="P9817" s="35">
        <f>O9817/D9817</f>
        <v>0.16388353408674577</v>
      </c>
    </row>
    <row r="9818" spans="1:16" x14ac:dyDescent="0.3">
      <c r="A9818" s="2">
        <v>45117</v>
      </c>
      <c r="B9818" s="3" t="s">
        <v>22319</v>
      </c>
      <c r="C9818" s="4" t="s">
        <v>22320</v>
      </c>
      <c r="D9818" s="27">
        <v>4872.6000000000004</v>
      </c>
      <c r="E9818" s="27">
        <v>877.07</v>
      </c>
      <c r="F9818" s="27">
        <v>589.14</v>
      </c>
      <c r="G9818" s="26">
        <f>(E9818-F9818)/E9818</f>
        <v>0.32828622572884725</v>
      </c>
      <c r="H9818" s="27">
        <f>E9818-F9818</f>
        <v>287.93000000000006</v>
      </c>
      <c r="I9818" s="35">
        <f>E9818/D9818</f>
        <v>0.18000041045848211</v>
      </c>
      <c r="J9818" s="3">
        <v>185003.36</v>
      </c>
      <c r="K9818" s="26">
        <v>6.0999999999999999E-2</v>
      </c>
      <c r="L9818" s="4" t="b">
        <v>0</v>
      </c>
      <c r="M9818" s="4" t="s">
        <v>58</v>
      </c>
      <c r="N9818" s="35">
        <f>'Landed Freight Margin Tool'!$D$4</f>
        <v>0.58708499999999997</v>
      </c>
      <c r="O9818" s="30">
        <f>(MAX($F9818,MIN(0.18*$D9818,$F9818*(1+$N9818))))</f>
        <v>877.06799999999998</v>
      </c>
      <c r="P9818" s="35">
        <f>O9818/D9818</f>
        <v>0.18</v>
      </c>
    </row>
    <row r="9819" spans="1:16" x14ac:dyDescent="0.3">
      <c r="A9819" s="2">
        <v>45117</v>
      </c>
      <c r="B9819" s="3" t="s">
        <v>17274</v>
      </c>
      <c r="C9819" s="4" t="s">
        <v>17275</v>
      </c>
      <c r="D9819" s="27">
        <v>8281.8700000000008</v>
      </c>
      <c r="E9819" s="27">
        <v>1490.74</v>
      </c>
      <c r="F9819" s="27">
        <v>980.71</v>
      </c>
      <c r="G9819" s="26">
        <f>(E9819-F9819)/E9819</f>
        <v>0.34213209546936418</v>
      </c>
      <c r="H9819" s="27">
        <f>E9819-F9819</f>
        <v>510.03</v>
      </c>
      <c r="I9819" s="35">
        <f>E9819/D9819</f>
        <v>0.1800004105353018</v>
      </c>
      <c r="J9819" s="3">
        <v>185003.36</v>
      </c>
      <c r="K9819" s="26">
        <v>6.0999999999999999E-2</v>
      </c>
      <c r="L9819" s="4" t="b">
        <v>0</v>
      </c>
      <c r="M9819" s="4" t="s">
        <v>58</v>
      </c>
      <c r="N9819" s="35">
        <f>'Landed Freight Margin Tool'!$D$4</f>
        <v>0.58708499999999997</v>
      </c>
      <c r="O9819" s="30">
        <f>(MAX($F9819,MIN(0.18*$D9819,$F9819*(1+$N9819))))</f>
        <v>1490.7366000000002</v>
      </c>
      <c r="P9819" s="35">
        <f>O9819/D9819</f>
        <v>0.18</v>
      </c>
    </row>
    <row r="9820" spans="1:16" x14ac:dyDescent="0.3">
      <c r="A9820" s="2">
        <v>45054</v>
      </c>
      <c r="B9820" s="3" t="s">
        <v>4662</v>
      </c>
      <c r="C9820" s="4" t="s">
        <v>4663</v>
      </c>
      <c r="D9820" s="27">
        <v>3409.77</v>
      </c>
      <c r="E9820" s="27">
        <v>613.76</v>
      </c>
      <c r="F9820" s="27">
        <v>385.31</v>
      </c>
      <c r="G9820" s="26">
        <f>(E9820-F9820)/E9820</f>
        <v>0.37221389468196037</v>
      </c>
      <c r="H9820" s="27">
        <f>E9820-F9820</f>
        <v>228.45</v>
      </c>
      <c r="I9820" s="35">
        <f>E9820/D9820</f>
        <v>0.18000041058487815</v>
      </c>
      <c r="J9820" s="3">
        <v>185003.36</v>
      </c>
      <c r="K9820" s="26">
        <v>6.0999999999999999E-2</v>
      </c>
      <c r="L9820" s="4" t="b">
        <v>0</v>
      </c>
      <c r="M9820" s="4" t="s">
        <v>58</v>
      </c>
      <c r="N9820" s="35">
        <f>'Landed Freight Margin Tool'!$D$4</f>
        <v>0.58708499999999997</v>
      </c>
      <c r="O9820" s="30">
        <f>(MAX($F9820,MIN(0.18*$D9820,$F9820*(1+$N9820))))</f>
        <v>611.51972135000005</v>
      </c>
      <c r="P9820" s="35">
        <f>O9820/D9820</f>
        <v>0.17934339305876937</v>
      </c>
    </row>
    <row r="9821" spans="1:16" x14ac:dyDescent="0.3">
      <c r="A9821" s="2">
        <v>45219</v>
      </c>
      <c r="B9821" s="3" t="s">
        <v>2487</v>
      </c>
      <c r="C9821" s="4" t="s">
        <v>2488</v>
      </c>
      <c r="D9821" s="27">
        <v>1948.44</v>
      </c>
      <c r="E9821" s="27">
        <v>350.72</v>
      </c>
      <c r="F9821" s="27">
        <v>196.91</v>
      </c>
      <c r="G9821" s="26">
        <f>(E9821-F9821)/E9821</f>
        <v>0.43855497262773729</v>
      </c>
      <c r="H9821" s="27">
        <f>E9821-F9821</f>
        <v>153.81000000000003</v>
      </c>
      <c r="I9821" s="35">
        <f>E9821/D9821</f>
        <v>0.18000041058487817</v>
      </c>
      <c r="J9821" s="3">
        <v>185003.36</v>
      </c>
      <c r="K9821" s="26">
        <v>6.0999999999999999E-2</v>
      </c>
      <c r="L9821" s="4" t="b">
        <v>0</v>
      </c>
      <c r="M9821" s="4" t="s">
        <v>58</v>
      </c>
      <c r="N9821" s="35">
        <f>'Landed Freight Margin Tool'!$D$4</f>
        <v>0.58708499999999997</v>
      </c>
      <c r="O9821" s="30">
        <f>(MAX($F9821,MIN(0.18*$D9821,$F9821*(1+$N9821))))</f>
        <v>312.51290735000003</v>
      </c>
      <c r="P9821" s="35">
        <f>O9821/D9821</f>
        <v>0.16039134248424383</v>
      </c>
    </row>
    <row r="9822" spans="1:16" x14ac:dyDescent="0.3">
      <c r="A9822" s="2">
        <v>44937</v>
      </c>
      <c r="B9822" s="3" t="s">
        <v>7938</v>
      </c>
      <c r="C9822" s="4" t="s">
        <v>7939</v>
      </c>
      <c r="D9822" s="27">
        <v>11193.53</v>
      </c>
      <c r="E9822" s="27">
        <v>2014.84</v>
      </c>
      <c r="F9822" s="27">
        <v>1485.31</v>
      </c>
      <c r="G9822" s="26">
        <f>(E9822-F9822)/E9822</f>
        <v>0.26281491334299495</v>
      </c>
      <c r="H9822" s="27">
        <f>E9822-F9822</f>
        <v>529.53</v>
      </c>
      <c r="I9822" s="35">
        <f>E9822/D9822</f>
        <v>0.18000041095168368</v>
      </c>
      <c r="J9822" s="3">
        <v>185003.36</v>
      </c>
      <c r="K9822" s="26">
        <v>6.0999999999999999E-2</v>
      </c>
      <c r="L9822" s="4" t="b">
        <v>0</v>
      </c>
      <c r="M9822" s="4" t="s">
        <v>58</v>
      </c>
      <c r="N9822" s="35">
        <f>'Landed Freight Margin Tool'!$D$4</f>
        <v>0.58708499999999997</v>
      </c>
      <c r="O9822" s="30">
        <f>(MAX($F9822,MIN(0.18*$D9822,$F9822*(1+$N9822))))</f>
        <v>2014.8353999999999</v>
      </c>
      <c r="P9822" s="35">
        <f>O9822/D9822</f>
        <v>0.18</v>
      </c>
    </row>
    <row r="9823" spans="1:16" x14ac:dyDescent="0.3">
      <c r="A9823" s="2">
        <v>45114</v>
      </c>
      <c r="B9823" s="3" t="s">
        <v>22865</v>
      </c>
      <c r="C9823" s="4" t="s">
        <v>22866</v>
      </c>
      <c r="D9823" s="27">
        <v>11186.03</v>
      </c>
      <c r="E9823" s="27">
        <v>2013.49</v>
      </c>
      <c r="F9823" s="27">
        <v>1360.93</v>
      </c>
      <c r="G9823" s="26">
        <f>(E9823-F9823)/E9823</f>
        <v>0.32409398606399831</v>
      </c>
      <c r="H9823" s="27">
        <f>E9823-F9823</f>
        <v>652.55999999999995</v>
      </c>
      <c r="I9823" s="35">
        <f>E9823/D9823</f>
        <v>0.18000041122721822</v>
      </c>
      <c r="J9823" s="3">
        <v>185003.36</v>
      </c>
      <c r="K9823" s="26">
        <v>6.0999999999999999E-2</v>
      </c>
      <c r="L9823" s="4" t="b">
        <v>0</v>
      </c>
      <c r="M9823" s="4" t="s">
        <v>58</v>
      </c>
      <c r="N9823" s="35">
        <f>'Landed Freight Margin Tool'!$D$4</f>
        <v>0.58708499999999997</v>
      </c>
      <c r="O9823" s="30">
        <f>(MAX($F9823,MIN(0.18*$D9823,$F9823*(1+$N9823))))</f>
        <v>2013.4854</v>
      </c>
      <c r="P9823" s="35">
        <f>O9823/D9823</f>
        <v>0.18</v>
      </c>
    </row>
    <row r="9824" spans="1:16" x14ac:dyDescent="0.3">
      <c r="A9824" s="2">
        <v>45251</v>
      </c>
      <c r="B9824" s="3" t="s">
        <v>13039</v>
      </c>
      <c r="C9824" s="4" t="s">
        <v>8018</v>
      </c>
      <c r="D9824" s="27">
        <v>8744.98</v>
      </c>
      <c r="E9824" s="27">
        <v>1574.1</v>
      </c>
      <c r="F9824" s="27">
        <v>865.15</v>
      </c>
      <c r="G9824" s="26">
        <f>(E9824-F9824)/E9824</f>
        <v>0.45038434661076171</v>
      </c>
      <c r="H9824" s="27">
        <f>E9824-F9824</f>
        <v>708.94999999999993</v>
      </c>
      <c r="I9824" s="35">
        <f>E9824/D9824</f>
        <v>0.18000041166474937</v>
      </c>
      <c r="J9824" s="3">
        <v>185003.36</v>
      </c>
      <c r="K9824" s="26">
        <v>6.0999999999999999E-2</v>
      </c>
      <c r="L9824" s="4" t="b">
        <v>0</v>
      </c>
      <c r="M9824" s="4" t="s">
        <v>58</v>
      </c>
      <c r="N9824" s="35">
        <f>'Landed Freight Margin Tool'!$D$4</f>
        <v>0.58708499999999997</v>
      </c>
      <c r="O9824" s="30">
        <f>(MAX($F9824,MIN(0.18*$D9824,$F9824*(1+$N9824))))</f>
        <v>1373.0665877500001</v>
      </c>
      <c r="P9824" s="35">
        <f>O9824/D9824</f>
        <v>0.15701197575637682</v>
      </c>
    </row>
    <row r="9825" spans="1:16" x14ac:dyDescent="0.3">
      <c r="A9825" s="2">
        <v>45006</v>
      </c>
      <c r="B9825" s="3" t="s">
        <v>12896</v>
      </c>
      <c r="C9825" s="4" t="s">
        <v>12897</v>
      </c>
      <c r="D9825" s="27">
        <v>6276.43</v>
      </c>
      <c r="E9825" s="27">
        <v>1129.76</v>
      </c>
      <c r="F9825" s="27">
        <v>637.01</v>
      </c>
      <c r="G9825" s="26">
        <f>(E9825-F9825)/E9825</f>
        <v>0.43615458150403624</v>
      </c>
      <c r="H9825" s="27">
        <f>E9825-F9825</f>
        <v>492.75</v>
      </c>
      <c r="I9825" s="35">
        <f>E9825/D9825</f>
        <v>0.18000041424822708</v>
      </c>
      <c r="J9825" s="3">
        <v>185003.36</v>
      </c>
      <c r="K9825" s="26">
        <v>6.0999999999999999E-2</v>
      </c>
      <c r="L9825" s="4" t="b">
        <v>0</v>
      </c>
      <c r="M9825" s="4" t="s">
        <v>58</v>
      </c>
      <c r="N9825" s="35">
        <f>'Landed Freight Margin Tool'!$D$4</f>
        <v>0.58708499999999997</v>
      </c>
      <c r="O9825" s="30">
        <f>(MAX($F9825,MIN(0.18*$D9825,$F9825*(1+$N9825))))</f>
        <v>1010.98901585</v>
      </c>
      <c r="P9825" s="35">
        <f>O9825/D9825</f>
        <v>0.16107707978102201</v>
      </c>
    </row>
    <row r="9826" spans="1:16" x14ac:dyDescent="0.3">
      <c r="A9826" s="2">
        <v>45145</v>
      </c>
      <c r="B9826" s="3" t="s">
        <v>680</v>
      </c>
      <c r="C9826" s="4" t="s">
        <v>681</v>
      </c>
      <c r="D9826" s="27">
        <v>10138.31</v>
      </c>
      <c r="E9826" s="27">
        <v>1824.9</v>
      </c>
      <c r="F9826" s="27">
        <v>926.85</v>
      </c>
      <c r="G9826" s="26">
        <f>(E9826-F9826)/E9826</f>
        <v>0.49210915666611871</v>
      </c>
      <c r="H9826" s="27">
        <f>E9826-F9826</f>
        <v>898.05000000000007</v>
      </c>
      <c r="I9826" s="35">
        <f>E9826/D9826</f>
        <v>0.18000041427022848</v>
      </c>
      <c r="J9826" s="3">
        <v>185003.36</v>
      </c>
      <c r="K9826" s="26">
        <v>6.0999999999999999E-2</v>
      </c>
      <c r="L9826" s="4" t="b">
        <v>0</v>
      </c>
      <c r="M9826" s="4" t="s">
        <v>58</v>
      </c>
      <c r="N9826" s="35">
        <f>'Landed Freight Margin Tool'!$D$4</f>
        <v>0.58708499999999997</v>
      </c>
      <c r="O9826" s="30">
        <f>(MAX($F9826,MIN(0.18*$D9826,$F9826*(1+$N9826))))</f>
        <v>1470.9897322500001</v>
      </c>
      <c r="P9826" s="35">
        <f>O9826/D9826</f>
        <v>0.14509220296578032</v>
      </c>
    </row>
    <row r="9827" spans="1:16" x14ac:dyDescent="0.3">
      <c r="A9827" s="2">
        <v>45258</v>
      </c>
      <c r="B9827" s="3" t="s">
        <v>19390</v>
      </c>
      <c r="C9827" s="4" t="s">
        <v>19391</v>
      </c>
      <c r="D9827" s="27">
        <v>5783.32</v>
      </c>
      <c r="E9827" s="27">
        <v>1041</v>
      </c>
      <c r="F9827" s="27">
        <v>715.49</v>
      </c>
      <c r="G9827" s="26">
        <f>(E9827-F9827)/E9827</f>
        <v>0.31268972142170987</v>
      </c>
      <c r="H9827" s="27">
        <f>E9827-F9827</f>
        <v>325.51</v>
      </c>
      <c r="I9827" s="35">
        <f>E9827/D9827</f>
        <v>0.18000041498654754</v>
      </c>
      <c r="J9827" s="3">
        <v>185003.36</v>
      </c>
      <c r="K9827" s="26">
        <v>6.0999999999999999E-2</v>
      </c>
      <c r="L9827" s="4" t="b">
        <v>0</v>
      </c>
      <c r="M9827" s="4" t="s">
        <v>58</v>
      </c>
      <c r="N9827" s="35">
        <f>'Landed Freight Margin Tool'!$D$4</f>
        <v>0.58708499999999997</v>
      </c>
      <c r="O9827" s="30">
        <f>(MAX($F9827,MIN(0.18*$D9827,$F9827*(1+$N9827))))</f>
        <v>1040.9975999999999</v>
      </c>
      <c r="P9827" s="35">
        <f>O9827/D9827</f>
        <v>0.18</v>
      </c>
    </row>
    <row r="9828" spans="1:16" x14ac:dyDescent="0.3">
      <c r="A9828" s="2">
        <v>44988</v>
      </c>
      <c r="B9828" s="3" t="s">
        <v>5235</v>
      </c>
      <c r="C9828" s="4" t="s">
        <v>5236</v>
      </c>
      <c r="D9828" s="27">
        <v>7222.15</v>
      </c>
      <c r="E9828" s="27">
        <v>1299.99</v>
      </c>
      <c r="F9828" s="27">
        <v>901.61</v>
      </c>
      <c r="G9828" s="26">
        <f>(E9828-F9828)/E9828</f>
        <v>0.30644851114239341</v>
      </c>
      <c r="H9828" s="27">
        <f>E9828-F9828</f>
        <v>398.38</v>
      </c>
      <c r="I9828" s="35">
        <f>E9828/D9828</f>
        <v>0.18000041538876929</v>
      </c>
      <c r="J9828" s="3">
        <v>185003.36</v>
      </c>
      <c r="K9828" s="26">
        <v>6.0999999999999999E-2</v>
      </c>
      <c r="L9828" s="4" t="b">
        <v>0</v>
      </c>
      <c r="M9828" s="4" t="s">
        <v>58</v>
      </c>
      <c r="N9828" s="35">
        <f>'Landed Freight Margin Tool'!$D$4</f>
        <v>0.58708499999999997</v>
      </c>
      <c r="O9828" s="30">
        <f>(MAX($F9828,MIN(0.18*$D9828,$F9828*(1+$N9828))))</f>
        <v>1299.9869999999999</v>
      </c>
      <c r="P9828" s="35">
        <f>O9828/D9828</f>
        <v>0.18</v>
      </c>
    </row>
    <row r="9829" spans="1:16" x14ac:dyDescent="0.3">
      <c r="A9829" s="2">
        <v>45036</v>
      </c>
      <c r="B9829" s="3" t="s">
        <v>18394</v>
      </c>
      <c r="C9829" s="4" t="s">
        <v>18395</v>
      </c>
      <c r="D9829" s="27">
        <v>1924.94</v>
      </c>
      <c r="E9829" s="27">
        <v>346.49</v>
      </c>
      <c r="F9829" s="27">
        <v>200.54</v>
      </c>
      <c r="G9829" s="26">
        <f>(E9829-F9829)/E9829</f>
        <v>0.42122427775693388</v>
      </c>
      <c r="H9829" s="27">
        <f>E9829-F9829</f>
        <v>145.95000000000002</v>
      </c>
      <c r="I9829" s="35">
        <f>E9829/D9829</f>
        <v>0.18000041559736926</v>
      </c>
      <c r="J9829" s="3">
        <v>185003.36</v>
      </c>
      <c r="K9829" s="26">
        <v>6.0999999999999999E-2</v>
      </c>
      <c r="L9829" s="4" t="b">
        <v>0</v>
      </c>
      <c r="M9829" s="4" t="s">
        <v>58</v>
      </c>
      <c r="N9829" s="35">
        <f>'Landed Freight Margin Tool'!$D$4</f>
        <v>0.58708499999999997</v>
      </c>
      <c r="O9829" s="30">
        <f>(MAX($F9829,MIN(0.18*$D9829,$F9829*(1+$N9829))))</f>
        <v>318.27402590000003</v>
      </c>
      <c r="P9829" s="35">
        <f>O9829/D9829</f>
        <v>0.16534230983822873</v>
      </c>
    </row>
    <row r="9830" spans="1:16" x14ac:dyDescent="0.3">
      <c r="A9830" s="2">
        <v>45051</v>
      </c>
      <c r="B9830" s="3" t="s">
        <v>506</v>
      </c>
      <c r="C9830" s="4" t="s">
        <v>507</v>
      </c>
      <c r="D9830" s="27">
        <v>8177.37</v>
      </c>
      <c r="E9830" s="27">
        <v>1471.93</v>
      </c>
      <c r="F9830" s="27">
        <v>764.02</v>
      </c>
      <c r="G9830" s="26">
        <f>(E9830-F9830)/E9830</f>
        <v>0.48093999035280216</v>
      </c>
      <c r="H9830" s="27">
        <f>E9830-F9830</f>
        <v>707.91000000000008</v>
      </c>
      <c r="I9830" s="35">
        <f>E9830/D9830</f>
        <v>0.18000041578160217</v>
      </c>
      <c r="J9830" s="3">
        <v>185003.36</v>
      </c>
      <c r="K9830" s="26">
        <v>6.0999999999999999E-2</v>
      </c>
      <c r="L9830" s="4" t="b">
        <v>0</v>
      </c>
      <c r="M9830" s="4" t="s">
        <v>58</v>
      </c>
      <c r="N9830" s="35">
        <f>'Landed Freight Margin Tool'!$D$4</f>
        <v>0.58708499999999997</v>
      </c>
      <c r="O9830" s="30">
        <f>(MAX($F9830,MIN(0.18*$D9830,$F9830*(1+$N9830))))</f>
        <v>1212.5646816999999</v>
      </c>
      <c r="P9830" s="35">
        <f>O9830/D9830</f>
        <v>0.14828296649167153</v>
      </c>
    </row>
    <row r="9831" spans="1:16" x14ac:dyDescent="0.3">
      <c r="A9831" s="2">
        <v>45021</v>
      </c>
      <c r="B9831" s="3" t="s">
        <v>23177</v>
      </c>
      <c r="C9831" s="4" t="s">
        <v>23178</v>
      </c>
      <c r="D9831" s="27">
        <v>10576.92</v>
      </c>
      <c r="E9831" s="27">
        <v>1903.85</v>
      </c>
      <c r="F9831" s="27">
        <v>1368.89</v>
      </c>
      <c r="G9831" s="26">
        <f>(E9831-F9831)/E9831</f>
        <v>0.28098852325550849</v>
      </c>
      <c r="H9831" s="27">
        <f>E9831-F9831</f>
        <v>534.95999999999981</v>
      </c>
      <c r="I9831" s="35">
        <f>E9831/D9831</f>
        <v>0.18000041600012101</v>
      </c>
      <c r="J9831" s="3">
        <v>185003.36</v>
      </c>
      <c r="K9831" s="26">
        <v>6.0999999999999999E-2</v>
      </c>
      <c r="L9831" s="4" t="b">
        <v>0</v>
      </c>
      <c r="M9831" s="4" t="s">
        <v>58</v>
      </c>
      <c r="N9831" s="35">
        <f>'Landed Freight Margin Tool'!$D$4</f>
        <v>0.58708499999999997</v>
      </c>
      <c r="O9831" s="30">
        <f>(MAX($F9831,MIN(0.18*$D9831,$F9831*(1+$N9831))))</f>
        <v>1903.8455999999999</v>
      </c>
      <c r="P9831" s="35">
        <f>O9831/D9831</f>
        <v>0.18</v>
      </c>
    </row>
    <row r="9832" spans="1:16" x14ac:dyDescent="0.3">
      <c r="A9832" s="2">
        <v>45273</v>
      </c>
      <c r="B9832" s="3" t="s">
        <v>11248</v>
      </c>
      <c r="C9832" s="4" t="s">
        <v>11249</v>
      </c>
      <c r="D9832" s="27">
        <v>5287.21</v>
      </c>
      <c r="E9832" s="27">
        <v>951.7</v>
      </c>
      <c r="F9832" s="27">
        <v>618.17999999999995</v>
      </c>
      <c r="G9832" s="26">
        <f>(E9832-F9832)/E9832</f>
        <v>0.35044656929704748</v>
      </c>
      <c r="H9832" s="27">
        <f>E9832-F9832</f>
        <v>333.5200000000001</v>
      </c>
      <c r="I9832" s="35">
        <f>E9832/D9832</f>
        <v>0.18000041609847159</v>
      </c>
      <c r="J9832" s="3">
        <v>185003.36</v>
      </c>
      <c r="K9832" s="26">
        <v>6.0999999999999999E-2</v>
      </c>
      <c r="L9832" s="4" t="b">
        <v>0</v>
      </c>
      <c r="M9832" s="4" t="s">
        <v>58</v>
      </c>
      <c r="N9832" s="35">
        <f>'Landed Freight Margin Tool'!$D$4</f>
        <v>0.58708499999999997</v>
      </c>
      <c r="O9832" s="30">
        <f>(MAX($F9832,MIN(0.18*$D9832,$F9832*(1+$N9832))))</f>
        <v>951.69779999999992</v>
      </c>
      <c r="P9832" s="35">
        <f>O9832/D9832</f>
        <v>0.18</v>
      </c>
    </row>
    <row r="9833" spans="1:16" x14ac:dyDescent="0.3">
      <c r="A9833" s="2">
        <v>44951</v>
      </c>
      <c r="B9833" s="3" t="s">
        <v>23154</v>
      </c>
      <c r="C9833" s="4" t="s">
        <v>23155</v>
      </c>
      <c r="D9833" s="27">
        <v>9603.7000000000007</v>
      </c>
      <c r="E9833" s="27">
        <v>1728.67</v>
      </c>
      <c r="F9833" s="27">
        <v>1214.19</v>
      </c>
      <c r="G9833" s="26">
        <f>(E9833-F9833)/E9833</f>
        <v>0.29761608635540615</v>
      </c>
      <c r="H9833" s="27">
        <f>E9833-F9833</f>
        <v>514.48</v>
      </c>
      <c r="I9833" s="35">
        <f>E9833/D9833</f>
        <v>0.18000041650613827</v>
      </c>
      <c r="J9833" s="3">
        <v>185003.36</v>
      </c>
      <c r="K9833" s="26">
        <v>6.0999999999999999E-2</v>
      </c>
      <c r="L9833" s="4" t="b">
        <v>0</v>
      </c>
      <c r="M9833" s="4" t="s">
        <v>58</v>
      </c>
      <c r="N9833" s="35">
        <f>'Landed Freight Margin Tool'!$D$4</f>
        <v>0.58708499999999997</v>
      </c>
      <c r="O9833" s="30">
        <f>(MAX($F9833,MIN(0.18*$D9833,$F9833*(1+$N9833))))</f>
        <v>1728.6660000000002</v>
      </c>
      <c r="P9833" s="35">
        <f>O9833/D9833</f>
        <v>0.18</v>
      </c>
    </row>
    <row r="9834" spans="1:16" x14ac:dyDescent="0.3">
      <c r="A9834" s="2">
        <v>45002</v>
      </c>
      <c r="B9834" s="3" t="s">
        <v>22256</v>
      </c>
      <c r="C9834" s="4" t="s">
        <v>22257</v>
      </c>
      <c r="D9834" s="27">
        <v>8640.98</v>
      </c>
      <c r="E9834" s="27">
        <v>1555.38</v>
      </c>
      <c r="F9834" s="27">
        <v>787.88</v>
      </c>
      <c r="G9834" s="26">
        <f>(E9834-F9834)/E9834</f>
        <v>0.49344854633594365</v>
      </c>
      <c r="H9834" s="27">
        <f>E9834-F9834</f>
        <v>767.50000000000011</v>
      </c>
      <c r="I9834" s="35">
        <f>E9834/D9834</f>
        <v>0.18000041661941124</v>
      </c>
      <c r="J9834" s="3">
        <v>185003.36</v>
      </c>
      <c r="K9834" s="26">
        <v>6.0999999999999999E-2</v>
      </c>
      <c r="L9834" s="4" t="b">
        <v>0</v>
      </c>
      <c r="M9834" s="4" t="s">
        <v>58</v>
      </c>
      <c r="N9834" s="35">
        <f>'Landed Freight Margin Tool'!$D$4</f>
        <v>0.58708499999999997</v>
      </c>
      <c r="O9834" s="30">
        <f>(MAX($F9834,MIN(0.18*$D9834,$F9834*(1+$N9834))))</f>
        <v>1250.4325298000001</v>
      </c>
      <c r="P9834" s="35">
        <f>O9834/D9834</f>
        <v>0.14470957342801397</v>
      </c>
    </row>
    <row r="9835" spans="1:16" x14ac:dyDescent="0.3">
      <c r="A9835" s="2">
        <v>45043</v>
      </c>
      <c r="B9835" s="3" t="s">
        <v>11989</v>
      </c>
      <c r="C9835" s="4" t="s">
        <v>11990</v>
      </c>
      <c r="D9835" s="27">
        <v>8151.37</v>
      </c>
      <c r="E9835" s="27">
        <v>1467.25</v>
      </c>
      <c r="F9835" s="27">
        <v>996.63</v>
      </c>
      <c r="G9835" s="26">
        <f>(E9835-F9835)/E9835</f>
        <v>0.3207497018231385</v>
      </c>
      <c r="H9835" s="27">
        <f>E9835-F9835</f>
        <v>470.62</v>
      </c>
      <c r="I9835" s="35">
        <f>E9835/D9835</f>
        <v>0.18000041710779907</v>
      </c>
      <c r="J9835" s="3">
        <v>185003.36</v>
      </c>
      <c r="K9835" s="26">
        <v>6.0999999999999999E-2</v>
      </c>
      <c r="L9835" s="4" t="b">
        <v>0</v>
      </c>
      <c r="M9835" s="4" t="s">
        <v>58</v>
      </c>
      <c r="N9835" s="35">
        <f>'Landed Freight Margin Tool'!$D$4</f>
        <v>0.58708499999999997</v>
      </c>
      <c r="O9835" s="30">
        <f>(MAX($F9835,MIN(0.18*$D9835,$F9835*(1+$N9835))))</f>
        <v>1467.2465999999999</v>
      </c>
      <c r="P9835" s="35">
        <f>O9835/D9835</f>
        <v>0.18</v>
      </c>
    </row>
    <row r="9836" spans="1:16" x14ac:dyDescent="0.3">
      <c r="A9836" s="2">
        <v>45128</v>
      </c>
      <c r="B9836" s="3" t="s">
        <v>3224</v>
      </c>
      <c r="C9836" s="4" t="s">
        <v>3225</v>
      </c>
      <c r="D9836" s="27">
        <v>7669.26</v>
      </c>
      <c r="E9836" s="27">
        <v>1380.47</v>
      </c>
      <c r="F9836" s="27">
        <v>994.38</v>
      </c>
      <c r="G9836" s="26">
        <f>(E9836-F9836)/E9836</f>
        <v>0.27968010894840167</v>
      </c>
      <c r="H9836" s="27">
        <f>E9836-F9836</f>
        <v>386.09000000000003</v>
      </c>
      <c r="I9836" s="35">
        <f>E9836/D9836</f>
        <v>0.18000041725016494</v>
      </c>
      <c r="J9836" s="3">
        <v>185003.36</v>
      </c>
      <c r="K9836" s="26">
        <v>6.0999999999999999E-2</v>
      </c>
      <c r="L9836" s="4" t="b">
        <v>0</v>
      </c>
      <c r="M9836" s="4" t="s">
        <v>58</v>
      </c>
      <c r="N9836" s="35">
        <f>'Landed Freight Margin Tool'!$D$4</f>
        <v>0.58708499999999997</v>
      </c>
      <c r="O9836" s="30">
        <f>(MAX($F9836,MIN(0.18*$D9836,$F9836*(1+$N9836))))</f>
        <v>1380.4667999999999</v>
      </c>
      <c r="P9836" s="35">
        <f>O9836/D9836</f>
        <v>0.18</v>
      </c>
    </row>
    <row r="9837" spans="1:16" x14ac:dyDescent="0.3">
      <c r="A9837" s="2">
        <v>44945</v>
      </c>
      <c r="B9837" s="3" t="s">
        <v>22524</v>
      </c>
      <c r="C9837" s="4" t="s">
        <v>12948</v>
      </c>
      <c r="D9837" s="27">
        <v>5751.32</v>
      </c>
      <c r="E9837" s="27">
        <v>1035.24</v>
      </c>
      <c r="F9837" s="27">
        <v>759.8</v>
      </c>
      <c r="G9837" s="26">
        <f>(E9837-F9837)/E9837</f>
        <v>0.26606390788609408</v>
      </c>
      <c r="H9837" s="27">
        <f>E9837-F9837</f>
        <v>275.44000000000005</v>
      </c>
      <c r="I9837" s="35">
        <f>E9837/D9837</f>
        <v>0.18000041729550784</v>
      </c>
      <c r="J9837" s="3">
        <v>185003.36</v>
      </c>
      <c r="K9837" s="26">
        <v>6.0999999999999999E-2</v>
      </c>
      <c r="L9837" s="4" t="b">
        <v>0</v>
      </c>
      <c r="M9837" s="4" t="s">
        <v>58</v>
      </c>
      <c r="N9837" s="35">
        <f>'Landed Freight Margin Tool'!$D$4</f>
        <v>0.58708499999999997</v>
      </c>
      <c r="O9837" s="30">
        <f>(MAX($F9837,MIN(0.18*$D9837,$F9837*(1+$N9837))))</f>
        <v>1035.2375999999999</v>
      </c>
      <c r="P9837" s="35">
        <f>O9837/D9837</f>
        <v>0.18</v>
      </c>
    </row>
    <row r="9838" spans="1:16" x14ac:dyDescent="0.3">
      <c r="A9838" s="2">
        <v>44942</v>
      </c>
      <c r="B9838" s="3" t="s">
        <v>17316</v>
      </c>
      <c r="C9838" s="4" t="s">
        <v>17317</v>
      </c>
      <c r="D9838" s="27">
        <v>6707.04</v>
      </c>
      <c r="E9838" s="27">
        <v>1207.27</v>
      </c>
      <c r="F9838" s="27">
        <v>759.56</v>
      </c>
      <c r="G9838" s="26">
        <f>(E9838-F9838)/E9838</f>
        <v>0.3708449642582024</v>
      </c>
      <c r="H9838" s="27">
        <f>E9838-F9838</f>
        <v>447.71000000000004</v>
      </c>
      <c r="I9838" s="35">
        <f>E9838/D9838</f>
        <v>0.18000041747179082</v>
      </c>
      <c r="J9838" s="3">
        <v>185003.36</v>
      </c>
      <c r="K9838" s="26">
        <v>6.0999999999999999E-2</v>
      </c>
      <c r="L9838" s="4" t="b">
        <v>0</v>
      </c>
      <c r="M9838" s="4" t="s">
        <v>58</v>
      </c>
      <c r="N9838" s="35">
        <f>'Landed Freight Margin Tool'!$D$4</f>
        <v>0.58708499999999997</v>
      </c>
      <c r="O9838" s="30">
        <f>(MAX($F9838,MIN(0.18*$D9838,$F9838*(1+$N9838))))</f>
        <v>1205.4862825999999</v>
      </c>
      <c r="P9838" s="35">
        <f>O9838/D9838</f>
        <v>0.17973447043703331</v>
      </c>
    </row>
    <row r="9839" spans="1:16" x14ac:dyDescent="0.3">
      <c r="A9839" s="2">
        <v>45225</v>
      </c>
      <c r="B9839" s="3" t="s">
        <v>7703</v>
      </c>
      <c r="C9839" s="4" t="s">
        <v>1077</v>
      </c>
      <c r="D9839" s="27">
        <v>10047.81</v>
      </c>
      <c r="E9839" s="27">
        <v>1808.61</v>
      </c>
      <c r="F9839" s="27">
        <v>1118.95</v>
      </c>
      <c r="G9839" s="26">
        <f>(E9839-F9839)/E9839</f>
        <v>0.38132046156993488</v>
      </c>
      <c r="H9839" s="27">
        <f>E9839-F9839</f>
        <v>689.65999999999985</v>
      </c>
      <c r="I9839" s="35">
        <f>E9839/D9839</f>
        <v>0.18000041800153466</v>
      </c>
      <c r="J9839" s="3">
        <v>185003.36</v>
      </c>
      <c r="K9839" s="26">
        <v>6.0999999999999999E-2</v>
      </c>
      <c r="L9839" s="4" t="b">
        <v>0</v>
      </c>
      <c r="M9839" s="4" t="s">
        <v>58</v>
      </c>
      <c r="N9839" s="35">
        <f>'Landed Freight Margin Tool'!$D$4</f>
        <v>0.58708499999999997</v>
      </c>
      <c r="O9839" s="30">
        <f>(MAX($F9839,MIN(0.18*$D9839,$F9839*(1+$N9839))))</f>
        <v>1775.8687607500001</v>
      </c>
      <c r="P9839" s="35">
        <f>O9839/D9839</f>
        <v>0.17674187317932966</v>
      </c>
    </row>
    <row r="9840" spans="1:16" x14ac:dyDescent="0.3">
      <c r="A9840" s="2">
        <v>45205</v>
      </c>
      <c r="B9840" s="3" t="s">
        <v>17659</v>
      </c>
      <c r="C9840" s="4" t="s">
        <v>17660</v>
      </c>
      <c r="D9840" s="27">
        <v>6218.43</v>
      </c>
      <c r="E9840" s="27">
        <v>1119.32</v>
      </c>
      <c r="F9840" s="27">
        <v>621.82000000000005</v>
      </c>
      <c r="G9840" s="26">
        <f>(E9840-F9840)/E9840</f>
        <v>0.44446628310045377</v>
      </c>
      <c r="H9840" s="27">
        <f>E9840-F9840</f>
        <v>497.49999999999989</v>
      </c>
      <c r="I9840" s="35">
        <f>E9840/D9840</f>
        <v>0.18000041811196715</v>
      </c>
      <c r="J9840" s="3">
        <v>185003.36</v>
      </c>
      <c r="K9840" s="26">
        <v>6.0999999999999999E-2</v>
      </c>
      <c r="L9840" s="4" t="b">
        <v>0</v>
      </c>
      <c r="M9840" s="4" t="s">
        <v>58</v>
      </c>
      <c r="N9840" s="35">
        <f>'Landed Freight Margin Tool'!$D$4</f>
        <v>0.58708499999999997</v>
      </c>
      <c r="O9840" s="30">
        <f>(MAX($F9840,MIN(0.18*$D9840,$F9840*(1+$N9840))))</f>
        <v>986.88119470000015</v>
      </c>
      <c r="P9840" s="35">
        <f>O9840/D9840</f>
        <v>0.15870262987602982</v>
      </c>
    </row>
    <row r="9841" spans="1:16" x14ac:dyDescent="0.3">
      <c r="A9841" s="2">
        <v>45013</v>
      </c>
      <c r="B9841" s="3" t="s">
        <v>10465</v>
      </c>
      <c r="C9841" s="4" t="s">
        <v>10466</v>
      </c>
      <c r="D9841" s="27">
        <v>6690.54</v>
      </c>
      <c r="E9841" s="27">
        <v>1204.3</v>
      </c>
      <c r="F9841" s="27">
        <v>688.31</v>
      </c>
      <c r="G9841" s="26">
        <f>(E9841-F9841)/E9841</f>
        <v>0.42845636469318277</v>
      </c>
      <c r="H9841" s="27">
        <f>E9841-F9841</f>
        <v>515.99</v>
      </c>
      <c r="I9841" s="35">
        <f>E9841/D9841</f>
        <v>0.18000041850134668</v>
      </c>
      <c r="J9841" s="3">
        <v>185003.36</v>
      </c>
      <c r="K9841" s="26">
        <v>6.0999999999999999E-2</v>
      </c>
      <c r="L9841" s="4" t="b">
        <v>0</v>
      </c>
      <c r="M9841" s="4" t="s">
        <v>58</v>
      </c>
      <c r="N9841" s="35">
        <f>'Landed Freight Margin Tool'!$D$4</f>
        <v>0.58708499999999997</v>
      </c>
      <c r="O9841" s="30">
        <f>(MAX($F9841,MIN(0.18*$D9841,$F9841*(1+$N9841))))</f>
        <v>1092.40647635</v>
      </c>
      <c r="P9841" s="35">
        <f>O9841/D9841</f>
        <v>0.16327627909705347</v>
      </c>
    </row>
    <row r="9842" spans="1:16" x14ac:dyDescent="0.3">
      <c r="A9842" s="2">
        <v>44992</v>
      </c>
      <c r="B9842" s="3" t="s">
        <v>5730</v>
      </c>
      <c r="C9842" s="4" t="s">
        <v>5731</v>
      </c>
      <c r="D9842" s="27">
        <v>7643.26</v>
      </c>
      <c r="E9842" s="27">
        <v>1375.79</v>
      </c>
      <c r="F9842" s="27">
        <v>905.03</v>
      </c>
      <c r="G9842" s="26">
        <f>(E9842-F9842)/E9842</f>
        <v>0.34217431439391188</v>
      </c>
      <c r="H9842" s="27">
        <f>E9842-F9842</f>
        <v>470.76</v>
      </c>
      <c r="I9842" s="35">
        <f>E9842/D9842</f>
        <v>0.1800004186695206</v>
      </c>
      <c r="J9842" s="3">
        <v>185003.36</v>
      </c>
      <c r="K9842" s="26">
        <v>6.0999999999999999E-2</v>
      </c>
      <c r="L9842" s="4" t="b">
        <v>0</v>
      </c>
      <c r="M9842" s="4" t="s">
        <v>58</v>
      </c>
      <c r="N9842" s="35">
        <f>'Landed Freight Margin Tool'!$D$4</f>
        <v>0.58708499999999997</v>
      </c>
      <c r="O9842" s="30">
        <f>(MAX($F9842,MIN(0.18*$D9842,$F9842*(1+$N9842))))</f>
        <v>1375.7868000000001</v>
      </c>
      <c r="P9842" s="35">
        <f>O9842/D9842</f>
        <v>0.18</v>
      </c>
    </row>
    <row r="9843" spans="1:16" x14ac:dyDescent="0.3">
      <c r="A9843" s="2">
        <v>45175</v>
      </c>
      <c r="B9843" s="3" t="s">
        <v>20579</v>
      </c>
      <c r="C9843" s="4" t="s">
        <v>20580</v>
      </c>
      <c r="D9843" s="27">
        <v>9545.2000000000007</v>
      </c>
      <c r="E9843" s="27">
        <v>1718.14</v>
      </c>
      <c r="F9843" s="27">
        <v>1117.23</v>
      </c>
      <c r="G9843" s="26">
        <f>(E9843-F9843)/E9843</f>
        <v>0.34974449113576311</v>
      </c>
      <c r="H9843" s="27">
        <f>E9843-F9843</f>
        <v>600.91000000000008</v>
      </c>
      <c r="I9843" s="35">
        <f>E9843/D9843</f>
        <v>0.18000041905879394</v>
      </c>
      <c r="J9843" s="3">
        <v>185003.36</v>
      </c>
      <c r="K9843" s="26">
        <v>6.0999999999999999E-2</v>
      </c>
      <c r="L9843" s="4" t="b">
        <v>0</v>
      </c>
      <c r="M9843" s="4" t="s">
        <v>58</v>
      </c>
      <c r="N9843" s="35">
        <f>'Landed Freight Margin Tool'!$D$4</f>
        <v>0.58708499999999997</v>
      </c>
      <c r="O9843" s="30">
        <f>(MAX($F9843,MIN(0.18*$D9843,$F9843*(1+$N9843))))</f>
        <v>1718.136</v>
      </c>
      <c r="P9843" s="35">
        <f>O9843/D9843</f>
        <v>0.18</v>
      </c>
    </row>
    <row r="9844" spans="1:16" x14ac:dyDescent="0.3">
      <c r="A9844" s="2">
        <v>45210</v>
      </c>
      <c r="B9844" s="3" t="s">
        <v>5522</v>
      </c>
      <c r="C9844" s="4" t="s">
        <v>5523</v>
      </c>
      <c r="D9844" s="27">
        <v>4291.99</v>
      </c>
      <c r="E9844" s="27">
        <v>772.56</v>
      </c>
      <c r="F9844" s="27">
        <v>674.38</v>
      </c>
      <c r="G9844" s="26">
        <f>(E9844-F9844)/E9844</f>
        <v>0.12708398053225634</v>
      </c>
      <c r="H9844" s="27">
        <f>E9844-F9844</f>
        <v>98.17999999999995</v>
      </c>
      <c r="I9844" s="35">
        <f>E9844/D9844</f>
        <v>0.18000041938587927</v>
      </c>
      <c r="J9844" s="3">
        <v>185003.36</v>
      </c>
      <c r="K9844" s="26">
        <v>6.0999999999999999E-2</v>
      </c>
      <c r="L9844" s="4" t="b">
        <v>0</v>
      </c>
      <c r="M9844" s="4" t="s">
        <v>58</v>
      </c>
      <c r="N9844" s="35">
        <f>'Landed Freight Margin Tool'!$D$4</f>
        <v>0.58708499999999997</v>
      </c>
      <c r="O9844" s="30">
        <f>(MAX($F9844,MIN(0.18*$D9844,$F9844*(1+$N9844))))</f>
        <v>772.55819999999994</v>
      </c>
      <c r="P9844" s="35">
        <f>O9844/D9844</f>
        <v>0.18</v>
      </c>
    </row>
    <row r="9845" spans="1:16" x14ac:dyDescent="0.3">
      <c r="A9845" s="2">
        <v>45184</v>
      </c>
      <c r="B9845" s="3" t="s">
        <v>20213</v>
      </c>
      <c r="C9845" s="4" t="s">
        <v>20214</v>
      </c>
      <c r="D9845" s="27">
        <v>6664.04</v>
      </c>
      <c r="E9845" s="27">
        <v>1199.53</v>
      </c>
      <c r="F9845" s="27">
        <v>888.94</v>
      </c>
      <c r="G9845" s="26">
        <f>(E9845-F9845)/E9845</f>
        <v>0.25892641284503093</v>
      </c>
      <c r="H9845" s="27">
        <f>E9845-F9845</f>
        <v>310.58999999999992</v>
      </c>
      <c r="I9845" s="35">
        <f>E9845/D9845</f>
        <v>0.18000042016554521</v>
      </c>
      <c r="J9845" s="3">
        <v>185003.36</v>
      </c>
      <c r="K9845" s="26">
        <v>6.0999999999999999E-2</v>
      </c>
      <c r="L9845" s="4" t="b">
        <v>0</v>
      </c>
      <c r="M9845" s="4" t="s">
        <v>58</v>
      </c>
      <c r="N9845" s="35">
        <f>'Landed Freight Margin Tool'!$D$4</f>
        <v>0.58708499999999997</v>
      </c>
      <c r="O9845" s="30">
        <f>(MAX($F9845,MIN(0.18*$D9845,$F9845*(1+$N9845))))</f>
        <v>1199.5272</v>
      </c>
      <c r="P9845" s="35">
        <f>O9845/D9845</f>
        <v>0.18</v>
      </c>
    </row>
    <row r="9846" spans="1:16" x14ac:dyDescent="0.3">
      <c r="A9846" s="2">
        <v>45271</v>
      </c>
      <c r="B9846" s="3" t="s">
        <v>24040</v>
      </c>
      <c r="C9846" s="4" t="s">
        <v>24041</v>
      </c>
      <c r="D9846" s="27">
        <v>8562.98</v>
      </c>
      <c r="E9846" s="27">
        <v>1541.34</v>
      </c>
      <c r="F9846" s="27">
        <v>1054.53</v>
      </c>
      <c r="G9846" s="26">
        <f>(E9846-F9846)/E9846</f>
        <v>0.31583557164545134</v>
      </c>
      <c r="H9846" s="27">
        <f>E9846-F9846</f>
        <v>486.80999999999995</v>
      </c>
      <c r="I9846" s="35">
        <f>E9846/D9846</f>
        <v>0.18000042041438846</v>
      </c>
      <c r="J9846" s="3">
        <v>185003.36</v>
      </c>
      <c r="K9846" s="26">
        <v>6.0999999999999999E-2</v>
      </c>
      <c r="L9846" s="4" t="b">
        <v>0</v>
      </c>
      <c r="M9846" s="4" t="s">
        <v>58</v>
      </c>
      <c r="N9846" s="35">
        <f>'Landed Freight Margin Tool'!$D$4</f>
        <v>0.58708499999999997</v>
      </c>
      <c r="O9846" s="30">
        <f>(MAX($F9846,MIN(0.18*$D9846,$F9846*(1+$N9846))))</f>
        <v>1541.3363999999999</v>
      </c>
      <c r="P9846" s="35">
        <f>O9846/D9846</f>
        <v>0.18</v>
      </c>
    </row>
    <row r="9847" spans="1:16" x14ac:dyDescent="0.3">
      <c r="A9847" s="2">
        <v>45261</v>
      </c>
      <c r="B9847" s="3" t="s">
        <v>23040</v>
      </c>
      <c r="C9847" s="4" t="s">
        <v>23041</v>
      </c>
      <c r="D9847" s="27">
        <v>11387.14</v>
      </c>
      <c r="E9847" s="27">
        <v>2049.69</v>
      </c>
      <c r="F9847" s="27">
        <v>1301.8900000000001</v>
      </c>
      <c r="G9847" s="26">
        <f>(E9847-F9847)/E9847</f>
        <v>0.36483565807512353</v>
      </c>
      <c r="H9847" s="27">
        <f>E9847-F9847</f>
        <v>747.8</v>
      </c>
      <c r="I9847" s="35">
        <f>E9847/D9847</f>
        <v>0.18000042152814491</v>
      </c>
      <c r="J9847" s="3">
        <v>185003.36</v>
      </c>
      <c r="K9847" s="26">
        <v>6.0999999999999999E-2</v>
      </c>
      <c r="L9847" s="4" t="b">
        <v>0</v>
      </c>
      <c r="M9847" s="4" t="s">
        <v>58</v>
      </c>
      <c r="N9847" s="35">
        <f>'Landed Freight Margin Tool'!$D$4</f>
        <v>0.58708499999999997</v>
      </c>
      <c r="O9847" s="30">
        <f>(MAX($F9847,MIN(0.18*$D9847,$F9847*(1+$N9847))))</f>
        <v>2049.6851999999999</v>
      </c>
      <c r="P9847" s="35">
        <f>O9847/D9847</f>
        <v>0.18</v>
      </c>
    </row>
    <row r="9848" spans="1:16" x14ac:dyDescent="0.3">
      <c r="A9848" s="2">
        <v>45058</v>
      </c>
      <c r="B9848" s="3" t="s">
        <v>5800</v>
      </c>
      <c r="C9848" s="4" t="s">
        <v>5801</v>
      </c>
      <c r="D9848" s="27">
        <v>7581.76</v>
      </c>
      <c r="E9848" s="27">
        <v>1364.72</v>
      </c>
      <c r="F9848" s="27">
        <v>873.53</v>
      </c>
      <c r="G9848" s="26">
        <f>(E9848-F9848)/E9848</f>
        <v>0.35991998358637672</v>
      </c>
      <c r="H9848" s="27">
        <f>E9848-F9848</f>
        <v>491.19000000000005</v>
      </c>
      <c r="I9848" s="35">
        <f>E9848/D9848</f>
        <v>0.180000422065589</v>
      </c>
      <c r="J9848" s="3">
        <v>185003.36</v>
      </c>
      <c r="K9848" s="26">
        <v>6.0999999999999999E-2</v>
      </c>
      <c r="L9848" s="4" t="b">
        <v>0</v>
      </c>
      <c r="M9848" s="4" t="s">
        <v>58</v>
      </c>
      <c r="N9848" s="35">
        <f>'Landed Freight Margin Tool'!$D$4</f>
        <v>0.58708499999999997</v>
      </c>
      <c r="O9848" s="30">
        <f>(MAX($F9848,MIN(0.18*$D9848,$F9848*(1+$N9848))))</f>
        <v>1364.7167999999999</v>
      </c>
      <c r="P9848" s="35">
        <f>O9848/D9848</f>
        <v>0.18</v>
      </c>
    </row>
    <row r="9849" spans="1:16" x14ac:dyDescent="0.3">
      <c r="A9849" s="2">
        <v>45201</v>
      </c>
      <c r="B9849" s="3" t="s">
        <v>17412</v>
      </c>
      <c r="C9849" s="4" t="s">
        <v>17413</v>
      </c>
      <c r="D9849" s="27">
        <v>6157.43</v>
      </c>
      <c r="E9849" s="27">
        <v>1108.3399999999999</v>
      </c>
      <c r="F9849" s="27">
        <v>657.61</v>
      </c>
      <c r="G9849" s="26">
        <f>(E9849-F9849)/E9849</f>
        <v>0.40667123806774091</v>
      </c>
      <c r="H9849" s="27">
        <f>E9849-F9849</f>
        <v>450.7299999999999</v>
      </c>
      <c r="I9849" s="35">
        <f>E9849/D9849</f>
        <v>0.18000042225408974</v>
      </c>
      <c r="J9849" s="3">
        <v>185003.36</v>
      </c>
      <c r="K9849" s="26">
        <v>6.0999999999999999E-2</v>
      </c>
      <c r="L9849" s="4" t="b">
        <v>0</v>
      </c>
      <c r="M9849" s="4" t="s">
        <v>58</v>
      </c>
      <c r="N9849" s="35">
        <f>'Landed Freight Margin Tool'!$D$4</f>
        <v>0.58708499999999997</v>
      </c>
      <c r="O9849" s="30">
        <f>(MAX($F9849,MIN(0.18*$D9849,$F9849*(1+$N9849))))</f>
        <v>1043.6829668500002</v>
      </c>
      <c r="P9849" s="35">
        <f>O9849/D9849</f>
        <v>0.16949976968475486</v>
      </c>
    </row>
    <row r="9850" spans="1:16" x14ac:dyDescent="0.3">
      <c r="A9850" s="2">
        <v>45147</v>
      </c>
      <c r="B9850" s="3" t="s">
        <v>16055</v>
      </c>
      <c r="C9850" s="4" t="s">
        <v>16056</v>
      </c>
      <c r="D9850" s="27">
        <v>10401.92</v>
      </c>
      <c r="E9850" s="27">
        <v>1872.35</v>
      </c>
      <c r="F9850" s="27">
        <v>1272.99</v>
      </c>
      <c r="G9850" s="26">
        <f>(E9850-F9850)/E9850</f>
        <v>0.32011109034101526</v>
      </c>
      <c r="H9850" s="27">
        <f>E9850-F9850</f>
        <v>599.3599999999999</v>
      </c>
      <c r="I9850" s="35">
        <f>E9850/D9850</f>
        <v>0.18000042299883098</v>
      </c>
      <c r="J9850" s="3">
        <v>185003.36</v>
      </c>
      <c r="K9850" s="26">
        <v>6.0999999999999999E-2</v>
      </c>
      <c r="L9850" s="4" t="b">
        <v>0</v>
      </c>
      <c r="M9850" s="4" t="s">
        <v>58</v>
      </c>
      <c r="N9850" s="35">
        <f>'Landed Freight Margin Tool'!$D$4</f>
        <v>0.58708499999999997</v>
      </c>
      <c r="O9850" s="30">
        <f>(MAX($F9850,MIN(0.18*$D9850,$F9850*(1+$N9850))))</f>
        <v>1872.3455999999999</v>
      </c>
      <c r="P9850" s="35">
        <f>O9850/D9850</f>
        <v>0.18</v>
      </c>
    </row>
    <row r="9851" spans="1:16" x14ac:dyDescent="0.3">
      <c r="A9851" s="2">
        <v>45219</v>
      </c>
      <c r="B9851" s="3" t="s">
        <v>2410</v>
      </c>
      <c r="C9851" s="4" t="s">
        <v>2411</v>
      </c>
      <c r="D9851" s="27">
        <v>9451.2000000000007</v>
      </c>
      <c r="E9851" s="27">
        <v>1701.22</v>
      </c>
      <c r="F9851" s="27">
        <v>1673.57</v>
      </c>
      <c r="G9851" s="26">
        <f>(E9851-F9851)/E9851</f>
        <v>1.6253041934611686E-2</v>
      </c>
      <c r="H9851" s="27">
        <f>E9851-F9851</f>
        <v>27.650000000000091</v>
      </c>
      <c r="I9851" s="35">
        <f>E9851/D9851</f>
        <v>0.1800004232266802</v>
      </c>
      <c r="J9851" s="3">
        <v>185003.36</v>
      </c>
      <c r="K9851" s="26">
        <v>6.0999999999999999E-2</v>
      </c>
      <c r="L9851" s="4" t="b">
        <v>0</v>
      </c>
      <c r="M9851" s="4" t="s">
        <v>58</v>
      </c>
      <c r="N9851" s="35">
        <f>'Landed Freight Margin Tool'!$D$4</f>
        <v>0.58708499999999997</v>
      </c>
      <c r="O9851" s="30">
        <f>(MAX($F9851,MIN(0.18*$D9851,$F9851*(1+$N9851))))</f>
        <v>1701.2160000000001</v>
      </c>
      <c r="P9851" s="35">
        <f>O9851/D9851</f>
        <v>0.18</v>
      </c>
    </row>
    <row r="9852" spans="1:16" x14ac:dyDescent="0.3">
      <c r="A9852" s="2">
        <v>45278</v>
      </c>
      <c r="B9852" s="3" t="s">
        <v>17783</v>
      </c>
      <c r="C9852" s="4" t="s">
        <v>17784</v>
      </c>
      <c r="D9852" s="27">
        <v>8971.09</v>
      </c>
      <c r="E9852" s="27">
        <v>1614.8</v>
      </c>
      <c r="F9852" s="27">
        <v>961.64</v>
      </c>
      <c r="G9852" s="26">
        <f>(E9852-F9852)/E9852</f>
        <v>0.40448352737181076</v>
      </c>
      <c r="H9852" s="27">
        <f>E9852-F9852</f>
        <v>653.16</v>
      </c>
      <c r="I9852" s="35">
        <f>E9852/D9852</f>
        <v>0.1800004235828645</v>
      </c>
      <c r="J9852" s="3">
        <v>185003.36</v>
      </c>
      <c r="K9852" s="26">
        <v>6.0999999999999999E-2</v>
      </c>
      <c r="L9852" s="4" t="b">
        <v>0</v>
      </c>
      <c r="M9852" s="4" t="s">
        <v>58</v>
      </c>
      <c r="N9852" s="35">
        <f>'Landed Freight Margin Tool'!$D$4</f>
        <v>0.58708499999999997</v>
      </c>
      <c r="O9852" s="30">
        <f>(MAX($F9852,MIN(0.18*$D9852,$F9852*(1+$N9852))))</f>
        <v>1526.2044194</v>
      </c>
      <c r="P9852" s="35">
        <f>O9852/D9852</f>
        <v>0.17012474731610094</v>
      </c>
    </row>
    <row r="9853" spans="1:16" x14ac:dyDescent="0.3">
      <c r="A9853" s="2">
        <v>44971</v>
      </c>
      <c r="B9853" s="3" t="s">
        <v>13419</v>
      </c>
      <c r="C9853" s="4" t="s">
        <v>13420</v>
      </c>
      <c r="D9853" s="27">
        <v>3776.88</v>
      </c>
      <c r="E9853" s="27">
        <v>679.84</v>
      </c>
      <c r="F9853" s="27">
        <v>426.19</v>
      </c>
      <c r="G9853" s="26">
        <f>(E9853-F9853)/E9853</f>
        <v>0.37310249470463641</v>
      </c>
      <c r="H9853" s="27">
        <f>E9853-F9853</f>
        <v>253.65000000000003</v>
      </c>
      <c r="I9853" s="35">
        <f>E9853/D9853</f>
        <v>0.1800004236300862</v>
      </c>
      <c r="J9853" s="3">
        <v>185003.36</v>
      </c>
      <c r="K9853" s="26">
        <v>6.0999999999999999E-2</v>
      </c>
      <c r="L9853" s="4" t="b">
        <v>0</v>
      </c>
      <c r="M9853" s="4" t="s">
        <v>58</v>
      </c>
      <c r="N9853" s="35">
        <f>'Landed Freight Margin Tool'!$D$4</f>
        <v>0.58708499999999997</v>
      </c>
      <c r="O9853" s="30">
        <f>(MAX($F9853,MIN(0.18*$D9853,$F9853*(1+$N9853))))</f>
        <v>676.39975615000003</v>
      </c>
      <c r="P9853" s="35">
        <f>O9853/D9853</f>
        <v>0.17908955438086463</v>
      </c>
    </row>
    <row r="9854" spans="1:16" x14ac:dyDescent="0.3">
      <c r="A9854" s="2">
        <v>45069</v>
      </c>
      <c r="B9854" s="3" t="s">
        <v>12553</v>
      </c>
      <c r="C9854" s="4" t="s">
        <v>12554</v>
      </c>
      <c r="D9854" s="27">
        <v>8020.87</v>
      </c>
      <c r="E9854" s="27">
        <v>1443.76</v>
      </c>
      <c r="F9854" s="27">
        <v>976.79</v>
      </c>
      <c r="G9854" s="26">
        <f>(E9854-F9854)/E9854</f>
        <v>0.3234401839640938</v>
      </c>
      <c r="H9854" s="27">
        <f>E9854-F9854</f>
        <v>466.97</v>
      </c>
      <c r="I9854" s="35">
        <f>E9854/D9854</f>
        <v>0.1800004238941661</v>
      </c>
      <c r="J9854" s="3">
        <v>185003.36</v>
      </c>
      <c r="K9854" s="26">
        <v>6.0999999999999999E-2</v>
      </c>
      <c r="L9854" s="4" t="b">
        <v>0</v>
      </c>
      <c r="M9854" s="4" t="s">
        <v>58</v>
      </c>
      <c r="N9854" s="35">
        <f>'Landed Freight Margin Tool'!$D$4</f>
        <v>0.58708499999999997</v>
      </c>
      <c r="O9854" s="30">
        <f>(MAX($F9854,MIN(0.18*$D9854,$F9854*(1+$N9854))))</f>
        <v>1443.7565999999999</v>
      </c>
      <c r="P9854" s="35">
        <f>O9854/D9854</f>
        <v>0.18</v>
      </c>
    </row>
    <row r="9855" spans="1:16" x14ac:dyDescent="0.3">
      <c r="A9855" s="2">
        <v>45105</v>
      </c>
      <c r="B9855" s="3" t="s">
        <v>612</v>
      </c>
      <c r="C9855" s="4" t="s">
        <v>613</v>
      </c>
      <c r="D9855" s="27">
        <v>7074.65</v>
      </c>
      <c r="E9855" s="27">
        <v>1273.44</v>
      </c>
      <c r="F9855" s="27">
        <v>910.31</v>
      </c>
      <c r="G9855" s="26">
        <f>(E9855-F9855)/E9855</f>
        <v>0.28515674079658254</v>
      </c>
      <c r="H9855" s="27">
        <f>E9855-F9855</f>
        <v>363.13000000000011</v>
      </c>
      <c r="I9855" s="35">
        <f>E9855/D9855</f>
        <v>0.18000042404924627</v>
      </c>
      <c r="J9855" s="3">
        <v>185003.36</v>
      </c>
      <c r="K9855" s="26">
        <v>6.0999999999999999E-2</v>
      </c>
      <c r="L9855" s="4" t="b">
        <v>0</v>
      </c>
      <c r="M9855" s="4" t="s">
        <v>58</v>
      </c>
      <c r="N9855" s="35">
        <f>'Landed Freight Margin Tool'!$D$4</f>
        <v>0.58708499999999997</v>
      </c>
      <c r="O9855" s="30">
        <f>(MAX($F9855,MIN(0.18*$D9855,$F9855*(1+$N9855))))</f>
        <v>1273.4369999999999</v>
      </c>
      <c r="P9855" s="35">
        <f>O9855/D9855</f>
        <v>0.18</v>
      </c>
    </row>
    <row r="9856" spans="1:16" x14ac:dyDescent="0.3">
      <c r="A9856" s="2">
        <v>45260</v>
      </c>
      <c r="B9856" s="3" t="s">
        <v>11064</v>
      </c>
      <c r="C9856" s="4" t="s">
        <v>11065</v>
      </c>
      <c r="D9856" s="27">
        <v>5658.82</v>
      </c>
      <c r="E9856" s="27">
        <v>1018.59</v>
      </c>
      <c r="F9856" s="27">
        <v>727.67</v>
      </c>
      <c r="G9856" s="26">
        <f>(E9856-F9856)/E9856</f>
        <v>0.28561050079030825</v>
      </c>
      <c r="H9856" s="27">
        <f>E9856-F9856</f>
        <v>290.92000000000007</v>
      </c>
      <c r="I9856" s="35">
        <f>E9856/D9856</f>
        <v>0.18000042411668865</v>
      </c>
      <c r="J9856" s="3">
        <v>185003.36</v>
      </c>
      <c r="K9856" s="26">
        <v>6.0999999999999999E-2</v>
      </c>
      <c r="L9856" s="4" t="b">
        <v>0</v>
      </c>
      <c r="M9856" s="4" t="s">
        <v>58</v>
      </c>
      <c r="N9856" s="35">
        <f>'Landed Freight Margin Tool'!$D$4</f>
        <v>0.58708499999999997</v>
      </c>
      <c r="O9856" s="30">
        <f>(MAX($F9856,MIN(0.18*$D9856,$F9856*(1+$N9856))))</f>
        <v>1018.5876</v>
      </c>
      <c r="P9856" s="35">
        <f>O9856/D9856</f>
        <v>0.18</v>
      </c>
    </row>
    <row r="9857" spans="1:16" x14ac:dyDescent="0.3">
      <c r="A9857" s="2">
        <v>45175</v>
      </c>
      <c r="B9857" s="3" t="s">
        <v>23922</v>
      </c>
      <c r="C9857" s="4" t="s">
        <v>23923</v>
      </c>
      <c r="D9857" s="27">
        <v>6600.04</v>
      </c>
      <c r="E9857" s="27">
        <v>1188.01</v>
      </c>
      <c r="F9857" s="27">
        <v>812.4</v>
      </c>
      <c r="G9857" s="26">
        <f>(E9857-F9857)/E9857</f>
        <v>0.31616737232851577</v>
      </c>
      <c r="H9857" s="27">
        <f>E9857-F9857</f>
        <v>375.61</v>
      </c>
      <c r="I9857" s="35">
        <f>E9857/D9857</f>
        <v>0.1800004242398531</v>
      </c>
      <c r="J9857" s="3">
        <v>185003.36</v>
      </c>
      <c r="K9857" s="26">
        <v>6.0999999999999999E-2</v>
      </c>
      <c r="L9857" s="4" t="b">
        <v>0</v>
      </c>
      <c r="M9857" s="4" t="s">
        <v>58</v>
      </c>
      <c r="N9857" s="35">
        <f>'Landed Freight Margin Tool'!$D$4</f>
        <v>0.58708499999999997</v>
      </c>
      <c r="O9857" s="30">
        <f>(MAX($F9857,MIN(0.18*$D9857,$F9857*(1+$N9857))))</f>
        <v>1188.0072</v>
      </c>
      <c r="P9857" s="35">
        <f>O9857/D9857</f>
        <v>0.18</v>
      </c>
    </row>
    <row r="9858" spans="1:16" x14ac:dyDescent="0.3">
      <c r="A9858" s="2">
        <v>45224</v>
      </c>
      <c r="B9858" s="3" t="s">
        <v>11523</v>
      </c>
      <c r="C9858" s="4" t="s">
        <v>11524</v>
      </c>
      <c r="D9858" s="27">
        <v>2826.66</v>
      </c>
      <c r="E9858" s="27">
        <v>508.8</v>
      </c>
      <c r="F9858" s="27">
        <v>187.92</v>
      </c>
      <c r="G9858" s="26">
        <f>(E9858-F9858)/E9858</f>
        <v>0.63066037735849056</v>
      </c>
      <c r="H9858" s="27">
        <f>E9858-F9858</f>
        <v>320.88</v>
      </c>
      <c r="I9858" s="35">
        <f>E9858/D9858</f>
        <v>0.18000042452930315</v>
      </c>
      <c r="J9858" s="3">
        <v>185003.36</v>
      </c>
      <c r="K9858" s="26">
        <v>6.0999999999999999E-2</v>
      </c>
      <c r="L9858" s="4" t="b">
        <v>0</v>
      </c>
      <c r="M9858" s="4" t="s">
        <v>58</v>
      </c>
      <c r="N9858" s="35">
        <f>'Landed Freight Margin Tool'!$D$4</f>
        <v>0.58708499999999997</v>
      </c>
      <c r="O9858" s="30">
        <f>(MAX($F9858,MIN(0.18*$D9858,$F9858*(1+$N9858))))</f>
        <v>298.24501320000002</v>
      </c>
      <c r="P9858" s="35">
        <f>O9858/D9858</f>
        <v>0.10551145634777441</v>
      </c>
    </row>
    <row r="9859" spans="1:16" x14ac:dyDescent="0.3">
      <c r="A9859" s="2">
        <v>44998</v>
      </c>
      <c r="B9859" s="3" t="s">
        <v>8433</v>
      </c>
      <c r="C9859" s="4" t="s">
        <v>8434</v>
      </c>
      <c r="D9859" s="27">
        <v>10361.92</v>
      </c>
      <c r="E9859" s="27">
        <v>1865.15</v>
      </c>
      <c r="F9859" s="27">
        <v>1368.12</v>
      </c>
      <c r="G9859" s="26">
        <f>(E9859-F9859)/E9859</f>
        <v>0.26648258853175355</v>
      </c>
      <c r="H9859" s="27">
        <f>E9859-F9859</f>
        <v>497.0300000000002</v>
      </c>
      <c r="I9859" s="35">
        <f>E9859/D9859</f>
        <v>0.1800004246317285</v>
      </c>
      <c r="J9859" s="3">
        <v>185003.36</v>
      </c>
      <c r="K9859" s="26">
        <v>6.0999999999999999E-2</v>
      </c>
      <c r="L9859" s="4" t="b">
        <v>0</v>
      </c>
      <c r="M9859" s="4" t="s">
        <v>58</v>
      </c>
      <c r="N9859" s="35">
        <f>'Landed Freight Margin Tool'!$D$4</f>
        <v>0.58708499999999997</v>
      </c>
      <c r="O9859" s="30">
        <f>(MAX($F9859,MIN(0.18*$D9859,$F9859*(1+$N9859))))</f>
        <v>1865.1455999999998</v>
      </c>
      <c r="P9859" s="35">
        <f>O9859/D9859</f>
        <v>0.18</v>
      </c>
    </row>
    <row r="9860" spans="1:16" x14ac:dyDescent="0.3">
      <c r="A9860" s="2">
        <v>45163</v>
      </c>
      <c r="B9860" s="3" t="s">
        <v>10220</v>
      </c>
      <c r="C9860" s="4" t="s">
        <v>10221</v>
      </c>
      <c r="D9860" s="27">
        <v>10832.03</v>
      </c>
      <c r="E9860" s="27">
        <v>1949.77</v>
      </c>
      <c r="F9860" s="27">
        <v>979.89</v>
      </c>
      <c r="G9860" s="26">
        <f>(E9860-F9860)/E9860</f>
        <v>0.4974330305625792</v>
      </c>
      <c r="H9860" s="27">
        <f>E9860-F9860</f>
        <v>969.88</v>
      </c>
      <c r="I9860" s="35">
        <f>E9860/D9860</f>
        <v>0.18000042466647526</v>
      </c>
      <c r="J9860" s="3">
        <v>185003.36</v>
      </c>
      <c r="K9860" s="26">
        <v>6.0999999999999999E-2</v>
      </c>
      <c r="L9860" s="4" t="b">
        <v>0</v>
      </c>
      <c r="M9860" s="4" t="s">
        <v>58</v>
      </c>
      <c r="N9860" s="35">
        <f>'Landed Freight Margin Tool'!$D$4</f>
        <v>0.58708499999999997</v>
      </c>
      <c r="O9860" s="30">
        <f>(MAX($F9860,MIN(0.18*$D9860,$F9860*(1+$N9860))))</f>
        <v>1555.1687206500001</v>
      </c>
      <c r="P9860" s="35">
        <f>O9860/D9860</f>
        <v>0.14357130848511312</v>
      </c>
    </row>
    <row r="9861" spans="1:16" x14ac:dyDescent="0.3">
      <c r="A9861" s="2">
        <v>45076</v>
      </c>
      <c r="B9861" s="3" t="s">
        <v>6305</v>
      </c>
      <c r="C9861" s="4" t="s">
        <v>6306</v>
      </c>
      <c r="D9861" s="27">
        <v>10358.92</v>
      </c>
      <c r="E9861" s="27">
        <v>1864.61</v>
      </c>
      <c r="F9861" s="27">
        <v>1098.6400000000001</v>
      </c>
      <c r="G9861" s="26">
        <f>(E9861-F9861)/E9861</f>
        <v>0.41079367803454869</v>
      </c>
      <c r="H9861" s="27">
        <f>E9861-F9861</f>
        <v>765.9699999999998</v>
      </c>
      <c r="I9861" s="35">
        <f>E9861/D9861</f>
        <v>0.18000042475470415</v>
      </c>
      <c r="J9861" s="3">
        <v>185003.36</v>
      </c>
      <c r="K9861" s="26">
        <v>6.0999999999999999E-2</v>
      </c>
      <c r="L9861" s="4" t="b">
        <v>0</v>
      </c>
      <c r="M9861" s="4" t="s">
        <v>58</v>
      </c>
      <c r="N9861" s="35">
        <f>'Landed Freight Margin Tool'!$D$4</f>
        <v>0.58708499999999997</v>
      </c>
      <c r="O9861" s="30">
        <f>(MAX($F9861,MIN(0.18*$D9861,$F9861*(1+$N9861))))</f>
        <v>1743.6350644000001</v>
      </c>
      <c r="P9861" s="35">
        <f>O9861/D9861</f>
        <v>0.16832208998621478</v>
      </c>
    </row>
    <row r="9862" spans="1:16" x14ac:dyDescent="0.3">
      <c r="A9862" s="2">
        <v>44957</v>
      </c>
      <c r="B9862" s="3" t="s">
        <v>21355</v>
      </c>
      <c r="C9862" s="4" t="s">
        <v>21356</v>
      </c>
      <c r="D9862" s="27">
        <v>10358.42</v>
      </c>
      <c r="E9862" s="27">
        <v>1864.52</v>
      </c>
      <c r="F9862" s="27">
        <v>1333.66</v>
      </c>
      <c r="G9862" s="26">
        <f>(E9862-F9862)/E9862</f>
        <v>0.28471670993070597</v>
      </c>
      <c r="H9862" s="27">
        <f>E9862-F9862</f>
        <v>530.8599999999999</v>
      </c>
      <c r="I9862" s="35">
        <f>E9862/D9862</f>
        <v>0.18000042477520703</v>
      </c>
      <c r="J9862" s="3">
        <v>185003.36</v>
      </c>
      <c r="K9862" s="26">
        <v>6.0999999999999999E-2</v>
      </c>
      <c r="L9862" s="4" t="b">
        <v>0</v>
      </c>
      <c r="M9862" s="4" t="s">
        <v>58</v>
      </c>
      <c r="N9862" s="35">
        <f>'Landed Freight Margin Tool'!$D$4</f>
        <v>0.58708499999999997</v>
      </c>
      <c r="O9862" s="30">
        <f>(MAX($F9862,MIN(0.18*$D9862,$F9862*(1+$N9862))))</f>
        <v>1864.5155999999999</v>
      </c>
      <c r="P9862" s="35">
        <f>O9862/D9862</f>
        <v>0.18</v>
      </c>
    </row>
    <row r="9863" spans="1:16" x14ac:dyDescent="0.3">
      <c r="A9863" s="2">
        <v>45014</v>
      </c>
      <c r="B9863" s="3" t="s">
        <v>10344</v>
      </c>
      <c r="C9863" s="4" t="s">
        <v>10345</v>
      </c>
      <c r="D9863" s="27">
        <v>6586.04</v>
      </c>
      <c r="E9863" s="27">
        <v>1185.49</v>
      </c>
      <c r="F9863" s="27">
        <v>814.56</v>
      </c>
      <c r="G9863" s="26">
        <f>(E9863-F9863)/E9863</f>
        <v>0.31289171566187829</v>
      </c>
      <c r="H9863" s="27">
        <f>E9863-F9863</f>
        <v>370.93000000000006</v>
      </c>
      <c r="I9863" s="35">
        <f>E9863/D9863</f>
        <v>0.18000042514166328</v>
      </c>
      <c r="J9863" s="3">
        <v>185003.36</v>
      </c>
      <c r="K9863" s="26">
        <v>6.0999999999999999E-2</v>
      </c>
      <c r="L9863" s="4" t="b">
        <v>0</v>
      </c>
      <c r="M9863" s="4" t="s">
        <v>58</v>
      </c>
      <c r="N9863" s="35">
        <f>'Landed Freight Margin Tool'!$D$4</f>
        <v>0.58708499999999997</v>
      </c>
      <c r="O9863" s="30">
        <f>(MAX($F9863,MIN(0.18*$D9863,$F9863*(1+$N9863))))</f>
        <v>1185.4872</v>
      </c>
      <c r="P9863" s="35">
        <f>O9863/D9863</f>
        <v>0.18</v>
      </c>
    </row>
    <row r="9864" spans="1:16" x14ac:dyDescent="0.3">
      <c r="A9864" s="2">
        <v>45113</v>
      </c>
      <c r="B9864" s="3" t="s">
        <v>14370</v>
      </c>
      <c r="C9864" s="4" t="s">
        <v>14371</v>
      </c>
      <c r="D9864" s="27">
        <v>6577.54</v>
      </c>
      <c r="E9864" s="27">
        <v>1183.96</v>
      </c>
      <c r="F9864" s="27">
        <v>884.68</v>
      </c>
      <c r="G9864" s="26">
        <f>(E9864-F9864)/E9864</f>
        <v>0.25277881009493569</v>
      </c>
      <c r="H9864" s="27">
        <f>E9864-F9864</f>
        <v>299.28000000000009</v>
      </c>
      <c r="I9864" s="35">
        <f>E9864/D9864</f>
        <v>0.18000042569106384</v>
      </c>
      <c r="J9864" s="3">
        <v>185003.36</v>
      </c>
      <c r="K9864" s="26">
        <v>6.0999999999999999E-2</v>
      </c>
      <c r="L9864" s="4" t="b">
        <v>0</v>
      </c>
      <c r="M9864" s="4" t="s">
        <v>58</v>
      </c>
      <c r="N9864" s="35">
        <f>'Landed Freight Margin Tool'!$D$4</f>
        <v>0.58708499999999997</v>
      </c>
      <c r="O9864" s="30">
        <f>(MAX($F9864,MIN(0.18*$D9864,$F9864*(1+$N9864))))</f>
        <v>1183.9572000000001</v>
      </c>
      <c r="P9864" s="35">
        <f>O9864/D9864</f>
        <v>0.18000000000000002</v>
      </c>
    </row>
    <row r="9865" spans="1:16" x14ac:dyDescent="0.3">
      <c r="A9865" s="2">
        <v>45040</v>
      </c>
      <c r="B9865" s="3" t="s">
        <v>2663</v>
      </c>
      <c r="C9865" s="4" t="s">
        <v>2664</v>
      </c>
      <c r="D9865" s="27">
        <v>11274.14</v>
      </c>
      <c r="E9865" s="27">
        <v>2029.35</v>
      </c>
      <c r="F9865" s="27">
        <v>1310.43</v>
      </c>
      <c r="G9865" s="26">
        <f>(E9865-F9865)/E9865</f>
        <v>0.35426121664572396</v>
      </c>
      <c r="H9865" s="27">
        <f>E9865-F9865</f>
        <v>718.91999999999985</v>
      </c>
      <c r="I9865" s="35">
        <f>E9865/D9865</f>
        <v>0.18000042575309513</v>
      </c>
      <c r="J9865" s="3">
        <v>185003.36</v>
      </c>
      <c r="K9865" s="26">
        <v>6.0999999999999999E-2</v>
      </c>
      <c r="L9865" s="4" t="b">
        <v>0</v>
      </c>
      <c r="M9865" s="4" t="s">
        <v>58</v>
      </c>
      <c r="N9865" s="35">
        <f>'Landed Freight Margin Tool'!$D$4</f>
        <v>0.58708499999999997</v>
      </c>
      <c r="O9865" s="30">
        <f>(MAX($F9865,MIN(0.18*$D9865,$F9865*(1+$N9865))))</f>
        <v>2029.3451999999997</v>
      </c>
      <c r="P9865" s="35">
        <f>O9865/D9865</f>
        <v>0.18</v>
      </c>
    </row>
    <row r="9866" spans="1:16" x14ac:dyDescent="0.3">
      <c r="A9866" s="2">
        <v>45197</v>
      </c>
      <c r="B9866" s="3" t="s">
        <v>20935</v>
      </c>
      <c r="C9866" s="4" t="s">
        <v>20936</v>
      </c>
      <c r="D9866" s="27">
        <v>11740.75</v>
      </c>
      <c r="E9866" s="27">
        <v>2113.34</v>
      </c>
      <c r="F9866" s="27">
        <v>1147.1099999999999</v>
      </c>
      <c r="G9866" s="26">
        <f>(E9866-F9866)/E9866</f>
        <v>0.45720518231803692</v>
      </c>
      <c r="H9866" s="27">
        <f>E9866-F9866</f>
        <v>966.23000000000025</v>
      </c>
      <c r="I9866" s="35">
        <f>E9866/D9866</f>
        <v>0.18000042586717205</v>
      </c>
      <c r="J9866" s="3">
        <v>185003.36</v>
      </c>
      <c r="K9866" s="26">
        <v>6.0999999999999999E-2</v>
      </c>
      <c r="L9866" s="4" t="b">
        <v>0</v>
      </c>
      <c r="M9866" s="4" t="s">
        <v>58</v>
      </c>
      <c r="N9866" s="35">
        <f>'Landed Freight Margin Tool'!$D$4</f>
        <v>0.58708499999999997</v>
      </c>
      <c r="O9866" s="30">
        <f>(MAX($F9866,MIN(0.18*$D9866,$F9866*(1+$N9866))))</f>
        <v>1820.5610743499999</v>
      </c>
      <c r="P9866" s="35">
        <f>O9866/D9866</f>
        <v>0.15506343924791857</v>
      </c>
    </row>
    <row r="9867" spans="1:16" x14ac:dyDescent="0.3">
      <c r="A9867" s="2">
        <v>45043</v>
      </c>
      <c r="B9867" s="3" t="s">
        <v>17342</v>
      </c>
      <c r="C9867" s="4" t="s">
        <v>17343</v>
      </c>
      <c r="D9867" s="27">
        <v>938.72</v>
      </c>
      <c r="E9867" s="27">
        <v>168.97</v>
      </c>
      <c r="F9867" s="27">
        <v>93.66</v>
      </c>
      <c r="G9867" s="26">
        <f>(E9867-F9867)/E9867</f>
        <v>0.44570042019293366</v>
      </c>
      <c r="H9867" s="27">
        <f>E9867-F9867</f>
        <v>75.31</v>
      </c>
      <c r="I9867" s="35">
        <f>E9867/D9867</f>
        <v>0.18000042611215272</v>
      </c>
      <c r="J9867" s="3">
        <v>185003.36</v>
      </c>
      <c r="K9867" s="26">
        <v>6.0999999999999999E-2</v>
      </c>
      <c r="L9867" s="4" t="b">
        <v>0</v>
      </c>
      <c r="M9867" s="4" t="s">
        <v>58</v>
      </c>
      <c r="N9867" s="35">
        <f>'Landed Freight Margin Tool'!$D$4</f>
        <v>0.58708499999999997</v>
      </c>
      <c r="O9867" s="30">
        <f>(MAX($F9867,MIN(0.18*$D9867,$F9867*(1+$N9867))))</f>
        <v>148.64638110000001</v>
      </c>
      <c r="P9867" s="35">
        <f>O9867/D9867</f>
        <v>0.15835007361087439</v>
      </c>
    </row>
    <row r="9868" spans="1:16" x14ac:dyDescent="0.3">
      <c r="A9868" s="2">
        <v>45065</v>
      </c>
      <c r="B9868" s="3" t="s">
        <v>15683</v>
      </c>
      <c r="C9868" s="4" t="s">
        <v>15684</v>
      </c>
      <c r="D9868" s="27">
        <v>5632.32</v>
      </c>
      <c r="E9868" s="27">
        <v>1013.82</v>
      </c>
      <c r="F9868" s="27">
        <v>348.27</v>
      </c>
      <c r="G9868" s="26">
        <f>(E9868-F9868)/E9868</f>
        <v>0.65647748120968219</v>
      </c>
      <c r="H9868" s="27">
        <f>E9868-F9868</f>
        <v>665.55000000000007</v>
      </c>
      <c r="I9868" s="35">
        <f>E9868/D9868</f>
        <v>0.18000042611215275</v>
      </c>
      <c r="J9868" s="3">
        <v>185003.36</v>
      </c>
      <c r="K9868" s="26">
        <v>6.0999999999999999E-2</v>
      </c>
      <c r="L9868" s="4" t="b">
        <v>0</v>
      </c>
      <c r="M9868" s="4" t="s">
        <v>58</v>
      </c>
      <c r="N9868" s="35">
        <f>'Landed Freight Margin Tool'!$D$4</f>
        <v>0.58708499999999997</v>
      </c>
      <c r="O9868" s="30">
        <f>(MAX($F9868,MIN(0.18*$D9868,$F9868*(1+$N9868))))</f>
        <v>552.73409294999999</v>
      </c>
      <c r="P9868" s="35">
        <f>O9868/D9868</f>
        <v>9.8136130928285326E-2</v>
      </c>
    </row>
    <row r="9869" spans="1:16" x14ac:dyDescent="0.3">
      <c r="A9869" s="2">
        <v>45284</v>
      </c>
      <c r="B9869" s="3" t="s">
        <v>23652</v>
      </c>
      <c r="C9869" s="4" t="s">
        <v>23653</v>
      </c>
      <c r="D9869" s="27">
        <v>4689.6000000000004</v>
      </c>
      <c r="E9869" s="27">
        <v>844.13</v>
      </c>
      <c r="F9869" s="27">
        <v>569.32000000000005</v>
      </c>
      <c r="G9869" s="26">
        <f>(E9869-F9869)/E9869</f>
        <v>0.3255541208107755</v>
      </c>
      <c r="H9869" s="27">
        <f>E9869-F9869</f>
        <v>274.80999999999995</v>
      </c>
      <c r="I9869" s="35">
        <f>E9869/D9869</f>
        <v>0.18000042647560557</v>
      </c>
      <c r="J9869" s="3">
        <v>185003.36</v>
      </c>
      <c r="K9869" s="26">
        <v>6.0999999999999999E-2</v>
      </c>
      <c r="L9869" s="4" t="b">
        <v>0</v>
      </c>
      <c r="M9869" s="4" t="s">
        <v>58</v>
      </c>
      <c r="N9869" s="35">
        <f>'Landed Freight Margin Tool'!$D$4</f>
        <v>0.58708499999999997</v>
      </c>
      <c r="O9869" s="30">
        <f>(MAX($F9869,MIN(0.18*$D9869,$F9869*(1+$N9869))))</f>
        <v>844.12800000000004</v>
      </c>
      <c r="P9869" s="35">
        <f>O9869/D9869</f>
        <v>0.18</v>
      </c>
    </row>
    <row r="9870" spans="1:16" x14ac:dyDescent="0.3">
      <c r="A9870" s="2">
        <v>45265</v>
      </c>
      <c r="B9870" s="3" t="s">
        <v>11224</v>
      </c>
      <c r="C9870" s="4" t="s">
        <v>11225</v>
      </c>
      <c r="D9870" s="27">
        <v>7967.87</v>
      </c>
      <c r="E9870" s="27">
        <v>1434.22</v>
      </c>
      <c r="F9870" s="27">
        <v>1040.19</v>
      </c>
      <c r="G9870" s="26">
        <f>(E9870-F9870)/E9870</f>
        <v>0.27473469900015335</v>
      </c>
      <c r="H9870" s="27">
        <f>E9870-F9870</f>
        <v>394.03</v>
      </c>
      <c r="I9870" s="35">
        <f>E9870/D9870</f>
        <v>0.18000042671378927</v>
      </c>
      <c r="J9870" s="3">
        <v>185003.36</v>
      </c>
      <c r="K9870" s="26">
        <v>6.0999999999999999E-2</v>
      </c>
      <c r="L9870" s="4" t="b">
        <v>0</v>
      </c>
      <c r="M9870" s="4" t="s">
        <v>58</v>
      </c>
      <c r="N9870" s="35">
        <f>'Landed Freight Margin Tool'!$D$4</f>
        <v>0.58708499999999997</v>
      </c>
      <c r="O9870" s="30">
        <f>(MAX($F9870,MIN(0.18*$D9870,$F9870*(1+$N9870))))</f>
        <v>1434.2166</v>
      </c>
      <c r="P9870" s="35">
        <f>O9870/D9870</f>
        <v>0.18</v>
      </c>
    </row>
    <row r="9871" spans="1:16" x14ac:dyDescent="0.3">
      <c r="A9871" s="2">
        <v>45154</v>
      </c>
      <c r="B9871" s="3" t="s">
        <v>22692</v>
      </c>
      <c r="C9871" s="4" t="s">
        <v>22693</v>
      </c>
      <c r="D9871" s="27">
        <v>7964.37</v>
      </c>
      <c r="E9871" s="27">
        <v>1433.59</v>
      </c>
      <c r="F9871" s="27">
        <v>1056.1400000000001</v>
      </c>
      <c r="G9871" s="26">
        <f>(E9871-F9871)/E9871</f>
        <v>0.26329006201215122</v>
      </c>
      <c r="H9871" s="27">
        <f>E9871-F9871</f>
        <v>377.44999999999982</v>
      </c>
      <c r="I9871" s="35">
        <f>E9871/D9871</f>
        <v>0.18000042690131171</v>
      </c>
      <c r="J9871" s="3">
        <v>185003.36</v>
      </c>
      <c r="K9871" s="26">
        <v>6.0999999999999999E-2</v>
      </c>
      <c r="L9871" s="4" t="b">
        <v>0</v>
      </c>
      <c r="M9871" s="4" t="s">
        <v>58</v>
      </c>
      <c r="N9871" s="35">
        <f>'Landed Freight Margin Tool'!$D$4</f>
        <v>0.58708499999999997</v>
      </c>
      <c r="O9871" s="30">
        <f>(MAX($F9871,MIN(0.18*$D9871,$F9871*(1+$N9871))))</f>
        <v>1433.5865999999999</v>
      </c>
      <c r="P9871" s="35">
        <f>O9871/D9871</f>
        <v>0.18</v>
      </c>
    </row>
    <row r="9872" spans="1:16" x14ac:dyDescent="0.3">
      <c r="A9872" s="2">
        <v>45280</v>
      </c>
      <c r="B9872" s="3" t="s">
        <v>21940</v>
      </c>
      <c r="C9872" s="4" t="s">
        <v>21941</v>
      </c>
      <c r="D9872" s="27">
        <v>11706.75</v>
      </c>
      <c r="E9872" s="27">
        <v>2107.2199999999998</v>
      </c>
      <c r="F9872" s="27">
        <v>1547.19</v>
      </c>
      <c r="G9872" s="26">
        <f>(E9872-F9872)/E9872</f>
        <v>0.26576721936959585</v>
      </c>
      <c r="H9872" s="27">
        <f>E9872-F9872</f>
        <v>560.02999999999975</v>
      </c>
      <c r="I9872" s="35">
        <f>E9872/D9872</f>
        <v>0.18000042710402117</v>
      </c>
      <c r="J9872" s="3">
        <v>185003.36</v>
      </c>
      <c r="K9872" s="26">
        <v>6.0999999999999999E-2</v>
      </c>
      <c r="L9872" s="4" t="b">
        <v>0</v>
      </c>
      <c r="M9872" s="4" t="s">
        <v>58</v>
      </c>
      <c r="N9872" s="35">
        <f>'Landed Freight Margin Tool'!$D$4</f>
        <v>0.58708499999999997</v>
      </c>
      <c r="O9872" s="30">
        <f>(MAX($F9872,MIN(0.18*$D9872,$F9872*(1+$N9872))))</f>
        <v>2107.2150000000001</v>
      </c>
      <c r="P9872" s="35">
        <f>O9872/D9872</f>
        <v>0.18000000000000002</v>
      </c>
    </row>
    <row r="9873" spans="1:16" x14ac:dyDescent="0.3">
      <c r="A9873" s="2">
        <v>45132</v>
      </c>
      <c r="B9873" s="3" t="s">
        <v>6547</v>
      </c>
      <c r="C9873" s="4" t="s">
        <v>6548</v>
      </c>
      <c r="D9873" s="27">
        <v>8891.59</v>
      </c>
      <c r="E9873" s="27">
        <v>1600.49</v>
      </c>
      <c r="F9873" s="27">
        <v>996.4</v>
      </c>
      <c r="G9873" s="26">
        <f>(E9873-F9873)/E9873</f>
        <v>0.37744065879824307</v>
      </c>
      <c r="H9873" s="27">
        <f>E9873-F9873</f>
        <v>604.09</v>
      </c>
      <c r="I9873" s="35">
        <f>E9873/D9873</f>
        <v>0.18000042737013289</v>
      </c>
      <c r="J9873" s="3">
        <v>185003.36</v>
      </c>
      <c r="K9873" s="26">
        <v>6.0999999999999999E-2</v>
      </c>
      <c r="L9873" s="4" t="b">
        <v>0</v>
      </c>
      <c r="M9873" s="4" t="s">
        <v>58</v>
      </c>
      <c r="N9873" s="35">
        <f>'Landed Freight Margin Tool'!$D$4</f>
        <v>0.58708499999999997</v>
      </c>
      <c r="O9873" s="30">
        <f>(MAX($F9873,MIN(0.18*$D9873,$F9873*(1+$N9873))))</f>
        <v>1581.371494</v>
      </c>
      <c r="P9873" s="35">
        <f>O9873/D9873</f>
        <v>0.17785024883063658</v>
      </c>
    </row>
    <row r="9874" spans="1:16" x14ac:dyDescent="0.3">
      <c r="A9874" s="2">
        <v>45022</v>
      </c>
      <c r="B9874" s="3" t="s">
        <v>3438</v>
      </c>
      <c r="C9874" s="4" t="s">
        <v>3439</v>
      </c>
      <c r="D9874" s="27">
        <v>10749.03</v>
      </c>
      <c r="E9874" s="27">
        <v>1934.83</v>
      </c>
      <c r="F9874" s="27">
        <v>1133.29</v>
      </c>
      <c r="G9874" s="26">
        <f>(E9874-F9874)/E9874</f>
        <v>0.41426895386157958</v>
      </c>
      <c r="H9874" s="27">
        <f>E9874-F9874</f>
        <v>801.54</v>
      </c>
      <c r="I9874" s="35">
        <f>E9874/D9874</f>
        <v>0.18000042794559135</v>
      </c>
      <c r="J9874" s="3">
        <v>185003.36</v>
      </c>
      <c r="K9874" s="26">
        <v>6.0999999999999999E-2</v>
      </c>
      <c r="L9874" s="4" t="b">
        <v>0</v>
      </c>
      <c r="M9874" s="4" t="s">
        <v>58</v>
      </c>
      <c r="N9874" s="35">
        <f>'Landed Freight Margin Tool'!$D$4</f>
        <v>0.58708499999999997</v>
      </c>
      <c r="O9874" s="30">
        <f>(MAX($F9874,MIN(0.18*$D9874,$F9874*(1+$N9874))))</f>
        <v>1798.62755965</v>
      </c>
      <c r="P9874" s="35">
        <f>O9874/D9874</f>
        <v>0.1673292901452503</v>
      </c>
    </row>
    <row r="9875" spans="1:16" x14ac:dyDescent="0.3">
      <c r="A9875" s="2">
        <v>44980</v>
      </c>
      <c r="B9875" s="3" t="s">
        <v>12096</v>
      </c>
      <c r="C9875" s="4" t="s">
        <v>12097</v>
      </c>
      <c r="D9875" s="27">
        <v>9812.31</v>
      </c>
      <c r="E9875" s="27">
        <v>1766.22</v>
      </c>
      <c r="F9875" s="27">
        <v>1832.62</v>
      </c>
      <c r="G9875" s="26">
        <f>(E9875-F9875)/E9875</f>
        <v>-3.759441066231832E-2</v>
      </c>
      <c r="H9875" s="27">
        <f>E9875-F9875</f>
        <v>-66.399999999999864</v>
      </c>
      <c r="I9875" s="35">
        <f>E9875/D9875</f>
        <v>0.18000042803376576</v>
      </c>
      <c r="J9875" s="3">
        <v>185003.36</v>
      </c>
      <c r="K9875" s="26">
        <v>6.0999999999999999E-2</v>
      </c>
      <c r="L9875" s="4" t="b">
        <v>0</v>
      </c>
      <c r="M9875" s="4" t="s">
        <v>58</v>
      </c>
      <c r="N9875" s="35">
        <f>'Landed Freight Margin Tool'!$D$4</f>
        <v>0.58708499999999997</v>
      </c>
      <c r="O9875" s="30">
        <f>(MAX($F9875,MIN(0.18*$D9875,$F9875*(1+$N9875))))</f>
        <v>1832.62</v>
      </c>
      <c r="P9875" s="35">
        <f>O9875/D9875</f>
        <v>0.18676743804466023</v>
      </c>
    </row>
    <row r="9876" spans="1:16" x14ac:dyDescent="0.3">
      <c r="A9876" s="2">
        <v>45128</v>
      </c>
      <c r="B9876" s="3" t="s">
        <v>2951</v>
      </c>
      <c r="C9876" s="4" t="s">
        <v>2952</v>
      </c>
      <c r="D9876" s="27">
        <v>7942.37</v>
      </c>
      <c r="E9876" s="27">
        <v>1429.63</v>
      </c>
      <c r="F9876" s="27">
        <v>922.32</v>
      </c>
      <c r="G9876" s="26">
        <f>(E9876-F9876)/E9876</f>
        <v>0.35485405314661839</v>
      </c>
      <c r="H9876" s="27">
        <f>E9876-F9876</f>
        <v>507.31000000000006</v>
      </c>
      <c r="I9876" s="35">
        <f>E9876/D9876</f>
        <v>0.18000042808380876</v>
      </c>
      <c r="J9876" s="3">
        <v>185003.36</v>
      </c>
      <c r="K9876" s="26">
        <v>6.0999999999999999E-2</v>
      </c>
      <c r="L9876" s="4" t="b">
        <v>0</v>
      </c>
      <c r="M9876" s="4" t="s">
        <v>58</v>
      </c>
      <c r="N9876" s="35">
        <f>'Landed Freight Margin Tool'!$D$4</f>
        <v>0.58708499999999997</v>
      </c>
      <c r="O9876" s="30">
        <f>(MAX($F9876,MIN(0.18*$D9876,$F9876*(1+$N9876))))</f>
        <v>1429.6265999999998</v>
      </c>
      <c r="P9876" s="35">
        <f>O9876/D9876</f>
        <v>0.18</v>
      </c>
    </row>
    <row r="9877" spans="1:16" x14ac:dyDescent="0.3">
      <c r="A9877" s="2">
        <v>45131</v>
      </c>
      <c r="B9877" s="3" t="s">
        <v>13576</v>
      </c>
      <c r="C9877" s="4" t="s">
        <v>13577</v>
      </c>
      <c r="D9877" s="27">
        <v>1867.94</v>
      </c>
      <c r="E9877" s="27">
        <v>336.23</v>
      </c>
      <c r="F9877" s="27">
        <v>230.32</v>
      </c>
      <c r="G9877" s="26">
        <f>(E9877-F9877)/E9877</f>
        <v>0.31499271332123852</v>
      </c>
      <c r="H9877" s="27">
        <f>E9877-F9877</f>
        <v>105.91000000000003</v>
      </c>
      <c r="I9877" s="35">
        <f>E9877/D9877</f>
        <v>0.18000042827928092</v>
      </c>
      <c r="J9877" s="3">
        <v>185003.36</v>
      </c>
      <c r="K9877" s="26">
        <v>6.0999999999999999E-2</v>
      </c>
      <c r="L9877" s="4" t="b">
        <v>0</v>
      </c>
      <c r="M9877" s="4" t="s">
        <v>58</v>
      </c>
      <c r="N9877" s="35">
        <f>'Landed Freight Margin Tool'!$D$4</f>
        <v>0.58708499999999997</v>
      </c>
      <c r="O9877" s="30">
        <f>(MAX($F9877,MIN(0.18*$D9877,$F9877*(1+$N9877))))</f>
        <v>336.22919999999999</v>
      </c>
      <c r="P9877" s="35">
        <f>O9877/D9877</f>
        <v>0.18</v>
      </c>
    </row>
    <row r="9878" spans="1:16" x14ac:dyDescent="0.3">
      <c r="A9878" s="2">
        <v>45147</v>
      </c>
      <c r="B9878" s="3" t="s">
        <v>21399</v>
      </c>
      <c r="C9878" s="4" t="s">
        <v>21400</v>
      </c>
      <c r="D9878" s="27">
        <v>10722.03</v>
      </c>
      <c r="E9878" s="27">
        <v>1929.97</v>
      </c>
      <c r="F9878" s="27">
        <v>971.14</v>
      </c>
      <c r="G9878" s="26">
        <f>(E9878-F9878)/E9878</f>
        <v>0.49681083125644443</v>
      </c>
      <c r="H9878" s="27">
        <f>E9878-F9878</f>
        <v>958.83</v>
      </c>
      <c r="I9878" s="35">
        <f>E9878/D9878</f>
        <v>0.18000042902323532</v>
      </c>
      <c r="J9878" s="3">
        <v>185003.36</v>
      </c>
      <c r="K9878" s="26">
        <v>6.0999999999999999E-2</v>
      </c>
      <c r="L9878" s="4" t="b">
        <v>0</v>
      </c>
      <c r="M9878" s="4" t="s">
        <v>58</v>
      </c>
      <c r="N9878" s="35">
        <f>'Landed Freight Margin Tool'!$D$4</f>
        <v>0.58708499999999997</v>
      </c>
      <c r="O9878" s="30">
        <f>(MAX($F9878,MIN(0.18*$D9878,$F9878*(1+$N9878))))</f>
        <v>1541.2817269</v>
      </c>
      <c r="P9878" s="35">
        <f>O9878/D9878</f>
        <v>0.14374905935722992</v>
      </c>
    </row>
    <row r="9879" spans="1:16" x14ac:dyDescent="0.3">
      <c r="A9879" s="2">
        <v>45222</v>
      </c>
      <c r="B9879" s="3" t="s">
        <v>7274</v>
      </c>
      <c r="C9879" s="4" t="s">
        <v>7275</v>
      </c>
      <c r="D9879" s="27">
        <v>7924.87</v>
      </c>
      <c r="E9879" s="27">
        <v>1426.48</v>
      </c>
      <c r="F9879" s="27">
        <v>735.82</v>
      </c>
      <c r="G9879" s="26">
        <f>(E9879-F9879)/E9879</f>
        <v>0.48417082608939482</v>
      </c>
      <c r="H9879" s="27">
        <f>E9879-F9879</f>
        <v>690.66</v>
      </c>
      <c r="I9879" s="35">
        <f>E9879/D9879</f>
        <v>0.18000042902911972</v>
      </c>
      <c r="J9879" s="3">
        <v>185003.36</v>
      </c>
      <c r="K9879" s="26">
        <v>6.0999999999999999E-2</v>
      </c>
      <c r="L9879" s="4" t="b">
        <v>0</v>
      </c>
      <c r="M9879" s="4" t="s">
        <v>58</v>
      </c>
      <c r="N9879" s="35">
        <f>'Landed Freight Margin Tool'!$D$4</f>
        <v>0.58708499999999997</v>
      </c>
      <c r="O9879" s="30">
        <f>(MAX($F9879,MIN(0.18*$D9879,$F9879*(1+$N9879))))</f>
        <v>1167.8088847000001</v>
      </c>
      <c r="P9879" s="35">
        <f>O9879/D9879</f>
        <v>0.14736000523667897</v>
      </c>
    </row>
    <row r="9880" spans="1:16" x14ac:dyDescent="0.3">
      <c r="A9880" s="2">
        <v>45216</v>
      </c>
      <c r="B9880" s="3" t="s">
        <v>16022</v>
      </c>
      <c r="C9880" s="4" t="s">
        <v>16023</v>
      </c>
      <c r="D9880" s="27">
        <v>6991.65</v>
      </c>
      <c r="E9880" s="27">
        <v>1258.5</v>
      </c>
      <c r="F9880" s="27">
        <v>666.12</v>
      </c>
      <c r="G9880" s="26">
        <f>(E9880-F9880)/E9880</f>
        <v>0.47070321811680571</v>
      </c>
      <c r="H9880" s="27">
        <f>E9880-F9880</f>
        <v>592.38</v>
      </c>
      <c r="I9880" s="35">
        <f>E9880/D9880</f>
        <v>0.18000042908326361</v>
      </c>
      <c r="J9880" s="3">
        <v>185003.36</v>
      </c>
      <c r="K9880" s="26">
        <v>6.0999999999999999E-2</v>
      </c>
      <c r="L9880" s="4" t="b">
        <v>0</v>
      </c>
      <c r="M9880" s="4" t="s">
        <v>58</v>
      </c>
      <c r="N9880" s="35">
        <f>'Landed Freight Margin Tool'!$D$4</f>
        <v>0.58708499999999997</v>
      </c>
      <c r="O9880" s="30">
        <f>(MAX($F9880,MIN(0.18*$D9880,$F9880*(1+$N9880))))</f>
        <v>1057.1890602000001</v>
      </c>
      <c r="P9880" s="35">
        <f>O9880/D9880</f>
        <v>0.15120737740018453</v>
      </c>
    </row>
    <row r="9881" spans="1:16" x14ac:dyDescent="0.3">
      <c r="A9881" s="2">
        <v>45198</v>
      </c>
      <c r="B9881" s="3" t="s">
        <v>23013</v>
      </c>
      <c r="C9881" s="4" t="s">
        <v>23014</v>
      </c>
      <c r="D9881" s="27">
        <v>8368.98</v>
      </c>
      <c r="E9881" s="27">
        <v>1506.42</v>
      </c>
      <c r="F9881" s="27">
        <v>912.54</v>
      </c>
      <c r="G9881" s="26">
        <f>(E9881-F9881)/E9881</f>
        <v>0.39423268411200069</v>
      </c>
      <c r="H9881" s="27">
        <f>E9881-F9881</f>
        <v>593.88000000000011</v>
      </c>
      <c r="I9881" s="35">
        <f>E9881/D9881</f>
        <v>0.18000043015994782</v>
      </c>
      <c r="J9881" s="3">
        <v>185003.36</v>
      </c>
      <c r="K9881" s="26">
        <v>6.0999999999999999E-2</v>
      </c>
      <c r="L9881" s="4" t="b">
        <v>0</v>
      </c>
      <c r="M9881" s="4" t="s">
        <v>58</v>
      </c>
      <c r="N9881" s="35">
        <f>'Landed Freight Margin Tool'!$D$4</f>
        <v>0.58708499999999997</v>
      </c>
      <c r="O9881" s="30">
        <f>(MAX($F9881,MIN(0.18*$D9881,$F9881*(1+$N9881))))</f>
        <v>1448.2785458999999</v>
      </c>
      <c r="P9881" s="35">
        <f>O9881/D9881</f>
        <v>0.17305317325408831</v>
      </c>
    </row>
    <row r="9882" spans="1:16" x14ac:dyDescent="0.3">
      <c r="A9882" s="2">
        <v>45224</v>
      </c>
      <c r="B9882" s="3" t="s">
        <v>17161</v>
      </c>
      <c r="C9882" s="4" t="s">
        <v>17162</v>
      </c>
      <c r="D9882" s="27">
        <v>8368.48</v>
      </c>
      <c r="E9882" s="27">
        <v>1506.33</v>
      </c>
      <c r="F9882" s="27">
        <v>821.9</v>
      </c>
      <c r="G9882" s="26">
        <f>(E9882-F9882)/E9882</f>
        <v>0.45436922852230255</v>
      </c>
      <c r="H9882" s="27">
        <f>E9882-F9882</f>
        <v>684.43</v>
      </c>
      <c r="I9882" s="35">
        <f>E9882/D9882</f>
        <v>0.18000043018564901</v>
      </c>
      <c r="J9882" s="3">
        <v>185003.36</v>
      </c>
      <c r="K9882" s="26">
        <v>6.0999999999999999E-2</v>
      </c>
      <c r="L9882" s="4" t="b">
        <v>0</v>
      </c>
      <c r="M9882" s="4" t="s">
        <v>58</v>
      </c>
      <c r="N9882" s="35">
        <f>'Landed Freight Margin Tool'!$D$4</f>
        <v>0.58708499999999997</v>
      </c>
      <c r="O9882" s="30">
        <f>(MAX($F9882,MIN(0.18*$D9882,$F9882*(1+$N9882))))</f>
        <v>1304.4251615000001</v>
      </c>
      <c r="P9882" s="35">
        <f>O9882/D9882</f>
        <v>0.15587360685572532</v>
      </c>
    </row>
    <row r="9883" spans="1:16" x14ac:dyDescent="0.3">
      <c r="A9883" s="2">
        <v>45154</v>
      </c>
      <c r="B9883" s="3" t="s">
        <v>19518</v>
      </c>
      <c r="C9883" s="4" t="s">
        <v>19519</v>
      </c>
      <c r="D9883" s="27">
        <v>8833.09</v>
      </c>
      <c r="E9883" s="27">
        <v>1589.96</v>
      </c>
      <c r="F9883" s="27">
        <v>817.46</v>
      </c>
      <c r="G9883" s="26">
        <f>(E9883-F9883)/E9883</f>
        <v>0.48586127952904473</v>
      </c>
      <c r="H9883" s="27">
        <f>E9883-F9883</f>
        <v>772.5</v>
      </c>
      <c r="I9883" s="35">
        <f>E9883/D9883</f>
        <v>0.18000043020053005</v>
      </c>
      <c r="J9883" s="3">
        <v>185003.36</v>
      </c>
      <c r="K9883" s="26">
        <v>6.0999999999999999E-2</v>
      </c>
      <c r="L9883" s="4" t="b">
        <v>0</v>
      </c>
      <c r="M9883" s="4" t="s">
        <v>58</v>
      </c>
      <c r="N9883" s="35">
        <f>'Landed Freight Margin Tool'!$D$4</f>
        <v>0.58708499999999997</v>
      </c>
      <c r="O9883" s="30">
        <f>(MAX($F9883,MIN(0.18*$D9883,$F9883*(1+$N9883))))</f>
        <v>1297.3785041000001</v>
      </c>
      <c r="P9883" s="35">
        <f>O9883/D9883</f>
        <v>0.14687708424798118</v>
      </c>
    </row>
    <row r="9884" spans="1:16" x14ac:dyDescent="0.3">
      <c r="A9884" s="2">
        <v>45029</v>
      </c>
      <c r="B9884" s="3" t="s">
        <v>21382</v>
      </c>
      <c r="C9884" s="4" t="s">
        <v>21383</v>
      </c>
      <c r="D9884" s="27">
        <v>11150.64</v>
      </c>
      <c r="E9884" s="27">
        <v>2007.12</v>
      </c>
      <c r="F9884" s="27">
        <v>1349.41</v>
      </c>
      <c r="G9884" s="26">
        <f>(E9884-F9884)/E9884</f>
        <v>0.32768842919207614</v>
      </c>
      <c r="H9884" s="27">
        <f>E9884-F9884</f>
        <v>657.70999999999981</v>
      </c>
      <c r="I9884" s="35">
        <f>E9884/D9884</f>
        <v>0.18000043046856504</v>
      </c>
      <c r="J9884" s="3">
        <v>185003.36</v>
      </c>
      <c r="K9884" s="26">
        <v>6.0999999999999999E-2</v>
      </c>
      <c r="L9884" s="4" t="b">
        <v>0</v>
      </c>
      <c r="M9884" s="4" t="s">
        <v>58</v>
      </c>
      <c r="N9884" s="35">
        <f>'Landed Freight Margin Tool'!$D$4</f>
        <v>0.58708499999999997</v>
      </c>
      <c r="O9884" s="30">
        <f>(MAX($F9884,MIN(0.18*$D9884,$F9884*(1+$N9884))))</f>
        <v>2007.1151999999997</v>
      </c>
      <c r="P9884" s="35">
        <f>O9884/D9884</f>
        <v>0.18</v>
      </c>
    </row>
    <row r="9885" spans="1:16" x14ac:dyDescent="0.3">
      <c r="A9885" s="2">
        <v>45190</v>
      </c>
      <c r="B9885" s="3" t="s">
        <v>3583</v>
      </c>
      <c r="C9885" s="4" t="s">
        <v>3584</v>
      </c>
      <c r="D9885" s="27">
        <v>10198.42</v>
      </c>
      <c r="E9885" s="27">
        <v>1835.72</v>
      </c>
      <c r="F9885" s="27">
        <v>1130.97</v>
      </c>
      <c r="G9885" s="26">
        <f>(E9885-F9885)/E9885</f>
        <v>0.38390931078813761</v>
      </c>
      <c r="H9885" s="27">
        <f>E9885-F9885</f>
        <v>704.75</v>
      </c>
      <c r="I9885" s="35">
        <f>E9885/D9885</f>
        <v>0.18000043143937983</v>
      </c>
      <c r="J9885" s="3">
        <v>185003.36</v>
      </c>
      <c r="K9885" s="26">
        <v>6.0999999999999999E-2</v>
      </c>
      <c r="L9885" s="4" t="b">
        <v>0</v>
      </c>
      <c r="M9885" s="4" t="s">
        <v>58</v>
      </c>
      <c r="N9885" s="35">
        <f>'Landed Freight Margin Tool'!$D$4</f>
        <v>0.58708499999999997</v>
      </c>
      <c r="O9885" s="30">
        <f>(MAX($F9885,MIN(0.18*$D9885,$F9885*(1+$N9885))))</f>
        <v>1794.9455224500002</v>
      </c>
      <c r="P9885" s="35">
        <f>O9885/D9885</f>
        <v>0.17600231432417965</v>
      </c>
    </row>
    <row r="9886" spans="1:16" x14ac:dyDescent="0.3">
      <c r="A9886" s="2">
        <v>45043</v>
      </c>
      <c r="B9886" s="3" t="s">
        <v>8979</v>
      </c>
      <c r="C9886" s="4" t="s">
        <v>8980</v>
      </c>
      <c r="D9886" s="27">
        <v>10189.42</v>
      </c>
      <c r="E9886" s="27">
        <v>1834.1</v>
      </c>
      <c r="F9886" s="27">
        <v>1369.45</v>
      </c>
      <c r="G9886" s="26">
        <f>(E9886-F9886)/E9886</f>
        <v>0.25333951256747173</v>
      </c>
      <c r="H9886" s="27">
        <f>E9886-F9886</f>
        <v>464.64999999999986</v>
      </c>
      <c r="I9886" s="35">
        <f>E9886/D9886</f>
        <v>0.18000043182045689</v>
      </c>
      <c r="J9886" s="3">
        <v>185003.36</v>
      </c>
      <c r="K9886" s="26">
        <v>6.0999999999999999E-2</v>
      </c>
      <c r="L9886" s="4" t="b">
        <v>0</v>
      </c>
      <c r="M9886" s="4" t="s">
        <v>58</v>
      </c>
      <c r="N9886" s="35">
        <f>'Landed Freight Margin Tool'!$D$4</f>
        <v>0.58708499999999997</v>
      </c>
      <c r="O9886" s="30">
        <f>(MAX($F9886,MIN(0.18*$D9886,$F9886*(1+$N9886))))</f>
        <v>1834.0955999999999</v>
      </c>
      <c r="P9886" s="35">
        <f>O9886/D9886</f>
        <v>0.18</v>
      </c>
    </row>
    <row r="9887" spans="1:16" x14ac:dyDescent="0.3">
      <c r="A9887" s="2">
        <v>45056</v>
      </c>
      <c r="B9887" s="3" t="s">
        <v>24555</v>
      </c>
      <c r="C9887" s="4" t="s">
        <v>24556</v>
      </c>
      <c r="D9887" s="27">
        <v>8335.48</v>
      </c>
      <c r="E9887" s="27">
        <v>1500.39</v>
      </c>
      <c r="F9887" s="27">
        <v>900.28</v>
      </c>
      <c r="G9887" s="26">
        <f>(E9887-F9887)/E9887</f>
        <v>0.39996934130459422</v>
      </c>
      <c r="H9887" s="27">
        <f>E9887-F9887</f>
        <v>600.11000000000013</v>
      </c>
      <c r="I9887" s="35">
        <f>E9887/D9887</f>
        <v>0.18000043188874548</v>
      </c>
      <c r="J9887" s="3">
        <v>185003.36</v>
      </c>
      <c r="K9887" s="26">
        <v>6.0999999999999999E-2</v>
      </c>
      <c r="L9887" s="4" t="b">
        <v>0</v>
      </c>
      <c r="M9887" s="4" t="s">
        <v>58</v>
      </c>
      <c r="N9887" s="35">
        <f>'Landed Freight Margin Tool'!$D$4</f>
        <v>0.58708499999999997</v>
      </c>
      <c r="O9887" s="30">
        <f>(MAX($F9887,MIN(0.18*$D9887,$F9887*(1+$N9887))))</f>
        <v>1428.8208838</v>
      </c>
      <c r="P9887" s="35">
        <f>O9887/D9887</f>
        <v>0.17141434971951228</v>
      </c>
    </row>
    <row r="9888" spans="1:16" x14ac:dyDescent="0.3">
      <c r="A9888" s="2">
        <v>45273</v>
      </c>
      <c r="B9888" s="3" t="s">
        <v>13995</v>
      </c>
      <c r="C9888" s="4" t="s">
        <v>13996</v>
      </c>
      <c r="D9888" s="27">
        <v>9718.31</v>
      </c>
      <c r="E9888" s="27">
        <v>1749.3</v>
      </c>
      <c r="F9888" s="27">
        <v>629.4</v>
      </c>
      <c r="G9888" s="26">
        <f>(E9888-F9888)/E9888</f>
        <v>0.64019893671754424</v>
      </c>
      <c r="H9888" s="27">
        <f>E9888-F9888</f>
        <v>1119.9000000000001</v>
      </c>
      <c r="I9888" s="35">
        <f>E9888/D9888</f>
        <v>0.18000043217390679</v>
      </c>
      <c r="J9888" s="3">
        <v>185003.36</v>
      </c>
      <c r="K9888" s="26">
        <v>6.0999999999999999E-2</v>
      </c>
      <c r="L9888" s="4" t="b">
        <v>0</v>
      </c>
      <c r="M9888" s="4" t="s">
        <v>58</v>
      </c>
      <c r="N9888" s="35">
        <f>'Landed Freight Margin Tool'!$D$4</f>
        <v>0.58708499999999997</v>
      </c>
      <c r="O9888" s="30">
        <f>(MAX($F9888,MIN(0.18*$D9888,$F9888*(1+$N9888))))</f>
        <v>998.91129899999999</v>
      </c>
      <c r="P9888" s="35">
        <f>O9888/D9888</f>
        <v>0.10278652347990547</v>
      </c>
    </row>
    <row r="9889" spans="1:16" x14ac:dyDescent="0.3">
      <c r="A9889" s="2">
        <v>45259</v>
      </c>
      <c r="B9889" s="3" t="s">
        <v>19537</v>
      </c>
      <c r="C9889" s="4" t="s">
        <v>19538</v>
      </c>
      <c r="D9889" s="27">
        <v>6932.65</v>
      </c>
      <c r="E9889" s="27">
        <v>1247.8800000000001</v>
      </c>
      <c r="F9889" s="27">
        <v>916.61</v>
      </c>
      <c r="G9889" s="26">
        <f>(E9889-F9889)/E9889</f>
        <v>0.26546623072731357</v>
      </c>
      <c r="H9889" s="27">
        <f>E9889-F9889</f>
        <v>331.2700000000001</v>
      </c>
      <c r="I9889" s="35">
        <f>E9889/D9889</f>
        <v>0.18000043273495708</v>
      </c>
      <c r="J9889" s="3">
        <v>185003.36</v>
      </c>
      <c r="K9889" s="26">
        <v>6.0999999999999999E-2</v>
      </c>
      <c r="L9889" s="4" t="b">
        <v>0</v>
      </c>
      <c r="M9889" s="4" t="s">
        <v>58</v>
      </c>
      <c r="N9889" s="35">
        <f>'Landed Freight Margin Tool'!$D$4</f>
        <v>0.58708499999999997</v>
      </c>
      <c r="O9889" s="30">
        <f>(MAX($F9889,MIN(0.18*$D9889,$F9889*(1+$N9889))))</f>
        <v>1247.877</v>
      </c>
      <c r="P9889" s="35">
        <f>O9889/D9889</f>
        <v>0.18</v>
      </c>
    </row>
    <row r="9890" spans="1:16" x14ac:dyDescent="0.3">
      <c r="A9890" s="2">
        <v>45155</v>
      </c>
      <c r="B9890" s="3" t="s">
        <v>10055</v>
      </c>
      <c r="C9890" s="4" t="s">
        <v>10056</v>
      </c>
      <c r="D9890" s="27">
        <v>10629.53</v>
      </c>
      <c r="E9890" s="27">
        <v>1913.32</v>
      </c>
      <c r="F9890" s="27">
        <v>1299.51</v>
      </c>
      <c r="G9890" s="26">
        <f>(E9890-F9890)/E9890</f>
        <v>0.32080885581084184</v>
      </c>
      <c r="H9890" s="27">
        <f>E9890-F9890</f>
        <v>613.80999999999995</v>
      </c>
      <c r="I9890" s="35">
        <f>E9890/D9890</f>
        <v>0.18000043275666938</v>
      </c>
      <c r="J9890" s="3">
        <v>185003.36</v>
      </c>
      <c r="K9890" s="26">
        <v>6.0999999999999999E-2</v>
      </c>
      <c r="L9890" s="4" t="b">
        <v>0</v>
      </c>
      <c r="M9890" s="4" t="s">
        <v>58</v>
      </c>
      <c r="N9890" s="35">
        <f>'Landed Freight Margin Tool'!$D$4</f>
        <v>0.58708499999999997</v>
      </c>
      <c r="O9890" s="30">
        <f>(MAX($F9890,MIN(0.18*$D9890,$F9890*(1+$N9890))))</f>
        <v>1913.3154</v>
      </c>
      <c r="P9890" s="35">
        <f>O9890/D9890</f>
        <v>0.18</v>
      </c>
    </row>
    <row r="9891" spans="1:16" x14ac:dyDescent="0.3">
      <c r="A9891" s="2">
        <v>45252</v>
      </c>
      <c r="B9891" s="3" t="s">
        <v>7926</v>
      </c>
      <c r="C9891" s="4" t="s">
        <v>7927</v>
      </c>
      <c r="D9891" s="27">
        <v>4619.1000000000004</v>
      </c>
      <c r="E9891" s="27">
        <v>831.44</v>
      </c>
      <c r="F9891" s="27">
        <v>597.48</v>
      </c>
      <c r="G9891" s="26">
        <f>(E9891-F9891)/E9891</f>
        <v>0.28139132108149717</v>
      </c>
      <c r="H9891" s="27">
        <f>E9891-F9891</f>
        <v>233.96000000000004</v>
      </c>
      <c r="I9891" s="35">
        <f>E9891/D9891</f>
        <v>0.18000043298478058</v>
      </c>
      <c r="J9891" s="3">
        <v>185003.36</v>
      </c>
      <c r="K9891" s="26">
        <v>6.0999999999999999E-2</v>
      </c>
      <c r="L9891" s="4" t="b">
        <v>0</v>
      </c>
      <c r="M9891" s="4" t="s">
        <v>58</v>
      </c>
      <c r="N9891" s="35">
        <f>'Landed Freight Margin Tool'!$D$4</f>
        <v>0.58708499999999997</v>
      </c>
      <c r="O9891" s="30">
        <f>(MAX($F9891,MIN(0.18*$D9891,$F9891*(1+$N9891))))</f>
        <v>831.43799999999999</v>
      </c>
      <c r="P9891" s="35">
        <f>O9891/D9891</f>
        <v>0.18</v>
      </c>
    </row>
    <row r="9892" spans="1:16" x14ac:dyDescent="0.3">
      <c r="A9892" s="2">
        <v>45182</v>
      </c>
      <c r="B9892" s="3" t="s">
        <v>18596</v>
      </c>
      <c r="C9892" s="4" t="s">
        <v>18597</v>
      </c>
      <c r="D9892" s="27">
        <v>2768.66</v>
      </c>
      <c r="E9892" s="27">
        <v>498.36</v>
      </c>
      <c r="F9892" s="27">
        <v>363.53</v>
      </c>
      <c r="G9892" s="26">
        <f>(E9892-F9892)/E9892</f>
        <v>0.27054739545709938</v>
      </c>
      <c r="H9892" s="27">
        <f>E9892-F9892</f>
        <v>134.83000000000004</v>
      </c>
      <c r="I9892" s="35">
        <f>E9892/D9892</f>
        <v>0.18000043342266658</v>
      </c>
      <c r="J9892" s="3">
        <v>185003.36</v>
      </c>
      <c r="K9892" s="26">
        <v>6.0999999999999999E-2</v>
      </c>
      <c r="L9892" s="4" t="b">
        <v>0</v>
      </c>
      <c r="M9892" s="4" t="s">
        <v>58</v>
      </c>
      <c r="N9892" s="35">
        <f>'Landed Freight Margin Tool'!$D$4</f>
        <v>0.58708499999999997</v>
      </c>
      <c r="O9892" s="30">
        <f>(MAX($F9892,MIN(0.18*$D9892,$F9892*(1+$N9892))))</f>
        <v>498.35879999999997</v>
      </c>
      <c r="P9892" s="35">
        <f>O9892/D9892</f>
        <v>0.18</v>
      </c>
    </row>
    <row r="9893" spans="1:16" x14ac:dyDescent="0.3">
      <c r="A9893" s="2">
        <v>45022</v>
      </c>
      <c r="B9893" s="3" t="s">
        <v>16494</v>
      </c>
      <c r="C9893" s="4" t="s">
        <v>16495</v>
      </c>
      <c r="D9893" s="27">
        <v>4609.1000000000004</v>
      </c>
      <c r="E9893" s="27">
        <v>829.64</v>
      </c>
      <c r="F9893" s="27">
        <v>588.79999999999995</v>
      </c>
      <c r="G9893" s="26">
        <f>(E9893-F9893)/E9893</f>
        <v>0.29029458560339427</v>
      </c>
      <c r="H9893" s="27">
        <f>E9893-F9893</f>
        <v>240.84000000000003</v>
      </c>
      <c r="I9893" s="35">
        <f>E9893/D9893</f>
        <v>0.18000043392419343</v>
      </c>
      <c r="J9893" s="3">
        <v>185003.36</v>
      </c>
      <c r="K9893" s="26">
        <v>6.0999999999999999E-2</v>
      </c>
      <c r="L9893" s="4" t="b">
        <v>0</v>
      </c>
      <c r="M9893" s="4" t="s">
        <v>58</v>
      </c>
      <c r="N9893" s="35">
        <f>'Landed Freight Margin Tool'!$D$4</f>
        <v>0.58708499999999997</v>
      </c>
      <c r="O9893" s="30">
        <f>(MAX($F9893,MIN(0.18*$D9893,$F9893*(1+$N9893))))</f>
        <v>829.63800000000003</v>
      </c>
      <c r="P9893" s="35">
        <f>O9893/D9893</f>
        <v>0.18</v>
      </c>
    </row>
    <row r="9894" spans="1:16" x14ac:dyDescent="0.3">
      <c r="A9894" s="2">
        <v>45194</v>
      </c>
      <c r="B9894" s="3" t="s">
        <v>17959</v>
      </c>
      <c r="C9894" s="4" t="s">
        <v>17960</v>
      </c>
      <c r="D9894" s="27">
        <v>7820.87</v>
      </c>
      <c r="E9894" s="27">
        <v>1407.76</v>
      </c>
      <c r="F9894" s="27">
        <v>709.8</v>
      </c>
      <c r="G9894" s="26">
        <f>(E9894-F9894)/E9894</f>
        <v>0.49579473773938743</v>
      </c>
      <c r="H9894" s="27">
        <f>E9894-F9894</f>
        <v>697.96</v>
      </c>
      <c r="I9894" s="35">
        <f>E9894/D9894</f>
        <v>0.18000043473424313</v>
      </c>
      <c r="J9894" s="3">
        <v>185003.36</v>
      </c>
      <c r="K9894" s="26">
        <v>6.0999999999999999E-2</v>
      </c>
      <c r="L9894" s="4" t="b">
        <v>0</v>
      </c>
      <c r="M9894" s="4" t="s">
        <v>58</v>
      </c>
      <c r="N9894" s="35">
        <f>'Landed Freight Margin Tool'!$D$4</f>
        <v>0.58708499999999997</v>
      </c>
      <c r="O9894" s="30">
        <f>(MAX($F9894,MIN(0.18*$D9894,$F9894*(1+$N9894))))</f>
        <v>1126.512933</v>
      </c>
      <c r="P9894" s="35">
        <f>O9894/D9894</f>
        <v>0.14403933743944089</v>
      </c>
    </row>
    <row r="9895" spans="1:16" x14ac:dyDescent="0.3">
      <c r="A9895" s="2">
        <v>44973</v>
      </c>
      <c r="B9895" s="3" t="s">
        <v>17561</v>
      </c>
      <c r="C9895" s="4" t="s">
        <v>17562</v>
      </c>
      <c r="D9895" s="27">
        <v>7818.37</v>
      </c>
      <c r="E9895" s="27">
        <v>1407.31</v>
      </c>
      <c r="F9895" s="27">
        <v>822.37</v>
      </c>
      <c r="G9895" s="26">
        <f>(E9895-F9895)/E9895</f>
        <v>0.41564403009997797</v>
      </c>
      <c r="H9895" s="27">
        <f>E9895-F9895</f>
        <v>584.93999999999994</v>
      </c>
      <c r="I9895" s="35">
        <f>E9895/D9895</f>
        <v>0.18000043487325362</v>
      </c>
      <c r="J9895" s="3">
        <v>185003.36</v>
      </c>
      <c r="K9895" s="26">
        <v>6.0999999999999999E-2</v>
      </c>
      <c r="L9895" s="4" t="b">
        <v>0</v>
      </c>
      <c r="M9895" s="4" t="s">
        <v>58</v>
      </c>
      <c r="N9895" s="35">
        <f>'Landed Freight Margin Tool'!$D$4</f>
        <v>0.58708499999999997</v>
      </c>
      <c r="O9895" s="30">
        <f>(MAX($F9895,MIN(0.18*$D9895,$F9895*(1+$N9895))))</f>
        <v>1305.1710914500002</v>
      </c>
      <c r="P9895" s="35">
        <f>O9895/D9895</f>
        <v>0.16693647031926095</v>
      </c>
    </row>
    <row r="9896" spans="1:16" x14ac:dyDescent="0.3">
      <c r="A9896" s="2">
        <v>45016</v>
      </c>
      <c r="B9896" s="3" t="s">
        <v>96</v>
      </c>
      <c r="C9896" s="4" t="s">
        <v>97</v>
      </c>
      <c r="D9896" s="27">
        <v>5514.32</v>
      </c>
      <c r="E9896" s="27">
        <v>992.58</v>
      </c>
      <c r="F9896" s="27">
        <v>704.27</v>
      </c>
      <c r="G9896" s="26">
        <f>(E9896-F9896)/E9896</f>
        <v>0.29046525217110969</v>
      </c>
      <c r="H9896" s="27">
        <f>E9896-F9896</f>
        <v>288.31000000000006</v>
      </c>
      <c r="I9896" s="35">
        <f>E9896/D9896</f>
        <v>0.18000043523045453</v>
      </c>
      <c r="J9896" s="3">
        <v>185003.36</v>
      </c>
      <c r="K9896" s="26">
        <v>6.0999999999999999E-2</v>
      </c>
      <c r="L9896" s="4" t="b">
        <v>0</v>
      </c>
      <c r="M9896" s="4" t="s">
        <v>58</v>
      </c>
      <c r="N9896" s="35">
        <f>'Landed Freight Margin Tool'!$D$4</f>
        <v>0.58708499999999997</v>
      </c>
      <c r="O9896" s="30">
        <f>(MAX($F9896,MIN(0.18*$D9896,$F9896*(1+$N9896))))</f>
        <v>992.57759999999996</v>
      </c>
      <c r="P9896" s="35">
        <f>O9896/D9896</f>
        <v>0.18</v>
      </c>
    </row>
    <row r="9897" spans="1:16" x14ac:dyDescent="0.3">
      <c r="A9897" s="2">
        <v>45124</v>
      </c>
      <c r="B9897" s="3" t="s">
        <v>4445</v>
      </c>
      <c r="C9897" s="4" t="s">
        <v>4446</v>
      </c>
      <c r="D9897" s="27">
        <v>11026.64</v>
      </c>
      <c r="E9897" s="27">
        <v>1984.8</v>
      </c>
      <c r="F9897" s="27">
        <v>1453.48</v>
      </c>
      <c r="G9897" s="26">
        <f>(E9897-F9897)/E9897</f>
        <v>0.26769447803305119</v>
      </c>
      <c r="H9897" s="27">
        <f>E9897-F9897</f>
        <v>531.31999999999994</v>
      </c>
      <c r="I9897" s="35">
        <f>E9897/D9897</f>
        <v>0.18000043530939616</v>
      </c>
      <c r="J9897" s="3">
        <v>185003.36</v>
      </c>
      <c r="K9897" s="26">
        <v>6.0999999999999999E-2</v>
      </c>
      <c r="L9897" s="4" t="b">
        <v>0</v>
      </c>
      <c r="M9897" s="4" t="s">
        <v>58</v>
      </c>
      <c r="N9897" s="35">
        <f>'Landed Freight Margin Tool'!$D$4</f>
        <v>0.58708499999999997</v>
      </c>
      <c r="O9897" s="30">
        <f>(MAX($F9897,MIN(0.18*$D9897,$F9897*(1+$N9897))))</f>
        <v>1984.7951999999998</v>
      </c>
      <c r="P9897" s="35">
        <f>O9897/D9897</f>
        <v>0.18</v>
      </c>
    </row>
    <row r="9898" spans="1:16" x14ac:dyDescent="0.3">
      <c r="A9898" s="2">
        <v>45237</v>
      </c>
      <c r="B9898" s="3" t="s">
        <v>3981</v>
      </c>
      <c r="C9898" s="4" t="s">
        <v>3982</v>
      </c>
      <c r="D9898" s="27">
        <v>5049.21</v>
      </c>
      <c r="E9898" s="27">
        <v>908.86</v>
      </c>
      <c r="F9898" s="27">
        <v>617.49</v>
      </c>
      <c r="G9898" s="26">
        <f>(E9898-F9898)/E9898</f>
        <v>0.32058842946108312</v>
      </c>
      <c r="H9898" s="27">
        <f>E9898-F9898</f>
        <v>291.37</v>
      </c>
      <c r="I9898" s="35">
        <f>E9898/D9898</f>
        <v>0.18000043571172519</v>
      </c>
      <c r="J9898" s="3">
        <v>185003.36</v>
      </c>
      <c r="K9898" s="26">
        <v>6.0999999999999999E-2</v>
      </c>
      <c r="L9898" s="4" t="b">
        <v>0</v>
      </c>
      <c r="M9898" s="4" t="s">
        <v>58</v>
      </c>
      <c r="N9898" s="35">
        <f>'Landed Freight Margin Tool'!$D$4</f>
        <v>0.58708499999999997</v>
      </c>
      <c r="O9898" s="30">
        <f>(MAX($F9898,MIN(0.18*$D9898,$F9898*(1+$N9898))))</f>
        <v>908.8578</v>
      </c>
      <c r="P9898" s="35">
        <f>O9898/D9898</f>
        <v>0.18</v>
      </c>
    </row>
    <row r="9899" spans="1:16" x14ac:dyDescent="0.3">
      <c r="A9899" s="2">
        <v>45251</v>
      </c>
      <c r="B9899" s="3" t="s">
        <v>3317</v>
      </c>
      <c r="C9899" s="4" t="s">
        <v>3318</v>
      </c>
      <c r="D9899" s="27">
        <v>2749.16</v>
      </c>
      <c r="E9899" s="27">
        <v>494.85</v>
      </c>
      <c r="F9899" s="27">
        <v>505.79</v>
      </c>
      <c r="G9899" s="26">
        <f>(E9899-F9899)/E9899</f>
        <v>-2.2107709406890972E-2</v>
      </c>
      <c r="H9899" s="27">
        <f>E9899-F9899</f>
        <v>-10.939999999999998</v>
      </c>
      <c r="I9899" s="35">
        <f>E9899/D9899</f>
        <v>0.18000043649696637</v>
      </c>
      <c r="J9899" s="3">
        <v>185003.36</v>
      </c>
      <c r="K9899" s="26">
        <v>6.0999999999999999E-2</v>
      </c>
      <c r="L9899" s="4" t="b">
        <v>0</v>
      </c>
      <c r="M9899" s="4" t="s">
        <v>58</v>
      </c>
      <c r="N9899" s="35">
        <f>'Landed Freight Margin Tool'!$D$4</f>
        <v>0.58708499999999997</v>
      </c>
      <c r="O9899" s="30">
        <f>(MAX($F9899,MIN(0.18*$D9899,$F9899*(1+$N9899))))</f>
        <v>505.79</v>
      </c>
      <c r="P9899" s="35">
        <f>O9899/D9899</f>
        <v>0.18397983384015482</v>
      </c>
    </row>
    <row r="9900" spans="1:16" x14ac:dyDescent="0.3">
      <c r="A9900" s="2">
        <v>44970</v>
      </c>
      <c r="B9900" s="3" t="s">
        <v>9862</v>
      </c>
      <c r="C9900" s="4" t="s">
        <v>9863</v>
      </c>
      <c r="D9900" s="27">
        <v>10996.64</v>
      </c>
      <c r="E9900" s="27">
        <v>1979.4</v>
      </c>
      <c r="F9900" s="27">
        <v>1224.17</v>
      </c>
      <c r="G9900" s="26">
        <f>(E9900-F9900)/E9900</f>
        <v>0.38154491259977769</v>
      </c>
      <c r="H9900" s="27">
        <f>E9900-F9900</f>
        <v>755.23</v>
      </c>
      <c r="I9900" s="35">
        <f>E9900/D9900</f>
        <v>0.18000043649696637</v>
      </c>
      <c r="J9900" s="3">
        <v>185003.36</v>
      </c>
      <c r="K9900" s="26">
        <v>6.0999999999999999E-2</v>
      </c>
      <c r="L9900" s="4" t="b">
        <v>0</v>
      </c>
      <c r="M9900" s="4" t="s">
        <v>58</v>
      </c>
      <c r="N9900" s="35">
        <f>'Landed Freight Margin Tool'!$D$4</f>
        <v>0.58708499999999997</v>
      </c>
      <c r="O9900" s="30">
        <f>(MAX($F9900,MIN(0.18*$D9900,$F9900*(1+$N9900))))</f>
        <v>1942.8618444500003</v>
      </c>
      <c r="P9900" s="35">
        <f>O9900/D9900</f>
        <v>0.17667777106916296</v>
      </c>
    </row>
    <row r="9901" spans="1:16" x14ac:dyDescent="0.3">
      <c r="A9901" s="2">
        <v>44950</v>
      </c>
      <c r="B9901" s="3" t="s">
        <v>23598</v>
      </c>
      <c r="C9901" s="4" t="s">
        <v>23599</v>
      </c>
      <c r="D9901" s="27">
        <v>7784.87</v>
      </c>
      <c r="E9901" s="27">
        <v>1401.28</v>
      </c>
      <c r="F9901" s="27">
        <v>872.18</v>
      </c>
      <c r="G9901" s="26">
        <f>(E9901-F9901)/E9901</f>
        <v>0.37758335236355334</v>
      </c>
      <c r="H9901" s="27">
        <f>E9901-F9901</f>
        <v>529.1</v>
      </c>
      <c r="I9901" s="35">
        <f>E9901/D9901</f>
        <v>0.18000043674460844</v>
      </c>
      <c r="J9901" s="3">
        <v>185003.36</v>
      </c>
      <c r="K9901" s="26">
        <v>6.0999999999999999E-2</v>
      </c>
      <c r="L9901" s="4" t="b">
        <v>0</v>
      </c>
      <c r="M9901" s="4" t="s">
        <v>58</v>
      </c>
      <c r="N9901" s="35">
        <f>'Landed Freight Margin Tool'!$D$4</f>
        <v>0.58708499999999997</v>
      </c>
      <c r="O9901" s="30">
        <f>(MAX($F9901,MIN(0.18*$D9901,$F9901*(1+$N9901))))</f>
        <v>1384.2237952999999</v>
      </c>
      <c r="P9901" s="35">
        <f>O9901/D9901</f>
        <v>0.17780949396714396</v>
      </c>
    </row>
    <row r="9902" spans="1:16" x14ac:dyDescent="0.3">
      <c r="A9902" s="2">
        <v>45006</v>
      </c>
      <c r="B9902" s="3" t="s">
        <v>15603</v>
      </c>
      <c r="C9902" s="4" t="s">
        <v>15604</v>
      </c>
      <c r="D9902" s="27">
        <v>9614.81</v>
      </c>
      <c r="E9902" s="27">
        <v>1730.67</v>
      </c>
      <c r="F9902" s="27">
        <v>1155.5899999999999</v>
      </c>
      <c r="G9902" s="26">
        <f>(E9902-F9902)/E9902</f>
        <v>0.33228749559419191</v>
      </c>
      <c r="H9902" s="27">
        <f>E9902-F9902</f>
        <v>575.08000000000015</v>
      </c>
      <c r="I9902" s="35">
        <f>E9902/D9902</f>
        <v>0.18000043682610475</v>
      </c>
      <c r="J9902" s="3">
        <v>185003.36</v>
      </c>
      <c r="K9902" s="26">
        <v>6.0999999999999999E-2</v>
      </c>
      <c r="L9902" s="4" t="b">
        <v>0</v>
      </c>
      <c r="M9902" s="4" t="s">
        <v>58</v>
      </c>
      <c r="N9902" s="35">
        <f>'Landed Freight Margin Tool'!$D$4</f>
        <v>0.58708499999999997</v>
      </c>
      <c r="O9902" s="30">
        <f>(MAX($F9902,MIN(0.18*$D9902,$F9902*(1+$N9902))))</f>
        <v>1730.6657999999998</v>
      </c>
      <c r="P9902" s="35">
        <f>O9902/D9902</f>
        <v>0.18</v>
      </c>
    </row>
    <row r="9903" spans="1:16" x14ac:dyDescent="0.3">
      <c r="A9903" s="2">
        <v>45154</v>
      </c>
      <c r="B9903" s="3" t="s">
        <v>3865</v>
      </c>
      <c r="C9903" s="4" t="s">
        <v>3866</v>
      </c>
      <c r="D9903" s="27">
        <v>6406.54</v>
      </c>
      <c r="E9903" s="27">
        <v>1153.18</v>
      </c>
      <c r="F9903" s="27">
        <v>781.37</v>
      </c>
      <c r="G9903" s="26">
        <f>(E9903-F9903)/E9903</f>
        <v>0.32242147799996534</v>
      </c>
      <c r="H9903" s="27">
        <f>E9903-F9903</f>
        <v>371.81000000000006</v>
      </c>
      <c r="I9903" s="35">
        <f>E9903/D9903</f>
        <v>0.18000043705338609</v>
      </c>
      <c r="J9903" s="3">
        <v>185003.36</v>
      </c>
      <c r="K9903" s="26">
        <v>6.0999999999999999E-2</v>
      </c>
      <c r="L9903" s="4" t="b">
        <v>0</v>
      </c>
      <c r="M9903" s="4" t="s">
        <v>58</v>
      </c>
      <c r="N9903" s="35">
        <f>'Landed Freight Margin Tool'!$D$4</f>
        <v>0.58708499999999997</v>
      </c>
      <c r="O9903" s="30">
        <f>(MAX($F9903,MIN(0.18*$D9903,$F9903*(1+$N9903))))</f>
        <v>1153.1771999999999</v>
      </c>
      <c r="P9903" s="35">
        <f>O9903/D9903</f>
        <v>0.17999999999999997</v>
      </c>
    </row>
    <row r="9904" spans="1:16" x14ac:dyDescent="0.3">
      <c r="A9904" s="2">
        <v>45098</v>
      </c>
      <c r="B9904" s="3" t="s">
        <v>18316</v>
      </c>
      <c r="C9904" s="4" t="s">
        <v>18317</v>
      </c>
      <c r="D9904" s="27">
        <v>10064.42</v>
      </c>
      <c r="E9904" s="27">
        <v>1811.6</v>
      </c>
      <c r="F9904" s="27">
        <v>1848.73</v>
      </c>
      <c r="G9904" s="26">
        <f>(E9904-F9904)/E9904</f>
        <v>-2.0495694413777937E-2</v>
      </c>
      <c r="H9904" s="27">
        <f>E9904-F9904</f>
        <v>-37.130000000000109</v>
      </c>
      <c r="I9904" s="35">
        <f>E9904/D9904</f>
        <v>0.18000043718366282</v>
      </c>
      <c r="J9904" s="3">
        <v>185003.36</v>
      </c>
      <c r="K9904" s="26">
        <v>6.0999999999999999E-2</v>
      </c>
      <c r="L9904" s="4" t="b">
        <v>0</v>
      </c>
      <c r="M9904" s="4" t="s">
        <v>58</v>
      </c>
      <c r="N9904" s="35">
        <f>'Landed Freight Margin Tool'!$D$4</f>
        <v>0.58708499999999997</v>
      </c>
      <c r="O9904" s="30">
        <f>(MAX($F9904,MIN(0.18*$D9904,$F9904*(1+$N9904))))</f>
        <v>1848.73</v>
      </c>
      <c r="P9904" s="35">
        <f>O9904/D9904</f>
        <v>0.18368967113852561</v>
      </c>
    </row>
    <row r="9905" spans="1:16" x14ac:dyDescent="0.3">
      <c r="A9905" s="2">
        <v>45163</v>
      </c>
      <c r="B9905" s="3" t="s">
        <v>2819</v>
      </c>
      <c r="C9905" s="4" t="s">
        <v>2820</v>
      </c>
      <c r="D9905" s="27">
        <v>10052.42</v>
      </c>
      <c r="E9905" s="27">
        <v>1809.44</v>
      </c>
      <c r="F9905" s="27">
        <v>985.89</v>
      </c>
      <c r="G9905" s="26">
        <f>(E9905-F9905)/E9905</f>
        <v>0.45514081704836856</v>
      </c>
      <c r="H9905" s="27">
        <f>E9905-F9905</f>
        <v>823.55000000000007</v>
      </c>
      <c r="I9905" s="35">
        <f>E9905/D9905</f>
        <v>0.18000043770554752</v>
      </c>
      <c r="J9905" s="3">
        <v>185003.36</v>
      </c>
      <c r="K9905" s="26">
        <v>6.0999999999999999E-2</v>
      </c>
      <c r="L9905" s="4" t="b">
        <v>0</v>
      </c>
      <c r="M9905" s="4" t="s">
        <v>58</v>
      </c>
      <c r="N9905" s="35">
        <f>'Landed Freight Margin Tool'!$D$4</f>
        <v>0.58708499999999997</v>
      </c>
      <c r="O9905" s="30">
        <f>(MAX($F9905,MIN(0.18*$D9905,$F9905*(1+$N9905))))</f>
        <v>1564.6912306500001</v>
      </c>
      <c r="P9905" s="35">
        <f>O9905/D9905</f>
        <v>0.15565318904801034</v>
      </c>
    </row>
    <row r="9906" spans="1:16" x14ac:dyDescent="0.3">
      <c r="A9906" s="2">
        <v>45282</v>
      </c>
      <c r="B9906" s="3" t="s">
        <v>12120</v>
      </c>
      <c r="C9906" s="4" t="s">
        <v>12121</v>
      </c>
      <c r="D9906" s="27">
        <v>10949.14</v>
      </c>
      <c r="E9906" s="27">
        <v>1970.85</v>
      </c>
      <c r="F9906" s="27">
        <v>1350.05</v>
      </c>
      <c r="G9906" s="26">
        <f>(E9906-F9906)/E9906</f>
        <v>0.31499099373366818</v>
      </c>
      <c r="H9906" s="27">
        <f>E9906-F9906</f>
        <v>620.79999999999995</v>
      </c>
      <c r="I9906" s="35">
        <f>E9906/D9906</f>
        <v>0.18000043839059507</v>
      </c>
      <c r="J9906" s="3">
        <v>185003.36</v>
      </c>
      <c r="K9906" s="26">
        <v>6.0999999999999999E-2</v>
      </c>
      <c r="L9906" s="4" t="b">
        <v>0</v>
      </c>
      <c r="M9906" s="4" t="s">
        <v>58</v>
      </c>
      <c r="N9906" s="35">
        <f>'Landed Freight Margin Tool'!$D$4</f>
        <v>0.58708499999999997</v>
      </c>
      <c r="O9906" s="30">
        <f>(MAX($F9906,MIN(0.18*$D9906,$F9906*(1+$N9906))))</f>
        <v>1970.8451999999997</v>
      </c>
      <c r="P9906" s="35">
        <f>O9906/D9906</f>
        <v>0.18</v>
      </c>
    </row>
    <row r="9907" spans="1:16" x14ac:dyDescent="0.3">
      <c r="A9907" s="2">
        <v>45131</v>
      </c>
      <c r="B9907" s="3" t="s">
        <v>11538</v>
      </c>
      <c r="C9907" s="4" t="s">
        <v>11539</v>
      </c>
      <c r="D9907" s="27">
        <v>5472.32</v>
      </c>
      <c r="E9907" s="27">
        <v>985.02</v>
      </c>
      <c r="F9907" s="27">
        <v>665.32</v>
      </c>
      <c r="G9907" s="26">
        <f>(E9907-F9907)/E9907</f>
        <v>0.32456193782867349</v>
      </c>
      <c r="H9907" s="27">
        <f>E9907-F9907</f>
        <v>319.69999999999993</v>
      </c>
      <c r="I9907" s="35">
        <f>E9907/D9907</f>
        <v>0.18000043857084383</v>
      </c>
      <c r="J9907" s="3">
        <v>185003.36</v>
      </c>
      <c r="K9907" s="26">
        <v>6.0999999999999999E-2</v>
      </c>
      <c r="L9907" s="4" t="b">
        <v>0</v>
      </c>
      <c r="M9907" s="4" t="s">
        <v>58</v>
      </c>
      <c r="N9907" s="35">
        <f>'Landed Freight Margin Tool'!$D$4</f>
        <v>0.58708499999999997</v>
      </c>
      <c r="O9907" s="30">
        <f>(MAX($F9907,MIN(0.18*$D9907,$F9907*(1+$N9907))))</f>
        <v>985.0175999999999</v>
      </c>
      <c r="P9907" s="35">
        <f>O9907/D9907</f>
        <v>0.18</v>
      </c>
    </row>
    <row r="9908" spans="1:16" x14ac:dyDescent="0.3">
      <c r="A9908" s="2">
        <v>45013</v>
      </c>
      <c r="B9908" s="3" t="s">
        <v>7228</v>
      </c>
      <c r="C9908" s="4" t="s">
        <v>7229</v>
      </c>
      <c r="D9908" s="27">
        <v>10459.530000000001</v>
      </c>
      <c r="E9908" s="27">
        <v>1882.72</v>
      </c>
      <c r="F9908" s="27">
        <v>1379.09</v>
      </c>
      <c r="G9908" s="26">
        <f>(E9908-F9908)/E9908</f>
        <v>0.26750127475142355</v>
      </c>
      <c r="H9908" s="27">
        <f>E9908-F9908</f>
        <v>503.63000000000011</v>
      </c>
      <c r="I9908" s="35">
        <f>E9908/D9908</f>
        <v>0.18000043979031563</v>
      </c>
      <c r="J9908" s="3">
        <v>185003.36</v>
      </c>
      <c r="K9908" s="26">
        <v>6.0999999999999999E-2</v>
      </c>
      <c r="L9908" s="4" t="b">
        <v>0</v>
      </c>
      <c r="M9908" s="4" t="s">
        <v>58</v>
      </c>
      <c r="N9908" s="35">
        <f>'Landed Freight Margin Tool'!$D$4</f>
        <v>0.58708499999999997</v>
      </c>
      <c r="O9908" s="30">
        <f>(MAX($F9908,MIN(0.18*$D9908,$F9908*(1+$N9908))))</f>
        <v>1882.7154</v>
      </c>
      <c r="P9908" s="35">
        <f>O9908/D9908</f>
        <v>0.18</v>
      </c>
    </row>
    <row r="9909" spans="1:16" x14ac:dyDescent="0.3">
      <c r="A9909" s="2">
        <v>44970</v>
      </c>
      <c r="B9909" s="3" t="s">
        <v>21680</v>
      </c>
      <c r="C9909" s="4" t="s">
        <v>21681</v>
      </c>
      <c r="D9909" s="27">
        <v>2273.5500000000002</v>
      </c>
      <c r="E9909" s="27">
        <v>409.24</v>
      </c>
      <c r="F9909" s="27">
        <v>260.63</v>
      </c>
      <c r="G9909" s="26">
        <f>(E9909-F9909)/E9909</f>
        <v>0.36313654579220023</v>
      </c>
      <c r="H9909" s="27">
        <f>E9909-F9909</f>
        <v>148.61000000000001</v>
      </c>
      <c r="I9909" s="35">
        <f>E9909/D9909</f>
        <v>0.18000043984077763</v>
      </c>
      <c r="J9909" s="3">
        <v>185003.36</v>
      </c>
      <c r="K9909" s="26">
        <v>6.0999999999999999E-2</v>
      </c>
      <c r="L9909" s="4" t="b">
        <v>0</v>
      </c>
      <c r="M9909" s="4" t="s">
        <v>58</v>
      </c>
      <c r="N9909" s="35">
        <f>'Landed Freight Margin Tool'!$D$4</f>
        <v>0.58708499999999997</v>
      </c>
      <c r="O9909" s="30">
        <f>(MAX($F9909,MIN(0.18*$D9909,$F9909*(1+$N9909))))</f>
        <v>409.23900000000003</v>
      </c>
      <c r="P9909" s="35">
        <f>O9909/D9909</f>
        <v>0.18</v>
      </c>
    </row>
    <row r="9910" spans="1:16" x14ac:dyDescent="0.3">
      <c r="A9910" s="2">
        <v>45086</v>
      </c>
      <c r="B9910" s="3" t="s">
        <v>12391</v>
      </c>
      <c r="C9910" s="4" t="s">
        <v>12392</v>
      </c>
      <c r="D9910" s="27">
        <v>6349.04</v>
      </c>
      <c r="E9910" s="27">
        <v>1142.83</v>
      </c>
      <c r="F9910" s="27">
        <v>644.79</v>
      </c>
      <c r="G9910" s="26">
        <f>(E9910-F9910)/E9910</f>
        <v>0.43579535013956583</v>
      </c>
      <c r="H9910" s="27">
        <f>E9910-F9910</f>
        <v>498.03999999999996</v>
      </c>
      <c r="I9910" s="35">
        <f>E9910/D9910</f>
        <v>0.18000044101155449</v>
      </c>
      <c r="J9910" s="3">
        <v>185003.36</v>
      </c>
      <c r="K9910" s="26">
        <v>6.0999999999999999E-2</v>
      </c>
      <c r="L9910" s="4" t="b">
        <v>0</v>
      </c>
      <c r="M9910" s="4" t="s">
        <v>58</v>
      </c>
      <c r="N9910" s="35">
        <f>'Landed Freight Margin Tool'!$D$4</f>
        <v>0.58708499999999997</v>
      </c>
      <c r="O9910" s="30">
        <f>(MAX($F9910,MIN(0.18*$D9910,$F9910*(1+$N9910))))</f>
        <v>1023.33653715</v>
      </c>
      <c r="P9910" s="35">
        <f>O9910/D9910</f>
        <v>0.16117972750998577</v>
      </c>
    </row>
    <row r="9911" spans="1:16" x14ac:dyDescent="0.3">
      <c r="A9911" s="2">
        <v>45091</v>
      </c>
      <c r="B9911" s="3" t="s">
        <v>9721</v>
      </c>
      <c r="C9911" s="4" t="s">
        <v>9722</v>
      </c>
      <c r="D9911" s="27">
        <v>5438.82</v>
      </c>
      <c r="E9911" s="27">
        <v>978.99</v>
      </c>
      <c r="F9911" s="27">
        <v>573.55999999999995</v>
      </c>
      <c r="G9911" s="26">
        <f>(E9911-F9911)/E9911</f>
        <v>0.41413088999887643</v>
      </c>
      <c r="H9911" s="27">
        <f>E9911-F9911</f>
        <v>405.43000000000006</v>
      </c>
      <c r="I9911" s="35">
        <f>E9911/D9911</f>
        <v>0.18000044127218773</v>
      </c>
      <c r="J9911" s="3">
        <v>185003.36</v>
      </c>
      <c r="K9911" s="26">
        <v>6.0999999999999999E-2</v>
      </c>
      <c r="L9911" s="4" t="b">
        <v>0</v>
      </c>
      <c r="M9911" s="4" t="s">
        <v>58</v>
      </c>
      <c r="N9911" s="35">
        <f>'Landed Freight Margin Tool'!$D$4</f>
        <v>0.58708499999999997</v>
      </c>
      <c r="O9911" s="30">
        <f>(MAX($F9911,MIN(0.18*$D9911,$F9911*(1+$N9911))))</f>
        <v>910.28847259999998</v>
      </c>
      <c r="P9911" s="35">
        <f>O9911/D9911</f>
        <v>0.1673687440658084</v>
      </c>
    </row>
    <row r="9912" spans="1:16" x14ac:dyDescent="0.3">
      <c r="A9912" s="2">
        <v>44952</v>
      </c>
      <c r="B9912" s="3" t="s">
        <v>12242</v>
      </c>
      <c r="C9912" s="4" t="s">
        <v>12243</v>
      </c>
      <c r="D9912" s="27">
        <v>5428.32</v>
      </c>
      <c r="E9912" s="27">
        <v>977.1</v>
      </c>
      <c r="F9912" s="27">
        <v>621.76</v>
      </c>
      <c r="G9912" s="26">
        <f>(E9912-F9912)/E9912</f>
        <v>0.36366799713437725</v>
      </c>
      <c r="H9912" s="27">
        <f>E9912-F9912</f>
        <v>355.34000000000003</v>
      </c>
      <c r="I9912" s="35">
        <f>E9912/D9912</f>
        <v>0.18000044212574057</v>
      </c>
      <c r="J9912" s="3">
        <v>185003.36</v>
      </c>
      <c r="K9912" s="26">
        <v>6.0999999999999999E-2</v>
      </c>
      <c r="L9912" s="4" t="b">
        <v>0</v>
      </c>
      <c r="M9912" s="4" t="s">
        <v>58</v>
      </c>
      <c r="N9912" s="35">
        <f>'Landed Freight Margin Tool'!$D$4</f>
        <v>0.58708499999999997</v>
      </c>
      <c r="O9912" s="30">
        <f>(MAX($F9912,MIN(0.18*$D9912,$F9912*(1+$N9912))))</f>
        <v>977.09759999999994</v>
      </c>
      <c r="P9912" s="35">
        <f>O9912/D9912</f>
        <v>0.18</v>
      </c>
    </row>
    <row r="9913" spans="1:16" x14ac:dyDescent="0.3">
      <c r="A9913" s="2">
        <v>45015</v>
      </c>
      <c r="B9913" s="3" t="s">
        <v>12517</v>
      </c>
      <c r="C9913" s="4" t="s">
        <v>12518</v>
      </c>
      <c r="D9913" s="27">
        <v>10365.530000000001</v>
      </c>
      <c r="E9913" s="27">
        <v>1865.8</v>
      </c>
      <c r="F9913" s="27">
        <v>1223.5999999999999</v>
      </c>
      <c r="G9913" s="26">
        <f>(E9913-F9913)/E9913</f>
        <v>0.34419551934826886</v>
      </c>
      <c r="H9913" s="27">
        <f>E9913-F9913</f>
        <v>642.20000000000005</v>
      </c>
      <c r="I9913" s="35">
        <f>E9913/D9913</f>
        <v>0.1800004437785622</v>
      </c>
      <c r="J9913" s="3">
        <v>185003.36</v>
      </c>
      <c r="K9913" s="26">
        <v>6.0999999999999999E-2</v>
      </c>
      <c r="L9913" s="4" t="b">
        <v>0</v>
      </c>
      <c r="M9913" s="4" t="s">
        <v>58</v>
      </c>
      <c r="N9913" s="35">
        <f>'Landed Freight Margin Tool'!$D$4</f>
        <v>0.58708499999999997</v>
      </c>
      <c r="O9913" s="30">
        <f>(MAX($F9913,MIN(0.18*$D9913,$F9913*(1+$N9913))))</f>
        <v>1865.7954</v>
      </c>
      <c r="P9913" s="35">
        <f>O9913/D9913</f>
        <v>0.18</v>
      </c>
    </row>
    <row r="9914" spans="1:16" x14ac:dyDescent="0.3">
      <c r="A9914" s="2">
        <v>45055</v>
      </c>
      <c r="B9914" s="3" t="s">
        <v>1104</v>
      </c>
      <c r="C9914" s="4" t="s">
        <v>1105</v>
      </c>
      <c r="D9914" s="27">
        <v>10810.64</v>
      </c>
      <c r="E9914" s="27">
        <v>1945.92</v>
      </c>
      <c r="F9914" s="27">
        <v>1176.33</v>
      </c>
      <c r="G9914" s="26">
        <f>(E9914-F9914)/E9914</f>
        <v>0.39548902318697587</v>
      </c>
      <c r="H9914" s="27">
        <f>E9914-F9914</f>
        <v>769.59000000000015</v>
      </c>
      <c r="I9914" s="35">
        <f>E9914/D9914</f>
        <v>0.18000044400701531</v>
      </c>
      <c r="J9914" s="3">
        <v>185003.36</v>
      </c>
      <c r="K9914" s="26">
        <v>6.0999999999999999E-2</v>
      </c>
      <c r="L9914" s="4" t="b">
        <v>0</v>
      </c>
      <c r="M9914" s="4" t="s">
        <v>58</v>
      </c>
      <c r="N9914" s="35">
        <f>'Landed Freight Margin Tool'!$D$4</f>
        <v>0.58708499999999997</v>
      </c>
      <c r="O9914" s="30">
        <f>(MAX($F9914,MIN(0.18*$D9914,$F9914*(1+$N9914))))</f>
        <v>1866.9356980499999</v>
      </c>
      <c r="P9914" s="35">
        <f>O9914/D9914</f>
        <v>0.1726942806392591</v>
      </c>
    </row>
    <row r="9915" spans="1:16" x14ac:dyDescent="0.3">
      <c r="A9915" s="2">
        <v>45064</v>
      </c>
      <c r="B9915" s="3" t="s">
        <v>23033</v>
      </c>
      <c r="C9915" s="4" t="s">
        <v>23034</v>
      </c>
      <c r="D9915" s="27">
        <v>10360.030000000001</v>
      </c>
      <c r="E9915" s="27">
        <v>1864.81</v>
      </c>
      <c r="F9915" s="27">
        <v>1343.9</v>
      </c>
      <c r="G9915" s="26">
        <f>(E9915-F9915)/E9915</f>
        <v>0.27933676889334563</v>
      </c>
      <c r="H9915" s="27">
        <f>E9915-F9915</f>
        <v>520.90999999999985</v>
      </c>
      <c r="I9915" s="35">
        <f>E9915/D9915</f>
        <v>0.18000044401415824</v>
      </c>
      <c r="J9915" s="3">
        <v>185003.36</v>
      </c>
      <c r="K9915" s="26">
        <v>6.0999999999999999E-2</v>
      </c>
      <c r="L9915" s="4" t="b">
        <v>0</v>
      </c>
      <c r="M9915" s="4" t="s">
        <v>58</v>
      </c>
      <c r="N9915" s="35">
        <f>'Landed Freight Margin Tool'!$D$4</f>
        <v>0.58708499999999997</v>
      </c>
      <c r="O9915" s="30">
        <f>(MAX($F9915,MIN(0.18*$D9915,$F9915*(1+$N9915))))</f>
        <v>1864.8054</v>
      </c>
      <c r="P9915" s="35">
        <f>O9915/D9915</f>
        <v>0.18</v>
      </c>
    </row>
    <row r="9916" spans="1:16" x14ac:dyDescent="0.3">
      <c r="A9916" s="2">
        <v>44965</v>
      </c>
      <c r="B9916" s="3" t="s">
        <v>17127</v>
      </c>
      <c r="C9916" s="4" t="s">
        <v>17128</v>
      </c>
      <c r="D9916" s="27">
        <v>9909.42</v>
      </c>
      <c r="E9916" s="27">
        <v>1783.7</v>
      </c>
      <c r="F9916" s="27">
        <v>1376.7</v>
      </c>
      <c r="G9916" s="26">
        <f>(E9916-F9916)/E9916</f>
        <v>0.22817738408925267</v>
      </c>
      <c r="H9916" s="27">
        <f>E9916-F9916</f>
        <v>407</v>
      </c>
      <c r="I9916" s="35">
        <f>E9916/D9916</f>
        <v>0.18000044402195084</v>
      </c>
      <c r="J9916" s="3">
        <v>185003.36</v>
      </c>
      <c r="K9916" s="26">
        <v>6.0999999999999999E-2</v>
      </c>
      <c r="L9916" s="4" t="b">
        <v>0</v>
      </c>
      <c r="M9916" s="4" t="s">
        <v>58</v>
      </c>
      <c r="N9916" s="35">
        <f>'Landed Freight Margin Tool'!$D$4</f>
        <v>0.58708499999999997</v>
      </c>
      <c r="O9916" s="30">
        <f>(MAX($F9916,MIN(0.18*$D9916,$F9916*(1+$N9916))))</f>
        <v>1783.6956</v>
      </c>
      <c r="P9916" s="35">
        <f>O9916/D9916</f>
        <v>0.18</v>
      </c>
    </row>
    <row r="9917" spans="1:16" x14ac:dyDescent="0.3">
      <c r="A9917" s="2">
        <v>45153</v>
      </c>
      <c r="B9917" s="3" t="s">
        <v>17998</v>
      </c>
      <c r="C9917" s="4" t="s">
        <v>17999</v>
      </c>
      <c r="D9917" s="27">
        <v>8105.98</v>
      </c>
      <c r="E9917" s="27">
        <v>1459.08</v>
      </c>
      <c r="F9917" s="27">
        <v>950.29</v>
      </c>
      <c r="G9917" s="26">
        <f>(E9917-F9917)/E9917</f>
        <v>0.34870603393919453</v>
      </c>
      <c r="H9917" s="27">
        <f>E9917-F9917</f>
        <v>508.78999999999996</v>
      </c>
      <c r="I9917" s="35">
        <f>E9917/D9917</f>
        <v>0.18000044411656579</v>
      </c>
      <c r="J9917" s="3">
        <v>185003.36</v>
      </c>
      <c r="K9917" s="26">
        <v>6.0999999999999999E-2</v>
      </c>
      <c r="L9917" s="4" t="b">
        <v>0</v>
      </c>
      <c r="M9917" s="4" t="s">
        <v>58</v>
      </c>
      <c r="N9917" s="35">
        <f>'Landed Freight Margin Tool'!$D$4</f>
        <v>0.58708499999999997</v>
      </c>
      <c r="O9917" s="30">
        <f>(MAX($F9917,MIN(0.18*$D9917,$F9917*(1+$N9917))))</f>
        <v>1459.0763999999999</v>
      </c>
      <c r="P9917" s="35">
        <f>O9917/D9917</f>
        <v>0.18</v>
      </c>
    </row>
    <row r="9918" spans="1:16" x14ac:dyDescent="0.3">
      <c r="A9918" s="2">
        <v>45135</v>
      </c>
      <c r="B9918" s="3" t="s">
        <v>10858</v>
      </c>
      <c r="C9918" s="4" t="s">
        <v>10859</v>
      </c>
      <c r="D9918" s="27">
        <v>9900.92</v>
      </c>
      <c r="E9918" s="27">
        <v>1782.17</v>
      </c>
      <c r="F9918" s="27">
        <v>947.36</v>
      </c>
      <c r="G9918" s="26">
        <f>(E9918-F9918)/E9918</f>
        <v>0.46842332661867275</v>
      </c>
      <c r="H9918" s="27">
        <f>E9918-F9918</f>
        <v>834.81000000000006</v>
      </c>
      <c r="I9918" s="35">
        <f>E9918/D9918</f>
        <v>0.18000044440314639</v>
      </c>
      <c r="J9918" s="3">
        <v>185003.36</v>
      </c>
      <c r="K9918" s="26">
        <v>6.0999999999999999E-2</v>
      </c>
      <c r="L9918" s="4" t="b">
        <v>0</v>
      </c>
      <c r="M9918" s="4" t="s">
        <v>58</v>
      </c>
      <c r="N9918" s="35">
        <f>'Landed Freight Margin Tool'!$D$4</f>
        <v>0.58708499999999997</v>
      </c>
      <c r="O9918" s="30">
        <f>(MAX($F9918,MIN(0.18*$D9918,$F9918*(1+$N9918))))</f>
        <v>1503.5408456</v>
      </c>
      <c r="P9918" s="35">
        <f>O9918/D9918</f>
        <v>0.15185870056520001</v>
      </c>
    </row>
    <row r="9919" spans="1:16" x14ac:dyDescent="0.3">
      <c r="A9919" s="2">
        <v>45071</v>
      </c>
      <c r="B9919" s="3" t="s">
        <v>14615</v>
      </c>
      <c r="C9919" s="4" t="s">
        <v>11227</v>
      </c>
      <c r="D9919" s="27">
        <v>6748.65</v>
      </c>
      <c r="E9919" s="27">
        <v>1214.76</v>
      </c>
      <c r="F9919" s="27">
        <v>838.16</v>
      </c>
      <c r="G9919" s="26">
        <f>(E9919-F9919)/E9919</f>
        <v>0.31002008627218547</v>
      </c>
      <c r="H9919" s="27">
        <f>E9919-F9919</f>
        <v>376.6</v>
      </c>
      <c r="I9919" s="35">
        <f>E9919/D9919</f>
        <v>0.18000044453335112</v>
      </c>
      <c r="J9919" s="3">
        <v>185003.36</v>
      </c>
      <c r="K9919" s="26">
        <v>6.0999999999999999E-2</v>
      </c>
      <c r="L9919" s="4" t="b">
        <v>0</v>
      </c>
      <c r="M9919" s="4" t="s">
        <v>58</v>
      </c>
      <c r="N9919" s="35">
        <f>'Landed Freight Margin Tool'!$D$4</f>
        <v>0.58708499999999997</v>
      </c>
      <c r="O9919" s="30">
        <f>(MAX($F9919,MIN(0.18*$D9919,$F9919*(1+$N9919))))</f>
        <v>1214.7569999999998</v>
      </c>
      <c r="P9919" s="35">
        <f>O9919/D9919</f>
        <v>0.18</v>
      </c>
    </row>
    <row r="9920" spans="1:16" x14ac:dyDescent="0.3">
      <c r="A9920" s="2">
        <v>45005</v>
      </c>
      <c r="B9920" s="3" t="s">
        <v>4425</v>
      </c>
      <c r="C9920" s="4" t="s">
        <v>4426</v>
      </c>
      <c r="D9920" s="27">
        <v>6738.15</v>
      </c>
      <c r="E9920" s="27">
        <v>1212.8699999999999</v>
      </c>
      <c r="F9920" s="27">
        <v>771.72</v>
      </c>
      <c r="G9920" s="26">
        <f>(E9920-F9920)/E9920</f>
        <v>0.3637240594622671</v>
      </c>
      <c r="H9920" s="27">
        <f>E9920-F9920</f>
        <v>441.14999999999986</v>
      </c>
      <c r="I9920" s="35">
        <f>E9920/D9920</f>
        <v>0.18000044522606354</v>
      </c>
      <c r="J9920" s="3">
        <v>185003.36</v>
      </c>
      <c r="K9920" s="26">
        <v>6.0999999999999999E-2</v>
      </c>
      <c r="L9920" s="4" t="b">
        <v>0</v>
      </c>
      <c r="M9920" s="4" t="s">
        <v>58</v>
      </c>
      <c r="N9920" s="35">
        <f>'Landed Freight Margin Tool'!$D$4</f>
        <v>0.58708499999999997</v>
      </c>
      <c r="O9920" s="30">
        <f>(MAX($F9920,MIN(0.18*$D9920,$F9920*(1+$N9920))))</f>
        <v>1212.867</v>
      </c>
      <c r="P9920" s="35">
        <f>O9920/D9920</f>
        <v>0.18</v>
      </c>
    </row>
    <row r="9921" spans="1:16" x14ac:dyDescent="0.3">
      <c r="A9921" s="2">
        <v>45034</v>
      </c>
      <c r="B9921" s="3" t="s">
        <v>780</v>
      </c>
      <c r="C9921" s="4" t="s">
        <v>781</v>
      </c>
      <c r="D9921" s="27">
        <v>9428.31</v>
      </c>
      <c r="E9921" s="27">
        <v>1697.1</v>
      </c>
      <c r="F9921" s="27">
        <v>918.19</v>
      </c>
      <c r="G9921" s="26">
        <f>(E9921-F9921)/E9921</f>
        <v>0.45896529373637374</v>
      </c>
      <c r="H9921" s="27">
        <f>E9921-F9921</f>
        <v>778.90999999999985</v>
      </c>
      <c r="I9921" s="35">
        <f>E9921/D9921</f>
        <v>0.18000044546689703</v>
      </c>
      <c r="J9921" s="3">
        <v>185003.36</v>
      </c>
      <c r="K9921" s="26">
        <v>6.0999999999999999E-2</v>
      </c>
      <c r="L9921" s="4" t="b">
        <v>0</v>
      </c>
      <c r="M9921" s="4" t="s">
        <v>58</v>
      </c>
      <c r="N9921" s="35">
        <f>'Landed Freight Margin Tool'!$D$4</f>
        <v>0.58708499999999997</v>
      </c>
      <c r="O9921" s="30">
        <f>(MAX($F9921,MIN(0.18*$D9921,$F9921*(1+$N9921))))</f>
        <v>1457.2455761500003</v>
      </c>
      <c r="P9921" s="35">
        <f>O9921/D9921</f>
        <v>0.15456063453047261</v>
      </c>
    </row>
    <row r="9922" spans="1:16" x14ac:dyDescent="0.3">
      <c r="A9922" s="2">
        <v>44992</v>
      </c>
      <c r="B9922" s="3" t="s">
        <v>13273</v>
      </c>
      <c r="C9922" s="4" t="s">
        <v>13274</v>
      </c>
      <c r="D9922" s="27">
        <v>6281.04</v>
      </c>
      <c r="E9922" s="27">
        <v>1130.5899999999999</v>
      </c>
      <c r="F9922" s="27">
        <v>676.07</v>
      </c>
      <c r="G9922" s="26">
        <f>(E9922-F9922)/E9922</f>
        <v>0.40202018415163754</v>
      </c>
      <c r="H9922" s="27">
        <f>E9922-F9922</f>
        <v>454.51999999999987</v>
      </c>
      <c r="I9922" s="35">
        <f>E9922/D9922</f>
        <v>0.18000044578604815</v>
      </c>
      <c r="J9922" s="3">
        <v>185003.36</v>
      </c>
      <c r="K9922" s="26">
        <v>6.0999999999999999E-2</v>
      </c>
      <c r="L9922" s="4" t="b">
        <v>0</v>
      </c>
      <c r="M9922" s="4" t="s">
        <v>58</v>
      </c>
      <c r="N9922" s="35">
        <f>'Landed Freight Margin Tool'!$D$4</f>
        <v>0.58708499999999997</v>
      </c>
      <c r="O9922" s="30">
        <f>(MAX($F9922,MIN(0.18*$D9922,$F9922*(1+$N9922))))</f>
        <v>1072.9805559500001</v>
      </c>
      <c r="P9922" s="35">
        <f>O9922/D9922</f>
        <v>0.17082848635735484</v>
      </c>
    </row>
    <row r="9923" spans="1:16" x14ac:dyDescent="0.3">
      <c r="A9923" s="2">
        <v>45100</v>
      </c>
      <c r="B9923" s="3" t="s">
        <v>3297</v>
      </c>
      <c r="C9923" s="4" t="s">
        <v>3298</v>
      </c>
      <c r="D9923" s="27">
        <v>5831.43</v>
      </c>
      <c r="E9923" s="27">
        <v>1049.6600000000001</v>
      </c>
      <c r="F9923" s="27">
        <v>877.02</v>
      </c>
      <c r="G9923" s="26">
        <f>(E9923-F9923)/E9923</f>
        <v>0.16447230531791254</v>
      </c>
      <c r="H9923" s="27">
        <f>E9923-F9923</f>
        <v>172.6400000000001</v>
      </c>
      <c r="I9923" s="35">
        <f>E9923/D9923</f>
        <v>0.18000044585976338</v>
      </c>
      <c r="J9923" s="3">
        <v>185003.36</v>
      </c>
      <c r="K9923" s="26">
        <v>6.0999999999999999E-2</v>
      </c>
      <c r="L9923" s="4" t="b">
        <v>0</v>
      </c>
      <c r="M9923" s="4" t="s">
        <v>58</v>
      </c>
      <c r="N9923" s="35">
        <f>'Landed Freight Margin Tool'!$D$4</f>
        <v>0.58708499999999997</v>
      </c>
      <c r="O9923" s="30">
        <f>(MAX($F9923,MIN(0.18*$D9923,$F9923*(1+$N9923))))</f>
        <v>1049.6574000000001</v>
      </c>
      <c r="P9923" s="35">
        <f>O9923/D9923</f>
        <v>0.18</v>
      </c>
    </row>
    <row r="9924" spans="1:16" x14ac:dyDescent="0.3">
      <c r="A9924" s="2">
        <v>44985</v>
      </c>
      <c r="B9924" s="3" t="s">
        <v>18282</v>
      </c>
      <c r="C9924" s="4" t="s">
        <v>18283</v>
      </c>
      <c r="D9924" s="27">
        <v>7618.87</v>
      </c>
      <c r="E9924" s="27">
        <v>1371.4</v>
      </c>
      <c r="F9924" s="27">
        <v>790.56</v>
      </c>
      <c r="G9924" s="26">
        <f>(E9924-F9924)/E9924</f>
        <v>0.42353799037479956</v>
      </c>
      <c r="H9924" s="27">
        <f>E9924-F9924</f>
        <v>580.84000000000015</v>
      </c>
      <c r="I9924" s="35">
        <f>E9924/D9924</f>
        <v>0.18000044626040346</v>
      </c>
      <c r="J9924" s="3">
        <v>185003.36</v>
      </c>
      <c r="K9924" s="26">
        <v>6.0999999999999999E-2</v>
      </c>
      <c r="L9924" s="4" t="b">
        <v>0</v>
      </c>
      <c r="M9924" s="4" t="s">
        <v>58</v>
      </c>
      <c r="N9924" s="35">
        <f>'Landed Freight Margin Tool'!$D$4</f>
        <v>0.58708499999999997</v>
      </c>
      <c r="O9924" s="30">
        <f>(MAX($F9924,MIN(0.18*$D9924,$F9924*(1+$N9924))))</f>
        <v>1254.6859176</v>
      </c>
      <c r="P9924" s="35">
        <f>O9924/D9924</f>
        <v>0.16468136581934067</v>
      </c>
    </row>
    <row r="9925" spans="1:16" x14ac:dyDescent="0.3">
      <c r="A9925" s="2">
        <v>44979</v>
      </c>
      <c r="B9925" s="3" t="s">
        <v>7744</v>
      </c>
      <c r="C9925" s="4" t="s">
        <v>7745</v>
      </c>
      <c r="D9925" s="27">
        <v>6714.65</v>
      </c>
      <c r="E9925" s="27">
        <v>1208.6400000000001</v>
      </c>
      <c r="F9925" s="27">
        <v>748.65</v>
      </c>
      <c r="G9925" s="26">
        <f>(E9925-F9925)/E9925</f>
        <v>0.38058478951548858</v>
      </c>
      <c r="H9925" s="27">
        <f>E9925-F9925</f>
        <v>459.99000000000012</v>
      </c>
      <c r="I9925" s="35">
        <f>E9925/D9925</f>
        <v>0.18000044678427024</v>
      </c>
      <c r="J9925" s="3">
        <v>185003.36</v>
      </c>
      <c r="K9925" s="26">
        <v>6.0999999999999999E-2</v>
      </c>
      <c r="L9925" s="4" t="b">
        <v>0</v>
      </c>
      <c r="M9925" s="4" t="s">
        <v>58</v>
      </c>
      <c r="N9925" s="35">
        <f>'Landed Freight Margin Tool'!$D$4</f>
        <v>0.58708499999999997</v>
      </c>
      <c r="O9925" s="30">
        <f>(MAX($F9925,MIN(0.18*$D9925,$F9925*(1+$N9925))))</f>
        <v>1188.17118525</v>
      </c>
      <c r="P9925" s="35">
        <f>O9925/D9925</f>
        <v>0.17695206529752111</v>
      </c>
    </row>
    <row r="9926" spans="1:16" x14ac:dyDescent="0.3">
      <c r="A9926" s="2">
        <v>45076</v>
      </c>
      <c r="B9926" s="3" t="s">
        <v>4229</v>
      </c>
      <c r="C9926" s="4" t="s">
        <v>4230</v>
      </c>
      <c r="D9926" s="27">
        <v>10291.030000000001</v>
      </c>
      <c r="E9926" s="27">
        <v>1852.39</v>
      </c>
      <c r="F9926" s="27">
        <v>1329.57</v>
      </c>
      <c r="G9926" s="26">
        <f>(E9926-F9926)/E9926</f>
        <v>0.28224078082909115</v>
      </c>
      <c r="H9926" s="27">
        <f>E9926-F9926</f>
        <v>522.82000000000016</v>
      </c>
      <c r="I9926" s="35">
        <f>E9926/D9926</f>
        <v>0.18000044699121467</v>
      </c>
      <c r="J9926" s="3">
        <v>185003.36</v>
      </c>
      <c r="K9926" s="26">
        <v>6.0999999999999999E-2</v>
      </c>
      <c r="L9926" s="4" t="b">
        <v>0</v>
      </c>
      <c r="M9926" s="4" t="s">
        <v>58</v>
      </c>
      <c r="N9926" s="35">
        <f>'Landed Freight Margin Tool'!$D$4</f>
        <v>0.58708499999999997</v>
      </c>
      <c r="O9926" s="30">
        <f>(MAX($F9926,MIN(0.18*$D9926,$F9926*(1+$N9926))))</f>
        <v>1852.3854000000001</v>
      </c>
      <c r="P9926" s="35">
        <f>O9926/D9926</f>
        <v>0.18</v>
      </c>
    </row>
    <row r="9927" spans="1:16" x14ac:dyDescent="0.3">
      <c r="A9927" s="2">
        <v>45055</v>
      </c>
      <c r="B9927" s="3" t="s">
        <v>24953</v>
      </c>
      <c r="C9927" s="4" t="s">
        <v>16629</v>
      </c>
      <c r="D9927" s="27">
        <v>2682.16</v>
      </c>
      <c r="E9927" s="27">
        <v>482.79</v>
      </c>
      <c r="F9927" s="27">
        <v>348.79</v>
      </c>
      <c r="G9927" s="26">
        <f>(E9927-F9927)/E9927</f>
        <v>0.27755338760123449</v>
      </c>
      <c r="H9927" s="27">
        <f>E9927-F9927</f>
        <v>134</v>
      </c>
      <c r="I9927" s="35">
        <f>E9927/D9927</f>
        <v>0.1800004474006025</v>
      </c>
      <c r="J9927" s="3">
        <v>185003.36</v>
      </c>
      <c r="K9927" s="26">
        <v>6.0999999999999999E-2</v>
      </c>
      <c r="L9927" s="4" t="b">
        <v>0</v>
      </c>
      <c r="M9927" s="4" t="s">
        <v>58</v>
      </c>
      <c r="N9927" s="35">
        <f>'Landed Freight Margin Tool'!$D$4</f>
        <v>0.58708499999999997</v>
      </c>
      <c r="O9927" s="30">
        <f>(MAX($F9927,MIN(0.18*$D9927,$F9927*(1+$N9927))))</f>
        <v>482.78879999999998</v>
      </c>
      <c r="P9927" s="35">
        <f>O9927/D9927</f>
        <v>0.18</v>
      </c>
    </row>
    <row r="9928" spans="1:16" x14ac:dyDescent="0.3">
      <c r="A9928" s="2">
        <v>45043</v>
      </c>
      <c r="B9928" s="3" t="s">
        <v>16496</v>
      </c>
      <c r="C9928" s="4" t="s">
        <v>16497</v>
      </c>
      <c r="D9928" s="27">
        <v>7599.37</v>
      </c>
      <c r="E9928" s="27">
        <v>1367.89</v>
      </c>
      <c r="F9928" s="27">
        <v>892.79</v>
      </c>
      <c r="G9928" s="26">
        <f>(E9928-F9928)/E9928</f>
        <v>0.34732324967650913</v>
      </c>
      <c r="H9928" s="27">
        <f>E9928-F9928</f>
        <v>475.10000000000014</v>
      </c>
      <c r="I9928" s="35">
        <f>E9928/D9928</f>
        <v>0.18000044740550863</v>
      </c>
      <c r="J9928" s="3">
        <v>185003.36</v>
      </c>
      <c r="K9928" s="26">
        <v>6.0999999999999999E-2</v>
      </c>
      <c r="L9928" s="4" t="b">
        <v>0</v>
      </c>
      <c r="M9928" s="4" t="s">
        <v>58</v>
      </c>
      <c r="N9928" s="35">
        <f>'Landed Freight Margin Tool'!$D$4</f>
        <v>0.58708499999999997</v>
      </c>
      <c r="O9928" s="30">
        <f>(MAX($F9928,MIN(0.18*$D9928,$F9928*(1+$N9928))))</f>
        <v>1367.8865999999998</v>
      </c>
      <c r="P9928" s="35">
        <f>O9928/D9928</f>
        <v>0.17999999999999997</v>
      </c>
    </row>
    <row r="9929" spans="1:16" x14ac:dyDescent="0.3">
      <c r="A9929" s="2">
        <v>45166</v>
      </c>
      <c r="B9929" s="3" t="s">
        <v>6125</v>
      </c>
      <c r="C9929" s="4" t="s">
        <v>6126</v>
      </c>
      <c r="D9929" s="27">
        <v>5363.82</v>
      </c>
      <c r="E9929" s="27">
        <v>965.49</v>
      </c>
      <c r="F9929" s="27">
        <v>484.33</v>
      </c>
      <c r="G9929" s="26">
        <f>(E9929-F9929)/E9929</f>
        <v>0.49835834653906308</v>
      </c>
      <c r="H9929" s="27">
        <f>E9929-F9929</f>
        <v>481.16</v>
      </c>
      <c r="I9929" s="35">
        <f>E9929/D9929</f>
        <v>0.18000044744230792</v>
      </c>
      <c r="J9929" s="3">
        <v>185003.36</v>
      </c>
      <c r="K9929" s="26">
        <v>6.0999999999999999E-2</v>
      </c>
      <c r="L9929" s="4" t="b">
        <v>0</v>
      </c>
      <c r="M9929" s="4" t="s">
        <v>58</v>
      </c>
      <c r="N9929" s="35">
        <f>'Landed Freight Margin Tool'!$D$4</f>
        <v>0.58708499999999997</v>
      </c>
      <c r="O9929" s="30">
        <f>(MAX($F9929,MIN(0.18*$D9929,$F9929*(1+$N9929))))</f>
        <v>768.67287805000001</v>
      </c>
      <c r="P9929" s="35">
        <f>O9929/D9929</f>
        <v>0.14330698607522252</v>
      </c>
    </row>
    <row r="9930" spans="1:16" x14ac:dyDescent="0.3">
      <c r="A9930" s="2">
        <v>45229</v>
      </c>
      <c r="B9930" s="3" t="s">
        <v>7103</v>
      </c>
      <c r="C9930" s="4" t="s">
        <v>7104</v>
      </c>
      <c r="D9930" s="27">
        <v>3563.88</v>
      </c>
      <c r="E9930" s="27">
        <v>641.5</v>
      </c>
      <c r="F9930" s="27">
        <v>418.17</v>
      </c>
      <c r="G9930" s="26">
        <f>(E9930-F9930)/E9930</f>
        <v>0.34813717848791892</v>
      </c>
      <c r="H9930" s="27">
        <f>E9930-F9930</f>
        <v>223.32999999999998</v>
      </c>
      <c r="I9930" s="35">
        <f>E9930/D9930</f>
        <v>0.18000044894889838</v>
      </c>
      <c r="J9930" s="3">
        <v>185003.36</v>
      </c>
      <c r="K9930" s="26">
        <v>6.0999999999999999E-2</v>
      </c>
      <c r="L9930" s="4" t="b">
        <v>0</v>
      </c>
      <c r="M9930" s="4" t="s">
        <v>58</v>
      </c>
      <c r="N9930" s="35">
        <f>'Landed Freight Margin Tool'!$D$4</f>
        <v>0.58708499999999997</v>
      </c>
      <c r="O9930" s="30">
        <f>(MAX($F9930,MIN(0.18*$D9930,$F9930*(1+$N9930))))</f>
        <v>641.49839999999995</v>
      </c>
      <c r="P9930" s="35">
        <f>O9930/D9930</f>
        <v>0.18</v>
      </c>
    </row>
    <row r="9931" spans="1:16" x14ac:dyDescent="0.3">
      <c r="A9931" s="2">
        <v>45100</v>
      </c>
      <c r="B9931" s="3" t="s">
        <v>20859</v>
      </c>
      <c r="C9931" s="4" t="s">
        <v>20860</v>
      </c>
      <c r="D9931" s="27">
        <v>7570.37</v>
      </c>
      <c r="E9931" s="27">
        <v>1362.67</v>
      </c>
      <c r="F9931" s="27">
        <v>945.3</v>
      </c>
      <c r="G9931" s="26">
        <f>(E9931-F9931)/E9931</f>
        <v>0.3062883897055047</v>
      </c>
      <c r="H9931" s="27">
        <f>E9931-F9931</f>
        <v>417.37000000000012</v>
      </c>
      <c r="I9931" s="35">
        <f>E9931/D9931</f>
        <v>0.18000044911939575</v>
      </c>
      <c r="J9931" s="3">
        <v>185003.36</v>
      </c>
      <c r="K9931" s="26">
        <v>6.0999999999999999E-2</v>
      </c>
      <c r="L9931" s="4" t="b">
        <v>0</v>
      </c>
      <c r="M9931" s="4" t="s">
        <v>58</v>
      </c>
      <c r="N9931" s="35">
        <f>'Landed Freight Margin Tool'!$D$4</f>
        <v>0.58708499999999997</v>
      </c>
      <c r="O9931" s="30">
        <f>(MAX($F9931,MIN(0.18*$D9931,$F9931*(1+$N9931))))</f>
        <v>1362.6666</v>
      </c>
      <c r="P9931" s="35">
        <f>O9931/D9931</f>
        <v>0.18</v>
      </c>
    </row>
    <row r="9932" spans="1:16" x14ac:dyDescent="0.3">
      <c r="A9932" s="2">
        <v>44931</v>
      </c>
      <c r="B9932" s="3" t="s">
        <v>24776</v>
      </c>
      <c r="C9932" s="4" t="s">
        <v>24777</v>
      </c>
      <c r="D9932" s="27">
        <v>7124.76</v>
      </c>
      <c r="E9932" s="27">
        <v>1282.46</v>
      </c>
      <c r="F9932" s="27">
        <v>733.47</v>
      </c>
      <c r="G9932" s="26">
        <f>(E9932-F9932)/E9932</f>
        <v>0.42807572945744898</v>
      </c>
      <c r="H9932" s="27">
        <f>E9932-F9932</f>
        <v>548.99</v>
      </c>
      <c r="I9932" s="35">
        <f>E9932/D9932</f>
        <v>0.18000044913793586</v>
      </c>
      <c r="J9932" s="3">
        <v>185003.36</v>
      </c>
      <c r="K9932" s="26">
        <v>6.0999999999999999E-2</v>
      </c>
      <c r="L9932" s="4" t="b">
        <v>0</v>
      </c>
      <c r="M9932" s="4" t="s">
        <v>58</v>
      </c>
      <c r="N9932" s="35">
        <f>'Landed Freight Margin Tool'!$D$4</f>
        <v>0.58708499999999997</v>
      </c>
      <c r="O9932" s="30">
        <f>(MAX($F9932,MIN(0.18*$D9932,$F9932*(1+$N9932))))</f>
        <v>1164.07923495</v>
      </c>
      <c r="P9932" s="35">
        <f>O9932/D9932</f>
        <v>0.16338504524362926</v>
      </c>
    </row>
    <row r="9933" spans="1:16" x14ac:dyDescent="0.3">
      <c r="A9933" s="2">
        <v>45105</v>
      </c>
      <c r="B9933" s="3" t="s">
        <v>16825</v>
      </c>
      <c r="C9933" s="4" t="s">
        <v>16826</v>
      </c>
      <c r="D9933" s="27">
        <v>10678.14</v>
      </c>
      <c r="E9933" s="27">
        <v>1922.07</v>
      </c>
      <c r="F9933" s="27">
        <v>1035.02</v>
      </c>
      <c r="G9933" s="26">
        <f>(E9933-F9933)/E9933</f>
        <v>0.46150764540313305</v>
      </c>
      <c r="H9933" s="27">
        <f>E9933-F9933</f>
        <v>887.05</v>
      </c>
      <c r="I9933" s="35">
        <f>E9933/D9933</f>
        <v>0.18000044951648883</v>
      </c>
      <c r="J9933" s="3">
        <v>185003.36</v>
      </c>
      <c r="K9933" s="26">
        <v>6.0999999999999999E-2</v>
      </c>
      <c r="L9933" s="4" t="b">
        <v>0</v>
      </c>
      <c r="M9933" s="4" t="s">
        <v>58</v>
      </c>
      <c r="N9933" s="35">
        <f>'Landed Freight Margin Tool'!$D$4</f>
        <v>0.58708499999999997</v>
      </c>
      <c r="O9933" s="30">
        <f>(MAX($F9933,MIN(0.18*$D9933,$F9933*(1+$N9933))))</f>
        <v>1642.6647167000001</v>
      </c>
      <c r="P9933" s="35">
        <f>O9933/D9933</f>
        <v>0.15383434911885405</v>
      </c>
    </row>
    <row r="9934" spans="1:16" x14ac:dyDescent="0.3">
      <c r="A9934" s="2">
        <v>45131</v>
      </c>
      <c r="B9934" s="3" t="s">
        <v>5596</v>
      </c>
      <c r="C9934" s="4" t="s">
        <v>5597</v>
      </c>
      <c r="D9934" s="27">
        <v>8886.7000000000007</v>
      </c>
      <c r="E9934" s="27">
        <v>1599.61</v>
      </c>
      <c r="F9934" s="27">
        <v>1163.95</v>
      </c>
      <c r="G9934" s="26">
        <f>(E9934-F9934)/E9934</f>
        <v>0.27235388625977575</v>
      </c>
      <c r="H9934" s="27">
        <f>E9934-F9934</f>
        <v>435.65999999999985</v>
      </c>
      <c r="I9934" s="35">
        <f>E9934/D9934</f>
        <v>0.18000045011083976</v>
      </c>
      <c r="J9934" s="3">
        <v>185003.36</v>
      </c>
      <c r="K9934" s="26">
        <v>6.0999999999999999E-2</v>
      </c>
      <c r="L9934" s="4" t="b">
        <v>0</v>
      </c>
      <c r="M9934" s="4" t="s">
        <v>58</v>
      </c>
      <c r="N9934" s="35">
        <f>'Landed Freight Margin Tool'!$D$4</f>
        <v>0.58708499999999997</v>
      </c>
      <c r="O9934" s="30">
        <f>(MAX($F9934,MIN(0.18*$D9934,$F9934*(1+$N9934))))</f>
        <v>1599.606</v>
      </c>
      <c r="P9934" s="35">
        <f>O9934/D9934</f>
        <v>0.18</v>
      </c>
    </row>
    <row r="9935" spans="1:16" x14ac:dyDescent="0.3">
      <c r="A9935" s="2">
        <v>44936</v>
      </c>
      <c r="B9935" s="3" t="s">
        <v>18722</v>
      </c>
      <c r="C9935" s="4" t="s">
        <v>11874</v>
      </c>
      <c r="D9935" s="27">
        <v>10217.030000000001</v>
      </c>
      <c r="E9935" s="27">
        <v>1839.07</v>
      </c>
      <c r="F9935" s="27">
        <v>1142.3399999999999</v>
      </c>
      <c r="G9935" s="26">
        <f>(E9935-F9935)/E9935</f>
        <v>0.37884909220421192</v>
      </c>
      <c r="H9935" s="27">
        <f>E9935-F9935</f>
        <v>696.73</v>
      </c>
      <c r="I9935" s="35">
        <f>E9935/D9935</f>
        <v>0.1800004502286868</v>
      </c>
      <c r="J9935" s="3">
        <v>185003.36</v>
      </c>
      <c r="K9935" s="26">
        <v>6.0999999999999999E-2</v>
      </c>
      <c r="L9935" s="4" t="b">
        <v>0</v>
      </c>
      <c r="M9935" s="4" t="s">
        <v>58</v>
      </c>
      <c r="N9935" s="35">
        <f>'Landed Freight Margin Tool'!$D$4</f>
        <v>0.58708499999999997</v>
      </c>
      <c r="O9935" s="30">
        <f>(MAX($F9935,MIN(0.18*$D9935,$F9935*(1+$N9935))))</f>
        <v>1812.9906788999999</v>
      </c>
      <c r="P9935" s="35">
        <f>O9935/D9935</f>
        <v>0.17744791577395777</v>
      </c>
    </row>
    <row r="9936" spans="1:16" x14ac:dyDescent="0.3">
      <c r="A9936" s="2">
        <v>44949</v>
      </c>
      <c r="B9936" s="3" t="s">
        <v>23813</v>
      </c>
      <c r="C9936" s="4" t="s">
        <v>23814</v>
      </c>
      <c r="D9936" s="27">
        <v>1775.44</v>
      </c>
      <c r="E9936" s="27">
        <v>319.58</v>
      </c>
      <c r="F9936" s="27">
        <v>220.57</v>
      </c>
      <c r="G9936" s="26">
        <f>(E9936-F9936)/E9936</f>
        <v>0.30981287940421803</v>
      </c>
      <c r="H9936" s="27">
        <f>E9936-F9936</f>
        <v>99.009999999999991</v>
      </c>
      <c r="I9936" s="35">
        <f>E9936/D9936</f>
        <v>0.18000045059252917</v>
      </c>
      <c r="J9936" s="3">
        <v>185003.36</v>
      </c>
      <c r="K9936" s="26">
        <v>6.0999999999999999E-2</v>
      </c>
      <c r="L9936" s="4" t="b">
        <v>0</v>
      </c>
      <c r="M9936" s="4" t="s">
        <v>58</v>
      </c>
      <c r="N9936" s="35">
        <f>'Landed Freight Margin Tool'!$D$4</f>
        <v>0.58708499999999997</v>
      </c>
      <c r="O9936" s="30">
        <f>(MAX($F9936,MIN(0.18*$D9936,$F9936*(1+$N9936))))</f>
        <v>319.57920000000001</v>
      </c>
      <c r="P9936" s="35">
        <f>O9936/D9936</f>
        <v>0.18</v>
      </c>
    </row>
    <row r="9937" spans="1:16" x14ac:dyDescent="0.3">
      <c r="A9937" s="2">
        <v>45041</v>
      </c>
      <c r="B9937" s="3" t="s">
        <v>12894</v>
      </c>
      <c r="C9937" s="4" t="s">
        <v>12895</v>
      </c>
      <c r="D9937" s="27">
        <v>11086.75</v>
      </c>
      <c r="E9937" s="27">
        <v>1995.62</v>
      </c>
      <c r="F9937" s="27">
        <v>1456.78</v>
      </c>
      <c r="G9937" s="26">
        <f>(E9937-F9937)/E9937</f>
        <v>0.27001132480131484</v>
      </c>
      <c r="H9937" s="27">
        <f>E9937-F9937</f>
        <v>538.83999999999992</v>
      </c>
      <c r="I9937" s="35">
        <f>E9937/D9937</f>
        <v>0.18000045098879291</v>
      </c>
      <c r="J9937" s="3">
        <v>185003.36</v>
      </c>
      <c r="K9937" s="26">
        <v>6.0999999999999999E-2</v>
      </c>
      <c r="L9937" s="4" t="b">
        <v>0</v>
      </c>
      <c r="M9937" s="4" t="s">
        <v>58</v>
      </c>
      <c r="N9937" s="35">
        <f>'Landed Freight Margin Tool'!$D$4</f>
        <v>0.58708499999999997</v>
      </c>
      <c r="O9937" s="30">
        <f>(MAX($F9937,MIN(0.18*$D9937,$F9937*(1+$N9937))))</f>
        <v>1995.615</v>
      </c>
      <c r="P9937" s="35">
        <f>O9937/D9937</f>
        <v>0.18</v>
      </c>
    </row>
    <row r="9938" spans="1:16" x14ac:dyDescent="0.3">
      <c r="A9938" s="2">
        <v>45170</v>
      </c>
      <c r="B9938" s="3" t="s">
        <v>17544</v>
      </c>
      <c r="C9938" s="4" t="s">
        <v>17545</v>
      </c>
      <c r="D9938" s="27">
        <v>7960.98</v>
      </c>
      <c r="E9938" s="27">
        <v>1432.98</v>
      </c>
      <c r="F9938" s="27">
        <v>1054.42</v>
      </c>
      <c r="G9938" s="26">
        <f>(E9938-F9938)/E9938</f>
        <v>0.26417675054780942</v>
      </c>
      <c r="H9938" s="27">
        <f>E9938-F9938</f>
        <v>378.55999999999995</v>
      </c>
      <c r="I9938" s="35">
        <f>E9938/D9938</f>
        <v>0.18000045220563299</v>
      </c>
      <c r="J9938" s="3">
        <v>185003.36</v>
      </c>
      <c r="K9938" s="26">
        <v>6.0999999999999999E-2</v>
      </c>
      <c r="L9938" s="4" t="b">
        <v>0</v>
      </c>
      <c r="M9938" s="4" t="s">
        <v>58</v>
      </c>
      <c r="N9938" s="35">
        <f>'Landed Freight Margin Tool'!$D$4</f>
        <v>0.58708499999999997</v>
      </c>
      <c r="O9938" s="30">
        <f>(MAX($F9938,MIN(0.18*$D9938,$F9938*(1+$N9938))))</f>
        <v>1432.9763999999998</v>
      </c>
      <c r="P9938" s="35">
        <f>O9938/D9938</f>
        <v>0.18</v>
      </c>
    </row>
    <row r="9939" spans="1:16" x14ac:dyDescent="0.3">
      <c r="A9939" s="2">
        <v>45114</v>
      </c>
      <c r="B9939" s="3" t="s">
        <v>21732</v>
      </c>
      <c r="C9939" s="4" t="s">
        <v>21733</v>
      </c>
      <c r="D9939" s="27">
        <v>8397.09</v>
      </c>
      <c r="E9939" s="27">
        <v>1511.48</v>
      </c>
      <c r="F9939" s="27">
        <v>960.47</v>
      </c>
      <c r="G9939" s="26">
        <f>(E9939-F9939)/E9939</f>
        <v>0.36454997750549128</v>
      </c>
      <c r="H9939" s="27">
        <f>E9939-F9939</f>
        <v>551.01</v>
      </c>
      <c r="I9939" s="35">
        <f>E9939/D9939</f>
        <v>0.18000045253772437</v>
      </c>
      <c r="J9939" s="3">
        <v>185003.36</v>
      </c>
      <c r="K9939" s="26">
        <v>6.0999999999999999E-2</v>
      </c>
      <c r="L9939" s="4" t="b">
        <v>0</v>
      </c>
      <c r="M9939" s="4" t="s">
        <v>58</v>
      </c>
      <c r="N9939" s="35">
        <f>'Landed Freight Margin Tool'!$D$4</f>
        <v>0.58708499999999997</v>
      </c>
      <c r="O9939" s="30">
        <f>(MAX($F9939,MIN(0.18*$D9939,$F9939*(1+$N9939))))</f>
        <v>1511.4762000000001</v>
      </c>
      <c r="P9939" s="35">
        <f>O9939/D9939</f>
        <v>0.18</v>
      </c>
    </row>
    <row r="9940" spans="1:16" x14ac:dyDescent="0.3">
      <c r="A9940" s="2">
        <v>45187</v>
      </c>
      <c r="B9940" s="3" t="s">
        <v>12363</v>
      </c>
      <c r="C9940" s="4" t="s">
        <v>12364</v>
      </c>
      <c r="D9940" s="27">
        <v>4852.21</v>
      </c>
      <c r="E9940" s="27">
        <v>873.4</v>
      </c>
      <c r="F9940" s="27">
        <v>646.98</v>
      </c>
      <c r="G9940" s="26">
        <f>(E9940-F9940)/E9940</f>
        <v>0.25923975269063426</v>
      </c>
      <c r="H9940" s="27">
        <f>E9940-F9940</f>
        <v>226.41999999999996</v>
      </c>
      <c r="I9940" s="35">
        <f>E9940/D9940</f>
        <v>0.18000045340164583</v>
      </c>
      <c r="J9940" s="3">
        <v>185003.36</v>
      </c>
      <c r="K9940" s="26">
        <v>6.0999999999999999E-2</v>
      </c>
      <c r="L9940" s="4" t="b">
        <v>0</v>
      </c>
      <c r="M9940" s="4" t="s">
        <v>58</v>
      </c>
      <c r="N9940" s="35">
        <f>'Landed Freight Margin Tool'!$D$4</f>
        <v>0.58708499999999997</v>
      </c>
      <c r="O9940" s="30">
        <f>(MAX($F9940,MIN(0.18*$D9940,$F9940*(1+$N9940))))</f>
        <v>873.39779999999996</v>
      </c>
      <c r="P9940" s="35">
        <f>O9940/D9940</f>
        <v>0.18</v>
      </c>
    </row>
    <row r="9941" spans="1:16" x14ac:dyDescent="0.3">
      <c r="A9941" s="2">
        <v>44963</v>
      </c>
      <c r="B9941" s="3" t="s">
        <v>18333</v>
      </c>
      <c r="C9941" s="4" t="s">
        <v>18334</v>
      </c>
      <c r="D9941" s="27">
        <v>9261.81</v>
      </c>
      <c r="E9941" s="27">
        <v>1667.13</v>
      </c>
      <c r="F9941" s="27">
        <v>887.03</v>
      </c>
      <c r="G9941" s="26">
        <f>(E9941-F9941)/E9941</f>
        <v>0.46792991548349566</v>
      </c>
      <c r="H9941" s="27">
        <f>E9941-F9941</f>
        <v>780.10000000000014</v>
      </c>
      <c r="I9941" s="35">
        <f>E9941/D9941</f>
        <v>0.1800004534750767</v>
      </c>
      <c r="J9941" s="3">
        <v>185003.36</v>
      </c>
      <c r="K9941" s="26">
        <v>6.0999999999999999E-2</v>
      </c>
      <c r="L9941" s="4" t="b">
        <v>0</v>
      </c>
      <c r="M9941" s="4" t="s">
        <v>58</v>
      </c>
      <c r="N9941" s="35">
        <f>'Landed Freight Margin Tool'!$D$4</f>
        <v>0.58708499999999997</v>
      </c>
      <c r="O9941" s="30">
        <f>(MAX($F9941,MIN(0.18*$D9941,$F9941*(1+$N9941))))</f>
        <v>1407.7920075500001</v>
      </c>
      <c r="P9941" s="35">
        <f>O9941/D9941</f>
        <v>0.15199966394797562</v>
      </c>
    </row>
    <row r="9942" spans="1:16" x14ac:dyDescent="0.3">
      <c r="A9942" s="2">
        <v>45050</v>
      </c>
      <c r="B9942" s="3" t="s">
        <v>492</v>
      </c>
      <c r="C9942" s="4" t="s">
        <v>493</v>
      </c>
      <c r="D9942" s="27">
        <v>6614.15</v>
      </c>
      <c r="E9942" s="27">
        <v>1190.55</v>
      </c>
      <c r="F9942" s="27">
        <v>785.4</v>
      </c>
      <c r="G9942" s="26">
        <f>(E9942-F9942)/E9942</f>
        <v>0.34030490109613204</v>
      </c>
      <c r="H9942" s="27">
        <f>E9942-F9942</f>
        <v>405.15</v>
      </c>
      <c r="I9942" s="35">
        <f>E9942/D9942</f>
        <v>0.18000045357302147</v>
      </c>
      <c r="J9942" s="3">
        <v>185003.36</v>
      </c>
      <c r="K9942" s="26">
        <v>6.0999999999999999E-2</v>
      </c>
      <c r="L9942" s="4" t="b">
        <v>0</v>
      </c>
      <c r="M9942" s="4" t="s">
        <v>58</v>
      </c>
      <c r="N9942" s="35">
        <f>'Landed Freight Margin Tool'!$D$4</f>
        <v>0.58708499999999997</v>
      </c>
      <c r="O9942" s="30">
        <f>(MAX($F9942,MIN(0.18*$D9942,$F9942*(1+$N9942))))</f>
        <v>1190.5469999999998</v>
      </c>
      <c r="P9942" s="35">
        <f>O9942/D9942</f>
        <v>0.17999999999999997</v>
      </c>
    </row>
    <row r="9943" spans="1:16" x14ac:dyDescent="0.3">
      <c r="A9943" s="2">
        <v>45090</v>
      </c>
      <c r="B9943" s="3" t="s">
        <v>7286</v>
      </c>
      <c r="C9943" s="4" t="s">
        <v>7287</v>
      </c>
      <c r="D9943" s="27">
        <v>4850.21</v>
      </c>
      <c r="E9943" s="27">
        <v>873.04</v>
      </c>
      <c r="F9943" s="27">
        <v>484.63</v>
      </c>
      <c r="G9943" s="26">
        <f>(E9943-F9943)/E9943</f>
        <v>0.44489370475579582</v>
      </c>
      <c r="H9943" s="27">
        <f>E9943-F9943</f>
        <v>388.40999999999997</v>
      </c>
      <c r="I9943" s="35">
        <f>E9943/D9943</f>
        <v>0.1800004535886075</v>
      </c>
      <c r="J9943" s="3">
        <v>185003.36</v>
      </c>
      <c r="K9943" s="26">
        <v>6.0999999999999999E-2</v>
      </c>
      <c r="L9943" s="4" t="b">
        <v>0</v>
      </c>
      <c r="M9943" s="4" t="s">
        <v>58</v>
      </c>
      <c r="N9943" s="35">
        <f>'Landed Freight Margin Tool'!$D$4</f>
        <v>0.58708499999999997</v>
      </c>
      <c r="O9943" s="30">
        <f>(MAX($F9943,MIN(0.18*$D9943,$F9943*(1+$N9943))))</f>
        <v>769.14900354999997</v>
      </c>
      <c r="P9943" s="35">
        <f>O9943/D9943</f>
        <v>0.15858055703773649</v>
      </c>
    </row>
    <row r="9944" spans="1:16" x14ac:dyDescent="0.3">
      <c r="A9944" s="2">
        <v>45168</v>
      </c>
      <c r="B9944" s="3" t="s">
        <v>20104</v>
      </c>
      <c r="C9944" s="4" t="s">
        <v>20105</v>
      </c>
      <c r="D9944" s="27">
        <v>5731.93</v>
      </c>
      <c r="E9944" s="27">
        <v>1031.75</v>
      </c>
      <c r="F9944" s="27">
        <v>694.41</v>
      </c>
      <c r="G9944" s="26">
        <f>(E9944-F9944)/E9944</f>
        <v>0.32695905015749943</v>
      </c>
      <c r="H9944" s="27">
        <f>E9944-F9944</f>
        <v>337.34000000000003</v>
      </c>
      <c r="I9944" s="35">
        <f>E9944/D9944</f>
        <v>0.18000045359939845</v>
      </c>
      <c r="J9944" s="3">
        <v>185003.36</v>
      </c>
      <c r="K9944" s="26">
        <v>6.0999999999999999E-2</v>
      </c>
      <c r="L9944" s="4" t="b">
        <v>0</v>
      </c>
      <c r="M9944" s="4" t="s">
        <v>58</v>
      </c>
      <c r="N9944" s="35">
        <f>'Landed Freight Margin Tool'!$D$4</f>
        <v>0.58708499999999997</v>
      </c>
      <c r="O9944" s="30">
        <f>(MAX($F9944,MIN(0.18*$D9944,$F9944*(1+$N9944))))</f>
        <v>1031.7474</v>
      </c>
      <c r="P9944" s="35">
        <f>O9944/D9944</f>
        <v>0.18</v>
      </c>
    </row>
    <row r="9945" spans="1:16" x14ac:dyDescent="0.3">
      <c r="A9945" s="2">
        <v>45063</v>
      </c>
      <c r="B9945" s="3" t="s">
        <v>24697</v>
      </c>
      <c r="C9945" s="4" t="s">
        <v>24698</v>
      </c>
      <c r="D9945" s="27">
        <v>10575.64</v>
      </c>
      <c r="E9945" s="27">
        <v>1903.62</v>
      </c>
      <c r="F9945" s="27">
        <v>1340.26</v>
      </c>
      <c r="G9945" s="26">
        <f>(E9945-F9945)/E9945</f>
        <v>0.29594141687941916</v>
      </c>
      <c r="H9945" s="27">
        <f>E9945-F9945</f>
        <v>563.3599999999999</v>
      </c>
      <c r="I9945" s="35">
        <f>E9945/D9945</f>
        <v>0.18000045387324076</v>
      </c>
      <c r="J9945" s="3">
        <v>185003.36</v>
      </c>
      <c r="K9945" s="26">
        <v>6.0999999999999999E-2</v>
      </c>
      <c r="L9945" s="4" t="b">
        <v>0</v>
      </c>
      <c r="M9945" s="4" t="s">
        <v>58</v>
      </c>
      <c r="N9945" s="35">
        <f>'Landed Freight Margin Tool'!$D$4</f>
        <v>0.58708499999999997</v>
      </c>
      <c r="O9945" s="30">
        <f>(MAX($F9945,MIN(0.18*$D9945,$F9945*(1+$N9945))))</f>
        <v>1903.6151999999997</v>
      </c>
      <c r="P9945" s="35">
        <f>O9945/D9945</f>
        <v>0.18</v>
      </c>
    </row>
    <row r="9946" spans="1:16" x14ac:dyDescent="0.3">
      <c r="A9946" s="2">
        <v>45056</v>
      </c>
      <c r="B9946" s="3" t="s">
        <v>1832</v>
      </c>
      <c r="C9946" s="4" t="s">
        <v>1833</v>
      </c>
      <c r="D9946" s="27">
        <v>10557.14</v>
      </c>
      <c r="E9946" s="27">
        <v>1900.29</v>
      </c>
      <c r="F9946" s="27">
        <v>1144.5999999999999</v>
      </c>
      <c r="G9946" s="26">
        <f>(E9946-F9946)/E9946</f>
        <v>0.39767088181277599</v>
      </c>
      <c r="H9946" s="27">
        <f>E9946-F9946</f>
        <v>755.69</v>
      </c>
      <c r="I9946" s="35">
        <f>E9946/D9946</f>
        <v>0.18000045466859396</v>
      </c>
      <c r="J9946" s="3">
        <v>185003.36</v>
      </c>
      <c r="K9946" s="26">
        <v>6.0999999999999999E-2</v>
      </c>
      <c r="L9946" s="4" t="b">
        <v>0</v>
      </c>
      <c r="M9946" s="4" t="s">
        <v>58</v>
      </c>
      <c r="N9946" s="35">
        <f>'Landed Freight Margin Tool'!$D$4</f>
        <v>0.58708499999999997</v>
      </c>
      <c r="O9946" s="30">
        <f>(MAX($F9946,MIN(0.18*$D9946,$F9946*(1+$N9946))))</f>
        <v>1816.577491</v>
      </c>
      <c r="P9946" s="35">
        <f>O9946/D9946</f>
        <v>0.1720709861761803</v>
      </c>
    </row>
    <row r="9947" spans="1:16" x14ac:dyDescent="0.3">
      <c r="A9947" s="2">
        <v>45034</v>
      </c>
      <c r="B9947" s="3" t="s">
        <v>2158</v>
      </c>
      <c r="C9947" s="4" t="s">
        <v>2159</v>
      </c>
      <c r="D9947" s="27">
        <v>8795.7000000000007</v>
      </c>
      <c r="E9947" s="27">
        <v>1583.23</v>
      </c>
      <c r="F9947" s="27">
        <v>1070.17</v>
      </c>
      <c r="G9947" s="26">
        <f>(E9947-F9947)/E9947</f>
        <v>0.3240590438533883</v>
      </c>
      <c r="H9947" s="27">
        <f>E9947-F9947</f>
        <v>513.05999999999995</v>
      </c>
      <c r="I9947" s="35">
        <f>E9947/D9947</f>
        <v>0.18000045476767054</v>
      </c>
      <c r="J9947" s="3">
        <v>185003.36</v>
      </c>
      <c r="K9947" s="26">
        <v>6.0999999999999999E-2</v>
      </c>
      <c r="L9947" s="4" t="b">
        <v>0</v>
      </c>
      <c r="M9947" s="4" t="s">
        <v>58</v>
      </c>
      <c r="N9947" s="35">
        <f>'Landed Freight Margin Tool'!$D$4</f>
        <v>0.58708499999999997</v>
      </c>
      <c r="O9947" s="30">
        <f>(MAX($F9947,MIN(0.18*$D9947,$F9947*(1+$N9947))))</f>
        <v>1583.2260000000001</v>
      </c>
      <c r="P9947" s="35">
        <f>O9947/D9947</f>
        <v>0.18</v>
      </c>
    </row>
    <row r="9948" spans="1:16" x14ac:dyDescent="0.3">
      <c r="A9948" s="2">
        <v>44938</v>
      </c>
      <c r="B9948" s="3" t="s">
        <v>22055</v>
      </c>
      <c r="C9948" s="4" t="s">
        <v>22056</v>
      </c>
      <c r="D9948" s="27">
        <v>10102.030000000001</v>
      </c>
      <c r="E9948" s="27">
        <v>1818.37</v>
      </c>
      <c r="F9948" s="27">
        <v>723.97</v>
      </c>
      <c r="G9948" s="26">
        <f>(E9948-F9948)/E9948</f>
        <v>0.60185770772725022</v>
      </c>
      <c r="H9948" s="27">
        <f>E9948-F9948</f>
        <v>1094.3999999999999</v>
      </c>
      <c r="I9948" s="35">
        <f>E9948/D9948</f>
        <v>0.18000045535402287</v>
      </c>
      <c r="J9948" s="3">
        <v>185003.36</v>
      </c>
      <c r="K9948" s="26">
        <v>6.0999999999999999E-2</v>
      </c>
      <c r="L9948" s="4" t="b">
        <v>0</v>
      </c>
      <c r="M9948" s="4" t="s">
        <v>58</v>
      </c>
      <c r="N9948" s="35">
        <f>'Landed Freight Margin Tool'!$D$4</f>
        <v>0.58708499999999997</v>
      </c>
      <c r="O9948" s="30">
        <f>(MAX($F9948,MIN(0.18*$D9948,$F9948*(1+$N9948))))</f>
        <v>1149.00192745</v>
      </c>
      <c r="P9948" s="35">
        <f>O9948/D9948</f>
        <v>0.11373970651938274</v>
      </c>
    </row>
    <row r="9949" spans="1:16" x14ac:dyDescent="0.3">
      <c r="A9949" s="2">
        <v>45005</v>
      </c>
      <c r="B9949" s="3" t="s">
        <v>12297</v>
      </c>
      <c r="C9949" s="4" t="s">
        <v>12298</v>
      </c>
      <c r="D9949" s="27">
        <v>8778.2000000000007</v>
      </c>
      <c r="E9949" s="27">
        <v>1580.08</v>
      </c>
      <c r="F9949" s="27">
        <v>811.64</v>
      </c>
      <c r="G9949" s="26">
        <f>(E9949-F9949)/E9949</f>
        <v>0.48632980608576781</v>
      </c>
      <c r="H9949" s="27">
        <f>E9949-F9949</f>
        <v>768.43999999999994</v>
      </c>
      <c r="I9949" s="35">
        <f>E9949/D9949</f>
        <v>0.18000045567428399</v>
      </c>
      <c r="J9949" s="3">
        <v>185003.36</v>
      </c>
      <c r="K9949" s="26">
        <v>6.0999999999999999E-2</v>
      </c>
      <c r="L9949" s="4" t="b">
        <v>0</v>
      </c>
      <c r="M9949" s="4" t="s">
        <v>58</v>
      </c>
      <c r="N9949" s="35">
        <f>'Landed Freight Margin Tool'!$D$4</f>
        <v>0.58708499999999997</v>
      </c>
      <c r="O9949" s="30">
        <f>(MAX($F9949,MIN(0.18*$D9949,$F9949*(1+$N9949))))</f>
        <v>1288.1416694</v>
      </c>
      <c r="P9949" s="35">
        <f>O9949/D9949</f>
        <v>0.14674325823061674</v>
      </c>
    </row>
    <row r="9950" spans="1:16" x14ac:dyDescent="0.3">
      <c r="A9950" s="2">
        <v>45274</v>
      </c>
      <c r="B9950" s="3" t="s">
        <v>11335</v>
      </c>
      <c r="C9950" s="4" t="s">
        <v>11336</v>
      </c>
      <c r="D9950" s="27">
        <v>9215.81</v>
      </c>
      <c r="E9950" s="27">
        <v>1658.85</v>
      </c>
      <c r="F9950" s="27">
        <v>986.32</v>
      </c>
      <c r="G9950" s="26">
        <f>(E9950-F9950)/E9950</f>
        <v>0.40541941706603968</v>
      </c>
      <c r="H9950" s="27">
        <f>E9950-F9950</f>
        <v>672.52999999999986</v>
      </c>
      <c r="I9950" s="35">
        <f>E9950/D9950</f>
        <v>0.18000045573856233</v>
      </c>
      <c r="J9950" s="3">
        <v>185003.36</v>
      </c>
      <c r="K9950" s="26">
        <v>6.0999999999999999E-2</v>
      </c>
      <c r="L9950" s="4" t="b">
        <v>0</v>
      </c>
      <c r="M9950" s="4" t="s">
        <v>58</v>
      </c>
      <c r="N9950" s="35">
        <f>'Landed Freight Margin Tool'!$D$4</f>
        <v>0.58708499999999997</v>
      </c>
      <c r="O9950" s="30">
        <f>(MAX($F9950,MIN(0.18*$D9950,$F9950*(1+$N9950))))</f>
        <v>1565.3736772000002</v>
      </c>
      <c r="P9950" s="35">
        <f>O9950/D9950</f>
        <v>0.16985741646149391</v>
      </c>
    </row>
    <row r="9951" spans="1:16" x14ac:dyDescent="0.3">
      <c r="A9951" s="2">
        <v>45195</v>
      </c>
      <c r="B9951" s="3" t="s">
        <v>5024</v>
      </c>
      <c r="C9951" s="4" t="s">
        <v>5025</v>
      </c>
      <c r="D9951" s="27">
        <v>10518.14</v>
      </c>
      <c r="E9951" s="27">
        <v>1893.27</v>
      </c>
      <c r="F9951" s="27">
        <v>1373.93</v>
      </c>
      <c r="G9951" s="26">
        <f>(E9951-F9951)/E9951</f>
        <v>0.27430847158619737</v>
      </c>
      <c r="H9951" s="27">
        <f>E9951-F9951</f>
        <v>519.33999999999992</v>
      </c>
      <c r="I9951" s="35">
        <f>E9951/D9951</f>
        <v>0.1800004563544505</v>
      </c>
      <c r="J9951" s="3">
        <v>185003.36</v>
      </c>
      <c r="K9951" s="26">
        <v>6.0999999999999999E-2</v>
      </c>
      <c r="L9951" s="4" t="b">
        <v>0</v>
      </c>
      <c r="M9951" s="4" t="s">
        <v>58</v>
      </c>
      <c r="N9951" s="35">
        <f>'Landed Freight Margin Tool'!$D$4</f>
        <v>0.58708499999999997</v>
      </c>
      <c r="O9951" s="30">
        <f>(MAX($F9951,MIN(0.18*$D9951,$F9951*(1+$N9951))))</f>
        <v>1893.2651999999998</v>
      </c>
      <c r="P9951" s="35">
        <f>O9951/D9951</f>
        <v>0.18</v>
      </c>
    </row>
    <row r="9952" spans="1:16" x14ac:dyDescent="0.3">
      <c r="A9952" s="2">
        <v>45282</v>
      </c>
      <c r="B9952" s="3" t="s">
        <v>10483</v>
      </c>
      <c r="C9952" s="4" t="s">
        <v>10484</v>
      </c>
      <c r="D9952" s="27">
        <v>5693.93</v>
      </c>
      <c r="E9952" s="27">
        <v>1024.9100000000001</v>
      </c>
      <c r="F9952" s="27">
        <v>722.06</v>
      </c>
      <c r="G9952" s="26">
        <f>(E9952-F9952)/E9952</f>
        <v>0.29548936004136961</v>
      </c>
      <c r="H9952" s="27">
        <f>E9952-F9952</f>
        <v>302.85000000000014</v>
      </c>
      <c r="I9952" s="35">
        <f>E9952/D9952</f>
        <v>0.18000045662661818</v>
      </c>
      <c r="J9952" s="3">
        <v>185003.36</v>
      </c>
      <c r="K9952" s="26">
        <v>6.0999999999999999E-2</v>
      </c>
      <c r="L9952" s="4" t="b">
        <v>0</v>
      </c>
      <c r="M9952" s="4" t="s">
        <v>58</v>
      </c>
      <c r="N9952" s="35">
        <f>'Landed Freight Margin Tool'!$D$4</f>
        <v>0.58708499999999997</v>
      </c>
      <c r="O9952" s="30">
        <f>(MAX($F9952,MIN(0.18*$D9952,$F9952*(1+$N9952))))</f>
        <v>1024.9074000000001</v>
      </c>
      <c r="P9952" s="35">
        <f>O9952/D9952</f>
        <v>0.18</v>
      </c>
    </row>
    <row r="9953" spans="1:16" x14ac:dyDescent="0.3">
      <c r="A9953" s="2">
        <v>45044</v>
      </c>
      <c r="B9953" s="3" t="s">
        <v>10902</v>
      </c>
      <c r="C9953" s="4" t="s">
        <v>10903</v>
      </c>
      <c r="D9953" s="27">
        <v>10481.14</v>
      </c>
      <c r="E9953" s="27">
        <v>1886.61</v>
      </c>
      <c r="F9953" s="27">
        <v>1220.05</v>
      </c>
      <c r="G9953" s="26">
        <f>(E9953-F9953)/E9953</f>
        <v>0.35331096517033195</v>
      </c>
      <c r="H9953" s="27">
        <f>E9953-F9953</f>
        <v>666.56</v>
      </c>
      <c r="I9953" s="35">
        <f>E9953/D9953</f>
        <v>0.18000045796545033</v>
      </c>
      <c r="J9953" s="3">
        <v>185003.36</v>
      </c>
      <c r="K9953" s="26">
        <v>6.0999999999999999E-2</v>
      </c>
      <c r="L9953" s="4" t="b">
        <v>0</v>
      </c>
      <c r="M9953" s="4" t="s">
        <v>58</v>
      </c>
      <c r="N9953" s="35">
        <f>'Landed Freight Margin Tool'!$D$4</f>
        <v>0.58708499999999997</v>
      </c>
      <c r="O9953" s="30">
        <f>(MAX($F9953,MIN(0.18*$D9953,$F9953*(1+$N9953))))</f>
        <v>1886.6051999999997</v>
      </c>
      <c r="P9953" s="35">
        <f>O9953/D9953</f>
        <v>0.18</v>
      </c>
    </row>
    <row r="9954" spans="1:16" x14ac:dyDescent="0.3">
      <c r="A9954" s="2">
        <v>45195</v>
      </c>
      <c r="B9954" s="3" t="s">
        <v>22512</v>
      </c>
      <c r="C9954" s="4" t="s">
        <v>22513</v>
      </c>
      <c r="D9954" s="27">
        <v>8727.2000000000007</v>
      </c>
      <c r="E9954" s="27">
        <v>1570.9</v>
      </c>
      <c r="F9954" s="27">
        <v>1044.1600000000001</v>
      </c>
      <c r="G9954" s="26">
        <f>(E9954-F9954)/E9954</f>
        <v>0.33531096823476986</v>
      </c>
      <c r="H9954" s="27">
        <f>E9954-F9954</f>
        <v>526.74</v>
      </c>
      <c r="I9954" s="35">
        <f>E9954/D9954</f>
        <v>0.18000045833715281</v>
      </c>
      <c r="J9954" s="3">
        <v>185003.36</v>
      </c>
      <c r="K9954" s="26">
        <v>6.0999999999999999E-2</v>
      </c>
      <c r="L9954" s="4" t="b">
        <v>0</v>
      </c>
      <c r="M9954" s="4" t="s">
        <v>58</v>
      </c>
      <c r="N9954" s="35">
        <f>'Landed Freight Margin Tool'!$D$4</f>
        <v>0.58708499999999997</v>
      </c>
      <c r="O9954" s="30">
        <f>(MAX($F9954,MIN(0.18*$D9954,$F9954*(1+$N9954))))</f>
        <v>1570.8960000000002</v>
      </c>
      <c r="P9954" s="35">
        <f>O9954/D9954</f>
        <v>0.18</v>
      </c>
    </row>
    <row r="9955" spans="1:16" x14ac:dyDescent="0.3">
      <c r="A9955" s="2">
        <v>45215</v>
      </c>
      <c r="B9955" s="3" t="s">
        <v>3497</v>
      </c>
      <c r="C9955" s="4" t="s">
        <v>3498</v>
      </c>
      <c r="D9955" s="27">
        <v>9142.81</v>
      </c>
      <c r="E9955" s="27">
        <v>1645.71</v>
      </c>
      <c r="F9955" s="27">
        <v>1099.94</v>
      </c>
      <c r="G9955" s="26">
        <f>(E9955-F9955)/E9955</f>
        <v>0.33163194001373264</v>
      </c>
      <c r="H9955" s="27">
        <f>E9955-F9955</f>
        <v>545.77</v>
      </c>
      <c r="I9955" s="35">
        <f>E9955/D9955</f>
        <v>0.18000045937736867</v>
      </c>
      <c r="J9955" s="3">
        <v>185003.36</v>
      </c>
      <c r="K9955" s="26">
        <v>6.0999999999999999E-2</v>
      </c>
      <c r="L9955" s="4" t="b">
        <v>0</v>
      </c>
      <c r="M9955" s="4" t="s">
        <v>58</v>
      </c>
      <c r="N9955" s="35">
        <f>'Landed Freight Margin Tool'!$D$4</f>
        <v>0.58708499999999997</v>
      </c>
      <c r="O9955" s="30">
        <f>(MAX($F9955,MIN(0.18*$D9955,$F9955*(1+$N9955))))</f>
        <v>1645.7058</v>
      </c>
      <c r="P9955" s="35">
        <f>O9955/D9955</f>
        <v>0.18</v>
      </c>
    </row>
    <row r="9956" spans="1:16" x14ac:dyDescent="0.3">
      <c r="A9956" s="2">
        <v>45196</v>
      </c>
      <c r="B9956" s="3" t="s">
        <v>8802</v>
      </c>
      <c r="C9956" s="4" t="s">
        <v>8803</v>
      </c>
      <c r="D9956" s="27">
        <v>6965.76</v>
      </c>
      <c r="E9956" s="27">
        <v>1253.8399999999999</v>
      </c>
      <c r="F9956" s="27">
        <v>912.03</v>
      </c>
      <c r="G9956" s="26">
        <f>(E9956-F9956)/E9956</f>
        <v>0.27261054041983024</v>
      </c>
      <c r="H9956" s="27">
        <f>E9956-F9956</f>
        <v>341.80999999999995</v>
      </c>
      <c r="I9956" s="35">
        <f>E9956/D9956</f>
        <v>0.18000045938993015</v>
      </c>
      <c r="J9956" s="3">
        <v>185003.36</v>
      </c>
      <c r="K9956" s="26">
        <v>6.0999999999999999E-2</v>
      </c>
      <c r="L9956" s="4" t="b">
        <v>0</v>
      </c>
      <c r="M9956" s="4" t="s">
        <v>58</v>
      </c>
      <c r="N9956" s="35">
        <f>'Landed Freight Margin Tool'!$D$4</f>
        <v>0.58708499999999997</v>
      </c>
      <c r="O9956" s="30">
        <f>(MAX($F9956,MIN(0.18*$D9956,$F9956*(1+$N9956))))</f>
        <v>1253.8368</v>
      </c>
      <c r="P9956" s="35">
        <f>O9956/D9956</f>
        <v>0.18</v>
      </c>
    </row>
    <row r="9957" spans="1:16" x14ac:dyDescent="0.3">
      <c r="A9957" s="2">
        <v>45182</v>
      </c>
      <c r="B9957" s="3" t="s">
        <v>18267</v>
      </c>
      <c r="C9957" s="4" t="s">
        <v>17637</v>
      </c>
      <c r="D9957" s="27">
        <v>6965.76</v>
      </c>
      <c r="E9957" s="27">
        <v>1253.8399999999999</v>
      </c>
      <c r="F9957" s="27">
        <v>897.8</v>
      </c>
      <c r="G9957" s="26">
        <f>(E9957-F9957)/E9957</f>
        <v>0.2839596758757098</v>
      </c>
      <c r="H9957" s="27">
        <f>E9957-F9957</f>
        <v>356.03999999999996</v>
      </c>
      <c r="I9957" s="35">
        <f>E9957/D9957</f>
        <v>0.18000045938993015</v>
      </c>
      <c r="J9957" s="3">
        <v>185003.36</v>
      </c>
      <c r="K9957" s="26">
        <v>6.0999999999999999E-2</v>
      </c>
      <c r="L9957" s="4" t="b">
        <v>0</v>
      </c>
      <c r="M9957" s="4" t="s">
        <v>58</v>
      </c>
      <c r="N9957" s="35">
        <f>'Landed Freight Margin Tool'!$D$4</f>
        <v>0.58708499999999997</v>
      </c>
      <c r="O9957" s="30">
        <f>(MAX($F9957,MIN(0.18*$D9957,$F9957*(1+$N9957))))</f>
        <v>1253.8368</v>
      </c>
      <c r="P9957" s="35">
        <f>O9957/D9957</f>
        <v>0.18</v>
      </c>
    </row>
    <row r="9958" spans="1:16" x14ac:dyDescent="0.3">
      <c r="A9958" s="2">
        <v>45246</v>
      </c>
      <c r="B9958" s="3" t="s">
        <v>5948</v>
      </c>
      <c r="C9958" s="4" t="s">
        <v>5949</v>
      </c>
      <c r="D9958" s="27">
        <v>8703.2000000000007</v>
      </c>
      <c r="E9958" s="27">
        <v>1566.58</v>
      </c>
      <c r="F9958" s="27">
        <v>1399.95</v>
      </c>
      <c r="G9958" s="26">
        <f>(E9958-F9958)/E9958</f>
        <v>0.10636545851472627</v>
      </c>
      <c r="H9958" s="27">
        <f>E9958-F9958</f>
        <v>166.62999999999988</v>
      </c>
      <c r="I9958" s="35">
        <f>E9958/D9958</f>
        <v>0.18000045960106625</v>
      </c>
      <c r="J9958" s="3">
        <v>185003.36</v>
      </c>
      <c r="K9958" s="26">
        <v>6.0999999999999999E-2</v>
      </c>
      <c r="L9958" s="4" t="b">
        <v>0</v>
      </c>
      <c r="M9958" s="4" t="s">
        <v>58</v>
      </c>
      <c r="N9958" s="35">
        <f>'Landed Freight Margin Tool'!$D$4</f>
        <v>0.58708499999999997</v>
      </c>
      <c r="O9958" s="30">
        <f>(MAX($F9958,MIN(0.18*$D9958,$F9958*(1+$N9958))))</f>
        <v>1566.576</v>
      </c>
      <c r="P9958" s="35">
        <f>O9958/D9958</f>
        <v>0.18</v>
      </c>
    </row>
    <row r="9959" spans="1:16" x14ac:dyDescent="0.3">
      <c r="A9959" s="2">
        <v>45216</v>
      </c>
      <c r="B9959" s="3" t="s">
        <v>17855</v>
      </c>
      <c r="C9959" s="4" t="s">
        <v>17856</v>
      </c>
      <c r="D9959" s="27">
        <v>7390.87</v>
      </c>
      <c r="E9959" s="27">
        <v>1330.36</v>
      </c>
      <c r="F9959" s="27">
        <v>984.2</v>
      </c>
      <c r="G9959" s="26">
        <f>(E9959-F9959)/E9959</f>
        <v>0.260200246549806</v>
      </c>
      <c r="H9959" s="27">
        <f>E9959-F9959</f>
        <v>346.15999999999985</v>
      </c>
      <c r="I9959" s="35">
        <f>E9959/D9959</f>
        <v>0.18000046002703335</v>
      </c>
      <c r="J9959" s="3">
        <v>185003.36</v>
      </c>
      <c r="K9959" s="26">
        <v>6.0999999999999999E-2</v>
      </c>
      <c r="L9959" s="4" t="b">
        <v>0</v>
      </c>
      <c r="M9959" s="4" t="s">
        <v>58</v>
      </c>
      <c r="N9959" s="35">
        <f>'Landed Freight Margin Tool'!$D$4</f>
        <v>0.58708499999999997</v>
      </c>
      <c r="O9959" s="30">
        <f>(MAX($F9959,MIN(0.18*$D9959,$F9959*(1+$N9959))))</f>
        <v>1330.3565999999998</v>
      </c>
      <c r="P9959" s="35">
        <f>O9959/D9959</f>
        <v>0.18</v>
      </c>
    </row>
    <row r="9960" spans="1:16" x14ac:dyDescent="0.3">
      <c r="A9960" s="2">
        <v>45259</v>
      </c>
      <c r="B9960" s="3" t="s">
        <v>24543</v>
      </c>
      <c r="C9960" s="4" t="s">
        <v>3110</v>
      </c>
      <c r="D9960" s="27">
        <v>4779.21</v>
      </c>
      <c r="E9960" s="27">
        <v>860.26</v>
      </c>
      <c r="F9960" s="27">
        <v>559.5</v>
      </c>
      <c r="G9960" s="26">
        <f>(E9960-F9960)/E9960</f>
        <v>0.34961523260409644</v>
      </c>
      <c r="H9960" s="27">
        <f>E9960-F9960</f>
        <v>300.76</v>
      </c>
      <c r="I9960" s="35">
        <f>E9960/D9960</f>
        <v>0.18000046032712519</v>
      </c>
      <c r="J9960" s="3">
        <v>185003.36</v>
      </c>
      <c r="K9960" s="26">
        <v>6.0999999999999999E-2</v>
      </c>
      <c r="L9960" s="4" t="b">
        <v>0</v>
      </c>
      <c r="M9960" s="4" t="s">
        <v>58</v>
      </c>
      <c r="N9960" s="35">
        <f>'Landed Freight Margin Tool'!$D$4</f>
        <v>0.58708499999999997</v>
      </c>
      <c r="O9960" s="30">
        <f>(MAX($F9960,MIN(0.18*$D9960,$F9960*(1+$N9960))))</f>
        <v>860.25779999999997</v>
      </c>
      <c r="P9960" s="35">
        <f>O9960/D9960</f>
        <v>0.18</v>
      </c>
    </row>
    <row r="9961" spans="1:16" x14ac:dyDescent="0.3">
      <c r="A9961" s="2">
        <v>45175</v>
      </c>
      <c r="B9961" s="3" t="s">
        <v>7095</v>
      </c>
      <c r="C9961" s="4" t="s">
        <v>7096</v>
      </c>
      <c r="D9961" s="27">
        <v>10413.64</v>
      </c>
      <c r="E9961" s="27">
        <v>1874.46</v>
      </c>
      <c r="F9961" s="27">
        <v>1003.26</v>
      </c>
      <c r="G9961" s="26">
        <f>(E9961-F9961)/E9961</f>
        <v>0.46477385487020262</v>
      </c>
      <c r="H9961" s="27">
        <f>E9961-F9961</f>
        <v>871.2</v>
      </c>
      <c r="I9961" s="35">
        <f>E9961/D9961</f>
        <v>0.18000046093392896</v>
      </c>
      <c r="J9961" s="3">
        <v>185003.36</v>
      </c>
      <c r="K9961" s="26">
        <v>6.0999999999999999E-2</v>
      </c>
      <c r="L9961" s="4" t="b">
        <v>0</v>
      </c>
      <c r="M9961" s="4" t="s">
        <v>58</v>
      </c>
      <c r="N9961" s="35">
        <f>'Landed Freight Margin Tool'!$D$4</f>
        <v>0.58708499999999997</v>
      </c>
      <c r="O9961" s="30">
        <f>(MAX($F9961,MIN(0.18*$D9961,$F9961*(1+$N9961))))</f>
        <v>1592.2588971</v>
      </c>
      <c r="P9961" s="35">
        <f>O9961/D9961</f>
        <v>0.1529012811178416</v>
      </c>
    </row>
    <row r="9962" spans="1:16" x14ac:dyDescent="0.3">
      <c r="A9962" s="2">
        <v>45079</v>
      </c>
      <c r="B9962" s="3" t="s">
        <v>19514</v>
      </c>
      <c r="C9962" s="4" t="s">
        <v>19515</v>
      </c>
      <c r="D9962" s="27">
        <v>3036.77</v>
      </c>
      <c r="E9962" s="27">
        <v>546.62</v>
      </c>
      <c r="F9962" s="27">
        <v>364.39</v>
      </c>
      <c r="G9962" s="26">
        <f>(E9962-F9962)/E9962</f>
        <v>0.33337601990413818</v>
      </c>
      <c r="H9962" s="27">
        <f>E9962-F9962</f>
        <v>182.23000000000002</v>
      </c>
      <c r="I9962" s="35">
        <f>E9962/D9962</f>
        <v>0.18000046101614545</v>
      </c>
      <c r="J9962" s="3">
        <v>185003.36</v>
      </c>
      <c r="K9962" s="26">
        <v>6.0999999999999999E-2</v>
      </c>
      <c r="L9962" s="4" t="b">
        <v>0</v>
      </c>
      <c r="M9962" s="4" t="s">
        <v>58</v>
      </c>
      <c r="N9962" s="35">
        <f>'Landed Freight Margin Tool'!$D$4</f>
        <v>0.58708499999999997</v>
      </c>
      <c r="O9962" s="30">
        <f>(MAX($F9962,MIN(0.18*$D9962,$F9962*(1+$N9962))))</f>
        <v>546.61860000000001</v>
      </c>
      <c r="P9962" s="35">
        <f>O9962/D9962</f>
        <v>0.18</v>
      </c>
    </row>
    <row r="9963" spans="1:16" x14ac:dyDescent="0.3">
      <c r="A9963" s="2">
        <v>44949</v>
      </c>
      <c r="B9963" s="3" t="s">
        <v>16789</v>
      </c>
      <c r="C9963" s="4" t="s">
        <v>12741</v>
      </c>
      <c r="D9963" s="27">
        <v>3469.88</v>
      </c>
      <c r="E9963" s="27">
        <v>624.58000000000004</v>
      </c>
      <c r="F9963" s="27">
        <v>427.51</v>
      </c>
      <c r="G9963" s="26">
        <f>(E9963-F9963)/E9963</f>
        <v>0.31552403214960462</v>
      </c>
      <c r="H9963" s="27">
        <f>E9963-F9963</f>
        <v>197.07000000000005</v>
      </c>
      <c r="I9963" s="35">
        <f>E9963/D9963</f>
        <v>0.18000046111104706</v>
      </c>
      <c r="J9963" s="3">
        <v>185003.36</v>
      </c>
      <c r="K9963" s="26">
        <v>6.0999999999999999E-2</v>
      </c>
      <c r="L9963" s="4" t="b">
        <v>0</v>
      </c>
      <c r="M9963" s="4" t="s">
        <v>58</v>
      </c>
      <c r="N9963" s="35">
        <f>'Landed Freight Margin Tool'!$D$4</f>
        <v>0.58708499999999997</v>
      </c>
      <c r="O9963" s="30">
        <f>(MAX($F9963,MIN(0.18*$D9963,$F9963*(1+$N9963))))</f>
        <v>624.57839999999999</v>
      </c>
      <c r="P9963" s="35">
        <f>O9963/D9963</f>
        <v>0.18</v>
      </c>
    </row>
    <row r="9964" spans="1:16" x14ac:dyDescent="0.3">
      <c r="A9964" s="2">
        <v>45125</v>
      </c>
      <c r="B9964" s="3" t="s">
        <v>12344</v>
      </c>
      <c r="C9964" s="4" t="s">
        <v>12345</v>
      </c>
      <c r="D9964" s="27">
        <v>9965.5300000000007</v>
      </c>
      <c r="E9964" s="27">
        <v>1793.8</v>
      </c>
      <c r="F9964" s="27">
        <v>1035.95</v>
      </c>
      <c r="G9964" s="26">
        <f>(E9964-F9964)/E9964</f>
        <v>0.42248299698963093</v>
      </c>
      <c r="H9964" s="27">
        <f>E9964-F9964</f>
        <v>757.84999999999991</v>
      </c>
      <c r="I9964" s="35">
        <f>E9964/D9964</f>
        <v>0.18000046159110453</v>
      </c>
      <c r="J9964" s="3">
        <v>185003.36</v>
      </c>
      <c r="K9964" s="26">
        <v>6.0999999999999999E-2</v>
      </c>
      <c r="L9964" s="4" t="b">
        <v>0</v>
      </c>
      <c r="M9964" s="4" t="s">
        <v>58</v>
      </c>
      <c r="N9964" s="35">
        <f>'Landed Freight Margin Tool'!$D$4</f>
        <v>0.58708499999999997</v>
      </c>
      <c r="O9964" s="30">
        <f>(MAX($F9964,MIN(0.18*$D9964,$F9964*(1+$N9964))))</f>
        <v>1644.1407057500001</v>
      </c>
      <c r="P9964" s="35">
        <f>O9964/D9964</f>
        <v>0.16498276616998794</v>
      </c>
    </row>
    <row r="9965" spans="1:16" x14ac:dyDescent="0.3">
      <c r="A9965" s="2">
        <v>45205</v>
      </c>
      <c r="B9965" s="3" t="s">
        <v>17133</v>
      </c>
      <c r="C9965" s="4" t="s">
        <v>17134</v>
      </c>
      <c r="D9965" s="27">
        <v>4764.21</v>
      </c>
      <c r="E9965" s="27">
        <v>857.56</v>
      </c>
      <c r="F9965" s="27">
        <v>328.84</v>
      </c>
      <c r="G9965" s="26">
        <f>(E9965-F9965)/E9965</f>
        <v>0.61653995055739552</v>
      </c>
      <c r="H9965" s="27">
        <f>E9965-F9965</f>
        <v>528.72</v>
      </c>
      <c r="I9965" s="35">
        <f>E9965/D9965</f>
        <v>0.18000046177645401</v>
      </c>
      <c r="J9965" s="3">
        <v>185003.36</v>
      </c>
      <c r="K9965" s="26">
        <v>6.0999999999999999E-2</v>
      </c>
      <c r="L9965" s="4" t="b">
        <v>0</v>
      </c>
      <c r="M9965" s="4" t="s">
        <v>58</v>
      </c>
      <c r="N9965" s="35">
        <f>'Landed Freight Margin Tool'!$D$4</f>
        <v>0.58708499999999997</v>
      </c>
      <c r="O9965" s="30">
        <f>(MAX($F9965,MIN(0.18*$D9965,$F9965*(1+$N9965))))</f>
        <v>521.89703139999995</v>
      </c>
      <c r="P9965" s="35">
        <f>O9965/D9965</f>
        <v>0.10954534569215042</v>
      </c>
    </row>
    <row r="9966" spans="1:16" x14ac:dyDescent="0.3">
      <c r="A9966" s="2">
        <v>45021</v>
      </c>
      <c r="B9966" s="3" t="s">
        <v>12827</v>
      </c>
      <c r="C9966" s="4" t="s">
        <v>12828</v>
      </c>
      <c r="D9966" s="27">
        <v>9067.31</v>
      </c>
      <c r="E9966" s="27">
        <v>1632.12</v>
      </c>
      <c r="F9966" s="27">
        <v>993.46</v>
      </c>
      <c r="G9966" s="26">
        <f>(E9966-F9966)/E9966</f>
        <v>0.39130701173933286</v>
      </c>
      <c r="H9966" s="27">
        <f>E9966-F9966</f>
        <v>638.65999999999985</v>
      </c>
      <c r="I9966" s="35">
        <f>E9966/D9966</f>
        <v>0.18000046320242719</v>
      </c>
      <c r="J9966" s="3">
        <v>185003.36</v>
      </c>
      <c r="K9966" s="26">
        <v>6.0999999999999999E-2</v>
      </c>
      <c r="L9966" s="4" t="b">
        <v>0</v>
      </c>
      <c r="M9966" s="4" t="s">
        <v>58</v>
      </c>
      <c r="N9966" s="35">
        <f>'Landed Freight Margin Tool'!$D$4</f>
        <v>0.58708499999999997</v>
      </c>
      <c r="O9966" s="30">
        <f>(MAX($F9966,MIN(0.18*$D9966,$F9966*(1+$N9966))))</f>
        <v>1576.7054641000002</v>
      </c>
      <c r="P9966" s="35">
        <f>O9966/D9966</f>
        <v>0.17388899950481457</v>
      </c>
    </row>
    <row r="9967" spans="1:16" x14ac:dyDescent="0.3">
      <c r="A9967" s="2">
        <v>45047</v>
      </c>
      <c r="B9967" s="3" t="s">
        <v>23903</v>
      </c>
      <c r="C9967" s="4" t="s">
        <v>9356</v>
      </c>
      <c r="D9967" s="27">
        <v>1726.44</v>
      </c>
      <c r="E9967" s="27">
        <v>310.76</v>
      </c>
      <c r="F9967" s="27">
        <v>163.74</v>
      </c>
      <c r="G9967" s="26">
        <f>(E9967-F9967)/E9967</f>
        <v>0.47309821083794562</v>
      </c>
      <c r="H9967" s="27">
        <f>E9967-F9967</f>
        <v>147.01999999999998</v>
      </c>
      <c r="I9967" s="35">
        <f>E9967/D9967</f>
        <v>0.18000046338129327</v>
      </c>
      <c r="J9967" s="3">
        <v>185003.36</v>
      </c>
      <c r="K9967" s="26">
        <v>6.0999999999999999E-2</v>
      </c>
      <c r="L9967" s="4" t="b">
        <v>0</v>
      </c>
      <c r="M9967" s="4" t="s">
        <v>58</v>
      </c>
      <c r="N9967" s="35">
        <f>'Landed Freight Margin Tool'!$D$4</f>
        <v>0.58708499999999997</v>
      </c>
      <c r="O9967" s="30">
        <f>(MAX($F9967,MIN(0.18*$D9967,$F9967*(1+$N9967))))</f>
        <v>259.86929790000005</v>
      </c>
      <c r="P9967" s="35">
        <f>O9967/D9967</f>
        <v>0.15052321418641831</v>
      </c>
    </row>
    <row r="9968" spans="1:16" x14ac:dyDescent="0.3">
      <c r="A9968" s="2">
        <v>45098</v>
      </c>
      <c r="B9968" s="3" t="s">
        <v>8613</v>
      </c>
      <c r="C9968" s="4" t="s">
        <v>8614</v>
      </c>
      <c r="D9968" s="27">
        <v>2154.5500000000002</v>
      </c>
      <c r="E9968" s="27">
        <v>387.82</v>
      </c>
      <c r="F9968" s="27">
        <v>194.76</v>
      </c>
      <c r="G9968" s="26">
        <f>(E9968-F9968)/E9968</f>
        <v>0.49780826156464342</v>
      </c>
      <c r="H9968" s="27">
        <f>E9968-F9968</f>
        <v>193.06</v>
      </c>
      <c r="I9968" s="35">
        <f>E9968/D9968</f>
        <v>0.18000046413404189</v>
      </c>
      <c r="J9968" s="3">
        <v>185003.36</v>
      </c>
      <c r="K9968" s="26">
        <v>6.0999999999999999E-2</v>
      </c>
      <c r="L9968" s="4" t="b">
        <v>0</v>
      </c>
      <c r="M9968" s="4" t="s">
        <v>58</v>
      </c>
      <c r="N9968" s="35">
        <f>'Landed Freight Margin Tool'!$D$4</f>
        <v>0.58708499999999997</v>
      </c>
      <c r="O9968" s="30">
        <f>(MAX($F9968,MIN(0.18*$D9968,$F9968*(1+$N9968))))</f>
        <v>309.10067459999999</v>
      </c>
      <c r="P9968" s="35">
        <f>O9968/D9968</f>
        <v>0.14346414545960873</v>
      </c>
    </row>
    <row r="9969" spans="1:16" x14ac:dyDescent="0.3">
      <c r="A9969" s="2">
        <v>45160</v>
      </c>
      <c r="B9969" s="3" t="s">
        <v>1928</v>
      </c>
      <c r="C9969" s="4" t="s">
        <v>1929</v>
      </c>
      <c r="D9969" s="27">
        <v>9839.5300000000007</v>
      </c>
      <c r="E9969" s="27">
        <v>1771.12</v>
      </c>
      <c r="F9969" s="27">
        <v>1164.3699999999999</v>
      </c>
      <c r="G9969" s="26">
        <f>(E9969-F9969)/E9969</f>
        <v>0.34257983648764628</v>
      </c>
      <c r="H9969" s="27">
        <f>E9969-F9969</f>
        <v>606.75</v>
      </c>
      <c r="I9969" s="35">
        <f>E9969/D9969</f>
        <v>0.18000046750200466</v>
      </c>
      <c r="J9969" s="3">
        <v>185003.36</v>
      </c>
      <c r="K9969" s="26">
        <v>6.0999999999999999E-2</v>
      </c>
      <c r="L9969" s="4" t="b">
        <v>0</v>
      </c>
      <c r="M9969" s="4" t="s">
        <v>58</v>
      </c>
      <c r="N9969" s="35">
        <f>'Landed Freight Margin Tool'!$D$4</f>
        <v>0.58708499999999997</v>
      </c>
      <c r="O9969" s="30">
        <f>(MAX($F9969,MIN(0.18*$D9969,$F9969*(1+$N9969))))</f>
        <v>1771.1154000000001</v>
      </c>
      <c r="P9969" s="35">
        <f>O9969/D9969</f>
        <v>0.18</v>
      </c>
    </row>
    <row r="9970" spans="1:16" x14ac:dyDescent="0.3">
      <c r="A9970" s="2">
        <v>45113</v>
      </c>
      <c r="B9970" s="3" t="s">
        <v>21149</v>
      </c>
      <c r="C9970" s="4" t="s">
        <v>21150</v>
      </c>
      <c r="D9970" s="27">
        <v>10236.14</v>
      </c>
      <c r="E9970" s="27">
        <v>1842.51</v>
      </c>
      <c r="F9970" s="27">
        <v>904.3</v>
      </c>
      <c r="G9970" s="26">
        <f>(E9970-F9970)/E9970</f>
        <v>0.50920212101969597</v>
      </c>
      <c r="H9970" s="27">
        <f>E9970-F9970</f>
        <v>938.21</v>
      </c>
      <c r="I9970" s="35">
        <f>E9970/D9970</f>
        <v>0.18000046892676341</v>
      </c>
      <c r="J9970" s="3">
        <v>185003.36</v>
      </c>
      <c r="K9970" s="26">
        <v>6.0999999999999999E-2</v>
      </c>
      <c r="L9970" s="4" t="b">
        <v>0</v>
      </c>
      <c r="M9970" s="4" t="s">
        <v>58</v>
      </c>
      <c r="N9970" s="35">
        <f>'Landed Freight Margin Tool'!$D$4</f>
        <v>0.58708499999999997</v>
      </c>
      <c r="O9970" s="30">
        <f>(MAX($F9970,MIN(0.18*$D9970,$F9970*(1+$N9970))))</f>
        <v>1435.2009654999999</v>
      </c>
      <c r="P9970" s="35">
        <f>O9970/D9970</f>
        <v>0.14020919658191466</v>
      </c>
    </row>
    <row r="9971" spans="1:16" x14ac:dyDescent="0.3">
      <c r="A9971" s="2">
        <v>44930</v>
      </c>
      <c r="B9971" s="3" t="s">
        <v>5986</v>
      </c>
      <c r="C9971" s="4" t="s">
        <v>5987</v>
      </c>
      <c r="D9971" s="27">
        <v>8507.2000000000007</v>
      </c>
      <c r="E9971" s="27">
        <v>1531.3</v>
      </c>
      <c r="F9971" s="27">
        <v>904.48</v>
      </c>
      <c r="G9971" s="26">
        <f>(E9971-F9971)/E9971</f>
        <v>0.40933847058055245</v>
      </c>
      <c r="H9971" s="27">
        <f>E9971-F9971</f>
        <v>626.81999999999994</v>
      </c>
      <c r="I9971" s="35">
        <f>E9971/D9971</f>
        <v>0.18000047018995671</v>
      </c>
      <c r="J9971" s="3">
        <v>185003.36</v>
      </c>
      <c r="K9971" s="26">
        <v>6.0999999999999999E-2</v>
      </c>
      <c r="L9971" s="4" t="b">
        <v>0</v>
      </c>
      <c r="M9971" s="4" t="s">
        <v>58</v>
      </c>
      <c r="N9971" s="35">
        <f>'Landed Freight Margin Tool'!$D$4</f>
        <v>0.58708499999999997</v>
      </c>
      <c r="O9971" s="30">
        <f>(MAX($F9971,MIN(0.18*$D9971,$F9971*(1+$N9971))))</f>
        <v>1435.4866408</v>
      </c>
      <c r="P9971" s="35">
        <f>O9971/D9971</f>
        <v>0.16873785038555575</v>
      </c>
    </row>
    <row r="9972" spans="1:16" x14ac:dyDescent="0.3">
      <c r="A9972" s="2">
        <v>45042</v>
      </c>
      <c r="B9972" s="3" t="s">
        <v>19619</v>
      </c>
      <c r="C9972" s="4" t="s">
        <v>4669</v>
      </c>
      <c r="D9972" s="27">
        <v>5942.04</v>
      </c>
      <c r="E9972" s="27">
        <v>1069.57</v>
      </c>
      <c r="F9972" s="27">
        <v>573.52</v>
      </c>
      <c r="G9972" s="26">
        <f>(E9972-F9972)/E9972</f>
        <v>0.46378451153267197</v>
      </c>
      <c r="H9972" s="27">
        <f>E9972-F9972</f>
        <v>496.04999999999995</v>
      </c>
      <c r="I9972" s="35">
        <f>E9972/D9972</f>
        <v>0.18000047121863871</v>
      </c>
      <c r="J9972" s="3">
        <v>185003.36</v>
      </c>
      <c r="K9972" s="26">
        <v>6.0999999999999999E-2</v>
      </c>
      <c r="L9972" s="4" t="b">
        <v>0</v>
      </c>
      <c r="M9972" s="4" t="s">
        <v>58</v>
      </c>
      <c r="N9972" s="35">
        <f>'Landed Freight Margin Tool'!$D$4</f>
        <v>0.58708499999999997</v>
      </c>
      <c r="O9972" s="30">
        <f>(MAX($F9972,MIN(0.18*$D9972,$F9972*(1+$N9972))))</f>
        <v>910.22498919999998</v>
      </c>
      <c r="P9972" s="35">
        <f>O9972/D9972</f>
        <v>0.15318392154882834</v>
      </c>
    </row>
    <row r="9973" spans="1:16" x14ac:dyDescent="0.3">
      <c r="A9973" s="2">
        <v>45002</v>
      </c>
      <c r="B9973" s="3" t="s">
        <v>8067</v>
      </c>
      <c r="C9973" s="4" t="s">
        <v>8068</v>
      </c>
      <c r="D9973" s="27">
        <v>7195.37</v>
      </c>
      <c r="E9973" s="27">
        <v>1295.17</v>
      </c>
      <c r="F9973" s="27">
        <v>800.34</v>
      </c>
      <c r="G9973" s="26">
        <f>(E9973-F9973)/E9973</f>
        <v>0.38205795378212898</v>
      </c>
      <c r="H9973" s="27">
        <f>E9973-F9973</f>
        <v>494.83000000000004</v>
      </c>
      <c r="I9973" s="35">
        <f>E9973/D9973</f>
        <v>0.18000047252608276</v>
      </c>
      <c r="J9973" s="3">
        <v>185003.36</v>
      </c>
      <c r="K9973" s="26">
        <v>6.0999999999999999E-2</v>
      </c>
      <c r="L9973" s="4" t="b">
        <v>0</v>
      </c>
      <c r="M9973" s="4" t="s">
        <v>58</v>
      </c>
      <c r="N9973" s="35">
        <f>'Landed Freight Margin Tool'!$D$4</f>
        <v>0.58708499999999997</v>
      </c>
      <c r="O9973" s="30">
        <f>(MAX($F9973,MIN(0.18*$D9973,$F9973*(1+$N9973))))</f>
        <v>1270.2076089000002</v>
      </c>
      <c r="P9973" s="35">
        <f>O9973/D9973</f>
        <v>0.17653124285478025</v>
      </c>
    </row>
    <row r="9974" spans="1:16" x14ac:dyDescent="0.3">
      <c r="A9974" s="2">
        <v>45145</v>
      </c>
      <c r="B9974" s="3" t="s">
        <v>23582</v>
      </c>
      <c r="C9974" s="4" t="s">
        <v>23393</v>
      </c>
      <c r="D9974" s="27">
        <v>4653.21</v>
      </c>
      <c r="E9974" s="27">
        <v>837.58</v>
      </c>
      <c r="F9974" s="27">
        <v>553.02</v>
      </c>
      <c r="G9974" s="26">
        <f>(E9974-F9974)/E9974</f>
        <v>0.33974068148714159</v>
      </c>
      <c r="H9974" s="27">
        <f>E9974-F9974</f>
        <v>284.56000000000006</v>
      </c>
      <c r="I9974" s="35">
        <f>E9974/D9974</f>
        <v>0.18000047279190065</v>
      </c>
      <c r="J9974" s="3">
        <v>185003.36</v>
      </c>
      <c r="K9974" s="26">
        <v>6.0999999999999999E-2</v>
      </c>
      <c r="L9974" s="4" t="b">
        <v>0</v>
      </c>
      <c r="M9974" s="4" t="s">
        <v>58</v>
      </c>
      <c r="N9974" s="35">
        <f>'Landed Freight Margin Tool'!$D$4</f>
        <v>0.58708499999999997</v>
      </c>
      <c r="O9974" s="30">
        <f>(MAX($F9974,MIN(0.18*$D9974,$F9974*(1+$N9974))))</f>
        <v>837.57780000000002</v>
      </c>
      <c r="P9974" s="35">
        <f>O9974/D9974</f>
        <v>0.18</v>
      </c>
    </row>
    <row r="9975" spans="1:16" x14ac:dyDescent="0.3">
      <c r="A9975" s="2">
        <v>45085</v>
      </c>
      <c r="B9975" s="3" t="s">
        <v>21809</v>
      </c>
      <c r="C9975" s="4" t="s">
        <v>21810</v>
      </c>
      <c r="D9975" s="27">
        <v>9299.42</v>
      </c>
      <c r="E9975" s="27">
        <v>1673.9</v>
      </c>
      <c r="F9975" s="27">
        <v>852.69</v>
      </c>
      <c r="G9975" s="26">
        <f>(E9975-F9975)/E9975</f>
        <v>0.49059680984527154</v>
      </c>
      <c r="H9975" s="27">
        <f>E9975-F9975</f>
        <v>821.21</v>
      </c>
      <c r="I9975" s="35">
        <f>E9975/D9975</f>
        <v>0.18000047314778772</v>
      </c>
      <c r="J9975" s="3">
        <v>185003.36</v>
      </c>
      <c r="K9975" s="26">
        <v>6.0999999999999999E-2</v>
      </c>
      <c r="L9975" s="4" t="b">
        <v>0</v>
      </c>
      <c r="M9975" s="4" t="s">
        <v>58</v>
      </c>
      <c r="N9975" s="35">
        <f>'Landed Freight Margin Tool'!$D$4</f>
        <v>0.58708499999999997</v>
      </c>
      <c r="O9975" s="30">
        <f>(MAX($F9975,MIN(0.18*$D9975,$F9975*(1+$N9975))))</f>
        <v>1353.2915086500002</v>
      </c>
      <c r="P9975" s="35">
        <f>O9975/D9975</f>
        <v>0.14552429169238515</v>
      </c>
    </row>
    <row r="9976" spans="1:16" x14ac:dyDescent="0.3">
      <c r="A9976" s="2">
        <v>45062</v>
      </c>
      <c r="B9976" s="3" t="s">
        <v>10555</v>
      </c>
      <c r="C9976" s="4" t="s">
        <v>10556</v>
      </c>
      <c r="D9976" s="27">
        <v>9705.0300000000007</v>
      </c>
      <c r="E9976" s="27">
        <v>1746.91</v>
      </c>
      <c r="F9976" s="27">
        <v>1099.43</v>
      </c>
      <c r="G9976" s="26">
        <f>(E9976-F9976)/E9976</f>
        <v>0.3706430211058383</v>
      </c>
      <c r="H9976" s="27">
        <f>E9976-F9976</f>
        <v>647.48</v>
      </c>
      <c r="I9976" s="35">
        <f>E9976/D9976</f>
        <v>0.18000047398101809</v>
      </c>
      <c r="J9976" s="3">
        <v>185003.36</v>
      </c>
      <c r="K9976" s="26">
        <v>6.0999999999999999E-2</v>
      </c>
      <c r="L9976" s="4" t="b">
        <v>0</v>
      </c>
      <c r="M9976" s="4" t="s">
        <v>58</v>
      </c>
      <c r="N9976" s="35">
        <f>'Landed Freight Margin Tool'!$D$4</f>
        <v>0.58708499999999997</v>
      </c>
      <c r="O9976" s="30">
        <f>(MAX($F9976,MIN(0.18*$D9976,$F9976*(1+$N9976))))</f>
        <v>1744.8888615500002</v>
      </c>
      <c r="P9976" s="35">
        <f>O9976/D9976</f>
        <v>0.17979221718531527</v>
      </c>
    </row>
    <row r="9977" spans="1:16" x14ac:dyDescent="0.3">
      <c r="A9977" s="2">
        <v>45148</v>
      </c>
      <c r="B9977" s="3" t="s">
        <v>20619</v>
      </c>
      <c r="C9977" s="4" t="s">
        <v>18735</v>
      </c>
      <c r="D9977" s="27">
        <v>7589.48</v>
      </c>
      <c r="E9977" s="27">
        <v>1366.11</v>
      </c>
      <c r="F9977" s="27">
        <v>727.25</v>
      </c>
      <c r="G9977" s="26">
        <f>(E9977-F9977)/E9977</f>
        <v>0.46764901801465469</v>
      </c>
      <c r="H9977" s="27">
        <f>E9977-F9977</f>
        <v>638.8599999999999</v>
      </c>
      <c r="I9977" s="35">
        <f>E9977/D9977</f>
        <v>0.18000047434079805</v>
      </c>
      <c r="J9977" s="3">
        <v>185003.36</v>
      </c>
      <c r="K9977" s="26">
        <v>6.0999999999999999E-2</v>
      </c>
      <c r="L9977" s="4" t="b">
        <v>0</v>
      </c>
      <c r="M9977" s="4" t="s">
        <v>58</v>
      </c>
      <c r="N9977" s="35">
        <f>'Landed Freight Margin Tool'!$D$4</f>
        <v>0.58708499999999997</v>
      </c>
      <c r="O9977" s="30">
        <f>(MAX($F9977,MIN(0.18*$D9977,$F9977*(1+$N9977))))</f>
        <v>1154.2075662500001</v>
      </c>
      <c r="P9977" s="35">
        <f>O9977/D9977</f>
        <v>0.15207992724798011</v>
      </c>
    </row>
    <row r="9978" spans="1:16" x14ac:dyDescent="0.3">
      <c r="A9978" s="2">
        <v>45222</v>
      </c>
      <c r="B9978" s="3" t="s">
        <v>6101</v>
      </c>
      <c r="C9978" s="4" t="s">
        <v>6102</v>
      </c>
      <c r="D9978" s="27">
        <v>9275.42</v>
      </c>
      <c r="E9978" s="27">
        <v>1669.58</v>
      </c>
      <c r="F9978" s="27">
        <v>1087.1600000000001</v>
      </c>
      <c r="G9978" s="26">
        <f>(E9978-F9978)/E9978</f>
        <v>0.3488422237928101</v>
      </c>
      <c r="H9978" s="27">
        <f>E9978-F9978</f>
        <v>582.41999999999985</v>
      </c>
      <c r="I9978" s="35">
        <f>E9978/D9978</f>
        <v>0.18000047437205</v>
      </c>
      <c r="J9978" s="3">
        <v>185003.36</v>
      </c>
      <c r="K9978" s="26">
        <v>6.0999999999999999E-2</v>
      </c>
      <c r="L9978" s="4" t="b">
        <v>0</v>
      </c>
      <c r="M9978" s="4" t="s">
        <v>58</v>
      </c>
      <c r="N9978" s="35">
        <f>'Landed Freight Margin Tool'!$D$4</f>
        <v>0.58708499999999997</v>
      </c>
      <c r="O9978" s="30">
        <f>(MAX($F9978,MIN(0.18*$D9978,$F9978*(1+$N9978))))</f>
        <v>1669.5755999999999</v>
      </c>
      <c r="P9978" s="35">
        <f>O9978/D9978</f>
        <v>0.18</v>
      </c>
    </row>
    <row r="9979" spans="1:16" x14ac:dyDescent="0.3">
      <c r="A9979" s="2">
        <v>45061</v>
      </c>
      <c r="B9979" s="3" t="s">
        <v>8794</v>
      </c>
      <c r="C9979" s="4" t="s">
        <v>8795</v>
      </c>
      <c r="D9979" s="27">
        <v>8846.31</v>
      </c>
      <c r="E9979" s="27">
        <v>1592.34</v>
      </c>
      <c r="F9979" s="27">
        <v>1185</v>
      </c>
      <c r="G9979" s="26">
        <f>(E9979-F9979)/E9979</f>
        <v>0.25581220091186552</v>
      </c>
      <c r="H9979" s="27">
        <f>E9979-F9979</f>
        <v>407.33999999999992</v>
      </c>
      <c r="I9979" s="35">
        <f>E9979/D9979</f>
        <v>0.1800004747742279</v>
      </c>
      <c r="J9979" s="3">
        <v>185003.36</v>
      </c>
      <c r="K9979" s="26">
        <v>6.0999999999999999E-2</v>
      </c>
      <c r="L9979" s="4" t="b">
        <v>0</v>
      </c>
      <c r="M9979" s="4" t="s">
        <v>58</v>
      </c>
      <c r="N9979" s="35">
        <f>'Landed Freight Margin Tool'!$D$4</f>
        <v>0.58708499999999997</v>
      </c>
      <c r="O9979" s="30">
        <f>(MAX($F9979,MIN(0.18*$D9979,$F9979*(1+$N9979))))</f>
        <v>1592.3357999999998</v>
      </c>
      <c r="P9979" s="35">
        <f>O9979/D9979</f>
        <v>0.18</v>
      </c>
    </row>
    <row r="9980" spans="1:16" x14ac:dyDescent="0.3">
      <c r="A9980" s="2">
        <v>45268</v>
      </c>
      <c r="B9980" s="3" t="s">
        <v>24192</v>
      </c>
      <c r="C9980" s="4" t="s">
        <v>24193</v>
      </c>
      <c r="D9980" s="27">
        <v>6317.15</v>
      </c>
      <c r="E9980" s="27">
        <v>1137.0899999999999</v>
      </c>
      <c r="F9980" s="27">
        <v>919.48</v>
      </c>
      <c r="G9980" s="26">
        <f>(E9980-F9980)/E9980</f>
        <v>0.19137447343657926</v>
      </c>
      <c r="H9980" s="27">
        <f>E9980-F9980</f>
        <v>217.6099999999999</v>
      </c>
      <c r="I9980" s="35">
        <f>E9980/D9980</f>
        <v>0.18000047489769913</v>
      </c>
      <c r="J9980" s="3">
        <v>185003.36</v>
      </c>
      <c r="K9980" s="26">
        <v>6.0999999999999999E-2</v>
      </c>
      <c r="L9980" s="4" t="b">
        <v>0</v>
      </c>
      <c r="M9980" s="4" t="s">
        <v>58</v>
      </c>
      <c r="N9980" s="35">
        <f>'Landed Freight Margin Tool'!$D$4</f>
        <v>0.58708499999999997</v>
      </c>
      <c r="O9980" s="30">
        <f>(MAX($F9980,MIN(0.18*$D9980,$F9980*(1+$N9980))))</f>
        <v>1137.087</v>
      </c>
      <c r="P9980" s="35">
        <f>O9980/D9980</f>
        <v>0.18000000000000002</v>
      </c>
    </row>
    <row r="9981" spans="1:16" x14ac:dyDescent="0.3">
      <c r="A9981" s="2">
        <v>45044</v>
      </c>
      <c r="B9981" s="3" t="s">
        <v>10809</v>
      </c>
      <c r="C9981" s="4" t="s">
        <v>10810</v>
      </c>
      <c r="D9981" s="27">
        <v>5460.93</v>
      </c>
      <c r="E9981" s="27">
        <v>982.97</v>
      </c>
      <c r="F9981" s="27">
        <v>700.55</v>
      </c>
      <c r="G9981" s="26">
        <f>(E9981-F9981)/E9981</f>
        <v>0.2873129393572541</v>
      </c>
      <c r="H9981" s="27">
        <f>E9981-F9981</f>
        <v>282.42000000000007</v>
      </c>
      <c r="I9981" s="35">
        <f>E9981/D9981</f>
        <v>0.18000047610938064</v>
      </c>
      <c r="J9981" s="3">
        <v>185003.36</v>
      </c>
      <c r="K9981" s="26">
        <v>6.0999999999999999E-2</v>
      </c>
      <c r="L9981" s="4" t="b">
        <v>0</v>
      </c>
      <c r="M9981" s="4" t="s">
        <v>58</v>
      </c>
      <c r="N9981" s="35">
        <f>'Landed Freight Margin Tool'!$D$4</f>
        <v>0.58708499999999997</v>
      </c>
      <c r="O9981" s="30">
        <f>(MAX($F9981,MIN(0.18*$D9981,$F9981*(1+$N9981))))</f>
        <v>982.9674</v>
      </c>
      <c r="P9981" s="35">
        <f>O9981/D9981</f>
        <v>0.18</v>
      </c>
    </row>
    <row r="9982" spans="1:16" x14ac:dyDescent="0.3">
      <c r="A9982" s="2">
        <v>45210</v>
      </c>
      <c r="B9982" s="3" t="s">
        <v>12660</v>
      </c>
      <c r="C9982" s="4" t="s">
        <v>12661</v>
      </c>
      <c r="D9982" s="27">
        <v>7559.98</v>
      </c>
      <c r="E9982" s="27">
        <v>1360.8</v>
      </c>
      <c r="F9982" s="27">
        <v>744.18</v>
      </c>
      <c r="G9982" s="26">
        <f>(E9982-F9982)/E9982</f>
        <v>0.45313051146384481</v>
      </c>
      <c r="H9982" s="27">
        <f>E9982-F9982</f>
        <v>616.62</v>
      </c>
      <c r="I9982" s="35">
        <f>E9982/D9982</f>
        <v>0.18000047619173595</v>
      </c>
      <c r="J9982" s="3">
        <v>185003.36</v>
      </c>
      <c r="K9982" s="26">
        <v>6.0999999999999999E-2</v>
      </c>
      <c r="L9982" s="4" t="b">
        <v>0</v>
      </c>
      <c r="M9982" s="4" t="s">
        <v>58</v>
      </c>
      <c r="N9982" s="35">
        <f>'Landed Freight Margin Tool'!$D$4</f>
        <v>0.58708499999999997</v>
      </c>
      <c r="O9982" s="30">
        <f>(MAX($F9982,MIN(0.18*$D9982,$F9982*(1+$N9982))))</f>
        <v>1181.0769152999999</v>
      </c>
      <c r="P9982" s="35">
        <f>O9982/D9982</f>
        <v>0.15622751849872618</v>
      </c>
    </row>
    <row r="9983" spans="1:16" x14ac:dyDescent="0.3">
      <c r="A9983" s="2">
        <v>45278</v>
      </c>
      <c r="B9983" s="3" t="s">
        <v>19882</v>
      </c>
      <c r="C9983" s="4" t="s">
        <v>19883</v>
      </c>
      <c r="D9983" s="27">
        <v>5038.32</v>
      </c>
      <c r="E9983" s="27">
        <v>906.9</v>
      </c>
      <c r="F9983" s="27">
        <v>456.57</v>
      </c>
      <c r="G9983" s="26">
        <f>(E9983-F9983)/E9983</f>
        <v>0.49655970889844525</v>
      </c>
      <c r="H9983" s="27">
        <f>E9983-F9983</f>
        <v>450.33</v>
      </c>
      <c r="I9983" s="35">
        <f>E9983/D9983</f>
        <v>0.18000047634925928</v>
      </c>
      <c r="J9983" s="3">
        <v>185003.36</v>
      </c>
      <c r="K9983" s="26">
        <v>6.0999999999999999E-2</v>
      </c>
      <c r="L9983" s="4" t="b">
        <v>0</v>
      </c>
      <c r="M9983" s="4" t="s">
        <v>58</v>
      </c>
      <c r="N9983" s="35">
        <f>'Landed Freight Margin Tool'!$D$4</f>
        <v>0.58708499999999997</v>
      </c>
      <c r="O9983" s="30">
        <f>(MAX($F9983,MIN(0.18*$D9983,$F9983*(1+$N9983))))</f>
        <v>724.61539845000004</v>
      </c>
      <c r="P9983" s="35">
        <f>O9983/D9983</f>
        <v>0.14382083679678942</v>
      </c>
    </row>
    <row r="9984" spans="1:16" x14ac:dyDescent="0.3">
      <c r="A9984" s="2">
        <v>45000</v>
      </c>
      <c r="B9984" s="3" t="s">
        <v>17243</v>
      </c>
      <c r="C9984" s="4" t="s">
        <v>17244</v>
      </c>
      <c r="D9984" s="27">
        <v>9639.0300000000007</v>
      </c>
      <c r="E9984" s="27">
        <v>1735.03</v>
      </c>
      <c r="F9984" s="27">
        <v>964.38</v>
      </c>
      <c r="G9984" s="26">
        <f>(E9984-F9984)/E9984</f>
        <v>0.44417099416148426</v>
      </c>
      <c r="H9984" s="27">
        <f>E9984-F9984</f>
        <v>770.65</v>
      </c>
      <c r="I9984" s="35">
        <f>E9984/D9984</f>
        <v>0.18000047722644288</v>
      </c>
      <c r="J9984" s="3">
        <v>185003.36</v>
      </c>
      <c r="K9984" s="26">
        <v>6.0999999999999999E-2</v>
      </c>
      <c r="L9984" s="4" t="b">
        <v>0</v>
      </c>
      <c r="M9984" s="4" t="s">
        <v>58</v>
      </c>
      <c r="N9984" s="35">
        <f>'Landed Freight Margin Tool'!$D$4</f>
        <v>0.58708499999999997</v>
      </c>
      <c r="O9984" s="30">
        <f>(MAX($F9984,MIN(0.18*$D9984,$F9984*(1+$N9984))))</f>
        <v>1530.5530323</v>
      </c>
      <c r="P9984" s="35">
        <f>O9984/D9984</f>
        <v>0.15878703897591354</v>
      </c>
    </row>
    <row r="9985" spans="1:16" x14ac:dyDescent="0.3">
      <c r="A9985" s="2">
        <v>45057</v>
      </c>
      <c r="B9985" s="3" t="s">
        <v>7009</v>
      </c>
      <c r="C9985" s="4" t="s">
        <v>7010</v>
      </c>
      <c r="D9985" s="27">
        <v>10037.64</v>
      </c>
      <c r="E9985" s="27">
        <v>1806.78</v>
      </c>
      <c r="F9985" s="27">
        <v>1208.97</v>
      </c>
      <c r="G9985" s="26">
        <f>(E9985-F9985)/E9985</f>
        <v>0.33087038820442993</v>
      </c>
      <c r="H9985" s="27">
        <f>E9985-F9985</f>
        <v>597.80999999999995</v>
      </c>
      <c r="I9985" s="35">
        <f>E9985/D9985</f>
        <v>0.18000047820005499</v>
      </c>
      <c r="J9985" s="3">
        <v>185003.36</v>
      </c>
      <c r="K9985" s="26">
        <v>6.0999999999999999E-2</v>
      </c>
      <c r="L9985" s="4" t="b">
        <v>0</v>
      </c>
      <c r="M9985" s="4" t="s">
        <v>58</v>
      </c>
      <c r="N9985" s="35">
        <f>'Landed Freight Margin Tool'!$D$4</f>
        <v>0.58708499999999997</v>
      </c>
      <c r="O9985" s="30">
        <f>(MAX($F9985,MIN(0.18*$D9985,$F9985*(1+$N9985))))</f>
        <v>1806.7751999999998</v>
      </c>
      <c r="P9985" s="35">
        <f>O9985/D9985</f>
        <v>0.18</v>
      </c>
    </row>
    <row r="9986" spans="1:16" x14ac:dyDescent="0.3">
      <c r="A9986" s="2">
        <v>45246</v>
      </c>
      <c r="B9986" s="3" t="s">
        <v>9840</v>
      </c>
      <c r="C9986" s="4" t="s">
        <v>9841</v>
      </c>
      <c r="D9986" s="27">
        <v>8747.31</v>
      </c>
      <c r="E9986" s="27">
        <v>1574.52</v>
      </c>
      <c r="F9986" s="27">
        <v>1107.1099999999999</v>
      </c>
      <c r="G9986" s="26">
        <f>(E9986-F9986)/E9986</f>
        <v>0.29685872519879081</v>
      </c>
      <c r="H9986" s="27">
        <f>E9986-F9986</f>
        <v>467.41000000000008</v>
      </c>
      <c r="I9986" s="35">
        <f>E9986/D9986</f>
        <v>0.18000048014761111</v>
      </c>
      <c r="J9986" s="3">
        <v>185003.36</v>
      </c>
      <c r="K9986" s="26">
        <v>6.0999999999999999E-2</v>
      </c>
      <c r="L9986" s="4" t="b">
        <v>0</v>
      </c>
      <c r="M9986" s="4" t="s">
        <v>58</v>
      </c>
      <c r="N9986" s="35">
        <f>'Landed Freight Margin Tool'!$D$4</f>
        <v>0.58708499999999997</v>
      </c>
      <c r="O9986" s="30">
        <f>(MAX($F9986,MIN(0.18*$D9986,$F9986*(1+$N9986))))</f>
        <v>1574.5157999999999</v>
      </c>
      <c r="P9986" s="35">
        <f>O9986/D9986</f>
        <v>0.18</v>
      </c>
    </row>
    <row r="9987" spans="1:16" x14ac:dyDescent="0.3">
      <c r="A9987" s="2">
        <v>44964</v>
      </c>
      <c r="B9987" s="3" t="s">
        <v>22472</v>
      </c>
      <c r="C9987" s="4" t="s">
        <v>22473</v>
      </c>
      <c r="D9987" s="27">
        <v>9160.92</v>
      </c>
      <c r="E9987" s="27">
        <v>1648.97</v>
      </c>
      <c r="F9987" s="27">
        <v>931.16</v>
      </c>
      <c r="G9987" s="26">
        <f>(E9987-F9987)/E9987</f>
        <v>0.43530810142088699</v>
      </c>
      <c r="H9987" s="27">
        <f>E9987-F9987</f>
        <v>717.81000000000006</v>
      </c>
      <c r="I9987" s="35">
        <f>E9987/D9987</f>
        <v>0.18000048030110513</v>
      </c>
      <c r="J9987" s="3">
        <v>185003.36</v>
      </c>
      <c r="K9987" s="26">
        <v>6.0999999999999999E-2</v>
      </c>
      <c r="L9987" s="4" t="b">
        <v>0</v>
      </c>
      <c r="M9987" s="4" t="s">
        <v>58</v>
      </c>
      <c r="N9987" s="35">
        <f>'Landed Freight Margin Tool'!$D$4</f>
        <v>0.58708499999999997</v>
      </c>
      <c r="O9987" s="30">
        <f>(MAX($F9987,MIN(0.18*$D9987,$F9987*(1+$N9987))))</f>
        <v>1477.8300686</v>
      </c>
      <c r="P9987" s="35">
        <f>O9987/D9987</f>
        <v>0.16131895798675241</v>
      </c>
    </row>
    <row r="9988" spans="1:16" x14ac:dyDescent="0.3">
      <c r="A9988" s="2">
        <v>45055</v>
      </c>
      <c r="B9988" s="3" t="s">
        <v>16207</v>
      </c>
      <c r="C9988" s="4" t="s">
        <v>3789</v>
      </c>
      <c r="D9988" s="27">
        <v>6648.26</v>
      </c>
      <c r="E9988" s="27">
        <v>1196.69</v>
      </c>
      <c r="F9988" s="27">
        <v>605.15</v>
      </c>
      <c r="G9988" s="26">
        <f>(E9988-F9988)/E9988</f>
        <v>0.49431348135273134</v>
      </c>
      <c r="H9988" s="27">
        <f>E9988-F9988</f>
        <v>591.54000000000008</v>
      </c>
      <c r="I9988" s="35">
        <f>E9988/D9988</f>
        <v>0.18000048132894922</v>
      </c>
      <c r="J9988" s="3">
        <v>185003.36</v>
      </c>
      <c r="K9988" s="26">
        <v>6.0999999999999999E-2</v>
      </c>
      <c r="L9988" s="4" t="b">
        <v>0</v>
      </c>
      <c r="M9988" s="4" t="s">
        <v>58</v>
      </c>
      <c r="N9988" s="35">
        <f>'Landed Freight Margin Tool'!$D$4</f>
        <v>0.58708499999999997</v>
      </c>
      <c r="O9988" s="30">
        <f>(MAX($F9988,MIN(0.18*$D9988,$F9988*(1+$N9988))))</f>
        <v>960.42448775000003</v>
      </c>
      <c r="P9988" s="35">
        <f>O9988/D9988</f>
        <v>0.14446253421947999</v>
      </c>
    </row>
    <row r="9989" spans="1:16" x14ac:dyDescent="0.3">
      <c r="A9989" s="2">
        <v>45190</v>
      </c>
      <c r="B9989" s="3" t="s">
        <v>16868</v>
      </c>
      <c r="C9989" s="4" t="s">
        <v>12560</v>
      </c>
      <c r="D9989" s="27">
        <v>4566.71</v>
      </c>
      <c r="E9989" s="27">
        <v>822.01</v>
      </c>
      <c r="F9989" s="27">
        <v>477.08</v>
      </c>
      <c r="G9989" s="26">
        <f>(E9989-F9989)/E9989</f>
        <v>0.4196177662072238</v>
      </c>
      <c r="H9989" s="27">
        <f>E9989-F9989</f>
        <v>344.93</v>
      </c>
      <c r="I9989" s="35">
        <f>E9989/D9989</f>
        <v>0.1800004817472535</v>
      </c>
      <c r="J9989" s="3">
        <v>185003.36</v>
      </c>
      <c r="K9989" s="26">
        <v>6.0999999999999999E-2</v>
      </c>
      <c r="L9989" s="4" t="b">
        <v>0</v>
      </c>
      <c r="M9989" s="4" t="s">
        <v>58</v>
      </c>
      <c r="N9989" s="35">
        <f>'Landed Freight Margin Tool'!$D$4</f>
        <v>0.58708499999999997</v>
      </c>
      <c r="O9989" s="30">
        <f>(MAX($F9989,MIN(0.18*$D9989,$F9989*(1+$N9989))))</f>
        <v>757.16651179999997</v>
      </c>
      <c r="P9989" s="35">
        <f>O9989/D9989</f>
        <v>0.16580131249849453</v>
      </c>
    </row>
    <row r="9990" spans="1:16" x14ac:dyDescent="0.3">
      <c r="A9990" s="2">
        <v>45245</v>
      </c>
      <c r="B9990" s="3" t="s">
        <v>3816</v>
      </c>
      <c r="C9990" s="4" t="s">
        <v>3817</v>
      </c>
      <c r="D9990" s="27">
        <v>1245.33</v>
      </c>
      <c r="E9990" s="27">
        <v>224.16</v>
      </c>
      <c r="F9990" s="27">
        <v>120.5</v>
      </c>
      <c r="G9990" s="26">
        <f>(E9990-F9990)/E9990</f>
        <v>0.46243754461099212</v>
      </c>
      <c r="H9990" s="27">
        <f>E9990-F9990</f>
        <v>103.66</v>
      </c>
      <c r="I9990" s="35">
        <f>E9990/D9990</f>
        <v>0.18000048180000483</v>
      </c>
      <c r="J9990" s="3">
        <v>185003.36</v>
      </c>
      <c r="K9990" s="26">
        <v>6.0999999999999999E-2</v>
      </c>
      <c r="L9990" s="4" t="b">
        <v>0</v>
      </c>
      <c r="M9990" s="4" t="s">
        <v>58</v>
      </c>
      <c r="N9990" s="35">
        <f>'Landed Freight Margin Tool'!$D$4</f>
        <v>0.58708499999999997</v>
      </c>
      <c r="O9990" s="30">
        <f>(MAX($F9990,MIN(0.18*$D9990,$F9990*(1+$N9990))))</f>
        <v>191.2437425</v>
      </c>
      <c r="P9990" s="35">
        <f>O9990/D9990</f>
        <v>0.15356872676318728</v>
      </c>
    </row>
    <row r="9991" spans="1:16" x14ac:dyDescent="0.3">
      <c r="A9991" s="2">
        <v>45082</v>
      </c>
      <c r="B9991" s="3" t="s">
        <v>6325</v>
      </c>
      <c r="C9991" s="4" t="s">
        <v>6326</v>
      </c>
      <c r="D9991" s="27">
        <v>7048.37</v>
      </c>
      <c r="E9991" s="27">
        <v>1268.71</v>
      </c>
      <c r="F9991" s="27">
        <v>853.3</v>
      </c>
      <c r="G9991" s="26">
        <f>(E9991-F9991)/E9991</f>
        <v>0.32742707159240492</v>
      </c>
      <c r="H9991" s="27">
        <f>E9991-F9991</f>
        <v>415.41000000000008</v>
      </c>
      <c r="I9991" s="35">
        <f>E9991/D9991</f>
        <v>0.18000048238103278</v>
      </c>
      <c r="J9991" s="3">
        <v>185003.36</v>
      </c>
      <c r="K9991" s="26">
        <v>6.0999999999999999E-2</v>
      </c>
      <c r="L9991" s="4" t="b">
        <v>0</v>
      </c>
      <c r="M9991" s="4" t="s">
        <v>58</v>
      </c>
      <c r="N9991" s="35">
        <f>'Landed Freight Margin Tool'!$D$4</f>
        <v>0.58708499999999997</v>
      </c>
      <c r="O9991" s="30">
        <f>(MAX($F9991,MIN(0.18*$D9991,$F9991*(1+$N9991))))</f>
        <v>1268.7066</v>
      </c>
      <c r="P9991" s="35">
        <f>O9991/D9991</f>
        <v>0.18</v>
      </c>
    </row>
    <row r="9992" spans="1:16" x14ac:dyDescent="0.3">
      <c r="A9992" s="2">
        <v>45055</v>
      </c>
      <c r="B9992" s="3" t="s">
        <v>17969</v>
      </c>
      <c r="C9992" s="4" t="s">
        <v>17970</v>
      </c>
      <c r="D9992" s="27">
        <v>3298.88</v>
      </c>
      <c r="E9992" s="27">
        <v>593.79999999999995</v>
      </c>
      <c r="F9992" s="27">
        <v>330.89</v>
      </c>
      <c r="G9992" s="26">
        <f>(E9992-F9992)/E9992</f>
        <v>0.44275850454698551</v>
      </c>
      <c r="H9992" s="27">
        <f>E9992-F9992</f>
        <v>262.90999999999997</v>
      </c>
      <c r="I9992" s="35">
        <f>E9992/D9992</f>
        <v>0.18000048501309535</v>
      </c>
      <c r="J9992" s="3">
        <v>185003.36</v>
      </c>
      <c r="K9992" s="26">
        <v>6.0999999999999999E-2</v>
      </c>
      <c r="L9992" s="4" t="b">
        <v>0</v>
      </c>
      <c r="M9992" s="4" t="s">
        <v>58</v>
      </c>
      <c r="N9992" s="35">
        <f>'Landed Freight Margin Tool'!$D$4</f>
        <v>0.58708499999999997</v>
      </c>
      <c r="O9992" s="30">
        <f>(MAX($F9992,MIN(0.18*$D9992,$F9992*(1+$N9992))))</f>
        <v>525.15055565</v>
      </c>
      <c r="P9992" s="35">
        <f>O9992/D9992</f>
        <v>0.15919056032653506</v>
      </c>
    </row>
    <row r="9993" spans="1:16" x14ac:dyDescent="0.3">
      <c r="A9993" s="2">
        <v>45160</v>
      </c>
      <c r="B9993" s="3" t="s">
        <v>11738</v>
      </c>
      <c r="C9993" s="4" t="s">
        <v>11739</v>
      </c>
      <c r="D9993" s="27">
        <v>6184.15</v>
      </c>
      <c r="E9993" s="27">
        <v>1113.1500000000001</v>
      </c>
      <c r="F9993" s="27">
        <v>581.29</v>
      </c>
      <c r="G9993" s="26">
        <f>(E9993-F9993)/E9993</f>
        <v>0.47779724206081847</v>
      </c>
      <c r="H9993" s="27">
        <f>E9993-F9993</f>
        <v>531.86000000000013</v>
      </c>
      <c r="I9993" s="35">
        <f>E9993/D9993</f>
        <v>0.1800004851111309</v>
      </c>
      <c r="J9993" s="3">
        <v>185003.36</v>
      </c>
      <c r="K9993" s="26">
        <v>6.0999999999999999E-2</v>
      </c>
      <c r="L9993" s="4" t="b">
        <v>0</v>
      </c>
      <c r="M9993" s="4" t="s">
        <v>58</v>
      </c>
      <c r="N9993" s="35">
        <f>'Landed Freight Margin Tool'!$D$4</f>
        <v>0.58708499999999997</v>
      </c>
      <c r="O9993" s="30">
        <f>(MAX($F9993,MIN(0.18*$D9993,$F9993*(1+$N9993))))</f>
        <v>922.55663964999997</v>
      </c>
      <c r="P9993" s="35">
        <f>O9993/D9993</f>
        <v>0.14918083158558573</v>
      </c>
    </row>
    <row r="9994" spans="1:16" x14ac:dyDescent="0.3">
      <c r="A9994" s="2">
        <v>45084</v>
      </c>
      <c r="B9994" s="3" t="s">
        <v>10376</v>
      </c>
      <c r="C9994" s="4" t="s">
        <v>10377</v>
      </c>
      <c r="D9994" s="27">
        <v>5353.43</v>
      </c>
      <c r="E9994" s="27">
        <v>963.62</v>
      </c>
      <c r="F9994" s="27">
        <v>596.03</v>
      </c>
      <c r="G9994" s="26">
        <f>(E9994-F9994)/E9994</f>
        <v>0.38146779850978607</v>
      </c>
      <c r="H9994" s="27">
        <f>E9994-F9994</f>
        <v>367.59000000000003</v>
      </c>
      <c r="I9994" s="35">
        <f>E9994/D9994</f>
        <v>0.18000048566993496</v>
      </c>
      <c r="J9994" s="3">
        <v>185003.36</v>
      </c>
      <c r="K9994" s="26">
        <v>6.0999999999999999E-2</v>
      </c>
      <c r="L9994" s="4" t="b">
        <v>0</v>
      </c>
      <c r="M9994" s="4" t="s">
        <v>58</v>
      </c>
      <c r="N9994" s="35">
        <f>'Landed Freight Margin Tool'!$D$4</f>
        <v>0.58708499999999997</v>
      </c>
      <c r="O9994" s="30">
        <f>(MAX($F9994,MIN(0.18*$D9994,$F9994*(1+$N9994))))</f>
        <v>945.95027255000002</v>
      </c>
      <c r="P9994" s="35">
        <f>O9994/D9994</f>
        <v>0.17669984898466964</v>
      </c>
    </row>
    <row r="9995" spans="1:16" x14ac:dyDescent="0.3">
      <c r="A9995" s="2">
        <v>45149</v>
      </c>
      <c r="B9995" s="3" t="s">
        <v>23150</v>
      </c>
      <c r="C9995" s="4" t="s">
        <v>20694</v>
      </c>
      <c r="D9995" s="27">
        <v>5760.04</v>
      </c>
      <c r="E9995" s="27">
        <v>1036.81</v>
      </c>
      <c r="F9995" s="27">
        <v>587.66</v>
      </c>
      <c r="G9995" s="26">
        <f>(E9995-F9995)/E9995</f>
        <v>0.4332037692537688</v>
      </c>
      <c r="H9995" s="27">
        <f>E9995-F9995</f>
        <v>449.15</v>
      </c>
      <c r="I9995" s="35">
        <f>E9995/D9995</f>
        <v>0.18000048610773536</v>
      </c>
      <c r="J9995" s="3">
        <v>185003.36</v>
      </c>
      <c r="K9995" s="26">
        <v>6.0999999999999999E-2</v>
      </c>
      <c r="L9995" s="4" t="b">
        <v>0</v>
      </c>
      <c r="M9995" s="4" t="s">
        <v>58</v>
      </c>
      <c r="N9995" s="35">
        <f>'Landed Freight Margin Tool'!$D$4</f>
        <v>0.58708499999999997</v>
      </c>
      <c r="O9995" s="30">
        <f>(MAX($F9995,MIN(0.18*$D9995,$F9995*(1+$N9995))))</f>
        <v>932.66637109999999</v>
      </c>
      <c r="P9995" s="35">
        <f>O9995/D9995</f>
        <v>0.16192012053735738</v>
      </c>
    </row>
    <row r="9996" spans="1:16" x14ac:dyDescent="0.3">
      <c r="A9996" s="2">
        <v>44991</v>
      </c>
      <c r="B9996" s="3" t="s">
        <v>13350</v>
      </c>
      <c r="C9996" s="4" t="s">
        <v>13351</v>
      </c>
      <c r="D9996" s="27">
        <v>4525.71</v>
      </c>
      <c r="E9996" s="27">
        <v>814.63</v>
      </c>
      <c r="F9996" s="27">
        <v>459.49</v>
      </c>
      <c r="G9996" s="26">
        <f>(E9996-F9996)/E9996</f>
        <v>0.43595251832120102</v>
      </c>
      <c r="H9996" s="27">
        <f>E9996-F9996</f>
        <v>355.14</v>
      </c>
      <c r="I9996" s="35">
        <f>E9996/D9996</f>
        <v>0.18000048611157143</v>
      </c>
      <c r="J9996" s="3">
        <v>185003.36</v>
      </c>
      <c r="K9996" s="26">
        <v>6.0999999999999999E-2</v>
      </c>
      <c r="L9996" s="4" t="b">
        <v>0</v>
      </c>
      <c r="M9996" s="4" t="s">
        <v>58</v>
      </c>
      <c r="N9996" s="35">
        <f>'Landed Freight Margin Tool'!$D$4</f>
        <v>0.58708499999999997</v>
      </c>
      <c r="O9996" s="30">
        <f>(MAX($F9996,MIN(0.18*$D9996,$F9996*(1+$N9996))))</f>
        <v>729.24968665000006</v>
      </c>
      <c r="P9996" s="35">
        <f>O9996/D9996</f>
        <v>0.16113486870568375</v>
      </c>
    </row>
    <row r="9997" spans="1:16" x14ac:dyDescent="0.3">
      <c r="A9997" s="2">
        <v>45180</v>
      </c>
      <c r="B9997" s="3" t="s">
        <v>10022</v>
      </c>
      <c r="C9997" s="4" t="s">
        <v>10023</v>
      </c>
      <c r="D9997" s="27">
        <v>5755.54</v>
      </c>
      <c r="E9997" s="27">
        <v>1036</v>
      </c>
      <c r="F9997" s="27">
        <v>1085.8399999999999</v>
      </c>
      <c r="G9997" s="26">
        <f>(E9997-F9997)/E9997</f>
        <v>-4.8108108108108026E-2</v>
      </c>
      <c r="H9997" s="27">
        <f>E9997-F9997</f>
        <v>-49.839999999999918</v>
      </c>
      <c r="I9997" s="35">
        <f>E9997/D9997</f>
        <v>0.18000048648780131</v>
      </c>
      <c r="J9997" s="3">
        <v>185003.36</v>
      </c>
      <c r="K9997" s="26">
        <v>6.0999999999999999E-2</v>
      </c>
      <c r="L9997" s="4" t="b">
        <v>0</v>
      </c>
      <c r="M9997" s="4" t="s">
        <v>58</v>
      </c>
      <c r="N9997" s="35">
        <f>'Landed Freight Margin Tool'!$D$4</f>
        <v>0.58708499999999997</v>
      </c>
      <c r="O9997" s="30">
        <f>(MAX($F9997,MIN(0.18*$D9997,$F9997*(1+$N9997))))</f>
        <v>1085.8399999999999</v>
      </c>
      <c r="P9997" s="35">
        <f>O9997/D9997</f>
        <v>0.1886599693512685</v>
      </c>
    </row>
    <row r="9998" spans="1:16" x14ac:dyDescent="0.3">
      <c r="A9998" s="2">
        <v>45070</v>
      </c>
      <c r="B9998" s="3" t="s">
        <v>13978</v>
      </c>
      <c r="C9998" s="4" t="s">
        <v>13979</v>
      </c>
      <c r="D9998" s="27">
        <v>2055.0500000000002</v>
      </c>
      <c r="E9998" s="27">
        <v>369.91</v>
      </c>
      <c r="F9998" s="27">
        <v>199.44</v>
      </c>
      <c r="G9998" s="26">
        <f>(E9998-F9998)/E9998</f>
        <v>0.46084182639020305</v>
      </c>
      <c r="H9998" s="27">
        <f>E9998-F9998</f>
        <v>170.47000000000003</v>
      </c>
      <c r="I9998" s="35">
        <f>E9998/D9998</f>
        <v>0.1800004866061653</v>
      </c>
      <c r="J9998" s="3">
        <v>185003.36</v>
      </c>
      <c r="K9998" s="26">
        <v>6.0999999999999999E-2</v>
      </c>
      <c r="L9998" s="4" t="b">
        <v>0</v>
      </c>
      <c r="M9998" s="4" t="s">
        <v>58</v>
      </c>
      <c r="N9998" s="35">
        <f>'Landed Freight Margin Tool'!$D$4</f>
        <v>0.58708499999999997</v>
      </c>
      <c r="O9998" s="30">
        <f>(MAX($F9998,MIN(0.18*$D9998,$F9998*(1+$N9998))))</f>
        <v>316.52823240000004</v>
      </c>
      <c r="P9998" s="35">
        <f>O9998/D9998</f>
        <v>0.15402458937738742</v>
      </c>
    </row>
    <row r="9999" spans="1:16" x14ac:dyDescent="0.3">
      <c r="A9999" s="2">
        <v>45071</v>
      </c>
      <c r="B9999" s="3" t="s">
        <v>19596</v>
      </c>
      <c r="C9999" s="4" t="s">
        <v>19597</v>
      </c>
      <c r="D9999" s="27">
        <v>8210.7000000000007</v>
      </c>
      <c r="E9999" s="27">
        <v>1477.93</v>
      </c>
      <c r="F9999" s="27">
        <v>753.38</v>
      </c>
      <c r="G9999" s="26">
        <f>(E9999-F9999)/E9999</f>
        <v>0.49024649340631832</v>
      </c>
      <c r="H9999" s="27">
        <f>E9999-F9999</f>
        <v>724.55000000000007</v>
      </c>
      <c r="I9999" s="35">
        <f>E9999/D9999</f>
        <v>0.18000048716918168</v>
      </c>
      <c r="J9999" s="3">
        <v>185003.36</v>
      </c>
      <c r="K9999" s="26">
        <v>6.0999999999999999E-2</v>
      </c>
      <c r="L9999" s="4" t="b">
        <v>0</v>
      </c>
      <c r="M9999" s="4" t="s">
        <v>58</v>
      </c>
      <c r="N9999" s="35">
        <f>'Landed Freight Margin Tool'!$D$4</f>
        <v>0.58708499999999997</v>
      </c>
      <c r="O9999" s="30">
        <f>(MAX($F9999,MIN(0.18*$D9999,$F9999*(1+$N9999))))</f>
        <v>1195.6780973</v>
      </c>
      <c r="P9999" s="35">
        <f>O9999/D9999</f>
        <v>0.14562438005285785</v>
      </c>
    </row>
    <row r="10000" spans="1:16" x14ac:dyDescent="0.3">
      <c r="A10000" s="2">
        <v>45168</v>
      </c>
      <c r="B10000" s="3" t="s">
        <v>14616</v>
      </c>
      <c r="C10000" s="4" t="s">
        <v>14617</v>
      </c>
      <c r="D10000" s="27">
        <v>3272.38</v>
      </c>
      <c r="E10000" s="27">
        <v>589.03</v>
      </c>
      <c r="F10000" s="27">
        <v>361.63</v>
      </c>
      <c r="G10000" s="26">
        <f>(E10000-F10000)/E10000</f>
        <v>0.3860584350542417</v>
      </c>
      <c r="H10000" s="27">
        <f>E10000-F10000</f>
        <v>227.39999999999998</v>
      </c>
      <c r="I10000" s="35">
        <f>E10000/D10000</f>
        <v>0.18000048894077092</v>
      </c>
      <c r="J10000" s="3">
        <v>185003.36</v>
      </c>
      <c r="K10000" s="26">
        <v>6.0999999999999999E-2</v>
      </c>
      <c r="L10000" s="4" t="b">
        <v>0</v>
      </c>
      <c r="M10000" s="4" t="s">
        <v>58</v>
      </c>
      <c r="N10000" s="35">
        <f>'Landed Freight Margin Tool'!$D$4</f>
        <v>0.58708499999999997</v>
      </c>
      <c r="O10000" s="30">
        <f>(MAX($F10000,MIN(0.18*$D10000,$F10000*(1+$N10000))))</f>
        <v>573.93754854999997</v>
      </c>
      <c r="P10000" s="35">
        <f>O10000/D10000</f>
        <v>0.17538841716120987</v>
      </c>
    </row>
    <row r="10001" spans="1:16" x14ac:dyDescent="0.3">
      <c r="A10001" s="2">
        <v>45114</v>
      </c>
      <c r="B10001" s="3" t="s">
        <v>23348</v>
      </c>
      <c r="C10001" s="4" t="s">
        <v>23349</v>
      </c>
      <c r="D10001" s="27">
        <v>6535.26</v>
      </c>
      <c r="E10001" s="27">
        <v>1176.3499999999999</v>
      </c>
      <c r="F10001" s="27">
        <v>544.80999999999995</v>
      </c>
      <c r="G10001" s="26">
        <f>(E10001-F10001)/E10001</f>
        <v>0.5368640285629277</v>
      </c>
      <c r="H10001" s="27">
        <f>E10001-F10001</f>
        <v>631.54</v>
      </c>
      <c r="I10001" s="35">
        <f>E10001/D10001</f>
        <v>0.1800004896515211</v>
      </c>
      <c r="J10001" s="3">
        <v>185003.36</v>
      </c>
      <c r="K10001" s="26">
        <v>6.0999999999999999E-2</v>
      </c>
      <c r="L10001" s="4" t="b">
        <v>0</v>
      </c>
      <c r="M10001" s="4" t="s">
        <v>58</v>
      </c>
      <c r="N10001" s="35">
        <f>'Landed Freight Margin Tool'!$D$4</f>
        <v>0.58708499999999997</v>
      </c>
      <c r="O10001" s="30">
        <f>(MAX($F10001,MIN(0.18*$D10001,$F10001*(1+$N10001))))</f>
        <v>864.65977884999995</v>
      </c>
      <c r="P10001" s="35">
        <f>O10001/D10001</f>
        <v>0.13230686749264756</v>
      </c>
    </row>
    <row r="10002" spans="1:16" x14ac:dyDescent="0.3">
      <c r="A10002" s="2">
        <v>45105</v>
      </c>
      <c r="B10002" s="3" t="s">
        <v>9324</v>
      </c>
      <c r="C10002" s="4" t="s">
        <v>679</v>
      </c>
      <c r="D10002" s="27">
        <v>4083.1</v>
      </c>
      <c r="E10002" s="27">
        <v>734.96</v>
      </c>
      <c r="F10002" s="27">
        <v>383.68</v>
      </c>
      <c r="G10002" s="26">
        <f>(E10002-F10002)/E10002</f>
        <v>0.47795798410797868</v>
      </c>
      <c r="H10002" s="27">
        <f>E10002-F10002</f>
        <v>351.28000000000003</v>
      </c>
      <c r="I10002" s="35">
        <f>E10002/D10002</f>
        <v>0.18000048982390832</v>
      </c>
      <c r="J10002" s="3">
        <v>185003.36</v>
      </c>
      <c r="K10002" s="26">
        <v>6.0999999999999999E-2</v>
      </c>
      <c r="L10002" s="4" t="b">
        <v>0</v>
      </c>
      <c r="M10002" s="4" t="s">
        <v>58</v>
      </c>
      <c r="N10002" s="35">
        <f>'Landed Freight Margin Tool'!$D$4</f>
        <v>0.58708499999999997</v>
      </c>
      <c r="O10002" s="30">
        <f>(MAX($F10002,MIN(0.18*$D10002,$F10002*(1+$N10002))))</f>
        <v>608.93277280000007</v>
      </c>
      <c r="P10002" s="35">
        <f>O10002/D10002</f>
        <v>0.14913491533393747</v>
      </c>
    </row>
    <row r="10003" spans="1:16" x14ac:dyDescent="0.3">
      <c r="A10003" s="2">
        <v>45092</v>
      </c>
      <c r="B10003" s="3" t="s">
        <v>11942</v>
      </c>
      <c r="C10003" s="4" t="s">
        <v>11943</v>
      </c>
      <c r="D10003" s="27">
        <v>6110.15</v>
      </c>
      <c r="E10003" s="27">
        <v>1099.83</v>
      </c>
      <c r="F10003" s="27">
        <v>662.25</v>
      </c>
      <c r="G10003" s="26">
        <f>(E10003-F10003)/E10003</f>
        <v>0.39786148768446028</v>
      </c>
      <c r="H10003" s="27">
        <f>E10003-F10003</f>
        <v>437.57999999999993</v>
      </c>
      <c r="I10003" s="35">
        <f>E10003/D10003</f>
        <v>0.18000049098630966</v>
      </c>
      <c r="J10003" s="3">
        <v>185003.36</v>
      </c>
      <c r="K10003" s="26">
        <v>6.0999999999999999E-2</v>
      </c>
      <c r="L10003" s="4" t="b">
        <v>0</v>
      </c>
      <c r="M10003" s="4" t="s">
        <v>58</v>
      </c>
      <c r="N10003" s="35">
        <f>'Landed Freight Margin Tool'!$D$4</f>
        <v>0.58708499999999997</v>
      </c>
      <c r="O10003" s="30">
        <f>(MAX($F10003,MIN(0.18*$D10003,$F10003*(1+$N10003))))</f>
        <v>1051.0470412500001</v>
      </c>
      <c r="P10003" s="35">
        <f>O10003/D10003</f>
        <v>0.17201656935590781</v>
      </c>
    </row>
    <row r="10004" spans="1:16" x14ac:dyDescent="0.3">
      <c r="A10004" s="2">
        <v>45224</v>
      </c>
      <c r="B10004" s="3" t="s">
        <v>6618</v>
      </c>
      <c r="C10004" s="4" t="s">
        <v>6619</v>
      </c>
      <c r="D10004" s="27">
        <v>9768.14</v>
      </c>
      <c r="E10004" s="27">
        <v>1758.27</v>
      </c>
      <c r="F10004" s="27">
        <v>986.2</v>
      </c>
      <c r="G10004" s="26">
        <f>(E10004-F10004)/E10004</f>
        <v>0.43910775933161572</v>
      </c>
      <c r="H10004" s="27">
        <f>E10004-F10004</f>
        <v>772.06999999999994</v>
      </c>
      <c r="I10004" s="35">
        <f>E10004/D10004</f>
        <v>0.18000049139344851</v>
      </c>
      <c r="J10004" s="3">
        <v>185003.36</v>
      </c>
      <c r="K10004" s="26">
        <v>6.0999999999999999E-2</v>
      </c>
      <c r="L10004" s="4" t="b">
        <v>0</v>
      </c>
      <c r="M10004" s="4" t="s">
        <v>58</v>
      </c>
      <c r="N10004" s="35">
        <f>'Landed Freight Margin Tool'!$D$4</f>
        <v>0.58708499999999997</v>
      </c>
      <c r="O10004" s="30">
        <f>(MAX($F10004,MIN(0.18*$D10004,$F10004*(1+$N10004))))</f>
        <v>1565.1832270000002</v>
      </c>
      <c r="P10004" s="35">
        <f>O10004/D10004</f>
        <v>0.16023349655103228</v>
      </c>
    </row>
    <row r="10005" spans="1:16" x14ac:dyDescent="0.3">
      <c r="A10005" s="2">
        <v>45197</v>
      </c>
      <c r="B10005" s="3" t="s">
        <v>17949</v>
      </c>
      <c r="C10005" s="4" t="s">
        <v>17950</v>
      </c>
      <c r="D10005" s="27">
        <v>8127.7</v>
      </c>
      <c r="E10005" s="27">
        <v>1462.99</v>
      </c>
      <c r="F10005" s="27">
        <v>821.88</v>
      </c>
      <c r="G10005" s="26">
        <f>(E10005-F10005)/E10005</f>
        <v>0.43821898987689595</v>
      </c>
      <c r="H10005" s="27">
        <f>E10005-F10005</f>
        <v>641.11</v>
      </c>
      <c r="I10005" s="35">
        <f>E10005/D10005</f>
        <v>0.18000049214414904</v>
      </c>
      <c r="J10005" s="3">
        <v>185003.36</v>
      </c>
      <c r="K10005" s="26">
        <v>6.0999999999999999E-2</v>
      </c>
      <c r="L10005" s="4" t="b">
        <v>0</v>
      </c>
      <c r="M10005" s="4" t="s">
        <v>58</v>
      </c>
      <c r="N10005" s="35">
        <f>'Landed Freight Margin Tool'!$D$4</f>
        <v>0.58708499999999997</v>
      </c>
      <c r="O10005" s="30">
        <f>(MAX($F10005,MIN(0.18*$D10005,$F10005*(1+$N10005))))</f>
        <v>1304.3934197999999</v>
      </c>
      <c r="P10005" s="35">
        <f>O10005/D10005</f>
        <v>0.16048739739409673</v>
      </c>
    </row>
    <row r="10006" spans="1:16" x14ac:dyDescent="0.3">
      <c r="A10006" s="2">
        <v>45127</v>
      </c>
      <c r="B10006" s="3" t="s">
        <v>16016</v>
      </c>
      <c r="C10006" s="4" t="s">
        <v>16017</v>
      </c>
      <c r="D10006" s="27">
        <v>4470.21</v>
      </c>
      <c r="E10006" s="27">
        <v>804.64</v>
      </c>
      <c r="F10006" s="27">
        <v>573.41999999999996</v>
      </c>
      <c r="G10006" s="26">
        <f>(E10006-F10006)/E10006</f>
        <v>0.28735832173394316</v>
      </c>
      <c r="H10006" s="27">
        <f>E10006-F10006</f>
        <v>231.22000000000003</v>
      </c>
      <c r="I10006" s="35">
        <f>E10006/D10006</f>
        <v>0.18000049214690136</v>
      </c>
      <c r="J10006" s="3">
        <v>185003.36</v>
      </c>
      <c r="K10006" s="26">
        <v>6.0999999999999999E-2</v>
      </c>
      <c r="L10006" s="4" t="b">
        <v>0</v>
      </c>
      <c r="M10006" s="4" t="s">
        <v>58</v>
      </c>
      <c r="N10006" s="35">
        <f>'Landed Freight Margin Tool'!$D$4</f>
        <v>0.58708499999999997</v>
      </c>
      <c r="O10006" s="30">
        <f>(MAX($F10006,MIN(0.18*$D10006,$F10006*(1+$N10006))))</f>
        <v>804.63779999999997</v>
      </c>
      <c r="P10006" s="35">
        <f>O10006/D10006</f>
        <v>0.18</v>
      </c>
    </row>
    <row r="10007" spans="1:16" x14ac:dyDescent="0.3">
      <c r="A10007" s="2">
        <v>45236</v>
      </c>
      <c r="B10007" s="3" t="s">
        <v>20697</v>
      </c>
      <c r="C10007" s="4" t="s">
        <v>399</v>
      </c>
      <c r="D10007" s="27">
        <v>8530.81</v>
      </c>
      <c r="E10007" s="27">
        <v>1535.55</v>
      </c>
      <c r="F10007" s="27">
        <v>1241.0899999999999</v>
      </c>
      <c r="G10007" s="26">
        <f>(E10007-F10007)/E10007</f>
        <v>0.19176190941356519</v>
      </c>
      <c r="H10007" s="27">
        <f>E10007-F10007</f>
        <v>294.46000000000004</v>
      </c>
      <c r="I10007" s="35">
        <f>E10007/D10007</f>
        <v>0.18000049233308443</v>
      </c>
      <c r="J10007" s="3">
        <v>185003.36</v>
      </c>
      <c r="K10007" s="26">
        <v>6.0999999999999999E-2</v>
      </c>
      <c r="L10007" s="4" t="b">
        <v>0</v>
      </c>
      <c r="M10007" s="4" t="s">
        <v>58</v>
      </c>
      <c r="N10007" s="35">
        <f>'Landed Freight Margin Tool'!$D$4</f>
        <v>0.58708499999999997</v>
      </c>
      <c r="O10007" s="30">
        <f>(MAX($F10007,MIN(0.18*$D10007,$F10007*(1+$N10007))))</f>
        <v>1535.5457999999999</v>
      </c>
      <c r="P10007" s="35">
        <f>O10007/D10007</f>
        <v>0.18</v>
      </c>
    </row>
    <row r="10008" spans="1:16" x14ac:dyDescent="0.3">
      <c r="A10008" s="2">
        <v>45064</v>
      </c>
      <c r="B10008" s="3" t="s">
        <v>21908</v>
      </c>
      <c r="C10008" s="4" t="s">
        <v>21909</v>
      </c>
      <c r="D10008" s="27">
        <v>8933.42</v>
      </c>
      <c r="E10008" s="27">
        <v>1608.02</v>
      </c>
      <c r="F10008" s="27">
        <v>977.23</v>
      </c>
      <c r="G10008" s="26">
        <f>(E10008-F10008)/E10008</f>
        <v>0.3922774592355816</v>
      </c>
      <c r="H10008" s="27">
        <f>E10008-F10008</f>
        <v>630.79</v>
      </c>
      <c r="I10008" s="35">
        <f>E10008/D10008</f>
        <v>0.18000049253253514</v>
      </c>
      <c r="J10008" s="3">
        <v>185003.36</v>
      </c>
      <c r="K10008" s="26">
        <v>6.0999999999999999E-2</v>
      </c>
      <c r="L10008" s="4" t="b">
        <v>0</v>
      </c>
      <c r="M10008" s="4" t="s">
        <v>58</v>
      </c>
      <c r="N10008" s="35">
        <f>'Landed Freight Margin Tool'!$D$4</f>
        <v>0.58708499999999997</v>
      </c>
      <c r="O10008" s="30">
        <f>(MAX($F10008,MIN(0.18*$D10008,$F10008*(1+$N10008))))</f>
        <v>1550.94707455</v>
      </c>
      <c r="P10008" s="35">
        <f>O10008/D10008</f>
        <v>0.17361179420087716</v>
      </c>
    </row>
    <row r="10009" spans="1:16" x14ac:dyDescent="0.3">
      <c r="A10009" s="2">
        <v>45156</v>
      </c>
      <c r="B10009" s="3" t="s">
        <v>15711</v>
      </c>
      <c r="C10009" s="4" t="s">
        <v>15712</v>
      </c>
      <c r="D10009" s="27">
        <v>2436.16</v>
      </c>
      <c r="E10009" s="27">
        <v>438.51</v>
      </c>
      <c r="F10009" s="27">
        <v>266.62</v>
      </c>
      <c r="G10009" s="26">
        <f>(E10009-F10009)/E10009</f>
        <v>0.39198649973774824</v>
      </c>
      <c r="H10009" s="27">
        <f>E10009-F10009</f>
        <v>171.89</v>
      </c>
      <c r="I10009" s="35">
        <f>E10009/D10009</f>
        <v>0.18000049257848419</v>
      </c>
      <c r="J10009" s="3">
        <v>185003.36</v>
      </c>
      <c r="K10009" s="26">
        <v>6.0999999999999999E-2</v>
      </c>
      <c r="L10009" s="4" t="b">
        <v>0</v>
      </c>
      <c r="M10009" s="4" t="s">
        <v>58</v>
      </c>
      <c r="N10009" s="35">
        <f>'Landed Freight Margin Tool'!$D$4</f>
        <v>0.58708499999999997</v>
      </c>
      <c r="O10009" s="30">
        <f>(MAX($F10009,MIN(0.18*$D10009,$F10009*(1+$N10009))))</f>
        <v>423.14860270000003</v>
      </c>
      <c r="P10009" s="35">
        <f>O10009/D10009</f>
        <v>0.17369491441448839</v>
      </c>
    </row>
    <row r="10010" spans="1:16" x14ac:dyDescent="0.3">
      <c r="A10010" s="2">
        <v>45086</v>
      </c>
      <c r="B10010" s="3" t="s">
        <v>3195</v>
      </c>
      <c r="C10010" s="4" t="s">
        <v>3196</v>
      </c>
      <c r="D10010" s="27">
        <v>9741.14</v>
      </c>
      <c r="E10010" s="27">
        <v>1753.41</v>
      </c>
      <c r="F10010" s="27">
        <v>1072.99</v>
      </c>
      <c r="G10010" s="26">
        <f>(E10010-F10010)/E10010</f>
        <v>0.38805527514956573</v>
      </c>
      <c r="H10010" s="27">
        <f>E10010-F10010</f>
        <v>680.42000000000007</v>
      </c>
      <c r="I10010" s="35">
        <f>E10010/D10010</f>
        <v>0.18000049275546806</v>
      </c>
      <c r="J10010" s="3">
        <v>185003.36</v>
      </c>
      <c r="K10010" s="26">
        <v>6.0999999999999999E-2</v>
      </c>
      <c r="L10010" s="4" t="b">
        <v>0</v>
      </c>
      <c r="M10010" s="4" t="s">
        <v>58</v>
      </c>
      <c r="N10010" s="35">
        <f>'Landed Freight Margin Tool'!$D$4</f>
        <v>0.58708499999999997</v>
      </c>
      <c r="O10010" s="30">
        <f>(MAX($F10010,MIN(0.18*$D10010,$F10010*(1+$N10010))))</f>
        <v>1702.92633415</v>
      </c>
      <c r="P10010" s="35">
        <f>O10010/D10010</f>
        <v>0.17481797142326258</v>
      </c>
    </row>
    <row r="10011" spans="1:16" x14ac:dyDescent="0.3">
      <c r="A10011" s="2">
        <v>45188</v>
      </c>
      <c r="B10011" s="3" t="s">
        <v>1468</v>
      </c>
      <c r="C10011" s="4" t="s">
        <v>1469</v>
      </c>
      <c r="D10011" s="27">
        <v>6072.15</v>
      </c>
      <c r="E10011" s="27">
        <v>1092.99</v>
      </c>
      <c r="F10011" s="27">
        <v>804.9</v>
      </c>
      <c r="G10011" s="26">
        <f>(E10011-F10011)/E10011</f>
        <v>0.26357972168089372</v>
      </c>
      <c r="H10011" s="27">
        <f>E10011-F10011</f>
        <v>288.09000000000003</v>
      </c>
      <c r="I10011" s="35">
        <f>E10011/D10011</f>
        <v>0.18000049405894125</v>
      </c>
      <c r="J10011" s="3">
        <v>185003.36</v>
      </c>
      <c r="K10011" s="26">
        <v>6.0999999999999999E-2</v>
      </c>
      <c r="L10011" s="4" t="b">
        <v>0</v>
      </c>
      <c r="M10011" s="4" t="s">
        <v>58</v>
      </c>
      <c r="N10011" s="35">
        <f>'Landed Freight Margin Tool'!$D$4</f>
        <v>0.58708499999999997</v>
      </c>
      <c r="O10011" s="30">
        <f>(MAX($F10011,MIN(0.18*$D10011,$F10011*(1+$N10011))))</f>
        <v>1092.9869999999999</v>
      </c>
      <c r="P10011" s="35">
        <f>O10011/D10011</f>
        <v>0.18</v>
      </c>
    </row>
    <row r="10012" spans="1:16" x14ac:dyDescent="0.3">
      <c r="A10012" s="2">
        <v>45070</v>
      </c>
      <c r="B10012" s="3" t="s">
        <v>14187</v>
      </c>
      <c r="C10012" s="4" t="s">
        <v>14188</v>
      </c>
      <c r="D10012" s="27">
        <v>8889.42</v>
      </c>
      <c r="E10012" s="27">
        <v>1600.1</v>
      </c>
      <c r="F10012" s="27">
        <v>1151.26</v>
      </c>
      <c r="G10012" s="26">
        <f>(E10012-F10012)/E10012</f>
        <v>0.28050746828323225</v>
      </c>
      <c r="H10012" s="27">
        <f>E10012-F10012</f>
        <v>448.83999999999992</v>
      </c>
      <c r="I10012" s="35">
        <f>E10012/D10012</f>
        <v>0.1800004949704255</v>
      </c>
      <c r="J10012" s="3">
        <v>185003.36</v>
      </c>
      <c r="K10012" s="26">
        <v>6.0999999999999999E-2</v>
      </c>
      <c r="L10012" s="4" t="b">
        <v>0</v>
      </c>
      <c r="M10012" s="4" t="s">
        <v>58</v>
      </c>
      <c r="N10012" s="35">
        <f>'Landed Freight Margin Tool'!$D$4</f>
        <v>0.58708499999999997</v>
      </c>
      <c r="O10012" s="30">
        <f>(MAX($F10012,MIN(0.18*$D10012,$F10012*(1+$N10012))))</f>
        <v>1600.0955999999999</v>
      </c>
      <c r="P10012" s="35">
        <f>O10012/D10012</f>
        <v>0.18</v>
      </c>
    </row>
    <row r="10013" spans="1:16" x14ac:dyDescent="0.3">
      <c r="A10013" s="2">
        <v>45261</v>
      </c>
      <c r="B10013" s="3" t="s">
        <v>1084</v>
      </c>
      <c r="C10013" s="4" t="s">
        <v>1085</v>
      </c>
      <c r="D10013" s="27">
        <v>9688.64</v>
      </c>
      <c r="E10013" s="27">
        <v>1743.96</v>
      </c>
      <c r="F10013" s="27">
        <v>960.95</v>
      </c>
      <c r="G10013" s="26">
        <f>(E10013-F10013)/E10013</f>
        <v>0.44898392164957912</v>
      </c>
      <c r="H10013" s="27">
        <f>E10013-F10013</f>
        <v>783.01</v>
      </c>
      <c r="I10013" s="35">
        <f>E10013/D10013</f>
        <v>0.18000049542557059</v>
      </c>
      <c r="J10013" s="3">
        <v>185003.36</v>
      </c>
      <c r="K10013" s="26">
        <v>6.0999999999999999E-2</v>
      </c>
      <c r="L10013" s="4" t="b">
        <v>0</v>
      </c>
      <c r="M10013" s="4" t="s">
        <v>58</v>
      </c>
      <c r="N10013" s="35">
        <f>'Landed Freight Margin Tool'!$D$4</f>
        <v>0.58708499999999997</v>
      </c>
      <c r="O10013" s="30">
        <f>(MAX($F10013,MIN(0.18*$D10013,$F10013*(1+$N10013))))</f>
        <v>1525.1093307500003</v>
      </c>
      <c r="P10013" s="35">
        <f>O10013/D10013</f>
        <v>0.15741211674187505</v>
      </c>
    </row>
    <row r="10014" spans="1:16" x14ac:dyDescent="0.3">
      <c r="A10014" s="2">
        <v>45035</v>
      </c>
      <c r="B10014" s="3" t="s">
        <v>13378</v>
      </c>
      <c r="C10014" s="4" t="s">
        <v>3211</v>
      </c>
      <c r="D10014" s="27">
        <v>6444.26</v>
      </c>
      <c r="E10014" s="27">
        <v>1159.97</v>
      </c>
      <c r="F10014" s="27">
        <v>558.09</v>
      </c>
      <c r="G10014" s="26">
        <f>(E10014-F10014)/E10014</f>
        <v>0.5188754881591765</v>
      </c>
      <c r="H10014" s="27">
        <f>E10014-F10014</f>
        <v>601.88</v>
      </c>
      <c r="I10014" s="35">
        <f>E10014/D10014</f>
        <v>0.1800004965659362</v>
      </c>
      <c r="J10014" s="3">
        <v>185003.36</v>
      </c>
      <c r="K10014" s="26">
        <v>6.0999999999999999E-2</v>
      </c>
      <c r="L10014" s="4" t="b">
        <v>0</v>
      </c>
      <c r="M10014" s="4" t="s">
        <v>58</v>
      </c>
      <c r="N10014" s="35">
        <f>'Landed Freight Margin Tool'!$D$4</f>
        <v>0.58708499999999997</v>
      </c>
      <c r="O10014" s="30">
        <f>(MAX($F10014,MIN(0.18*$D10014,$F10014*(1+$N10014))))</f>
        <v>885.73626765000006</v>
      </c>
      <c r="P10014" s="35">
        <f>O10014/D10014</f>
        <v>0.13744576842802742</v>
      </c>
    </row>
    <row r="10015" spans="1:16" x14ac:dyDescent="0.3">
      <c r="A10015" s="2">
        <v>45082</v>
      </c>
      <c r="B10015" s="3" t="s">
        <v>1026</v>
      </c>
      <c r="C10015" s="4" t="s">
        <v>1027</v>
      </c>
      <c r="D10015" s="27">
        <v>7248.98</v>
      </c>
      <c r="E10015" s="27">
        <v>1304.82</v>
      </c>
      <c r="F10015" s="27">
        <v>778.36</v>
      </c>
      <c r="G10015" s="26">
        <f>(E10015-F10015)/E10015</f>
        <v>0.40347327600741861</v>
      </c>
      <c r="H10015" s="27">
        <f>E10015-F10015</f>
        <v>526.45999999999992</v>
      </c>
      <c r="I10015" s="35">
        <f>E10015/D10015</f>
        <v>0.18000049662159365</v>
      </c>
      <c r="J10015" s="3">
        <v>185003.36</v>
      </c>
      <c r="K10015" s="26">
        <v>6.0999999999999999E-2</v>
      </c>
      <c r="L10015" s="4" t="b">
        <v>0</v>
      </c>
      <c r="M10015" s="4" t="s">
        <v>58</v>
      </c>
      <c r="N10015" s="35">
        <f>'Landed Freight Margin Tool'!$D$4</f>
        <v>0.58708499999999997</v>
      </c>
      <c r="O10015" s="30">
        <f>(MAX($F10015,MIN(0.18*$D10015,$F10015*(1+$N10015))))</f>
        <v>1235.3234806</v>
      </c>
      <c r="P10015" s="35">
        <f>O10015/D10015</f>
        <v>0.17041342100543802</v>
      </c>
    </row>
    <row r="10016" spans="1:16" x14ac:dyDescent="0.3">
      <c r="A10016" s="2">
        <v>45184</v>
      </c>
      <c r="B10016" s="3" t="s">
        <v>23138</v>
      </c>
      <c r="C10016" s="4" t="s">
        <v>23139</v>
      </c>
      <c r="D10016" s="27">
        <v>6036.65</v>
      </c>
      <c r="E10016" s="27">
        <v>1086.5999999999999</v>
      </c>
      <c r="F10016" s="27">
        <v>802.52</v>
      </c>
      <c r="G10016" s="26">
        <f>(E10016-F10016)/E10016</f>
        <v>0.2614393521074912</v>
      </c>
      <c r="H10016" s="27">
        <f>E10016-F10016</f>
        <v>284.07999999999993</v>
      </c>
      <c r="I10016" s="35">
        <f>E10016/D10016</f>
        <v>0.18000049696437592</v>
      </c>
      <c r="J10016" s="3">
        <v>185003.36</v>
      </c>
      <c r="K10016" s="26">
        <v>6.0999999999999999E-2</v>
      </c>
      <c r="L10016" s="4" t="b">
        <v>0</v>
      </c>
      <c r="M10016" s="4" t="s">
        <v>58</v>
      </c>
      <c r="N10016" s="35">
        <f>'Landed Freight Margin Tool'!$D$4</f>
        <v>0.58708499999999997</v>
      </c>
      <c r="O10016" s="30">
        <f>(MAX($F10016,MIN(0.18*$D10016,$F10016*(1+$N10016))))</f>
        <v>1086.597</v>
      </c>
      <c r="P10016" s="35">
        <f>O10016/D10016</f>
        <v>0.18000000000000002</v>
      </c>
    </row>
    <row r="10017" spans="1:16" x14ac:dyDescent="0.3">
      <c r="A10017" s="2">
        <v>45113</v>
      </c>
      <c r="B10017" s="3" t="s">
        <v>7884</v>
      </c>
      <c r="C10017" s="4" t="s">
        <v>7885</v>
      </c>
      <c r="D10017" s="27">
        <v>5227.93</v>
      </c>
      <c r="E10017" s="27">
        <v>941.03</v>
      </c>
      <c r="F10017" s="27">
        <v>472.13</v>
      </c>
      <c r="G10017" s="26">
        <f>(E10017-F10017)/E10017</f>
        <v>0.49828379541566153</v>
      </c>
      <c r="H10017" s="27">
        <f>E10017-F10017</f>
        <v>468.9</v>
      </c>
      <c r="I10017" s="35">
        <f>E10017/D10017</f>
        <v>0.18000049732877066</v>
      </c>
      <c r="J10017" s="3">
        <v>185003.36</v>
      </c>
      <c r="K10017" s="26">
        <v>6.0999999999999999E-2</v>
      </c>
      <c r="L10017" s="4" t="b">
        <v>0</v>
      </c>
      <c r="M10017" s="4" t="s">
        <v>58</v>
      </c>
      <c r="N10017" s="35">
        <f>'Landed Freight Margin Tool'!$D$4</f>
        <v>0.58708499999999997</v>
      </c>
      <c r="O10017" s="30">
        <f>(MAX($F10017,MIN(0.18*$D10017,$F10017*(1+$N10017))))</f>
        <v>749.31044105000001</v>
      </c>
      <c r="P10017" s="35">
        <f>O10017/D10017</f>
        <v>0.14332832326561373</v>
      </c>
    </row>
    <row r="10018" spans="1:16" x14ac:dyDescent="0.3">
      <c r="A10018" s="2">
        <v>45131</v>
      </c>
      <c r="B10018" s="3" t="s">
        <v>17521</v>
      </c>
      <c r="C10018" s="4" t="s">
        <v>17522</v>
      </c>
      <c r="D10018" s="27">
        <v>803.72</v>
      </c>
      <c r="E10018" s="27">
        <v>144.66999999999999</v>
      </c>
      <c r="F10018" s="27">
        <v>76.260000000000005</v>
      </c>
      <c r="G10018" s="26">
        <f>(E10018-F10018)/E10018</f>
        <v>0.47286928872606615</v>
      </c>
      <c r="H10018" s="27">
        <f>E10018-F10018</f>
        <v>68.409999999999982</v>
      </c>
      <c r="I10018" s="35">
        <f>E10018/D10018</f>
        <v>0.18000049768576118</v>
      </c>
      <c r="J10018" s="3">
        <v>185003.36</v>
      </c>
      <c r="K10018" s="26">
        <v>6.0999999999999999E-2</v>
      </c>
      <c r="L10018" s="4" t="b">
        <v>0</v>
      </c>
      <c r="M10018" s="4" t="s">
        <v>58</v>
      </c>
      <c r="N10018" s="35">
        <f>'Landed Freight Margin Tool'!$D$4</f>
        <v>0.58708499999999997</v>
      </c>
      <c r="O10018" s="30">
        <f>(MAX($F10018,MIN(0.18*$D10018,$F10018*(1+$N10018))))</f>
        <v>121.03110210000001</v>
      </c>
      <c r="P10018" s="35">
        <f>O10018/D10018</f>
        <v>0.15058864044692183</v>
      </c>
    </row>
    <row r="10019" spans="1:16" x14ac:dyDescent="0.3">
      <c r="A10019" s="2">
        <v>44965</v>
      </c>
      <c r="B10019" s="3" t="s">
        <v>564</v>
      </c>
      <c r="C10019" s="4" t="s">
        <v>565</v>
      </c>
      <c r="D10019" s="27">
        <v>10046.25</v>
      </c>
      <c r="E10019" s="27">
        <v>1808.33</v>
      </c>
      <c r="F10019" s="27">
        <v>1328.11</v>
      </c>
      <c r="G10019" s="26">
        <f>(E10019-F10019)/E10019</f>
        <v>0.26555993651601206</v>
      </c>
      <c r="H10019" s="27">
        <f>E10019-F10019</f>
        <v>480.22</v>
      </c>
      <c r="I10019" s="35">
        <f>E10019/D10019</f>
        <v>0.18000049769814608</v>
      </c>
      <c r="J10019" s="3">
        <v>185003.36</v>
      </c>
      <c r="K10019" s="26">
        <v>6.0999999999999999E-2</v>
      </c>
      <c r="L10019" s="4" t="b">
        <v>0</v>
      </c>
      <c r="M10019" s="4" t="s">
        <v>58</v>
      </c>
      <c r="N10019" s="35">
        <f>'Landed Freight Margin Tool'!$D$4</f>
        <v>0.58708499999999997</v>
      </c>
      <c r="O10019" s="30">
        <f>(MAX($F10019,MIN(0.18*$D10019,$F10019*(1+$N10019))))</f>
        <v>1808.325</v>
      </c>
      <c r="P10019" s="35">
        <f>O10019/D10019</f>
        <v>0.18</v>
      </c>
    </row>
    <row r="10020" spans="1:16" x14ac:dyDescent="0.3">
      <c r="A10020" s="2">
        <v>45189</v>
      </c>
      <c r="B10020" s="3" t="s">
        <v>7456</v>
      </c>
      <c r="C10020" s="4" t="s">
        <v>7457</v>
      </c>
      <c r="D10020" s="27">
        <v>3214.38</v>
      </c>
      <c r="E10020" s="27">
        <v>578.59</v>
      </c>
      <c r="F10020" s="27">
        <v>313.33999999999997</v>
      </c>
      <c r="G10020" s="26">
        <f>(E10020-F10020)/E10020</f>
        <v>0.45844207469883691</v>
      </c>
      <c r="H10020" s="27">
        <f>E10020-F10020</f>
        <v>265.25000000000006</v>
      </c>
      <c r="I10020" s="35">
        <f>E10020/D10020</f>
        <v>0.18000049776317673</v>
      </c>
      <c r="J10020" s="3">
        <v>185003.36</v>
      </c>
      <c r="K10020" s="26">
        <v>6.0999999999999999E-2</v>
      </c>
      <c r="L10020" s="4" t="b">
        <v>0</v>
      </c>
      <c r="M10020" s="4" t="s">
        <v>58</v>
      </c>
      <c r="N10020" s="35">
        <f>'Landed Freight Margin Tool'!$D$4</f>
        <v>0.58708499999999997</v>
      </c>
      <c r="O10020" s="30">
        <f>(MAX($F10020,MIN(0.18*$D10020,$F10020*(1+$N10020))))</f>
        <v>497.29721389999997</v>
      </c>
      <c r="P10020" s="35">
        <f>O10020/D10020</f>
        <v>0.15471015060447116</v>
      </c>
    </row>
    <row r="10021" spans="1:16" x14ac:dyDescent="0.3">
      <c r="A10021" s="2">
        <v>45215</v>
      </c>
      <c r="B10021" s="3" t="s">
        <v>5769</v>
      </c>
      <c r="C10021" s="4" t="s">
        <v>5770</v>
      </c>
      <c r="D10021" s="27">
        <v>4816.32</v>
      </c>
      <c r="E10021" s="27">
        <v>866.94</v>
      </c>
      <c r="F10021" s="27">
        <v>527.54</v>
      </c>
      <c r="G10021" s="26">
        <f>(E10021-F10021)/E10021</f>
        <v>0.39149191408863365</v>
      </c>
      <c r="H10021" s="27">
        <f>E10021-F10021</f>
        <v>339.40000000000009</v>
      </c>
      <c r="I10021" s="35">
        <f>E10021/D10021</f>
        <v>0.18000049830576043</v>
      </c>
      <c r="J10021" s="3">
        <v>185003.36</v>
      </c>
      <c r="K10021" s="26">
        <v>6.0999999999999999E-2</v>
      </c>
      <c r="L10021" s="4" t="b">
        <v>0</v>
      </c>
      <c r="M10021" s="4" t="s">
        <v>58</v>
      </c>
      <c r="N10021" s="35">
        <f>'Landed Freight Margin Tool'!$D$4</f>
        <v>0.58708499999999997</v>
      </c>
      <c r="O10021" s="30">
        <f>(MAX($F10021,MIN(0.18*$D10021,$F10021*(1+$N10021))))</f>
        <v>837.25082090000001</v>
      </c>
      <c r="P10021" s="35">
        <f>O10021/D10021</f>
        <v>0.17383621123596441</v>
      </c>
    </row>
    <row r="10022" spans="1:16" x14ac:dyDescent="0.3">
      <c r="A10022" s="2">
        <v>45251</v>
      </c>
      <c r="B10022" s="3" t="s">
        <v>13242</v>
      </c>
      <c r="C10022" s="4" t="s">
        <v>13243</v>
      </c>
      <c r="D10022" s="27">
        <v>7620.59</v>
      </c>
      <c r="E10022" s="27">
        <v>1371.71</v>
      </c>
      <c r="F10022" s="27">
        <v>1028.31</v>
      </c>
      <c r="G10022" s="26">
        <f>(E10022-F10022)/E10022</f>
        <v>0.25034446056382187</v>
      </c>
      <c r="H10022" s="27">
        <f>E10022-F10022</f>
        <v>343.40000000000009</v>
      </c>
      <c r="I10022" s="35">
        <f>E10022/D10022</f>
        <v>0.18000049864905474</v>
      </c>
      <c r="J10022" s="3">
        <v>185003.36</v>
      </c>
      <c r="K10022" s="26">
        <v>6.0999999999999999E-2</v>
      </c>
      <c r="L10022" s="4" t="b">
        <v>0</v>
      </c>
      <c r="M10022" s="4" t="s">
        <v>58</v>
      </c>
      <c r="N10022" s="35">
        <f>'Landed Freight Margin Tool'!$D$4</f>
        <v>0.58708499999999997</v>
      </c>
      <c r="O10022" s="30">
        <f>(MAX($F10022,MIN(0.18*$D10022,$F10022*(1+$N10022))))</f>
        <v>1371.7062000000001</v>
      </c>
      <c r="P10022" s="35">
        <f>O10022/D10022</f>
        <v>0.18</v>
      </c>
    </row>
    <row r="10023" spans="1:16" x14ac:dyDescent="0.3">
      <c r="A10023" s="2">
        <v>45229</v>
      </c>
      <c r="B10023" s="3" t="s">
        <v>8611</v>
      </c>
      <c r="C10023" s="4" t="s">
        <v>8612</v>
      </c>
      <c r="D10023" s="27">
        <v>8377.31</v>
      </c>
      <c r="E10023" s="27">
        <v>1507.92</v>
      </c>
      <c r="F10023" s="27">
        <v>1006.24</v>
      </c>
      <c r="G10023" s="26">
        <f>(E10023-F10023)/E10023</f>
        <v>0.33269669478486924</v>
      </c>
      <c r="H10023" s="27">
        <f>E10023-F10023</f>
        <v>501.68000000000006</v>
      </c>
      <c r="I10023" s="35">
        <f>E10023/D10023</f>
        <v>0.18000050135425336</v>
      </c>
      <c r="J10023" s="3">
        <v>185003.36</v>
      </c>
      <c r="K10023" s="26">
        <v>6.0999999999999999E-2</v>
      </c>
      <c r="L10023" s="4" t="b">
        <v>0</v>
      </c>
      <c r="M10023" s="4" t="s">
        <v>58</v>
      </c>
      <c r="N10023" s="35">
        <f>'Landed Freight Margin Tool'!$D$4</f>
        <v>0.58708499999999997</v>
      </c>
      <c r="O10023" s="30">
        <f>(MAX($F10023,MIN(0.18*$D10023,$F10023*(1+$N10023))))</f>
        <v>1507.9157999999998</v>
      </c>
      <c r="P10023" s="35">
        <f>O10023/D10023</f>
        <v>0.18</v>
      </c>
    </row>
    <row r="10024" spans="1:16" x14ac:dyDescent="0.3">
      <c r="A10024" s="2">
        <v>44974</v>
      </c>
      <c r="B10024" s="3" t="s">
        <v>16852</v>
      </c>
      <c r="C10024" s="4" t="s">
        <v>16853</v>
      </c>
      <c r="D10024" s="27">
        <v>4381.21</v>
      </c>
      <c r="E10024" s="27">
        <v>788.62</v>
      </c>
      <c r="F10024" s="27">
        <v>353.49</v>
      </c>
      <c r="G10024" s="26">
        <f>(E10024-F10024)/E10024</f>
        <v>0.55176130455732797</v>
      </c>
      <c r="H10024" s="27">
        <f>E10024-F10024</f>
        <v>435.13</v>
      </c>
      <c r="I10024" s="35">
        <f>E10024/D10024</f>
        <v>0.18000050214438476</v>
      </c>
      <c r="J10024" s="3">
        <v>185003.36</v>
      </c>
      <c r="K10024" s="26">
        <v>6.0999999999999999E-2</v>
      </c>
      <c r="L10024" s="4" t="b">
        <v>0</v>
      </c>
      <c r="M10024" s="4" t="s">
        <v>58</v>
      </c>
      <c r="N10024" s="35">
        <f>'Landed Freight Margin Tool'!$D$4</f>
        <v>0.58708499999999997</v>
      </c>
      <c r="O10024" s="30">
        <f>(MAX($F10024,MIN(0.18*$D10024,$F10024*(1+$N10024))))</f>
        <v>561.01867665000009</v>
      </c>
      <c r="P10024" s="35">
        <f>O10024/D10024</f>
        <v>0.12805108101414908</v>
      </c>
    </row>
    <row r="10025" spans="1:16" x14ac:dyDescent="0.3">
      <c r="A10025" s="2">
        <v>45065</v>
      </c>
      <c r="B10025" s="3" t="s">
        <v>4536</v>
      </c>
      <c r="C10025" s="4" t="s">
        <v>4537</v>
      </c>
      <c r="D10025" s="27">
        <v>9552.64</v>
      </c>
      <c r="E10025" s="27">
        <v>1719.48</v>
      </c>
      <c r="F10025" s="27">
        <v>1041.76</v>
      </c>
      <c r="G10025" s="26">
        <f>(E10025-F10025)/E10025</f>
        <v>0.39414241514876591</v>
      </c>
      <c r="H10025" s="27">
        <f>E10025-F10025</f>
        <v>677.72</v>
      </c>
      <c r="I10025" s="35">
        <f>E10025/D10025</f>
        <v>0.1800005024788959</v>
      </c>
      <c r="J10025" s="3">
        <v>185003.36</v>
      </c>
      <c r="K10025" s="26">
        <v>6.0999999999999999E-2</v>
      </c>
      <c r="L10025" s="4" t="b">
        <v>0</v>
      </c>
      <c r="M10025" s="4" t="s">
        <v>58</v>
      </c>
      <c r="N10025" s="35">
        <f>'Landed Freight Margin Tool'!$D$4</f>
        <v>0.58708499999999997</v>
      </c>
      <c r="O10025" s="30">
        <f>(MAX($F10025,MIN(0.18*$D10025,$F10025*(1+$N10025))))</f>
        <v>1653.3616696000001</v>
      </c>
      <c r="P10025" s="35">
        <f>O10025/D10025</f>
        <v>0.1730790304669704</v>
      </c>
    </row>
    <row r="10026" spans="1:16" x14ac:dyDescent="0.3">
      <c r="A10026" s="2">
        <v>45034</v>
      </c>
      <c r="B10026" s="3" t="s">
        <v>18892</v>
      </c>
      <c r="C10026" s="4" t="s">
        <v>18893</v>
      </c>
      <c r="D10026" s="27">
        <v>7163.48</v>
      </c>
      <c r="E10026" s="27">
        <v>1289.43</v>
      </c>
      <c r="F10026" s="27">
        <v>1168.5</v>
      </c>
      <c r="G10026" s="26">
        <f>(E10026-F10026)/E10026</f>
        <v>9.3785626206928693E-2</v>
      </c>
      <c r="H10026" s="27">
        <f>E10026-F10026</f>
        <v>120.93000000000006</v>
      </c>
      <c r="I10026" s="35">
        <f>E10026/D10026</f>
        <v>0.18000050254904043</v>
      </c>
      <c r="J10026" s="3">
        <v>185003.36</v>
      </c>
      <c r="K10026" s="26">
        <v>6.0999999999999999E-2</v>
      </c>
      <c r="L10026" s="4" t="b">
        <v>0</v>
      </c>
      <c r="M10026" s="4" t="s">
        <v>58</v>
      </c>
      <c r="N10026" s="35">
        <f>'Landed Freight Margin Tool'!$D$4</f>
        <v>0.58708499999999997</v>
      </c>
      <c r="O10026" s="30">
        <f>(MAX($F10026,MIN(0.18*$D10026,$F10026*(1+$N10026))))</f>
        <v>1289.4263999999998</v>
      </c>
      <c r="P10026" s="35">
        <f>O10026/D10026</f>
        <v>0.18</v>
      </c>
    </row>
    <row r="10027" spans="1:16" x14ac:dyDescent="0.3">
      <c r="A10027" s="2">
        <v>45230</v>
      </c>
      <c r="B10027" s="3" t="s">
        <v>19660</v>
      </c>
      <c r="C10027" s="4" t="s">
        <v>19661</v>
      </c>
      <c r="D10027" s="27">
        <v>9949.25</v>
      </c>
      <c r="E10027" s="27">
        <v>1790.87</v>
      </c>
      <c r="F10027" s="27">
        <v>934.5</v>
      </c>
      <c r="G10027" s="26">
        <f>(E10027-F10027)/E10027</f>
        <v>0.47818657970706974</v>
      </c>
      <c r="H10027" s="27">
        <f>E10027-F10027</f>
        <v>856.36999999999989</v>
      </c>
      <c r="I10027" s="35">
        <f>E10027/D10027</f>
        <v>0.1800005025504435</v>
      </c>
      <c r="J10027" s="3">
        <v>185003.36</v>
      </c>
      <c r="K10027" s="26">
        <v>6.0999999999999999E-2</v>
      </c>
      <c r="L10027" s="4" t="b">
        <v>0</v>
      </c>
      <c r="M10027" s="4" t="s">
        <v>58</v>
      </c>
      <c r="N10027" s="35">
        <f>'Landed Freight Margin Tool'!$D$4</f>
        <v>0.58708499999999997</v>
      </c>
      <c r="O10027" s="30">
        <f>(MAX($F10027,MIN(0.18*$D10027,$F10027*(1+$N10027))))</f>
        <v>1483.1309325</v>
      </c>
      <c r="P10027" s="35">
        <f>O10027/D10027</f>
        <v>0.14906962157951603</v>
      </c>
    </row>
    <row r="10028" spans="1:16" x14ac:dyDescent="0.3">
      <c r="A10028" s="2">
        <v>45279</v>
      </c>
      <c r="B10028" s="3" t="s">
        <v>14647</v>
      </c>
      <c r="C10028" s="4" t="s">
        <v>14648</v>
      </c>
      <c r="D10028" s="27">
        <v>6745.87</v>
      </c>
      <c r="E10028" s="27">
        <v>1214.26</v>
      </c>
      <c r="F10028" s="27">
        <v>898.11</v>
      </c>
      <c r="G10028" s="26">
        <f>(E10028-F10028)/E10028</f>
        <v>0.26036433712713913</v>
      </c>
      <c r="H10028" s="27">
        <f>E10028-F10028</f>
        <v>316.14999999999998</v>
      </c>
      <c r="I10028" s="35">
        <f>E10028/D10028</f>
        <v>0.18000050401208442</v>
      </c>
      <c r="J10028" s="3">
        <v>185003.36</v>
      </c>
      <c r="K10028" s="26">
        <v>6.0999999999999999E-2</v>
      </c>
      <c r="L10028" s="4" t="b">
        <v>0</v>
      </c>
      <c r="M10028" s="4" t="s">
        <v>58</v>
      </c>
      <c r="N10028" s="35">
        <f>'Landed Freight Margin Tool'!$D$4</f>
        <v>0.58708499999999997</v>
      </c>
      <c r="O10028" s="30">
        <f>(MAX($F10028,MIN(0.18*$D10028,$F10028*(1+$N10028))))</f>
        <v>1214.2565999999999</v>
      </c>
      <c r="P10028" s="35">
        <f>O10028/D10028</f>
        <v>0.18</v>
      </c>
    </row>
    <row r="10029" spans="1:16" x14ac:dyDescent="0.3">
      <c r="A10029" s="2">
        <v>45058</v>
      </c>
      <c r="B10029" s="3" t="s">
        <v>20680</v>
      </c>
      <c r="C10029" s="4" t="s">
        <v>20681</v>
      </c>
      <c r="D10029" s="27">
        <v>9896.25</v>
      </c>
      <c r="E10029" s="27">
        <v>1781.33</v>
      </c>
      <c r="F10029" s="27">
        <v>1279.19</v>
      </c>
      <c r="G10029" s="26">
        <f>(E10029-F10029)/E10029</f>
        <v>0.28189049754958367</v>
      </c>
      <c r="H10029" s="27">
        <f>E10029-F10029</f>
        <v>502.13999999999987</v>
      </c>
      <c r="I10029" s="35">
        <f>E10029/D10029</f>
        <v>0.18000050524188455</v>
      </c>
      <c r="J10029" s="3">
        <v>185003.36</v>
      </c>
      <c r="K10029" s="26">
        <v>6.0999999999999999E-2</v>
      </c>
      <c r="L10029" s="4" t="b">
        <v>0</v>
      </c>
      <c r="M10029" s="4" t="s">
        <v>58</v>
      </c>
      <c r="N10029" s="35">
        <f>'Landed Freight Margin Tool'!$D$4</f>
        <v>0.58708499999999997</v>
      </c>
      <c r="O10029" s="30">
        <f>(MAX($F10029,MIN(0.18*$D10029,$F10029*(1+$N10029))))</f>
        <v>1781.325</v>
      </c>
      <c r="P10029" s="35">
        <f>O10029/D10029</f>
        <v>0.18</v>
      </c>
    </row>
    <row r="10030" spans="1:16" x14ac:dyDescent="0.3">
      <c r="A10030" s="2">
        <v>45239</v>
      </c>
      <c r="B10030" s="3" t="s">
        <v>606</v>
      </c>
      <c r="C10030" s="4" t="s">
        <v>607</v>
      </c>
      <c r="D10030" s="27">
        <v>3559.49</v>
      </c>
      <c r="E10030" s="27">
        <v>640.71</v>
      </c>
      <c r="F10030" s="27">
        <v>394.48</v>
      </c>
      <c r="G10030" s="26">
        <f>(E10030-F10030)/E10030</f>
        <v>0.38430803327558488</v>
      </c>
      <c r="H10030" s="27">
        <f>E10030-F10030</f>
        <v>246.23000000000002</v>
      </c>
      <c r="I10030" s="35">
        <f>E10030/D10030</f>
        <v>0.18000050569042197</v>
      </c>
      <c r="J10030" s="3">
        <v>185003.36</v>
      </c>
      <c r="K10030" s="26">
        <v>6.0999999999999999E-2</v>
      </c>
      <c r="L10030" s="4" t="b">
        <v>0</v>
      </c>
      <c r="M10030" s="4" t="s">
        <v>58</v>
      </c>
      <c r="N10030" s="35">
        <f>'Landed Freight Margin Tool'!$D$4</f>
        <v>0.58708499999999997</v>
      </c>
      <c r="O10030" s="30">
        <f>(MAX($F10030,MIN(0.18*$D10030,$F10030*(1+$N10030))))</f>
        <v>626.07329080000011</v>
      </c>
      <c r="P10030" s="35">
        <f>O10030/D10030</f>
        <v>0.17588848143975686</v>
      </c>
    </row>
    <row r="10031" spans="1:16" x14ac:dyDescent="0.3">
      <c r="A10031" s="2">
        <v>45029</v>
      </c>
      <c r="B10031" s="3" t="s">
        <v>13221</v>
      </c>
      <c r="C10031" s="4" t="s">
        <v>13222</v>
      </c>
      <c r="D10031" s="27">
        <v>7891.7</v>
      </c>
      <c r="E10031" s="27">
        <v>1420.51</v>
      </c>
      <c r="F10031" s="27">
        <v>790.35</v>
      </c>
      <c r="G10031" s="26">
        <f>(E10031-F10031)/E10031</f>
        <v>0.44361532125785808</v>
      </c>
      <c r="H10031" s="27">
        <f>E10031-F10031</f>
        <v>630.16</v>
      </c>
      <c r="I10031" s="35">
        <f>E10031/D10031</f>
        <v>0.18000050686163946</v>
      </c>
      <c r="J10031" s="3">
        <v>185003.36</v>
      </c>
      <c r="K10031" s="26">
        <v>6.0999999999999999E-2</v>
      </c>
      <c r="L10031" s="4" t="b">
        <v>0</v>
      </c>
      <c r="M10031" s="4" t="s">
        <v>58</v>
      </c>
      <c r="N10031" s="35">
        <f>'Landed Freight Margin Tool'!$D$4</f>
        <v>0.58708499999999997</v>
      </c>
      <c r="O10031" s="30">
        <f>(MAX($F10031,MIN(0.18*$D10031,$F10031*(1+$N10031))))</f>
        <v>1254.35262975</v>
      </c>
      <c r="P10031" s="35">
        <f>O10031/D10031</f>
        <v>0.15894580758898591</v>
      </c>
    </row>
    <row r="10032" spans="1:16" x14ac:dyDescent="0.3">
      <c r="A10032" s="2">
        <v>45159</v>
      </c>
      <c r="B10032" s="3" t="s">
        <v>9383</v>
      </c>
      <c r="C10032" s="4" t="s">
        <v>9384</v>
      </c>
      <c r="D10032" s="27">
        <v>8652.92</v>
      </c>
      <c r="E10032" s="27">
        <v>1557.53</v>
      </c>
      <c r="F10032" s="27">
        <v>1043.28</v>
      </c>
      <c r="G10032" s="26">
        <f>(E10032-F10032)/E10032</f>
        <v>0.33017020538930231</v>
      </c>
      <c r="H10032" s="27">
        <f>E10032-F10032</f>
        <v>514.25</v>
      </c>
      <c r="I10032" s="35">
        <f>E10032/D10032</f>
        <v>0.18000050849886512</v>
      </c>
      <c r="J10032" s="3">
        <v>185003.36</v>
      </c>
      <c r="K10032" s="26">
        <v>6.0999999999999999E-2</v>
      </c>
      <c r="L10032" s="4" t="b">
        <v>0</v>
      </c>
      <c r="M10032" s="4" t="s">
        <v>58</v>
      </c>
      <c r="N10032" s="35">
        <f>'Landed Freight Margin Tool'!$D$4</f>
        <v>0.58708499999999997</v>
      </c>
      <c r="O10032" s="30">
        <f>(MAX($F10032,MIN(0.18*$D10032,$F10032*(1+$N10032))))</f>
        <v>1557.5255999999999</v>
      </c>
      <c r="P10032" s="35">
        <f>O10032/D10032</f>
        <v>0.18</v>
      </c>
    </row>
    <row r="10033" spans="1:16" x14ac:dyDescent="0.3">
      <c r="A10033" s="2">
        <v>45168</v>
      </c>
      <c r="B10033" s="3" t="s">
        <v>18404</v>
      </c>
      <c r="C10033" s="4" t="s">
        <v>18405</v>
      </c>
      <c r="D10033" s="27">
        <v>7078.48</v>
      </c>
      <c r="E10033" s="27">
        <v>1274.1300000000001</v>
      </c>
      <c r="F10033" s="27">
        <v>849.07</v>
      </c>
      <c r="G10033" s="26">
        <f>(E10033-F10033)/E10033</f>
        <v>0.33360803057772759</v>
      </c>
      <c r="H10033" s="27">
        <f>E10033-F10033</f>
        <v>425.06000000000006</v>
      </c>
      <c r="I10033" s="35">
        <f>E10033/D10033</f>
        <v>0.18000050858376376</v>
      </c>
      <c r="J10033" s="3">
        <v>185003.36</v>
      </c>
      <c r="K10033" s="26">
        <v>6.0999999999999999E-2</v>
      </c>
      <c r="L10033" s="4" t="b">
        <v>0</v>
      </c>
      <c r="M10033" s="4" t="s">
        <v>58</v>
      </c>
      <c r="N10033" s="35">
        <f>'Landed Freight Margin Tool'!$D$4</f>
        <v>0.58708499999999997</v>
      </c>
      <c r="O10033" s="30">
        <f>(MAX($F10033,MIN(0.18*$D10033,$F10033*(1+$N10033))))</f>
        <v>1274.1263999999999</v>
      </c>
      <c r="P10033" s="35">
        <f>O10033/D10033</f>
        <v>0.18</v>
      </c>
    </row>
    <row r="10034" spans="1:16" x14ac:dyDescent="0.3">
      <c r="A10034" s="2">
        <v>45201</v>
      </c>
      <c r="B10034" s="3" t="s">
        <v>14707</v>
      </c>
      <c r="C10034" s="4" t="s">
        <v>14708</v>
      </c>
      <c r="D10034" s="27">
        <v>7053.98</v>
      </c>
      <c r="E10034" s="27">
        <v>1269.72</v>
      </c>
      <c r="F10034" s="27">
        <v>772.78</v>
      </c>
      <c r="G10034" s="26">
        <f>(E10034-F10034)/E10034</f>
        <v>0.39137762656333686</v>
      </c>
      <c r="H10034" s="27">
        <f>E10034-F10034</f>
        <v>496.94000000000005</v>
      </c>
      <c r="I10034" s="35">
        <f>E10034/D10034</f>
        <v>0.1800005103501853</v>
      </c>
      <c r="J10034" s="3">
        <v>185003.36</v>
      </c>
      <c r="K10034" s="26">
        <v>6.0999999999999999E-2</v>
      </c>
      <c r="L10034" s="4" t="b">
        <v>0</v>
      </c>
      <c r="M10034" s="4" t="s">
        <v>58</v>
      </c>
      <c r="N10034" s="35">
        <f>'Landed Freight Margin Tool'!$D$4</f>
        <v>0.58708499999999997</v>
      </c>
      <c r="O10034" s="30">
        <f>(MAX($F10034,MIN(0.18*$D10034,$F10034*(1+$N10034))))</f>
        <v>1226.4675463000001</v>
      </c>
      <c r="P10034" s="35">
        <f>O10034/D10034</f>
        <v>0.17386887208356136</v>
      </c>
    </row>
    <row r="10035" spans="1:16" x14ac:dyDescent="0.3">
      <c r="A10035" s="2">
        <v>45082</v>
      </c>
      <c r="B10035" s="3" t="s">
        <v>11830</v>
      </c>
      <c r="C10035" s="4" t="s">
        <v>10177</v>
      </c>
      <c r="D10035" s="27">
        <v>7047.98</v>
      </c>
      <c r="E10035" s="27">
        <v>1268.6400000000001</v>
      </c>
      <c r="F10035" s="27">
        <v>941.42</v>
      </c>
      <c r="G10035" s="26">
        <f>(E10035-F10035)/E10035</f>
        <v>0.25792975154496162</v>
      </c>
      <c r="H10035" s="27">
        <f>E10035-F10035</f>
        <v>327.22000000000014</v>
      </c>
      <c r="I10035" s="35">
        <f>E10035/D10035</f>
        <v>0.18000051078465037</v>
      </c>
      <c r="J10035" s="3">
        <v>185003.36</v>
      </c>
      <c r="K10035" s="26">
        <v>6.0999999999999999E-2</v>
      </c>
      <c r="L10035" s="4" t="b">
        <v>0</v>
      </c>
      <c r="M10035" s="4" t="s">
        <v>58</v>
      </c>
      <c r="N10035" s="35">
        <f>'Landed Freight Margin Tool'!$D$4</f>
        <v>0.58708499999999997</v>
      </c>
      <c r="O10035" s="30">
        <f>(MAX($F10035,MIN(0.18*$D10035,$F10035*(1+$N10035))))</f>
        <v>1268.6363999999999</v>
      </c>
      <c r="P10035" s="35">
        <f>O10035/D10035</f>
        <v>0.18</v>
      </c>
    </row>
    <row r="10036" spans="1:16" x14ac:dyDescent="0.3">
      <c r="A10036" s="2">
        <v>45265</v>
      </c>
      <c r="B10036" s="3" t="s">
        <v>17396</v>
      </c>
      <c r="C10036" s="4" t="s">
        <v>17397</v>
      </c>
      <c r="D10036" s="27">
        <v>7821.2</v>
      </c>
      <c r="E10036" s="27">
        <v>1407.82</v>
      </c>
      <c r="F10036" s="27">
        <v>812.23</v>
      </c>
      <c r="G10036" s="26">
        <f>(E10036-F10036)/E10036</f>
        <v>0.42305834552712701</v>
      </c>
      <c r="H10036" s="27">
        <f>E10036-F10036</f>
        <v>595.58999999999992</v>
      </c>
      <c r="I10036" s="35">
        <f>E10036/D10036</f>
        <v>0.18000051143047102</v>
      </c>
      <c r="J10036" s="3">
        <v>185003.36</v>
      </c>
      <c r="K10036" s="26">
        <v>6.0999999999999999E-2</v>
      </c>
      <c r="L10036" s="4" t="b">
        <v>0</v>
      </c>
      <c r="M10036" s="4" t="s">
        <v>58</v>
      </c>
      <c r="N10036" s="35">
        <f>'Landed Freight Margin Tool'!$D$4</f>
        <v>0.58708499999999997</v>
      </c>
      <c r="O10036" s="30">
        <f>(MAX($F10036,MIN(0.18*$D10036,$F10036*(1+$N10036))))</f>
        <v>1289.0780495500001</v>
      </c>
      <c r="P10036" s="35">
        <f>O10036/D10036</f>
        <v>0.16481844851813021</v>
      </c>
    </row>
    <row r="10037" spans="1:16" x14ac:dyDescent="0.3">
      <c r="A10037" s="2">
        <v>45103</v>
      </c>
      <c r="B10037" s="3" t="s">
        <v>12011</v>
      </c>
      <c r="C10037" s="4" t="s">
        <v>12012</v>
      </c>
      <c r="D10037" s="27">
        <v>4686.82</v>
      </c>
      <c r="E10037" s="27">
        <v>843.63</v>
      </c>
      <c r="F10037" s="27">
        <v>881.04</v>
      </c>
      <c r="G10037" s="26">
        <f>(E10037-F10037)/E10037</f>
        <v>-4.4344084492016607E-2</v>
      </c>
      <c r="H10037" s="27">
        <f>E10037-F10037</f>
        <v>-37.409999999999968</v>
      </c>
      <c r="I10037" s="35">
        <f>E10037/D10037</f>
        <v>0.18000051207428491</v>
      </c>
      <c r="J10037" s="3">
        <v>185003.36</v>
      </c>
      <c r="K10037" s="26">
        <v>6.0999999999999999E-2</v>
      </c>
      <c r="L10037" s="4" t="b">
        <v>0</v>
      </c>
      <c r="M10037" s="4" t="s">
        <v>58</v>
      </c>
      <c r="N10037" s="35">
        <f>'Landed Freight Margin Tool'!$D$4</f>
        <v>0.58708499999999997</v>
      </c>
      <c r="O10037" s="30">
        <f>(MAX($F10037,MIN(0.18*$D10037,$F10037*(1+$N10037))))</f>
        <v>881.04</v>
      </c>
      <c r="P10037" s="35">
        <f>O10037/D10037</f>
        <v>0.18798246999031326</v>
      </c>
    </row>
    <row r="10038" spans="1:16" x14ac:dyDescent="0.3">
      <c r="A10038" s="2">
        <v>45195</v>
      </c>
      <c r="B10038" s="3" t="s">
        <v>4367</v>
      </c>
      <c r="C10038" s="4" t="s">
        <v>4368</v>
      </c>
      <c r="D10038" s="27">
        <v>9373.14</v>
      </c>
      <c r="E10038" s="27">
        <v>1687.17</v>
      </c>
      <c r="F10038" s="27">
        <v>985.54</v>
      </c>
      <c r="G10038" s="26">
        <f>(E10038-F10038)/E10038</f>
        <v>0.41586206487787247</v>
      </c>
      <c r="H10038" s="27">
        <f>E10038-F10038</f>
        <v>701.63000000000011</v>
      </c>
      <c r="I10038" s="35">
        <f>E10038/D10038</f>
        <v>0.18000051210160098</v>
      </c>
      <c r="J10038" s="3">
        <v>185003.36</v>
      </c>
      <c r="K10038" s="26">
        <v>6.0999999999999999E-2</v>
      </c>
      <c r="L10038" s="4" t="b">
        <v>0</v>
      </c>
      <c r="M10038" s="4" t="s">
        <v>58</v>
      </c>
      <c r="N10038" s="35">
        <f>'Landed Freight Margin Tool'!$D$4</f>
        <v>0.58708499999999997</v>
      </c>
      <c r="O10038" s="30">
        <f>(MAX($F10038,MIN(0.18*$D10038,$F10038*(1+$N10038))))</f>
        <v>1564.1357508999999</v>
      </c>
      <c r="P10038" s="35">
        <f>O10038/D10038</f>
        <v>0.16687425461478225</v>
      </c>
    </row>
    <row r="10039" spans="1:16" x14ac:dyDescent="0.3">
      <c r="A10039" s="2">
        <v>45194</v>
      </c>
      <c r="B10039" s="3" t="s">
        <v>20841</v>
      </c>
      <c r="C10039" s="4" t="s">
        <v>20842</v>
      </c>
      <c r="D10039" s="27">
        <v>9761.75</v>
      </c>
      <c r="E10039" s="27">
        <v>1757.12</v>
      </c>
      <c r="F10039" s="27">
        <v>1136.57</v>
      </c>
      <c r="G10039" s="26">
        <f>(E10039-F10039)/E10039</f>
        <v>0.3531631305773083</v>
      </c>
      <c r="H10039" s="27">
        <f>E10039-F10039</f>
        <v>620.54999999999995</v>
      </c>
      <c r="I10039" s="35">
        <f>E10039/D10039</f>
        <v>0.18000051220324223</v>
      </c>
      <c r="J10039" s="3">
        <v>185003.36</v>
      </c>
      <c r="K10039" s="26">
        <v>6.0999999999999999E-2</v>
      </c>
      <c r="L10039" s="4" t="b">
        <v>0</v>
      </c>
      <c r="M10039" s="4" t="s">
        <v>58</v>
      </c>
      <c r="N10039" s="35">
        <f>'Landed Freight Margin Tool'!$D$4</f>
        <v>0.58708499999999997</v>
      </c>
      <c r="O10039" s="30">
        <f>(MAX($F10039,MIN(0.18*$D10039,$F10039*(1+$N10039))))</f>
        <v>1757.115</v>
      </c>
      <c r="P10039" s="35">
        <f>O10039/D10039</f>
        <v>0.18</v>
      </c>
    </row>
    <row r="10040" spans="1:16" x14ac:dyDescent="0.3">
      <c r="A10040" s="2">
        <v>45126</v>
      </c>
      <c r="B10040" s="3" t="s">
        <v>22991</v>
      </c>
      <c r="C10040" s="4" t="s">
        <v>17989</v>
      </c>
      <c r="D10040" s="27">
        <v>2730.27</v>
      </c>
      <c r="E10040" s="27">
        <v>491.45</v>
      </c>
      <c r="F10040" s="27">
        <v>213.35</v>
      </c>
      <c r="G10040" s="26">
        <f>(E10040-F10040)/E10040</f>
        <v>0.56587648794383971</v>
      </c>
      <c r="H10040" s="27">
        <f>E10040-F10040</f>
        <v>278.10000000000002</v>
      </c>
      <c r="I10040" s="35">
        <f>E10040/D10040</f>
        <v>0.18000051276979931</v>
      </c>
      <c r="J10040" s="3">
        <v>185003.36</v>
      </c>
      <c r="K10040" s="26">
        <v>6.0999999999999999E-2</v>
      </c>
      <c r="L10040" s="4" t="b">
        <v>0</v>
      </c>
      <c r="M10040" s="4" t="s">
        <v>58</v>
      </c>
      <c r="N10040" s="35">
        <f>'Landed Freight Margin Tool'!$D$4</f>
        <v>0.58708499999999997</v>
      </c>
      <c r="O10040" s="30">
        <f>(MAX($F10040,MIN(0.18*$D10040,$F10040*(1+$N10040))))</f>
        <v>338.60458475000001</v>
      </c>
      <c r="P10040" s="35">
        <f>O10040/D10040</f>
        <v>0.12401871783743</v>
      </c>
    </row>
    <row r="10041" spans="1:16" x14ac:dyDescent="0.3">
      <c r="A10041" s="2">
        <v>45163</v>
      </c>
      <c r="B10041" s="3" t="s">
        <v>14679</v>
      </c>
      <c r="C10041" s="4" t="s">
        <v>4971</v>
      </c>
      <c r="D10041" s="27">
        <v>4667.82</v>
      </c>
      <c r="E10041" s="27">
        <v>840.21</v>
      </c>
      <c r="F10041" s="27">
        <v>461.71</v>
      </c>
      <c r="G10041" s="26">
        <f>(E10041-F10041)/E10041</f>
        <v>0.45048261744087792</v>
      </c>
      <c r="H10041" s="27">
        <f>E10041-F10041</f>
        <v>378.50000000000006</v>
      </c>
      <c r="I10041" s="35">
        <f>E10041/D10041</f>
        <v>0.18000051415864368</v>
      </c>
      <c r="J10041" s="3">
        <v>185003.36</v>
      </c>
      <c r="K10041" s="26">
        <v>6.0999999999999999E-2</v>
      </c>
      <c r="L10041" s="4" t="b">
        <v>0</v>
      </c>
      <c r="M10041" s="4" t="s">
        <v>58</v>
      </c>
      <c r="N10041" s="35">
        <f>'Landed Freight Margin Tool'!$D$4</f>
        <v>0.58708499999999997</v>
      </c>
      <c r="O10041" s="30">
        <f>(MAX($F10041,MIN(0.18*$D10041,$F10041*(1+$N10041))))</f>
        <v>732.77301535000004</v>
      </c>
      <c r="P10041" s="35">
        <f>O10041/D10041</f>
        <v>0.15698399153137868</v>
      </c>
    </row>
    <row r="10042" spans="1:16" x14ac:dyDescent="0.3">
      <c r="A10042" s="2">
        <v>45037</v>
      </c>
      <c r="B10042" s="3" t="s">
        <v>16370</v>
      </c>
      <c r="C10042" s="4" t="s">
        <v>16371</v>
      </c>
      <c r="D10042" s="27">
        <v>5827.65</v>
      </c>
      <c r="E10042" s="27">
        <v>1048.98</v>
      </c>
      <c r="F10042" s="27">
        <v>759.57</v>
      </c>
      <c r="G10042" s="26">
        <f>(E10042-F10042)/E10042</f>
        <v>0.27589658525424693</v>
      </c>
      <c r="H10042" s="27">
        <f>E10042-F10042</f>
        <v>289.40999999999997</v>
      </c>
      <c r="I10042" s="35">
        <f>E10042/D10042</f>
        <v>0.18000051478726417</v>
      </c>
      <c r="J10042" s="3">
        <v>185003.36</v>
      </c>
      <c r="K10042" s="26">
        <v>6.0999999999999999E-2</v>
      </c>
      <c r="L10042" s="4" t="b">
        <v>0</v>
      </c>
      <c r="M10042" s="4" t="s">
        <v>58</v>
      </c>
      <c r="N10042" s="35">
        <f>'Landed Freight Margin Tool'!$D$4</f>
        <v>0.58708499999999997</v>
      </c>
      <c r="O10042" s="30">
        <f>(MAX($F10042,MIN(0.18*$D10042,$F10042*(1+$N10042))))</f>
        <v>1048.9769999999999</v>
      </c>
      <c r="P10042" s="35">
        <f>O10042/D10042</f>
        <v>0.18</v>
      </c>
    </row>
    <row r="10043" spans="1:16" x14ac:dyDescent="0.3">
      <c r="A10043" s="2">
        <v>45202</v>
      </c>
      <c r="B10043" s="3" t="s">
        <v>8474</v>
      </c>
      <c r="C10043" s="4" t="s">
        <v>8475</v>
      </c>
      <c r="D10043" s="27">
        <v>7373.09</v>
      </c>
      <c r="E10043" s="27">
        <v>1327.16</v>
      </c>
      <c r="F10043" s="27">
        <v>784.03</v>
      </c>
      <c r="G10043" s="26">
        <f>(E10043-F10043)/E10043</f>
        <v>0.4092422918110854</v>
      </c>
      <c r="H10043" s="27">
        <f>E10043-F10043</f>
        <v>543.13000000000011</v>
      </c>
      <c r="I10043" s="35">
        <f>E10043/D10043</f>
        <v>0.18000051538771397</v>
      </c>
      <c r="J10043" s="3">
        <v>185003.36</v>
      </c>
      <c r="K10043" s="26">
        <v>6.0999999999999999E-2</v>
      </c>
      <c r="L10043" s="4" t="b">
        <v>0</v>
      </c>
      <c r="M10043" s="4" t="s">
        <v>58</v>
      </c>
      <c r="N10043" s="35">
        <f>'Landed Freight Margin Tool'!$D$4</f>
        <v>0.58708499999999997</v>
      </c>
      <c r="O10043" s="30">
        <f>(MAX($F10043,MIN(0.18*$D10043,$F10043*(1+$N10043))))</f>
        <v>1244.32225255</v>
      </c>
      <c r="P10043" s="35">
        <f>O10043/D10043</f>
        <v>0.16876536873278367</v>
      </c>
    </row>
    <row r="10044" spans="1:16" x14ac:dyDescent="0.3">
      <c r="A10044" s="2">
        <v>45114</v>
      </c>
      <c r="B10044" s="3" t="s">
        <v>12559</v>
      </c>
      <c r="C10044" s="4" t="s">
        <v>12560</v>
      </c>
      <c r="D10044" s="27">
        <v>4262.21</v>
      </c>
      <c r="E10044" s="27">
        <v>767.2</v>
      </c>
      <c r="F10044" s="27">
        <v>403.26</v>
      </c>
      <c r="G10044" s="26">
        <f>(E10044-F10044)/E10044</f>
        <v>0.47437434827945779</v>
      </c>
      <c r="H10044" s="27">
        <f>E10044-F10044</f>
        <v>363.94000000000005</v>
      </c>
      <c r="I10044" s="35">
        <f>E10044/D10044</f>
        <v>0.18000051616414958</v>
      </c>
      <c r="J10044" s="3">
        <v>185003.36</v>
      </c>
      <c r="K10044" s="26">
        <v>6.0999999999999999E-2</v>
      </c>
      <c r="L10044" s="4" t="b">
        <v>0</v>
      </c>
      <c r="M10044" s="4" t="s">
        <v>58</v>
      </c>
      <c r="N10044" s="35">
        <f>'Landed Freight Margin Tool'!$D$4</f>
        <v>0.58708499999999997</v>
      </c>
      <c r="O10044" s="30">
        <f>(MAX($F10044,MIN(0.18*$D10044,$F10044*(1+$N10044))))</f>
        <v>640.00789710000004</v>
      </c>
      <c r="P10044" s="35">
        <f>O10044/D10044</f>
        <v>0.15015869633359222</v>
      </c>
    </row>
    <row r="10045" spans="1:16" x14ac:dyDescent="0.3">
      <c r="A10045" s="2">
        <v>44952</v>
      </c>
      <c r="B10045" s="3" t="s">
        <v>23261</v>
      </c>
      <c r="C10045" s="4" t="s">
        <v>2664</v>
      </c>
      <c r="D10045" s="27">
        <v>5801.15</v>
      </c>
      <c r="E10045" s="27">
        <v>1044.21</v>
      </c>
      <c r="F10045" s="27">
        <v>640.27</v>
      </c>
      <c r="G10045" s="26">
        <f>(E10045-F10045)/E10045</f>
        <v>0.38683789659168177</v>
      </c>
      <c r="H10045" s="27">
        <f>E10045-F10045</f>
        <v>403.94000000000005</v>
      </c>
      <c r="I10045" s="35">
        <f>E10045/D10045</f>
        <v>0.18000051713884319</v>
      </c>
      <c r="J10045" s="3">
        <v>185003.36</v>
      </c>
      <c r="K10045" s="26">
        <v>6.0999999999999999E-2</v>
      </c>
      <c r="L10045" s="4" t="b">
        <v>0</v>
      </c>
      <c r="M10045" s="4" t="s">
        <v>58</v>
      </c>
      <c r="N10045" s="35">
        <f>'Landed Freight Margin Tool'!$D$4</f>
        <v>0.58708499999999997</v>
      </c>
      <c r="O10045" s="30">
        <f>(MAX($F10045,MIN(0.18*$D10045,$F10045*(1+$N10045))))</f>
        <v>1016.1629129500001</v>
      </c>
      <c r="P10045" s="35">
        <f>O10045/D10045</f>
        <v>0.1751657710884911</v>
      </c>
    </row>
    <row r="10046" spans="1:16" x14ac:dyDescent="0.3">
      <c r="A10046" s="2">
        <v>44991</v>
      </c>
      <c r="B10046" s="3" t="s">
        <v>23114</v>
      </c>
      <c r="C10046" s="4" t="s">
        <v>23115</v>
      </c>
      <c r="D10046" s="27">
        <v>3862.6</v>
      </c>
      <c r="E10046" s="27">
        <v>695.27</v>
      </c>
      <c r="F10046" s="27">
        <v>510.23</v>
      </c>
      <c r="G10046" s="26">
        <f>(E10046-F10046)/E10046</f>
        <v>0.26614121132797325</v>
      </c>
      <c r="H10046" s="27">
        <f>E10046-F10046</f>
        <v>185.03999999999996</v>
      </c>
      <c r="I10046" s="35">
        <f>E10046/D10046</f>
        <v>0.18000051778594728</v>
      </c>
      <c r="J10046" s="3">
        <v>185003.36</v>
      </c>
      <c r="K10046" s="26">
        <v>6.0999999999999999E-2</v>
      </c>
      <c r="L10046" s="4" t="b">
        <v>0</v>
      </c>
      <c r="M10046" s="4" t="s">
        <v>58</v>
      </c>
      <c r="N10046" s="35">
        <f>'Landed Freight Margin Tool'!$D$4</f>
        <v>0.58708499999999997</v>
      </c>
      <c r="O10046" s="30">
        <f>(MAX($F10046,MIN(0.18*$D10046,$F10046*(1+$N10046))))</f>
        <v>695.26799999999992</v>
      </c>
      <c r="P10046" s="35">
        <f>O10046/D10046</f>
        <v>0.18</v>
      </c>
    </row>
    <row r="10047" spans="1:16" x14ac:dyDescent="0.3">
      <c r="A10047" s="2">
        <v>44988</v>
      </c>
      <c r="B10047" s="3" t="s">
        <v>11301</v>
      </c>
      <c r="C10047" s="4" t="s">
        <v>11302</v>
      </c>
      <c r="D10047" s="27">
        <v>7329.59</v>
      </c>
      <c r="E10047" s="27">
        <v>1319.33</v>
      </c>
      <c r="F10047" s="27">
        <v>851.8</v>
      </c>
      <c r="G10047" s="26">
        <f>(E10047-F10047)/E10047</f>
        <v>0.35436926318661743</v>
      </c>
      <c r="H10047" s="27">
        <f>E10047-F10047</f>
        <v>467.53</v>
      </c>
      <c r="I10047" s="35">
        <f>E10047/D10047</f>
        <v>0.18000051844646153</v>
      </c>
      <c r="J10047" s="3">
        <v>185003.36</v>
      </c>
      <c r="K10047" s="26">
        <v>6.0999999999999999E-2</v>
      </c>
      <c r="L10047" s="4" t="b">
        <v>0</v>
      </c>
      <c r="M10047" s="4" t="s">
        <v>58</v>
      </c>
      <c r="N10047" s="35">
        <f>'Landed Freight Margin Tool'!$D$4</f>
        <v>0.58708499999999997</v>
      </c>
      <c r="O10047" s="30">
        <f>(MAX($F10047,MIN(0.18*$D10047,$F10047*(1+$N10047))))</f>
        <v>1319.3262</v>
      </c>
      <c r="P10047" s="35">
        <f>O10047/D10047</f>
        <v>0.18</v>
      </c>
    </row>
    <row r="10048" spans="1:16" x14ac:dyDescent="0.3">
      <c r="A10048" s="2">
        <v>45112</v>
      </c>
      <c r="B10048" s="3" t="s">
        <v>5400</v>
      </c>
      <c r="C10048" s="4" t="s">
        <v>5401</v>
      </c>
      <c r="D10048" s="27">
        <v>4240.71</v>
      </c>
      <c r="E10048" s="27">
        <v>763.33</v>
      </c>
      <c r="F10048" s="27">
        <v>396.45</v>
      </c>
      <c r="G10048" s="26">
        <f>(E10048-F10048)/E10048</f>
        <v>0.48063091978567596</v>
      </c>
      <c r="H10048" s="27">
        <f>E10048-F10048</f>
        <v>366.88000000000005</v>
      </c>
      <c r="I10048" s="35">
        <f>E10048/D10048</f>
        <v>0.18000051878105319</v>
      </c>
      <c r="J10048" s="3">
        <v>185003.36</v>
      </c>
      <c r="K10048" s="26">
        <v>6.0999999999999999E-2</v>
      </c>
      <c r="L10048" s="4" t="b">
        <v>0</v>
      </c>
      <c r="M10048" s="4" t="s">
        <v>58</v>
      </c>
      <c r="N10048" s="35">
        <f>'Landed Freight Margin Tool'!$D$4</f>
        <v>0.58708499999999997</v>
      </c>
      <c r="O10048" s="30">
        <f>(MAX($F10048,MIN(0.18*$D10048,$F10048*(1+$N10048))))</f>
        <v>629.19984825000006</v>
      </c>
      <c r="P10048" s="35">
        <f>O10048/D10048</f>
        <v>0.14837134542328997</v>
      </c>
    </row>
    <row r="10049" spans="1:16" x14ac:dyDescent="0.3">
      <c r="A10049" s="2">
        <v>44930</v>
      </c>
      <c r="B10049" s="3" t="s">
        <v>13833</v>
      </c>
      <c r="C10049" s="4" t="s">
        <v>13834</v>
      </c>
      <c r="D10049" s="27">
        <v>1926.05</v>
      </c>
      <c r="E10049" s="27">
        <v>346.69</v>
      </c>
      <c r="F10049" s="27">
        <v>246.22</v>
      </c>
      <c r="G10049" s="26">
        <f>(E10049-F10049)/E10049</f>
        <v>0.28979780207101447</v>
      </c>
      <c r="H10049" s="27">
        <f>E10049-F10049</f>
        <v>100.47</v>
      </c>
      <c r="I10049" s="35">
        <f>E10049/D10049</f>
        <v>0.18000051919732094</v>
      </c>
      <c r="J10049" s="3">
        <v>185003.36</v>
      </c>
      <c r="K10049" s="26">
        <v>6.0999999999999999E-2</v>
      </c>
      <c r="L10049" s="4" t="b">
        <v>0</v>
      </c>
      <c r="M10049" s="4" t="s">
        <v>58</v>
      </c>
      <c r="N10049" s="35">
        <f>'Landed Freight Margin Tool'!$D$4</f>
        <v>0.58708499999999997</v>
      </c>
      <c r="O10049" s="30">
        <f>(MAX($F10049,MIN(0.18*$D10049,$F10049*(1+$N10049))))</f>
        <v>346.68899999999996</v>
      </c>
      <c r="P10049" s="35">
        <f>O10049/D10049</f>
        <v>0.18</v>
      </c>
    </row>
    <row r="10050" spans="1:16" x14ac:dyDescent="0.3">
      <c r="A10050" s="2">
        <v>45278</v>
      </c>
      <c r="B10050" s="3" t="s">
        <v>11590</v>
      </c>
      <c r="C10050" s="4" t="s">
        <v>11591</v>
      </c>
      <c r="D10050" s="27">
        <v>6156.26</v>
      </c>
      <c r="E10050" s="27">
        <v>1108.1300000000001</v>
      </c>
      <c r="F10050" s="27">
        <v>610.32000000000005</v>
      </c>
      <c r="G10050" s="26">
        <f>(E10050-F10050)/E10050</f>
        <v>0.44923429561513539</v>
      </c>
      <c r="H10050" s="27">
        <f>E10050-F10050</f>
        <v>497.81000000000006</v>
      </c>
      <c r="I10050" s="35">
        <f>E10050/D10050</f>
        <v>0.18000051979610998</v>
      </c>
      <c r="J10050" s="3">
        <v>185003.36</v>
      </c>
      <c r="K10050" s="26">
        <v>6.0999999999999999E-2</v>
      </c>
      <c r="L10050" s="4" t="b">
        <v>0</v>
      </c>
      <c r="M10050" s="4" t="s">
        <v>58</v>
      </c>
      <c r="N10050" s="35">
        <f>'Landed Freight Margin Tool'!$D$4</f>
        <v>0.58708499999999997</v>
      </c>
      <c r="O10050" s="30">
        <f>(MAX($F10050,MIN(0.18*$D10050,$F10050*(1+$N10050))))</f>
        <v>968.62971720000007</v>
      </c>
      <c r="P10050" s="35">
        <f>O10050/D10050</f>
        <v>0.15734061218986853</v>
      </c>
    </row>
    <row r="10051" spans="1:16" x14ac:dyDescent="0.3">
      <c r="A10051" s="2">
        <v>45209</v>
      </c>
      <c r="B10051" s="3" t="s">
        <v>23834</v>
      </c>
      <c r="C10051" s="4" t="s">
        <v>23835</v>
      </c>
      <c r="D10051" s="27">
        <v>1538.94</v>
      </c>
      <c r="E10051" s="27">
        <v>277.01</v>
      </c>
      <c r="F10051" s="27">
        <v>188.65</v>
      </c>
      <c r="G10051" s="26">
        <f>(E10051-F10051)/E10051</f>
        <v>0.31897765423630914</v>
      </c>
      <c r="H10051" s="27">
        <f>E10051-F10051</f>
        <v>88.359999999999985</v>
      </c>
      <c r="I10051" s="35">
        <f>E10051/D10051</f>
        <v>0.18000051983833026</v>
      </c>
      <c r="J10051" s="3">
        <v>185003.36</v>
      </c>
      <c r="K10051" s="26">
        <v>6.0999999999999999E-2</v>
      </c>
      <c r="L10051" s="4" t="b">
        <v>0</v>
      </c>
      <c r="M10051" s="4" t="s">
        <v>58</v>
      </c>
      <c r="N10051" s="35">
        <f>'Landed Freight Margin Tool'!$D$4</f>
        <v>0.58708499999999997</v>
      </c>
      <c r="O10051" s="30">
        <f>(MAX($F10051,MIN(0.18*$D10051,$F10051*(1+$N10051))))</f>
        <v>277.00920000000002</v>
      </c>
      <c r="P10051" s="35">
        <f>O10051/D10051</f>
        <v>0.18000000000000002</v>
      </c>
    </row>
    <row r="10052" spans="1:16" x14ac:dyDescent="0.3">
      <c r="A10052" s="2">
        <v>45008</v>
      </c>
      <c r="B10052" s="3" t="s">
        <v>19754</v>
      </c>
      <c r="C10052" s="4" t="s">
        <v>19755</v>
      </c>
      <c r="D10052" s="27">
        <v>7285.09</v>
      </c>
      <c r="E10052" s="27">
        <v>1311.32</v>
      </c>
      <c r="F10052" s="27">
        <v>925.45</v>
      </c>
      <c r="G10052" s="26">
        <f>(E10052-F10052)/E10052</f>
        <v>0.29426074489827037</v>
      </c>
      <c r="H10052" s="27">
        <f>E10052-F10052</f>
        <v>385.86999999999989</v>
      </c>
      <c r="I10052" s="35">
        <f>E10052/D10052</f>
        <v>0.18000052161332253</v>
      </c>
      <c r="J10052" s="3">
        <v>185003.36</v>
      </c>
      <c r="K10052" s="26">
        <v>6.0999999999999999E-2</v>
      </c>
      <c r="L10052" s="4" t="b">
        <v>0</v>
      </c>
      <c r="M10052" s="4" t="s">
        <v>58</v>
      </c>
      <c r="N10052" s="35">
        <f>'Landed Freight Margin Tool'!$D$4</f>
        <v>0.58708499999999997</v>
      </c>
      <c r="O10052" s="30">
        <f>(MAX($F10052,MIN(0.18*$D10052,$F10052*(1+$N10052))))</f>
        <v>1311.3162</v>
      </c>
      <c r="P10052" s="35">
        <f>O10052/D10052</f>
        <v>0.18</v>
      </c>
    </row>
    <row r="10053" spans="1:16" x14ac:dyDescent="0.3">
      <c r="A10053" s="2">
        <v>45175</v>
      </c>
      <c r="B10053" s="3" t="s">
        <v>1733</v>
      </c>
      <c r="C10053" s="4" t="s">
        <v>1734</v>
      </c>
      <c r="D10053" s="27">
        <v>3439.49</v>
      </c>
      <c r="E10053" s="27">
        <v>619.11</v>
      </c>
      <c r="F10053" s="27">
        <v>370.78</v>
      </c>
      <c r="G10053" s="26">
        <f>(E10053-F10053)/E10053</f>
        <v>0.40110804218959478</v>
      </c>
      <c r="H10053" s="27">
        <f>E10053-F10053</f>
        <v>248.33000000000004</v>
      </c>
      <c r="I10053" s="35">
        <f>E10053/D10053</f>
        <v>0.18000052333340119</v>
      </c>
      <c r="J10053" s="3">
        <v>185003.36</v>
      </c>
      <c r="K10053" s="26">
        <v>6.0999999999999999E-2</v>
      </c>
      <c r="L10053" s="4" t="b">
        <v>0</v>
      </c>
      <c r="M10053" s="4" t="s">
        <v>58</v>
      </c>
      <c r="N10053" s="35">
        <f>'Landed Freight Margin Tool'!$D$4</f>
        <v>0.58708499999999997</v>
      </c>
      <c r="O10053" s="30">
        <f>(MAX($F10053,MIN(0.18*$D10053,$F10053*(1+$N10053))))</f>
        <v>588.45937630000003</v>
      </c>
      <c r="P10053" s="35">
        <f>O10053/D10053</f>
        <v>0.17108913713951779</v>
      </c>
    </row>
    <row r="10054" spans="1:16" x14ac:dyDescent="0.3">
      <c r="A10054" s="2">
        <v>45160</v>
      </c>
      <c r="B10054" s="3" t="s">
        <v>19094</v>
      </c>
      <c r="C10054" s="4" t="s">
        <v>19095</v>
      </c>
      <c r="D10054" s="27">
        <v>5723.65</v>
      </c>
      <c r="E10054" s="27">
        <v>1030.26</v>
      </c>
      <c r="F10054" s="27">
        <v>657.18</v>
      </c>
      <c r="G10054" s="26">
        <f>(E10054-F10054)/E10054</f>
        <v>0.36212218274998548</v>
      </c>
      <c r="H10054" s="27">
        <f>E10054-F10054</f>
        <v>373.08000000000004</v>
      </c>
      <c r="I10054" s="35">
        <f>E10054/D10054</f>
        <v>0.18000052414106385</v>
      </c>
      <c r="J10054" s="3">
        <v>185003.36</v>
      </c>
      <c r="K10054" s="26">
        <v>6.0999999999999999E-2</v>
      </c>
      <c r="L10054" s="4" t="b">
        <v>0</v>
      </c>
      <c r="M10054" s="4" t="s">
        <v>58</v>
      </c>
      <c r="N10054" s="35">
        <f>'Landed Freight Margin Tool'!$D$4</f>
        <v>0.58708499999999997</v>
      </c>
      <c r="O10054" s="30">
        <f>(MAX($F10054,MIN(0.18*$D10054,$F10054*(1+$N10054))))</f>
        <v>1030.2569999999998</v>
      </c>
      <c r="P10054" s="35">
        <f>O10054/D10054</f>
        <v>0.18</v>
      </c>
    </row>
    <row r="10055" spans="1:16" x14ac:dyDescent="0.3">
      <c r="A10055" s="2">
        <v>45187</v>
      </c>
      <c r="B10055" s="3" t="s">
        <v>9127</v>
      </c>
      <c r="C10055" s="4" t="s">
        <v>9128</v>
      </c>
      <c r="D10055" s="27">
        <v>6479.87</v>
      </c>
      <c r="E10055" s="27">
        <v>1166.3800000000001</v>
      </c>
      <c r="F10055" s="27">
        <v>702.81</v>
      </c>
      <c r="G10055" s="26">
        <f>(E10055-F10055)/E10055</f>
        <v>0.39744337179992806</v>
      </c>
      <c r="H10055" s="27">
        <f>E10055-F10055</f>
        <v>463.57000000000016</v>
      </c>
      <c r="I10055" s="35">
        <f>E10055/D10055</f>
        <v>0.18000052470188446</v>
      </c>
      <c r="J10055" s="3">
        <v>185003.36</v>
      </c>
      <c r="K10055" s="26">
        <v>6.0999999999999999E-2</v>
      </c>
      <c r="L10055" s="4" t="b">
        <v>0</v>
      </c>
      <c r="M10055" s="4" t="s">
        <v>58</v>
      </c>
      <c r="N10055" s="35">
        <f>'Landed Freight Margin Tool'!$D$4</f>
        <v>0.58708499999999997</v>
      </c>
      <c r="O10055" s="30">
        <f>(MAX($F10055,MIN(0.18*$D10055,$F10055*(1+$N10055))))</f>
        <v>1115.4192088499999</v>
      </c>
      <c r="P10055" s="35">
        <f>O10055/D10055</f>
        <v>0.17213604730496135</v>
      </c>
    </row>
    <row r="10056" spans="1:16" x14ac:dyDescent="0.3">
      <c r="A10056" s="2">
        <v>45139</v>
      </c>
      <c r="B10056" s="3" t="s">
        <v>2380</v>
      </c>
      <c r="C10056" s="4" t="s">
        <v>2381</v>
      </c>
      <c r="D10056" s="27">
        <v>4561.82</v>
      </c>
      <c r="E10056" s="27">
        <v>821.13</v>
      </c>
      <c r="F10056" s="27">
        <v>617.39</v>
      </c>
      <c r="G10056" s="26">
        <f>(E10056-F10056)/E10056</f>
        <v>0.24812149111590126</v>
      </c>
      <c r="H10056" s="27">
        <f>E10056-F10056</f>
        <v>203.74</v>
      </c>
      <c r="I10056" s="35">
        <f>E10056/D10056</f>
        <v>0.18000052610580866</v>
      </c>
      <c r="J10056" s="3">
        <v>185003.36</v>
      </c>
      <c r="K10056" s="26">
        <v>6.0999999999999999E-2</v>
      </c>
      <c r="L10056" s="4" t="b">
        <v>0</v>
      </c>
      <c r="M10056" s="4" t="s">
        <v>58</v>
      </c>
      <c r="N10056" s="35">
        <f>'Landed Freight Margin Tool'!$D$4</f>
        <v>0.58708499999999997</v>
      </c>
      <c r="O10056" s="30">
        <f>(MAX($F10056,MIN(0.18*$D10056,$F10056*(1+$N10056))))</f>
        <v>821.12759999999992</v>
      </c>
      <c r="P10056" s="35">
        <f>O10056/D10056</f>
        <v>0.18</v>
      </c>
    </row>
    <row r="10057" spans="1:16" x14ac:dyDescent="0.3">
      <c r="A10057" s="2">
        <v>45230</v>
      </c>
      <c r="B10057" s="3" t="s">
        <v>7377</v>
      </c>
      <c r="C10057" s="4" t="s">
        <v>7378</v>
      </c>
      <c r="D10057" s="27">
        <v>6072.76</v>
      </c>
      <c r="E10057" s="27">
        <v>1093.0999999999999</v>
      </c>
      <c r="F10057" s="27">
        <v>662.73</v>
      </c>
      <c r="G10057" s="26">
        <f>(E10057-F10057)/E10057</f>
        <v>0.39371512212972276</v>
      </c>
      <c r="H10057" s="27">
        <f>E10057-F10057</f>
        <v>430.36999999999989</v>
      </c>
      <c r="I10057" s="35">
        <f>E10057/D10057</f>
        <v>0.18000052694326796</v>
      </c>
      <c r="J10057" s="3">
        <v>185003.36</v>
      </c>
      <c r="K10057" s="26">
        <v>6.0999999999999999E-2</v>
      </c>
      <c r="L10057" s="4" t="b">
        <v>0</v>
      </c>
      <c r="M10057" s="4" t="s">
        <v>58</v>
      </c>
      <c r="N10057" s="35">
        <f>'Landed Freight Margin Tool'!$D$4</f>
        <v>0.58708499999999997</v>
      </c>
      <c r="O10057" s="30">
        <f>(MAX($F10057,MIN(0.18*$D10057,$F10057*(1+$N10057))))</f>
        <v>1051.8088420500001</v>
      </c>
      <c r="P10057" s="35">
        <f>O10057/D10057</f>
        <v>0.17320112140937563</v>
      </c>
    </row>
    <row r="10058" spans="1:16" x14ac:dyDescent="0.3">
      <c r="A10058" s="2">
        <v>44987</v>
      </c>
      <c r="B10058" s="3" t="s">
        <v>19947</v>
      </c>
      <c r="C10058" s="4" t="s">
        <v>19948</v>
      </c>
      <c r="D10058" s="27">
        <v>2656.77</v>
      </c>
      <c r="E10058" s="27">
        <v>478.22</v>
      </c>
      <c r="F10058" s="27">
        <v>311.05</v>
      </c>
      <c r="G10058" s="26">
        <f>(E10058-F10058)/E10058</f>
        <v>0.34956714482873991</v>
      </c>
      <c r="H10058" s="27">
        <f>E10058-F10058</f>
        <v>167.17000000000002</v>
      </c>
      <c r="I10058" s="35">
        <f>E10058/D10058</f>
        <v>0.18000052695566421</v>
      </c>
      <c r="J10058" s="3">
        <v>185003.36</v>
      </c>
      <c r="K10058" s="26">
        <v>6.0999999999999999E-2</v>
      </c>
      <c r="L10058" s="4" t="b">
        <v>0</v>
      </c>
      <c r="M10058" s="4" t="s">
        <v>58</v>
      </c>
      <c r="N10058" s="35">
        <f>'Landed Freight Margin Tool'!$D$4</f>
        <v>0.58708499999999997</v>
      </c>
      <c r="O10058" s="30">
        <f>(MAX($F10058,MIN(0.18*$D10058,$F10058*(1+$N10058))))</f>
        <v>478.21859999999998</v>
      </c>
      <c r="P10058" s="35">
        <f>O10058/D10058</f>
        <v>0.18</v>
      </c>
    </row>
    <row r="10059" spans="1:16" x14ac:dyDescent="0.3">
      <c r="A10059" s="2">
        <v>45034</v>
      </c>
      <c r="B10059" s="3" t="s">
        <v>23906</v>
      </c>
      <c r="C10059" s="4" t="s">
        <v>23907</v>
      </c>
      <c r="D10059" s="27">
        <v>3035.88</v>
      </c>
      <c r="E10059" s="27">
        <v>546.46</v>
      </c>
      <c r="F10059" s="27">
        <v>476.3</v>
      </c>
      <c r="G10059" s="26">
        <f>(E10059-F10059)/E10059</f>
        <v>0.1283900010979761</v>
      </c>
      <c r="H10059" s="27">
        <f>E10059-F10059</f>
        <v>70.160000000000025</v>
      </c>
      <c r="I10059" s="35">
        <f>E10059/D10059</f>
        <v>0.1800005270300539</v>
      </c>
      <c r="J10059" s="3">
        <v>185003.36</v>
      </c>
      <c r="K10059" s="26">
        <v>6.0999999999999999E-2</v>
      </c>
      <c r="L10059" s="4" t="b">
        <v>0</v>
      </c>
      <c r="M10059" s="4" t="s">
        <v>58</v>
      </c>
      <c r="N10059" s="35">
        <f>'Landed Freight Margin Tool'!$D$4</f>
        <v>0.58708499999999997</v>
      </c>
      <c r="O10059" s="30">
        <f>(MAX($F10059,MIN(0.18*$D10059,$F10059*(1+$N10059))))</f>
        <v>546.45839999999998</v>
      </c>
      <c r="P10059" s="35">
        <f>O10059/D10059</f>
        <v>0.18</v>
      </c>
    </row>
    <row r="10060" spans="1:16" x14ac:dyDescent="0.3">
      <c r="A10060" s="2">
        <v>44935</v>
      </c>
      <c r="B10060" s="3" t="s">
        <v>24625</v>
      </c>
      <c r="C10060" s="4" t="s">
        <v>24626</v>
      </c>
      <c r="D10060" s="27">
        <v>5687.65</v>
      </c>
      <c r="E10060" s="27">
        <v>1023.78</v>
      </c>
      <c r="F10060" s="27">
        <v>548.76</v>
      </c>
      <c r="G10060" s="26">
        <f>(E10060-F10060)/E10060</f>
        <v>0.46398640332884017</v>
      </c>
      <c r="H10060" s="27">
        <f>E10060-F10060</f>
        <v>475.02</v>
      </c>
      <c r="I10060" s="35">
        <f>E10060/D10060</f>
        <v>0.18000052745861647</v>
      </c>
      <c r="J10060" s="3">
        <v>185003.36</v>
      </c>
      <c r="K10060" s="26">
        <v>6.0999999999999999E-2</v>
      </c>
      <c r="L10060" s="4" t="b">
        <v>0</v>
      </c>
      <c r="M10060" s="4" t="s">
        <v>58</v>
      </c>
      <c r="N10060" s="35">
        <f>'Landed Freight Margin Tool'!$D$4</f>
        <v>0.58708499999999997</v>
      </c>
      <c r="O10060" s="30">
        <f>(MAX($F10060,MIN(0.18*$D10060,$F10060*(1+$N10060))))</f>
        <v>870.92876460000002</v>
      </c>
      <c r="P10060" s="35">
        <f>O10060/D10060</f>
        <v>0.15312629374170353</v>
      </c>
    </row>
    <row r="10061" spans="1:16" x14ac:dyDescent="0.3">
      <c r="A10061" s="2">
        <v>45169</v>
      </c>
      <c r="B10061" s="3" t="s">
        <v>8485</v>
      </c>
      <c r="C10061" s="4" t="s">
        <v>8486</v>
      </c>
      <c r="D10061" s="27">
        <v>7583.2</v>
      </c>
      <c r="E10061" s="27">
        <v>1364.98</v>
      </c>
      <c r="F10061" s="27">
        <v>938.05</v>
      </c>
      <c r="G10061" s="26">
        <f>(E10061-F10061)/E10061</f>
        <v>0.31277381353572953</v>
      </c>
      <c r="H10061" s="27">
        <f>E10061-F10061</f>
        <v>426.93000000000006</v>
      </c>
      <c r="I10061" s="35">
        <f>E10061/D10061</f>
        <v>0.1800005274818019</v>
      </c>
      <c r="J10061" s="3">
        <v>185003.36</v>
      </c>
      <c r="K10061" s="26">
        <v>6.0999999999999999E-2</v>
      </c>
      <c r="L10061" s="4" t="b">
        <v>0</v>
      </c>
      <c r="M10061" s="4" t="s">
        <v>58</v>
      </c>
      <c r="N10061" s="35">
        <f>'Landed Freight Margin Tool'!$D$4</f>
        <v>0.58708499999999997</v>
      </c>
      <c r="O10061" s="30">
        <f>(MAX($F10061,MIN(0.18*$D10061,$F10061*(1+$N10061))))</f>
        <v>1364.9759999999999</v>
      </c>
      <c r="P10061" s="35">
        <f>O10061/D10061</f>
        <v>0.18</v>
      </c>
    </row>
    <row r="10062" spans="1:16" x14ac:dyDescent="0.3">
      <c r="A10062" s="2">
        <v>45057</v>
      </c>
      <c r="B10062" s="3" t="s">
        <v>17581</v>
      </c>
      <c r="C10062" s="4" t="s">
        <v>3156</v>
      </c>
      <c r="D10062" s="27">
        <v>9080.14</v>
      </c>
      <c r="E10062" s="27">
        <v>1634.43</v>
      </c>
      <c r="F10062" s="27">
        <v>852.53</v>
      </c>
      <c r="G10062" s="26">
        <f>(E10062-F10062)/E10062</f>
        <v>0.47839307893271665</v>
      </c>
      <c r="H10062" s="27">
        <f>E10062-F10062</f>
        <v>781.90000000000009</v>
      </c>
      <c r="I10062" s="35">
        <f>E10062/D10062</f>
        <v>0.18000052862621063</v>
      </c>
      <c r="J10062" s="3">
        <v>185003.36</v>
      </c>
      <c r="K10062" s="26">
        <v>6.0999999999999999E-2</v>
      </c>
      <c r="L10062" s="4" t="b">
        <v>0</v>
      </c>
      <c r="M10062" s="4" t="s">
        <v>58</v>
      </c>
      <c r="N10062" s="35">
        <f>'Landed Freight Margin Tool'!$D$4</f>
        <v>0.58708499999999997</v>
      </c>
      <c r="O10062" s="30">
        <f>(MAX($F10062,MIN(0.18*$D10062,$F10062*(1+$N10062))))</f>
        <v>1353.03757505</v>
      </c>
      <c r="P10062" s="35">
        <f>O10062/D10062</f>
        <v>0.14901065127299801</v>
      </c>
    </row>
    <row r="10063" spans="1:16" x14ac:dyDescent="0.3">
      <c r="A10063" s="2">
        <v>45245</v>
      </c>
      <c r="B10063" s="3" t="s">
        <v>5724</v>
      </c>
      <c r="C10063" s="4" t="s">
        <v>5725</v>
      </c>
      <c r="D10063" s="27">
        <v>1511.94</v>
      </c>
      <c r="E10063" s="27">
        <v>272.14999999999998</v>
      </c>
      <c r="F10063" s="27">
        <v>173.14</v>
      </c>
      <c r="G10063" s="26">
        <f>(E10063-F10063)/E10063</f>
        <v>0.36380672423295979</v>
      </c>
      <c r="H10063" s="27">
        <f>E10063-F10063</f>
        <v>99.009999999999991</v>
      </c>
      <c r="I10063" s="35">
        <f>E10063/D10063</f>
        <v>0.18000052912152598</v>
      </c>
      <c r="J10063" s="3">
        <v>185003.36</v>
      </c>
      <c r="K10063" s="26">
        <v>6.0999999999999999E-2</v>
      </c>
      <c r="L10063" s="4" t="b">
        <v>0</v>
      </c>
      <c r="M10063" s="4" t="s">
        <v>58</v>
      </c>
      <c r="N10063" s="35">
        <f>'Landed Freight Margin Tool'!$D$4</f>
        <v>0.58708499999999997</v>
      </c>
      <c r="O10063" s="30">
        <f>(MAX($F10063,MIN(0.18*$D10063,$F10063*(1+$N10063))))</f>
        <v>272.14920000000001</v>
      </c>
      <c r="P10063" s="35">
        <f>O10063/D10063</f>
        <v>0.18</v>
      </c>
    </row>
    <row r="10064" spans="1:16" x14ac:dyDescent="0.3">
      <c r="A10064" s="2">
        <v>45068</v>
      </c>
      <c r="B10064" s="3" t="s">
        <v>4542</v>
      </c>
      <c r="C10064" s="4" t="s">
        <v>4543</v>
      </c>
      <c r="D10064" s="27">
        <v>9070.64</v>
      </c>
      <c r="E10064" s="27">
        <v>1632.72</v>
      </c>
      <c r="F10064" s="27">
        <v>832.41</v>
      </c>
      <c r="G10064" s="26">
        <f>(E10064-F10064)/E10064</f>
        <v>0.49016977803910045</v>
      </c>
      <c r="H10064" s="27">
        <f>E10064-F10064</f>
        <v>800.31000000000006</v>
      </c>
      <c r="I10064" s="35">
        <f>E10064/D10064</f>
        <v>0.18000052917985943</v>
      </c>
      <c r="J10064" s="3">
        <v>185003.36</v>
      </c>
      <c r="K10064" s="26">
        <v>6.0999999999999999E-2</v>
      </c>
      <c r="L10064" s="4" t="b">
        <v>0</v>
      </c>
      <c r="M10064" s="4" t="s">
        <v>58</v>
      </c>
      <c r="N10064" s="35">
        <f>'Landed Freight Margin Tool'!$D$4</f>
        <v>0.58708499999999997</v>
      </c>
      <c r="O10064" s="30">
        <f>(MAX($F10064,MIN(0.18*$D10064,$F10064*(1+$N10064))))</f>
        <v>1321.10542485</v>
      </c>
      <c r="P10064" s="35">
        <f>O10064/D10064</f>
        <v>0.14564632979040068</v>
      </c>
    </row>
    <row r="10065" spans="1:16" x14ac:dyDescent="0.3">
      <c r="A10065" s="2">
        <v>45033</v>
      </c>
      <c r="B10065" s="3" t="s">
        <v>15614</v>
      </c>
      <c r="C10065" s="4" t="s">
        <v>15615</v>
      </c>
      <c r="D10065" s="27">
        <v>6028.76</v>
      </c>
      <c r="E10065" s="27">
        <v>1085.18</v>
      </c>
      <c r="F10065" s="27">
        <v>984.14</v>
      </c>
      <c r="G10065" s="26">
        <f>(E10065-F10065)/E10065</f>
        <v>9.3108977312519645E-2</v>
      </c>
      <c r="H10065" s="27">
        <f>E10065-F10065</f>
        <v>101.04000000000008</v>
      </c>
      <c r="I10065" s="35">
        <f>E10065/D10065</f>
        <v>0.18000053078908432</v>
      </c>
      <c r="J10065" s="3">
        <v>185003.36</v>
      </c>
      <c r="K10065" s="26">
        <v>6.0999999999999999E-2</v>
      </c>
      <c r="L10065" s="4" t="b">
        <v>0</v>
      </c>
      <c r="M10065" s="4" t="s">
        <v>58</v>
      </c>
      <c r="N10065" s="35">
        <f>'Landed Freight Margin Tool'!$D$4</f>
        <v>0.58708499999999997</v>
      </c>
      <c r="O10065" s="30">
        <f>(MAX($F10065,MIN(0.18*$D10065,$F10065*(1+$N10065))))</f>
        <v>1085.1768</v>
      </c>
      <c r="P10065" s="35">
        <f>O10065/D10065</f>
        <v>0.18</v>
      </c>
    </row>
    <row r="10066" spans="1:16" x14ac:dyDescent="0.3">
      <c r="A10066" s="2">
        <v>45013</v>
      </c>
      <c r="B10066" s="3" t="s">
        <v>1378</v>
      </c>
      <c r="C10066" s="4" t="s">
        <v>1379</v>
      </c>
      <c r="D10066" s="27">
        <v>5256.04</v>
      </c>
      <c r="E10066" s="27">
        <v>946.09</v>
      </c>
      <c r="F10066" s="27">
        <v>654.76</v>
      </c>
      <c r="G10066" s="26">
        <f>(E10066-F10066)/E10066</f>
        <v>0.3079305351499329</v>
      </c>
      <c r="H10066" s="27">
        <f>E10066-F10066</f>
        <v>291.33000000000004</v>
      </c>
      <c r="I10066" s="35">
        <f>E10066/D10066</f>
        <v>0.18000053272045113</v>
      </c>
      <c r="J10066" s="3">
        <v>185003.36</v>
      </c>
      <c r="K10066" s="26">
        <v>6.0999999999999999E-2</v>
      </c>
      <c r="L10066" s="4" t="b">
        <v>0</v>
      </c>
      <c r="M10066" s="4" t="s">
        <v>58</v>
      </c>
      <c r="N10066" s="35">
        <f>'Landed Freight Margin Tool'!$D$4</f>
        <v>0.58708499999999997</v>
      </c>
      <c r="O10066" s="30">
        <f>(MAX($F10066,MIN(0.18*$D10066,$F10066*(1+$N10066))))</f>
        <v>946.08719999999994</v>
      </c>
      <c r="P10066" s="35">
        <f>O10066/D10066</f>
        <v>0.18</v>
      </c>
    </row>
    <row r="10067" spans="1:16" x14ac:dyDescent="0.3">
      <c r="A10067" s="2">
        <v>45147</v>
      </c>
      <c r="B10067" s="3" t="s">
        <v>7541</v>
      </c>
      <c r="C10067" s="4" t="s">
        <v>7542</v>
      </c>
      <c r="D10067" s="27">
        <v>8998.14</v>
      </c>
      <c r="E10067" s="27">
        <v>1619.67</v>
      </c>
      <c r="F10067" s="27">
        <v>1441.4</v>
      </c>
      <c r="G10067" s="26">
        <f>(E10067-F10067)/E10067</f>
        <v>0.11006563065315772</v>
      </c>
      <c r="H10067" s="27">
        <f>E10067-F10067</f>
        <v>178.26999999999998</v>
      </c>
      <c r="I10067" s="35">
        <f>E10067/D10067</f>
        <v>0.18000053344357836</v>
      </c>
      <c r="J10067" s="3">
        <v>185003.36</v>
      </c>
      <c r="K10067" s="26">
        <v>6.0999999999999999E-2</v>
      </c>
      <c r="L10067" s="4" t="b">
        <v>0</v>
      </c>
      <c r="M10067" s="4" t="s">
        <v>58</v>
      </c>
      <c r="N10067" s="35">
        <f>'Landed Freight Margin Tool'!$D$4</f>
        <v>0.58708499999999997</v>
      </c>
      <c r="O10067" s="30">
        <f>(MAX($F10067,MIN(0.18*$D10067,$F10067*(1+$N10067))))</f>
        <v>1619.6651999999999</v>
      </c>
      <c r="P10067" s="35">
        <f>O10067/D10067</f>
        <v>0.18</v>
      </c>
    </row>
    <row r="10068" spans="1:16" x14ac:dyDescent="0.3">
      <c r="A10068" s="2">
        <v>44931</v>
      </c>
      <c r="B10068" s="3" t="s">
        <v>24717</v>
      </c>
      <c r="C10068" s="4" t="s">
        <v>15086</v>
      </c>
      <c r="D10068" s="27">
        <v>3365.49</v>
      </c>
      <c r="E10068" s="27">
        <v>605.79</v>
      </c>
      <c r="F10068" s="27">
        <v>416.41</v>
      </c>
      <c r="G10068" s="26">
        <f>(E10068-F10068)/E10068</f>
        <v>0.31261658330444536</v>
      </c>
      <c r="H10068" s="27">
        <f>E10068-F10068</f>
        <v>189.37999999999994</v>
      </c>
      <c r="I10068" s="35">
        <f>E10068/D10068</f>
        <v>0.18000053484039472</v>
      </c>
      <c r="J10068" s="3">
        <v>185003.36</v>
      </c>
      <c r="K10068" s="26">
        <v>6.0999999999999999E-2</v>
      </c>
      <c r="L10068" s="4" t="b">
        <v>0</v>
      </c>
      <c r="M10068" s="4" t="s">
        <v>58</v>
      </c>
      <c r="N10068" s="35">
        <f>'Landed Freight Margin Tool'!$D$4</f>
        <v>0.58708499999999997</v>
      </c>
      <c r="O10068" s="30">
        <f>(MAX($F10068,MIN(0.18*$D10068,$F10068*(1+$N10068))))</f>
        <v>605.78819999999996</v>
      </c>
      <c r="P10068" s="35">
        <f>O10068/D10068</f>
        <v>0.18</v>
      </c>
    </row>
    <row r="10069" spans="1:16" x14ac:dyDescent="0.3">
      <c r="A10069" s="2">
        <v>45224</v>
      </c>
      <c r="B10069" s="3" t="s">
        <v>16770</v>
      </c>
      <c r="C10069" s="4" t="s">
        <v>16771</v>
      </c>
      <c r="D10069" s="27">
        <v>5607.15</v>
      </c>
      <c r="E10069" s="27">
        <v>1009.29</v>
      </c>
      <c r="F10069" s="27">
        <v>514.86</v>
      </c>
      <c r="G10069" s="26">
        <f>(E10069-F10069)/E10069</f>
        <v>0.48987902386826382</v>
      </c>
      <c r="H10069" s="27">
        <f>E10069-F10069</f>
        <v>494.42999999999995</v>
      </c>
      <c r="I10069" s="35">
        <f>E10069/D10069</f>
        <v>0.18000053503116556</v>
      </c>
      <c r="J10069" s="3">
        <v>185003.36</v>
      </c>
      <c r="K10069" s="26">
        <v>6.0999999999999999E-2</v>
      </c>
      <c r="L10069" s="4" t="b">
        <v>0</v>
      </c>
      <c r="M10069" s="4" t="s">
        <v>58</v>
      </c>
      <c r="N10069" s="35">
        <f>'Landed Freight Margin Tool'!$D$4</f>
        <v>0.58708499999999997</v>
      </c>
      <c r="O10069" s="30">
        <f>(MAX($F10069,MIN(0.18*$D10069,$F10069*(1+$N10069))))</f>
        <v>817.12658310000006</v>
      </c>
      <c r="P10069" s="35">
        <f>O10069/D10069</f>
        <v>0.14572939605682034</v>
      </c>
    </row>
    <row r="10070" spans="1:16" x14ac:dyDescent="0.3">
      <c r="A10070" s="2">
        <v>45237</v>
      </c>
      <c r="B10070" s="3" t="s">
        <v>604</v>
      </c>
      <c r="C10070" s="4" t="s">
        <v>605</v>
      </c>
      <c r="D10070" s="27">
        <v>8567.0300000000007</v>
      </c>
      <c r="E10070" s="27">
        <v>1542.07</v>
      </c>
      <c r="F10070" s="27">
        <v>1070.0999999999999</v>
      </c>
      <c r="G10070" s="26">
        <f>(E10070-F10070)/E10070</f>
        <v>0.30606263010109791</v>
      </c>
      <c r="H10070" s="27">
        <f>E10070-F10070</f>
        <v>471.97</v>
      </c>
      <c r="I10070" s="35">
        <f>E10070/D10070</f>
        <v>0.1800005369422075</v>
      </c>
      <c r="J10070" s="3">
        <v>185003.36</v>
      </c>
      <c r="K10070" s="26">
        <v>6.0999999999999999E-2</v>
      </c>
      <c r="L10070" s="4" t="b">
        <v>0</v>
      </c>
      <c r="M10070" s="4" t="s">
        <v>58</v>
      </c>
      <c r="N10070" s="35">
        <f>'Landed Freight Margin Tool'!$D$4</f>
        <v>0.58708499999999997</v>
      </c>
      <c r="O10070" s="30">
        <f>(MAX($F10070,MIN(0.18*$D10070,$F10070*(1+$N10070))))</f>
        <v>1542.0654</v>
      </c>
      <c r="P10070" s="35">
        <f>O10070/D10070</f>
        <v>0.18</v>
      </c>
    </row>
    <row r="10071" spans="1:16" x14ac:dyDescent="0.3">
      <c r="A10071" s="2">
        <v>45247</v>
      </c>
      <c r="B10071" s="3" t="s">
        <v>7075</v>
      </c>
      <c r="C10071" s="4" t="s">
        <v>7076</v>
      </c>
      <c r="D10071" s="27">
        <v>7077.09</v>
      </c>
      <c r="E10071" s="27">
        <v>1273.8800000000001</v>
      </c>
      <c r="F10071" s="27">
        <v>677.5</v>
      </c>
      <c r="G10071" s="26">
        <f>(E10071-F10071)/E10071</f>
        <v>0.46816026627311841</v>
      </c>
      <c r="H10071" s="27">
        <f>E10071-F10071</f>
        <v>596.38000000000011</v>
      </c>
      <c r="I10071" s="35">
        <f>E10071/D10071</f>
        <v>0.18000053694385687</v>
      </c>
      <c r="J10071" s="3">
        <v>185003.36</v>
      </c>
      <c r="K10071" s="26">
        <v>6.0999999999999999E-2</v>
      </c>
      <c r="L10071" s="4" t="b">
        <v>0</v>
      </c>
      <c r="M10071" s="4" t="s">
        <v>58</v>
      </c>
      <c r="N10071" s="35">
        <f>'Landed Freight Margin Tool'!$D$4</f>
        <v>0.58708499999999997</v>
      </c>
      <c r="O10071" s="30">
        <f>(MAX($F10071,MIN(0.18*$D10071,$F10071*(1+$N10071))))</f>
        <v>1075.2500875000001</v>
      </c>
      <c r="P10071" s="35">
        <f>O10071/D10071</f>
        <v>0.1519339287051599</v>
      </c>
    </row>
    <row r="10072" spans="1:16" x14ac:dyDescent="0.3">
      <c r="A10072" s="2">
        <v>45146</v>
      </c>
      <c r="B10072" s="3" t="s">
        <v>21265</v>
      </c>
      <c r="C10072" s="4" t="s">
        <v>21266</v>
      </c>
      <c r="D10072" s="27">
        <v>3347.49</v>
      </c>
      <c r="E10072" s="27">
        <v>602.54999999999995</v>
      </c>
      <c r="F10072" s="27">
        <v>422.14</v>
      </c>
      <c r="G10072" s="26">
        <f>(E10072-F10072)/E10072</f>
        <v>0.29941083727491491</v>
      </c>
      <c r="H10072" s="27">
        <f>E10072-F10072</f>
        <v>180.40999999999997</v>
      </c>
      <c r="I10072" s="35">
        <f>E10072/D10072</f>
        <v>0.1800005377163188</v>
      </c>
      <c r="J10072" s="3">
        <v>185003.36</v>
      </c>
      <c r="K10072" s="26">
        <v>6.0999999999999999E-2</v>
      </c>
      <c r="L10072" s="4" t="b">
        <v>0</v>
      </c>
      <c r="M10072" s="4" t="s">
        <v>58</v>
      </c>
      <c r="N10072" s="35">
        <f>'Landed Freight Margin Tool'!$D$4</f>
        <v>0.58708499999999997</v>
      </c>
      <c r="O10072" s="30">
        <f>(MAX($F10072,MIN(0.18*$D10072,$F10072*(1+$N10072))))</f>
        <v>602.54819999999995</v>
      </c>
      <c r="P10072" s="35">
        <f>O10072/D10072</f>
        <v>0.18</v>
      </c>
    </row>
    <row r="10073" spans="1:16" x14ac:dyDescent="0.3">
      <c r="A10073" s="2">
        <v>45008</v>
      </c>
      <c r="B10073" s="3" t="s">
        <v>20691</v>
      </c>
      <c r="C10073" s="4" t="s">
        <v>20692</v>
      </c>
      <c r="D10073" s="27">
        <v>7053.09</v>
      </c>
      <c r="E10073" s="27">
        <v>1269.56</v>
      </c>
      <c r="F10073" s="27">
        <v>892.34</v>
      </c>
      <c r="G10073" s="26">
        <f>(E10073-F10073)/E10073</f>
        <v>0.29712656353382266</v>
      </c>
      <c r="H10073" s="27">
        <f>E10073-F10073</f>
        <v>377.21999999999991</v>
      </c>
      <c r="I10073" s="35">
        <f>E10073/D10073</f>
        <v>0.18000053877095001</v>
      </c>
      <c r="J10073" s="3">
        <v>185003.36</v>
      </c>
      <c r="K10073" s="26">
        <v>6.0999999999999999E-2</v>
      </c>
      <c r="L10073" s="4" t="b">
        <v>0</v>
      </c>
      <c r="M10073" s="4" t="s">
        <v>58</v>
      </c>
      <c r="N10073" s="35">
        <f>'Landed Freight Margin Tool'!$D$4</f>
        <v>0.58708499999999997</v>
      </c>
      <c r="O10073" s="30">
        <f>(MAX($F10073,MIN(0.18*$D10073,$F10073*(1+$N10073))))</f>
        <v>1269.5562</v>
      </c>
      <c r="P10073" s="35">
        <f>O10073/D10073</f>
        <v>0.18</v>
      </c>
    </row>
    <row r="10074" spans="1:16" x14ac:dyDescent="0.3">
      <c r="A10074" s="2">
        <v>45048</v>
      </c>
      <c r="B10074" s="3" t="s">
        <v>7513</v>
      </c>
      <c r="C10074" s="4" t="s">
        <v>7514</v>
      </c>
      <c r="D10074" s="27">
        <v>4078.71</v>
      </c>
      <c r="E10074" s="27">
        <v>734.17</v>
      </c>
      <c r="F10074" s="27">
        <v>396.73</v>
      </c>
      <c r="G10074" s="26">
        <f>(E10074-F10074)/E10074</f>
        <v>0.45962106868981295</v>
      </c>
      <c r="H10074" s="27">
        <f>E10074-F10074</f>
        <v>337.43999999999994</v>
      </c>
      <c r="I10074" s="35">
        <f>E10074/D10074</f>
        <v>0.18000053938622751</v>
      </c>
      <c r="J10074" s="3">
        <v>185003.36</v>
      </c>
      <c r="K10074" s="26">
        <v>6.0999999999999999E-2</v>
      </c>
      <c r="L10074" s="4" t="b">
        <v>0</v>
      </c>
      <c r="M10074" s="4" t="s">
        <v>58</v>
      </c>
      <c r="N10074" s="35">
        <f>'Landed Freight Margin Tool'!$D$4</f>
        <v>0.58708499999999997</v>
      </c>
      <c r="O10074" s="30">
        <f>(MAX($F10074,MIN(0.18*$D10074,$F10074*(1+$N10074))))</f>
        <v>629.64423205000003</v>
      </c>
      <c r="P10074" s="35">
        <f>O10074/D10074</f>
        <v>0.15437337590806899</v>
      </c>
    </row>
    <row r="10075" spans="1:16" x14ac:dyDescent="0.3">
      <c r="A10075" s="2">
        <v>44995</v>
      </c>
      <c r="B10075" s="3" t="s">
        <v>23272</v>
      </c>
      <c r="C10075" s="4" t="s">
        <v>23273</v>
      </c>
      <c r="D10075" s="27">
        <v>4817.43</v>
      </c>
      <c r="E10075" s="27">
        <v>867.14</v>
      </c>
      <c r="F10075" s="27">
        <v>584.51</v>
      </c>
      <c r="G10075" s="26">
        <f>(E10075-F10075)/E10075</f>
        <v>0.32593352861129693</v>
      </c>
      <c r="H10075" s="27">
        <f>E10075-F10075</f>
        <v>282.63</v>
      </c>
      <c r="I10075" s="35">
        <f>E10075/D10075</f>
        <v>0.18000053970685614</v>
      </c>
      <c r="J10075" s="3">
        <v>185003.36</v>
      </c>
      <c r="K10075" s="26">
        <v>6.0999999999999999E-2</v>
      </c>
      <c r="L10075" s="4" t="b">
        <v>0</v>
      </c>
      <c r="M10075" s="4" t="s">
        <v>58</v>
      </c>
      <c r="N10075" s="35">
        <f>'Landed Freight Margin Tool'!$D$4</f>
        <v>0.58708499999999997</v>
      </c>
      <c r="O10075" s="30">
        <f>(MAX($F10075,MIN(0.18*$D10075,$F10075*(1+$N10075))))</f>
        <v>867.13740000000007</v>
      </c>
      <c r="P10075" s="35">
        <f>O10075/D10075</f>
        <v>0.18</v>
      </c>
    </row>
    <row r="10076" spans="1:16" x14ac:dyDescent="0.3">
      <c r="A10076" s="2">
        <v>45148</v>
      </c>
      <c r="B10076" s="3" t="s">
        <v>10438</v>
      </c>
      <c r="C10076" s="4" t="s">
        <v>10439</v>
      </c>
      <c r="D10076" s="27">
        <v>7780.31</v>
      </c>
      <c r="E10076" s="27">
        <v>1400.46</v>
      </c>
      <c r="F10076" s="27">
        <v>707.92</v>
      </c>
      <c r="G10076" s="26">
        <f>(E10076-F10076)/E10076</f>
        <v>0.49450894706025167</v>
      </c>
      <c r="H10076" s="27">
        <f>E10076-F10076</f>
        <v>692.54000000000008</v>
      </c>
      <c r="I10076" s="35">
        <f>E10076/D10076</f>
        <v>0.18000053982424866</v>
      </c>
      <c r="J10076" s="3">
        <v>185003.36</v>
      </c>
      <c r="K10076" s="26">
        <v>6.0999999999999999E-2</v>
      </c>
      <c r="L10076" s="4" t="b">
        <v>0</v>
      </c>
      <c r="M10076" s="4" t="s">
        <v>58</v>
      </c>
      <c r="N10076" s="35">
        <f>'Landed Freight Margin Tool'!$D$4</f>
        <v>0.58708499999999997</v>
      </c>
      <c r="O10076" s="30">
        <f>(MAX($F10076,MIN(0.18*$D10076,$F10076*(1+$N10076))))</f>
        <v>1123.5292132</v>
      </c>
      <c r="P10076" s="35">
        <f>O10076/D10076</f>
        <v>0.14440674127380526</v>
      </c>
    </row>
    <row r="10077" spans="1:16" x14ac:dyDescent="0.3">
      <c r="A10077" s="2">
        <v>45216</v>
      </c>
      <c r="B10077" s="3" t="s">
        <v>7430</v>
      </c>
      <c r="C10077" s="4" t="s">
        <v>7431</v>
      </c>
      <c r="D10077" s="27">
        <v>8876.64</v>
      </c>
      <c r="E10077" s="27">
        <v>1597.8</v>
      </c>
      <c r="F10077" s="27">
        <v>843.92</v>
      </c>
      <c r="G10077" s="26">
        <f>(E10077-F10077)/E10077</f>
        <v>0.47182375766679185</v>
      </c>
      <c r="H10077" s="27">
        <f>E10077-F10077</f>
        <v>753.88</v>
      </c>
      <c r="I10077" s="35">
        <f>E10077/D10077</f>
        <v>0.18000054074514682</v>
      </c>
      <c r="J10077" s="3">
        <v>185003.36</v>
      </c>
      <c r="K10077" s="26">
        <v>6.0999999999999999E-2</v>
      </c>
      <c r="L10077" s="4" t="b">
        <v>0</v>
      </c>
      <c r="M10077" s="4" t="s">
        <v>58</v>
      </c>
      <c r="N10077" s="35">
        <f>'Landed Freight Margin Tool'!$D$4</f>
        <v>0.58708499999999997</v>
      </c>
      <c r="O10077" s="30">
        <f>(MAX($F10077,MIN(0.18*$D10077,$F10077*(1+$N10077))))</f>
        <v>1339.3727732</v>
      </c>
      <c r="P10077" s="35">
        <f>O10077/D10077</f>
        <v>0.1508873597667586</v>
      </c>
    </row>
    <row r="10078" spans="1:16" x14ac:dyDescent="0.3">
      <c r="A10078" s="2">
        <v>45223</v>
      </c>
      <c r="B10078" s="3" t="s">
        <v>22081</v>
      </c>
      <c r="C10078" s="4" t="s">
        <v>22082</v>
      </c>
      <c r="D10078" s="27">
        <v>8875.64</v>
      </c>
      <c r="E10078" s="27">
        <v>1597.62</v>
      </c>
      <c r="F10078" s="27">
        <v>859.6</v>
      </c>
      <c r="G10078" s="26">
        <f>(E10078-F10078)/E10078</f>
        <v>0.46194965010453043</v>
      </c>
      <c r="H10078" s="27">
        <f>E10078-F10078</f>
        <v>738.01999999999987</v>
      </c>
      <c r="I10078" s="35">
        <f>E10078/D10078</f>
        <v>0.18000054080607145</v>
      </c>
      <c r="J10078" s="3">
        <v>185003.36</v>
      </c>
      <c r="K10078" s="26">
        <v>6.0999999999999999E-2</v>
      </c>
      <c r="L10078" s="4" t="b">
        <v>0</v>
      </c>
      <c r="M10078" s="4" t="s">
        <v>58</v>
      </c>
      <c r="N10078" s="35">
        <f>'Landed Freight Margin Tool'!$D$4</f>
        <v>0.58708499999999997</v>
      </c>
      <c r="O10078" s="30">
        <f>(MAX($F10078,MIN(0.18*$D10078,$F10078*(1+$N10078))))</f>
        <v>1364.258266</v>
      </c>
      <c r="P10078" s="35">
        <f>O10078/D10078</f>
        <v>0.15370815693290851</v>
      </c>
    </row>
    <row r="10079" spans="1:16" x14ac:dyDescent="0.3">
      <c r="A10079" s="2">
        <v>45147</v>
      </c>
      <c r="B10079" s="3" t="s">
        <v>14535</v>
      </c>
      <c r="C10079" s="4" t="s">
        <v>14536</v>
      </c>
      <c r="D10079" s="27">
        <v>3698.1</v>
      </c>
      <c r="E10079" s="27">
        <v>665.66</v>
      </c>
      <c r="F10079" s="27">
        <v>528.36</v>
      </c>
      <c r="G10079" s="26">
        <f>(E10079-F10079)/E10079</f>
        <v>0.20626145479674302</v>
      </c>
      <c r="H10079" s="27">
        <f>E10079-F10079</f>
        <v>137.29999999999995</v>
      </c>
      <c r="I10079" s="35">
        <f>E10079/D10079</f>
        <v>0.18000054081825803</v>
      </c>
      <c r="J10079" s="3">
        <v>185003.36</v>
      </c>
      <c r="K10079" s="26">
        <v>6.0999999999999999E-2</v>
      </c>
      <c r="L10079" s="4" t="b">
        <v>0</v>
      </c>
      <c r="M10079" s="4" t="s">
        <v>58</v>
      </c>
      <c r="N10079" s="35">
        <f>'Landed Freight Margin Tool'!$D$4</f>
        <v>0.58708499999999997</v>
      </c>
      <c r="O10079" s="30">
        <f>(MAX($F10079,MIN(0.18*$D10079,$F10079*(1+$N10079))))</f>
        <v>665.65800000000002</v>
      </c>
      <c r="P10079" s="35">
        <f>O10079/D10079</f>
        <v>0.18000000000000002</v>
      </c>
    </row>
    <row r="10080" spans="1:16" x14ac:dyDescent="0.3">
      <c r="A10080" s="2">
        <v>45272</v>
      </c>
      <c r="B10080" s="3" t="s">
        <v>10751</v>
      </c>
      <c r="C10080" s="4" t="s">
        <v>10752</v>
      </c>
      <c r="D10080" s="27">
        <v>6645.98</v>
      </c>
      <c r="E10080" s="27">
        <v>1196.28</v>
      </c>
      <c r="F10080" s="27">
        <v>566.38</v>
      </c>
      <c r="G10080" s="26">
        <f>(E10080-F10080)/E10080</f>
        <v>0.5265489684689203</v>
      </c>
      <c r="H10080" s="27">
        <f>E10080-F10080</f>
        <v>629.9</v>
      </c>
      <c r="I10080" s="35">
        <f>E10080/D10080</f>
        <v>0.18000054168083565</v>
      </c>
      <c r="J10080" s="3">
        <v>185003.36</v>
      </c>
      <c r="K10080" s="26">
        <v>6.0999999999999999E-2</v>
      </c>
      <c r="L10080" s="4" t="b">
        <v>0</v>
      </c>
      <c r="M10080" s="4" t="s">
        <v>58</v>
      </c>
      <c r="N10080" s="35">
        <f>'Landed Freight Margin Tool'!$D$4</f>
        <v>0.58708499999999997</v>
      </c>
      <c r="O10080" s="30">
        <f>(MAX($F10080,MIN(0.18*$D10080,$F10080*(1+$N10080))))</f>
        <v>898.89320229999998</v>
      </c>
      <c r="P10080" s="35">
        <f>O10080/D10080</f>
        <v>0.13525367249073877</v>
      </c>
    </row>
    <row r="10081" spans="1:16" x14ac:dyDescent="0.3">
      <c r="A10081" s="2">
        <v>45251</v>
      </c>
      <c r="B10081" s="3" t="s">
        <v>11755</v>
      </c>
      <c r="C10081" s="4" t="s">
        <v>11756</v>
      </c>
      <c r="D10081" s="27">
        <v>6638.98</v>
      </c>
      <c r="E10081" s="27">
        <v>1195.02</v>
      </c>
      <c r="F10081" s="27">
        <v>832.39</v>
      </c>
      <c r="G10081" s="26">
        <f>(E10081-F10081)/E10081</f>
        <v>0.30345098826797878</v>
      </c>
      <c r="H10081" s="27">
        <f>E10081-F10081</f>
        <v>362.63</v>
      </c>
      <c r="I10081" s="35">
        <f>E10081/D10081</f>
        <v>0.18000054225197246</v>
      </c>
      <c r="J10081" s="3">
        <v>185003.36</v>
      </c>
      <c r="K10081" s="26">
        <v>6.0999999999999999E-2</v>
      </c>
      <c r="L10081" s="4" t="b">
        <v>0</v>
      </c>
      <c r="M10081" s="4" t="s">
        <v>58</v>
      </c>
      <c r="N10081" s="35">
        <f>'Landed Freight Margin Tool'!$D$4</f>
        <v>0.58708499999999997</v>
      </c>
      <c r="O10081" s="30">
        <f>(MAX($F10081,MIN(0.18*$D10081,$F10081*(1+$N10081))))</f>
        <v>1195.0164</v>
      </c>
      <c r="P10081" s="35">
        <f>O10081/D10081</f>
        <v>0.18000000000000002</v>
      </c>
    </row>
    <row r="10082" spans="1:16" x14ac:dyDescent="0.3">
      <c r="A10082" s="2">
        <v>45196</v>
      </c>
      <c r="B10082" s="3" t="s">
        <v>18163</v>
      </c>
      <c r="C10082" s="4" t="s">
        <v>18164</v>
      </c>
      <c r="D10082" s="27">
        <v>8095.92</v>
      </c>
      <c r="E10082" s="27">
        <v>1457.27</v>
      </c>
      <c r="F10082" s="27">
        <v>869.64</v>
      </c>
      <c r="G10082" s="26">
        <f>(E10082-F10082)/E10082</f>
        <v>0.40324030550275514</v>
      </c>
      <c r="H10082" s="27">
        <f>E10082-F10082</f>
        <v>587.63</v>
      </c>
      <c r="I10082" s="35">
        <f>E10082/D10082</f>
        <v>0.18000054348363126</v>
      </c>
      <c r="J10082" s="3">
        <v>185003.36</v>
      </c>
      <c r="K10082" s="26">
        <v>6.0999999999999999E-2</v>
      </c>
      <c r="L10082" s="4" t="b">
        <v>0</v>
      </c>
      <c r="M10082" s="4" t="s">
        <v>58</v>
      </c>
      <c r="N10082" s="35">
        <f>'Landed Freight Margin Tool'!$D$4</f>
        <v>0.58708499999999997</v>
      </c>
      <c r="O10082" s="30">
        <f>(MAX($F10082,MIN(0.18*$D10082,$F10082*(1+$N10082))))</f>
        <v>1380.1925994000001</v>
      </c>
      <c r="P10082" s="35">
        <f>O10082/D10082</f>
        <v>0.17048001949129932</v>
      </c>
    </row>
    <row r="10083" spans="1:16" x14ac:dyDescent="0.3">
      <c r="A10083" s="2">
        <v>45245</v>
      </c>
      <c r="B10083" s="3" t="s">
        <v>22998</v>
      </c>
      <c r="C10083" s="4" t="s">
        <v>22999</v>
      </c>
      <c r="D10083" s="27">
        <v>7718.81</v>
      </c>
      <c r="E10083" s="27">
        <v>1389.39</v>
      </c>
      <c r="F10083" s="27">
        <v>497.93</v>
      </c>
      <c r="G10083" s="26">
        <f>(E10083-F10083)/E10083</f>
        <v>0.64161970361093712</v>
      </c>
      <c r="H10083" s="27">
        <f>E10083-F10083</f>
        <v>891.46</v>
      </c>
      <c r="I10083" s="35">
        <f>E10083/D10083</f>
        <v>0.18000054412532501</v>
      </c>
      <c r="J10083" s="3">
        <v>185003.36</v>
      </c>
      <c r="K10083" s="26">
        <v>6.0999999999999999E-2</v>
      </c>
      <c r="L10083" s="4" t="b">
        <v>0</v>
      </c>
      <c r="M10083" s="4" t="s">
        <v>58</v>
      </c>
      <c r="N10083" s="35">
        <f>'Landed Freight Margin Tool'!$D$4</f>
        <v>0.58708499999999997</v>
      </c>
      <c r="O10083" s="30">
        <f>(MAX($F10083,MIN(0.18*$D10083,$F10083*(1+$N10083))))</f>
        <v>790.25723405000008</v>
      </c>
      <c r="P10083" s="35">
        <f>O10083/D10083</f>
        <v>0.10238070817263284</v>
      </c>
    </row>
    <row r="10084" spans="1:16" x14ac:dyDescent="0.3">
      <c r="A10084" s="2">
        <v>45261</v>
      </c>
      <c r="B10084" s="3" t="s">
        <v>19307</v>
      </c>
      <c r="C10084" s="4" t="s">
        <v>6380</v>
      </c>
      <c r="D10084" s="27">
        <v>8814.14</v>
      </c>
      <c r="E10084" s="27">
        <v>1586.55</v>
      </c>
      <c r="F10084" s="27">
        <v>809.31</v>
      </c>
      <c r="G10084" s="26">
        <f>(E10084-F10084)/E10084</f>
        <v>0.48989316441334974</v>
      </c>
      <c r="H10084" s="27">
        <f>E10084-F10084</f>
        <v>777.24</v>
      </c>
      <c r="I10084" s="35">
        <f>E10084/D10084</f>
        <v>0.18000054457950521</v>
      </c>
      <c r="J10084" s="3">
        <v>185003.36</v>
      </c>
      <c r="K10084" s="26">
        <v>6.0999999999999999E-2</v>
      </c>
      <c r="L10084" s="4" t="b">
        <v>0</v>
      </c>
      <c r="M10084" s="4" t="s">
        <v>58</v>
      </c>
      <c r="N10084" s="35">
        <f>'Landed Freight Margin Tool'!$D$4</f>
        <v>0.58708499999999997</v>
      </c>
      <c r="O10084" s="30">
        <f>(MAX($F10084,MIN(0.18*$D10084,$F10084*(1+$N10084))))</f>
        <v>1284.4437613499999</v>
      </c>
      <c r="P10084" s="35">
        <f>O10084/D10084</f>
        <v>0.14572536417052601</v>
      </c>
    </row>
    <row r="10085" spans="1:16" x14ac:dyDescent="0.3">
      <c r="A10085" s="2">
        <v>45175</v>
      </c>
      <c r="B10085" s="3" t="s">
        <v>6048</v>
      </c>
      <c r="C10085" s="4" t="s">
        <v>6049</v>
      </c>
      <c r="D10085" s="27">
        <v>8071.42</v>
      </c>
      <c r="E10085" s="27">
        <v>1452.86</v>
      </c>
      <c r="F10085" s="27">
        <v>763.44</v>
      </c>
      <c r="G10085" s="26">
        <f>(E10085-F10085)/E10085</f>
        <v>0.4745261071266329</v>
      </c>
      <c r="H10085" s="27">
        <f>E10085-F10085</f>
        <v>689.41999999999985</v>
      </c>
      <c r="I10085" s="35">
        <f>E10085/D10085</f>
        <v>0.18000054513332225</v>
      </c>
      <c r="J10085" s="3">
        <v>185003.36</v>
      </c>
      <c r="K10085" s="26">
        <v>6.0999999999999999E-2</v>
      </c>
      <c r="L10085" s="4" t="b">
        <v>0</v>
      </c>
      <c r="M10085" s="4" t="s">
        <v>58</v>
      </c>
      <c r="N10085" s="35">
        <f>'Landed Freight Margin Tool'!$D$4</f>
        <v>0.58708499999999997</v>
      </c>
      <c r="O10085" s="30">
        <f>(MAX($F10085,MIN(0.18*$D10085,$F10085*(1+$N10085))))</f>
        <v>1211.6441724000001</v>
      </c>
      <c r="P10085" s="35">
        <f>O10085/D10085</f>
        <v>0.15011536661454863</v>
      </c>
    </row>
    <row r="10086" spans="1:16" x14ac:dyDescent="0.3">
      <c r="A10086" s="2">
        <v>45237</v>
      </c>
      <c r="B10086" s="3" t="s">
        <v>490</v>
      </c>
      <c r="C10086" s="4" t="s">
        <v>491</v>
      </c>
      <c r="D10086" s="27">
        <v>2201.16</v>
      </c>
      <c r="E10086" s="27">
        <v>396.21</v>
      </c>
      <c r="F10086" s="27">
        <v>208.61</v>
      </c>
      <c r="G10086" s="26">
        <f>(E10086-F10086)/E10086</f>
        <v>0.47348628252694275</v>
      </c>
      <c r="H10086" s="27">
        <f>E10086-F10086</f>
        <v>187.59999999999997</v>
      </c>
      <c r="I10086" s="35">
        <f>E10086/D10086</f>
        <v>0.18000054516709371</v>
      </c>
      <c r="J10086" s="3">
        <v>185003.36</v>
      </c>
      <c r="K10086" s="26">
        <v>6.0999999999999999E-2</v>
      </c>
      <c r="L10086" s="4" t="b">
        <v>0</v>
      </c>
      <c r="M10086" s="4" t="s">
        <v>58</v>
      </c>
      <c r="N10086" s="35">
        <f>'Landed Freight Margin Tool'!$D$4</f>
        <v>0.58708499999999997</v>
      </c>
      <c r="O10086" s="30">
        <f>(MAX($F10086,MIN(0.18*$D10086,$F10086*(1+$N10086))))</f>
        <v>331.08180185000003</v>
      </c>
      <c r="P10086" s="35">
        <f>O10086/D10086</f>
        <v>0.15041241974686076</v>
      </c>
    </row>
    <row r="10087" spans="1:16" x14ac:dyDescent="0.3">
      <c r="A10087" s="2">
        <v>45064</v>
      </c>
      <c r="B10087" s="3" t="s">
        <v>6010</v>
      </c>
      <c r="C10087" s="4" t="s">
        <v>6011</v>
      </c>
      <c r="D10087" s="27">
        <v>5861.26</v>
      </c>
      <c r="E10087" s="27">
        <v>1055.03</v>
      </c>
      <c r="F10087" s="27">
        <v>629.77</v>
      </c>
      <c r="G10087" s="26">
        <f>(E10087-F10087)/E10087</f>
        <v>0.40307858544306796</v>
      </c>
      <c r="H10087" s="27">
        <f>E10087-F10087</f>
        <v>425.26</v>
      </c>
      <c r="I10087" s="35">
        <f>E10087/D10087</f>
        <v>0.1800005459576951</v>
      </c>
      <c r="J10087" s="3">
        <v>185003.36</v>
      </c>
      <c r="K10087" s="26">
        <v>6.0999999999999999E-2</v>
      </c>
      <c r="L10087" s="4" t="b">
        <v>0</v>
      </c>
      <c r="M10087" s="4" t="s">
        <v>58</v>
      </c>
      <c r="N10087" s="35">
        <f>'Landed Freight Margin Tool'!$D$4</f>
        <v>0.58708499999999997</v>
      </c>
      <c r="O10087" s="30">
        <f>(MAX($F10087,MIN(0.18*$D10087,$F10087*(1+$N10087))))</f>
        <v>999.49852045</v>
      </c>
      <c r="P10087" s="35">
        <f>O10087/D10087</f>
        <v>0.17052622140120041</v>
      </c>
    </row>
    <row r="10088" spans="1:16" x14ac:dyDescent="0.3">
      <c r="A10088" s="2">
        <v>45240</v>
      </c>
      <c r="B10088" s="3" t="s">
        <v>18011</v>
      </c>
      <c r="C10088" s="4" t="s">
        <v>18012</v>
      </c>
      <c r="D10088" s="27">
        <v>6960.09</v>
      </c>
      <c r="E10088" s="27">
        <v>1252.82</v>
      </c>
      <c r="F10088" s="27">
        <v>1214.3499999999999</v>
      </c>
      <c r="G10088" s="26">
        <f>(E10088-F10088)/E10088</f>
        <v>3.0706725626985544E-2</v>
      </c>
      <c r="H10088" s="27">
        <f>E10088-F10088</f>
        <v>38.470000000000027</v>
      </c>
      <c r="I10088" s="35">
        <f>E10088/D10088</f>
        <v>0.18000054596995152</v>
      </c>
      <c r="J10088" s="3">
        <v>185003.36</v>
      </c>
      <c r="K10088" s="26">
        <v>6.0999999999999999E-2</v>
      </c>
      <c r="L10088" s="4" t="b">
        <v>0</v>
      </c>
      <c r="M10088" s="4" t="s">
        <v>58</v>
      </c>
      <c r="N10088" s="35">
        <f>'Landed Freight Margin Tool'!$D$4</f>
        <v>0.58708499999999997</v>
      </c>
      <c r="O10088" s="30">
        <f>(MAX($F10088,MIN(0.18*$D10088,$F10088*(1+$N10088))))</f>
        <v>1252.8162</v>
      </c>
      <c r="P10088" s="35">
        <f>O10088/D10088</f>
        <v>0.18</v>
      </c>
    </row>
    <row r="10089" spans="1:16" x14ac:dyDescent="0.3">
      <c r="A10089" s="2">
        <v>45181</v>
      </c>
      <c r="B10089" s="3" t="s">
        <v>13720</v>
      </c>
      <c r="C10089" s="4" t="s">
        <v>13721</v>
      </c>
      <c r="D10089" s="27">
        <v>7687.81</v>
      </c>
      <c r="E10089" s="27">
        <v>1383.81</v>
      </c>
      <c r="F10089" s="27">
        <v>542.97</v>
      </c>
      <c r="G10089" s="26">
        <f>(E10089-F10089)/E10089</f>
        <v>0.60762676957096706</v>
      </c>
      <c r="H10089" s="27">
        <f>E10089-F10089</f>
        <v>840.83999999999992</v>
      </c>
      <c r="I10089" s="35">
        <f>E10089/D10089</f>
        <v>0.18000054631943296</v>
      </c>
      <c r="J10089" s="3">
        <v>185003.36</v>
      </c>
      <c r="K10089" s="26">
        <v>6.0999999999999999E-2</v>
      </c>
      <c r="L10089" s="4" t="b">
        <v>0</v>
      </c>
      <c r="M10089" s="4" t="s">
        <v>58</v>
      </c>
      <c r="N10089" s="35">
        <f>'Landed Freight Margin Tool'!$D$4</f>
        <v>0.58708499999999997</v>
      </c>
      <c r="O10089" s="30">
        <f>(MAX($F10089,MIN(0.18*$D10089,$F10089*(1+$N10089))))</f>
        <v>861.73954245000004</v>
      </c>
      <c r="P10089" s="35">
        <f>O10089/D10089</f>
        <v>0.11209168052410244</v>
      </c>
    </row>
    <row r="10090" spans="1:16" x14ac:dyDescent="0.3">
      <c r="A10090" s="2">
        <v>44974</v>
      </c>
      <c r="B10090" s="3" t="s">
        <v>3346</v>
      </c>
      <c r="C10090" s="4" t="s">
        <v>3347</v>
      </c>
      <c r="D10090" s="27">
        <v>1096.83</v>
      </c>
      <c r="E10090" s="27">
        <v>197.43</v>
      </c>
      <c r="F10090" s="27">
        <v>115.25</v>
      </c>
      <c r="G10090" s="26">
        <f>(E10090-F10090)/E10090</f>
        <v>0.41624879704198958</v>
      </c>
      <c r="H10090" s="27">
        <f>E10090-F10090</f>
        <v>82.18</v>
      </c>
      <c r="I10090" s="35">
        <f>E10090/D10090</f>
        <v>0.18000054703098933</v>
      </c>
      <c r="J10090" s="3">
        <v>185003.36</v>
      </c>
      <c r="K10090" s="26">
        <v>6.0999999999999999E-2</v>
      </c>
      <c r="L10090" s="4" t="b">
        <v>0</v>
      </c>
      <c r="M10090" s="4" t="s">
        <v>58</v>
      </c>
      <c r="N10090" s="35">
        <f>'Landed Freight Margin Tool'!$D$4</f>
        <v>0.58708499999999997</v>
      </c>
      <c r="O10090" s="30">
        <f>(MAX($F10090,MIN(0.18*$D10090,$F10090*(1+$N10090))))</f>
        <v>182.91154625000001</v>
      </c>
      <c r="P10090" s="35">
        <f>O10090/D10090</f>
        <v>0.16676380683424052</v>
      </c>
    </row>
    <row r="10091" spans="1:16" x14ac:dyDescent="0.3">
      <c r="A10091" s="2">
        <v>45147</v>
      </c>
      <c r="B10091" s="3" t="s">
        <v>17997</v>
      </c>
      <c r="C10091" s="4" t="s">
        <v>11202</v>
      </c>
      <c r="D10091" s="27">
        <v>8009.42</v>
      </c>
      <c r="E10091" s="27">
        <v>1441.7</v>
      </c>
      <c r="F10091" s="27">
        <v>903.76</v>
      </c>
      <c r="G10091" s="26">
        <f>(E10091-F10091)/E10091</f>
        <v>0.37312894499549148</v>
      </c>
      <c r="H10091" s="27">
        <f>E10091-F10091</f>
        <v>537.94000000000005</v>
      </c>
      <c r="I10091" s="35">
        <f>E10091/D10091</f>
        <v>0.1800005493531367</v>
      </c>
      <c r="J10091" s="3">
        <v>185003.36</v>
      </c>
      <c r="K10091" s="26">
        <v>6.0999999999999999E-2</v>
      </c>
      <c r="L10091" s="4" t="b">
        <v>0</v>
      </c>
      <c r="M10091" s="4" t="s">
        <v>58</v>
      </c>
      <c r="N10091" s="35">
        <f>'Landed Freight Margin Tool'!$D$4</f>
        <v>0.58708499999999997</v>
      </c>
      <c r="O10091" s="30">
        <f>(MAX($F10091,MIN(0.18*$D10091,$F10091*(1+$N10091))))</f>
        <v>1434.3439396000001</v>
      </c>
      <c r="P10091" s="35">
        <f>O10091/D10091</f>
        <v>0.1790821232498733</v>
      </c>
    </row>
    <row r="10092" spans="1:16" x14ac:dyDescent="0.3">
      <c r="A10092" s="2">
        <v>45047</v>
      </c>
      <c r="B10092" s="3" t="s">
        <v>8337</v>
      </c>
      <c r="C10092" s="4" t="s">
        <v>8338</v>
      </c>
      <c r="D10092" s="27">
        <v>6909.59</v>
      </c>
      <c r="E10092" s="27">
        <v>1243.73</v>
      </c>
      <c r="F10092" s="27">
        <v>760.93</v>
      </c>
      <c r="G10092" s="26">
        <f>(E10092-F10092)/E10092</f>
        <v>0.38818714672798765</v>
      </c>
      <c r="H10092" s="27">
        <f>E10092-F10092</f>
        <v>482.80000000000007</v>
      </c>
      <c r="I10092" s="35">
        <f>E10092/D10092</f>
        <v>0.18000054996027259</v>
      </c>
      <c r="J10092" s="3">
        <v>185003.36</v>
      </c>
      <c r="K10092" s="26">
        <v>6.0999999999999999E-2</v>
      </c>
      <c r="L10092" s="4" t="b">
        <v>0</v>
      </c>
      <c r="M10092" s="4" t="s">
        <v>58</v>
      </c>
      <c r="N10092" s="35">
        <f>'Landed Freight Margin Tool'!$D$4</f>
        <v>0.58708499999999997</v>
      </c>
      <c r="O10092" s="30">
        <f>(MAX($F10092,MIN(0.18*$D10092,$F10092*(1+$N10092))))</f>
        <v>1207.66058905</v>
      </c>
      <c r="P10092" s="35">
        <f>O10092/D10092</f>
        <v>0.1747803544132141</v>
      </c>
    </row>
    <row r="10093" spans="1:16" x14ac:dyDescent="0.3">
      <c r="A10093" s="2">
        <v>44964</v>
      </c>
      <c r="B10093" s="3" t="s">
        <v>6867</v>
      </c>
      <c r="C10093" s="4" t="s">
        <v>6868</v>
      </c>
      <c r="D10093" s="27">
        <v>4726.43</v>
      </c>
      <c r="E10093" s="27">
        <v>850.76</v>
      </c>
      <c r="F10093" s="27">
        <v>627.85</v>
      </c>
      <c r="G10093" s="26">
        <f>(E10093-F10093)/E10093</f>
        <v>0.26201278856551785</v>
      </c>
      <c r="H10093" s="27">
        <f>E10093-F10093</f>
        <v>222.90999999999997</v>
      </c>
      <c r="I10093" s="35">
        <f>E10093/D10093</f>
        <v>0.18000055009806554</v>
      </c>
      <c r="J10093" s="3">
        <v>185003.36</v>
      </c>
      <c r="K10093" s="26">
        <v>6.0999999999999999E-2</v>
      </c>
      <c r="L10093" s="4" t="b">
        <v>0</v>
      </c>
      <c r="M10093" s="4" t="s">
        <v>58</v>
      </c>
      <c r="N10093" s="35">
        <f>'Landed Freight Margin Tool'!$D$4</f>
        <v>0.58708499999999997</v>
      </c>
      <c r="O10093" s="30">
        <f>(MAX($F10093,MIN(0.18*$D10093,$F10093*(1+$N10093))))</f>
        <v>850.75740000000008</v>
      </c>
      <c r="P10093" s="35">
        <f>O10093/D10093</f>
        <v>0.18</v>
      </c>
    </row>
    <row r="10094" spans="1:16" x14ac:dyDescent="0.3">
      <c r="A10094" s="2">
        <v>45007</v>
      </c>
      <c r="B10094" s="3" t="s">
        <v>24469</v>
      </c>
      <c r="C10094" s="4" t="s">
        <v>24470</v>
      </c>
      <c r="D10094" s="27">
        <v>1807.05</v>
      </c>
      <c r="E10094" s="27">
        <v>325.27</v>
      </c>
      <c r="F10094" s="27">
        <v>156.26</v>
      </c>
      <c r="G10094" s="26">
        <f>(E10094-F10094)/E10094</f>
        <v>0.51959910228425621</v>
      </c>
      <c r="H10094" s="27">
        <f>E10094-F10094</f>
        <v>169.01</v>
      </c>
      <c r="I10094" s="35">
        <f>E10094/D10094</f>
        <v>0.18000055338811874</v>
      </c>
      <c r="J10094" s="3">
        <v>185003.36</v>
      </c>
      <c r="K10094" s="26">
        <v>6.0999999999999999E-2</v>
      </c>
      <c r="L10094" s="4" t="b">
        <v>0</v>
      </c>
      <c r="M10094" s="4" t="s">
        <v>58</v>
      </c>
      <c r="N10094" s="35">
        <f>'Landed Freight Margin Tool'!$D$4</f>
        <v>0.58708499999999997</v>
      </c>
      <c r="O10094" s="30">
        <f>(MAX($F10094,MIN(0.18*$D10094,$F10094*(1+$N10094))))</f>
        <v>247.9979021</v>
      </c>
      <c r="P10094" s="35">
        <f>O10094/D10094</f>
        <v>0.13723909249882404</v>
      </c>
    </row>
    <row r="10095" spans="1:16" x14ac:dyDescent="0.3">
      <c r="A10095" s="2">
        <v>45205</v>
      </c>
      <c r="B10095" s="3" t="s">
        <v>3499</v>
      </c>
      <c r="C10095" s="4" t="s">
        <v>3500</v>
      </c>
      <c r="D10095" s="27">
        <v>7226.7</v>
      </c>
      <c r="E10095" s="27">
        <v>1300.81</v>
      </c>
      <c r="F10095" s="27">
        <v>792.21</v>
      </c>
      <c r="G10095" s="26">
        <f>(E10095-F10095)/E10095</f>
        <v>0.39098715415779395</v>
      </c>
      <c r="H10095" s="27">
        <f>E10095-F10095</f>
        <v>508.59999999999991</v>
      </c>
      <c r="I10095" s="35">
        <f>E10095/D10095</f>
        <v>0.180000553502982</v>
      </c>
      <c r="J10095" s="3">
        <v>185003.36</v>
      </c>
      <c r="K10095" s="26">
        <v>6.0999999999999999E-2</v>
      </c>
      <c r="L10095" s="4" t="b">
        <v>0</v>
      </c>
      <c r="M10095" s="4" t="s">
        <v>58</v>
      </c>
      <c r="N10095" s="35">
        <f>'Landed Freight Margin Tool'!$D$4</f>
        <v>0.58708499999999997</v>
      </c>
      <c r="O10095" s="30">
        <f>(MAX($F10095,MIN(0.18*$D10095,$F10095*(1+$N10095))))</f>
        <v>1257.3046078500001</v>
      </c>
      <c r="P10095" s="35">
        <f>O10095/D10095</f>
        <v>0.17398046243098511</v>
      </c>
    </row>
    <row r="10096" spans="1:16" x14ac:dyDescent="0.3">
      <c r="A10096" s="2">
        <v>45177</v>
      </c>
      <c r="B10096" s="3" t="s">
        <v>16821</v>
      </c>
      <c r="C10096" s="4" t="s">
        <v>16822</v>
      </c>
      <c r="D10096" s="27">
        <v>6136.87</v>
      </c>
      <c r="E10096" s="27">
        <v>1104.6400000000001</v>
      </c>
      <c r="F10096" s="27">
        <v>745.84</v>
      </c>
      <c r="G10096" s="26">
        <f>(E10096-F10096)/E10096</f>
        <v>0.32481170336037085</v>
      </c>
      <c r="H10096" s="27">
        <f>E10096-F10096</f>
        <v>358.80000000000007</v>
      </c>
      <c r="I10096" s="35">
        <f>E10096/D10096</f>
        <v>0.18000055402835649</v>
      </c>
      <c r="J10096" s="3">
        <v>185003.36</v>
      </c>
      <c r="K10096" s="26">
        <v>6.0999999999999999E-2</v>
      </c>
      <c r="L10096" s="4" t="b">
        <v>0</v>
      </c>
      <c r="M10096" s="4" t="s">
        <v>58</v>
      </c>
      <c r="N10096" s="35">
        <f>'Landed Freight Margin Tool'!$D$4</f>
        <v>0.58708499999999997</v>
      </c>
      <c r="O10096" s="30">
        <f>(MAX($F10096,MIN(0.18*$D10096,$F10096*(1+$N10096))))</f>
        <v>1104.6366</v>
      </c>
      <c r="P10096" s="35">
        <f>O10096/D10096</f>
        <v>0.18000000000000002</v>
      </c>
    </row>
    <row r="10097" spans="1:16" x14ac:dyDescent="0.3">
      <c r="A10097" s="2">
        <v>45174</v>
      </c>
      <c r="B10097" s="3" t="s">
        <v>7336</v>
      </c>
      <c r="C10097" s="4" t="s">
        <v>7337</v>
      </c>
      <c r="D10097" s="27">
        <v>7923.42</v>
      </c>
      <c r="E10097" s="27">
        <v>1426.22</v>
      </c>
      <c r="F10097" s="27">
        <v>983.39</v>
      </c>
      <c r="G10097" s="26">
        <f>(E10097-F10097)/E10097</f>
        <v>0.31049206994713302</v>
      </c>
      <c r="H10097" s="27">
        <f>E10097-F10097</f>
        <v>442.83000000000004</v>
      </c>
      <c r="I10097" s="35">
        <f>E10097/D10097</f>
        <v>0.18000055531576012</v>
      </c>
      <c r="J10097" s="3">
        <v>185003.36</v>
      </c>
      <c r="K10097" s="26">
        <v>6.0999999999999999E-2</v>
      </c>
      <c r="L10097" s="4" t="b">
        <v>0</v>
      </c>
      <c r="M10097" s="4" t="s">
        <v>58</v>
      </c>
      <c r="N10097" s="35">
        <f>'Landed Freight Margin Tool'!$D$4</f>
        <v>0.58708499999999997</v>
      </c>
      <c r="O10097" s="30">
        <f>(MAX($F10097,MIN(0.18*$D10097,$F10097*(1+$N10097))))</f>
        <v>1426.2156</v>
      </c>
      <c r="P10097" s="35">
        <f>O10097/D10097</f>
        <v>0.18</v>
      </c>
    </row>
    <row r="10098" spans="1:16" x14ac:dyDescent="0.3">
      <c r="A10098" s="2">
        <v>44959</v>
      </c>
      <c r="B10098" s="3" t="s">
        <v>4091</v>
      </c>
      <c r="C10098" s="4" t="s">
        <v>4092</v>
      </c>
      <c r="D10098" s="27">
        <v>8267.5300000000007</v>
      </c>
      <c r="E10098" s="27">
        <v>1488.16</v>
      </c>
      <c r="F10098" s="27">
        <v>988.69</v>
      </c>
      <c r="G10098" s="26">
        <f>(E10098-F10098)/E10098</f>
        <v>0.33562923341576173</v>
      </c>
      <c r="H10098" s="27">
        <f>E10098-F10098</f>
        <v>499.47</v>
      </c>
      <c r="I10098" s="35">
        <f>E10098/D10098</f>
        <v>0.18000055639350568</v>
      </c>
      <c r="J10098" s="3">
        <v>185003.36</v>
      </c>
      <c r="K10098" s="26">
        <v>6.0999999999999999E-2</v>
      </c>
      <c r="L10098" s="4" t="b">
        <v>0</v>
      </c>
      <c r="M10098" s="4" t="s">
        <v>58</v>
      </c>
      <c r="N10098" s="35">
        <f>'Landed Freight Margin Tool'!$D$4</f>
        <v>0.58708499999999997</v>
      </c>
      <c r="O10098" s="30">
        <f>(MAX($F10098,MIN(0.18*$D10098,$F10098*(1+$N10098))))</f>
        <v>1488.1554000000001</v>
      </c>
      <c r="P10098" s="35">
        <f>O10098/D10098</f>
        <v>0.18</v>
      </c>
    </row>
    <row r="10099" spans="1:16" x14ac:dyDescent="0.3">
      <c r="A10099" s="2">
        <v>44974</v>
      </c>
      <c r="B10099" s="3" t="s">
        <v>5637</v>
      </c>
      <c r="C10099" s="4" t="s">
        <v>5638</v>
      </c>
      <c r="D10099" s="27">
        <v>5030.54</v>
      </c>
      <c r="E10099" s="27">
        <v>905.5</v>
      </c>
      <c r="F10099" s="27">
        <v>494.21</v>
      </c>
      <c r="G10099" s="26">
        <f>(E10099-F10099)/E10099</f>
        <v>0.45421314191054668</v>
      </c>
      <c r="H10099" s="27">
        <f>E10099-F10099</f>
        <v>411.29</v>
      </c>
      <c r="I10099" s="35">
        <f>E10099/D10099</f>
        <v>0.18000055660028547</v>
      </c>
      <c r="J10099" s="3">
        <v>185003.36</v>
      </c>
      <c r="K10099" s="26">
        <v>6.0999999999999999E-2</v>
      </c>
      <c r="L10099" s="4" t="b">
        <v>0</v>
      </c>
      <c r="M10099" s="4" t="s">
        <v>58</v>
      </c>
      <c r="N10099" s="35">
        <f>'Landed Freight Margin Tool'!$D$4</f>
        <v>0.58708499999999997</v>
      </c>
      <c r="O10099" s="30">
        <f>(MAX($F10099,MIN(0.18*$D10099,$F10099*(1+$N10099))))</f>
        <v>784.35327785000004</v>
      </c>
      <c r="P10099" s="35">
        <f>O10099/D10099</f>
        <v>0.15591830655357081</v>
      </c>
    </row>
    <row r="10100" spans="1:16" x14ac:dyDescent="0.3">
      <c r="A10100" s="2">
        <v>44986</v>
      </c>
      <c r="B10100" s="3" t="s">
        <v>7422</v>
      </c>
      <c r="C10100" s="4" t="s">
        <v>7423</v>
      </c>
      <c r="D10100" s="27">
        <v>3951.21</v>
      </c>
      <c r="E10100" s="27">
        <v>711.22</v>
      </c>
      <c r="F10100" s="27">
        <v>390.29</v>
      </c>
      <c r="G10100" s="26">
        <f>(E10100-F10100)/E10100</f>
        <v>0.45123871657152498</v>
      </c>
      <c r="H10100" s="27">
        <f>E10100-F10100</f>
        <v>320.93</v>
      </c>
      <c r="I10100" s="35">
        <f>E10100/D10100</f>
        <v>0.18000055679146387</v>
      </c>
      <c r="J10100" s="3">
        <v>185003.36</v>
      </c>
      <c r="K10100" s="26">
        <v>6.0999999999999999E-2</v>
      </c>
      <c r="L10100" s="4" t="b">
        <v>0</v>
      </c>
      <c r="M10100" s="4" t="s">
        <v>58</v>
      </c>
      <c r="N10100" s="35">
        <f>'Landed Freight Margin Tool'!$D$4</f>
        <v>0.58708499999999997</v>
      </c>
      <c r="O10100" s="30">
        <f>(MAX($F10100,MIN(0.18*$D10100,$F10100*(1+$N10100))))</f>
        <v>619.42340465000007</v>
      </c>
      <c r="P10100" s="35">
        <f>O10100/D10100</f>
        <v>0.15676802919865054</v>
      </c>
    </row>
    <row r="10101" spans="1:16" x14ac:dyDescent="0.3">
      <c r="A10101" s="2">
        <v>45282</v>
      </c>
      <c r="B10101" s="3" t="s">
        <v>12701</v>
      </c>
      <c r="C10101" s="4" t="s">
        <v>12702</v>
      </c>
      <c r="D10101" s="27">
        <v>6454.48</v>
      </c>
      <c r="E10101" s="27">
        <v>1161.81</v>
      </c>
      <c r="F10101" s="27">
        <v>488.08</v>
      </c>
      <c r="G10101" s="26">
        <f>(E10101-F10101)/E10101</f>
        <v>0.57989688503283676</v>
      </c>
      <c r="H10101" s="27">
        <f>E10101-F10101</f>
        <v>673.73</v>
      </c>
      <c r="I10101" s="35">
        <f>E10101/D10101</f>
        <v>0.18000055775213494</v>
      </c>
      <c r="J10101" s="3">
        <v>185003.36</v>
      </c>
      <c r="K10101" s="26">
        <v>6.0999999999999999E-2</v>
      </c>
      <c r="L10101" s="4" t="b">
        <v>0</v>
      </c>
      <c r="M10101" s="4" t="s">
        <v>58</v>
      </c>
      <c r="N10101" s="35">
        <f>'Landed Freight Margin Tool'!$D$4</f>
        <v>0.58708499999999997</v>
      </c>
      <c r="O10101" s="30">
        <f>(MAX($F10101,MIN(0.18*$D10101,$F10101*(1+$N10101))))</f>
        <v>774.62444679999999</v>
      </c>
      <c r="P10101" s="35">
        <f>O10101/D10101</f>
        <v>0.12001345527447603</v>
      </c>
    </row>
    <row r="10102" spans="1:16" x14ac:dyDescent="0.3">
      <c r="A10102" s="2">
        <v>45030</v>
      </c>
      <c r="B10102" s="3" t="s">
        <v>13686</v>
      </c>
      <c r="C10102" s="4" t="s">
        <v>13687</v>
      </c>
      <c r="D10102" s="27">
        <v>8592.14</v>
      </c>
      <c r="E10102" s="27">
        <v>1546.59</v>
      </c>
      <c r="F10102" s="27">
        <v>562.33000000000004</v>
      </c>
      <c r="G10102" s="26">
        <f>(E10102-F10102)/E10102</f>
        <v>0.63640654601413427</v>
      </c>
      <c r="H10102" s="27">
        <f>E10102-F10102</f>
        <v>984.25999999999988</v>
      </c>
      <c r="I10102" s="35">
        <f>E10102/D10102</f>
        <v>0.18000055865011511</v>
      </c>
      <c r="J10102" s="3">
        <v>185003.36</v>
      </c>
      <c r="K10102" s="26">
        <v>6.0999999999999999E-2</v>
      </c>
      <c r="L10102" s="4" t="b">
        <v>0</v>
      </c>
      <c r="M10102" s="4" t="s">
        <v>58</v>
      </c>
      <c r="N10102" s="35">
        <f>'Landed Freight Margin Tool'!$D$4</f>
        <v>0.58708499999999997</v>
      </c>
      <c r="O10102" s="30">
        <f>(MAX($F10102,MIN(0.18*$D10102,$F10102*(1+$N10102))))</f>
        <v>892.46550805000015</v>
      </c>
      <c r="P10102" s="35">
        <f>O10102/D10102</f>
        <v>0.10386999141657377</v>
      </c>
    </row>
    <row r="10103" spans="1:16" x14ac:dyDescent="0.3">
      <c r="A10103" s="2">
        <v>45096</v>
      </c>
      <c r="B10103" s="3" t="s">
        <v>13291</v>
      </c>
      <c r="C10103" s="4" t="s">
        <v>13292</v>
      </c>
      <c r="D10103" s="27">
        <v>4995.54</v>
      </c>
      <c r="E10103" s="27">
        <v>899.2</v>
      </c>
      <c r="F10103" s="27">
        <v>621.12</v>
      </c>
      <c r="G10103" s="26">
        <f>(E10103-F10103)/E10103</f>
        <v>0.30925266903914594</v>
      </c>
      <c r="H10103" s="27">
        <f>E10103-F10103</f>
        <v>278.08000000000004</v>
      </c>
      <c r="I10103" s="35">
        <f>E10103/D10103</f>
        <v>0.18000056049996599</v>
      </c>
      <c r="J10103" s="3">
        <v>185003.36</v>
      </c>
      <c r="K10103" s="26">
        <v>6.0999999999999999E-2</v>
      </c>
      <c r="L10103" s="4" t="b">
        <v>0</v>
      </c>
      <c r="M10103" s="4" t="s">
        <v>58</v>
      </c>
      <c r="N10103" s="35">
        <f>'Landed Freight Margin Tool'!$D$4</f>
        <v>0.58708499999999997</v>
      </c>
      <c r="O10103" s="30">
        <f>(MAX($F10103,MIN(0.18*$D10103,$F10103*(1+$N10103))))</f>
        <v>899.19719999999995</v>
      </c>
      <c r="P10103" s="35">
        <f>O10103/D10103</f>
        <v>0.18</v>
      </c>
    </row>
    <row r="10104" spans="1:16" x14ac:dyDescent="0.3">
      <c r="A10104" s="2">
        <v>45008</v>
      </c>
      <c r="B10104" s="3" t="s">
        <v>244</v>
      </c>
      <c r="C10104" s="4" t="s">
        <v>245</v>
      </c>
      <c r="D10104" s="27">
        <v>3915.21</v>
      </c>
      <c r="E10104" s="27">
        <v>704.74</v>
      </c>
      <c r="F10104" s="27">
        <v>527.80999999999995</v>
      </c>
      <c r="G10104" s="26">
        <f>(E10104-F10104)/E10104</f>
        <v>0.25105712745125869</v>
      </c>
      <c r="H10104" s="27">
        <f>E10104-F10104</f>
        <v>176.93000000000006</v>
      </c>
      <c r="I10104" s="35">
        <f>E10104/D10104</f>
        <v>0.18000056191111077</v>
      </c>
      <c r="J10104" s="3">
        <v>185003.36</v>
      </c>
      <c r="K10104" s="26">
        <v>6.0999999999999999E-2</v>
      </c>
      <c r="L10104" s="4" t="b">
        <v>0</v>
      </c>
      <c r="M10104" s="4" t="s">
        <v>58</v>
      </c>
      <c r="N10104" s="35">
        <f>'Landed Freight Margin Tool'!$D$4</f>
        <v>0.58708499999999997</v>
      </c>
      <c r="O10104" s="30">
        <f>(MAX($F10104,MIN(0.18*$D10104,$F10104*(1+$N10104))))</f>
        <v>704.73779999999999</v>
      </c>
      <c r="P10104" s="35">
        <f>O10104/D10104</f>
        <v>0.18</v>
      </c>
    </row>
    <row r="10105" spans="1:16" x14ac:dyDescent="0.3">
      <c r="A10105" s="2">
        <v>45184</v>
      </c>
      <c r="B10105" s="3" t="s">
        <v>18555</v>
      </c>
      <c r="C10105" s="4" t="s">
        <v>18556</v>
      </c>
      <c r="D10105" s="27">
        <v>6741.09</v>
      </c>
      <c r="E10105" s="27">
        <v>1213.4000000000001</v>
      </c>
      <c r="F10105" s="27">
        <v>853.87</v>
      </c>
      <c r="G10105" s="26">
        <f>(E10105-F10105)/E10105</f>
        <v>0.29629965386517232</v>
      </c>
      <c r="H10105" s="27">
        <f>E10105-F10105</f>
        <v>359.53000000000009</v>
      </c>
      <c r="I10105" s="35">
        <f>E10105/D10105</f>
        <v>0.18000056370705628</v>
      </c>
      <c r="J10105" s="3">
        <v>185003.36</v>
      </c>
      <c r="K10105" s="26">
        <v>6.0999999999999999E-2</v>
      </c>
      <c r="L10105" s="4" t="b">
        <v>0</v>
      </c>
      <c r="M10105" s="4" t="s">
        <v>58</v>
      </c>
      <c r="N10105" s="35">
        <f>'Landed Freight Margin Tool'!$D$4</f>
        <v>0.58708499999999997</v>
      </c>
      <c r="O10105" s="30">
        <f>(MAX($F10105,MIN(0.18*$D10105,$F10105*(1+$N10105))))</f>
        <v>1213.3961999999999</v>
      </c>
      <c r="P10105" s="35">
        <f>O10105/D10105</f>
        <v>0.18</v>
      </c>
    </row>
    <row r="10106" spans="1:16" x14ac:dyDescent="0.3">
      <c r="A10106" s="2">
        <v>45126</v>
      </c>
      <c r="B10106" s="3" t="s">
        <v>6622</v>
      </c>
      <c r="C10106" s="4" t="s">
        <v>6623</v>
      </c>
      <c r="D10106" s="27">
        <v>8149.53</v>
      </c>
      <c r="E10106" s="27">
        <v>1466.92</v>
      </c>
      <c r="F10106" s="27">
        <v>836.88</v>
      </c>
      <c r="G10106" s="26">
        <f>(E10106-F10106)/E10106</f>
        <v>0.42949854116107222</v>
      </c>
      <c r="H10106" s="27">
        <f>E10106-F10106</f>
        <v>630.04000000000008</v>
      </c>
      <c r="I10106" s="35">
        <f>E10106/D10106</f>
        <v>0.18000056444972901</v>
      </c>
      <c r="J10106" s="3">
        <v>185003.36</v>
      </c>
      <c r="K10106" s="26">
        <v>6.0999999999999999E-2</v>
      </c>
      <c r="L10106" s="4" t="b">
        <v>0</v>
      </c>
      <c r="M10106" s="4" t="s">
        <v>58</v>
      </c>
      <c r="N10106" s="35">
        <f>'Landed Freight Margin Tool'!$D$4</f>
        <v>0.58708499999999997</v>
      </c>
      <c r="O10106" s="30">
        <f>(MAX($F10106,MIN(0.18*$D10106,$F10106*(1+$N10106))))</f>
        <v>1328.1996948000001</v>
      </c>
      <c r="P10106" s="35">
        <f>O10106/D10106</f>
        <v>0.16297868647639804</v>
      </c>
    </row>
    <row r="10107" spans="1:16" x14ac:dyDescent="0.3">
      <c r="A10107" s="2">
        <v>45065</v>
      </c>
      <c r="B10107" s="3" t="s">
        <v>1763</v>
      </c>
      <c r="C10107" s="4" t="s">
        <v>1764</v>
      </c>
      <c r="D10107" s="27">
        <v>2477.27</v>
      </c>
      <c r="E10107" s="27">
        <v>445.91</v>
      </c>
      <c r="F10107" s="27">
        <v>320</v>
      </c>
      <c r="G10107" s="26">
        <f>(E10107-F10107)/E10107</f>
        <v>0.28236639680653053</v>
      </c>
      <c r="H10107" s="27">
        <f>E10107-F10107</f>
        <v>125.91000000000003</v>
      </c>
      <c r="I10107" s="35">
        <f>E10107/D10107</f>
        <v>0.18000056513823687</v>
      </c>
      <c r="J10107" s="3">
        <v>185003.36</v>
      </c>
      <c r="K10107" s="26">
        <v>6.0999999999999999E-2</v>
      </c>
      <c r="L10107" s="4" t="b">
        <v>0</v>
      </c>
      <c r="M10107" s="4" t="s">
        <v>58</v>
      </c>
      <c r="N10107" s="35">
        <f>'Landed Freight Margin Tool'!$D$4</f>
        <v>0.58708499999999997</v>
      </c>
      <c r="O10107" s="30">
        <f>(MAX($F10107,MIN(0.18*$D10107,$F10107*(1+$N10107))))</f>
        <v>445.90859999999998</v>
      </c>
      <c r="P10107" s="35">
        <f>O10107/D10107</f>
        <v>0.18</v>
      </c>
    </row>
    <row r="10108" spans="1:16" x14ac:dyDescent="0.3">
      <c r="A10108" s="2">
        <v>45195</v>
      </c>
      <c r="B10108" s="3" t="s">
        <v>16707</v>
      </c>
      <c r="C10108" s="4" t="s">
        <v>16708</v>
      </c>
      <c r="D10108" s="27">
        <v>6694.09</v>
      </c>
      <c r="E10108" s="27">
        <v>1204.94</v>
      </c>
      <c r="F10108" s="27">
        <v>533.89</v>
      </c>
      <c r="G10108" s="26">
        <f>(E10108-F10108)/E10108</f>
        <v>0.55691569704715593</v>
      </c>
      <c r="H10108" s="27">
        <f>E10108-F10108</f>
        <v>671.05000000000007</v>
      </c>
      <c r="I10108" s="35">
        <f>E10108/D10108</f>
        <v>0.1800005676649104</v>
      </c>
      <c r="J10108" s="3">
        <v>185003.36</v>
      </c>
      <c r="K10108" s="26">
        <v>6.0999999999999999E-2</v>
      </c>
      <c r="L10108" s="4" t="b">
        <v>0</v>
      </c>
      <c r="M10108" s="4" t="s">
        <v>58</v>
      </c>
      <c r="N10108" s="35">
        <f>'Landed Freight Margin Tool'!$D$4</f>
        <v>0.58708499999999997</v>
      </c>
      <c r="O10108" s="30">
        <f>(MAX($F10108,MIN(0.18*$D10108,$F10108*(1+$N10108))))</f>
        <v>847.32881065000004</v>
      </c>
      <c r="P10108" s="35">
        <f>O10108/D10108</f>
        <v>0.12657864036037758</v>
      </c>
    </row>
    <row r="10109" spans="1:16" x14ac:dyDescent="0.3">
      <c r="A10109" s="2">
        <v>45279</v>
      </c>
      <c r="B10109" s="3" t="s">
        <v>23526</v>
      </c>
      <c r="C10109" s="4" t="s">
        <v>7832</v>
      </c>
      <c r="D10109" s="27">
        <v>5279.15</v>
      </c>
      <c r="E10109" s="27">
        <v>950.25</v>
      </c>
      <c r="F10109" s="27">
        <v>500.79</v>
      </c>
      <c r="G10109" s="26">
        <f>(E10109-F10109)/E10109</f>
        <v>0.47299131807419098</v>
      </c>
      <c r="H10109" s="27">
        <f>E10109-F10109</f>
        <v>449.46</v>
      </c>
      <c r="I10109" s="35">
        <f>E10109/D10109</f>
        <v>0.18000056827330158</v>
      </c>
      <c r="J10109" s="3">
        <v>185003.36</v>
      </c>
      <c r="K10109" s="26">
        <v>6.0999999999999999E-2</v>
      </c>
      <c r="L10109" s="4" t="b">
        <v>0</v>
      </c>
      <c r="M10109" s="4" t="s">
        <v>58</v>
      </c>
      <c r="N10109" s="35">
        <f>'Landed Freight Margin Tool'!$D$4</f>
        <v>0.58708499999999997</v>
      </c>
      <c r="O10109" s="30">
        <f>(MAX($F10109,MIN(0.18*$D10109,$F10109*(1+$N10109))))</f>
        <v>794.7962971500001</v>
      </c>
      <c r="P10109" s="35">
        <f>O10109/D10109</f>
        <v>0.15055383861985361</v>
      </c>
    </row>
    <row r="10110" spans="1:16" x14ac:dyDescent="0.3">
      <c r="A10110" s="2">
        <v>45268</v>
      </c>
      <c r="B10110" s="3" t="s">
        <v>19233</v>
      </c>
      <c r="C10110" s="4" t="s">
        <v>10408</v>
      </c>
      <c r="D10110" s="27">
        <v>7031.7</v>
      </c>
      <c r="E10110" s="27">
        <v>1265.71</v>
      </c>
      <c r="F10110" s="27">
        <v>920.58</v>
      </c>
      <c r="G10110" s="26">
        <f>(E10110-F10110)/E10110</f>
        <v>0.27267699552030084</v>
      </c>
      <c r="H10110" s="27">
        <f>E10110-F10110</f>
        <v>345.13</v>
      </c>
      <c r="I10110" s="35">
        <f>E10110/D10110</f>
        <v>0.18000056885248233</v>
      </c>
      <c r="J10110" s="3">
        <v>185003.36</v>
      </c>
      <c r="K10110" s="26">
        <v>6.0999999999999999E-2</v>
      </c>
      <c r="L10110" s="4" t="b">
        <v>0</v>
      </c>
      <c r="M10110" s="4" t="s">
        <v>58</v>
      </c>
      <c r="N10110" s="35">
        <f>'Landed Freight Margin Tool'!$D$4</f>
        <v>0.58708499999999997</v>
      </c>
      <c r="O10110" s="30">
        <f>(MAX($F10110,MIN(0.18*$D10110,$F10110*(1+$N10110))))</f>
        <v>1265.7059999999999</v>
      </c>
      <c r="P10110" s="35">
        <f>O10110/D10110</f>
        <v>0.18</v>
      </c>
    </row>
    <row r="10111" spans="1:16" x14ac:dyDescent="0.3">
      <c r="A10111" s="2">
        <v>45247</v>
      </c>
      <c r="B10111" s="3" t="s">
        <v>4337</v>
      </c>
      <c r="C10111" s="4" t="s">
        <v>4338</v>
      </c>
      <c r="D10111" s="27">
        <v>8779.75</v>
      </c>
      <c r="E10111" s="27">
        <v>1580.36</v>
      </c>
      <c r="F10111" s="27">
        <v>931.18</v>
      </c>
      <c r="G10111" s="26">
        <f>(E10111-F10111)/E10111</f>
        <v>0.41077982231896532</v>
      </c>
      <c r="H10111" s="27">
        <f>E10111-F10111</f>
        <v>649.17999999999995</v>
      </c>
      <c r="I10111" s="35">
        <f>E10111/D10111</f>
        <v>0.18000056949229762</v>
      </c>
      <c r="J10111" s="3">
        <v>185003.36</v>
      </c>
      <c r="K10111" s="26">
        <v>6.0999999999999999E-2</v>
      </c>
      <c r="L10111" s="4" t="b">
        <v>0</v>
      </c>
      <c r="M10111" s="4" t="s">
        <v>58</v>
      </c>
      <c r="N10111" s="35">
        <f>'Landed Freight Margin Tool'!$D$4</f>
        <v>0.58708499999999997</v>
      </c>
      <c r="O10111" s="30">
        <f>(MAX($F10111,MIN(0.18*$D10111,$F10111*(1+$N10111))))</f>
        <v>1477.8618102999999</v>
      </c>
      <c r="P10111" s="35">
        <f>O10111/D10111</f>
        <v>0.16832618358153706</v>
      </c>
    </row>
    <row r="10112" spans="1:16" x14ac:dyDescent="0.3">
      <c r="A10112" s="2">
        <v>45195</v>
      </c>
      <c r="B10112" s="3" t="s">
        <v>8654</v>
      </c>
      <c r="C10112" s="4" t="s">
        <v>8655</v>
      </c>
      <c r="D10112" s="27">
        <v>7364.31</v>
      </c>
      <c r="E10112" s="27">
        <v>1325.58</v>
      </c>
      <c r="F10112" s="27">
        <v>929.84</v>
      </c>
      <c r="G10112" s="26">
        <f>(E10112-F10112)/E10112</f>
        <v>0.29854101600808697</v>
      </c>
      <c r="H10112" s="27">
        <f>E10112-F10112</f>
        <v>395.7399999999999</v>
      </c>
      <c r="I10112" s="35">
        <f>E10112/D10112</f>
        <v>0.1800005703181968</v>
      </c>
      <c r="J10112" s="3">
        <v>185003.36</v>
      </c>
      <c r="K10112" s="26">
        <v>6.0999999999999999E-2</v>
      </c>
      <c r="L10112" s="4" t="b">
        <v>0</v>
      </c>
      <c r="M10112" s="4" t="s">
        <v>58</v>
      </c>
      <c r="N10112" s="35">
        <f>'Landed Freight Margin Tool'!$D$4</f>
        <v>0.58708499999999997</v>
      </c>
      <c r="O10112" s="30">
        <f>(MAX($F10112,MIN(0.18*$D10112,$F10112*(1+$N10112))))</f>
        <v>1325.5758000000001</v>
      </c>
      <c r="P10112" s="35">
        <f>O10112/D10112</f>
        <v>0.18</v>
      </c>
    </row>
    <row r="10113" spans="1:16" x14ac:dyDescent="0.3">
      <c r="A10113" s="2">
        <v>45225</v>
      </c>
      <c r="B10113" s="3" t="s">
        <v>3149</v>
      </c>
      <c r="C10113" s="4" t="s">
        <v>3150</v>
      </c>
      <c r="D10113" s="27">
        <v>8064.53</v>
      </c>
      <c r="E10113" s="27">
        <v>1451.62</v>
      </c>
      <c r="F10113" s="27">
        <v>880.01</v>
      </c>
      <c r="G10113" s="26">
        <f>(E10113-F10113)/E10113</f>
        <v>0.39377385266116471</v>
      </c>
      <c r="H10113" s="27">
        <f>E10113-F10113</f>
        <v>571.6099999999999</v>
      </c>
      <c r="I10113" s="35">
        <f>E10113/D10113</f>
        <v>0.1800005703990189</v>
      </c>
      <c r="J10113" s="3">
        <v>185003.36</v>
      </c>
      <c r="K10113" s="26">
        <v>6.0999999999999999E-2</v>
      </c>
      <c r="L10113" s="4" t="b">
        <v>0</v>
      </c>
      <c r="M10113" s="4" t="s">
        <v>58</v>
      </c>
      <c r="N10113" s="35">
        <f>'Landed Freight Margin Tool'!$D$4</f>
        <v>0.58708499999999997</v>
      </c>
      <c r="O10113" s="30">
        <f>(MAX($F10113,MIN(0.18*$D10113,$F10113*(1+$N10113))))</f>
        <v>1396.6506708500001</v>
      </c>
      <c r="P10113" s="35">
        <f>O10113/D10113</f>
        <v>0.17318438530825728</v>
      </c>
    </row>
    <row r="10114" spans="1:16" x14ac:dyDescent="0.3">
      <c r="A10114" s="2">
        <v>44960</v>
      </c>
      <c r="B10114" s="3" t="s">
        <v>2274</v>
      </c>
      <c r="C10114" s="4" t="s">
        <v>2275</v>
      </c>
      <c r="D10114" s="27">
        <v>8382.14</v>
      </c>
      <c r="E10114" s="27">
        <v>1508.79</v>
      </c>
      <c r="F10114" s="27">
        <v>965</v>
      </c>
      <c r="G10114" s="26">
        <f>(E10114-F10114)/E10114</f>
        <v>0.36041463689446507</v>
      </c>
      <c r="H10114" s="27">
        <f>E10114-F10114</f>
        <v>543.79</v>
      </c>
      <c r="I10114" s="35">
        <f>E10114/D10114</f>
        <v>0.18000057264612618</v>
      </c>
      <c r="J10114" s="3">
        <v>185003.36</v>
      </c>
      <c r="K10114" s="26">
        <v>6.0999999999999999E-2</v>
      </c>
      <c r="L10114" s="4" t="b">
        <v>0</v>
      </c>
      <c r="M10114" s="4" t="s">
        <v>58</v>
      </c>
      <c r="N10114" s="35">
        <f>'Landed Freight Margin Tool'!$D$4</f>
        <v>0.58708499999999997</v>
      </c>
      <c r="O10114" s="30">
        <f>(MAX($F10114,MIN(0.18*$D10114,$F10114*(1+$N10114))))</f>
        <v>1508.7851999999998</v>
      </c>
      <c r="P10114" s="35">
        <f>O10114/D10114</f>
        <v>0.18</v>
      </c>
    </row>
    <row r="10115" spans="1:16" x14ac:dyDescent="0.3">
      <c r="A10115" s="2">
        <v>45016</v>
      </c>
      <c r="B10115" s="3" t="s">
        <v>2729</v>
      </c>
      <c r="C10115" s="4" t="s">
        <v>2730</v>
      </c>
      <c r="D10115" s="27">
        <v>2443.27</v>
      </c>
      <c r="E10115" s="27">
        <v>439.79</v>
      </c>
      <c r="F10115" s="27">
        <v>258.43</v>
      </c>
      <c r="G10115" s="26">
        <f>(E10115-F10115)/E10115</f>
        <v>0.41237863525773666</v>
      </c>
      <c r="H10115" s="27">
        <f>E10115-F10115</f>
        <v>181.36</v>
      </c>
      <c r="I10115" s="35">
        <f>E10115/D10115</f>
        <v>0.18000057300257444</v>
      </c>
      <c r="J10115" s="3">
        <v>185003.36</v>
      </c>
      <c r="K10115" s="26">
        <v>6.0999999999999999E-2</v>
      </c>
      <c r="L10115" s="4" t="b">
        <v>0</v>
      </c>
      <c r="M10115" s="4" t="s">
        <v>58</v>
      </c>
      <c r="N10115" s="35">
        <f>'Landed Freight Margin Tool'!$D$4</f>
        <v>0.58708499999999997</v>
      </c>
      <c r="O10115" s="30">
        <f>(MAX($F10115,MIN(0.18*$D10115,$F10115*(1+$N10115))))</f>
        <v>410.15037655000003</v>
      </c>
      <c r="P10115" s="35">
        <f>O10115/D10115</f>
        <v>0.16786944404425219</v>
      </c>
    </row>
    <row r="10116" spans="1:16" x14ac:dyDescent="0.3">
      <c r="A10116" s="2">
        <v>45274</v>
      </c>
      <c r="B10116" s="3" t="s">
        <v>12641</v>
      </c>
      <c r="C10116" s="4" t="s">
        <v>12642</v>
      </c>
      <c r="D10116" s="27">
        <v>8026.03</v>
      </c>
      <c r="E10116" s="27">
        <v>1444.69</v>
      </c>
      <c r="F10116" s="27">
        <v>777.52</v>
      </c>
      <c r="G10116" s="26">
        <f>(E10116-F10116)/E10116</f>
        <v>0.46180841564626324</v>
      </c>
      <c r="H10116" s="27">
        <f>E10116-F10116</f>
        <v>667.17000000000007</v>
      </c>
      <c r="I10116" s="35">
        <f>E10116/D10116</f>
        <v>0.18000057313516149</v>
      </c>
      <c r="J10116" s="3">
        <v>185003.36</v>
      </c>
      <c r="K10116" s="26">
        <v>6.0999999999999999E-2</v>
      </c>
      <c r="L10116" s="4" t="b">
        <v>0</v>
      </c>
      <c r="M10116" s="4" t="s">
        <v>58</v>
      </c>
      <c r="N10116" s="35">
        <f>'Landed Freight Margin Tool'!$D$4</f>
        <v>0.58708499999999997</v>
      </c>
      <c r="O10116" s="30">
        <f>(MAX($F10116,MIN(0.18*$D10116,$F10116*(1+$N10116))))</f>
        <v>1233.9903292000001</v>
      </c>
      <c r="P10116" s="35">
        <f>O10116/D10116</f>
        <v>0.15374853186444609</v>
      </c>
    </row>
    <row r="10117" spans="1:16" x14ac:dyDescent="0.3">
      <c r="A10117" s="2">
        <v>44993</v>
      </c>
      <c r="B10117" s="3" t="s">
        <v>22207</v>
      </c>
      <c r="C10117" s="4" t="s">
        <v>22208</v>
      </c>
      <c r="D10117" s="27">
        <v>7671.42</v>
      </c>
      <c r="E10117" s="27">
        <v>1380.86</v>
      </c>
      <c r="F10117" s="27">
        <v>802.98</v>
      </c>
      <c r="G10117" s="26">
        <f>(E10117-F10117)/E10117</f>
        <v>0.4184928233130078</v>
      </c>
      <c r="H10117" s="27">
        <f>E10117-F10117</f>
        <v>577.87999999999988</v>
      </c>
      <c r="I10117" s="35">
        <f>E10117/D10117</f>
        <v>0.18000057355743784</v>
      </c>
      <c r="J10117" s="3">
        <v>185003.36</v>
      </c>
      <c r="K10117" s="26">
        <v>6.0999999999999999E-2</v>
      </c>
      <c r="L10117" s="4" t="b">
        <v>0</v>
      </c>
      <c r="M10117" s="4" t="s">
        <v>58</v>
      </c>
      <c r="N10117" s="35">
        <f>'Landed Freight Margin Tool'!$D$4</f>
        <v>0.58708499999999997</v>
      </c>
      <c r="O10117" s="30">
        <f>(MAX($F10117,MIN(0.18*$D10117,$F10117*(1+$N10117))))</f>
        <v>1274.3975133000001</v>
      </c>
      <c r="P10117" s="35">
        <f>O10117/D10117</f>
        <v>0.16612276648912458</v>
      </c>
    </row>
    <row r="10118" spans="1:16" x14ac:dyDescent="0.3">
      <c r="A10118" s="2">
        <v>45170</v>
      </c>
      <c r="B10118" s="3" t="s">
        <v>22155</v>
      </c>
      <c r="C10118" s="4" t="s">
        <v>22156</v>
      </c>
      <c r="D10118" s="27">
        <v>8362.64</v>
      </c>
      <c r="E10118" s="27">
        <v>1505.28</v>
      </c>
      <c r="F10118" s="27">
        <v>829.08</v>
      </c>
      <c r="G10118" s="26">
        <f>(E10118-F10118)/E10118</f>
        <v>0.44921874999999994</v>
      </c>
      <c r="H10118" s="27">
        <f>E10118-F10118</f>
        <v>676.19999999999993</v>
      </c>
      <c r="I10118" s="35">
        <f>E10118/D10118</f>
        <v>0.18000057398142214</v>
      </c>
      <c r="J10118" s="3">
        <v>185003.36</v>
      </c>
      <c r="K10118" s="26">
        <v>6.0999999999999999E-2</v>
      </c>
      <c r="L10118" s="4" t="b">
        <v>0</v>
      </c>
      <c r="M10118" s="4" t="s">
        <v>58</v>
      </c>
      <c r="N10118" s="35">
        <f>'Landed Freight Margin Tool'!$D$4</f>
        <v>0.58708499999999997</v>
      </c>
      <c r="O10118" s="30">
        <f>(MAX($F10118,MIN(0.18*$D10118,$F10118*(1+$N10118))))</f>
        <v>1315.8204318000001</v>
      </c>
      <c r="P10118" s="35">
        <f>O10118/D10118</f>
        <v>0.15734510056632836</v>
      </c>
    </row>
    <row r="10119" spans="1:16" x14ac:dyDescent="0.3">
      <c r="A10119" s="2">
        <v>44952</v>
      </c>
      <c r="B10119" s="3" t="s">
        <v>17556</v>
      </c>
      <c r="C10119" s="4" t="s">
        <v>1057</v>
      </c>
      <c r="D10119" s="27">
        <v>6254.98</v>
      </c>
      <c r="E10119" s="27">
        <v>1125.9000000000001</v>
      </c>
      <c r="F10119" s="27">
        <v>1067.8800000000001</v>
      </c>
      <c r="G10119" s="26">
        <f>(E10119-F10119)/E10119</f>
        <v>5.1532107647215539E-2</v>
      </c>
      <c r="H10119" s="27">
        <f>E10119-F10119</f>
        <v>58.019999999999982</v>
      </c>
      <c r="I10119" s="35">
        <f>E10119/D10119</f>
        <v>0.18000057554140864</v>
      </c>
      <c r="J10119" s="3">
        <v>185003.36</v>
      </c>
      <c r="K10119" s="26">
        <v>6.0999999999999999E-2</v>
      </c>
      <c r="L10119" s="4" t="b">
        <v>0</v>
      </c>
      <c r="M10119" s="4" t="s">
        <v>58</v>
      </c>
      <c r="N10119" s="35">
        <f>'Landed Freight Margin Tool'!$D$4</f>
        <v>0.58708499999999997</v>
      </c>
      <c r="O10119" s="30">
        <f>(MAX($F10119,MIN(0.18*$D10119,$F10119*(1+$N10119))))</f>
        <v>1125.8963999999999</v>
      </c>
      <c r="P10119" s="35">
        <f>O10119/D10119</f>
        <v>0.18</v>
      </c>
    </row>
    <row r="10120" spans="1:16" x14ac:dyDescent="0.3">
      <c r="A10120" s="2">
        <v>45198</v>
      </c>
      <c r="B10120" s="3" t="s">
        <v>7311</v>
      </c>
      <c r="C10120" s="4" t="s">
        <v>7312</v>
      </c>
      <c r="D10120" s="27">
        <v>3818.71</v>
      </c>
      <c r="E10120" s="27">
        <v>687.37</v>
      </c>
      <c r="F10120" s="27">
        <v>390.44</v>
      </c>
      <c r="G10120" s="26">
        <f>(E10120-F10120)/E10120</f>
        <v>0.43197986528361726</v>
      </c>
      <c r="H10120" s="27">
        <f>E10120-F10120</f>
        <v>296.93</v>
      </c>
      <c r="I10120" s="35">
        <f>E10120/D10120</f>
        <v>0.18000057611078085</v>
      </c>
      <c r="J10120" s="3">
        <v>185003.36</v>
      </c>
      <c r="K10120" s="26">
        <v>6.0999999999999999E-2</v>
      </c>
      <c r="L10120" s="4" t="b">
        <v>0</v>
      </c>
      <c r="M10120" s="4" t="s">
        <v>58</v>
      </c>
      <c r="N10120" s="35">
        <f>'Landed Freight Margin Tool'!$D$4</f>
        <v>0.58708499999999997</v>
      </c>
      <c r="O10120" s="30">
        <f>(MAX($F10120,MIN(0.18*$D10120,$F10120*(1+$N10120))))</f>
        <v>619.66146739999999</v>
      </c>
      <c r="P10120" s="35">
        <f>O10120/D10120</f>
        <v>0.16226984175284323</v>
      </c>
    </row>
    <row r="10121" spans="1:16" x14ac:dyDescent="0.3">
      <c r="A10121" s="2">
        <v>45149</v>
      </c>
      <c r="B10121" s="3" t="s">
        <v>13860</v>
      </c>
      <c r="C10121" s="4" t="s">
        <v>13861</v>
      </c>
      <c r="D10121" s="27">
        <v>1387.94</v>
      </c>
      <c r="E10121" s="27">
        <v>249.83</v>
      </c>
      <c r="F10121" s="27">
        <v>146.30000000000001</v>
      </c>
      <c r="G10121" s="26">
        <f>(E10121-F10121)/E10121</f>
        <v>0.41440179321938919</v>
      </c>
      <c r="H10121" s="27">
        <f>E10121-F10121</f>
        <v>103.53</v>
      </c>
      <c r="I10121" s="35">
        <f>E10121/D10121</f>
        <v>0.18000057639379224</v>
      </c>
      <c r="J10121" s="3">
        <v>185003.36</v>
      </c>
      <c r="K10121" s="26">
        <v>6.0999999999999999E-2</v>
      </c>
      <c r="L10121" s="4" t="b">
        <v>0</v>
      </c>
      <c r="M10121" s="4" t="s">
        <v>58</v>
      </c>
      <c r="N10121" s="35">
        <f>'Landed Freight Margin Tool'!$D$4</f>
        <v>0.58708499999999997</v>
      </c>
      <c r="O10121" s="30">
        <f>(MAX($F10121,MIN(0.18*$D10121,$F10121*(1+$N10121))))</f>
        <v>232.19053550000004</v>
      </c>
      <c r="P10121" s="35">
        <f>O10121/D10121</f>
        <v>0.16729147909852013</v>
      </c>
    </row>
    <row r="10122" spans="1:16" x14ac:dyDescent="0.3">
      <c r="A10122" s="2">
        <v>45002</v>
      </c>
      <c r="B10122" s="3" t="s">
        <v>1346</v>
      </c>
      <c r="C10122" s="4" t="s">
        <v>1347</v>
      </c>
      <c r="D10122" s="27">
        <v>8326.64</v>
      </c>
      <c r="E10122" s="27">
        <v>1498.8</v>
      </c>
      <c r="F10122" s="27">
        <v>967.36</v>
      </c>
      <c r="G10122" s="26">
        <f>(E10122-F10122)/E10122</f>
        <v>0.35457699492927675</v>
      </c>
      <c r="H10122" s="27">
        <f>E10122-F10122</f>
        <v>531.43999999999994</v>
      </c>
      <c r="I10122" s="35">
        <f>E10122/D10122</f>
        <v>0.18000057646301509</v>
      </c>
      <c r="J10122" s="3">
        <v>185003.36</v>
      </c>
      <c r="K10122" s="26">
        <v>6.0999999999999999E-2</v>
      </c>
      <c r="L10122" s="4" t="b">
        <v>0</v>
      </c>
      <c r="M10122" s="4" t="s">
        <v>58</v>
      </c>
      <c r="N10122" s="35">
        <f>'Landed Freight Margin Tool'!$D$4</f>
        <v>0.58708499999999997</v>
      </c>
      <c r="O10122" s="30">
        <f>(MAX($F10122,MIN(0.18*$D10122,$F10122*(1+$N10122))))</f>
        <v>1498.7951999999998</v>
      </c>
      <c r="P10122" s="35">
        <f>O10122/D10122</f>
        <v>0.18</v>
      </c>
    </row>
    <row r="10123" spans="1:16" x14ac:dyDescent="0.3">
      <c r="A10123" s="2">
        <v>45202</v>
      </c>
      <c r="B10123" s="3" t="s">
        <v>3561</v>
      </c>
      <c r="C10123" s="4" t="s">
        <v>3562</v>
      </c>
      <c r="D10123" s="27">
        <v>5894.87</v>
      </c>
      <c r="E10123" s="27">
        <v>1061.08</v>
      </c>
      <c r="F10123" s="27">
        <v>794.62</v>
      </c>
      <c r="G10123" s="26">
        <f>(E10123-F10123)/E10123</f>
        <v>0.251121498850228</v>
      </c>
      <c r="H10123" s="27">
        <f>E10123-F10123</f>
        <v>266.45999999999992</v>
      </c>
      <c r="I10123" s="35">
        <f>E10123/D10123</f>
        <v>0.18000057677268538</v>
      </c>
      <c r="J10123" s="3">
        <v>185003.36</v>
      </c>
      <c r="K10123" s="26">
        <v>6.0999999999999999E-2</v>
      </c>
      <c r="L10123" s="4" t="b">
        <v>0</v>
      </c>
      <c r="M10123" s="4" t="s">
        <v>58</v>
      </c>
      <c r="N10123" s="35">
        <f>'Landed Freight Margin Tool'!$D$4</f>
        <v>0.58708499999999997</v>
      </c>
      <c r="O10123" s="30">
        <f>(MAX($F10123,MIN(0.18*$D10123,$F10123*(1+$N10123))))</f>
        <v>1061.0765999999999</v>
      </c>
      <c r="P10123" s="35">
        <f>O10123/D10123</f>
        <v>0.18</v>
      </c>
    </row>
    <row r="10124" spans="1:16" x14ac:dyDescent="0.3">
      <c r="A10124" s="2">
        <v>45022</v>
      </c>
      <c r="B10124" s="3" t="s">
        <v>6652</v>
      </c>
      <c r="C10124" s="4" t="s">
        <v>6653</v>
      </c>
      <c r="D10124" s="27">
        <v>7972.03</v>
      </c>
      <c r="E10124" s="27">
        <v>1434.97</v>
      </c>
      <c r="F10124" s="27">
        <v>1031.47</v>
      </c>
      <c r="G10124" s="26">
        <f>(E10124-F10124)/E10124</f>
        <v>0.28119054753757916</v>
      </c>
      <c r="H10124" s="27">
        <f>E10124-F10124</f>
        <v>403.5</v>
      </c>
      <c r="I10124" s="35">
        <f>E10124/D10124</f>
        <v>0.18000057701739708</v>
      </c>
      <c r="J10124" s="3">
        <v>185003.36</v>
      </c>
      <c r="K10124" s="26">
        <v>6.0999999999999999E-2</v>
      </c>
      <c r="L10124" s="4" t="b">
        <v>0</v>
      </c>
      <c r="M10124" s="4" t="s">
        <v>58</v>
      </c>
      <c r="N10124" s="35">
        <f>'Landed Freight Margin Tool'!$D$4</f>
        <v>0.58708499999999997</v>
      </c>
      <c r="O10124" s="30">
        <f>(MAX($F10124,MIN(0.18*$D10124,$F10124*(1+$N10124))))</f>
        <v>1434.9653999999998</v>
      </c>
      <c r="P10124" s="35">
        <f>O10124/D10124</f>
        <v>0.18</v>
      </c>
    </row>
    <row r="10125" spans="1:16" x14ac:dyDescent="0.3">
      <c r="A10125" s="2">
        <v>45273</v>
      </c>
      <c r="B10125" s="3" t="s">
        <v>5194</v>
      </c>
      <c r="C10125" s="4" t="s">
        <v>5195</v>
      </c>
      <c r="D10125" s="27">
        <v>6578.09</v>
      </c>
      <c r="E10125" s="27">
        <v>1184.06</v>
      </c>
      <c r="F10125" s="27">
        <v>697.94</v>
      </c>
      <c r="G10125" s="26">
        <f>(E10125-F10125)/E10125</f>
        <v>0.41055351924733535</v>
      </c>
      <c r="H10125" s="27">
        <f>E10125-F10125</f>
        <v>486.11999999999989</v>
      </c>
      <c r="I10125" s="35">
        <f>E10125/D10125</f>
        <v>0.18000057767528263</v>
      </c>
      <c r="J10125" s="3">
        <v>185003.36</v>
      </c>
      <c r="K10125" s="26">
        <v>6.0999999999999999E-2</v>
      </c>
      <c r="L10125" s="4" t="b">
        <v>0</v>
      </c>
      <c r="M10125" s="4" t="s">
        <v>58</v>
      </c>
      <c r="N10125" s="35">
        <f>'Landed Freight Margin Tool'!$D$4</f>
        <v>0.58708499999999997</v>
      </c>
      <c r="O10125" s="30">
        <f>(MAX($F10125,MIN(0.18*$D10125,$F10125*(1+$N10125))))</f>
        <v>1107.6901049000001</v>
      </c>
      <c r="P10125" s="35">
        <f>O10125/D10125</f>
        <v>0.16839084063915211</v>
      </c>
    </row>
    <row r="10126" spans="1:16" x14ac:dyDescent="0.3">
      <c r="A10126" s="2">
        <v>45027</v>
      </c>
      <c r="B10126" s="3" t="s">
        <v>13158</v>
      </c>
      <c r="C10126" s="4" t="s">
        <v>13159</v>
      </c>
      <c r="D10126" s="27">
        <v>7947.03</v>
      </c>
      <c r="E10126" s="27">
        <v>1430.47</v>
      </c>
      <c r="F10126" s="27">
        <v>863.08</v>
      </c>
      <c r="G10126" s="26">
        <f>(E10126-F10126)/E10126</f>
        <v>0.39664585765517624</v>
      </c>
      <c r="H10126" s="27">
        <f>E10126-F10126</f>
        <v>567.39</v>
      </c>
      <c r="I10126" s="35">
        <f>E10126/D10126</f>
        <v>0.18000057883259532</v>
      </c>
      <c r="J10126" s="3">
        <v>185003.36</v>
      </c>
      <c r="K10126" s="26">
        <v>6.0999999999999999E-2</v>
      </c>
      <c r="L10126" s="4" t="b">
        <v>0</v>
      </c>
      <c r="M10126" s="4" t="s">
        <v>58</v>
      </c>
      <c r="N10126" s="35">
        <f>'Landed Freight Margin Tool'!$D$4</f>
        <v>0.58708499999999997</v>
      </c>
      <c r="O10126" s="30">
        <f>(MAX($F10126,MIN(0.18*$D10126,$F10126*(1+$N10126))))</f>
        <v>1369.7813218000001</v>
      </c>
      <c r="P10126" s="35">
        <f>O10126/D10126</f>
        <v>0.17236392989582275</v>
      </c>
    </row>
    <row r="10127" spans="1:16" x14ac:dyDescent="0.3">
      <c r="A10127" s="2">
        <v>45058</v>
      </c>
      <c r="B10127" s="3" t="s">
        <v>6474</v>
      </c>
      <c r="C10127" s="4" t="s">
        <v>6475</v>
      </c>
      <c r="D10127" s="27">
        <v>2763.38</v>
      </c>
      <c r="E10127" s="27">
        <v>497.41</v>
      </c>
      <c r="F10127" s="27">
        <v>229.4</v>
      </c>
      <c r="G10127" s="26">
        <f>(E10127-F10127)/E10127</f>
        <v>0.53881104119338163</v>
      </c>
      <c r="H10127" s="27">
        <f>E10127-F10127</f>
        <v>268.01</v>
      </c>
      <c r="I10127" s="35">
        <f>E10127/D10127</f>
        <v>0.18000057900107838</v>
      </c>
      <c r="J10127" s="3">
        <v>185003.36</v>
      </c>
      <c r="K10127" s="26">
        <v>6.0999999999999999E-2</v>
      </c>
      <c r="L10127" s="4" t="b">
        <v>0</v>
      </c>
      <c r="M10127" s="4" t="s">
        <v>58</v>
      </c>
      <c r="N10127" s="35">
        <f>'Landed Freight Margin Tool'!$D$4</f>
        <v>0.58708499999999997</v>
      </c>
      <c r="O10127" s="30">
        <f>(MAX($F10127,MIN(0.18*$D10127,$F10127*(1+$N10127))))</f>
        <v>364.07729900000004</v>
      </c>
      <c r="P10127" s="35">
        <f>O10127/D10127</f>
        <v>0.13175071796133722</v>
      </c>
    </row>
    <row r="10128" spans="1:16" x14ac:dyDescent="0.3">
      <c r="A10128" s="2">
        <v>45154</v>
      </c>
      <c r="B10128" s="3" t="s">
        <v>15837</v>
      </c>
      <c r="C10128" s="4" t="s">
        <v>15838</v>
      </c>
      <c r="D10128" s="27">
        <v>6553.59</v>
      </c>
      <c r="E10128" s="27">
        <v>1179.6500000000001</v>
      </c>
      <c r="F10128" s="27">
        <v>815.01</v>
      </c>
      <c r="G10128" s="26">
        <f>(E10128-F10128)/E10128</f>
        <v>0.30910863391683979</v>
      </c>
      <c r="H10128" s="27">
        <f>E10128-F10128</f>
        <v>364.6400000000001</v>
      </c>
      <c r="I10128" s="35">
        <f>E10128/D10128</f>
        <v>0.18000057983486914</v>
      </c>
      <c r="J10128" s="3">
        <v>185003.36</v>
      </c>
      <c r="K10128" s="26">
        <v>6.0999999999999999E-2</v>
      </c>
      <c r="L10128" s="4" t="b">
        <v>0</v>
      </c>
      <c r="M10128" s="4" t="s">
        <v>58</v>
      </c>
      <c r="N10128" s="35">
        <f>'Landed Freight Margin Tool'!$D$4</f>
        <v>0.58708499999999997</v>
      </c>
      <c r="O10128" s="30">
        <f>(MAX($F10128,MIN(0.18*$D10128,$F10128*(1+$N10128))))</f>
        <v>1179.6461999999999</v>
      </c>
      <c r="P10128" s="35">
        <f>O10128/D10128</f>
        <v>0.18</v>
      </c>
    </row>
    <row r="10129" spans="1:16" x14ac:dyDescent="0.3">
      <c r="A10129" s="2">
        <v>45205</v>
      </c>
      <c r="B10129" s="3" t="s">
        <v>3163</v>
      </c>
      <c r="C10129" s="4" t="s">
        <v>3164</v>
      </c>
      <c r="D10129" s="27">
        <v>4138.32</v>
      </c>
      <c r="E10129" s="27">
        <v>744.9</v>
      </c>
      <c r="F10129" s="27">
        <v>440.01</v>
      </c>
      <c r="G10129" s="26">
        <f>(E10129-F10129)/E10129</f>
        <v>0.40930326218284335</v>
      </c>
      <c r="H10129" s="27">
        <f>E10129-F10129</f>
        <v>304.89</v>
      </c>
      <c r="I10129" s="35">
        <f>E10129/D10129</f>
        <v>0.18000057994548513</v>
      </c>
      <c r="J10129" s="3">
        <v>185003.36</v>
      </c>
      <c r="K10129" s="26">
        <v>6.0999999999999999E-2</v>
      </c>
      <c r="L10129" s="4" t="b">
        <v>0</v>
      </c>
      <c r="M10129" s="4" t="s">
        <v>58</v>
      </c>
      <c r="N10129" s="35">
        <f>'Landed Freight Margin Tool'!$D$4</f>
        <v>0.58708499999999997</v>
      </c>
      <c r="O10129" s="30">
        <f>(MAX($F10129,MIN(0.18*$D10129,$F10129*(1+$N10129))))</f>
        <v>698.33327085000008</v>
      </c>
      <c r="P10129" s="35">
        <f>O10129/D10129</f>
        <v>0.16874801147567131</v>
      </c>
    </row>
    <row r="10130" spans="1:16" x14ac:dyDescent="0.3">
      <c r="A10130" s="2">
        <v>45159</v>
      </c>
      <c r="B10130" s="3" t="s">
        <v>7752</v>
      </c>
      <c r="C10130" s="4" t="s">
        <v>7753</v>
      </c>
      <c r="D10130" s="27">
        <v>3791.71</v>
      </c>
      <c r="E10130" s="27">
        <v>682.51</v>
      </c>
      <c r="F10130" s="27">
        <v>489.05</v>
      </c>
      <c r="G10130" s="26">
        <f>(E10130-F10130)/E10130</f>
        <v>0.28345372228978327</v>
      </c>
      <c r="H10130" s="27">
        <f>E10130-F10130</f>
        <v>193.45999999999998</v>
      </c>
      <c r="I10130" s="35">
        <f>E10130/D10130</f>
        <v>0.18000058021314921</v>
      </c>
      <c r="J10130" s="3">
        <v>185003.36</v>
      </c>
      <c r="K10130" s="26">
        <v>6.0999999999999999E-2</v>
      </c>
      <c r="L10130" s="4" t="b">
        <v>0</v>
      </c>
      <c r="M10130" s="4" t="s">
        <v>58</v>
      </c>
      <c r="N10130" s="35">
        <f>'Landed Freight Margin Tool'!$D$4</f>
        <v>0.58708499999999997</v>
      </c>
      <c r="O10130" s="30">
        <f>(MAX($F10130,MIN(0.18*$D10130,$F10130*(1+$N10130))))</f>
        <v>682.50779999999997</v>
      </c>
      <c r="P10130" s="35">
        <f>O10130/D10130</f>
        <v>0.18</v>
      </c>
    </row>
    <row r="10131" spans="1:16" x14ac:dyDescent="0.3">
      <c r="A10131" s="2">
        <v>44977</v>
      </c>
      <c r="B10131" s="3" t="s">
        <v>6476</v>
      </c>
      <c r="C10131" s="4" t="s">
        <v>6477</v>
      </c>
      <c r="D10131" s="27">
        <v>4103.32</v>
      </c>
      <c r="E10131" s="27">
        <v>738.6</v>
      </c>
      <c r="F10131" s="27">
        <v>481.3</v>
      </c>
      <c r="G10131" s="26">
        <f>(E10131-F10131)/E10131</f>
        <v>0.34836176550230163</v>
      </c>
      <c r="H10131" s="27">
        <f>E10131-F10131</f>
        <v>257.3</v>
      </c>
      <c r="I10131" s="35">
        <f>E10131/D10131</f>
        <v>0.18000058489223361</v>
      </c>
      <c r="J10131" s="3">
        <v>185003.36</v>
      </c>
      <c r="K10131" s="26">
        <v>6.0999999999999999E-2</v>
      </c>
      <c r="L10131" s="4" t="b">
        <v>0</v>
      </c>
      <c r="M10131" s="4" t="s">
        <v>58</v>
      </c>
      <c r="N10131" s="35">
        <f>'Landed Freight Margin Tool'!$D$4</f>
        <v>0.58708499999999997</v>
      </c>
      <c r="O10131" s="30">
        <f>(MAX($F10131,MIN(0.18*$D10131,$F10131*(1+$N10131))))</f>
        <v>738.59759999999994</v>
      </c>
      <c r="P10131" s="35">
        <f>O10131/D10131</f>
        <v>0.18</v>
      </c>
    </row>
    <row r="10132" spans="1:16" x14ac:dyDescent="0.3">
      <c r="A10132" s="2">
        <v>45127</v>
      </c>
      <c r="B10132" s="3" t="s">
        <v>21046</v>
      </c>
      <c r="C10132" s="4" t="s">
        <v>21047</v>
      </c>
      <c r="D10132" s="27">
        <v>6144.98</v>
      </c>
      <c r="E10132" s="27">
        <v>1106.0999999999999</v>
      </c>
      <c r="F10132" s="27">
        <v>756.73</v>
      </c>
      <c r="G10132" s="26">
        <f>(E10132-F10132)/E10132</f>
        <v>0.31585751740348966</v>
      </c>
      <c r="H10132" s="27">
        <f>E10132-F10132</f>
        <v>349.36999999999989</v>
      </c>
      <c r="I10132" s="35">
        <f>E10132/D10132</f>
        <v>0.18000058584405482</v>
      </c>
      <c r="J10132" s="3">
        <v>185003.36</v>
      </c>
      <c r="K10132" s="26">
        <v>6.0999999999999999E-2</v>
      </c>
      <c r="L10132" s="4" t="b">
        <v>0</v>
      </c>
      <c r="M10132" s="4" t="s">
        <v>58</v>
      </c>
      <c r="N10132" s="35">
        <f>'Landed Freight Margin Tool'!$D$4</f>
        <v>0.58708499999999997</v>
      </c>
      <c r="O10132" s="30">
        <f>(MAX($F10132,MIN(0.18*$D10132,$F10132*(1+$N10132))))</f>
        <v>1106.0963999999999</v>
      </c>
      <c r="P10132" s="35">
        <f>O10132/D10132</f>
        <v>0.18</v>
      </c>
    </row>
    <row r="10133" spans="1:16" x14ac:dyDescent="0.3">
      <c r="A10133" s="2">
        <v>45223</v>
      </c>
      <c r="B10133" s="3" t="s">
        <v>24853</v>
      </c>
      <c r="C10133" s="4" t="s">
        <v>24854</v>
      </c>
      <c r="D10133" s="27">
        <v>5452.26</v>
      </c>
      <c r="E10133" s="27">
        <v>981.41</v>
      </c>
      <c r="F10133" s="27">
        <v>636.02</v>
      </c>
      <c r="G10133" s="26">
        <f>(E10133-F10133)/E10133</f>
        <v>0.35193242375765482</v>
      </c>
      <c r="H10133" s="27">
        <f>E10133-F10133</f>
        <v>345.39</v>
      </c>
      <c r="I10133" s="35">
        <f>E10133/D10133</f>
        <v>0.18000058691258303</v>
      </c>
      <c r="J10133" s="3">
        <v>185003.36</v>
      </c>
      <c r="K10133" s="26">
        <v>6.0999999999999999E-2</v>
      </c>
      <c r="L10133" s="4" t="b">
        <v>0</v>
      </c>
      <c r="M10133" s="4" t="s">
        <v>58</v>
      </c>
      <c r="N10133" s="35">
        <f>'Landed Freight Margin Tool'!$D$4</f>
        <v>0.58708499999999997</v>
      </c>
      <c r="O10133" s="30">
        <f>(MAX($F10133,MIN(0.18*$D10133,$F10133*(1+$N10133))))</f>
        <v>981.40679999999998</v>
      </c>
      <c r="P10133" s="35">
        <f>O10133/D10133</f>
        <v>0.18</v>
      </c>
    </row>
    <row r="10134" spans="1:16" x14ac:dyDescent="0.3">
      <c r="A10134" s="2">
        <v>45154</v>
      </c>
      <c r="B10134" s="3" t="s">
        <v>22241</v>
      </c>
      <c r="C10134" s="4" t="s">
        <v>22242</v>
      </c>
      <c r="D10134" s="27">
        <v>5108.6499999999996</v>
      </c>
      <c r="E10134" s="27">
        <v>919.56</v>
      </c>
      <c r="F10134" s="27">
        <v>472.3</v>
      </c>
      <c r="G10134" s="26">
        <f>(E10134-F10134)/E10134</f>
        <v>0.48638479272695634</v>
      </c>
      <c r="H10134" s="27">
        <f>E10134-F10134</f>
        <v>447.25999999999993</v>
      </c>
      <c r="I10134" s="35">
        <f>E10134/D10134</f>
        <v>0.18000058723929022</v>
      </c>
      <c r="J10134" s="3">
        <v>185003.36</v>
      </c>
      <c r="K10134" s="26">
        <v>6.0999999999999999E-2</v>
      </c>
      <c r="L10134" s="4" t="b">
        <v>0</v>
      </c>
      <c r="M10134" s="4" t="s">
        <v>58</v>
      </c>
      <c r="N10134" s="35">
        <f>'Landed Freight Margin Tool'!$D$4</f>
        <v>0.58708499999999997</v>
      </c>
      <c r="O10134" s="30">
        <f>(MAX($F10134,MIN(0.18*$D10134,$F10134*(1+$N10134))))</f>
        <v>749.58024550000005</v>
      </c>
      <c r="P10134" s="35">
        <f>O10134/D10134</f>
        <v>0.14672765711097846</v>
      </c>
    </row>
    <row r="10135" spans="1:16" x14ac:dyDescent="0.3">
      <c r="A10135" s="2">
        <v>45096</v>
      </c>
      <c r="B10135" s="3" t="s">
        <v>10917</v>
      </c>
      <c r="C10135" s="4" t="s">
        <v>10918</v>
      </c>
      <c r="D10135" s="27">
        <v>7489.42</v>
      </c>
      <c r="E10135" s="27">
        <v>1348.1</v>
      </c>
      <c r="F10135" s="27">
        <v>770.78</v>
      </c>
      <c r="G10135" s="26">
        <f>(E10135-F10135)/E10135</f>
        <v>0.42824716267339219</v>
      </c>
      <c r="H10135" s="27">
        <f>E10135-F10135</f>
        <v>577.31999999999994</v>
      </c>
      <c r="I10135" s="35">
        <f>E10135/D10135</f>
        <v>0.18000058749542686</v>
      </c>
      <c r="J10135" s="3">
        <v>185003.36</v>
      </c>
      <c r="K10135" s="26">
        <v>6.0999999999999999E-2</v>
      </c>
      <c r="L10135" s="4" t="b">
        <v>0</v>
      </c>
      <c r="M10135" s="4" t="s">
        <v>58</v>
      </c>
      <c r="N10135" s="35">
        <f>'Landed Freight Margin Tool'!$D$4</f>
        <v>0.58708499999999997</v>
      </c>
      <c r="O10135" s="30">
        <f>(MAX($F10135,MIN(0.18*$D10135,$F10135*(1+$N10135))))</f>
        <v>1223.2933763000001</v>
      </c>
      <c r="P10135" s="35">
        <f>O10135/D10135</f>
        <v>0.16333619643443686</v>
      </c>
    </row>
    <row r="10136" spans="1:16" x14ac:dyDescent="0.3">
      <c r="A10136" s="2">
        <v>45230</v>
      </c>
      <c r="B10136" s="3" t="s">
        <v>6830</v>
      </c>
      <c r="C10136" s="4" t="s">
        <v>6831</v>
      </c>
      <c r="D10136" s="27">
        <v>7818.03</v>
      </c>
      <c r="E10136" s="27">
        <v>1407.25</v>
      </c>
      <c r="F10136" s="27">
        <v>707.31</v>
      </c>
      <c r="G10136" s="26">
        <f>(E10136-F10136)/E10136</f>
        <v>0.49738141765855398</v>
      </c>
      <c r="H10136" s="27">
        <f>E10136-F10136</f>
        <v>699.94</v>
      </c>
      <c r="I10136" s="35">
        <f>E10136/D10136</f>
        <v>0.18000058838351862</v>
      </c>
      <c r="J10136" s="3">
        <v>185003.36</v>
      </c>
      <c r="K10136" s="26">
        <v>6.0999999999999999E-2</v>
      </c>
      <c r="L10136" s="4" t="b">
        <v>0</v>
      </c>
      <c r="M10136" s="4" t="s">
        <v>58</v>
      </c>
      <c r="N10136" s="35">
        <f>'Landed Freight Margin Tool'!$D$4</f>
        <v>0.58708499999999997</v>
      </c>
      <c r="O10136" s="30">
        <f>(MAX($F10136,MIN(0.18*$D10136,$F10136*(1+$N10136))))</f>
        <v>1122.56109135</v>
      </c>
      <c r="P10136" s="35">
        <f>O10136/D10136</f>
        <v>0.14358618364856621</v>
      </c>
    </row>
    <row r="10137" spans="1:16" x14ac:dyDescent="0.3">
      <c r="A10137" s="2">
        <v>45134</v>
      </c>
      <c r="B10137" s="3" t="s">
        <v>18610</v>
      </c>
      <c r="C10137" s="4" t="s">
        <v>18611</v>
      </c>
      <c r="D10137" s="27">
        <v>3053.49</v>
      </c>
      <c r="E10137" s="27">
        <v>549.63</v>
      </c>
      <c r="F10137" s="27">
        <v>328.63</v>
      </c>
      <c r="G10137" s="26">
        <f>(E10137-F10137)/E10137</f>
        <v>0.40208867783781815</v>
      </c>
      <c r="H10137" s="27">
        <f>E10137-F10137</f>
        <v>221</v>
      </c>
      <c r="I10137" s="35">
        <f>E10137/D10137</f>
        <v>0.18000058948940395</v>
      </c>
      <c r="J10137" s="3">
        <v>185003.36</v>
      </c>
      <c r="K10137" s="26">
        <v>6.0999999999999999E-2</v>
      </c>
      <c r="L10137" s="4" t="b">
        <v>0</v>
      </c>
      <c r="M10137" s="4" t="s">
        <v>58</v>
      </c>
      <c r="N10137" s="35">
        <f>'Landed Freight Margin Tool'!$D$4</f>
        <v>0.58708499999999997</v>
      </c>
      <c r="O10137" s="30">
        <f>(MAX($F10137,MIN(0.18*$D10137,$F10137*(1+$N10137))))</f>
        <v>521.56374355000003</v>
      </c>
      <c r="P10137" s="35">
        <f>O10137/D10137</f>
        <v>0.17080905571984845</v>
      </c>
    </row>
    <row r="10138" spans="1:16" x14ac:dyDescent="0.3">
      <c r="A10138" s="2">
        <v>45128</v>
      </c>
      <c r="B10138" s="3" t="s">
        <v>5710</v>
      </c>
      <c r="C10138" s="4" t="s">
        <v>5711</v>
      </c>
      <c r="D10138" s="27">
        <v>7121.31</v>
      </c>
      <c r="E10138" s="27">
        <v>1281.8399999999999</v>
      </c>
      <c r="F10138" s="27">
        <v>850.6</v>
      </c>
      <c r="G10138" s="26">
        <f>(E10138-F10138)/E10138</f>
        <v>0.33642264245147596</v>
      </c>
      <c r="H10138" s="27">
        <f>E10138-F10138</f>
        <v>431.2399999999999</v>
      </c>
      <c r="I10138" s="35">
        <f>E10138/D10138</f>
        <v>0.1800005897791277</v>
      </c>
      <c r="J10138" s="3">
        <v>185003.36</v>
      </c>
      <c r="K10138" s="26">
        <v>6.0999999999999999E-2</v>
      </c>
      <c r="L10138" s="4" t="b">
        <v>0</v>
      </c>
      <c r="M10138" s="4" t="s">
        <v>58</v>
      </c>
      <c r="N10138" s="35">
        <f>'Landed Freight Margin Tool'!$D$4</f>
        <v>0.58708499999999997</v>
      </c>
      <c r="O10138" s="30">
        <f>(MAX($F10138,MIN(0.18*$D10138,$F10138*(1+$N10138))))</f>
        <v>1281.8358000000001</v>
      </c>
      <c r="P10138" s="35">
        <f>O10138/D10138</f>
        <v>0.18</v>
      </c>
    </row>
    <row r="10139" spans="1:16" x14ac:dyDescent="0.3">
      <c r="A10139" s="2">
        <v>45058</v>
      </c>
      <c r="B10139" s="3" t="s">
        <v>16381</v>
      </c>
      <c r="C10139" s="4" t="s">
        <v>16382</v>
      </c>
      <c r="D10139" s="27">
        <v>6745.2</v>
      </c>
      <c r="E10139" s="27">
        <v>1214.1400000000001</v>
      </c>
      <c r="F10139" s="27">
        <v>893.42</v>
      </c>
      <c r="G10139" s="26">
        <f>(E10139-F10139)/E10139</f>
        <v>0.26415405142734782</v>
      </c>
      <c r="H10139" s="27">
        <f>E10139-F10139</f>
        <v>320.72000000000014</v>
      </c>
      <c r="I10139" s="35">
        <f>E10139/D10139</f>
        <v>0.18000059301429167</v>
      </c>
      <c r="J10139" s="3">
        <v>185003.36</v>
      </c>
      <c r="K10139" s="26">
        <v>6.0999999999999999E-2</v>
      </c>
      <c r="L10139" s="4" t="b">
        <v>0</v>
      </c>
      <c r="M10139" s="4" t="s">
        <v>58</v>
      </c>
      <c r="N10139" s="35">
        <f>'Landed Freight Margin Tool'!$D$4</f>
        <v>0.58708499999999997</v>
      </c>
      <c r="O10139" s="30">
        <f>(MAX($F10139,MIN(0.18*$D10139,$F10139*(1+$N10139))))</f>
        <v>1214.136</v>
      </c>
      <c r="P10139" s="35">
        <f>O10139/D10139</f>
        <v>0.18</v>
      </c>
    </row>
    <row r="10140" spans="1:16" x14ac:dyDescent="0.3">
      <c r="A10140" s="2">
        <v>45266</v>
      </c>
      <c r="B10140" s="3" t="s">
        <v>15898</v>
      </c>
      <c r="C10140" s="4" t="s">
        <v>15899</v>
      </c>
      <c r="D10140" s="27">
        <v>5386.76</v>
      </c>
      <c r="E10140" s="27">
        <v>969.62</v>
      </c>
      <c r="F10140" s="27">
        <v>977.39</v>
      </c>
      <c r="G10140" s="26">
        <f>(E10140-F10140)/E10140</f>
        <v>-8.0134485674800242E-3</v>
      </c>
      <c r="H10140" s="27">
        <f>E10140-F10140</f>
        <v>-7.7699999999999818</v>
      </c>
      <c r="I10140" s="35">
        <f>E10140/D10140</f>
        <v>0.18000059404911301</v>
      </c>
      <c r="J10140" s="3">
        <v>185003.36</v>
      </c>
      <c r="K10140" s="26">
        <v>6.0999999999999999E-2</v>
      </c>
      <c r="L10140" s="4" t="b">
        <v>0</v>
      </c>
      <c r="M10140" s="4" t="s">
        <v>58</v>
      </c>
      <c r="N10140" s="35">
        <f>'Landed Freight Margin Tool'!$D$4</f>
        <v>0.58708499999999997</v>
      </c>
      <c r="O10140" s="30">
        <f>(MAX($F10140,MIN(0.18*$D10140,$F10140*(1+$N10140))))</f>
        <v>977.39</v>
      </c>
      <c r="P10140" s="35">
        <f>O10140/D10140</f>
        <v>0.18144301955164141</v>
      </c>
    </row>
    <row r="10141" spans="1:16" x14ac:dyDescent="0.3">
      <c r="A10141" s="2">
        <v>45198</v>
      </c>
      <c r="B10141" s="3" t="s">
        <v>16158</v>
      </c>
      <c r="C10141" s="4" t="s">
        <v>16159</v>
      </c>
      <c r="D10141" s="27">
        <v>6716.7</v>
      </c>
      <c r="E10141" s="27">
        <v>1209.01</v>
      </c>
      <c r="F10141" s="27">
        <v>664.61</v>
      </c>
      <c r="G10141" s="26">
        <f>(E10141-F10141)/E10141</f>
        <v>0.45028577100272121</v>
      </c>
      <c r="H10141" s="27">
        <f>E10141-F10141</f>
        <v>544.4</v>
      </c>
      <c r="I10141" s="35">
        <f>E10141/D10141</f>
        <v>0.18000059553054329</v>
      </c>
      <c r="J10141" s="3">
        <v>185003.36</v>
      </c>
      <c r="K10141" s="26">
        <v>6.0999999999999999E-2</v>
      </c>
      <c r="L10141" s="4" t="b">
        <v>0</v>
      </c>
      <c r="M10141" s="4" t="s">
        <v>58</v>
      </c>
      <c r="N10141" s="35">
        <f>'Landed Freight Margin Tool'!$D$4</f>
        <v>0.58708499999999997</v>
      </c>
      <c r="O10141" s="30">
        <f>(MAX($F10141,MIN(0.18*$D10141,$F10141*(1+$N10141))))</f>
        <v>1054.7925618500001</v>
      </c>
      <c r="P10141" s="35">
        <f>O10141/D10141</f>
        <v>0.15704029684964343</v>
      </c>
    </row>
    <row r="10142" spans="1:16" x14ac:dyDescent="0.3">
      <c r="A10142" s="2">
        <v>45027</v>
      </c>
      <c r="B10142" s="3" t="s">
        <v>2917</v>
      </c>
      <c r="C10142" s="4" t="s">
        <v>2918</v>
      </c>
      <c r="D10142" s="27">
        <v>2350.77</v>
      </c>
      <c r="E10142" s="27">
        <v>423.14</v>
      </c>
      <c r="F10142" s="27">
        <v>280.75</v>
      </c>
      <c r="G10142" s="26">
        <f>(E10142-F10142)/E10142</f>
        <v>0.336508011532826</v>
      </c>
      <c r="H10142" s="27">
        <f>E10142-F10142</f>
        <v>142.38999999999999</v>
      </c>
      <c r="I10142" s="35">
        <f>E10142/D10142</f>
        <v>0.18000059554954334</v>
      </c>
      <c r="J10142" s="3">
        <v>185003.36</v>
      </c>
      <c r="K10142" s="26">
        <v>6.0999999999999999E-2</v>
      </c>
      <c r="L10142" s="4" t="b">
        <v>0</v>
      </c>
      <c r="M10142" s="4" t="s">
        <v>58</v>
      </c>
      <c r="N10142" s="35">
        <f>'Landed Freight Margin Tool'!$D$4</f>
        <v>0.58708499999999997</v>
      </c>
      <c r="O10142" s="30">
        <f>(MAX($F10142,MIN(0.18*$D10142,$F10142*(1+$N10142))))</f>
        <v>423.1386</v>
      </c>
      <c r="P10142" s="35">
        <f>O10142/D10142</f>
        <v>0.18</v>
      </c>
    </row>
    <row r="10143" spans="1:16" x14ac:dyDescent="0.3">
      <c r="A10143" s="2">
        <v>45131</v>
      </c>
      <c r="B10143" s="3" t="s">
        <v>5022</v>
      </c>
      <c r="C10143" s="4" t="s">
        <v>5023</v>
      </c>
      <c r="D10143" s="27">
        <v>6036.98</v>
      </c>
      <c r="E10143" s="27">
        <v>1086.6600000000001</v>
      </c>
      <c r="F10143" s="27">
        <v>748.93</v>
      </c>
      <c r="G10143" s="26">
        <f>(E10143-F10143)/E10143</f>
        <v>0.31079638525389736</v>
      </c>
      <c r="H10143" s="27">
        <f>E10143-F10143</f>
        <v>337.73000000000013</v>
      </c>
      <c r="I10143" s="35">
        <f>E10143/D10143</f>
        <v>0.18000059632465243</v>
      </c>
      <c r="J10143" s="3">
        <v>185003.36</v>
      </c>
      <c r="K10143" s="26">
        <v>6.0999999999999999E-2</v>
      </c>
      <c r="L10143" s="4" t="b">
        <v>0</v>
      </c>
      <c r="M10143" s="4" t="s">
        <v>58</v>
      </c>
      <c r="N10143" s="35">
        <f>'Landed Freight Margin Tool'!$D$4</f>
        <v>0.58708499999999997</v>
      </c>
      <c r="O10143" s="30">
        <f>(MAX($F10143,MIN(0.18*$D10143,$F10143*(1+$N10143))))</f>
        <v>1086.6563999999998</v>
      </c>
      <c r="P10143" s="35">
        <f>O10143/D10143</f>
        <v>0.18</v>
      </c>
    </row>
    <row r="10144" spans="1:16" x14ac:dyDescent="0.3">
      <c r="A10144" s="2">
        <v>44963</v>
      </c>
      <c r="B10144" s="3" t="s">
        <v>20103</v>
      </c>
      <c r="C10144" s="4" t="s">
        <v>5403</v>
      </c>
      <c r="D10144" s="27">
        <v>5030.6499999999996</v>
      </c>
      <c r="E10144" s="27">
        <v>905.52</v>
      </c>
      <c r="F10144" s="27">
        <v>633.45000000000005</v>
      </c>
      <c r="G10144" s="26">
        <f>(E10144-F10144)/E10144</f>
        <v>0.30045719586535907</v>
      </c>
      <c r="H10144" s="27">
        <f>E10144-F10144</f>
        <v>272.06999999999994</v>
      </c>
      <c r="I10144" s="35">
        <f>E10144/D10144</f>
        <v>0.18000059634440879</v>
      </c>
      <c r="J10144" s="3">
        <v>185003.36</v>
      </c>
      <c r="K10144" s="26">
        <v>6.0999999999999999E-2</v>
      </c>
      <c r="L10144" s="4" t="b">
        <v>0</v>
      </c>
      <c r="M10144" s="4" t="s">
        <v>58</v>
      </c>
      <c r="N10144" s="35">
        <f>'Landed Freight Margin Tool'!$D$4</f>
        <v>0.58708499999999997</v>
      </c>
      <c r="O10144" s="30">
        <f>(MAX($F10144,MIN(0.18*$D10144,$F10144*(1+$N10144))))</f>
        <v>905.51699999999994</v>
      </c>
      <c r="P10144" s="35">
        <f>O10144/D10144</f>
        <v>0.18</v>
      </c>
    </row>
    <row r="10145" spans="1:16" x14ac:dyDescent="0.3">
      <c r="A10145" s="2">
        <v>45103</v>
      </c>
      <c r="B10145" s="3" t="s">
        <v>18700</v>
      </c>
      <c r="C10145" s="4" t="s">
        <v>18701</v>
      </c>
      <c r="D10145" s="27">
        <v>7712.03</v>
      </c>
      <c r="E10145" s="27">
        <v>1388.17</v>
      </c>
      <c r="F10145" s="27">
        <v>896.72</v>
      </c>
      <c r="G10145" s="26">
        <f>(E10145-F10145)/E10145</f>
        <v>0.3540272445017541</v>
      </c>
      <c r="H10145" s="27">
        <f>E10145-F10145</f>
        <v>491.45000000000005</v>
      </c>
      <c r="I10145" s="35">
        <f>E10145/D10145</f>
        <v>0.18000059647070876</v>
      </c>
      <c r="J10145" s="3">
        <v>185003.36</v>
      </c>
      <c r="K10145" s="26">
        <v>6.0999999999999999E-2</v>
      </c>
      <c r="L10145" s="4" t="b">
        <v>0</v>
      </c>
      <c r="M10145" s="4" t="s">
        <v>58</v>
      </c>
      <c r="N10145" s="35">
        <f>'Landed Freight Margin Tool'!$D$4</f>
        <v>0.58708499999999997</v>
      </c>
      <c r="O10145" s="30">
        <f>(MAX($F10145,MIN(0.18*$D10145,$F10145*(1+$N10145))))</f>
        <v>1388.1653999999999</v>
      </c>
      <c r="P10145" s="35">
        <f>O10145/D10145</f>
        <v>0.18</v>
      </c>
    </row>
    <row r="10146" spans="1:16" x14ac:dyDescent="0.3">
      <c r="A10146" s="2">
        <v>45232</v>
      </c>
      <c r="B10146" s="3" t="s">
        <v>16350</v>
      </c>
      <c r="C10146" s="4" t="s">
        <v>16351</v>
      </c>
      <c r="D10146" s="27">
        <v>4690.54</v>
      </c>
      <c r="E10146" s="27">
        <v>844.3</v>
      </c>
      <c r="F10146" s="27">
        <v>529.55999999999995</v>
      </c>
      <c r="G10146" s="26">
        <f>(E10146-F10146)/E10146</f>
        <v>0.37278218642662564</v>
      </c>
      <c r="H10146" s="27">
        <f>E10146-F10146</f>
        <v>314.74</v>
      </c>
      <c r="I10146" s="35">
        <f>E10146/D10146</f>
        <v>0.18000059694619383</v>
      </c>
      <c r="J10146" s="3">
        <v>185003.36</v>
      </c>
      <c r="K10146" s="26">
        <v>6.0999999999999999E-2</v>
      </c>
      <c r="L10146" s="4" t="b">
        <v>0</v>
      </c>
      <c r="M10146" s="4" t="s">
        <v>58</v>
      </c>
      <c r="N10146" s="35">
        <f>'Landed Freight Margin Tool'!$D$4</f>
        <v>0.58708499999999997</v>
      </c>
      <c r="O10146" s="30">
        <f>(MAX($F10146,MIN(0.18*$D10146,$F10146*(1+$N10146))))</f>
        <v>840.45673260000001</v>
      </c>
      <c r="P10146" s="35">
        <f>O10146/D10146</f>
        <v>0.1791812312868028</v>
      </c>
    </row>
    <row r="10147" spans="1:16" x14ac:dyDescent="0.3">
      <c r="A10147" s="2">
        <v>45107</v>
      </c>
      <c r="B10147" s="3" t="s">
        <v>16937</v>
      </c>
      <c r="C10147" s="4" t="s">
        <v>16938</v>
      </c>
      <c r="D10147" s="27">
        <v>5680.37</v>
      </c>
      <c r="E10147" s="27">
        <v>1022.47</v>
      </c>
      <c r="F10147" s="27">
        <v>731.79</v>
      </c>
      <c r="G10147" s="26">
        <f>(E10147-F10147)/E10147</f>
        <v>0.28429195966629833</v>
      </c>
      <c r="H10147" s="27">
        <f>E10147-F10147</f>
        <v>290.68000000000006</v>
      </c>
      <c r="I10147" s="35">
        <f>E10147/D10147</f>
        <v>0.18000059855255909</v>
      </c>
      <c r="J10147" s="3">
        <v>185003.36</v>
      </c>
      <c r="K10147" s="26">
        <v>6.0999999999999999E-2</v>
      </c>
      <c r="L10147" s="4" t="b">
        <v>0</v>
      </c>
      <c r="M10147" s="4" t="s">
        <v>58</v>
      </c>
      <c r="N10147" s="35">
        <f>'Landed Freight Margin Tool'!$D$4</f>
        <v>0.58708499999999997</v>
      </c>
      <c r="O10147" s="30">
        <f>(MAX($F10147,MIN(0.18*$D10147,$F10147*(1+$N10147))))</f>
        <v>1022.4666</v>
      </c>
      <c r="P10147" s="35">
        <f>O10147/D10147</f>
        <v>0.18</v>
      </c>
    </row>
    <row r="10148" spans="1:16" x14ac:dyDescent="0.3">
      <c r="A10148" s="2">
        <v>45000</v>
      </c>
      <c r="B10148" s="3" t="s">
        <v>19638</v>
      </c>
      <c r="C10148" s="4" t="s">
        <v>19639</v>
      </c>
      <c r="D10148" s="27">
        <v>6993.31</v>
      </c>
      <c r="E10148" s="27">
        <v>1258.8</v>
      </c>
      <c r="F10148" s="27">
        <v>929.31</v>
      </c>
      <c r="G10148" s="26">
        <f>(E10148-F10148)/E10148</f>
        <v>0.26174928503336514</v>
      </c>
      <c r="H10148" s="27">
        <f>E10148-F10148</f>
        <v>329.49</v>
      </c>
      <c r="I10148" s="35">
        <f>E10148/D10148</f>
        <v>0.18000060057397713</v>
      </c>
      <c r="J10148" s="3">
        <v>185003.36</v>
      </c>
      <c r="K10148" s="26">
        <v>6.0999999999999999E-2</v>
      </c>
      <c r="L10148" s="4" t="b">
        <v>0</v>
      </c>
      <c r="M10148" s="4" t="s">
        <v>58</v>
      </c>
      <c r="N10148" s="35">
        <f>'Landed Freight Margin Tool'!$D$4</f>
        <v>0.58708499999999997</v>
      </c>
      <c r="O10148" s="30">
        <f>(MAX($F10148,MIN(0.18*$D10148,$F10148*(1+$N10148))))</f>
        <v>1258.7958000000001</v>
      </c>
      <c r="P10148" s="35">
        <f>O10148/D10148</f>
        <v>0.18</v>
      </c>
    </row>
    <row r="10149" spans="1:16" x14ac:dyDescent="0.3">
      <c r="A10149" s="2">
        <v>45264</v>
      </c>
      <c r="B10149" s="3" t="s">
        <v>14808</v>
      </c>
      <c r="C10149" s="4" t="s">
        <v>14809</v>
      </c>
      <c r="D10149" s="27">
        <v>2658.38</v>
      </c>
      <c r="E10149" s="27">
        <v>478.51</v>
      </c>
      <c r="F10149" s="27">
        <v>282.93</v>
      </c>
      <c r="G10149" s="26">
        <f>(E10149-F10149)/E10149</f>
        <v>0.40872709034293953</v>
      </c>
      <c r="H10149" s="27">
        <f>E10149-F10149</f>
        <v>195.57999999999998</v>
      </c>
      <c r="I10149" s="35">
        <f>E10149/D10149</f>
        <v>0.18000060187031197</v>
      </c>
      <c r="J10149" s="3">
        <v>185003.36</v>
      </c>
      <c r="K10149" s="26">
        <v>6.0999999999999999E-2</v>
      </c>
      <c r="L10149" s="4" t="b">
        <v>0</v>
      </c>
      <c r="M10149" s="4" t="s">
        <v>58</v>
      </c>
      <c r="N10149" s="35">
        <f>'Landed Freight Margin Tool'!$D$4</f>
        <v>0.58708499999999997</v>
      </c>
      <c r="O10149" s="30">
        <f>(MAX($F10149,MIN(0.18*$D10149,$F10149*(1+$N10149))))</f>
        <v>449.03395905000002</v>
      </c>
      <c r="P10149" s="35">
        <f>O10149/D10149</f>
        <v>0.16891263064347459</v>
      </c>
    </row>
    <row r="10150" spans="1:16" x14ac:dyDescent="0.3">
      <c r="A10150" s="2">
        <v>45275</v>
      </c>
      <c r="B10150" s="3" t="s">
        <v>12904</v>
      </c>
      <c r="C10150" s="4" t="s">
        <v>12905</v>
      </c>
      <c r="D10150" s="27">
        <v>5310.76</v>
      </c>
      <c r="E10150" s="27">
        <v>955.94</v>
      </c>
      <c r="F10150" s="27">
        <v>549.74</v>
      </c>
      <c r="G10150" s="26">
        <f>(E10150-F10150)/E10150</f>
        <v>0.4249220662384669</v>
      </c>
      <c r="H10150" s="27">
        <f>E10150-F10150</f>
        <v>406.20000000000005</v>
      </c>
      <c r="I10150" s="35">
        <f>E10150/D10150</f>
        <v>0.18000060255029413</v>
      </c>
      <c r="J10150" s="3">
        <v>185003.36</v>
      </c>
      <c r="K10150" s="26">
        <v>6.0999999999999999E-2</v>
      </c>
      <c r="L10150" s="4" t="b">
        <v>0</v>
      </c>
      <c r="M10150" s="4" t="s">
        <v>58</v>
      </c>
      <c r="N10150" s="35">
        <f>'Landed Freight Margin Tool'!$D$4</f>
        <v>0.58708499999999997</v>
      </c>
      <c r="O10150" s="30">
        <f>(MAX($F10150,MIN(0.18*$D10150,$F10150*(1+$N10150))))</f>
        <v>872.48410790000003</v>
      </c>
      <c r="P10150" s="35">
        <f>O10150/D10150</f>
        <v>0.16428611119689085</v>
      </c>
    </row>
    <row r="10151" spans="1:16" x14ac:dyDescent="0.3">
      <c r="A10151" s="2">
        <v>45077</v>
      </c>
      <c r="B10151" s="3" t="s">
        <v>78</v>
      </c>
      <c r="C10151" s="4" t="s">
        <v>79</v>
      </c>
      <c r="D10151" s="27">
        <v>6967.31</v>
      </c>
      <c r="E10151" s="27">
        <v>1254.1199999999999</v>
      </c>
      <c r="F10151" s="27">
        <v>880.59</v>
      </c>
      <c r="G10151" s="26">
        <f>(E10151-F10151)/E10151</f>
        <v>0.29784231174050324</v>
      </c>
      <c r="H10151" s="27">
        <f>E10151-F10151</f>
        <v>373.52999999999986</v>
      </c>
      <c r="I10151" s="35">
        <f>E10151/D10151</f>
        <v>0.18000060281514671</v>
      </c>
      <c r="J10151" s="3">
        <v>185003.36</v>
      </c>
      <c r="K10151" s="26">
        <v>6.0999999999999999E-2</v>
      </c>
      <c r="L10151" s="4" t="b">
        <v>0</v>
      </c>
      <c r="M10151" s="4" t="s">
        <v>58</v>
      </c>
      <c r="N10151" s="35">
        <f>'Landed Freight Margin Tool'!$D$4</f>
        <v>0.58708499999999997</v>
      </c>
      <c r="O10151" s="30">
        <f>(MAX($F10151,MIN(0.18*$D10151,$F10151*(1+$N10151))))</f>
        <v>1254.1158</v>
      </c>
      <c r="P10151" s="35">
        <f>O10151/D10151</f>
        <v>0.18</v>
      </c>
    </row>
    <row r="10152" spans="1:16" x14ac:dyDescent="0.3">
      <c r="A10152" s="2">
        <v>44979</v>
      </c>
      <c r="B10152" s="3" t="s">
        <v>19078</v>
      </c>
      <c r="C10152" s="4" t="s">
        <v>19079</v>
      </c>
      <c r="D10152" s="27">
        <v>5971.48</v>
      </c>
      <c r="E10152" s="27">
        <v>1074.8699999999999</v>
      </c>
      <c r="F10152" s="27">
        <v>618.59</v>
      </c>
      <c r="G10152" s="26">
        <f>(E10152-F10152)/E10152</f>
        <v>0.42449784625117448</v>
      </c>
      <c r="H10152" s="27">
        <f>E10152-F10152</f>
        <v>456.27999999999986</v>
      </c>
      <c r="I10152" s="35">
        <f>E10152/D10152</f>
        <v>0.18000060286562125</v>
      </c>
      <c r="J10152" s="3">
        <v>185003.36</v>
      </c>
      <c r="K10152" s="26">
        <v>6.0999999999999999E-2</v>
      </c>
      <c r="L10152" s="4" t="b">
        <v>0</v>
      </c>
      <c r="M10152" s="4" t="s">
        <v>58</v>
      </c>
      <c r="N10152" s="35">
        <f>'Landed Freight Margin Tool'!$D$4</f>
        <v>0.58708499999999997</v>
      </c>
      <c r="O10152" s="30">
        <f>(MAX($F10152,MIN(0.18*$D10152,$F10152*(1+$N10152))))</f>
        <v>981.75491015000011</v>
      </c>
      <c r="P10152" s="35">
        <f>O10152/D10152</f>
        <v>0.16440730106271814</v>
      </c>
    </row>
    <row r="10153" spans="1:16" x14ac:dyDescent="0.3">
      <c r="A10153" s="2">
        <v>45194</v>
      </c>
      <c r="B10153" s="3" t="s">
        <v>24188</v>
      </c>
      <c r="C10153" s="4" t="s">
        <v>24189</v>
      </c>
      <c r="D10153" s="27">
        <v>5638.37</v>
      </c>
      <c r="E10153" s="27">
        <v>1014.91</v>
      </c>
      <c r="F10153" s="27">
        <v>581.62</v>
      </c>
      <c r="G10153" s="26">
        <f>(E10153-F10153)/E10153</f>
        <v>0.42692455488664016</v>
      </c>
      <c r="H10153" s="27">
        <f>E10153-F10153</f>
        <v>433.28999999999996</v>
      </c>
      <c r="I10153" s="35">
        <f>E10153/D10153</f>
        <v>0.18000060301115392</v>
      </c>
      <c r="J10153" s="3">
        <v>185003.36</v>
      </c>
      <c r="K10153" s="26">
        <v>6.0999999999999999E-2</v>
      </c>
      <c r="L10153" s="4" t="b">
        <v>0</v>
      </c>
      <c r="M10153" s="4" t="s">
        <v>58</v>
      </c>
      <c r="N10153" s="35">
        <f>'Landed Freight Margin Tool'!$D$4</f>
        <v>0.58708499999999997</v>
      </c>
      <c r="O10153" s="30">
        <f>(MAX($F10153,MIN(0.18*$D10153,$F10153*(1+$N10153))))</f>
        <v>923.0803777000001</v>
      </c>
      <c r="P10153" s="35">
        <f>O10153/D10153</f>
        <v>0.16371404815576135</v>
      </c>
    </row>
    <row r="10154" spans="1:16" x14ac:dyDescent="0.3">
      <c r="A10154" s="2">
        <v>45197</v>
      </c>
      <c r="B10154" s="3" t="s">
        <v>9571</v>
      </c>
      <c r="C10154" s="4" t="s">
        <v>9572</v>
      </c>
      <c r="D10154" s="27">
        <v>5628.37</v>
      </c>
      <c r="E10154" s="27">
        <v>1013.11</v>
      </c>
      <c r="F10154" s="27">
        <v>756.46</v>
      </c>
      <c r="G10154" s="26">
        <f>(E10154-F10154)/E10154</f>
        <v>0.25332885866292898</v>
      </c>
      <c r="H10154" s="27">
        <f>E10154-F10154</f>
        <v>256.64999999999998</v>
      </c>
      <c r="I10154" s="35">
        <f>E10154/D10154</f>
        <v>0.18000060408253191</v>
      </c>
      <c r="J10154" s="3">
        <v>185003.36</v>
      </c>
      <c r="K10154" s="26">
        <v>6.0999999999999999E-2</v>
      </c>
      <c r="L10154" s="4" t="b">
        <v>0</v>
      </c>
      <c r="M10154" s="4" t="s">
        <v>58</v>
      </c>
      <c r="N10154" s="35">
        <f>'Landed Freight Margin Tool'!$D$4</f>
        <v>0.58708499999999997</v>
      </c>
      <c r="O10154" s="30">
        <f>(MAX($F10154,MIN(0.18*$D10154,$F10154*(1+$N10154))))</f>
        <v>1013.1066</v>
      </c>
      <c r="P10154" s="35">
        <f>O10154/D10154</f>
        <v>0.18</v>
      </c>
    </row>
    <row r="10155" spans="1:16" x14ac:dyDescent="0.3">
      <c r="A10155" s="2">
        <v>45127</v>
      </c>
      <c r="B10155" s="3" t="s">
        <v>18310</v>
      </c>
      <c r="C10155" s="4" t="s">
        <v>18311</v>
      </c>
      <c r="D10155" s="27">
        <v>7915.64</v>
      </c>
      <c r="E10155" s="27">
        <v>1424.82</v>
      </c>
      <c r="F10155" s="27">
        <v>800.17</v>
      </c>
      <c r="G10155" s="26">
        <f>(E10155-F10155)/E10155</f>
        <v>0.43840625482517093</v>
      </c>
      <c r="H10155" s="27">
        <f>E10155-F10155</f>
        <v>624.65</v>
      </c>
      <c r="I10155" s="35">
        <f>E10155/D10155</f>
        <v>0.18000060639442925</v>
      </c>
      <c r="J10155" s="3">
        <v>185003.36</v>
      </c>
      <c r="K10155" s="26">
        <v>6.0999999999999999E-2</v>
      </c>
      <c r="L10155" s="4" t="b">
        <v>0</v>
      </c>
      <c r="M10155" s="4" t="s">
        <v>58</v>
      </c>
      <c r="N10155" s="35">
        <f>'Landed Freight Margin Tool'!$D$4</f>
        <v>0.58708499999999997</v>
      </c>
      <c r="O10155" s="30">
        <f>(MAX($F10155,MIN(0.18*$D10155,$F10155*(1+$N10155))))</f>
        <v>1269.9378044499999</v>
      </c>
      <c r="P10155" s="35">
        <f>O10155/D10155</f>
        <v>0.16043400210848394</v>
      </c>
    </row>
    <row r="10156" spans="1:16" x14ac:dyDescent="0.3">
      <c r="A10156" s="2">
        <v>45278</v>
      </c>
      <c r="B10156" s="3" t="s">
        <v>19261</v>
      </c>
      <c r="C10156" s="4" t="s">
        <v>19262</v>
      </c>
      <c r="D10156" s="27">
        <v>4946.1499999999996</v>
      </c>
      <c r="E10156" s="27">
        <v>890.31</v>
      </c>
      <c r="F10156" s="27">
        <v>879.35</v>
      </c>
      <c r="G10156" s="26">
        <f>(E10156-F10156)/E10156</f>
        <v>1.2310318877694201E-2</v>
      </c>
      <c r="H10156" s="27">
        <f>E10156-F10156</f>
        <v>10.959999999999923</v>
      </c>
      <c r="I10156" s="35">
        <f>E10156/D10156</f>
        <v>0.18000060653235345</v>
      </c>
      <c r="J10156" s="3">
        <v>185003.36</v>
      </c>
      <c r="K10156" s="26">
        <v>6.0999999999999999E-2</v>
      </c>
      <c r="L10156" s="4" t="b">
        <v>0</v>
      </c>
      <c r="M10156" s="4" t="s">
        <v>58</v>
      </c>
      <c r="N10156" s="35">
        <f>'Landed Freight Margin Tool'!$D$4</f>
        <v>0.58708499999999997</v>
      </c>
      <c r="O10156" s="30">
        <f>(MAX($F10156,MIN(0.18*$D10156,$F10156*(1+$N10156))))</f>
        <v>890.3069999999999</v>
      </c>
      <c r="P10156" s="35">
        <f>O10156/D10156</f>
        <v>0.18</v>
      </c>
    </row>
    <row r="10157" spans="1:16" x14ac:dyDescent="0.3">
      <c r="A10157" s="2">
        <v>44972</v>
      </c>
      <c r="B10157" s="3" t="s">
        <v>7198</v>
      </c>
      <c r="C10157" s="4" t="s">
        <v>7199</v>
      </c>
      <c r="D10157" s="27">
        <v>4609.04</v>
      </c>
      <c r="E10157" s="27">
        <v>829.63</v>
      </c>
      <c r="F10157" s="27">
        <v>543.38</v>
      </c>
      <c r="G10157" s="26">
        <f>(E10157-F10157)/E10157</f>
        <v>0.34503332811012138</v>
      </c>
      <c r="H10157" s="27">
        <f>E10157-F10157</f>
        <v>286.25</v>
      </c>
      <c r="I10157" s="35">
        <f>E10157/D10157</f>
        <v>0.18000060750177913</v>
      </c>
      <c r="J10157" s="3">
        <v>185003.36</v>
      </c>
      <c r="K10157" s="26">
        <v>6.0999999999999999E-2</v>
      </c>
      <c r="L10157" s="4" t="b">
        <v>0</v>
      </c>
      <c r="M10157" s="4" t="s">
        <v>58</v>
      </c>
      <c r="N10157" s="35">
        <f>'Landed Freight Margin Tool'!$D$4</f>
        <v>0.58708499999999997</v>
      </c>
      <c r="O10157" s="30">
        <f>(MAX($F10157,MIN(0.18*$D10157,$F10157*(1+$N10157))))</f>
        <v>829.62720000000002</v>
      </c>
      <c r="P10157" s="35">
        <f>O10157/D10157</f>
        <v>0.18</v>
      </c>
    </row>
    <row r="10158" spans="1:16" x14ac:dyDescent="0.3">
      <c r="A10158" s="2">
        <v>45155</v>
      </c>
      <c r="B10158" s="3" t="s">
        <v>3291</v>
      </c>
      <c r="C10158" s="4" t="s">
        <v>3292</v>
      </c>
      <c r="D10158" s="27">
        <v>5915.98</v>
      </c>
      <c r="E10158" s="27">
        <v>1064.8800000000001</v>
      </c>
      <c r="F10158" s="27">
        <v>579.48</v>
      </c>
      <c r="G10158" s="26">
        <f>(E10158-F10158)/E10158</f>
        <v>0.4558260085643453</v>
      </c>
      <c r="H10158" s="27">
        <f>E10158-F10158</f>
        <v>485.40000000000009</v>
      </c>
      <c r="I10158" s="35">
        <f>E10158/D10158</f>
        <v>0.18000060852132702</v>
      </c>
      <c r="J10158" s="3">
        <v>185003.36</v>
      </c>
      <c r="K10158" s="26">
        <v>6.0999999999999999E-2</v>
      </c>
      <c r="L10158" s="4" t="b">
        <v>0</v>
      </c>
      <c r="M10158" s="4" t="s">
        <v>58</v>
      </c>
      <c r="N10158" s="35">
        <f>'Landed Freight Margin Tool'!$D$4</f>
        <v>0.58708499999999997</v>
      </c>
      <c r="O10158" s="30">
        <f>(MAX($F10158,MIN(0.18*$D10158,$F10158*(1+$N10158))))</f>
        <v>919.68401580000011</v>
      </c>
      <c r="P10158" s="35">
        <f>O10158/D10158</f>
        <v>0.15545759380525292</v>
      </c>
    </row>
    <row r="10159" spans="1:16" x14ac:dyDescent="0.3">
      <c r="A10159" s="2">
        <v>45189</v>
      </c>
      <c r="B10159" s="3" t="s">
        <v>4582</v>
      </c>
      <c r="C10159" s="4" t="s">
        <v>4583</v>
      </c>
      <c r="D10159" s="27">
        <v>6241.59</v>
      </c>
      <c r="E10159" s="27">
        <v>1123.49</v>
      </c>
      <c r="F10159" s="27">
        <v>666.4</v>
      </c>
      <c r="G10159" s="26">
        <f>(E10159-F10159)/E10159</f>
        <v>0.40684830305565695</v>
      </c>
      <c r="H10159" s="27">
        <f>E10159-F10159</f>
        <v>457.09000000000003</v>
      </c>
      <c r="I10159" s="35">
        <f>E10159/D10159</f>
        <v>0.18000060881922714</v>
      </c>
      <c r="J10159" s="3">
        <v>185003.36</v>
      </c>
      <c r="K10159" s="26">
        <v>6.0999999999999999E-2</v>
      </c>
      <c r="L10159" s="4" t="b">
        <v>0</v>
      </c>
      <c r="M10159" s="4" t="s">
        <v>58</v>
      </c>
      <c r="N10159" s="35">
        <f>'Landed Freight Margin Tool'!$D$4</f>
        <v>0.58708499999999997</v>
      </c>
      <c r="O10159" s="30">
        <f>(MAX($F10159,MIN(0.18*$D10159,$F10159*(1+$N10159))))</f>
        <v>1057.6334440000001</v>
      </c>
      <c r="P10159" s="35">
        <f>O10159/D10159</f>
        <v>0.16944936210164396</v>
      </c>
    </row>
    <row r="10160" spans="1:16" x14ac:dyDescent="0.3">
      <c r="A10160" s="2">
        <v>44995</v>
      </c>
      <c r="B10160" s="3" t="s">
        <v>21566</v>
      </c>
      <c r="C10160" s="4" t="s">
        <v>21567</v>
      </c>
      <c r="D10160" s="27">
        <v>7547.53</v>
      </c>
      <c r="E10160" s="27">
        <v>1358.56</v>
      </c>
      <c r="F10160" s="27">
        <v>749.08</v>
      </c>
      <c r="G10160" s="26">
        <f>(E10160-F10160)/E10160</f>
        <v>0.44862207042751145</v>
      </c>
      <c r="H10160" s="27">
        <f>E10160-F10160</f>
        <v>609.4799999999999</v>
      </c>
      <c r="I10160" s="35">
        <f>E10160/D10160</f>
        <v>0.18000060947091301</v>
      </c>
      <c r="J10160" s="3">
        <v>185003.36</v>
      </c>
      <c r="K10160" s="26">
        <v>6.0999999999999999E-2</v>
      </c>
      <c r="L10160" s="4" t="b">
        <v>0</v>
      </c>
      <c r="M10160" s="4" t="s">
        <v>58</v>
      </c>
      <c r="N10160" s="35">
        <f>'Landed Freight Margin Tool'!$D$4</f>
        <v>0.58708499999999997</v>
      </c>
      <c r="O10160" s="30">
        <f>(MAX($F10160,MIN(0.18*$D10160,$F10160*(1+$N10160))))</f>
        <v>1188.8536318000001</v>
      </c>
      <c r="P10160" s="35">
        <f>O10160/D10160</f>
        <v>0.1575155887820254</v>
      </c>
    </row>
    <row r="10161" spans="1:16" x14ac:dyDescent="0.3">
      <c r="A10161" s="2">
        <v>45142</v>
      </c>
      <c r="B10161" s="3" t="s">
        <v>9776</v>
      </c>
      <c r="C10161" s="4" t="s">
        <v>9777</v>
      </c>
      <c r="D10161" s="27">
        <v>5889.48</v>
      </c>
      <c r="E10161" s="27">
        <v>1060.1099999999999</v>
      </c>
      <c r="F10161" s="27">
        <v>545.86</v>
      </c>
      <c r="G10161" s="26">
        <f>(E10161-F10161)/E10161</f>
        <v>0.48509116978426758</v>
      </c>
      <c r="H10161" s="27">
        <f>E10161-F10161</f>
        <v>514.24999999999989</v>
      </c>
      <c r="I10161" s="35">
        <f>E10161/D10161</f>
        <v>0.18000061125939812</v>
      </c>
      <c r="J10161" s="3">
        <v>185003.36</v>
      </c>
      <c r="K10161" s="26">
        <v>6.0999999999999999E-2</v>
      </c>
      <c r="L10161" s="4" t="b">
        <v>0</v>
      </c>
      <c r="M10161" s="4" t="s">
        <v>58</v>
      </c>
      <c r="N10161" s="35">
        <f>'Landed Freight Margin Tool'!$D$4</f>
        <v>0.58708499999999997</v>
      </c>
      <c r="O10161" s="30">
        <f>(MAX($F10161,MIN(0.18*$D10161,$F10161*(1+$N10161))))</f>
        <v>866.32621810000012</v>
      </c>
      <c r="P10161" s="35">
        <f>O10161/D10161</f>
        <v>0.14709723406820299</v>
      </c>
    </row>
    <row r="10162" spans="1:16" x14ac:dyDescent="0.3">
      <c r="A10162" s="2">
        <v>45078</v>
      </c>
      <c r="B10162" s="3" t="s">
        <v>15432</v>
      </c>
      <c r="C10162" s="4" t="s">
        <v>15433</v>
      </c>
      <c r="D10162" s="27">
        <v>5886.48</v>
      </c>
      <c r="E10162" s="27">
        <v>1059.57</v>
      </c>
      <c r="F10162" s="27">
        <v>697.94</v>
      </c>
      <c r="G10162" s="26">
        <f>(E10162-F10162)/E10162</f>
        <v>0.34129882877016138</v>
      </c>
      <c r="H10162" s="27">
        <f>E10162-F10162</f>
        <v>361.62999999999988</v>
      </c>
      <c r="I10162" s="35">
        <f>E10162/D10162</f>
        <v>0.18000061157092184</v>
      </c>
      <c r="J10162" s="3">
        <v>185003.36</v>
      </c>
      <c r="K10162" s="26">
        <v>6.0999999999999999E-2</v>
      </c>
      <c r="L10162" s="4" t="b">
        <v>0</v>
      </c>
      <c r="M10162" s="4" t="s">
        <v>58</v>
      </c>
      <c r="N10162" s="35">
        <f>'Landed Freight Margin Tool'!$D$4</f>
        <v>0.58708499999999997</v>
      </c>
      <c r="O10162" s="30">
        <f>(MAX($F10162,MIN(0.18*$D10162,$F10162*(1+$N10162))))</f>
        <v>1059.5663999999999</v>
      </c>
      <c r="P10162" s="35">
        <f>O10162/D10162</f>
        <v>0.18</v>
      </c>
    </row>
    <row r="10163" spans="1:16" x14ac:dyDescent="0.3">
      <c r="A10163" s="2">
        <v>45175</v>
      </c>
      <c r="B10163" s="3" t="s">
        <v>8163</v>
      </c>
      <c r="C10163" s="4" t="s">
        <v>8164</v>
      </c>
      <c r="D10163" s="27">
        <v>2614.38</v>
      </c>
      <c r="E10163" s="27">
        <v>470.59</v>
      </c>
      <c r="F10163" s="27">
        <v>276.61</v>
      </c>
      <c r="G10163" s="26">
        <f>(E10163-F10163)/E10163</f>
        <v>0.41220595422767159</v>
      </c>
      <c r="H10163" s="27">
        <f>E10163-F10163</f>
        <v>193.97999999999996</v>
      </c>
      <c r="I10163" s="35">
        <f>E10163/D10163</f>
        <v>0.18000061199978579</v>
      </c>
      <c r="J10163" s="3">
        <v>185003.36</v>
      </c>
      <c r="K10163" s="26">
        <v>6.0999999999999999E-2</v>
      </c>
      <c r="L10163" s="4" t="b">
        <v>0</v>
      </c>
      <c r="M10163" s="4" t="s">
        <v>58</v>
      </c>
      <c r="N10163" s="35">
        <f>'Landed Freight Margin Tool'!$D$4</f>
        <v>0.58708499999999997</v>
      </c>
      <c r="O10163" s="30">
        <f>(MAX($F10163,MIN(0.18*$D10163,$F10163*(1+$N10163))))</f>
        <v>439.00358185000005</v>
      </c>
      <c r="P10163" s="35">
        <f>O10163/D10163</f>
        <v>0.16791881128604105</v>
      </c>
    </row>
    <row r="10164" spans="1:16" x14ac:dyDescent="0.3">
      <c r="A10164" s="2">
        <v>45133</v>
      </c>
      <c r="B10164" s="3" t="s">
        <v>1540</v>
      </c>
      <c r="C10164" s="4" t="s">
        <v>1541</v>
      </c>
      <c r="D10164" s="27">
        <v>5543.37</v>
      </c>
      <c r="E10164" s="27">
        <v>997.81</v>
      </c>
      <c r="F10164" s="27">
        <v>719.32</v>
      </c>
      <c r="G10164" s="26">
        <f>(E10164-F10164)/E10164</f>
        <v>0.27910123169741724</v>
      </c>
      <c r="H10164" s="27">
        <f>E10164-F10164</f>
        <v>278.4899999999999</v>
      </c>
      <c r="I10164" s="35">
        <f>E10164/D10164</f>
        <v>0.18000061334531159</v>
      </c>
      <c r="J10164" s="3">
        <v>185003.36</v>
      </c>
      <c r="K10164" s="26">
        <v>6.0999999999999999E-2</v>
      </c>
      <c r="L10164" s="4" t="b">
        <v>0</v>
      </c>
      <c r="M10164" s="4" t="s">
        <v>58</v>
      </c>
      <c r="N10164" s="35">
        <f>'Landed Freight Margin Tool'!$D$4</f>
        <v>0.58708499999999997</v>
      </c>
      <c r="O10164" s="30">
        <f>(MAX($F10164,MIN(0.18*$D10164,$F10164*(1+$N10164))))</f>
        <v>997.80659999999989</v>
      </c>
      <c r="P10164" s="35">
        <f>O10164/D10164</f>
        <v>0.18</v>
      </c>
    </row>
    <row r="10165" spans="1:16" x14ac:dyDescent="0.3">
      <c r="A10165" s="2">
        <v>44958</v>
      </c>
      <c r="B10165" s="3" t="s">
        <v>11321</v>
      </c>
      <c r="C10165" s="4" t="s">
        <v>11322</v>
      </c>
      <c r="D10165" s="27">
        <v>5201.26</v>
      </c>
      <c r="E10165" s="27">
        <v>936.23</v>
      </c>
      <c r="F10165" s="27">
        <v>514.44000000000005</v>
      </c>
      <c r="G10165" s="26">
        <f>(E10165-F10165)/E10165</f>
        <v>0.45051963726861982</v>
      </c>
      <c r="H10165" s="27">
        <f>E10165-F10165</f>
        <v>421.78999999999996</v>
      </c>
      <c r="I10165" s="35">
        <f>E10165/D10165</f>
        <v>0.18000061523553906</v>
      </c>
      <c r="J10165" s="3">
        <v>185003.36</v>
      </c>
      <c r="K10165" s="26">
        <v>6.0999999999999999E-2</v>
      </c>
      <c r="L10165" s="4" t="b">
        <v>0</v>
      </c>
      <c r="M10165" s="4" t="s">
        <v>58</v>
      </c>
      <c r="N10165" s="35">
        <f>'Landed Freight Margin Tool'!$D$4</f>
        <v>0.58708499999999997</v>
      </c>
      <c r="O10165" s="30">
        <f>(MAX($F10165,MIN(0.18*$D10165,$F10165*(1+$N10165))))</f>
        <v>816.46000740000011</v>
      </c>
      <c r="P10165" s="35">
        <f>O10165/D10165</f>
        <v>0.15697350399710841</v>
      </c>
    </row>
    <row r="10166" spans="1:16" x14ac:dyDescent="0.3">
      <c r="A10166" s="2">
        <v>45278</v>
      </c>
      <c r="B10166" s="3" t="s">
        <v>19617</v>
      </c>
      <c r="C10166" s="4" t="s">
        <v>19618</v>
      </c>
      <c r="D10166" s="27">
        <v>3248.1</v>
      </c>
      <c r="E10166" s="27">
        <v>584.66</v>
      </c>
      <c r="F10166" s="27">
        <v>300.5</v>
      </c>
      <c r="G10166" s="26">
        <f>(E10166-F10166)/E10166</f>
        <v>0.48602606643177226</v>
      </c>
      <c r="H10166" s="27">
        <f>E10166-F10166</f>
        <v>284.15999999999997</v>
      </c>
      <c r="I10166" s="35">
        <f>E10166/D10166</f>
        <v>0.18000061574458914</v>
      </c>
      <c r="J10166" s="3">
        <v>185003.36</v>
      </c>
      <c r="K10166" s="26">
        <v>6.0999999999999999E-2</v>
      </c>
      <c r="L10166" s="4" t="b">
        <v>0</v>
      </c>
      <c r="M10166" s="4" t="s">
        <v>58</v>
      </c>
      <c r="N10166" s="35">
        <f>'Landed Freight Margin Tool'!$D$4</f>
        <v>0.58708499999999997</v>
      </c>
      <c r="O10166" s="30">
        <f>(MAX($F10166,MIN(0.18*$D10166,$F10166*(1+$N10166))))</f>
        <v>476.91904250000005</v>
      </c>
      <c r="P10166" s="35">
        <f>O10166/D10166</f>
        <v>0.14683015993965706</v>
      </c>
    </row>
    <row r="10167" spans="1:16" x14ac:dyDescent="0.3">
      <c r="A10167" s="2">
        <v>45250</v>
      </c>
      <c r="B10167" s="3" t="s">
        <v>13914</v>
      </c>
      <c r="C10167" s="4" t="s">
        <v>13915</v>
      </c>
      <c r="D10167" s="27">
        <v>7467.03</v>
      </c>
      <c r="E10167" s="27">
        <v>1344.07</v>
      </c>
      <c r="F10167" s="27">
        <v>919.24</v>
      </c>
      <c r="G10167" s="26">
        <f>(E10167-F10167)/E10167</f>
        <v>0.31607728764126863</v>
      </c>
      <c r="H10167" s="27">
        <f>E10167-F10167</f>
        <v>424.82999999999993</v>
      </c>
      <c r="I10167" s="35">
        <f>E10167/D10167</f>
        <v>0.18000061604145154</v>
      </c>
      <c r="J10167" s="3">
        <v>185003.36</v>
      </c>
      <c r="K10167" s="26">
        <v>6.0999999999999999E-2</v>
      </c>
      <c r="L10167" s="4" t="b">
        <v>0</v>
      </c>
      <c r="M10167" s="4" t="s">
        <v>58</v>
      </c>
      <c r="N10167" s="35">
        <f>'Landed Freight Margin Tool'!$D$4</f>
        <v>0.58708499999999997</v>
      </c>
      <c r="O10167" s="30">
        <f>(MAX($F10167,MIN(0.18*$D10167,$F10167*(1+$N10167))))</f>
        <v>1344.0654</v>
      </c>
      <c r="P10167" s="35">
        <f>O10167/D10167</f>
        <v>0.18</v>
      </c>
    </row>
    <row r="10168" spans="1:16" x14ac:dyDescent="0.3">
      <c r="A10168" s="2">
        <v>44951</v>
      </c>
      <c r="B10168" s="3" t="s">
        <v>19432</v>
      </c>
      <c r="C10168" s="4" t="s">
        <v>19433</v>
      </c>
      <c r="D10168" s="27">
        <v>8108.75</v>
      </c>
      <c r="E10168" s="27">
        <v>1459.58</v>
      </c>
      <c r="F10168" s="27">
        <v>1037.8699999999999</v>
      </c>
      <c r="G10168" s="26">
        <f>(E10168-F10168)/E10168</f>
        <v>0.288925581331616</v>
      </c>
      <c r="H10168" s="27">
        <f>E10168-F10168</f>
        <v>421.71000000000004</v>
      </c>
      <c r="I10168" s="35">
        <f>E10168/D10168</f>
        <v>0.18000061661785108</v>
      </c>
      <c r="J10168" s="3">
        <v>185003.36</v>
      </c>
      <c r="K10168" s="26">
        <v>6.0999999999999999E-2</v>
      </c>
      <c r="L10168" s="4" t="b">
        <v>0</v>
      </c>
      <c r="M10168" s="4" t="s">
        <v>58</v>
      </c>
      <c r="N10168" s="35">
        <f>'Landed Freight Margin Tool'!$D$4</f>
        <v>0.58708499999999997</v>
      </c>
      <c r="O10168" s="30">
        <f>(MAX($F10168,MIN(0.18*$D10168,$F10168*(1+$N10168))))</f>
        <v>1459.575</v>
      </c>
      <c r="P10168" s="35">
        <f>O10168/D10168</f>
        <v>0.18</v>
      </c>
    </row>
    <row r="10169" spans="1:16" x14ac:dyDescent="0.3">
      <c r="A10169" s="2">
        <v>45030</v>
      </c>
      <c r="B10169" s="3" t="s">
        <v>12755</v>
      </c>
      <c r="C10169" s="4" t="s">
        <v>12756</v>
      </c>
      <c r="D10169" s="27">
        <v>3882.82</v>
      </c>
      <c r="E10169" s="27">
        <v>698.91</v>
      </c>
      <c r="F10169" s="27">
        <v>479.36</v>
      </c>
      <c r="G10169" s="26">
        <f>(E10169-F10169)/E10169</f>
        <v>0.31413200555150156</v>
      </c>
      <c r="H10169" s="27">
        <f>E10169-F10169</f>
        <v>219.54999999999995</v>
      </c>
      <c r="I10169" s="35">
        <f>E10169/D10169</f>
        <v>0.18000061810745796</v>
      </c>
      <c r="J10169" s="3">
        <v>185003.36</v>
      </c>
      <c r="K10169" s="26">
        <v>6.0999999999999999E-2</v>
      </c>
      <c r="L10169" s="4" t="b">
        <v>0</v>
      </c>
      <c r="M10169" s="4" t="s">
        <v>58</v>
      </c>
      <c r="N10169" s="35">
        <f>'Landed Freight Margin Tool'!$D$4</f>
        <v>0.58708499999999997</v>
      </c>
      <c r="O10169" s="30">
        <f>(MAX($F10169,MIN(0.18*$D10169,$F10169*(1+$N10169))))</f>
        <v>698.9076</v>
      </c>
      <c r="P10169" s="35">
        <f>O10169/D10169</f>
        <v>0.18</v>
      </c>
    </row>
    <row r="10170" spans="1:16" x14ac:dyDescent="0.3">
      <c r="A10170" s="2">
        <v>45127</v>
      </c>
      <c r="B10170" s="3" t="s">
        <v>11429</v>
      </c>
      <c r="C10170" s="4" t="s">
        <v>11430</v>
      </c>
      <c r="D10170" s="27">
        <v>1617.55</v>
      </c>
      <c r="E10170" s="27">
        <v>291.16000000000003</v>
      </c>
      <c r="F10170" s="27">
        <v>150.51</v>
      </c>
      <c r="G10170" s="26">
        <f>(E10170-F10170)/E10170</f>
        <v>0.48306772908366541</v>
      </c>
      <c r="H10170" s="27">
        <f>E10170-F10170</f>
        <v>140.65000000000003</v>
      </c>
      <c r="I10170" s="35">
        <f>E10170/D10170</f>
        <v>0.18000061821891133</v>
      </c>
      <c r="J10170" s="3">
        <v>185003.36</v>
      </c>
      <c r="K10170" s="26">
        <v>6.0999999999999999E-2</v>
      </c>
      <c r="L10170" s="4" t="b">
        <v>0</v>
      </c>
      <c r="M10170" s="4" t="s">
        <v>58</v>
      </c>
      <c r="N10170" s="35">
        <f>'Landed Freight Margin Tool'!$D$4</f>
        <v>0.58708499999999997</v>
      </c>
      <c r="O10170" s="30">
        <f>(MAX($F10170,MIN(0.18*$D10170,$F10170*(1+$N10170))))</f>
        <v>238.87216334999999</v>
      </c>
      <c r="P10170" s="35">
        <f>O10170/D10170</f>
        <v>0.14767528877005348</v>
      </c>
    </row>
    <row r="10171" spans="1:16" x14ac:dyDescent="0.3">
      <c r="A10171" s="2">
        <v>45244</v>
      </c>
      <c r="B10171" s="3" t="s">
        <v>10378</v>
      </c>
      <c r="C10171" s="4" t="s">
        <v>10379</v>
      </c>
      <c r="D10171" s="27">
        <v>5172.26</v>
      </c>
      <c r="E10171" s="27">
        <v>931.01</v>
      </c>
      <c r="F10171" s="27">
        <v>465.87</v>
      </c>
      <c r="G10171" s="26">
        <f>(E10171-F10171)/E10171</f>
        <v>0.49960795265356978</v>
      </c>
      <c r="H10171" s="27">
        <f>E10171-F10171</f>
        <v>465.14</v>
      </c>
      <c r="I10171" s="35">
        <f>E10171/D10171</f>
        <v>0.18000061868506223</v>
      </c>
      <c r="J10171" s="3">
        <v>185003.36</v>
      </c>
      <c r="K10171" s="26">
        <v>6.0999999999999999E-2</v>
      </c>
      <c r="L10171" s="4" t="b">
        <v>0</v>
      </c>
      <c r="M10171" s="4" t="s">
        <v>58</v>
      </c>
      <c r="N10171" s="35">
        <f>'Landed Freight Margin Tool'!$D$4</f>
        <v>0.58708499999999997</v>
      </c>
      <c r="O10171" s="30">
        <f>(MAX($F10171,MIN(0.18*$D10171,$F10171*(1+$N10171))))</f>
        <v>739.37528895000003</v>
      </c>
      <c r="P10171" s="35">
        <f>O10171/D10171</f>
        <v>0.14295013958115022</v>
      </c>
    </row>
    <row r="10172" spans="1:16" x14ac:dyDescent="0.3">
      <c r="A10172" s="2">
        <v>44974</v>
      </c>
      <c r="B10172" s="3" t="s">
        <v>7057</v>
      </c>
      <c r="C10172" s="4" t="s">
        <v>7058</v>
      </c>
      <c r="D10172" s="27">
        <v>6448.2</v>
      </c>
      <c r="E10172" s="27">
        <v>1160.68</v>
      </c>
      <c r="F10172" s="27">
        <v>926.95</v>
      </c>
      <c r="G10172" s="26">
        <f>(E10172-F10172)/E10172</f>
        <v>0.20137333287383258</v>
      </c>
      <c r="H10172" s="27">
        <f>E10172-F10172</f>
        <v>233.73000000000002</v>
      </c>
      <c r="I10172" s="35">
        <f>E10172/D10172</f>
        <v>0.18000062032815362</v>
      </c>
      <c r="J10172" s="3">
        <v>185003.36</v>
      </c>
      <c r="K10172" s="26">
        <v>6.0999999999999999E-2</v>
      </c>
      <c r="L10172" s="4" t="b">
        <v>0</v>
      </c>
      <c r="M10172" s="4" t="s">
        <v>58</v>
      </c>
      <c r="N10172" s="35">
        <f>'Landed Freight Margin Tool'!$D$4</f>
        <v>0.58708499999999997</v>
      </c>
      <c r="O10172" s="30">
        <f>(MAX($F10172,MIN(0.18*$D10172,$F10172*(1+$N10172))))</f>
        <v>1160.6759999999999</v>
      </c>
      <c r="P10172" s="35">
        <f>O10172/D10172</f>
        <v>0.18</v>
      </c>
    </row>
    <row r="10173" spans="1:16" x14ac:dyDescent="0.3">
      <c r="A10173" s="2">
        <v>45133</v>
      </c>
      <c r="B10173" s="3" t="s">
        <v>23120</v>
      </c>
      <c r="C10173" s="4" t="s">
        <v>23121</v>
      </c>
      <c r="D10173" s="27">
        <v>6104.59</v>
      </c>
      <c r="E10173" s="27">
        <v>1098.83</v>
      </c>
      <c r="F10173" s="27">
        <v>703.02</v>
      </c>
      <c r="G10173" s="26">
        <f>(E10173-F10173)/E10173</f>
        <v>0.36021040561324313</v>
      </c>
      <c r="H10173" s="27">
        <f>E10173-F10173</f>
        <v>395.80999999999995</v>
      </c>
      <c r="I10173" s="35">
        <f>E10173/D10173</f>
        <v>0.18000062248242715</v>
      </c>
      <c r="J10173" s="3">
        <v>185003.36</v>
      </c>
      <c r="K10173" s="26">
        <v>6.0999999999999999E-2</v>
      </c>
      <c r="L10173" s="4" t="b">
        <v>0</v>
      </c>
      <c r="M10173" s="4" t="s">
        <v>58</v>
      </c>
      <c r="N10173" s="35">
        <f>'Landed Freight Margin Tool'!$D$4</f>
        <v>0.58708499999999997</v>
      </c>
      <c r="O10173" s="30">
        <f>(MAX($F10173,MIN(0.18*$D10173,$F10173*(1+$N10173))))</f>
        <v>1098.8262</v>
      </c>
      <c r="P10173" s="35">
        <f>O10173/D10173</f>
        <v>0.18</v>
      </c>
    </row>
    <row r="10174" spans="1:16" x14ac:dyDescent="0.3">
      <c r="A10174" s="2">
        <v>45097</v>
      </c>
      <c r="B10174" s="3" t="s">
        <v>16004</v>
      </c>
      <c r="C10174" s="4" t="s">
        <v>16005</v>
      </c>
      <c r="D10174" s="27">
        <v>6741.81</v>
      </c>
      <c r="E10174" s="27">
        <v>1213.53</v>
      </c>
      <c r="F10174" s="27">
        <v>1143.0899999999999</v>
      </c>
      <c r="G10174" s="26">
        <f>(E10174-F10174)/E10174</f>
        <v>5.8045536575115617E-2</v>
      </c>
      <c r="H10174" s="27">
        <f>E10174-F10174</f>
        <v>70.440000000000055</v>
      </c>
      <c r="I10174" s="35">
        <f>E10174/D10174</f>
        <v>0.18000062297810229</v>
      </c>
      <c r="J10174" s="3">
        <v>185003.36</v>
      </c>
      <c r="K10174" s="26">
        <v>6.0999999999999999E-2</v>
      </c>
      <c r="L10174" s="4" t="b">
        <v>0</v>
      </c>
      <c r="M10174" s="4" t="s">
        <v>58</v>
      </c>
      <c r="N10174" s="35">
        <f>'Landed Freight Margin Tool'!$D$4</f>
        <v>0.58708499999999997</v>
      </c>
      <c r="O10174" s="30">
        <f>(MAX($F10174,MIN(0.18*$D10174,$F10174*(1+$N10174))))</f>
        <v>1213.5258000000001</v>
      </c>
      <c r="P10174" s="35">
        <f>O10174/D10174</f>
        <v>0.18</v>
      </c>
    </row>
    <row r="10175" spans="1:16" x14ac:dyDescent="0.3">
      <c r="A10175" s="2">
        <v>45048</v>
      </c>
      <c r="B10175" s="3" t="s">
        <v>11466</v>
      </c>
      <c r="C10175" s="4" t="s">
        <v>11467</v>
      </c>
      <c r="D10175" s="27">
        <v>5129.26</v>
      </c>
      <c r="E10175" s="27">
        <v>923.27</v>
      </c>
      <c r="F10175" s="27">
        <v>654.80999999999995</v>
      </c>
      <c r="G10175" s="26">
        <f>(E10175-F10175)/E10175</f>
        <v>0.29077084709781542</v>
      </c>
      <c r="H10175" s="27">
        <f>E10175-F10175</f>
        <v>268.46000000000004</v>
      </c>
      <c r="I10175" s="35">
        <f>E10175/D10175</f>
        <v>0.1800006238716696</v>
      </c>
      <c r="J10175" s="3">
        <v>185003.36</v>
      </c>
      <c r="K10175" s="26">
        <v>6.0999999999999999E-2</v>
      </c>
      <c r="L10175" s="4" t="b">
        <v>0</v>
      </c>
      <c r="M10175" s="4" t="s">
        <v>58</v>
      </c>
      <c r="N10175" s="35">
        <f>'Landed Freight Margin Tool'!$D$4</f>
        <v>0.58708499999999997</v>
      </c>
      <c r="O10175" s="30">
        <f>(MAX($F10175,MIN(0.18*$D10175,$F10175*(1+$N10175))))</f>
        <v>923.26679999999999</v>
      </c>
      <c r="P10175" s="35">
        <f>O10175/D10175</f>
        <v>0.18</v>
      </c>
    </row>
    <row r="10176" spans="1:16" x14ac:dyDescent="0.3">
      <c r="A10176" s="2">
        <v>45267</v>
      </c>
      <c r="B10176" s="3" t="s">
        <v>18205</v>
      </c>
      <c r="C10176" s="4" t="s">
        <v>18206</v>
      </c>
      <c r="D10176" s="27">
        <v>6405.7</v>
      </c>
      <c r="E10176" s="27">
        <v>1153.03</v>
      </c>
      <c r="F10176" s="27">
        <v>798.13</v>
      </c>
      <c r="G10176" s="26">
        <f>(E10176-F10176)/E10176</f>
        <v>0.30779771558415653</v>
      </c>
      <c r="H10176" s="27">
        <f>E10176-F10176</f>
        <v>354.9</v>
      </c>
      <c r="I10176" s="35">
        <f>E10176/D10176</f>
        <v>0.1800006244438547</v>
      </c>
      <c r="J10176" s="3">
        <v>185003.36</v>
      </c>
      <c r="K10176" s="26">
        <v>6.0999999999999999E-2</v>
      </c>
      <c r="L10176" s="4" t="b">
        <v>0</v>
      </c>
      <c r="M10176" s="4" t="s">
        <v>58</v>
      </c>
      <c r="N10176" s="35">
        <f>'Landed Freight Margin Tool'!$D$4</f>
        <v>0.58708499999999997</v>
      </c>
      <c r="O10176" s="30">
        <f>(MAX($F10176,MIN(0.18*$D10176,$F10176*(1+$N10176))))</f>
        <v>1153.0259999999998</v>
      </c>
      <c r="P10176" s="35">
        <f>O10176/D10176</f>
        <v>0.18</v>
      </c>
    </row>
    <row r="10177" spans="1:16" x14ac:dyDescent="0.3">
      <c r="A10177" s="2">
        <v>45232</v>
      </c>
      <c r="B10177" s="3" t="s">
        <v>22830</v>
      </c>
      <c r="C10177" s="4" t="s">
        <v>22831</v>
      </c>
      <c r="D10177" s="27">
        <v>4477.04</v>
      </c>
      <c r="E10177" s="27">
        <v>805.87</v>
      </c>
      <c r="F10177" s="27">
        <v>567.08000000000004</v>
      </c>
      <c r="G10177" s="26">
        <f>(E10177-F10177)/E10177</f>
        <v>0.29631330115279136</v>
      </c>
      <c r="H10177" s="27">
        <f>E10177-F10177</f>
        <v>238.78999999999996</v>
      </c>
      <c r="I10177" s="35">
        <f>E10177/D10177</f>
        <v>0.18000062541321946</v>
      </c>
      <c r="J10177" s="3">
        <v>185003.36</v>
      </c>
      <c r="K10177" s="26">
        <v>6.0999999999999999E-2</v>
      </c>
      <c r="L10177" s="4" t="b">
        <v>0</v>
      </c>
      <c r="M10177" s="4" t="s">
        <v>58</v>
      </c>
      <c r="N10177" s="35">
        <f>'Landed Freight Margin Tool'!$D$4</f>
        <v>0.58708499999999997</v>
      </c>
      <c r="O10177" s="30">
        <f>(MAX($F10177,MIN(0.18*$D10177,$F10177*(1+$N10177))))</f>
        <v>805.86719999999991</v>
      </c>
      <c r="P10177" s="35">
        <f>O10177/D10177</f>
        <v>0.18</v>
      </c>
    </row>
    <row r="10178" spans="1:16" x14ac:dyDescent="0.3">
      <c r="A10178" s="2">
        <v>45005</v>
      </c>
      <c r="B10178" s="3" t="s">
        <v>3885</v>
      </c>
      <c r="C10178" s="4" t="s">
        <v>3886</v>
      </c>
      <c r="D10178" s="27">
        <v>5738.48</v>
      </c>
      <c r="E10178" s="27">
        <v>1032.93</v>
      </c>
      <c r="F10178" s="27">
        <v>716.55</v>
      </c>
      <c r="G10178" s="26">
        <f>(E10178-F10178)/E10178</f>
        <v>0.3062937469141182</v>
      </c>
      <c r="H10178" s="27">
        <f>E10178-F10178</f>
        <v>316.38000000000011</v>
      </c>
      <c r="I10178" s="35">
        <f>E10178/D10178</f>
        <v>0.18000062734382627</v>
      </c>
      <c r="J10178" s="3">
        <v>185003.36</v>
      </c>
      <c r="K10178" s="26">
        <v>6.0999999999999999E-2</v>
      </c>
      <c r="L10178" s="4" t="b">
        <v>0</v>
      </c>
      <c r="M10178" s="4" t="s">
        <v>58</v>
      </c>
      <c r="N10178" s="35">
        <f>'Landed Freight Margin Tool'!$D$4</f>
        <v>0.58708499999999997</v>
      </c>
      <c r="O10178" s="30">
        <f>(MAX($F10178,MIN(0.18*$D10178,$F10178*(1+$N10178))))</f>
        <v>1032.9263999999998</v>
      </c>
      <c r="P10178" s="35">
        <f>O10178/D10178</f>
        <v>0.18</v>
      </c>
    </row>
    <row r="10179" spans="1:16" x14ac:dyDescent="0.3">
      <c r="A10179" s="2">
        <v>45240</v>
      </c>
      <c r="B10179" s="3" t="s">
        <v>12307</v>
      </c>
      <c r="C10179" s="4" t="s">
        <v>12308</v>
      </c>
      <c r="D10179" s="27">
        <v>6694.81</v>
      </c>
      <c r="E10179" s="27">
        <v>1205.07</v>
      </c>
      <c r="F10179" s="27">
        <v>668.28</v>
      </c>
      <c r="G10179" s="26">
        <f>(E10179-F10179)/E10179</f>
        <v>0.445443003311011</v>
      </c>
      <c r="H10179" s="27">
        <f>E10179-F10179</f>
        <v>536.79</v>
      </c>
      <c r="I10179" s="35">
        <f>E10179/D10179</f>
        <v>0.18000062735163505</v>
      </c>
      <c r="J10179" s="3">
        <v>185003.36</v>
      </c>
      <c r="K10179" s="26">
        <v>6.0999999999999999E-2</v>
      </c>
      <c r="L10179" s="4" t="b">
        <v>0</v>
      </c>
      <c r="M10179" s="4" t="s">
        <v>58</v>
      </c>
      <c r="N10179" s="35">
        <f>'Landed Freight Margin Tool'!$D$4</f>
        <v>0.58708499999999997</v>
      </c>
      <c r="O10179" s="30">
        <f>(MAX($F10179,MIN(0.18*$D10179,$F10179*(1+$N10179))))</f>
        <v>1060.6171638000001</v>
      </c>
      <c r="P10179" s="35">
        <f>O10179/D10179</f>
        <v>0.15842378854665032</v>
      </c>
    </row>
    <row r="10180" spans="1:16" x14ac:dyDescent="0.3">
      <c r="A10180" s="2">
        <v>45142</v>
      </c>
      <c r="B10180" s="3" t="s">
        <v>9672</v>
      </c>
      <c r="C10180" s="4" t="s">
        <v>9673</v>
      </c>
      <c r="D10180" s="27">
        <v>1273.44</v>
      </c>
      <c r="E10180" s="27">
        <v>229.22</v>
      </c>
      <c r="F10180" s="27">
        <v>135.36000000000001</v>
      </c>
      <c r="G10180" s="26">
        <f>(E10180-F10180)/E10180</f>
        <v>0.40947561294825924</v>
      </c>
      <c r="H10180" s="27">
        <f>E10180-F10180</f>
        <v>93.859999999999985</v>
      </c>
      <c r="I10180" s="35">
        <f>E10180/D10180</f>
        <v>0.18000062821962556</v>
      </c>
      <c r="J10180" s="3">
        <v>185003.36</v>
      </c>
      <c r="K10180" s="26">
        <v>6.0999999999999999E-2</v>
      </c>
      <c r="L10180" s="4" t="b">
        <v>0</v>
      </c>
      <c r="M10180" s="4" t="s">
        <v>58</v>
      </c>
      <c r="N10180" s="35">
        <f>'Landed Freight Margin Tool'!$D$4</f>
        <v>0.58708499999999997</v>
      </c>
      <c r="O10180" s="30">
        <f>(MAX($F10180,MIN(0.18*$D10180,$F10180*(1+$N10180))))</f>
        <v>214.82782560000004</v>
      </c>
      <c r="P10180" s="35">
        <f>O10180/D10180</f>
        <v>0.16869882020354318</v>
      </c>
    </row>
    <row r="10181" spans="1:16" x14ac:dyDescent="0.3">
      <c r="A10181" s="2">
        <v>45029</v>
      </c>
      <c r="B10181" s="3" t="s">
        <v>13096</v>
      </c>
      <c r="C10181" s="4" t="s">
        <v>13097</v>
      </c>
      <c r="D10181" s="27">
        <v>5405.87</v>
      </c>
      <c r="E10181" s="27">
        <v>973.06</v>
      </c>
      <c r="F10181" s="27">
        <v>489.08</v>
      </c>
      <c r="G10181" s="26">
        <f>(E10181-F10181)/E10181</f>
        <v>0.49737940106468254</v>
      </c>
      <c r="H10181" s="27">
        <f>E10181-F10181</f>
        <v>483.97999999999996</v>
      </c>
      <c r="I10181" s="35">
        <f>E10181/D10181</f>
        <v>0.1800006289459421</v>
      </c>
      <c r="J10181" s="3">
        <v>185003.36</v>
      </c>
      <c r="K10181" s="26">
        <v>6.0999999999999999E-2</v>
      </c>
      <c r="L10181" s="4" t="b">
        <v>0</v>
      </c>
      <c r="M10181" s="4" t="s">
        <v>58</v>
      </c>
      <c r="N10181" s="35">
        <f>'Landed Freight Margin Tool'!$D$4</f>
        <v>0.58708499999999997</v>
      </c>
      <c r="O10181" s="30">
        <f>(MAX($F10181,MIN(0.18*$D10181,$F10181*(1+$N10181))))</f>
        <v>776.21153179999999</v>
      </c>
      <c r="P10181" s="35">
        <f>O10181/D10181</f>
        <v>0.14358679209821915</v>
      </c>
    </row>
    <row r="10182" spans="1:16" x14ac:dyDescent="0.3">
      <c r="A10182" s="2">
        <v>45070</v>
      </c>
      <c r="B10182" s="3" t="s">
        <v>23558</v>
      </c>
      <c r="C10182" s="4" t="s">
        <v>23559</v>
      </c>
      <c r="D10182" s="27">
        <v>4760.6499999999996</v>
      </c>
      <c r="E10182" s="27">
        <v>856.92</v>
      </c>
      <c r="F10182" s="27">
        <v>554.89</v>
      </c>
      <c r="G10182" s="26">
        <f>(E10182-F10182)/E10182</f>
        <v>0.35245997292629416</v>
      </c>
      <c r="H10182" s="27">
        <f>E10182-F10182</f>
        <v>302.02999999999997</v>
      </c>
      <c r="I10182" s="35">
        <f>E10182/D10182</f>
        <v>0.18000063016604875</v>
      </c>
      <c r="J10182" s="3">
        <v>185003.36</v>
      </c>
      <c r="K10182" s="26">
        <v>6.0999999999999999E-2</v>
      </c>
      <c r="L10182" s="4" t="b">
        <v>0</v>
      </c>
      <c r="M10182" s="4" t="s">
        <v>58</v>
      </c>
      <c r="N10182" s="35">
        <f>'Landed Freight Margin Tool'!$D$4</f>
        <v>0.58708499999999997</v>
      </c>
      <c r="O10182" s="30">
        <f>(MAX($F10182,MIN(0.18*$D10182,$F10182*(1+$N10182))))</f>
        <v>856.91699999999992</v>
      </c>
      <c r="P10182" s="35">
        <f>O10182/D10182</f>
        <v>0.18</v>
      </c>
    </row>
    <row r="10183" spans="1:16" x14ac:dyDescent="0.3">
      <c r="A10183" s="2">
        <v>45238</v>
      </c>
      <c r="B10183" s="3" t="s">
        <v>7672</v>
      </c>
      <c r="C10183" s="4" t="s">
        <v>1750</v>
      </c>
      <c r="D10183" s="27">
        <v>1904.16</v>
      </c>
      <c r="E10183" s="27">
        <v>342.75</v>
      </c>
      <c r="F10183" s="27">
        <v>197.08</v>
      </c>
      <c r="G10183" s="26">
        <f>(E10183-F10183)/E10183</f>
        <v>0.42500364697301235</v>
      </c>
      <c r="H10183" s="27">
        <f>E10183-F10183</f>
        <v>145.66999999999999</v>
      </c>
      <c r="I10183" s="35">
        <f>E10183/D10183</f>
        <v>0.18000063019914292</v>
      </c>
      <c r="J10183" s="3">
        <v>185003.36</v>
      </c>
      <c r="K10183" s="26">
        <v>6.0999999999999999E-2</v>
      </c>
      <c r="L10183" s="4" t="b">
        <v>0</v>
      </c>
      <c r="M10183" s="4" t="s">
        <v>58</v>
      </c>
      <c r="N10183" s="35">
        <f>'Landed Freight Margin Tool'!$D$4</f>
        <v>0.58708499999999997</v>
      </c>
      <c r="O10183" s="30">
        <f>(MAX($F10183,MIN(0.18*$D10183,$F10183*(1+$N10183))))</f>
        <v>312.78271180000002</v>
      </c>
      <c r="P10183" s="35">
        <f>O10183/D10183</f>
        <v>0.16426283074951684</v>
      </c>
    </row>
    <row r="10184" spans="1:16" x14ac:dyDescent="0.3">
      <c r="A10184" s="2">
        <v>45246</v>
      </c>
      <c r="B10184" s="3" t="s">
        <v>7387</v>
      </c>
      <c r="C10184" s="4" t="s">
        <v>7388</v>
      </c>
      <c r="D10184" s="27">
        <v>3163.6</v>
      </c>
      <c r="E10184" s="27">
        <v>569.45000000000005</v>
      </c>
      <c r="F10184" s="27">
        <v>411.5</v>
      </c>
      <c r="G10184" s="26">
        <f>(E10184-F10184)/E10184</f>
        <v>0.27737290367898854</v>
      </c>
      <c r="H10184" s="27">
        <f>E10184-F10184</f>
        <v>157.95000000000005</v>
      </c>
      <c r="I10184" s="35">
        <f>E10184/D10184</f>
        <v>0.18000063219117463</v>
      </c>
      <c r="J10184" s="3">
        <v>185003.36</v>
      </c>
      <c r="K10184" s="26">
        <v>6.0999999999999999E-2</v>
      </c>
      <c r="L10184" s="4" t="b">
        <v>0</v>
      </c>
      <c r="M10184" s="4" t="s">
        <v>58</v>
      </c>
      <c r="N10184" s="35">
        <f>'Landed Freight Margin Tool'!$D$4</f>
        <v>0.58708499999999997</v>
      </c>
      <c r="O10184" s="30">
        <f>(MAX($F10184,MIN(0.18*$D10184,$F10184*(1+$N10184))))</f>
        <v>569.44799999999998</v>
      </c>
      <c r="P10184" s="35">
        <f>O10184/D10184</f>
        <v>0.18</v>
      </c>
    </row>
    <row r="10185" spans="1:16" x14ac:dyDescent="0.3">
      <c r="A10185" s="2">
        <v>45215</v>
      </c>
      <c r="B10185" s="3" t="s">
        <v>5928</v>
      </c>
      <c r="C10185" s="4" t="s">
        <v>5929</v>
      </c>
      <c r="D10185" s="27">
        <v>4100.93</v>
      </c>
      <c r="E10185" s="27">
        <v>738.17</v>
      </c>
      <c r="F10185" s="27">
        <v>416.32</v>
      </c>
      <c r="G10185" s="26">
        <f>(E10185-F10185)/E10185</f>
        <v>0.4360106750477532</v>
      </c>
      <c r="H10185" s="27">
        <f>E10185-F10185</f>
        <v>321.84999999999997</v>
      </c>
      <c r="I10185" s="35">
        <f>E10185/D10185</f>
        <v>0.18000063400253111</v>
      </c>
      <c r="J10185" s="3">
        <v>185003.36</v>
      </c>
      <c r="K10185" s="26">
        <v>6.0999999999999999E-2</v>
      </c>
      <c r="L10185" s="4" t="b">
        <v>0</v>
      </c>
      <c r="M10185" s="4" t="s">
        <v>58</v>
      </c>
      <c r="N10185" s="35">
        <f>'Landed Freight Margin Tool'!$D$4</f>
        <v>0.58708499999999997</v>
      </c>
      <c r="O10185" s="30">
        <f>(MAX($F10185,MIN(0.18*$D10185,$F10185*(1+$N10185))))</f>
        <v>660.73522720000005</v>
      </c>
      <c r="P10185" s="35">
        <f>O10185/D10185</f>
        <v>0.16111838709756079</v>
      </c>
    </row>
    <row r="10186" spans="1:16" x14ac:dyDescent="0.3">
      <c r="A10186" s="2">
        <v>45147</v>
      </c>
      <c r="B10186" s="3" t="s">
        <v>21035</v>
      </c>
      <c r="C10186" s="4" t="s">
        <v>9437</v>
      </c>
      <c r="D10186" s="27">
        <v>3773.32</v>
      </c>
      <c r="E10186" s="27">
        <v>679.2</v>
      </c>
      <c r="F10186" s="27">
        <v>705.7</v>
      </c>
      <c r="G10186" s="26">
        <f>(E10186-F10186)/E10186</f>
        <v>-3.9016489988221437E-2</v>
      </c>
      <c r="H10186" s="27">
        <f>E10186-F10186</f>
        <v>-26.5</v>
      </c>
      <c r="I10186" s="35">
        <f>E10186/D10186</f>
        <v>0.18000063604465033</v>
      </c>
      <c r="J10186" s="3">
        <v>185003.36</v>
      </c>
      <c r="K10186" s="26">
        <v>6.0999999999999999E-2</v>
      </c>
      <c r="L10186" s="4" t="b">
        <v>0</v>
      </c>
      <c r="M10186" s="4" t="s">
        <v>58</v>
      </c>
      <c r="N10186" s="35">
        <f>'Landed Freight Margin Tool'!$D$4</f>
        <v>0.58708499999999997</v>
      </c>
      <c r="O10186" s="30">
        <f>(MAX($F10186,MIN(0.18*$D10186,$F10186*(1+$N10186))))</f>
        <v>705.7</v>
      </c>
      <c r="P10186" s="35">
        <f>O10186/D10186</f>
        <v>0.18702362905875994</v>
      </c>
    </row>
    <row r="10187" spans="1:16" x14ac:dyDescent="0.3">
      <c r="A10187" s="2">
        <v>45030</v>
      </c>
      <c r="B10187" s="3" t="s">
        <v>4844</v>
      </c>
      <c r="C10187" s="4" t="s">
        <v>4388</v>
      </c>
      <c r="D10187" s="27">
        <v>7192.53</v>
      </c>
      <c r="E10187" s="27">
        <v>1294.6600000000001</v>
      </c>
      <c r="F10187" s="27">
        <v>1345.72</v>
      </c>
      <c r="G10187" s="26">
        <f>(E10187-F10187)/E10187</f>
        <v>-3.9438926050082604E-2</v>
      </c>
      <c r="H10187" s="27">
        <f>E10187-F10187</f>
        <v>-51.059999999999945</v>
      </c>
      <c r="I10187" s="35">
        <f>E10187/D10187</f>
        <v>0.18000063955242454</v>
      </c>
      <c r="J10187" s="3">
        <v>185003.36</v>
      </c>
      <c r="K10187" s="26">
        <v>6.0999999999999999E-2</v>
      </c>
      <c r="L10187" s="4" t="b">
        <v>0</v>
      </c>
      <c r="M10187" s="4" t="s">
        <v>58</v>
      </c>
      <c r="N10187" s="35">
        <f>'Landed Freight Margin Tool'!$D$4</f>
        <v>0.58708499999999997</v>
      </c>
      <c r="O10187" s="30">
        <f>(MAX($F10187,MIN(0.18*$D10187,$F10187*(1+$N10187))))</f>
        <v>1345.72</v>
      </c>
      <c r="P10187" s="35">
        <f>O10187/D10187</f>
        <v>0.18709967146470019</v>
      </c>
    </row>
    <row r="10188" spans="1:16" x14ac:dyDescent="0.3">
      <c r="A10188" s="2">
        <v>45209</v>
      </c>
      <c r="B10188" s="3" t="s">
        <v>8634</v>
      </c>
      <c r="C10188" s="4" t="s">
        <v>8635</v>
      </c>
      <c r="D10188" s="27">
        <v>6553.31</v>
      </c>
      <c r="E10188" s="27">
        <v>1179.5999999999999</v>
      </c>
      <c r="F10188" s="27">
        <v>735.75</v>
      </c>
      <c r="G10188" s="26">
        <f>(E10188-F10188)/E10188</f>
        <v>0.37627161749745669</v>
      </c>
      <c r="H10188" s="27">
        <f>E10188-F10188</f>
        <v>443.84999999999991</v>
      </c>
      <c r="I10188" s="35">
        <f>E10188/D10188</f>
        <v>0.18000064089750062</v>
      </c>
      <c r="J10188" s="3">
        <v>185003.36</v>
      </c>
      <c r="K10188" s="26">
        <v>6.0999999999999999E-2</v>
      </c>
      <c r="L10188" s="4" t="b">
        <v>0</v>
      </c>
      <c r="M10188" s="4" t="s">
        <v>58</v>
      </c>
      <c r="N10188" s="35">
        <f>'Landed Freight Margin Tool'!$D$4</f>
        <v>0.58708499999999997</v>
      </c>
      <c r="O10188" s="30">
        <f>(MAX($F10188,MIN(0.18*$D10188,$F10188*(1+$N10188))))</f>
        <v>1167.69778875</v>
      </c>
      <c r="P10188" s="35">
        <f>O10188/D10188</f>
        <v>0.17818442722074798</v>
      </c>
    </row>
    <row r="10189" spans="1:16" x14ac:dyDescent="0.3">
      <c r="A10189" s="2">
        <v>45191</v>
      </c>
      <c r="B10189" s="3" t="s">
        <v>1218</v>
      </c>
      <c r="C10189" s="4" t="s">
        <v>1219</v>
      </c>
      <c r="D10189" s="27">
        <v>6537.31</v>
      </c>
      <c r="E10189" s="27">
        <v>1176.72</v>
      </c>
      <c r="F10189" s="27">
        <v>648.19000000000005</v>
      </c>
      <c r="G10189" s="26">
        <f>(E10189-F10189)/E10189</f>
        <v>0.4491552790808348</v>
      </c>
      <c r="H10189" s="27">
        <f>E10189-F10189</f>
        <v>528.53</v>
      </c>
      <c r="I10189" s="35">
        <f>E10189/D10189</f>
        <v>0.18000064246609079</v>
      </c>
      <c r="J10189" s="3">
        <v>185003.36</v>
      </c>
      <c r="K10189" s="26">
        <v>6.0999999999999999E-2</v>
      </c>
      <c r="L10189" s="4" t="b">
        <v>0</v>
      </c>
      <c r="M10189" s="4" t="s">
        <v>58</v>
      </c>
      <c r="N10189" s="35">
        <f>'Landed Freight Margin Tool'!$D$4</f>
        <v>0.58708499999999997</v>
      </c>
      <c r="O10189" s="30">
        <f>(MAX($F10189,MIN(0.18*$D10189,$F10189*(1+$N10189))))</f>
        <v>1028.7326261500002</v>
      </c>
      <c r="P10189" s="35">
        <f>O10189/D10189</f>
        <v>0.15736329256987969</v>
      </c>
    </row>
    <row r="10190" spans="1:16" x14ac:dyDescent="0.3">
      <c r="A10190" s="2">
        <v>45257</v>
      </c>
      <c r="B10190" s="3" t="s">
        <v>21415</v>
      </c>
      <c r="C10190" s="4" t="s">
        <v>21416</v>
      </c>
      <c r="D10190" s="27">
        <v>6217.7</v>
      </c>
      <c r="E10190" s="27">
        <v>1119.19</v>
      </c>
      <c r="F10190" s="27">
        <v>643.92999999999995</v>
      </c>
      <c r="G10190" s="26">
        <f>(E10190-F10190)/E10190</f>
        <v>0.42464639605428933</v>
      </c>
      <c r="H10190" s="27">
        <f>E10190-F10190</f>
        <v>475.2600000000001</v>
      </c>
      <c r="I10190" s="35">
        <f>E10190/D10190</f>
        <v>0.18000064332470209</v>
      </c>
      <c r="J10190" s="3">
        <v>185003.36</v>
      </c>
      <c r="K10190" s="26">
        <v>6.0999999999999999E-2</v>
      </c>
      <c r="L10190" s="4" t="b">
        <v>0</v>
      </c>
      <c r="M10190" s="4" t="s">
        <v>58</v>
      </c>
      <c r="N10190" s="35">
        <f>'Landed Freight Margin Tool'!$D$4</f>
        <v>0.58708499999999997</v>
      </c>
      <c r="O10190" s="30">
        <f>(MAX($F10190,MIN(0.18*$D10190,$F10190*(1+$N10190))))</f>
        <v>1021.97164405</v>
      </c>
      <c r="P10190" s="35">
        <f>O10190/D10190</f>
        <v>0.16436490085562186</v>
      </c>
    </row>
    <row r="10191" spans="1:16" x14ac:dyDescent="0.3">
      <c r="A10191" s="2">
        <v>45140</v>
      </c>
      <c r="B10191" s="3" t="s">
        <v>124</v>
      </c>
      <c r="C10191" s="4" t="s">
        <v>125</v>
      </c>
      <c r="D10191" s="27">
        <v>7140.03</v>
      </c>
      <c r="E10191" s="27">
        <v>1285.21</v>
      </c>
      <c r="F10191" s="27">
        <v>702.57</v>
      </c>
      <c r="G10191" s="26">
        <f>(E10191-F10191)/E10191</f>
        <v>0.45334225535126554</v>
      </c>
      <c r="H10191" s="27">
        <f>E10191-F10191</f>
        <v>582.64</v>
      </c>
      <c r="I10191" s="35">
        <f>E10191/D10191</f>
        <v>0.18000064425499615</v>
      </c>
      <c r="J10191" s="3">
        <v>185003.36</v>
      </c>
      <c r="K10191" s="26">
        <v>6.0999999999999999E-2</v>
      </c>
      <c r="L10191" s="4" t="b">
        <v>0</v>
      </c>
      <c r="M10191" s="4" t="s">
        <v>58</v>
      </c>
      <c r="N10191" s="35">
        <f>'Landed Freight Margin Tool'!$D$4</f>
        <v>0.58708499999999997</v>
      </c>
      <c r="O10191" s="30">
        <f>(MAX($F10191,MIN(0.18*$D10191,$F10191*(1+$N10191))))</f>
        <v>1115.0383084500002</v>
      </c>
      <c r="P10191" s="35">
        <f>O10191/D10191</f>
        <v>0.1561671741505288</v>
      </c>
    </row>
    <row r="10192" spans="1:16" x14ac:dyDescent="0.3">
      <c r="A10192" s="2">
        <v>45056</v>
      </c>
      <c r="B10192" s="3" t="s">
        <v>22964</v>
      </c>
      <c r="C10192" s="4" t="s">
        <v>22965</v>
      </c>
      <c r="D10192" s="27">
        <v>1549.05</v>
      </c>
      <c r="E10192" s="27">
        <v>278.83</v>
      </c>
      <c r="F10192" s="27">
        <v>156.91</v>
      </c>
      <c r="G10192" s="26">
        <f>(E10192-F10192)/E10192</f>
        <v>0.43725567550120142</v>
      </c>
      <c r="H10192" s="27">
        <f>E10192-F10192</f>
        <v>121.91999999999999</v>
      </c>
      <c r="I10192" s="35">
        <f>E10192/D10192</f>
        <v>0.18000064555695425</v>
      </c>
      <c r="J10192" s="3">
        <v>185003.36</v>
      </c>
      <c r="K10192" s="26">
        <v>6.0999999999999999E-2</v>
      </c>
      <c r="L10192" s="4" t="b">
        <v>0</v>
      </c>
      <c r="M10192" s="4" t="s">
        <v>58</v>
      </c>
      <c r="N10192" s="35">
        <f>'Landed Freight Margin Tool'!$D$4</f>
        <v>0.58708499999999997</v>
      </c>
      <c r="O10192" s="30">
        <f>(MAX($F10192,MIN(0.18*$D10192,$F10192*(1+$N10192))))</f>
        <v>249.02950735000002</v>
      </c>
      <c r="P10192" s="35">
        <f>O10192/D10192</f>
        <v>0.16076273028630453</v>
      </c>
    </row>
    <row r="10193" spans="1:16" x14ac:dyDescent="0.3">
      <c r="A10193" s="2">
        <v>45044</v>
      </c>
      <c r="B10193" s="3" t="s">
        <v>10892</v>
      </c>
      <c r="C10193" s="4" t="s">
        <v>10893</v>
      </c>
      <c r="D10193" s="27">
        <v>1548.55</v>
      </c>
      <c r="E10193" s="27">
        <v>278.74</v>
      </c>
      <c r="F10193" s="27">
        <v>164.84</v>
      </c>
      <c r="G10193" s="26">
        <f>(E10193-F10193)/E10193</f>
        <v>0.40862452464662408</v>
      </c>
      <c r="H10193" s="27">
        <f>E10193-F10193</f>
        <v>113.9</v>
      </c>
      <c r="I10193" s="35">
        <f>E10193/D10193</f>
        <v>0.18000064576539343</v>
      </c>
      <c r="J10193" s="3">
        <v>185003.36</v>
      </c>
      <c r="K10193" s="26">
        <v>6.0999999999999999E-2</v>
      </c>
      <c r="L10193" s="4" t="b">
        <v>0</v>
      </c>
      <c r="M10193" s="4" t="s">
        <v>58</v>
      </c>
      <c r="N10193" s="35">
        <f>'Landed Freight Margin Tool'!$D$4</f>
        <v>0.58708499999999997</v>
      </c>
      <c r="O10193" s="30">
        <f>(MAX($F10193,MIN(0.18*$D10193,$F10193*(1+$N10193))))</f>
        <v>261.61509140000004</v>
      </c>
      <c r="P10193" s="35">
        <f>O10193/D10193</f>
        <v>0.16894197242581774</v>
      </c>
    </row>
    <row r="10194" spans="1:16" x14ac:dyDescent="0.3">
      <c r="A10194" s="2">
        <v>45034</v>
      </c>
      <c r="B10194" s="3" t="s">
        <v>16804</v>
      </c>
      <c r="C10194" s="4" t="s">
        <v>16805</v>
      </c>
      <c r="D10194" s="27">
        <v>2163.77</v>
      </c>
      <c r="E10194" s="27">
        <v>389.48</v>
      </c>
      <c r="F10194" s="27">
        <v>236.74</v>
      </c>
      <c r="G10194" s="26">
        <f>(E10194-F10194)/E10194</f>
        <v>0.39216391085549962</v>
      </c>
      <c r="H10194" s="27">
        <f>E10194-F10194</f>
        <v>152.74</v>
      </c>
      <c r="I10194" s="35">
        <f>E10194/D10194</f>
        <v>0.18000064701886062</v>
      </c>
      <c r="J10194" s="3">
        <v>185003.36</v>
      </c>
      <c r="K10194" s="26">
        <v>6.0999999999999999E-2</v>
      </c>
      <c r="L10194" s="4" t="b">
        <v>0</v>
      </c>
      <c r="M10194" s="4" t="s">
        <v>58</v>
      </c>
      <c r="N10194" s="35">
        <f>'Landed Freight Margin Tool'!$D$4</f>
        <v>0.58708499999999997</v>
      </c>
      <c r="O10194" s="30">
        <f>(MAX($F10194,MIN(0.18*$D10194,$F10194*(1+$N10194))))</f>
        <v>375.72650290000001</v>
      </c>
      <c r="P10194" s="35">
        <f>O10194/D10194</f>
        <v>0.17364438128821455</v>
      </c>
    </row>
    <row r="10195" spans="1:16" x14ac:dyDescent="0.3">
      <c r="A10195" s="2">
        <v>45278</v>
      </c>
      <c r="B10195" s="3" t="s">
        <v>13865</v>
      </c>
      <c r="C10195" s="4" t="s">
        <v>13866</v>
      </c>
      <c r="D10195" s="27">
        <v>4941.26</v>
      </c>
      <c r="E10195" s="27">
        <v>889.43</v>
      </c>
      <c r="F10195" s="27">
        <v>527.03</v>
      </c>
      <c r="G10195" s="26">
        <f>(E10195-F10195)/E10195</f>
        <v>0.40745196361714808</v>
      </c>
      <c r="H10195" s="27">
        <f>E10195-F10195</f>
        <v>362.4</v>
      </c>
      <c r="I10195" s="35">
        <f>E10195/D10195</f>
        <v>0.18000064760809995</v>
      </c>
      <c r="J10195" s="3">
        <v>185003.36</v>
      </c>
      <c r="K10195" s="26">
        <v>6.0999999999999999E-2</v>
      </c>
      <c r="L10195" s="4" t="b">
        <v>0</v>
      </c>
      <c r="M10195" s="4" t="s">
        <v>58</v>
      </c>
      <c r="N10195" s="35">
        <f>'Landed Freight Margin Tool'!$D$4</f>
        <v>0.58708499999999997</v>
      </c>
      <c r="O10195" s="30">
        <f>(MAX($F10195,MIN(0.18*$D10195,$F10195*(1+$N10195))))</f>
        <v>836.44140755000001</v>
      </c>
      <c r="P10195" s="35">
        <f>O10195/D10195</f>
        <v>0.1692769470843469</v>
      </c>
    </row>
    <row r="10196" spans="1:16" x14ac:dyDescent="0.3">
      <c r="A10196" s="2">
        <v>44946</v>
      </c>
      <c r="B10196" s="3" t="s">
        <v>4471</v>
      </c>
      <c r="C10196" s="4" t="s">
        <v>4472</v>
      </c>
      <c r="D10196" s="27">
        <v>5548.98</v>
      </c>
      <c r="E10196" s="27">
        <v>998.82</v>
      </c>
      <c r="F10196" s="27">
        <v>523.76</v>
      </c>
      <c r="G10196" s="26">
        <f>(E10196-F10196)/E10196</f>
        <v>0.47562123305500492</v>
      </c>
      <c r="H10196" s="27">
        <f>E10196-F10196</f>
        <v>475.06000000000006</v>
      </c>
      <c r="I10196" s="35">
        <f>E10196/D10196</f>
        <v>0.18000064876788169</v>
      </c>
      <c r="J10196" s="3">
        <v>185003.36</v>
      </c>
      <c r="K10196" s="26">
        <v>6.0999999999999999E-2</v>
      </c>
      <c r="L10196" s="4" t="b">
        <v>0</v>
      </c>
      <c r="M10196" s="4" t="s">
        <v>58</v>
      </c>
      <c r="N10196" s="35">
        <f>'Landed Freight Margin Tool'!$D$4</f>
        <v>0.58708499999999997</v>
      </c>
      <c r="O10196" s="30">
        <f>(MAX($F10196,MIN(0.18*$D10196,$F10196*(1+$N10196))))</f>
        <v>831.25163959999998</v>
      </c>
      <c r="P10196" s="35">
        <f>O10196/D10196</f>
        <v>0.14980260148712016</v>
      </c>
    </row>
    <row r="10197" spans="1:16" x14ac:dyDescent="0.3">
      <c r="A10197" s="2">
        <v>45068</v>
      </c>
      <c r="B10197" s="3" t="s">
        <v>1761</v>
      </c>
      <c r="C10197" s="4" t="s">
        <v>1762</v>
      </c>
      <c r="D10197" s="27">
        <v>5839.59</v>
      </c>
      <c r="E10197" s="27">
        <v>1051.1300000000001</v>
      </c>
      <c r="F10197" s="27">
        <v>632.99</v>
      </c>
      <c r="G10197" s="26">
        <f>(E10197-F10197)/E10197</f>
        <v>0.39780046235955596</v>
      </c>
      <c r="H10197" s="27">
        <f>E10197-F10197</f>
        <v>418.1400000000001</v>
      </c>
      <c r="I10197" s="35">
        <f>E10197/D10197</f>
        <v>0.18000065073061638</v>
      </c>
      <c r="J10197" s="3">
        <v>185003.36</v>
      </c>
      <c r="K10197" s="26">
        <v>6.0999999999999999E-2</v>
      </c>
      <c r="L10197" s="4" t="b">
        <v>0</v>
      </c>
      <c r="M10197" s="4" t="s">
        <v>58</v>
      </c>
      <c r="N10197" s="35">
        <f>'Landed Freight Margin Tool'!$D$4</f>
        <v>0.58708499999999997</v>
      </c>
      <c r="O10197" s="30">
        <f>(MAX($F10197,MIN(0.18*$D10197,$F10197*(1+$N10197))))</f>
        <v>1004.6089341500001</v>
      </c>
      <c r="P10197" s="35">
        <f>O10197/D10197</f>
        <v>0.17203415550578038</v>
      </c>
    </row>
    <row r="10198" spans="1:16" x14ac:dyDescent="0.3">
      <c r="A10198" s="2">
        <v>45014</v>
      </c>
      <c r="B10198" s="3" t="s">
        <v>21321</v>
      </c>
      <c r="C10198" s="4" t="s">
        <v>21322</v>
      </c>
      <c r="D10198" s="27">
        <v>7351.64</v>
      </c>
      <c r="E10198" s="27">
        <v>1323.3</v>
      </c>
      <c r="F10198" s="27">
        <v>929.3</v>
      </c>
      <c r="G10198" s="26">
        <f>(E10198-F10198)/E10198</f>
        <v>0.29774049724174412</v>
      </c>
      <c r="H10198" s="27">
        <f>E10198-F10198</f>
        <v>394</v>
      </c>
      <c r="I10198" s="35">
        <f>E10198/D10198</f>
        <v>0.18000065291553993</v>
      </c>
      <c r="J10198" s="3">
        <v>185003.36</v>
      </c>
      <c r="K10198" s="26">
        <v>6.0999999999999999E-2</v>
      </c>
      <c r="L10198" s="4" t="b">
        <v>0</v>
      </c>
      <c r="M10198" s="4" t="s">
        <v>58</v>
      </c>
      <c r="N10198" s="35">
        <f>'Landed Freight Margin Tool'!$D$4</f>
        <v>0.58708499999999997</v>
      </c>
      <c r="O10198" s="30">
        <f>(MAX($F10198,MIN(0.18*$D10198,$F10198*(1+$N10198))))</f>
        <v>1323.2952</v>
      </c>
      <c r="P10198" s="35">
        <f>O10198/D10198</f>
        <v>0.18</v>
      </c>
    </row>
    <row r="10199" spans="1:16" x14ac:dyDescent="0.3">
      <c r="A10199" s="2">
        <v>44992</v>
      </c>
      <c r="B10199" s="3" t="s">
        <v>14904</v>
      </c>
      <c r="C10199" s="4" t="s">
        <v>14905</v>
      </c>
      <c r="D10199" s="27">
        <v>4585.6499999999996</v>
      </c>
      <c r="E10199" s="27">
        <v>825.42</v>
      </c>
      <c r="F10199" s="27">
        <v>506.1</v>
      </c>
      <c r="G10199" s="26">
        <f>(E10199-F10199)/E10199</f>
        <v>0.38685759976739109</v>
      </c>
      <c r="H10199" s="27">
        <f>E10199-F10199</f>
        <v>319.31999999999994</v>
      </c>
      <c r="I10199" s="35">
        <f>E10199/D10199</f>
        <v>0.1800006542147787</v>
      </c>
      <c r="J10199" s="3">
        <v>185003.36</v>
      </c>
      <c r="K10199" s="26">
        <v>6.0999999999999999E-2</v>
      </c>
      <c r="L10199" s="4" t="b">
        <v>0</v>
      </c>
      <c r="M10199" s="4" t="s">
        <v>58</v>
      </c>
      <c r="N10199" s="35">
        <f>'Landed Freight Margin Tool'!$D$4</f>
        <v>0.58708499999999997</v>
      </c>
      <c r="O10199" s="30">
        <f>(MAX($F10199,MIN(0.18*$D10199,$F10199*(1+$N10199))))</f>
        <v>803.22371850000013</v>
      </c>
      <c r="P10199" s="35">
        <f>O10199/D10199</f>
        <v>0.17516027575152926</v>
      </c>
    </row>
    <row r="10200" spans="1:16" x14ac:dyDescent="0.3">
      <c r="A10200" s="2">
        <v>44979</v>
      </c>
      <c r="B10200" s="3" t="s">
        <v>18954</v>
      </c>
      <c r="C10200" s="4" t="s">
        <v>18955</v>
      </c>
      <c r="D10200" s="27">
        <v>6717.92</v>
      </c>
      <c r="E10200" s="27">
        <v>1209.23</v>
      </c>
      <c r="F10200" s="27">
        <v>774.41</v>
      </c>
      <c r="G10200" s="26">
        <f>(E10200-F10200)/E10200</f>
        <v>0.35958419820877752</v>
      </c>
      <c r="H10200" s="27">
        <f>E10200-F10200</f>
        <v>434.82000000000005</v>
      </c>
      <c r="I10200" s="35">
        <f>E10200/D10200</f>
        <v>0.18000065496463191</v>
      </c>
      <c r="J10200" s="3">
        <v>185003.36</v>
      </c>
      <c r="K10200" s="26">
        <v>6.0999999999999999E-2</v>
      </c>
      <c r="L10200" s="4" t="b">
        <v>0</v>
      </c>
      <c r="M10200" s="4" t="s">
        <v>58</v>
      </c>
      <c r="N10200" s="35">
        <f>'Landed Freight Margin Tool'!$D$4</f>
        <v>0.58708499999999997</v>
      </c>
      <c r="O10200" s="30">
        <f>(MAX($F10200,MIN(0.18*$D10200,$F10200*(1+$N10200))))</f>
        <v>1209.2256</v>
      </c>
      <c r="P10200" s="35">
        <f>O10200/D10200</f>
        <v>0.18</v>
      </c>
    </row>
    <row r="10201" spans="1:16" x14ac:dyDescent="0.3">
      <c r="A10201" s="2">
        <v>45261</v>
      </c>
      <c r="B10201" s="3" t="s">
        <v>10571</v>
      </c>
      <c r="C10201" s="4" t="s">
        <v>5234</v>
      </c>
      <c r="D10201" s="27">
        <v>6104.7</v>
      </c>
      <c r="E10201" s="27">
        <v>1098.8499999999999</v>
      </c>
      <c r="F10201" s="27">
        <v>797.6</v>
      </c>
      <c r="G10201" s="26">
        <f>(E10201-F10201)/E10201</f>
        <v>0.27415024798653131</v>
      </c>
      <c r="H10201" s="27">
        <f>E10201-F10201</f>
        <v>301.24999999999989</v>
      </c>
      <c r="I10201" s="35">
        <f>E10201/D10201</f>
        <v>0.18000065523285336</v>
      </c>
      <c r="J10201" s="3">
        <v>185003.36</v>
      </c>
      <c r="K10201" s="26">
        <v>6.0999999999999999E-2</v>
      </c>
      <c r="L10201" s="4" t="b">
        <v>0</v>
      </c>
      <c r="M10201" s="4" t="s">
        <v>58</v>
      </c>
      <c r="N10201" s="35">
        <f>'Landed Freight Margin Tool'!$D$4</f>
        <v>0.58708499999999997</v>
      </c>
      <c r="O10201" s="30">
        <f>(MAX($F10201,MIN(0.18*$D10201,$F10201*(1+$N10201))))</f>
        <v>1098.846</v>
      </c>
      <c r="P10201" s="35">
        <f>O10201/D10201</f>
        <v>0.18</v>
      </c>
    </row>
    <row r="10202" spans="1:16" x14ac:dyDescent="0.3">
      <c r="A10202" s="2">
        <v>45000</v>
      </c>
      <c r="B10202" s="3" t="s">
        <v>342</v>
      </c>
      <c r="C10202" s="4" t="s">
        <v>343</v>
      </c>
      <c r="D10202" s="27">
        <v>7324.64</v>
      </c>
      <c r="E10202" s="27">
        <v>1318.44</v>
      </c>
      <c r="F10202" s="27">
        <v>836.59</v>
      </c>
      <c r="G10202" s="26">
        <f>(E10202-F10202)/E10202</f>
        <v>0.36546979763963472</v>
      </c>
      <c r="H10202" s="27">
        <f>E10202-F10202</f>
        <v>481.85</v>
      </c>
      <c r="I10202" s="35">
        <f>E10202/D10202</f>
        <v>0.18000065532230936</v>
      </c>
      <c r="J10202" s="3">
        <v>185003.36</v>
      </c>
      <c r="K10202" s="26">
        <v>6.0999999999999999E-2</v>
      </c>
      <c r="L10202" s="4" t="b">
        <v>0</v>
      </c>
      <c r="M10202" s="4" t="s">
        <v>58</v>
      </c>
      <c r="N10202" s="35">
        <f>'Landed Freight Margin Tool'!$D$4</f>
        <v>0.58708499999999997</v>
      </c>
      <c r="O10202" s="30">
        <f>(MAX($F10202,MIN(0.18*$D10202,$F10202*(1+$N10202))))</f>
        <v>1318.4352000000001</v>
      </c>
      <c r="P10202" s="35">
        <f>O10202/D10202</f>
        <v>0.18000000000000002</v>
      </c>
    </row>
    <row r="10203" spans="1:16" x14ac:dyDescent="0.3">
      <c r="A10203" s="2">
        <v>45107</v>
      </c>
      <c r="B10203" s="3" t="s">
        <v>744</v>
      </c>
      <c r="C10203" s="4" t="s">
        <v>745</v>
      </c>
      <c r="D10203" s="27">
        <v>3661.82</v>
      </c>
      <c r="E10203" s="27">
        <v>659.13</v>
      </c>
      <c r="F10203" s="27">
        <v>416.37</v>
      </c>
      <c r="G10203" s="26">
        <f>(E10203-F10203)/E10203</f>
        <v>0.36830367302353101</v>
      </c>
      <c r="H10203" s="27">
        <f>E10203-F10203</f>
        <v>242.76</v>
      </c>
      <c r="I10203" s="35">
        <f>E10203/D10203</f>
        <v>0.18000065541178975</v>
      </c>
      <c r="J10203" s="3">
        <v>185003.36</v>
      </c>
      <c r="K10203" s="26">
        <v>6.0999999999999999E-2</v>
      </c>
      <c r="L10203" s="4" t="b">
        <v>0</v>
      </c>
      <c r="M10203" s="4" t="s">
        <v>58</v>
      </c>
      <c r="N10203" s="35">
        <f>'Landed Freight Margin Tool'!$D$4</f>
        <v>0.58708499999999997</v>
      </c>
      <c r="O10203" s="30">
        <f>(MAX($F10203,MIN(0.18*$D10203,$F10203*(1+$N10203))))</f>
        <v>659.12760000000003</v>
      </c>
      <c r="P10203" s="35">
        <f>O10203/D10203</f>
        <v>0.18</v>
      </c>
    </row>
    <row r="10204" spans="1:16" x14ac:dyDescent="0.3">
      <c r="A10204" s="2">
        <v>45000</v>
      </c>
      <c r="B10204" s="3" t="s">
        <v>7240</v>
      </c>
      <c r="C10204" s="4" t="s">
        <v>7241</v>
      </c>
      <c r="D10204" s="27">
        <v>1830.16</v>
      </c>
      <c r="E10204" s="27">
        <v>329.43</v>
      </c>
      <c r="F10204" s="27">
        <v>226.5</v>
      </c>
      <c r="G10204" s="26">
        <f>(E10204-F10204)/E10204</f>
        <v>0.31244877515708952</v>
      </c>
      <c r="H10204" s="27">
        <f>E10204-F10204</f>
        <v>102.93</v>
      </c>
      <c r="I10204" s="35">
        <f>E10204/D10204</f>
        <v>0.18000065568037768</v>
      </c>
      <c r="J10204" s="3">
        <v>185003.36</v>
      </c>
      <c r="K10204" s="26">
        <v>6.0999999999999999E-2</v>
      </c>
      <c r="L10204" s="4" t="b">
        <v>0</v>
      </c>
      <c r="M10204" s="4" t="s">
        <v>58</v>
      </c>
      <c r="N10204" s="35">
        <f>'Landed Freight Margin Tool'!$D$4</f>
        <v>0.58708499999999997</v>
      </c>
      <c r="O10204" s="30">
        <f>(MAX($F10204,MIN(0.18*$D10204,$F10204*(1+$N10204))))</f>
        <v>329.42880000000002</v>
      </c>
      <c r="P10204" s="35">
        <f>O10204/D10204</f>
        <v>0.18</v>
      </c>
    </row>
    <row r="10205" spans="1:16" x14ac:dyDescent="0.3">
      <c r="A10205" s="2">
        <v>45114</v>
      </c>
      <c r="B10205" s="3" t="s">
        <v>15858</v>
      </c>
      <c r="C10205" s="4" t="s">
        <v>15859</v>
      </c>
      <c r="D10205" s="27">
        <v>4879.76</v>
      </c>
      <c r="E10205" s="27">
        <v>878.36</v>
      </c>
      <c r="F10205" s="27">
        <v>461.27</v>
      </c>
      <c r="G10205" s="26">
        <f>(E10205-F10205)/E10205</f>
        <v>0.47485085841796076</v>
      </c>
      <c r="H10205" s="27">
        <f>E10205-F10205</f>
        <v>417.09000000000003</v>
      </c>
      <c r="I10205" s="35">
        <f>E10205/D10205</f>
        <v>0.18000065576995589</v>
      </c>
      <c r="J10205" s="3">
        <v>185003.36</v>
      </c>
      <c r="K10205" s="26">
        <v>6.0999999999999999E-2</v>
      </c>
      <c r="L10205" s="4" t="b">
        <v>0</v>
      </c>
      <c r="M10205" s="4" t="s">
        <v>58</v>
      </c>
      <c r="N10205" s="35">
        <f>'Landed Freight Margin Tool'!$D$4</f>
        <v>0.58708499999999997</v>
      </c>
      <c r="O10205" s="30">
        <f>(MAX($F10205,MIN(0.18*$D10205,$F10205*(1+$N10205))))</f>
        <v>732.07469794999997</v>
      </c>
      <c r="P10205" s="35">
        <f>O10205/D10205</f>
        <v>0.15002268512180925</v>
      </c>
    </row>
    <row r="10206" spans="1:16" x14ac:dyDescent="0.3">
      <c r="A10206" s="2">
        <v>45196</v>
      </c>
      <c r="B10206" s="3" t="s">
        <v>412</v>
      </c>
      <c r="C10206" s="4" t="s">
        <v>413</v>
      </c>
      <c r="D10206" s="27">
        <v>6701.42</v>
      </c>
      <c r="E10206" s="27">
        <v>1206.26</v>
      </c>
      <c r="F10206" s="27">
        <v>653.95000000000005</v>
      </c>
      <c r="G10206" s="26">
        <f>(E10206-F10206)/E10206</f>
        <v>0.45786977931789163</v>
      </c>
      <c r="H10206" s="27">
        <f>E10206-F10206</f>
        <v>552.30999999999995</v>
      </c>
      <c r="I10206" s="35">
        <f>E10206/D10206</f>
        <v>0.18000065657726272</v>
      </c>
      <c r="J10206" s="3">
        <v>185003.36</v>
      </c>
      <c r="K10206" s="26">
        <v>6.0999999999999999E-2</v>
      </c>
      <c r="L10206" s="4" t="b">
        <v>0</v>
      </c>
      <c r="M10206" s="4" t="s">
        <v>58</v>
      </c>
      <c r="N10206" s="35">
        <f>'Landed Freight Margin Tool'!$D$4</f>
        <v>0.58708499999999997</v>
      </c>
      <c r="O10206" s="30">
        <f>(MAX($F10206,MIN(0.18*$D10206,$F10206*(1+$N10206))))</f>
        <v>1037.87423575</v>
      </c>
      <c r="P10206" s="35">
        <f>O10206/D10206</f>
        <v>0.15487377835593052</v>
      </c>
    </row>
    <row r="10207" spans="1:16" x14ac:dyDescent="0.3">
      <c r="A10207" s="2">
        <v>45142</v>
      </c>
      <c r="B10207" s="3" t="s">
        <v>16815</v>
      </c>
      <c r="C10207" s="4" t="s">
        <v>16816</v>
      </c>
      <c r="D10207" s="27">
        <v>7003.03</v>
      </c>
      <c r="E10207" s="27">
        <v>1260.55</v>
      </c>
      <c r="F10207" s="27">
        <v>632.03</v>
      </c>
      <c r="G10207" s="26">
        <f>(E10207-F10207)/E10207</f>
        <v>0.49860775058506207</v>
      </c>
      <c r="H10207" s="27">
        <f>E10207-F10207</f>
        <v>628.52</v>
      </c>
      <c r="I10207" s="35">
        <f>E10207/D10207</f>
        <v>0.18000065685853123</v>
      </c>
      <c r="J10207" s="3">
        <v>185003.36</v>
      </c>
      <c r="K10207" s="26">
        <v>6.0999999999999999E-2</v>
      </c>
      <c r="L10207" s="4" t="b">
        <v>0</v>
      </c>
      <c r="M10207" s="4" t="s">
        <v>58</v>
      </c>
      <c r="N10207" s="35">
        <f>'Landed Freight Margin Tool'!$D$4</f>
        <v>0.58708499999999997</v>
      </c>
      <c r="O10207" s="30">
        <f>(MAX($F10207,MIN(0.18*$D10207,$F10207*(1+$N10207))))</f>
        <v>1003.08533255</v>
      </c>
      <c r="P10207" s="35">
        <f>O10207/D10207</f>
        <v>0.14323590396585478</v>
      </c>
    </row>
    <row r="10208" spans="1:16" x14ac:dyDescent="0.3">
      <c r="A10208" s="2">
        <v>44980</v>
      </c>
      <c r="B10208" s="3" t="s">
        <v>17330</v>
      </c>
      <c r="C10208" s="4" t="s">
        <v>17331</v>
      </c>
      <c r="D10208" s="27">
        <v>6698.42</v>
      </c>
      <c r="E10208" s="27">
        <v>1205.72</v>
      </c>
      <c r="F10208" s="27">
        <v>772.4</v>
      </c>
      <c r="G10208" s="26">
        <f>(E10208-F10208)/E10208</f>
        <v>0.35938692233686098</v>
      </c>
      <c r="H10208" s="27">
        <f>E10208-F10208</f>
        <v>433.32000000000005</v>
      </c>
      <c r="I10208" s="35">
        <f>E10208/D10208</f>
        <v>0.18000065687132188</v>
      </c>
      <c r="J10208" s="3">
        <v>185003.36</v>
      </c>
      <c r="K10208" s="26">
        <v>6.0999999999999999E-2</v>
      </c>
      <c r="L10208" s="4" t="b">
        <v>0</v>
      </c>
      <c r="M10208" s="4" t="s">
        <v>58</v>
      </c>
      <c r="N10208" s="35">
        <f>'Landed Freight Margin Tool'!$D$4</f>
        <v>0.58708499999999997</v>
      </c>
      <c r="O10208" s="30">
        <f>(MAX($F10208,MIN(0.18*$D10208,$F10208*(1+$N10208))))</f>
        <v>1205.7156</v>
      </c>
      <c r="P10208" s="35">
        <f>O10208/D10208</f>
        <v>0.18</v>
      </c>
    </row>
    <row r="10209" spans="1:16" x14ac:dyDescent="0.3">
      <c r="A10209" s="2">
        <v>45152</v>
      </c>
      <c r="B10209" s="3" t="s">
        <v>16358</v>
      </c>
      <c r="C10209" s="4" t="s">
        <v>16359</v>
      </c>
      <c r="D10209" s="27">
        <v>4862.26</v>
      </c>
      <c r="E10209" s="27">
        <v>875.21</v>
      </c>
      <c r="F10209" s="27">
        <v>566.46</v>
      </c>
      <c r="G10209" s="26">
        <f>(E10209-F10209)/E10209</f>
        <v>0.3527724774625518</v>
      </c>
      <c r="H10209" s="27">
        <f>E10209-F10209</f>
        <v>308.75</v>
      </c>
      <c r="I10209" s="35">
        <f>E10209/D10209</f>
        <v>0.18000065813016991</v>
      </c>
      <c r="J10209" s="3">
        <v>185003.36</v>
      </c>
      <c r="K10209" s="26">
        <v>6.0999999999999999E-2</v>
      </c>
      <c r="L10209" s="4" t="b">
        <v>0</v>
      </c>
      <c r="M10209" s="4" t="s">
        <v>58</v>
      </c>
      <c r="N10209" s="35">
        <f>'Landed Freight Margin Tool'!$D$4</f>
        <v>0.58708499999999997</v>
      </c>
      <c r="O10209" s="30">
        <f>(MAX($F10209,MIN(0.18*$D10209,$F10209*(1+$N10209))))</f>
        <v>875.20680000000004</v>
      </c>
      <c r="P10209" s="35">
        <f>O10209/D10209</f>
        <v>0.18</v>
      </c>
    </row>
    <row r="10210" spans="1:16" x14ac:dyDescent="0.3">
      <c r="A10210" s="2">
        <v>45175</v>
      </c>
      <c r="B10210" s="3" t="s">
        <v>19806</v>
      </c>
      <c r="C10210" s="4" t="s">
        <v>19807</v>
      </c>
      <c r="D10210" s="27">
        <v>4254.04</v>
      </c>
      <c r="E10210" s="27">
        <v>765.73</v>
      </c>
      <c r="F10210" s="27">
        <v>403.04</v>
      </c>
      <c r="G10210" s="26">
        <f>(E10210-F10210)/E10210</f>
        <v>0.47365259295051781</v>
      </c>
      <c r="H10210" s="27">
        <f>E10210-F10210</f>
        <v>362.69</v>
      </c>
      <c r="I10210" s="35">
        <f>E10210/D10210</f>
        <v>0.18000065819785427</v>
      </c>
      <c r="J10210" s="3">
        <v>185003.36</v>
      </c>
      <c r="K10210" s="26">
        <v>6.0999999999999999E-2</v>
      </c>
      <c r="L10210" s="4" t="b">
        <v>0</v>
      </c>
      <c r="M10210" s="4" t="s">
        <v>58</v>
      </c>
      <c r="N10210" s="35">
        <f>'Landed Freight Margin Tool'!$D$4</f>
        <v>0.58708499999999997</v>
      </c>
      <c r="O10210" s="30">
        <f>(MAX($F10210,MIN(0.18*$D10210,$F10210*(1+$N10210))))</f>
        <v>639.65873840000006</v>
      </c>
      <c r="P10210" s="35">
        <f>O10210/D10210</f>
        <v>0.15036500324397514</v>
      </c>
    </row>
    <row r="10211" spans="1:16" x14ac:dyDescent="0.3">
      <c r="A10211" s="2">
        <v>44939</v>
      </c>
      <c r="B10211" s="3" t="s">
        <v>1813</v>
      </c>
      <c r="C10211" s="4" t="s">
        <v>1814</v>
      </c>
      <c r="D10211" s="27">
        <v>5761.59</v>
      </c>
      <c r="E10211" s="27">
        <v>1037.0899999999999</v>
      </c>
      <c r="F10211" s="27">
        <v>535.04</v>
      </c>
      <c r="G10211" s="26">
        <f>(E10211-F10211)/E10211</f>
        <v>0.484094919438043</v>
      </c>
      <c r="H10211" s="27">
        <f>E10211-F10211</f>
        <v>502.04999999999995</v>
      </c>
      <c r="I10211" s="35">
        <f>E10211/D10211</f>
        <v>0.18000065954016164</v>
      </c>
      <c r="J10211" s="3">
        <v>185003.36</v>
      </c>
      <c r="K10211" s="26">
        <v>6.0999999999999999E-2</v>
      </c>
      <c r="L10211" s="4" t="b">
        <v>0</v>
      </c>
      <c r="M10211" s="4" t="s">
        <v>58</v>
      </c>
      <c r="N10211" s="35">
        <f>'Landed Freight Margin Tool'!$D$4</f>
        <v>0.58708499999999997</v>
      </c>
      <c r="O10211" s="30">
        <f>(MAX($F10211,MIN(0.18*$D10211,$F10211*(1+$N10211))))</f>
        <v>849.15395839999996</v>
      </c>
      <c r="P10211" s="35">
        <f>O10211/D10211</f>
        <v>0.14738187868279415</v>
      </c>
    </row>
    <row r="10212" spans="1:16" x14ac:dyDescent="0.3">
      <c r="A10212" s="2">
        <v>45054</v>
      </c>
      <c r="B10212" s="3" t="s">
        <v>2214</v>
      </c>
      <c r="C10212" s="4" t="s">
        <v>2215</v>
      </c>
      <c r="D10212" s="27">
        <v>5743.59</v>
      </c>
      <c r="E10212" s="27">
        <v>1033.8499999999999</v>
      </c>
      <c r="F10212" s="27">
        <v>688.35</v>
      </c>
      <c r="G10212" s="26">
        <f>(E10212-F10212)/E10212</f>
        <v>0.33418774483725872</v>
      </c>
      <c r="H10212" s="27">
        <f>E10212-F10212</f>
        <v>345.49999999999989</v>
      </c>
      <c r="I10212" s="35">
        <f>E10212/D10212</f>
        <v>0.18000066160711331</v>
      </c>
      <c r="J10212" s="3">
        <v>185003.36</v>
      </c>
      <c r="K10212" s="26">
        <v>6.0999999999999999E-2</v>
      </c>
      <c r="L10212" s="4" t="b">
        <v>0</v>
      </c>
      <c r="M10212" s="4" t="s">
        <v>58</v>
      </c>
      <c r="N10212" s="35">
        <f>'Landed Freight Margin Tool'!$D$4</f>
        <v>0.58708499999999997</v>
      </c>
      <c r="O10212" s="30">
        <f>(MAX($F10212,MIN(0.18*$D10212,$F10212*(1+$N10212))))</f>
        <v>1033.8462</v>
      </c>
      <c r="P10212" s="35">
        <f>O10212/D10212</f>
        <v>0.18</v>
      </c>
    </row>
    <row r="10213" spans="1:16" x14ac:dyDescent="0.3">
      <c r="A10213" s="2">
        <v>45250</v>
      </c>
      <c r="B10213" s="3" t="s">
        <v>20679</v>
      </c>
      <c r="C10213" s="4" t="s">
        <v>1646</v>
      </c>
      <c r="D10213" s="27">
        <v>6950.03</v>
      </c>
      <c r="E10213" s="27">
        <v>1251.01</v>
      </c>
      <c r="F10213" s="27">
        <v>812.29</v>
      </c>
      <c r="G10213" s="26">
        <f>(E10213-F10213)/E10213</f>
        <v>0.35069264034659997</v>
      </c>
      <c r="H10213" s="27">
        <f>E10213-F10213</f>
        <v>438.72</v>
      </c>
      <c r="I10213" s="35">
        <f>E10213/D10213</f>
        <v>0.18000066186764663</v>
      </c>
      <c r="J10213" s="3">
        <v>185003.36</v>
      </c>
      <c r="K10213" s="26">
        <v>6.0999999999999999E-2</v>
      </c>
      <c r="L10213" s="4" t="b">
        <v>0</v>
      </c>
      <c r="M10213" s="4" t="s">
        <v>58</v>
      </c>
      <c r="N10213" s="35">
        <f>'Landed Freight Margin Tool'!$D$4</f>
        <v>0.58708499999999997</v>
      </c>
      <c r="O10213" s="30">
        <f>(MAX($F10213,MIN(0.18*$D10213,$F10213*(1+$N10213))))</f>
        <v>1251.0054</v>
      </c>
      <c r="P10213" s="35">
        <f>O10213/D10213</f>
        <v>0.18000000000000002</v>
      </c>
    </row>
    <row r="10214" spans="1:16" x14ac:dyDescent="0.3">
      <c r="A10214" s="2">
        <v>44991</v>
      </c>
      <c r="B10214" s="3" t="s">
        <v>8976</v>
      </c>
      <c r="C10214" s="4" t="s">
        <v>3737</v>
      </c>
      <c r="D10214" s="27">
        <v>2711.99</v>
      </c>
      <c r="E10214" s="27">
        <v>488.16</v>
      </c>
      <c r="F10214" s="27">
        <v>306.95</v>
      </c>
      <c r="G10214" s="26">
        <f>(E10214-F10214)/E10214</f>
        <v>0.37121025893149795</v>
      </c>
      <c r="H10214" s="27">
        <f>E10214-F10214</f>
        <v>181.21000000000004</v>
      </c>
      <c r="I10214" s="35">
        <f>E10214/D10214</f>
        <v>0.18000066371926152</v>
      </c>
      <c r="J10214" s="3">
        <v>185003.36</v>
      </c>
      <c r="K10214" s="26">
        <v>6.0999999999999999E-2</v>
      </c>
      <c r="L10214" s="4" t="b">
        <v>0</v>
      </c>
      <c r="M10214" s="4" t="s">
        <v>58</v>
      </c>
      <c r="N10214" s="35">
        <f>'Landed Freight Margin Tool'!$D$4</f>
        <v>0.58708499999999997</v>
      </c>
      <c r="O10214" s="30">
        <f>(MAX($F10214,MIN(0.18*$D10214,$F10214*(1+$N10214))))</f>
        <v>487.15574075000001</v>
      </c>
      <c r="P10214" s="35">
        <f>O10214/D10214</f>
        <v>0.1796303602705025</v>
      </c>
    </row>
    <row r="10215" spans="1:16" x14ac:dyDescent="0.3">
      <c r="A10215" s="2">
        <v>44977</v>
      </c>
      <c r="B10215" s="3" t="s">
        <v>1641</v>
      </c>
      <c r="C10215" s="4" t="s">
        <v>1642</v>
      </c>
      <c r="D10215" s="27">
        <v>4218.54</v>
      </c>
      <c r="E10215" s="27">
        <v>759.34</v>
      </c>
      <c r="F10215" s="27">
        <v>399.87</v>
      </c>
      <c r="G10215" s="26">
        <f>(E10215-F10215)/E10215</f>
        <v>0.47339795085205577</v>
      </c>
      <c r="H10215" s="27">
        <f>E10215-F10215</f>
        <v>359.47</v>
      </c>
      <c r="I10215" s="35">
        <f>E10215/D10215</f>
        <v>0.18000066373674306</v>
      </c>
      <c r="J10215" s="3">
        <v>185003.36</v>
      </c>
      <c r="K10215" s="26">
        <v>6.0999999999999999E-2</v>
      </c>
      <c r="L10215" s="4" t="b">
        <v>0</v>
      </c>
      <c r="M10215" s="4" t="s">
        <v>58</v>
      </c>
      <c r="N10215" s="35">
        <f>'Landed Freight Margin Tool'!$D$4</f>
        <v>0.58708499999999997</v>
      </c>
      <c r="O10215" s="30">
        <f>(MAX($F10215,MIN(0.18*$D10215,$F10215*(1+$N10215))))</f>
        <v>634.62767895000002</v>
      </c>
      <c r="P10215" s="35">
        <f>O10215/D10215</f>
        <v>0.15043775309704305</v>
      </c>
    </row>
    <row r="10216" spans="1:16" x14ac:dyDescent="0.3">
      <c r="A10216" s="2">
        <v>45013</v>
      </c>
      <c r="B10216" s="3" t="s">
        <v>22057</v>
      </c>
      <c r="C10216" s="4" t="s">
        <v>22058</v>
      </c>
      <c r="D10216" s="27">
        <v>6919.53</v>
      </c>
      <c r="E10216" s="27">
        <v>1245.52</v>
      </c>
      <c r="F10216" s="27">
        <v>893.64</v>
      </c>
      <c r="G10216" s="26">
        <f>(E10216-F10216)/E10216</f>
        <v>0.28251653927676795</v>
      </c>
      <c r="H10216" s="27">
        <f>E10216-F10216</f>
        <v>351.88</v>
      </c>
      <c r="I10216" s="35">
        <f>E10216/D10216</f>
        <v>0.18000066478503599</v>
      </c>
      <c r="J10216" s="3">
        <v>185003.36</v>
      </c>
      <c r="K10216" s="26">
        <v>6.0999999999999999E-2</v>
      </c>
      <c r="L10216" s="4" t="b">
        <v>0</v>
      </c>
      <c r="M10216" s="4" t="s">
        <v>58</v>
      </c>
      <c r="N10216" s="35">
        <f>'Landed Freight Margin Tool'!$D$4</f>
        <v>0.58708499999999997</v>
      </c>
      <c r="O10216" s="30">
        <f>(MAX($F10216,MIN(0.18*$D10216,$F10216*(1+$N10216))))</f>
        <v>1245.5154</v>
      </c>
      <c r="P10216" s="35">
        <f>O10216/D10216</f>
        <v>0.18</v>
      </c>
    </row>
    <row r="10217" spans="1:16" x14ac:dyDescent="0.3">
      <c r="A10217" s="2">
        <v>45261</v>
      </c>
      <c r="B10217" s="3" t="s">
        <v>23585</v>
      </c>
      <c r="C10217" s="4" t="s">
        <v>20547</v>
      </c>
      <c r="D10217" s="27">
        <v>6900.03</v>
      </c>
      <c r="E10217" s="27">
        <v>1242.01</v>
      </c>
      <c r="F10217" s="27">
        <v>732.45</v>
      </c>
      <c r="G10217" s="26">
        <f>(E10217-F10217)/E10217</f>
        <v>0.41027044870814239</v>
      </c>
      <c r="H10217" s="27">
        <f>E10217-F10217</f>
        <v>509.55999999999995</v>
      </c>
      <c r="I10217" s="35">
        <f>E10217/D10217</f>
        <v>0.18000066666376813</v>
      </c>
      <c r="J10217" s="3">
        <v>185003.36</v>
      </c>
      <c r="K10217" s="26">
        <v>6.0999999999999999E-2</v>
      </c>
      <c r="L10217" s="4" t="b">
        <v>0</v>
      </c>
      <c r="M10217" s="4" t="s">
        <v>58</v>
      </c>
      <c r="N10217" s="35">
        <f>'Landed Freight Margin Tool'!$D$4</f>
        <v>0.58708499999999997</v>
      </c>
      <c r="O10217" s="30">
        <f>(MAX($F10217,MIN(0.18*$D10217,$F10217*(1+$N10217))))</f>
        <v>1162.4604082500002</v>
      </c>
      <c r="P10217" s="35">
        <f>O10217/D10217</f>
        <v>0.16847179044873722</v>
      </c>
    </row>
    <row r="10218" spans="1:16" x14ac:dyDescent="0.3">
      <c r="A10218" s="2">
        <v>45001</v>
      </c>
      <c r="B10218" s="3" t="s">
        <v>9588</v>
      </c>
      <c r="C10218" s="4" t="s">
        <v>9589</v>
      </c>
      <c r="D10218" s="27">
        <v>6896.03</v>
      </c>
      <c r="E10218" s="27">
        <v>1241.29</v>
      </c>
      <c r="F10218" s="27">
        <v>1110.96</v>
      </c>
      <c r="G10218" s="26">
        <f>(E10218-F10218)/E10218</f>
        <v>0.10499560940634335</v>
      </c>
      <c r="H10218" s="27">
        <f>E10218-F10218</f>
        <v>130.32999999999993</v>
      </c>
      <c r="I10218" s="35">
        <f>E10218/D10218</f>
        <v>0.18000066705046236</v>
      </c>
      <c r="J10218" s="3">
        <v>185003.36</v>
      </c>
      <c r="K10218" s="26">
        <v>6.0999999999999999E-2</v>
      </c>
      <c r="L10218" s="4" t="b">
        <v>0</v>
      </c>
      <c r="M10218" s="4" t="s">
        <v>58</v>
      </c>
      <c r="N10218" s="35">
        <f>'Landed Freight Margin Tool'!$D$4</f>
        <v>0.58708499999999997</v>
      </c>
      <c r="O10218" s="30">
        <f>(MAX($F10218,MIN(0.18*$D10218,$F10218*(1+$N10218))))</f>
        <v>1241.2854</v>
      </c>
      <c r="P10218" s="35">
        <f>O10218/D10218</f>
        <v>0.18</v>
      </c>
    </row>
    <row r="10219" spans="1:16" x14ac:dyDescent="0.3">
      <c r="A10219" s="2">
        <v>45261</v>
      </c>
      <c r="B10219" s="3" t="s">
        <v>15989</v>
      </c>
      <c r="C10219" s="4" t="s">
        <v>15990</v>
      </c>
      <c r="D10219" s="27">
        <v>7164.14</v>
      </c>
      <c r="E10219" s="27">
        <v>1289.55</v>
      </c>
      <c r="F10219" s="27">
        <v>892.52</v>
      </c>
      <c r="G10219" s="26">
        <f>(E10219-F10219)/E10219</f>
        <v>0.30788259470357876</v>
      </c>
      <c r="H10219" s="27">
        <f>E10219-F10219</f>
        <v>397.03</v>
      </c>
      <c r="I10219" s="35">
        <f>E10219/D10219</f>
        <v>0.18000067000365708</v>
      </c>
      <c r="J10219" s="3">
        <v>185003.36</v>
      </c>
      <c r="K10219" s="26">
        <v>6.0999999999999999E-2</v>
      </c>
      <c r="L10219" s="4" t="b">
        <v>0</v>
      </c>
      <c r="M10219" s="4" t="s">
        <v>58</v>
      </c>
      <c r="N10219" s="35">
        <f>'Landed Freight Margin Tool'!$D$4</f>
        <v>0.58708499999999997</v>
      </c>
      <c r="O10219" s="30">
        <f>(MAX($F10219,MIN(0.18*$D10219,$F10219*(1+$N10219))))</f>
        <v>1289.5452</v>
      </c>
      <c r="P10219" s="35">
        <f>O10219/D10219</f>
        <v>0.18</v>
      </c>
    </row>
    <row r="10220" spans="1:16" x14ac:dyDescent="0.3">
      <c r="A10220" s="2">
        <v>44978</v>
      </c>
      <c r="B10220" s="3" t="s">
        <v>444</v>
      </c>
      <c r="C10220" s="4" t="s">
        <v>445</v>
      </c>
      <c r="D10220" s="27">
        <v>4155.54</v>
      </c>
      <c r="E10220" s="27">
        <v>748</v>
      </c>
      <c r="F10220" s="27">
        <v>376.75</v>
      </c>
      <c r="G10220" s="26">
        <f>(E10220-F10220)/E10220</f>
        <v>0.49632352941176472</v>
      </c>
      <c r="H10220" s="27">
        <f>E10220-F10220</f>
        <v>371.25</v>
      </c>
      <c r="I10220" s="35">
        <f>E10220/D10220</f>
        <v>0.1800006737993137</v>
      </c>
      <c r="J10220" s="3">
        <v>185003.36</v>
      </c>
      <c r="K10220" s="26">
        <v>6.0999999999999999E-2</v>
      </c>
      <c r="L10220" s="4" t="b">
        <v>0</v>
      </c>
      <c r="M10220" s="4" t="s">
        <v>58</v>
      </c>
      <c r="N10220" s="35">
        <f>'Landed Freight Margin Tool'!$D$4</f>
        <v>0.58708499999999997</v>
      </c>
      <c r="O10220" s="30">
        <f>(MAX($F10220,MIN(0.18*$D10220,$F10220*(1+$N10220))))</f>
        <v>597.93427374999999</v>
      </c>
      <c r="P10220" s="35">
        <f>O10220/D10220</f>
        <v>0.14388846545815948</v>
      </c>
    </row>
    <row r="10221" spans="1:16" x14ac:dyDescent="0.3">
      <c r="A10221" s="2">
        <v>44991</v>
      </c>
      <c r="B10221" s="3" t="s">
        <v>19231</v>
      </c>
      <c r="C10221" s="4" t="s">
        <v>19232</v>
      </c>
      <c r="D10221" s="27">
        <v>6821.03</v>
      </c>
      <c r="E10221" s="27">
        <v>1227.79</v>
      </c>
      <c r="F10221" s="27">
        <v>676.35</v>
      </c>
      <c r="G10221" s="26">
        <f>(E10221-F10221)/E10221</f>
        <v>0.44913218058462762</v>
      </c>
      <c r="H10221" s="27">
        <f>E10221-F10221</f>
        <v>551.43999999999994</v>
      </c>
      <c r="I10221" s="35">
        <f>E10221/D10221</f>
        <v>0.1800006743849536</v>
      </c>
      <c r="J10221" s="3">
        <v>185003.36</v>
      </c>
      <c r="K10221" s="26">
        <v>6.0999999999999999E-2</v>
      </c>
      <c r="L10221" s="4" t="b">
        <v>0</v>
      </c>
      <c r="M10221" s="4" t="s">
        <v>58</v>
      </c>
      <c r="N10221" s="35">
        <f>'Landed Freight Margin Tool'!$D$4</f>
        <v>0.58708499999999997</v>
      </c>
      <c r="O10221" s="30">
        <f>(MAX($F10221,MIN(0.18*$D10221,$F10221*(1+$N10221))))</f>
        <v>1073.42493975</v>
      </c>
      <c r="P10221" s="35">
        <f>O10221/D10221</f>
        <v>0.15736991916909909</v>
      </c>
    </row>
    <row r="10222" spans="1:16" x14ac:dyDescent="0.3">
      <c r="A10222" s="2">
        <v>45015</v>
      </c>
      <c r="B10222" s="3" t="s">
        <v>1304</v>
      </c>
      <c r="C10222" s="4" t="s">
        <v>1305</v>
      </c>
      <c r="D10222" s="27">
        <v>2075.27</v>
      </c>
      <c r="E10222" s="27">
        <v>373.55</v>
      </c>
      <c r="F10222" s="27">
        <v>228.73</v>
      </c>
      <c r="G10222" s="26">
        <f>(E10222-F10222)/E10222</f>
        <v>0.3876857181100255</v>
      </c>
      <c r="H10222" s="27">
        <f>E10222-F10222</f>
        <v>144.82000000000002</v>
      </c>
      <c r="I10222" s="35">
        <f>E10222/D10222</f>
        <v>0.18000067461101449</v>
      </c>
      <c r="J10222" s="3">
        <v>185003.36</v>
      </c>
      <c r="K10222" s="26">
        <v>6.0999999999999999E-2</v>
      </c>
      <c r="L10222" s="4" t="b">
        <v>0</v>
      </c>
      <c r="M10222" s="4" t="s">
        <v>58</v>
      </c>
      <c r="N10222" s="35">
        <f>'Landed Freight Margin Tool'!$D$4</f>
        <v>0.58708499999999997</v>
      </c>
      <c r="O10222" s="30">
        <f>(MAX($F10222,MIN(0.18*$D10222,$F10222*(1+$N10222))))</f>
        <v>363.01395205</v>
      </c>
      <c r="P10222" s="35">
        <f>O10222/D10222</f>
        <v>0.17492372175668708</v>
      </c>
    </row>
    <row r="10223" spans="1:16" x14ac:dyDescent="0.3">
      <c r="A10223" s="2">
        <v>45245</v>
      </c>
      <c r="B10223" s="3" t="s">
        <v>22823</v>
      </c>
      <c r="C10223" s="4" t="s">
        <v>13480</v>
      </c>
      <c r="D10223" s="27">
        <v>3850.43</v>
      </c>
      <c r="E10223" s="27">
        <v>693.08</v>
      </c>
      <c r="F10223" s="27">
        <v>470.72</v>
      </c>
      <c r="G10223" s="26">
        <f>(E10223-F10223)/E10223</f>
        <v>0.32082876435620705</v>
      </c>
      <c r="H10223" s="27">
        <f>E10223-F10223</f>
        <v>222.36</v>
      </c>
      <c r="I10223" s="35">
        <f>E10223/D10223</f>
        <v>0.18000067524925789</v>
      </c>
      <c r="J10223" s="3">
        <v>185003.36</v>
      </c>
      <c r="K10223" s="26">
        <v>6.0999999999999999E-2</v>
      </c>
      <c r="L10223" s="4" t="b">
        <v>0</v>
      </c>
      <c r="M10223" s="4" t="s">
        <v>58</v>
      </c>
      <c r="N10223" s="35">
        <f>'Landed Freight Margin Tool'!$D$4</f>
        <v>0.58708499999999997</v>
      </c>
      <c r="O10223" s="30">
        <f>(MAX($F10223,MIN(0.18*$D10223,$F10223*(1+$N10223))))</f>
        <v>693.0773999999999</v>
      </c>
      <c r="P10223" s="35">
        <f>O10223/D10223</f>
        <v>0.18</v>
      </c>
    </row>
    <row r="10224" spans="1:16" x14ac:dyDescent="0.3">
      <c r="A10224" s="2">
        <v>45100</v>
      </c>
      <c r="B10224" s="3" t="s">
        <v>3273</v>
      </c>
      <c r="C10224" s="4" t="s">
        <v>3274</v>
      </c>
      <c r="D10224" s="27">
        <v>7080.64</v>
      </c>
      <c r="E10224" s="27">
        <v>1274.52</v>
      </c>
      <c r="F10224" s="27">
        <v>740.58</v>
      </c>
      <c r="G10224" s="26">
        <f>(E10224-F10224)/E10224</f>
        <v>0.41893418698804252</v>
      </c>
      <c r="H10224" s="27">
        <f>E10224-F10224</f>
        <v>533.93999999999994</v>
      </c>
      <c r="I10224" s="35">
        <f>E10224/D10224</f>
        <v>0.18000067790482216</v>
      </c>
      <c r="J10224" s="3">
        <v>185003.36</v>
      </c>
      <c r="K10224" s="26">
        <v>6.0999999999999999E-2</v>
      </c>
      <c r="L10224" s="4" t="b">
        <v>0</v>
      </c>
      <c r="M10224" s="4" t="s">
        <v>58</v>
      </c>
      <c r="N10224" s="35">
        <f>'Landed Freight Margin Tool'!$D$4</f>
        <v>0.58708499999999997</v>
      </c>
      <c r="O10224" s="30">
        <f>(MAX($F10224,MIN(0.18*$D10224,$F10224*(1+$N10224))))</f>
        <v>1175.3634093000001</v>
      </c>
      <c r="P10224" s="35">
        <f>O10224/D10224</f>
        <v>0.16599677561632847</v>
      </c>
    </row>
    <row r="10225" spans="1:16" x14ac:dyDescent="0.3">
      <c r="A10225" s="2">
        <v>44952</v>
      </c>
      <c r="B10225" s="3" t="s">
        <v>13673</v>
      </c>
      <c r="C10225" s="4" t="s">
        <v>13674</v>
      </c>
      <c r="D10225" s="27">
        <v>4420.6499999999996</v>
      </c>
      <c r="E10225" s="27">
        <v>795.72</v>
      </c>
      <c r="F10225" s="27">
        <v>418.74</v>
      </c>
      <c r="G10225" s="26">
        <f>(E10225-F10225)/E10225</f>
        <v>0.47375961393454985</v>
      </c>
      <c r="H10225" s="27">
        <f>E10225-F10225</f>
        <v>376.98</v>
      </c>
      <c r="I10225" s="35">
        <f>E10225/D10225</f>
        <v>0.18000067863323269</v>
      </c>
      <c r="J10225" s="3">
        <v>185003.36</v>
      </c>
      <c r="K10225" s="26">
        <v>6.0999999999999999E-2</v>
      </c>
      <c r="L10225" s="4" t="b">
        <v>0</v>
      </c>
      <c r="M10225" s="4" t="s">
        <v>58</v>
      </c>
      <c r="N10225" s="35">
        <f>'Landed Freight Margin Tool'!$D$4</f>
        <v>0.58708499999999997</v>
      </c>
      <c r="O10225" s="30">
        <f>(MAX($F10225,MIN(0.18*$D10225,$F10225*(1+$N10225))))</f>
        <v>664.57597290000001</v>
      </c>
      <c r="P10225" s="35">
        <f>O10225/D10225</f>
        <v>0.15033444694784706</v>
      </c>
    </row>
    <row r="10226" spans="1:16" x14ac:dyDescent="0.3">
      <c r="A10226" s="2">
        <v>44972</v>
      </c>
      <c r="B10226" s="3" t="s">
        <v>8125</v>
      </c>
      <c r="C10226" s="4" t="s">
        <v>8126</v>
      </c>
      <c r="D10226" s="27">
        <v>5893.2</v>
      </c>
      <c r="E10226" s="27">
        <v>1060.78</v>
      </c>
      <c r="F10226" s="27">
        <v>568.48</v>
      </c>
      <c r="G10226" s="26">
        <f>(E10226-F10226)/E10226</f>
        <v>0.46409246026508794</v>
      </c>
      <c r="H10226" s="27">
        <f>E10226-F10226</f>
        <v>492.29999999999995</v>
      </c>
      <c r="I10226" s="35">
        <f>E10226/D10226</f>
        <v>0.18000067874838796</v>
      </c>
      <c r="J10226" s="3">
        <v>185003.36</v>
      </c>
      <c r="K10226" s="26">
        <v>6.0999999999999999E-2</v>
      </c>
      <c r="L10226" s="4" t="b">
        <v>0</v>
      </c>
      <c r="M10226" s="4" t="s">
        <v>58</v>
      </c>
      <c r="N10226" s="35">
        <f>'Landed Freight Margin Tool'!$D$4</f>
        <v>0.58708499999999997</v>
      </c>
      <c r="O10226" s="30">
        <f>(MAX($F10226,MIN(0.18*$D10226,$F10226*(1+$N10226))))</f>
        <v>902.22608080000009</v>
      </c>
      <c r="P10226" s="35">
        <f>O10226/D10226</f>
        <v>0.15309612448245438</v>
      </c>
    </row>
    <row r="10227" spans="1:16" x14ac:dyDescent="0.3">
      <c r="A10227" s="2">
        <v>44959</v>
      </c>
      <c r="B10227" s="3" t="s">
        <v>19543</v>
      </c>
      <c r="C10227" s="4" t="s">
        <v>19544</v>
      </c>
      <c r="D10227" s="27">
        <v>6773.53</v>
      </c>
      <c r="E10227" s="27">
        <v>1219.24</v>
      </c>
      <c r="F10227" s="27">
        <v>880.16</v>
      </c>
      <c r="G10227" s="26">
        <f>(E10227-F10227)/E10227</f>
        <v>0.27810767363275485</v>
      </c>
      <c r="H10227" s="27">
        <f>E10227-F10227</f>
        <v>339.08000000000004</v>
      </c>
      <c r="I10227" s="35">
        <f>E10227/D10227</f>
        <v>0.18000067911413992</v>
      </c>
      <c r="J10227" s="3">
        <v>185003.36</v>
      </c>
      <c r="K10227" s="26">
        <v>6.0999999999999999E-2</v>
      </c>
      <c r="L10227" s="4" t="b">
        <v>0</v>
      </c>
      <c r="M10227" s="4" t="s">
        <v>58</v>
      </c>
      <c r="N10227" s="35">
        <f>'Landed Freight Margin Tool'!$D$4</f>
        <v>0.58708499999999997</v>
      </c>
      <c r="O10227" s="30">
        <f>(MAX($F10227,MIN(0.18*$D10227,$F10227*(1+$N10227))))</f>
        <v>1219.2353999999998</v>
      </c>
      <c r="P10227" s="35">
        <f>O10227/D10227</f>
        <v>0.17999999999999997</v>
      </c>
    </row>
    <row r="10228" spans="1:16" x14ac:dyDescent="0.3">
      <c r="A10228" s="2">
        <v>45030</v>
      </c>
      <c r="B10228" s="3" t="s">
        <v>5098</v>
      </c>
      <c r="C10228" s="4" t="s">
        <v>5099</v>
      </c>
      <c r="D10228" s="27">
        <v>2940.1</v>
      </c>
      <c r="E10228" s="27">
        <v>529.22</v>
      </c>
      <c r="F10228" s="27">
        <v>384.92</v>
      </c>
      <c r="G10228" s="26">
        <f>(E10228-F10228)/E10228</f>
        <v>0.27266543214542155</v>
      </c>
      <c r="H10228" s="27">
        <f>E10228-F10228</f>
        <v>144.30000000000001</v>
      </c>
      <c r="I10228" s="35">
        <f>E10228/D10228</f>
        <v>0.18000068024897115</v>
      </c>
      <c r="J10228" s="3">
        <v>185003.36</v>
      </c>
      <c r="K10228" s="26">
        <v>6.0999999999999999E-2</v>
      </c>
      <c r="L10228" s="4" t="b">
        <v>0</v>
      </c>
      <c r="M10228" s="4" t="s">
        <v>58</v>
      </c>
      <c r="N10228" s="35">
        <f>'Landed Freight Margin Tool'!$D$4</f>
        <v>0.58708499999999997</v>
      </c>
      <c r="O10228" s="30">
        <f>(MAX($F10228,MIN(0.18*$D10228,$F10228*(1+$N10228))))</f>
        <v>529.21799999999996</v>
      </c>
      <c r="P10228" s="35">
        <f>O10228/D10228</f>
        <v>0.18</v>
      </c>
    </row>
    <row r="10229" spans="1:16" x14ac:dyDescent="0.3">
      <c r="A10229" s="2">
        <v>45149</v>
      </c>
      <c r="B10229" s="3" t="s">
        <v>22851</v>
      </c>
      <c r="C10229" s="4" t="s">
        <v>22852</v>
      </c>
      <c r="D10229" s="27">
        <v>6464.92</v>
      </c>
      <c r="E10229" s="27">
        <v>1163.69</v>
      </c>
      <c r="F10229" s="27">
        <v>509.03</v>
      </c>
      <c r="G10229" s="26">
        <f>(E10229-F10229)/E10229</f>
        <v>0.56257250642353207</v>
      </c>
      <c r="H10229" s="27">
        <f>E10229-F10229</f>
        <v>654.66000000000008</v>
      </c>
      <c r="I10229" s="35">
        <f>E10229/D10229</f>
        <v>0.18000068059620228</v>
      </c>
      <c r="J10229" s="3">
        <v>185003.36</v>
      </c>
      <c r="K10229" s="26">
        <v>6.0999999999999999E-2</v>
      </c>
      <c r="L10229" s="4" t="b">
        <v>0</v>
      </c>
      <c r="M10229" s="4" t="s">
        <v>58</v>
      </c>
      <c r="N10229" s="35">
        <f>'Landed Freight Margin Tool'!$D$4</f>
        <v>0.58708499999999997</v>
      </c>
      <c r="O10229" s="30">
        <f>(MAX($F10229,MIN(0.18*$D10229,$F10229*(1+$N10229))))</f>
        <v>807.87387754999997</v>
      </c>
      <c r="P10229" s="35">
        <f>O10229/D10229</f>
        <v>0.12496270294914709</v>
      </c>
    </row>
    <row r="10230" spans="1:16" x14ac:dyDescent="0.3">
      <c r="A10230" s="2">
        <v>45188</v>
      </c>
      <c r="B10230" s="3" t="s">
        <v>3204</v>
      </c>
      <c r="C10230" s="4" t="s">
        <v>3205</v>
      </c>
      <c r="D10230" s="27">
        <v>5268.98</v>
      </c>
      <c r="E10230" s="27">
        <v>948.42</v>
      </c>
      <c r="F10230" s="27">
        <v>683.73</v>
      </c>
      <c r="G10230" s="26">
        <f>(E10230-F10230)/E10230</f>
        <v>0.27908521541089387</v>
      </c>
      <c r="H10230" s="27">
        <f>E10230-F10230</f>
        <v>264.68999999999994</v>
      </c>
      <c r="I10230" s="35">
        <f>E10230/D10230</f>
        <v>0.18000068324419527</v>
      </c>
      <c r="J10230" s="3">
        <v>185003.36</v>
      </c>
      <c r="K10230" s="26">
        <v>6.0999999999999999E-2</v>
      </c>
      <c r="L10230" s="4" t="b">
        <v>0</v>
      </c>
      <c r="M10230" s="4" t="s">
        <v>58</v>
      </c>
      <c r="N10230" s="35">
        <f>'Landed Freight Margin Tool'!$D$4</f>
        <v>0.58708499999999997</v>
      </c>
      <c r="O10230" s="30">
        <f>(MAX($F10230,MIN(0.18*$D10230,$F10230*(1+$N10230))))</f>
        <v>948.41639999999984</v>
      </c>
      <c r="P10230" s="35">
        <f>O10230/D10230</f>
        <v>0.18</v>
      </c>
    </row>
    <row r="10231" spans="1:16" x14ac:dyDescent="0.3">
      <c r="A10231" s="2">
        <v>45184</v>
      </c>
      <c r="B10231" s="3" t="s">
        <v>21164</v>
      </c>
      <c r="C10231" s="4" t="s">
        <v>8875</v>
      </c>
      <c r="D10231" s="27">
        <v>3791.43</v>
      </c>
      <c r="E10231" s="27">
        <v>682.46</v>
      </c>
      <c r="F10231" s="27">
        <v>437.4</v>
      </c>
      <c r="G10231" s="26">
        <f>(E10231-F10231)/E10231</f>
        <v>0.35908331623831441</v>
      </c>
      <c r="H10231" s="27">
        <f>E10231-F10231</f>
        <v>245.06000000000006</v>
      </c>
      <c r="I10231" s="35">
        <f>E10231/D10231</f>
        <v>0.18000068575708902</v>
      </c>
      <c r="J10231" s="3">
        <v>185003.36</v>
      </c>
      <c r="K10231" s="26">
        <v>6.0999999999999999E-2</v>
      </c>
      <c r="L10231" s="4" t="b">
        <v>0</v>
      </c>
      <c r="M10231" s="4" t="s">
        <v>58</v>
      </c>
      <c r="N10231" s="35">
        <f>'Landed Freight Margin Tool'!$D$4</f>
        <v>0.58708499999999997</v>
      </c>
      <c r="O10231" s="30">
        <f>(MAX($F10231,MIN(0.18*$D10231,$F10231*(1+$N10231))))</f>
        <v>682.45739999999989</v>
      </c>
      <c r="P10231" s="35">
        <f>O10231/D10231</f>
        <v>0.18</v>
      </c>
    </row>
    <row r="10232" spans="1:16" x14ac:dyDescent="0.3">
      <c r="A10232" s="2">
        <v>45091</v>
      </c>
      <c r="B10232" s="3" t="s">
        <v>15394</v>
      </c>
      <c r="C10232" s="4" t="s">
        <v>15395</v>
      </c>
      <c r="D10232" s="27">
        <v>4659.76</v>
      </c>
      <c r="E10232" s="27">
        <v>838.76</v>
      </c>
      <c r="F10232" s="27">
        <v>622.64</v>
      </c>
      <c r="G10232" s="26">
        <f>(E10232-F10232)/E10232</f>
        <v>0.25766607849682865</v>
      </c>
      <c r="H10232" s="27">
        <f>E10232-F10232</f>
        <v>216.12</v>
      </c>
      <c r="I10232" s="35">
        <f>E10232/D10232</f>
        <v>0.18000068673064706</v>
      </c>
      <c r="J10232" s="3">
        <v>185003.36</v>
      </c>
      <c r="K10232" s="26">
        <v>6.0999999999999999E-2</v>
      </c>
      <c r="L10232" s="4" t="b">
        <v>0</v>
      </c>
      <c r="M10232" s="4" t="s">
        <v>58</v>
      </c>
      <c r="N10232" s="35">
        <f>'Landed Freight Margin Tool'!$D$4</f>
        <v>0.58708499999999997</v>
      </c>
      <c r="O10232" s="30">
        <f>(MAX($F10232,MIN(0.18*$D10232,$F10232*(1+$N10232))))</f>
        <v>838.7568</v>
      </c>
      <c r="P10232" s="35">
        <f>O10232/D10232</f>
        <v>0.18</v>
      </c>
    </row>
    <row r="10233" spans="1:16" x14ac:dyDescent="0.3">
      <c r="A10233" s="2">
        <v>45233</v>
      </c>
      <c r="B10233" s="3" t="s">
        <v>18408</v>
      </c>
      <c r="C10233" s="4" t="s">
        <v>18409</v>
      </c>
      <c r="D10233" s="27">
        <v>2322.38</v>
      </c>
      <c r="E10233" s="27">
        <v>418.03</v>
      </c>
      <c r="F10233" s="27">
        <v>362.9</v>
      </c>
      <c r="G10233" s="26">
        <f>(E10233-F10233)/E10233</f>
        <v>0.13188048704638422</v>
      </c>
      <c r="H10233" s="27">
        <f>E10233-F10233</f>
        <v>55.129999999999995</v>
      </c>
      <c r="I10233" s="35">
        <f>E10233/D10233</f>
        <v>0.18000068894840635</v>
      </c>
      <c r="J10233" s="3">
        <v>185003.36</v>
      </c>
      <c r="K10233" s="26">
        <v>6.0999999999999999E-2</v>
      </c>
      <c r="L10233" s="4" t="b">
        <v>0</v>
      </c>
      <c r="M10233" s="4" t="s">
        <v>58</v>
      </c>
      <c r="N10233" s="35">
        <f>'Landed Freight Margin Tool'!$D$4</f>
        <v>0.58708499999999997</v>
      </c>
      <c r="O10233" s="30">
        <f>(MAX($F10233,MIN(0.18*$D10233,$F10233*(1+$N10233))))</f>
        <v>418.02839999999998</v>
      </c>
      <c r="P10233" s="35">
        <f>O10233/D10233</f>
        <v>0.18</v>
      </c>
    </row>
    <row r="10234" spans="1:16" x14ac:dyDescent="0.3">
      <c r="A10234" s="2">
        <v>45057</v>
      </c>
      <c r="B10234" s="3" t="s">
        <v>24151</v>
      </c>
      <c r="C10234" s="4" t="s">
        <v>24152</v>
      </c>
      <c r="D10234" s="27">
        <v>4638.26</v>
      </c>
      <c r="E10234" s="27">
        <v>834.89</v>
      </c>
      <c r="F10234" s="27">
        <v>542.1</v>
      </c>
      <c r="G10234" s="26">
        <f>(E10234-F10234)/E10234</f>
        <v>0.35069290565224159</v>
      </c>
      <c r="H10234" s="27">
        <f>E10234-F10234</f>
        <v>292.78999999999996</v>
      </c>
      <c r="I10234" s="35">
        <f>E10234/D10234</f>
        <v>0.18000068991389012</v>
      </c>
      <c r="J10234" s="3">
        <v>185003.36</v>
      </c>
      <c r="K10234" s="26">
        <v>6.0999999999999999E-2</v>
      </c>
      <c r="L10234" s="4" t="b">
        <v>0</v>
      </c>
      <c r="M10234" s="4" t="s">
        <v>58</v>
      </c>
      <c r="N10234" s="35">
        <f>'Landed Freight Margin Tool'!$D$4</f>
        <v>0.58708499999999997</v>
      </c>
      <c r="O10234" s="30">
        <f>(MAX($F10234,MIN(0.18*$D10234,$F10234*(1+$N10234))))</f>
        <v>834.88679999999999</v>
      </c>
      <c r="P10234" s="35">
        <f>O10234/D10234</f>
        <v>0.18</v>
      </c>
    </row>
    <row r="10235" spans="1:16" x14ac:dyDescent="0.3">
      <c r="A10235" s="2">
        <v>45230</v>
      </c>
      <c r="B10235" s="3" t="s">
        <v>16383</v>
      </c>
      <c r="C10235" s="4" t="s">
        <v>16384</v>
      </c>
      <c r="D10235" s="27">
        <v>6371.42</v>
      </c>
      <c r="E10235" s="27">
        <v>1146.8599999999999</v>
      </c>
      <c r="F10235" s="27">
        <v>835.43</v>
      </c>
      <c r="G10235" s="26">
        <f>(E10235-F10235)/E10235</f>
        <v>0.27155014561498347</v>
      </c>
      <c r="H10235" s="27">
        <f>E10235-F10235</f>
        <v>311.42999999999995</v>
      </c>
      <c r="I10235" s="35">
        <f>E10235/D10235</f>
        <v>0.18000069058388865</v>
      </c>
      <c r="J10235" s="3">
        <v>185003.36</v>
      </c>
      <c r="K10235" s="26">
        <v>6.0999999999999999E-2</v>
      </c>
      <c r="L10235" s="4" t="b">
        <v>0</v>
      </c>
      <c r="M10235" s="4" t="s">
        <v>58</v>
      </c>
      <c r="N10235" s="35">
        <f>'Landed Freight Margin Tool'!$D$4</f>
        <v>0.58708499999999997</v>
      </c>
      <c r="O10235" s="30">
        <f>(MAX($F10235,MIN(0.18*$D10235,$F10235*(1+$N10235))))</f>
        <v>1146.8555999999999</v>
      </c>
      <c r="P10235" s="35">
        <f>O10235/D10235</f>
        <v>0.17999999999999997</v>
      </c>
    </row>
    <row r="10236" spans="1:16" x14ac:dyDescent="0.3">
      <c r="A10236" s="2">
        <v>44950</v>
      </c>
      <c r="B10236" s="3" t="s">
        <v>4359</v>
      </c>
      <c r="C10236" s="4" t="s">
        <v>4360</v>
      </c>
      <c r="D10236" s="27">
        <v>5496.59</v>
      </c>
      <c r="E10236" s="27">
        <v>989.39</v>
      </c>
      <c r="F10236" s="27">
        <v>631.72</v>
      </c>
      <c r="G10236" s="26">
        <f>(E10236-F10236)/E10236</f>
        <v>0.3615055741416428</v>
      </c>
      <c r="H10236" s="27">
        <f>E10236-F10236</f>
        <v>357.66999999999996</v>
      </c>
      <c r="I10236" s="35">
        <f>E10236/D10236</f>
        <v>0.18000069133772029</v>
      </c>
      <c r="J10236" s="3">
        <v>185003.36</v>
      </c>
      <c r="K10236" s="26">
        <v>6.0999999999999999E-2</v>
      </c>
      <c r="L10236" s="4" t="b">
        <v>0</v>
      </c>
      <c r="M10236" s="4" t="s">
        <v>58</v>
      </c>
      <c r="N10236" s="35">
        <f>'Landed Freight Margin Tool'!$D$4</f>
        <v>0.58708499999999997</v>
      </c>
      <c r="O10236" s="30">
        <f>(MAX($F10236,MIN(0.18*$D10236,$F10236*(1+$N10236))))</f>
        <v>989.38620000000003</v>
      </c>
      <c r="P10236" s="35">
        <f>O10236/D10236</f>
        <v>0.18</v>
      </c>
    </row>
    <row r="10237" spans="1:16" x14ac:dyDescent="0.3">
      <c r="A10237" s="2">
        <v>44966</v>
      </c>
      <c r="B10237" s="3" t="s">
        <v>23196</v>
      </c>
      <c r="C10237" s="4" t="s">
        <v>23197</v>
      </c>
      <c r="D10237" s="27">
        <v>6938.64</v>
      </c>
      <c r="E10237" s="27">
        <v>1248.96</v>
      </c>
      <c r="F10237" s="27">
        <v>630.6</v>
      </c>
      <c r="G10237" s="26">
        <f>(E10237-F10237)/E10237</f>
        <v>0.49509992313604917</v>
      </c>
      <c r="H10237" s="27">
        <f>E10237-F10237</f>
        <v>618.36</v>
      </c>
      <c r="I10237" s="35">
        <f>E10237/D10237</f>
        <v>0.1800006917782159</v>
      </c>
      <c r="J10237" s="3">
        <v>185003.36</v>
      </c>
      <c r="K10237" s="26">
        <v>6.0999999999999999E-2</v>
      </c>
      <c r="L10237" s="4" t="b">
        <v>0</v>
      </c>
      <c r="M10237" s="4" t="s">
        <v>58</v>
      </c>
      <c r="N10237" s="35">
        <f>'Landed Freight Margin Tool'!$D$4</f>
        <v>0.58708499999999997</v>
      </c>
      <c r="O10237" s="30">
        <f>(MAX($F10237,MIN(0.18*$D10237,$F10237*(1+$N10237))))</f>
        <v>1000.8158010000001</v>
      </c>
      <c r="P10237" s="35">
        <f>O10237/D10237</f>
        <v>0.14423803526339457</v>
      </c>
    </row>
    <row r="10238" spans="1:16" x14ac:dyDescent="0.3">
      <c r="A10238" s="2">
        <v>45204</v>
      </c>
      <c r="B10238" s="3" t="s">
        <v>20814</v>
      </c>
      <c r="C10238" s="4" t="s">
        <v>20815</v>
      </c>
      <c r="D10238" s="27">
        <v>3161.71</v>
      </c>
      <c r="E10238" s="27">
        <v>569.11</v>
      </c>
      <c r="F10238" s="27">
        <v>319.45</v>
      </c>
      <c r="G10238" s="26">
        <f>(E10238-F10238)/E10238</f>
        <v>0.4386849642424136</v>
      </c>
      <c r="H10238" s="27">
        <f>E10238-F10238</f>
        <v>249.66000000000003</v>
      </c>
      <c r="I10238" s="35">
        <f>E10238/D10238</f>
        <v>0.1800006958259929</v>
      </c>
      <c r="J10238" s="3">
        <v>185003.36</v>
      </c>
      <c r="K10238" s="26">
        <v>6.0999999999999999E-2</v>
      </c>
      <c r="L10238" s="4" t="b">
        <v>0</v>
      </c>
      <c r="M10238" s="4" t="s">
        <v>58</v>
      </c>
      <c r="N10238" s="35">
        <f>'Landed Freight Margin Tool'!$D$4</f>
        <v>0.58708499999999997</v>
      </c>
      <c r="O10238" s="30">
        <f>(MAX($F10238,MIN(0.18*$D10238,$F10238*(1+$N10238))))</f>
        <v>506.99430325000003</v>
      </c>
      <c r="P10238" s="35">
        <f>O10238/D10238</f>
        <v>0.16035446111439697</v>
      </c>
    </row>
    <row r="10239" spans="1:16" x14ac:dyDescent="0.3">
      <c r="A10239" s="2">
        <v>45174</v>
      </c>
      <c r="B10239" s="3" t="s">
        <v>17498</v>
      </c>
      <c r="C10239" s="4" t="s">
        <v>17499</v>
      </c>
      <c r="D10239" s="27">
        <v>6597.53</v>
      </c>
      <c r="E10239" s="27">
        <v>1187.56</v>
      </c>
      <c r="F10239" s="27">
        <v>1004.83</v>
      </c>
      <c r="G10239" s="26">
        <f>(E10239-F10239)/E10239</f>
        <v>0.15387012024655589</v>
      </c>
      <c r="H10239" s="27">
        <f>E10239-F10239</f>
        <v>182.7299999999999</v>
      </c>
      <c r="I10239" s="35">
        <f>E10239/D10239</f>
        <v>0.18000069723063025</v>
      </c>
      <c r="J10239" s="3">
        <v>185003.36</v>
      </c>
      <c r="K10239" s="26">
        <v>6.0999999999999999E-2</v>
      </c>
      <c r="L10239" s="4" t="b">
        <v>0</v>
      </c>
      <c r="M10239" s="4" t="s">
        <v>58</v>
      </c>
      <c r="N10239" s="35">
        <f>'Landed Freight Margin Tool'!$D$4</f>
        <v>0.58708499999999997</v>
      </c>
      <c r="O10239" s="30">
        <f>(MAX($F10239,MIN(0.18*$D10239,$F10239*(1+$N10239))))</f>
        <v>1187.5554</v>
      </c>
      <c r="P10239" s="35">
        <f>O10239/D10239</f>
        <v>0.18</v>
      </c>
    </row>
    <row r="10240" spans="1:16" x14ac:dyDescent="0.3">
      <c r="A10240" s="2">
        <v>45162</v>
      </c>
      <c r="B10240" s="3" t="s">
        <v>16447</v>
      </c>
      <c r="C10240" s="4" t="s">
        <v>16448</v>
      </c>
      <c r="D10240" s="27">
        <v>6294.92</v>
      </c>
      <c r="E10240" s="27">
        <v>1133.0899999999999</v>
      </c>
      <c r="F10240" s="27">
        <v>636.61</v>
      </c>
      <c r="G10240" s="26">
        <f>(E10240-F10240)/E10240</f>
        <v>0.43816466476625859</v>
      </c>
      <c r="H10240" s="27">
        <f>E10240-F10240</f>
        <v>496.4799999999999</v>
      </c>
      <c r="I10240" s="35">
        <f>E10240/D10240</f>
        <v>0.1800006989763174</v>
      </c>
      <c r="J10240" s="3">
        <v>185003.36</v>
      </c>
      <c r="K10240" s="26">
        <v>6.0999999999999999E-2</v>
      </c>
      <c r="L10240" s="4" t="b">
        <v>0</v>
      </c>
      <c r="M10240" s="4" t="s">
        <v>58</v>
      </c>
      <c r="N10240" s="35">
        <f>'Landed Freight Margin Tool'!$D$4</f>
        <v>0.58708499999999997</v>
      </c>
      <c r="O10240" s="30">
        <f>(MAX($F10240,MIN(0.18*$D10240,$F10240*(1+$N10240))))</f>
        <v>1010.35418185</v>
      </c>
      <c r="P10240" s="35">
        <f>O10240/D10240</f>
        <v>0.16050310120700501</v>
      </c>
    </row>
    <row r="10241" spans="1:16" x14ac:dyDescent="0.3">
      <c r="A10241" s="2">
        <v>45113</v>
      </c>
      <c r="B10241" s="3" t="s">
        <v>1232</v>
      </c>
      <c r="C10241" s="4" t="s">
        <v>1233</v>
      </c>
      <c r="D10241" s="27">
        <v>3432.32</v>
      </c>
      <c r="E10241" s="27">
        <v>617.82000000000005</v>
      </c>
      <c r="F10241" s="27">
        <v>458.24</v>
      </c>
      <c r="G10241" s="26">
        <f>(E10241-F10241)/E10241</f>
        <v>0.25829529636463699</v>
      </c>
      <c r="H10241" s="27">
        <f>E10241-F10241</f>
        <v>159.58000000000004</v>
      </c>
      <c r="I10241" s="35">
        <f>E10241/D10241</f>
        <v>0.18000069923550252</v>
      </c>
      <c r="J10241" s="3">
        <v>185003.36</v>
      </c>
      <c r="K10241" s="26">
        <v>6.0999999999999999E-2</v>
      </c>
      <c r="L10241" s="4" t="b">
        <v>0</v>
      </c>
      <c r="M10241" s="4" t="s">
        <v>58</v>
      </c>
      <c r="N10241" s="35">
        <f>'Landed Freight Margin Tool'!$D$4</f>
        <v>0.58708499999999997</v>
      </c>
      <c r="O10241" s="30">
        <f>(MAX($F10241,MIN(0.18*$D10241,$F10241*(1+$N10241))))</f>
        <v>617.81759999999997</v>
      </c>
      <c r="P10241" s="35">
        <f>O10241/D10241</f>
        <v>0.18</v>
      </c>
    </row>
    <row r="10242" spans="1:16" x14ac:dyDescent="0.3">
      <c r="A10242" s="2">
        <v>45191</v>
      </c>
      <c r="B10242" s="3" t="s">
        <v>11417</v>
      </c>
      <c r="C10242" s="4" t="s">
        <v>11418</v>
      </c>
      <c r="D10242" s="27">
        <v>5720.2</v>
      </c>
      <c r="E10242" s="27">
        <v>1029.6400000000001</v>
      </c>
      <c r="F10242" s="27">
        <v>600.66999999999996</v>
      </c>
      <c r="G10242" s="26">
        <f>(E10242-F10242)/E10242</f>
        <v>0.41662134338215306</v>
      </c>
      <c r="H10242" s="27">
        <f>E10242-F10242</f>
        <v>428.97000000000014</v>
      </c>
      <c r="I10242" s="35">
        <f>E10242/D10242</f>
        <v>0.18000069927624909</v>
      </c>
      <c r="J10242" s="3">
        <v>185003.36</v>
      </c>
      <c r="K10242" s="26">
        <v>6.0999999999999999E-2</v>
      </c>
      <c r="L10242" s="4" t="b">
        <v>0</v>
      </c>
      <c r="M10242" s="4" t="s">
        <v>58</v>
      </c>
      <c r="N10242" s="35">
        <f>'Landed Freight Margin Tool'!$D$4</f>
        <v>0.58708499999999997</v>
      </c>
      <c r="O10242" s="30">
        <f>(MAX($F10242,MIN(0.18*$D10242,$F10242*(1+$N10242))))</f>
        <v>953.31434694999996</v>
      </c>
      <c r="P10242" s="35">
        <f>O10242/D10242</f>
        <v>0.16665752018286073</v>
      </c>
    </row>
    <row r="10243" spans="1:16" x14ac:dyDescent="0.3">
      <c r="A10243" s="2">
        <v>44946</v>
      </c>
      <c r="B10243" s="3" t="s">
        <v>10805</v>
      </c>
      <c r="C10243" s="4" t="s">
        <v>10806</v>
      </c>
      <c r="D10243" s="27">
        <v>6287.92</v>
      </c>
      <c r="E10243" s="27">
        <v>1131.83</v>
      </c>
      <c r="F10243" s="27">
        <v>668.47</v>
      </c>
      <c r="G10243" s="26">
        <f>(E10243-F10243)/E10243</f>
        <v>0.4093901027539471</v>
      </c>
      <c r="H10243" s="27">
        <f>E10243-F10243</f>
        <v>463.3599999999999</v>
      </c>
      <c r="I10243" s="35">
        <f>E10243/D10243</f>
        <v>0.18000069975444979</v>
      </c>
      <c r="J10243" s="3">
        <v>185003.36</v>
      </c>
      <c r="K10243" s="26">
        <v>6.0999999999999999E-2</v>
      </c>
      <c r="L10243" s="4" t="b">
        <v>0</v>
      </c>
      <c r="M10243" s="4" t="s">
        <v>58</v>
      </c>
      <c r="N10243" s="35">
        <f>'Landed Freight Margin Tool'!$D$4</f>
        <v>0.58708499999999997</v>
      </c>
      <c r="O10243" s="30">
        <f>(MAX($F10243,MIN(0.18*$D10243,$F10243*(1+$N10243))))</f>
        <v>1060.91870995</v>
      </c>
      <c r="P10243" s="35">
        <f>O10243/D10243</f>
        <v>0.16872331549224545</v>
      </c>
    </row>
    <row r="10244" spans="1:16" x14ac:dyDescent="0.3">
      <c r="A10244" s="2">
        <v>45152</v>
      </c>
      <c r="B10244" s="3" t="s">
        <v>21042</v>
      </c>
      <c r="C10244" s="4" t="s">
        <v>21043</v>
      </c>
      <c r="D10244" s="27">
        <v>2847.6</v>
      </c>
      <c r="E10244" s="27">
        <v>512.57000000000005</v>
      </c>
      <c r="F10244" s="27">
        <v>262.14999999999998</v>
      </c>
      <c r="G10244" s="26">
        <f>(E10244-F10244)/E10244</f>
        <v>0.48855766041711385</v>
      </c>
      <c r="H10244" s="27">
        <f>E10244-F10244</f>
        <v>250.42000000000007</v>
      </c>
      <c r="I10244" s="35">
        <f>E10244/D10244</f>
        <v>0.18000070234583512</v>
      </c>
      <c r="J10244" s="3">
        <v>185003.36</v>
      </c>
      <c r="K10244" s="26">
        <v>6.0999999999999999E-2</v>
      </c>
      <c r="L10244" s="4" t="b">
        <v>0</v>
      </c>
      <c r="M10244" s="4" t="s">
        <v>58</v>
      </c>
      <c r="N10244" s="35">
        <f>'Landed Freight Margin Tool'!$D$4</f>
        <v>0.58708499999999997</v>
      </c>
      <c r="O10244" s="30">
        <f>(MAX($F10244,MIN(0.18*$D10244,$F10244*(1+$N10244))))</f>
        <v>416.05433274999996</v>
      </c>
      <c r="P10244" s="35">
        <f>O10244/D10244</f>
        <v>0.14610701388888889</v>
      </c>
    </row>
    <row r="10245" spans="1:16" x14ac:dyDescent="0.3">
      <c r="A10245" s="2">
        <v>44959</v>
      </c>
      <c r="B10245" s="3" t="s">
        <v>21297</v>
      </c>
      <c r="C10245" s="4" t="s">
        <v>21298</v>
      </c>
      <c r="D10245" s="27">
        <v>3956.54</v>
      </c>
      <c r="E10245" s="27">
        <v>712.18</v>
      </c>
      <c r="F10245" s="27">
        <v>447.87</v>
      </c>
      <c r="G10245" s="26">
        <f>(E10245-F10245)/E10245</f>
        <v>0.37112808559633798</v>
      </c>
      <c r="H10245" s="27">
        <f>E10245-F10245</f>
        <v>264.30999999999995</v>
      </c>
      <c r="I10245" s="35">
        <f>E10245/D10245</f>
        <v>0.18000070768904142</v>
      </c>
      <c r="J10245" s="3">
        <v>185003.36</v>
      </c>
      <c r="K10245" s="26">
        <v>6.0999999999999999E-2</v>
      </c>
      <c r="L10245" s="4" t="b">
        <v>0</v>
      </c>
      <c r="M10245" s="4" t="s">
        <v>58</v>
      </c>
      <c r="N10245" s="35">
        <f>'Landed Freight Margin Tool'!$D$4</f>
        <v>0.58708499999999997</v>
      </c>
      <c r="O10245" s="30">
        <f>(MAX($F10245,MIN(0.18*$D10245,$F10245*(1+$N10245))))</f>
        <v>710.80775894999999</v>
      </c>
      <c r="P10245" s="35">
        <f>O10245/D10245</f>
        <v>0.17965387913429409</v>
      </c>
    </row>
    <row r="10246" spans="1:16" x14ac:dyDescent="0.3">
      <c r="A10246" s="2">
        <v>44993</v>
      </c>
      <c r="B10246" s="3" t="s">
        <v>19180</v>
      </c>
      <c r="C10246" s="4" t="s">
        <v>19181</v>
      </c>
      <c r="D10246" s="27">
        <v>1974.77</v>
      </c>
      <c r="E10246" s="27">
        <v>355.46</v>
      </c>
      <c r="F10246" s="27">
        <v>243.97</v>
      </c>
      <c r="G10246" s="26">
        <f>(E10246-F10246)/E10246</f>
        <v>0.31364991841557416</v>
      </c>
      <c r="H10246" s="27">
        <f>E10246-F10246</f>
        <v>111.48999999999998</v>
      </c>
      <c r="I10246" s="35">
        <f>E10246/D10246</f>
        <v>0.18000070894331996</v>
      </c>
      <c r="J10246" s="3">
        <v>185003.36</v>
      </c>
      <c r="K10246" s="26">
        <v>6.0999999999999999E-2</v>
      </c>
      <c r="L10246" s="4" t="b">
        <v>0</v>
      </c>
      <c r="M10246" s="4" t="s">
        <v>58</v>
      </c>
      <c r="N10246" s="35">
        <f>'Landed Freight Margin Tool'!$D$4</f>
        <v>0.58708499999999997</v>
      </c>
      <c r="O10246" s="30">
        <f>(MAX($F10246,MIN(0.18*$D10246,$F10246*(1+$N10246))))</f>
        <v>355.45859999999999</v>
      </c>
      <c r="P10246" s="35">
        <f>O10246/D10246</f>
        <v>0.18</v>
      </c>
    </row>
    <row r="10247" spans="1:16" x14ac:dyDescent="0.3">
      <c r="A10247" s="2">
        <v>45175</v>
      </c>
      <c r="B10247" s="3" t="s">
        <v>7740</v>
      </c>
      <c r="C10247" s="4" t="s">
        <v>7741</v>
      </c>
      <c r="D10247" s="27">
        <v>6763.64</v>
      </c>
      <c r="E10247" s="27">
        <v>1217.46</v>
      </c>
      <c r="F10247" s="27">
        <v>842.19</v>
      </c>
      <c r="G10247" s="26">
        <f>(E10247-F10247)/E10247</f>
        <v>0.30824010645113592</v>
      </c>
      <c r="H10247" s="27">
        <f>E10247-F10247</f>
        <v>375.27</v>
      </c>
      <c r="I10247" s="35">
        <f>E10247/D10247</f>
        <v>0.1800007096770378</v>
      </c>
      <c r="J10247" s="3">
        <v>185003.36</v>
      </c>
      <c r="K10247" s="26">
        <v>6.0999999999999999E-2</v>
      </c>
      <c r="L10247" s="4" t="b">
        <v>0</v>
      </c>
      <c r="M10247" s="4" t="s">
        <v>58</v>
      </c>
      <c r="N10247" s="35">
        <f>'Landed Freight Margin Tool'!$D$4</f>
        <v>0.58708499999999997</v>
      </c>
      <c r="O10247" s="30">
        <f>(MAX($F10247,MIN(0.18*$D10247,$F10247*(1+$N10247))))</f>
        <v>1217.4552000000001</v>
      </c>
      <c r="P10247" s="35">
        <f>O10247/D10247</f>
        <v>0.18</v>
      </c>
    </row>
    <row r="10248" spans="1:16" x14ac:dyDescent="0.3">
      <c r="A10248" s="2">
        <v>45146</v>
      </c>
      <c r="B10248" s="3" t="s">
        <v>7079</v>
      </c>
      <c r="C10248" s="4" t="s">
        <v>7080</v>
      </c>
      <c r="D10248" s="27">
        <v>5902.81</v>
      </c>
      <c r="E10248" s="27">
        <v>1062.51</v>
      </c>
      <c r="F10248" s="27">
        <v>574.54999999999995</v>
      </c>
      <c r="G10248" s="26">
        <f>(E10248-F10248)/E10248</f>
        <v>0.45925214821507565</v>
      </c>
      <c r="H10248" s="27">
        <f>E10248-F10248</f>
        <v>487.96000000000004</v>
      </c>
      <c r="I10248" s="35">
        <f>E10248/D10248</f>
        <v>0.18000071152552766</v>
      </c>
      <c r="J10248" s="3">
        <v>185003.36</v>
      </c>
      <c r="K10248" s="26">
        <v>6.0999999999999999E-2</v>
      </c>
      <c r="L10248" s="4" t="b">
        <v>0</v>
      </c>
      <c r="M10248" s="4" t="s">
        <v>58</v>
      </c>
      <c r="N10248" s="35">
        <f>'Landed Freight Margin Tool'!$D$4</f>
        <v>0.58708499999999997</v>
      </c>
      <c r="O10248" s="30">
        <f>(MAX($F10248,MIN(0.18*$D10248,$F10248*(1+$N10248))))</f>
        <v>911.85968674999992</v>
      </c>
      <c r="P10248" s="35">
        <f>O10248/D10248</f>
        <v>0.15447891542333225</v>
      </c>
    </row>
    <row r="10249" spans="1:16" x14ac:dyDescent="0.3">
      <c r="A10249" s="2">
        <v>45244</v>
      </c>
      <c r="B10249" s="3" t="s">
        <v>8772</v>
      </c>
      <c r="C10249" s="4" t="s">
        <v>8773</v>
      </c>
      <c r="D10249" s="27">
        <v>1122.94</v>
      </c>
      <c r="E10249" s="27">
        <v>202.13</v>
      </c>
      <c r="F10249" s="27">
        <v>111.79</v>
      </c>
      <c r="G10249" s="26">
        <f>(E10249-F10249)/E10249</f>
        <v>0.4469400880621382</v>
      </c>
      <c r="H10249" s="27">
        <f>E10249-F10249</f>
        <v>90.339999999999989</v>
      </c>
      <c r="I10249" s="35">
        <f>E10249/D10249</f>
        <v>0.18000071241562327</v>
      </c>
      <c r="J10249" s="3">
        <v>185003.36</v>
      </c>
      <c r="K10249" s="26">
        <v>6.0999999999999999E-2</v>
      </c>
      <c r="L10249" s="4" t="b">
        <v>0</v>
      </c>
      <c r="M10249" s="4" t="s">
        <v>58</v>
      </c>
      <c r="N10249" s="35">
        <f>'Landed Freight Margin Tool'!$D$4</f>
        <v>0.58708499999999997</v>
      </c>
      <c r="O10249" s="30">
        <f>(MAX($F10249,MIN(0.18*$D10249,$F10249*(1+$N10249))))</f>
        <v>177.42023215000003</v>
      </c>
      <c r="P10249" s="35">
        <f>O10249/D10249</f>
        <v>0.1579961815858372</v>
      </c>
    </row>
    <row r="10250" spans="1:16" x14ac:dyDescent="0.3">
      <c r="A10250" s="2">
        <v>45013</v>
      </c>
      <c r="B10250" s="3" t="s">
        <v>2469</v>
      </c>
      <c r="C10250" s="4" t="s">
        <v>2470</v>
      </c>
      <c r="D10250" s="27">
        <v>5612.2</v>
      </c>
      <c r="E10250" s="27">
        <v>1010.2</v>
      </c>
      <c r="F10250" s="27">
        <v>700.62</v>
      </c>
      <c r="G10250" s="26">
        <f>(E10250-F10250)/E10250</f>
        <v>0.30645416749158583</v>
      </c>
      <c r="H10250" s="27">
        <f>E10250-F10250</f>
        <v>309.58000000000004</v>
      </c>
      <c r="I10250" s="35">
        <f>E10250/D10250</f>
        <v>0.1800007127329746</v>
      </c>
      <c r="J10250" s="3">
        <v>185003.36</v>
      </c>
      <c r="K10250" s="26">
        <v>6.0999999999999999E-2</v>
      </c>
      <c r="L10250" s="4" t="b">
        <v>0</v>
      </c>
      <c r="M10250" s="4" t="s">
        <v>58</v>
      </c>
      <c r="N10250" s="35">
        <f>'Landed Freight Margin Tool'!$D$4</f>
        <v>0.58708499999999997</v>
      </c>
      <c r="O10250" s="30">
        <f>(MAX($F10250,MIN(0.18*$D10250,$F10250*(1+$N10250))))</f>
        <v>1010.1959999999999</v>
      </c>
      <c r="P10250" s="35">
        <f>O10250/D10250</f>
        <v>0.18</v>
      </c>
    </row>
    <row r="10251" spans="1:16" x14ac:dyDescent="0.3">
      <c r="A10251" s="2">
        <v>44980</v>
      </c>
      <c r="B10251" s="3" t="s">
        <v>18422</v>
      </c>
      <c r="C10251" s="4" t="s">
        <v>18423</v>
      </c>
      <c r="D10251" s="27">
        <v>5609.2</v>
      </c>
      <c r="E10251" s="27">
        <v>1009.66</v>
      </c>
      <c r="F10251" s="27">
        <v>629.48</v>
      </c>
      <c r="G10251" s="26">
        <f>(E10251-F10251)/E10251</f>
        <v>0.37654259849850441</v>
      </c>
      <c r="H10251" s="27">
        <f>E10251-F10251</f>
        <v>380.17999999999995</v>
      </c>
      <c r="I10251" s="35">
        <f>E10251/D10251</f>
        <v>0.18000071311416957</v>
      </c>
      <c r="J10251" s="3">
        <v>185003.36</v>
      </c>
      <c r="K10251" s="26">
        <v>6.0999999999999999E-2</v>
      </c>
      <c r="L10251" s="4" t="b">
        <v>0</v>
      </c>
      <c r="M10251" s="4" t="s">
        <v>58</v>
      </c>
      <c r="N10251" s="35">
        <f>'Landed Freight Margin Tool'!$D$4</f>
        <v>0.58708499999999997</v>
      </c>
      <c r="O10251" s="30">
        <f>(MAX($F10251,MIN(0.18*$D10251,$F10251*(1+$N10251))))</f>
        <v>999.03826580000009</v>
      </c>
      <c r="P10251" s="35">
        <f>O10251/D10251</f>
        <v>0.17810708582329032</v>
      </c>
    </row>
    <row r="10252" spans="1:16" x14ac:dyDescent="0.3">
      <c r="A10252" s="2">
        <v>45037</v>
      </c>
      <c r="B10252" s="3" t="s">
        <v>15314</v>
      </c>
      <c r="C10252" s="4" t="s">
        <v>15315</v>
      </c>
      <c r="D10252" s="27">
        <v>560.72</v>
      </c>
      <c r="E10252" s="27">
        <v>100.93</v>
      </c>
      <c r="F10252" s="27">
        <v>70.66</v>
      </c>
      <c r="G10252" s="26">
        <f>(E10252-F10252)/E10252</f>
        <v>0.29991082928762519</v>
      </c>
      <c r="H10252" s="27">
        <f>E10252-F10252</f>
        <v>30.27000000000001</v>
      </c>
      <c r="I10252" s="35">
        <f>E10252/D10252</f>
        <v>0.18000071336852619</v>
      </c>
      <c r="J10252" s="3">
        <v>185003.36</v>
      </c>
      <c r="K10252" s="26">
        <v>6.0999999999999999E-2</v>
      </c>
      <c r="L10252" s="4" t="b">
        <v>0</v>
      </c>
      <c r="M10252" s="4" t="s">
        <v>58</v>
      </c>
      <c r="N10252" s="35">
        <f>'Landed Freight Margin Tool'!$D$4</f>
        <v>0.58708499999999997</v>
      </c>
      <c r="O10252" s="30">
        <f>(MAX($F10252,MIN(0.18*$D10252,$F10252*(1+$N10252))))</f>
        <v>100.92960000000001</v>
      </c>
      <c r="P10252" s="35">
        <f>O10252/D10252</f>
        <v>0.18</v>
      </c>
    </row>
    <row r="10253" spans="1:16" x14ac:dyDescent="0.3">
      <c r="A10253" s="2">
        <v>45058</v>
      </c>
      <c r="B10253" s="3" t="s">
        <v>19263</v>
      </c>
      <c r="C10253" s="4" t="s">
        <v>16710</v>
      </c>
      <c r="D10253" s="27">
        <v>6704.64</v>
      </c>
      <c r="E10253" s="27">
        <v>1206.8399999999999</v>
      </c>
      <c r="F10253" s="27">
        <v>759.01</v>
      </c>
      <c r="G10253" s="26">
        <f>(E10253-F10253)/E10253</f>
        <v>0.37107653044314071</v>
      </c>
      <c r="H10253" s="27">
        <f>E10253-F10253</f>
        <v>447.82999999999993</v>
      </c>
      <c r="I10253" s="35">
        <f>E10253/D10253</f>
        <v>0.18000071592210765</v>
      </c>
      <c r="J10253" s="3">
        <v>185003.36</v>
      </c>
      <c r="K10253" s="26">
        <v>6.0999999999999999E-2</v>
      </c>
      <c r="L10253" s="4" t="b">
        <v>0</v>
      </c>
      <c r="M10253" s="4" t="s">
        <v>58</v>
      </c>
      <c r="N10253" s="35">
        <f>'Landed Freight Margin Tool'!$D$4</f>
        <v>0.58708499999999997</v>
      </c>
      <c r="O10253" s="30">
        <f>(MAX($F10253,MIN(0.18*$D10253,$F10253*(1+$N10253))))</f>
        <v>1204.61338585</v>
      </c>
      <c r="P10253" s="35">
        <f>O10253/D10253</f>
        <v>0.17966861544393137</v>
      </c>
    </row>
    <row r="10254" spans="1:16" x14ac:dyDescent="0.3">
      <c r="A10254" s="2">
        <v>44959</v>
      </c>
      <c r="B10254" s="3" t="s">
        <v>24310</v>
      </c>
      <c r="C10254" s="4" t="s">
        <v>24311</v>
      </c>
      <c r="D10254" s="27">
        <v>6352.03</v>
      </c>
      <c r="E10254" s="27">
        <v>1143.3699999999999</v>
      </c>
      <c r="F10254" s="27">
        <v>674.14</v>
      </c>
      <c r="G10254" s="26">
        <f>(E10254-F10254)/E10254</f>
        <v>0.41039208655116011</v>
      </c>
      <c r="H10254" s="27">
        <f>E10254-F10254</f>
        <v>469.2299999999999</v>
      </c>
      <c r="I10254" s="35">
        <f>E10254/D10254</f>
        <v>0.18000072417793997</v>
      </c>
      <c r="J10254" s="3">
        <v>185003.36</v>
      </c>
      <c r="K10254" s="26">
        <v>6.0999999999999999E-2</v>
      </c>
      <c r="L10254" s="4" t="b">
        <v>0</v>
      </c>
      <c r="M10254" s="4" t="s">
        <v>58</v>
      </c>
      <c r="N10254" s="35">
        <f>'Landed Freight Margin Tool'!$D$4</f>
        <v>0.58708499999999997</v>
      </c>
      <c r="O10254" s="30">
        <f>(MAX($F10254,MIN(0.18*$D10254,$F10254*(1+$N10254))))</f>
        <v>1069.9174819</v>
      </c>
      <c r="P10254" s="35">
        <f>O10254/D10254</f>
        <v>0.16843709521208181</v>
      </c>
    </row>
    <row r="10255" spans="1:16" x14ac:dyDescent="0.3">
      <c r="A10255" s="2">
        <v>45197</v>
      </c>
      <c r="B10255" s="3" t="s">
        <v>21768</v>
      </c>
      <c r="C10255" s="4" t="s">
        <v>21769</v>
      </c>
      <c r="D10255" s="27">
        <v>820.83</v>
      </c>
      <c r="E10255" s="27">
        <v>147.75</v>
      </c>
      <c r="F10255" s="27">
        <v>101.34</v>
      </c>
      <c r="G10255" s="26">
        <f>(E10255-F10255)/E10255</f>
        <v>0.31411167512690352</v>
      </c>
      <c r="H10255" s="27">
        <f>E10255-F10255</f>
        <v>46.41</v>
      </c>
      <c r="I10255" s="35">
        <f>E10255/D10255</f>
        <v>0.18000073096743538</v>
      </c>
      <c r="J10255" s="3">
        <v>185003.36</v>
      </c>
      <c r="K10255" s="26">
        <v>6.0999999999999999E-2</v>
      </c>
      <c r="L10255" s="4" t="b">
        <v>0</v>
      </c>
      <c r="M10255" s="4" t="s">
        <v>58</v>
      </c>
      <c r="N10255" s="35">
        <f>'Landed Freight Margin Tool'!$D$4</f>
        <v>0.58708499999999997</v>
      </c>
      <c r="O10255" s="30">
        <f>(MAX($F10255,MIN(0.18*$D10255,$F10255*(1+$N10255))))</f>
        <v>147.74940000000001</v>
      </c>
      <c r="P10255" s="35">
        <f>O10255/D10255</f>
        <v>0.18</v>
      </c>
    </row>
    <row r="10256" spans="1:16" x14ac:dyDescent="0.3">
      <c r="A10256" s="2">
        <v>44964</v>
      </c>
      <c r="B10256" s="3" t="s">
        <v>11546</v>
      </c>
      <c r="C10256" s="4" t="s">
        <v>11547</v>
      </c>
      <c r="D10256" s="27">
        <v>3830.04</v>
      </c>
      <c r="E10256" s="27">
        <v>689.41</v>
      </c>
      <c r="F10256" s="27">
        <v>508.08</v>
      </c>
      <c r="G10256" s="26">
        <f>(E10256-F10256)/E10256</f>
        <v>0.26302200432253664</v>
      </c>
      <c r="H10256" s="27">
        <f>E10256-F10256</f>
        <v>181.32999999999998</v>
      </c>
      <c r="I10256" s="35">
        <f>E10256/D10256</f>
        <v>0.18000073106286096</v>
      </c>
      <c r="J10256" s="3">
        <v>185003.36</v>
      </c>
      <c r="K10256" s="26">
        <v>6.0999999999999999E-2</v>
      </c>
      <c r="L10256" s="4" t="b">
        <v>0</v>
      </c>
      <c r="M10256" s="4" t="s">
        <v>58</v>
      </c>
      <c r="N10256" s="35">
        <f>'Landed Freight Margin Tool'!$D$4</f>
        <v>0.58708499999999997</v>
      </c>
      <c r="O10256" s="30">
        <f>(MAX($F10256,MIN(0.18*$D10256,$F10256*(1+$N10256))))</f>
        <v>689.40719999999999</v>
      </c>
      <c r="P10256" s="35">
        <f>O10256/D10256</f>
        <v>0.18</v>
      </c>
    </row>
    <row r="10257" spans="1:16" x14ac:dyDescent="0.3">
      <c r="A10257" s="2">
        <v>45271</v>
      </c>
      <c r="B10257" s="3" t="s">
        <v>13057</v>
      </c>
      <c r="C10257" s="4" t="s">
        <v>13058</v>
      </c>
      <c r="D10257" s="27">
        <v>3555.43</v>
      </c>
      <c r="E10257" s="27">
        <v>639.98</v>
      </c>
      <c r="F10257" s="27">
        <v>429.45</v>
      </c>
      <c r="G10257" s="26">
        <f>(E10257-F10257)/E10257</f>
        <v>0.32896340510640959</v>
      </c>
      <c r="H10257" s="27">
        <f>E10257-F10257</f>
        <v>210.53000000000003</v>
      </c>
      <c r="I10257" s="35">
        <f>E10257/D10257</f>
        <v>0.18000073127582319</v>
      </c>
      <c r="J10257" s="3">
        <v>185003.36</v>
      </c>
      <c r="K10257" s="26">
        <v>6.0999999999999999E-2</v>
      </c>
      <c r="L10257" s="4" t="b">
        <v>0</v>
      </c>
      <c r="M10257" s="4" t="s">
        <v>58</v>
      </c>
      <c r="N10257" s="35">
        <f>'Landed Freight Margin Tool'!$D$4</f>
        <v>0.58708499999999997</v>
      </c>
      <c r="O10257" s="30">
        <f>(MAX($F10257,MIN(0.18*$D10257,$F10257*(1+$N10257))))</f>
        <v>639.97739999999999</v>
      </c>
      <c r="P10257" s="35">
        <f>O10257/D10257</f>
        <v>0.18</v>
      </c>
    </row>
    <row r="10258" spans="1:16" x14ac:dyDescent="0.3">
      <c r="A10258" s="2">
        <v>45107</v>
      </c>
      <c r="B10258" s="3" t="s">
        <v>9740</v>
      </c>
      <c r="C10258" s="4" t="s">
        <v>9741</v>
      </c>
      <c r="D10258" s="27">
        <v>5462.7</v>
      </c>
      <c r="E10258" s="27">
        <v>983.29</v>
      </c>
      <c r="F10258" s="27">
        <v>615.53</v>
      </c>
      <c r="G10258" s="26">
        <f>(E10258-F10258)/E10258</f>
        <v>0.37400970212246643</v>
      </c>
      <c r="H10258" s="27">
        <f>E10258-F10258</f>
        <v>367.76</v>
      </c>
      <c r="I10258" s="35">
        <f>E10258/D10258</f>
        <v>0.18000073223863658</v>
      </c>
      <c r="J10258" s="3">
        <v>185003.36</v>
      </c>
      <c r="K10258" s="26">
        <v>6.0999999999999999E-2</v>
      </c>
      <c r="L10258" s="4" t="b">
        <v>0</v>
      </c>
      <c r="M10258" s="4" t="s">
        <v>58</v>
      </c>
      <c r="N10258" s="35">
        <f>'Landed Freight Margin Tool'!$D$4</f>
        <v>0.58708499999999997</v>
      </c>
      <c r="O10258" s="30">
        <f>(MAX($F10258,MIN(0.18*$D10258,$F10258*(1+$N10258))))</f>
        <v>976.89843005</v>
      </c>
      <c r="P10258" s="35">
        <f>O10258/D10258</f>
        <v>0.17883069362220147</v>
      </c>
    </row>
    <row r="10259" spans="1:16" x14ac:dyDescent="0.3">
      <c r="A10259" s="2">
        <v>45238</v>
      </c>
      <c r="B10259" s="3" t="s">
        <v>19186</v>
      </c>
      <c r="C10259" s="4" t="s">
        <v>19187</v>
      </c>
      <c r="D10259" s="27">
        <v>1636.66</v>
      </c>
      <c r="E10259" s="27">
        <v>294.60000000000002</v>
      </c>
      <c r="F10259" s="27">
        <v>162.91999999999999</v>
      </c>
      <c r="G10259" s="26">
        <f>(E10259-F10259)/E10259</f>
        <v>0.44697895451459613</v>
      </c>
      <c r="H10259" s="27">
        <f>E10259-F10259</f>
        <v>131.68000000000004</v>
      </c>
      <c r="I10259" s="35">
        <f>E10259/D10259</f>
        <v>0.18000073320054258</v>
      </c>
      <c r="J10259" s="3">
        <v>185003.36</v>
      </c>
      <c r="K10259" s="26">
        <v>6.0999999999999999E-2</v>
      </c>
      <c r="L10259" s="4" t="b">
        <v>0</v>
      </c>
      <c r="M10259" s="4" t="s">
        <v>58</v>
      </c>
      <c r="N10259" s="35">
        <f>'Landed Freight Margin Tool'!$D$4</f>
        <v>0.58708499999999997</v>
      </c>
      <c r="O10259" s="30">
        <f>(MAX($F10259,MIN(0.18*$D10259,$F10259*(1+$N10259))))</f>
        <v>258.56788819999997</v>
      </c>
      <c r="P10259" s="35">
        <f>O10259/D10259</f>
        <v>0.15798509659917145</v>
      </c>
    </row>
    <row r="10260" spans="1:16" x14ac:dyDescent="0.3">
      <c r="A10260" s="2">
        <v>45190</v>
      </c>
      <c r="B10260" s="3" t="s">
        <v>24404</v>
      </c>
      <c r="C10260" s="4" t="s">
        <v>24405</v>
      </c>
      <c r="D10260" s="27">
        <v>5979.42</v>
      </c>
      <c r="E10260" s="27">
        <v>1076.3</v>
      </c>
      <c r="F10260" s="27">
        <v>599.02</v>
      </c>
      <c r="G10260" s="26">
        <f>(E10260-F10260)/E10260</f>
        <v>0.44344513611446623</v>
      </c>
      <c r="H10260" s="27">
        <f>E10260-F10260</f>
        <v>477.28</v>
      </c>
      <c r="I10260" s="35">
        <f>E10260/D10260</f>
        <v>0.18000073585732396</v>
      </c>
      <c r="J10260" s="3">
        <v>185003.36</v>
      </c>
      <c r="K10260" s="26">
        <v>6.0999999999999999E-2</v>
      </c>
      <c r="L10260" s="4" t="b">
        <v>0</v>
      </c>
      <c r="M10260" s="4" t="s">
        <v>58</v>
      </c>
      <c r="N10260" s="35">
        <f>'Landed Freight Margin Tool'!$D$4</f>
        <v>0.58708499999999997</v>
      </c>
      <c r="O10260" s="30">
        <f>(MAX($F10260,MIN(0.18*$D10260,$F10260*(1+$N10260))))</f>
        <v>950.69565669999997</v>
      </c>
      <c r="P10260" s="35">
        <f>O10260/D10260</f>
        <v>0.15899462768964212</v>
      </c>
    </row>
    <row r="10261" spans="1:16" x14ac:dyDescent="0.3">
      <c r="A10261" s="2">
        <v>45191</v>
      </c>
      <c r="B10261" s="3" t="s">
        <v>6044</v>
      </c>
      <c r="C10261" s="4" t="s">
        <v>6045</v>
      </c>
      <c r="D10261" s="27">
        <v>5970.92</v>
      </c>
      <c r="E10261" s="27">
        <v>1074.77</v>
      </c>
      <c r="F10261" s="27">
        <v>542.66</v>
      </c>
      <c r="G10261" s="26">
        <f>(E10261-F10261)/E10261</f>
        <v>0.4950919731663519</v>
      </c>
      <c r="H10261" s="27">
        <f>E10261-F10261</f>
        <v>532.11</v>
      </c>
      <c r="I10261" s="35">
        <f>E10261/D10261</f>
        <v>0.18000073690486557</v>
      </c>
      <c r="J10261" s="3">
        <v>185003.36</v>
      </c>
      <c r="K10261" s="26">
        <v>6.0999999999999999E-2</v>
      </c>
      <c r="L10261" s="4" t="b">
        <v>0</v>
      </c>
      <c r="M10261" s="4" t="s">
        <v>58</v>
      </c>
      <c r="N10261" s="35">
        <f>'Landed Freight Margin Tool'!$D$4</f>
        <v>0.58708499999999997</v>
      </c>
      <c r="O10261" s="30">
        <f>(MAX($F10261,MIN(0.18*$D10261,$F10261*(1+$N10261))))</f>
        <v>861.24754610000002</v>
      </c>
      <c r="P10261" s="35">
        <f>O10261/D10261</f>
        <v>0.14424034254352763</v>
      </c>
    </row>
    <row r="10262" spans="1:16" x14ac:dyDescent="0.3">
      <c r="A10262" s="2">
        <v>44981</v>
      </c>
      <c r="B10262" s="3" t="s">
        <v>18436</v>
      </c>
      <c r="C10262" s="4" t="s">
        <v>18437</v>
      </c>
      <c r="D10262" s="27">
        <v>4612.87</v>
      </c>
      <c r="E10262" s="27">
        <v>830.32</v>
      </c>
      <c r="F10262" s="27">
        <v>539.39</v>
      </c>
      <c r="G10262" s="26">
        <f>(E10262-F10262)/E10262</f>
        <v>0.35038298487330194</v>
      </c>
      <c r="H10262" s="27">
        <f>E10262-F10262</f>
        <v>290.93000000000006</v>
      </c>
      <c r="I10262" s="35">
        <f>E10262/D10262</f>
        <v>0.18000073706824604</v>
      </c>
      <c r="J10262" s="3">
        <v>185003.36</v>
      </c>
      <c r="K10262" s="26">
        <v>6.0999999999999999E-2</v>
      </c>
      <c r="L10262" s="4" t="b">
        <v>0</v>
      </c>
      <c r="M10262" s="4" t="s">
        <v>58</v>
      </c>
      <c r="N10262" s="35">
        <f>'Landed Freight Margin Tool'!$D$4</f>
        <v>0.58708499999999997</v>
      </c>
      <c r="O10262" s="30">
        <f>(MAX($F10262,MIN(0.18*$D10262,$F10262*(1+$N10262))))</f>
        <v>830.31659999999999</v>
      </c>
      <c r="P10262" s="35">
        <f>O10262/D10262</f>
        <v>0.18</v>
      </c>
    </row>
    <row r="10263" spans="1:16" x14ac:dyDescent="0.3">
      <c r="A10263" s="2">
        <v>45211</v>
      </c>
      <c r="B10263" s="3" t="s">
        <v>21671</v>
      </c>
      <c r="C10263" s="4" t="s">
        <v>21672</v>
      </c>
      <c r="D10263" s="27">
        <v>2169.88</v>
      </c>
      <c r="E10263" s="27">
        <v>390.58</v>
      </c>
      <c r="F10263" s="27">
        <v>285.56</v>
      </c>
      <c r="G10263" s="26">
        <f>(E10263-F10263)/E10263</f>
        <v>0.26888217522658608</v>
      </c>
      <c r="H10263" s="27">
        <f>E10263-F10263</f>
        <v>105.01999999999998</v>
      </c>
      <c r="I10263" s="35">
        <f>E10263/D10263</f>
        <v>0.18000073736796504</v>
      </c>
      <c r="J10263" s="3">
        <v>185003.36</v>
      </c>
      <c r="K10263" s="26">
        <v>6.0999999999999999E-2</v>
      </c>
      <c r="L10263" s="4" t="b">
        <v>0</v>
      </c>
      <c r="M10263" s="4" t="s">
        <v>58</v>
      </c>
      <c r="N10263" s="35">
        <f>'Landed Freight Margin Tool'!$D$4</f>
        <v>0.58708499999999997</v>
      </c>
      <c r="O10263" s="30">
        <f>(MAX($F10263,MIN(0.18*$D10263,$F10263*(1+$N10263))))</f>
        <v>390.57839999999999</v>
      </c>
      <c r="P10263" s="35">
        <f>O10263/D10263</f>
        <v>0.18</v>
      </c>
    </row>
    <row r="10264" spans="1:16" x14ac:dyDescent="0.3">
      <c r="A10264" s="2">
        <v>45226</v>
      </c>
      <c r="B10264" s="3" t="s">
        <v>1208</v>
      </c>
      <c r="C10264" s="4" t="s">
        <v>1209</v>
      </c>
      <c r="D10264" s="27">
        <v>5134.09</v>
      </c>
      <c r="E10264" s="27">
        <v>924.14</v>
      </c>
      <c r="F10264" s="27">
        <v>584.71</v>
      </c>
      <c r="G10264" s="26">
        <f>(E10264-F10264)/E10264</f>
        <v>0.36729283441902738</v>
      </c>
      <c r="H10264" s="27">
        <f>E10264-F10264</f>
        <v>339.42999999999995</v>
      </c>
      <c r="I10264" s="35">
        <f>E10264/D10264</f>
        <v>0.18000074015064013</v>
      </c>
      <c r="J10264" s="3">
        <v>185003.36</v>
      </c>
      <c r="K10264" s="26">
        <v>6.0999999999999999E-2</v>
      </c>
      <c r="L10264" s="4" t="b">
        <v>0</v>
      </c>
      <c r="M10264" s="4" t="s">
        <v>58</v>
      </c>
      <c r="N10264" s="35">
        <f>'Landed Freight Margin Tool'!$D$4</f>
        <v>0.58708499999999997</v>
      </c>
      <c r="O10264" s="30">
        <f>(MAX($F10264,MIN(0.18*$D10264,$F10264*(1+$N10264))))</f>
        <v>924.13620000000003</v>
      </c>
      <c r="P10264" s="35">
        <f>O10264/D10264</f>
        <v>0.18</v>
      </c>
    </row>
    <row r="10265" spans="1:16" x14ac:dyDescent="0.3">
      <c r="A10265" s="2">
        <v>45106</v>
      </c>
      <c r="B10265" s="3" t="s">
        <v>6146</v>
      </c>
      <c r="C10265" s="4" t="s">
        <v>6147</v>
      </c>
      <c r="D10265" s="27">
        <v>6470.14</v>
      </c>
      <c r="E10265" s="27">
        <v>1164.6300000000001</v>
      </c>
      <c r="F10265" s="27">
        <v>524.42999999999995</v>
      </c>
      <c r="G10265" s="26">
        <f>(E10265-F10265)/E10265</f>
        <v>0.54970248061616145</v>
      </c>
      <c r="H10265" s="27">
        <f>E10265-F10265</f>
        <v>640.20000000000016</v>
      </c>
      <c r="I10265" s="35">
        <f>E10265/D10265</f>
        <v>0.18000074186957316</v>
      </c>
      <c r="J10265" s="3">
        <v>185003.36</v>
      </c>
      <c r="K10265" s="26">
        <v>6.0999999999999999E-2</v>
      </c>
      <c r="L10265" s="4" t="b">
        <v>0</v>
      </c>
      <c r="M10265" s="4" t="s">
        <v>58</v>
      </c>
      <c r="N10265" s="35">
        <f>'Landed Freight Margin Tool'!$D$4</f>
        <v>0.58708499999999997</v>
      </c>
      <c r="O10265" s="30">
        <f>(MAX($F10265,MIN(0.18*$D10265,$F10265*(1+$N10265))))</f>
        <v>832.31498654999996</v>
      </c>
      <c r="P10265" s="35">
        <f>O10265/D10265</f>
        <v>0.1286394091240684</v>
      </c>
    </row>
    <row r="10266" spans="1:16" x14ac:dyDescent="0.3">
      <c r="A10266" s="2">
        <v>45174</v>
      </c>
      <c r="B10266" s="3" t="s">
        <v>13131</v>
      </c>
      <c r="C10266" s="4" t="s">
        <v>13132</v>
      </c>
      <c r="D10266" s="27">
        <v>1076.94</v>
      </c>
      <c r="E10266" s="27">
        <v>193.85</v>
      </c>
      <c r="F10266" s="27">
        <v>121.83</v>
      </c>
      <c r="G10266" s="26">
        <f>(E10266-F10266)/E10266</f>
        <v>0.37152437451637865</v>
      </c>
      <c r="H10266" s="27">
        <f>E10266-F10266</f>
        <v>72.02</v>
      </c>
      <c r="I10266" s="35">
        <f>E10266/D10266</f>
        <v>0.18000074284546955</v>
      </c>
      <c r="J10266" s="3">
        <v>185003.36</v>
      </c>
      <c r="K10266" s="26">
        <v>6.0999999999999999E-2</v>
      </c>
      <c r="L10266" s="4" t="b">
        <v>0</v>
      </c>
      <c r="M10266" s="4" t="s">
        <v>58</v>
      </c>
      <c r="N10266" s="35">
        <f>'Landed Freight Margin Tool'!$D$4</f>
        <v>0.58708499999999997</v>
      </c>
      <c r="O10266" s="30">
        <f>(MAX($F10266,MIN(0.18*$D10266,$F10266*(1+$N10266))))</f>
        <v>193.35456555000002</v>
      </c>
      <c r="P10266" s="35">
        <f>O10266/D10266</f>
        <v>0.17954070379965459</v>
      </c>
    </row>
    <row r="10267" spans="1:16" x14ac:dyDescent="0.3">
      <c r="A10267" s="2">
        <v>45105</v>
      </c>
      <c r="B10267" s="3" t="s">
        <v>9066</v>
      </c>
      <c r="C10267" s="4" t="s">
        <v>9067</v>
      </c>
      <c r="D10267" s="27">
        <v>4303.76</v>
      </c>
      <c r="E10267" s="27">
        <v>774.68</v>
      </c>
      <c r="F10267" s="27">
        <v>519.67999999999995</v>
      </c>
      <c r="G10267" s="26">
        <f>(E10267-F10267)/E10267</f>
        <v>0.32916817266484227</v>
      </c>
      <c r="H10267" s="27">
        <f>E10267-F10267</f>
        <v>255</v>
      </c>
      <c r="I10267" s="35">
        <f>E10267/D10267</f>
        <v>0.18000074353588488</v>
      </c>
      <c r="J10267" s="3">
        <v>185003.36</v>
      </c>
      <c r="K10267" s="26">
        <v>6.0999999999999999E-2</v>
      </c>
      <c r="L10267" s="4" t="b">
        <v>0</v>
      </c>
      <c r="M10267" s="4" t="s">
        <v>58</v>
      </c>
      <c r="N10267" s="35">
        <f>'Landed Freight Margin Tool'!$D$4</f>
        <v>0.58708499999999997</v>
      </c>
      <c r="O10267" s="30">
        <f>(MAX($F10267,MIN(0.18*$D10267,$F10267*(1+$N10267))))</f>
        <v>774.67679999999996</v>
      </c>
      <c r="P10267" s="35">
        <f>O10267/D10267</f>
        <v>0.18</v>
      </c>
    </row>
    <row r="10268" spans="1:16" x14ac:dyDescent="0.3">
      <c r="A10268" s="2">
        <v>45246</v>
      </c>
      <c r="B10268" s="3" t="s">
        <v>5487</v>
      </c>
      <c r="C10268" s="4" t="s">
        <v>5488</v>
      </c>
      <c r="D10268" s="27">
        <v>4569.37</v>
      </c>
      <c r="E10268" s="27">
        <v>822.49</v>
      </c>
      <c r="F10268" s="27">
        <v>579.98</v>
      </c>
      <c r="G10268" s="26">
        <f>(E10268-F10268)/E10268</f>
        <v>0.29484856958747219</v>
      </c>
      <c r="H10268" s="27">
        <f>E10268-F10268</f>
        <v>242.51</v>
      </c>
      <c r="I10268" s="35">
        <f>E10268/D10268</f>
        <v>0.1800007440850708</v>
      </c>
      <c r="J10268" s="3">
        <v>185003.36</v>
      </c>
      <c r="K10268" s="26">
        <v>6.0999999999999999E-2</v>
      </c>
      <c r="L10268" s="4" t="b">
        <v>0</v>
      </c>
      <c r="M10268" s="4" t="s">
        <v>58</v>
      </c>
      <c r="N10268" s="35">
        <f>'Landed Freight Margin Tool'!$D$4</f>
        <v>0.58708499999999997</v>
      </c>
      <c r="O10268" s="30">
        <f>(MAX($F10268,MIN(0.18*$D10268,$F10268*(1+$N10268))))</f>
        <v>822.48659999999995</v>
      </c>
      <c r="P10268" s="35">
        <f>O10268/D10268</f>
        <v>0.18</v>
      </c>
    </row>
    <row r="10269" spans="1:16" x14ac:dyDescent="0.3">
      <c r="A10269" s="2">
        <v>45131</v>
      </c>
      <c r="B10269" s="3" t="s">
        <v>14513</v>
      </c>
      <c r="C10269" s="4" t="s">
        <v>14514</v>
      </c>
      <c r="D10269" s="27">
        <v>6429.14</v>
      </c>
      <c r="E10269" s="27">
        <v>1157.25</v>
      </c>
      <c r="F10269" s="27">
        <v>702.09</v>
      </c>
      <c r="G10269" s="26">
        <f>(E10269-F10269)/E10269</f>
        <v>0.39331173039533374</v>
      </c>
      <c r="H10269" s="27">
        <f>E10269-F10269</f>
        <v>455.15999999999997</v>
      </c>
      <c r="I10269" s="35">
        <f>E10269/D10269</f>
        <v>0.18000074660063398</v>
      </c>
      <c r="J10269" s="3">
        <v>185003.36</v>
      </c>
      <c r="K10269" s="26">
        <v>6.0999999999999999E-2</v>
      </c>
      <c r="L10269" s="4" t="b">
        <v>0</v>
      </c>
      <c r="M10269" s="4" t="s">
        <v>58</v>
      </c>
      <c r="N10269" s="35">
        <f>'Landed Freight Margin Tool'!$D$4</f>
        <v>0.58708499999999997</v>
      </c>
      <c r="O10269" s="30">
        <f>(MAX($F10269,MIN(0.18*$D10269,$F10269*(1+$N10269))))</f>
        <v>1114.2765076500002</v>
      </c>
      <c r="P10269" s="35">
        <f>O10269/D10269</f>
        <v>0.17331657230204975</v>
      </c>
    </row>
    <row r="10270" spans="1:16" x14ac:dyDescent="0.3">
      <c r="A10270" s="2">
        <v>45092</v>
      </c>
      <c r="B10270" s="3" t="s">
        <v>16575</v>
      </c>
      <c r="C10270" s="4" t="s">
        <v>16576</v>
      </c>
      <c r="D10270" s="27">
        <v>3480.93</v>
      </c>
      <c r="E10270" s="27">
        <v>626.57000000000005</v>
      </c>
      <c r="F10270" s="27">
        <v>393.2</v>
      </c>
      <c r="G10270" s="26">
        <f>(E10270-F10270)/E10270</f>
        <v>0.37245638954945187</v>
      </c>
      <c r="H10270" s="27">
        <f>E10270-F10270</f>
        <v>233.37000000000006</v>
      </c>
      <c r="I10270" s="35">
        <f>E10270/D10270</f>
        <v>0.18000074692682705</v>
      </c>
      <c r="J10270" s="3">
        <v>185003.36</v>
      </c>
      <c r="K10270" s="26">
        <v>6.0999999999999999E-2</v>
      </c>
      <c r="L10270" s="4" t="b">
        <v>0</v>
      </c>
      <c r="M10270" s="4" t="s">
        <v>58</v>
      </c>
      <c r="N10270" s="35">
        <f>'Landed Freight Margin Tool'!$D$4</f>
        <v>0.58708499999999997</v>
      </c>
      <c r="O10270" s="30">
        <f>(MAX($F10270,MIN(0.18*$D10270,$F10270*(1+$N10270))))</f>
        <v>624.04182200000002</v>
      </c>
      <c r="P10270" s="35">
        <f>O10270/D10270</f>
        <v>0.17927445309155887</v>
      </c>
    </row>
    <row r="10271" spans="1:16" x14ac:dyDescent="0.3">
      <c r="A10271" s="2">
        <v>45133</v>
      </c>
      <c r="B10271" s="3" t="s">
        <v>24101</v>
      </c>
      <c r="C10271" s="4" t="s">
        <v>18735</v>
      </c>
      <c r="D10271" s="27">
        <v>5888.42</v>
      </c>
      <c r="E10271" s="27">
        <v>1059.92</v>
      </c>
      <c r="F10271" s="27">
        <v>1081.28</v>
      </c>
      <c r="G10271" s="26">
        <f>(E10271-F10271)/E10271</f>
        <v>-2.0152464336930992E-2</v>
      </c>
      <c r="H10271" s="27">
        <f>E10271-F10271</f>
        <v>-21.3599999999999</v>
      </c>
      <c r="I10271" s="35">
        <f>E10271/D10271</f>
        <v>0.1800007472293077</v>
      </c>
      <c r="J10271" s="3">
        <v>185003.36</v>
      </c>
      <c r="K10271" s="26">
        <v>6.0999999999999999E-2</v>
      </c>
      <c r="L10271" s="4" t="b">
        <v>0</v>
      </c>
      <c r="M10271" s="4" t="s">
        <v>58</v>
      </c>
      <c r="N10271" s="35">
        <f>'Landed Freight Margin Tool'!$D$4</f>
        <v>0.58708499999999997</v>
      </c>
      <c r="O10271" s="30">
        <f>(MAX($F10271,MIN(0.18*$D10271,$F10271*(1+$N10271))))</f>
        <v>1081.28</v>
      </c>
      <c r="P10271" s="35">
        <f>O10271/D10271</f>
        <v>0.18362820586846726</v>
      </c>
    </row>
    <row r="10272" spans="1:16" x14ac:dyDescent="0.3">
      <c r="A10272" s="2">
        <v>44945</v>
      </c>
      <c r="B10272" s="3" t="s">
        <v>19154</v>
      </c>
      <c r="C10272" s="4" t="s">
        <v>19155</v>
      </c>
      <c r="D10272" s="27">
        <v>535.22</v>
      </c>
      <c r="E10272" s="27">
        <v>96.34</v>
      </c>
      <c r="F10272" s="27">
        <v>33.590000000000003</v>
      </c>
      <c r="G10272" s="26">
        <f>(E10272-F10272)/E10272</f>
        <v>0.65133900768112929</v>
      </c>
      <c r="H10272" s="27">
        <f>E10272-F10272</f>
        <v>62.75</v>
      </c>
      <c r="I10272" s="35">
        <f>E10272/D10272</f>
        <v>0.18000074735622734</v>
      </c>
      <c r="J10272" s="3">
        <v>185003.36</v>
      </c>
      <c r="K10272" s="26">
        <v>6.0999999999999999E-2</v>
      </c>
      <c r="L10272" s="4" t="b">
        <v>0</v>
      </c>
      <c r="M10272" s="4" t="s">
        <v>58</v>
      </c>
      <c r="N10272" s="35">
        <f>'Landed Freight Margin Tool'!$D$4</f>
        <v>0.58708499999999997</v>
      </c>
      <c r="O10272" s="30">
        <f>(MAX($F10272,MIN(0.18*$D10272,$F10272*(1+$N10272))))</f>
        <v>53.310185150000009</v>
      </c>
      <c r="P10272" s="35">
        <f>O10272/D10272</f>
        <v>9.9604247132020485E-2</v>
      </c>
    </row>
    <row r="10273" spans="1:16" x14ac:dyDescent="0.3">
      <c r="A10273" s="2">
        <v>45152</v>
      </c>
      <c r="B10273" s="3" t="s">
        <v>1206</v>
      </c>
      <c r="C10273" s="4" t="s">
        <v>1207</v>
      </c>
      <c r="D10273" s="27">
        <v>2670.6</v>
      </c>
      <c r="E10273" s="27">
        <v>480.71</v>
      </c>
      <c r="F10273" s="27">
        <v>160.94</v>
      </c>
      <c r="G10273" s="26">
        <f>(E10273-F10273)/E10273</f>
        <v>0.66520355307773915</v>
      </c>
      <c r="H10273" s="27">
        <f>E10273-F10273</f>
        <v>319.77</v>
      </c>
      <c r="I10273" s="35">
        <f>E10273/D10273</f>
        <v>0.18000074889537931</v>
      </c>
      <c r="J10273" s="3">
        <v>185003.36</v>
      </c>
      <c r="K10273" s="26">
        <v>6.0999999999999999E-2</v>
      </c>
      <c r="L10273" s="4" t="b">
        <v>0</v>
      </c>
      <c r="M10273" s="4" t="s">
        <v>58</v>
      </c>
      <c r="N10273" s="35">
        <f>'Landed Freight Margin Tool'!$D$4</f>
        <v>0.58708499999999997</v>
      </c>
      <c r="O10273" s="30">
        <f>(MAX($F10273,MIN(0.18*$D10273,$F10273*(1+$N10273))))</f>
        <v>255.42545990000002</v>
      </c>
      <c r="P10273" s="35">
        <f>O10273/D10273</f>
        <v>9.5643473339324506E-2</v>
      </c>
    </row>
    <row r="10274" spans="1:16" x14ac:dyDescent="0.3">
      <c r="A10274" s="2">
        <v>45152</v>
      </c>
      <c r="B10274" s="3" t="s">
        <v>2875</v>
      </c>
      <c r="C10274" s="4" t="s">
        <v>2876</v>
      </c>
      <c r="D10274" s="27">
        <v>1064.44</v>
      </c>
      <c r="E10274" s="27">
        <v>191.6</v>
      </c>
      <c r="F10274" s="27">
        <v>142.80000000000001</v>
      </c>
      <c r="G10274" s="26">
        <f>(E10274-F10274)/E10274</f>
        <v>0.254697286012526</v>
      </c>
      <c r="H10274" s="27">
        <f>E10274-F10274</f>
        <v>48.799999999999983</v>
      </c>
      <c r="I10274" s="35">
        <f>E10274/D10274</f>
        <v>0.18000075156890005</v>
      </c>
      <c r="J10274" s="3">
        <v>185003.36</v>
      </c>
      <c r="K10274" s="26">
        <v>6.0999999999999999E-2</v>
      </c>
      <c r="L10274" s="4" t="b">
        <v>0</v>
      </c>
      <c r="M10274" s="4" t="s">
        <v>58</v>
      </c>
      <c r="N10274" s="35">
        <f>'Landed Freight Margin Tool'!$D$4</f>
        <v>0.58708499999999997</v>
      </c>
      <c r="O10274" s="30">
        <f>(MAX($F10274,MIN(0.18*$D10274,$F10274*(1+$N10274))))</f>
        <v>191.5992</v>
      </c>
      <c r="P10274" s="35">
        <f>O10274/D10274</f>
        <v>0.18</v>
      </c>
    </row>
    <row r="10275" spans="1:16" x14ac:dyDescent="0.3">
      <c r="A10275" s="2">
        <v>45160</v>
      </c>
      <c r="B10275" s="3" t="s">
        <v>15494</v>
      </c>
      <c r="C10275" s="4" t="s">
        <v>15495</v>
      </c>
      <c r="D10275" s="27">
        <v>1318.55</v>
      </c>
      <c r="E10275" s="27">
        <v>237.34</v>
      </c>
      <c r="F10275" s="27">
        <v>176.91</v>
      </c>
      <c r="G10275" s="26">
        <f>(E10275-F10275)/E10275</f>
        <v>0.25461363444847057</v>
      </c>
      <c r="H10275" s="27">
        <f>E10275-F10275</f>
        <v>60.430000000000007</v>
      </c>
      <c r="I10275" s="35">
        <f>E10275/D10275</f>
        <v>0.18000075840885824</v>
      </c>
      <c r="J10275" s="3">
        <v>185003.36</v>
      </c>
      <c r="K10275" s="26">
        <v>6.0999999999999999E-2</v>
      </c>
      <c r="L10275" s="4" t="b">
        <v>0</v>
      </c>
      <c r="M10275" s="4" t="s">
        <v>58</v>
      </c>
      <c r="N10275" s="35">
        <f>'Landed Freight Margin Tool'!$D$4</f>
        <v>0.58708499999999997</v>
      </c>
      <c r="O10275" s="30">
        <f>(MAX($F10275,MIN(0.18*$D10275,$F10275*(1+$N10275))))</f>
        <v>237.33899999999997</v>
      </c>
      <c r="P10275" s="35">
        <f>O10275/D10275</f>
        <v>0.18</v>
      </c>
    </row>
    <row r="10276" spans="1:16" x14ac:dyDescent="0.3">
      <c r="A10276" s="2">
        <v>45001</v>
      </c>
      <c r="B10276" s="3" t="s">
        <v>23151</v>
      </c>
      <c r="C10276" s="4" t="s">
        <v>23152</v>
      </c>
      <c r="D10276" s="27">
        <v>5794.42</v>
      </c>
      <c r="E10276" s="27">
        <v>1043</v>
      </c>
      <c r="F10276" s="27">
        <v>616.05999999999995</v>
      </c>
      <c r="G10276" s="26">
        <f>(E10276-F10276)/E10276</f>
        <v>0.40933844678811127</v>
      </c>
      <c r="H10276" s="27">
        <f>E10276-F10276</f>
        <v>426.94000000000005</v>
      </c>
      <c r="I10276" s="35">
        <f>E10276/D10276</f>
        <v>0.18000075935123791</v>
      </c>
      <c r="J10276" s="3">
        <v>185003.36</v>
      </c>
      <c r="K10276" s="26">
        <v>6.0999999999999999E-2</v>
      </c>
      <c r="L10276" s="4" t="b">
        <v>0</v>
      </c>
      <c r="M10276" s="4" t="s">
        <v>58</v>
      </c>
      <c r="N10276" s="35">
        <f>'Landed Freight Margin Tool'!$D$4</f>
        <v>0.58708499999999997</v>
      </c>
      <c r="O10276" s="30">
        <f>(MAX($F10276,MIN(0.18*$D10276,$F10276*(1+$N10276))))</f>
        <v>977.7395851</v>
      </c>
      <c r="P10276" s="35">
        <f>O10276/D10276</f>
        <v>0.16873812825097248</v>
      </c>
    </row>
    <row r="10277" spans="1:16" x14ac:dyDescent="0.3">
      <c r="A10277" s="2">
        <v>44958</v>
      </c>
      <c r="B10277" s="3" t="s">
        <v>11730</v>
      </c>
      <c r="C10277" s="4" t="s">
        <v>11731</v>
      </c>
      <c r="D10277" s="27">
        <v>5793.42</v>
      </c>
      <c r="E10277" s="27">
        <v>1042.82</v>
      </c>
      <c r="F10277" s="27">
        <v>1057.8800000000001</v>
      </c>
      <c r="G10277" s="26">
        <f>(E10277-F10277)/E10277</f>
        <v>-1.4441610249132328E-2</v>
      </c>
      <c r="H10277" s="27">
        <f>E10277-F10277</f>
        <v>-15.060000000000173</v>
      </c>
      <c r="I10277" s="35">
        <f>E10277/D10277</f>
        <v>0.18000075948230923</v>
      </c>
      <c r="J10277" s="3">
        <v>185003.36</v>
      </c>
      <c r="K10277" s="26">
        <v>6.0999999999999999E-2</v>
      </c>
      <c r="L10277" s="4" t="b">
        <v>0</v>
      </c>
      <c r="M10277" s="4" t="s">
        <v>58</v>
      </c>
      <c r="N10277" s="35">
        <f>'Landed Freight Margin Tool'!$D$4</f>
        <v>0.58708499999999997</v>
      </c>
      <c r="O10277" s="30">
        <f>(MAX($F10277,MIN(0.18*$D10277,$F10277*(1+$N10277))))</f>
        <v>1057.8800000000001</v>
      </c>
      <c r="P10277" s="35">
        <f>O10277/D10277</f>
        <v>0.18260026029530055</v>
      </c>
    </row>
    <row r="10278" spans="1:16" x14ac:dyDescent="0.3">
      <c r="A10278" s="2">
        <v>45233</v>
      </c>
      <c r="B10278" s="3" t="s">
        <v>8762</v>
      </c>
      <c r="C10278" s="4" t="s">
        <v>8763</v>
      </c>
      <c r="D10278" s="27">
        <v>2368.4899999999998</v>
      </c>
      <c r="E10278" s="27">
        <v>426.33</v>
      </c>
      <c r="F10278" s="27">
        <v>283.32</v>
      </c>
      <c r="G10278" s="26">
        <f>(E10278-F10278)/E10278</f>
        <v>0.33544437407641969</v>
      </c>
      <c r="H10278" s="27">
        <f>E10278-F10278</f>
        <v>143.01</v>
      </c>
      <c r="I10278" s="35">
        <f>E10278/D10278</f>
        <v>0.18000075997787621</v>
      </c>
      <c r="J10278" s="3">
        <v>185003.36</v>
      </c>
      <c r="K10278" s="26">
        <v>6.0999999999999999E-2</v>
      </c>
      <c r="L10278" s="4" t="b">
        <v>0</v>
      </c>
      <c r="M10278" s="4" t="s">
        <v>58</v>
      </c>
      <c r="N10278" s="35">
        <f>'Landed Freight Margin Tool'!$D$4</f>
        <v>0.58708499999999997</v>
      </c>
      <c r="O10278" s="30">
        <f>(MAX($F10278,MIN(0.18*$D10278,$F10278*(1+$N10278))))</f>
        <v>426.32819999999992</v>
      </c>
      <c r="P10278" s="35">
        <f>O10278/D10278</f>
        <v>0.18</v>
      </c>
    </row>
    <row r="10279" spans="1:16" x14ac:dyDescent="0.3">
      <c r="A10279" s="2">
        <v>45028</v>
      </c>
      <c r="B10279" s="3" t="s">
        <v>5592</v>
      </c>
      <c r="C10279" s="4" t="s">
        <v>5593</v>
      </c>
      <c r="D10279" s="27">
        <v>6300.14</v>
      </c>
      <c r="E10279" s="27">
        <v>1134.03</v>
      </c>
      <c r="F10279" s="27">
        <v>796.94</v>
      </c>
      <c r="G10279" s="26">
        <f>(E10279-F10279)/E10279</f>
        <v>0.2972496318439547</v>
      </c>
      <c r="H10279" s="27">
        <f>E10279-F10279</f>
        <v>337.08999999999992</v>
      </c>
      <c r="I10279" s="35">
        <f>E10279/D10279</f>
        <v>0.18000076188783104</v>
      </c>
      <c r="J10279" s="3">
        <v>185003.36</v>
      </c>
      <c r="K10279" s="26">
        <v>6.0999999999999999E-2</v>
      </c>
      <c r="L10279" s="4" t="b">
        <v>0</v>
      </c>
      <c r="M10279" s="4" t="s">
        <v>58</v>
      </c>
      <c r="N10279" s="35">
        <f>'Landed Freight Margin Tool'!$D$4</f>
        <v>0.58708499999999997</v>
      </c>
      <c r="O10279" s="30">
        <f>(MAX($F10279,MIN(0.18*$D10279,$F10279*(1+$N10279))))</f>
        <v>1134.0252</v>
      </c>
      <c r="P10279" s="35">
        <f>O10279/D10279</f>
        <v>0.18</v>
      </c>
    </row>
    <row r="10280" spans="1:16" x14ac:dyDescent="0.3">
      <c r="A10280" s="2">
        <v>44950</v>
      </c>
      <c r="B10280" s="3" t="s">
        <v>13925</v>
      </c>
      <c r="C10280" s="4" t="s">
        <v>13926</v>
      </c>
      <c r="D10280" s="27">
        <v>2887.21</v>
      </c>
      <c r="E10280" s="27">
        <v>519.70000000000005</v>
      </c>
      <c r="F10280" s="27">
        <v>269.12</v>
      </c>
      <c r="G10280" s="26">
        <f>(E10280-F10280)/E10280</f>
        <v>0.48216278622282088</v>
      </c>
      <c r="H10280" s="27">
        <f>E10280-F10280</f>
        <v>250.58000000000004</v>
      </c>
      <c r="I10280" s="35">
        <f>E10280/D10280</f>
        <v>0.18000076198128992</v>
      </c>
      <c r="J10280" s="3">
        <v>185003.36</v>
      </c>
      <c r="K10280" s="26">
        <v>6.0999999999999999E-2</v>
      </c>
      <c r="L10280" s="4" t="b">
        <v>0</v>
      </c>
      <c r="M10280" s="4" t="s">
        <v>58</v>
      </c>
      <c r="N10280" s="35">
        <f>'Landed Freight Margin Tool'!$D$4</f>
        <v>0.58708499999999997</v>
      </c>
      <c r="O10280" s="30">
        <f>(MAX($F10280,MIN(0.18*$D10280,$F10280*(1+$N10280))))</f>
        <v>427.11631520000003</v>
      </c>
      <c r="P10280" s="35">
        <f>O10280/D10280</f>
        <v>0.14793392763255878</v>
      </c>
    </row>
    <row r="10281" spans="1:16" x14ac:dyDescent="0.3">
      <c r="A10281" s="2">
        <v>44974</v>
      </c>
      <c r="B10281" s="3" t="s">
        <v>24560</v>
      </c>
      <c r="C10281" s="4" t="s">
        <v>12861</v>
      </c>
      <c r="D10281" s="27">
        <v>4985.59</v>
      </c>
      <c r="E10281" s="27">
        <v>897.41</v>
      </c>
      <c r="F10281" s="27">
        <v>525.01</v>
      </c>
      <c r="G10281" s="26">
        <f>(E10281-F10281)/E10281</f>
        <v>0.41497197490556154</v>
      </c>
      <c r="H10281" s="27">
        <f>E10281-F10281</f>
        <v>372.4</v>
      </c>
      <c r="I10281" s="35">
        <f>E10281/D10281</f>
        <v>0.18000076219665073</v>
      </c>
      <c r="J10281" s="3">
        <v>185003.36</v>
      </c>
      <c r="K10281" s="26">
        <v>6.0999999999999999E-2</v>
      </c>
      <c r="L10281" s="4" t="b">
        <v>0</v>
      </c>
      <c r="M10281" s="4" t="s">
        <v>58</v>
      </c>
      <c r="N10281" s="35">
        <f>'Landed Freight Margin Tool'!$D$4</f>
        <v>0.58708499999999997</v>
      </c>
      <c r="O10281" s="30">
        <f>(MAX($F10281,MIN(0.18*$D10281,$F10281*(1+$N10281))))</f>
        <v>833.23549585000001</v>
      </c>
      <c r="P10281" s="35">
        <f>O10281/D10281</f>
        <v>0.16712876426862217</v>
      </c>
    </row>
    <row r="10282" spans="1:16" x14ac:dyDescent="0.3">
      <c r="A10282" s="2">
        <v>45041</v>
      </c>
      <c r="B10282" s="3" t="s">
        <v>5584</v>
      </c>
      <c r="C10282" s="4" t="s">
        <v>5585</v>
      </c>
      <c r="D10282" s="27">
        <v>2359.4899999999998</v>
      </c>
      <c r="E10282" s="27">
        <v>424.71</v>
      </c>
      <c r="F10282" s="27">
        <v>309.44</v>
      </c>
      <c r="G10282" s="26">
        <f>(E10282-F10282)/E10282</f>
        <v>0.27140872595418047</v>
      </c>
      <c r="H10282" s="27">
        <f>E10282-F10282</f>
        <v>115.26999999999998</v>
      </c>
      <c r="I10282" s="35">
        <f>E10282/D10282</f>
        <v>0.18000076287672337</v>
      </c>
      <c r="J10282" s="3">
        <v>185003.36</v>
      </c>
      <c r="K10282" s="26">
        <v>6.0999999999999999E-2</v>
      </c>
      <c r="L10282" s="4" t="b">
        <v>0</v>
      </c>
      <c r="M10282" s="4" t="s">
        <v>58</v>
      </c>
      <c r="N10282" s="35">
        <f>'Landed Freight Margin Tool'!$D$4</f>
        <v>0.58708499999999997</v>
      </c>
      <c r="O10282" s="30">
        <f>(MAX($F10282,MIN(0.18*$D10282,$F10282*(1+$N10282))))</f>
        <v>424.70819999999992</v>
      </c>
      <c r="P10282" s="35">
        <f>O10282/D10282</f>
        <v>0.18</v>
      </c>
    </row>
    <row r="10283" spans="1:16" x14ac:dyDescent="0.3">
      <c r="A10283" s="2">
        <v>45210</v>
      </c>
      <c r="B10283" s="3" t="s">
        <v>11195</v>
      </c>
      <c r="C10283" s="4" t="s">
        <v>11196</v>
      </c>
      <c r="D10283" s="27">
        <v>5498.31</v>
      </c>
      <c r="E10283" s="27">
        <v>989.7</v>
      </c>
      <c r="F10283" s="27">
        <v>642.34</v>
      </c>
      <c r="G10283" s="26">
        <f>(E10283-F10283)/E10283</f>
        <v>0.35097504294230575</v>
      </c>
      <c r="H10283" s="27">
        <f>E10283-F10283</f>
        <v>347.36</v>
      </c>
      <c r="I10283" s="35">
        <f>E10283/D10283</f>
        <v>0.18000076387108038</v>
      </c>
      <c r="J10283" s="3">
        <v>185003.36</v>
      </c>
      <c r="K10283" s="26">
        <v>6.0999999999999999E-2</v>
      </c>
      <c r="L10283" s="4" t="b">
        <v>0</v>
      </c>
      <c r="M10283" s="4" t="s">
        <v>58</v>
      </c>
      <c r="N10283" s="35">
        <f>'Landed Freight Margin Tool'!$D$4</f>
        <v>0.58708499999999997</v>
      </c>
      <c r="O10283" s="30">
        <f>(MAX($F10283,MIN(0.18*$D10283,$F10283*(1+$N10283))))</f>
        <v>989.69580000000008</v>
      </c>
      <c r="P10283" s="35">
        <f>O10283/D10283</f>
        <v>0.18</v>
      </c>
    </row>
    <row r="10284" spans="1:16" x14ac:dyDescent="0.3">
      <c r="A10284" s="2">
        <v>45118</v>
      </c>
      <c r="B10284" s="3" t="s">
        <v>21684</v>
      </c>
      <c r="C10284" s="4" t="s">
        <v>21685</v>
      </c>
      <c r="D10284" s="27">
        <v>4964.09</v>
      </c>
      <c r="E10284" s="27">
        <v>893.54</v>
      </c>
      <c r="F10284" s="27">
        <v>552.83000000000004</v>
      </c>
      <c r="G10284" s="26">
        <f>(E10284-F10284)/E10284</f>
        <v>0.38130357902276329</v>
      </c>
      <c r="H10284" s="27">
        <f>E10284-F10284</f>
        <v>340.70999999999992</v>
      </c>
      <c r="I10284" s="35">
        <f>E10284/D10284</f>
        <v>0.18000076549780522</v>
      </c>
      <c r="J10284" s="3">
        <v>185003.36</v>
      </c>
      <c r="K10284" s="26">
        <v>6.0999999999999999E-2</v>
      </c>
      <c r="L10284" s="4" t="b">
        <v>0</v>
      </c>
      <c r="M10284" s="4" t="s">
        <v>58</v>
      </c>
      <c r="N10284" s="35">
        <f>'Landed Freight Margin Tool'!$D$4</f>
        <v>0.58708499999999997</v>
      </c>
      <c r="O10284" s="30">
        <f>(MAX($F10284,MIN(0.18*$D10284,$F10284*(1+$N10284))))</f>
        <v>877.38820055000008</v>
      </c>
      <c r="P10284" s="35">
        <f>O10284/D10284</f>
        <v>0.1767470373321193</v>
      </c>
    </row>
    <row r="10285" spans="1:16" x14ac:dyDescent="0.3">
      <c r="A10285" s="2">
        <v>45232</v>
      </c>
      <c r="B10285" s="3" t="s">
        <v>16184</v>
      </c>
      <c r="C10285" s="4" t="s">
        <v>16185</v>
      </c>
      <c r="D10285" s="27">
        <v>6006.53</v>
      </c>
      <c r="E10285" s="27">
        <v>1081.18</v>
      </c>
      <c r="F10285" s="27">
        <v>654.04999999999995</v>
      </c>
      <c r="G10285" s="26">
        <f>(E10285-F10285)/E10285</f>
        <v>0.39505910209215866</v>
      </c>
      <c r="H10285" s="27">
        <f>E10285-F10285</f>
        <v>427.13000000000011</v>
      </c>
      <c r="I10285" s="35">
        <f>E10285/D10285</f>
        <v>0.18000076583318489</v>
      </c>
      <c r="J10285" s="3">
        <v>185003.36</v>
      </c>
      <c r="K10285" s="26">
        <v>6.0999999999999999E-2</v>
      </c>
      <c r="L10285" s="4" t="b">
        <v>0</v>
      </c>
      <c r="M10285" s="4" t="s">
        <v>58</v>
      </c>
      <c r="N10285" s="35">
        <f>'Landed Freight Margin Tool'!$D$4</f>
        <v>0.58708499999999997</v>
      </c>
      <c r="O10285" s="30">
        <f>(MAX($F10285,MIN(0.18*$D10285,$F10285*(1+$N10285))))</f>
        <v>1038.0329442499999</v>
      </c>
      <c r="P10285" s="35">
        <f>O10285/D10285</f>
        <v>0.17281740776288471</v>
      </c>
    </row>
    <row r="10286" spans="1:16" x14ac:dyDescent="0.3">
      <c r="A10286" s="2">
        <v>45021</v>
      </c>
      <c r="B10286" s="3" t="s">
        <v>3151</v>
      </c>
      <c r="C10286" s="4" t="s">
        <v>3152</v>
      </c>
      <c r="D10286" s="27">
        <v>3126.82</v>
      </c>
      <c r="E10286" s="27">
        <v>562.83000000000004</v>
      </c>
      <c r="F10286" s="27">
        <v>342.86</v>
      </c>
      <c r="G10286" s="26">
        <f>(E10286-F10286)/E10286</f>
        <v>0.39082849172929662</v>
      </c>
      <c r="H10286" s="27">
        <f>E10286-F10286</f>
        <v>219.97000000000003</v>
      </c>
      <c r="I10286" s="35">
        <f>E10286/D10286</f>
        <v>0.18000076755297714</v>
      </c>
      <c r="J10286" s="3">
        <v>185003.36</v>
      </c>
      <c r="K10286" s="26">
        <v>6.0999999999999999E-2</v>
      </c>
      <c r="L10286" s="4" t="b">
        <v>0</v>
      </c>
      <c r="M10286" s="4" t="s">
        <v>58</v>
      </c>
      <c r="N10286" s="35">
        <f>'Landed Freight Margin Tool'!$D$4</f>
        <v>0.58708499999999997</v>
      </c>
      <c r="O10286" s="30">
        <f>(MAX($F10286,MIN(0.18*$D10286,$F10286*(1+$N10286))))</f>
        <v>544.14796310000008</v>
      </c>
      <c r="P10286" s="35">
        <f>O10286/D10286</f>
        <v>0.17402599545224862</v>
      </c>
    </row>
    <row r="10287" spans="1:16" x14ac:dyDescent="0.3">
      <c r="A10287" s="2">
        <v>45142</v>
      </c>
      <c r="B10287" s="3" t="s">
        <v>13348</v>
      </c>
      <c r="C10287" s="4" t="s">
        <v>13349</v>
      </c>
      <c r="D10287" s="27">
        <v>5460.31</v>
      </c>
      <c r="E10287" s="27">
        <v>982.86</v>
      </c>
      <c r="F10287" s="27">
        <v>706.77</v>
      </c>
      <c r="G10287" s="26">
        <f>(E10287-F10287)/E10287</f>
        <v>0.28090470667236433</v>
      </c>
      <c r="H10287" s="27">
        <f>E10287-F10287</f>
        <v>276.09000000000003</v>
      </c>
      <c r="I10287" s="35">
        <f>E10287/D10287</f>
        <v>0.18000076918709743</v>
      </c>
      <c r="J10287" s="3">
        <v>185003.36</v>
      </c>
      <c r="K10287" s="26">
        <v>6.0999999999999999E-2</v>
      </c>
      <c r="L10287" s="4" t="b">
        <v>0</v>
      </c>
      <c r="M10287" s="4" t="s">
        <v>58</v>
      </c>
      <c r="N10287" s="35">
        <f>'Landed Freight Margin Tool'!$D$4</f>
        <v>0.58708499999999997</v>
      </c>
      <c r="O10287" s="30">
        <f>(MAX($F10287,MIN(0.18*$D10287,$F10287*(1+$N10287))))</f>
        <v>982.85580000000004</v>
      </c>
      <c r="P10287" s="35">
        <f>O10287/D10287</f>
        <v>0.18</v>
      </c>
    </row>
    <row r="10288" spans="1:16" x14ac:dyDescent="0.3">
      <c r="A10288" s="2">
        <v>45163</v>
      </c>
      <c r="B10288" s="3" t="s">
        <v>8902</v>
      </c>
      <c r="C10288" s="4" t="s">
        <v>8903</v>
      </c>
      <c r="D10288" s="27">
        <v>2071.38</v>
      </c>
      <c r="E10288" s="27">
        <v>372.85</v>
      </c>
      <c r="F10288" s="27">
        <v>264.33999999999997</v>
      </c>
      <c r="G10288" s="26">
        <f>(E10288-F10288)/E10288</f>
        <v>0.2910285637655895</v>
      </c>
      <c r="H10288" s="27">
        <f>E10288-F10288</f>
        <v>108.51000000000005</v>
      </c>
      <c r="I10288" s="35">
        <f>E10288/D10288</f>
        <v>0.18000077243190529</v>
      </c>
      <c r="J10288" s="3">
        <v>185003.36</v>
      </c>
      <c r="K10288" s="26">
        <v>6.0999999999999999E-2</v>
      </c>
      <c r="L10288" s="4" t="b">
        <v>0</v>
      </c>
      <c r="M10288" s="4" t="s">
        <v>58</v>
      </c>
      <c r="N10288" s="35">
        <f>'Landed Freight Margin Tool'!$D$4</f>
        <v>0.58708499999999997</v>
      </c>
      <c r="O10288" s="30">
        <f>(MAX($F10288,MIN(0.18*$D10288,$F10288*(1+$N10288))))</f>
        <v>372.84840000000003</v>
      </c>
      <c r="P10288" s="35">
        <f>O10288/D10288</f>
        <v>0.18</v>
      </c>
    </row>
    <row r="10289" spans="1:16" x14ac:dyDescent="0.3">
      <c r="A10289" s="2">
        <v>45198</v>
      </c>
      <c r="B10289" s="3" t="s">
        <v>19938</v>
      </c>
      <c r="C10289" s="4" t="s">
        <v>19939</v>
      </c>
      <c r="D10289" s="27">
        <v>4916.09</v>
      </c>
      <c r="E10289" s="27">
        <v>884.9</v>
      </c>
      <c r="F10289" s="27">
        <v>601.94000000000005</v>
      </c>
      <c r="G10289" s="26">
        <f>(E10289-F10289)/E10289</f>
        <v>0.31976494519154697</v>
      </c>
      <c r="H10289" s="27">
        <f>E10289-F10289</f>
        <v>282.95999999999992</v>
      </c>
      <c r="I10289" s="35">
        <f>E10289/D10289</f>
        <v>0.18000077297201636</v>
      </c>
      <c r="J10289" s="3">
        <v>185003.36</v>
      </c>
      <c r="K10289" s="26">
        <v>6.0999999999999999E-2</v>
      </c>
      <c r="L10289" s="4" t="b">
        <v>0</v>
      </c>
      <c r="M10289" s="4" t="s">
        <v>58</v>
      </c>
      <c r="N10289" s="35">
        <f>'Landed Freight Margin Tool'!$D$4</f>
        <v>0.58708499999999997</v>
      </c>
      <c r="O10289" s="30">
        <f>(MAX($F10289,MIN(0.18*$D10289,$F10289*(1+$N10289))))</f>
        <v>884.89620000000002</v>
      </c>
      <c r="P10289" s="35">
        <f>O10289/D10289</f>
        <v>0.18</v>
      </c>
    </row>
    <row r="10290" spans="1:16" x14ac:dyDescent="0.3">
      <c r="A10290" s="2">
        <v>45243</v>
      </c>
      <c r="B10290" s="3" t="s">
        <v>5657</v>
      </c>
      <c r="C10290" s="4" t="s">
        <v>5658</v>
      </c>
      <c r="D10290" s="27">
        <v>5174.7</v>
      </c>
      <c r="E10290" s="27">
        <v>931.45</v>
      </c>
      <c r="F10290" s="27">
        <v>630.36</v>
      </c>
      <c r="G10290" s="26">
        <f>(E10290-F10290)/E10290</f>
        <v>0.32324869826614422</v>
      </c>
      <c r="H10290" s="27">
        <f>E10290-F10290</f>
        <v>301.09000000000003</v>
      </c>
      <c r="I10290" s="35">
        <f>E10290/D10290</f>
        <v>0.18000077299167103</v>
      </c>
      <c r="J10290" s="3">
        <v>185003.36</v>
      </c>
      <c r="K10290" s="26">
        <v>6.0999999999999999E-2</v>
      </c>
      <c r="L10290" s="4" t="b">
        <v>0</v>
      </c>
      <c r="M10290" s="4" t="s">
        <v>58</v>
      </c>
      <c r="N10290" s="35">
        <f>'Landed Freight Margin Tool'!$D$4</f>
        <v>0.58708499999999997</v>
      </c>
      <c r="O10290" s="30">
        <f>(MAX($F10290,MIN(0.18*$D10290,$F10290*(1+$N10290))))</f>
        <v>931.44599999999991</v>
      </c>
      <c r="P10290" s="35">
        <f>O10290/D10290</f>
        <v>0.18</v>
      </c>
    </row>
    <row r="10291" spans="1:16" x14ac:dyDescent="0.3">
      <c r="A10291" s="2">
        <v>45216</v>
      </c>
      <c r="B10291" s="3" t="s">
        <v>9884</v>
      </c>
      <c r="C10291" s="4" t="s">
        <v>9885</v>
      </c>
      <c r="D10291" s="27">
        <v>5168.7</v>
      </c>
      <c r="E10291" s="27">
        <v>930.37</v>
      </c>
      <c r="F10291" s="27">
        <v>562.14</v>
      </c>
      <c r="G10291" s="26">
        <f>(E10291-F10291)/E10291</f>
        <v>0.39578877220890613</v>
      </c>
      <c r="H10291" s="27">
        <f>E10291-F10291</f>
        <v>368.23</v>
      </c>
      <c r="I10291" s="35">
        <f>E10291/D10291</f>
        <v>0.18000077388898564</v>
      </c>
      <c r="J10291" s="3">
        <v>185003.36</v>
      </c>
      <c r="K10291" s="26">
        <v>6.0999999999999999E-2</v>
      </c>
      <c r="L10291" s="4" t="b">
        <v>0</v>
      </c>
      <c r="M10291" s="4" t="s">
        <v>58</v>
      </c>
      <c r="N10291" s="35">
        <f>'Landed Freight Margin Tool'!$D$4</f>
        <v>0.58708499999999997</v>
      </c>
      <c r="O10291" s="30">
        <f>(MAX($F10291,MIN(0.18*$D10291,$F10291*(1+$N10291))))</f>
        <v>892.1639619</v>
      </c>
      <c r="P10291" s="35">
        <f>O10291/D10291</f>
        <v>0.17260896587149574</v>
      </c>
    </row>
    <row r="10292" spans="1:16" x14ac:dyDescent="0.3">
      <c r="A10292" s="2">
        <v>45034</v>
      </c>
      <c r="B10292" s="3" t="s">
        <v>494</v>
      </c>
      <c r="C10292" s="4" t="s">
        <v>495</v>
      </c>
      <c r="D10292" s="27">
        <v>5414.31</v>
      </c>
      <c r="E10292" s="27">
        <v>974.58</v>
      </c>
      <c r="F10292" s="27">
        <v>487.75</v>
      </c>
      <c r="G10292" s="26">
        <f>(E10292-F10292)/E10292</f>
        <v>0.49952800180590617</v>
      </c>
      <c r="H10292" s="27">
        <f>E10292-F10292</f>
        <v>486.83000000000004</v>
      </c>
      <c r="I10292" s="35">
        <f>E10292/D10292</f>
        <v>0.18000077572211418</v>
      </c>
      <c r="J10292" s="3">
        <v>185003.36</v>
      </c>
      <c r="K10292" s="26">
        <v>6.0999999999999999E-2</v>
      </c>
      <c r="L10292" s="4" t="b">
        <v>0</v>
      </c>
      <c r="M10292" s="4" t="s">
        <v>58</v>
      </c>
      <c r="N10292" s="35">
        <f>'Landed Freight Margin Tool'!$D$4</f>
        <v>0.58708499999999997</v>
      </c>
      <c r="O10292" s="30">
        <f>(MAX($F10292,MIN(0.18*$D10292,$F10292*(1+$N10292))))</f>
        <v>774.10070875000008</v>
      </c>
      <c r="P10292" s="35">
        <f>O10292/D10292</f>
        <v>0.14297310437525743</v>
      </c>
    </row>
    <row r="10293" spans="1:16" x14ac:dyDescent="0.3">
      <c r="A10293" s="2">
        <v>45092</v>
      </c>
      <c r="B10293" s="3" t="s">
        <v>2134</v>
      </c>
      <c r="C10293" s="4" t="s">
        <v>2135</v>
      </c>
      <c r="D10293" s="27">
        <v>3092.82</v>
      </c>
      <c r="E10293" s="27">
        <v>556.71</v>
      </c>
      <c r="F10293" s="27">
        <v>344.02</v>
      </c>
      <c r="G10293" s="26">
        <f>(E10293-F10293)/E10293</f>
        <v>0.38204810403980538</v>
      </c>
      <c r="H10293" s="27">
        <f>E10293-F10293</f>
        <v>212.69000000000005</v>
      </c>
      <c r="I10293" s="35">
        <f>E10293/D10293</f>
        <v>0.1800007759908433</v>
      </c>
      <c r="J10293" s="3">
        <v>185003.36</v>
      </c>
      <c r="K10293" s="26">
        <v>6.0999999999999999E-2</v>
      </c>
      <c r="L10293" s="4" t="b">
        <v>0</v>
      </c>
      <c r="M10293" s="4" t="s">
        <v>58</v>
      </c>
      <c r="N10293" s="35">
        <f>'Landed Freight Margin Tool'!$D$4</f>
        <v>0.58708499999999997</v>
      </c>
      <c r="O10293" s="30">
        <f>(MAX($F10293,MIN(0.18*$D10293,$F10293*(1+$N10293))))</f>
        <v>545.98898169999995</v>
      </c>
      <c r="P10293" s="35">
        <f>O10293/D10293</f>
        <v>0.17653435431095243</v>
      </c>
    </row>
    <row r="10294" spans="1:16" x14ac:dyDescent="0.3">
      <c r="A10294" s="2">
        <v>45002</v>
      </c>
      <c r="B10294" s="3" t="s">
        <v>23386</v>
      </c>
      <c r="C10294" s="4" t="s">
        <v>23387</v>
      </c>
      <c r="D10294" s="27">
        <v>1800.77</v>
      </c>
      <c r="E10294" s="27">
        <v>324.14</v>
      </c>
      <c r="F10294" s="27">
        <v>192.32</v>
      </c>
      <c r="G10294" s="26">
        <f>(E10294-F10294)/E10294</f>
        <v>0.40667612759918553</v>
      </c>
      <c r="H10294" s="27">
        <f>E10294-F10294</f>
        <v>131.82</v>
      </c>
      <c r="I10294" s="35">
        <f>E10294/D10294</f>
        <v>0.18000077744520399</v>
      </c>
      <c r="J10294" s="3">
        <v>185003.36</v>
      </c>
      <c r="K10294" s="26">
        <v>6.0999999999999999E-2</v>
      </c>
      <c r="L10294" s="4" t="b">
        <v>0</v>
      </c>
      <c r="M10294" s="4" t="s">
        <v>58</v>
      </c>
      <c r="N10294" s="35">
        <f>'Landed Freight Margin Tool'!$D$4</f>
        <v>0.58708499999999997</v>
      </c>
      <c r="O10294" s="30">
        <f>(MAX($F10294,MIN(0.18*$D10294,$F10294*(1+$N10294))))</f>
        <v>305.22818719999998</v>
      </c>
      <c r="P10294" s="35">
        <f>O10294/D10294</f>
        <v>0.16949870733075295</v>
      </c>
    </row>
    <row r="10295" spans="1:16" x14ac:dyDescent="0.3">
      <c r="A10295" s="2">
        <v>45091</v>
      </c>
      <c r="B10295" s="3" t="s">
        <v>10813</v>
      </c>
      <c r="C10295" s="4" t="s">
        <v>10814</v>
      </c>
      <c r="D10295" s="27">
        <v>5400.81</v>
      </c>
      <c r="E10295" s="27">
        <v>972.15</v>
      </c>
      <c r="F10295" s="27">
        <v>704.36</v>
      </c>
      <c r="G10295" s="26">
        <f>(E10295-F10295)/E10295</f>
        <v>0.27546160571928197</v>
      </c>
      <c r="H10295" s="27">
        <f>E10295-F10295</f>
        <v>267.78999999999996</v>
      </c>
      <c r="I10295" s="35">
        <f>E10295/D10295</f>
        <v>0.1800007776611286</v>
      </c>
      <c r="J10295" s="3">
        <v>185003.36</v>
      </c>
      <c r="K10295" s="26">
        <v>6.0999999999999999E-2</v>
      </c>
      <c r="L10295" s="4" t="b">
        <v>0</v>
      </c>
      <c r="M10295" s="4" t="s">
        <v>58</v>
      </c>
      <c r="N10295" s="35">
        <f>'Landed Freight Margin Tool'!$D$4</f>
        <v>0.58708499999999997</v>
      </c>
      <c r="O10295" s="30">
        <f>(MAX($F10295,MIN(0.18*$D10295,$F10295*(1+$N10295))))</f>
        <v>972.14580000000001</v>
      </c>
      <c r="P10295" s="35">
        <f>O10295/D10295</f>
        <v>0.18</v>
      </c>
    </row>
    <row r="10296" spans="1:16" x14ac:dyDescent="0.3">
      <c r="A10296" s="2">
        <v>45190</v>
      </c>
      <c r="B10296" s="3" t="s">
        <v>15355</v>
      </c>
      <c r="C10296" s="4" t="s">
        <v>15356</v>
      </c>
      <c r="D10296" s="27">
        <v>2570.6</v>
      </c>
      <c r="E10296" s="27">
        <v>462.71</v>
      </c>
      <c r="F10296" s="27">
        <v>342.99</v>
      </c>
      <c r="G10296" s="26">
        <f>(E10296-F10296)/E10296</f>
        <v>0.25873657366384989</v>
      </c>
      <c r="H10296" s="27">
        <f>E10296-F10296</f>
        <v>119.71999999999997</v>
      </c>
      <c r="I10296" s="35">
        <f>E10296/D10296</f>
        <v>0.18000077802847583</v>
      </c>
      <c r="J10296" s="3">
        <v>185003.36</v>
      </c>
      <c r="K10296" s="26">
        <v>6.0999999999999999E-2</v>
      </c>
      <c r="L10296" s="4" t="b">
        <v>0</v>
      </c>
      <c r="M10296" s="4" t="s">
        <v>58</v>
      </c>
      <c r="N10296" s="35">
        <f>'Landed Freight Margin Tool'!$D$4</f>
        <v>0.58708499999999997</v>
      </c>
      <c r="O10296" s="30">
        <f>(MAX($F10296,MIN(0.18*$D10296,$F10296*(1+$N10296))))</f>
        <v>462.70799999999997</v>
      </c>
      <c r="P10296" s="35">
        <f>O10296/D10296</f>
        <v>0.18</v>
      </c>
    </row>
    <row r="10297" spans="1:16" x14ac:dyDescent="0.3">
      <c r="A10297" s="2">
        <v>45203</v>
      </c>
      <c r="B10297" s="3" t="s">
        <v>10407</v>
      </c>
      <c r="C10297" s="4" t="s">
        <v>10408</v>
      </c>
      <c r="D10297" s="27">
        <v>3854.65</v>
      </c>
      <c r="E10297" s="27">
        <v>693.84</v>
      </c>
      <c r="F10297" s="27">
        <v>473.95</v>
      </c>
      <c r="G10297" s="26">
        <f>(E10297-F10297)/E10297</f>
        <v>0.31691744494407936</v>
      </c>
      <c r="H10297" s="27">
        <f>E10297-F10297</f>
        <v>219.89000000000004</v>
      </c>
      <c r="I10297" s="35">
        <f>E10297/D10297</f>
        <v>0.18000077828077776</v>
      </c>
      <c r="J10297" s="3">
        <v>185003.36</v>
      </c>
      <c r="K10297" s="26">
        <v>6.0999999999999999E-2</v>
      </c>
      <c r="L10297" s="4" t="b">
        <v>0</v>
      </c>
      <c r="M10297" s="4" t="s">
        <v>58</v>
      </c>
      <c r="N10297" s="35">
        <f>'Landed Freight Margin Tool'!$D$4</f>
        <v>0.58708499999999997</v>
      </c>
      <c r="O10297" s="30">
        <f>(MAX($F10297,MIN(0.18*$D10297,$F10297*(1+$N10297))))</f>
        <v>693.83699999999999</v>
      </c>
      <c r="P10297" s="35">
        <f>O10297/D10297</f>
        <v>0.18</v>
      </c>
    </row>
    <row r="10298" spans="1:16" x14ac:dyDescent="0.3">
      <c r="A10298" s="2">
        <v>45079</v>
      </c>
      <c r="B10298" s="3" t="s">
        <v>21784</v>
      </c>
      <c r="C10298" s="4" t="s">
        <v>21785</v>
      </c>
      <c r="D10298" s="27">
        <v>5893.03</v>
      </c>
      <c r="E10298" s="27">
        <v>1060.75</v>
      </c>
      <c r="F10298" s="27">
        <v>576.84</v>
      </c>
      <c r="G10298" s="26">
        <f>(E10298-F10298)/E10298</f>
        <v>0.45619608767381564</v>
      </c>
      <c r="H10298" s="27">
        <f>E10298-F10298</f>
        <v>483.90999999999997</v>
      </c>
      <c r="I10298" s="35">
        <f>E10298/D10298</f>
        <v>0.18000078058316352</v>
      </c>
      <c r="J10298" s="3">
        <v>185003.36</v>
      </c>
      <c r="K10298" s="26">
        <v>6.0999999999999999E-2</v>
      </c>
      <c r="L10298" s="4" t="b">
        <v>0</v>
      </c>
      <c r="M10298" s="4" t="s">
        <v>58</v>
      </c>
      <c r="N10298" s="35">
        <f>'Landed Freight Margin Tool'!$D$4</f>
        <v>0.58708499999999997</v>
      </c>
      <c r="O10298" s="30">
        <f>(MAX($F10298,MIN(0.18*$D10298,$F10298*(1+$N10298))))</f>
        <v>915.49411140000007</v>
      </c>
      <c r="P10298" s="35">
        <f>O10298/D10298</f>
        <v>0.15535201948742838</v>
      </c>
    </row>
    <row r="10299" spans="1:16" x14ac:dyDescent="0.3">
      <c r="A10299" s="2">
        <v>45260</v>
      </c>
      <c r="B10299" s="3" t="s">
        <v>1342</v>
      </c>
      <c r="C10299" s="4" t="s">
        <v>1343</v>
      </c>
      <c r="D10299" s="27">
        <v>4604.4799999999996</v>
      </c>
      <c r="E10299" s="27">
        <v>828.81</v>
      </c>
      <c r="F10299" s="27">
        <v>615.75</v>
      </c>
      <c r="G10299" s="26">
        <f>(E10299-F10299)/E10299</f>
        <v>0.25706736163897631</v>
      </c>
      <c r="H10299" s="27">
        <f>E10299-F10299</f>
        <v>213.05999999999995</v>
      </c>
      <c r="I10299" s="35">
        <f>E10299/D10299</f>
        <v>0.18000078184724444</v>
      </c>
      <c r="J10299" s="3">
        <v>185003.36</v>
      </c>
      <c r="K10299" s="26">
        <v>6.0999999999999999E-2</v>
      </c>
      <c r="L10299" s="4" t="b">
        <v>0</v>
      </c>
      <c r="M10299" s="4" t="s">
        <v>58</v>
      </c>
      <c r="N10299" s="35">
        <f>'Landed Freight Margin Tool'!$D$4</f>
        <v>0.58708499999999997</v>
      </c>
      <c r="O10299" s="30">
        <f>(MAX($F10299,MIN(0.18*$D10299,$F10299*(1+$N10299))))</f>
        <v>828.80639999999994</v>
      </c>
      <c r="P10299" s="35">
        <f>O10299/D10299</f>
        <v>0.18</v>
      </c>
    </row>
    <row r="10300" spans="1:16" x14ac:dyDescent="0.3">
      <c r="A10300" s="2">
        <v>45259</v>
      </c>
      <c r="B10300" s="3" t="s">
        <v>5122</v>
      </c>
      <c r="C10300" s="4" t="s">
        <v>5123</v>
      </c>
      <c r="D10300" s="27">
        <v>6116.64</v>
      </c>
      <c r="E10300" s="27">
        <v>1101</v>
      </c>
      <c r="F10300" s="27">
        <v>584.66999999999996</v>
      </c>
      <c r="G10300" s="26">
        <f>(E10300-F10300)/E10300</f>
        <v>0.46896457765667576</v>
      </c>
      <c r="H10300" s="27">
        <f>E10300-F10300</f>
        <v>516.33000000000004</v>
      </c>
      <c r="I10300" s="35">
        <f>E10300/D10300</f>
        <v>0.18000078474456563</v>
      </c>
      <c r="J10300" s="3">
        <v>185003.36</v>
      </c>
      <c r="K10300" s="26">
        <v>6.0999999999999999E-2</v>
      </c>
      <c r="L10300" s="4" t="b">
        <v>0</v>
      </c>
      <c r="M10300" s="4" t="s">
        <v>58</v>
      </c>
      <c r="N10300" s="35">
        <f>'Landed Freight Margin Tool'!$D$4</f>
        <v>0.58708499999999997</v>
      </c>
      <c r="O10300" s="30">
        <f>(MAX($F10300,MIN(0.18*$D10300,$F10300*(1+$N10300))))</f>
        <v>927.92098694999993</v>
      </c>
      <c r="P10300" s="35">
        <f>O10300/D10300</f>
        <v>0.15170436496998349</v>
      </c>
    </row>
    <row r="10301" spans="1:16" x14ac:dyDescent="0.3">
      <c r="A10301" s="2">
        <v>44963</v>
      </c>
      <c r="B10301" s="3" t="s">
        <v>22215</v>
      </c>
      <c r="C10301" s="4" t="s">
        <v>22216</v>
      </c>
      <c r="D10301" s="27">
        <v>4840.59</v>
      </c>
      <c r="E10301" s="27">
        <v>871.31</v>
      </c>
      <c r="F10301" s="27">
        <v>600.9</v>
      </c>
      <c r="G10301" s="26">
        <f>(E10301-F10301)/E10301</f>
        <v>0.31034878516257131</v>
      </c>
      <c r="H10301" s="27">
        <f>E10301-F10301</f>
        <v>270.40999999999997</v>
      </c>
      <c r="I10301" s="35">
        <f>E10301/D10301</f>
        <v>0.18000078502827133</v>
      </c>
      <c r="J10301" s="3">
        <v>185003.36</v>
      </c>
      <c r="K10301" s="26">
        <v>6.0999999999999999E-2</v>
      </c>
      <c r="L10301" s="4" t="b">
        <v>0</v>
      </c>
      <c r="M10301" s="4" t="s">
        <v>58</v>
      </c>
      <c r="N10301" s="35">
        <f>'Landed Freight Margin Tool'!$D$4</f>
        <v>0.58708499999999997</v>
      </c>
      <c r="O10301" s="30">
        <f>(MAX($F10301,MIN(0.18*$D10301,$F10301*(1+$N10301))))</f>
        <v>871.30619999999999</v>
      </c>
      <c r="P10301" s="35">
        <f>O10301/D10301</f>
        <v>0.18</v>
      </c>
    </row>
    <row r="10302" spans="1:16" x14ac:dyDescent="0.3">
      <c r="A10302" s="2">
        <v>45272</v>
      </c>
      <c r="B10302" s="3" t="s">
        <v>14768</v>
      </c>
      <c r="C10302" s="4" t="s">
        <v>8940</v>
      </c>
      <c r="D10302" s="27">
        <v>5346.81</v>
      </c>
      <c r="E10302" s="27">
        <v>962.43</v>
      </c>
      <c r="F10302" s="27">
        <v>636.72</v>
      </c>
      <c r="G10302" s="26">
        <f>(E10302-F10302)/E10302</f>
        <v>0.33842461269910534</v>
      </c>
      <c r="H10302" s="27">
        <f>E10302-F10302</f>
        <v>325.70999999999992</v>
      </c>
      <c r="I10302" s="35">
        <f>E10302/D10302</f>
        <v>0.18000078551510151</v>
      </c>
      <c r="J10302" s="3">
        <v>185003.36</v>
      </c>
      <c r="K10302" s="26">
        <v>6.0999999999999999E-2</v>
      </c>
      <c r="L10302" s="4" t="b">
        <v>0</v>
      </c>
      <c r="M10302" s="4" t="s">
        <v>58</v>
      </c>
      <c r="N10302" s="35">
        <f>'Landed Freight Margin Tool'!$D$4</f>
        <v>0.58708499999999997</v>
      </c>
      <c r="O10302" s="30">
        <f>(MAX($F10302,MIN(0.18*$D10302,$F10302*(1+$N10302))))</f>
        <v>962.42579999999998</v>
      </c>
      <c r="P10302" s="35">
        <f>O10302/D10302</f>
        <v>0.18</v>
      </c>
    </row>
    <row r="10303" spans="1:16" x14ac:dyDescent="0.3">
      <c r="A10303" s="2">
        <v>45008</v>
      </c>
      <c r="B10303" s="3" t="s">
        <v>778</v>
      </c>
      <c r="C10303" s="4" t="s">
        <v>779</v>
      </c>
      <c r="D10303" s="27">
        <v>4581.9799999999996</v>
      </c>
      <c r="E10303" s="27">
        <v>824.76</v>
      </c>
      <c r="F10303" s="27">
        <v>432.56</v>
      </c>
      <c r="G10303" s="26">
        <f>(E10303-F10303)/E10303</f>
        <v>0.4755322760560648</v>
      </c>
      <c r="H10303" s="27">
        <f>E10303-F10303</f>
        <v>392.2</v>
      </c>
      <c r="I10303" s="35">
        <f>E10303/D10303</f>
        <v>0.18000078568653727</v>
      </c>
      <c r="J10303" s="3">
        <v>185003.36</v>
      </c>
      <c r="K10303" s="26">
        <v>6.0999999999999999E-2</v>
      </c>
      <c r="L10303" s="4" t="b">
        <v>0</v>
      </c>
      <c r="M10303" s="4" t="s">
        <v>58</v>
      </c>
      <c r="N10303" s="35">
        <f>'Landed Freight Margin Tool'!$D$4</f>
        <v>0.58708499999999997</v>
      </c>
      <c r="O10303" s="30">
        <f>(MAX($F10303,MIN(0.18*$D10303,$F10303*(1+$N10303))))</f>
        <v>686.50948760000006</v>
      </c>
      <c r="P10303" s="35">
        <f>O10303/D10303</f>
        <v>0.1498281283637205</v>
      </c>
    </row>
    <row r="10304" spans="1:16" x14ac:dyDescent="0.3">
      <c r="A10304" s="2">
        <v>44957</v>
      </c>
      <c r="B10304" s="3" t="s">
        <v>18654</v>
      </c>
      <c r="C10304" s="4" t="s">
        <v>18655</v>
      </c>
      <c r="D10304" s="27">
        <v>3814.65</v>
      </c>
      <c r="E10304" s="27">
        <v>686.64</v>
      </c>
      <c r="F10304" s="27">
        <v>355.06</v>
      </c>
      <c r="G10304" s="26">
        <f>(E10304-F10304)/E10304</f>
        <v>0.48290224863101477</v>
      </c>
      <c r="H10304" s="27">
        <f>E10304-F10304</f>
        <v>331.58</v>
      </c>
      <c r="I10304" s="35">
        <f>E10304/D10304</f>
        <v>0.18000078644174433</v>
      </c>
      <c r="J10304" s="3">
        <v>185003.36</v>
      </c>
      <c r="K10304" s="26">
        <v>6.0999999999999999E-2</v>
      </c>
      <c r="L10304" s="4" t="b">
        <v>0</v>
      </c>
      <c r="M10304" s="4" t="s">
        <v>58</v>
      </c>
      <c r="N10304" s="35">
        <f>'Landed Freight Margin Tool'!$D$4</f>
        <v>0.58708499999999997</v>
      </c>
      <c r="O10304" s="30">
        <f>(MAX($F10304,MIN(0.18*$D10304,$F10304*(1+$N10304))))</f>
        <v>563.51040010000008</v>
      </c>
      <c r="P10304" s="35">
        <f>O10304/D10304</f>
        <v>0.14772270066716475</v>
      </c>
    </row>
    <row r="10305" spans="1:16" x14ac:dyDescent="0.3">
      <c r="A10305" s="2">
        <v>45278</v>
      </c>
      <c r="B10305" s="3" t="s">
        <v>12825</v>
      </c>
      <c r="C10305" s="4" t="s">
        <v>12826</v>
      </c>
      <c r="D10305" s="27">
        <v>3545.54</v>
      </c>
      <c r="E10305" s="27">
        <v>638.20000000000005</v>
      </c>
      <c r="F10305" s="27">
        <v>374.73</v>
      </c>
      <c r="G10305" s="26">
        <f>(E10305-F10305)/E10305</f>
        <v>0.41283296772171735</v>
      </c>
      <c r="H10305" s="27">
        <f>E10305-F10305</f>
        <v>263.47000000000003</v>
      </c>
      <c r="I10305" s="35">
        <f>E10305/D10305</f>
        <v>0.18000078972455538</v>
      </c>
      <c r="J10305" s="3">
        <v>185003.36</v>
      </c>
      <c r="K10305" s="26">
        <v>6.0999999999999999E-2</v>
      </c>
      <c r="L10305" s="4" t="b">
        <v>0</v>
      </c>
      <c r="M10305" s="4" t="s">
        <v>58</v>
      </c>
      <c r="N10305" s="35">
        <f>'Landed Freight Margin Tool'!$D$4</f>
        <v>0.58708499999999997</v>
      </c>
      <c r="O10305" s="30">
        <f>(MAX($F10305,MIN(0.18*$D10305,$F10305*(1+$N10305))))</f>
        <v>594.7283620500001</v>
      </c>
      <c r="P10305" s="35">
        <f>O10305/D10305</f>
        <v>0.16773985402787731</v>
      </c>
    </row>
    <row r="10306" spans="1:16" x14ac:dyDescent="0.3">
      <c r="A10306" s="2">
        <v>45168</v>
      </c>
      <c r="B10306" s="3" t="s">
        <v>8829</v>
      </c>
      <c r="C10306" s="4" t="s">
        <v>8830</v>
      </c>
      <c r="D10306" s="27">
        <v>5817.03</v>
      </c>
      <c r="E10306" s="27">
        <v>1047.07</v>
      </c>
      <c r="F10306" s="27">
        <v>528.45000000000005</v>
      </c>
      <c r="G10306" s="26">
        <f>(E10306-F10306)/E10306</f>
        <v>0.49530594898144337</v>
      </c>
      <c r="H10306" s="27">
        <f>E10306-F10306</f>
        <v>518.61999999999989</v>
      </c>
      <c r="I10306" s="35">
        <f>E10306/D10306</f>
        <v>0.18000079078155004</v>
      </c>
      <c r="J10306" s="3">
        <v>185003.36</v>
      </c>
      <c r="K10306" s="26">
        <v>6.0999999999999999E-2</v>
      </c>
      <c r="L10306" s="4" t="b">
        <v>0</v>
      </c>
      <c r="M10306" s="4" t="s">
        <v>58</v>
      </c>
      <c r="N10306" s="35">
        <f>'Landed Freight Margin Tool'!$D$4</f>
        <v>0.58708499999999997</v>
      </c>
      <c r="O10306" s="30">
        <f>(MAX($F10306,MIN(0.18*$D10306,$F10306*(1+$N10306))))</f>
        <v>838.69506825000008</v>
      </c>
      <c r="P10306" s="35">
        <f>O10306/D10306</f>
        <v>0.14417925784291985</v>
      </c>
    </row>
    <row r="10307" spans="1:16" x14ac:dyDescent="0.3">
      <c r="A10307" s="2">
        <v>45146</v>
      </c>
      <c r="B10307" s="3" t="s">
        <v>8029</v>
      </c>
      <c r="C10307" s="4" t="s">
        <v>8030</v>
      </c>
      <c r="D10307" s="27">
        <v>4044.26</v>
      </c>
      <c r="E10307" s="27">
        <v>727.97</v>
      </c>
      <c r="F10307" s="27">
        <v>467.38</v>
      </c>
      <c r="G10307" s="26">
        <f>(E10307-F10307)/E10307</f>
        <v>0.35796804813385169</v>
      </c>
      <c r="H10307" s="27">
        <f>E10307-F10307</f>
        <v>260.59000000000003</v>
      </c>
      <c r="I10307" s="35">
        <f>E10307/D10307</f>
        <v>0.18000079124487545</v>
      </c>
      <c r="J10307" s="3">
        <v>185003.36</v>
      </c>
      <c r="K10307" s="26">
        <v>6.0999999999999999E-2</v>
      </c>
      <c r="L10307" s="4" t="b">
        <v>0</v>
      </c>
      <c r="M10307" s="4" t="s">
        <v>58</v>
      </c>
      <c r="N10307" s="35">
        <f>'Landed Freight Margin Tool'!$D$4</f>
        <v>0.58708499999999997</v>
      </c>
      <c r="O10307" s="30">
        <f>(MAX($F10307,MIN(0.18*$D10307,$F10307*(1+$N10307))))</f>
        <v>727.96680000000003</v>
      </c>
      <c r="P10307" s="35">
        <f>O10307/D10307</f>
        <v>0.18</v>
      </c>
    </row>
    <row r="10308" spans="1:16" x14ac:dyDescent="0.3">
      <c r="A10308" s="2">
        <v>44992</v>
      </c>
      <c r="B10308" s="3" t="s">
        <v>10841</v>
      </c>
      <c r="C10308" s="4" t="s">
        <v>10842</v>
      </c>
      <c r="D10308" s="27">
        <v>3789.65</v>
      </c>
      <c r="E10308" s="27">
        <v>682.14</v>
      </c>
      <c r="F10308" s="27">
        <v>358.43</v>
      </c>
      <c r="G10308" s="26">
        <f>(E10308-F10308)/E10308</f>
        <v>0.47455067874629842</v>
      </c>
      <c r="H10308" s="27">
        <f>E10308-F10308</f>
        <v>323.70999999999998</v>
      </c>
      <c r="I10308" s="35">
        <f>E10308/D10308</f>
        <v>0.18000079162983387</v>
      </c>
      <c r="J10308" s="3">
        <v>185003.36</v>
      </c>
      <c r="K10308" s="26">
        <v>6.0999999999999999E-2</v>
      </c>
      <c r="L10308" s="4" t="b">
        <v>0</v>
      </c>
      <c r="M10308" s="4" t="s">
        <v>58</v>
      </c>
      <c r="N10308" s="35">
        <f>'Landed Freight Margin Tool'!$D$4</f>
        <v>0.58708499999999997</v>
      </c>
      <c r="O10308" s="30">
        <f>(MAX($F10308,MIN(0.18*$D10308,$F10308*(1+$N10308))))</f>
        <v>568.85887654999999</v>
      </c>
      <c r="P10308" s="35">
        <f>O10308/D10308</f>
        <v>0.15010855264998085</v>
      </c>
    </row>
    <row r="10309" spans="1:16" x14ac:dyDescent="0.3">
      <c r="A10309" s="2">
        <v>45112</v>
      </c>
      <c r="B10309" s="3" t="s">
        <v>15591</v>
      </c>
      <c r="C10309" s="4" t="s">
        <v>15592</v>
      </c>
      <c r="D10309" s="27">
        <v>5803.53</v>
      </c>
      <c r="E10309" s="27">
        <v>1044.6400000000001</v>
      </c>
      <c r="F10309" s="27">
        <v>738.4</v>
      </c>
      <c r="G10309" s="26">
        <f>(E10309-F10309)/E10309</f>
        <v>0.29315362230050551</v>
      </c>
      <c r="H10309" s="27">
        <f>E10309-F10309</f>
        <v>306.24000000000012</v>
      </c>
      <c r="I10309" s="35">
        <f>E10309/D10309</f>
        <v>0.18000079262104274</v>
      </c>
      <c r="J10309" s="3">
        <v>185003.36</v>
      </c>
      <c r="K10309" s="26">
        <v>6.0999999999999999E-2</v>
      </c>
      <c r="L10309" s="4" t="b">
        <v>0</v>
      </c>
      <c r="M10309" s="4" t="s">
        <v>58</v>
      </c>
      <c r="N10309" s="35">
        <f>'Landed Freight Margin Tool'!$D$4</f>
        <v>0.58708499999999997</v>
      </c>
      <c r="O10309" s="30">
        <f>(MAX($F10309,MIN(0.18*$D10309,$F10309*(1+$N10309))))</f>
        <v>1044.6353999999999</v>
      </c>
      <c r="P10309" s="35">
        <f>O10309/D10309</f>
        <v>0.18</v>
      </c>
    </row>
    <row r="10310" spans="1:16" x14ac:dyDescent="0.3">
      <c r="A10310" s="2">
        <v>45072</v>
      </c>
      <c r="B10310" s="3" t="s">
        <v>10991</v>
      </c>
      <c r="C10310" s="4" t="s">
        <v>10992</v>
      </c>
      <c r="D10310" s="27">
        <v>503.22</v>
      </c>
      <c r="E10310" s="27">
        <v>90.58</v>
      </c>
      <c r="F10310" s="27">
        <v>54.91</v>
      </c>
      <c r="G10310" s="26">
        <f>(E10310-F10310)/E10310</f>
        <v>0.39379553985427251</v>
      </c>
      <c r="H10310" s="27">
        <f>E10310-F10310</f>
        <v>35.67</v>
      </c>
      <c r="I10310" s="35">
        <f>E10310/D10310</f>
        <v>0.18000079488096657</v>
      </c>
      <c r="J10310" s="3">
        <v>185003.36</v>
      </c>
      <c r="K10310" s="26">
        <v>6.0999999999999999E-2</v>
      </c>
      <c r="L10310" s="4" t="b">
        <v>0</v>
      </c>
      <c r="M10310" s="4" t="s">
        <v>58</v>
      </c>
      <c r="N10310" s="35">
        <f>'Landed Freight Margin Tool'!$D$4</f>
        <v>0.58708499999999997</v>
      </c>
      <c r="O10310" s="30">
        <f>(MAX($F10310,MIN(0.18*$D10310,$F10310*(1+$N10310))))</f>
        <v>87.146837349999998</v>
      </c>
      <c r="P10310" s="35">
        <f>O10310/D10310</f>
        <v>0.17317840576686139</v>
      </c>
    </row>
    <row r="10311" spans="1:16" x14ac:dyDescent="0.3">
      <c r="A10311" s="2">
        <v>45021</v>
      </c>
      <c r="B10311" s="3" t="s">
        <v>16627</v>
      </c>
      <c r="C10311" s="4" t="s">
        <v>10599</v>
      </c>
      <c r="D10311" s="27">
        <v>4258.37</v>
      </c>
      <c r="E10311" s="27">
        <v>766.51</v>
      </c>
      <c r="F10311" s="27">
        <v>521.34</v>
      </c>
      <c r="G10311" s="26">
        <f>(E10311-F10311)/E10311</f>
        <v>0.3198523176475192</v>
      </c>
      <c r="H10311" s="27">
        <f>E10311-F10311</f>
        <v>245.16999999999996</v>
      </c>
      <c r="I10311" s="35">
        <f>E10311/D10311</f>
        <v>0.18000079842756736</v>
      </c>
      <c r="J10311" s="3">
        <v>185003.36</v>
      </c>
      <c r="K10311" s="26">
        <v>6.0999999999999999E-2</v>
      </c>
      <c r="L10311" s="4" t="b">
        <v>0</v>
      </c>
      <c r="M10311" s="4" t="s">
        <v>58</v>
      </c>
      <c r="N10311" s="35">
        <f>'Landed Freight Margin Tool'!$D$4</f>
        <v>0.58708499999999997</v>
      </c>
      <c r="O10311" s="30">
        <f>(MAX($F10311,MIN(0.18*$D10311,$F10311*(1+$N10311))))</f>
        <v>766.50659999999993</v>
      </c>
      <c r="P10311" s="35">
        <f>O10311/D10311</f>
        <v>0.18</v>
      </c>
    </row>
    <row r="10312" spans="1:16" x14ac:dyDescent="0.3">
      <c r="A10312" s="2">
        <v>44995</v>
      </c>
      <c r="B10312" s="3" t="s">
        <v>3873</v>
      </c>
      <c r="C10312" s="4" t="s">
        <v>3874</v>
      </c>
      <c r="D10312" s="27">
        <v>5495.42</v>
      </c>
      <c r="E10312" s="27">
        <v>989.18</v>
      </c>
      <c r="F10312" s="27">
        <v>576.6</v>
      </c>
      <c r="G10312" s="26">
        <f>(E10312-F10312)/E10312</f>
        <v>0.41709294567217287</v>
      </c>
      <c r="H10312" s="27">
        <f>E10312-F10312</f>
        <v>412.57999999999993</v>
      </c>
      <c r="I10312" s="35">
        <f>E10312/D10312</f>
        <v>0.18000080066673702</v>
      </c>
      <c r="J10312" s="3">
        <v>185003.36</v>
      </c>
      <c r="K10312" s="26">
        <v>6.0999999999999999E-2</v>
      </c>
      <c r="L10312" s="4" t="b">
        <v>0</v>
      </c>
      <c r="M10312" s="4" t="s">
        <v>58</v>
      </c>
      <c r="N10312" s="35">
        <f>'Landed Freight Margin Tool'!$D$4</f>
        <v>0.58708499999999997</v>
      </c>
      <c r="O10312" s="30">
        <f>(MAX($F10312,MIN(0.18*$D10312,$F10312*(1+$N10312))))</f>
        <v>915.11321100000009</v>
      </c>
      <c r="P10312" s="35">
        <f>O10312/D10312</f>
        <v>0.16652288833246595</v>
      </c>
    </row>
    <row r="10313" spans="1:16" x14ac:dyDescent="0.3">
      <c r="A10313" s="2">
        <v>45250</v>
      </c>
      <c r="B10313" s="3" t="s">
        <v>16783</v>
      </c>
      <c r="C10313" s="4" t="s">
        <v>16784</v>
      </c>
      <c r="D10313" s="27">
        <v>4744.09</v>
      </c>
      <c r="E10313" s="27">
        <v>853.94</v>
      </c>
      <c r="F10313" s="27">
        <v>447.1</v>
      </c>
      <c r="G10313" s="26">
        <f>(E10313-F10313)/E10313</f>
        <v>0.47642691523994662</v>
      </c>
      <c r="H10313" s="27">
        <f>E10313-F10313</f>
        <v>406.84000000000003</v>
      </c>
      <c r="I10313" s="35">
        <f>E10313/D10313</f>
        <v>0.18000080099660842</v>
      </c>
      <c r="J10313" s="3">
        <v>185003.36</v>
      </c>
      <c r="K10313" s="26">
        <v>6.0999999999999999E-2</v>
      </c>
      <c r="L10313" s="4" t="b">
        <v>0</v>
      </c>
      <c r="M10313" s="4" t="s">
        <v>58</v>
      </c>
      <c r="N10313" s="35">
        <f>'Landed Freight Margin Tool'!$D$4</f>
        <v>0.58708499999999997</v>
      </c>
      <c r="O10313" s="30">
        <f>(MAX($F10313,MIN(0.18*$D10313,$F10313*(1+$N10313))))</f>
        <v>709.58570350000002</v>
      </c>
      <c r="P10313" s="35">
        <f>O10313/D10313</f>
        <v>0.1495725636528818</v>
      </c>
    </row>
    <row r="10314" spans="1:16" x14ac:dyDescent="0.3">
      <c r="A10314" s="2">
        <v>45153</v>
      </c>
      <c r="B10314" s="3" t="s">
        <v>1866</v>
      </c>
      <c r="C10314" s="4" t="s">
        <v>1867</v>
      </c>
      <c r="D10314" s="27">
        <v>5984.64</v>
      </c>
      <c r="E10314" s="27">
        <v>1077.24</v>
      </c>
      <c r="F10314" s="27">
        <v>600.88</v>
      </c>
      <c r="G10314" s="26">
        <f>(E10314-F10314)/E10314</f>
        <v>0.44220415134974567</v>
      </c>
      <c r="H10314" s="27">
        <f>E10314-F10314</f>
        <v>476.36</v>
      </c>
      <c r="I10314" s="35">
        <f>E10314/D10314</f>
        <v>0.18000080205325633</v>
      </c>
      <c r="J10314" s="3">
        <v>185003.36</v>
      </c>
      <c r="K10314" s="26">
        <v>6.0999999999999999E-2</v>
      </c>
      <c r="L10314" s="4" t="b">
        <v>0</v>
      </c>
      <c r="M10314" s="4" t="s">
        <v>58</v>
      </c>
      <c r="N10314" s="35">
        <f>'Landed Freight Margin Tool'!$D$4</f>
        <v>0.58708499999999997</v>
      </c>
      <c r="O10314" s="30">
        <f>(MAX($F10314,MIN(0.18*$D10314,$F10314*(1+$N10314))))</f>
        <v>953.64763479999999</v>
      </c>
      <c r="P10314" s="35">
        <f>O10314/D10314</f>
        <v>0.15934920643514061</v>
      </c>
    </row>
    <row r="10315" spans="1:16" x14ac:dyDescent="0.3">
      <c r="A10315" s="2">
        <v>45163</v>
      </c>
      <c r="B10315" s="3" t="s">
        <v>9052</v>
      </c>
      <c r="C10315" s="4" t="s">
        <v>9053</v>
      </c>
      <c r="D10315" s="27">
        <v>4975.7</v>
      </c>
      <c r="E10315" s="27">
        <v>895.63</v>
      </c>
      <c r="F10315" s="27">
        <v>493.58</v>
      </c>
      <c r="G10315" s="26">
        <f>(E10315-F10315)/E10315</f>
        <v>0.44890189028951688</v>
      </c>
      <c r="H10315" s="27">
        <f>E10315-F10315</f>
        <v>402.05</v>
      </c>
      <c r="I10315" s="35">
        <f>E10315/D10315</f>
        <v>0.18000080390698797</v>
      </c>
      <c r="J10315" s="3">
        <v>185003.36</v>
      </c>
      <c r="K10315" s="26">
        <v>6.0999999999999999E-2</v>
      </c>
      <c r="L10315" s="4" t="b">
        <v>0</v>
      </c>
      <c r="M10315" s="4" t="s">
        <v>58</v>
      </c>
      <c r="N10315" s="35">
        <f>'Landed Freight Margin Tool'!$D$4</f>
        <v>0.58708499999999997</v>
      </c>
      <c r="O10315" s="30">
        <f>(MAX($F10315,MIN(0.18*$D10315,$F10315*(1+$N10315))))</f>
        <v>783.35341430000005</v>
      </c>
      <c r="P10315" s="35">
        <f>O10315/D10315</f>
        <v>0.15743582094981612</v>
      </c>
    </row>
    <row r="10316" spans="1:16" x14ac:dyDescent="0.3">
      <c r="A10316" s="2">
        <v>45113</v>
      </c>
      <c r="B10316" s="3" t="s">
        <v>12862</v>
      </c>
      <c r="C10316" s="4" t="s">
        <v>12863</v>
      </c>
      <c r="D10316" s="27">
        <v>3729.15</v>
      </c>
      <c r="E10316" s="27">
        <v>671.25</v>
      </c>
      <c r="F10316" s="27">
        <v>379.7</v>
      </c>
      <c r="G10316" s="26">
        <f>(E10316-F10316)/E10316</f>
        <v>0.4343389199255121</v>
      </c>
      <c r="H10316" s="27">
        <f>E10316-F10316</f>
        <v>291.55</v>
      </c>
      <c r="I10316" s="35">
        <f>E10316/D10316</f>
        <v>0.18000080447286915</v>
      </c>
      <c r="J10316" s="3">
        <v>185003.36</v>
      </c>
      <c r="K10316" s="26">
        <v>6.0999999999999999E-2</v>
      </c>
      <c r="L10316" s="4" t="b">
        <v>0</v>
      </c>
      <c r="M10316" s="4" t="s">
        <v>58</v>
      </c>
      <c r="N10316" s="35">
        <f>'Landed Freight Margin Tool'!$D$4</f>
        <v>0.58708499999999997</v>
      </c>
      <c r="O10316" s="30">
        <f>(MAX($F10316,MIN(0.18*$D10316,$F10316*(1+$N10316))))</f>
        <v>602.61617450000006</v>
      </c>
      <c r="P10316" s="35">
        <f>O10316/D10316</f>
        <v>0.16159612096590376</v>
      </c>
    </row>
    <row r="10317" spans="1:16" x14ac:dyDescent="0.3">
      <c r="A10317" s="2">
        <v>45020</v>
      </c>
      <c r="B10317" s="3" t="s">
        <v>10479</v>
      </c>
      <c r="C10317" s="4" t="s">
        <v>10480</v>
      </c>
      <c r="D10317" s="27">
        <v>3459.54</v>
      </c>
      <c r="E10317" s="27">
        <v>622.72</v>
      </c>
      <c r="F10317" s="27">
        <v>354.04</v>
      </c>
      <c r="G10317" s="26">
        <f>(E10317-F10317)/E10317</f>
        <v>0.43146197327852004</v>
      </c>
      <c r="H10317" s="27">
        <f>E10317-F10317</f>
        <v>268.68</v>
      </c>
      <c r="I10317" s="35">
        <f>E10317/D10317</f>
        <v>0.1800008093561572</v>
      </c>
      <c r="J10317" s="3">
        <v>185003.36</v>
      </c>
      <c r="K10317" s="26">
        <v>6.0999999999999999E-2</v>
      </c>
      <c r="L10317" s="4" t="b">
        <v>0</v>
      </c>
      <c r="M10317" s="4" t="s">
        <v>58</v>
      </c>
      <c r="N10317" s="35">
        <f>'Landed Freight Margin Tool'!$D$4</f>
        <v>0.58708499999999997</v>
      </c>
      <c r="O10317" s="30">
        <f>(MAX($F10317,MIN(0.18*$D10317,$F10317*(1+$N10317))))</f>
        <v>561.89157340000008</v>
      </c>
      <c r="P10317" s="35">
        <f>O10317/D10317</f>
        <v>0.16241800164183681</v>
      </c>
    </row>
    <row r="10318" spans="1:16" x14ac:dyDescent="0.3">
      <c r="A10318" s="2">
        <v>44929</v>
      </c>
      <c r="B10318" s="3" t="s">
        <v>19332</v>
      </c>
      <c r="C10318" s="4" t="s">
        <v>19333</v>
      </c>
      <c r="D10318" s="27">
        <v>2465.6</v>
      </c>
      <c r="E10318" s="27">
        <v>443.81</v>
      </c>
      <c r="F10318" s="27">
        <v>232.84</v>
      </c>
      <c r="G10318" s="26">
        <f>(E10318-F10318)/E10318</f>
        <v>0.47536107793875759</v>
      </c>
      <c r="H10318" s="27">
        <f>E10318-F10318</f>
        <v>210.97</v>
      </c>
      <c r="I10318" s="35">
        <f>E10318/D10318</f>
        <v>0.1800008111615834</v>
      </c>
      <c r="J10318" s="3">
        <v>185003.36</v>
      </c>
      <c r="K10318" s="26">
        <v>6.0999999999999999E-2</v>
      </c>
      <c r="L10318" s="4" t="b">
        <v>0</v>
      </c>
      <c r="M10318" s="4" t="s">
        <v>58</v>
      </c>
      <c r="N10318" s="35">
        <f>'Landed Freight Margin Tool'!$D$4</f>
        <v>0.58708499999999997</v>
      </c>
      <c r="O10318" s="30">
        <f>(MAX($F10318,MIN(0.18*$D10318,$F10318*(1+$N10318))))</f>
        <v>369.5368714</v>
      </c>
      <c r="P10318" s="35">
        <f>O10318/D10318</f>
        <v>0.149877056862427</v>
      </c>
    </row>
    <row r="10319" spans="1:16" x14ac:dyDescent="0.3">
      <c r="A10319" s="2">
        <v>45105</v>
      </c>
      <c r="B10319" s="3" t="s">
        <v>22733</v>
      </c>
      <c r="C10319" s="4" t="s">
        <v>11797</v>
      </c>
      <c r="D10319" s="27">
        <v>5896.64</v>
      </c>
      <c r="E10319" s="27">
        <v>1061.4000000000001</v>
      </c>
      <c r="F10319" s="27">
        <v>703.51</v>
      </c>
      <c r="G10319" s="26">
        <f>(E10319-F10319)/E10319</f>
        <v>0.33718673450160175</v>
      </c>
      <c r="H10319" s="27">
        <f>E10319-F10319</f>
        <v>357.8900000000001</v>
      </c>
      <c r="I10319" s="35">
        <f>E10319/D10319</f>
        <v>0.18000081402290119</v>
      </c>
      <c r="J10319" s="3">
        <v>185003.36</v>
      </c>
      <c r="K10319" s="26">
        <v>6.0999999999999999E-2</v>
      </c>
      <c r="L10319" s="4" t="b">
        <v>0</v>
      </c>
      <c r="M10319" s="4" t="s">
        <v>58</v>
      </c>
      <c r="N10319" s="35">
        <f>'Landed Freight Margin Tool'!$D$4</f>
        <v>0.58708499999999997</v>
      </c>
      <c r="O10319" s="30">
        <f>(MAX($F10319,MIN(0.18*$D10319,$F10319*(1+$N10319))))</f>
        <v>1061.3951999999999</v>
      </c>
      <c r="P10319" s="35">
        <f>O10319/D10319</f>
        <v>0.17999999999999997</v>
      </c>
    </row>
    <row r="10320" spans="1:16" x14ac:dyDescent="0.3">
      <c r="A10320" s="2">
        <v>45261</v>
      </c>
      <c r="B10320" s="3" t="s">
        <v>10914</v>
      </c>
      <c r="C10320" s="4" t="s">
        <v>2013</v>
      </c>
      <c r="D10320" s="27">
        <v>2935.82</v>
      </c>
      <c r="E10320" s="27">
        <v>528.45000000000005</v>
      </c>
      <c r="F10320" s="27">
        <v>281.42</v>
      </c>
      <c r="G10320" s="26">
        <f>(E10320-F10320)/E10320</f>
        <v>0.46746144384520771</v>
      </c>
      <c r="H10320" s="27">
        <f>E10320-F10320</f>
        <v>247.03000000000003</v>
      </c>
      <c r="I10320" s="35">
        <f>E10320/D10320</f>
        <v>0.18000081748881064</v>
      </c>
      <c r="J10320" s="3">
        <v>185003.36</v>
      </c>
      <c r="K10320" s="26">
        <v>6.0999999999999999E-2</v>
      </c>
      <c r="L10320" s="4" t="b">
        <v>0</v>
      </c>
      <c r="M10320" s="4" t="s">
        <v>58</v>
      </c>
      <c r="N10320" s="35">
        <f>'Landed Freight Margin Tool'!$D$4</f>
        <v>0.58708499999999997</v>
      </c>
      <c r="O10320" s="30">
        <f>(MAX($F10320,MIN(0.18*$D10320,$F10320*(1+$N10320))))</f>
        <v>446.63746070000002</v>
      </c>
      <c r="P10320" s="35">
        <f>O10320/D10320</f>
        <v>0.15213380271951277</v>
      </c>
    </row>
    <row r="10321" spans="1:16" x14ac:dyDescent="0.3">
      <c r="A10321" s="2">
        <v>45061</v>
      </c>
      <c r="B10321" s="3" t="s">
        <v>160</v>
      </c>
      <c r="C10321" s="4" t="s">
        <v>161</v>
      </c>
      <c r="D10321" s="27">
        <v>5619.53</v>
      </c>
      <c r="E10321" s="27">
        <v>1011.52</v>
      </c>
      <c r="F10321" s="27">
        <v>565.52</v>
      </c>
      <c r="G10321" s="26">
        <f>(E10321-F10321)/E10321</f>
        <v>0.44092059474849732</v>
      </c>
      <c r="H10321" s="27">
        <f>E10321-F10321</f>
        <v>446</v>
      </c>
      <c r="I10321" s="35">
        <f>E10321/D10321</f>
        <v>0.18000081857379532</v>
      </c>
      <c r="J10321" s="3">
        <v>185003.36</v>
      </c>
      <c r="K10321" s="26">
        <v>6.0999999999999999E-2</v>
      </c>
      <c r="L10321" s="4" t="b">
        <v>0</v>
      </c>
      <c r="M10321" s="4" t="s">
        <v>58</v>
      </c>
      <c r="N10321" s="35">
        <f>'Landed Freight Margin Tool'!$D$4</f>
        <v>0.58708499999999997</v>
      </c>
      <c r="O10321" s="30">
        <f>(MAX($F10321,MIN(0.18*$D10321,$F10321*(1+$N10321))))</f>
        <v>897.52830919999997</v>
      </c>
      <c r="P10321" s="35">
        <f>O10321/D10321</f>
        <v>0.15971590314492493</v>
      </c>
    </row>
    <row r="10322" spans="1:16" x14ac:dyDescent="0.3">
      <c r="A10322" s="2">
        <v>44966</v>
      </c>
      <c r="B10322" s="3" t="s">
        <v>5320</v>
      </c>
      <c r="C10322" s="4" t="s">
        <v>5321</v>
      </c>
      <c r="D10322" s="27">
        <v>4631.09</v>
      </c>
      <c r="E10322" s="27">
        <v>833.6</v>
      </c>
      <c r="F10322" s="27">
        <v>583.47</v>
      </c>
      <c r="G10322" s="26">
        <f>(E10322-F10322)/E10322</f>
        <v>0.30005998080614205</v>
      </c>
      <c r="H10322" s="27">
        <f>E10322-F10322</f>
        <v>250.13</v>
      </c>
      <c r="I10322" s="35">
        <f>E10322/D10322</f>
        <v>0.1800008205411685</v>
      </c>
      <c r="J10322" s="3">
        <v>185003.36</v>
      </c>
      <c r="K10322" s="26">
        <v>6.0999999999999999E-2</v>
      </c>
      <c r="L10322" s="4" t="b">
        <v>0</v>
      </c>
      <c r="M10322" s="4" t="s">
        <v>58</v>
      </c>
      <c r="N10322" s="35">
        <f>'Landed Freight Margin Tool'!$D$4</f>
        <v>0.58708499999999997</v>
      </c>
      <c r="O10322" s="30">
        <f>(MAX($F10322,MIN(0.18*$D10322,$F10322*(1+$N10322))))</f>
        <v>833.59619999999995</v>
      </c>
      <c r="P10322" s="35">
        <f>O10322/D10322</f>
        <v>0.18</v>
      </c>
    </row>
    <row r="10323" spans="1:16" x14ac:dyDescent="0.3">
      <c r="A10323" s="2">
        <v>45016</v>
      </c>
      <c r="B10323" s="3" t="s">
        <v>232</v>
      </c>
      <c r="C10323" s="4" t="s">
        <v>233</v>
      </c>
      <c r="D10323" s="27">
        <v>4143.37</v>
      </c>
      <c r="E10323" s="27">
        <v>745.81</v>
      </c>
      <c r="F10323" s="27">
        <v>508.93</v>
      </c>
      <c r="G10323" s="26">
        <f>(E10323-F10323)/E10323</f>
        <v>0.31761440581381312</v>
      </c>
      <c r="H10323" s="27">
        <f>E10323-F10323</f>
        <v>236.87999999999994</v>
      </c>
      <c r="I10323" s="35">
        <f>E10323/D10323</f>
        <v>0.18000082058807201</v>
      </c>
      <c r="J10323" s="3">
        <v>185003.36</v>
      </c>
      <c r="K10323" s="26">
        <v>6.0999999999999999E-2</v>
      </c>
      <c r="L10323" s="4" t="b">
        <v>0</v>
      </c>
      <c r="M10323" s="4" t="s">
        <v>58</v>
      </c>
      <c r="N10323" s="35">
        <f>'Landed Freight Margin Tool'!$D$4</f>
        <v>0.58708499999999997</v>
      </c>
      <c r="O10323" s="30">
        <f>(MAX($F10323,MIN(0.18*$D10323,$F10323*(1+$N10323))))</f>
        <v>745.8066</v>
      </c>
      <c r="P10323" s="35">
        <f>O10323/D10323</f>
        <v>0.18</v>
      </c>
    </row>
    <row r="10324" spans="1:16" x14ac:dyDescent="0.3">
      <c r="A10324" s="2">
        <v>45217</v>
      </c>
      <c r="B10324" s="3" t="s">
        <v>1785</v>
      </c>
      <c r="C10324" s="4" t="s">
        <v>1786</v>
      </c>
      <c r="D10324" s="27">
        <v>4132.37</v>
      </c>
      <c r="E10324" s="27">
        <v>743.83</v>
      </c>
      <c r="F10324" s="27">
        <v>417.56</v>
      </c>
      <c r="G10324" s="26">
        <f>(E10324-F10324)/E10324</f>
        <v>0.43863517201511099</v>
      </c>
      <c r="H10324" s="27">
        <f>E10324-F10324</f>
        <v>326.27000000000004</v>
      </c>
      <c r="I10324" s="35">
        <f>E10324/D10324</f>
        <v>0.18000082277240423</v>
      </c>
      <c r="J10324" s="3">
        <v>185003.36</v>
      </c>
      <c r="K10324" s="26">
        <v>6.0999999999999999E-2</v>
      </c>
      <c r="L10324" s="4" t="b">
        <v>0</v>
      </c>
      <c r="M10324" s="4" t="s">
        <v>58</v>
      </c>
      <c r="N10324" s="35">
        <f>'Landed Freight Margin Tool'!$D$4</f>
        <v>0.58708499999999997</v>
      </c>
      <c r="O10324" s="30">
        <f>(MAX($F10324,MIN(0.18*$D10324,$F10324*(1+$N10324))))</f>
        <v>662.70321260000003</v>
      </c>
      <c r="P10324" s="35">
        <f>O10324/D10324</f>
        <v>0.16036879867969228</v>
      </c>
    </row>
    <row r="10325" spans="1:16" x14ac:dyDescent="0.3">
      <c r="A10325" s="2">
        <v>45097</v>
      </c>
      <c r="B10325" s="3" t="s">
        <v>8173</v>
      </c>
      <c r="C10325" s="4" t="s">
        <v>8174</v>
      </c>
      <c r="D10325" s="27">
        <v>4372.9799999999996</v>
      </c>
      <c r="E10325" s="27">
        <v>787.14</v>
      </c>
      <c r="F10325" s="27">
        <v>440.45</v>
      </c>
      <c r="G10325" s="26">
        <f>(E10325-F10325)/E10325</f>
        <v>0.44044261503671522</v>
      </c>
      <c r="H10325" s="27">
        <f>E10325-F10325</f>
        <v>346.69</v>
      </c>
      <c r="I10325" s="35">
        <f>E10325/D10325</f>
        <v>0.18000082323724326</v>
      </c>
      <c r="J10325" s="3">
        <v>185003.36</v>
      </c>
      <c r="K10325" s="26">
        <v>6.0999999999999999E-2</v>
      </c>
      <c r="L10325" s="4" t="b">
        <v>0</v>
      </c>
      <c r="M10325" s="4" t="s">
        <v>58</v>
      </c>
      <c r="N10325" s="35">
        <f>'Landed Freight Margin Tool'!$D$4</f>
        <v>0.58708499999999997</v>
      </c>
      <c r="O10325" s="30">
        <f>(MAX($F10325,MIN(0.18*$D10325,$F10325*(1+$N10325))))</f>
        <v>699.03158825000003</v>
      </c>
      <c r="P10325" s="35">
        <f>O10325/D10325</f>
        <v>0.15985245490489325</v>
      </c>
    </row>
    <row r="10326" spans="1:16" x14ac:dyDescent="0.3">
      <c r="A10326" s="2">
        <v>45026</v>
      </c>
      <c r="B10326" s="3" t="s">
        <v>18184</v>
      </c>
      <c r="C10326" s="4" t="s">
        <v>18185</v>
      </c>
      <c r="D10326" s="27">
        <v>2907.82</v>
      </c>
      <c r="E10326" s="27">
        <v>523.41</v>
      </c>
      <c r="F10326" s="27">
        <v>174.55</v>
      </c>
      <c r="G10326" s="26">
        <f>(E10326-F10326)/E10326</f>
        <v>0.66651382281576577</v>
      </c>
      <c r="H10326" s="27">
        <f>E10326-F10326</f>
        <v>348.85999999999996</v>
      </c>
      <c r="I10326" s="35">
        <f>E10326/D10326</f>
        <v>0.18000082536057938</v>
      </c>
      <c r="J10326" s="3">
        <v>185003.36</v>
      </c>
      <c r="K10326" s="26">
        <v>6.0999999999999999E-2</v>
      </c>
      <c r="L10326" s="4" t="b">
        <v>0</v>
      </c>
      <c r="M10326" s="4" t="s">
        <v>58</v>
      </c>
      <c r="N10326" s="35">
        <f>'Landed Freight Margin Tool'!$D$4</f>
        <v>0.58708499999999997</v>
      </c>
      <c r="O10326" s="30">
        <f>(MAX($F10326,MIN(0.18*$D10326,$F10326*(1+$N10326))))</f>
        <v>277.02568675000003</v>
      </c>
      <c r="P10326" s="35">
        <f>O10326/D10326</f>
        <v>9.5269200552303798E-2</v>
      </c>
    </row>
    <row r="10327" spans="1:16" x14ac:dyDescent="0.3">
      <c r="A10327" s="2">
        <v>45072</v>
      </c>
      <c r="B10327" s="3" t="s">
        <v>21895</v>
      </c>
      <c r="C10327" s="4" t="s">
        <v>21896</v>
      </c>
      <c r="D10327" s="27">
        <v>5084.8100000000004</v>
      </c>
      <c r="E10327" s="27">
        <v>915.27</v>
      </c>
      <c r="F10327" s="27">
        <v>490.59</v>
      </c>
      <c r="G10327" s="26">
        <f>(E10327-F10327)/E10327</f>
        <v>0.46399423121046252</v>
      </c>
      <c r="H10327" s="27">
        <f>E10327-F10327</f>
        <v>424.68</v>
      </c>
      <c r="I10327" s="35">
        <f>E10327/D10327</f>
        <v>0.18000082598956499</v>
      </c>
      <c r="J10327" s="3">
        <v>185003.36</v>
      </c>
      <c r="K10327" s="26">
        <v>6.0999999999999999E-2</v>
      </c>
      <c r="L10327" s="4" t="b">
        <v>0</v>
      </c>
      <c r="M10327" s="4" t="s">
        <v>58</v>
      </c>
      <c r="N10327" s="35">
        <f>'Landed Freight Margin Tool'!$D$4</f>
        <v>0.58708499999999997</v>
      </c>
      <c r="O10327" s="30">
        <f>(MAX($F10327,MIN(0.18*$D10327,$F10327*(1+$N10327))))</f>
        <v>778.60803014999999</v>
      </c>
      <c r="P10327" s="35">
        <f>O10327/D10327</f>
        <v>0.15312431145903188</v>
      </c>
    </row>
    <row r="10328" spans="1:16" x14ac:dyDescent="0.3">
      <c r="A10328" s="2">
        <v>45196</v>
      </c>
      <c r="B10328" s="3" t="s">
        <v>17638</v>
      </c>
      <c r="C10328" s="4" t="s">
        <v>17639</v>
      </c>
      <c r="D10328" s="27">
        <v>3379.54</v>
      </c>
      <c r="E10328" s="27">
        <v>608.32000000000005</v>
      </c>
      <c r="F10328" s="27">
        <v>456.02</v>
      </c>
      <c r="G10328" s="26">
        <f>(E10328-F10328)/E10328</f>
        <v>0.25036165176223052</v>
      </c>
      <c r="H10328" s="27">
        <f>E10328-F10328</f>
        <v>152.30000000000007</v>
      </c>
      <c r="I10328" s="35">
        <f>E10328/D10328</f>
        <v>0.18000082851512339</v>
      </c>
      <c r="J10328" s="3">
        <v>185003.36</v>
      </c>
      <c r="K10328" s="26">
        <v>6.0999999999999999E-2</v>
      </c>
      <c r="L10328" s="4" t="b">
        <v>0</v>
      </c>
      <c r="M10328" s="4" t="s">
        <v>58</v>
      </c>
      <c r="N10328" s="35">
        <f>'Landed Freight Margin Tool'!$D$4</f>
        <v>0.58708499999999997</v>
      </c>
      <c r="O10328" s="30">
        <f>(MAX($F10328,MIN(0.18*$D10328,$F10328*(1+$N10328))))</f>
        <v>608.31719999999996</v>
      </c>
      <c r="P10328" s="35">
        <f>O10328/D10328</f>
        <v>0.18</v>
      </c>
    </row>
    <row r="10329" spans="1:16" x14ac:dyDescent="0.3">
      <c r="A10329" s="2">
        <v>45177</v>
      </c>
      <c r="B10329" s="3" t="s">
        <v>4457</v>
      </c>
      <c r="C10329" s="4" t="s">
        <v>4458</v>
      </c>
      <c r="D10329" s="27">
        <v>5310.42</v>
      </c>
      <c r="E10329" s="27">
        <v>955.88</v>
      </c>
      <c r="F10329" s="27">
        <v>558.07000000000005</v>
      </c>
      <c r="G10329" s="26">
        <f>(E10329-F10329)/E10329</f>
        <v>0.41617148596058079</v>
      </c>
      <c r="H10329" s="27">
        <f>E10329-F10329</f>
        <v>397.80999999999995</v>
      </c>
      <c r="I10329" s="35">
        <f>E10329/D10329</f>
        <v>0.18000082855969959</v>
      </c>
      <c r="J10329" s="3">
        <v>185003.36</v>
      </c>
      <c r="K10329" s="26">
        <v>6.0999999999999999E-2</v>
      </c>
      <c r="L10329" s="4" t="b">
        <v>0</v>
      </c>
      <c r="M10329" s="4" t="s">
        <v>58</v>
      </c>
      <c r="N10329" s="35">
        <f>'Landed Freight Margin Tool'!$D$4</f>
        <v>0.58708499999999997</v>
      </c>
      <c r="O10329" s="30">
        <f>(MAX($F10329,MIN(0.18*$D10329,$F10329*(1+$N10329))))</f>
        <v>885.70452595000017</v>
      </c>
      <c r="P10329" s="35">
        <f>O10329/D10329</f>
        <v>0.16678615362814997</v>
      </c>
    </row>
    <row r="10330" spans="1:16" x14ac:dyDescent="0.3">
      <c r="A10330" s="2">
        <v>44964</v>
      </c>
      <c r="B10330" s="3" t="s">
        <v>13574</v>
      </c>
      <c r="C10330" s="4" t="s">
        <v>13575</v>
      </c>
      <c r="D10330" s="27">
        <v>6032.25</v>
      </c>
      <c r="E10330" s="27">
        <v>1085.81</v>
      </c>
      <c r="F10330" s="27">
        <v>779.95</v>
      </c>
      <c r="G10330" s="26">
        <f>(E10330-F10330)/E10330</f>
        <v>0.28168832484504647</v>
      </c>
      <c r="H10330" s="27">
        <f>E10330-F10330</f>
        <v>305.8599999999999</v>
      </c>
      <c r="I10330" s="35">
        <f>E10330/D10330</f>
        <v>0.18000082887811347</v>
      </c>
      <c r="J10330" s="3">
        <v>185003.36</v>
      </c>
      <c r="K10330" s="26">
        <v>6.0999999999999999E-2</v>
      </c>
      <c r="L10330" s="4" t="b">
        <v>0</v>
      </c>
      <c r="M10330" s="4" t="s">
        <v>58</v>
      </c>
      <c r="N10330" s="35">
        <f>'Landed Freight Margin Tool'!$D$4</f>
        <v>0.58708499999999997</v>
      </c>
      <c r="O10330" s="30">
        <f>(MAX($F10330,MIN(0.18*$D10330,$F10330*(1+$N10330))))</f>
        <v>1085.8050000000001</v>
      </c>
      <c r="P10330" s="35">
        <f>O10330/D10330</f>
        <v>0.18000000000000002</v>
      </c>
    </row>
    <row r="10331" spans="1:16" x14ac:dyDescent="0.3">
      <c r="A10331" s="2">
        <v>45239</v>
      </c>
      <c r="B10331" s="3" t="s">
        <v>3358</v>
      </c>
      <c r="C10331" s="4" t="s">
        <v>3359</v>
      </c>
      <c r="D10331" s="27">
        <v>2404.6</v>
      </c>
      <c r="E10331" s="27">
        <v>432.83</v>
      </c>
      <c r="F10331" s="27">
        <v>286.27</v>
      </c>
      <c r="G10331" s="26">
        <f>(E10331-F10331)/E10331</f>
        <v>0.33860869163412888</v>
      </c>
      <c r="H10331" s="27">
        <f>E10331-F10331</f>
        <v>146.56</v>
      </c>
      <c r="I10331" s="35">
        <f>E10331/D10331</f>
        <v>0.18000083173916659</v>
      </c>
      <c r="J10331" s="3">
        <v>185003.36</v>
      </c>
      <c r="K10331" s="26">
        <v>6.0999999999999999E-2</v>
      </c>
      <c r="L10331" s="4" t="b">
        <v>0</v>
      </c>
      <c r="M10331" s="4" t="s">
        <v>58</v>
      </c>
      <c r="N10331" s="35">
        <f>'Landed Freight Margin Tool'!$D$4</f>
        <v>0.58708499999999997</v>
      </c>
      <c r="O10331" s="30">
        <f>(MAX($F10331,MIN(0.18*$D10331,$F10331*(1+$N10331))))</f>
        <v>432.82799999999997</v>
      </c>
      <c r="P10331" s="35">
        <f>O10331/D10331</f>
        <v>0.18</v>
      </c>
    </row>
    <row r="10332" spans="1:16" x14ac:dyDescent="0.3">
      <c r="A10332" s="2">
        <v>44995</v>
      </c>
      <c r="B10332" s="3" t="s">
        <v>20546</v>
      </c>
      <c r="C10332" s="4" t="s">
        <v>20547</v>
      </c>
      <c r="D10332" s="27">
        <v>1442.16</v>
      </c>
      <c r="E10332" s="27">
        <v>259.58999999999997</v>
      </c>
      <c r="F10332" s="27">
        <v>142.9</v>
      </c>
      <c r="G10332" s="26">
        <f>(E10332-F10332)/E10332</f>
        <v>0.4495165453214684</v>
      </c>
      <c r="H10332" s="27">
        <f>E10332-F10332</f>
        <v>116.68999999999997</v>
      </c>
      <c r="I10332" s="35">
        <f>E10332/D10332</f>
        <v>0.18000083208520551</v>
      </c>
      <c r="J10332" s="3">
        <v>185003.36</v>
      </c>
      <c r="K10332" s="26">
        <v>6.0999999999999999E-2</v>
      </c>
      <c r="L10332" s="4" t="b">
        <v>0</v>
      </c>
      <c r="M10332" s="4" t="s">
        <v>58</v>
      </c>
      <c r="N10332" s="35">
        <f>'Landed Freight Margin Tool'!$D$4</f>
        <v>0.58708499999999997</v>
      </c>
      <c r="O10332" s="30">
        <f>(MAX($F10332,MIN(0.18*$D10332,$F10332*(1+$N10332))))</f>
        <v>226.79444650000002</v>
      </c>
      <c r="P10332" s="35">
        <f>O10332/D10332</f>
        <v>0.15726025302324292</v>
      </c>
    </row>
    <row r="10333" spans="1:16" x14ac:dyDescent="0.3">
      <c r="A10333" s="2">
        <v>44960</v>
      </c>
      <c r="B10333" s="3" t="s">
        <v>7991</v>
      </c>
      <c r="C10333" s="4" t="s">
        <v>7992</v>
      </c>
      <c r="D10333" s="27">
        <v>5029.8100000000004</v>
      </c>
      <c r="E10333" s="27">
        <v>905.37</v>
      </c>
      <c r="F10333" s="27">
        <v>505.08</v>
      </c>
      <c r="G10333" s="26">
        <f>(E10333-F10333)/E10333</f>
        <v>0.44212863249279299</v>
      </c>
      <c r="H10333" s="27">
        <f>E10333-F10333</f>
        <v>400.29</v>
      </c>
      <c r="I10333" s="35">
        <f>E10333/D10333</f>
        <v>0.18000083502160119</v>
      </c>
      <c r="J10333" s="3">
        <v>185003.36</v>
      </c>
      <c r="K10333" s="26">
        <v>6.0999999999999999E-2</v>
      </c>
      <c r="L10333" s="4" t="b">
        <v>0</v>
      </c>
      <c r="M10333" s="4" t="s">
        <v>58</v>
      </c>
      <c r="N10333" s="35">
        <f>'Landed Freight Margin Tool'!$D$4</f>
        <v>0.58708499999999997</v>
      </c>
      <c r="O10333" s="30">
        <f>(MAX($F10333,MIN(0.18*$D10333,$F10333*(1+$N10333))))</f>
        <v>801.60489180000002</v>
      </c>
      <c r="P10333" s="35">
        <f>O10333/D10333</f>
        <v>0.15937080959320529</v>
      </c>
    </row>
    <row r="10334" spans="1:16" x14ac:dyDescent="0.3">
      <c r="A10334" s="2">
        <v>45061</v>
      </c>
      <c r="B10334" s="3" t="s">
        <v>18546</v>
      </c>
      <c r="C10334" s="4" t="s">
        <v>18547</v>
      </c>
      <c r="D10334" s="27">
        <v>5028.8100000000004</v>
      </c>
      <c r="E10334" s="27">
        <v>905.19</v>
      </c>
      <c r="F10334" s="27">
        <v>601.77</v>
      </c>
      <c r="G10334" s="26">
        <f>(E10334-F10334)/E10334</f>
        <v>0.33520034467901771</v>
      </c>
      <c r="H10334" s="27">
        <f>E10334-F10334</f>
        <v>303.42000000000007</v>
      </c>
      <c r="I10334" s="35">
        <f>E10334/D10334</f>
        <v>0.18000083518764876</v>
      </c>
      <c r="J10334" s="3">
        <v>185003.36</v>
      </c>
      <c r="K10334" s="26">
        <v>6.0999999999999999E-2</v>
      </c>
      <c r="L10334" s="4" t="b">
        <v>0</v>
      </c>
      <c r="M10334" s="4" t="s">
        <v>58</v>
      </c>
      <c r="N10334" s="35">
        <f>'Landed Freight Margin Tool'!$D$4</f>
        <v>0.58708499999999997</v>
      </c>
      <c r="O10334" s="30">
        <f>(MAX($F10334,MIN(0.18*$D10334,$F10334*(1+$N10334))))</f>
        <v>905.18580000000009</v>
      </c>
      <c r="P10334" s="35">
        <f>O10334/D10334</f>
        <v>0.18</v>
      </c>
    </row>
    <row r="10335" spans="1:16" x14ac:dyDescent="0.3">
      <c r="A10335" s="2">
        <v>45153</v>
      </c>
      <c r="B10335" s="3" t="s">
        <v>13068</v>
      </c>
      <c r="C10335" s="4" t="s">
        <v>13069</v>
      </c>
      <c r="D10335" s="27">
        <v>5507.03</v>
      </c>
      <c r="E10335" s="27">
        <v>991.27</v>
      </c>
      <c r="F10335" s="27">
        <v>552.54</v>
      </c>
      <c r="G10335" s="26">
        <f>(E10335-F10335)/E10335</f>
        <v>0.44259384426039328</v>
      </c>
      <c r="H10335" s="27">
        <f>E10335-F10335</f>
        <v>438.73</v>
      </c>
      <c r="I10335" s="35">
        <f>E10335/D10335</f>
        <v>0.18000083529597624</v>
      </c>
      <c r="J10335" s="3">
        <v>185003.36</v>
      </c>
      <c r="K10335" s="26">
        <v>6.0999999999999999E-2</v>
      </c>
      <c r="L10335" s="4" t="b">
        <v>0</v>
      </c>
      <c r="M10335" s="4" t="s">
        <v>58</v>
      </c>
      <c r="N10335" s="35">
        <f>'Landed Freight Margin Tool'!$D$4</f>
        <v>0.58708499999999997</v>
      </c>
      <c r="O10335" s="30">
        <f>(MAX($F10335,MIN(0.18*$D10335,$F10335*(1+$N10335))))</f>
        <v>876.92794589999994</v>
      </c>
      <c r="P10335" s="35">
        <f>O10335/D10335</f>
        <v>0.1592379097081367</v>
      </c>
    </row>
    <row r="10336" spans="1:16" x14ac:dyDescent="0.3">
      <c r="A10336" s="2">
        <v>45146</v>
      </c>
      <c r="B10336" s="3" t="s">
        <v>14420</v>
      </c>
      <c r="C10336" s="4" t="s">
        <v>14421</v>
      </c>
      <c r="D10336" s="27">
        <v>3349.04</v>
      </c>
      <c r="E10336" s="27">
        <v>602.83000000000004</v>
      </c>
      <c r="F10336" s="27">
        <v>364.06</v>
      </c>
      <c r="G10336" s="26">
        <f>(E10336-F10336)/E10336</f>
        <v>0.39608181411011401</v>
      </c>
      <c r="H10336" s="27">
        <f>E10336-F10336</f>
        <v>238.77000000000004</v>
      </c>
      <c r="I10336" s="35">
        <f>E10336/D10336</f>
        <v>0.180000836060483</v>
      </c>
      <c r="J10336" s="3">
        <v>185003.36</v>
      </c>
      <c r="K10336" s="26">
        <v>6.0999999999999999E-2</v>
      </c>
      <c r="L10336" s="4" t="b">
        <v>0</v>
      </c>
      <c r="M10336" s="4" t="s">
        <v>58</v>
      </c>
      <c r="N10336" s="35">
        <f>'Landed Freight Margin Tool'!$D$4</f>
        <v>0.58708499999999997</v>
      </c>
      <c r="O10336" s="30">
        <f>(MAX($F10336,MIN(0.18*$D10336,$F10336*(1+$N10336))))</f>
        <v>577.79416509999999</v>
      </c>
      <c r="P10336" s="35">
        <f>O10336/D10336</f>
        <v>0.1725253102680171</v>
      </c>
    </row>
    <row r="10337" spans="1:16" x14ac:dyDescent="0.3">
      <c r="A10337" s="2">
        <v>45058</v>
      </c>
      <c r="B10337" s="3" t="s">
        <v>4596</v>
      </c>
      <c r="C10337" s="4" t="s">
        <v>4597</v>
      </c>
      <c r="D10337" s="27">
        <v>2626.21</v>
      </c>
      <c r="E10337" s="27">
        <v>472.72</v>
      </c>
      <c r="F10337" s="27">
        <v>253.49</v>
      </c>
      <c r="G10337" s="26">
        <f>(E10337-F10337)/E10337</f>
        <v>0.46376290404467763</v>
      </c>
      <c r="H10337" s="27">
        <f>E10337-F10337</f>
        <v>219.23000000000002</v>
      </c>
      <c r="I10337" s="35">
        <f>E10337/D10337</f>
        <v>0.18000083770909411</v>
      </c>
      <c r="J10337" s="3">
        <v>185003.36</v>
      </c>
      <c r="K10337" s="26">
        <v>6.0999999999999999E-2</v>
      </c>
      <c r="L10337" s="4" t="b">
        <v>0</v>
      </c>
      <c r="M10337" s="4" t="s">
        <v>58</v>
      </c>
      <c r="N10337" s="35">
        <f>'Landed Freight Margin Tool'!$D$4</f>
        <v>0.58708499999999997</v>
      </c>
      <c r="O10337" s="30">
        <f>(MAX($F10337,MIN(0.18*$D10337,$F10337*(1+$N10337))))</f>
        <v>402.31017665000002</v>
      </c>
      <c r="P10337" s="35">
        <f>O10337/D10337</f>
        <v>0.15319040619371643</v>
      </c>
    </row>
    <row r="10338" spans="1:16" x14ac:dyDescent="0.3">
      <c r="A10338" s="2">
        <v>45272</v>
      </c>
      <c r="B10338" s="3" t="s">
        <v>19664</v>
      </c>
      <c r="C10338" s="4" t="s">
        <v>19665</v>
      </c>
      <c r="D10338" s="27">
        <v>5724.64</v>
      </c>
      <c r="E10338" s="27">
        <v>1030.44</v>
      </c>
      <c r="F10338" s="27">
        <v>780.55</v>
      </c>
      <c r="G10338" s="26">
        <f>(E10338-F10338)/E10338</f>
        <v>0.24250805481153689</v>
      </c>
      <c r="H10338" s="27">
        <f>E10338-F10338</f>
        <v>249.8900000000001</v>
      </c>
      <c r="I10338" s="35">
        <f>E10338/D10338</f>
        <v>0.18000083848067303</v>
      </c>
      <c r="J10338" s="3">
        <v>185003.36</v>
      </c>
      <c r="K10338" s="26">
        <v>6.0999999999999999E-2</v>
      </c>
      <c r="L10338" s="4" t="b">
        <v>0</v>
      </c>
      <c r="M10338" s="4" t="s">
        <v>58</v>
      </c>
      <c r="N10338" s="35">
        <f>'Landed Freight Margin Tool'!$D$4</f>
        <v>0.58708499999999997</v>
      </c>
      <c r="O10338" s="30">
        <f>(MAX($F10338,MIN(0.18*$D10338,$F10338*(1+$N10338))))</f>
        <v>1030.4352000000001</v>
      </c>
      <c r="P10338" s="35">
        <f>O10338/D10338</f>
        <v>0.18000000000000002</v>
      </c>
    </row>
    <row r="10339" spans="1:16" x14ac:dyDescent="0.3">
      <c r="A10339" s="2">
        <v>45132</v>
      </c>
      <c r="B10339" s="3" t="s">
        <v>13545</v>
      </c>
      <c r="C10339" s="4" t="s">
        <v>13546</v>
      </c>
      <c r="D10339" s="27">
        <v>3575.65</v>
      </c>
      <c r="E10339" s="27">
        <v>643.62</v>
      </c>
      <c r="F10339" s="27">
        <v>433.82</v>
      </c>
      <c r="G10339" s="26">
        <f>(E10339-F10339)/E10339</f>
        <v>0.32596873931823128</v>
      </c>
      <c r="H10339" s="27">
        <f>E10339-F10339</f>
        <v>209.8</v>
      </c>
      <c r="I10339" s="35">
        <f>E10339/D10339</f>
        <v>0.1800008390082922</v>
      </c>
      <c r="J10339" s="3">
        <v>185003.36</v>
      </c>
      <c r="K10339" s="26">
        <v>6.0999999999999999E-2</v>
      </c>
      <c r="L10339" s="4" t="b">
        <v>0</v>
      </c>
      <c r="M10339" s="4" t="s">
        <v>58</v>
      </c>
      <c r="N10339" s="35">
        <f>'Landed Freight Margin Tool'!$D$4</f>
        <v>0.58708499999999997</v>
      </c>
      <c r="O10339" s="30">
        <f>(MAX($F10339,MIN(0.18*$D10339,$F10339*(1+$N10339))))</f>
        <v>643.61699999999996</v>
      </c>
      <c r="P10339" s="35">
        <f>O10339/D10339</f>
        <v>0.18</v>
      </c>
    </row>
    <row r="10340" spans="1:16" x14ac:dyDescent="0.3">
      <c r="A10340" s="2">
        <v>45174</v>
      </c>
      <c r="B10340" s="3" t="s">
        <v>22480</v>
      </c>
      <c r="C10340" s="4" t="s">
        <v>22481</v>
      </c>
      <c r="D10340" s="27">
        <v>4522.09</v>
      </c>
      <c r="E10340" s="27">
        <v>813.98</v>
      </c>
      <c r="F10340" s="27">
        <v>462.57</v>
      </c>
      <c r="G10340" s="26">
        <f>(E10340-F10340)/E10340</f>
        <v>0.43171822403498861</v>
      </c>
      <c r="H10340" s="27">
        <f>E10340-F10340</f>
        <v>351.41</v>
      </c>
      <c r="I10340" s="35">
        <f>E10340/D10340</f>
        <v>0.18000084031940983</v>
      </c>
      <c r="J10340" s="3">
        <v>185003.36</v>
      </c>
      <c r="K10340" s="26">
        <v>6.0999999999999999E-2</v>
      </c>
      <c r="L10340" s="4" t="b">
        <v>0</v>
      </c>
      <c r="M10340" s="4" t="s">
        <v>58</v>
      </c>
      <c r="N10340" s="35">
        <f>'Landed Freight Margin Tool'!$D$4</f>
        <v>0.58708499999999997</v>
      </c>
      <c r="O10340" s="30">
        <f>(MAX($F10340,MIN(0.18*$D10340,$F10340*(1+$N10340))))</f>
        <v>734.13790845000005</v>
      </c>
      <c r="P10340" s="35">
        <f>O10340/D10340</f>
        <v>0.16234482472706205</v>
      </c>
    </row>
    <row r="10341" spans="1:16" x14ac:dyDescent="0.3">
      <c r="A10341" s="2">
        <v>45266</v>
      </c>
      <c r="B10341" s="3" t="s">
        <v>10632</v>
      </c>
      <c r="C10341" s="4" t="s">
        <v>10633</v>
      </c>
      <c r="D10341" s="27">
        <v>4728.2</v>
      </c>
      <c r="E10341" s="27">
        <v>851.08</v>
      </c>
      <c r="F10341" s="27">
        <v>517.72</v>
      </c>
      <c r="G10341" s="26">
        <f>(E10341-F10341)/E10341</f>
        <v>0.39169055787940027</v>
      </c>
      <c r="H10341" s="27">
        <f>E10341-F10341</f>
        <v>333.36</v>
      </c>
      <c r="I10341" s="35">
        <f>E10341/D10341</f>
        <v>0.18000084598790239</v>
      </c>
      <c r="J10341" s="3">
        <v>185003.36</v>
      </c>
      <c r="K10341" s="26">
        <v>6.0999999999999999E-2</v>
      </c>
      <c r="L10341" s="4" t="b">
        <v>0</v>
      </c>
      <c r="M10341" s="4" t="s">
        <v>58</v>
      </c>
      <c r="N10341" s="35">
        <f>'Landed Freight Margin Tool'!$D$4</f>
        <v>0.58708499999999997</v>
      </c>
      <c r="O10341" s="30">
        <f>(MAX($F10341,MIN(0.18*$D10341,$F10341*(1+$N10341))))</f>
        <v>821.66564620000008</v>
      </c>
      <c r="P10341" s="35">
        <f>O10341/D10341</f>
        <v>0.17377979912017261</v>
      </c>
    </row>
    <row r="10342" spans="1:16" x14ac:dyDescent="0.3">
      <c r="A10342" s="2">
        <v>45219</v>
      </c>
      <c r="B10342" s="3" t="s">
        <v>22061</v>
      </c>
      <c r="C10342" s="4" t="s">
        <v>22062</v>
      </c>
      <c r="D10342" s="27">
        <v>941.44</v>
      </c>
      <c r="E10342" s="27">
        <v>169.46</v>
      </c>
      <c r="F10342" s="27">
        <v>114.18</v>
      </c>
      <c r="G10342" s="26">
        <f>(E10342-F10342)/E10342</f>
        <v>0.32621267555765371</v>
      </c>
      <c r="H10342" s="27">
        <f>E10342-F10342</f>
        <v>55.28</v>
      </c>
      <c r="I10342" s="35">
        <f>E10342/D10342</f>
        <v>0.18000084976206662</v>
      </c>
      <c r="J10342" s="3">
        <v>185003.36</v>
      </c>
      <c r="K10342" s="26">
        <v>6.0999999999999999E-2</v>
      </c>
      <c r="L10342" s="4" t="b">
        <v>0</v>
      </c>
      <c r="M10342" s="4" t="s">
        <v>58</v>
      </c>
      <c r="N10342" s="35">
        <f>'Landed Freight Margin Tool'!$D$4</f>
        <v>0.58708499999999997</v>
      </c>
      <c r="O10342" s="30">
        <f>(MAX($F10342,MIN(0.18*$D10342,$F10342*(1+$N10342))))</f>
        <v>169.45920000000001</v>
      </c>
      <c r="P10342" s="35">
        <f>O10342/D10342</f>
        <v>0.18</v>
      </c>
    </row>
    <row r="10343" spans="1:16" x14ac:dyDescent="0.3">
      <c r="A10343" s="2">
        <v>45140</v>
      </c>
      <c r="B10343" s="3" t="s">
        <v>4744</v>
      </c>
      <c r="C10343" s="4" t="s">
        <v>4745</v>
      </c>
      <c r="D10343" s="27">
        <v>3048.43</v>
      </c>
      <c r="E10343" s="27">
        <v>548.72</v>
      </c>
      <c r="F10343" s="27">
        <v>389.83</v>
      </c>
      <c r="G10343" s="26">
        <f>(E10343-F10343)/E10343</f>
        <v>0.28956480536521367</v>
      </c>
      <c r="H10343" s="27">
        <f>E10343-F10343</f>
        <v>158.89000000000004</v>
      </c>
      <c r="I10343" s="35">
        <f>E10343/D10343</f>
        <v>0.18000085289804918</v>
      </c>
      <c r="J10343" s="3">
        <v>185003.36</v>
      </c>
      <c r="K10343" s="26">
        <v>6.0999999999999999E-2</v>
      </c>
      <c r="L10343" s="4" t="b">
        <v>0</v>
      </c>
      <c r="M10343" s="4" t="s">
        <v>58</v>
      </c>
      <c r="N10343" s="35">
        <f>'Landed Freight Margin Tool'!$D$4</f>
        <v>0.58708499999999997</v>
      </c>
      <c r="O10343" s="30">
        <f>(MAX($F10343,MIN(0.18*$D10343,$F10343*(1+$N10343))))</f>
        <v>548.7174</v>
      </c>
      <c r="P10343" s="35">
        <f>O10343/D10343</f>
        <v>0.18000000000000002</v>
      </c>
    </row>
    <row r="10344" spans="1:16" x14ac:dyDescent="0.3">
      <c r="A10344" s="2">
        <v>45142</v>
      </c>
      <c r="B10344" s="3" t="s">
        <v>13696</v>
      </c>
      <c r="C10344" s="4" t="s">
        <v>13697</v>
      </c>
      <c r="D10344" s="27">
        <v>2344.1</v>
      </c>
      <c r="E10344" s="27">
        <v>421.94</v>
      </c>
      <c r="F10344" s="27">
        <v>271.52</v>
      </c>
      <c r="G10344" s="26">
        <f>(E10344-F10344)/E10344</f>
        <v>0.35649618429160546</v>
      </c>
      <c r="H10344" s="27">
        <f>E10344-F10344</f>
        <v>150.42000000000002</v>
      </c>
      <c r="I10344" s="35">
        <f>E10344/D10344</f>
        <v>0.18000085320592127</v>
      </c>
      <c r="J10344" s="3">
        <v>185003.36</v>
      </c>
      <c r="K10344" s="26">
        <v>6.0999999999999999E-2</v>
      </c>
      <c r="L10344" s="4" t="b">
        <v>0</v>
      </c>
      <c r="M10344" s="4" t="s">
        <v>58</v>
      </c>
      <c r="N10344" s="35">
        <f>'Landed Freight Margin Tool'!$D$4</f>
        <v>0.58708499999999997</v>
      </c>
      <c r="O10344" s="30">
        <f>(MAX($F10344,MIN(0.18*$D10344,$F10344*(1+$N10344))))</f>
        <v>421.93799999999999</v>
      </c>
      <c r="P10344" s="35">
        <f>O10344/D10344</f>
        <v>0.18</v>
      </c>
    </row>
    <row r="10345" spans="1:16" x14ac:dyDescent="0.3">
      <c r="A10345" s="2">
        <v>45132</v>
      </c>
      <c r="B10345" s="3" t="s">
        <v>9147</v>
      </c>
      <c r="C10345" s="4" t="s">
        <v>9148</v>
      </c>
      <c r="D10345" s="27">
        <v>5387.03</v>
      </c>
      <c r="E10345" s="27">
        <v>969.67</v>
      </c>
      <c r="F10345" s="27">
        <v>653.21</v>
      </c>
      <c r="G10345" s="26">
        <f>(E10345-F10345)/E10345</f>
        <v>0.32635845184444184</v>
      </c>
      <c r="H10345" s="27">
        <f>E10345-F10345</f>
        <v>316.45999999999992</v>
      </c>
      <c r="I10345" s="35">
        <f>E10345/D10345</f>
        <v>0.18000085390279988</v>
      </c>
      <c r="J10345" s="3">
        <v>185003.36</v>
      </c>
      <c r="K10345" s="26">
        <v>6.0999999999999999E-2</v>
      </c>
      <c r="L10345" s="4" t="b">
        <v>0</v>
      </c>
      <c r="M10345" s="4" t="s">
        <v>58</v>
      </c>
      <c r="N10345" s="35">
        <f>'Landed Freight Margin Tool'!$D$4</f>
        <v>0.58708499999999997</v>
      </c>
      <c r="O10345" s="30">
        <f>(MAX($F10345,MIN(0.18*$D10345,$F10345*(1+$N10345))))</f>
        <v>969.66539999999986</v>
      </c>
      <c r="P10345" s="35">
        <f>O10345/D10345</f>
        <v>0.18</v>
      </c>
    </row>
    <row r="10346" spans="1:16" x14ac:dyDescent="0.3">
      <c r="A10346" s="2">
        <v>45097</v>
      </c>
      <c r="B10346" s="3" t="s">
        <v>13317</v>
      </c>
      <c r="C10346" s="4" t="s">
        <v>13318</v>
      </c>
      <c r="D10346" s="27">
        <v>3278.04</v>
      </c>
      <c r="E10346" s="27">
        <v>590.04999999999995</v>
      </c>
      <c r="F10346" s="27">
        <v>457.94</v>
      </c>
      <c r="G10346" s="26">
        <f>(E10346-F10346)/E10346</f>
        <v>0.22389627997627315</v>
      </c>
      <c r="H10346" s="27">
        <f>E10346-F10346</f>
        <v>132.10999999999996</v>
      </c>
      <c r="I10346" s="35">
        <f>E10346/D10346</f>
        <v>0.18000085416895462</v>
      </c>
      <c r="J10346" s="3">
        <v>185003.36</v>
      </c>
      <c r="K10346" s="26">
        <v>6.0999999999999999E-2</v>
      </c>
      <c r="L10346" s="4" t="b">
        <v>0</v>
      </c>
      <c r="M10346" s="4" t="s">
        <v>58</v>
      </c>
      <c r="N10346" s="35">
        <f>'Landed Freight Margin Tool'!$D$4</f>
        <v>0.58708499999999997</v>
      </c>
      <c r="O10346" s="30">
        <f>(MAX($F10346,MIN(0.18*$D10346,$F10346*(1+$N10346))))</f>
        <v>590.04719999999998</v>
      </c>
      <c r="P10346" s="35">
        <f>O10346/D10346</f>
        <v>0.18</v>
      </c>
    </row>
    <row r="10347" spans="1:16" x14ac:dyDescent="0.3">
      <c r="A10347" s="2">
        <v>44985</v>
      </c>
      <c r="B10347" s="3" t="s">
        <v>20473</v>
      </c>
      <c r="C10347" s="4" t="s">
        <v>20474</v>
      </c>
      <c r="D10347" s="27">
        <v>3504.15</v>
      </c>
      <c r="E10347" s="27">
        <v>630.75</v>
      </c>
      <c r="F10347" s="27">
        <v>407.52</v>
      </c>
      <c r="G10347" s="26">
        <f>(E10347-F10347)/E10347</f>
        <v>0.35391200951248519</v>
      </c>
      <c r="H10347" s="27">
        <f>E10347-F10347</f>
        <v>223.23000000000002</v>
      </c>
      <c r="I10347" s="35">
        <f>E10347/D10347</f>
        <v>0.18000085612773425</v>
      </c>
      <c r="J10347" s="3">
        <v>185003.36</v>
      </c>
      <c r="K10347" s="26">
        <v>6.0999999999999999E-2</v>
      </c>
      <c r="L10347" s="4" t="b">
        <v>0</v>
      </c>
      <c r="M10347" s="4" t="s">
        <v>58</v>
      </c>
      <c r="N10347" s="35">
        <f>'Landed Freight Margin Tool'!$D$4</f>
        <v>0.58708499999999997</v>
      </c>
      <c r="O10347" s="30">
        <f>(MAX($F10347,MIN(0.18*$D10347,$F10347*(1+$N10347))))</f>
        <v>630.74699999999996</v>
      </c>
      <c r="P10347" s="35">
        <f>O10347/D10347</f>
        <v>0.18</v>
      </c>
    </row>
    <row r="10348" spans="1:16" x14ac:dyDescent="0.3">
      <c r="A10348" s="2">
        <v>45196</v>
      </c>
      <c r="B10348" s="3" t="s">
        <v>22815</v>
      </c>
      <c r="C10348" s="4" t="s">
        <v>22816</v>
      </c>
      <c r="D10348" s="27">
        <v>2097.9899999999998</v>
      </c>
      <c r="E10348" s="27">
        <v>377.64</v>
      </c>
      <c r="F10348" s="27">
        <v>221.36</v>
      </c>
      <c r="G10348" s="26">
        <f>(E10348-F10348)/E10348</f>
        <v>0.41383328037284178</v>
      </c>
      <c r="H10348" s="27">
        <f>E10348-F10348</f>
        <v>156.27999999999997</v>
      </c>
      <c r="I10348" s="35">
        <f>E10348/D10348</f>
        <v>0.18000085796405133</v>
      </c>
      <c r="J10348" s="3">
        <v>185003.36</v>
      </c>
      <c r="K10348" s="26">
        <v>6.0999999999999999E-2</v>
      </c>
      <c r="L10348" s="4" t="b">
        <v>0</v>
      </c>
      <c r="M10348" s="4" t="s">
        <v>58</v>
      </c>
      <c r="N10348" s="35">
        <f>'Landed Freight Margin Tool'!$D$4</f>
        <v>0.58708499999999997</v>
      </c>
      <c r="O10348" s="30">
        <f>(MAX($F10348,MIN(0.18*$D10348,$F10348*(1+$N10348))))</f>
        <v>351.31713560000003</v>
      </c>
      <c r="P10348" s="35">
        <f>O10348/D10348</f>
        <v>0.16745415164037963</v>
      </c>
    </row>
    <row r="10349" spans="1:16" x14ac:dyDescent="0.3">
      <c r="A10349" s="2">
        <v>45005</v>
      </c>
      <c r="B10349" s="3" t="s">
        <v>19929</v>
      </c>
      <c r="C10349" s="4" t="s">
        <v>5343</v>
      </c>
      <c r="D10349" s="27">
        <v>4893.3100000000004</v>
      </c>
      <c r="E10349" s="27">
        <v>880.8</v>
      </c>
      <c r="F10349" s="27">
        <v>648.62</v>
      </c>
      <c r="G10349" s="26">
        <f>(E10349-F10349)/E10349</f>
        <v>0.26360127157129876</v>
      </c>
      <c r="H10349" s="27">
        <f>E10349-F10349</f>
        <v>232.17999999999995</v>
      </c>
      <c r="I10349" s="35">
        <f>E10349/D10349</f>
        <v>0.18000085831471946</v>
      </c>
      <c r="J10349" s="3">
        <v>185003.36</v>
      </c>
      <c r="K10349" s="26">
        <v>6.0999999999999999E-2</v>
      </c>
      <c r="L10349" s="4" t="b">
        <v>0</v>
      </c>
      <c r="M10349" s="4" t="s">
        <v>58</v>
      </c>
      <c r="N10349" s="35">
        <f>'Landed Freight Margin Tool'!$D$4</f>
        <v>0.58708499999999997</v>
      </c>
      <c r="O10349" s="30">
        <f>(MAX($F10349,MIN(0.18*$D10349,$F10349*(1+$N10349))))</f>
        <v>880.79579999999999</v>
      </c>
      <c r="P10349" s="35">
        <f>O10349/D10349</f>
        <v>0.18</v>
      </c>
    </row>
    <row r="10350" spans="1:16" x14ac:dyDescent="0.3">
      <c r="A10350" s="2">
        <v>45089</v>
      </c>
      <c r="B10350" s="3" t="s">
        <v>23759</v>
      </c>
      <c r="C10350" s="4" t="s">
        <v>10099</v>
      </c>
      <c r="D10350" s="27">
        <v>5098.92</v>
      </c>
      <c r="E10350" s="27">
        <v>917.81</v>
      </c>
      <c r="F10350" s="27">
        <v>500.52</v>
      </c>
      <c r="G10350" s="26">
        <f>(E10350-F10350)/E10350</f>
        <v>0.45465837155838351</v>
      </c>
      <c r="H10350" s="27">
        <f>E10350-F10350</f>
        <v>417.28999999999996</v>
      </c>
      <c r="I10350" s="35">
        <f>E10350/D10350</f>
        <v>0.18000086292783568</v>
      </c>
      <c r="J10350" s="3">
        <v>185003.36</v>
      </c>
      <c r="K10350" s="26">
        <v>6.0999999999999999E-2</v>
      </c>
      <c r="L10350" s="4" t="b">
        <v>0</v>
      </c>
      <c r="M10350" s="4" t="s">
        <v>58</v>
      </c>
      <c r="N10350" s="35">
        <f>'Landed Freight Margin Tool'!$D$4</f>
        <v>0.58708499999999997</v>
      </c>
      <c r="O10350" s="30">
        <f>(MAX($F10350,MIN(0.18*$D10350,$F10350*(1+$N10350))))</f>
        <v>794.36778419999996</v>
      </c>
      <c r="P10350" s="35">
        <f>O10350/D10350</f>
        <v>0.15579138017462521</v>
      </c>
    </row>
    <row r="10351" spans="1:16" x14ac:dyDescent="0.3">
      <c r="A10351" s="2">
        <v>45156</v>
      </c>
      <c r="B10351" s="3" t="s">
        <v>2953</v>
      </c>
      <c r="C10351" s="4" t="s">
        <v>2954</v>
      </c>
      <c r="D10351" s="27">
        <v>5549.14</v>
      </c>
      <c r="E10351" s="27">
        <v>998.85</v>
      </c>
      <c r="F10351" s="27">
        <v>512.80999999999995</v>
      </c>
      <c r="G10351" s="26">
        <f>(E10351-F10351)/E10351</f>
        <v>0.48659958952795723</v>
      </c>
      <c r="H10351" s="27">
        <f>E10351-F10351</f>
        <v>486.04000000000008</v>
      </c>
      <c r="I10351" s="35">
        <f>E10351/D10351</f>
        <v>0.18000086499890072</v>
      </c>
      <c r="J10351" s="3">
        <v>185003.36</v>
      </c>
      <c r="K10351" s="26">
        <v>6.0999999999999999E-2</v>
      </c>
      <c r="L10351" s="4" t="b">
        <v>0</v>
      </c>
      <c r="M10351" s="4" t="s">
        <v>58</v>
      </c>
      <c r="N10351" s="35">
        <f>'Landed Freight Margin Tool'!$D$4</f>
        <v>0.58708499999999997</v>
      </c>
      <c r="O10351" s="30">
        <f>(MAX($F10351,MIN(0.18*$D10351,$F10351*(1+$N10351))))</f>
        <v>813.87305885000001</v>
      </c>
      <c r="P10351" s="35">
        <f>O10351/D10351</f>
        <v>0.14666652109155653</v>
      </c>
    </row>
    <row r="10352" spans="1:16" x14ac:dyDescent="0.3">
      <c r="A10352" s="2">
        <v>45125</v>
      </c>
      <c r="B10352" s="3" t="s">
        <v>3398</v>
      </c>
      <c r="C10352" s="4" t="s">
        <v>3399</v>
      </c>
      <c r="D10352" s="27">
        <v>3696.76</v>
      </c>
      <c r="E10352" s="27">
        <v>665.42</v>
      </c>
      <c r="F10352" s="27">
        <v>432.98</v>
      </c>
      <c r="G10352" s="26">
        <f>(E10352-F10352)/E10352</f>
        <v>0.34931321571338397</v>
      </c>
      <c r="H10352" s="27">
        <f>E10352-F10352</f>
        <v>232.43999999999994</v>
      </c>
      <c r="I10352" s="35">
        <f>E10352/D10352</f>
        <v>0.18000086562286974</v>
      </c>
      <c r="J10352" s="3">
        <v>185003.36</v>
      </c>
      <c r="K10352" s="26">
        <v>6.0999999999999999E-2</v>
      </c>
      <c r="L10352" s="4" t="b">
        <v>0</v>
      </c>
      <c r="M10352" s="4" t="s">
        <v>58</v>
      </c>
      <c r="N10352" s="35">
        <f>'Landed Freight Margin Tool'!$D$4</f>
        <v>0.58708499999999997</v>
      </c>
      <c r="O10352" s="30">
        <f>(MAX($F10352,MIN(0.18*$D10352,$F10352*(1+$N10352))))</f>
        <v>665.41679999999997</v>
      </c>
      <c r="P10352" s="35">
        <f>O10352/D10352</f>
        <v>0.18</v>
      </c>
    </row>
    <row r="10353" spans="1:16" x14ac:dyDescent="0.3">
      <c r="A10353" s="2">
        <v>44979</v>
      </c>
      <c r="B10353" s="3" t="s">
        <v>14633</v>
      </c>
      <c r="C10353" s="4" t="s">
        <v>14634</v>
      </c>
      <c r="D10353" s="27">
        <v>5296.03</v>
      </c>
      <c r="E10353" s="27">
        <v>953.29</v>
      </c>
      <c r="F10353" s="27">
        <v>570.87</v>
      </c>
      <c r="G10353" s="26">
        <f>(E10353-F10353)/E10353</f>
        <v>0.40115809459870549</v>
      </c>
      <c r="H10353" s="27">
        <f>E10353-F10353</f>
        <v>382.41999999999996</v>
      </c>
      <c r="I10353" s="35">
        <f>E10353/D10353</f>
        <v>0.18000086857514025</v>
      </c>
      <c r="J10353" s="3">
        <v>185003.36</v>
      </c>
      <c r="K10353" s="26">
        <v>6.0999999999999999E-2</v>
      </c>
      <c r="L10353" s="4" t="b">
        <v>0</v>
      </c>
      <c r="M10353" s="4" t="s">
        <v>58</v>
      </c>
      <c r="N10353" s="35">
        <f>'Landed Freight Margin Tool'!$D$4</f>
        <v>0.58708499999999997</v>
      </c>
      <c r="O10353" s="30">
        <f>(MAX($F10353,MIN(0.18*$D10353,$F10353*(1+$N10353))))</f>
        <v>906.01921395000011</v>
      </c>
      <c r="P10353" s="35">
        <f>O10353/D10353</f>
        <v>0.17107516648319593</v>
      </c>
    </row>
    <row r="10354" spans="1:16" x14ac:dyDescent="0.3">
      <c r="A10354" s="2">
        <v>45076</v>
      </c>
      <c r="B10354" s="3" t="s">
        <v>25022</v>
      </c>
      <c r="C10354" s="4" t="s">
        <v>25023</v>
      </c>
      <c r="D10354" s="27">
        <v>4828.3100000000004</v>
      </c>
      <c r="E10354" s="27">
        <v>869.1</v>
      </c>
      <c r="F10354" s="27">
        <v>501.41</v>
      </c>
      <c r="G10354" s="26">
        <f>(E10354-F10354)/E10354</f>
        <v>0.42306984236566564</v>
      </c>
      <c r="H10354" s="27">
        <f>E10354-F10354</f>
        <v>367.69</v>
      </c>
      <c r="I10354" s="35">
        <f>E10354/D10354</f>
        <v>0.18000086986958169</v>
      </c>
      <c r="J10354" s="3">
        <v>185003.36</v>
      </c>
      <c r="K10354" s="26">
        <v>6.0999999999999999E-2</v>
      </c>
      <c r="L10354" s="4" t="b">
        <v>0</v>
      </c>
      <c r="M10354" s="4" t="s">
        <v>58</v>
      </c>
      <c r="N10354" s="35">
        <f>'Landed Freight Margin Tool'!$D$4</f>
        <v>0.58708499999999997</v>
      </c>
      <c r="O10354" s="30">
        <f>(MAX($F10354,MIN(0.18*$D10354,$F10354*(1+$N10354))))</f>
        <v>795.78028985000003</v>
      </c>
      <c r="P10354" s="35">
        <f>O10354/D10354</f>
        <v>0.16481549234618323</v>
      </c>
    </row>
    <row r="10355" spans="1:16" x14ac:dyDescent="0.3">
      <c r="A10355" s="2">
        <v>45029</v>
      </c>
      <c r="B10355" s="3" t="s">
        <v>10269</v>
      </c>
      <c r="C10355" s="4" t="s">
        <v>10270</v>
      </c>
      <c r="D10355" s="27">
        <v>2987.93</v>
      </c>
      <c r="E10355" s="27">
        <v>537.83000000000004</v>
      </c>
      <c r="F10355" s="27">
        <v>309.42</v>
      </c>
      <c r="G10355" s="26">
        <f>(E10355-F10355)/E10355</f>
        <v>0.42468809846977673</v>
      </c>
      <c r="H10355" s="27">
        <f>E10355-F10355</f>
        <v>228.41000000000003</v>
      </c>
      <c r="I10355" s="35">
        <f>E10355/D10355</f>
        <v>0.18000087016764116</v>
      </c>
      <c r="J10355" s="3">
        <v>185003.36</v>
      </c>
      <c r="K10355" s="26">
        <v>6.0999999999999999E-2</v>
      </c>
      <c r="L10355" s="4" t="b">
        <v>0</v>
      </c>
      <c r="M10355" s="4" t="s">
        <v>58</v>
      </c>
      <c r="N10355" s="35">
        <f>'Landed Freight Margin Tool'!$D$4</f>
        <v>0.58708499999999997</v>
      </c>
      <c r="O10355" s="30">
        <f>(MAX($F10355,MIN(0.18*$D10355,$F10355*(1+$N10355))))</f>
        <v>491.07584070000007</v>
      </c>
      <c r="P10355" s="35">
        <f>O10355/D10355</f>
        <v>0.16435319458621858</v>
      </c>
    </row>
    <row r="10356" spans="1:16" x14ac:dyDescent="0.3">
      <c r="A10356" s="2">
        <v>45049</v>
      </c>
      <c r="B10356" s="3" t="s">
        <v>5610</v>
      </c>
      <c r="C10356" s="4" t="s">
        <v>5611</v>
      </c>
      <c r="D10356" s="27">
        <v>4819.3100000000004</v>
      </c>
      <c r="E10356" s="27">
        <v>867.48</v>
      </c>
      <c r="F10356" s="27">
        <v>532.47</v>
      </c>
      <c r="G10356" s="26">
        <f>(E10356-F10356)/E10356</f>
        <v>0.38618757781159219</v>
      </c>
      <c r="H10356" s="27">
        <f>E10356-F10356</f>
        <v>335.01</v>
      </c>
      <c r="I10356" s="35">
        <f>E10356/D10356</f>
        <v>0.18000087149405203</v>
      </c>
      <c r="J10356" s="3">
        <v>185003.36</v>
      </c>
      <c r="K10356" s="26">
        <v>6.0999999999999999E-2</v>
      </c>
      <c r="L10356" s="4" t="b">
        <v>0</v>
      </c>
      <c r="M10356" s="4" t="s">
        <v>58</v>
      </c>
      <c r="N10356" s="35">
        <f>'Landed Freight Margin Tool'!$D$4</f>
        <v>0.58708499999999997</v>
      </c>
      <c r="O10356" s="30">
        <f>(MAX($F10356,MIN(0.18*$D10356,$F10356*(1+$N10356))))</f>
        <v>845.07514995000008</v>
      </c>
      <c r="P10356" s="35">
        <f>O10356/D10356</f>
        <v>0.17535189683792909</v>
      </c>
    </row>
    <row r="10357" spans="1:16" x14ac:dyDescent="0.3">
      <c r="A10357" s="2">
        <v>45014</v>
      </c>
      <c r="B10357" s="3" t="s">
        <v>15581</v>
      </c>
      <c r="C10357" s="4" t="s">
        <v>15582</v>
      </c>
      <c r="D10357" s="27">
        <v>5255.03</v>
      </c>
      <c r="E10357" s="27">
        <v>945.91</v>
      </c>
      <c r="F10357" s="27">
        <v>431.26</v>
      </c>
      <c r="G10357" s="26">
        <f>(E10357-F10357)/E10357</f>
        <v>0.5440792464399361</v>
      </c>
      <c r="H10357" s="27">
        <f>E10357-F10357</f>
        <v>514.65</v>
      </c>
      <c r="I10357" s="35">
        <f>E10357/D10357</f>
        <v>0.18000087535180578</v>
      </c>
      <c r="J10357" s="3">
        <v>185003.36</v>
      </c>
      <c r="K10357" s="26">
        <v>6.0999999999999999E-2</v>
      </c>
      <c r="L10357" s="4" t="b">
        <v>0</v>
      </c>
      <c r="M10357" s="4" t="s">
        <v>58</v>
      </c>
      <c r="N10357" s="35">
        <f>'Landed Freight Margin Tool'!$D$4</f>
        <v>0.58708499999999997</v>
      </c>
      <c r="O10357" s="30">
        <f>(MAX($F10357,MIN(0.18*$D10357,$F10357*(1+$N10357))))</f>
        <v>684.44627709999997</v>
      </c>
      <c r="P10357" s="35">
        <f>O10357/D10357</f>
        <v>0.13024593144092422</v>
      </c>
    </row>
    <row r="10358" spans="1:16" x14ac:dyDescent="0.3">
      <c r="A10358" s="2">
        <v>45068</v>
      </c>
      <c r="B10358" s="3" t="s">
        <v>1292</v>
      </c>
      <c r="C10358" s="4" t="s">
        <v>1293</v>
      </c>
      <c r="D10358" s="27">
        <v>909.94</v>
      </c>
      <c r="E10358" s="27">
        <v>163.79</v>
      </c>
      <c r="F10358" s="27">
        <v>83.19</v>
      </c>
      <c r="G10358" s="26">
        <f>(E10358-F10358)/E10358</f>
        <v>0.49209353440380976</v>
      </c>
      <c r="H10358" s="27">
        <f>E10358-F10358</f>
        <v>80.599999999999994</v>
      </c>
      <c r="I10358" s="35">
        <f>E10358/D10358</f>
        <v>0.18000087917884694</v>
      </c>
      <c r="J10358" s="3">
        <v>185003.36</v>
      </c>
      <c r="K10358" s="26">
        <v>6.0999999999999999E-2</v>
      </c>
      <c r="L10358" s="4" t="b">
        <v>0</v>
      </c>
      <c r="M10358" s="4" t="s">
        <v>58</v>
      </c>
      <c r="N10358" s="35">
        <f>'Landed Freight Margin Tool'!$D$4</f>
        <v>0.58708499999999997</v>
      </c>
      <c r="O10358" s="30">
        <f>(MAX($F10358,MIN(0.18*$D10358,$F10358*(1+$N10358))))</f>
        <v>132.02960114999999</v>
      </c>
      <c r="P10358" s="35">
        <f>O10358/D10358</f>
        <v>0.14509704062905246</v>
      </c>
    </row>
    <row r="10359" spans="1:16" x14ac:dyDescent="0.3">
      <c r="A10359" s="2">
        <v>45121</v>
      </c>
      <c r="B10359" s="3" t="s">
        <v>5938</v>
      </c>
      <c r="C10359" s="4" t="s">
        <v>5939</v>
      </c>
      <c r="D10359" s="27">
        <v>3180.04</v>
      </c>
      <c r="E10359" s="27">
        <v>572.41</v>
      </c>
      <c r="F10359" s="27">
        <v>384.82</v>
      </c>
      <c r="G10359" s="26">
        <f>(E10359-F10359)/E10359</f>
        <v>0.32771964151569677</v>
      </c>
      <c r="H10359" s="27">
        <f>E10359-F10359</f>
        <v>187.58999999999997</v>
      </c>
      <c r="I10359" s="35">
        <f>E10359/D10359</f>
        <v>0.18000088049206928</v>
      </c>
      <c r="J10359" s="3">
        <v>185003.36</v>
      </c>
      <c r="K10359" s="26">
        <v>6.0999999999999999E-2</v>
      </c>
      <c r="L10359" s="4" t="b">
        <v>0</v>
      </c>
      <c r="M10359" s="4" t="s">
        <v>58</v>
      </c>
      <c r="N10359" s="35">
        <f>'Landed Freight Margin Tool'!$D$4</f>
        <v>0.58708499999999997</v>
      </c>
      <c r="O10359" s="30">
        <f>(MAX($F10359,MIN(0.18*$D10359,$F10359*(1+$N10359))))</f>
        <v>572.40719999999999</v>
      </c>
      <c r="P10359" s="35">
        <f>O10359/D10359</f>
        <v>0.18</v>
      </c>
    </row>
    <row r="10360" spans="1:16" x14ac:dyDescent="0.3">
      <c r="A10360" s="2">
        <v>45147</v>
      </c>
      <c r="B10360" s="3" t="s">
        <v>15422</v>
      </c>
      <c r="C10360" s="4" t="s">
        <v>15423</v>
      </c>
      <c r="D10360" s="27">
        <v>4755.8100000000004</v>
      </c>
      <c r="E10360" s="27">
        <v>856.05</v>
      </c>
      <c r="F10360" s="27">
        <v>454.54</v>
      </c>
      <c r="G10360" s="26">
        <f>(E10360-F10360)/E10360</f>
        <v>0.46902634191928039</v>
      </c>
      <c r="H10360" s="27">
        <f>E10360-F10360</f>
        <v>401.50999999999993</v>
      </c>
      <c r="I10360" s="35">
        <f>E10360/D10360</f>
        <v>0.18000088313031848</v>
      </c>
      <c r="J10360" s="3">
        <v>185003.36</v>
      </c>
      <c r="K10360" s="26">
        <v>6.0999999999999999E-2</v>
      </c>
      <c r="L10360" s="4" t="b">
        <v>0</v>
      </c>
      <c r="M10360" s="4" t="s">
        <v>58</v>
      </c>
      <c r="N10360" s="35">
        <f>'Landed Freight Margin Tool'!$D$4</f>
        <v>0.58708499999999997</v>
      </c>
      <c r="O10360" s="30">
        <f>(MAX($F10360,MIN(0.18*$D10360,$F10360*(1+$N10360))))</f>
        <v>721.3936159000001</v>
      </c>
      <c r="P10360" s="35">
        <f>O10360/D10360</f>
        <v>0.15168680327851619</v>
      </c>
    </row>
    <row r="10361" spans="1:16" x14ac:dyDescent="0.3">
      <c r="A10361" s="2">
        <v>45028</v>
      </c>
      <c r="B10361" s="3" t="s">
        <v>17445</v>
      </c>
      <c r="C10361" s="4" t="s">
        <v>17446</v>
      </c>
      <c r="D10361" s="27">
        <v>4968.92</v>
      </c>
      <c r="E10361" s="27">
        <v>894.41</v>
      </c>
      <c r="F10361" s="27">
        <v>639.76</v>
      </c>
      <c r="G10361" s="26">
        <f>(E10361-F10361)/E10361</f>
        <v>0.28471282745049808</v>
      </c>
      <c r="H10361" s="27">
        <f>E10361-F10361</f>
        <v>254.64999999999998</v>
      </c>
      <c r="I10361" s="35">
        <f>E10361/D10361</f>
        <v>0.18000088550429469</v>
      </c>
      <c r="J10361" s="3">
        <v>185003.36</v>
      </c>
      <c r="K10361" s="26">
        <v>6.0999999999999999E-2</v>
      </c>
      <c r="L10361" s="4" t="b">
        <v>0</v>
      </c>
      <c r="M10361" s="4" t="s">
        <v>58</v>
      </c>
      <c r="N10361" s="35">
        <f>'Landed Freight Margin Tool'!$D$4</f>
        <v>0.58708499999999997</v>
      </c>
      <c r="O10361" s="30">
        <f>(MAX($F10361,MIN(0.18*$D10361,$F10361*(1+$N10361))))</f>
        <v>894.40559999999994</v>
      </c>
      <c r="P10361" s="35">
        <f>O10361/D10361</f>
        <v>0.18</v>
      </c>
    </row>
    <row r="10362" spans="1:16" x14ac:dyDescent="0.3">
      <c r="A10362" s="2">
        <v>45166</v>
      </c>
      <c r="B10362" s="3" t="s">
        <v>16533</v>
      </c>
      <c r="C10362" s="4" t="s">
        <v>16534</v>
      </c>
      <c r="D10362" s="27">
        <v>4289.59</v>
      </c>
      <c r="E10362" s="27">
        <v>772.13</v>
      </c>
      <c r="F10362" s="27">
        <v>576.28</v>
      </c>
      <c r="G10362" s="26">
        <f>(E10362-F10362)/E10362</f>
        <v>0.25364899693056869</v>
      </c>
      <c r="H10362" s="27">
        <f>E10362-F10362</f>
        <v>195.85000000000002</v>
      </c>
      <c r="I10362" s="35">
        <f>E10362/D10362</f>
        <v>0.18000088586554891</v>
      </c>
      <c r="J10362" s="3">
        <v>185003.36</v>
      </c>
      <c r="K10362" s="26">
        <v>6.0999999999999999E-2</v>
      </c>
      <c r="L10362" s="4" t="b">
        <v>0</v>
      </c>
      <c r="M10362" s="4" t="s">
        <v>58</v>
      </c>
      <c r="N10362" s="35">
        <f>'Landed Freight Margin Tool'!$D$4</f>
        <v>0.58708499999999997</v>
      </c>
      <c r="O10362" s="30">
        <f>(MAX($F10362,MIN(0.18*$D10362,$F10362*(1+$N10362))))</f>
        <v>772.12620000000004</v>
      </c>
      <c r="P10362" s="35">
        <f>O10362/D10362</f>
        <v>0.18</v>
      </c>
    </row>
    <row r="10363" spans="1:16" x14ac:dyDescent="0.3">
      <c r="A10363" s="2">
        <v>44935</v>
      </c>
      <c r="B10363" s="3" t="s">
        <v>10426</v>
      </c>
      <c r="C10363" s="4" t="s">
        <v>10427</v>
      </c>
      <c r="D10363" s="27">
        <v>3610.76</v>
      </c>
      <c r="E10363" s="27">
        <v>649.94000000000005</v>
      </c>
      <c r="F10363" s="27">
        <v>484.52</v>
      </c>
      <c r="G10363" s="26">
        <f>(E10363-F10363)/E10363</f>
        <v>0.25451580145859626</v>
      </c>
      <c r="H10363" s="27">
        <f>E10363-F10363</f>
        <v>165.42000000000007</v>
      </c>
      <c r="I10363" s="35">
        <f>E10363/D10363</f>
        <v>0.18000088624001595</v>
      </c>
      <c r="J10363" s="3">
        <v>185003.36</v>
      </c>
      <c r="K10363" s="26">
        <v>6.0999999999999999E-2</v>
      </c>
      <c r="L10363" s="4" t="b">
        <v>0</v>
      </c>
      <c r="M10363" s="4" t="s">
        <v>58</v>
      </c>
      <c r="N10363" s="35">
        <f>'Landed Freight Margin Tool'!$D$4</f>
        <v>0.58708499999999997</v>
      </c>
      <c r="O10363" s="30">
        <f>(MAX($F10363,MIN(0.18*$D10363,$F10363*(1+$N10363))))</f>
        <v>649.93680000000006</v>
      </c>
      <c r="P10363" s="35">
        <f>O10363/D10363</f>
        <v>0.18</v>
      </c>
    </row>
    <row r="10364" spans="1:16" x14ac:dyDescent="0.3">
      <c r="A10364" s="2">
        <v>45168</v>
      </c>
      <c r="B10364" s="3" t="s">
        <v>10649</v>
      </c>
      <c r="C10364" s="4" t="s">
        <v>10650</v>
      </c>
      <c r="D10364" s="27">
        <v>2697.82</v>
      </c>
      <c r="E10364" s="27">
        <v>485.61</v>
      </c>
      <c r="F10364" s="27">
        <v>280.26</v>
      </c>
      <c r="G10364" s="26">
        <f>(E10364-F10364)/E10364</f>
        <v>0.42287020448508067</v>
      </c>
      <c r="H10364" s="27">
        <f>E10364-F10364</f>
        <v>205.35000000000002</v>
      </c>
      <c r="I10364" s="35">
        <f>E10364/D10364</f>
        <v>0.18000088960716429</v>
      </c>
      <c r="J10364" s="3">
        <v>185003.36</v>
      </c>
      <c r="K10364" s="26">
        <v>6.0999999999999999E-2</v>
      </c>
      <c r="L10364" s="4" t="b">
        <v>0</v>
      </c>
      <c r="M10364" s="4" t="s">
        <v>58</v>
      </c>
      <c r="N10364" s="35">
        <f>'Landed Freight Margin Tool'!$D$4</f>
        <v>0.58708499999999997</v>
      </c>
      <c r="O10364" s="30">
        <f>(MAX($F10364,MIN(0.18*$D10364,$F10364*(1+$N10364))))</f>
        <v>444.79644210000004</v>
      </c>
      <c r="P10364" s="35">
        <f>O10364/D10364</f>
        <v>0.16487254231194076</v>
      </c>
    </row>
    <row r="10365" spans="1:16" x14ac:dyDescent="0.3">
      <c r="A10365" s="2">
        <v>45225</v>
      </c>
      <c r="B10365" s="3" t="s">
        <v>13898</v>
      </c>
      <c r="C10365" s="4" t="s">
        <v>5101</v>
      </c>
      <c r="D10365" s="27">
        <v>1345.66</v>
      </c>
      <c r="E10365" s="27">
        <v>242.22</v>
      </c>
      <c r="F10365" s="27">
        <v>183.58</v>
      </c>
      <c r="G10365" s="26">
        <f>(E10365-F10365)/E10365</f>
        <v>0.2420939641648088</v>
      </c>
      <c r="H10365" s="27">
        <f>E10365-F10365</f>
        <v>58.639999999999986</v>
      </c>
      <c r="I10365" s="35">
        <f>E10365/D10365</f>
        <v>0.18000089175571837</v>
      </c>
      <c r="J10365" s="3">
        <v>185003.36</v>
      </c>
      <c r="K10365" s="26">
        <v>6.0999999999999999E-2</v>
      </c>
      <c r="L10365" s="4" t="b">
        <v>0</v>
      </c>
      <c r="M10365" s="4" t="s">
        <v>58</v>
      </c>
      <c r="N10365" s="35">
        <f>'Landed Freight Margin Tool'!$D$4</f>
        <v>0.58708499999999997</v>
      </c>
      <c r="O10365" s="30">
        <f>(MAX($F10365,MIN(0.18*$D10365,$F10365*(1+$N10365))))</f>
        <v>242.21880000000002</v>
      </c>
      <c r="P10365" s="35">
        <f>O10365/D10365</f>
        <v>0.18</v>
      </c>
    </row>
    <row r="10366" spans="1:16" x14ac:dyDescent="0.3">
      <c r="A10366" s="2">
        <v>44965</v>
      </c>
      <c r="B10366" s="3" t="s">
        <v>4936</v>
      </c>
      <c r="C10366" s="4" t="s">
        <v>4937</v>
      </c>
      <c r="D10366" s="27">
        <v>5374.14</v>
      </c>
      <c r="E10366" s="27">
        <v>967.35</v>
      </c>
      <c r="F10366" s="27">
        <v>548.08000000000004</v>
      </c>
      <c r="G10366" s="26">
        <f>(E10366-F10366)/E10366</f>
        <v>0.43342120225357933</v>
      </c>
      <c r="H10366" s="27">
        <f>E10366-F10366</f>
        <v>419.27</v>
      </c>
      <c r="I10366" s="35">
        <f>E10366/D10366</f>
        <v>0.18000089316616238</v>
      </c>
      <c r="J10366" s="3">
        <v>185003.36</v>
      </c>
      <c r="K10366" s="26">
        <v>6.0999999999999999E-2</v>
      </c>
      <c r="L10366" s="4" t="b">
        <v>0</v>
      </c>
      <c r="M10366" s="4" t="s">
        <v>58</v>
      </c>
      <c r="N10366" s="35">
        <f>'Landed Freight Margin Tool'!$D$4</f>
        <v>0.58708499999999997</v>
      </c>
      <c r="O10366" s="30">
        <f>(MAX($F10366,MIN(0.18*$D10366,$F10366*(1+$N10366))))</f>
        <v>869.8495468000001</v>
      </c>
      <c r="P10366" s="35">
        <f>O10366/D10366</f>
        <v>0.16185837116264185</v>
      </c>
    </row>
    <row r="10367" spans="1:16" x14ac:dyDescent="0.3">
      <c r="A10367" s="2">
        <v>45057</v>
      </c>
      <c r="B10367" s="3" t="s">
        <v>16486</v>
      </c>
      <c r="C10367" s="4" t="s">
        <v>16487</v>
      </c>
      <c r="D10367" s="27">
        <v>5364.64</v>
      </c>
      <c r="E10367" s="27">
        <v>965.64</v>
      </c>
      <c r="F10367" s="27">
        <v>549.91999999999996</v>
      </c>
      <c r="G10367" s="26">
        <f>(E10367-F10367)/E10367</f>
        <v>0.43051240627977305</v>
      </c>
      <c r="H10367" s="27">
        <f>E10367-F10367</f>
        <v>415.72</v>
      </c>
      <c r="I10367" s="35">
        <f>E10367/D10367</f>
        <v>0.18000089474783024</v>
      </c>
      <c r="J10367" s="3">
        <v>185003.36</v>
      </c>
      <c r="K10367" s="26">
        <v>6.0999999999999999E-2</v>
      </c>
      <c r="L10367" s="4" t="b">
        <v>0</v>
      </c>
      <c r="M10367" s="4" t="s">
        <v>58</v>
      </c>
      <c r="N10367" s="35">
        <f>'Landed Freight Margin Tool'!$D$4</f>
        <v>0.58708499999999997</v>
      </c>
      <c r="O10367" s="30">
        <f>(MAX($F10367,MIN(0.18*$D10367,$F10367*(1+$N10367))))</f>
        <v>872.76978320000001</v>
      </c>
      <c r="P10367" s="35">
        <f>O10367/D10367</f>
        <v>0.16268934787795639</v>
      </c>
    </row>
    <row r="10368" spans="1:16" x14ac:dyDescent="0.3">
      <c r="A10368" s="2">
        <v>45198</v>
      </c>
      <c r="B10368" s="3" t="s">
        <v>10399</v>
      </c>
      <c r="C10368" s="4" t="s">
        <v>10400</v>
      </c>
      <c r="D10368" s="27">
        <v>5139.53</v>
      </c>
      <c r="E10368" s="27">
        <v>925.12</v>
      </c>
      <c r="F10368" s="27">
        <v>588.86</v>
      </c>
      <c r="G10368" s="26">
        <f>(E10368-F10368)/E10368</f>
        <v>0.36347717052922862</v>
      </c>
      <c r="H10368" s="27">
        <f>E10368-F10368</f>
        <v>336.26</v>
      </c>
      <c r="I10368" s="35">
        <f>E10368/D10368</f>
        <v>0.18000089502347491</v>
      </c>
      <c r="J10368" s="3">
        <v>185003.36</v>
      </c>
      <c r="K10368" s="26">
        <v>6.0999999999999999E-2</v>
      </c>
      <c r="L10368" s="4" t="b">
        <v>0</v>
      </c>
      <c r="M10368" s="4" t="s">
        <v>58</v>
      </c>
      <c r="N10368" s="35">
        <f>'Landed Freight Margin Tool'!$D$4</f>
        <v>0.58708499999999997</v>
      </c>
      <c r="O10368" s="30">
        <f>(MAX($F10368,MIN(0.18*$D10368,$F10368*(1+$N10368))))</f>
        <v>925.11539999999991</v>
      </c>
      <c r="P10368" s="35">
        <f>O10368/D10368</f>
        <v>0.18</v>
      </c>
    </row>
    <row r="10369" spans="1:16" x14ac:dyDescent="0.3">
      <c r="A10369" s="2">
        <v>45174</v>
      </c>
      <c r="B10369" s="3" t="s">
        <v>11285</v>
      </c>
      <c r="C10369" s="4" t="s">
        <v>11286</v>
      </c>
      <c r="D10369" s="27">
        <v>5351.14</v>
      </c>
      <c r="E10369" s="27">
        <v>963.21</v>
      </c>
      <c r="F10369" s="27">
        <v>509.6</v>
      </c>
      <c r="G10369" s="26">
        <f>(E10369-F10369)/E10369</f>
        <v>0.47093572533507749</v>
      </c>
      <c r="H10369" s="27">
        <f>E10369-F10369</f>
        <v>453.61</v>
      </c>
      <c r="I10369" s="35">
        <f>E10369/D10369</f>
        <v>0.18000089700512414</v>
      </c>
      <c r="J10369" s="3">
        <v>185003.36</v>
      </c>
      <c r="K10369" s="26">
        <v>6.0999999999999999E-2</v>
      </c>
      <c r="L10369" s="4" t="b">
        <v>0</v>
      </c>
      <c r="M10369" s="4" t="s">
        <v>58</v>
      </c>
      <c r="N10369" s="35">
        <f>'Landed Freight Margin Tool'!$D$4</f>
        <v>0.58708499999999997</v>
      </c>
      <c r="O10369" s="30">
        <f>(MAX($F10369,MIN(0.18*$D10369,$F10369*(1+$N10369))))</f>
        <v>808.77851600000008</v>
      </c>
      <c r="P10369" s="35">
        <f>O10369/D10369</f>
        <v>0.15114134857245373</v>
      </c>
    </row>
    <row r="10370" spans="1:16" x14ac:dyDescent="0.3">
      <c r="A10370" s="2">
        <v>44981</v>
      </c>
      <c r="B10370" s="3" t="s">
        <v>14574</v>
      </c>
      <c r="C10370" s="4" t="s">
        <v>14575</v>
      </c>
      <c r="D10370" s="27">
        <v>5126.03</v>
      </c>
      <c r="E10370" s="27">
        <v>922.69</v>
      </c>
      <c r="F10370" s="27">
        <v>565.25</v>
      </c>
      <c r="G10370" s="26">
        <f>(E10370-F10370)/E10370</f>
        <v>0.38738904724230244</v>
      </c>
      <c r="H10370" s="27">
        <f>E10370-F10370</f>
        <v>357.44000000000005</v>
      </c>
      <c r="I10370" s="35">
        <f>E10370/D10370</f>
        <v>0.180000897380624</v>
      </c>
      <c r="J10370" s="3">
        <v>185003.36</v>
      </c>
      <c r="K10370" s="26">
        <v>6.0999999999999999E-2</v>
      </c>
      <c r="L10370" s="4" t="b">
        <v>0</v>
      </c>
      <c r="M10370" s="4" t="s">
        <v>58</v>
      </c>
      <c r="N10370" s="35">
        <f>'Landed Freight Margin Tool'!$D$4</f>
        <v>0.58708499999999997</v>
      </c>
      <c r="O10370" s="30">
        <f>(MAX($F10370,MIN(0.18*$D10370,$F10370*(1+$N10370))))</f>
        <v>897.09979625000005</v>
      </c>
      <c r="P10370" s="35">
        <f>O10370/D10370</f>
        <v>0.17500869020470033</v>
      </c>
    </row>
    <row r="10371" spans="1:16" x14ac:dyDescent="0.3">
      <c r="A10371" s="2">
        <v>45232</v>
      </c>
      <c r="B10371" s="3" t="s">
        <v>20612</v>
      </c>
      <c r="C10371" s="4" t="s">
        <v>20613</v>
      </c>
      <c r="D10371" s="27">
        <v>3557.26</v>
      </c>
      <c r="E10371" s="27">
        <v>640.30999999999995</v>
      </c>
      <c r="F10371" s="27">
        <v>372.37</v>
      </c>
      <c r="G10371" s="26">
        <f>(E10371-F10371)/E10371</f>
        <v>0.41845356155612118</v>
      </c>
      <c r="H10371" s="27">
        <f>E10371-F10371</f>
        <v>267.93999999999994</v>
      </c>
      <c r="I10371" s="35">
        <f>E10371/D10371</f>
        <v>0.18000089956876919</v>
      </c>
      <c r="J10371" s="3">
        <v>185003.36</v>
      </c>
      <c r="K10371" s="26">
        <v>6.0999999999999999E-2</v>
      </c>
      <c r="L10371" s="4" t="b">
        <v>0</v>
      </c>
      <c r="M10371" s="4" t="s">
        <v>58</v>
      </c>
      <c r="N10371" s="35">
        <f>'Landed Freight Margin Tool'!$D$4</f>
        <v>0.58708499999999997</v>
      </c>
      <c r="O10371" s="30">
        <f>(MAX($F10371,MIN(0.18*$D10371,$F10371*(1+$N10371))))</f>
        <v>590.98284145000002</v>
      </c>
      <c r="P10371" s="35">
        <f>O10371/D10371</f>
        <v>0.16613428353564261</v>
      </c>
    </row>
    <row r="10372" spans="1:16" x14ac:dyDescent="0.3">
      <c r="A10372" s="2">
        <v>45030</v>
      </c>
      <c r="B10372" s="3" t="s">
        <v>23437</v>
      </c>
      <c r="C10372" s="4" t="s">
        <v>23438</v>
      </c>
      <c r="D10372" s="27">
        <v>888.44</v>
      </c>
      <c r="E10372" s="27">
        <v>159.91999999999999</v>
      </c>
      <c r="F10372" s="27">
        <v>119.92</v>
      </c>
      <c r="G10372" s="26">
        <f>(E10372-F10372)/E10372</f>
        <v>0.25012506253126554</v>
      </c>
      <c r="H10372" s="27">
        <f>E10372-F10372</f>
        <v>39.999999999999986</v>
      </c>
      <c r="I10372" s="35">
        <f>E10372/D10372</f>
        <v>0.18000090045472961</v>
      </c>
      <c r="J10372" s="3">
        <v>185003.36</v>
      </c>
      <c r="K10372" s="26">
        <v>6.0999999999999999E-2</v>
      </c>
      <c r="L10372" s="4" t="b">
        <v>0</v>
      </c>
      <c r="M10372" s="4" t="s">
        <v>58</v>
      </c>
      <c r="N10372" s="35">
        <f>'Landed Freight Margin Tool'!$D$4</f>
        <v>0.58708499999999997</v>
      </c>
      <c r="O10372" s="30">
        <f>(MAX($F10372,MIN(0.18*$D10372,$F10372*(1+$N10372))))</f>
        <v>159.91920000000002</v>
      </c>
      <c r="P10372" s="35">
        <f>O10372/D10372</f>
        <v>0.18000000000000002</v>
      </c>
    </row>
    <row r="10373" spans="1:16" x14ac:dyDescent="0.3">
      <c r="A10373" s="2">
        <v>45114</v>
      </c>
      <c r="B10373" s="3" t="s">
        <v>24909</v>
      </c>
      <c r="C10373" s="4" t="s">
        <v>24910</v>
      </c>
      <c r="D10373" s="27">
        <v>3757.37</v>
      </c>
      <c r="E10373" s="27">
        <v>676.33</v>
      </c>
      <c r="F10373" s="27">
        <v>632.66999999999996</v>
      </c>
      <c r="G10373" s="26">
        <f>(E10373-F10373)/E10373</f>
        <v>6.4554285629796218E-2</v>
      </c>
      <c r="H10373" s="27">
        <f>E10373-F10373</f>
        <v>43.660000000000082</v>
      </c>
      <c r="I10373" s="35">
        <f>E10373/D10373</f>
        <v>0.18000090488825962</v>
      </c>
      <c r="J10373" s="3">
        <v>185003.36</v>
      </c>
      <c r="K10373" s="26">
        <v>6.0999999999999999E-2</v>
      </c>
      <c r="L10373" s="4" t="b">
        <v>0</v>
      </c>
      <c r="M10373" s="4" t="s">
        <v>58</v>
      </c>
      <c r="N10373" s="35">
        <f>'Landed Freight Margin Tool'!$D$4</f>
        <v>0.58708499999999997</v>
      </c>
      <c r="O10373" s="30">
        <f>(MAX($F10373,MIN(0.18*$D10373,$F10373*(1+$N10373))))</f>
        <v>676.32659999999998</v>
      </c>
      <c r="P10373" s="35">
        <f>O10373/D10373</f>
        <v>0.18</v>
      </c>
    </row>
    <row r="10374" spans="1:16" x14ac:dyDescent="0.3">
      <c r="A10374" s="2">
        <v>45190</v>
      </c>
      <c r="B10374" s="3" t="s">
        <v>12843</v>
      </c>
      <c r="C10374" s="4" t="s">
        <v>12844</v>
      </c>
      <c r="D10374" s="27">
        <v>2650.82</v>
      </c>
      <c r="E10374" s="27">
        <v>477.15</v>
      </c>
      <c r="F10374" s="27">
        <v>248.98</v>
      </c>
      <c r="G10374" s="26">
        <f>(E10374-F10374)/E10374</f>
        <v>0.47819344021796079</v>
      </c>
      <c r="H10374" s="27">
        <f>E10374-F10374</f>
        <v>228.17</v>
      </c>
      <c r="I10374" s="35">
        <f>E10374/D10374</f>
        <v>0.18000090538022195</v>
      </c>
      <c r="J10374" s="3">
        <v>185003.36</v>
      </c>
      <c r="K10374" s="26">
        <v>6.0999999999999999E-2</v>
      </c>
      <c r="L10374" s="4" t="b">
        <v>0</v>
      </c>
      <c r="M10374" s="4" t="s">
        <v>58</v>
      </c>
      <c r="N10374" s="35">
        <f>'Landed Freight Margin Tool'!$D$4</f>
        <v>0.58708499999999997</v>
      </c>
      <c r="O10374" s="30">
        <f>(MAX($F10374,MIN(0.18*$D10374,$F10374*(1+$N10374))))</f>
        <v>395.15242330000001</v>
      </c>
      <c r="P10374" s="35">
        <f>O10374/D10374</f>
        <v>0.14906799529956768</v>
      </c>
    </row>
    <row r="10375" spans="1:16" x14ac:dyDescent="0.3">
      <c r="A10375" s="2">
        <v>45058</v>
      </c>
      <c r="B10375" s="3" t="s">
        <v>14641</v>
      </c>
      <c r="C10375" s="4" t="s">
        <v>14642</v>
      </c>
      <c r="D10375" s="27">
        <v>4854.42</v>
      </c>
      <c r="E10375" s="27">
        <v>873.8</v>
      </c>
      <c r="F10375" s="27">
        <v>608.05999999999995</v>
      </c>
      <c r="G10375" s="26">
        <f>(E10375-F10375)/E10375</f>
        <v>0.30411993591210806</v>
      </c>
      <c r="H10375" s="27">
        <f>E10375-F10375</f>
        <v>265.74</v>
      </c>
      <c r="I10375" s="35">
        <f>E10375/D10375</f>
        <v>0.18000090639046476</v>
      </c>
      <c r="J10375" s="3">
        <v>185003.36</v>
      </c>
      <c r="K10375" s="26">
        <v>6.0999999999999999E-2</v>
      </c>
      <c r="L10375" s="4" t="b">
        <v>0</v>
      </c>
      <c r="M10375" s="4" t="s">
        <v>58</v>
      </c>
      <c r="N10375" s="35">
        <f>'Landed Freight Margin Tool'!$D$4</f>
        <v>0.58708499999999997</v>
      </c>
      <c r="O10375" s="30">
        <f>(MAX($F10375,MIN(0.18*$D10375,$F10375*(1+$N10375))))</f>
        <v>873.79560000000004</v>
      </c>
      <c r="P10375" s="35">
        <f>O10375/D10375</f>
        <v>0.18</v>
      </c>
    </row>
    <row r="10376" spans="1:16" x14ac:dyDescent="0.3">
      <c r="A10376" s="2">
        <v>45041</v>
      </c>
      <c r="B10376" s="3" t="s">
        <v>11909</v>
      </c>
      <c r="C10376" s="4" t="s">
        <v>11910</v>
      </c>
      <c r="D10376" s="27">
        <v>5064.53</v>
      </c>
      <c r="E10376" s="27">
        <v>911.62</v>
      </c>
      <c r="F10376" s="27">
        <v>473.14</v>
      </c>
      <c r="G10376" s="26">
        <f>(E10376-F10376)/E10376</f>
        <v>0.48098988613676752</v>
      </c>
      <c r="H10376" s="27">
        <f>E10376-F10376</f>
        <v>438.48</v>
      </c>
      <c r="I10376" s="35">
        <f>E10376/D10376</f>
        <v>0.18000090827776716</v>
      </c>
      <c r="J10376" s="3">
        <v>185003.36</v>
      </c>
      <c r="K10376" s="26">
        <v>6.0999999999999999E-2</v>
      </c>
      <c r="L10376" s="4" t="b">
        <v>0</v>
      </c>
      <c r="M10376" s="4" t="s">
        <v>58</v>
      </c>
      <c r="N10376" s="35">
        <f>'Landed Freight Margin Tool'!$D$4</f>
        <v>0.58708499999999997</v>
      </c>
      <c r="O10376" s="30">
        <f>(MAX($F10376,MIN(0.18*$D10376,$F10376*(1+$N10376))))</f>
        <v>750.91339690000007</v>
      </c>
      <c r="P10376" s="35">
        <f>O10376/D10376</f>
        <v>0.14826911814126881</v>
      </c>
    </row>
    <row r="10377" spans="1:16" x14ac:dyDescent="0.3">
      <c r="A10377" s="2">
        <v>45043</v>
      </c>
      <c r="B10377" s="3" t="s">
        <v>14044</v>
      </c>
      <c r="C10377" s="4" t="s">
        <v>87</v>
      </c>
      <c r="D10377" s="27">
        <v>5058.53</v>
      </c>
      <c r="E10377" s="27">
        <v>910.54</v>
      </c>
      <c r="F10377" s="27">
        <v>586.88</v>
      </c>
      <c r="G10377" s="26">
        <f>(E10377-F10377)/E10377</f>
        <v>0.35545939772003426</v>
      </c>
      <c r="H10377" s="27">
        <f>E10377-F10377</f>
        <v>323.65999999999997</v>
      </c>
      <c r="I10377" s="35">
        <f>E10377/D10377</f>
        <v>0.18000090935508933</v>
      </c>
      <c r="J10377" s="3">
        <v>185003.36</v>
      </c>
      <c r="K10377" s="26">
        <v>6.0999999999999999E-2</v>
      </c>
      <c r="L10377" s="4" t="b">
        <v>0</v>
      </c>
      <c r="M10377" s="4" t="s">
        <v>58</v>
      </c>
      <c r="N10377" s="35">
        <f>'Landed Freight Margin Tool'!$D$4</f>
        <v>0.58708499999999997</v>
      </c>
      <c r="O10377" s="30">
        <f>(MAX($F10377,MIN(0.18*$D10377,$F10377*(1+$N10377))))</f>
        <v>910.53539999999987</v>
      </c>
      <c r="P10377" s="35">
        <f>O10377/D10377</f>
        <v>0.18</v>
      </c>
    </row>
    <row r="10378" spans="1:16" x14ac:dyDescent="0.3">
      <c r="A10378" s="2">
        <v>45181</v>
      </c>
      <c r="B10378" s="3" t="s">
        <v>24826</v>
      </c>
      <c r="C10378" s="4" t="s">
        <v>24827</v>
      </c>
      <c r="D10378" s="27">
        <v>5257.64</v>
      </c>
      <c r="E10378" s="27">
        <v>946.38</v>
      </c>
      <c r="F10378" s="27">
        <v>652.95000000000005</v>
      </c>
      <c r="G10378" s="26">
        <f>(E10378-F10378)/E10378</f>
        <v>0.31005515754770807</v>
      </c>
      <c r="H10378" s="27">
        <f>E10378-F10378</f>
        <v>293.42999999999995</v>
      </c>
      <c r="I10378" s="35">
        <f>E10378/D10378</f>
        <v>0.18000091295714427</v>
      </c>
      <c r="J10378" s="3">
        <v>185003.36</v>
      </c>
      <c r="K10378" s="26">
        <v>6.0999999999999999E-2</v>
      </c>
      <c r="L10378" s="4" t="b">
        <v>0</v>
      </c>
      <c r="M10378" s="4" t="s">
        <v>58</v>
      </c>
      <c r="N10378" s="35">
        <f>'Landed Freight Margin Tool'!$D$4</f>
        <v>0.58708499999999997</v>
      </c>
      <c r="O10378" s="30">
        <f>(MAX($F10378,MIN(0.18*$D10378,$F10378*(1+$N10378))))</f>
        <v>946.37520000000006</v>
      </c>
      <c r="P10378" s="35">
        <f>O10378/D10378</f>
        <v>0.18</v>
      </c>
    </row>
    <row r="10379" spans="1:16" x14ac:dyDescent="0.3">
      <c r="A10379" s="2">
        <v>45195</v>
      </c>
      <c r="B10379" s="3" t="s">
        <v>2166</v>
      </c>
      <c r="C10379" s="4" t="s">
        <v>2167</v>
      </c>
      <c r="D10379" s="27">
        <v>3713.37</v>
      </c>
      <c r="E10379" s="27">
        <v>668.41</v>
      </c>
      <c r="F10379" s="27">
        <v>417.03</v>
      </c>
      <c r="G10379" s="26">
        <f>(E10379-F10379)/E10379</f>
        <v>0.37608653371433703</v>
      </c>
      <c r="H10379" s="27">
        <f>E10379-F10379</f>
        <v>251.38</v>
      </c>
      <c r="I10379" s="35">
        <f>E10379/D10379</f>
        <v>0.18000091561034856</v>
      </c>
      <c r="J10379" s="3">
        <v>185003.36</v>
      </c>
      <c r="K10379" s="26">
        <v>6.0999999999999999E-2</v>
      </c>
      <c r="L10379" s="4" t="b">
        <v>0</v>
      </c>
      <c r="M10379" s="4" t="s">
        <v>58</v>
      </c>
      <c r="N10379" s="35">
        <f>'Landed Freight Margin Tool'!$D$4</f>
        <v>0.58708499999999997</v>
      </c>
      <c r="O10379" s="30">
        <f>(MAX($F10379,MIN(0.18*$D10379,$F10379*(1+$N10379))))</f>
        <v>661.86205755000003</v>
      </c>
      <c r="P10379" s="35">
        <f>O10379/D10379</f>
        <v>0.17823757329595491</v>
      </c>
    </row>
    <row r="10380" spans="1:16" x14ac:dyDescent="0.3">
      <c r="A10380" s="2">
        <v>45219</v>
      </c>
      <c r="B10380" s="3" t="s">
        <v>1320</v>
      </c>
      <c r="C10380" s="4" t="s">
        <v>1321</v>
      </c>
      <c r="D10380" s="27">
        <v>3901.98</v>
      </c>
      <c r="E10380" s="27">
        <v>702.36</v>
      </c>
      <c r="F10380" s="27">
        <v>524.27</v>
      </c>
      <c r="G10380" s="26">
        <f>(E10380-F10380)/E10380</f>
        <v>0.25355942821345184</v>
      </c>
      <c r="H10380" s="27">
        <f>E10380-F10380</f>
        <v>178.09000000000003</v>
      </c>
      <c r="I10380" s="35">
        <f>E10380/D10380</f>
        <v>0.18000092260852182</v>
      </c>
      <c r="J10380" s="3">
        <v>185003.36</v>
      </c>
      <c r="K10380" s="26">
        <v>6.0999999999999999E-2</v>
      </c>
      <c r="L10380" s="4" t="b">
        <v>0</v>
      </c>
      <c r="M10380" s="4" t="s">
        <v>58</v>
      </c>
      <c r="N10380" s="35">
        <f>'Landed Freight Margin Tool'!$D$4</f>
        <v>0.58708499999999997</v>
      </c>
      <c r="O10380" s="30">
        <f>(MAX($F10380,MIN(0.18*$D10380,$F10380*(1+$N10380))))</f>
        <v>702.35640000000001</v>
      </c>
      <c r="P10380" s="35">
        <f>O10380/D10380</f>
        <v>0.18</v>
      </c>
    </row>
    <row r="10381" spans="1:16" x14ac:dyDescent="0.3">
      <c r="A10381" s="2">
        <v>45013</v>
      </c>
      <c r="B10381" s="3" t="s">
        <v>23941</v>
      </c>
      <c r="C10381" s="4" t="s">
        <v>23942</v>
      </c>
      <c r="D10381" s="27">
        <v>1083.05</v>
      </c>
      <c r="E10381" s="27">
        <v>194.95</v>
      </c>
      <c r="F10381" s="27">
        <v>126.32</v>
      </c>
      <c r="G10381" s="26">
        <f>(E10381-F10381)/E10381</f>
        <v>0.35203898435496278</v>
      </c>
      <c r="H10381" s="27">
        <f>E10381-F10381</f>
        <v>68.63</v>
      </c>
      <c r="I10381" s="35">
        <f>E10381/D10381</f>
        <v>0.18000092331840634</v>
      </c>
      <c r="J10381" s="3">
        <v>185003.36</v>
      </c>
      <c r="K10381" s="26">
        <v>6.0999999999999999E-2</v>
      </c>
      <c r="L10381" s="4" t="b">
        <v>0</v>
      </c>
      <c r="M10381" s="4" t="s">
        <v>58</v>
      </c>
      <c r="N10381" s="35">
        <f>'Landed Freight Margin Tool'!$D$4</f>
        <v>0.58708499999999997</v>
      </c>
      <c r="O10381" s="30">
        <f>(MAX($F10381,MIN(0.18*$D10381,$F10381*(1+$N10381))))</f>
        <v>194.94899999999998</v>
      </c>
      <c r="P10381" s="35">
        <f>O10381/D10381</f>
        <v>0.18</v>
      </c>
    </row>
    <row r="10382" spans="1:16" x14ac:dyDescent="0.3">
      <c r="A10382" s="2">
        <v>45273</v>
      </c>
      <c r="B10382" s="3" t="s">
        <v>23767</v>
      </c>
      <c r="C10382" s="4" t="s">
        <v>23768</v>
      </c>
      <c r="D10382" s="27">
        <v>5197.6400000000003</v>
      </c>
      <c r="E10382" s="27">
        <v>935.58</v>
      </c>
      <c r="F10382" s="27">
        <v>854.55</v>
      </c>
      <c r="G10382" s="26">
        <f>(E10382-F10382)/E10382</f>
        <v>8.6609376002052291E-2</v>
      </c>
      <c r="H10382" s="27">
        <f>E10382-F10382</f>
        <v>81.030000000000086</v>
      </c>
      <c r="I10382" s="35">
        <f>E10382/D10382</f>
        <v>0.18000092349604821</v>
      </c>
      <c r="J10382" s="3">
        <v>185003.36</v>
      </c>
      <c r="K10382" s="26">
        <v>6.0999999999999999E-2</v>
      </c>
      <c r="L10382" s="4" t="b">
        <v>0</v>
      </c>
      <c r="M10382" s="4" t="s">
        <v>58</v>
      </c>
      <c r="N10382" s="35">
        <f>'Landed Freight Margin Tool'!$D$4</f>
        <v>0.58708499999999997</v>
      </c>
      <c r="O10382" s="30">
        <f>(MAX($F10382,MIN(0.18*$D10382,$F10382*(1+$N10382))))</f>
        <v>935.5752</v>
      </c>
      <c r="P10382" s="35">
        <f>O10382/D10382</f>
        <v>0.18</v>
      </c>
    </row>
    <row r="10383" spans="1:16" x14ac:dyDescent="0.3">
      <c r="A10383" s="2">
        <v>45064</v>
      </c>
      <c r="B10383" s="3" t="s">
        <v>4459</v>
      </c>
      <c r="C10383" s="4" t="s">
        <v>4460</v>
      </c>
      <c r="D10383" s="27">
        <v>4537.8100000000004</v>
      </c>
      <c r="E10383" s="27">
        <v>816.81</v>
      </c>
      <c r="F10383" s="27">
        <v>547.92999999999995</v>
      </c>
      <c r="G10383" s="26">
        <f>(E10383-F10383)/E10383</f>
        <v>0.32918304134376419</v>
      </c>
      <c r="H10383" s="27">
        <f>E10383-F10383</f>
        <v>268.88</v>
      </c>
      <c r="I10383" s="35">
        <f>E10383/D10383</f>
        <v>0.18000092555660108</v>
      </c>
      <c r="J10383" s="3">
        <v>185003.36</v>
      </c>
      <c r="K10383" s="26">
        <v>6.0999999999999999E-2</v>
      </c>
      <c r="L10383" s="4" t="b">
        <v>0</v>
      </c>
      <c r="M10383" s="4" t="s">
        <v>58</v>
      </c>
      <c r="N10383" s="35">
        <f>'Landed Freight Margin Tool'!$D$4</f>
        <v>0.58708499999999997</v>
      </c>
      <c r="O10383" s="30">
        <f>(MAX($F10383,MIN(0.18*$D10383,$F10383*(1+$N10383))))</f>
        <v>816.80580000000009</v>
      </c>
      <c r="P10383" s="35">
        <f>O10383/D10383</f>
        <v>0.18</v>
      </c>
    </row>
    <row r="10384" spans="1:16" x14ac:dyDescent="0.3">
      <c r="A10384" s="2">
        <v>45124</v>
      </c>
      <c r="B10384" s="3" t="s">
        <v>3889</v>
      </c>
      <c r="C10384" s="4" t="s">
        <v>3890</v>
      </c>
      <c r="D10384" s="27">
        <v>1721.38</v>
      </c>
      <c r="E10384" s="27">
        <v>309.85000000000002</v>
      </c>
      <c r="F10384" s="27">
        <v>261.8</v>
      </c>
      <c r="G10384" s="26">
        <f>(E10384-F10384)/E10384</f>
        <v>0.15507503630789093</v>
      </c>
      <c r="H10384" s="27">
        <f>E10384-F10384</f>
        <v>48.050000000000011</v>
      </c>
      <c r="I10384" s="35">
        <f>E10384/D10384</f>
        <v>0.1800009294868071</v>
      </c>
      <c r="J10384" s="3">
        <v>185003.36</v>
      </c>
      <c r="K10384" s="26">
        <v>6.0999999999999999E-2</v>
      </c>
      <c r="L10384" s="4" t="b">
        <v>0</v>
      </c>
      <c r="M10384" s="4" t="s">
        <v>58</v>
      </c>
      <c r="N10384" s="35">
        <f>'Landed Freight Margin Tool'!$D$4</f>
        <v>0.58708499999999997</v>
      </c>
      <c r="O10384" s="30">
        <f>(MAX($F10384,MIN(0.18*$D10384,$F10384*(1+$N10384))))</f>
        <v>309.84840000000003</v>
      </c>
      <c r="P10384" s="35">
        <f>O10384/D10384</f>
        <v>0.18</v>
      </c>
    </row>
    <row r="10385" spans="1:16" x14ac:dyDescent="0.3">
      <c r="A10385" s="2">
        <v>44966</v>
      </c>
      <c r="B10385" s="3" t="s">
        <v>4509</v>
      </c>
      <c r="C10385" s="4" t="s">
        <v>4510</v>
      </c>
      <c r="D10385" s="27">
        <v>5349.25</v>
      </c>
      <c r="E10385" s="27">
        <v>962.87</v>
      </c>
      <c r="F10385" s="27">
        <v>517.47</v>
      </c>
      <c r="G10385" s="26">
        <f>(E10385-F10385)/E10385</f>
        <v>0.46257542555069736</v>
      </c>
      <c r="H10385" s="27">
        <f>E10385-F10385</f>
        <v>445.4</v>
      </c>
      <c r="I10385" s="35">
        <f>E10385/D10385</f>
        <v>0.18000093471047343</v>
      </c>
      <c r="J10385" s="3">
        <v>185003.36</v>
      </c>
      <c r="K10385" s="26">
        <v>6.0999999999999999E-2</v>
      </c>
      <c r="L10385" s="4" t="b">
        <v>0</v>
      </c>
      <c r="M10385" s="4" t="s">
        <v>58</v>
      </c>
      <c r="N10385" s="35">
        <f>'Landed Freight Margin Tool'!$D$4</f>
        <v>0.58708499999999997</v>
      </c>
      <c r="O10385" s="30">
        <f>(MAX($F10385,MIN(0.18*$D10385,$F10385*(1+$N10385))))</f>
        <v>821.26887495000005</v>
      </c>
      <c r="P10385" s="35">
        <f>O10385/D10385</f>
        <v>0.15352972378370799</v>
      </c>
    </row>
    <row r="10386" spans="1:16" x14ac:dyDescent="0.3">
      <c r="A10386" s="2">
        <v>45197</v>
      </c>
      <c r="B10386" s="3" t="s">
        <v>4093</v>
      </c>
      <c r="C10386" s="4" t="s">
        <v>4094</v>
      </c>
      <c r="D10386" s="27">
        <v>4917.03</v>
      </c>
      <c r="E10386" s="27">
        <v>885.07</v>
      </c>
      <c r="F10386" s="27">
        <v>444.58</v>
      </c>
      <c r="G10386" s="26">
        <f>(E10386-F10386)/E10386</f>
        <v>0.4976894482922255</v>
      </c>
      <c r="H10386" s="27">
        <f>E10386-F10386</f>
        <v>440.49000000000007</v>
      </c>
      <c r="I10386" s="35">
        <f>E10386/D10386</f>
        <v>0.18000093552408672</v>
      </c>
      <c r="J10386" s="3">
        <v>185003.36</v>
      </c>
      <c r="K10386" s="26">
        <v>6.0999999999999999E-2</v>
      </c>
      <c r="L10386" s="4" t="b">
        <v>0</v>
      </c>
      <c r="M10386" s="4" t="s">
        <v>58</v>
      </c>
      <c r="N10386" s="35">
        <f>'Landed Freight Margin Tool'!$D$4</f>
        <v>0.58708499999999997</v>
      </c>
      <c r="O10386" s="30">
        <f>(MAX($F10386,MIN(0.18*$D10386,$F10386*(1+$N10386))))</f>
        <v>705.58624929999996</v>
      </c>
      <c r="P10386" s="35">
        <f>O10386/D10386</f>
        <v>0.14349846336101266</v>
      </c>
    </row>
    <row r="10387" spans="1:16" x14ac:dyDescent="0.3">
      <c r="A10387" s="2">
        <v>45132</v>
      </c>
      <c r="B10387" s="3" t="s">
        <v>10420</v>
      </c>
      <c r="C10387" s="4" t="s">
        <v>10421</v>
      </c>
      <c r="D10387" s="27">
        <v>4487.3100000000004</v>
      </c>
      <c r="E10387" s="27">
        <v>807.72</v>
      </c>
      <c r="F10387" s="27">
        <v>581.77</v>
      </c>
      <c r="G10387" s="26">
        <f>(E10387-F10387)/E10387</f>
        <v>0.27973802802951525</v>
      </c>
      <c r="H10387" s="27">
        <f>E10387-F10387</f>
        <v>225.95000000000005</v>
      </c>
      <c r="I10387" s="35">
        <f>E10387/D10387</f>
        <v>0.18000093597277655</v>
      </c>
      <c r="J10387" s="3">
        <v>185003.36</v>
      </c>
      <c r="K10387" s="26">
        <v>6.0999999999999999E-2</v>
      </c>
      <c r="L10387" s="4" t="b">
        <v>0</v>
      </c>
      <c r="M10387" s="4" t="s">
        <v>58</v>
      </c>
      <c r="N10387" s="35">
        <f>'Landed Freight Margin Tool'!$D$4</f>
        <v>0.58708499999999997</v>
      </c>
      <c r="O10387" s="30">
        <f>(MAX($F10387,MIN(0.18*$D10387,$F10387*(1+$N10387))))</f>
        <v>807.71580000000006</v>
      </c>
      <c r="P10387" s="35">
        <f>O10387/D10387</f>
        <v>0.18</v>
      </c>
    </row>
    <row r="10388" spans="1:16" x14ac:dyDescent="0.3">
      <c r="A10388" s="2">
        <v>45062</v>
      </c>
      <c r="B10388" s="3" t="s">
        <v>8750</v>
      </c>
      <c r="C10388" s="4" t="s">
        <v>8751</v>
      </c>
      <c r="D10388" s="27">
        <v>4272.2</v>
      </c>
      <c r="E10388" s="27">
        <v>769</v>
      </c>
      <c r="F10388" s="27">
        <v>395.1</v>
      </c>
      <c r="G10388" s="26">
        <f>(E10388-F10388)/E10388</f>
        <v>0.4862158647594278</v>
      </c>
      <c r="H10388" s="27">
        <f>E10388-F10388</f>
        <v>373.9</v>
      </c>
      <c r="I10388" s="35">
        <f>E10388/D10388</f>
        <v>0.18000093628575442</v>
      </c>
      <c r="J10388" s="3">
        <v>185003.36</v>
      </c>
      <c r="K10388" s="26">
        <v>6.0999999999999999E-2</v>
      </c>
      <c r="L10388" s="4" t="b">
        <v>0</v>
      </c>
      <c r="M10388" s="4" t="s">
        <v>58</v>
      </c>
      <c r="N10388" s="35">
        <f>'Landed Freight Margin Tool'!$D$4</f>
        <v>0.58708499999999997</v>
      </c>
      <c r="O10388" s="30">
        <f>(MAX($F10388,MIN(0.18*$D10388,$F10388*(1+$N10388))))</f>
        <v>627.05728350000004</v>
      </c>
      <c r="P10388" s="35">
        <f>O10388/D10388</f>
        <v>0.1467762004353729</v>
      </c>
    </row>
    <row r="10389" spans="1:16" x14ac:dyDescent="0.3">
      <c r="A10389" s="2">
        <v>45222</v>
      </c>
      <c r="B10389" s="3" t="s">
        <v>13251</v>
      </c>
      <c r="C10389" s="4" t="s">
        <v>13252</v>
      </c>
      <c r="D10389" s="27">
        <v>3615.37</v>
      </c>
      <c r="E10389" s="27">
        <v>650.77</v>
      </c>
      <c r="F10389" s="27">
        <v>616.72</v>
      </c>
      <c r="G10389" s="26">
        <f>(E10389-F10389)/E10389</f>
        <v>5.232263318837678E-2</v>
      </c>
      <c r="H10389" s="27">
        <f>E10389-F10389</f>
        <v>34.049999999999955</v>
      </c>
      <c r="I10389" s="35">
        <f>E10389/D10389</f>
        <v>0.18000094042933365</v>
      </c>
      <c r="J10389" s="3">
        <v>185003.36</v>
      </c>
      <c r="K10389" s="26">
        <v>6.0999999999999999E-2</v>
      </c>
      <c r="L10389" s="4" t="b">
        <v>0</v>
      </c>
      <c r="M10389" s="4" t="s">
        <v>58</v>
      </c>
      <c r="N10389" s="35">
        <f>'Landed Freight Margin Tool'!$D$4</f>
        <v>0.58708499999999997</v>
      </c>
      <c r="O10389" s="30">
        <f>(MAX($F10389,MIN(0.18*$D10389,$F10389*(1+$N10389))))</f>
        <v>650.76659999999993</v>
      </c>
      <c r="P10389" s="35">
        <f>O10389/D10389</f>
        <v>0.18</v>
      </c>
    </row>
    <row r="10390" spans="1:16" x14ac:dyDescent="0.3">
      <c r="A10390" s="2">
        <v>45261</v>
      </c>
      <c r="B10390" s="3" t="s">
        <v>5096</v>
      </c>
      <c r="C10390" s="4" t="s">
        <v>5097</v>
      </c>
      <c r="D10390" s="27">
        <v>4462.8100000000004</v>
      </c>
      <c r="E10390" s="27">
        <v>803.31</v>
      </c>
      <c r="F10390" s="27">
        <v>517.64</v>
      </c>
      <c r="G10390" s="26">
        <f>(E10390-F10390)/E10390</f>
        <v>0.3556161382280813</v>
      </c>
      <c r="H10390" s="27">
        <f>E10390-F10390</f>
        <v>285.66999999999996</v>
      </c>
      <c r="I10390" s="35">
        <f>E10390/D10390</f>
        <v>0.18000094111109366</v>
      </c>
      <c r="J10390" s="3">
        <v>185003.36</v>
      </c>
      <c r="K10390" s="26">
        <v>6.0999999999999999E-2</v>
      </c>
      <c r="L10390" s="4" t="b">
        <v>0</v>
      </c>
      <c r="M10390" s="4" t="s">
        <v>58</v>
      </c>
      <c r="N10390" s="35">
        <f>'Landed Freight Margin Tool'!$D$4</f>
        <v>0.58708499999999997</v>
      </c>
      <c r="O10390" s="30">
        <f>(MAX($F10390,MIN(0.18*$D10390,$F10390*(1+$N10390))))</f>
        <v>803.30580000000009</v>
      </c>
      <c r="P10390" s="35">
        <f>O10390/D10390</f>
        <v>0.18</v>
      </c>
    </row>
    <row r="10391" spans="1:16" x14ac:dyDescent="0.3">
      <c r="A10391" s="2">
        <v>45022</v>
      </c>
      <c r="B10391" s="3" t="s">
        <v>3199</v>
      </c>
      <c r="C10391" s="4" t="s">
        <v>541</v>
      </c>
      <c r="D10391" s="27">
        <v>3606.37</v>
      </c>
      <c r="E10391" s="27">
        <v>649.15</v>
      </c>
      <c r="F10391" s="27">
        <v>364.85</v>
      </c>
      <c r="G10391" s="26">
        <f>(E10391-F10391)/E10391</f>
        <v>0.43795732881460364</v>
      </c>
      <c r="H10391" s="27">
        <f>E10391-F10391</f>
        <v>284.29999999999995</v>
      </c>
      <c r="I10391" s="35">
        <f>E10391/D10391</f>
        <v>0.18000094277625422</v>
      </c>
      <c r="J10391" s="3">
        <v>185003.36</v>
      </c>
      <c r="K10391" s="26">
        <v>6.0999999999999999E-2</v>
      </c>
      <c r="L10391" s="4" t="b">
        <v>0</v>
      </c>
      <c r="M10391" s="4" t="s">
        <v>58</v>
      </c>
      <c r="N10391" s="35">
        <f>'Landed Freight Margin Tool'!$D$4</f>
        <v>0.58708499999999997</v>
      </c>
      <c r="O10391" s="30">
        <f>(MAX($F10391,MIN(0.18*$D10391,$F10391*(1+$N10391))))</f>
        <v>579.04796225000007</v>
      </c>
      <c r="P10391" s="35">
        <f>O10391/D10391</f>
        <v>0.16056254966905784</v>
      </c>
    </row>
    <row r="10392" spans="1:16" x14ac:dyDescent="0.3">
      <c r="A10392" s="2">
        <v>45180</v>
      </c>
      <c r="B10392" s="3" t="s">
        <v>11057</v>
      </c>
      <c r="C10392" s="4" t="s">
        <v>11058</v>
      </c>
      <c r="D10392" s="27">
        <v>3811.48</v>
      </c>
      <c r="E10392" s="27">
        <v>686.07</v>
      </c>
      <c r="F10392" s="27">
        <v>431.44</v>
      </c>
      <c r="G10392" s="26">
        <f>(E10392-F10392)/E10392</f>
        <v>0.37114288629440151</v>
      </c>
      <c r="H10392" s="27">
        <f>E10392-F10392</f>
        <v>254.63000000000005</v>
      </c>
      <c r="I10392" s="35">
        <f>E10392/D10392</f>
        <v>0.18000094451499157</v>
      </c>
      <c r="J10392" s="3">
        <v>185003.36</v>
      </c>
      <c r="K10392" s="26">
        <v>6.0999999999999999E-2</v>
      </c>
      <c r="L10392" s="4" t="b">
        <v>0</v>
      </c>
      <c r="M10392" s="4" t="s">
        <v>58</v>
      </c>
      <c r="N10392" s="35">
        <f>'Landed Freight Margin Tool'!$D$4</f>
        <v>0.58708499999999997</v>
      </c>
      <c r="O10392" s="30">
        <f>(MAX($F10392,MIN(0.18*$D10392,$F10392*(1+$N10392))))</f>
        <v>684.73195240000007</v>
      </c>
      <c r="P10392" s="35">
        <f>O10392/D10392</f>
        <v>0.1796498872878777</v>
      </c>
    </row>
    <row r="10393" spans="1:16" x14ac:dyDescent="0.3">
      <c r="A10393" s="2">
        <v>45043</v>
      </c>
      <c r="B10393" s="3" t="s">
        <v>3897</v>
      </c>
      <c r="C10393" s="4" t="s">
        <v>3898</v>
      </c>
      <c r="D10393" s="27">
        <v>2328.21</v>
      </c>
      <c r="E10393" s="27">
        <v>419.08</v>
      </c>
      <c r="F10393" s="27">
        <v>313.18</v>
      </c>
      <c r="G10393" s="26">
        <f>(E10393-F10393)/E10393</f>
        <v>0.25269638255225729</v>
      </c>
      <c r="H10393" s="27">
        <f>E10393-F10393</f>
        <v>105.89999999999998</v>
      </c>
      <c r="I10393" s="35">
        <f>E10393/D10393</f>
        <v>0.18000094493194341</v>
      </c>
      <c r="J10393" s="3">
        <v>185003.36</v>
      </c>
      <c r="K10393" s="26">
        <v>6.0999999999999999E-2</v>
      </c>
      <c r="L10393" s="4" t="b">
        <v>0</v>
      </c>
      <c r="M10393" s="4" t="s">
        <v>58</v>
      </c>
      <c r="N10393" s="35">
        <f>'Landed Freight Margin Tool'!$D$4</f>
        <v>0.58708499999999997</v>
      </c>
      <c r="O10393" s="30">
        <f>(MAX($F10393,MIN(0.18*$D10393,$F10393*(1+$N10393))))</f>
        <v>419.07779999999997</v>
      </c>
      <c r="P10393" s="35">
        <f>O10393/D10393</f>
        <v>0.18</v>
      </c>
    </row>
    <row r="10394" spans="1:16" x14ac:dyDescent="0.3">
      <c r="A10394" s="2">
        <v>45215</v>
      </c>
      <c r="B10394" s="3" t="s">
        <v>6268</v>
      </c>
      <c r="C10394" s="4" t="s">
        <v>6269</v>
      </c>
      <c r="D10394" s="27">
        <v>4010.09</v>
      </c>
      <c r="E10394" s="27">
        <v>721.82</v>
      </c>
      <c r="F10394" s="27">
        <v>530.61</v>
      </c>
      <c r="G10394" s="26">
        <f>(E10394-F10394)/E10394</f>
        <v>0.26489983652434129</v>
      </c>
      <c r="H10394" s="27">
        <f>E10394-F10394</f>
        <v>191.21000000000004</v>
      </c>
      <c r="I10394" s="35">
        <f>E10394/D10394</f>
        <v>0.18000094760965465</v>
      </c>
      <c r="J10394" s="3">
        <v>185003.36</v>
      </c>
      <c r="K10394" s="26">
        <v>6.0999999999999999E-2</v>
      </c>
      <c r="L10394" s="4" t="b">
        <v>0</v>
      </c>
      <c r="M10394" s="4" t="s">
        <v>58</v>
      </c>
      <c r="N10394" s="35">
        <f>'Landed Freight Margin Tool'!$D$4</f>
        <v>0.58708499999999997</v>
      </c>
      <c r="O10394" s="30">
        <f>(MAX($F10394,MIN(0.18*$D10394,$F10394*(1+$N10394))))</f>
        <v>721.81619999999998</v>
      </c>
      <c r="P10394" s="35">
        <f>O10394/D10394</f>
        <v>0.18</v>
      </c>
    </row>
    <row r="10395" spans="1:16" x14ac:dyDescent="0.3">
      <c r="A10395" s="2">
        <v>45016</v>
      </c>
      <c r="B10395" s="3" t="s">
        <v>4748</v>
      </c>
      <c r="C10395" s="4" t="s">
        <v>4749</v>
      </c>
      <c r="D10395" s="27">
        <v>5052.6400000000003</v>
      </c>
      <c r="E10395" s="27">
        <v>909.48</v>
      </c>
      <c r="F10395" s="27">
        <v>596.16</v>
      </c>
      <c r="G10395" s="26">
        <f>(E10395-F10395)/E10395</f>
        <v>0.34450455205172192</v>
      </c>
      <c r="H10395" s="27">
        <f>E10395-F10395</f>
        <v>313.32000000000005</v>
      </c>
      <c r="I10395" s="35">
        <f>E10395/D10395</f>
        <v>0.18000094999841665</v>
      </c>
      <c r="J10395" s="3">
        <v>185003.36</v>
      </c>
      <c r="K10395" s="26">
        <v>6.0999999999999999E-2</v>
      </c>
      <c r="L10395" s="4" t="b">
        <v>0</v>
      </c>
      <c r="M10395" s="4" t="s">
        <v>58</v>
      </c>
      <c r="N10395" s="35">
        <f>'Landed Freight Margin Tool'!$D$4</f>
        <v>0.58708499999999997</v>
      </c>
      <c r="O10395" s="30">
        <f>(MAX($F10395,MIN(0.18*$D10395,$F10395*(1+$N10395))))</f>
        <v>909.47519999999997</v>
      </c>
      <c r="P10395" s="35">
        <f>O10395/D10395</f>
        <v>0.18</v>
      </c>
    </row>
    <row r="10396" spans="1:16" x14ac:dyDescent="0.3">
      <c r="A10396" s="2">
        <v>45159</v>
      </c>
      <c r="B10396" s="3" t="s">
        <v>7230</v>
      </c>
      <c r="C10396" s="4" t="s">
        <v>7231</v>
      </c>
      <c r="D10396" s="27">
        <v>5042.6400000000003</v>
      </c>
      <c r="E10396" s="27">
        <v>907.68</v>
      </c>
      <c r="F10396" s="27">
        <v>654.77</v>
      </c>
      <c r="G10396" s="26">
        <f>(E10396-F10396)/E10396</f>
        <v>0.27863343909747929</v>
      </c>
      <c r="H10396" s="27">
        <f>E10396-F10396</f>
        <v>252.90999999999997</v>
      </c>
      <c r="I10396" s="35">
        <f>E10396/D10396</f>
        <v>0.18000095188234733</v>
      </c>
      <c r="J10396" s="3">
        <v>185003.36</v>
      </c>
      <c r="K10396" s="26">
        <v>6.0999999999999999E-2</v>
      </c>
      <c r="L10396" s="4" t="b">
        <v>0</v>
      </c>
      <c r="M10396" s="4" t="s">
        <v>58</v>
      </c>
      <c r="N10396" s="35">
        <f>'Landed Freight Margin Tool'!$D$4</f>
        <v>0.58708499999999997</v>
      </c>
      <c r="O10396" s="30">
        <f>(MAX($F10396,MIN(0.18*$D10396,$F10396*(1+$N10396))))</f>
        <v>907.67520000000002</v>
      </c>
      <c r="P10396" s="35">
        <f>O10396/D10396</f>
        <v>0.18</v>
      </c>
    </row>
    <row r="10397" spans="1:16" x14ac:dyDescent="0.3">
      <c r="A10397" s="2">
        <v>45212</v>
      </c>
      <c r="B10397" s="3" t="s">
        <v>24794</v>
      </c>
      <c r="C10397" s="4" t="s">
        <v>24795</v>
      </c>
      <c r="D10397" s="27">
        <v>1675.38</v>
      </c>
      <c r="E10397" s="27">
        <v>301.57</v>
      </c>
      <c r="F10397" s="27">
        <v>191.85</v>
      </c>
      <c r="G10397" s="26">
        <f>(E10397-F10397)/E10397</f>
        <v>0.36382929336472464</v>
      </c>
      <c r="H10397" s="27">
        <f>E10397-F10397</f>
        <v>109.72</v>
      </c>
      <c r="I10397" s="35">
        <f>E10397/D10397</f>
        <v>0.18000095500722221</v>
      </c>
      <c r="J10397" s="3">
        <v>185003.36</v>
      </c>
      <c r="K10397" s="26">
        <v>6.0999999999999999E-2</v>
      </c>
      <c r="L10397" s="4" t="b">
        <v>0</v>
      </c>
      <c r="M10397" s="4" t="s">
        <v>58</v>
      </c>
      <c r="N10397" s="35">
        <f>'Landed Freight Margin Tool'!$D$4</f>
        <v>0.58708499999999997</v>
      </c>
      <c r="O10397" s="30">
        <f>(MAX($F10397,MIN(0.18*$D10397,$F10397*(1+$N10397))))</f>
        <v>301.5684</v>
      </c>
      <c r="P10397" s="35">
        <f>O10397/D10397</f>
        <v>0.18</v>
      </c>
    </row>
    <row r="10398" spans="1:16" x14ac:dyDescent="0.3">
      <c r="A10398" s="2">
        <v>44931</v>
      </c>
      <c r="B10398" s="3" t="s">
        <v>20243</v>
      </c>
      <c r="C10398" s="4" t="s">
        <v>20244</v>
      </c>
      <c r="D10398" s="27">
        <v>4396.8100000000004</v>
      </c>
      <c r="E10398" s="27">
        <v>791.43</v>
      </c>
      <c r="F10398" s="27">
        <v>544.98</v>
      </c>
      <c r="G10398" s="26">
        <f>(E10398-F10398)/E10398</f>
        <v>0.31139835487661566</v>
      </c>
      <c r="H10398" s="27">
        <f>E10398-F10398</f>
        <v>246.44999999999993</v>
      </c>
      <c r="I10398" s="35">
        <f>E10398/D10398</f>
        <v>0.18000095523800208</v>
      </c>
      <c r="J10398" s="3">
        <v>185003.36</v>
      </c>
      <c r="K10398" s="26">
        <v>6.0999999999999999E-2</v>
      </c>
      <c r="L10398" s="4" t="b">
        <v>0</v>
      </c>
      <c r="M10398" s="4" t="s">
        <v>58</v>
      </c>
      <c r="N10398" s="35">
        <f>'Landed Freight Margin Tool'!$D$4</f>
        <v>0.58708499999999997</v>
      </c>
      <c r="O10398" s="30">
        <f>(MAX($F10398,MIN(0.18*$D10398,$F10398*(1+$N10398))))</f>
        <v>791.42580000000009</v>
      </c>
      <c r="P10398" s="35">
        <f>O10398/D10398</f>
        <v>0.18</v>
      </c>
    </row>
    <row r="10399" spans="1:16" x14ac:dyDescent="0.3">
      <c r="A10399" s="2">
        <v>45204</v>
      </c>
      <c r="B10399" s="3" t="s">
        <v>18082</v>
      </c>
      <c r="C10399" s="4" t="s">
        <v>18083</v>
      </c>
      <c r="D10399" s="27">
        <v>4815.53</v>
      </c>
      <c r="E10399" s="27">
        <v>866.8</v>
      </c>
      <c r="F10399" s="27">
        <v>439.53</v>
      </c>
      <c r="G10399" s="26">
        <f>(E10399-F10399)/E10399</f>
        <v>0.49292801107521922</v>
      </c>
      <c r="H10399" s="27">
        <f>E10399-F10399</f>
        <v>427.27</v>
      </c>
      <c r="I10399" s="35">
        <f>E10399/D10399</f>
        <v>0.18000095524272511</v>
      </c>
      <c r="J10399" s="3">
        <v>185003.36</v>
      </c>
      <c r="K10399" s="26">
        <v>6.0999999999999999E-2</v>
      </c>
      <c r="L10399" s="4" t="b">
        <v>0</v>
      </c>
      <c r="M10399" s="4" t="s">
        <v>58</v>
      </c>
      <c r="N10399" s="35">
        <f>'Landed Freight Margin Tool'!$D$4</f>
        <v>0.58708499999999997</v>
      </c>
      <c r="O10399" s="30">
        <f>(MAX($F10399,MIN(0.18*$D10399,$F10399*(1+$N10399))))</f>
        <v>697.57147005000002</v>
      </c>
      <c r="P10399" s="35">
        <f>O10399/D10399</f>
        <v>0.14485871130488234</v>
      </c>
    </row>
    <row r="10400" spans="1:16" x14ac:dyDescent="0.3">
      <c r="A10400" s="2">
        <v>45258</v>
      </c>
      <c r="B10400" s="3" t="s">
        <v>4051</v>
      </c>
      <c r="C10400" s="4" t="s">
        <v>4052</v>
      </c>
      <c r="D10400" s="27">
        <v>3547.37</v>
      </c>
      <c r="E10400" s="27">
        <v>638.53</v>
      </c>
      <c r="F10400" s="27">
        <v>330.79</v>
      </c>
      <c r="G10400" s="26">
        <f>(E10400-F10400)/E10400</f>
        <v>0.48195073058431076</v>
      </c>
      <c r="H10400" s="27">
        <f>E10400-F10400</f>
        <v>307.73999999999995</v>
      </c>
      <c r="I10400" s="35">
        <f>E10400/D10400</f>
        <v>0.18000095845654668</v>
      </c>
      <c r="J10400" s="3">
        <v>185003.36</v>
      </c>
      <c r="K10400" s="26">
        <v>6.0999999999999999E-2</v>
      </c>
      <c r="L10400" s="4" t="b">
        <v>0</v>
      </c>
      <c r="M10400" s="4" t="s">
        <v>58</v>
      </c>
      <c r="N10400" s="35">
        <f>'Landed Freight Margin Tool'!$D$4</f>
        <v>0.58708499999999997</v>
      </c>
      <c r="O10400" s="30">
        <f>(MAX($F10400,MIN(0.18*$D10400,$F10400*(1+$N10400))))</f>
        <v>524.99184715000001</v>
      </c>
      <c r="P10400" s="35">
        <f>O10400/D10400</f>
        <v>0.14799466848679446</v>
      </c>
    </row>
    <row r="10401" spans="1:16" x14ac:dyDescent="0.3">
      <c r="A10401" s="2">
        <v>44994</v>
      </c>
      <c r="B10401" s="3" t="s">
        <v>4101</v>
      </c>
      <c r="C10401" s="4" t="s">
        <v>4102</v>
      </c>
      <c r="D10401" s="27">
        <v>3750.48</v>
      </c>
      <c r="E10401" s="27">
        <v>675.09</v>
      </c>
      <c r="F10401" s="27">
        <v>380.85</v>
      </c>
      <c r="G10401" s="26">
        <f>(E10401-F10401)/E10401</f>
        <v>0.43585299737812733</v>
      </c>
      <c r="H10401" s="27">
        <f>E10401-F10401</f>
        <v>294.24</v>
      </c>
      <c r="I10401" s="35">
        <f>E10401/D10401</f>
        <v>0.18000095987713574</v>
      </c>
      <c r="J10401" s="3">
        <v>185003.36</v>
      </c>
      <c r="K10401" s="26">
        <v>6.0999999999999999E-2</v>
      </c>
      <c r="L10401" s="4" t="b">
        <v>0</v>
      </c>
      <c r="M10401" s="4" t="s">
        <v>58</v>
      </c>
      <c r="N10401" s="35">
        <f>'Landed Freight Margin Tool'!$D$4</f>
        <v>0.58708499999999997</v>
      </c>
      <c r="O10401" s="30">
        <f>(MAX($F10401,MIN(0.18*$D10401,$F10401*(1+$N10401))))</f>
        <v>604.4413222500001</v>
      </c>
      <c r="P10401" s="35">
        <f>O10401/D10401</f>
        <v>0.16116372364337367</v>
      </c>
    </row>
    <row r="10402" spans="1:16" x14ac:dyDescent="0.3">
      <c r="A10402" s="2">
        <v>45028</v>
      </c>
      <c r="B10402" s="3" t="s">
        <v>9479</v>
      </c>
      <c r="C10402" s="4" t="s">
        <v>9480</v>
      </c>
      <c r="D10402" s="27">
        <v>3116.65</v>
      </c>
      <c r="E10402" s="27">
        <v>561</v>
      </c>
      <c r="F10402" s="27">
        <v>333.78</v>
      </c>
      <c r="G10402" s="26">
        <f>(E10402-F10402)/E10402</f>
        <v>0.4050267379679145</v>
      </c>
      <c r="H10402" s="27">
        <f>E10402-F10402</f>
        <v>227.22000000000003</v>
      </c>
      <c r="I10402" s="35">
        <f>E10402/D10402</f>
        <v>0.18000096257199236</v>
      </c>
      <c r="J10402" s="3">
        <v>185003.36</v>
      </c>
      <c r="K10402" s="26">
        <v>6.0999999999999999E-2</v>
      </c>
      <c r="L10402" s="4" t="b">
        <v>0</v>
      </c>
      <c r="M10402" s="4" t="s">
        <v>58</v>
      </c>
      <c r="N10402" s="35">
        <f>'Landed Freight Margin Tool'!$D$4</f>
        <v>0.58708499999999997</v>
      </c>
      <c r="O10402" s="30">
        <f>(MAX($F10402,MIN(0.18*$D10402,$F10402*(1+$N10402))))</f>
        <v>529.73723129999996</v>
      </c>
      <c r="P10402" s="35">
        <f>O10402/D10402</f>
        <v>0.16997007405387193</v>
      </c>
    </row>
    <row r="10403" spans="1:16" x14ac:dyDescent="0.3">
      <c r="A10403" s="2">
        <v>44985</v>
      </c>
      <c r="B10403" s="3" t="s">
        <v>19756</v>
      </c>
      <c r="C10403" s="4" t="s">
        <v>19757</v>
      </c>
      <c r="D10403" s="27">
        <v>2903.54</v>
      </c>
      <c r="E10403" s="27">
        <v>522.64</v>
      </c>
      <c r="F10403" s="27">
        <v>315.24</v>
      </c>
      <c r="G10403" s="26">
        <f>(E10403-F10403)/E10403</f>
        <v>0.39683147099341798</v>
      </c>
      <c r="H10403" s="27">
        <f>E10403-F10403</f>
        <v>207.39999999999998</v>
      </c>
      <c r="I10403" s="35">
        <f>E10403/D10403</f>
        <v>0.18000096434008142</v>
      </c>
      <c r="J10403" s="3">
        <v>185003.36</v>
      </c>
      <c r="K10403" s="26">
        <v>6.0999999999999999E-2</v>
      </c>
      <c r="L10403" s="4" t="b">
        <v>0</v>
      </c>
      <c r="M10403" s="4" t="s">
        <v>58</v>
      </c>
      <c r="N10403" s="35">
        <f>'Landed Freight Margin Tool'!$D$4</f>
        <v>0.58708499999999997</v>
      </c>
      <c r="O10403" s="30">
        <f>(MAX($F10403,MIN(0.18*$D10403,$F10403*(1+$N10403))))</f>
        <v>500.31267540000005</v>
      </c>
      <c r="P10403" s="35">
        <f>O10403/D10403</f>
        <v>0.17231127361772183</v>
      </c>
    </row>
    <row r="10404" spans="1:16" x14ac:dyDescent="0.3">
      <c r="A10404" s="2">
        <v>45175</v>
      </c>
      <c r="B10404" s="3" t="s">
        <v>8365</v>
      </c>
      <c r="C10404" s="4" t="s">
        <v>8366</v>
      </c>
      <c r="D10404" s="27">
        <v>4976.1400000000003</v>
      </c>
      <c r="E10404" s="27">
        <v>895.71</v>
      </c>
      <c r="F10404" s="27">
        <v>529.70000000000005</v>
      </c>
      <c r="G10404" s="26">
        <f>(E10404-F10404)/E10404</f>
        <v>0.40862555961192792</v>
      </c>
      <c r="H10404" s="27">
        <f>E10404-F10404</f>
        <v>366.01</v>
      </c>
      <c r="I10404" s="35">
        <f>E10404/D10404</f>
        <v>0.18000096460308593</v>
      </c>
      <c r="J10404" s="3">
        <v>185003.36</v>
      </c>
      <c r="K10404" s="26">
        <v>6.0999999999999999E-2</v>
      </c>
      <c r="L10404" s="4" t="b">
        <v>0</v>
      </c>
      <c r="M10404" s="4" t="s">
        <v>58</v>
      </c>
      <c r="N10404" s="35">
        <f>'Landed Freight Margin Tool'!$D$4</f>
        <v>0.58708499999999997</v>
      </c>
      <c r="O10404" s="30">
        <f>(MAX($F10404,MIN(0.18*$D10404,$F10404*(1+$N10404))))</f>
        <v>840.67892450000011</v>
      </c>
      <c r="P10404" s="35">
        <f>O10404/D10404</f>
        <v>0.16894197600951744</v>
      </c>
    </row>
    <row r="10405" spans="1:16" x14ac:dyDescent="0.3">
      <c r="A10405" s="2">
        <v>45250</v>
      </c>
      <c r="B10405" s="3" t="s">
        <v>16339</v>
      </c>
      <c r="C10405" s="4" t="s">
        <v>16340</v>
      </c>
      <c r="D10405" s="27">
        <v>2275.71</v>
      </c>
      <c r="E10405" s="27">
        <v>409.63</v>
      </c>
      <c r="F10405" s="27">
        <v>287.24</v>
      </c>
      <c r="G10405" s="26">
        <f>(E10405-F10405)/E10405</f>
        <v>0.29878182750286841</v>
      </c>
      <c r="H10405" s="27">
        <f>E10405-F10405</f>
        <v>122.38999999999999</v>
      </c>
      <c r="I10405" s="35">
        <f>E10405/D10405</f>
        <v>0.1800009667312619</v>
      </c>
      <c r="J10405" s="3">
        <v>185003.36</v>
      </c>
      <c r="K10405" s="26">
        <v>6.0999999999999999E-2</v>
      </c>
      <c r="L10405" s="4" t="b">
        <v>0</v>
      </c>
      <c r="M10405" s="4" t="s">
        <v>58</v>
      </c>
      <c r="N10405" s="35">
        <f>'Landed Freight Margin Tool'!$D$4</f>
        <v>0.58708499999999997</v>
      </c>
      <c r="O10405" s="30">
        <f>(MAX($F10405,MIN(0.18*$D10405,$F10405*(1+$N10405))))</f>
        <v>409.62779999999998</v>
      </c>
      <c r="P10405" s="35">
        <f>O10405/D10405</f>
        <v>0.18</v>
      </c>
    </row>
    <row r="10406" spans="1:16" x14ac:dyDescent="0.3">
      <c r="A10406" s="2">
        <v>45037</v>
      </c>
      <c r="B10406" s="3" t="s">
        <v>9399</v>
      </c>
      <c r="C10406" s="4" t="s">
        <v>9400</v>
      </c>
      <c r="D10406" s="27">
        <v>2681.93</v>
      </c>
      <c r="E10406" s="27">
        <v>482.75</v>
      </c>
      <c r="F10406" s="27">
        <v>292.55</v>
      </c>
      <c r="G10406" s="26">
        <f>(E10406-F10406)/E10406</f>
        <v>0.3939927498705334</v>
      </c>
      <c r="H10406" s="27">
        <f>E10406-F10406</f>
        <v>190.2</v>
      </c>
      <c r="I10406" s="35">
        <f>E10406/D10406</f>
        <v>0.18000096945110425</v>
      </c>
      <c r="J10406" s="3">
        <v>185003.36</v>
      </c>
      <c r="K10406" s="26">
        <v>6.0999999999999999E-2</v>
      </c>
      <c r="L10406" s="4" t="b">
        <v>0</v>
      </c>
      <c r="M10406" s="4" t="s">
        <v>58</v>
      </c>
      <c r="N10406" s="35">
        <f>'Landed Freight Margin Tool'!$D$4</f>
        <v>0.58708499999999997</v>
      </c>
      <c r="O10406" s="30">
        <f>(MAX($F10406,MIN(0.18*$D10406,$F10406*(1+$N10406))))</f>
        <v>464.30171675000003</v>
      </c>
      <c r="P10406" s="35">
        <f>O10406/D10406</f>
        <v>0.1731222353864568</v>
      </c>
    </row>
    <row r="10407" spans="1:16" x14ac:dyDescent="0.3">
      <c r="A10407" s="2">
        <v>45181</v>
      </c>
      <c r="B10407" s="3" t="s">
        <v>1492</v>
      </c>
      <c r="C10407" s="4" t="s">
        <v>1493</v>
      </c>
      <c r="D10407" s="27">
        <v>3298.26</v>
      </c>
      <c r="E10407" s="27">
        <v>593.69000000000005</v>
      </c>
      <c r="F10407" s="27">
        <v>309.42</v>
      </c>
      <c r="G10407" s="26">
        <f>(E10407-F10407)/E10407</f>
        <v>0.4788189122269198</v>
      </c>
      <c r="H10407" s="27">
        <f>E10407-F10407</f>
        <v>284.27000000000004</v>
      </c>
      <c r="I10407" s="35">
        <f>E10407/D10407</f>
        <v>0.1800009702085342</v>
      </c>
      <c r="J10407" s="3">
        <v>185003.36</v>
      </c>
      <c r="K10407" s="26">
        <v>6.0999999999999999E-2</v>
      </c>
      <c r="L10407" s="4" t="b">
        <v>0</v>
      </c>
      <c r="M10407" s="4" t="s">
        <v>58</v>
      </c>
      <c r="N10407" s="35">
        <f>'Landed Freight Margin Tool'!$D$4</f>
        <v>0.58708499999999997</v>
      </c>
      <c r="O10407" s="30">
        <f>(MAX($F10407,MIN(0.18*$D10407,$F10407*(1+$N10407))))</f>
        <v>491.07584070000007</v>
      </c>
      <c r="P10407" s="35">
        <f>O10407/D10407</f>
        <v>0.148889366120318</v>
      </c>
    </row>
    <row r="10408" spans="1:16" x14ac:dyDescent="0.3">
      <c r="A10408" s="2">
        <v>45224</v>
      </c>
      <c r="B10408" s="3" t="s">
        <v>14032</v>
      </c>
      <c r="C10408" s="4" t="s">
        <v>14033</v>
      </c>
      <c r="D10408" s="27">
        <v>3694.48</v>
      </c>
      <c r="E10408" s="27">
        <v>665.01</v>
      </c>
      <c r="F10408" s="27">
        <v>490.08</v>
      </c>
      <c r="G10408" s="26">
        <f>(E10408-F10408)/E10408</f>
        <v>0.26304867595976</v>
      </c>
      <c r="H10408" s="27">
        <f>E10408-F10408</f>
        <v>174.93</v>
      </c>
      <c r="I10408" s="35">
        <f>E10408/D10408</f>
        <v>0.18000097442671228</v>
      </c>
      <c r="J10408" s="3">
        <v>185003.36</v>
      </c>
      <c r="K10408" s="26">
        <v>6.0999999999999999E-2</v>
      </c>
      <c r="L10408" s="4" t="b">
        <v>0</v>
      </c>
      <c r="M10408" s="4" t="s">
        <v>58</v>
      </c>
      <c r="N10408" s="35">
        <f>'Landed Freight Margin Tool'!$D$4</f>
        <v>0.58708499999999997</v>
      </c>
      <c r="O10408" s="30">
        <f>(MAX($F10408,MIN(0.18*$D10408,$F10408*(1+$N10408))))</f>
        <v>665.00639999999999</v>
      </c>
      <c r="P10408" s="35">
        <f>O10408/D10408</f>
        <v>0.18</v>
      </c>
    </row>
    <row r="10409" spans="1:16" x14ac:dyDescent="0.3">
      <c r="A10409" s="2">
        <v>45199</v>
      </c>
      <c r="B10409" s="3" t="s">
        <v>24062</v>
      </c>
      <c r="C10409" s="4" t="s">
        <v>24063</v>
      </c>
      <c r="D10409" s="27">
        <v>2872.54</v>
      </c>
      <c r="E10409" s="27">
        <v>517.05999999999995</v>
      </c>
      <c r="F10409" s="27">
        <v>377.07</v>
      </c>
      <c r="G10409" s="26">
        <f>(E10409-F10409)/E10409</f>
        <v>0.27074227362395076</v>
      </c>
      <c r="H10409" s="27">
        <f>E10409-F10409</f>
        <v>139.98999999999995</v>
      </c>
      <c r="I10409" s="35">
        <f>E10409/D10409</f>
        <v>0.18000097474708793</v>
      </c>
      <c r="J10409" s="3">
        <v>185003.36</v>
      </c>
      <c r="K10409" s="26">
        <v>6.0999999999999999E-2</v>
      </c>
      <c r="L10409" s="4" t="b">
        <v>0</v>
      </c>
      <c r="M10409" s="4" t="s">
        <v>58</v>
      </c>
      <c r="N10409" s="35">
        <f>'Landed Freight Margin Tool'!$D$4</f>
        <v>0.58708499999999997</v>
      </c>
      <c r="O10409" s="30">
        <f>(MAX($F10409,MIN(0.18*$D10409,$F10409*(1+$N10409))))</f>
        <v>517.05719999999997</v>
      </c>
      <c r="P10409" s="35">
        <f>O10409/D10409</f>
        <v>0.18</v>
      </c>
    </row>
    <row r="10410" spans="1:16" x14ac:dyDescent="0.3">
      <c r="A10410" s="2">
        <v>45068</v>
      </c>
      <c r="B10410" s="3" t="s">
        <v>236</v>
      </c>
      <c r="C10410" s="4" t="s">
        <v>237</v>
      </c>
      <c r="D10410" s="27">
        <v>4713.53</v>
      </c>
      <c r="E10410" s="27">
        <v>848.44</v>
      </c>
      <c r="F10410" s="27">
        <v>628.83000000000004</v>
      </c>
      <c r="G10410" s="26">
        <f>(E10410-F10410)/E10410</f>
        <v>0.25883975295837064</v>
      </c>
      <c r="H10410" s="27">
        <f>E10410-F10410</f>
        <v>219.61</v>
      </c>
      <c r="I10410" s="35">
        <f>E10410/D10410</f>
        <v>0.18000097591401776</v>
      </c>
      <c r="J10410" s="3">
        <v>185003.36</v>
      </c>
      <c r="K10410" s="26">
        <v>6.0999999999999999E-2</v>
      </c>
      <c r="L10410" s="4" t="b">
        <v>0</v>
      </c>
      <c r="M10410" s="4" t="s">
        <v>58</v>
      </c>
      <c r="N10410" s="35">
        <f>'Landed Freight Margin Tool'!$D$4</f>
        <v>0.58708499999999997</v>
      </c>
      <c r="O10410" s="30">
        <f>(MAX($F10410,MIN(0.18*$D10410,$F10410*(1+$N10410))))</f>
        <v>848.43539999999996</v>
      </c>
      <c r="P10410" s="35">
        <f>O10410/D10410</f>
        <v>0.18</v>
      </c>
    </row>
    <row r="10411" spans="1:16" x14ac:dyDescent="0.3">
      <c r="A10411" s="2">
        <v>45224</v>
      </c>
      <c r="B10411" s="3" t="s">
        <v>11492</v>
      </c>
      <c r="C10411" s="4" t="s">
        <v>11493</v>
      </c>
      <c r="D10411" s="27">
        <v>1427.27</v>
      </c>
      <c r="E10411" s="27">
        <v>256.91000000000003</v>
      </c>
      <c r="F10411" s="27">
        <v>142.26</v>
      </c>
      <c r="G10411" s="26">
        <f>(E10411-F10411)/E10411</f>
        <v>0.44626522906854549</v>
      </c>
      <c r="H10411" s="27">
        <f>E10411-F10411</f>
        <v>114.65000000000003</v>
      </c>
      <c r="I10411" s="35">
        <f>E10411/D10411</f>
        <v>0.18000098089359409</v>
      </c>
      <c r="J10411" s="3">
        <v>185003.36</v>
      </c>
      <c r="K10411" s="26">
        <v>6.0999999999999999E-2</v>
      </c>
      <c r="L10411" s="4" t="b">
        <v>0</v>
      </c>
      <c r="M10411" s="4" t="s">
        <v>58</v>
      </c>
      <c r="N10411" s="35">
        <f>'Landed Freight Margin Tool'!$D$4</f>
        <v>0.58708499999999997</v>
      </c>
      <c r="O10411" s="30">
        <f>(MAX($F10411,MIN(0.18*$D10411,$F10411*(1+$N10411))))</f>
        <v>225.77871210000001</v>
      </c>
      <c r="P10411" s="35">
        <f>O10411/D10411</f>
        <v>0.15818920883925255</v>
      </c>
    </row>
    <row r="10412" spans="1:16" x14ac:dyDescent="0.3">
      <c r="A10412" s="2">
        <v>45183</v>
      </c>
      <c r="B10412" s="3" t="s">
        <v>9084</v>
      </c>
      <c r="C10412" s="4" t="s">
        <v>9085</v>
      </c>
      <c r="D10412" s="27">
        <v>4888.1400000000003</v>
      </c>
      <c r="E10412" s="27">
        <v>879.87</v>
      </c>
      <c r="F10412" s="27">
        <v>507.2</v>
      </c>
      <c r="G10412" s="26">
        <f>(E10412-F10412)/E10412</f>
        <v>0.42355120642822236</v>
      </c>
      <c r="H10412" s="27">
        <f>E10412-F10412</f>
        <v>372.67</v>
      </c>
      <c r="I10412" s="35">
        <f>E10412/D10412</f>
        <v>0.18000098196860154</v>
      </c>
      <c r="J10412" s="3">
        <v>185003.36</v>
      </c>
      <c r="K10412" s="26">
        <v>6.0999999999999999E-2</v>
      </c>
      <c r="L10412" s="4" t="b">
        <v>0</v>
      </c>
      <c r="M10412" s="4" t="s">
        <v>58</v>
      </c>
      <c r="N10412" s="35">
        <f>'Landed Freight Margin Tool'!$D$4</f>
        <v>0.58708499999999997</v>
      </c>
      <c r="O10412" s="30">
        <f>(MAX($F10412,MIN(0.18*$D10412,$F10412*(1+$N10412))))</f>
        <v>804.96951200000001</v>
      </c>
      <c r="P10412" s="35">
        <f>O10412/D10412</f>
        <v>0.16467808041504539</v>
      </c>
    </row>
    <row r="10413" spans="1:16" x14ac:dyDescent="0.3">
      <c r="A10413" s="2">
        <v>45132</v>
      </c>
      <c r="B10413" s="3" t="s">
        <v>19343</v>
      </c>
      <c r="C10413" s="4" t="s">
        <v>19344</v>
      </c>
      <c r="D10413" s="27">
        <v>2443.8200000000002</v>
      </c>
      <c r="E10413" s="27">
        <v>439.89</v>
      </c>
      <c r="F10413" s="27">
        <v>232.68</v>
      </c>
      <c r="G10413" s="26">
        <f>(E10413-F10413)/E10413</f>
        <v>0.47104958057696239</v>
      </c>
      <c r="H10413" s="27">
        <f>E10413-F10413</f>
        <v>207.20999999999998</v>
      </c>
      <c r="I10413" s="35">
        <f>E10413/D10413</f>
        <v>0.18000098206905579</v>
      </c>
      <c r="J10413" s="3">
        <v>185003.36</v>
      </c>
      <c r="K10413" s="26">
        <v>6.0999999999999999E-2</v>
      </c>
      <c r="L10413" s="4" t="b">
        <v>0</v>
      </c>
      <c r="M10413" s="4" t="s">
        <v>58</v>
      </c>
      <c r="N10413" s="35">
        <f>'Landed Freight Margin Tool'!$D$4</f>
        <v>0.58708499999999997</v>
      </c>
      <c r="O10413" s="30">
        <f>(MAX($F10413,MIN(0.18*$D10413,$F10413*(1+$N10413))))</f>
        <v>369.28293780000001</v>
      </c>
      <c r="P10413" s="35">
        <f>O10413/D10413</f>
        <v>0.15110889419024315</v>
      </c>
    </row>
    <row r="10414" spans="1:16" x14ac:dyDescent="0.3">
      <c r="A10414" s="2">
        <v>45044</v>
      </c>
      <c r="B10414" s="3" t="s">
        <v>16538</v>
      </c>
      <c r="C10414" s="4" t="s">
        <v>16539</v>
      </c>
      <c r="D10414" s="27">
        <v>811.94</v>
      </c>
      <c r="E10414" s="27">
        <v>146.15</v>
      </c>
      <c r="F10414" s="27">
        <v>114.31</v>
      </c>
      <c r="G10414" s="26">
        <f>(E10414-F10414)/E10414</f>
        <v>0.21785836469380776</v>
      </c>
      <c r="H10414" s="27">
        <f>E10414-F10414</f>
        <v>31.840000000000003</v>
      </c>
      <c r="I10414" s="35">
        <f>E10414/D10414</f>
        <v>0.18000098529447989</v>
      </c>
      <c r="J10414" s="3">
        <v>185003.36</v>
      </c>
      <c r="K10414" s="26">
        <v>6.0999999999999999E-2</v>
      </c>
      <c r="L10414" s="4" t="b">
        <v>0</v>
      </c>
      <c r="M10414" s="4" t="s">
        <v>58</v>
      </c>
      <c r="N10414" s="35">
        <f>'Landed Freight Margin Tool'!$D$4</f>
        <v>0.58708499999999997</v>
      </c>
      <c r="O10414" s="30">
        <f>(MAX($F10414,MIN(0.18*$D10414,$F10414*(1+$N10414))))</f>
        <v>146.14920000000001</v>
      </c>
      <c r="P10414" s="35">
        <f>O10414/D10414</f>
        <v>0.18</v>
      </c>
    </row>
    <row r="10415" spans="1:16" x14ac:dyDescent="0.3">
      <c r="A10415" s="2">
        <v>44967</v>
      </c>
      <c r="B10415" s="3" t="s">
        <v>5992</v>
      </c>
      <c r="C10415" s="4" t="s">
        <v>5993</v>
      </c>
      <c r="D10415" s="27">
        <v>2633.43</v>
      </c>
      <c r="E10415" s="27">
        <v>474.02</v>
      </c>
      <c r="F10415" s="27">
        <v>265</v>
      </c>
      <c r="G10415" s="26">
        <f>(E10415-F10415)/E10415</f>
        <v>0.44095185857136826</v>
      </c>
      <c r="H10415" s="27">
        <f>E10415-F10415</f>
        <v>209.01999999999998</v>
      </c>
      <c r="I10415" s="35">
        <f>E10415/D10415</f>
        <v>0.1800009873055293</v>
      </c>
      <c r="J10415" s="3">
        <v>185003.36</v>
      </c>
      <c r="K10415" s="26">
        <v>6.0999999999999999E-2</v>
      </c>
      <c r="L10415" s="4" t="b">
        <v>0</v>
      </c>
      <c r="M10415" s="4" t="s">
        <v>58</v>
      </c>
      <c r="N10415" s="35">
        <f>'Landed Freight Margin Tool'!$D$4</f>
        <v>0.58708499999999997</v>
      </c>
      <c r="O10415" s="30">
        <f>(MAX($F10415,MIN(0.18*$D10415,$F10415*(1+$N10415))))</f>
        <v>420.57752500000004</v>
      </c>
      <c r="P10415" s="35">
        <f>O10415/D10415</f>
        <v>0.15970712151072938</v>
      </c>
    </row>
    <row r="10416" spans="1:16" x14ac:dyDescent="0.3">
      <c r="A10416" s="2">
        <v>45076</v>
      </c>
      <c r="B10416" s="3" t="s">
        <v>21563</v>
      </c>
      <c r="C10416" s="4" t="s">
        <v>21564</v>
      </c>
      <c r="D10416" s="27">
        <v>1207.1600000000001</v>
      </c>
      <c r="E10416" s="27">
        <v>217.29</v>
      </c>
      <c r="F10416" s="27">
        <v>149.6</v>
      </c>
      <c r="G10416" s="26">
        <f>(E10416-F10416)/E10416</f>
        <v>0.31151916793225642</v>
      </c>
      <c r="H10416" s="27">
        <f>E10416-F10416</f>
        <v>67.69</v>
      </c>
      <c r="I10416" s="35">
        <f>E10416/D10416</f>
        <v>0.18000099406872327</v>
      </c>
      <c r="J10416" s="3">
        <v>185003.36</v>
      </c>
      <c r="K10416" s="26">
        <v>6.0999999999999999E-2</v>
      </c>
      <c r="L10416" s="4" t="b">
        <v>0</v>
      </c>
      <c r="M10416" s="4" t="s">
        <v>58</v>
      </c>
      <c r="N10416" s="35">
        <f>'Landed Freight Margin Tool'!$D$4</f>
        <v>0.58708499999999997</v>
      </c>
      <c r="O10416" s="30">
        <f>(MAX($F10416,MIN(0.18*$D10416,$F10416*(1+$N10416))))</f>
        <v>217.28880000000001</v>
      </c>
      <c r="P10416" s="35">
        <f>O10416/D10416</f>
        <v>0.18</v>
      </c>
    </row>
    <row r="10417" spans="1:16" x14ac:dyDescent="0.3">
      <c r="A10417" s="2">
        <v>45267</v>
      </c>
      <c r="B10417" s="3" t="s">
        <v>22937</v>
      </c>
      <c r="C10417" s="4" t="s">
        <v>22938</v>
      </c>
      <c r="D10417" s="27">
        <v>3405.37</v>
      </c>
      <c r="E10417" s="27">
        <v>612.97</v>
      </c>
      <c r="F10417" s="27">
        <v>408</v>
      </c>
      <c r="G10417" s="26">
        <f>(E10417-F10417)/E10417</f>
        <v>0.33438830611612319</v>
      </c>
      <c r="H10417" s="27">
        <f>E10417-F10417</f>
        <v>204.97000000000003</v>
      </c>
      <c r="I10417" s="35">
        <f>E10417/D10417</f>
        <v>0.18000099842307885</v>
      </c>
      <c r="J10417" s="3">
        <v>185003.36</v>
      </c>
      <c r="K10417" s="26">
        <v>6.0999999999999999E-2</v>
      </c>
      <c r="L10417" s="4" t="b">
        <v>0</v>
      </c>
      <c r="M10417" s="4" t="s">
        <v>58</v>
      </c>
      <c r="N10417" s="35">
        <f>'Landed Freight Margin Tool'!$D$4</f>
        <v>0.58708499999999997</v>
      </c>
      <c r="O10417" s="30">
        <f>(MAX($F10417,MIN(0.18*$D10417,$F10417*(1+$N10417))))</f>
        <v>612.96659999999997</v>
      </c>
      <c r="P10417" s="35">
        <f>O10417/D10417</f>
        <v>0.18</v>
      </c>
    </row>
    <row r="10418" spans="1:16" x14ac:dyDescent="0.3">
      <c r="A10418" s="2">
        <v>45223</v>
      </c>
      <c r="B10418" s="3" t="s">
        <v>1699</v>
      </c>
      <c r="C10418" s="4" t="s">
        <v>1700</v>
      </c>
      <c r="D10418" s="27">
        <v>4988.75</v>
      </c>
      <c r="E10418" s="27">
        <v>897.98</v>
      </c>
      <c r="F10418" s="27">
        <v>502.52</v>
      </c>
      <c r="G10418" s="26">
        <f>(E10418-F10418)/E10418</f>
        <v>0.44038842735918399</v>
      </c>
      <c r="H10418" s="27">
        <f>E10418-F10418</f>
        <v>395.46000000000004</v>
      </c>
      <c r="I10418" s="35">
        <f>E10418/D10418</f>
        <v>0.18000100225507393</v>
      </c>
      <c r="J10418" s="3">
        <v>185003.36</v>
      </c>
      <c r="K10418" s="26">
        <v>6.0999999999999999E-2</v>
      </c>
      <c r="L10418" s="4" t="b">
        <v>0</v>
      </c>
      <c r="M10418" s="4" t="s">
        <v>58</v>
      </c>
      <c r="N10418" s="35">
        <f>'Landed Freight Margin Tool'!$D$4</f>
        <v>0.58708499999999997</v>
      </c>
      <c r="O10418" s="30">
        <f>(MAX($F10418,MIN(0.18*$D10418,$F10418*(1+$N10418))))</f>
        <v>797.54195419999996</v>
      </c>
      <c r="P10418" s="35">
        <f>O10418/D10418</f>
        <v>0.15986809405161612</v>
      </c>
    </row>
    <row r="10419" spans="1:16" x14ac:dyDescent="0.3">
      <c r="A10419" s="2">
        <v>44985</v>
      </c>
      <c r="B10419" s="3" t="s">
        <v>15674</v>
      </c>
      <c r="C10419" s="4" t="s">
        <v>6785</v>
      </c>
      <c r="D10419" s="27">
        <v>4585.53</v>
      </c>
      <c r="E10419" s="27">
        <v>825.4</v>
      </c>
      <c r="F10419" s="27">
        <v>850.97</v>
      </c>
      <c r="G10419" s="26">
        <f>(E10419-F10419)/E10419</f>
        <v>-3.0978919311848863E-2</v>
      </c>
      <c r="H10419" s="27">
        <f>E10419-F10419</f>
        <v>-25.57000000000005</v>
      </c>
      <c r="I10419" s="35">
        <f>E10419/D10419</f>
        <v>0.18000100315557854</v>
      </c>
      <c r="J10419" s="3">
        <v>185003.36</v>
      </c>
      <c r="K10419" s="26">
        <v>6.0999999999999999E-2</v>
      </c>
      <c r="L10419" s="4" t="b">
        <v>0</v>
      </c>
      <c r="M10419" s="4" t="s">
        <v>58</v>
      </c>
      <c r="N10419" s="35">
        <f>'Landed Freight Margin Tool'!$D$4</f>
        <v>0.58708499999999997</v>
      </c>
      <c r="O10419" s="30">
        <f>(MAX($F10419,MIN(0.18*$D10419,$F10419*(1+$N10419))))</f>
        <v>850.97</v>
      </c>
      <c r="P10419" s="35">
        <f>O10419/D10419</f>
        <v>0.18557723970838705</v>
      </c>
    </row>
    <row r="10420" spans="1:16" x14ac:dyDescent="0.3">
      <c r="A10420" s="2">
        <v>45042</v>
      </c>
      <c r="B10420" s="3" t="s">
        <v>13728</v>
      </c>
      <c r="C10420" s="4" t="s">
        <v>13729</v>
      </c>
      <c r="D10420" s="27">
        <v>2973.15</v>
      </c>
      <c r="E10420" s="27">
        <v>535.16999999999996</v>
      </c>
      <c r="F10420" s="27">
        <v>212.82</v>
      </c>
      <c r="G10420" s="26">
        <f>(E10420-F10420)/E10420</f>
        <v>0.60233196928078925</v>
      </c>
      <c r="H10420" s="27">
        <f>E10420-F10420</f>
        <v>322.34999999999997</v>
      </c>
      <c r="I10420" s="35">
        <f>E10420/D10420</f>
        <v>0.18000100903082586</v>
      </c>
      <c r="J10420" s="3">
        <v>185003.36</v>
      </c>
      <c r="K10420" s="26">
        <v>6.0999999999999999E-2</v>
      </c>
      <c r="L10420" s="4" t="b">
        <v>0</v>
      </c>
      <c r="M10420" s="4" t="s">
        <v>58</v>
      </c>
      <c r="N10420" s="35">
        <f>'Landed Freight Margin Tool'!$D$4</f>
        <v>0.58708499999999997</v>
      </c>
      <c r="O10420" s="30">
        <f>(MAX($F10420,MIN(0.18*$D10420,$F10420*(1+$N10420))))</f>
        <v>337.76342970000002</v>
      </c>
      <c r="P10420" s="35">
        <f>O10420/D10420</f>
        <v>0.1136045708087382</v>
      </c>
    </row>
    <row r="10421" spans="1:16" x14ac:dyDescent="0.3">
      <c r="A10421" s="2">
        <v>45260</v>
      </c>
      <c r="B10421" s="3" t="s">
        <v>11189</v>
      </c>
      <c r="C10421" s="4" t="s">
        <v>11190</v>
      </c>
      <c r="D10421" s="27">
        <v>989.55</v>
      </c>
      <c r="E10421" s="27">
        <v>178.12</v>
      </c>
      <c r="F10421" s="27">
        <v>90.69</v>
      </c>
      <c r="G10421" s="26">
        <f>(E10421-F10421)/E10421</f>
        <v>0.49084886593307886</v>
      </c>
      <c r="H10421" s="27">
        <f>E10421-F10421</f>
        <v>87.43</v>
      </c>
      <c r="I10421" s="35">
        <f>E10421/D10421</f>
        <v>0.18000101056035572</v>
      </c>
      <c r="J10421" s="3">
        <v>185003.36</v>
      </c>
      <c r="K10421" s="26">
        <v>6.0999999999999999E-2</v>
      </c>
      <c r="L10421" s="4" t="b">
        <v>0</v>
      </c>
      <c r="M10421" s="4" t="s">
        <v>58</v>
      </c>
      <c r="N10421" s="35">
        <f>'Landed Freight Margin Tool'!$D$4</f>
        <v>0.58708499999999997</v>
      </c>
      <c r="O10421" s="30">
        <f>(MAX($F10421,MIN(0.18*$D10421,$F10421*(1+$N10421))))</f>
        <v>143.93273865</v>
      </c>
      <c r="P10421" s="35">
        <f>O10421/D10421</f>
        <v>0.14545271956950129</v>
      </c>
    </row>
    <row r="10422" spans="1:16" x14ac:dyDescent="0.3">
      <c r="A10422" s="2">
        <v>45028</v>
      </c>
      <c r="B10422" s="3" t="s">
        <v>12726</v>
      </c>
      <c r="C10422" s="4" t="s">
        <v>12727</v>
      </c>
      <c r="D10422" s="27">
        <v>4550.53</v>
      </c>
      <c r="E10422" s="27">
        <v>819.1</v>
      </c>
      <c r="F10422" s="27">
        <v>819.75</v>
      </c>
      <c r="G10422" s="26">
        <f>(E10422-F10422)/E10422</f>
        <v>-7.9355390062260678E-4</v>
      </c>
      <c r="H10422" s="27">
        <f>E10422-F10422</f>
        <v>-0.64999999999997726</v>
      </c>
      <c r="I10422" s="35">
        <f>E10422/D10422</f>
        <v>0.18000101087126116</v>
      </c>
      <c r="J10422" s="3">
        <v>185003.36</v>
      </c>
      <c r="K10422" s="26">
        <v>6.0999999999999999E-2</v>
      </c>
      <c r="L10422" s="4" t="b">
        <v>0</v>
      </c>
      <c r="M10422" s="4" t="s">
        <v>58</v>
      </c>
      <c r="N10422" s="35">
        <f>'Landed Freight Margin Tool'!$D$4</f>
        <v>0.58708499999999997</v>
      </c>
      <c r="O10422" s="30">
        <f>(MAX($F10422,MIN(0.18*$D10422,$F10422*(1+$N10422))))</f>
        <v>819.75</v>
      </c>
      <c r="P10422" s="35">
        <f>O10422/D10422</f>
        <v>0.18014385137555405</v>
      </c>
    </row>
    <row r="10423" spans="1:16" x14ac:dyDescent="0.3">
      <c r="A10423" s="2">
        <v>45167</v>
      </c>
      <c r="B10423" s="3" t="s">
        <v>23693</v>
      </c>
      <c r="C10423" s="4" t="s">
        <v>23694</v>
      </c>
      <c r="D10423" s="27">
        <v>3939.2</v>
      </c>
      <c r="E10423" s="27">
        <v>709.06</v>
      </c>
      <c r="F10423" s="27">
        <v>372.1</v>
      </c>
      <c r="G10423" s="26">
        <f>(E10423-F10423)/E10423</f>
        <v>0.47522071474910438</v>
      </c>
      <c r="H10423" s="27">
        <f>E10423-F10423</f>
        <v>336.95999999999992</v>
      </c>
      <c r="I10423" s="35">
        <f>E10423/D10423</f>
        <v>0.180001015434606</v>
      </c>
      <c r="J10423" s="3">
        <v>185003.36</v>
      </c>
      <c r="K10423" s="26">
        <v>6.0999999999999999E-2</v>
      </c>
      <c r="L10423" s="4" t="b">
        <v>0</v>
      </c>
      <c r="M10423" s="4" t="s">
        <v>58</v>
      </c>
      <c r="N10423" s="35">
        <f>'Landed Freight Margin Tool'!$D$4</f>
        <v>0.58708499999999997</v>
      </c>
      <c r="O10423" s="30">
        <f>(MAX($F10423,MIN(0.18*$D10423,$F10423*(1+$N10423))))</f>
        <v>590.55432850000011</v>
      </c>
      <c r="P10423" s="35">
        <f>O10423/D10423</f>
        <v>0.14991732547217712</v>
      </c>
    </row>
    <row r="10424" spans="1:16" x14ac:dyDescent="0.3">
      <c r="A10424" s="2">
        <v>45105</v>
      </c>
      <c r="B10424" s="3" t="s">
        <v>7354</v>
      </c>
      <c r="C10424" s="4" t="s">
        <v>7355</v>
      </c>
      <c r="D10424" s="27">
        <v>4529.03</v>
      </c>
      <c r="E10424" s="27">
        <v>815.23</v>
      </c>
      <c r="F10424" s="27">
        <v>511.69</v>
      </c>
      <c r="G10424" s="26">
        <f>(E10424-F10424)/E10424</f>
        <v>0.37233664119328291</v>
      </c>
      <c r="H10424" s="27">
        <f>E10424-F10424</f>
        <v>303.54000000000002</v>
      </c>
      <c r="I10424" s="35">
        <f>E10424/D10424</f>
        <v>0.18000101567002208</v>
      </c>
      <c r="J10424" s="3">
        <v>185003.36</v>
      </c>
      <c r="K10424" s="26">
        <v>6.0999999999999999E-2</v>
      </c>
      <c r="L10424" s="4" t="b">
        <v>0</v>
      </c>
      <c r="M10424" s="4" t="s">
        <v>58</v>
      </c>
      <c r="N10424" s="35">
        <f>'Landed Freight Margin Tool'!$D$4</f>
        <v>0.58708499999999997</v>
      </c>
      <c r="O10424" s="30">
        <f>(MAX($F10424,MIN(0.18*$D10424,$F10424*(1+$N10424))))</f>
        <v>812.09552365000002</v>
      </c>
      <c r="P10424" s="35">
        <f>O10424/D10424</f>
        <v>0.1793089300909908</v>
      </c>
    </row>
    <row r="10425" spans="1:16" x14ac:dyDescent="0.3">
      <c r="A10425" s="2">
        <v>45086</v>
      </c>
      <c r="B10425" s="3" t="s">
        <v>6708</v>
      </c>
      <c r="C10425" s="4" t="s">
        <v>6709</v>
      </c>
      <c r="D10425" s="27">
        <v>4511.03</v>
      </c>
      <c r="E10425" s="27">
        <v>811.99</v>
      </c>
      <c r="F10425" s="27">
        <v>553.66999999999996</v>
      </c>
      <c r="G10425" s="26">
        <f>(E10425-F10425)/E10425</f>
        <v>0.31813199669946679</v>
      </c>
      <c r="H10425" s="27">
        <f>E10425-F10425</f>
        <v>258.32000000000005</v>
      </c>
      <c r="I10425" s="35">
        <f>E10425/D10425</f>
        <v>0.18000101972276841</v>
      </c>
      <c r="J10425" s="3">
        <v>185003.36</v>
      </c>
      <c r="K10425" s="26">
        <v>6.0999999999999999E-2</v>
      </c>
      <c r="L10425" s="4" t="b">
        <v>0</v>
      </c>
      <c r="M10425" s="4" t="s">
        <v>58</v>
      </c>
      <c r="N10425" s="35">
        <f>'Landed Freight Margin Tool'!$D$4</f>
        <v>0.58708499999999997</v>
      </c>
      <c r="O10425" s="30">
        <f>(MAX($F10425,MIN(0.18*$D10425,$F10425*(1+$N10425))))</f>
        <v>811.98539999999991</v>
      </c>
      <c r="P10425" s="35">
        <f>O10425/D10425</f>
        <v>0.18</v>
      </c>
    </row>
    <row r="10426" spans="1:16" x14ac:dyDescent="0.3">
      <c r="A10426" s="2">
        <v>45044</v>
      </c>
      <c r="B10426" s="3" t="s">
        <v>21490</v>
      </c>
      <c r="C10426" s="4" t="s">
        <v>21491</v>
      </c>
      <c r="D10426" s="27">
        <v>3328.37</v>
      </c>
      <c r="E10426" s="27">
        <v>599.11</v>
      </c>
      <c r="F10426" s="27">
        <v>391.45</v>
      </c>
      <c r="G10426" s="26">
        <f>(E10426-F10426)/E10426</f>
        <v>0.3466141443140659</v>
      </c>
      <c r="H10426" s="27">
        <f>E10426-F10426</f>
        <v>207.66000000000003</v>
      </c>
      <c r="I10426" s="35">
        <f>E10426/D10426</f>
        <v>0.18000102152104486</v>
      </c>
      <c r="J10426" s="3">
        <v>185003.36</v>
      </c>
      <c r="K10426" s="26">
        <v>6.0999999999999999E-2</v>
      </c>
      <c r="L10426" s="4" t="b">
        <v>0</v>
      </c>
      <c r="M10426" s="4" t="s">
        <v>58</v>
      </c>
      <c r="N10426" s="35">
        <f>'Landed Freight Margin Tool'!$D$4</f>
        <v>0.58708499999999997</v>
      </c>
      <c r="O10426" s="30">
        <f>(MAX($F10426,MIN(0.18*$D10426,$F10426*(1+$N10426))))</f>
        <v>599.10659999999996</v>
      </c>
      <c r="P10426" s="35">
        <f>O10426/D10426</f>
        <v>0.18</v>
      </c>
    </row>
    <row r="10427" spans="1:16" x14ac:dyDescent="0.3">
      <c r="A10427" s="2">
        <v>45245</v>
      </c>
      <c r="B10427" s="3" t="s">
        <v>9349</v>
      </c>
      <c r="C10427" s="4" t="s">
        <v>9350</v>
      </c>
      <c r="D10427" s="27">
        <v>3324.37</v>
      </c>
      <c r="E10427" s="27">
        <v>598.39</v>
      </c>
      <c r="F10427" s="27">
        <v>402.76</v>
      </c>
      <c r="G10427" s="26">
        <f>(E10427-F10427)/E10427</f>
        <v>0.32692725480038104</v>
      </c>
      <c r="H10427" s="27">
        <f>E10427-F10427</f>
        <v>195.63</v>
      </c>
      <c r="I10427" s="35">
        <f>E10427/D10427</f>
        <v>0.18000102275017521</v>
      </c>
      <c r="J10427" s="3">
        <v>185003.36</v>
      </c>
      <c r="K10427" s="26">
        <v>6.0999999999999999E-2</v>
      </c>
      <c r="L10427" s="4" t="b">
        <v>0</v>
      </c>
      <c r="M10427" s="4" t="s">
        <v>58</v>
      </c>
      <c r="N10427" s="35">
        <f>'Landed Freight Margin Tool'!$D$4</f>
        <v>0.58708499999999997</v>
      </c>
      <c r="O10427" s="30">
        <f>(MAX($F10427,MIN(0.18*$D10427,$F10427*(1+$N10427))))</f>
        <v>598.38659999999993</v>
      </c>
      <c r="P10427" s="35">
        <f>O10427/D10427</f>
        <v>0.18</v>
      </c>
    </row>
    <row r="10428" spans="1:16" x14ac:dyDescent="0.3">
      <c r="A10428" s="2">
        <v>45128</v>
      </c>
      <c r="B10428" s="3" t="s">
        <v>23875</v>
      </c>
      <c r="C10428" s="4" t="s">
        <v>23876</v>
      </c>
      <c r="D10428" s="27">
        <v>4106.3100000000004</v>
      </c>
      <c r="E10428" s="27">
        <v>739.14</v>
      </c>
      <c r="F10428" s="27">
        <v>421.64</v>
      </c>
      <c r="G10428" s="26">
        <f>(E10428-F10428)/E10428</f>
        <v>0.42955326460481102</v>
      </c>
      <c r="H10428" s="27">
        <f>E10428-F10428</f>
        <v>317.5</v>
      </c>
      <c r="I10428" s="35">
        <f>E10428/D10428</f>
        <v>0.18000102281610494</v>
      </c>
      <c r="J10428" s="3">
        <v>185003.36</v>
      </c>
      <c r="K10428" s="26">
        <v>6.0999999999999999E-2</v>
      </c>
      <c r="L10428" s="4" t="b">
        <v>0</v>
      </c>
      <c r="M10428" s="4" t="s">
        <v>58</v>
      </c>
      <c r="N10428" s="35">
        <f>'Landed Freight Margin Tool'!$D$4</f>
        <v>0.58708499999999997</v>
      </c>
      <c r="O10428" s="30">
        <f>(MAX($F10428,MIN(0.18*$D10428,$F10428*(1+$N10428))))</f>
        <v>669.17851940000003</v>
      </c>
      <c r="P10428" s="35">
        <f>O10428/D10428</f>
        <v>0.16296346827200089</v>
      </c>
    </row>
    <row r="10429" spans="1:16" x14ac:dyDescent="0.3">
      <c r="A10429" s="2">
        <v>45268</v>
      </c>
      <c r="B10429" s="3" t="s">
        <v>18600</v>
      </c>
      <c r="C10429" s="4" t="s">
        <v>18601</v>
      </c>
      <c r="D10429" s="27">
        <v>4670.6400000000003</v>
      </c>
      <c r="E10429" s="27">
        <v>840.72</v>
      </c>
      <c r="F10429" s="27">
        <v>550.62</v>
      </c>
      <c r="G10429" s="26">
        <f>(E10429-F10429)/E10429</f>
        <v>0.34506137596345993</v>
      </c>
      <c r="H10429" s="27">
        <f>E10429-F10429</f>
        <v>290.10000000000002</v>
      </c>
      <c r="I10429" s="35">
        <f>E10429/D10429</f>
        <v>0.18000102769641846</v>
      </c>
      <c r="J10429" s="3">
        <v>185003.36</v>
      </c>
      <c r="K10429" s="26">
        <v>6.0999999999999999E-2</v>
      </c>
      <c r="L10429" s="4" t="b">
        <v>0</v>
      </c>
      <c r="M10429" s="4" t="s">
        <v>58</v>
      </c>
      <c r="N10429" s="35">
        <f>'Landed Freight Margin Tool'!$D$4</f>
        <v>0.58708499999999997</v>
      </c>
      <c r="O10429" s="30">
        <f>(MAX($F10429,MIN(0.18*$D10429,$F10429*(1+$N10429))))</f>
        <v>840.71519999999998</v>
      </c>
      <c r="P10429" s="35">
        <f>O10429/D10429</f>
        <v>0.18</v>
      </c>
    </row>
    <row r="10430" spans="1:16" x14ac:dyDescent="0.3">
      <c r="A10430" s="2">
        <v>45125</v>
      </c>
      <c r="B10430" s="3" t="s">
        <v>746</v>
      </c>
      <c r="C10430" s="4" t="s">
        <v>747</v>
      </c>
      <c r="D10430" s="27">
        <v>4653.1400000000003</v>
      </c>
      <c r="E10430" s="27">
        <v>837.57</v>
      </c>
      <c r="F10430" s="27">
        <v>627.86</v>
      </c>
      <c r="G10430" s="26">
        <f>(E10430-F10430)/E10430</f>
        <v>0.25037907279391575</v>
      </c>
      <c r="H10430" s="27">
        <f>E10430-F10430</f>
        <v>209.71000000000004</v>
      </c>
      <c r="I10430" s="35">
        <f>E10430/D10430</f>
        <v>0.1800010315614832</v>
      </c>
      <c r="J10430" s="3">
        <v>185003.36</v>
      </c>
      <c r="K10430" s="26">
        <v>6.0999999999999999E-2</v>
      </c>
      <c r="L10430" s="4" t="b">
        <v>0</v>
      </c>
      <c r="M10430" s="4" t="s">
        <v>58</v>
      </c>
      <c r="N10430" s="35">
        <f>'Landed Freight Margin Tool'!$D$4</f>
        <v>0.58708499999999997</v>
      </c>
      <c r="O10430" s="30">
        <f>(MAX($F10430,MIN(0.18*$D10430,$F10430*(1+$N10430))))</f>
        <v>837.5652</v>
      </c>
      <c r="P10430" s="35">
        <f>O10430/D10430</f>
        <v>0.18</v>
      </c>
    </row>
    <row r="10431" spans="1:16" x14ac:dyDescent="0.3">
      <c r="A10431" s="2">
        <v>45153</v>
      </c>
      <c r="B10431" s="3" t="s">
        <v>4736</v>
      </c>
      <c r="C10431" s="4" t="s">
        <v>4737</v>
      </c>
      <c r="D10431" s="27">
        <v>4427.53</v>
      </c>
      <c r="E10431" s="27">
        <v>796.96</v>
      </c>
      <c r="F10431" s="27">
        <v>545.59</v>
      </c>
      <c r="G10431" s="26">
        <f>(E10431-F10431)/E10431</f>
        <v>0.31541106203573577</v>
      </c>
      <c r="H10431" s="27">
        <f>E10431-F10431</f>
        <v>251.37</v>
      </c>
      <c r="I10431" s="35">
        <f>E10431/D10431</f>
        <v>0.18000103895399919</v>
      </c>
      <c r="J10431" s="3">
        <v>185003.36</v>
      </c>
      <c r="K10431" s="26">
        <v>6.0999999999999999E-2</v>
      </c>
      <c r="L10431" s="4" t="b">
        <v>0</v>
      </c>
      <c r="M10431" s="4" t="s">
        <v>58</v>
      </c>
      <c r="N10431" s="35">
        <f>'Landed Freight Margin Tool'!$D$4</f>
        <v>0.58708499999999997</v>
      </c>
      <c r="O10431" s="30">
        <f>(MAX($F10431,MIN(0.18*$D10431,$F10431*(1+$N10431))))</f>
        <v>796.95539999999994</v>
      </c>
      <c r="P10431" s="35">
        <f>O10431/D10431</f>
        <v>0.18</v>
      </c>
    </row>
    <row r="10432" spans="1:16" x14ac:dyDescent="0.3">
      <c r="A10432" s="2">
        <v>45266</v>
      </c>
      <c r="B10432" s="3" t="s">
        <v>15755</v>
      </c>
      <c r="C10432" s="4" t="s">
        <v>15756</v>
      </c>
      <c r="D10432" s="27">
        <v>3646.09</v>
      </c>
      <c r="E10432" s="27">
        <v>656.3</v>
      </c>
      <c r="F10432" s="27">
        <v>367.21</v>
      </c>
      <c r="G10432" s="26">
        <f>(E10432-F10432)/E10432</f>
        <v>0.44048453451165626</v>
      </c>
      <c r="H10432" s="27">
        <f>E10432-F10432</f>
        <v>289.08999999999997</v>
      </c>
      <c r="I10432" s="35">
        <f>E10432/D10432</f>
        <v>0.1800010422123425</v>
      </c>
      <c r="J10432" s="3">
        <v>185003.36</v>
      </c>
      <c r="K10432" s="26">
        <v>6.0999999999999999E-2</v>
      </c>
      <c r="L10432" s="4" t="b">
        <v>0</v>
      </c>
      <c r="M10432" s="4" t="s">
        <v>58</v>
      </c>
      <c r="N10432" s="35">
        <f>'Landed Freight Margin Tool'!$D$4</f>
        <v>0.58708499999999997</v>
      </c>
      <c r="O10432" s="30">
        <f>(MAX($F10432,MIN(0.18*$D10432,$F10432*(1+$N10432))))</f>
        <v>582.79348285000003</v>
      </c>
      <c r="P10432" s="35">
        <f>O10432/D10432</f>
        <v>0.15984067394112597</v>
      </c>
    </row>
    <row r="10433" spans="1:16" x14ac:dyDescent="0.3">
      <c r="A10433" s="2">
        <v>44971</v>
      </c>
      <c r="B10433" s="3" t="s">
        <v>8017</v>
      </c>
      <c r="C10433" s="4" t="s">
        <v>8018</v>
      </c>
      <c r="D10433" s="27">
        <v>2101.71</v>
      </c>
      <c r="E10433" s="27">
        <v>378.31</v>
      </c>
      <c r="F10433" s="27">
        <v>268.41000000000003</v>
      </c>
      <c r="G10433" s="26">
        <f>(E10433-F10433)/E10433</f>
        <v>0.29050249795141542</v>
      </c>
      <c r="H10433" s="27">
        <f>E10433-F10433</f>
        <v>109.89999999999998</v>
      </c>
      <c r="I10433" s="35">
        <f>E10433/D10433</f>
        <v>0.18000104676668047</v>
      </c>
      <c r="J10433" s="3">
        <v>185003.36</v>
      </c>
      <c r="K10433" s="26">
        <v>6.0999999999999999E-2</v>
      </c>
      <c r="L10433" s="4" t="b">
        <v>0</v>
      </c>
      <c r="M10433" s="4" t="s">
        <v>58</v>
      </c>
      <c r="N10433" s="35">
        <f>'Landed Freight Margin Tool'!$D$4</f>
        <v>0.58708499999999997</v>
      </c>
      <c r="O10433" s="30">
        <f>(MAX($F10433,MIN(0.18*$D10433,$F10433*(1+$N10433))))</f>
        <v>378.30779999999999</v>
      </c>
      <c r="P10433" s="35">
        <f>O10433/D10433</f>
        <v>0.18</v>
      </c>
    </row>
    <row r="10434" spans="1:16" x14ac:dyDescent="0.3">
      <c r="A10434" s="2">
        <v>45272</v>
      </c>
      <c r="B10434" s="3" t="s">
        <v>22877</v>
      </c>
      <c r="C10434" s="4" t="s">
        <v>22878</v>
      </c>
      <c r="D10434" s="27">
        <v>4581.6400000000003</v>
      </c>
      <c r="E10434" s="27">
        <v>824.7</v>
      </c>
      <c r="F10434" s="27">
        <v>437.46</v>
      </c>
      <c r="G10434" s="26">
        <f>(E10434-F10434)/E10434</f>
        <v>0.46955256456893424</v>
      </c>
      <c r="H10434" s="27">
        <f>E10434-F10434</f>
        <v>387.24000000000007</v>
      </c>
      <c r="I10434" s="35">
        <f>E10434/D10434</f>
        <v>0.18000104765978994</v>
      </c>
      <c r="J10434" s="3">
        <v>185003.36</v>
      </c>
      <c r="K10434" s="26">
        <v>6.0999999999999999E-2</v>
      </c>
      <c r="L10434" s="4" t="b">
        <v>0</v>
      </c>
      <c r="M10434" s="4" t="s">
        <v>58</v>
      </c>
      <c r="N10434" s="35">
        <f>'Landed Freight Margin Tool'!$D$4</f>
        <v>0.58708499999999997</v>
      </c>
      <c r="O10434" s="30">
        <f>(MAX($F10434,MIN(0.18*$D10434,$F10434*(1+$N10434))))</f>
        <v>694.28620409999996</v>
      </c>
      <c r="P10434" s="35">
        <f>O10434/D10434</f>
        <v>0.15153661223928547</v>
      </c>
    </row>
    <row r="10435" spans="1:16" x14ac:dyDescent="0.3">
      <c r="A10435" s="2">
        <v>45233</v>
      </c>
      <c r="B10435" s="3" t="s">
        <v>16066</v>
      </c>
      <c r="C10435" s="4" t="s">
        <v>16067</v>
      </c>
      <c r="D10435" s="27">
        <v>3812.2</v>
      </c>
      <c r="E10435" s="27">
        <v>686.2</v>
      </c>
      <c r="F10435" s="27">
        <v>445.96</v>
      </c>
      <c r="G10435" s="26">
        <f>(E10435-F10435)/E10435</f>
        <v>0.35010201107548827</v>
      </c>
      <c r="H10435" s="27">
        <f>E10435-F10435</f>
        <v>240.24000000000007</v>
      </c>
      <c r="I10435" s="35">
        <f>E10435/D10435</f>
        <v>0.18000104926289284</v>
      </c>
      <c r="J10435" s="3">
        <v>185003.36</v>
      </c>
      <c r="K10435" s="26">
        <v>6.0999999999999999E-2</v>
      </c>
      <c r="L10435" s="4" t="b">
        <v>0</v>
      </c>
      <c r="M10435" s="4" t="s">
        <v>58</v>
      </c>
      <c r="N10435" s="35">
        <f>'Landed Freight Margin Tool'!$D$4</f>
        <v>0.58708499999999997</v>
      </c>
      <c r="O10435" s="30">
        <f>(MAX($F10435,MIN(0.18*$D10435,$F10435*(1+$N10435))))</f>
        <v>686.19599999999991</v>
      </c>
      <c r="P10435" s="35">
        <f>O10435/D10435</f>
        <v>0.18</v>
      </c>
    </row>
    <row r="10436" spans="1:16" x14ac:dyDescent="0.3">
      <c r="A10436" s="2">
        <v>45195</v>
      </c>
      <c r="B10436" s="3" t="s">
        <v>15870</v>
      </c>
      <c r="C10436" s="4" t="s">
        <v>15871</v>
      </c>
      <c r="D10436" s="27">
        <v>1142.6600000000001</v>
      </c>
      <c r="E10436" s="27">
        <v>205.68</v>
      </c>
      <c r="F10436" s="27">
        <v>167.95</v>
      </c>
      <c r="G10436" s="26">
        <f>(E10436-F10436)/E10436</f>
        <v>0.18344029560482311</v>
      </c>
      <c r="H10436" s="27">
        <f>E10436-F10436</f>
        <v>37.730000000000018</v>
      </c>
      <c r="I10436" s="35">
        <f>E10436/D10436</f>
        <v>0.18000105018115625</v>
      </c>
      <c r="J10436" s="3">
        <v>185003.36</v>
      </c>
      <c r="K10436" s="26">
        <v>6.0999999999999999E-2</v>
      </c>
      <c r="L10436" s="4" t="b">
        <v>0</v>
      </c>
      <c r="M10436" s="4" t="s">
        <v>58</v>
      </c>
      <c r="N10436" s="35">
        <f>'Landed Freight Margin Tool'!$D$4</f>
        <v>0.58708499999999997</v>
      </c>
      <c r="O10436" s="30">
        <f>(MAX($F10436,MIN(0.18*$D10436,$F10436*(1+$N10436))))</f>
        <v>205.6788</v>
      </c>
      <c r="P10436" s="35">
        <f>O10436/D10436</f>
        <v>0.18</v>
      </c>
    </row>
    <row r="10437" spans="1:16" x14ac:dyDescent="0.3">
      <c r="A10437" s="2">
        <v>45145</v>
      </c>
      <c r="B10437" s="3" t="s">
        <v>23723</v>
      </c>
      <c r="C10437" s="4" t="s">
        <v>23724</v>
      </c>
      <c r="D10437" s="27">
        <v>3985.81</v>
      </c>
      <c r="E10437" s="27">
        <v>717.45</v>
      </c>
      <c r="F10437" s="27">
        <v>417.3</v>
      </c>
      <c r="G10437" s="26">
        <f>(E10437-F10437)/E10437</f>
        <v>0.41835667990800757</v>
      </c>
      <c r="H10437" s="27">
        <f>E10437-F10437</f>
        <v>300.15000000000003</v>
      </c>
      <c r="I10437" s="35">
        <f>E10437/D10437</f>
        <v>0.18000105373813605</v>
      </c>
      <c r="J10437" s="3">
        <v>185003.36</v>
      </c>
      <c r="K10437" s="26">
        <v>6.0999999999999999E-2</v>
      </c>
      <c r="L10437" s="4" t="b">
        <v>0</v>
      </c>
      <c r="M10437" s="4" t="s">
        <v>58</v>
      </c>
      <c r="N10437" s="35">
        <f>'Landed Freight Margin Tool'!$D$4</f>
        <v>0.58708499999999997</v>
      </c>
      <c r="O10437" s="30">
        <f>(MAX($F10437,MIN(0.18*$D10437,$F10437*(1+$N10437))))</f>
        <v>662.29057050000006</v>
      </c>
      <c r="P10437" s="35">
        <f>O10437/D10437</f>
        <v>0.16616210268427248</v>
      </c>
    </row>
    <row r="10438" spans="1:16" x14ac:dyDescent="0.3">
      <c r="A10438" s="2">
        <v>45167</v>
      </c>
      <c r="B10438" s="3" t="s">
        <v>17198</v>
      </c>
      <c r="C10438" s="4" t="s">
        <v>15697</v>
      </c>
      <c r="D10438" s="27">
        <v>4360.03</v>
      </c>
      <c r="E10438" s="27">
        <v>784.81</v>
      </c>
      <c r="F10438" s="27">
        <v>515.77</v>
      </c>
      <c r="G10438" s="26">
        <f>(E10438-F10438)/E10438</f>
        <v>0.34280908754985279</v>
      </c>
      <c r="H10438" s="27">
        <f>E10438-F10438</f>
        <v>269.03999999999996</v>
      </c>
      <c r="I10438" s="35">
        <f>E10438/D10438</f>
        <v>0.18000105503861211</v>
      </c>
      <c r="J10438" s="3">
        <v>185003.36</v>
      </c>
      <c r="K10438" s="26">
        <v>6.0999999999999999E-2</v>
      </c>
      <c r="L10438" s="4" t="b">
        <v>0</v>
      </c>
      <c r="M10438" s="4" t="s">
        <v>58</v>
      </c>
      <c r="N10438" s="35">
        <f>'Landed Freight Margin Tool'!$D$4</f>
        <v>0.58708499999999997</v>
      </c>
      <c r="O10438" s="30">
        <f>(MAX($F10438,MIN(0.18*$D10438,$F10438*(1+$N10438))))</f>
        <v>784.80539999999996</v>
      </c>
      <c r="P10438" s="35">
        <f>O10438/D10438</f>
        <v>0.18</v>
      </c>
    </row>
    <row r="10439" spans="1:16" x14ac:dyDescent="0.3">
      <c r="A10439" s="2">
        <v>45289</v>
      </c>
      <c r="B10439" s="3" t="s">
        <v>11118</v>
      </c>
      <c r="C10439" s="4" t="s">
        <v>11119</v>
      </c>
      <c r="D10439" s="27">
        <v>3024.26</v>
      </c>
      <c r="E10439" s="27">
        <v>544.37</v>
      </c>
      <c r="F10439" s="27">
        <v>527.41</v>
      </c>
      <c r="G10439" s="26">
        <f>(E10439-F10439)/E10439</f>
        <v>3.1155280415893667E-2</v>
      </c>
      <c r="H10439" s="27">
        <f>E10439-F10439</f>
        <v>16.960000000000036</v>
      </c>
      <c r="I10439" s="35">
        <f>E10439/D10439</f>
        <v>0.18000105811008313</v>
      </c>
      <c r="J10439" s="3">
        <v>185003.36</v>
      </c>
      <c r="K10439" s="26">
        <v>6.0999999999999999E-2</v>
      </c>
      <c r="L10439" s="4" t="b">
        <v>0</v>
      </c>
      <c r="M10439" s="4" t="s">
        <v>58</v>
      </c>
      <c r="N10439" s="35">
        <f>'Landed Freight Margin Tool'!$D$4</f>
        <v>0.58708499999999997</v>
      </c>
      <c r="O10439" s="30">
        <f>(MAX($F10439,MIN(0.18*$D10439,$F10439*(1+$N10439))))</f>
        <v>544.36680000000001</v>
      </c>
      <c r="P10439" s="35">
        <f>O10439/D10439</f>
        <v>0.18</v>
      </c>
    </row>
    <row r="10440" spans="1:16" x14ac:dyDescent="0.3">
      <c r="A10440" s="2">
        <v>45195</v>
      </c>
      <c r="B10440" s="3" t="s">
        <v>15601</v>
      </c>
      <c r="C10440" s="4" t="s">
        <v>15602</v>
      </c>
      <c r="D10440" s="27">
        <v>4674.25</v>
      </c>
      <c r="E10440" s="27">
        <v>841.37</v>
      </c>
      <c r="F10440" s="27">
        <v>579.55999999999995</v>
      </c>
      <c r="G10440" s="26">
        <f>(E10440-F10440)/E10440</f>
        <v>0.31117106623720842</v>
      </c>
      <c r="H10440" s="27">
        <f>E10440-F10440</f>
        <v>261.81000000000006</v>
      </c>
      <c r="I10440" s="35">
        <f>E10440/D10440</f>
        <v>0.18000106969032464</v>
      </c>
      <c r="J10440" s="3">
        <v>185003.36</v>
      </c>
      <c r="K10440" s="26">
        <v>6.0999999999999999E-2</v>
      </c>
      <c r="L10440" s="4" t="b">
        <v>0</v>
      </c>
      <c r="M10440" s="4" t="s">
        <v>58</v>
      </c>
      <c r="N10440" s="35">
        <f>'Landed Freight Margin Tool'!$D$4</f>
        <v>0.58708499999999997</v>
      </c>
      <c r="O10440" s="30">
        <f>(MAX($F10440,MIN(0.18*$D10440,$F10440*(1+$N10440))))</f>
        <v>841.36500000000001</v>
      </c>
      <c r="P10440" s="35">
        <f>O10440/D10440</f>
        <v>0.18</v>
      </c>
    </row>
    <row r="10441" spans="1:16" x14ac:dyDescent="0.3">
      <c r="A10441" s="2">
        <v>45238</v>
      </c>
      <c r="B10441" s="3" t="s">
        <v>3790</v>
      </c>
      <c r="C10441" s="4" t="s">
        <v>3791</v>
      </c>
      <c r="D10441" s="27">
        <v>2799.15</v>
      </c>
      <c r="E10441" s="27">
        <v>503.85</v>
      </c>
      <c r="F10441" s="27">
        <v>281.10000000000002</v>
      </c>
      <c r="G10441" s="26">
        <f>(E10441-F10441)/E10441</f>
        <v>0.44209586186364985</v>
      </c>
      <c r="H10441" s="27">
        <f>E10441-F10441</f>
        <v>222.75</v>
      </c>
      <c r="I10441" s="35">
        <f>E10441/D10441</f>
        <v>0.1800010717539253</v>
      </c>
      <c r="J10441" s="3">
        <v>185003.36</v>
      </c>
      <c r="K10441" s="26">
        <v>6.0999999999999999E-2</v>
      </c>
      <c r="L10441" s="4" t="b">
        <v>0</v>
      </c>
      <c r="M10441" s="4" t="s">
        <v>58</v>
      </c>
      <c r="N10441" s="35">
        <f>'Landed Freight Margin Tool'!$D$4</f>
        <v>0.58708499999999997</v>
      </c>
      <c r="O10441" s="30">
        <f>(MAX($F10441,MIN(0.18*$D10441,$F10441*(1+$N10441))))</f>
        <v>446.12959350000006</v>
      </c>
      <c r="P10441" s="35">
        <f>O10441/D10441</f>
        <v>0.15938038100852045</v>
      </c>
    </row>
    <row r="10442" spans="1:16" x14ac:dyDescent="0.3">
      <c r="A10442" s="2">
        <v>45166</v>
      </c>
      <c r="B10442" s="3" t="s">
        <v>24724</v>
      </c>
      <c r="C10442" s="4" t="s">
        <v>24725</v>
      </c>
      <c r="D10442" s="27">
        <v>4458.6400000000003</v>
      </c>
      <c r="E10442" s="27">
        <v>802.56</v>
      </c>
      <c r="F10442" s="27">
        <v>500.66</v>
      </c>
      <c r="G10442" s="26">
        <f>(E10442-F10442)/E10442</f>
        <v>0.37617125199362034</v>
      </c>
      <c r="H10442" s="27">
        <f>E10442-F10442</f>
        <v>301.89999999999992</v>
      </c>
      <c r="I10442" s="35">
        <f>E10442/D10442</f>
        <v>0.18000107656146266</v>
      </c>
      <c r="J10442" s="3">
        <v>185003.36</v>
      </c>
      <c r="K10442" s="26">
        <v>6.0999999999999999E-2</v>
      </c>
      <c r="L10442" s="4" t="b">
        <v>0</v>
      </c>
      <c r="M10442" s="4" t="s">
        <v>58</v>
      </c>
      <c r="N10442" s="35">
        <f>'Landed Freight Margin Tool'!$D$4</f>
        <v>0.58708499999999997</v>
      </c>
      <c r="O10442" s="30">
        <f>(MAX($F10442,MIN(0.18*$D10442,$F10442*(1+$N10442))))</f>
        <v>794.58997610000006</v>
      </c>
      <c r="P10442" s="35">
        <f>O10442/D10442</f>
        <v>0.17821353060574524</v>
      </c>
    </row>
    <row r="10443" spans="1:16" x14ac:dyDescent="0.3">
      <c r="A10443" s="2">
        <v>44964</v>
      </c>
      <c r="B10443" s="3" t="s">
        <v>7852</v>
      </c>
      <c r="C10443" s="4" t="s">
        <v>7853</v>
      </c>
      <c r="D10443" s="27">
        <v>2412.4299999999998</v>
      </c>
      <c r="E10443" s="27">
        <v>434.24</v>
      </c>
      <c r="F10443" s="27">
        <v>316.37</v>
      </c>
      <c r="G10443" s="26">
        <f>(E10443-F10443)/E10443</f>
        <v>0.27143975681650701</v>
      </c>
      <c r="H10443" s="27">
        <f>E10443-F10443</f>
        <v>117.87</v>
      </c>
      <c r="I10443" s="35">
        <f>E10443/D10443</f>
        <v>0.18000107775147881</v>
      </c>
      <c r="J10443" s="3">
        <v>185003.36</v>
      </c>
      <c r="K10443" s="26">
        <v>6.0999999999999999E-2</v>
      </c>
      <c r="L10443" s="4" t="b">
        <v>0</v>
      </c>
      <c r="M10443" s="4" t="s">
        <v>58</v>
      </c>
      <c r="N10443" s="35">
        <f>'Landed Freight Margin Tool'!$D$4</f>
        <v>0.58708499999999997</v>
      </c>
      <c r="O10443" s="30">
        <f>(MAX($F10443,MIN(0.18*$D10443,$F10443*(1+$N10443))))</f>
        <v>434.23739999999998</v>
      </c>
      <c r="P10443" s="35">
        <f>O10443/D10443</f>
        <v>0.18</v>
      </c>
    </row>
    <row r="10444" spans="1:16" x14ac:dyDescent="0.3">
      <c r="A10444" s="2">
        <v>45036</v>
      </c>
      <c r="B10444" s="3" t="s">
        <v>17988</v>
      </c>
      <c r="C10444" s="4" t="s">
        <v>17989</v>
      </c>
      <c r="D10444" s="27">
        <v>2965.26</v>
      </c>
      <c r="E10444" s="27">
        <v>533.75</v>
      </c>
      <c r="F10444" s="27">
        <v>372.4</v>
      </c>
      <c r="G10444" s="26">
        <f>(E10444-F10444)/E10444</f>
        <v>0.30229508196721316</v>
      </c>
      <c r="H10444" s="27">
        <f>E10444-F10444</f>
        <v>161.35000000000002</v>
      </c>
      <c r="I10444" s="35">
        <f>E10444/D10444</f>
        <v>0.18000107916337857</v>
      </c>
      <c r="J10444" s="3">
        <v>185003.36</v>
      </c>
      <c r="K10444" s="26">
        <v>6.0999999999999999E-2</v>
      </c>
      <c r="L10444" s="4" t="b">
        <v>0</v>
      </c>
      <c r="M10444" s="4" t="s">
        <v>58</v>
      </c>
      <c r="N10444" s="35">
        <f>'Landed Freight Margin Tool'!$D$4</f>
        <v>0.58708499999999997</v>
      </c>
      <c r="O10444" s="30">
        <f>(MAX($F10444,MIN(0.18*$D10444,$F10444*(1+$N10444))))</f>
        <v>533.74680000000001</v>
      </c>
      <c r="P10444" s="35">
        <f>O10444/D10444</f>
        <v>0.18</v>
      </c>
    </row>
    <row r="10445" spans="1:16" x14ac:dyDescent="0.3">
      <c r="A10445" s="2">
        <v>45209</v>
      </c>
      <c r="B10445" s="3" t="s">
        <v>20164</v>
      </c>
      <c r="C10445" s="4" t="s">
        <v>20165</v>
      </c>
      <c r="D10445" s="27">
        <v>4070.92</v>
      </c>
      <c r="E10445" s="27">
        <v>732.77</v>
      </c>
      <c r="F10445" s="27">
        <v>455.24</v>
      </c>
      <c r="G10445" s="26">
        <f>(E10445-F10445)/E10445</f>
        <v>0.37874094190537272</v>
      </c>
      <c r="H10445" s="27">
        <f>E10445-F10445</f>
        <v>277.52999999999997</v>
      </c>
      <c r="I10445" s="35">
        <f>E10445/D10445</f>
        <v>0.18000108083676417</v>
      </c>
      <c r="J10445" s="3">
        <v>185003.36</v>
      </c>
      <c r="K10445" s="26">
        <v>6.0999999999999999E-2</v>
      </c>
      <c r="L10445" s="4" t="b">
        <v>0</v>
      </c>
      <c r="M10445" s="4" t="s">
        <v>58</v>
      </c>
      <c r="N10445" s="35">
        <f>'Landed Freight Margin Tool'!$D$4</f>
        <v>0.58708499999999997</v>
      </c>
      <c r="O10445" s="30">
        <f>(MAX($F10445,MIN(0.18*$D10445,$F10445*(1+$N10445))))</f>
        <v>722.50457540000002</v>
      </c>
      <c r="P10445" s="35">
        <f>O10445/D10445</f>
        <v>0.17747943349414874</v>
      </c>
    </row>
    <row r="10446" spans="1:16" x14ac:dyDescent="0.3">
      <c r="A10446" s="2">
        <v>45212</v>
      </c>
      <c r="B10446" s="3" t="s">
        <v>9020</v>
      </c>
      <c r="C10446" s="4" t="s">
        <v>9021</v>
      </c>
      <c r="D10446" s="27">
        <v>2213.8200000000002</v>
      </c>
      <c r="E10446" s="27">
        <v>398.49</v>
      </c>
      <c r="F10446" s="27">
        <v>359.2</v>
      </c>
      <c r="G10446" s="26">
        <f>(E10446-F10446)/E10446</f>
        <v>9.8597204446786671E-2</v>
      </c>
      <c r="H10446" s="27">
        <f>E10446-F10446</f>
        <v>39.29000000000002</v>
      </c>
      <c r="I10446" s="35">
        <f>E10446/D10446</f>
        <v>0.18000108409897822</v>
      </c>
      <c r="J10446" s="3">
        <v>185003.36</v>
      </c>
      <c r="K10446" s="26">
        <v>6.0999999999999999E-2</v>
      </c>
      <c r="L10446" s="4" t="b">
        <v>0</v>
      </c>
      <c r="M10446" s="4" t="s">
        <v>58</v>
      </c>
      <c r="N10446" s="35">
        <f>'Landed Freight Margin Tool'!$D$4</f>
        <v>0.58708499999999997</v>
      </c>
      <c r="O10446" s="30">
        <f>(MAX($F10446,MIN(0.18*$D10446,$F10446*(1+$N10446))))</f>
        <v>398.48760000000004</v>
      </c>
      <c r="P10446" s="35">
        <f>O10446/D10446</f>
        <v>0.18</v>
      </c>
    </row>
    <row r="10447" spans="1:16" x14ac:dyDescent="0.3">
      <c r="A10447" s="2">
        <v>45076</v>
      </c>
      <c r="B10447" s="3" t="s">
        <v>8157</v>
      </c>
      <c r="C10447" s="4" t="s">
        <v>8158</v>
      </c>
      <c r="D10447" s="27">
        <v>4400.6400000000003</v>
      </c>
      <c r="E10447" s="27">
        <v>792.12</v>
      </c>
      <c r="F10447" s="27">
        <v>589.79999999999995</v>
      </c>
      <c r="G10447" s="26">
        <f>(E10447-F10447)/E10447</f>
        <v>0.25541584608392676</v>
      </c>
      <c r="H10447" s="27">
        <f>E10447-F10447</f>
        <v>202.32000000000005</v>
      </c>
      <c r="I10447" s="35">
        <f>E10447/D10447</f>
        <v>0.1800010907504363</v>
      </c>
      <c r="J10447" s="3">
        <v>185003.36</v>
      </c>
      <c r="K10447" s="26">
        <v>6.0999999999999999E-2</v>
      </c>
      <c r="L10447" s="4" t="b">
        <v>0</v>
      </c>
      <c r="M10447" s="4" t="s">
        <v>58</v>
      </c>
      <c r="N10447" s="35">
        <f>'Landed Freight Margin Tool'!$D$4</f>
        <v>0.58708499999999997</v>
      </c>
      <c r="O10447" s="30">
        <f>(MAX($F10447,MIN(0.18*$D10447,$F10447*(1+$N10447))))</f>
        <v>792.11520000000007</v>
      </c>
      <c r="P10447" s="35">
        <f>O10447/D10447</f>
        <v>0.18</v>
      </c>
    </row>
    <row r="10448" spans="1:16" x14ac:dyDescent="0.3">
      <c r="A10448" s="2">
        <v>45278</v>
      </c>
      <c r="B10448" s="3" t="s">
        <v>14332</v>
      </c>
      <c r="C10448" s="4" t="s">
        <v>14333</v>
      </c>
      <c r="D10448" s="27">
        <v>1280.27</v>
      </c>
      <c r="E10448" s="27">
        <v>230.45</v>
      </c>
      <c r="F10448" s="27">
        <v>139.97999999999999</v>
      </c>
      <c r="G10448" s="26">
        <f>(E10448-F10448)/E10448</f>
        <v>0.39257973530049906</v>
      </c>
      <c r="H10448" s="27">
        <f>E10448-F10448</f>
        <v>90.47</v>
      </c>
      <c r="I10448" s="35">
        <f>E10448/D10448</f>
        <v>0.18000109351933577</v>
      </c>
      <c r="J10448" s="3">
        <v>185003.36</v>
      </c>
      <c r="K10448" s="26">
        <v>6.0999999999999999E-2</v>
      </c>
      <c r="L10448" s="4" t="b">
        <v>0</v>
      </c>
      <c r="M10448" s="4" t="s">
        <v>58</v>
      </c>
      <c r="N10448" s="35">
        <f>'Landed Freight Margin Tool'!$D$4</f>
        <v>0.58708499999999997</v>
      </c>
      <c r="O10448" s="30">
        <f>(MAX($F10448,MIN(0.18*$D10448,$F10448*(1+$N10448))))</f>
        <v>222.16015830000001</v>
      </c>
      <c r="P10448" s="35">
        <f>O10448/D10448</f>
        <v>0.17352602052692012</v>
      </c>
    </row>
    <row r="10449" spans="1:16" x14ac:dyDescent="0.3">
      <c r="A10449" s="2">
        <v>45132</v>
      </c>
      <c r="B10449" s="3" t="s">
        <v>7164</v>
      </c>
      <c r="C10449" s="4" t="s">
        <v>7165</v>
      </c>
      <c r="D10449" s="27">
        <v>4187.53</v>
      </c>
      <c r="E10449" s="27">
        <v>753.76</v>
      </c>
      <c r="F10449" s="27">
        <v>260.27999999999997</v>
      </c>
      <c r="G10449" s="26">
        <f>(E10449-F10449)/E10449</f>
        <v>0.65469114837614095</v>
      </c>
      <c r="H10449" s="27">
        <f>E10449-F10449</f>
        <v>493.48</v>
      </c>
      <c r="I10449" s="35">
        <f>E10449/D10449</f>
        <v>0.18000109849959284</v>
      </c>
      <c r="J10449" s="3">
        <v>185003.36</v>
      </c>
      <c r="K10449" s="26">
        <v>6.0999999999999999E-2</v>
      </c>
      <c r="L10449" s="4" t="b">
        <v>0</v>
      </c>
      <c r="M10449" s="4" t="s">
        <v>58</v>
      </c>
      <c r="N10449" s="35">
        <f>'Landed Freight Margin Tool'!$D$4</f>
        <v>0.58708499999999997</v>
      </c>
      <c r="O10449" s="30">
        <f>(MAX($F10449,MIN(0.18*$D10449,$F10449*(1+$N10449))))</f>
        <v>413.0864838</v>
      </c>
      <c r="P10449" s="35">
        <f>O10449/D10449</f>
        <v>9.8646811795975203E-2</v>
      </c>
    </row>
    <row r="10450" spans="1:16" x14ac:dyDescent="0.3">
      <c r="A10450" s="2">
        <v>44938</v>
      </c>
      <c r="B10450" s="3" t="s">
        <v>16094</v>
      </c>
      <c r="C10450" s="4" t="s">
        <v>16095</v>
      </c>
      <c r="D10450" s="27">
        <v>4153.53</v>
      </c>
      <c r="E10450" s="27">
        <v>747.64</v>
      </c>
      <c r="F10450" s="27">
        <v>436.45</v>
      </c>
      <c r="G10450" s="26">
        <f>(E10450-F10450)/E10450</f>
        <v>0.41622973623669146</v>
      </c>
      <c r="H10450" s="27">
        <f>E10450-F10450</f>
        <v>311.19</v>
      </c>
      <c r="I10450" s="35">
        <f>E10450/D10450</f>
        <v>0.18000110749169984</v>
      </c>
      <c r="J10450" s="3">
        <v>185003.36</v>
      </c>
      <c r="K10450" s="26">
        <v>6.0999999999999999E-2</v>
      </c>
      <c r="L10450" s="4" t="b">
        <v>0</v>
      </c>
      <c r="M10450" s="4" t="s">
        <v>58</v>
      </c>
      <c r="N10450" s="35">
        <f>'Landed Freight Margin Tool'!$D$4</f>
        <v>0.58708499999999997</v>
      </c>
      <c r="O10450" s="30">
        <f>(MAX($F10450,MIN(0.18*$D10450,$F10450*(1+$N10450))))</f>
        <v>692.68324825000002</v>
      </c>
      <c r="P10450" s="35">
        <f>O10450/D10450</f>
        <v>0.16676977131500195</v>
      </c>
    </row>
    <row r="10451" spans="1:16" x14ac:dyDescent="0.3">
      <c r="A10451" s="2">
        <v>44930</v>
      </c>
      <c r="B10451" s="3" t="s">
        <v>12845</v>
      </c>
      <c r="C10451" s="4" t="s">
        <v>12846</v>
      </c>
      <c r="D10451" s="27">
        <v>4150.03</v>
      </c>
      <c r="E10451" s="27">
        <v>747.01</v>
      </c>
      <c r="F10451" s="27">
        <v>388.87</v>
      </c>
      <c r="G10451" s="26">
        <f>(E10451-F10451)/E10451</f>
        <v>0.47943133291388335</v>
      </c>
      <c r="H10451" s="27">
        <f>E10451-F10451</f>
        <v>358.14</v>
      </c>
      <c r="I10451" s="35">
        <f>E10451/D10451</f>
        <v>0.18000110842572223</v>
      </c>
      <c r="J10451" s="3">
        <v>185003.36</v>
      </c>
      <c r="K10451" s="26">
        <v>6.0999999999999999E-2</v>
      </c>
      <c r="L10451" s="4" t="b">
        <v>0</v>
      </c>
      <c r="M10451" s="4" t="s">
        <v>58</v>
      </c>
      <c r="N10451" s="35">
        <f>'Landed Freight Margin Tool'!$D$4</f>
        <v>0.58708499999999997</v>
      </c>
      <c r="O10451" s="30">
        <f>(MAX($F10451,MIN(0.18*$D10451,$F10451*(1+$N10451))))</f>
        <v>617.16974395</v>
      </c>
      <c r="P10451" s="35">
        <f>O10451/D10451</f>
        <v>0.14871452590704165</v>
      </c>
    </row>
    <row r="10452" spans="1:16" x14ac:dyDescent="0.3">
      <c r="A10452" s="2">
        <v>45043</v>
      </c>
      <c r="B10452" s="3" t="s">
        <v>22970</v>
      </c>
      <c r="C10452" s="4" t="s">
        <v>22971</v>
      </c>
      <c r="D10452" s="27">
        <v>4326.6400000000003</v>
      </c>
      <c r="E10452" s="27">
        <v>778.8</v>
      </c>
      <c r="F10452" s="27">
        <v>558.92999999999995</v>
      </c>
      <c r="G10452" s="26">
        <f>(E10452-F10452)/E10452</f>
        <v>0.2823189522342065</v>
      </c>
      <c r="H10452" s="27">
        <f>E10452-F10452</f>
        <v>219.87</v>
      </c>
      <c r="I10452" s="35">
        <f>E10452/D10452</f>
        <v>0.1800011094059131</v>
      </c>
      <c r="J10452" s="3">
        <v>185003.36</v>
      </c>
      <c r="K10452" s="26">
        <v>6.0999999999999999E-2</v>
      </c>
      <c r="L10452" s="4" t="b">
        <v>0</v>
      </c>
      <c r="M10452" s="4" t="s">
        <v>58</v>
      </c>
      <c r="N10452" s="35">
        <f>'Landed Freight Margin Tool'!$D$4</f>
        <v>0.58708499999999997</v>
      </c>
      <c r="O10452" s="30">
        <f>(MAX($F10452,MIN(0.18*$D10452,$F10452*(1+$N10452))))</f>
        <v>778.79520000000002</v>
      </c>
      <c r="P10452" s="35">
        <f>O10452/D10452</f>
        <v>0.18</v>
      </c>
    </row>
    <row r="10453" spans="1:16" x14ac:dyDescent="0.3">
      <c r="A10453" s="2">
        <v>45063</v>
      </c>
      <c r="B10453" s="3" t="s">
        <v>2879</v>
      </c>
      <c r="C10453" s="4" t="s">
        <v>2880</v>
      </c>
      <c r="D10453" s="27">
        <v>4124.53</v>
      </c>
      <c r="E10453" s="27">
        <v>742.42</v>
      </c>
      <c r="F10453" s="27">
        <v>383.42</v>
      </c>
      <c r="G10453" s="26">
        <f>(E10453-F10453)/E10453</f>
        <v>0.48355378357264078</v>
      </c>
      <c r="H10453" s="27">
        <f>E10453-F10453</f>
        <v>358.99999999999994</v>
      </c>
      <c r="I10453" s="35">
        <f>E10453/D10453</f>
        <v>0.18000111527858931</v>
      </c>
      <c r="J10453" s="3">
        <v>185003.36</v>
      </c>
      <c r="K10453" s="26">
        <v>6.0999999999999999E-2</v>
      </c>
      <c r="L10453" s="4" t="b">
        <v>0</v>
      </c>
      <c r="M10453" s="4" t="s">
        <v>58</v>
      </c>
      <c r="N10453" s="35">
        <f>'Landed Freight Margin Tool'!$D$4</f>
        <v>0.58708499999999997</v>
      </c>
      <c r="O10453" s="30">
        <f>(MAX($F10453,MIN(0.18*$D10453,$F10453*(1+$N10453))))</f>
        <v>608.5201307000001</v>
      </c>
      <c r="P10453" s="35">
        <f>O10453/D10453</f>
        <v>0.14753684194320327</v>
      </c>
    </row>
    <row r="10454" spans="1:16" x14ac:dyDescent="0.3">
      <c r="A10454" s="2">
        <v>45156</v>
      </c>
      <c r="B10454" s="3" t="s">
        <v>11508</v>
      </c>
      <c r="C10454" s="4" t="s">
        <v>11509</v>
      </c>
      <c r="D10454" s="27">
        <v>3920.92</v>
      </c>
      <c r="E10454" s="27">
        <v>705.77</v>
      </c>
      <c r="F10454" s="27">
        <v>435.39</v>
      </c>
      <c r="G10454" s="26">
        <f>(E10454-F10454)/E10454</f>
        <v>0.38309930997350411</v>
      </c>
      <c r="H10454" s="27">
        <f>E10454-F10454</f>
        <v>270.38</v>
      </c>
      <c r="I10454" s="35">
        <f>E10454/D10454</f>
        <v>0.18000112218560949</v>
      </c>
      <c r="J10454" s="3">
        <v>185003.36</v>
      </c>
      <c r="K10454" s="26">
        <v>6.0999999999999999E-2</v>
      </c>
      <c r="L10454" s="4" t="b">
        <v>0</v>
      </c>
      <c r="M10454" s="4" t="s">
        <v>58</v>
      </c>
      <c r="N10454" s="35">
        <f>'Landed Freight Margin Tool'!$D$4</f>
        <v>0.58708499999999997</v>
      </c>
      <c r="O10454" s="30">
        <f>(MAX($F10454,MIN(0.18*$D10454,$F10454*(1+$N10454))))</f>
        <v>691.00093815000002</v>
      </c>
      <c r="P10454" s="35">
        <f>O10454/D10454</f>
        <v>0.17623438839609071</v>
      </c>
    </row>
    <row r="10455" spans="1:16" x14ac:dyDescent="0.3">
      <c r="A10455" s="2">
        <v>45072</v>
      </c>
      <c r="B10455" s="3" t="s">
        <v>4075</v>
      </c>
      <c r="C10455" s="4" t="s">
        <v>4076</v>
      </c>
      <c r="D10455" s="27">
        <v>4254.1400000000003</v>
      </c>
      <c r="E10455" s="27">
        <v>765.75</v>
      </c>
      <c r="F10455" s="27">
        <v>499.69</v>
      </c>
      <c r="G10455" s="26">
        <f>(E10455-F10455)/E10455</f>
        <v>0.34745021221025141</v>
      </c>
      <c r="H10455" s="27">
        <f>E10455-F10455</f>
        <v>266.06</v>
      </c>
      <c r="I10455" s="35">
        <f>E10455/D10455</f>
        <v>0.18000112831265541</v>
      </c>
      <c r="J10455" s="3">
        <v>185003.36</v>
      </c>
      <c r="K10455" s="26">
        <v>6.0999999999999999E-2</v>
      </c>
      <c r="L10455" s="4" t="b">
        <v>0</v>
      </c>
      <c r="M10455" s="4" t="s">
        <v>58</v>
      </c>
      <c r="N10455" s="35">
        <f>'Landed Freight Margin Tool'!$D$4</f>
        <v>0.58708499999999997</v>
      </c>
      <c r="O10455" s="30">
        <f>(MAX($F10455,MIN(0.18*$D10455,$F10455*(1+$N10455))))</f>
        <v>765.74520000000007</v>
      </c>
      <c r="P10455" s="35">
        <f>O10455/D10455</f>
        <v>0.18</v>
      </c>
    </row>
    <row r="10456" spans="1:16" x14ac:dyDescent="0.3">
      <c r="A10456" s="2">
        <v>45070</v>
      </c>
      <c r="B10456" s="3" t="s">
        <v>11140</v>
      </c>
      <c r="C10456" s="4" t="s">
        <v>11141</v>
      </c>
      <c r="D10456" s="27">
        <v>2122.8200000000002</v>
      </c>
      <c r="E10456" s="27">
        <v>382.11</v>
      </c>
      <c r="F10456" s="27">
        <v>339.22</v>
      </c>
      <c r="G10456" s="26">
        <f>(E10456-F10456)/E10456</f>
        <v>0.1122451650048415</v>
      </c>
      <c r="H10456" s="27">
        <f>E10456-F10456</f>
        <v>42.889999999999986</v>
      </c>
      <c r="I10456" s="35">
        <f>E10456/D10456</f>
        <v>0.18000113057159814</v>
      </c>
      <c r="J10456" s="3">
        <v>185003.36</v>
      </c>
      <c r="K10456" s="26">
        <v>6.0999999999999999E-2</v>
      </c>
      <c r="L10456" s="4" t="b">
        <v>0</v>
      </c>
      <c r="M10456" s="4" t="s">
        <v>58</v>
      </c>
      <c r="N10456" s="35">
        <f>'Landed Freight Margin Tool'!$D$4</f>
        <v>0.58708499999999997</v>
      </c>
      <c r="O10456" s="30">
        <f>(MAX($F10456,MIN(0.18*$D10456,$F10456*(1+$N10456))))</f>
        <v>382.10759999999999</v>
      </c>
      <c r="P10456" s="35">
        <f>O10456/D10456</f>
        <v>0.18</v>
      </c>
    </row>
    <row r="10457" spans="1:16" x14ac:dyDescent="0.3">
      <c r="A10457" s="2">
        <v>44945</v>
      </c>
      <c r="B10457" s="3" t="s">
        <v>15300</v>
      </c>
      <c r="C10457" s="4" t="s">
        <v>15301</v>
      </c>
      <c r="D10457" s="27">
        <v>2986.87</v>
      </c>
      <c r="E10457" s="27">
        <v>537.64</v>
      </c>
      <c r="F10457" s="27">
        <v>361.75</v>
      </c>
      <c r="G10457" s="26">
        <f>(E10457-F10457)/E10457</f>
        <v>0.32715199761922475</v>
      </c>
      <c r="H10457" s="27">
        <f>E10457-F10457</f>
        <v>175.89</v>
      </c>
      <c r="I10457" s="35">
        <f>E10457/D10457</f>
        <v>0.18000113831536022</v>
      </c>
      <c r="J10457" s="3">
        <v>185003.36</v>
      </c>
      <c r="K10457" s="26">
        <v>6.0999999999999999E-2</v>
      </c>
      <c r="L10457" s="4" t="b">
        <v>0</v>
      </c>
      <c r="M10457" s="4" t="s">
        <v>58</v>
      </c>
      <c r="N10457" s="35">
        <f>'Landed Freight Margin Tool'!$D$4</f>
        <v>0.58708499999999997</v>
      </c>
      <c r="O10457" s="30">
        <f>(MAX($F10457,MIN(0.18*$D10457,$F10457*(1+$N10457))))</f>
        <v>537.63659999999993</v>
      </c>
      <c r="P10457" s="35">
        <f>O10457/D10457</f>
        <v>0.18</v>
      </c>
    </row>
    <row r="10458" spans="1:16" x14ac:dyDescent="0.3">
      <c r="A10458" s="2">
        <v>44932</v>
      </c>
      <c r="B10458" s="3" t="s">
        <v>15663</v>
      </c>
      <c r="C10458" s="4" t="s">
        <v>15664</v>
      </c>
      <c r="D10458" s="27">
        <v>1579.49</v>
      </c>
      <c r="E10458" s="27">
        <v>284.31</v>
      </c>
      <c r="F10458" s="27">
        <v>149.32</v>
      </c>
      <c r="G10458" s="26">
        <f>(E10458-F10458)/E10458</f>
        <v>0.47479863529246247</v>
      </c>
      <c r="H10458" s="27">
        <f>E10458-F10458</f>
        <v>134.99</v>
      </c>
      <c r="I10458" s="35">
        <f>E10458/D10458</f>
        <v>0.18000113960835459</v>
      </c>
      <c r="J10458" s="3">
        <v>185003.36</v>
      </c>
      <c r="K10458" s="26">
        <v>6.0999999999999999E-2</v>
      </c>
      <c r="L10458" s="4" t="b">
        <v>0</v>
      </c>
      <c r="M10458" s="4" t="s">
        <v>58</v>
      </c>
      <c r="N10458" s="35">
        <f>'Landed Freight Margin Tool'!$D$4</f>
        <v>0.58708499999999997</v>
      </c>
      <c r="O10458" s="30">
        <f>(MAX($F10458,MIN(0.18*$D10458,$F10458*(1+$N10458))))</f>
        <v>236.98353220000001</v>
      </c>
      <c r="P10458" s="35">
        <f>O10458/D10458</f>
        <v>0.15003800733148043</v>
      </c>
    </row>
    <row r="10459" spans="1:16" x14ac:dyDescent="0.3">
      <c r="A10459" s="2">
        <v>45168</v>
      </c>
      <c r="B10459" s="3" t="s">
        <v>276</v>
      </c>
      <c r="C10459" s="4" t="s">
        <v>277</v>
      </c>
      <c r="D10459" s="27">
        <v>4189.6400000000003</v>
      </c>
      <c r="E10459" s="27">
        <v>754.14</v>
      </c>
      <c r="F10459" s="27">
        <v>552.29</v>
      </c>
      <c r="G10459" s="26">
        <f>(E10459-F10459)/E10459</f>
        <v>0.26765587291484344</v>
      </c>
      <c r="H10459" s="27">
        <f>E10459-F10459</f>
        <v>201.85000000000002</v>
      </c>
      <c r="I10459" s="35">
        <f>E10459/D10459</f>
        <v>0.18000114568316131</v>
      </c>
      <c r="J10459" s="3">
        <v>185003.36</v>
      </c>
      <c r="K10459" s="26">
        <v>6.0999999999999999E-2</v>
      </c>
      <c r="L10459" s="4" t="b">
        <v>0</v>
      </c>
      <c r="M10459" s="4" t="s">
        <v>58</v>
      </c>
      <c r="N10459" s="35">
        <f>'Landed Freight Margin Tool'!$D$4</f>
        <v>0.58708499999999997</v>
      </c>
      <c r="O10459" s="30">
        <f>(MAX($F10459,MIN(0.18*$D10459,$F10459*(1+$N10459))))</f>
        <v>754.13520000000005</v>
      </c>
      <c r="P10459" s="35">
        <f>O10459/D10459</f>
        <v>0.18</v>
      </c>
    </row>
    <row r="10460" spans="1:16" x14ac:dyDescent="0.3">
      <c r="A10460" s="2">
        <v>45149</v>
      </c>
      <c r="B10460" s="3" t="s">
        <v>20604</v>
      </c>
      <c r="C10460" s="4" t="s">
        <v>20605</v>
      </c>
      <c r="D10460" s="27">
        <v>2610.15</v>
      </c>
      <c r="E10460" s="27">
        <v>469.83</v>
      </c>
      <c r="F10460" s="27">
        <v>326.64</v>
      </c>
      <c r="G10460" s="26">
        <f>(E10460-F10460)/E10460</f>
        <v>0.30476981035693762</v>
      </c>
      <c r="H10460" s="27">
        <f>E10460-F10460</f>
        <v>143.19</v>
      </c>
      <c r="I10460" s="35">
        <f>E10460/D10460</f>
        <v>0.18000114935923223</v>
      </c>
      <c r="J10460" s="3">
        <v>185003.36</v>
      </c>
      <c r="K10460" s="26">
        <v>6.0999999999999999E-2</v>
      </c>
      <c r="L10460" s="4" t="b">
        <v>0</v>
      </c>
      <c r="M10460" s="4" t="s">
        <v>58</v>
      </c>
      <c r="N10460" s="35">
        <f>'Landed Freight Margin Tool'!$D$4</f>
        <v>0.58708499999999997</v>
      </c>
      <c r="O10460" s="30">
        <f>(MAX($F10460,MIN(0.18*$D10460,$F10460*(1+$N10460))))</f>
        <v>469.827</v>
      </c>
      <c r="P10460" s="35">
        <f>O10460/D10460</f>
        <v>0.18</v>
      </c>
    </row>
    <row r="10461" spans="1:16" x14ac:dyDescent="0.3">
      <c r="A10461" s="2">
        <v>45157</v>
      </c>
      <c r="B10461" s="3" t="s">
        <v>19074</v>
      </c>
      <c r="C10461" s="4" t="s">
        <v>19075</v>
      </c>
      <c r="D10461" s="27">
        <v>1217.27</v>
      </c>
      <c r="E10461" s="27">
        <v>219.11</v>
      </c>
      <c r="F10461" s="27">
        <v>121.45</v>
      </c>
      <c r="G10461" s="26">
        <f>(E10461-F10461)/E10461</f>
        <v>0.44571219935192369</v>
      </c>
      <c r="H10461" s="27">
        <f>E10461-F10461</f>
        <v>97.660000000000011</v>
      </c>
      <c r="I10461" s="35">
        <f>E10461/D10461</f>
        <v>0.18000115011460072</v>
      </c>
      <c r="J10461" s="3">
        <v>185003.36</v>
      </c>
      <c r="K10461" s="26">
        <v>6.0999999999999999E-2</v>
      </c>
      <c r="L10461" s="4" t="b">
        <v>0</v>
      </c>
      <c r="M10461" s="4" t="s">
        <v>58</v>
      </c>
      <c r="N10461" s="35">
        <f>'Landed Freight Margin Tool'!$D$4</f>
        <v>0.58708499999999997</v>
      </c>
      <c r="O10461" s="30">
        <f>(MAX($F10461,MIN(0.18*$D10461,$F10461*(1+$N10461))))</f>
        <v>192.75147325</v>
      </c>
      <c r="P10461" s="35">
        <f>O10461/D10461</f>
        <v>0.15834734549442606</v>
      </c>
    </row>
    <row r="10462" spans="1:16" x14ac:dyDescent="0.3">
      <c r="A10462" s="2">
        <v>45131</v>
      </c>
      <c r="B10462" s="3" t="s">
        <v>20268</v>
      </c>
      <c r="C10462" s="4" t="s">
        <v>20269</v>
      </c>
      <c r="D10462" s="27">
        <v>1209.77</v>
      </c>
      <c r="E10462" s="27">
        <v>217.76</v>
      </c>
      <c r="F10462" s="27">
        <v>129.47</v>
      </c>
      <c r="G10462" s="26">
        <f>(E10462-F10462)/E10462</f>
        <v>0.40544636296840558</v>
      </c>
      <c r="H10462" s="27">
        <f>E10462-F10462</f>
        <v>88.289999999999992</v>
      </c>
      <c r="I10462" s="35">
        <f>E10462/D10462</f>
        <v>0.18000115724476554</v>
      </c>
      <c r="J10462" s="3">
        <v>185003.36</v>
      </c>
      <c r="K10462" s="26">
        <v>6.0999999999999999E-2</v>
      </c>
      <c r="L10462" s="4" t="b">
        <v>0</v>
      </c>
      <c r="M10462" s="4" t="s">
        <v>58</v>
      </c>
      <c r="N10462" s="35">
        <f>'Landed Freight Margin Tool'!$D$4</f>
        <v>0.58708499999999997</v>
      </c>
      <c r="O10462" s="30">
        <f>(MAX($F10462,MIN(0.18*$D10462,$F10462*(1+$N10462))))</f>
        <v>205.47989495000002</v>
      </c>
      <c r="P10462" s="35">
        <f>O10462/D10462</f>
        <v>0.16985038060953736</v>
      </c>
    </row>
    <row r="10463" spans="1:16" x14ac:dyDescent="0.3">
      <c r="A10463" s="2">
        <v>45058</v>
      </c>
      <c r="B10463" s="3" t="s">
        <v>7948</v>
      </c>
      <c r="C10463" s="4" t="s">
        <v>7949</v>
      </c>
      <c r="D10463" s="27">
        <v>2067.3200000000002</v>
      </c>
      <c r="E10463" s="27">
        <v>372.12</v>
      </c>
      <c r="F10463" s="27">
        <v>251.29</v>
      </c>
      <c r="G10463" s="26">
        <f>(E10463-F10463)/E10463</f>
        <v>0.32470708373642915</v>
      </c>
      <c r="H10463" s="27">
        <f>E10463-F10463</f>
        <v>120.83000000000001</v>
      </c>
      <c r="I10463" s="35">
        <f>E10463/D10463</f>
        <v>0.180001160923321</v>
      </c>
      <c r="J10463" s="3">
        <v>185003.36</v>
      </c>
      <c r="K10463" s="26">
        <v>6.0999999999999999E-2</v>
      </c>
      <c r="L10463" s="4" t="b">
        <v>0</v>
      </c>
      <c r="M10463" s="4" t="s">
        <v>58</v>
      </c>
      <c r="N10463" s="35">
        <f>'Landed Freight Margin Tool'!$D$4</f>
        <v>0.58708499999999997</v>
      </c>
      <c r="O10463" s="30">
        <f>(MAX($F10463,MIN(0.18*$D10463,$F10463*(1+$N10463))))</f>
        <v>372.11760000000004</v>
      </c>
      <c r="P10463" s="35">
        <f>O10463/D10463</f>
        <v>0.18</v>
      </c>
    </row>
    <row r="10464" spans="1:16" x14ac:dyDescent="0.3">
      <c r="A10464" s="2">
        <v>45169</v>
      </c>
      <c r="B10464" s="3" t="s">
        <v>3254</v>
      </c>
      <c r="C10464" s="4" t="s">
        <v>3255</v>
      </c>
      <c r="D10464" s="27">
        <v>2899.87</v>
      </c>
      <c r="E10464" s="27">
        <v>521.98</v>
      </c>
      <c r="F10464" s="27">
        <v>374.09</v>
      </c>
      <c r="G10464" s="26">
        <f>(E10464-F10464)/E10464</f>
        <v>0.28332503161040662</v>
      </c>
      <c r="H10464" s="27">
        <f>E10464-F10464</f>
        <v>147.89000000000004</v>
      </c>
      <c r="I10464" s="35">
        <f>E10464/D10464</f>
        <v>0.18000117246635194</v>
      </c>
      <c r="J10464" s="3">
        <v>185003.36</v>
      </c>
      <c r="K10464" s="26">
        <v>6.0999999999999999E-2</v>
      </c>
      <c r="L10464" s="4" t="b">
        <v>0</v>
      </c>
      <c r="M10464" s="4" t="s">
        <v>58</v>
      </c>
      <c r="N10464" s="35">
        <f>'Landed Freight Margin Tool'!$D$4</f>
        <v>0.58708499999999997</v>
      </c>
      <c r="O10464" s="30">
        <f>(MAX($F10464,MIN(0.18*$D10464,$F10464*(1+$N10464))))</f>
        <v>521.97659999999996</v>
      </c>
      <c r="P10464" s="35">
        <f>O10464/D10464</f>
        <v>0.18</v>
      </c>
    </row>
    <row r="10465" spans="1:16" x14ac:dyDescent="0.3">
      <c r="A10465" s="2">
        <v>45258</v>
      </c>
      <c r="B10465" s="3" t="s">
        <v>21069</v>
      </c>
      <c r="C10465" s="4" t="s">
        <v>21070</v>
      </c>
      <c r="D10465" s="27">
        <v>2897.87</v>
      </c>
      <c r="E10465" s="27">
        <v>521.62</v>
      </c>
      <c r="F10465" s="27">
        <v>288.2</v>
      </c>
      <c r="G10465" s="26">
        <f>(E10465-F10465)/E10465</f>
        <v>0.44749051033319276</v>
      </c>
      <c r="H10465" s="27">
        <f>E10465-F10465</f>
        <v>233.42000000000002</v>
      </c>
      <c r="I10465" s="35">
        <f>E10465/D10465</f>
        <v>0.18000117327554377</v>
      </c>
      <c r="J10465" s="3">
        <v>185003.36</v>
      </c>
      <c r="K10465" s="26">
        <v>6.0999999999999999E-2</v>
      </c>
      <c r="L10465" s="4" t="b">
        <v>0</v>
      </c>
      <c r="M10465" s="4" t="s">
        <v>58</v>
      </c>
      <c r="N10465" s="35">
        <f>'Landed Freight Margin Tool'!$D$4</f>
        <v>0.58708499999999997</v>
      </c>
      <c r="O10465" s="30">
        <f>(MAX($F10465,MIN(0.18*$D10465,$F10465*(1+$N10465))))</f>
        <v>457.397897</v>
      </c>
      <c r="P10465" s="35">
        <f>O10465/D10465</f>
        <v>0.1578393430347117</v>
      </c>
    </row>
    <row r="10466" spans="1:16" x14ac:dyDescent="0.3">
      <c r="A10466" s="2">
        <v>45279</v>
      </c>
      <c r="B10466" s="3" t="s">
        <v>19312</v>
      </c>
      <c r="C10466" s="4" t="s">
        <v>19313</v>
      </c>
      <c r="D10466" s="27">
        <v>2897.37</v>
      </c>
      <c r="E10466" s="27">
        <v>521.53</v>
      </c>
      <c r="F10466" s="27">
        <v>262.89</v>
      </c>
      <c r="G10466" s="26">
        <f>(E10466-F10466)/E10466</f>
        <v>0.49592545011792227</v>
      </c>
      <c r="H10466" s="27">
        <f>E10466-F10466</f>
        <v>258.64</v>
      </c>
      <c r="I10466" s="35">
        <f>E10466/D10466</f>
        <v>0.18000117347801628</v>
      </c>
      <c r="J10466" s="3">
        <v>185003.36</v>
      </c>
      <c r="K10466" s="26">
        <v>6.0999999999999999E-2</v>
      </c>
      <c r="L10466" s="4" t="b">
        <v>0</v>
      </c>
      <c r="M10466" s="4" t="s">
        <v>58</v>
      </c>
      <c r="N10466" s="35">
        <f>'Landed Freight Margin Tool'!$D$4</f>
        <v>0.58708499999999997</v>
      </c>
      <c r="O10466" s="30">
        <f>(MAX($F10466,MIN(0.18*$D10466,$F10466*(1+$N10466))))</f>
        <v>417.22877564999999</v>
      </c>
      <c r="P10466" s="35">
        <f>O10466/D10466</f>
        <v>0.14400258705308608</v>
      </c>
    </row>
    <row r="10467" spans="1:16" x14ac:dyDescent="0.3">
      <c r="A10467" s="2">
        <v>45120</v>
      </c>
      <c r="B10467" s="3" t="s">
        <v>9413</v>
      </c>
      <c r="C10467" s="4" t="s">
        <v>9414</v>
      </c>
      <c r="D10467" s="27">
        <v>3909.53</v>
      </c>
      <c r="E10467" s="27">
        <v>703.72</v>
      </c>
      <c r="F10467" s="27">
        <v>476.74</v>
      </c>
      <c r="G10467" s="26">
        <f>(E10467-F10467)/E10467</f>
        <v>0.32254305689762974</v>
      </c>
      <c r="H10467" s="27">
        <f>E10467-F10467</f>
        <v>226.98000000000002</v>
      </c>
      <c r="I10467" s="35">
        <f>E10467/D10467</f>
        <v>0.18000117661202242</v>
      </c>
      <c r="J10467" s="3">
        <v>185003.36</v>
      </c>
      <c r="K10467" s="26">
        <v>6.0999999999999999E-2</v>
      </c>
      <c r="L10467" s="4" t="b">
        <v>0</v>
      </c>
      <c r="M10467" s="4" t="s">
        <v>58</v>
      </c>
      <c r="N10467" s="35">
        <f>'Landed Freight Margin Tool'!$D$4</f>
        <v>0.58708499999999997</v>
      </c>
      <c r="O10467" s="30">
        <f>(MAX($F10467,MIN(0.18*$D10467,$F10467*(1+$N10467))))</f>
        <v>703.71540000000005</v>
      </c>
      <c r="P10467" s="35">
        <f>O10467/D10467</f>
        <v>0.18</v>
      </c>
    </row>
    <row r="10468" spans="1:16" x14ac:dyDescent="0.3">
      <c r="A10468" s="2">
        <v>45055</v>
      </c>
      <c r="B10468" s="3" t="s">
        <v>23494</v>
      </c>
      <c r="C10468" s="4" t="s">
        <v>23495</v>
      </c>
      <c r="D10468" s="27">
        <v>3709.42</v>
      </c>
      <c r="E10468" s="27">
        <v>667.7</v>
      </c>
      <c r="F10468" s="27">
        <v>427.07</v>
      </c>
      <c r="G10468" s="26">
        <f>(E10468-F10468)/E10468</f>
        <v>0.36038640107832864</v>
      </c>
      <c r="H10468" s="27">
        <f>E10468-F10468</f>
        <v>240.63000000000005</v>
      </c>
      <c r="I10468" s="35">
        <f>E10468/D10468</f>
        <v>0.18000118616926636</v>
      </c>
      <c r="J10468" s="3">
        <v>185003.36</v>
      </c>
      <c r="K10468" s="26">
        <v>6.0999999999999999E-2</v>
      </c>
      <c r="L10468" s="4" t="b">
        <v>0</v>
      </c>
      <c r="M10468" s="4" t="s">
        <v>58</v>
      </c>
      <c r="N10468" s="35">
        <f>'Landed Freight Margin Tool'!$D$4</f>
        <v>0.58708499999999997</v>
      </c>
      <c r="O10468" s="30">
        <f>(MAX($F10468,MIN(0.18*$D10468,$F10468*(1+$N10468))))</f>
        <v>667.69560000000001</v>
      </c>
      <c r="P10468" s="35">
        <f>O10468/D10468</f>
        <v>0.18</v>
      </c>
    </row>
    <row r="10469" spans="1:16" x14ac:dyDescent="0.3">
      <c r="A10469" s="2">
        <v>45215</v>
      </c>
      <c r="B10469" s="3" t="s">
        <v>9423</v>
      </c>
      <c r="C10469" s="4" t="s">
        <v>9424</v>
      </c>
      <c r="D10469" s="27">
        <v>1512.99</v>
      </c>
      <c r="E10469" s="27">
        <v>272.33999999999997</v>
      </c>
      <c r="F10469" s="27">
        <v>186.86</v>
      </c>
      <c r="G10469" s="26">
        <f>(E10469-F10469)/E10469</f>
        <v>0.31387236542557084</v>
      </c>
      <c r="H10469" s="27">
        <f>E10469-F10469</f>
        <v>85.479999999999961</v>
      </c>
      <c r="I10469" s="35">
        <f>E10469/D10469</f>
        <v>0.18000118969722204</v>
      </c>
      <c r="J10469" s="3">
        <v>185003.36</v>
      </c>
      <c r="K10469" s="26">
        <v>6.0999999999999999E-2</v>
      </c>
      <c r="L10469" s="4" t="b">
        <v>0</v>
      </c>
      <c r="M10469" s="4" t="s">
        <v>58</v>
      </c>
      <c r="N10469" s="35">
        <f>'Landed Freight Margin Tool'!$D$4</f>
        <v>0.58708499999999997</v>
      </c>
      <c r="O10469" s="30">
        <f>(MAX($F10469,MIN(0.18*$D10469,$F10469*(1+$N10469))))</f>
        <v>272.33819999999997</v>
      </c>
      <c r="P10469" s="35">
        <f>O10469/D10469</f>
        <v>0.18</v>
      </c>
    </row>
    <row r="10470" spans="1:16" x14ac:dyDescent="0.3">
      <c r="A10470" s="2">
        <v>45259</v>
      </c>
      <c r="B10470" s="3" t="s">
        <v>11548</v>
      </c>
      <c r="C10470" s="4" t="s">
        <v>11549</v>
      </c>
      <c r="D10470" s="27">
        <v>2351.04</v>
      </c>
      <c r="E10470" s="27">
        <v>423.19</v>
      </c>
      <c r="F10470" s="27">
        <v>235.12</v>
      </c>
      <c r="G10470" s="26">
        <f>(E10470-F10470)/E10470</f>
        <v>0.44441031215293364</v>
      </c>
      <c r="H10470" s="27">
        <f>E10470-F10470</f>
        <v>188.07</v>
      </c>
      <c r="I10470" s="35">
        <f>E10470/D10470</f>
        <v>0.18000119096229752</v>
      </c>
      <c r="J10470" s="3">
        <v>185003.36</v>
      </c>
      <c r="K10470" s="26">
        <v>6.0999999999999999E-2</v>
      </c>
      <c r="L10470" s="4" t="b">
        <v>0</v>
      </c>
      <c r="M10470" s="4" t="s">
        <v>58</v>
      </c>
      <c r="N10470" s="35">
        <f>'Landed Freight Margin Tool'!$D$4</f>
        <v>0.58708499999999997</v>
      </c>
      <c r="O10470" s="30">
        <f>(MAX($F10470,MIN(0.18*$D10470,$F10470*(1+$N10470))))</f>
        <v>373.15542520000002</v>
      </c>
      <c r="P10470" s="35">
        <f>O10470/D10470</f>
        <v>0.15871930090513137</v>
      </c>
    </row>
    <row r="10471" spans="1:16" x14ac:dyDescent="0.3">
      <c r="A10471" s="2">
        <v>44936</v>
      </c>
      <c r="B10471" s="3" t="s">
        <v>4564</v>
      </c>
      <c r="C10471" s="4" t="s">
        <v>4565</v>
      </c>
      <c r="D10471" s="27">
        <v>1679.1</v>
      </c>
      <c r="E10471" s="27">
        <v>302.24</v>
      </c>
      <c r="F10471" s="27">
        <v>168.12</v>
      </c>
      <c r="G10471" s="26">
        <f>(E10471-F10471)/E10471</f>
        <v>0.44375330862890416</v>
      </c>
      <c r="H10471" s="27">
        <f>E10471-F10471</f>
        <v>134.12</v>
      </c>
      <c r="I10471" s="35">
        <f>E10471/D10471</f>
        <v>0.18000119111428742</v>
      </c>
      <c r="J10471" s="3">
        <v>185003.36</v>
      </c>
      <c r="K10471" s="26">
        <v>6.0999999999999999E-2</v>
      </c>
      <c r="L10471" s="4" t="b">
        <v>0</v>
      </c>
      <c r="M10471" s="4" t="s">
        <v>58</v>
      </c>
      <c r="N10471" s="35">
        <f>'Landed Freight Margin Tool'!$D$4</f>
        <v>0.58708499999999997</v>
      </c>
      <c r="O10471" s="30">
        <f>(MAX($F10471,MIN(0.18*$D10471,$F10471*(1+$N10471))))</f>
        <v>266.82073020000001</v>
      </c>
      <c r="P10471" s="35">
        <f>O10471/D10471</f>
        <v>0.15890699195997857</v>
      </c>
    </row>
    <row r="10472" spans="1:16" x14ac:dyDescent="0.3">
      <c r="A10472" s="2">
        <v>45232</v>
      </c>
      <c r="B10472" s="3" t="s">
        <v>2048</v>
      </c>
      <c r="C10472" s="4" t="s">
        <v>2049</v>
      </c>
      <c r="D10472" s="27">
        <v>3677.92</v>
      </c>
      <c r="E10472" s="27">
        <v>662.03</v>
      </c>
      <c r="F10472" s="27">
        <v>484.22</v>
      </c>
      <c r="G10472" s="26">
        <f>(E10472-F10472)/E10472</f>
        <v>0.26858299472833552</v>
      </c>
      <c r="H10472" s="27">
        <f>E10472-F10472</f>
        <v>177.80999999999995</v>
      </c>
      <c r="I10472" s="35">
        <f>E10472/D10472</f>
        <v>0.18000119632835951</v>
      </c>
      <c r="J10472" s="3">
        <v>185003.36</v>
      </c>
      <c r="K10472" s="26">
        <v>6.0999999999999999E-2</v>
      </c>
      <c r="L10472" s="4" t="b">
        <v>0</v>
      </c>
      <c r="M10472" s="4" t="s">
        <v>58</v>
      </c>
      <c r="N10472" s="35">
        <f>'Landed Freight Margin Tool'!$D$4</f>
        <v>0.58708499999999997</v>
      </c>
      <c r="O10472" s="30">
        <f>(MAX($F10472,MIN(0.18*$D10472,$F10472*(1+$N10472))))</f>
        <v>662.02559999999994</v>
      </c>
      <c r="P10472" s="35">
        <f>O10472/D10472</f>
        <v>0.18</v>
      </c>
    </row>
    <row r="10473" spans="1:16" x14ac:dyDescent="0.3">
      <c r="A10473" s="2">
        <v>44998</v>
      </c>
      <c r="B10473" s="3" t="s">
        <v>7545</v>
      </c>
      <c r="C10473" s="4" t="s">
        <v>7546</v>
      </c>
      <c r="D10473" s="27">
        <v>2999.98</v>
      </c>
      <c r="E10473" s="27">
        <v>540</v>
      </c>
      <c r="F10473" s="27">
        <v>393</v>
      </c>
      <c r="G10473" s="26">
        <f>(E10473-F10473)/E10473</f>
        <v>0.2722222222222222</v>
      </c>
      <c r="H10473" s="27">
        <f>E10473-F10473</f>
        <v>147</v>
      </c>
      <c r="I10473" s="35">
        <f>E10473/D10473</f>
        <v>0.18000120000800005</v>
      </c>
      <c r="J10473" s="3">
        <v>185003.36</v>
      </c>
      <c r="K10473" s="26">
        <v>6.0999999999999999E-2</v>
      </c>
      <c r="L10473" s="4" t="b">
        <v>0</v>
      </c>
      <c r="M10473" s="4" t="s">
        <v>58</v>
      </c>
      <c r="N10473" s="35">
        <f>'Landed Freight Margin Tool'!$D$4</f>
        <v>0.58708499999999997</v>
      </c>
      <c r="O10473" s="30">
        <f>(MAX($F10473,MIN(0.18*$D10473,$F10473*(1+$N10473))))</f>
        <v>539.99639999999999</v>
      </c>
      <c r="P10473" s="35">
        <f>O10473/D10473</f>
        <v>0.18</v>
      </c>
    </row>
    <row r="10474" spans="1:16" x14ac:dyDescent="0.3">
      <c r="A10474" s="2">
        <v>45219</v>
      </c>
      <c r="B10474" s="3" t="s">
        <v>17828</v>
      </c>
      <c r="C10474" s="4" t="s">
        <v>17829</v>
      </c>
      <c r="D10474" s="27">
        <v>2499.65</v>
      </c>
      <c r="E10474" s="27">
        <v>449.94</v>
      </c>
      <c r="F10474" s="27">
        <v>235.09</v>
      </c>
      <c r="G10474" s="26">
        <f>(E10474-F10474)/E10474</f>
        <v>0.47750811219273681</v>
      </c>
      <c r="H10474" s="27">
        <f>E10474-F10474</f>
        <v>214.85</v>
      </c>
      <c r="I10474" s="35">
        <f>E10474/D10474</f>
        <v>0.18000120016802351</v>
      </c>
      <c r="J10474" s="3">
        <v>185003.36</v>
      </c>
      <c r="K10474" s="26">
        <v>6.0999999999999999E-2</v>
      </c>
      <c r="L10474" s="4" t="b">
        <v>0</v>
      </c>
      <c r="M10474" s="4" t="s">
        <v>58</v>
      </c>
      <c r="N10474" s="35">
        <f>'Landed Freight Margin Tool'!$D$4</f>
        <v>0.58708499999999997</v>
      </c>
      <c r="O10474" s="30">
        <f>(MAX($F10474,MIN(0.18*$D10474,$F10474*(1+$N10474))))</f>
        <v>373.10781265000003</v>
      </c>
      <c r="P10474" s="35">
        <f>O10474/D10474</f>
        <v>0.14926402202308323</v>
      </c>
    </row>
    <row r="10475" spans="1:16" x14ac:dyDescent="0.3">
      <c r="A10475" s="2">
        <v>45112</v>
      </c>
      <c r="B10475" s="3" t="s">
        <v>11447</v>
      </c>
      <c r="C10475" s="4" t="s">
        <v>3493</v>
      </c>
      <c r="D10475" s="27">
        <v>2495.15</v>
      </c>
      <c r="E10475" s="27">
        <v>449.13</v>
      </c>
      <c r="F10475" s="27">
        <v>234.87</v>
      </c>
      <c r="G10475" s="26">
        <f>(E10475-F10475)/E10475</f>
        <v>0.47705564090575109</v>
      </c>
      <c r="H10475" s="27">
        <f>E10475-F10475</f>
        <v>214.26</v>
      </c>
      <c r="I10475" s="35">
        <f>E10475/D10475</f>
        <v>0.18000120233252509</v>
      </c>
      <c r="J10475" s="3">
        <v>185003.36</v>
      </c>
      <c r="K10475" s="26">
        <v>6.0999999999999999E-2</v>
      </c>
      <c r="L10475" s="4" t="b">
        <v>0</v>
      </c>
      <c r="M10475" s="4" t="s">
        <v>58</v>
      </c>
      <c r="N10475" s="35">
        <f>'Landed Freight Margin Tool'!$D$4</f>
        <v>0.58708499999999997</v>
      </c>
      <c r="O10475" s="30">
        <f>(MAX($F10475,MIN(0.18*$D10475,$F10475*(1+$N10475))))</f>
        <v>372.75865395000005</v>
      </c>
      <c r="P10475" s="35">
        <f>O10475/D10475</f>
        <v>0.14939328455203096</v>
      </c>
    </row>
    <row r="10476" spans="1:16" x14ac:dyDescent="0.3">
      <c r="A10476" s="2">
        <v>45041</v>
      </c>
      <c r="B10476" s="3" t="s">
        <v>2625</v>
      </c>
      <c r="C10476" s="4" t="s">
        <v>2626</v>
      </c>
      <c r="D10476" s="27">
        <v>3973.64</v>
      </c>
      <c r="E10476" s="27">
        <v>715.26</v>
      </c>
      <c r="F10476" s="27">
        <v>533.30999999999995</v>
      </c>
      <c r="G10476" s="26">
        <f>(E10476-F10476)/E10476</f>
        <v>0.25438302155859416</v>
      </c>
      <c r="H10476" s="27">
        <f>E10476-F10476</f>
        <v>181.95000000000005</v>
      </c>
      <c r="I10476" s="35">
        <f>E10476/D10476</f>
        <v>0.18000120796045943</v>
      </c>
      <c r="J10476" s="3">
        <v>185003.36</v>
      </c>
      <c r="K10476" s="26">
        <v>6.0999999999999999E-2</v>
      </c>
      <c r="L10476" s="4" t="b">
        <v>0</v>
      </c>
      <c r="M10476" s="4" t="s">
        <v>58</v>
      </c>
      <c r="N10476" s="35">
        <f>'Landed Freight Margin Tool'!$D$4</f>
        <v>0.58708499999999997</v>
      </c>
      <c r="O10476" s="30">
        <f>(MAX($F10476,MIN(0.18*$D10476,$F10476*(1+$N10476))))</f>
        <v>715.25519999999995</v>
      </c>
      <c r="P10476" s="35">
        <f>O10476/D10476</f>
        <v>0.18</v>
      </c>
    </row>
    <row r="10477" spans="1:16" x14ac:dyDescent="0.3">
      <c r="A10477" s="2">
        <v>44979</v>
      </c>
      <c r="B10477" s="3" t="s">
        <v>18322</v>
      </c>
      <c r="C10477" s="4" t="s">
        <v>18323</v>
      </c>
      <c r="D10477" s="27">
        <v>3798.53</v>
      </c>
      <c r="E10477" s="27">
        <v>683.74</v>
      </c>
      <c r="F10477" s="27">
        <v>446.43</v>
      </c>
      <c r="G10477" s="26">
        <f>(E10477-F10477)/E10477</f>
        <v>0.34707637406031533</v>
      </c>
      <c r="H10477" s="27">
        <f>E10477-F10477</f>
        <v>237.31</v>
      </c>
      <c r="I10477" s="35">
        <f>E10477/D10477</f>
        <v>0.18000121099477956</v>
      </c>
      <c r="J10477" s="3">
        <v>185003.36</v>
      </c>
      <c r="K10477" s="26">
        <v>6.0999999999999999E-2</v>
      </c>
      <c r="L10477" s="4" t="b">
        <v>0</v>
      </c>
      <c r="M10477" s="4" t="s">
        <v>58</v>
      </c>
      <c r="N10477" s="35">
        <f>'Landed Freight Margin Tool'!$D$4</f>
        <v>0.58708499999999997</v>
      </c>
      <c r="O10477" s="30">
        <f>(MAX($F10477,MIN(0.18*$D10477,$F10477*(1+$N10477))))</f>
        <v>683.73540000000003</v>
      </c>
      <c r="P10477" s="35">
        <f>O10477/D10477</f>
        <v>0.18</v>
      </c>
    </row>
    <row r="10478" spans="1:16" x14ac:dyDescent="0.3">
      <c r="A10478" s="2">
        <v>45048</v>
      </c>
      <c r="B10478" s="3" t="s">
        <v>24981</v>
      </c>
      <c r="C10478" s="4" t="s">
        <v>8705</v>
      </c>
      <c r="D10478" s="27">
        <v>3962.64</v>
      </c>
      <c r="E10478" s="27">
        <v>713.28</v>
      </c>
      <c r="F10478" s="27">
        <v>411.74</v>
      </c>
      <c r="G10478" s="26">
        <f>(E10478-F10478)/E10478</f>
        <v>0.42275123373710183</v>
      </c>
      <c r="H10478" s="27">
        <f>E10478-F10478</f>
        <v>301.53999999999996</v>
      </c>
      <c r="I10478" s="35">
        <f>E10478/D10478</f>
        <v>0.18000121131366967</v>
      </c>
      <c r="J10478" s="3">
        <v>185003.36</v>
      </c>
      <c r="K10478" s="26">
        <v>6.0999999999999999E-2</v>
      </c>
      <c r="L10478" s="4" t="b">
        <v>0</v>
      </c>
      <c r="M10478" s="4" t="s">
        <v>58</v>
      </c>
      <c r="N10478" s="35">
        <f>'Landed Freight Margin Tool'!$D$4</f>
        <v>0.58708499999999997</v>
      </c>
      <c r="O10478" s="30">
        <f>(MAX($F10478,MIN(0.18*$D10478,$F10478*(1+$N10478))))</f>
        <v>653.4663779</v>
      </c>
      <c r="P10478" s="35">
        <f>O10478/D10478</f>
        <v>0.16490682421315084</v>
      </c>
    </row>
    <row r="10479" spans="1:16" x14ac:dyDescent="0.3">
      <c r="A10479" s="2">
        <v>45162</v>
      </c>
      <c r="B10479" s="3" t="s">
        <v>2200</v>
      </c>
      <c r="C10479" s="4" t="s">
        <v>2201</v>
      </c>
      <c r="D10479" s="27">
        <v>2140.9299999999998</v>
      </c>
      <c r="E10479" s="27">
        <v>385.37</v>
      </c>
      <c r="F10479" s="27">
        <v>218.05</v>
      </c>
      <c r="G10479" s="26">
        <f>(E10479-F10479)/E10479</f>
        <v>0.43418013856812931</v>
      </c>
      <c r="H10479" s="27">
        <f>E10479-F10479</f>
        <v>167.32</v>
      </c>
      <c r="I10479" s="35">
        <f>E10479/D10479</f>
        <v>0.18000121442550668</v>
      </c>
      <c r="J10479" s="3">
        <v>185003.36</v>
      </c>
      <c r="K10479" s="26">
        <v>6.0999999999999999E-2</v>
      </c>
      <c r="L10479" s="4" t="b">
        <v>0</v>
      </c>
      <c r="M10479" s="4" t="s">
        <v>58</v>
      </c>
      <c r="N10479" s="35">
        <f>'Landed Freight Margin Tool'!$D$4</f>
        <v>0.58708499999999997</v>
      </c>
      <c r="O10479" s="30">
        <f>(MAX($F10479,MIN(0.18*$D10479,$F10479*(1+$N10479))))</f>
        <v>346.06388425000006</v>
      </c>
      <c r="P10479" s="35">
        <f>O10479/D10479</f>
        <v>0.16164184921973165</v>
      </c>
    </row>
    <row r="10480" spans="1:16" x14ac:dyDescent="0.3">
      <c r="A10480" s="2">
        <v>45161</v>
      </c>
      <c r="B10480" s="3" t="s">
        <v>19026</v>
      </c>
      <c r="C10480" s="4" t="s">
        <v>19027</v>
      </c>
      <c r="D10480" s="27">
        <v>3615.42</v>
      </c>
      <c r="E10480" s="27">
        <v>650.78</v>
      </c>
      <c r="F10480" s="27">
        <v>473.37</v>
      </c>
      <c r="G10480" s="26">
        <f>(E10480-F10480)/E10480</f>
        <v>0.2726113279449276</v>
      </c>
      <c r="H10480" s="27">
        <f>E10480-F10480</f>
        <v>177.40999999999997</v>
      </c>
      <c r="I10480" s="35">
        <f>E10480/D10480</f>
        <v>0.18000121700936542</v>
      </c>
      <c r="J10480" s="3">
        <v>185003.36</v>
      </c>
      <c r="K10480" s="26">
        <v>6.0999999999999999E-2</v>
      </c>
      <c r="L10480" s="4" t="b">
        <v>0</v>
      </c>
      <c r="M10480" s="4" t="s">
        <v>58</v>
      </c>
      <c r="N10480" s="35">
        <f>'Landed Freight Margin Tool'!$D$4</f>
        <v>0.58708499999999997</v>
      </c>
      <c r="O10480" s="30">
        <f>(MAX($F10480,MIN(0.18*$D10480,$F10480*(1+$N10480))))</f>
        <v>650.77559999999994</v>
      </c>
      <c r="P10480" s="35">
        <f>O10480/D10480</f>
        <v>0.18</v>
      </c>
    </row>
    <row r="10481" spans="1:16" x14ac:dyDescent="0.3">
      <c r="A10481" s="2">
        <v>45239</v>
      </c>
      <c r="B10481" s="3" t="s">
        <v>15926</v>
      </c>
      <c r="C10481" s="4" t="s">
        <v>15927</v>
      </c>
      <c r="D10481" s="27">
        <v>2627.26</v>
      </c>
      <c r="E10481" s="27">
        <v>472.91</v>
      </c>
      <c r="F10481" s="27">
        <v>278.23</v>
      </c>
      <c r="G10481" s="26">
        <f>(E10481-F10481)/E10481</f>
        <v>0.41166395297202429</v>
      </c>
      <c r="H10481" s="27">
        <f>E10481-F10481</f>
        <v>194.68</v>
      </c>
      <c r="I10481" s="35">
        <f>E10481/D10481</f>
        <v>0.18000121799897992</v>
      </c>
      <c r="J10481" s="3">
        <v>185003.36</v>
      </c>
      <c r="K10481" s="26">
        <v>6.0999999999999999E-2</v>
      </c>
      <c r="L10481" s="4" t="b">
        <v>0</v>
      </c>
      <c r="M10481" s="4" t="s">
        <v>58</v>
      </c>
      <c r="N10481" s="35">
        <f>'Landed Freight Margin Tool'!$D$4</f>
        <v>0.58708499999999997</v>
      </c>
      <c r="O10481" s="30">
        <f>(MAX($F10481,MIN(0.18*$D10481,$F10481*(1+$N10481))))</f>
        <v>441.57465955000004</v>
      </c>
      <c r="P10481" s="35">
        <f>O10481/D10481</f>
        <v>0.1680742140290645</v>
      </c>
    </row>
    <row r="10482" spans="1:16" x14ac:dyDescent="0.3">
      <c r="A10482" s="2">
        <v>44951</v>
      </c>
      <c r="B10482" s="3" t="s">
        <v>4398</v>
      </c>
      <c r="C10482" s="4" t="s">
        <v>4399</v>
      </c>
      <c r="D10482" s="27">
        <v>3766.03</v>
      </c>
      <c r="E10482" s="27">
        <v>677.89</v>
      </c>
      <c r="F10482" s="27">
        <v>498.58</v>
      </c>
      <c r="G10482" s="26">
        <f>(E10482-F10482)/E10482</f>
        <v>0.2645119414654295</v>
      </c>
      <c r="H10482" s="27">
        <f>E10482-F10482</f>
        <v>179.31</v>
      </c>
      <c r="I10482" s="35">
        <f>E10482/D10482</f>
        <v>0.18000122144539474</v>
      </c>
      <c r="J10482" s="3">
        <v>185003.36</v>
      </c>
      <c r="K10482" s="26">
        <v>6.0999999999999999E-2</v>
      </c>
      <c r="L10482" s="4" t="b">
        <v>0</v>
      </c>
      <c r="M10482" s="4" t="s">
        <v>58</v>
      </c>
      <c r="N10482" s="35">
        <f>'Landed Freight Margin Tool'!$D$4</f>
        <v>0.58708499999999997</v>
      </c>
      <c r="O10482" s="30">
        <f>(MAX($F10482,MIN(0.18*$D10482,$F10482*(1+$N10482))))</f>
        <v>677.8854</v>
      </c>
      <c r="P10482" s="35">
        <f>O10482/D10482</f>
        <v>0.18</v>
      </c>
    </row>
    <row r="10483" spans="1:16" x14ac:dyDescent="0.3">
      <c r="A10483" s="2">
        <v>45145</v>
      </c>
      <c r="B10483" s="3" t="s">
        <v>6353</v>
      </c>
      <c r="C10483" s="4" t="s">
        <v>6354</v>
      </c>
      <c r="D10483" s="27">
        <v>2617.7600000000002</v>
      </c>
      <c r="E10483" s="27">
        <v>471.2</v>
      </c>
      <c r="F10483" s="27">
        <v>186.91</v>
      </c>
      <c r="G10483" s="26">
        <f>(E10483-F10483)/E10483</f>
        <v>0.60333191850594226</v>
      </c>
      <c r="H10483" s="27">
        <f>E10483-F10483</f>
        <v>284.28999999999996</v>
      </c>
      <c r="I10483" s="35">
        <f>E10483/D10483</f>
        <v>0.18000122241916752</v>
      </c>
      <c r="J10483" s="3">
        <v>185003.36</v>
      </c>
      <c r="K10483" s="26">
        <v>6.0999999999999999E-2</v>
      </c>
      <c r="L10483" s="4" t="b">
        <v>0</v>
      </c>
      <c r="M10483" s="4" t="s">
        <v>58</v>
      </c>
      <c r="N10483" s="35">
        <f>'Landed Freight Margin Tool'!$D$4</f>
        <v>0.58708499999999997</v>
      </c>
      <c r="O10483" s="30">
        <f>(MAX($F10483,MIN(0.18*$D10483,$F10483*(1+$N10483))))</f>
        <v>296.64205735000002</v>
      </c>
      <c r="P10483" s="35">
        <f>O10483/D10483</f>
        <v>0.11331904275029032</v>
      </c>
    </row>
    <row r="10484" spans="1:16" x14ac:dyDescent="0.3">
      <c r="A10484" s="2">
        <v>45268</v>
      </c>
      <c r="B10484" s="3" t="s">
        <v>19498</v>
      </c>
      <c r="C10484" s="4" t="s">
        <v>19499</v>
      </c>
      <c r="D10484" s="27">
        <v>3923.14</v>
      </c>
      <c r="E10484" s="27">
        <v>706.17</v>
      </c>
      <c r="F10484" s="27">
        <v>456.05</v>
      </c>
      <c r="G10484" s="26">
        <f>(E10484-F10484)/E10484</f>
        <v>0.35419233329085059</v>
      </c>
      <c r="H10484" s="27">
        <f>E10484-F10484</f>
        <v>250.11999999999995</v>
      </c>
      <c r="I10484" s="35">
        <f>E10484/D10484</f>
        <v>0.18000122350973966</v>
      </c>
      <c r="J10484" s="3">
        <v>185003.36</v>
      </c>
      <c r="K10484" s="26">
        <v>6.0999999999999999E-2</v>
      </c>
      <c r="L10484" s="4" t="b">
        <v>0</v>
      </c>
      <c r="M10484" s="4" t="s">
        <v>58</v>
      </c>
      <c r="N10484" s="35">
        <f>'Landed Freight Margin Tool'!$D$4</f>
        <v>0.58708499999999997</v>
      </c>
      <c r="O10484" s="30">
        <f>(MAX($F10484,MIN(0.18*$D10484,$F10484*(1+$N10484))))</f>
        <v>706.16519999999991</v>
      </c>
      <c r="P10484" s="35">
        <f>O10484/D10484</f>
        <v>0.18</v>
      </c>
    </row>
    <row r="10485" spans="1:16" x14ac:dyDescent="0.3">
      <c r="A10485" s="2">
        <v>45258</v>
      </c>
      <c r="B10485" s="3" t="s">
        <v>11885</v>
      </c>
      <c r="C10485" s="4" t="s">
        <v>11886</v>
      </c>
      <c r="D10485" s="27">
        <v>649.44000000000005</v>
      </c>
      <c r="E10485" s="27">
        <v>116.9</v>
      </c>
      <c r="F10485" s="27">
        <v>70.47</v>
      </c>
      <c r="G10485" s="26">
        <f>(E10485-F10485)/E10485</f>
        <v>0.39717707442258343</v>
      </c>
      <c r="H10485" s="27">
        <f>E10485-F10485</f>
        <v>46.430000000000007</v>
      </c>
      <c r="I10485" s="35">
        <f>E10485/D10485</f>
        <v>0.18000123183050012</v>
      </c>
      <c r="J10485" s="3">
        <v>185003.36</v>
      </c>
      <c r="K10485" s="26">
        <v>6.0999999999999999E-2</v>
      </c>
      <c r="L10485" s="4" t="b">
        <v>0</v>
      </c>
      <c r="M10485" s="4" t="s">
        <v>58</v>
      </c>
      <c r="N10485" s="35">
        <f>'Landed Freight Margin Tool'!$D$4</f>
        <v>0.58708499999999997</v>
      </c>
      <c r="O10485" s="30">
        <f>(MAX($F10485,MIN(0.18*$D10485,$F10485*(1+$N10485))))</f>
        <v>111.84187995000001</v>
      </c>
      <c r="P10485" s="35">
        <f>O10485/D10485</f>
        <v>0.17221279864190686</v>
      </c>
    </row>
    <row r="10486" spans="1:16" x14ac:dyDescent="0.3">
      <c r="A10486" s="2">
        <v>45247</v>
      </c>
      <c r="B10486" s="3" t="s">
        <v>15166</v>
      </c>
      <c r="C10486" s="4" t="s">
        <v>15167</v>
      </c>
      <c r="D10486" s="27">
        <v>3889.64</v>
      </c>
      <c r="E10486" s="27">
        <v>700.14</v>
      </c>
      <c r="F10486" s="27">
        <v>400.19</v>
      </c>
      <c r="G10486" s="26">
        <f>(E10486-F10486)/E10486</f>
        <v>0.42841431713657269</v>
      </c>
      <c r="H10486" s="27">
        <f>E10486-F10486</f>
        <v>299.95</v>
      </c>
      <c r="I10486" s="35">
        <f>E10486/D10486</f>
        <v>0.18000123404736684</v>
      </c>
      <c r="J10486" s="3">
        <v>185003.36</v>
      </c>
      <c r="K10486" s="26">
        <v>6.0999999999999999E-2</v>
      </c>
      <c r="L10486" s="4" t="b">
        <v>0</v>
      </c>
      <c r="M10486" s="4" t="s">
        <v>58</v>
      </c>
      <c r="N10486" s="35">
        <f>'Landed Freight Margin Tool'!$D$4</f>
        <v>0.58708499999999997</v>
      </c>
      <c r="O10486" s="30">
        <f>(MAX($F10486,MIN(0.18*$D10486,$F10486*(1+$N10486))))</f>
        <v>635.13554614999998</v>
      </c>
      <c r="P10486" s="35">
        <f>O10486/D10486</f>
        <v>0.16328903090003188</v>
      </c>
    </row>
    <row r="10487" spans="1:16" x14ac:dyDescent="0.3">
      <c r="A10487" s="2">
        <v>45149</v>
      </c>
      <c r="B10487" s="3" t="s">
        <v>2293</v>
      </c>
      <c r="C10487" s="4" t="s">
        <v>2294</v>
      </c>
      <c r="D10487" s="27">
        <v>3557.42</v>
      </c>
      <c r="E10487" s="27">
        <v>640.34</v>
      </c>
      <c r="F10487" s="27">
        <v>298.45999999999998</v>
      </c>
      <c r="G10487" s="26">
        <f>(E10487-F10487)/E10487</f>
        <v>0.53390386357247721</v>
      </c>
      <c r="H10487" s="27">
        <f>E10487-F10487</f>
        <v>341.88000000000005</v>
      </c>
      <c r="I10487" s="35">
        <f>E10487/D10487</f>
        <v>0.18000123685142605</v>
      </c>
      <c r="J10487" s="3">
        <v>185003.36</v>
      </c>
      <c r="K10487" s="26">
        <v>6.0999999999999999E-2</v>
      </c>
      <c r="L10487" s="4" t="b">
        <v>0</v>
      </c>
      <c r="M10487" s="4" t="s">
        <v>58</v>
      </c>
      <c r="N10487" s="35">
        <f>'Landed Freight Margin Tool'!$D$4</f>
        <v>0.58708499999999997</v>
      </c>
      <c r="O10487" s="30">
        <f>(MAX($F10487,MIN(0.18*$D10487,$F10487*(1+$N10487))))</f>
        <v>473.68138909999999</v>
      </c>
      <c r="P10487" s="35">
        <f>O10487/D10487</f>
        <v>0.1331530685440572</v>
      </c>
    </row>
    <row r="10488" spans="1:16" x14ac:dyDescent="0.3">
      <c r="A10488" s="2">
        <v>45223</v>
      </c>
      <c r="B10488" s="3" t="s">
        <v>7932</v>
      </c>
      <c r="C10488" s="4" t="s">
        <v>7933</v>
      </c>
      <c r="D10488" s="27">
        <v>3711.03</v>
      </c>
      <c r="E10488" s="27">
        <v>667.99</v>
      </c>
      <c r="F10488" s="27">
        <v>370.97</v>
      </c>
      <c r="G10488" s="26">
        <f>(E10488-F10488)/E10488</f>
        <v>0.44464737496070295</v>
      </c>
      <c r="H10488" s="27">
        <f>E10488-F10488</f>
        <v>297.02</v>
      </c>
      <c r="I10488" s="35">
        <f>E10488/D10488</f>
        <v>0.18000123954805</v>
      </c>
      <c r="J10488" s="3">
        <v>185003.36</v>
      </c>
      <c r="K10488" s="26">
        <v>6.0999999999999999E-2</v>
      </c>
      <c r="L10488" s="4" t="b">
        <v>0</v>
      </c>
      <c r="M10488" s="4" t="s">
        <v>58</v>
      </c>
      <c r="N10488" s="35">
        <f>'Landed Freight Margin Tool'!$D$4</f>
        <v>0.58708499999999997</v>
      </c>
      <c r="O10488" s="30">
        <f>(MAX($F10488,MIN(0.18*$D10488,$F10488*(1+$N10488))))</f>
        <v>588.76092245000007</v>
      </c>
      <c r="P10488" s="35">
        <f>O10488/D10488</f>
        <v>0.15865162029140159</v>
      </c>
    </row>
    <row r="10489" spans="1:16" x14ac:dyDescent="0.3">
      <c r="A10489" s="2">
        <v>45282</v>
      </c>
      <c r="B10489" s="3" t="s">
        <v>13667</v>
      </c>
      <c r="C10489" s="4" t="s">
        <v>13668</v>
      </c>
      <c r="D10489" s="27">
        <v>3711.03</v>
      </c>
      <c r="E10489" s="27">
        <v>667.99</v>
      </c>
      <c r="F10489" s="27">
        <v>279.06</v>
      </c>
      <c r="G10489" s="26">
        <f>(E10489-F10489)/E10489</f>
        <v>0.5822392550786688</v>
      </c>
      <c r="H10489" s="27">
        <f>E10489-F10489</f>
        <v>388.93</v>
      </c>
      <c r="I10489" s="35">
        <f>E10489/D10489</f>
        <v>0.18000123954805</v>
      </c>
      <c r="J10489" s="3">
        <v>185003.36</v>
      </c>
      <c r="K10489" s="26">
        <v>6.0999999999999999E-2</v>
      </c>
      <c r="L10489" s="4" t="b">
        <v>0</v>
      </c>
      <c r="M10489" s="4" t="s">
        <v>58</v>
      </c>
      <c r="N10489" s="35">
        <f>'Landed Freight Margin Tool'!$D$4</f>
        <v>0.58708499999999997</v>
      </c>
      <c r="O10489" s="30">
        <f>(MAX($F10489,MIN(0.18*$D10489,$F10489*(1+$N10489))))</f>
        <v>442.8919401</v>
      </c>
      <c r="P10489" s="35">
        <f>O10489/D10489</f>
        <v>0.11934474798101874</v>
      </c>
    </row>
    <row r="10490" spans="1:16" x14ac:dyDescent="0.3">
      <c r="A10490" s="2">
        <v>45236</v>
      </c>
      <c r="B10490" s="3" t="s">
        <v>19636</v>
      </c>
      <c r="C10490" s="4" t="s">
        <v>19637</v>
      </c>
      <c r="D10490" s="27">
        <v>3206.2</v>
      </c>
      <c r="E10490" s="27">
        <v>577.12</v>
      </c>
      <c r="F10490" s="27">
        <v>300.74</v>
      </c>
      <c r="G10490" s="26">
        <f>(E10490-F10490)/E10490</f>
        <v>0.47889520377044636</v>
      </c>
      <c r="H10490" s="27">
        <f>E10490-F10490</f>
        <v>276.38</v>
      </c>
      <c r="I10490" s="35">
        <f>E10490/D10490</f>
        <v>0.18000124758280833</v>
      </c>
      <c r="J10490" s="3">
        <v>185003.36</v>
      </c>
      <c r="K10490" s="26">
        <v>6.0999999999999999E-2</v>
      </c>
      <c r="L10490" s="4" t="b">
        <v>0</v>
      </c>
      <c r="M10490" s="4" t="s">
        <v>58</v>
      </c>
      <c r="N10490" s="35">
        <f>'Landed Freight Margin Tool'!$D$4</f>
        <v>0.58708499999999997</v>
      </c>
      <c r="O10490" s="30">
        <f>(MAX($F10490,MIN(0.18*$D10490,$F10490*(1+$N10490))))</f>
        <v>477.29994290000002</v>
      </c>
      <c r="P10490" s="35">
        <f>O10490/D10490</f>
        <v>0.14886780079221509</v>
      </c>
    </row>
    <row r="10491" spans="1:16" x14ac:dyDescent="0.3">
      <c r="A10491" s="2">
        <v>45208</v>
      </c>
      <c r="B10491" s="3" t="s">
        <v>7248</v>
      </c>
      <c r="C10491" s="4" t="s">
        <v>7249</v>
      </c>
      <c r="D10491" s="27">
        <v>3518.92</v>
      </c>
      <c r="E10491" s="27">
        <v>633.41</v>
      </c>
      <c r="F10491" s="27">
        <v>237.65</v>
      </c>
      <c r="G10491" s="26">
        <f>(E10491-F10491)/E10491</f>
        <v>0.62480857580398164</v>
      </c>
      <c r="H10491" s="27">
        <f>E10491-F10491</f>
        <v>395.76</v>
      </c>
      <c r="I10491" s="35">
        <f>E10491/D10491</f>
        <v>0.18000125038364043</v>
      </c>
      <c r="J10491" s="3">
        <v>185003.36</v>
      </c>
      <c r="K10491" s="26">
        <v>6.0999999999999999E-2</v>
      </c>
      <c r="L10491" s="4" t="b">
        <v>0</v>
      </c>
      <c r="M10491" s="4" t="s">
        <v>58</v>
      </c>
      <c r="N10491" s="35">
        <f>'Landed Freight Margin Tool'!$D$4</f>
        <v>0.58708499999999997</v>
      </c>
      <c r="O10491" s="30">
        <f>(MAX($F10491,MIN(0.18*$D10491,$F10491*(1+$N10491))))</f>
        <v>377.17075025000003</v>
      </c>
      <c r="P10491" s="35">
        <f>O10491/D10491</f>
        <v>0.10718366721891945</v>
      </c>
    </row>
    <row r="10492" spans="1:16" x14ac:dyDescent="0.3">
      <c r="A10492" s="2">
        <v>45223</v>
      </c>
      <c r="B10492" s="3" t="s">
        <v>788</v>
      </c>
      <c r="C10492" s="4" t="s">
        <v>789</v>
      </c>
      <c r="D10492" s="27">
        <v>3825.14</v>
      </c>
      <c r="E10492" s="27">
        <v>688.53</v>
      </c>
      <c r="F10492" s="27">
        <v>667.32</v>
      </c>
      <c r="G10492" s="26">
        <f>(E10492-F10492)/E10492</f>
        <v>3.0804757962615895E-2</v>
      </c>
      <c r="H10492" s="27">
        <f>E10492-F10492</f>
        <v>21.209999999999923</v>
      </c>
      <c r="I10492" s="35">
        <f>E10492/D10492</f>
        <v>0.18000125485603141</v>
      </c>
      <c r="J10492" s="3">
        <v>185003.36</v>
      </c>
      <c r="K10492" s="26">
        <v>6.0999999999999999E-2</v>
      </c>
      <c r="L10492" s="4" t="b">
        <v>0</v>
      </c>
      <c r="M10492" s="4" t="s">
        <v>58</v>
      </c>
      <c r="N10492" s="35">
        <f>'Landed Freight Margin Tool'!$D$4</f>
        <v>0.58708499999999997</v>
      </c>
      <c r="O10492" s="30">
        <f>(MAX($F10492,MIN(0.18*$D10492,$F10492*(1+$N10492))))</f>
        <v>688.52519999999993</v>
      </c>
      <c r="P10492" s="35">
        <f>O10492/D10492</f>
        <v>0.18</v>
      </c>
    </row>
    <row r="10493" spans="1:16" x14ac:dyDescent="0.3">
      <c r="A10493" s="2">
        <v>45069</v>
      </c>
      <c r="B10493" s="3" t="s">
        <v>4832</v>
      </c>
      <c r="C10493" s="4" t="s">
        <v>4833</v>
      </c>
      <c r="D10493" s="27">
        <v>2541.2600000000002</v>
      </c>
      <c r="E10493" s="27">
        <v>457.43</v>
      </c>
      <c r="F10493" s="27">
        <v>289.07</v>
      </c>
      <c r="G10493" s="26">
        <f>(E10493-F10493)/E10493</f>
        <v>0.3680563146273747</v>
      </c>
      <c r="H10493" s="27">
        <f>E10493-F10493</f>
        <v>168.36</v>
      </c>
      <c r="I10493" s="35">
        <f>E10493/D10493</f>
        <v>0.18000125921786828</v>
      </c>
      <c r="J10493" s="3">
        <v>185003.36</v>
      </c>
      <c r="K10493" s="26">
        <v>6.0999999999999999E-2</v>
      </c>
      <c r="L10493" s="4" t="b">
        <v>0</v>
      </c>
      <c r="M10493" s="4" t="s">
        <v>58</v>
      </c>
      <c r="N10493" s="35">
        <f>'Landed Freight Margin Tool'!$D$4</f>
        <v>0.58708499999999997</v>
      </c>
      <c r="O10493" s="30">
        <f>(MAX($F10493,MIN(0.18*$D10493,$F10493*(1+$N10493))))</f>
        <v>457.42680000000001</v>
      </c>
      <c r="P10493" s="35">
        <f>O10493/D10493</f>
        <v>0.18</v>
      </c>
    </row>
    <row r="10494" spans="1:16" x14ac:dyDescent="0.3">
      <c r="A10494" s="2">
        <v>45030</v>
      </c>
      <c r="B10494" s="3" t="s">
        <v>18078</v>
      </c>
      <c r="C10494" s="4" t="s">
        <v>18079</v>
      </c>
      <c r="D10494" s="27">
        <v>1111.27</v>
      </c>
      <c r="E10494" s="27">
        <v>200.03</v>
      </c>
      <c r="F10494" s="27">
        <v>179.73</v>
      </c>
      <c r="G10494" s="26">
        <f>(E10494-F10494)/E10494</f>
        <v>0.10148477728340755</v>
      </c>
      <c r="H10494" s="27">
        <f>E10494-F10494</f>
        <v>20.300000000000011</v>
      </c>
      <c r="I10494" s="35">
        <f>E10494/D10494</f>
        <v>0.18000125981984577</v>
      </c>
      <c r="J10494" s="3">
        <v>185003.36</v>
      </c>
      <c r="K10494" s="26">
        <v>6.0999999999999999E-2</v>
      </c>
      <c r="L10494" s="4" t="b">
        <v>0</v>
      </c>
      <c r="M10494" s="4" t="s">
        <v>58</v>
      </c>
      <c r="N10494" s="35">
        <f>'Landed Freight Margin Tool'!$D$4</f>
        <v>0.58708499999999997</v>
      </c>
      <c r="O10494" s="30">
        <f>(MAX($F10494,MIN(0.18*$D10494,$F10494*(1+$N10494))))</f>
        <v>200.02859999999998</v>
      </c>
      <c r="P10494" s="35">
        <f>O10494/D10494</f>
        <v>0.18</v>
      </c>
    </row>
    <row r="10495" spans="1:16" x14ac:dyDescent="0.3">
      <c r="A10495" s="2">
        <v>45160</v>
      </c>
      <c r="B10495" s="3" t="s">
        <v>3099</v>
      </c>
      <c r="C10495" s="4" t="s">
        <v>3100</v>
      </c>
      <c r="D10495" s="27">
        <v>2526.2600000000002</v>
      </c>
      <c r="E10495" s="27">
        <v>454.73</v>
      </c>
      <c r="F10495" s="27">
        <v>340.18</v>
      </c>
      <c r="G10495" s="26">
        <f>(E10495-F10495)/E10495</f>
        <v>0.25190772546346185</v>
      </c>
      <c r="H10495" s="27">
        <f>E10495-F10495</f>
        <v>114.55000000000001</v>
      </c>
      <c r="I10495" s="35">
        <f>E10495/D10495</f>
        <v>0.18000126669463951</v>
      </c>
      <c r="J10495" s="3">
        <v>185003.36</v>
      </c>
      <c r="K10495" s="26">
        <v>6.0999999999999999E-2</v>
      </c>
      <c r="L10495" s="4" t="b">
        <v>0</v>
      </c>
      <c r="M10495" s="4" t="s">
        <v>58</v>
      </c>
      <c r="N10495" s="35">
        <f>'Landed Freight Margin Tool'!$D$4</f>
        <v>0.58708499999999997</v>
      </c>
      <c r="O10495" s="30">
        <f>(MAX($F10495,MIN(0.18*$D10495,$F10495*(1+$N10495))))</f>
        <v>454.72680000000003</v>
      </c>
      <c r="P10495" s="35">
        <f>O10495/D10495</f>
        <v>0.18</v>
      </c>
    </row>
    <row r="10496" spans="1:16" x14ac:dyDescent="0.3">
      <c r="A10496" s="2">
        <v>45265</v>
      </c>
      <c r="B10496" s="3" t="s">
        <v>5065</v>
      </c>
      <c r="C10496" s="4" t="s">
        <v>5066</v>
      </c>
      <c r="D10496" s="27">
        <v>3766.14</v>
      </c>
      <c r="E10496" s="27">
        <v>677.91</v>
      </c>
      <c r="F10496" s="27">
        <v>344.16</v>
      </c>
      <c r="G10496" s="26">
        <f>(E10496-F10496)/E10496</f>
        <v>0.49232198964464302</v>
      </c>
      <c r="H10496" s="27">
        <f>E10496-F10496</f>
        <v>333.74999999999994</v>
      </c>
      <c r="I10496" s="35">
        <f>E10496/D10496</f>
        <v>0.18000127451448963</v>
      </c>
      <c r="J10496" s="3">
        <v>185003.36</v>
      </c>
      <c r="K10496" s="26">
        <v>6.0999999999999999E-2</v>
      </c>
      <c r="L10496" s="4" t="b">
        <v>0</v>
      </c>
      <c r="M10496" s="4" t="s">
        <v>58</v>
      </c>
      <c r="N10496" s="35">
        <f>'Landed Freight Margin Tool'!$D$4</f>
        <v>0.58708499999999997</v>
      </c>
      <c r="O10496" s="30">
        <f>(MAX($F10496,MIN(0.18*$D10496,$F10496*(1+$N10496))))</f>
        <v>546.21117360000005</v>
      </c>
      <c r="P10496" s="35">
        <f>O10496/D10496</f>
        <v>0.14503209482387805</v>
      </c>
    </row>
    <row r="10497" spans="1:16" x14ac:dyDescent="0.3">
      <c r="A10497" s="2">
        <v>45194</v>
      </c>
      <c r="B10497" s="3" t="s">
        <v>11276</v>
      </c>
      <c r="C10497" s="4" t="s">
        <v>11277</v>
      </c>
      <c r="D10497" s="27">
        <v>2823.48</v>
      </c>
      <c r="E10497" s="27">
        <v>508.23</v>
      </c>
      <c r="F10497" s="27">
        <v>372.31</v>
      </c>
      <c r="G10497" s="26">
        <f>(E10497-F10497)/E10497</f>
        <v>0.26743797099738309</v>
      </c>
      <c r="H10497" s="27">
        <f>E10497-F10497</f>
        <v>135.92000000000002</v>
      </c>
      <c r="I10497" s="35">
        <f>E10497/D10497</f>
        <v>0.18000127502231289</v>
      </c>
      <c r="J10497" s="3">
        <v>185003.36</v>
      </c>
      <c r="K10497" s="26">
        <v>6.0999999999999999E-2</v>
      </c>
      <c r="L10497" s="4" t="b">
        <v>0</v>
      </c>
      <c r="M10497" s="4" t="s">
        <v>58</v>
      </c>
      <c r="N10497" s="35">
        <f>'Landed Freight Margin Tool'!$D$4</f>
        <v>0.58708499999999997</v>
      </c>
      <c r="O10497" s="30">
        <f>(MAX($F10497,MIN(0.18*$D10497,$F10497*(1+$N10497))))</f>
        <v>508.22640000000001</v>
      </c>
      <c r="P10497" s="35">
        <f>O10497/D10497</f>
        <v>0.18</v>
      </c>
    </row>
    <row r="10498" spans="1:16" x14ac:dyDescent="0.3">
      <c r="A10498" s="2">
        <v>44991</v>
      </c>
      <c r="B10498" s="3" t="s">
        <v>6532</v>
      </c>
      <c r="C10498" s="4" t="s">
        <v>6533</v>
      </c>
      <c r="D10498" s="27">
        <v>2351.15</v>
      </c>
      <c r="E10498" s="27">
        <v>423.21</v>
      </c>
      <c r="F10498" s="27">
        <v>312.02999999999997</v>
      </c>
      <c r="G10498" s="26">
        <f>(E10498-F10498)/E10498</f>
        <v>0.26270645778691432</v>
      </c>
      <c r="H10498" s="27">
        <f>E10498-F10498</f>
        <v>111.18</v>
      </c>
      <c r="I10498" s="35">
        <f>E10498/D10498</f>
        <v>0.18000127597133317</v>
      </c>
      <c r="J10498" s="3">
        <v>185003.36</v>
      </c>
      <c r="K10498" s="26">
        <v>6.0999999999999999E-2</v>
      </c>
      <c r="L10498" s="4" t="b">
        <v>0</v>
      </c>
      <c r="M10498" s="4" t="s">
        <v>58</v>
      </c>
      <c r="N10498" s="35">
        <f>'Landed Freight Margin Tool'!$D$4</f>
        <v>0.58708499999999997</v>
      </c>
      <c r="O10498" s="30">
        <f>(MAX($F10498,MIN(0.18*$D10498,$F10498*(1+$N10498))))</f>
        <v>423.20699999999999</v>
      </c>
      <c r="P10498" s="35">
        <f>O10498/D10498</f>
        <v>0.18</v>
      </c>
    </row>
    <row r="10499" spans="1:16" x14ac:dyDescent="0.3">
      <c r="A10499" s="2">
        <v>45035</v>
      </c>
      <c r="B10499" s="3" t="s">
        <v>15479</v>
      </c>
      <c r="C10499" s="4" t="s">
        <v>15480</v>
      </c>
      <c r="D10499" s="27">
        <v>3291.31</v>
      </c>
      <c r="E10499" s="27">
        <v>592.44000000000005</v>
      </c>
      <c r="F10499" s="27">
        <v>360.78</v>
      </c>
      <c r="G10499" s="26">
        <f>(E10499-F10499)/E10499</f>
        <v>0.39102693943690509</v>
      </c>
      <c r="H10499" s="27">
        <f>E10499-F10499</f>
        <v>231.66000000000008</v>
      </c>
      <c r="I10499" s="35">
        <f>E10499/D10499</f>
        <v>0.18000127608763686</v>
      </c>
      <c r="J10499" s="3">
        <v>185003.36</v>
      </c>
      <c r="K10499" s="26">
        <v>6.0999999999999999E-2</v>
      </c>
      <c r="L10499" s="4" t="b">
        <v>0</v>
      </c>
      <c r="M10499" s="4" t="s">
        <v>58</v>
      </c>
      <c r="N10499" s="35">
        <f>'Landed Freight Margin Tool'!$D$4</f>
        <v>0.58708499999999997</v>
      </c>
      <c r="O10499" s="30">
        <f>(MAX($F10499,MIN(0.18*$D10499,$F10499*(1+$N10499))))</f>
        <v>572.58852630000001</v>
      </c>
      <c r="P10499" s="35">
        <f>O10499/D10499</f>
        <v>0.17396979509678517</v>
      </c>
    </row>
    <row r="10500" spans="1:16" x14ac:dyDescent="0.3">
      <c r="A10500" s="2">
        <v>45000</v>
      </c>
      <c r="B10500" s="3" t="s">
        <v>17080</v>
      </c>
      <c r="C10500" s="4" t="s">
        <v>17081</v>
      </c>
      <c r="D10500" s="27">
        <v>2964.59</v>
      </c>
      <c r="E10500" s="27">
        <v>533.63</v>
      </c>
      <c r="F10500" s="27">
        <v>285.11</v>
      </c>
      <c r="G10500" s="26">
        <f>(E10500-F10500)/E10500</f>
        <v>0.46571594550531265</v>
      </c>
      <c r="H10500" s="27">
        <f>E10500-F10500</f>
        <v>248.51999999999998</v>
      </c>
      <c r="I10500" s="35">
        <f>E10500/D10500</f>
        <v>0.1800012817961337</v>
      </c>
      <c r="J10500" s="3">
        <v>185003.36</v>
      </c>
      <c r="K10500" s="26">
        <v>6.0999999999999999E-2</v>
      </c>
      <c r="L10500" s="4" t="b">
        <v>0</v>
      </c>
      <c r="M10500" s="4" t="s">
        <v>58</v>
      </c>
      <c r="N10500" s="35">
        <f>'Landed Freight Margin Tool'!$D$4</f>
        <v>0.58708499999999997</v>
      </c>
      <c r="O10500" s="30">
        <f>(MAX($F10500,MIN(0.18*$D10500,$F10500*(1+$N10500))))</f>
        <v>452.49380435000006</v>
      </c>
      <c r="P10500" s="35">
        <f>O10500/D10500</f>
        <v>0.15263284445741235</v>
      </c>
    </row>
    <row r="10501" spans="1:16" x14ac:dyDescent="0.3">
      <c r="A10501" s="2">
        <v>45175</v>
      </c>
      <c r="B10501" s="3" t="s">
        <v>21625</v>
      </c>
      <c r="C10501" s="4" t="s">
        <v>21626</v>
      </c>
      <c r="D10501" s="27">
        <v>2022.93</v>
      </c>
      <c r="E10501" s="27">
        <v>364.13</v>
      </c>
      <c r="F10501" s="27">
        <v>248.83</v>
      </c>
      <c r="G10501" s="26">
        <f>(E10501-F10501)/E10501</f>
        <v>0.31664515420316913</v>
      </c>
      <c r="H10501" s="27">
        <f>E10501-F10501</f>
        <v>115.29999999999998</v>
      </c>
      <c r="I10501" s="35">
        <f>E10501/D10501</f>
        <v>0.18000128526444314</v>
      </c>
      <c r="J10501" s="3">
        <v>185003.36</v>
      </c>
      <c r="K10501" s="26">
        <v>6.0999999999999999E-2</v>
      </c>
      <c r="L10501" s="4" t="b">
        <v>0</v>
      </c>
      <c r="M10501" s="4" t="s">
        <v>58</v>
      </c>
      <c r="N10501" s="35">
        <f>'Landed Freight Margin Tool'!$D$4</f>
        <v>0.58708499999999997</v>
      </c>
      <c r="O10501" s="30">
        <f>(MAX($F10501,MIN(0.18*$D10501,$F10501*(1+$N10501))))</f>
        <v>364.12740000000002</v>
      </c>
      <c r="P10501" s="35">
        <f>O10501/D10501</f>
        <v>0.18</v>
      </c>
    </row>
    <row r="10502" spans="1:16" x14ac:dyDescent="0.3">
      <c r="A10502" s="2">
        <v>45058</v>
      </c>
      <c r="B10502" s="3" t="s">
        <v>10516</v>
      </c>
      <c r="C10502" s="4" t="s">
        <v>10517</v>
      </c>
      <c r="D10502" s="27">
        <v>1399.49</v>
      </c>
      <c r="E10502" s="27">
        <v>251.91</v>
      </c>
      <c r="F10502" s="27">
        <v>176.38</v>
      </c>
      <c r="G10502" s="26">
        <f>(E10502-F10502)/E10502</f>
        <v>0.29982930411654957</v>
      </c>
      <c r="H10502" s="27">
        <f>E10502-F10502</f>
        <v>75.53</v>
      </c>
      <c r="I10502" s="35">
        <f>E10502/D10502</f>
        <v>0.18000128618282374</v>
      </c>
      <c r="J10502" s="3">
        <v>185003.36</v>
      </c>
      <c r="K10502" s="26">
        <v>6.0999999999999999E-2</v>
      </c>
      <c r="L10502" s="4" t="b">
        <v>0</v>
      </c>
      <c r="M10502" s="4" t="s">
        <v>58</v>
      </c>
      <c r="N10502" s="35">
        <f>'Landed Freight Margin Tool'!$D$4</f>
        <v>0.58708499999999997</v>
      </c>
      <c r="O10502" s="30">
        <f>(MAX($F10502,MIN(0.18*$D10502,$F10502*(1+$N10502))))</f>
        <v>251.90819999999999</v>
      </c>
      <c r="P10502" s="35">
        <f>O10502/D10502</f>
        <v>0.18</v>
      </c>
    </row>
    <row r="10503" spans="1:16" x14ac:dyDescent="0.3">
      <c r="A10503" s="2">
        <v>45001</v>
      </c>
      <c r="B10503" s="3" t="s">
        <v>10069</v>
      </c>
      <c r="C10503" s="4" t="s">
        <v>10070</v>
      </c>
      <c r="D10503" s="27">
        <v>3413.42</v>
      </c>
      <c r="E10503" s="27">
        <v>614.41999999999996</v>
      </c>
      <c r="F10503" s="27">
        <v>526.19000000000005</v>
      </c>
      <c r="G10503" s="26">
        <f>(E10503-F10503)/E10503</f>
        <v>0.14359884118355506</v>
      </c>
      <c r="H10503" s="27">
        <f>E10503-F10503</f>
        <v>88.229999999999905</v>
      </c>
      <c r="I10503" s="35">
        <f>E10503/D10503</f>
        <v>0.18000128902977072</v>
      </c>
      <c r="J10503" s="3">
        <v>185003.36</v>
      </c>
      <c r="K10503" s="26">
        <v>6.0999999999999999E-2</v>
      </c>
      <c r="L10503" s="4" t="b">
        <v>0</v>
      </c>
      <c r="M10503" s="4" t="s">
        <v>58</v>
      </c>
      <c r="N10503" s="35">
        <f>'Landed Freight Margin Tool'!$D$4</f>
        <v>0.58708499999999997</v>
      </c>
      <c r="O10503" s="30">
        <f>(MAX($F10503,MIN(0.18*$D10503,$F10503*(1+$N10503))))</f>
        <v>614.41560000000004</v>
      </c>
      <c r="P10503" s="35">
        <f>O10503/D10503</f>
        <v>0.18000000000000002</v>
      </c>
    </row>
    <row r="10504" spans="1:16" x14ac:dyDescent="0.3">
      <c r="A10504" s="2">
        <v>45153</v>
      </c>
      <c r="B10504" s="3" t="s">
        <v>2322</v>
      </c>
      <c r="C10504" s="4" t="s">
        <v>2323</v>
      </c>
      <c r="D10504" s="27">
        <v>3100.2</v>
      </c>
      <c r="E10504" s="27">
        <v>558.04</v>
      </c>
      <c r="F10504" s="27">
        <v>286.45</v>
      </c>
      <c r="G10504" s="26">
        <f>(E10504-F10504)/E10504</f>
        <v>0.48668554225503546</v>
      </c>
      <c r="H10504" s="27">
        <f>E10504-F10504</f>
        <v>271.58999999999997</v>
      </c>
      <c r="I10504" s="35">
        <f>E10504/D10504</f>
        <v>0.18000129023933939</v>
      </c>
      <c r="J10504" s="3">
        <v>185003.36</v>
      </c>
      <c r="K10504" s="26">
        <v>6.0999999999999999E-2</v>
      </c>
      <c r="L10504" s="4" t="b">
        <v>0</v>
      </c>
      <c r="M10504" s="4" t="s">
        <v>58</v>
      </c>
      <c r="N10504" s="35">
        <f>'Landed Freight Margin Tool'!$D$4</f>
        <v>0.58708499999999997</v>
      </c>
      <c r="O10504" s="30">
        <f>(MAX($F10504,MIN(0.18*$D10504,$F10504*(1+$N10504))))</f>
        <v>454.62049825000003</v>
      </c>
      <c r="P10504" s="35">
        <f>O10504/D10504</f>
        <v>0.14664231283465584</v>
      </c>
    </row>
    <row r="10505" spans="1:16" x14ac:dyDescent="0.3">
      <c r="A10505" s="2">
        <v>45154</v>
      </c>
      <c r="B10505" s="3" t="s">
        <v>15175</v>
      </c>
      <c r="C10505" s="4" t="s">
        <v>6432</v>
      </c>
      <c r="D10505" s="27">
        <v>1703.71</v>
      </c>
      <c r="E10505" s="27">
        <v>306.67</v>
      </c>
      <c r="F10505" s="27">
        <v>176.17</v>
      </c>
      <c r="G10505" s="26">
        <f>(E10505-F10505)/E10505</f>
        <v>0.42553885283855619</v>
      </c>
      <c r="H10505" s="27">
        <f>E10505-F10505</f>
        <v>130.50000000000003</v>
      </c>
      <c r="I10505" s="35">
        <f>E10505/D10505</f>
        <v>0.18000129129957565</v>
      </c>
      <c r="J10505" s="3">
        <v>185003.36</v>
      </c>
      <c r="K10505" s="26">
        <v>6.0999999999999999E-2</v>
      </c>
      <c r="L10505" s="4" t="b">
        <v>0</v>
      </c>
      <c r="M10505" s="4" t="s">
        <v>58</v>
      </c>
      <c r="N10505" s="35">
        <f>'Landed Freight Margin Tool'!$D$4</f>
        <v>0.58708499999999997</v>
      </c>
      <c r="O10505" s="30">
        <f>(MAX($F10505,MIN(0.18*$D10505,$F10505*(1+$N10505))))</f>
        <v>279.59676444999997</v>
      </c>
      <c r="P10505" s="35">
        <f>O10505/D10505</f>
        <v>0.16411053785562094</v>
      </c>
    </row>
    <row r="10506" spans="1:16" x14ac:dyDescent="0.3">
      <c r="A10506" s="2">
        <v>45182</v>
      </c>
      <c r="B10506" s="3" t="s">
        <v>20138</v>
      </c>
      <c r="C10506" s="4" t="s">
        <v>20139</v>
      </c>
      <c r="D10506" s="27">
        <v>1842.32</v>
      </c>
      <c r="E10506" s="27">
        <v>331.62</v>
      </c>
      <c r="F10506" s="27">
        <v>183.91</v>
      </c>
      <c r="G10506" s="26">
        <f>(E10506-F10506)/E10506</f>
        <v>0.44541945600385985</v>
      </c>
      <c r="H10506" s="27">
        <f>E10506-F10506</f>
        <v>147.71</v>
      </c>
      <c r="I10506" s="35">
        <f>E10506/D10506</f>
        <v>0.18000130270528464</v>
      </c>
      <c r="J10506" s="3">
        <v>185003.36</v>
      </c>
      <c r="K10506" s="26">
        <v>6.0999999999999999E-2</v>
      </c>
      <c r="L10506" s="4" t="b">
        <v>0</v>
      </c>
      <c r="M10506" s="4" t="s">
        <v>58</v>
      </c>
      <c r="N10506" s="35">
        <f>'Landed Freight Margin Tool'!$D$4</f>
        <v>0.58708499999999997</v>
      </c>
      <c r="O10506" s="30">
        <f>(MAX($F10506,MIN(0.18*$D10506,$F10506*(1+$N10506))))</f>
        <v>291.88080235000001</v>
      </c>
      <c r="P10506" s="35">
        <f>O10506/D10506</f>
        <v>0.15843110987776282</v>
      </c>
    </row>
    <row r="10507" spans="1:16" x14ac:dyDescent="0.3">
      <c r="A10507" s="2">
        <v>45062</v>
      </c>
      <c r="B10507" s="3" t="s">
        <v>3212</v>
      </c>
      <c r="C10507" s="4" t="s">
        <v>3213</v>
      </c>
      <c r="D10507" s="27">
        <v>3523.53</v>
      </c>
      <c r="E10507" s="27">
        <v>634.24</v>
      </c>
      <c r="F10507" s="27">
        <v>382.82</v>
      </c>
      <c r="G10507" s="26">
        <f>(E10507-F10507)/E10507</f>
        <v>0.39641145307769932</v>
      </c>
      <c r="H10507" s="27">
        <f>E10507-F10507</f>
        <v>251.42000000000002</v>
      </c>
      <c r="I10507" s="35">
        <f>E10507/D10507</f>
        <v>0.18000130550896401</v>
      </c>
      <c r="J10507" s="3">
        <v>185003.36</v>
      </c>
      <c r="K10507" s="26">
        <v>6.0999999999999999E-2</v>
      </c>
      <c r="L10507" s="4" t="b">
        <v>0</v>
      </c>
      <c r="M10507" s="4" t="s">
        <v>58</v>
      </c>
      <c r="N10507" s="35">
        <f>'Landed Freight Margin Tool'!$D$4</f>
        <v>0.58708499999999997</v>
      </c>
      <c r="O10507" s="30">
        <f>(MAX($F10507,MIN(0.18*$D10507,$F10507*(1+$N10507))))</f>
        <v>607.56787970000005</v>
      </c>
      <c r="P10507" s="35">
        <f>O10507/D10507</f>
        <v>0.1724315898261119</v>
      </c>
    </row>
    <row r="10508" spans="1:16" x14ac:dyDescent="0.3">
      <c r="A10508" s="2">
        <v>45005</v>
      </c>
      <c r="B10508" s="3" t="s">
        <v>22923</v>
      </c>
      <c r="C10508" s="4" t="s">
        <v>22924</v>
      </c>
      <c r="D10508" s="27">
        <v>1682.71</v>
      </c>
      <c r="E10508" s="27">
        <v>302.89</v>
      </c>
      <c r="F10508" s="27">
        <v>183.3</v>
      </c>
      <c r="G10508" s="26">
        <f>(E10508-F10508)/E10508</f>
        <v>0.39482980620027064</v>
      </c>
      <c r="H10508" s="27">
        <f>E10508-F10508</f>
        <v>119.58999999999997</v>
      </c>
      <c r="I10508" s="35">
        <f>E10508/D10508</f>
        <v>0.1800013074148249</v>
      </c>
      <c r="J10508" s="3">
        <v>185003.36</v>
      </c>
      <c r="K10508" s="26">
        <v>6.0999999999999999E-2</v>
      </c>
      <c r="L10508" s="4" t="b">
        <v>0</v>
      </c>
      <c r="M10508" s="4" t="s">
        <v>58</v>
      </c>
      <c r="N10508" s="35">
        <f>'Landed Freight Margin Tool'!$D$4</f>
        <v>0.58708499999999997</v>
      </c>
      <c r="O10508" s="30">
        <f>(MAX($F10508,MIN(0.18*$D10508,$F10508*(1+$N10508))))</f>
        <v>290.91268050000002</v>
      </c>
      <c r="P10508" s="35">
        <f>O10508/D10508</f>
        <v>0.172883432379911</v>
      </c>
    </row>
    <row r="10509" spans="1:16" x14ac:dyDescent="0.3">
      <c r="A10509" s="2">
        <v>45072</v>
      </c>
      <c r="B10509" s="3" t="s">
        <v>2418</v>
      </c>
      <c r="C10509" s="4" t="s">
        <v>2419</v>
      </c>
      <c r="D10509" s="27">
        <v>2903.09</v>
      </c>
      <c r="E10509" s="27">
        <v>522.55999999999995</v>
      </c>
      <c r="F10509" s="27">
        <v>368.47</v>
      </c>
      <c r="G10509" s="26">
        <f>(E10509-F10509)/E10509</f>
        <v>0.29487522963870166</v>
      </c>
      <c r="H10509" s="27">
        <f>E10509-F10509</f>
        <v>154.08999999999992</v>
      </c>
      <c r="I10509" s="35">
        <f>E10509/D10509</f>
        <v>0.18000130895011865</v>
      </c>
      <c r="J10509" s="3">
        <v>185003.36</v>
      </c>
      <c r="K10509" s="26">
        <v>6.0999999999999999E-2</v>
      </c>
      <c r="L10509" s="4" t="b">
        <v>0</v>
      </c>
      <c r="M10509" s="4" t="s">
        <v>58</v>
      </c>
      <c r="N10509" s="35">
        <f>'Landed Freight Margin Tool'!$D$4</f>
        <v>0.58708499999999997</v>
      </c>
      <c r="O10509" s="30">
        <f>(MAX($F10509,MIN(0.18*$D10509,$F10509*(1+$N10509))))</f>
        <v>522.55619999999999</v>
      </c>
      <c r="P10509" s="35">
        <f>O10509/D10509</f>
        <v>0.18</v>
      </c>
    </row>
    <row r="10510" spans="1:16" x14ac:dyDescent="0.3">
      <c r="A10510" s="2">
        <v>45197</v>
      </c>
      <c r="B10510" s="3" t="s">
        <v>5130</v>
      </c>
      <c r="C10510" s="4" t="s">
        <v>5131</v>
      </c>
      <c r="D10510" s="27">
        <v>2283.65</v>
      </c>
      <c r="E10510" s="27">
        <v>411.06</v>
      </c>
      <c r="F10510" s="27">
        <v>303.63</v>
      </c>
      <c r="G10510" s="26">
        <f>(E10510-F10510)/E10510</f>
        <v>0.26134870821777845</v>
      </c>
      <c r="H10510" s="27">
        <f>E10510-F10510</f>
        <v>107.43</v>
      </c>
      <c r="I10510" s="35">
        <f>E10510/D10510</f>
        <v>0.18000131368642305</v>
      </c>
      <c r="J10510" s="3">
        <v>185003.36</v>
      </c>
      <c r="K10510" s="26">
        <v>6.0999999999999999E-2</v>
      </c>
      <c r="L10510" s="4" t="b">
        <v>0</v>
      </c>
      <c r="M10510" s="4" t="s">
        <v>58</v>
      </c>
      <c r="N10510" s="35">
        <f>'Landed Freight Margin Tool'!$D$4</f>
        <v>0.58708499999999997</v>
      </c>
      <c r="O10510" s="30">
        <f>(MAX($F10510,MIN(0.18*$D10510,$F10510*(1+$N10510))))</f>
        <v>411.05700000000002</v>
      </c>
      <c r="P10510" s="35">
        <f>O10510/D10510</f>
        <v>0.18</v>
      </c>
    </row>
    <row r="10511" spans="1:16" x14ac:dyDescent="0.3">
      <c r="A10511" s="2">
        <v>45239</v>
      </c>
      <c r="B10511" s="3" t="s">
        <v>18308</v>
      </c>
      <c r="C10511" s="4" t="s">
        <v>18309</v>
      </c>
      <c r="D10511" s="27">
        <v>2283.15</v>
      </c>
      <c r="E10511" s="27">
        <v>410.97</v>
      </c>
      <c r="F10511" s="27">
        <v>276.79000000000002</v>
      </c>
      <c r="G10511" s="26">
        <f>(E10511-F10511)/E10511</f>
        <v>0.32649585127868214</v>
      </c>
      <c r="H10511" s="27">
        <f>E10511-F10511</f>
        <v>134.18</v>
      </c>
      <c r="I10511" s="35">
        <f>E10511/D10511</f>
        <v>0.1800013139741147</v>
      </c>
      <c r="J10511" s="3">
        <v>185003.36</v>
      </c>
      <c r="K10511" s="26">
        <v>6.0999999999999999E-2</v>
      </c>
      <c r="L10511" s="4" t="b">
        <v>0</v>
      </c>
      <c r="M10511" s="4" t="s">
        <v>58</v>
      </c>
      <c r="N10511" s="35">
        <f>'Landed Freight Margin Tool'!$D$4</f>
        <v>0.58708499999999997</v>
      </c>
      <c r="O10511" s="30">
        <f>(MAX($F10511,MIN(0.18*$D10511,$F10511*(1+$N10511))))</f>
        <v>410.96699999999998</v>
      </c>
      <c r="P10511" s="35">
        <f>O10511/D10511</f>
        <v>0.18</v>
      </c>
    </row>
    <row r="10512" spans="1:16" x14ac:dyDescent="0.3">
      <c r="A10512" s="2">
        <v>45127</v>
      </c>
      <c r="B10512" s="3" t="s">
        <v>2006</v>
      </c>
      <c r="C10512" s="4" t="s">
        <v>2007</v>
      </c>
      <c r="D10512" s="27">
        <v>912.66</v>
      </c>
      <c r="E10512" s="27">
        <v>164.28</v>
      </c>
      <c r="F10512" s="27">
        <v>87.85</v>
      </c>
      <c r="G10512" s="26">
        <f>(E10512-F10512)/E10512</f>
        <v>0.4652422692963234</v>
      </c>
      <c r="H10512" s="27">
        <f>E10512-F10512</f>
        <v>76.430000000000007</v>
      </c>
      <c r="I10512" s="35">
        <f>E10512/D10512</f>
        <v>0.18000131483794624</v>
      </c>
      <c r="J10512" s="3">
        <v>185003.36</v>
      </c>
      <c r="K10512" s="26">
        <v>6.0999999999999999E-2</v>
      </c>
      <c r="L10512" s="4" t="b">
        <v>0</v>
      </c>
      <c r="M10512" s="4" t="s">
        <v>58</v>
      </c>
      <c r="N10512" s="35">
        <f>'Landed Freight Margin Tool'!$D$4</f>
        <v>0.58708499999999997</v>
      </c>
      <c r="O10512" s="30">
        <f>(MAX($F10512,MIN(0.18*$D10512,$F10512*(1+$N10512))))</f>
        <v>139.42541725000001</v>
      </c>
      <c r="P10512" s="35">
        <f>O10512/D10512</f>
        <v>0.15276819105691058</v>
      </c>
    </row>
    <row r="10513" spans="1:16" x14ac:dyDescent="0.3">
      <c r="A10513" s="2">
        <v>45079</v>
      </c>
      <c r="B10513" s="3" t="s">
        <v>18398</v>
      </c>
      <c r="C10513" s="4" t="s">
        <v>18399</v>
      </c>
      <c r="D10513" s="27">
        <v>2583.87</v>
      </c>
      <c r="E10513" s="27">
        <v>465.1</v>
      </c>
      <c r="F10513" s="27">
        <v>249.04</v>
      </c>
      <c r="G10513" s="26">
        <f>(E10513-F10513)/E10513</f>
        <v>0.46454525908406796</v>
      </c>
      <c r="H10513" s="27">
        <f>E10513-F10513</f>
        <v>216.06000000000003</v>
      </c>
      <c r="I10513" s="35">
        <f>E10513/D10513</f>
        <v>0.18000131585567386</v>
      </c>
      <c r="J10513" s="3">
        <v>185003.36</v>
      </c>
      <c r="K10513" s="26">
        <v>6.0999999999999999E-2</v>
      </c>
      <c r="L10513" s="4" t="b">
        <v>0</v>
      </c>
      <c r="M10513" s="4" t="s">
        <v>58</v>
      </c>
      <c r="N10513" s="35">
        <f>'Landed Freight Margin Tool'!$D$4</f>
        <v>0.58708499999999997</v>
      </c>
      <c r="O10513" s="30">
        <f>(MAX($F10513,MIN(0.18*$D10513,$F10513*(1+$N10513))))</f>
        <v>395.2476484</v>
      </c>
      <c r="P10513" s="35">
        <f>O10513/D10513</f>
        <v>0.15296731197776978</v>
      </c>
    </row>
    <row r="10514" spans="1:16" x14ac:dyDescent="0.3">
      <c r="A10514" s="2">
        <v>45280</v>
      </c>
      <c r="B10514" s="3" t="s">
        <v>16583</v>
      </c>
      <c r="C10514" s="4" t="s">
        <v>2251</v>
      </c>
      <c r="D10514" s="27">
        <v>2127.54</v>
      </c>
      <c r="E10514" s="27">
        <v>382.96</v>
      </c>
      <c r="F10514" s="27">
        <v>193.42</v>
      </c>
      <c r="G10514" s="26">
        <f>(E10514-F10514)/E10514</f>
        <v>0.49493419678295386</v>
      </c>
      <c r="H10514" s="27">
        <f>E10514-F10514</f>
        <v>189.54</v>
      </c>
      <c r="I10514" s="35">
        <f>E10514/D10514</f>
        <v>0.18000131607396336</v>
      </c>
      <c r="J10514" s="3">
        <v>185003.36</v>
      </c>
      <c r="K10514" s="26">
        <v>6.0999999999999999E-2</v>
      </c>
      <c r="L10514" s="4" t="b">
        <v>0</v>
      </c>
      <c r="M10514" s="4" t="s">
        <v>58</v>
      </c>
      <c r="N10514" s="35">
        <f>'Landed Freight Margin Tool'!$D$4</f>
        <v>0.58708499999999997</v>
      </c>
      <c r="O10514" s="30">
        <f>(MAX($F10514,MIN(0.18*$D10514,$F10514*(1+$N10514))))</f>
        <v>306.97398069999997</v>
      </c>
      <c r="P10514" s="35">
        <f>O10514/D10514</f>
        <v>0.14428587979544449</v>
      </c>
    </row>
    <row r="10515" spans="1:16" x14ac:dyDescent="0.3">
      <c r="A10515" s="2">
        <v>45272</v>
      </c>
      <c r="B10515" s="3" t="s">
        <v>11172</v>
      </c>
      <c r="C10515" s="4" t="s">
        <v>11173</v>
      </c>
      <c r="D10515" s="27">
        <v>2427.7600000000002</v>
      </c>
      <c r="E10515" s="27">
        <v>437</v>
      </c>
      <c r="F10515" s="27">
        <v>323.60000000000002</v>
      </c>
      <c r="G10515" s="26">
        <f>(E10515-F10515)/E10515</f>
        <v>0.25949656750572075</v>
      </c>
      <c r="H10515" s="27">
        <f>E10515-F10515</f>
        <v>113.39999999999998</v>
      </c>
      <c r="I10515" s="35">
        <f>E10515/D10515</f>
        <v>0.18000131808745509</v>
      </c>
      <c r="J10515" s="3">
        <v>185003.36</v>
      </c>
      <c r="K10515" s="26">
        <v>6.0999999999999999E-2</v>
      </c>
      <c r="L10515" s="4" t="b">
        <v>0</v>
      </c>
      <c r="M10515" s="4" t="s">
        <v>58</v>
      </c>
      <c r="N10515" s="35">
        <f>'Landed Freight Margin Tool'!$D$4</f>
        <v>0.58708499999999997</v>
      </c>
      <c r="O10515" s="30">
        <f>(MAX($F10515,MIN(0.18*$D10515,$F10515*(1+$N10515))))</f>
        <v>436.99680000000001</v>
      </c>
      <c r="P10515" s="35">
        <f>O10515/D10515</f>
        <v>0.18</v>
      </c>
    </row>
    <row r="10516" spans="1:16" x14ac:dyDescent="0.3">
      <c r="A10516" s="2">
        <v>44970</v>
      </c>
      <c r="B10516" s="3" t="s">
        <v>8695</v>
      </c>
      <c r="C10516" s="4" t="s">
        <v>8696</v>
      </c>
      <c r="D10516" s="27">
        <v>1365.49</v>
      </c>
      <c r="E10516" s="27">
        <v>245.79</v>
      </c>
      <c r="F10516" s="27">
        <v>151.33000000000001</v>
      </c>
      <c r="G10516" s="26">
        <f>(E10516-F10516)/E10516</f>
        <v>0.38431181089547983</v>
      </c>
      <c r="H10516" s="27">
        <f>E10516-F10516</f>
        <v>94.45999999999998</v>
      </c>
      <c r="I10516" s="35">
        <f>E10516/D10516</f>
        <v>0.18000131820811577</v>
      </c>
      <c r="J10516" s="3">
        <v>185003.36</v>
      </c>
      <c r="K10516" s="26">
        <v>6.0999999999999999E-2</v>
      </c>
      <c r="L10516" s="4" t="b">
        <v>0</v>
      </c>
      <c r="M10516" s="4" t="s">
        <v>58</v>
      </c>
      <c r="N10516" s="35">
        <f>'Landed Freight Margin Tool'!$D$4</f>
        <v>0.58708499999999997</v>
      </c>
      <c r="O10516" s="30">
        <f>(MAX($F10516,MIN(0.18*$D10516,$F10516*(1+$N10516))))</f>
        <v>240.17357305000004</v>
      </c>
      <c r="P10516" s="35">
        <f>O10516/D10516</f>
        <v>0.17588819621527807</v>
      </c>
    </row>
    <row r="10517" spans="1:16" x14ac:dyDescent="0.3">
      <c r="A10517" s="2">
        <v>44992</v>
      </c>
      <c r="B10517" s="3" t="s">
        <v>6824</v>
      </c>
      <c r="C10517" s="4" t="s">
        <v>6825</v>
      </c>
      <c r="D10517" s="27">
        <v>1818.82</v>
      </c>
      <c r="E10517" s="27">
        <v>327.39</v>
      </c>
      <c r="F10517" s="27">
        <v>172.25</v>
      </c>
      <c r="G10517" s="26">
        <f>(E10517-F10517)/E10517</f>
        <v>0.47386908579981057</v>
      </c>
      <c r="H10517" s="27">
        <f>E10517-F10517</f>
        <v>155.13999999999999</v>
      </c>
      <c r="I10517" s="35">
        <f>E10517/D10517</f>
        <v>0.18000131953684256</v>
      </c>
      <c r="J10517" s="3">
        <v>185003.36</v>
      </c>
      <c r="K10517" s="26">
        <v>6.0999999999999999E-2</v>
      </c>
      <c r="L10517" s="4" t="b">
        <v>0</v>
      </c>
      <c r="M10517" s="4" t="s">
        <v>58</v>
      </c>
      <c r="N10517" s="35">
        <f>'Landed Freight Margin Tool'!$D$4</f>
        <v>0.58708499999999997</v>
      </c>
      <c r="O10517" s="30">
        <f>(MAX($F10517,MIN(0.18*$D10517,$F10517*(1+$N10517))))</f>
        <v>273.37539125000001</v>
      </c>
      <c r="P10517" s="35">
        <f>O10517/D10517</f>
        <v>0.1503037085857864</v>
      </c>
    </row>
    <row r="10518" spans="1:16" x14ac:dyDescent="0.3">
      <c r="A10518" s="2">
        <v>45050</v>
      </c>
      <c r="B10518" s="3" t="s">
        <v>278</v>
      </c>
      <c r="C10518" s="4" t="s">
        <v>279</v>
      </c>
      <c r="D10518" s="27">
        <v>3637.14</v>
      </c>
      <c r="E10518" s="27">
        <v>654.69000000000005</v>
      </c>
      <c r="F10518" s="27">
        <v>351.95</v>
      </c>
      <c r="G10518" s="26">
        <f>(E10518-F10518)/E10518</f>
        <v>0.46241732728466917</v>
      </c>
      <c r="H10518" s="27">
        <f>E10518-F10518</f>
        <v>302.74000000000007</v>
      </c>
      <c r="I10518" s="35">
        <f>E10518/D10518</f>
        <v>0.18000131971824018</v>
      </c>
      <c r="J10518" s="3">
        <v>185003.36</v>
      </c>
      <c r="K10518" s="26">
        <v>6.0999999999999999E-2</v>
      </c>
      <c r="L10518" s="4" t="b">
        <v>0</v>
      </c>
      <c r="M10518" s="4" t="s">
        <v>58</v>
      </c>
      <c r="N10518" s="35">
        <f>'Landed Freight Margin Tool'!$D$4</f>
        <v>0.58708499999999997</v>
      </c>
      <c r="O10518" s="30">
        <f>(MAX($F10518,MIN(0.18*$D10518,$F10518*(1+$N10518))))</f>
        <v>558.57456575000003</v>
      </c>
      <c r="P10518" s="35">
        <f>O10518/D10518</f>
        <v>0.15357521727236237</v>
      </c>
    </row>
    <row r="10519" spans="1:16" x14ac:dyDescent="0.3">
      <c r="A10519" s="2">
        <v>45246</v>
      </c>
      <c r="B10519" s="3" t="s">
        <v>12140</v>
      </c>
      <c r="C10519" s="4" t="s">
        <v>12141</v>
      </c>
      <c r="D10519" s="27">
        <v>3028.7</v>
      </c>
      <c r="E10519" s="27">
        <v>545.16999999999996</v>
      </c>
      <c r="F10519" s="27">
        <v>333.51</v>
      </c>
      <c r="G10519" s="26">
        <f>(E10519-F10519)/E10519</f>
        <v>0.38824586826127627</v>
      </c>
      <c r="H10519" s="27">
        <f>E10519-F10519</f>
        <v>211.65999999999997</v>
      </c>
      <c r="I10519" s="35">
        <f>E10519/D10519</f>
        <v>0.18000132069864958</v>
      </c>
      <c r="J10519" s="3">
        <v>185003.36</v>
      </c>
      <c r="K10519" s="26">
        <v>6.0999999999999999E-2</v>
      </c>
      <c r="L10519" s="4" t="b">
        <v>0</v>
      </c>
      <c r="M10519" s="4" t="s">
        <v>58</v>
      </c>
      <c r="N10519" s="35">
        <f>'Landed Freight Margin Tool'!$D$4</f>
        <v>0.58708499999999997</v>
      </c>
      <c r="O10519" s="30">
        <f>(MAX($F10519,MIN(0.18*$D10519,$F10519*(1+$N10519))))</f>
        <v>529.30871835000005</v>
      </c>
      <c r="P10519" s="35">
        <f>O10519/D10519</f>
        <v>0.17476432738468653</v>
      </c>
    </row>
    <row r="10520" spans="1:16" x14ac:dyDescent="0.3">
      <c r="A10520" s="2">
        <v>45042</v>
      </c>
      <c r="B10520" s="3" t="s">
        <v>2902</v>
      </c>
      <c r="C10520" s="4" t="s">
        <v>2903</v>
      </c>
      <c r="D10520" s="27">
        <v>2552.87</v>
      </c>
      <c r="E10520" s="27">
        <v>459.52</v>
      </c>
      <c r="F10520" s="27">
        <v>276.88</v>
      </c>
      <c r="G10520" s="26">
        <f>(E10520-F10520)/E10520</f>
        <v>0.39745821727019498</v>
      </c>
      <c r="H10520" s="27">
        <f>E10520-F10520</f>
        <v>182.64</v>
      </c>
      <c r="I10520" s="35">
        <f>E10520/D10520</f>
        <v>0.18000133183436681</v>
      </c>
      <c r="J10520" s="3">
        <v>185003.36</v>
      </c>
      <c r="K10520" s="26">
        <v>6.0999999999999999E-2</v>
      </c>
      <c r="L10520" s="4" t="b">
        <v>0</v>
      </c>
      <c r="M10520" s="4" t="s">
        <v>58</v>
      </c>
      <c r="N10520" s="35">
        <f>'Landed Freight Margin Tool'!$D$4</f>
        <v>0.58708499999999997</v>
      </c>
      <c r="O10520" s="30">
        <f>(MAX($F10520,MIN(0.18*$D10520,$F10520*(1+$N10520))))</f>
        <v>439.43209480000002</v>
      </c>
      <c r="P10520" s="35">
        <f>O10520/D10520</f>
        <v>0.17213257815713295</v>
      </c>
    </row>
    <row r="10521" spans="1:16" x14ac:dyDescent="0.3">
      <c r="A10521" s="2">
        <v>44951</v>
      </c>
      <c r="B10521" s="3" t="s">
        <v>8652</v>
      </c>
      <c r="C10521" s="4" t="s">
        <v>8653</v>
      </c>
      <c r="D10521" s="27">
        <v>1945.93</v>
      </c>
      <c r="E10521" s="27">
        <v>350.27</v>
      </c>
      <c r="F10521" s="27">
        <v>211.59</v>
      </c>
      <c r="G10521" s="26">
        <f>(E10521-F10521)/E10521</f>
        <v>0.39592314500242665</v>
      </c>
      <c r="H10521" s="27">
        <f>E10521-F10521</f>
        <v>138.67999999999998</v>
      </c>
      <c r="I10521" s="35">
        <f>E10521/D10521</f>
        <v>0.18000133612205987</v>
      </c>
      <c r="J10521" s="3">
        <v>185003.36</v>
      </c>
      <c r="K10521" s="26">
        <v>6.0999999999999999E-2</v>
      </c>
      <c r="L10521" s="4" t="b">
        <v>0</v>
      </c>
      <c r="M10521" s="4" t="s">
        <v>58</v>
      </c>
      <c r="N10521" s="35">
        <f>'Landed Freight Margin Tool'!$D$4</f>
        <v>0.58708499999999997</v>
      </c>
      <c r="O10521" s="30">
        <f>(MAX($F10521,MIN(0.18*$D10521,$F10521*(1+$N10521))))</f>
        <v>335.81131515000004</v>
      </c>
      <c r="P10521" s="35">
        <f>O10521/D10521</f>
        <v>0.17257111774318709</v>
      </c>
    </row>
    <row r="10522" spans="1:16" x14ac:dyDescent="0.3">
      <c r="A10522" s="2">
        <v>44984</v>
      </c>
      <c r="B10522" s="3" t="s">
        <v>19470</v>
      </c>
      <c r="C10522" s="4" t="s">
        <v>19471</v>
      </c>
      <c r="D10522" s="27">
        <v>2541.37</v>
      </c>
      <c r="E10522" s="27">
        <v>457.45</v>
      </c>
      <c r="F10522" s="27">
        <v>289.13</v>
      </c>
      <c r="G10522" s="26">
        <f>(E10522-F10522)/E10522</f>
        <v>0.36795278172477863</v>
      </c>
      <c r="H10522" s="27">
        <f>E10522-F10522</f>
        <v>168.32</v>
      </c>
      <c r="I10522" s="35">
        <f>E10522/D10522</f>
        <v>0.18000133786107494</v>
      </c>
      <c r="J10522" s="3">
        <v>185003.36</v>
      </c>
      <c r="K10522" s="26">
        <v>6.0999999999999999E-2</v>
      </c>
      <c r="L10522" s="4" t="b">
        <v>0</v>
      </c>
      <c r="M10522" s="4" t="s">
        <v>58</v>
      </c>
      <c r="N10522" s="35">
        <f>'Landed Freight Margin Tool'!$D$4</f>
        <v>0.58708499999999997</v>
      </c>
      <c r="O10522" s="30">
        <f>(MAX($F10522,MIN(0.18*$D10522,$F10522*(1+$N10522))))</f>
        <v>457.44659999999999</v>
      </c>
      <c r="P10522" s="35">
        <f>O10522/D10522</f>
        <v>0.18</v>
      </c>
    </row>
    <row r="10523" spans="1:16" x14ac:dyDescent="0.3">
      <c r="A10523" s="2">
        <v>45127</v>
      </c>
      <c r="B10523" s="3" t="s">
        <v>17809</v>
      </c>
      <c r="C10523" s="4" t="s">
        <v>17810</v>
      </c>
      <c r="D10523" s="27">
        <v>1478.6</v>
      </c>
      <c r="E10523" s="27">
        <v>266.14999999999998</v>
      </c>
      <c r="F10523" s="27">
        <v>135.25</v>
      </c>
      <c r="G10523" s="26">
        <f>(E10523-F10523)/E10523</f>
        <v>0.49182791658838998</v>
      </c>
      <c r="H10523" s="27">
        <f>E10523-F10523</f>
        <v>130.89999999999998</v>
      </c>
      <c r="I10523" s="35">
        <f>E10523/D10523</f>
        <v>0.18000135263086703</v>
      </c>
      <c r="J10523" s="3">
        <v>185003.36</v>
      </c>
      <c r="K10523" s="26">
        <v>6.0999999999999999E-2</v>
      </c>
      <c r="L10523" s="4" t="b">
        <v>0</v>
      </c>
      <c r="M10523" s="4" t="s">
        <v>58</v>
      </c>
      <c r="N10523" s="35">
        <f>'Landed Freight Margin Tool'!$D$4</f>
        <v>0.58708499999999997</v>
      </c>
      <c r="O10523" s="30">
        <f>(MAX($F10523,MIN(0.18*$D10523,$F10523*(1+$N10523))))</f>
        <v>214.65324625000002</v>
      </c>
      <c r="P10523" s="35">
        <f>O10523/D10523</f>
        <v>0.14517330329365619</v>
      </c>
    </row>
    <row r="10524" spans="1:16" x14ac:dyDescent="0.3">
      <c r="A10524" s="2">
        <v>45062</v>
      </c>
      <c r="B10524" s="3" t="s">
        <v>7490</v>
      </c>
      <c r="C10524" s="4" t="s">
        <v>2726</v>
      </c>
      <c r="D10524" s="27">
        <v>3240.42</v>
      </c>
      <c r="E10524" s="27">
        <v>583.28</v>
      </c>
      <c r="F10524" s="27">
        <v>304.45999999999998</v>
      </c>
      <c r="G10524" s="26">
        <f>(E10524-F10524)/E10524</f>
        <v>0.47802084762035385</v>
      </c>
      <c r="H10524" s="27">
        <f>E10524-F10524</f>
        <v>278.82</v>
      </c>
      <c r="I10524" s="35">
        <f>E10524/D10524</f>
        <v>0.18000135784867394</v>
      </c>
      <c r="J10524" s="3">
        <v>185003.36</v>
      </c>
      <c r="K10524" s="26">
        <v>6.0999999999999999E-2</v>
      </c>
      <c r="L10524" s="4" t="b">
        <v>0</v>
      </c>
      <c r="M10524" s="4" t="s">
        <v>58</v>
      </c>
      <c r="N10524" s="35">
        <f>'Landed Freight Margin Tool'!$D$4</f>
        <v>0.58708499999999997</v>
      </c>
      <c r="O10524" s="30">
        <f>(MAX($F10524,MIN(0.18*$D10524,$F10524*(1+$N10524))))</f>
        <v>483.2038991</v>
      </c>
      <c r="P10524" s="35">
        <f>O10524/D10524</f>
        <v>0.14911767582597318</v>
      </c>
    </row>
    <row r="10525" spans="1:16" x14ac:dyDescent="0.3">
      <c r="A10525" s="2">
        <v>45247</v>
      </c>
      <c r="B10525" s="3" t="s">
        <v>24928</v>
      </c>
      <c r="C10525" s="4" t="s">
        <v>24929</v>
      </c>
      <c r="D10525" s="27">
        <v>2939.2</v>
      </c>
      <c r="E10525" s="27">
        <v>529.05999999999995</v>
      </c>
      <c r="F10525" s="27">
        <v>324.23</v>
      </c>
      <c r="G10525" s="26">
        <f>(E10525-F10525)/E10525</f>
        <v>0.38715835633009477</v>
      </c>
      <c r="H10525" s="27">
        <f>E10525-F10525</f>
        <v>204.82999999999993</v>
      </c>
      <c r="I10525" s="35">
        <f>E10525/D10525</f>
        <v>0.18000136091453456</v>
      </c>
      <c r="J10525" s="3">
        <v>185003.36</v>
      </c>
      <c r="K10525" s="26">
        <v>6.0999999999999999E-2</v>
      </c>
      <c r="L10525" s="4" t="b">
        <v>0</v>
      </c>
      <c r="M10525" s="4" t="s">
        <v>58</v>
      </c>
      <c r="N10525" s="35">
        <f>'Landed Freight Margin Tool'!$D$4</f>
        <v>0.58708499999999997</v>
      </c>
      <c r="O10525" s="30">
        <f>(MAX($F10525,MIN(0.18*$D10525,$F10525*(1+$N10525))))</f>
        <v>514.58056955000006</v>
      </c>
      <c r="P10525" s="35">
        <f>O10525/D10525</f>
        <v>0.17507504407661953</v>
      </c>
    </row>
    <row r="10526" spans="1:16" x14ac:dyDescent="0.3">
      <c r="A10526" s="2">
        <v>44931</v>
      </c>
      <c r="B10526" s="3" t="s">
        <v>6972</v>
      </c>
      <c r="C10526" s="4" t="s">
        <v>6973</v>
      </c>
      <c r="D10526" s="27">
        <v>3360.53</v>
      </c>
      <c r="E10526" s="27">
        <v>604.9</v>
      </c>
      <c r="F10526" s="27">
        <v>505.93</v>
      </c>
      <c r="G10526" s="26">
        <f>(E10526-F10526)/E10526</f>
        <v>0.16361382046619272</v>
      </c>
      <c r="H10526" s="27">
        <f>E10526-F10526</f>
        <v>98.96999999999997</v>
      </c>
      <c r="I10526" s="35">
        <f>E10526/D10526</f>
        <v>0.18000136883170212</v>
      </c>
      <c r="J10526" s="3">
        <v>185003.36</v>
      </c>
      <c r="K10526" s="26">
        <v>6.0999999999999999E-2</v>
      </c>
      <c r="L10526" s="4" t="b">
        <v>0</v>
      </c>
      <c r="M10526" s="4" t="s">
        <v>58</v>
      </c>
      <c r="N10526" s="35">
        <f>'Landed Freight Margin Tool'!$D$4</f>
        <v>0.58708499999999997</v>
      </c>
      <c r="O10526" s="30">
        <f>(MAX($F10526,MIN(0.18*$D10526,$F10526*(1+$N10526))))</f>
        <v>604.8954</v>
      </c>
      <c r="P10526" s="35">
        <f>O10526/D10526</f>
        <v>0.18</v>
      </c>
    </row>
    <row r="10527" spans="1:16" x14ac:dyDescent="0.3">
      <c r="A10527" s="2">
        <v>45070</v>
      </c>
      <c r="B10527" s="3" t="s">
        <v>11433</v>
      </c>
      <c r="C10527" s="4" t="s">
        <v>11014</v>
      </c>
      <c r="D10527" s="27">
        <v>1313.99</v>
      </c>
      <c r="E10527" s="27">
        <v>236.52</v>
      </c>
      <c r="F10527" s="27">
        <v>150.5</v>
      </c>
      <c r="G10527" s="26">
        <f>(E10527-F10527)/E10527</f>
        <v>0.36369017419245731</v>
      </c>
      <c r="H10527" s="27">
        <f>E10527-F10527</f>
        <v>86.02000000000001</v>
      </c>
      <c r="I10527" s="35">
        <f>E10527/D10527</f>
        <v>0.18000136987343893</v>
      </c>
      <c r="J10527" s="3">
        <v>185003.36</v>
      </c>
      <c r="K10527" s="26">
        <v>6.0999999999999999E-2</v>
      </c>
      <c r="L10527" s="4" t="b">
        <v>0</v>
      </c>
      <c r="M10527" s="4" t="s">
        <v>58</v>
      </c>
      <c r="N10527" s="35">
        <f>'Landed Freight Margin Tool'!$D$4</f>
        <v>0.58708499999999997</v>
      </c>
      <c r="O10527" s="30">
        <f>(MAX($F10527,MIN(0.18*$D10527,$F10527*(1+$N10527))))</f>
        <v>236.51819999999998</v>
      </c>
      <c r="P10527" s="35">
        <f>O10527/D10527</f>
        <v>0.18</v>
      </c>
    </row>
    <row r="10528" spans="1:16" x14ac:dyDescent="0.3">
      <c r="A10528" s="2">
        <v>44942</v>
      </c>
      <c r="B10528" s="3" t="s">
        <v>20533</v>
      </c>
      <c r="C10528" s="4" t="s">
        <v>20534</v>
      </c>
      <c r="D10528" s="27">
        <v>3643.75</v>
      </c>
      <c r="E10528" s="27">
        <v>655.88</v>
      </c>
      <c r="F10528" s="27">
        <v>391.63</v>
      </c>
      <c r="G10528" s="26">
        <f>(E10528-F10528)/E10528</f>
        <v>0.40289382204061719</v>
      </c>
      <c r="H10528" s="27">
        <f>E10528-F10528</f>
        <v>264.25</v>
      </c>
      <c r="I10528" s="35">
        <f>E10528/D10528</f>
        <v>0.18000137221269297</v>
      </c>
      <c r="J10528" s="3">
        <v>185003.36</v>
      </c>
      <c r="K10528" s="26">
        <v>6.0999999999999999E-2</v>
      </c>
      <c r="L10528" s="4" t="b">
        <v>0</v>
      </c>
      <c r="M10528" s="4" t="s">
        <v>58</v>
      </c>
      <c r="N10528" s="35">
        <f>'Landed Freight Margin Tool'!$D$4</f>
        <v>0.58708499999999997</v>
      </c>
      <c r="O10528" s="30">
        <f>(MAX($F10528,MIN(0.18*$D10528,$F10528*(1+$N10528))))</f>
        <v>621.55009855000003</v>
      </c>
      <c r="P10528" s="35">
        <f>O10528/D10528</f>
        <v>0.17057978690909092</v>
      </c>
    </row>
    <row r="10529" spans="1:16" x14ac:dyDescent="0.3">
      <c r="A10529" s="2">
        <v>45001</v>
      </c>
      <c r="B10529" s="3" t="s">
        <v>8701</v>
      </c>
      <c r="C10529" s="4" t="s">
        <v>8702</v>
      </c>
      <c r="D10529" s="27">
        <v>2619.48</v>
      </c>
      <c r="E10529" s="27">
        <v>471.51</v>
      </c>
      <c r="F10529" s="27">
        <v>323.77999999999997</v>
      </c>
      <c r="G10529" s="26">
        <f>(E10529-F10529)/E10529</f>
        <v>0.31331254904455902</v>
      </c>
      <c r="H10529" s="27">
        <f>E10529-F10529</f>
        <v>147.73000000000002</v>
      </c>
      <c r="I10529" s="35">
        <f>E10529/D10529</f>
        <v>0.18000137431856703</v>
      </c>
      <c r="J10529" s="3">
        <v>185003.36</v>
      </c>
      <c r="K10529" s="26">
        <v>6.0999999999999999E-2</v>
      </c>
      <c r="L10529" s="4" t="b">
        <v>0</v>
      </c>
      <c r="M10529" s="4" t="s">
        <v>58</v>
      </c>
      <c r="N10529" s="35">
        <f>'Landed Freight Margin Tool'!$D$4</f>
        <v>0.58708499999999997</v>
      </c>
      <c r="O10529" s="30">
        <f>(MAX($F10529,MIN(0.18*$D10529,$F10529*(1+$N10529))))</f>
        <v>471.50639999999999</v>
      </c>
      <c r="P10529" s="35">
        <f>O10529/D10529</f>
        <v>0.18</v>
      </c>
    </row>
    <row r="10530" spans="1:16" x14ac:dyDescent="0.3">
      <c r="A10530" s="2">
        <v>45112</v>
      </c>
      <c r="B10530" s="3" t="s">
        <v>21252</v>
      </c>
      <c r="C10530" s="4" t="s">
        <v>21253</v>
      </c>
      <c r="D10530" s="27">
        <v>3462.64</v>
      </c>
      <c r="E10530" s="27">
        <v>623.28</v>
      </c>
      <c r="F10530" s="27">
        <v>443.33</v>
      </c>
      <c r="G10530" s="26">
        <f>(E10530-F10530)/E10530</f>
        <v>0.28871454242074185</v>
      </c>
      <c r="H10530" s="27">
        <f>E10530-F10530</f>
        <v>179.95</v>
      </c>
      <c r="I10530" s="35">
        <f>E10530/D10530</f>
        <v>0.18000138622553891</v>
      </c>
      <c r="J10530" s="3">
        <v>185003.36</v>
      </c>
      <c r="K10530" s="26">
        <v>6.0999999999999999E-2</v>
      </c>
      <c r="L10530" s="4" t="b">
        <v>0</v>
      </c>
      <c r="M10530" s="4" t="s">
        <v>58</v>
      </c>
      <c r="N10530" s="35">
        <f>'Landed Freight Margin Tool'!$D$4</f>
        <v>0.58708499999999997</v>
      </c>
      <c r="O10530" s="30">
        <f>(MAX($F10530,MIN(0.18*$D10530,$F10530*(1+$N10530))))</f>
        <v>623.27519999999993</v>
      </c>
      <c r="P10530" s="35">
        <f>O10530/D10530</f>
        <v>0.18</v>
      </c>
    </row>
    <row r="10531" spans="1:16" x14ac:dyDescent="0.3">
      <c r="A10531" s="2">
        <v>45212</v>
      </c>
      <c r="B10531" s="3" t="s">
        <v>3173</v>
      </c>
      <c r="C10531" s="4" t="s">
        <v>3174</v>
      </c>
      <c r="D10531" s="27">
        <v>3457.14</v>
      </c>
      <c r="E10531" s="27">
        <v>622.29</v>
      </c>
      <c r="F10531" s="27">
        <v>385.41</v>
      </c>
      <c r="G10531" s="26">
        <f>(E10531-F10531)/E10531</f>
        <v>0.38065853540953565</v>
      </c>
      <c r="H10531" s="27">
        <f>E10531-F10531</f>
        <v>236.87999999999994</v>
      </c>
      <c r="I10531" s="35">
        <f>E10531/D10531</f>
        <v>0.18000138843089952</v>
      </c>
      <c r="J10531" s="3">
        <v>185003.36</v>
      </c>
      <c r="K10531" s="26">
        <v>6.0999999999999999E-2</v>
      </c>
      <c r="L10531" s="4" t="b">
        <v>0</v>
      </c>
      <c r="M10531" s="4" t="s">
        <v>58</v>
      </c>
      <c r="N10531" s="35">
        <f>'Landed Freight Margin Tool'!$D$4</f>
        <v>0.58708499999999997</v>
      </c>
      <c r="O10531" s="30">
        <f>(MAX($F10531,MIN(0.18*$D10531,$F10531*(1+$N10531))))</f>
        <v>611.67842985000004</v>
      </c>
      <c r="P10531" s="35">
        <f>O10531/D10531</f>
        <v>0.176931923454069</v>
      </c>
    </row>
    <row r="10532" spans="1:16" x14ac:dyDescent="0.3">
      <c r="A10532" s="2">
        <v>45289</v>
      </c>
      <c r="B10532" s="3" t="s">
        <v>10931</v>
      </c>
      <c r="C10532" s="4" t="s">
        <v>10932</v>
      </c>
      <c r="D10532" s="27">
        <v>864.16</v>
      </c>
      <c r="E10532" s="27">
        <v>155.55000000000001</v>
      </c>
      <c r="F10532" s="27">
        <v>90.51</v>
      </c>
      <c r="G10532" s="26">
        <f>(E10532-F10532)/E10532</f>
        <v>0.41812921890067506</v>
      </c>
      <c r="H10532" s="27">
        <f>E10532-F10532</f>
        <v>65.040000000000006</v>
      </c>
      <c r="I10532" s="35">
        <f>E10532/D10532</f>
        <v>0.18000138863173487</v>
      </c>
      <c r="J10532" s="3">
        <v>185003.36</v>
      </c>
      <c r="K10532" s="26">
        <v>6.0999999999999999E-2</v>
      </c>
      <c r="L10532" s="4" t="b">
        <v>0</v>
      </c>
      <c r="M10532" s="4" t="s">
        <v>58</v>
      </c>
      <c r="N10532" s="35">
        <f>'Landed Freight Margin Tool'!$D$4</f>
        <v>0.58708499999999997</v>
      </c>
      <c r="O10532" s="30">
        <f>(MAX($F10532,MIN(0.18*$D10532,$F10532*(1+$N10532))))</f>
        <v>143.64706335000002</v>
      </c>
      <c r="P10532" s="35">
        <f>O10532/D10532</f>
        <v>0.16622739232318093</v>
      </c>
    </row>
    <row r="10533" spans="1:16" x14ac:dyDescent="0.3">
      <c r="A10533" s="2">
        <v>45278</v>
      </c>
      <c r="B10533" s="3" t="s">
        <v>20322</v>
      </c>
      <c r="C10533" s="4" t="s">
        <v>20323</v>
      </c>
      <c r="D10533" s="27">
        <v>2591.98</v>
      </c>
      <c r="E10533" s="27">
        <v>466.56</v>
      </c>
      <c r="F10533" s="27">
        <v>328.25</v>
      </c>
      <c r="G10533" s="26">
        <f>(E10533-F10533)/E10533</f>
        <v>0.29644633058984909</v>
      </c>
      <c r="H10533" s="27">
        <f>E10533-F10533</f>
        <v>138.31</v>
      </c>
      <c r="I10533" s="35">
        <f>E10533/D10533</f>
        <v>0.18000138889960571</v>
      </c>
      <c r="J10533" s="3">
        <v>185003.36</v>
      </c>
      <c r="K10533" s="26">
        <v>6.0999999999999999E-2</v>
      </c>
      <c r="L10533" s="4" t="b">
        <v>0</v>
      </c>
      <c r="M10533" s="4" t="s">
        <v>58</v>
      </c>
      <c r="N10533" s="35">
        <f>'Landed Freight Margin Tool'!$D$4</f>
        <v>0.58708499999999997</v>
      </c>
      <c r="O10533" s="30">
        <f>(MAX($F10533,MIN(0.18*$D10533,$F10533*(1+$N10533))))</f>
        <v>466.5564</v>
      </c>
      <c r="P10533" s="35">
        <f>O10533/D10533</f>
        <v>0.18</v>
      </c>
    </row>
    <row r="10534" spans="1:16" x14ac:dyDescent="0.3">
      <c r="A10534" s="2">
        <v>45272</v>
      </c>
      <c r="B10534" s="3" t="s">
        <v>14826</v>
      </c>
      <c r="C10534" s="4" t="s">
        <v>14827</v>
      </c>
      <c r="D10534" s="27">
        <v>2713.59</v>
      </c>
      <c r="E10534" s="27">
        <v>488.45</v>
      </c>
      <c r="F10534" s="27">
        <v>322.42</v>
      </c>
      <c r="G10534" s="26">
        <f>(E10534-F10534)/E10534</f>
        <v>0.33991196642440369</v>
      </c>
      <c r="H10534" s="27">
        <f>E10534-F10534</f>
        <v>166.02999999999997</v>
      </c>
      <c r="I10534" s="35">
        <f>E10534/D10534</f>
        <v>0.18000140035893408</v>
      </c>
      <c r="J10534" s="3">
        <v>185003.36</v>
      </c>
      <c r="K10534" s="26">
        <v>6.0999999999999999E-2</v>
      </c>
      <c r="L10534" s="4" t="b">
        <v>0</v>
      </c>
      <c r="M10534" s="4" t="s">
        <v>58</v>
      </c>
      <c r="N10534" s="35">
        <f>'Landed Freight Margin Tool'!$D$4</f>
        <v>0.58708499999999997</v>
      </c>
      <c r="O10534" s="30">
        <f>(MAX($F10534,MIN(0.18*$D10534,$F10534*(1+$N10534))))</f>
        <v>488.44620000000003</v>
      </c>
      <c r="P10534" s="35">
        <f>O10534/D10534</f>
        <v>0.18</v>
      </c>
    </row>
    <row r="10535" spans="1:16" x14ac:dyDescent="0.3">
      <c r="A10535" s="2">
        <v>45223</v>
      </c>
      <c r="B10535" s="3" t="s">
        <v>2022</v>
      </c>
      <c r="C10535" s="4" t="s">
        <v>2023</v>
      </c>
      <c r="D10535" s="27">
        <v>1140.3800000000001</v>
      </c>
      <c r="E10535" s="27">
        <v>205.27</v>
      </c>
      <c r="F10535" s="27">
        <v>124.59</v>
      </c>
      <c r="G10535" s="26">
        <f>(E10535-F10535)/E10535</f>
        <v>0.39304330881278315</v>
      </c>
      <c r="H10535" s="27">
        <f>E10535-F10535</f>
        <v>80.680000000000007</v>
      </c>
      <c r="I10535" s="35">
        <f>E10535/D10535</f>
        <v>0.18000140304109155</v>
      </c>
      <c r="J10535" s="3">
        <v>185003.36</v>
      </c>
      <c r="K10535" s="26">
        <v>6.0999999999999999E-2</v>
      </c>
      <c r="L10535" s="4" t="b">
        <v>0</v>
      </c>
      <c r="M10535" s="4" t="s">
        <v>58</v>
      </c>
      <c r="N10535" s="35">
        <f>'Landed Freight Margin Tool'!$D$4</f>
        <v>0.58708499999999997</v>
      </c>
      <c r="O10535" s="30">
        <f>(MAX($F10535,MIN(0.18*$D10535,$F10535*(1+$N10535))))</f>
        <v>197.73492015000002</v>
      </c>
      <c r="P10535" s="35">
        <f>O10535/D10535</f>
        <v>0.1733938863799786</v>
      </c>
    </row>
    <row r="10536" spans="1:16" x14ac:dyDescent="0.3">
      <c r="A10536" s="2">
        <v>44973</v>
      </c>
      <c r="B10536" s="3" t="s">
        <v>19239</v>
      </c>
      <c r="C10536" s="4" t="s">
        <v>19240</v>
      </c>
      <c r="D10536" s="27">
        <v>3417.14</v>
      </c>
      <c r="E10536" s="27">
        <v>615.09</v>
      </c>
      <c r="F10536" s="27">
        <v>352.27</v>
      </c>
      <c r="G10536" s="26">
        <f>(E10536-F10536)/E10536</f>
        <v>0.42728706368173769</v>
      </c>
      <c r="H10536" s="27">
        <f>E10536-F10536</f>
        <v>262.82000000000005</v>
      </c>
      <c r="I10536" s="35">
        <f>E10536/D10536</f>
        <v>0.18000140468344875</v>
      </c>
      <c r="J10536" s="3">
        <v>185003.36</v>
      </c>
      <c r="K10536" s="26">
        <v>6.0999999999999999E-2</v>
      </c>
      <c r="L10536" s="4" t="b">
        <v>0</v>
      </c>
      <c r="M10536" s="4" t="s">
        <v>58</v>
      </c>
      <c r="N10536" s="35">
        <f>'Landed Freight Margin Tool'!$D$4</f>
        <v>0.58708499999999997</v>
      </c>
      <c r="O10536" s="30">
        <f>(MAX($F10536,MIN(0.18*$D10536,$F10536*(1+$N10536))))</f>
        <v>559.08243295</v>
      </c>
      <c r="P10536" s="35">
        <f>O10536/D10536</f>
        <v>0.16361121667534839</v>
      </c>
    </row>
    <row r="10537" spans="1:16" x14ac:dyDescent="0.3">
      <c r="A10537" s="2">
        <v>45222</v>
      </c>
      <c r="B10537" s="3" t="s">
        <v>4124</v>
      </c>
      <c r="C10537" s="4" t="s">
        <v>4125</v>
      </c>
      <c r="D10537" s="27">
        <v>1850.43</v>
      </c>
      <c r="E10537" s="27">
        <v>333.08</v>
      </c>
      <c r="F10537" s="27">
        <v>177.53</v>
      </c>
      <c r="G10537" s="26">
        <f>(E10537-F10537)/E10537</f>
        <v>0.46700492374204394</v>
      </c>
      <c r="H10537" s="27">
        <f>E10537-F10537</f>
        <v>155.54999999999998</v>
      </c>
      <c r="I10537" s="35">
        <f>E10537/D10537</f>
        <v>0.18000140507881951</v>
      </c>
      <c r="J10537" s="3">
        <v>185003.36</v>
      </c>
      <c r="K10537" s="26">
        <v>6.0999999999999999E-2</v>
      </c>
      <c r="L10537" s="4" t="b">
        <v>0</v>
      </c>
      <c r="M10537" s="4" t="s">
        <v>58</v>
      </c>
      <c r="N10537" s="35">
        <f>'Landed Freight Margin Tool'!$D$4</f>
        <v>0.58708499999999997</v>
      </c>
      <c r="O10537" s="30">
        <f>(MAX($F10537,MIN(0.18*$D10537,$F10537*(1+$N10537))))</f>
        <v>281.75520005000004</v>
      </c>
      <c r="P10537" s="35">
        <f>O10537/D10537</f>
        <v>0.15226471687661788</v>
      </c>
    </row>
    <row r="10538" spans="1:16" x14ac:dyDescent="0.3">
      <c r="A10538" s="2">
        <v>45124</v>
      </c>
      <c r="B10538" s="3" t="s">
        <v>10801</v>
      </c>
      <c r="C10538" s="4" t="s">
        <v>10802</v>
      </c>
      <c r="D10538" s="27">
        <v>1562.21</v>
      </c>
      <c r="E10538" s="27">
        <v>281.2</v>
      </c>
      <c r="F10538" s="27">
        <v>203.97</v>
      </c>
      <c r="G10538" s="26">
        <f>(E10538-F10538)/E10538</f>
        <v>0.27464438122332857</v>
      </c>
      <c r="H10538" s="27">
        <f>E10538-F10538</f>
        <v>77.22999999999999</v>
      </c>
      <c r="I10538" s="35">
        <f>E10538/D10538</f>
        <v>0.18000140826137329</v>
      </c>
      <c r="J10538" s="3">
        <v>185003.36</v>
      </c>
      <c r="K10538" s="26">
        <v>6.0999999999999999E-2</v>
      </c>
      <c r="L10538" s="4" t="b">
        <v>0</v>
      </c>
      <c r="M10538" s="4" t="s">
        <v>58</v>
      </c>
      <c r="N10538" s="35">
        <f>'Landed Freight Margin Tool'!$D$4</f>
        <v>0.58708499999999997</v>
      </c>
      <c r="O10538" s="30">
        <f>(MAX($F10538,MIN(0.18*$D10538,$F10538*(1+$N10538))))</f>
        <v>281.19779999999997</v>
      </c>
      <c r="P10538" s="35">
        <f>O10538/D10538</f>
        <v>0.17999999999999997</v>
      </c>
    </row>
    <row r="10539" spans="1:16" x14ac:dyDescent="0.3">
      <c r="A10539" s="2">
        <v>45202</v>
      </c>
      <c r="B10539" s="3" t="s">
        <v>11086</v>
      </c>
      <c r="C10539" s="4" t="s">
        <v>11087</v>
      </c>
      <c r="D10539" s="27">
        <v>709.05</v>
      </c>
      <c r="E10539" s="27">
        <v>127.63</v>
      </c>
      <c r="F10539" s="27">
        <v>69.040000000000006</v>
      </c>
      <c r="G10539" s="26">
        <f>(E10539-F10539)/E10539</f>
        <v>0.45906134921256753</v>
      </c>
      <c r="H10539" s="27">
        <f>E10539-F10539</f>
        <v>58.589999999999989</v>
      </c>
      <c r="I10539" s="35">
        <f>E10539/D10539</f>
        <v>0.18000141033777589</v>
      </c>
      <c r="J10539" s="3">
        <v>185003.36</v>
      </c>
      <c r="K10539" s="26">
        <v>6.0999999999999999E-2</v>
      </c>
      <c r="L10539" s="4" t="b">
        <v>0</v>
      </c>
      <c r="M10539" s="4" t="s">
        <v>58</v>
      </c>
      <c r="N10539" s="35">
        <f>'Landed Freight Margin Tool'!$D$4</f>
        <v>0.58708499999999997</v>
      </c>
      <c r="O10539" s="30">
        <f>(MAX($F10539,MIN(0.18*$D10539,$F10539*(1+$N10539))))</f>
        <v>109.57234840000001</v>
      </c>
      <c r="P10539" s="35">
        <f>O10539/D10539</f>
        <v>0.15453402214230311</v>
      </c>
    </row>
    <row r="10540" spans="1:16" x14ac:dyDescent="0.3">
      <c r="A10540" s="2">
        <v>44995</v>
      </c>
      <c r="B10540" s="3" t="s">
        <v>4227</v>
      </c>
      <c r="C10540" s="4" t="s">
        <v>4228</v>
      </c>
      <c r="D10540" s="27">
        <v>2261.7600000000002</v>
      </c>
      <c r="E10540" s="27">
        <v>407.12</v>
      </c>
      <c r="F10540" s="27">
        <v>230.03</v>
      </c>
      <c r="G10540" s="26">
        <f>(E10540-F10540)/E10540</f>
        <v>0.43498231479662014</v>
      </c>
      <c r="H10540" s="27">
        <f>E10540-F10540</f>
        <v>177.09</v>
      </c>
      <c r="I10540" s="35">
        <f>E10540/D10540</f>
        <v>0.18000141482739104</v>
      </c>
      <c r="J10540" s="3">
        <v>185003.36</v>
      </c>
      <c r="K10540" s="26">
        <v>6.0999999999999999E-2</v>
      </c>
      <c r="L10540" s="4" t="b">
        <v>0</v>
      </c>
      <c r="M10540" s="4" t="s">
        <v>58</v>
      </c>
      <c r="N10540" s="35">
        <f>'Landed Freight Margin Tool'!$D$4</f>
        <v>0.58708499999999997</v>
      </c>
      <c r="O10540" s="30">
        <f>(MAX($F10540,MIN(0.18*$D10540,$F10540*(1+$N10540))))</f>
        <v>365.07716255000003</v>
      </c>
      <c r="P10540" s="35">
        <f>O10540/D10540</f>
        <v>0.16141286544549377</v>
      </c>
    </row>
    <row r="10541" spans="1:16" x14ac:dyDescent="0.3">
      <c r="A10541" s="2">
        <v>44988</v>
      </c>
      <c r="B10541" s="3" t="s">
        <v>6788</v>
      </c>
      <c r="C10541" s="4" t="s">
        <v>6789</v>
      </c>
      <c r="D10541" s="27">
        <v>2649.59</v>
      </c>
      <c r="E10541" s="27">
        <v>476.93</v>
      </c>
      <c r="F10541" s="27">
        <v>323.14</v>
      </c>
      <c r="G10541" s="26">
        <f>(E10541-F10541)/E10541</f>
        <v>0.32245822238064292</v>
      </c>
      <c r="H10541" s="27">
        <f>E10541-F10541</f>
        <v>153.79000000000002</v>
      </c>
      <c r="I10541" s="35">
        <f>E10541/D10541</f>
        <v>0.18000143418415679</v>
      </c>
      <c r="J10541" s="3">
        <v>185003.36</v>
      </c>
      <c r="K10541" s="26">
        <v>6.0999999999999999E-2</v>
      </c>
      <c r="L10541" s="4" t="b">
        <v>0</v>
      </c>
      <c r="M10541" s="4" t="s">
        <v>58</v>
      </c>
      <c r="N10541" s="35">
        <f>'Landed Freight Margin Tool'!$D$4</f>
        <v>0.58708499999999997</v>
      </c>
      <c r="O10541" s="30">
        <f>(MAX($F10541,MIN(0.18*$D10541,$F10541*(1+$N10541))))</f>
        <v>476.92619999999999</v>
      </c>
      <c r="P10541" s="35">
        <f>O10541/D10541</f>
        <v>0.18</v>
      </c>
    </row>
    <row r="10542" spans="1:16" x14ac:dyDescent="0.3">
      <c r="A10542" s="2">
        <v>45034</v>
      </c>
      <c r="B10542" s="3" t="s">
        <v>11752</v>
      </c>
      <c r="C10542" s="4" t="s">
        <v>11753</v>
      </c>
      <c r="D10542" s="27">
        <v>3342.64</v>
      </c>
      <c r="E10542" s="27">
        <v>601.67999999999995</v>
      </c>
      <c r="F10542" s="27">
        <v>570.89</v>
      </c>
      <c r="G10542" s="26">
        <f>(E10542-F10542)/E10542</f>
        <v>5.1173381199308546E-2</v>
      </c>
      <c r="H10542" s="27">
        <f>E10542-F10542</f>
        <v>30.789999999999964</v>
      </c>
      <c r="I10542" s="35">
        <f>E10542/D10542</f>
        <v>0.18000143599071391</v>
      </c>
      <c r="J10542" s="3">
        <v>185003.36</v>
      </c>
      <c r="K10542" s="26">
        <v>6.0999999999999999E-2</v>
      </c>
      <c r="L10542" s="4" t="b">
        <v>0</v>
      </c>
      <c r="M10542" s="4" t="s">
        <v>58</v>
      </c>
      <c r="N10542" s="35">
        <f>'Landed Freight Margin Tool'!$D$4</f>
        <v>0.58708499999999997</v>
      </c>
      <c r="O10542" s="30">
        <f>(MAX($F10542,MIN(0.18*$D10542,$F10542*(1+$N10542))))</f>
        <v>601.6751999999999</v>
      </c>
      <c r="P10542" s="35">
        <f>O10542/D10542</f>
        <v>0.17999999999999997</v>
      </c>
    </row>
    <row r="10543" spans="1:16" x14ac:dyDescent="0.3">
      <c r="A10543" s="2">
        <v>44937</v>
      </c>
      <c r="B10543" s="3" t="s">
        <v>5302</v>
      </c>
      <c r="C10543" s="4" t="s">
        <v>5303</v>
      </c>
      <c r="D10543" s="27">
        <v>1528.21</v>
      </c>
      <c r="E10543" s="27">
        <v>275.08</v>
      </c>
      <c r="F10543" s="27">
        <v>192.14</v>
      </c>
      <c r="G10543" s="26">
        <f>(E10543-F10543)/E10543</f>
        <v>0.30151228733459357</v>
      </c>
      <c r="H10543" s="27">
        <f>E10543-F10543</f>
        <v>82.94</v>
      </c>
      <c r="I10543" s="35">
        <f>E10543/D10543</f>
        <v>0.1800014395927261</v>
      </c>
      <c r="J10543" s="3">
        <v>185003.36</v>
      </c>
      <c r="K10543" s="26">
        <v>6.0999999999999999E-2</v>
      </c>
      <c r="L10543" s="4" t="b">
        <v>0</v>
      </c>
      <c r="M10543" s="4" t="s">
        <v>58</v>
      </c>
      <c r="N10543" s="35">
        <f>'Landed Freight Margin Tool'!$D$4</f>
        <v>0.58708499999999997</v>
      </c>
      <c r="O10543" s="30">
        <f>(MAX($F10543,MIN(0.18*$D10543,$F10543*(1+$N10543))))</f>
        <v>275.07780000000002</v>
      </c>
      <c r="P10543" s="35">
        <f>O10543/D10543</f>
        <v>0.18000000000000002</v>
      </c>
    </row>
    <row r="10544" spans="1:16" x14ac:dyDescent="0.3">
      <c r="A10544" s="2">
        <v>45091</v>
      </c>
      <c r="B10544" s="3" t="s">
        <v>24814</v>
      </c>
      <c r="C10544" s="4" t="s">
        <v>24815</v>
      </c>
      <c r="D10544" s="27">
        <v>3168.53</v>
      </c>
      <c r="E10544" s="27">
        <v>570.34</v>
      </c>
      <c r="F10544" s="27">
        <v>293.81</v>
      </c>
      <c r="G10544" s="26">
        <f>(E10544-F10544)/E10544</f>
        <v>0.48485114142441355</v>
      </c>
      <c r="H10544" s="27">
        <f>E10544-F10544</f>
        <v>276.53000000000003</v>
      </c>
      <c r="I10544" s="35">
        <f>E10544/D10544</f>
        <v>0.1800014517773226</v>
      </c>
      <c r="J10544" s="3">
        <v>185003.36</v>
      </c>
      <c r="K10544" s="26">
        <v>6.0999999999999999E-2</v>
      </c>
      <c r="L10544" s="4" t="b">
        <v>0</v>
      </c>
      <c r="M10544" s="4" t="s">
        <v>58</v>
      </c>
      <c r="N10544" s="35">
        <f>'Landed Freight Margin Tool'!$D$4</f>
        <v>0.58708499999999997</v>
      </c>
      <c r="O10544" s="30">
        <f>(MAX($F10544,MIN(0.18*$D10544,$F10544*(1+$N10544))))</f>
        <v>466.30144385000006</v>
      </c>
      <c r="P10544" s="35">
        <f>O10544/D10544</f>
        <v>0.1471664916696386</v>
      </c>
    </row>
    <row r="10545" spans="1:16" x14ac:dyDescent="0.3">
      <c r="A10545" s="2">
        <v>45257</v>
      </c>
      <c r="B10545" s="3" t="s">
        <v>16964</v>
      </c>
      <c r="C10545" s="4" t="s">
        <v>16965</v>
      </c>
      <c r="D10545" s="27">
        <v>1229.49</v>
      </c>
      <c r="E10545" s="27">
        <v>221.31</v>
      </c>
      <c r="F10545" s="27">
        <v>179.42</v>
      </c>
      <c r="G10545" s="26">
        <f>(E10545-F10545)/E10545</f>
        <v>0.18928200262075828</v>
      </c>
      <c r="H10545" s="27">
        <f>E10545-F10545</f>
        <v>41.890000000000015</v>
      </c>
      <c r="I10545" s="35">
        <f>E10545/D10545</f>
        <v>0.18000146402166753</v>
      </c>
      <c r="J10545" s="3">
        <v>185003.36</v>
      </c>
      <c r="K10545" s="26">
        <v>6.0999999999999999E-2</v>
      </c>
      <c r="L10545" s="4" t="b">
        <v>0</v>
      </c>
      <c r="M10545" s="4" t="s">
        <v>58</v>
      </c>
      <c r="N10545" s="35">
        <f>'Landed Freight Margin Tool'!$D$4</f>
        <v>0.58708499999999997</v>
      </c>
      <c r="O10545" s="30">
        <f>(MAX($F10545,MIN(0.18*$D10545,$F10545*(1+$N10545))))</f>
        <v>221.3082</v>
      </c>
      <c r="P10545" s="35">
        <f>O10545/D10545</f>
        <v>0.18</v>
      </c>
    </row>
    <row r="10546" spans="1:16" x14ac:dyDescent="0.3">
      <c r="A10546" s="2">
        <v>44967</v>
      </c>
      <c r="B10546" s="3" t="s">
        <v>1442</v>
      </c>
      <c r="C10546" s="4" t="s">
        <v>1443</v>
      </c>
      <c r="D10546" s="27">
        <v>1359.1</v>
      </c>
      <c r="E10546" s="27">
        <v>244.64</v>
      </c>
      <c r="F10546" s="27">
        <v>129.16999999999999</v>
      </c>
      <c r="G10546" s="26">
        <f>(E10546-F10546)/E10546</f>
        <v>0.47199967298888162</v>
      </c>
      <c r="H10546" s="27">
        <f>E10546-F10546</f>
        <v>115.47</v>
      </c>
      <c r="I10546" s="35">
        <f>E10546/D10546</f>
        <v>0.18000147156206314</v>
      </c>
      <c r="J10546" s="3">
        <v>185003.36</v>
      </c>
      <c r="K10546" s="26">
        <v>6.0999999999999999E-2</v>
      </c>
      <c r="L10546" s="4" t="b">
        <v>0</v>
      </c>
      <c r="M10546" s="4" t="s">
        <v>58</v>
      </c>
      <c r="N10546" s="35">
        <f>'Landed Freight Margin Tool'!$D$4</f>
        <v>0.58708499999999997</v>
      </c>
      <c r="O10546" s="30">
        <f>(MAX($F10546,MIN(0.18*$D10546,$F10546*(1+$N10546))))</f>
        <v>205.00376944999999</v>
      </c>
      <c r="P10546" s="35">
        <f>O10546/D10546</f>
        <v>0.15083788496063572</v>
      </c>
    </row>
    <row r="10547" spans="1:16" x14ac:dyDescent="0.3">
      <c r="A10547" s="2">
        <v>45027</v>
      </c>
      <c r="B10547" s="3" t="s">
        <v>16449</v>
      </c>
      <c r="C10547" s="4" t="s">
        <v>13579</v>
      </c>
      <c r="D10547" s="27">
        <v>2963.42</v>
      </c>
      <c r="E10547" s="27">
        <v>533.41999999999996</v>
      </c>
      <c r="F10547" s="27">
        <v>260.83999999999997</v>
      </c>
      <c r="G10547" s="26">
        <f>(E10547-F10547)/E10547</f>
        <v>0.51100446177496162</v>
      </c>
      <c r="H10547" s="27">
        <f>E10547-F10547</f>
        <v>272.58</v>
      </c>
      <c r="I10547" s="35">
        <f>E10547/D10547</f>
        <v>0.18000148477097405</v>
      </c>
      <c r="J10547" s="3">
        <v>185003.36</v>
      </c>
      <c r="K10547" s="26">
        <v>6.0999999999999999E-2</v>
      </c>
      <c r="L10547" s="4" t="b">
        <v>0</v>
      </c>
      <c r="M10547" s="4" t="s">
        <v>58</v>
      </c>
      <c r="N10547" s="35">
        <f>'Landed Freight Margin Tool'!$D$4</f>
        <v>0.58708499999999997</v>
      </c>
      <c r="O10547" s="30">
        <f>(MAX($F10547,MIN(0.18*$D10547,$F10547*(1+$N10547))))</f>
        <v>413.97525139999999</v>
      </c>
      <c r="P10547" s="35">
        <f>O10547/D10547</f>
        <v>0.13969509937842087</v>
      </c>
    </row>
    <row r="10548" spans="1:16" x14ac:dyDescent="0.3">
      <c r="A10548" s="2">
        <v>45236</v>
      </c>
      <c r="B10548" s="3" t="s">
        <v>9397</v>
      </c>
      <c r="C10548" s="4" t="s">
        <v>9398</v>
      </c>
      <c r="D10548" s="27">
        <v>1481.21</v>
      </c>
      <c r="E10548" s="27">
        <v>266.62</v>
      </c>
      <c r="F10548" s="27">
        <v>141.24</v>
      </c>
      <c r="G10548" s="26">
        <f>(E10548-F10548)/E10548</f>
        <v>0.47025729502662966</v>
      </c>
      <c r="H10548" s="27">
        <f>E10548-F10548</f>
        <v>125.38</v>
      </c>
      <c r="I10548" s="35">
        <f>E10548/D10548</f>
        <v>0.18000148527217613</v>
      </c>
      <c r="J10548" s="3">
        <v>185003.36</v>
      </c>
      <c r="K10548" s="26">
        <v>6.0999999999999999E-2</v>
      </c>
      <c r="L10548" s="4" t="b">
        <v>0</v>
      </c>
      <c r="M10548" s="4" t="s">
        <v>58</v>
      </c>
      <c r="N10548" s="35">
        <f>'Landed Freight Margin Tool'!$D$4</f>
        <v>0.58708499999999997</v>
      </c>
      <c r="O10548" s="30">
        <f>(MAX($F10548,MIN(0.18*$D10548,$F10548*(1+$N10548))))</f>
        <v>224.15988540000004</v>
      </c>
      <c r="P10548" s="35">
        <f>O10548/D10548</f>
        <v>0.15133565490376114</v>
      </c>
    </row>
    <row r="10549" spans="1:16" x14ac:dyDescent="0.3">
      <c r="A10549" s="2">
        <v>44995</v>
      </c>
      <c r="B10549" s="3" t="s">
        <v>11862</v>
      </c>
      <c r="C10549" s="4" t="s">
        <v>11863</v>
      </c>
      <c r="D10549" s="27">
        <v>2145.7600000000002</v>
      </c>
      <c r="E10549" s="27">
        <v>386.24</v>
      </c>
      <c r="F10549" s="27">
        <v>153.52000000000001</v>
      </c>
      <c r="G10549" s="26">
        <f>(E10549-F10549)/E10549</f>
        <v>0.60252692626346316</v>
      </c>
      <c r="H10549" s="27">
        <f>E10549-F10549</f>
        <v>232.72</v>
      </c>
      <c r="I10549" s="35">
        <f>E10549/D10549</f>
        <v>0.18000149131310117</v>
      </c>
      <c r="J10549" s="3">
        <v>185003.36</v>
      </c>
      <c r="K10549" s="26">
        <v>6.0999999999999999E-2</v>
      </c>
      <c r="L10549" s="4" t="b">
        <v>0</v>
      </c>
      <c r="M10549" s="4" t="s">
        <v>58</v>
      </c>
      <c r="N10549" s="35">
        <f>'Landed Freight Margin Tool'!$D$4</f>
        <v>0.58708499999999997</v>
      </c>
      <c r="O10549" s="30">
        <f>(MAX($F10549,MIN(0.18*$D10549,$F10549*(1+$N10549))))</f>
        <v>243.64928920000003</v>
      </c>
      <c r="P10549" s="35">
        <f>O10549/D10549</f>
        <v>0.11354918033703676</v>
      </c>
    </row>
    <row r="10550" spans="1:16" x14ac:dyDescent="0.3">
      <c r="A10550" s="2">
        <v>45103</v>
      </c>
      <c r="B10550" s="3" t="s">
        <v>3242</v>
      </c>
      <c r="C10550" s="4" t="s">
        <v>3243</v>
      </c>
      <c r="D10550" s="27">
        <v>2546.09</v>
      </c>
      <c r="E10550" s="27">
        <v>458.3</v>
      </c>
      <c r="F10550" s="27">
        <v>331.01</v>
      </c>
      <c r="G10550" s="26">
        <f>(E10550-F10550)/E10550</f>
        <v>0.27774383591533935</v>
      </c>
      <c r="H10550" s="27">
        <f>E10550-F10550</f>
        <v>127.29000000000002</v>
      </c>
      <c r="I10550" s="35">
        <f>E10550/D10550</f>
        <v>0.18000149248455474</v>
      </c>
      <c r="J10550" s="3">
        <v>185003.36</v>
      </c>
      <c r="K10550" s="26">
        <v>6.0999999999999999E-2</v>
      </c>
      <c r="L10550" s="4" t="b">
        <v>0</v>
      </c>
      <c r="M10550" s="4" t="s">
        <v>58</v>
      </c>
      <c r="N10550" s="35">
        <f>'Landed Freight Margin Tool'!$D$4</f>
        <v>0.58708499999999997</v>
      </c>
      <c r="O10550" s="30">
        <f>(MAX($F10550,MIN(0.18*$D10550,$F10550*(1+$N10550))))</f>
        <v>458.2962</v>
      </c>
      <c r="P10550" s="35">
        <f>O10550/D10550</f>
        <v>0.18</v>
      </c>
    </row>
    <row r="10551" spans="1:16" x14ac:dyDescent="0.3">
      <c r="A10551" s="2">
        <v>45058</v>
      </c>
      <c r="B10551" s="3" t="s">
        <v>22327</v>
      </c>
      <c r="C10551" s="4" t="s">
        <v>22328</v>
      </c>
      <c r="D10551" s="27">
        <v>2141.7600000000002</v>
      </c>
      <c r="E10551" s="27">
        <v>385.52</v>
      </c>
      <c r="F10551" s="27">
        <v>326.27999999999997</v>
      </c>
      <c r="G10551" s="26">
        <f>(E10551-F10551)/E10551</f>
        <v>0.15366258559867196</v>
      </c>
      <c r="H10551" s="27">
        <f>E10551-F10551</f>
        <v>59.240000000000009</v>
      </c>
      <c r="I10551" s="35">
        <f>E10551/D10551</f>
        <v>0.18000149409831165</v>
      </c>
      <c r="J10551" s="3">
        <v>185003.36</v>
      </c>
      <c r="K10551" s="26">
        <v>6.0999999999999999E-2</v>
      </c>
      <c r="L10551" s="4" t="b">
        <v>0</v>
      </c>
      <c r="M10551" s="4" t="s">
        <v>58</v>
      </c>
      <c r="N10551" s="35">
        <f>'Landed Freight Margin Tool'!$D$4</f>
        <v>0.58708499999999997</v>
      </c>
      <c r="O10551" s="30">
        <f>(MAX($F10551,MIN(0.18*$D10551,$F10551*(1+$N10551))))</f>
        <v>385.51680000000005</v>
      </c>
      <c r="P10551" s="35">
        <f>O10551/D10551</f>
        <v>0.18</v>
      </c>
    </row>
    <row r="10552" spans="1:16" x14ac:dyDescent="0.3">
      <c r="A10552" s="2">
        <v>44992</v>
      </c>
      <c r="B10552" s="3" t="s">
        <v>21458</v>
      </c>
      <c r="C10552" s="4" t="s">
        <v>21459</v>
      </c>
      <c r="D10552" s="27">
        <v>2810.81</v>
      </c>
      <c r="E10552" s="27">
        <v>505.95</v>
      </c>
      <c r="F10552" s="27">
        <v>310.37</v>
      </c>
      <c r="G10552" s="26">
        <f>(E10552-F10552)/E10552</f>
        <v>0.3865599367526435</v>
      </c>
      <c r="H10552" s="27">
        <f>E10552-F10552</f>
        <v>195.57999999999998</v>
      </c>
      <c r="I10552" s="35">
        <f>E10552/D10552</f>
        <v>0.18000149423120027</v>
      </c>
      <c r="J10552" s="3">
        <v>185003.36</v>
      </c>
      <c r="K10552" s="26">
        <v>6.0999999999999999E-2</v>
      </c>
      <c r="L10552" s="4" t="b">
        <v>0</v>
      </c>
      <c r="M10552" s="4" t="s">
        <v>58</v>
      </c>
      <c r="N10552" s="35">
        <f>'Landed Freight Margin Tool'!$D$4</f>
        <v>0.58708499999999997</v>
      </c>
      <c r="O10552" s="30">
        <f>(MAX($F10552,MIN(0.18*$D10552,$F10552*(1+$N10552))))</f>
        <v>492.58357145000002</v>
      </c>
      <c r="P10552" s="35">
        <f>O10552/D10552</f>
        <v>0.17524612885609486</v>
      </c>
    </row>
    <row r="10553" spans="1:16" x14ac:dyDescent="0.3">
      <c r="A10553" s="2">
        <v>45273</v>
      </c>
      <c r="B10553" s="3" t="s">
        <v>11843</v>
      </c>
      <c r="C10553" s="4" t="s">
        <v>11844</v>
      </c>
      <c r="D10553" s="27">
        <v>1869.04</v>
      </c>
      <c r="E10553" s="27">
        <v>336.43</v>
      </c>
      <c r="F10553" s="27">
        <v>240.34</v>
      </c>
      <c r="G10553" s="26">
        <f>(E10553-F10553)/E10553</f>
        <v>0.28561662158547096</v>
      </c>
      <c r="H10553" s="27">
        <f>E10553-F10553</f>
        <v>96.09</v>
      </c>
      <c r="I10553" s="35">
        <f>E10553/D10553</f>
        <v>0.18000149809527888</v>
      </c>
      <c r="J10553" s="3">
        <v>185003.36</v>
      </c>
      <c r="K10553" s="26">
        <v>6.0999999999999999E-2</v>
      </c>
      <c r="L10553" s="4" t="b">
        <v>0</v>
      </c>
      <c r="M10553" s="4" t="s">
        <v>58</v>
      </c>
      <c r="N10553" s="35">
        <f>'Landed Freight Margin Tool'!$D$4</f>
        <v>0.58708499999999997</v>
      </c>
      <c r="O10553" s="30">
        <f>(MAX($F10553,MIN(0.18*$D10553,$F10553*(1+$N10553))))</f>
        <v>336.42719999999997</v>
      </c>
      <c r="P10553" s="35">
        <f>O10553/D10553</f>
        <v>0.18</v>
      </c>
    </row>
    <row r="10554" spans="1:16" x14ac:dyDescent="0.3">
      <c r="A10554" s="2">
        <v>44967</v>
      </c>
      <c r="B10554" s="3" t="s">
        <v>622</v>
      </c>
      <c r="C10554" s="4" t="s">
        <v>623</v>
      </c>
      <c r="D10554" s="27">
        <v>1991.15</v>
      </c>
      <c r="E10554" s="27">
        <v>358.41</v>
      </c>
      <c r="F10554" s="27">
        <v>212.81</v>
      </c>
      <c r="G10554" s="26">
        <f>(E10554-F10554)/E10554</f>
        <v>0.40623866521581431</v>
      </c>
      <c r="H10554" s="27">
        <f>E10554-F10554</f>
        <v>145.60000000000002</v>
      </c>
      <c r="I10554" s="35">
        <f>E10554/D10554</f>
        <v>0.18000150666700149</v>
      </c>
      <c r="J10554" s="3">
        <v>185003.36</v>
      </c>
      <c r="K10554" s="26">
        <v>6.0999999999999999E-2</v>
      </c>
      <c r="L10554" s="4" t="b">
        <v>0</v>
      </c>
      <c r="M10554" s="4" t="s">
        <v>58</v>
      </c>
      <c r="N10554" s="35">
        <f>'Landed Freight Margin Tool'!$D$4</f>
        <v>0.58708499999999997</v>
      </c>
      <c r="O10554" s="30">
        <f>(MAX($F10554,MIN(0.18*$D10554,$F10554*(1+$N10554))))</f>
        <v>337.74755885000002</v>
      </c>
      <c r="P10554" s="35">
        <f>O10554/D10554</f>
        <v>0.16962436725008162</v>
      </c>
    </row>
    <row r="10555" spans="1:16" x14ac:dyDescent="0.3">
      <c r="A10555" s="2">
        <v>45272</v>
      </c>
      <c r="B10555" s="3" t="s">
        <v>11174</v>
      </c>
      <c r="C10555" s="4" t="s">
        <v>11175</v>
      </c>
      <c r="D10555" s="27">
        <v>3041.53</v>
      </c>
      <c r="E10555" s="27">
        <v>547.48</v>
      </c>
      <c r="F10555" s="27">
        <v>309.68</v>
      </c>
      <c r="G10555" s="26">
        <f>(E10555-F10555)/E10555</f>
        <v>0.43435376634762912</v>
      </c>
      <c r="H10555" s="27">
        <f>E10555-F10555</f>
        <v>237.8</v>
      </c>
      <c r="I10555" s="35">
        <f>E10555/D10555</f>
        <v>0.18000151239672138</v>
      </c>
      <c r="J10555" s="3">
        <v>185003.36</v>
      </c>
      <c r="K10555" s="26">
        <v>6.0999999999999999E-2</v>
      </c>
      <c r="L10555" s="4" t="b">
        <v>0</v>
      </c>
      <c r="M10555" s="4" t="s">
        <v>58</v>
      </c>
      <c r="N10555" s="35">
        <f>'Landed Freight Margin Tool'!$D$4</f>
        <v>0.58708499999999997</v>
      </c>
      <c r="O10555" s="30">
        <f>(MAX($F10555,MIN(0.18*$D10555,$F10555*(1+$N10555))))</f>
        <v>491.48848280000004</v>
      </c>
      <c r="P10555" s="35">
        <f>O10555/D10555</f>
        <v>0.16159251521438223</v>
      </c>
    </row>
    <row r="10556" spans="1:16" x14ac:dyDescent="0.3">
      <c r="A10556" s="2">
        <v>45215</v>
      </c>
      <c r="B10556" s="3" t="s">
        <v>24301</v>
      </c>
      <c r="C10556" s="4" t="s">
        <v>24302</v>
      </c>
      <c r="D10556" s="27">
        <v>3155.14</v>
      </c>
      <c r="E10556" s="27">
        <v>567.92999999999995</v>
      </c>
      <c r="F10556" s="27">
        <v>272.02</v>
      </c>
      <c r="G10556" s="26">
        <f>(E10556-F10556)/E10556</f>
        <v>0.52103252161357916</v>
      </c>
      <c r="H10556" s="27">
        <f>E10556-F10556</f>
        <v>295.90999999999997</v>
      </c>
      <c r="I10556" s="35">
        <f>E10556/D10556</f>
        <v>0.18000152132710434</v>
      </c>
      <c r="J10556" s="3">
        <v>185003.36</v>
      </c>
      <c r="K10556" s="26">
        <v>6.0999999999999999E-2</v>
      </c>
      <c r="L10556" s="4" t="b">
        <v>0</v>
      </c>
      <c r="M10556" s="4" t="s">
        <v>58</v>
      </c>
      <c r="N10556" s="35">
        <f>'Landed Freight Margin Tool'!$D$4</f>
        <v>0.58708499999999997</v>
      </c>
      <c r="O10556" s="30">
        <f>(MAX($F10556,MIN(0.18*$D10556,$F10556*(1+$N10556))))</f>
        <v>431.71886169999999</v>
      </c>
      <c r="P10556" s="35">
        <f>O10556/D10556</f>
        <v>0.13683033453349139</v>
      </c>
    </row>
    <row r="10557" spans="1:16" x14ac:dyDescent="0.3">
      <c r="A10557" s="2">
        <v>45266</v>
      </c>
      <c r="B10557" s="3" t="s">
        <v>22096</v>
      </c>
      <c r="C10557" s="4" t="s">
        <v>161</v>
      </c>
      <c r="D10557" s="27">
        <v>2362.48</v>
      </c>
      <c r="E10557" s="27">
        <v>425.25</v>
      </c>
      <c r="F10557" s="27">
        <v>258.02</v>
      </c>
      <c r="G10557" s="26">
        <f>(E10557-F10557)/E10557</f>
        <v>0.39325102880658441</v>
      </c>
      <c r="H10557" s="27">
        <f>E10557-F10557</f>
        <v>167.23000000000002</v>
      </c>
      <c r="I10557" s="35">
        <f>E10557/D10557</f>
        <v>0.1800015238224239</v>
      </c>
      <c r="J10557" s="3">
        <v>185003.36</v>
      </c>
      <c r="K10557" s="26">
        <v>6.0999999999999999E-2</v>
      </c>
      <c r="L10557" s="4" t="b">
        <v>0</v>
      </c>
      <c r="M10557" s="4" t="s">
        <v>58</v>
      </c>
      <c r="N10557" s="35">
        <f>'Landed Freight Margin Tool'!$D$4</f>
        <v>0.58708499999999997</v>
      </c>
      <c r="O10557" s="30">
        <f>(MAX($F10557,MIN(0.18*$D10557,$F10557*(1+$N10557))))</f>
        <v>409.49967169999996</v>
      </c>
      <c r="P10557" s="35">
        <f>O10557/D10557</f>
        <v>0.17333466175375029</v>
      </c>
    </row>
    <row r="10558" spans="1:16" x14ac:dyDescent="0.3">
      <c r="A10558" s="2">
        <v>44987</v>
      </c>
      <c r="B10558" s="3" t="s">
        <v>19144</v>
      </c>
      <c r="C10558" s="4" t="s">
        <v>19145</v>
      </c>
      <c r="D10558" s="27">
        <v>1311.6</v>
      </c>
      <c r="E10558" s="27">
        <v>236.09</v>
      </c>
      <c r="F10558" s="27">
        <v>120.83</v>
      </c>
      <c r="G10558" s="26">
        <f>(E10558-F10558)/E10558</f>
        <v>0.48820365114998521</v>
      </c>
      <c r="H10558" s="27">
        <f>E10558-F10558</f>
        <v>115.26</v>
      </c>
      <c r="I10558" s="35">
        <f>E10558/D10558</f>
        <v>0.18000152485513879</v>
      </c>
      <c r="J10558" s="3">
        <v>185003.36</v>
      </c>
      <c r="K10558" s="26">
        <v>6.0999999999999999E-2</v>
      </c>
      <c r="L10558" s="4" t="b">
        <v>0</v>
      </c>
      <c r="M10558" s="4" t="s">
        <v>58</v>
      </c>
      <c r="N10558" s="35">
        <f>'Landed Freight Margin Tool'!$D$4</f>
        <v>0.58708499999999997</v>
      </c>
      <c r="O10558" s="30">
        <f>(MAX($F10558,MIN(0.18*$D10558,$F10558*(1+$N10558))))</f>
        <v>191.76748055000002</v>
      </c>
      <c r="P10558" s="35">
        <f>O10558/D10558</f>
        <v>0.14620881408203723</v>
      </c>
    </row>
    <row r="10559" spans="1:16" x14ac:dyDescent="0.3">
      <c r="A10559" s="2">
        <v>45217</v>
      </c>
      <c r="B10559" s="3" t="s">
        <v>14040</v>
      </c>
      <c r="C10559" s="4" t="s">
        <v>14041</v>
      </c>
      <c r="D10559" s="27">
        <v>2473.59</v>
      </c>
      <c r="E10559" s="27">
        <v>445.25</v>
      </c>
      <c r="F10559" s="27">
        <v>269.39</v>
      </c>
      <c r="G10559" s="26">
        <f>(E10559-F10559)/E10559</f>
        <v>0.39496911847276817</v>
      </c>
      <c r="H10559" s="27">
        <f>E10559-F10559</f>
        <v>175.86</v>
      </c>
      <c r="I10559" s="35">
        <f>E10559/D10559</f>
        <v>0.1800015362287202</v>
      </c>
      <c r="J10559" s="3">
        <v>185003.36</v>
      </c>
      <c r="K10559" s="26">
        <v>6.0999999999999999E-2</v>
      </c>
      <c r="L10559" s="4" t="b">
        <v>0</v>
      </c>
      <c r="M10559" s="4" t="s">
        <v>58</v>
      </c>
      <c r="N10559" s="35">
        <f>'Landed Freight Margin Tool'!$D$4</f>
        <v>0.58708499999999997</v>
      </c>
      <c r="O10559" s="30">
        <f>(MAX($F10559,MIN(0.18*$D10559,$F10559*(1+$N10559))))</f>
        <v>427.54482815</v>
      </c>
      <c r="P10559" s="35">
        <f>O10559/D10559</f>
        <v>0.17284385373081229</v>
      </c>
    </row>
    <row r="10560" spans="1:16" x14ac:dyDescent="0.3">
      <c r="A10560" s="2">
        <v>45259</v>
      </c>
      <c r="B10560" s="3" t="s">
        <v>19444</v>
      </c>
      <c r="C10560" s="4" t="s">
        <v>19445</v>
      </c>
      <c r="D10560" s="27">
        <v>2853.92</v>
      </c>
      <c r="E10560" s="27">
        <v>513.71</v>
      </c>
      <c r="F10560" s="27">
        <v>264.35000000000002</v>
      </c>
      <c r="G10560" s="26">
        <f>(E10560-F10560)/E10560</f>
        <v>0.48541005625742151</v>
      </c>
      <c r="H10560" s="27">
        <f>E10560-F10560</f>
        <v>249.36</v>
      </c>
      <c r="I10560" s="35">
        <f>E10560/D10560</f>
        <v>0.1800015417390817</v>
      </c>
      <c r="J10560" s="3">
        <v>185003.36</v>
      </c>
      <c r="K10560" s="26">
        <v>6.0999999999999999E-2</v>
      </c>
      <c r="L10560" s="4" t="b">
        <v>0</v>
      </c>
      <c r="M10560" s="4" t="s">
        <v>58</v>
      </c>
      <c r="N10560" s="35">
        <f>'Landed Freight Margin Tool'!$D$4</f>
        <v>0.58708499999999997</v>
      </c>
      <c r="O10560" s="30">
        <f>(MAX($F10560,MIN(0.18*$D10560,$F10560*(1+$N10560))))</f>
        <v>419.54591975000005</v>
      </c>
      <c r="P10560" s="35">
        <f>O10560/D10560</f>
        <v>0.14700689569083927</v>
      </c>
    </row>
    <row r="10561" spans="1:16" x14ac:dyDescent="0.3">
      <c r="A10561" s="2">
        <v>45062</v>
      </c>
      <c r="B10561" s="3" t="s">
        <v>11851</v>
      </c>
      <c r="C10561" s="4" t="s">
        <v>11852</v>
      </c>
      <c r="D10561" s="27">
        <v>2331.98</v>
      </c>
      <c r="E10561" s="27">
        <v>419.76</v>
      </c>
      <c r="F10561" s="27">
        <v>256.32</v>
      </c>
      <c r="G10561" s="26">
        <f>(E10561-F10561)/E10561</f>
        <v>0.38936535162950259</v>
      </c>
      <c r="H10561" s="27">
        <f>E10561-F10561</f>
        <v>163.44</v>
      </c>
      <c r="I10561" s="35">
        <f>E10561/D10561</f>
        <v>0.18000154375251931</v>
      </c>
      <c r="J10561" s="3">
        <v>185003.36</v>
      </c>
      <c r="K10561" s="26">
        <v>6.0999999999999999E-2</v>
      </c>
      <c r="L10561" s="4" t="b">
        <v>0</v>
      </c>
      <c r="M10561" s="4" t="s">
        <v>58</v>
      </c>
      <c r="N10561" s="35">
        <f>'Landed Freight Margin Tool'!$D$4</f>
        <v>0.58708499999999997</v>
      </c>
      <c r="O10561" s="30">
        <f>(MAX($F10561,MIN(0.18*$D10561,$F10561*(1+$N10561))))</f>
        <v>406.80162719999998</v>
      </c>
      <c r="P10561" s="35">
        <f>O10561/D10561</f>
        <v>0.17444473245911199</v>
      </c>
    </row>
    <row r="10562" spans="1:16" x14ac:dyDescent="0.3">
      <c r="A10562" s="2">
        <v>45203</v>
      </c>
      <c r="B10562" s="3" t="s">
        <v>14651</v>
      </c>
      <c r="C10562" s="4" t="s">
        <v>14652</v>
      </c>
      <c r="D10562" s="27">
        <v>1679.93</v>
      </c>
      <c r="E10562" s="27">
        <v>302.39</v>
      </c>
      <c r="F10562" s="27">
        <v>187.48</v>
      </c>
      <c r="G10562" s="26">
        <f>(E10562-F10562)/E10562</f>
        <v>0.3800059525777969</v>
      </c>
      <c r="H10562" s="27">
        <f>E10562-F10562</f>
        <v>114.91</v>
      </c>
      <c r="I10562" s="35">
        <f>E10562/D10562</f>
        <v>0.18000154768353441</v>
      </c>
      <c r="J10562" s="3">
        <v>185003.36</v>
      </c>
      <c r="K10562" s="26">
        <v>6.0999999999999999E-2</v>
      </c>
      <c r="L10562" s="4" t="b">
        <v>0</v>
      </c>
      <c r="M10562" s="4" t="s">
        <v>58</v>
      </c>
      <c r="N10562" s="35">
        <f>'Landed Freight Margin Tool'!$D$4</f>
        <v>0.58708499999999997</v>
      </c>
      <c r="O10562" s="30">
        <f>(MAX($F10562,MIN(0.18*$D10562,$F10562*(1+$N10562))))</f>
        <v>297.54669580000001</v>
      </c>
      <c r="P10562" s="35">
        <f>O10562/D10562</f>
        <v>0.17711850839023055</v>
      </c>
    </row>
    <row r="10563" spans="1:16" x14ac:dyDescent="0.3">
      <c r="A10563" s="2">
        <v>45245</v>
      </c>
      <c r="B10563" s="3" t="s">
        <v>17371</v>
      </c>
      <c r="C10563" s="4" t="s">
        <v>17372</v>
      </c>
      <c r="D10563" s="27">
        <v>2704.31</v>
      </c>
      <c r="E10563" s="27">
        <v>486.78</v>
      </c>
      <c r="F10563" s="27">
        <v>371.32</v>
      </c>
      <c r="G10563" s="26">
        <f>(E10563-F10563)/E10563</f>
        <v>0.23719133900324579</v>
      </c>
      <c r="H10563" s="27">
        <f>E10563-F10563</f>
        <v>115.45999999999998</v>
      </c>
      <c r="I10563" s="35">
        <f>E10563/D10563</f>
        <v>0.18000155307638546</v>
      </c>
      <c r="J10563" s="3">
        <v>185003.36</v>
      </c>
      <c r="K10563" s="26">
        <v>6.0999999999999999E-2</v>
      </c>
      <c r="L10563" s="4" t="b">
        <v>0</v>
      </c>
      <c r="M10563" s="4" t="s">
        <v>58</v>
      </c>
      <c r="N10563" s="35">
        <f>'Landed Freight Margin Tool'!$D$4</f>
        <v>0.58708499999999997</v>
      </c>
      <c r="O10563" s="30">
        <f>(MAX($F10563,MIN(0.18*$D10563,$F10563*(1+$N10563))))</f>
        <v>486.77579999999995</v>
      </c>
      <c r="P10563" s="35">
        <f>O10563/D10563</f>
        <v>0.18</v>
      </c>
    </row>
    <row r="10564" spans="1:16" x14ac:dyDescent="0.3">
      <c r="A10564" s="2">
        <v>45049</v>
      </c>
      <c r="B10564" s="3" t="s">
        <v>9082</v>
      </c>
      <c r="C10564" s="4" t="s">
        <v>9083</v>
      </c>
      <c r="D10564" s="27">
        <v>2282.48</v>
      </c>
      <c r="E10564" s="27">
        <v>410.85</v>
      </c>
      <c r="F10564" s="27">
        <v>220.23</v>
      </c>
      <c r="G10564" s="26">
        <f>(E10564-F10564)/E10564</f>
        <v>0.46396495071193872</v>
      </c>
      <c r="H10564" s="27">
        <f>E10564-F10564</f>
        <v>190.62000000000003</v>
      </c>
      <c r="I10564" s="35">
        <f>E10564/D10564</f>
        <v>0.18000157723178298</v>
      </c>
      <c r="J10564" s="3">
        <v>185003.36</v>
      </c>
      <c r="K10564" s="26">
        <v>6.0999999999999999E-2</v>
      </c>
      <c r="L10564" s="4" t="b">
        <v>0</v>
      </c>
      <c r="M10564" s="4" t="s">
        <v>58</v>
      </c>
      <c r="N10564" s="35">
        <f>'Landed Freight Margin Tool'!$D$4</f>
        <v>0.58708499999999997</v>
      </c>
      <c r="O10564" s="30">
        <f>(MAX($F10564,MIN(0.18*$D10564,$F10564*(1+$N10564))))</f>
        <v>349.52372954999998</v>
      </c>
      <c r="P10564" s="35">
        <f>O10564/D10564</f>
        <v>0.1531333153193018</v>
      </c>
    </row>
    <row r="10565" spans="1:16" x14ac:dyDescent="0.3">
      <c r="A10565" s="2">
        <v>45168</v>
      </c>
      <c r="B10565" s="3" t="s">
        <v>22018</v>
      </c>
      <c r="C10565" s="4" t="s">
        <v>22019</v>
      </c>
      <c r="D10565" s="27">
        <v>758.16</v>
      </c>
      <c r="E10565" s="27">
        <v>136.47</v>
      </c>
      <c r="F10565" s="27">
        <v>81.39</v>
      </c>
      <c r="G10565" s="26">
        <f>(E10565-F10565)/E10565</f>
        <v>0.40360518795339634</v>
      </c>
      <c r="H10565" s="27">
        <f>E10565-F10565</f>
        <v>55.08</v>
      </c>
      <c r="I10565" s="35">
        <f>E10565/D10565</f>
        <v>0.18000158277936057</v>
      </c>
      <c r="J10565" s="3">
        <v>185003.36</v>
      </c>
      <c r="K10565" s="26">
        <v>6.0999999999999999E-2</v>
      </c>
      <c r="L10565" s="4" t="b">
        <v>0</v>
      </c>
      <c r="M10565" s="4" t="s">
        <v>58</v>
      </c>
      <c r="N10565" s="35">
        <f>'Landed Freight Margin Tool'!$D$4</f>
        <v>0.58708499999999997</v>
      </c>
      <c r="O10565" s="30">
        <f>(MAX($F10565,MIN(0.18*$D10565,$F10565*(1+$N10565))))</f>
        <v>129.17284815000002</v>
      </c>
      <c r="P10565" s="35">
        <f>O10565/D10565</f>
        <v>0.17037676499683449</v>
      </c>
    </row>
    <row r="10566" spans="1:16" x14ac:dyDescent="0.3">
      <c r="A10566" s="2">
        <v>45029</v>
      </c>
      <c r="B10566" s="3" t="s">
        <v>13053</v>
      </c>
      <c r="C10566" s="4" t="s">
        <v>13054</v>
      </c>
      <c r="D10566" s="27">
        <v>3022.14</v>
      </c>
      <c r="E10566" s="27">
        <v>543.99</v>
      </c>
      <c r="F10566" s="27">
        <v>369.78</v>
      </c>
      <c r="G10566" s="26">
        <f>(E10566-F10566)/E10566</f>
        <v>0.32024485744223247</v>
      </c>
      <c r="H10566" s="27">
        <f>E10566-F10566</f>
        <v>174.21000000000004</v>
      </c>
      <c r="I10566" s="35">
        <f>E10566/D10566</f>
        <v>0.18000158827850465</v>
      </c>
      <c r="J10566" s="3">
        <v>185003.36</v>
      </c>
      <c r="K10566" s="26">
        <v>6.0999999999999999E-2</v>
      </c>
      <c r="L10566" s="4" t="b">
        <v>0</v>
      </c>
      <c r="M10566" s="4" t="s">
        <v>58</v>
      </c>
      <c r="N10566" s="35">
        <f>'Landed Freight Margin Tool'!$D$4</f>
        <v>0.58708499999999997</v>
      </c>
      <c r="O10566" s="30">
        <f>(MAX($F10566,MIN(0.18*$D10566,$F10566*(1+$N10566))))</f>
        <v>543.98519999999996</v>
      </c>
      <c r="P10566" s="35">
        <f>O10566/D10566</f>
        <v>0.18</v>
      </c>
    </row>
    <row r="10567" spans="1:16" x14ac:dyDescent="0.3">
      <c r="A10567" s="2">
        <v>45106</v>
      </c>
      <c r="B10567" s="3" t="s">
        <v>4453</v>
      </c>
      <c r="C10567" s="4" t="s">
        <v>4454</v>
      </c>
      <c r="D10567" s="27">
        <v>2390.59</v>
      </c>
      <c r="E10567" s="27">
        <v>430.31</v>
      </c>
      <c r="F10567" s="27">
        <v>268.06</v>
      </c>
      <c r="G10567" s="26">
        <f>(E10567-F10567)/E10567</f>
        <v>0.37705375194627128</v>
      </c>
      <c r="H10567" s="27">
        <f>E10567-F10567</f>
        <v>162.25</v>
      </c>
      <c r="I10567" s="35">
        <f>E10567/D10567</f>
        <v>0.18000158956575574</v>
      </c>
      <c r="J10567" s="3">
        <v>185003.36</v>
      </c>
      <c r="K10567" s="26">
        <v>6.0999999999999999E-2</v>
      </c>
      <c r="L10567" s="4" t="b">
        <v>0</v>
      </c>
      <c r="M10567" s="4" t="s">
        <v>58</v>
      </c>
      <c r="N10567" s="35">
        <f>'Landed Freight Margin Tool'!$D$4</f>
        <v>0.58708499999999997</v>
      </c>
      <c r="O10567" s="30">
        <f>(MAX($F10567,MIN(0.18*$D10567,$F10567*(1+$N10567))))</f>
        <v>425.43400510000004</v>
      </c>
      <c r="P10567" s="35">
        <f>O10567/D10567</f>
        <v>0.17796192785044695</v>
      </c>
    </row>
    <row r="10568" spans="1:16" x14ac:dyDescent="0.3">
      <c r="A10568" s="2">
        <v>45265</v>
      </c>
      <c r="B10568" s="3" t="s">
        <v>9730</v>
      </c>
      <c r="C10568" s="4" t="s">
        <v>9731</v>
      </c>
      <c r="D10568" s="27">
        <v>1622.43</v>
      </c>
      <c r="E10568" s="27">
        <v>292.04000000000002</v>
      </c>
      <c r="F10568" s="27">
        <v>217.07</v>
      </c>
      <c r="G10568" s="26">
        <f>(E10568-F10568)/E10568</f>
        <v>0.25671140939597326</v>
      </c>
      <c r="H10568" s="27">
        <f>E10568-F10568</f>
        <v>74.970000000000027</v>
      </c>
      <c r="I10568" s="35">
        <f>E10568/D10568</f>
        <v>0.1800016025344699</v>
      </c>
      <c r="J10568" s="3">
        <v>185003.36</v>
      </c>
      <c r="K10568" s="26">
        <v>6.0999999999999999E-2</v>
      </c>
      <c r="L10568" s="4" t="b">
        <v>0</v>
      </c>
      <c r="M10568" s="4" t="s">
        <v>58</v>
      </c>
      <c r="N10568" s="35">
        <f>'Landed Freight Margin Tool'!$D$4</f>
        <v>0.58708499999999997</v>
      </c>
      <c r="O10568" s="30">
        <f>(MAX($F10568,MIN(0.18*$D10568,$F10568*(1+$N10568))))</f>
        <v>292.03739999999999</v>
      </c>
      <c r="P10568" s="35">
        <f>O10568/D10568</f>
        <v>0.18</v>
      </c>
    </row>
    <row r="10569" spans="1:16" x14ac:dyDescent="0.3">
      <c r="A10569" s="2">
        <v>45089</v>
      </c>
      <c r="B10569" s="3" t="s">
        <v>20600</v>
      </c>
      <c r="C10569" s="4" t="s">
        <v>20601</v>
      </c>
      <c r="D10569" s="27">
        <v>1743.04</v>
      </c>
      <c r="E10569" s="27">
        <v>313.75</v>
      </c>
      <c r="F10569" s="27">
        <v>162.85</v>
      </c>
      <c r="G10569" s="26">
        <f>(E10569-F10569)/E10569</f>
        <v>0.4809561752988048</v>
      </c>
      <c r="H10569" s="27">
        <f>E10569-F10569</f>
        <v>150.9</v>
      </c>
      <c r="I10569" s="35">
        <f>E10569/D10569</f>
        <v>0.18000160638883789</v>
      </c>
      <c r="J10569" s="3">
        <v>185003.36</v>
      </c>
      <c r="K10569" s="26">
        <v>6.0999999999999999E-2</v>
      </c>
      <c r="L10569" s="4" t="b">
        <v>0</v>
      </c>
      <c r="M10569" s="4" t="s">
        <v>58</v>
      </c>
      <c r="N10569" s="35">
        <f>'Landed Freight Margin Tool'!$D$4</f>
        <v>0.58708499999999997</v>
      </c>
      <c r="O10569" s="30">
        <f>(MAX($F10569,MIN(0.18*$D10569,$F10569*(1+$N10569))))</f>
        <v>258.45679224999998</v>
      </c>
      <c r="P10569" s="35">
        <f>O10569/D10569</f>
        <v>0.1482793236242427</v>
      </c>
    </row>
    <row r="10570" spans="1:16" x14ac:dyDescent="0.3">
      <c r="A10570" s="2">
        <v>45125</v>
      </c>
      <c r="B10570" s="3" t="s">
        <v>11106</v>
      </c>
      <c r="C10570" s="4" t="s">
        <v>11107</v>
      </c>
      <c r="D10570" s="27">
        <v>2608.31</v>
      </c>
      <c r="E10570" s="27">
        <v>469.5</v>
      </c>
      <c r="F10570" s="27">
        <v>255.61</v>
      </c>
      <c r="G10570" s="26">
        <f>(E10570-F10570)/E10570</f>
        <v>0.45556975505857294</v>
      </c>
      <c r="H10570" s="27">
        <f>E10570-F10570</f>
        <v>213.89</v>
      </c>
      <c r="I10570" s="35">
        <f>E10570/D10570</f>
        <v>0.18000161023804687</v>
      </c>
      <c r="J10570" s="3">
        <v>185003.36</v>
      </c>
      <c r="K10570" s="26">
        <v>6.0999999999999999E-2</v>
      </c>
      <c r="L10570" s="4" t="b">
        <v>0</v>
      </c>
      <c r="M10570" s="4" t="s">
        <v>58</v>
      </c>
      <c r="N10570" s="35">
        <f>'Landed Freight Margin Tool'!$D$4</f>
        <v>0.58708499999999997</v>
      </c>
      <c r="O10570" s="30">
        <f>(MAX($F10570,MIN(0.18*$D10570,$F10570*(1+$N10570))))</f>
        <v>405.67479685000006</v>
      </c>
      <c r="P10570" s="35">
        <f>O10570/D10570</f>
        <v>0.15553166489029296</v>
      </c>
    </row>
    <row r="10571" spans="1:16" x14ac:dyDescent="0.3">
      <c r="A10571" s="2">
        <v>44994</v>
      </c>
      <c r="B10571" s="3" t="s">
        <v>2983</v>
      </c>
      <c r="C10571" s="4" t="s">
        <v>2984</v>
      </c>
      <c r="D10571" s="27">
        <v>2359.59</v>
      </c>
      <c r="E10571" s="27">
        <v>424.73</v>
      </c>
      <c r="F10571" s="27">
        <v>271.23</v>
      </c>
      <c r="G10571" s="26">
        <f>(E10571-F10571)/E10571</f>
        <v>0.36140606973842204</v>
      </c>
      <c r="H10571" s="27">
        <f>E10571-F10571</f>
        <v>153.5</v>
      </c>
      <c r="I10571" s="35">
        <f>E10571/D10571</f>
        <v>0.18000161044927296</v>
      </c>
      <c r="J10571" s="3">
        <v>185003.36</v>
      </c>
      <c r="K10571" s="26">
        <v>6.0999999999999999E-2</v>
      </c>
      <c r="L10571" s="4" t="b">
        <v>0</v>
      </c>
      <c r="M10571" s="4" t="s">
        <v>58</v>
      </c>
      <c r="N10571" s="35">
        <f>'Landed Freight Margin Tool'!$D$4</f>
        <v>0.58708499999999997</v>
      </c>
      <c r="O10571" s="30">
        <f>(MAX($F10571,MIN(0.18*$D10571,$F10571*(1+$N10571))))</f>
        <v>424.72620000000001</v>
      </c>
      <c r="P10571" s="35">
        <f>O10571/D10571</f>
        <v>0.18</v>
      </c>
    </row>
    <row r="10572" spans="1:16" x14ac:dyDescent="0.3">
      <c r="A10572" s="2">
        <v>45068</v>
      </c>
      <c r="B10572" s="3" t="s">
        <v>10232</v>
      </c>
      <c r="C10572" s="4" t="s">
        <v>10233</v>
      </c>
      <c r="D10572" s="27">
        <v>2972.64</v>
      </c>
      <c r="E10572" s="27">
        <v>535.08000000000004</v>
      </c>
      <c r="F10572" s="27">
        <v>334.85</v>
      </c>
      <c r="G10572" s="26">
        <f>(E10572-F10572)/E10572</f>
        <v>0.37420572624654258</v>
      </c>
      <c r="H10572" s="27">
        <f>E10572-F10572</f>
        <v>200.23000000000002</v>
      </c>
      <c r="I10572" s="35">
        <f>E10572/D10572</f>
        <v>0.18000161472630391</v>
      </c>
      <c r="J10572" s="3">
        <v>185003.36</v>
      </c>
      <c r="K10572" s="26">
        <v>6.0999999999999999E-2</v>
      </c>
      <c r="L10572" s="4" t="b">
        <v>0</v>
      </c>
      <c r="M10572" s="4" t="s">
        <v>58</v>
      </c>
      <c r="N10572" s="35">
        <f>'Landed Freight Margin Tool'!$D$4</f>
        <v>0.58708499999999997</v>
      </c>
      <c r="O10572" s="30">
        <f>(MAX($F10572,MIN(0.18*$D10572,$F10572*(1+$N10572))))</f>
        <v>531.43541225000001</v>
      </c>
      <c r="P10572" s="35">
        <f>O10572/D10572</f>
        <v>0.17877557062072771</v>
      </c>
    </row>
    <row r="10573" spans="1:16" x14ac:dyDescent="0.3">
      <c r="A10573" s="2">
        <v>45205</v>
      </c>
      <c r="B10573" s="3" t="s">
        <v>24452</v>
      </c>
      <c r="C10573" s="4" t="s">
        <v>24453</v>
      </c>
      <c r="D10573" s="27">
        <v>2228.48</v>
      </c>
      <c r="E10573" s="27">
        <v>401.13</v>
      </c>
      <c r="F10573" s="27">
        <v>292.63</v>
      </c>
      <c r="G10573" s="26">
        <f>(E10573-F10573)/E10573</f>
        <v>0.27048587739635532</v>
      </c>
      <c r="H10573" s="27">
        <f>E10573-F10573</f>
        <v>108.5</v>
      </c>
      <c r="I10573" s="35">
        <f>E10573/D10573</f>
        <v>0.1800016154508903</v>
      </c>
      <c r="J10573" s="3">
        <v>185003.36</v>
      </c>
      <c r="K10573" s="26">
        <v>6.0999999999999999E-2</v>
      </c>
      <c r="L10573" s="4" t="b">
        <v>0</v>
      </c>
      <c r="M10573" s="4" t="s">
        <v>58</v>
      </c>
      <c r="N10573" s="35">
        <f>'Landed Freight Margin Tool'!$D$4</f>
        <v>0.58708499999999997</v>
      </c>
      <c r="O10573" s="30">
        <f>(MAX($F10573,MIN(0.18*$D10573,$F10573*(1+$N10573))))</f>
        <v>401.12639999999999</v>
      </c>
      <c r="P10573" s="35">
        <f>O10573/D10573</f>
        <v>0.18</v>
      </c>
    </row>
    <row r="10574" spans="1:16" x14ac:dyDescent="0.3">
      <c r="A10574" s="2">
        <v>45245</v>
      </c>
      <c r="B10574" s="3" t="s">
        <v>7491</v>
      </c>
      <c r="C10574" s="4" t="s">
        <v>7492</v>
      </c>
      <c r="D10574" s="27">
        <v>2711.92</v>
      </c>
      <c r="E10574" s="27">
        <v>488.15</v>
      </c>
      <c r="F10574" s="27">
        <v>324.33999999999997</v>
      </c>
      <c r="G10574" s="26">
        <f>(E10574-F10574)/E10574</f>
        <v>0.33557308204445357</v>
      </c>
      <c r="H10574" s="27">
        <f>E10574-F10574</f>
        <v>163.81</v>
      </c>
      <c r="I10574" s="35">
        <f>E10574/D10574</f>
        <v>0.18000162246673942</v>
      </c>
      <c r="J10574" s="3">
        <v>185003.36</v>
      </c>
      <c r="K10574" s="26">
        <v>6.0999999999999999E-2</v>
      </c>
      <c r="L10574" s="4" t="b">
        <v>0</v>
      </c>
      <c r="M10574" s="4" t="s">
        <v>58</v>
      </c>
      <c r="N10574" s="35">
        <f>'Landed Freight Margin Tool'!$D$4</f>
        <v>0.58708499999999997</v>
      </c>
      <c r="O10574" s="30">
        <f>(MAX($F10574,MIN(0.18*$D10574,$F10574*(1+$N10574))))</f>
        <v>488.1456</v>
      </c>
      <c r="P10574" s="35">
        <f>O10574/D10574</f>
        <v>0.18</v>
      </c>
    </row>
    <row r="10575" spans="1:16" x14ac:dyDescent="0.3">
      <c r="A10575" s="2">
        <v>45237</v>
      </c>
      <c r="B10575" s="3" t="s">
        <v>2685</v>
      </c>
      <c r="C10575" s="4" t="s">
        <v>2686</v>
      </c>
      <c r="D10575" s="27">
        <v>2584.81</v>
      </c>
      <c r="E10575" s="27">
        <v>465.27</v>
      </c>
      <c r="F10575" s="27">
        <v>305.17</v>
      </c>
      <c r="G10575" s="26">
        <f>(E10575-F10575)/E10575</f>
        <v>0.34410127452876821</v>
      </c>
      <c r="H10575" s="27">
        <f>E10575-F10575</f>
        <v>160.09999999999997</v>
      </c>
      <c r="I10575" s="35">
        <f>E10575/D10575</f>
        <v>0.18000162487765059</v>
      </c>
      <c r="J10575" s="3">
        <v>185003.36</v>
      </c>
      <c r="K10575" s="26">
        <v>6.0999999999999999E-2</v>
      </c>
      <c r="L10575" s="4" t="b">
        <v>0</v>
      </c>
      <c r="M10575" s="4" t="s">
        <v>58</v>
      </c>
      <c r="N10575" s="35">
        <f>'Landed Freight Margin Tool'!$D$4</f>
        <v>0.58708499999999997</v>
      </c>
      <c r="O10575" s="30">
        <f>(MAX($F10575,MIN(0.18*$D10575,$F10575*(1+$N10575))))</f>
        <v>465.26579999999996</v>
      </c>
      <c r="P10575" s="35">
        <f>O10575/D10575</f>
        <v>0.18</v>
      </c>
    </row>
    <row r="10576" spans="1:16" x14ac:dyDescent="0.3">
      <c r="A10576" s="2">
        <v>45154</v>
      </c>
      <c r="B10576" s="3" t="s">
        <v>8740</v>
      </c>
      <c r="C10576" s="4" t="s">
        <v>8741</v>
      </c>
      <c r="D10576" s="27">
        <v>2458.1999999999998</v>
      </c>
      <c r="E10576" s="27">
        <v>442.48</v>
      </c>
      <c r="F10576" s="27">
        <v>242.27</v>
      </c>
      <c r="G10576" s="26">
        <f>(E10576-F10576)/E10576</f>
        <v>0.45247242813234495</v>
      </c>
      <c r="H10576" s="27">
        <f>E10576-F10576</f>
        <v>200.21</v>
      </c>
      <c r="I10576" s="35">
        <f>E10576/D10576</f>
        <v>0.18000162720689938</v>
      </c>
      <c r="J10576" s="3">
        <v>185003.36</v>
      </c>
      <c r="K10576" s="26">
        <v>6.0999999999999999E-2</v>
      </c>
      <c r="L10576" s="4" t="b">
        <v>0</v>
      </c>
      <c r="M10576" s="4" t="s">
        <v>58</v>
      </c>
      <c r="N10576" s="35">
        <f>'Landed Freight Margin Tool'!$D$4</f>
        <v>0.58708499999999997</v>
      </c>
      <c r="O10576" s="30">
        <f>(MAX($F10576,MIN(0.18*$D10576,$F10576*(1+$N10576))))</f>
        <v>384.50308295000002</v>
      </c>
      <c r="P10576" s="35">
        <f>O10576/D10576</f>
        <v>0.1564165173500936</v>
      </c>
    </row>
    <row r="10577" spans="1:16" x14ac:dyDescent="0.3">
      <c r="A10577" s="2">
        <v>44949</v>
      </c>
      <c r="B10577" s="3" t="s">
        <v>2973</v>
      </c>
      <c r="C10577" s="4" t="s">
        <v>2974</v>
      </c>
      <c r="D10577" s="27">
        <v>2945.64</v>
      </c>
      <c r="E10577" s="27">
        <v>530.22</v>
      </c>
      <c r="F10577" s="27">
        <v>284.57</v>
      </c>
      <c r="G10577" s="26">
        <f>(E10577-F10577)/E10577</f>
        <v>0.4632982535551281</v>
      </c>
      <c r="H10577" s="27">
        <f>E10577-F10577</f>
        <v>245.65000000000003</v>
      </c>
      <c r="I10577" s="35">
        <f>E10577/D10577</f>
        <v>0.18000162952702981</v>
      </c>
      <c r="J10577" s="3">
        <v>185003.36</v>
      </c>
      <c r="K10577" s="26">
        <v>6.0999999999999999E-2</v>
      </c>
      <c r="L10577" s="4" t="b">
        <v>0</v>
      </c>
      <c r="M10577" s="4" t="s">
        <v>58</v>
      </c>
      <c r="N10577" s="35">
        <f>'Landed Freight Margin Tool'!$D$4</f>
        <v>0.58708499999999997</v>
      </c>
      <c r="O10577" s="30">
        <f>(MAX($F10577,MIN(0.18*$D10577,$F10577*(1+$N10577))))</f>
        <v>451.63677845000001</v>
      </c>
      <c r="P10577" s="35">
        <f>O10577/D10577</f>
        <v>0.15332382044309556</v>
      </c>
    </row>
    <row r="10578" spans="1:16" x14ac:dyDescent="0.3">
      <c r="A10578" s="2">
        <v>45271</v>
      </c>
      <c r="B10578" s="3" t="s">
        <v>11181</v>
      </c>
      <c r="C10578" s="4" t="s">
        <v>11182</v>
      </c>
      <c r="D10578" s="27">
        <v>2568.31</v>
      </c>
      <c r="E10578" s="27">
        <v>462.3</v>
      </c>
      <c r="F10578" s="27">
        <v>265.75</v>
      </c>
      <c r="G10578" s="26">
        <f>(E10578-F10578)/E10578</f>
        <v>0.42515682457278825</v>
      </c>
      <c r="H10578" s="27">
        <f>E10578-F10578</f>
        <v>196.55</v>
      </c>
      <c r="I10578" s="35">
        <f>E10578/D10578</f>
        <v>0.18000163531660898</v>
      </c>
      <c r="J10578" s="3">
        <v>185003.36</v>
      </c>
      <c r="K10578" s="26">
        <v>6.0999999999999999E-2</v>
      </c>
      <c r="L10578" s="4" t="b">
        <v>0</v>
      </c>
      <c r="M10578" s="4" t="s">
        <v>58</v>
      </c>
      <c r="N10578" s="35">
        <f>'Landed Freight Margin Tool'!$D$4</f>
        <v>0.58708499999999997</v>
      </c>
      <c r="O10578" s="30">
        <f>(MAX($F10578,MIN(0.18*$D10578,$F10578*(1+$N10578))))</f>
        <v>421.76783875000001</v>
      </c>
      <c r="P10578" s="35">
        <f>O10578/D10578</f>
        <v>0.16421998853331568</v>
      </c>
    </row>
    <row r="10579" spans="1:16" x14ac:dyDescent="0.3">
      <c r="A10579" s="2">
        <v>45054</v>
      </c>
      <c r="B10579" s="3" t="s">
        <v>19176</v>
      </c>
      <c r="C10579" s="4" t="s">
        <v>19177</v>
      </c>
      <c r="D10579" s="27">
        <v>2069.37</v>
      </c>
      <c r="E10579" s="27">
        <v>372.49</v>
      </c>
      <c r="F10579" s="27">
        <v>223.41</v>
      </c>
      <c r="G10579" s="26">
        <f>(E10579-F10579)/E10579</f>
        <v>0.40022550940964863</v>
      </c>
      <c r="H10579" s="27">
        <f>E10579-F10579</f>
        <v>149.08000000000001</v>
      </c>
      <c r="I10579" s="35">
        <f>E10579/D10579</f>
        <v>0.18000164301212448</v>
      </c>
      <c r="J10579" s="3">
        <v>185003.36</v>
      </c>
      <c r="K10579" s="26">
        <v>6.0999999999999999E-2</v>
      </c>
      <c r="L10579" s="4" t="b">
        <v>0</v>
      </c>
      <c r="M10579" s="4" t="s">
        <v>58</v>
      </c>
      <c r="N10579" s="35">
        <f>'Landed Freight Margin Tool'!$D$4</f>
        <v>0.58708499999999997</v>
      </c>
      <c r="O10579" s="30">
        <f>(MAX($F10579,MIN(0.18*$D10579,$F10579*(1+$N10579))))</f>
        <v>354.57065985000003</v>
      </c>
      <c r="P10579" s="35">
        <f>O10579/D10579</f>
        <v>0.17134232150364606</v>
      </c>
    </row>
    <row r="10580" spans="1:16" x14ac:dyDescent="0.3">
      <c r="A10580" s="2">
        <v>45043</v>
      </c>
      <c r="B10580" s="3" t="s">
        <v>7458</v>
      </c>
      <c r="C10580" s="4" t="s">
        <v>7459</v>
      </c>
      <c r="D10580" s="27">
        <v>1538.93</v>
      </c>
      <c r="E10580" s="27">
        <v>277.01</v>
      </c>
      <c r="F10580" s="27">
        <v>204.94</v>
      </c>
      <c r="G10580" s="26">
        <f>(E10580-F10580)/E10580</f>
        <v>0.26017111295621093</v>
      </c>
      <c r="H10580" s="27">
        <f>E10580-F10580</f>
        <v>72.069999999999993</v>
      </c>
      <c r="I10580" s="35">
        <f>E10580/D10580</f>
        <v>0.18000168948555165</v>
      </c>
      <c r="J10580" s="3">
        <v>185003.36</v>
      </c>
      <c r="K10580" s="26">
        <v>6.0999999999999999E-2</v>
      </c>
      <c r="L10580" s="4" t="b">
        <v>0</v>
      </c>
      <c r="M10580" s="4" t="s">
        <v>58</v>
      </c>
      <c r="N10580" s="35">
        <f>'Landed Freight Margin Tool'!$D$4</f>
        <v>0.58708499999999997</v>
      </c>
      <c r="O10580" s="30">
        <f>(MAX($F10580,MIN(0.18*$D10580,$F10580*(1+$N10580))))</f>
        <v>277.00740000000002</v>
      </c>
      <c r="P10580" s="35">
        <f>O10580/D10580</f>
        <v>0.18</v>
      </c>
    </row>
    <row r="10581" spans="1:16" x14ac:dyDescent="0.3">
      <c r="A10581" s="2">
        <v>44946</v>
      </c>
      <c r="B10581" s="3" t="s">
        <v>11268</v>
      </c>
      <c r="C10581" s="4" t="s">
        <v>11269</v>
      </c>
      <c r="D10581" s="27">
        <v>2837.14</v>
      </c>
      <c r="E10581" s="27">
        <v>510.69</v>
      </c>
      <c r="F10581" s="27">
        <v>302.68</v>
      </c>
      <c r="G10581" s="26">
        <f>(E10581-F10581)/E10581</f>
        <v>0.40731167635943527</v>
      </c>
      <c r="H10581" s="27">
        <f>E10581-F10581</f>
        <v>208.01</v>
      </c>
      <c r="I10581" s="35">
        <f>E10581/D10581</f>
        <v>0.18000169184460407</v>
      </c>
      <c r="J10581" s="3">
        <v>185003.36</v>
      </c>
      <c r="K10581" s="26">
        <v>6.0999999999999999E-2</v>
      </c>
      <c r="L10581" s="4" t="b">
        <v>0</v>
      </c>
      <c r="M10581" s="4" t="s">
        <v>58</v>
      </c>
      <c r="N10581" s="35">
        <f>'Landed Freight Margin Tool'!$D$4</f>
        <v>0.58708499999999997</v>
      </c>
      <c r="O10581" s="30">
        <f>(MAX($F10581,MIN(0.18*$D10581,$F10581*(1+$N10581))))</f>
        <v>480.37888780000003</v>
      </c>
      <c r="P10581" s="35">
        <f>O10581/D10581</f>
        <v>0.1693180060906406</v>
      </c>
    </row>
    <row r="10582" spans="1:16" x14ac:dyDescent="0.3">
      <c r="A10582" s="2">
        <v>45140</v>
      </c>
      <c r="B10582" s="3" t="s">
        <v>12779</v>
      </c>
      <c r="C10582" s="4" t="s">
        <v>12780</v>
      </c>
      <c r="D10582" s="27">
        <v>1889.76</v>
      </c>
      <c r="E10582" s="27">
        <v>340.16</v>
      </c>
      <c r="F10582" s="27">
        <v>212.24</v>
      </c>
      <c r="G10582" s="26">
        <f>(E10582-F10582)/E10582</f>
        <v>0.37605832549388524</v>
      </c>
      <c r="H10582" s="27">
        <f>E10582-F10582</f>
        <v>127.92000000000002</v>
      </c>
      <c r="I10582" s="35">
        <f>E10582/D10582</f>
        <v>0.18000169333672003</v>
      </c>
      <c r="J10582" s="3">
        <v>185003.36</v>
      </c>
      <c r="K10582" s="26">
        <v>6.0999999999999999E-2</v>
      </c>
      <c r="L10582" s="4" t="b">
        <v>0</v>
      </c>
      <c r="M10582" s="4" t="s">
        <v>58</v>
      </c>
      <c r="N10582" s="35">
        <f>'Landed Freight Margin Tool'!$D$4</f>
        <v>0.58708499999999997</v>
      </c>
      <c r="O10582" s="30">
        <f>(MAX($F10582,MIN(0.18*$D10582,$F10582*(1+$N10582))))</f>
        <v>336.84292040000003</v>
      </c>
      <c r="P10582" s="35">
        <f>O10582/D10582</f>
        <v>0.17824640187113708</v>
      </c>
    </row>
    <row r="10583" spans="1:16" x14ac:dyDescent="0.3">
      <c r="A10583" s="2">
        <v>44972</v>
      </c>
      <c r="B10583" s="3" t="s">
        <v>21646</v>
      </c>
      <c r="C10583" s="4" t="s">
        <v>8875</v>
      </c>
      <c r="D10583" s="27">
        <v>1762.65</v>
      </c>
      <c r="E10583" s="27">
        <v>317.27999999999997</v>
      </c>
      <c r="F10583" s="27">
        <v>209.25</v>
      </c>
      <c r="G10583" s="26">
        <f>(E10583-F10583)/E10583</f>
        <v>0.34048789712556726</v>
      </c>
      <c r="H10583" s="27">
        <f>E10583-F10583</f>
        <v>108.02999999999997</v>
      </c>
      <c r="I10583" s="35">
        <f>E10583/D10583</f>
        <v>0.18000170198280996</v>
      </c>
      <c r="J10583" s="3">
        <v>185003.36</v>
      </c>
      <c r="K10583" s="26">
        <v>6.0999999999999999E-2</v>
      </c>
      <c r="L10583" s="4" t="b">
        <v>0</v>
      </c>
      <c r="M10583" s="4" t="s">
        <v>58</v>
      </c>
      <c r="N10583" s="35">
        <f>'Landed Freight Margin Tool'!$D$4</f>
        <v>0.58708499999999997</v>
      </c>
      <c r="O10583" s="30">
        <f>(MAX($F10583,MIN(0.18*$D10583,$F10583*(1+$N10583))))</f>
        <v>317.27699999999999</v>
      </c>
      <c r="P10583" s="35">
        <f>O10583/D10583</f>
        <v>0.18</v>
      </c>
    </row>
    <row r="10584" spans="1:16" x14ac:dyDescent="0.3">
      <c r="A10584" s="2">
        <v>45030</v>
      </c>
      <c r="B10584" s="3" t="s">
        <v>23382</v>
      </c>
      <c r="C10584" s="4" t="s">
        <v>23383</v>
      </c>
      <c r="D10584" s="27">
        <v>1757.65</v>
      </c>
      <c r="E10584" s="27">
        <v>316.38</v>
      </c>
      <c r="F10584" s="27">
        <v>204.83</v>
      </c>
      <c r="G10584" s="26">
        <f>(E10584-F10584)/E10584</f>
        <v>0.35258233769517666</v>
      </c>
      <c r="H10584" s="27">
        <f>E10584-F10584</f>
        <v>111.54999999999998</v>
      </c>
      <c r="I10584" s="35">
        <f>E10584/D10584</f>
        <v>0.1800017068244531</v>
      </c>
      <c r="J10584" s="3">
        <v>185003.36</v>
      </c>
      <c r="K10584" s="26">
        <v>6.0999999999999999E-2</v>
      </c>
      <c r="L10584" s="4" t="b">
        <v>0</v>
      </c>
      <c r="M10584" s="4" t="s">
        <v>58</v>
      </c>
      <c r="N10584" s="35">
        <f>'Landed Freight Margin Tool'!$D$4</f>
        <v>0.58708499999999997</v>
      </c>
      <c r="O10584" s="30">
        <f>(MAX($F10584,MIN(0.18*$D10584,$F10584*(1+$N10584))))</f>
        <v>316.37700000000001</v>
      </c>
      <c r="P10584" s="35">
        <f>O10584/D10584</f>
        <v>0.18</v>
      </c>
    </row>
    <row r="10585" spans="1:16" x14ac:dyDescent="0.3">
      <c r="A10585" s="2">
        <v>44949</v>
      </c>
      <c r="B10585" s="3" t="s">
        <v>352</v>
      </c>
      <c r="C10585" s="4" t="s">
        <v>353</v>
      </c>
      <c r="D10585" s="27">
        <v>2924.25</v>
      </c>
      <c r="E10585" s="27">
        <v>526.37</v>
      </c>
      <c r="F10585" s="27">
        <v>276.54000000000002</v>
      </c>
      <c r="G10585" s="26">
        <f>(E10585-F10585)/E10585</f>
        <v>0.47462811330432964</v>
      </c>
      <c r="H10585" s="27">
        <f>E10585-F10585</f>
        <v>249.82999999999998</v>
      </c>
      <c r="I10585" s="35">
        <f>E10585/D10585</f>
        <v>0.18000170984012995</v>
      </c>
      <c r="J10585" s="3">
        <v>185003.36</v>
      </c>
      <c r="K10585" s="26">
        <v>6.0999999999999999E-2</v>
      </c>
      <c r="L10585" s="4" t="b">
        <v>0</v>
      </c>
      <c r="M10585" s="4" t="s">
        <v>58</v>
      </c>
      <c r="N10585" s="35">
        <f>'Landed Freight Margin Tool'!$D$4</f>
        <v>0.58708499999999997</v>
      </c>
      <c r="O10585" s="30">
        <f>(MAX($F10585,MIN(0.18*$D10585,$F10585*(1+$N10585))))</f>
        <v>438.89248590000005</v>
      </c>
      <c r="P10585" s="35">
        <f>O10585/D10585</f>
        <v>0.15008719702487819</v>
      </c>
    </row>
    <row r="10586" spans="1:16" x14ac:dyDescent="0.3">
      <c r="A10586" s="2">
        <v>45125</v>
      </c>
      <c r="B10586" s="3" t="s">
        <v>18687</v>
      </c>
      <c r="C10586" s="4" t="s">
        <v>18688</v>
      </c>
      <c r="D10586" s="27">
        <v>1637.04</v>
      </c>
      <c r="E10586" s="27">
        <v>294.67</v>
      </c>
      <c r="F10586" s="27">
        <v>213.49</v>
      </c>
      <c r="G10586" s="26">
        <f>(E10586-F10586)/E10586</f>
        <v>0.27549462110157125</v>
      </c>
      <c r="H10586" s="27">
        <f>E10586-F10586</f>
        <v>81.180000000000007</v>
      </c>
      <c r="I10586" s="35">
        <f>E10586/D10586</f>
        <v>0.18000171040414409</v>
      </c>
      <c r="J10586" s="3">
        <v>185003.36</v>
      </c>
      <c r="K10586" s="26">
        <v>6.0999999999999999E-2</v>
      </c>
      <c r="L10586" s="4" t="b">
        <v>0</v>
      </c>
      <c r="M10586" s="4" t="s">
        <v>58</v>
      </c>
      <c r="N10586" s="35">
        <f>'Landed Freight Margin Tool'!$D$4</f>
        <v>0.58708499999999997</v>
      </c>
      <c r="O10586" s="30">
        <f>(MAX($F10586,MIN(0.18*$D10586,$F10586*(1+$N10586))))</f>
        <v>294.66719999999998</v>
      </c>
      <c r="P10586" s="35">
        <f>O10586/D10586</f>
        <v>0.18</v>
      </c>
    </row>
    <row r="10587" spans="1:16" x14ac:dyDescent="0.3">
      <c r="A10587" s="2">
        <v>45022</v>
      </c>
      <c r="B10587" s="3" t="s">
        <v>14597</v>
      </c>
      <c r="C10587" s="4" t="s">
        <v>14598</v>
      </c>
      <c r="D10587" s="27">
        <v>1401.82</v>
      </c>
      <c r="E10587" s="27">
        <v>252.33</v>
      </c>
      <c r="F10587" s="27">
        <v>260.2</v>
      </c>
      <c r="G10587" s="26">
        <f>(E10587-F10587)/E10587</f>
        <v>-3.1189315578805436E-2</v>
      </c>
      <c r="H10587" s="27">
        <f>E10587-F10587</f>
        <v>-7.8699999999999761</v>
      </c>
      <c r="I10587" s="35">
        <f>E10587/D10587</f>
        <v>0.18000171206003626</v>
      </c>
      <c r="J10587" s="3">
        <v>185003.36</v>
      </c>
      <c r="K10587" s="26">
        <v>6.0999999999999999E-2</v>
      </c>
      <c r="L10587" s="4" t="b">
        <v>0</v>
      </c>
      <c r="M10587" s="4" t="s">
        <v>58</v>
      </c>
      <c r="N10587" s="35">
        <f>'Landed Freight Margin Tool'!$D$4</f>
        <v>0.58708499999999997</v>
      </c>
      <c r="O10587" s="30">
        <f>(MAX($F10587,MIN(0.18*$D10587,$F10587*(1+$N10587))))</f>
        <v>260.2</v>
      </c>
      <c r="P10587" s="35">
        <f>O10587/D10587</f>
        <v>0.18561584226220199</v>
      </c>
    </row>
    <row r="10588" spans="1:16" x14ac:dyDescent="0.3">
      <c r="A10588" s="2">
        <v>45121</v>
      </c>
      <c r="B10588" s="3" t="s">
        <v>240</v>
      </c>
      <c r="C10588" s="4" t="s">
        <v>241</v>
      </c>
      <c r="D10588" s="27">
        <v>1750.15</v>
      </c>
      <c r="E10588" s="27">
        <v>315.02999999999997</v>
      </c>
      <c r="F10588" s="27">
        <v>181.62</v>
      </c>
      <c r="G10588" s="26">
        <f>(E10588-F10588)/E10588</f>
        <v>0.4234834777640224</v>
      </c>
      <c r="H10588" s="27">
        <f>E10588-F10588</f>
        <v>133.40999999999997</v>
      </c>
      <c r="I10588" s="35">
        <f>E10588/D10588</f>
        <v>0.18000171413878807</v>
      </c>
      <c r="J10588" s="3">
        <v>185003.36</v>
      </c>
      <c r="K10588" s="26">
        <v>6.0999999999999999E-2</v>
      </c>
      <c r="L10588" s="4" t="b">
        <v>0</v>
      </c>
      <c r="M10588" s="4" t="s">
        <v>58</v>
      </c>
      <c r="N10588" s="35">
        <f>'Landed Freight Margin Tool'!$D$4</f>
        <v>0.58708499999999997</v>
      </c>
      <c r="O10588" s="30">
        <f>(MAX($F10588,MIN(0.18*$D10588,$F10588*(1+$N10588))))</f>
        <v>288.24637770000004</v>
      </c>
      <c r="P10588" s="35">
        <f>O10588/D10588</f>
        <v>0.16469809884867012</v>
      </c>
    </row>
    <row r="10589" spans="1:16" x14ac:dyDescent="0.3">
      <c r="A10589" s="2">
        <v>44963</v>
      </c>
      <c r="B10589" s="3" t="s">
        <v>6100</v>
      </c>
      <c r="C10589" s="4" t="s">
        <v>5699</v>
      </c>
      <c r="D10589" s="27">
        <v>2099.98</v>
      </c>
      <c r="E10589" s="27">
        <v>378</v>
      </c>
      <c r="F10589" s="27">
        <v>246.52</v>
      </c>
      <c r="G10589" s="26">
        <f>(E10589-F10589)/E10589</f>
        <v>0.34783068783068782</v>
      </c>
      <c r="H10589" s="27">
        <f>E10589-F10589</f>
        <v>131.47999999999999</v>
      </c>
      <c r="I10589" s="35">
        <f>E10589/D10589</f>
        <v>0.18000171430204098</v>
      </c>
      <c r="J10589" s="3">
        <v>185003.36</v>
      </c>
      <c r="K10589" s="26">
        <v>6.0999999999999999E-2</v>
      </c>
      <c r="L10589" s="4" t="b">
        <v>0</v>
      </c>
      <c r="M10589" s="4" t="s">
        <v>58</v>
      </c>
      <c r="N10589" s="35">
        <f>'Landed Freight Margin Tool'!$D$4</f>
        <v>0.58708499999999997</v>
      </c>
      <c r="O10589" s="30">
        <f>(MAX($F10589,MIN(0.18*$D10589,$F10589*(1+$N10589))))</f>
        <v>377.99639999999999</v>
      </c>
      <c r="P10589" s="35">
        <f>O10589/D10589</f>
        <v>0.18</v>
      </c>
    </row>
    <row r="10590" spans="1:16" x14ac:dyDescent="0.3">
      <c r="A10590" s="2">
        <v>44936</v>
      </c>
      <c r="B10590" s="3" t="s">
        <v>19106</v>
      </c>
      <c r="C10590" s="4" t="s">
        <v>19107</v>
      </c>
      <c r="D10590" s="27">
        <v>1398.32</v>
      </c>
      <c r="E10590" s="27">
        <v>251.7</v>
      </c>
      <c r="F10590" s="27">
        <v>149.62</v>
      </c>
      <c r="G10590" s="26">
        <f>(E10590-F10590)/E10590</f>
        <v>0.40556217719507348</v>
      </c>
      <c r="H10590" s="27">
        <f>E10590-F10590</f>
        <v>102.07999999999998</v>
      </c>
      <c r="I10590" s="35">
        <f>E10590/D10590</f>
        <v>0.18000171634532869</v>
      </c>
      <c r="J10590" s="3">
        <v>185003.36</v>
      </c>
      <c r="K10590" s="26">
        <v>6.0999999999999999E-2</v>
      </c>
      <c r="L10590" s="4" t="b">
        <v>0</v>
      </c>
      <c r="M10590" s="4" t="s">
        <v>58</v>
      </c>
      <c r="N10590" s="35">
        <f>'Landed Freight Margin Tool'!$D$4</f>
        <v>0.58708499999999997</v>
      </c>
      <c r="O10590" s="30">
        <f>(MAX($F10590,MIN(0.18*$D10590,$F10590*(1+$N10590))))</f>
        <v>237.45965770000001</v>
      </c>
      <c r="P10590" s="35">
        <f>O10590/D10590</f>
        <v>0.1698178226014074</v>
      </c>
    </row>
    <row r="10591" spans="1:16" x14ac:dyDescent="0.3">
      <c r="A10591" s="2">
        <v>45056</v>
      </c>
      <c r="B10591" s="3" t="s">
        <v>958</v>
      </c>
      <c r="C10591" s="4" t="s">
        <v>959</v>
      </c>
      <c r="D10591" s="27">
        <v>2795.64</v>
      </c>
      <c r="E10591" s="27">
        <v>503.22</v>
      </c>
      <c r="F10591" s="27">
        <v>266.33999999999997</v>
      </c>
      <c r="G10591" s="26">
        <f>(E10591-F10591)/E10591</f>
        <v>0.47072850840586627</v>
      </c>
      <c r="H10591" s="27">
        <f>E10591-F10591</f>
        <v>236.88000000000005</v>
      </c>
      <c r="I10591" s="35">
        <f>E10591/D10591</f>
        <v>0.18000171695926515</v>
      </c>
      <c r="J10591" s="3">
        <v>185003.36</v>
      </c>
      <c r="K10591" s="26">
        <v>6.0999999999999999E-2</v>
      </c>
      <c r="L10591" s="4" t="b">
        <v>0</v>
      </c>
      <c r="M10591" s="4" t="s">
        <v>58</v>
      </c>
      <c r="N10591" s="35">
        <f>'Landed Freight Margin Tool'!$D$4</f>
        <v>0.58708499999999997</v>
      </c>
      <c r="O10591" s="30">
        <f>(MAX($F10591,MIN(0.18*$D10591,$F10591*(1+$N10591))))</f>
        <v>422.7042189</v>
      </c>
      <c r="P10591" s="35">
        <f>O10591/D10591</f>
        <v>0.15120123438640168</v>
      </c>
    </row>
    <row r="10592" spans="1:16" x14ac:dyDescent="0.3">
      <c r="A10592" s="2">
        <v>45205</v>
      </c>
      <c r="B10592" s="3" t="s">
        <v>14275</v>
      </c>
      <c r="C10592" s="4" t="s">
        <v>14276</v>
      </c>
      <c r="D10592" s="27">
        <v>2439.81</v>
      </c>
      <c r="E10592" s="27">
        <v>439.17</v>
      </c>
      <c r="F10592" s="27">
        <v>260.42</v>
      </c>
      <c r="G10592" s="26">
        <f>(E10592-F10592)/E10592</f>
        <v>0.40701778354623491</v>
      </c>
      <c r="H10592" s="27">
        <f>E10592-F10592</f>
        <v>178.75</v>
      </c>
      <c r="I10592" s="35">
        <f>E10592/D10592</f>
        <v>0.1800017214455224</v>
      </c>
      <c r="J10592" s="3">
        <v>185003.36</v>
      </c>
      <c r="K10592" s="26">
        <v>6.0999999999999999E-2</v>
      </c>
      <c r="L10592" s="4" t="b">
        <v>0</v>
      </c>
      <c r="M10592" s="4" t="s">
        <v>58</v>
      </c>
      <c r="N10592" s="35">
        <f>'Landed Freight Margin Tool'!$D$4</f>
        <v>0.58708499999999997</v>
      </c>
      <c r="O10592" s="30">
        <f>(MAX($F10592,MIN(0.18*$D10592,$F10592*(1+$N10592))))</f>
        <v>413.30867570000004</v>
      </c>
      <c r="P10592" s="35">
        <f>O10592/D10592</f>
        <v>0.16940199265516578</v>
      </c>
    </row>
    <row r="10593" spans="1:16" x14ac:dyDescent="0.3">
      <c r="A10593" s="2">
        <v>45068</v>
      </c>
      <c r="B10593" s="3" t="s">
        <v>5210</v>
      </c>
      <c r="C10593" s="4" t="s">
        <v>5211</v>
      </c>
      <c r="D10593" s="27">
        <v>1508.43</v>
      </c>
      <c r="E10593" s="27">
        <v>271.52</v>
      </c>
      <c r="F10593" s="27">
        <v>155.9</v>
      </c>
      <c r="G10593" s="26">
        <f>(E10593-F10593)/E10593</f>
        <v>0.42582498526812013</v>
      </c>
      <c r="H10593" s="27">
        <f>E10593-F10593</f>
        <v>115.61999999999998</v>
      </c>
      <c r="I10593" s="35">
        <f>E10593/D10593</f>
        <v>0.18000172364644032</v>
      </c>
      <c r="J10593" s="3">
        <v>185003.36</v>
      </c>
      <c r="K10593" s="26">
        <v>6.0999999999999999E-2</v>
      </c>
      <c r="L10593" s="4" t="b">
        <v>0</v>
      </c>
      <c r="M10593" s="4" t="s">
        <v>58</v>
      </c>
      <c r="N10593" s="35">
        <f>'Landed Freight Margin Tool'!$D$4</f>
        <v>0.58708499999999997</v>
      </c>
      <c r="O10593" s="30">
        <f>(MAX($F10593,MIN(0.18*$D10593,$F10593*(1+$N10593))))</f>
        <v>247.42655150000002</v>
      </c>
      <c r="P10593" s="35">
        <f>O10593/D10593</f>
        <v>0.16402919028393761</v>
      </c>
    </row>
    <row r="10594" spans="1:16" x14ac:dyDescent="0.3">
      <c r="A10594" s="2">
        <v>45226</v>
      </c>
      <c r="B10594" s="3" t="s">
        <v>13427</v>
      </c>
      <c r="C10594" s="4" t="s">
        <v>1688</v>
      </c>
      <c r="D10594" s="27">
        <v>1613.54</v>
      </c>
      <c r="E10594" s="27">
        <v>290.44</v>
      </c>
      <c r="F10594" s="27">
        <v>210.54</v>
      </c>
      <c r="G10594" s="26">
        <f>(E10594-F10594)/E10594</f>
        <v>0.27509984850571551</v>
      </c>
      <c r="H10594" s="27">
        <f>E10594-F10594</f>
        <v>79.900000000000006</v>
      </c>
      <c r="I10594" s="35">
        <f>E10594/D10594</f>
        <v>0.18000173531489769</v>
      </c>
      <c r="J10594" s="3">
        <v>185003.36</v>
      </c>
      <c r="K10594" s="26">
        <v>6.0999999999999999E-2</v>
      </c>
      <c r="L10594" s="4" t="b">
        <v>0</v>
      </c>
      <c r="M10594" s="4" t="s">
        <v>58</v>
      </c>
      <c r="N10594" s="35">
        <f>'Landed Freight Margin Tool'!$D$4</f>
        <v>0.58708499999999997</v>
      </c>
      <c r="O10594" s="30">
        <f>(MAX($F10594,MIN(0.18*$D10594,$F10594*(1+$N10594))))</f>
        <v>290.43719999999996</v>
      </c>
      <c r="P10594" s="35">
        <f>O10594/D10594</f>
        <v>0.18</v>
      </c>
    </row>
    <row r="10595" spans="1:16" x14ac:dyDescent="0.3">
      <c r="A10595" s="2">
        <v>45180</v>
      </c>
      <c r="B10595" s="3" t="s">
        <v>694</v>
      </c>
      <c r="C10595" s="4" t="s">
        <v>695</v>
      </c>
      <c r="D10595" s="27">
        <v>2757.64</v>
      </c>
      <c r="E10595" s="27">
        <v>496.38</v>
      </c>
      <c r="F10595" s="27">
        <v>338.06</v>
      </c>
      <c r="G10595" s="26">
        <f>(E10595-F10595)/E10595</f>
        <v>0.31894919215117451</v>
      </c>
      <c r="H10595" s="27">
        <f>E10595-F10595</f>
        <v>158.32</v>
      </c>
      <c r="I10595" s="35">
        <f>E10595/D10595</f>
        <v>0.18000174061878998</v>
      </c>
      <c r="J10595" s="3">
        <v>185003.36</v>
      </c>
      <c r="K10595" s="26">
        <v>6.0999999999999999E-2</v>
      </c>
      <c r="L10595" s="4" t="b">
        <v>0</v>
      </c>
      <c r="M10595" s="4" t="s">
        <v>58</v>
      </c>
      <c r="N10595" s="35">
        <f>'Landed Freight Margin Tool'!$D$4</f>
        <v>0.58708499999999997</v>
      </c>
      <c r="O10595" s="30">
        <f>(MAX($F10595,MIN(0.18*$D10595,$F10595*(1+$N10595))))</f>
        <v>496.37519999999995</v>
      </c>
      <c r="P10595" s="35">
        <f>O10595/D10595</f>
        <v>0.18</v>
      </c>
    </row>
    <row r="10596" spans="1:16" x14ac:dyDescent="0.3">
      <c r="A10596" s="2">
        <v>45177</v>
      </c>
      <c r="B10596" s="3" t="s">
        <v>11599</v>
      </c>
      <c r="C10596" s="4" t="s">
        <v>11600</v>
      </c>
      <c r="D10596" s="27">
        <v>2066.98</v>
      </c>
      <c r="E10596" s="27">
        <v>372.06</v>
      </c>
      <c r="F10596" s="27">
        <v>186.77</v>
      </c>
      <c r="G10596" s="26">
        <f>(E10596-F10596)/E10596</f>
        <v>0.49801107348277157</v>
      </c>
      <c r="H10596" s="27">
        <f>E10596-F10596</f>
        <v>185.29</v>
      </c>
      <c r="I10596" s="35">
        <f>E10596/D10596</f>
        <v>0.18000174167142402</v>
      </c>
      <c r="J10596" s="3">
        <v>185003.36</v>
      </c>
      <c r="K10596" s="26">
        <v>6.0999999999999999E-2</v>
      </c>
      <c r="L10596" s="4" t="b">
        <v>0</v>
      </c>
      <c r="M10596" s="4" t="s">
        <v>58</v>
      </c>
      <c r="N10596" s="35">
        <f>'Landed Freight Margin Tool'!$D$4</f>
        <v>0.58708499999999997</v>
      </c>
      <c r="O10596" s="30">
        <f>(MAX($F10596,MIN(0.18*$D10596,$F10596*(1+$N10596))))</f>
        <v>296.41986545000003</v>
      </c>
      <c r="P10596" s="35">
        <f>O10596/D10596</f>
        <v>0.14340722476753526</v>
      </c>
    </row>
    <row r="10597" spans="1:16" x14ac:dyDescent="0.3">
      <c r="A10597" s="2">
        <v>44958</v>
      </c>
      <c r="B10597" s="3" t="s">
        <v>8347</v>
      </c>
      <c r="C10597" s="4" t="s">
        <v>8348</v>
      </c>
      <c r="D10597" s="27">
        <v>1368.82</v>
      </c>
      <c r="E10597" s="27">
        <v>246.39</v>
      </c>
      <c r="F10597" s="27">
        <v>151.26</v>
      </c>
      <c r="G10597" s="26">
        <f>(E10597-F10597)/E10597</f>
        <v>0.38609521490320226</v>
      </c>
      <c r="H10597" s="27">
        <f>E10597-F10597</f>
        <v>95.13</v>
      </c>
      <c r="I10597" s="35">
        <f>E10597/D10597</f>
        <v>0.18000175333498927</v>
      </c>
      <c r="J10597" s="3">
        <v>185003.36</v>
      </c>
      <c r="K10597" s="26">
        <v>6.0999999999999999E-2</v>
      </c>
      <c r="L10597" s="4" t="b">
        <v>0</v>
      </c>
      <c r="M10597" s="4" t="s">
        <v>58</v>
      </c>
      <c r="N10597" s="35">
        <f>'Landed Freight Margin Tool'!$D$4</f>
        <v>0.58708499999999997</v>
      </c>
      <c r="O10597" s="30">
        <f>(MAX($F10597,MIN(0.18*$D10597,$F10597*(1+$N10597))))</f>
        <v>240.0624771</v>
      </c>
      <c r="P10597" s="35">
        <f>O10597/D10597</f>
        <v>0.17537914196168963</v>
      </c>
    </row>
    <row r="10598" spans="1:16" x14ac:dyDescent="0.3">
      <c r="A10598" s="2">
        <v>45204</v>
      </c>
      <c r="B10598" s="3" t="s">
        <v>17530</v>
      </c>
      <c r="C10598" s="4" t="s">
        <v>17531</v>
      </c>
      <c r="D10598" s="27">
        <v>1357.32</v>
      </c>
      <c r="E10598" s="27">
        <v>244.32</v>
      </c>
      <c r="F10598" s="27">
        <v>150.33000000000001</v>
      </c>
      <c r="G10598" s="26">
        <f>(E10598-F10598)/E10598</f>
        <v>0.3847003929273084</v>
      </c>
      <c r="H10598" s="27">
        <f>E10598-F10598</f>
        <v>93.989999999999981</v>
      </c>
      <c r="I10598" s="35">
        <f>E10598/D10598</f>
        <v>0.18000176819025729</v>
      </c>
      <c r="J10598" s="3">
        <v>185003.36</v>
      </c>
      <c r="K10598" s="26">
        <v>6.0999999999999999E-2</v>
      </c>
      <c r="L10598" s="4" t="b">
        <v>0</v>
      </c>
      <c r="M10598" s="4" t="s">
        <v>58</v>
      </c>
      <c r="N10598" s="35">
        <f>'Landed Freight Margin Tool'!$D$4</f>
        <v>0.58708499999999997</v>
      </c>
      <c r="O10598" s="30">
        <f>(MAX($F10598,MIN(0.18*$D10598,$F10598*(1+$N10598))))</f>
        <v>238.58648805000004</v>
      </c>
      <c r="P10598" s="35">
        <f>O10598/D10598</f>
        <v>0.17577762653611534</v>
      </c>
    </row>
    <row r="10599" spans="1:16" x14ac:dyDescent="0.3">
      <c r="A10599" s="2">
        <v>45090</v>
      </c>
      <c r="B10599" s="3" t="s">
        <v>15544</v>
      </c>
      <c r="C10599" s="4" t="s">
        <v>15545</v>
      </c>
      <c r="D10599" s="27">
        <v>1576.54</v>
      </c>
      <c r="E10599" s="27">
        <v>283.77999999999997</v>
      </c>
      <c r="F10599" s="27">
        <v>178.76</v>
      </c>
      <c r="G10599" s="26">
        <f>(E10599-F10599)/E10599</f>
        <v>0.37007541052928322</v>
      </c>
      <c r="H10599" s="27">
        <f>E10599-F10599</f>
        <v>105.01999999999998</v>
      </c>
      <c r="I10599" s="35">
        <f>E10599/D10599</f>
        <v>0.18000177604120415</v>
      </c>
      <c r="J10599" s="3">
        <v>185003.36</v>
      </c>
      <c r="K10599" s="26">
        <v>6.0999999999999999E-2</v>
      </c>
      <c r="L10599" s="4" t="b">
        <v>0</v>
      </c>
      <c r="M10599" s="4" t="s">
        <v>58</v>
      </c>
      <c r="N10599" s="35">
        <f>'Landed Freight Margin Tool'!$D$4</f>
        <v>0.58708499999999997</v>
      </c>
      <c r="O10599" s="30">
        <f>(MAX($F10599,MIN(0.18*$D10599,$F10599*(1+$N10599))))</f>
        <v>283.70731460000002</v>
      </c>
      <c r="P10599" s="35">
        <f>O10599/D10599</f>
        <v>0.1799556716607254</v>
      </c>
    </row>
    <row r="10600" spans="1:16" x14ac:dyDescent="0.3">
      <c r="A10600" s="2">
        <v>44945</v>
      </c>
      <c r="B10600" s="3" t="s">
        <v>18750</v>
      </c>
      <c r="C10600" s="4" t="s">
        <v>18751</v>
      </c>
      <c r="D10600" s="27">
        <v>1345.32</v>
      </c>
      <c r="E10600" s="27">
        <v>242.16</v>
      </c>
      <c r="F10600" s="27">
        <v>173.98</v>
      </c>
      <c r="G10600" s="26">
        <f>(E10600-F10600)/E10600</f>
        <v>0.28154938883382891</v>
      </c>
      <c r="H10600" s="27">
        <f>E10600-F10600</f>
        <v>68.180000000000007</v>
      </c>
      <c r="I10600" s="35">
        <f>E10600/D10600</f>
        <v>0.18000178396218</v>
      </c>
      <c r="J10600" s="3">
        <v>185003.36</v>
      </c>
      <c r="K10600" s="26">
        <v>6.0999999999999999E-2</v>
      </c>
      <c r="L10600" s="4" t="b">
        <v>0</v>
      </c>
      <c r="M10600" s="4" t="s">
        <v>58</v>
      </c>
      <c r="N10600" s="35">
        <f>'Landed Freight Margin Tool'!$D$4</f>
        <v>0.58708499999999997</v>
      </c>
      <c r="O10600" s="30">
        <f>(MAX($F10600,MIN(0.18*$D10600,$F10600*(1+$N10600))))</f>
        <v>242.15759999999997</v>
      </c>
      <c r="P10600" s="35">
        <f>O10600/D10600</f>
        <v>0.18</v>
      </c>
    </row>
    <row r="10601" spans="1:16" x14ac:dyDescent="0.3">
      <c r="A10601" s="2">
        <v>45142</v>
      </c>
      <c r="B10601" s="3" t="s">
        <v>23474</v>
      </c>
      <c r="C10601" s="4" t="s">
        <v>23475</v>
      </c>
      <c r="D10601" s="27">
        <v>1903.37</v>
      </c>
      <c r="E10601" s="27">
        <v>342.61</v>
      </c>
      <c r="F10601" s="27">
        <v>297.7</v>
      </c>
      <c r="G10601" s="26">
        <f>(E10601-F10601)/E10601</f>
        <v>0.13108198826654219</v>
      </c>
      <c r="H10601" s="27">
        <f>E10601-F10601</f>
        <v>44.910000000000025</v>
      </c>
      <c r="I10601" s="35">
        <f>E10601/D10601</f>
        <v>0.18000178630534264</v>
      </c>
      <c r="J10601" s="3">
        <v>185003.36</v>
      </c>
      <c r="K10601" s="26">
        <v>6.0999999999999999E-2</v>
      </c>
      <c r="L10601" s="4" t="b">
        <v>0</v>
      </c>
      <c r="M10601" s="4" t="s">
        <v>58</v>
      </c>
      <c r="N10601" s="35">
        <f>'Landed Freight Margin Tool'!$D$4</f>
        <v>0.58708499999999997</v>
      </c>
      <c r="O10601" s="30">
        <f>(MAX($F10601,MIN(0.18*$D10601,$F10601*(1+$N10601))))</f>
        <v>342.60659999999996</v>
      </c>
      <c r="P10601" s="35">
        <f>O10601/D10601</f>
        <v>0.18</v>
      </c>
    </row>
    <row r="10602" spans="1:16" x14ac:dyDescent="0.3">
      <c r="A10602" s="2">
        <v>45155</v>
      </c>
      <c r="B10602" s="3" t="s">
        <v>262</v>
      </c>
      <c r="C10602" s="4" t="s">
        <v>263</v>
      </c>
      <c r="D10602" s="27">
        <v>1894.87</v>
      </c>
      <c r="E10602" s="27">
        <v>341.08</v>
      </c>
      <c r="F10602" s="27">
        <v>123.7</v>
      </c>
      <c r="G10602" s="26">
        <f>(E10602-F10602)/E10602</f>
        <v>0.63732848598569247</v>
      </c>
      <c r="H10602" s="27">
        <f>E10602-F10602</f>
        <v>217.38</v>
      </c>
      <c r="I10602" s="35">
        <f>E10602/D10602</f>
        <v>0.18000179431834373</v>
      </c>
      <c r="J10602" s="3">
        <v>185003.36</v>
      </c>
      <c r="K10602" s="26">
        <v>6.0999999999999999E-2</v>
      </c>
      <c r="L10602" s="4" t="b">
        <v>0</v>
      </c>
      <c r="M10602" s="4" t="s">
        <v>58</v>
      </c>
      <c r="N10602" s="35">
        <f>'Landed Freight Margin Tool'!$D$4</f>
        <v>0.58708499999999997</v>
      </c>
      <c r="O10602" s="30">
        <f>(MAX($F10602,MIN(0.18*$D10602,$F10602*(1+$N10602))))</f>
        <v>196.32241450000001</v>
      </c>
      <c r="P10602" s="35">
        <f>O10602/D10602</f>
        <v>0.1036073263601197</v>
      </c>
    </row>
    <row r="10603" spans="1:16" x14ac:dyDescent="0.3">
      <c r="A10603" s="2">
        <v>45162</v>
      </c>
      <c r="B10603" s="3" t="s">
        <v>8466</v>
      </c>
      <c r="C10603" s="4" t="s">
        <v>8467</v>
      </c>
      <c r="D10603" s="27">
        <v>1560.04</v>
      </c>
      <c r="E10603" s="27">
        <v>280.81</v>
      </c>
      <c r="F10603" s="27">
        <v>198.13</v>
      </c>
      <c r="G10603" s="26">
        <f>(E10603-F10603)/E10603</f>
        <v>0.29443395890459745</v>
      </c>
      <c r="H10603" s="27">
        <f>E10603-F10603</f>
        <v>82.68</v>
      </c>
      <c r="I10603" s="35">
        <f>E10603/D10603</f>
        <v>0.18000179482577369</v>
      </c>
      <c r="J10603" s="3">
        <v>185003.36</v>
      </c>
      <c r="K10603" s="26">
        <v>6.0999999999999999E-2</v>
      </c>
      <c r="L10603" s="4" t="b">
        <v>0</v>
      </c>
      <c r="M10603" s="4" t="s">
        <v>58</v>
      </c>
      <c r="N10603" s="35">
        <f>'Landed Freight Margin Tool'!$D$4</f>
        <v>0.58708499999999997</v>
      </c>
      <c r="O10603" s="30">
        <f>(MAX($F10603,MIN(0.18*$D10603,$F10603*(1+$N10603))))</f>
        <v>280.80719999999997</v>
      </c>
      <c r="P10603" s="35">
        <f>O10603/D10603</f>
        <v>0.18</v>
      </c>
    </row>
    <row r="10604" spans="1:16" x14ac:dyDescent="0.3">
      <c r="A10604" s="2">
        <v>45282</v>
      </c>
      <c r="B10604" s="3" t="s">
        <v>21891</v>
      </c>
      <c r="C10604" s="4" t="s">
        <v>21892</v>
      </c>
      <c r="D10604" s="27">
        <v>889.88</v>
      </c>
      <c r="E10604" s="27">
        <v>160.18</v>
      </c>
      <c r="F10604" s="27">
        <v>82.41</v>
      </c>
      <c r="G10604" s="26">
        <f>(E10604-F10604)/E10604</f>
        <v>0.48551629416905984</v>
      </c>
      <c r="H10604" s="27">
        <f>E10604-F10604</f>
        <v>77.77000000000001</v>
      </c>
      <c r="I10604" s="35">
        <f>E10604/D10604</f>
        <v>0.18000179799523533</v>
      </c>
      <c r="J10604" s="3">
        <v>185003.36</v>
      </c>
      <c r="K10604" s="26">
        <v>6.0999999999999999E-2</v>
      </c>
      <c r="L10604" s="4" t="b">
        <v>0</v>
      </c>
      <c r="M10604" s="4" t="s">
        <v>58</v>
      </c>
      <c r="N10604" s="35">
        <f>'Landed Freight Margin Tool'!$D$4</f>
        <v>0.58708499999999997</v>
      </c>
      <c r="O10604" s="30">
        <f>(MAX($F10604,MIN(0.18*$D10604,$F10604*(1+$N10604))))</f>
        <v>130.79167484999999</v>
      </c>
      <c r="P10604" s="35">
        <f>O10604/D10604</f>
        <v>0.1469767551242864</v>
      </c>
    </row>
    <row r="10605" spans="1:16" x14ac:dyDescent="0.3">
      <c r="A10605" s="2">
        <v>45106</v>
      </c>
      <c r="B10605" s="3" t="s">
        <v>20855</v>
      </c>
      <c r="C10605" s="4" t="s">
        <v>20856</v>
      </c>
      <c r="D10605" s="27">
        <v>2556.5300000000002</v>
      </c>
      <c r="E10605" s="27">
        <v>460.18</v>
      </c>
      <c r="F10605" s="27">
        <v>257.43</v>
      </c>
      <c r="G10605" s="26">
        <f>(E10605-F10605)/E10605</f>
        <v>0.44058846538311097</v>
      </c>
      <c r="H10605" s="27">
        <f>E10605-F10605</f>
        <v>202.75</v>
      </c>
      <c r="I10605" s="35">
        <f>E10605/D10605</f>
        <v>0.18000179931391377</v>
      </c>
      <c r="J10605" s="3">
        <v>185003.36</v>
      </c>
      <c r="K10605" s="26">
        <v>6.0999999999999999E-2</v>
      </c>
      <c r="L10605" s="4" t="b">
        <v>0</v>
      </c>
      <c r="M10605" s="4" t="s">
        <v>58</v>
      </c>
      <c r="N10605" s="35">
        <f>'Landed Freight Margin Tool'!$D$4</f>
        <v>0.58708499999999997</v>
      </c>
      <c r="O10605" s="30">
        <f>(MAX($F10605,MIN(0.18*$D10605,$F10605*(1+$N10605))))</f>
        <v>408.56329155000003</v>
      </c>
      <c r="P10605" s="35">
        <f>O10605/D10605</f>
        <v>0.15981165546658949</v>
      </c>
    </row>
    <row r="10606" spans="1:16" x14ac:dyDescent="0.3">
      <c r="A10606" s="2">
        <v>45236</v>
      </c>
      <c r="B10606" s="3" t="s">
        <v>13767</v>
      </c>
      <c r="C10606" s="4" t="s">
        <v>13768</v>
      </c>
      <c r="D10606" s="27">
        <v>2777.75</v>
      </c>
      <c r="E10606" s="27">
        <v>500</v>
      </c>
      <c r="F10606" s="27">
        <v>363.33</v>
      </c>
      <c r="G10606" s="26">
        <f>(E10606-F10606)/E10606</f>
        <v>0.27334000000000003</v>
      </c>
      <c r="H10606" s="27">
        <f>E10606-F10606</f>
        <v>136.67000000000002</v>
      </c>
      <c r="I10606" s="35">
        <f>E10606/D10606</f>
        <v>0.18000180001800017</v>
      </c>
      <c r="J10606" s="3">
        <v>185003.36</v>
      </c>
      <c r="K10606" s="26">
        <v>6.0999999999999999E-2</v>
      </c>
      <c r="L10606" s="4" t="b">
        <v>0</v>
      </c>
      <c r="M10606" s="4" t="s">
        <v>58</v>
      </c>
      <c r="N10606" s="35">
        <f>'Landed Freight Margin Tool'!$D$4</f>
        <v>0.58708499999999997</v>
      </c>
      <c r="O10606" s="30">
        <f>(MAX($F10606,MIN(0.18*$D10606,$F10606*(1+$N10606))))</f>
        <v>499.995</v>
      </c>
      <c r="P10606" s="35">
        <f>O10606/D10606</f>
        <v>0.18</v>
      </c>
    </row>
    <row r="10607" spans="1:16" x14ac:dyDescent="0.3">
      <c r="A10607" s="2">
        <v>45258</v>
      </c>
      <c r="B10607" s="3" t="s">
        <v>6377</v>
      </c>
      <c r="C10607" s="4" t="s">
        <v>6378</v>
      </c>
      <c r="D10607" s="27">
        <v>666.16</v>
      </c>
      <c r="E10607" s="27">
        <v>119.91</v>
      </c>
      <c r="F10607" s="27">
        <v>88.12</v>
      </c>
      <c r="G10607" s="26">
        <f>(E10607-F10607)/E10607</f>
        <v>0.26511550329413719</v>
      </c>
      <c r="H10607" s="27">
        <f>E10607-F10607</f>
        <v>31.789999999999992</v>
      </c>
      <c r="I10607" s="35">
        <f>E10607/D10607</f>
        <v>0.18000180136904048</v>
      </c>
      <c r="J10607" s="3">
        <v>185003.36</v>
      </c>
      <c r="K10607" s="26">
        <v>6.0999999999999999E-2</v>
      </c>
      <c r="L10607" s="4" t="b">
        <v>0</v>
      </c>
      <c r="M10607" s="4" t="s">
        <v>58</v>
      </c>
      <c r="N10607" s="35">
        <f>'Landed Freight Margin Tool'!$D$4</f>
        <v>0.58708499999999997</v>
      </c>
      <c r="O10607" s="30">
        <f>(MAX($F10607,MIN(0.18*$D10607,$F10607*(1+$N10607))))</f>
        <v>119.90879999999999</v>
      </c>
      <c r="P10607" s="35">
        <f>O10607/D10607</f>
        <v>0.18</v>
      </c>
    </row>
    <row r="10608" spans="1:16" x14ac:dyDescent="0.3">
      <c r="A10608" s="2">
        <v>44974</v>
      </c>
      <c r="B10608" s="3" t="s">
        <v>4373</v>
      </c>
      <c r="C10608" s="4" t="s">
        <v>4374</v>
      </c>
      <c r="D10608" s="27">
        <v>1993.48</v>
      </c>
      <c r="E10608" s="27">
        <v>358.83</v>
      </c>
      <c r="F10608" s="27">
        <v>215.47</v>
      </c>
      <c r="G10608" s="26">
        <f>(E10608-F10608)/E10608</f>
        <v>0.39952066438146194</v>
      </c>
      <c r="H10608" s="27">
        <f>E10608-F10608</f>
        <v>143.35999999999999</v>
      </c>
      <c r="I10608" s="35">
        <f>E10608/D10608</f>
        <v>0.18000180588719222</v>
      </c>
      <c r="J10608" s="3">
        <v>185003.36</v>
      </c>
      <c r="K10608" s="26">
        <v>6.0999999999999999E-2</v>
      </c>
      <c r="L10608" s="4" t="b">
        <v>0</v>
      </c>
      <c r="M10608" s="4" t="s">
        <v>58</v>
      </c>
      <c r="N10608" s="35">
        <f>'Landed Freight Margin Tool'!$D$4</f>
        <v>0.58708499999999997</v>
      </c>
      <c r="O10608" s="30">
        <f>(MAX($F10608,MIN(0.18*$D10608,$F10608*(1+$N10608))))</f>
        <v>341.96920495000001</v>
      </c>
      <c r="P10608" s="35">
        <f>O10608/D10608</f>
        <v>0.17154383537833337</v>
      </c>
    </row>
    <row r="10609" spans="1:16" x14ac:dyDescent="0.3">
      <c r="A10609" s="2">
        <v>45084</v>
      </c>
      <c r="B10609" s="3" t="s">
        <v>12699</v>
      </c>
      <c r="C10609" s="4" t="s">
        <v>12700</v>
      </c>
      <c r="D10609" s="27">
        <v>2317.31</v>
      </c>
      <c r="E10609" s="27">
        <v>417.12</v>
      </c>
      <c r="F10609" s="27">
        <v>237.25</v>
      </c>
      <c r="G10609" s="26">
        <f>(E10609-F10609)/E10609</f>
        <v>0.43121883390870736</v>
      </c>
      <c r="H10609" s="27">
        <f>E10609-F10609</f>
        <v>179.87</v>
      </c>
      <c r="I10609" s="35">
        <f>E10609/D10609</f>
        <v>0.18000181244632785</v>
      </c>
      <c r="J10609" s="3">
        <v>185003.36</v>
      </c>
      <c r="K10609" s="26">
        <v>6.0999999999999999E-2</v>
      </c>
      <c r="L10609" s="4" t="b">
        <v>0</v>
      </c>
      <c r="M10609" s="4" t="s">
        <v>58</v>
      </c>
      <c r="N10609" s="35">
        <f>'Landed Freight Margin Tool'!$D$4</f>
        <v>0.58708499999999997</v>
      </c>
      <c r="O10609" s="30">
        <f>(MAX($F10609,MIN(0.18*$D10609,$F10609*(1+$N10609))))</f>
        <v>376.53591625000001</v>
      </c>
      <c r="P10609" s="35">
        <f>O10609/D10609</f>
        <v>0.16248836636013309</v>
      </c>
    </row>
    <row r="10610" spans="1:16" x14ac:dyDescent="0.3">
      <c r="A10610" s="2">
        <v>45190</v>
      </c>
      <c r="B10610" s="3" t="s">
        <v>2460</v>
      </c>
      <c r="C10610" s="4" t="s">
        <v>2461</v>
      </c>
      <c r="D10610" s="27">
        <v>1642.15</v>
      </c>
      <c r="E10610" s="27">
        <v>295.58999999999997</v>
      </c>
      <c r="F10610" s="27">
        <v>197.83</v>
      </c>
      <c r="G10610" s="26">
        <f>(E10610-F10610)/E10610</f>
        <v>0.3307283737609526</v>
      </c>
      <c r="H10610" s="27">
        <f>E10610-F10610</f>
        <v>97.759999999999962</v>
      </c>
      <c r="I10610" s="35">
        <f>E10610/D10610</f>
        <v>0.18000182687330632</v>
      </c>
      <c r="J10610" s="3">
        <v>185003.36</v>
      </c>
      <c r="K10610" s="26">
        <v>6.0999999999999999E-2</v>
      </c>
      <c r="L10610" s="4" t="b">
        <v>0</v>
      </c>
      <c r="M10610" s="4" t="s">
        <v>58</v>
      </c>
      <c r="N10610" s="35">
        <f>'Landed Freight Margin Tool'!$D$4</f>
        <v>0.58708499999999997</v>
      </c>
      <c r="O10610" s="30">
        <f>(MAX($F10610,MIN(0.18*$D10610,$F10610*(1+$N10610))))</f>
        <v>295.58699999999999</v>
      </c>
      <c r="P10610" s="35">
        <f>O10610/D10610</f>
        <v>0.18</v>
      </c>
    </row>
    <row r="10611" spans="1:16" x14ac:dyDescent="0.3">
      <c r="A10611" s="2">
        <v>45187</v>
      </c>
      <c r="B10611" s="3" t="s">
        <v>12075</v>
      </c>
      <c r="C10611" s="4" t="s">
        <v>12076</v>
      </c>
      <c r="D10611" s="27">
        <v>2298.31</v>
      </c>
      <c r="E10611" s="27">
        <v>413.7</v>
      </c>
      <c r="F10611" s="27">
        <v>292.99</v>
      </c>
      <c r="G10611" s="26">
        <f>(E10611-F10611)/E10611</f>
        <v>0.29178148416727095</v>
      </c>
      <c r="H10611" s="27">
        <f>E10611-F10611</f>
        <v>120.70999999999998</v>
      </c>
      <c r="I10611" s="35">
        <f>E10611/D10611</f>
        <v>0.1800018274297201</v>
      </c>
      <c r="J10611" s="3">
        <v>185003.36</v>
      </c>
      <c r="K10611" s="26">
        <v>6.0999999999999999E-2</v>
      </c>
      <c r="L10611" s="4" t="b">
        <v>0</v>
      </c>
      <c r="M10611" s="4" t="s">
        <v>58</v>
      </c>
      <c r="N10611" s="35">
        <f>'Landed Freight Margin Tool'!$D$4</f>
        <v>0.58708499999999997</v>
      </c>
      <c r="O10611" s="30">
        <f>(MAX($F10611,MIN(0.18*$D10611,$F10611*(1+$N10611))))</f>
        <v>413.69579999999996</v>
      </c>
      <c r="P10611" s="35">
        <f>O10611/D10611</f>
        <v>0.18</v>
      </c>
    </row>
    <row r="10612" spans="1:16" x14ac:dyDescent="0.3">
      <c r="A10612" s="2">
        <v>45154</v>
      </c>
      <c r="B10612" s="3" t="s">
        <v>15853</v>
      </c>
      <c r="C10612" s="4" t="s">
        <v>15854</v>
      </c>
      <c r="D10612" s="27">
        <v>977.49</v>
      </c>
      <c r="E10612" s="27">
        <v>175.95</v>
      </c>
      <c r="F10612" s="27">
        <v>112.41</v>
      </c>
      <c r="G10612" s="26">
        <f>(E10612-F10612)/E10612</f>
        <v>0.36112531969309458</v>
      </c>
      <c r="H10612" s="27">
        <f>E10612-F10612</f>
        <v>63.539999999999992</v>
      </c>
      <c r="I10612" s="35">
        <f>E10612/D10612</f>
        <v>0.18000184145106343</v>
      </c>
      <c r="J10612" s="3">
        <v>185003.36</v>
      </c>
      <c r="K10612" s="26">
        <v>6.0999999999999999E-2</v>
      </c>
      <c r="L10612" s="4" t="b">
        <v>0</v>
      </c>
      <c r="M10612" s="4" t="s">
        <v>58</v>
      </c>
      <c r="N10612" s="35">
        <f>'Landed Freight Margin Tool'!$D$4</f>
        <v>0.58708499999999997</v>
      </c>
      <c r="O10612" s="30">
        <f>(MAX($F10612,MIN(0.18*$D10612,$F10612*(1+$N10612))))</f>
        <v>175.94819999999999</v>
      </c>
      <c r="P10612" s="35">
        <f>O10612/D10612</f>
        <v>0.18</v>
      </c>
    </row>
    <row r="10613" spans="1:16" x14ac:dyDescent="0.3">
      <c r="A10613" s="2">
        <v>45246</v>
      </c>
      <c r="B10613" s="3" t="s">
        <v>16143</v>
      </c>
      <c r="C10613" s="4" t="s">
        <v>16144</v>
      </c>
      <c r="D10613" s="27">
        <v>2165.1999999999998</v>
      </c>
      <c r="E10613" s="27">
        <v>389.74</v>
      </c>
      <c r="F10613" s="27">
        <v>261.02999999999997</v>
      </c>
      <c r="G10613" s="26">
        <f>(E10613-F10613)/E10613</f>
        <v>0.33024580489557148</v>
      </c>
      <c r="H10613" s="27">
        <f>E10613-F10613</f>
        <v>128.71000000000004</v>
      </c>
      <c r="I10613" s="35">
        <f>E10613/D10613</f>
        <v>0.18000184740439684</v>
      </c>
      <c r="J10613" s="3">
        <v>185003.36</v>
      </c>
      <c r="K10613" s="26">
        <v>6.0999999999999999E-2</v>
      </c>
      <c r="L10613" s="4" t="b">
        <v>0</v>
      </c>
      <c r="M10613" s="4" t="s">
        <v>58</v>
      </c>
      <c r="N10613" s="35">
        <f>'Landed Freight Margin Tool'!$D$4</f>
        <v>0.58708499999999997</v>
      </c>
      <c r="O10613" s="30">
        <f>(MAX($F10613,MIN(0.18*$D10613,$F10613*(1+$N10613))))</f>
        <v>389.73599999999993</v>
      </c>
      <c r="P10613" s="35">
        <f>O10613/D10613</f>
        <v>0.18</v>
      </c>
    </row>
    <row r="10614" spans="1:16" x14ac:dyDescent="0.3">
      <c r="A10614" s="2">
        <v>45127</v>
      </c>
      <c r="B10614" s="3" t="s">
        <v>13399</v>
      </c>
      <c r="C10614" s="4" t="s">
        <v>13400</v>
      </c>
      <c r="D10614" s="27">
        <v>757.77</v>
      </c>
      <c r="E10614" s="27">
        <v>136.4</v>
      </c>
      <c r="F10614" s="27">
        <v>82.04</v>
      </c>
      <c r="G10614" s="26">
        <f>(E10614-F10614)/E10614</f>
        <v>0.39853372434017592</v>
      </c>
      <c r="H10614" s="27">
        <f>E10614-F10614</f>
        <v>54.36</v>
      </c>
      <c r="I10614" s="35">
        <f>E10614/D10614</f>
        <v>0.18000184752629428</v>
      </c>
      <c r="J10614" s="3">
        <v>185003.36</v>
      </c>
      <c r="K10614" s="26">
        <v>6.0999999999999999E-2</v>
      </c>
      <c r="L10614" s="4" t="b">
        <v>0</v>
      </c>
      <c r="M10614" s="4" t="s">
        <v>58</v>
      </c>
      <c r="N10614" s="35">
        <f>'Landed Freight Margin Tool'!$D$4</f>
        <v>0.58708499999999997</v>
      </c>
      <c r="O10614" s="30">
        <f>(MAX($F10614,MIN(0.18*$D10614,$F10614*(1+$N10614))))</f>
        <v>130.20445340000001</v>
      </c>
      <c r="P10614" s="35">
        <f>O10614/D10614</f>
        <v>0.17182582234715021</v>
      </c>
    </row>
    <row r="10615" spans="1:16" x14ac:dyDescent="0.3">
      <c r="A10615" s="2">
        <v>45063</v>
      </c>
      <c r="B10615" s="3" t="s">
        <v>21840</v>
      </c>
      <c r="C10615" s="4" t="s">
        <v>16960</v>
      </c>
      <c r="D10615" s="27">
        <v>2026.09</v>
      </c>
      <c r="E10615" s="27">
        <v>364.7</v>
      </c>
      <c r="F10615" s="27">
        <v>220.26</v>
      </c>
      <c r="G10615" s="26">
        <f>(E10615-F10615)/E10615</f>
        <v>0.3960515492185358</v>
      </c>
      <c r="H10615" s="27">
        <f>E10615-F10615</f>
        <v>144.44</v>
      </c>
      <c r="I10615" s="35">
        <f>E10615/D10615</f>
        <v>0.18000187553366337</v>
      </c>
      <c r="J10615" s="3">
        <v>185003.36</v>
      </c>
      <c r="K10615" s="26">
        <v>6.0999999999999999E-2</v>
      </c>
      <c r="L10615" s="4" t="b">
        <v>0</v>
      </c>
      <c r="M10615" s="4" t="s">
        <v>58</v>
      </c>
      <c r="N10615" s="35">
        <f>'Landed Freight Margin Tool'!$D$4</f>
        <v>0.58708499999999997</v>
      </c>
      <c r="O10615" s="30">
        <f>(MAX($F10615,MIN(0.18*$D10615,$F10615*(1+$N10615))))</f>
        <v>349.57134209999998</v>
      </c>
      <c r="P10615" s="35">
        <f>O10615/D10615</f>
        <v>0.17253495259341886</v>
      </c>
    </row>
    <row r="10616" spans="1:16" x14ac:dyDescent="0.3">
      <c r="A10616" s="2">
        <v>45105</v>
      </c>
      <c r="B10616" s="3" t="s">
        <v>10551</v>
      </c>
      <c r="C10616" s="4" t="s">
        <v>10552</v>
      </c>
      <c r="D10616" s="27">
        <v>1905.48</v>
      </c>
      <c r="E10616" s="27">
        <v>342.99</v>
      </c>
      <c r="F10616" s="27">
        <v>118.18</v>
      </c>
      <c r="G10616" s="26">
        <f>(E10616-F10616)/E10616</f>
        <v>0.6554418496166069</v>
      </c>
      <c r="H10616" s="27">
        <f>E10616-F10616</f>
        <v>224.81</v>
      </c>
      <c r="I10616" s="35">
        <f>E10616/D10616</f>
        <v>0.18000188928773853</v>
      </c>
      <c r="J10616" s="3">
        <v>185003.36</v>
      </c>
      <c r="K10616" s="26">
        <v>6.0999999999999999E-2</v>
      </c>
      <c r="L10616" s="4" t="b">
        <v>0</v>
      </c>
      <c r="M10616" s="4" t="s">
        <v>58</v>
      </c>
      <c r="N10616" s="35">
        <f>'Landed Freight Margin Tool'!$D$4</f>
        <v>0.58708499999999997</v>
      </c>
      <c r="O10616" s="30">
        <f>(MAX($F10616,MIN(0.18*$D10616,$F10616*(1+$N10616))))</f>
        <v>187.56170530000003</v>
      </c>
      <c r="P10616" s="35">
        <f>O10616/D10616</f>
        <v>9.8432786122131966E-2</v>
      </c>
    </row>
    <row r="10617" spans="1:16" x14ac:dyDescent="0.3">
      <c r="A10617" s="2">
        <v>45086</v>
      </c>
      <c r="B10617" s="3" t="s">
        <v>15155</v>
      </c>
      <c r="C10617" s="4" t="s">
        <v>15156</v>
      </c>
      <c r="D10617" s="27">
        <v>526.04999999999995</v>
      </c>
      <c r="E10617" s="27">
        <v>94.69</v>
      </c>
      <c r="F10617" s="27">
        <v>50.7</v>
      </c>
      <c r="G10617" s="26">
        <f>(E10617-F10617)/E10617</f>
        <v>0.46456859224838942</v>
      </c>
      <c r="H10617" s="27">
        <f>E10617-F10617</f>
        <v>43.989999999999995</v>
      </c>
      <c r="I10617" s="35">
        <f>E10617/D10617</f>
        <v>0.18000190095998481</v>
      </c>
      <c r="J10617" s="3">
        <v>185003.36</v>
      </c>
      <c r="K10617" s="26">
        <v>6.0999999999999999E-2</v>
      </c>
      <c r="L10617" s="4" t="b">
        <v>0</v>
      </c>
      <c r="M10617" s="4" t="s">
        <v>58</v>
      </c>
      <c r="N10617" s="35">
        <f>'Landed Freight Margin Tool'!$D$4</f>
        <v>0.58708499999999997</v>
      </c>
      <c r="O10617" s="30">
        <f>(MAX($F10617,MIN(0.18*$D10617,$F10617*(1+$N10617))))</f>
        <v>80.465209500000014</v>
      </c>
      <c r="P10617" s="35">
        <f>O10617/D10617</f>
        <v>0.15296114342743089</v>
      </c>
    </row>
    <row r="10618" spans="1:16" x14ac:dyDescent="0.3">
      <c r="A10618" s="2">
        <v>45183</v>
      </c>
      <c r="B10618" s="3" t="s">
        <v>22244</v>
      </c>
      <c r="C10618" s="4" t="s">
        <v>22245</v>
      </c>
      <c r="D10618" s="27">
        <v>2524.64</v>
      </c>
      <c r="E10618" s="27">
        <v>454.44</v>
      </c>
      <c r="F10618" s="27">
        <v>246.07</v>
      </c>
      <c r="G10618" s="26">
        <f>(E10618-F10618)/E10618</f>
        <v>0.45852037672740076</v>
      </c>
      <c r="H10618" s="27">
        <f>E10618-F10618</f>
        <v>208.37</v>
      </c>
      <c r="I10618" s="35">
        <f>E10618/D10618</f>
        <v>0.18000190126116991</v>
      </c>
      <c r="J10618" s="3">
        <v>185003.36</v>
      </c>
      <c r="K10618" s="26">
        <v>6.0999999999999999E-2</v>
      </c>
      <c r="L10618" s="4" t="b">
        <v>0</v>
      </c>
      <c r="M10618" s="4" t="s">
        <v>58</v>
      </c>
      <c r="N10618" s="35">
        <f>'Landed Freight Margin Tool'!$D$4</f>
        <v>0.58708499999999997</v>
      </c>
      <c r="O10618" s="30">
        <f>(MAX($F10618,MIN(0.18*$D10618,$F10618*(1+$N10618))))</f>
        <v>390.53400594999999</v>
      </c>
      <c r="P10618" s="35">
        <f>O10618/D10618</f>
        <v>0.15468898771706066</v>
      </c>
    </row>
    <row r="10619" spans="1:16" x14ac:dyDescent="0.3">
      <c r="A10619" s="2">
        <v>45044</v>
      </c>
      <c r="B10619" s="3" t="s">
        <v>10793</v>
      </c>
      <c r="C10619" s="4" t="s">
        <v>10794</v>
      </c>
      <c r="D10619" s="27">
        <v>1996.59</v>
      </c>
      <c r="E10619" s="27">
        <v>359.39</v>
      </c>
      <c r="F10619" s="27">
        <v>230.7</v>
      </c>
      <c r="G10619" s="26">
        <f>(E10619-F10619)/E10619</f>
        <v>0.35807896713876292</v>
      </c>
      <c r="H10619" s="27">
        <f>E10619-F10619</f>
        <v>128.69</v>
      </c>
      <c r="I10619" s="35">
        <f>E10619/D10619</f>
        <v>0.18000190324503279</v>
      </c>
      <c r="J10619" s="3">
        <v>185003.36</v>
      </c>
      <c r="K10619" s="26">
        <v>6.0999999999999999E-2</v>
      </c>
      <c r="L10619" s="4" t="b">
        <v>0</v>
      </c>
      <c r="M10619" s="4" t="s">
        <v>58</v>
      </c>
      <c r="N10619" s="35">
        <f>'Landed Freight Margin Tool'!$D$4</f>
        <v>0.58708499999999997</v>
      </c>
      <c r="O10619" s="30">
        <f>(MAX($F10619,MIN(0.18*$D10619,$F10619*(1+$N10619))))</f>
        <v>359.38619999999997</v>
      </c>
      <c r="P10619" s="35">
        <f>O10619/D10619</f>
        <v>0.18</v>
      </c>
    </row>
    <row r="10620" spans="1:16" x14ac:dyDescent="0.3">
      <c r="A10620" s="2">
        <v>45288</v>
      </c>
      <c r="B10620" s="3" t="s">
        <v>21111</v>
      </c>
      <c r="C10620" s="4" t="s">
        <v>21112</v>
      </c>
      <c r="D10620" s="27">
        <v>1889.98</v>
      </c>
      <c r="E10620" s="27">
        <v>340.2</v>
      </c>
      <c r="F10620" s="27">
        <v>174.05</v>
      </c>
      <c r="G10620" s="26">
        <f>(E10620-F10620)/E10620</f>
        <v>0.4883891828336272</v>
      </c>
      <c r="H10620" s="27">
        <f>E10620-F10620</f>
        <v>166.14999999999998</v>
      </c>
      <c r="I10620" s="35">
        <f>E10620/D10620</f>
        <v>0.18000190478206118</v>
      </c>
      <c r="J10620" s="3">
        <v>185003.36</v>
      </c>
      <c r="K10620" s="26">
        <v>6.0999999999999999E-2</v>
      </c>
      <c r="L10620" s="4" t="b">
        <v>0</v>
      </c>
      <c r="M10620" s="4" t="s">
        <v>58</v>
      </c>
      <c r="N10620" s="35">
        <f>'Landed Freight Margin Tool'!$D$4</f>
        <v>0.58708499999999997</v>
      </c>
      <c r="O10620" s="30">
        <f>(MAX($F10620,MIN(0.18*$D10620,$F10620*(1+$N10620))))</f>
        <v>276.23214425000003</v>
      </c>
      <c r="P10620" s="35">
        <f>O10620/D10620</f>
        <v>0.14615612030286038</v>
      </c>
    </row>
    <row r="10621" spans="1:16" x14ac:dyDescent="0.3">
      <c r="A10621" s="2">
        <v>45236</v>
      </c>
      <c r="B10621" s="3" t="s">
        <v>17724</v>
      </c>
      <c r="C10621" s="4" t="s">
        <v>17725</v>
      </c>
      <c r="D10621" s="27">
        <v>2296.42</v>
      </c>
      <c r="E10621" s="27">
        <v>413.36</v>
      </c>
      <c r="F10621" s="27">
        <v>300.72000000000003</v>
      </c>
      <c r="G10621" s="26">
        <f>(E10621-F10621)/E10621</f>
        <v>0.27249854848074312</v>
      </c>
      <c r="H10621" s="27">
        <f>E10621-F10621</f>
        <v>112.63999999999999</v>
      </c>
      <c r="I10621" s="35">
        <f>E10621/D10621</f>
        <v>0.18000191602581408</v>
      </c>
      <c r="J10621" s="3">
        <v>185003.36</v>
      </c>
      <c r="K10621" s="26">
        <v>6.0999999999999999E-2</v>
      </c>
      <c r="L10621" s="4" t="b">
        <v>0</v>
      </c>
      <c r="M10621" s="4" t="s">
        <v>58</v>
      </c>
      <c r="N10621" s="35">
        <f>'Landed Freight Margin Tool'!$D$4</f>
        <v>0.58708499999999997</v>
      </c>
      <c r="O10621" s="30">
        <f>(MAX($F10621,MIN(0.18*$D10621,$F10621*(1+$N10621))))</f>
        <v>413.35559999999998</v>
      </c>
      <c r="P10621" s="35">
        <f>O10621/D10621</f>
        <v>0.18</v>
      </c>
    </row>
    <row r="10622" spans="1:16" x14ac:dyDescent="0.3">
      <c r="A10622" s="2">
        <v>45289</v>
      </c>
      <c r="B10622" s="3" t="s">
        <v>13100</v>
      </c>
      <c r="C10622" s="4" t="s">
        <v>13101</v>
      </c>
      <c r="D10622" s="27">
        <v>1036.0999999999999</v>
      </c>
      <c r="E10622" s="27">
        <v>186.5</v>
      </c>
      <c r="F10622" s="27">
        <v>135.57</v>
      </c>
      <c r="G10622" s="26">
        <f>(E10622-F10622)/E10622</f>
        <v>0.27308310991957108</v>
      </c>
      <c r="H10622" s="27">
        <f>E10622-F10622</f>
        <v>50.930000000000007</v>
      </c>
      <c r="I10622" s="35">
        <f>E10622/D10622</f>
        <v>0.18000193031560663</v>
      </c>
      <c r="J10622" s="3">
        <v>185003.36</v>
      </c>
      <c r="K10622" s="26">
        <v>6.0999999999999999E-2</v>
      </c>
      <c r="L10622" s="4" t="b">
        <v>0</v>
      </c>
      <c r="M10622" s="4" t="s">
        <v>58</v>
      </c>
      <c r="N10622" s="35">
        <f>'Landed Freight Margin Tool'!$D$4</f>
        <v>0.58708499999999997</v>
      </c>
      <c r="O10622" s="30">
        <f>(MAX($F10622,MIN(0.18*$D10622,$F10622*(1+$N10622))))</f>
        <v>186.49799999999999</v>
      </c>
      <c r="P10622" s="35">
        <f>O10622/D10622</f>
        <v>0.18</v>
      </c>
    </row>
    <row r="10623" spans="1:16" x14ac:dyDescent="0.3">
      <c r="A10623" s="2">
        <v>45071</v>
      </c>
      <c r="B10623" s="3" t="s">
        <v>8880</v>
      </c>
      <c r="C10623" s="4" t="s">
        <v>8881</v>
      </c>
      <c r="D10623" s="27">
        <v>2174.81</v>
      </c>
      <c r="E10623" s="27">
        <v>391.47</v>
      </c>
      <c r="F10623" s="27">
        <v>250.85</v>
      </c>
      <c r="G10623" s="26">
        <f>(E10623-F10623)/E10623</f>
        <v>0.35921015658926614</v>
      </c>
      <c r="H10623" s="27">
        <f>E10623-F10623</f>
        <v>140.62000000000003</v>
      </c>
      <c r="I10623" s="35">
        <f>E10623/D10623</f>
        <v>0.18000193120318558</v>
      </c>
      <c r="J10623" s="3">
        <v>185003.36</v>
      </c>
      <c r="K10623" s="26">
        <v>6.0999999999999999E-2</v>
      </c>
      <c r="L10623" s="4" t="b">
        <v>0</v>
      </c>
      <c r="M10623" s="4" t="s">
        <v>58</v>
      </c>
      <c r="N10623" s="35">
        <f>'Landed Freight Margin Tool'!$D$4</f>
        <v>0.58708499999999997</v>
      </c>
      <c r="O10623" s="30">
        <f>(MAX($F10623,MIN(0.18*$D10623,$F10623*(1+$N10623))))</f>
        <v>391.4658</v>
      </c>
      <c r="P10623" s="35">
        <f>O10623/D10623</f>
        <v>0.18</v>
      </c>
    </row>
    <row r="10624" spans="1:16" x14ac:dyDescent="0.3">
      <c r="A10624" s="2">
        <v>45274</v>
      </c>
      <c r="B10624" s="3" t="s">
        <v>11765</v>
      </c>
      <c r="C10624" s="4" t="s">
        <v>11766</v>
      </c>
      <c r="D10624" s="27">
        <v>2167.81</v>
      </c>
      <c r="E10624" s="27">
        <v>390.21</v>
      </c>
      <c r="F10624" s="27">
        <v>252.46</v>
      </c>
      <c r="G10624" s="26">
        <f>(E10624-F10624)/E10624</f>
        <v>0.35301504318187638</v>
      </c>
      <c r="H10624" s="27">
        <f>E10624-F10624</f>
        <v>137.74999999999997</v>
      </c>
      <c r="I10624" s="35">
        <f>E10624/D10624</f>
        <v>0.1800019374391667</v>
      </c>
      <c r="J10624" s="3">
        <v>185003.36</v>
      </c>
      <c r="K10624" s="26">
        <v>6.0999999999999999E-2</v>
      </c>
      <c r="L10624" s="4" t="b">
        <v>0</v>
      </c>
      <c r="M10624" s="4" t="s">
        <v>58</v>
      </c>
      <c r="N10624" s="35">
        <f>'Landed Freight Margin Tool'!$D$4</f>
        <v>0.58708499999999997</v>
      </c>
      <c r="O10624" s="30">
        <f>(MAX($F10624,MIN(0.18*$D10624,$F10624*(1+$N10624))))</f>
        <v>390.20579999999995</v>
      </c>
      <c r="P10624" s="35">
        <f>O10624/D10624</f>
        <v>0.18</v>
      </c>
    </row>
    <row r="10625" spans="1:16" x14ac:dyDescent="0.3">
      <c r="A10625" s="2">
        <v>45126</v>
      </c>
      <c r="B10625" s="3" t="s">
        <v>16636</v>
      </c>
      <c r="C10625" s="4" t="s">
        <v>16637</v>
      </c>
      <c r="D10625" s="27">
        <v>2163.81</v>
      </c>
      <c r="E10625" s="27">
        <v>389.49</v>
      </c>
      <c r="F10625" s="27">
        <v>246.36</v>
      </c>
      <c r="G10625" s="26">
        <f>(E10625-F10625)/E10625</f>
        <v>0.36748055149041053</v>
      </c>
      <c r="H10625" s="27">
        <f>E10625-F10625</f>
        <v>143.13</v>
      </c>
      <c r="I10625" s="35">
        <f>E10625/D10625</f>
        <v>0.18000194102069961</v>
      </c>
      <c r="J10625" s="3">
        <v>185003.36</v>
      </c>
      <c r="K10625" s="26">
        <v>6.0999999999999999E-2</v>
      </c>
      <c r="L10625" s="4" t="b">
        <v>0</v>
      </c>
      <c r="M10625" s="4" t="s">
        <v>58</v>
      </c>
      <c r="N10625" s="35">
        <f>'Landed Freight Margin Tool'!$D$4</f>
        <v>0.58708499999999997</v>
      </c>
      <c r="O10625" s="30">
        <f>(MAX($F10625,MIN(0.18*$D10625,$F10625*(1+$N10625))))</f>
        <v>389.48579999999998</v>
      </c>
      <c r="P10625" s="35">
        <f>O10625/D10625</f>
        <v>0.18</v>
      </c>
    </row>
    <row r="10626" spans="1:16" x14ac:dyDescent="0.3">
      <c r="A10626" s="2">
        <v>45219</v>
      </c>
      <c r="B10626" s="3" t="s">
        <v>10160</v>
      </c>
      <c r="C10626" s="4" t="s">
        <v>10161</v>
      </c>
      <c r="D10626" s="27">
        <v>1524.15</v>
      </c>
      <c r="E10626" s="27">
        <v>274.35000000000002</v>
      </c>
      <c r="F10626" s="27">
        <v>198.51</v>
      </c>
      <c r="G10626" s="26">
        <f>(E10626-F10626)/E10626</f>
        <v>0.27643521049753972</v>
      </c>
      <c r="H10626" s="27">
        <f>E10626-F10626</f>
        <v>75.840000000000032</v>
      </c>
      <c r="I10626" s="35">
        <f>E10626/D10626</f>
        <v>0.18000196831020568</v>
      </c>
      <c r="J10626" s="3">
        <v>185003.36</v>
      </c>
      <c r="K10626" s="26">
        <v>6.0999999999999999E-2</v>
      </c>
      <c r="L10626" s="4" t="b">
        <v>0</v>
      </c>
      <c r="M10626" s="4" t="s">
        <v>58</v>
      </c>
      <c r="N10626" s="35">
        <f>'Landed Freight Margin Tool'!$D$4</f>
        <v>0.58708499999999997</v>
      </c>
      <c r="O10626" s="30">
        <f>(MAX($F10626,MIN(0.18*$D10626,$F10626*(1+$N10626))))</f>
        <v>274.34699999999998</v>
      </c>
      <c r="P10626" s="35">
        <f>O10626/D10626</f>
        <v>0.17999999999999997</v>
      </c>
    </row>
    <row r="10627" spans="1:16" x14ac:dyDescent="0.3">
      <c r="A10627" s="2">
        <v>45037</v>
      </c>
      <c r="B10627" s="3" t="s">
        <v>16410</v>
      </c>
      <c r="C10627" s="4" t="s">
        <v>16411</v>
      </c>
      <c r="D10627" s="27">
        <v>1621.26</v>
      </c>
      <c r="E10627" s="27">
        <v>291.83</v>
      </c>
      <c r="F10627" s="27">
        <v>171.65</v>
      </c>
      <c r="G10627" s="26">
        <f>(E10627-F10627)/E10627</f>
        <v>0.4118150978309289</v>
      </c>
      <c r="H10627" s="27">
        <f>E10627-F10627</f>
        <v>120.17999999999998</v>
      </c>
      <c r="I10627" s="35">
        <f>E10627/D10627</f>
        <v>0.18000197377348481</v>
      </c>
      <c r="J10627" s="3">
        <v>185003.36</v>
      </c>
      <c r="K10627" s="26">
        <v>6.0999999999999999E-2</v>
      </c>
      <c r="L10627" s="4" t="b">
        <v>0</v>
      </c>
      <c r="M10627" s="4" t="s">
        <v>58</v>
      </c>
      <c r="N10627" s="35">
        <f>'Landed Freight Margin Tool'!$D$4</f>
        <v>0.58708499999999997</v>
      </c>
      <c r="O10627" s="30">
        <f>(MAX($F10627,MIN(0.18*$D10627,$F10627*(1+$N10627))))</f>
        <v>272.42314025000002</v>
      </c>
      <c r="P10627" s="35">
        <f>O10627/D10627</f>
        <v>0.16803174089905384</v>
      </c>
    </row>
    <row r="10628" spans="1:16" x14ac:dyDescent="0.3">
      <c r="A10628" s="2">
        <v>45226</v>
      </c>
      <c r="B10628" s="3" t="s">
        <v>20796</v>
      </c>
      <c r="C10628" s="4" t="s">
        <v>20797</v>
      </c>
      <c r="D10628" s="27">
        <v>2123.31</v>
      </c>
      <c r="E10628" s="27">
        <v>382.2</v>
      </c>
      <c r="F10628" s="27">
        <v>207.87</v>
      </c>
      <c r="G10628" s="26">
        <f>(E10628-F10628)/E10628</f>
        <v>0.45612244897959181</v>
      </c>
      <c r="H10628" s="27">
        <f>E10628-F10628</f>
        <v>174.32999999999998</v>
      </c>
      <c r="I10628" s="35">
        <f>E10628/D10628</f>
        <v>0.18000197804371476</v>
      </c>
      <c r="J10628" s="3">
        <v>185003.36</v>
      </c>
      <c r="K10628" s="26">
        <v>6.0999999999999999E-2</v>
      </c>
      <c r="L10628" s="4" t="b">
        <v>0</v>
      </c>
      <c r="M10628" s="4" t="s">
        <v>58</v>
      </c>
      <c r="N10628" s="35">
        <f>'Landed Freight Margin Tool'!$D$4</f>
        <v>0.58708499999999997</v>
      </c>
      <c r="O10628" s="30">
        <f>(MAX($F10628,MIN(0.18*$D10628,$F10628*(1+$N10628))))</f>
        <v>329.90735895</v>
      </c>
      <c r="P10628" s="35">
        <f>O10628/D10628</f>
        <v>0.15537408995860238</v>
      </c>
    </row>
    <row r="10629" spans="1:16" x14ac:dyDescent="0.3">
      <c r="A10629" s="2">
        <v>45027</v>
      </c>
      <c r="B10629" s="3" t="s">
        <v>9761</v>
      </c>
      <c r="C10629" s="4" t="s">
        <v>9762</v>
      </c>
      <c r="D10629" s="27">
        <v>1511.65</v>
      </c>
      <c r="E10629" s="27">
        <v>272.10000000000002</v>
      </c>
      <c r="F10629" s="27">
        <v>198.91</v>
      </c>
      <c r="G10629" s="26">
        <f>(E10629-F10629)/E10629</f>
        <v>0.26898199191473732</v>
      </c>
      <c r="H10629" s="27">
        <f>E10629-F10629</f>
        <v>73.190000000000026</v>
      </c>
      <c r="I10629" s="35">
        <f>E10629/D10629</f>
        <v>0.18000198458637912</v>
      </c>
      <c r="J10629" s="3">
        <v>185003.36</v>
      </c>
      <c r="K10629" s="26">
        <v>6.0999999999999999E-2</v>
      </c>
      <c r="L10629" s="4" t="b">
        <v>0</v>
      </c>
      <c r="M10629" s="4" t="s">
        <v>58</v>
      </c>
      <c r="N10629" s="35">
        <f>'Landed Freight Margin Tool'!$D$4</f>
        <v>0.58708499999999997</v>
      </c>
      <c r="O10629" s="30">
        <f>(MAX($F10629,MIN(0.18*$D10629,$F10629*(1+$N10629))))</f>
        <v>272.09699999999998</v>
      </c>
      <c r="P10629" s="35">
        <f>O10629/D10629</f>
        <v>0.17999999999999997</v>
      </c>
    </row>
    <row r="10630" spans="1:16" x14ac:dyDescent="0.3">
      <c r="A10630" s="2">
        <v>44945</v>
      </c>
      <c r="B10630" s="3" t="s">
        <v>22420</v>
      </c>
      <c r="C10630" s="4" t="s">
        <v>22421</v>
      </c>
      <c r="D10630" s="27">
        <v>2201.92</v>
      </c>
      <c r="E10630" s="27">
        <v>396.35</v>
      </c>
      <c r="F10630" s="27">
        <v>224.92</v>
      </c>
      <c r="G10630" s="26">
        <f>(E10630-F10630)/E10630</f>
        <v>0.43252176106976165</v>
      </c>
      <c r="H10630" s="27">
        <f>E10630-F10630</f>
        <v>171.43000000000004</v>
      </c>
      <c r="I10630" s="35">
        <f>E10630/D10630</f>
        <v>0.18000199825606744</v>
      </c>
      <c r="J10630" s="3">
        <v>185003.36</v>
      </c>
      <c r="K10630" s="26">
        <v>6.0999999999999999E-2</v>
      </c>
      <c r="L10630" s="4" t="b">
        <v>0</v>
      </c>
      <c r="M10630" s="4" t="s">
        <v>58</v>
      </c>
      <c r="N10630" s="35">
        <f>'Landed Freight Margin Tool'!$D$4</f>
        <v>0.58708499999999997</v>
      </c>
      <c r="O10630" s="30">
        <f>(MAX($F10630,MIN(0.18*$D10630,$F10630*(1+$N10630))))</f>
        <v>356.96715819999997</v>
      </c>
      <c r="P10630" s="35">
        <f>O10630/D10630</f>
        <v>0.1621163158516204</v>
      </c>
    </row>
    <row r="10631" spans="1:16" x14ac:dyDescent="0.3">
      <c r="A10631" s="2">
        <v>45120</v>
      </c>
      <c r="B10631" s="3" t="s">
        <v>14496</v>
      </c>
      <c r="C10631" s="4" t="s">
        <v>3196</v>
      </c>
      <c r="D10631" s="27">
        <v>793.38</v>
      </c>
      <c r="E10631" s="27">
        <v>142.81</v>
      </c>
      <c r="F10631" s="27">
        <v>93.47</v>
      </c>
      <c r="G10631" s="26">
        <f>(E10631-F10631)/E10631</f>
        <v>0.34549401302429805</v>
      </c>
      <c r="H10631" s="27">
        <f>E10631-F10631</f>
        <v>49.34</v>
      </c>
      <c r="I10631" s="35">
        <f>E10631/D10631</f>
        <v>0.18000201668809399</v>
      </c>
      <c r="J10631" s="3">
        <v>185003.36</v>
      </c>
      <c r="K10631" s="26">
        <v>6.0999999999999999E-2</v>
      </c>
      <c r="L10631" s="4" t="b">
        <v>0</v>
      </c>
      <c r="M10631" s="4" t="s">
        <v>58</v>
      </c>
      <c r="N10631" s="35">
        <f>'Landed Freight Margin Tool'!$D$4</f>
        <v>0.58708499999999997</v>
      </c>
      <c r="O10631" s="30">
        <f>(MAX($F10631,MIN(0.18*$D10631,$F10631*(1+$N10631))))</f>
        <v>142.80840000000001</v>
      </c>
      <c r="P10631" s="35">
        <f>O10631/D10631</f>
        <v>0.18000000000000002</v>
      </c>
    </row>
    <row r="10632" spans="1:16" x14ac:dyDescent="0.3">
      <c r="A10632" s="2">
        <v>45250</v>
      </c>
      <c r="B10632" s="3" t="s">
        <v>1926</v>
      </c>
      <c r="C10632" s="4" t="s">
        <v>1927</v>
      </c>
      <c r="D10632" s="27">
        <v>789.88</v>
      </c>
      <c r="E10632" s="27">
        <v>142.18</v>
      </c>
      <c r="F10632" s="27">
        <v>84.58</v>
      </c>
      <c r="G10632" s="26">
        <f>(E10632-F10632)/E10632</f>
        <v>0.40512027008018009</v>
      </c>
      <c r="H10632" s="27">
        <f>E10632-F10632</f>
        <v>57.600000000000009</v>
      </c>
      <c r="I10632" s="35">
        <f>E10632/D10632</f>
        <v>0.18000202562414544</v>
      </c>
      <c r="J10632" s="3">
        <v>185003.36</v>
      </c>
      <c r="K10632" s="26">
        <v>6.0999999999999999E-2</v>
      </c>
      <c r="L10632" s="4" t="b">
        <v>0</v>
      </c>
      <c r="M10632" s="4" t="s">
        <v>58</v>
      </c>
      <c r="N10632" s="35">
        <f>'Landed Freight Margin Tool'!$D$4</f>
        <v>0.58708499999999997</v>
      </c>
      <c r="O10632" s="30">
        <f>(MAX($F10632,MIN(0.18*$D10632,$F10632*(1+$N10632))))</f>
        <v>134.23564930000001</v>
      </c>
      <c r="P10632" s="35">
        <f>O10632/D10632</f>
        <v>0.16994435775054439</v>
      </c>
    </row>
    <row r="10633" spans="1:16" x14ac:dyDescent="0.3">
      <c r="A10633" s="2">
        <v>44938</v>
      </c>
      <c r="B10633" s="3" t="s">
        <v>18948</v>
      </c>
      <c r="C10633" s="4" t="s">
        <v>18949</v>
      </c>
      <c r="D10633" s="27">
        <v>2250.5300000000002</v>
      </c>
      <c r="E10633" s="27">
        <v>405.1</v>
      </c>
      <c r="F10633" s="27">
        <v>245.83</v>
      </c>
      <c r="G10633" s="26">
        <f>(E10633-F10633)/E10633</f>
        <v>0.39316218217724019</v>
      </c>
      <c r="H10633" s="27">
        <f>E10633-F10633</f>
        <v>159.27000000000001</v>
      </c>
      <c r="I10633" s="35">
        <f>E10633/D10633</f>
        <v>0.18000204396297761</v>
      </c>
      <c r="J10633" s="3">
        <v>185003.36</v>
      </c>
      <c r="K10633" s="26">
        <v>6.0999999999999999E-2</v>
      </c>
      <c r="L10633" s="4" t="b">
        <v>0</v>
      </c>
      <c r="M10633" s="4" t="s">
        <v>58</v>
      </c>
      <c r="N10633" s="35">
        <f>'Landed Freight Margin Tool'!$D$4</f>
        <v>0.58708499999999997</v>
      </c>
      <c r="O10633" s="30">
        <f>(MAX($F10633,MIN(0.18*$D10633,$F10633*(1+$N10633))))</f>
        <v>390.15310555000002</v>
      </c>
      <c r="P10633" s="35">
        <f>O10633/D10633</f>
        <v>0.17336054420514277</v>
      </c>
    </row>
    <row r="10634" spans="1:16" x14ac:dyDescent="0.3">
      <c r="A10634" s="2">
        <v>44956</v>
      </c>
      <c r="B10634" s="3" t="s">
        <v>1757</v>
      </c>
      <c r="C10634" s="4" t="s">
        <v>1758</v>
      </c>
      <c r="D10634" s="27">
        <v>2054.81</v>
      </c>
      <c r="E10634" s="27">
        <v>369.87</v>
      </c>
      <c r="F10634" s="27">
        <v>252.31</v>
      </c>
      <c r="G10634" s="26">
        <f>(E10634-F10634)/E10634</f>
        <v>0.31784140373644792</v>
      </c>
      <c r="H10634" s="27">
        <f>E10634-F10634</f>
        <v>117.56</v>
      </c>
      <c r="I10634" s="35">
        <f>E10634/D10634</f>
        <v>0.18000204398460198</v>
      </c>
      <c r="J10634" s="3">
        <v>185003.36</v>
      </c>
      <c r="K10634" s="26">
        <v>6.0999999999999999E-2</v>
      </c>
      <c r="L10634" s="4" t="b">
        <v>0</v>
      </c>
      <c r="M10634" s="4" t="s">
        <v>58</v>
      </c>
      <c r="N10634" s="35">
        <f>'Landed Freight Margin Tool'!$D$4</f>
        <v>0.58708499999999997</v>
      </c>
      <c r="O10634" s="30">
        <f>(MAX($F10634,MIN(0.18*$D10634,$F10634*(1+$N10634))))</f>
        <v>369.86579999999998</v>
      </c>
      <c r="P10634" s="35">
        <f>O10634/D10634</f>
        <v>0.18</v>
      </c>
    </row>
    <row r="10635" spans="1:16" x14ac:dyDescent="0.3">
      <c r="A10635" s="2">
        <v>44999</v>
      </c>
      <c r="B10635" s="3" t="s">
        <v>13869</v>
      </c>
      <c r="C10635" s="4" t="s">
        <v>13870</v>
      </c>
      <c r="D10635" s="27">
        <v>2300.14</v>
      </c>
      <c r="E10635" s="27">
        <v>414.03</v>
      </c>
      <c r="F10635" s="27">
        <v>283.82</v>
      </c>
      <c r="G10635" s="26">
        <f>(E10635-F10635)/E10635</f>
        <v>0.31449411878366301</v>
      </c>
      <c r="H10635" s="27">
        <f>E10635-F10635</f>
        <v>130.20999999999998</v>
      </c>
      <c r="I10635" s="35">
        <f>E10635/D10635</f>
        <v>0.18000208682949734</v>
      </c>
      <c r="J10635" s="3">
        <v>185003.36</v>
      </c>
      <c r="K10635" s="26">
        <v>6.0999999999999999E-2</v>
      </c>
      <c r="L10635" s="4" t="b">
        <v>0</v>
      </c>
      <c r="M10635" s="4" t="s">
        <v>58</v>
      </c>
      <c r="N10635" s="35">
        <f>'Landed Freight Margin Tool'!$D$4</f>
        <v>0.58708499999999997</v>
      </c>
      <c r="O10635" s="30">
        <f>(MAX($F10635,MIN(0.18*$D10635,$F10635*(1+$N10635))))</f>
        <v>414.02519999999998</v>
      </c>
      <c r="P10635" s="35">
        <f>O10635/D10635</f>
        <v>0.18</v>
      </c>
    </row>
    <row r="10636" spans="1:16" x14ac:dyDescent="0.3">
      <c r="A10636" s="2">
        <v>45015</v>
      </c>
      <c r="B10636" s="3" t="s">
        <v>9894</v>
      </c>
      <c r="C10636" s="4" t="s">
        <v>9895</v>
      </c>
      <c r="D10636" s="27">
        <v>2203.0300000000002</v>
      </c>
      <c r="E10636" s="27">
        <v>396.55</v>
      </c>
      <c r="F10636" s="27">
        <v>295.55</v>
      </c>
      <c r="G10636" s="26">
        <f>(E10636-F10636)/E10636</f>
        <v>0.25469675955112847</v>
      </c>
      <c r="H10636" s="27">
        <f>E10636-F10636</f>
        <v>101</v>
      </c>
      <c r="I10636" s="35">
        <f>E10636/D10636</f>
        <v>0.18000208803329959</v>
      </c>
      <c r="J10636" s="3">
        <v>185003.36</v>
      </c>
      <c r="K10636" s="26">
        <v>6.0999999999999999E-2</v>
      </c>
      <c r="L10636" s="4" t="b">
        <v>0</v>
      </c>
      <c r="M10636" s="4" t="s">
        <v>58</v>
      </c>
      <c r="N10636" s="35">
        <f>'Landed Freight Margin Tool'!$D$4</f>
        <v>0.58708499999999997</v>
      </c>
      <c r="O10636" s="30">
        <f>(MAX($F10636,MIN(0.18*$D10636,$F10636*(1+$N10636))))</f>
        <v>396.54540000000003</v>
      </c>
      <c r="P10636" s="35">
        <f>O10636/D10636</f>
        <v>0.18</v>
      </c>
    </row>
    <row r="10637" spans="1:16" x14ac:dyDescent="0.3">
      <c r="A10637" s="2">
        <v>45037</v>
      </c>
      <c r="B10637" s="3" t="s">
        <v>1817</v>
      </c>
      <c r="C10637" s="4" t="s">
        <v>77</v>
      </c>
      <c r="D10637" s="27">
        <v>1244.43</v>
      </c>
      <c r="E10637" s="27">
        <v>224</v>
      </c>
      <c r="F10637" s="27">
        <v>118.14</v>
      </c>
      <c r="G10637" s="26">
        <f>(E10637-F10637)/E10637</f>
        <v>0.47258928571428571</v>
      </c>
      <c r="H10637" s="27">
        <f>E10637-F10637</f>
        <v>105.86</v>
      </c>
      <c r="I10637" s="35">
        <f>E10637/D10637</f>
        <v>0.1800020893099652</v>
      </c>
      <c r="J10637" s="3">
        <v>185003.36</v>
      </c>
      <c r="K10637" s="26">
        <v>6.0999999999999999E-2</v>
      </c>
      <c r="L10637" s="4" t="b">
        <v>0</v>
      </c>
      <c r="M10637" s="4" t="s">
        <v>58</v>
      </c>
      <c r="N10637" s="35">
        <f>'Landed Freight Margin Tool'!$D$4</f>
        <v>0.58708499999999997</v>
      </c>
      <c r="O10637" s="30">
        <f>(MAX($F10637,MIN(0.18*$D10637,$F10637*(1+$N10637))))</f>
        <v>187.4982219</v>
      </c>
      <c r="P10637" s="35">
        <f>O10637/D10637</f>
        <v>0.15066996287456907</v>
      </c>
    </row>
    <row r="10638" spans="1:16" x14ac:dyDescent="0.3">
      <c r="A10638" s="2">
        <v>45223</v>
      </c>
      <c r="B10638" s="3" t="s">
        <v>18640</v>
      </c>
      <c r="C10638" s="4" t="s">
        <v>18641</v>
      </c>
      <c r="D10638" s="27">
        <v>2289.64</v>
      </c>
      <c r="E10638" s="27">
        <v>412.14</v>
      </c>
      <c r="F10638" s="27">
        <v>238.09</v>
      </c>
      <c r="G10638" s="26">
        <f>(E10638-F10638)/E10638</f>
        <v>0.42230795360799728</v>
      </c>
      <c r="H10638" s="27">
        <f>E10638-F10638</f>
        <v>174.04999999999998</v>
      </c>
      <c r="I10638" s="35">
        <f>E10638/D10638</f>
        <v>0.18000209639943399</v>
      </c>
      <c r="J10638" s="3">
        <v>185003.36</v>
      </c>
      <c r="K10638" s="26">
        <v>6.0999999999999999E-2</v>
      </c>
      <c r="L10638" s="4" t="b">
        <v>0</v>
      </c>
      <c r="M10638" s="4" t="s">
        <v>58</v>
      </c>
      <c r="N10638" s="35">
        <f>'Landed Freight Margin Tool'!$D$4</f>
        <v>0.58708499999999997</v>
      </c>
      <c r="O10638" s="30">
        <f>(MAX($F10638,MIN(0.18*$D10638,$F10638*(1+$N10638))))</f>
        <v>377.86906765000003</v>
      </c>
      <c r="P10638" s="35">
        <f>O10638/D10638</f>
        <v>0.16503427073688443</v>
      </c>
    </row>
    <row r="10639" spans="1:16" x14ac:dyDescent="0.3">
      <c r="A10639" s="2">
        <v>45029</v>
      </c>
      <c r="B10639" s="3" t="s">
        <v>19656</v>
      </c>
      <c r="C10639" s="4" t="s">
        <v>19657</v>
      </c>
      <c r="D10639" s="27">
        <v>1524.26</v>
      </c>
      <c r="E10639" s="27">
        <v>274.37</v>
      </c>
      <c r="F10639" s="27">
        <v>161.01</v>
      </c>
      <c r="G10639" s="26">
        <f>(E10639-F10639)/E10639</f>
        <v>0.41316470459598359</v>
      </c>
      <c r="H10639" s="27">
        <f>E10639-F10639</f>
        <v>113.36000000000001</v>
      </c>
      <c r="I10639" s="35">
        <f>E10639/D10639</f>
        <v>0.18000209937937098</v>
      </c>
      <c r="J10639" s="3">
        <v>185003.36</v>
      </c>
      <c r="K10639" s="26">
        <v>6.0999999999999999E-2</v>
      </c>
      <c r="L10639" s="4" t="b">
        <v>0</v>
      </c>
      <c r="M10639" s="4" t="s">
        <v>58</v>
      </c>
      <c r="N10639" s="35">
        <f>'Landed Freight Margin Tool'!$D$4</f>
        <v>0.58708499999999997</v>
      </c>
      <c r="O10639" s="30">
        <f>(MAX($F10639,MIN(0.18*$D10639,$F10639*(1+$N10639))))</f>
        <v>255.53655584999998</v>
      </c>
      <c r="P10639" s="35">
        <f>O10639/D10639</f>
        <v>0.16764630433784261</v>
      </c>
    </row>
    <row r="10640" spans="1:16" x14ac:dyDescent="0.3">
      <c r="A10640" s="2">
        <v>45175</v>
      </c>
      <c r="B10640" s="3" t="s">
        <v>6747</v>
      </c>
      <c r="C10640" s="4" t="s">
        <v>6748</v>
      </c>
      <c r="D10640" s="27">
        <v>1523.76</v>
      </c>
      <c r="E10640" s="27">
        <v>274.27999999999997</v>
      </c>
      <c r="F10640" s="27">
        <v>163.51</v>
      </c>
      <c r="G10640" s="26">
        <f>(E10640-F10640)/E10640</f>
        <v>0.40385737202858391</v>
      </c>
      <c r="H10640" s="27">
        <f>E10640-F10640</f>
        <v>110.76999999999998</v>
      </c>
      <c r="I10640" s="35">
        <f>E10640/D10640</f>
        <v>0.18000210006825221</v>
      </c>
      <c r="J10640" s="3">
        <v>185003.36</v>
      </c>
      <c r="K10640" s="26">
        <v>6.0999999999999999E-2</v>
      </c>
      <c r="L10640" s="4" t="b">
        <v>0</v>
      </c>
      <c r="M10640" s="4" t="s">
        <v>58</v>
      </c>
      <c r="N10640" s="35">
        <f>'Landed Freight Margin Tool'!$D$4</f>
        <v>0.58708499999999997</v>
      </c>
      <c r="O10640" s="30">
        <f>(MAX($F10640,MIN(0.18*$D10640,$F10640*(1+$N10640))))</f>
        <v>259.50426835000002</v>
      </c>
      <c r="P10640" s="35">
        <f>O10640/D10640</f>
        <v>0.17030521102404581</v>
      </c>
    </row>
    <row r="10641" spans="1:16" x14ac:dyDescent="0.3">
      <c r="A10641" s="2">
        <v>44956</v>
      </c>
      <c r="B10641" s="3" t="s">
        <v>14697</v>
      </c>
      <c r="C10641" s="4" t="s">
        <v>14698</v>
      </c>
      <c r="D10641" s="27">
        <v>2084.42</v>
      </c>
      <c r="E10641" s="27">
        <v>375.2</v>
      </c>
      <c r="F10641" s="27">
        <v>248.08</v>
      </c>
      <c r="G10641" s="26">
        <f>(E10641-F10641)/E10641</f>
        <v>0.33880597014925368</v>
      </c>
      <c r="H10641" s="27">
        <f>E10641-F10641</f>
        <v>127.11999999999998</v>
      </c>
      <c r="I10641" s="35">
        <f>E10641/D10641</f>
        <v>0.1800021108989551</v>
      </c>
      <c r="J10641" s="3">
        <v>185003.36</v>
      </c>
      <c r="K10641" s="26">
        <v>6.0999999999999999E-2</v>
      </c>
      <c r="L10641" s="4" t="b">
        <v>0</v>
      </c>
      <c r="M10641" s="4" t="s">
        <v>58</v>
      </c>
      <c r="N10641" s="35">
        <f>'Landed Freight Margin Tool'!$D$4</f>
        <v>0.58708499999999997</v>
      </c>
      <c r="O10641" s="30">
        <f>(MAX($F10641,MIN(0.18*$D10641,$F10641*(1+$N10641))))</f>
        <v>375.19560000000001</v>
      </c>
      <c r="P10641" s="35">
        <f>O10641/D10641</f>
        <v>0.18</v>
      </c>
    </row>
    <row r="10642" spans="1:16" x14ac:dyDescent="0.3">
      <c r="A10642" s="2">
        <v>45006</v>
      </c>
      <c r="B10642" s="3" t="s">
        <v>5090</v>
      </c>
      <c r="C10642" s="4" t="s">
        <v>5091</v>
      </c>
      <c r="D10642" s="27">
        <v>748.38</v>
      </c>
      <c r="E10642" s="27">
        <v>134.71</v>
      </c>
      <c r="F10642" s="27">
        <v>79.3</v>
      </c>
      <c r="G10642" s="26">
        <f>(E10642-F10642)/E10642</f>
        <v>0.41132803800757189</v>
      </c>
      <c r="H10642" s="27">
        <f>E10642-F10642</f>
        <v>55.410000000000011</v>
      </c>
      <c r="I10642" s="35">
        <f>E10642/D10642</f>
        <v>0.18000213795130818</v>
      </c>
      <c r="J10642" s="3">
        <v>185003.36</v>
      </c>
      <c r="K10642" s="26">
        <v>6.0999999999999999E-2</v>
      </c>
      <c r="L10642" s="4" t="b">
        <v>0</v>
      </c>
      <c r="M10642" s="4" t="s">
        <v>58</v>
      </c>
      <c r="N10642" s="35">
        <f>'Landed Freight Margin Tool'!$D$4</f>
        <v>0.58708499999999997</v>
      </c>
      <c r="O10642" s="30">
        <f>(MAX($F10642,MIN(0.18*$D10642,$F10642*(1+$N10642))))</f>
        <v>125.8558405</v>
      </c>
      <c r="P10642" s="35">
        <f>O10642/D10642</f>
        <v>0.16817103677276249</v>
      </c>
    </row>
    <row r="10643" spans="1:16" x14ac:dyDescent="0.3">
      <c r="A10643" s="2">
        <v>45068</v>
      </c>
      <c r="B10643" s="3" t="s">
        <v>16333</v>
      </c>
      <c r="C10643" s="4" t="s">
        <v>16334</v>
      </c>
      <c r="D10643" s="27">
        <v>1762.09</v>
      </c>
      <c r="E10643" s="27">
        <v>317.18</v>
      </c>
      <c r="F10643" s="27">
        <v>197.5</v>
      </c>
      <c r="G10643" s="26">
        <f>(E10643-F10643)/E10643</f>
        <v>0.37732517813229083</v>
      </c>
      <c r="H10643" s="27">
        <f>E10643-F10643</f>
        <v>119.68</v>
      </c>
      <c r="I10643" s="35">
        <f>E10643/D10643</f>
        <v>0.18000215653002968</v>
      </c>
      <c r="J10643" s="3">
        <v>185003.36</v>
      </c>
      <c r="K10643" s="26">
        <v>6.0999999999999999E-2</v>
      </c>
      <c r="L10643" s="4" t="b">
        <v>0</v>
      </c>
      <c r="M10643" s="4" t="s">
        <v>58</v>
      </c>
      <c r="N10643" s="35">
        <f>'Landed Freight Margin Tool'!$D$4</f>
        <v>0.58708499999999997</v>
      </c>
      <c r="O10643" s="30">
        <f>(MAX($F10643,MIN(0.18*$D10643,$F10643*(1+$N10643))))</f>
        <v>313.44928750000003</v>
      </c>
      <c r="P10643" s="35">
        <f>O10643/D10643</f>
        <v>0.17788494770414681</v>
      </c>
    </row>
    <row r="10644" spans="1:16" x14ac:dyDescent="0.3">
      <c r="A10644" s="2">
        <v>45044</v>
      </c>
      <c r="B10644" s="3" t="s">
        <v>19713</v>
      </c>
      <c r="C10644" s="4" t="s">
        <v>19714</v>
      </c>
      <c r="D10644" s="27">
        <v>1203.93</v>
      </c>
      <c r="E10644" s="27">
        <v>216.71</v>
      </c>
      <c r="F10644" s="27">
        <v>143.33000000000001</v>
      </c>
      <c r="G10644" s="26">
        <f>(E10644-F10644)/E10644</f>
        <v>0.33860920123667571</v>
      </c>
      <c r="H10644" s="27">
        <f>E10644-F10644</f>
        <v>73.38</v>
      </c>
      <c r="I10644" s="35">
        <f>E10644/D10644</f>
        <v>0.18000215959399632</v>
      </c>
      <c r="J10644" s="3">
        <v>185003.36</v>
      </c>
      <c r="K10644" s="26">
        <v>6.0999999999999999E-2</v>
      </c>
      <c r="L10644" s="4" t="b">
        <v>0</v>
      </c>
      <c r="M10644" s="4" t="s">
        <v>58</v>
      </c>
      <c r="N10644" s="35">
        <f>'Landed Freight Margin Tool'!$D$4</f>
        <v>0.58708499999999997</v>
      </c>
      <c r="O10644" s="30">
        <f>(MAX($F10644,MIN(0.18*$D10644,$F10644*(1+$N10644))))</f>
        <v>216.70740000000001</v>
      </c>
      <c r="P10644" s="35">
        <f>O10644/D10644</f>
        <v>0.18</v>
      </c>
    </row>
    <row r="10645" spans="1:16" x14ac:dyDescent="0.3">
      <c r="A10645" s="2">
        <v>45079</v>
      </c>
      <c r="B10645" s="3" t="s">
        <v>260</v>
      </c>
      <c r="C10645" s="4" t="s">
        <v>261</v>
      </c>
      <c r="D10645" s="27">
        <v>2216.14</v>
      </c>
      <c r="E10645" s="27">
        <v>398.91</v>
      </c>
      <c r="F10645" s="27">
        <v>194.7</v>
      </c>
      <c r="G10645" s="26">
        <f>(E10645-F10645)/E10645</f>
        <v>0.51191998195081601</v>
      </c>
      <c r="H10645" s="27">
        <f>E10645-F10645</f>
        <v>204.21000000000004</v>
      </c>
      <c r="I10645" s="35">
        <f>E10645/D10645</f>
        <v>0.18000216592814536</v>
      </c>
      <c r="J10645" s="3">
        <v>185003.36</v>
      </c>
      <c r="K10645" s="26">
        <v>6.0999999999999999E-2</v>
      </c>
      <c r="L10645" s="4" t="b">
        <v>0</v>
      </c>
      <c r="M10645" s="4" t="s">
        <v>58</v>
      </c>
      <c r="N10645" s="35">
        <f>'Landed Freight Margin Tool'!$D$4</f>
        <v>0.58708499999999997</v>
      </c>
      <c r="O10645" s="30">
        <f>(MAX($F10645,MIN(0.18*$D10645,$F10645*(1+$N10645))))</f>
        <v>309.0054495</v>
      </c>
      <c r="P10645" s="35">
        <f>O10645/D10645</f>
        <v>0.13943408336115951</v>
      </c>
    </row>
    <row r="10646" spans="1:16" x14ac:dyDescent="0.3">
      <c r="A10646" s="2">
        <v>45205</v>
      </c>
      <c r="B10646" s="3" t="s">
        <v>3246</v>
      </c>
      <c r="C10646" s="4" t="s">
        <v>3247</v>
      </c>
      <c r="D10646" s="27">
        <v>922.6</v>
      </c>
      <c r="E10646" s="27">
        <v>166.07</v>
      </c>
      <c r="F10646" s="27">
        <v>101.28</v>
      </c>
      <c r="G10646" s="26">
        <f>(E10646-F10646)/E10646</f>
        <v>0.39013668934786533</v>
      </c>
      <c r="H10646" s="27">
        <f>E10646-F10646</f>
        <v>64.789999999999992</v>
      </c>
      <c r="I10646" s="35">
        <f>E10646/D10646</f>
        <v>0.18000216778668979</v>
      </c>
      <c r="J10646" s="3">
        <v>185003.36</v>
      </c>
      <c r="K10646" s="26">
        <v>6.0999999999999999E-2</v>
      </c>
      <c r="L10646" s="4" t="b">
        <v>0</v>
      </c>
      <c r="M10646" s="4" t="s">
        <v>58</v>
      </c>
      <c r="N10646" s="35">
        <f>'Landed Freight Margin Tool'!$D$4</f>
        <v>0.58708499999999997</v>
      </c>
      <c r="O10646" s="30">
        <f>(MAX($F10646,MIN(0.18*$D10646,$F10646*(1+$N10646))))</f>
        <v>160.73996880000001</v>
      </c>
      <c r="P10646" s="35">
        <f>O10646/D10646</f>
        <v>0.17422498244092782</v>
      </c>
    </row>
    <row r="10647" spans="1:16" x14ac:dyDescent="0.3">
      <c r="A10647" s="2">
        <v>45114</v>
      </c>
      <c r="B10647" s="3" t="s">
        <v>9325</v>
      </c>
      <c r="C10647" s="4" t="s">
        <v>9326</v>
      </c>
      <c r="D10647" s="27">
        <v>1285.54</v>
      </c>
      <c r="E10647" s="27">
        <v>231.4</v>
      </c>
      <c r="F10647" s="27">
        <v>156.63999999999999</v>
      </c>
      <c r="G10647" s="26">
        <f>(E10647-F10647)/E10647</f>
        <v>0.32307692307692315</v>
      </c>
      <c r="H10647" s="27">
        <f>E10647-F10647</f>
        <v>74.760000000000019</v>
      </c>
      <c r="I10647" s="35">
        <f>E10647/D10647</f>
        <v>0.18000217807302768</v>
      </c>
      <c r="J10647" s="3">
        <v>185003.36</v>
      </c>
      <c r="K10647" s="26">
        <v>6.0999999999999999E-2</v>
      </c>
      <c r="L10647" s="4" t="b">
        <v>0</v>
      </c>
      <c r="M10647" s="4" t="s">
        <v>58</v>
      </c>
      <c r="N10647" s="35">
        <f>'Landed Freight Margin Tool'!$D$4</f>
        <v>0.58708499999999997</v>
      </c>
      <c r="O10647" s="30">
        <f>(MAX($F10647,MIN(0.18*$D10647,$F10647*(1+$N10647))))</f>
        <v>231.3972</v>
      </c>
      <c r="P10647" s="35">
        <f>O10647/D10647</f>
        <v>0.18</v>
      </c>
    </row>
    <row r="10648" spans="1:16" x14ac:dyDescent="0.3">
      <c r="A10648" s="2">
        <v>45224</v>
      </c>
      <c r="B10648" s="3" t="s">
        <v>18947</v>
      </c>
      <c r="C10648" s="4" t="s">
        <v>9222</v>
      </c>
      <c r="D10648" s="27">
        <v>1726.09</v>
      </c>
      <c r="E10648" s="27">
        <v>310.7</v>
      </c>
      <c r="F10648" s="27">
        <v>172.35</v>
      </c>
      <c r="G10648" s="26">
        <f>(E10648-F10648)/E10648</f>
        <v>0.44528484068233021</v>
      </c>
      <c r="H10648" s="27">
        <f>E10648-F10648</f>
        <v>138.35</v>
      </c>
      <c r="I10648" s="35">
        <f>E10648/D10648</f>
        <v>0.18000220150745327</v>
      </c>
      <c r="J10648" s="3">
        <v>185003.36</v>
      </c>
      <c r="K10648" s="26">
        <v>6.0999999999999999E-2</v>
      </c>
      <c r="L10648" s="4" t="b">
        <v>0</v>
      </c>
      <c r="M10648" s="4" t="s">
        <v>58</v>
      </c>
      <c r="N10648" s="35">
        <f>'Landed Freight Margin Tool'!$D$4</f>
        <v>0.58708499999999997</v>
      </c>
      <c r="O10648" s="30">
        <f>(MAX($F10648,MIN(0.18*$D10648,$F10648*(1+$N10648))))</f>
        <v>273.53409975</v>
      </c>
      <c r="P10648" s="35">
        <f>O10648/D10648</f>
        <v>0.15847035771599396</v>
      </c>
    </row>
    <row r="10649" spans="1:16" x14ac:dyDescent="0.3">
      <c r="A10649" s="2">
        <v>45133</v>
      </c>
      <c r="B10649" s="3" t="s">
        <v>17096</v>
      </c>
      <c r="C10649" s="4" t="s">
        <v>17097</v>
      </c>
      <c r="D10649" s="27">
        <v>903.1</v>
      </c>
      <c r="E10649" s="27">
        <v>162.56</v>
      </c>
      <c r="F10649" s="27">
        <v>94.76</v>
      </c>
      <c r="G10649" s="26">
        <f>(E10649-F10649)/E10649</f>
        <v>0.41707677165354329</v>
      </c>
      <c r="H10649" s="27">
        <f>E10649-F10649</f>
        <v>67.8</v>
      </c>
      <c r="I10649" s="35">
        <f>E10649/D10649</f>
        <v>0.18000221459417562</v>
      </c>
      <c r="J10649" s="3">
        <v>185003.36</v>
      </c>
      <c r="K10649" s="26">
        <v>6.0999999999999999E-2</v>
      </c>
      <c r="L10649" s="4" t="b">
        <v>0</v>
      </c>
      <c r="M10649" s="4" t="s">
        <v>58</v>
      </c>
      <c r="N10649" s="35">
        <f>'Landed Freight Margin Tool'!$D$4</f>
        <v>0.58708499999999997</v>
      </c>
      <c r="O10649" s="30">
        <f>(MAX($F10649,MIN(0.18*$D10649,$F10649*(1+$N10649))))</f>
        <v>150.3921746</v>
      </c>
      <c r="P10649" s="35">
        <f>O10649/D10649</f>
        <v>0.16652881696379138</v>
      </c>
    </row>
    <row r="10650" spans="1:16" x14ac:dyDescent="0.3">
      <c r="A10650" s="2">
        <v>44959</v>
      </c>
      <c r="B10650" s="3" t="s">
        <v>11376</v>
      </c>
      <c r="C10650" s="4" t="s">
        <v>3802</v>
      </c>
      <c r="D10650" s="27">
        <v>902.1</v>
      </c>
      <c r="E10650" s="27">
        <v>162.38</v>
      </c>
      <c r="F10650" s="27">
        <v>100.87</v>
      </c>
      <c r="G10650" s="26">
        <f>(E10650-F10650)/E10650</f>
        <v>0.3788028082276142</v>
      </c>
      <c r="H10650" s="27">
        <f>E10650-F10650</f>
        <v>61.509999999999991</v>
      </c>
      <c r="I10650" s="35">
        <f>E10650/D10650</f>
        <v>0.18000221704910763</v>
      </c>
      <c r="J10650" s="3">
        <v>185003.36</v>
      </c>
      <c r="K10650" s="26">
        <v>6.0999999999999999E-2</v>
      </c>
      <c r="L10650" s="4" t="b">
        <v>0</v>
      </c>
      <c r="M10650" s="4" t="s">
        <v>58</v>
      </c>
      <c r="N10650" s="35">
        <f>'Landed Freight Margin Tool'!$D$4</f>
        <v>0.58708499999999997</v>
      </c>
      <c r="O10650" s="30">
        <f>(MAX($F10650,MIN(0.18*$D10650,$F10650*(1+$N10650))))</f>
        <v>160.08926395</v>
      </c>
      <c r="P10650" s="35">
        <f>O10650/D10650</f>
        <v>0.17746287989136458</v>
      </c>
    </row>
    <row r="10651" spans="1:16" x14ac:dyDescent="0.3">
      <c r="A10651" s="2">
        <v>45077</v>
      </c>
      <c r="B10651" s="3" t="s">
        <v>17196</v>
      </c>
      <c r="C10651" s="4" t="s">
        <v>17197</v>
      </c>
      <c r="D10651" s="27">
        <v>2244.75</v>
      </c>
      <c r="E10651" s="27">
        <v>404.06</v>
      </c>
      <c r="F10651" s="27">
        <v>291.76</v>
      </c>
      <c r="G10651" s="26">
        <f>(E10651-F10651)/E10651</f>
        <v>0.27792902044250856</v>
      </c>
      <c r="H10651" s="27">
        <f>E10651-F10651</f>
        <v>112.30000000000001</v>
      </c>
      <c r="I10651" s="35">
        <f>E10651/D10651</f>
        <v>0.18000222741953448</v>
      </c>
      <c r="J10651" s="3">
        <v>185003.36</v>
      </c>
      <c r="K10651" s="26">
        <v>6.0999999999999999E-2</v>
      </c>
      <c r="L10651" s="4" t="b">
        <v>0</v>
      </c>
      <c r="M10651" s="4" t="s">
        <v>58</v>
      </c>
      <c r="N10651" s="35">
        <f>'Landed Freight Margin Tool'!$D$4</f>
        <v>0.58708499999999997</v>
      </c>
      <c r="O10651" s="30">
        <f>(MAX($F10651,MIN(0.18*$D10651,$F10651*(1+$N10651))))</f>
        <v>404.05500000000001</v>
      </c>
      <c r="P10651" s="35">
        <f>O10651/D10651</f>
        <v>0.18</v>
      </c>
    </row>
    <row r="10652" spans="1:16" x14ac:dyDescent="0.3">
      <c r="A10652" s="2">
        <v>44986</v>
      </c>
      <c r="B10652" s="3" t="s">
        <v>1014</v>
      </c>
      <c r="C10652" s="4" t="s">
        <v>1015</v>
      </c>
      <c r="D10652" s="27">
        <v>1073.82</v>
      </c>
      <c r="E10652" s="27">
        <v>193.29</v>
      </c>
      <c r="F10652" s="27">
        <v>134.86000000000001</v>
      </c>
      <c r="G10652" s="26">
        <f>(E10652-F10652)/E10652</f>
        <v>0.30229189301050224</v>
      </c>
      <c r="H10652" s="27">
        <f>E10652-F10652</f>
        <v>58.429999999999978</v>
      </c>
      <c r="I10652" s="35">
        <f>E10652/D10652</f>
        <v>0.18000223501145443</v>
      </c>
      <c r="J10652" s="3">
        <v>185003.36</v>
      </c>
      <c r="K10652" s="26">
        <v>6.0999999999999999E-2</v>
      </c>
      <c r="L10652" s="4" t="b">
        <v>0</v>
      </c>
      <c r="M10652" s="4" t="s">
        <v>58</v>
      </c>
      <c r="N10652" s="35">
        <f>'Landed Freight Margin Tool'!$D$4</f>
        <v>0.58708499999999997</v>
      </c>
      <c r="O10652" s="30">
        <f>(MAX($F10652,MIN(0.18*$D10652,$F10652*(1+$N10652))))</f>
        <v>193.28759999999997</v>
      </c>
      <c r="P10652" s="35">
        <f>O10652/D10652</f>
        <v>0.18</v>
      </c>
    </row>
    <row r="10653" spans="1:16" x14ac:dyDescent="0.3">
      <c r="A10653" s="2">
        <v>45090</v>
      </c>
      <c r="B10653" s="3" t="s">
        <v>8546</v>
      </c>
      <c r="C10653" s="4" t="s">
        <v>8547</v>
      </c>
      <c r="D10653" s="27">
        <v>978.21</v>
      </c>
      <c r="E10653" s="27">
        <v>176.08</v>
      </c>
      <c r="F10653" s="27">
        <v>98.52</v>
      </c>
      <c r="G10653" s="26">
        <f>(E10653-F10653)/E10653</f>
        <v>0.44048159927305774</v>
      </c>
      <c r="H10653" s="27">
        <f>E10653-F10653</f>
        <v>77.560000000000016</v>
      </c>
      <c r="I10653" s="35">
        <f>E10653/D10653</f>
        <v>0.18000224900583719</v>
      </c>
      <c r="J10653" s="3">
        <v>185003.36</v>
      </c>
      <c r="K10653" s="26">
        <v>6.0999999999999999E-2</v>
      </c>
      <c r="L10653" s="4" t="b">
        <v>0</v>
      </c>
      <c r="M10653" s="4" t="s">
        <v>58</v>
      </c>
      <c r="N10653" s="35">
        <f>'Landed Freight Margin Tool'!$D$4</f>
        <v>0.58708499999999997</v>
      </c>
      <c r="O10653" s="30">
        <f>(MAX($F10653,MIN(0.18*$D10653,$F10653*(1+$N10653))))</f>
        <v>156.35961420000001</v>
      </c>
      <c r="P10653" s="35">
        <f>O10653/D10653</f>
        <v>0.15984258410770694</v>
      </c>
    </row>
    <row r="10654" spans="1:16" x14ac:dyDescent="0.3">
      <c r="A10654" s="2">
        <v>45044</v>
      </c>
      <c r="B10654" s="3" t="s">
        <v>22143</v>
      </c>
      <c r="C10654" s="4" t="s">
        <v>19093</v>
      </c>
      <c r="D10654" s="27">
        <v>2129.14</v>
      </c>
      <c r="E10654" s="27">
        <v>383.25</v>
      </c>
      <c r="F10654" s="27">
        <v>254.42</v>
      </c>
      <c r="G10654" s="26">
        <f>(E10654-F10654)/E10654</f>
        <v>0.33615133724722768</v>
      </c>
      <c r="H10654" s="27">
        <f>E10654-F10654</f>
        <v>128.83000000000001</v>
      </c>
      <c r="I10654" s="35">
        <f>E10654/D10654</f>
        <v>0.18000225443136667</v>
      </c>
      <c r="J10654" s="3">
        <v>185003.36</v>
      </c>
      <c r="K10654" s="26">
        <v>6.0999999999999999E-2</v>
      </c>
      <c r="L10654" s="4" t="b">
        <v>0</v>
      </c>
      <c r="M10654" s="4" t="s">
        <v>58</v>
      </c>
      <c r="N10654" s="35">
        <f>'Landed Freight Margin Tool'!$D$4</f>
        <v>0.58708499999999997</v>
      </c>
      <c r="O10654" s="30">
        <f>(MAX($F10654,MIN(0.18*$D10654,$F10654*(1+$N10654))))</f>
        <v>383.24519999999995</v>
      </c>
      <c r="P10654" s="35">
        <f>O10654/D10654</f>
        <v>0.18</v>
      </c>
    </row>
    <row r="10655" spans="1:16" x14ac:dyDescent="0.3">
      <c r="A10655" s="2">
        <v>45162</v>
      </c>
      <c r="B10655" s="3" t="s">
        <v>23460</v>
      </c>
      <c r="C10655" s="4" t="s">
        <v>23461</v>
      </c>
      <c r="D10655" s="27">
        <v>1574.48</v>
      </c>
      <c r="E10655" s="27">
        <v>283.41000000000003</v>
      </c>
      <c r="F10655" s="27">
        <v>92.89</v>
      </c>
      <c r="G10655" s="26">
        <f>(E10655-F10655)/E10655</f>
        <v>0.67224162873575388</v>
      </c>
      <c r="H10655" s="27">
        <f>E10655-F10655</f>
        <v>190.52000000000004</v>
      </c>
      <c r="I10655" s="35">
        <f>E10655/D10655</f>
        <v>0.18000228646918348</v>
      </c>
      <c r="J10655" s="3">
        <v>185003.36</v>
      </c>
      <c r="K10655" s="26">
        <v>6.0999999999999999E-2</v>
      </c>
      <c r="L10655" s="4" t="b">
        <v>0</v>
      </c>
      <c r="M10655" s="4" t="s">
        <v>58</v>
      </c>
      <c r="N10655" s="35">
        <f>'Landed Freight Margin Tool'!$D$4</f>
        <v>0.58708499999999997</v>
      </c>
      <c r="O10655" s="30">
        <f>(MAX($F10655,MIN(0.18*$D10655,$F10655*(1+$N10655))))</f>
        <v>147.42432565000001</v>
      </c>
      <c r="P10655" s="35">
        <f>O10655/D10655</f>
        <v>9.3633660414867134E-2</v>
      </c>
    </row>
    <row r="10656" spans="1:16" x14ac:dyDescent="0.3">
      <c r="A10656" s="2">
        <v>45223</v>
      </c>
      <c r="B10656" s="3" t="s">
        <v>14993</v>
      </c>
      <c r="C10656" s="4" t="s">
        <v>14994</v>
      </c>
      <c r="D10656" s="27">
        <v>2008.53</v>
      </c>
      <c r="E10656" s="27">
        <v>361.54</v>
      </c>
      <c r="F10656" s="27">
        <v>208.65</v>
      </c>
      <c r="G10656" s="26">
        <f>(E10656-F10656)/E10656</f>
        <v>0.42288543453006583</v>
      </c>
      <c r="H10656" s="27">
        <f>E10656-F10656</f>
        <v>152.89000000000001</v>
      </c>
      <c r="I10656" s="35">
        <f>E10656/D10656</f>
        <v>0.18000229023215986</v>
      </c>
      <c r="J10656" s="3">
        <v>185003.36</v>
      </c>
      <c r="K10656" s="26">
        <v>6.0999999999999999E-2</v>
      </c>
      <c r="L10656" s="4" t="b">
        <v>0</v>
      </c>
      <c r="M10656" s="4" t="s">
        <v>58</v>
      </c>
      <c r="N10656" s="35">
        <f>'Landed Freight Margin Tool'!$D$4</f>
        <v>0.58708499999999997</v>
      </c>
      <c r="O10656" s="30">
        <f>(MAX($F10656,MIN(0.18*$D10656,$F10656*(1+$N10656))))</f>
        <v>331.14528525000003</v>
      </c>
      <c r="P10656" s="35">
        <f>O10656/D10656</f>
        <v>0.16486947431703786</v>
      </c>
    </row>
    <row r="10657" spans="1:16" x14ac:dyDescent="0.3">
      <c r="A10657" s="2">
        <v>45187</v>
      </c>
      <c r="B10657" s="3" t="s">
        <v>3414</v>
      </c>
      <c r="C10657" s="4" t="s">
        <v>3415</v>
      </c>
      <c r="D10657" s="27">
        <v>782.49</v>
      </c>
      <c r="E10657" s="27">
        <v>140.85</v>
      </c>
      <c r="F10657" s="27">
        <v>95.27</v>
      </c>
      <c r="G10657" s="26">
        <f>(E10657-F10657)/E10657</f>
        <v>0.32360667376641816</v>
      </c>
      <c r="H10657" s="27">
        <f>E10657-F10657</f>
        <v>45.58</v>
      </c>
      <c r="I10657" s="35">
        <f>E10657/D10657</f>
        <v>0.18000230034888623</v>
      </c>
      <c r="J10657" s="3">
        <v>185003.36</v>
      </c>
      <c r="K10657" s="26">
        <v>6.0999999999999999E-2</v>
      </c>
      <c r="L10657" s="4" t="b">
        <v>0</v>
      </c>
      <c r="M10657" s="4" t="s">
        <v>58</v>
      </c>
      <c r="N10657" s="35">
        <f>'Landed Freight Margin Tool'!$D$4</f>
        <v>0.58708499999999997</v>
      </c>
      <c r="O10657" s="30">
        <f>(MAX($F10657,MIN(0.18*$D10657,$F10657*(1+$N10657))))</f>
        <v>140.84819999999999</v>
      </c>
      <c r="P10657" s="35">
        <f>O10657/D10657</f>
        <v>0.18</v>
      </c>
    </row>
    <row r="10658" spans="1:16" x14ac:dyDescent="0.3">
      <c r="A10658" s="2">
        <v>45182</v>
      </c>
      <c r="B10658" s="3" t="s">
        <v>22740</v>
      </c>
      <c r="C10658" s="4" t="s">
        <v>22741</v>
      </c>
      <c r="D10658" s="27">
        <v>1203.04</v>
      </c>
      <c r="E10658" s="27">
        <v>216.55</v>
      </c>
      <c r="F10658" s="27">
        <v>153.88</v>
      </c>
      <c r="G10658" s="26">
        <f>(E10658-F10658)/E10658</f>
        <v>0.28940198568459946</v>
      </c>
      <c r="H10658" s="27">
        <f>E10658-F10658</f>
        <v>62.670000000000016</v>
      </c>
      <c r="I10658" s="35">
        <f>E10658/D10658</f>
        <v>0.18000232743715922</v>
      </c>
      <c r="J10658" s="3">
        <v>185003.36</v>
      </c>
      <c r="K10658" s="26">
        <v>6.0999999999999999E-2</v>
      </c>
      <c r="L10658" s="4" t="b">
        <v>0</v>
      </c>
      <c r="M10658" s="4" t="s">
        <v>58</v>
      </c>
      <c r="N10658" s="35">
        <f>'Landed Freight Margin Tool'!$D$4</f>
        <v>0.58708499999999997</v>
      </c>
      <c r="O10658" s="30">
        <f>(MAX($F10658,MIN(0.18*$D10658,$F10658*(1+$N10658))))</f>
        <v>216.54719999999998</v>
      </c>
      <c r="P10658" s="35">
        <f>O10658/D10658</f>
        <v>0.18</v>
      </c>
    </row>
    <row r="10659" spans="1:16" x14ac:dyDescent="0.3">
      <c r="A10659" s="2">
        <v>45077</v>
      </c>
      <c r="B10659" s="3" t="s">
        <v>5614</v>
      </c>
      <c r="C10659" s="4" t="s">
        <v>5615</v>
      </c>
      <c r="D10659" s="27">
        <v>1887.42</v>
      </c>
      <c r="E10659" s="27">
        <v>339.74</v>
      </c>
      <c r="F10659" s="27">
        <v>321.25</v>
      </c>
      <c r="G10659" s="26">
        <f>(E10659-F10659)/E10659</f>
        <v>5.4423971272149319E-2</v>
      </c>
      <c r="H10659" s="27">
        <f>E10659-F10659</f>
        <v>18.490000000000009</v>
      </c>
      <c r="I10659" s="35">
        <f>E10659/D10659</f>
        <v>0.18000233122463469</v>
      </c>
      <c r="J10659" s="3">
        <v>185003.36</v>
      </c>
      <c r="K10659" s="26">
        <v>6.0999999999999999E-2</v>
      </c>
      <c r="L10659" s="4" t="b">
        <v>0</v>
      </c>
      <c r="M10659" s="4" t="s">
        <v>58</v>
      </c>
      <c r="N10659" s="35">
        <f>'Landed Freight Margin Tool'!$D$4</f>
        <v>0.58708499999999997</v>
      </c>
      <c r="O10659" s="30">
        <f>(MAX($F10659,MIN(0.18*$D10659,$F10659*(1+$N10659))))</f>
        <v>339.73559999999998</v>
      </c>
      <c r="P10659" s="35">
        <f>O10659/D10659</f>
        <v>0.18</v>
      </c>
    </row>
    <row r="10660" spans="1:16" x14ac:dyDescent="0.3">
      <c r="A10660" s="2">
        <v>45155</v>
      </c>
      <c r="B10660" s="3" t="s">
        <v>11680</v>
      </c>
      <c r="C10660" s="4" t="s">
        <v>11681</v>
      </c>
      <c r="D10660" s="27">
        <v>2045.14</v>
      </c>
      <c r="E10660" s="27">
        <v>368.13</v>
      </c>
      <c r="F10660" s="27">
        <v>259.64</v>
      </c>
      <c r="G10660" s="26">
        <f>(E10660-F10660)/E10660</f>
        <v>0.29470567462581154</v>
      </c>
      <c r="H10660" s="27">
        <f>E10660-F10660</f>
        <v>108.49000000000001</v>
      </c>
      <c r="I10660" s="35">
        <f>E10660/D10660</f>
        <v>0.18000234702758736</v>
      </c>
      <c r="J10660" s="3">
        <v>185003.36</v>
      </c>
      <c r="K10660" s="26">
        <v>6.0999999999999999E-2</v>
      </c>
      <c r="L10660" s="4" t="b">
        <v>0</v>
      </c>
      <c r="M10660" s="4" t="s">
        <v>58</v>
      </c>
      <c r="N10660" s="35">
        <f>'Landed Freight Margin Tool'!$D$4</f>
        <v>0.58708499999999997</v>
      </c>
      <c r="O10660" s="30">
        <f>(MAX($F10660,MIN(0.18*$D10660,$F10660*(1+$N10660))))</f>
        <v>368.12520000000001</v>
      </c>
      <c r="P10660" s="35">
        <f>O10660/D10660</f>
        <v>0.18</v>
      </c>
    </row>
    <row r="10661" spans="1:16" x14ac:dyDescent="0.3">
      <c r="A10661" s="2">
        <v>45117</v>
      </c>
      <c r="B10661" s="3" t="s">
        <v>18400</v>
      </c>
      <c r="C10661" s="4" t="s">
        <v>18401</v>
      </c>
      <c r="D10661" s="27">
        <v>1858.42</v>
      </c>
      <c r="E10661" s="27">
        <v>334.52</v>
      </c>
      <c r="F10661" s="27">
        <v>169.38</v>
      </c>
      <c r="G10661" s="26">
        <f>(E10661-F10661)/E10661</f>
        <v>0.49366256128183666</v>
      </c>
      <c r="H10661" s="27">
        <f>E10661-F10661</f>
        <v>165.14</v>
      </c>
      <c r="I10661" s="35">
        <f>E10661/D10661</f>
        <v>0.18000236760258712</v>
      </c>
      <c r="J10661" s="3">
        <v>185003.36</v>
      </c>
      <c r="K10661" s="26">
        <v>6.0999999999999999E-2</v>
      </c>
      <c r="L10661" s="4" t="b">
        <v>0</v>
      </c>
      <c r="M10661" s="4" t="s">
        <v>58</v>
      </c>
      <c r="N10661" s="35">
        <f>'Landed Freight Margin Tool'!$D$4</f>
        <v>0.58708499999999997</v>
      </c>
      <c r="O10661" s="30">
        <f>(MAX($F10661,MIN(0.18*$D10661,$F10661*(1+$N10661))))</f>
        <v>268.82045729999999</v>
      </c>
      <c r="P10661" s="35">
        <f>O10661/D10661</f>
        <v>0.14465000231379344</v>
      </c>
    </row>
    <row r="10662" spans="1:16" x14ac:dyDescent="0.3">
      <c r="A10662" s="2">
        <v>44959</v>
      </c>
      <c r="B10662" s="3" t="s">
        <v>1950</v>
      </c>
      <c r="C10662" s="4" t="s">
        <v>1951</v>
      </c>
      <c r="D10662" s="27">
        <v>2022.14</v>
      </c>
      <c r="E10662" s="27">
        <v>363.99</v>
      </c>
      <c r="F10662" s="27">
        <v>209.72</v>
      </c>
      <c r="G10662" s="26">
        <f>(E10662-F10662)/E10662</f>
        <v>0.42383032500892881</v>
      </c>
      <c r="H10662" s="27">
        <f>E10662-F10662</f>
        <v>154.27000000000001</v>
      </c>
      <c r="I10662" s="35">
        <f>E10662/D10662</f>
        <v>0.18000237372288763</v>
      </c>
      <c r="J10662" s="3">
        <v>185003.36</v>
      </c>
      <c r="K10662" s="26">
        <v>6.0999999999999999E-2</v>
      </c>
      <c r="L10662" s="4" t="b">
        <v>0</v>
      </c>
      <c r="M10662" s="4" t="s">
        <v>58</v>
      </c>
      <c r="N10662" s="35">
        <f>'Landed Freight Margin Tool'!$D$4</f>
        <v>0.58708499999999997</v>
      </c>
      <c r="O10662" s="30">
        <f>(MAX($F10662,MIN(0.18*$D10662,$F10662*(1+$N10662))))</f>
        <v>332.84346620000002</v>
      </c>
      <c r="P10662" s="35">
        <f>O10662/D10662</f>
        <v>0.16459961535798709</v>
      </c>
    </row>
    <row r="10663" spans="1:16" x14ac:dyDescent="0.3">
      <c r="A10663" s="2">
        <v>45268</v>
      </c>
      <c r="B10663" s="3" t="s">
        <v>14100</v>
      </c>
      <c r="C10663" s="4" t="s">
        <v>14101</v>
      </c>
      <c r="D10663" s="27">
        <v>1516.48</v>
      </c>
      <c r="E10663" s="27">
        <v>272.97000000000003</v>
      </c>
      <c r="F10663" s="27">
        <v>182.54</v>
      </c>
      <c r="G10663" s="26">
        <f>(E10663-F10663)/E10663</f>
        <v>0.33128182584166765</v>
      </c>
      <c r="H10663" s="27">
        <f>E10663-F10663</f>
        <v>90.430000000000035</v>
      </c>
      <c r="I10663" s="35">
        <f>E10663/D10663</f>
        <v>0.18000237391854823</v>
      </c>
      <c r="J10663" s="3">
        <v>185003.36</v>
      </c>
      <c r="K10663" s="26">
        <v>6.0999999999999999E-2</v>
      </c>
      <c r="L10663" s="4" t="b">
        <v>0</v>
      </c>
      <c r="M10663" s="4" t="s">
        <v>58</v>
      </c>
      <c r="N10663" s="35">
        <f>'Landed Freight Margin Tool'!$D$4</f>
        <v>0.58708499999999997</v>
      </c>
      <c r="O10663" s="30">
        <f>(MAX($F10663,MIN(0.18*$D10663,$F10663*(1+$N10663))))</f>
        <v>272.96640000000002</v>
      </c>
      <c r="P10663" s="35">
        <f>O10663/D10663</f>
        <v>0.18000000000000002</v>
      </c>
    </row>
    <row r="10664" spans="1:16" x14ac:dyDescent="0.3">
      <c r="A10664" s="2">
        <v>45216</v>
      </c>
      <c r="B10664" s="3" t="s">
        <v>22834</v>
      </c>
      <c r="C10664" s="4" t="s">
        <v>22835</v>
      </c>
      <c r="D10664" s="27">
        <v>1747.31</v>
      </c>
      <c r="E10664" s="27">
        <v>314.52</v>
      </c>
      <c r="F10664" s="27">
        <v>184.69</v>
      </c>
      <c r="G10664" s="26">
        <f>(E10664-F10664)/E10664</f>
        <v>0.41278774004832758</v>
      </c>
      <c r="H10664" s="27">
        <f>E10664-F10664</f>
        <v>129.82999999999998</v>
      </c>
      <c r="I10664" s="35">
        <f>E10664/D10664</f>
        <v>0.18000240369482232</v>
      </c>
      <c r="J10664" s="3">
        <v>185003.36</v>
      </c>
      <c r="K10664" s="26">
        <v>6.0999999999999999E-2</v>
      </c>
      <c r="L10664" s="4" t="b">
        <v>0</v>
      </c>
      <c r="M10664" s="4" t="s">
        <v>58</v>
      </c>
      <c r="N10664" s="35">
        <f>'Landed Freight Margin Tool'!$D$4</f>
        <v>0.58708499999999997</v>
      </c>
      <c r="O10664" s="30">
        <f>(MAX($F10664,MIN(0.18*$D10664,$F10664*(1+$N10664))))</f>
        <v>293.11872865000004</v>
      </c>
      <c r="P10664" s="35">
        <f>O10664/D10664</f>
        <v>0.16775427866263001</v>
      </c>
    </row>
    <row r="10665" spans="1:16" x14ac:dyDescent="0.3">
      <c r="A10665" s="2">
        <v>45062</v>
      </c>
      <c r="B10665" s="3" t="s">
        <v>13397</v>
      </c>
      <c r="C10665" s="4" t="s">
        <v>13398</v>
      </c>
      <c r="D10665" s="27">
        <v>1399.37</v>
      </c>
      <c r="E10665" s="27">
        <v>251.89</v>
      </c>
      <c r="F10665" s="27">
        <v>187.42</v>
      </c>
      <c r="G10665" s="26">
        <f>(E10665-F10665)/E10665</f>
        <v>0.25594505538131723</v>
      </c>
      <c r="H10665" s="27">
        <f>E10665-F10665</f>
        <v>64.47</v>
      </c>
      <c r="I10665" s="35">
        <f>E10665/D10665</f>
        <v>0.18000242966477772</v>
      </c>
      <c r="J10665" s="3">
        <v>185003.36</v>
      </c>
      <c r="K10665" s="26">
        <v>6.0999999999999999E-2</v>
      </c>
      <c r="L10665" s="4" t="b">
        <v>0</v>
      </c>
      <c r="M10665" s="4" t="s">
        <v>58</v>
      </c>
      <c r="N10665" s="35">
        <f>'Landed Freight Margin Tool'!$D$4</f>
        <v>0.58708499999999997</v>
      </c>
      <c r="O10665" s="30">
        <f>(MAX($F10665,MIN(0.18*$D10665,$F10665*(1+$N10665))))</f>
        <v>251.88659999999996</v>
      </c>
      <c r="P10665" s="35">
        <f>O10665/D10665</f>
        <v>0.18</v>
      </c>
    </row>
    <row r="10666" spans="1:16" x14ac:dyDescent="0.3">
      <c r="A10666" s="2">
        <v>45076</v>
      </c>
      <c r="B10666" s="3" t="s">
        <v>4752</v>
      </c>
      <c r="C10666" s="4" t="s">
        <v>4753</v>
      </c>
      <c r="D10666" s="27">
        <v>657.88</v>
      </c>
      <c r="E10666" s="27">
        <v>118.42</v>
      </c>
      <c r="F10666" s="27">
        <v>65.03</v>
      </c>
      <c r="G10666" s="26">
        <f>(E10666-F10666)/E10666</f>
        <v>0.45085289647019083</v>
      </c>
      <c r="H10666" s="27">
        <f>E10666-F10666</f>
        <v>53.39</v>
      </c>
      <c r="I10666" s="35">
        <f>E10666/D10666</f>
        <v>0.18000243205447802</v>
      </c>
      <c r="J10666" s="3">
        <v>185003.36</v>
      </c>
      <c r="K10666" s="26">
        <v>6.0999999999999999E-2</v>
      </c>
      <c r="L10666" s="4" t="b">
        <v>0</v>
      </c>
      <c r="M10666" s="4" t="s">
        <v>58</v>
      </c>
      <c r="N10666" s="35">
        <f>'Landed Freight Margin Tool'!$D$4</f>
        <v>0.58708499999999997</v>
      </c>
      <c r="O10666" s="30">
        <f>(MAX($F10666,MIN(0.18*$D10666,$F10666*(1+$N10666))))</f>
        <v>103.20813755</v>
      </c>
      <c r="P10666" s="35">
        <f>O10666/D10666</f>
        <v>0.15687988318538335</v>
      </c>
    </row>
    <row r="10667" spans="1:16" x14ac:dyDescent="0.3">
      <c r="A10667" s="2">
        <v>45223</v>
      </c>
      <c r="B10667" s="3" t="s">
        <v>23546</v>
      </c>
      <c r="C10667" s="4" t="s">
        <v>23547</v>
      </c>
      <c r="D10667" s="27">
        <v>1313.76</v>
      </c>
      <c r="E10667" s="27">
        <v>236.48</v>
      </c>
      <c r="F10667" s="27">
        <v>152.72999999999999</v>
      </c>
      <c r="G10667" s="26">
        <f>(E10667-F10667)/E10667</f>
        <v>0.35415257104194858</v>
      </c>
      <c r="H10667" s="27">
        <f>E10667-F10667</f>
        <v>83.75</v>
      </c>
      <c r="I10667" s="35">
        <f>E10667/D10667</f>
        <v>0.18000243575691147</v>
      </c>
      <c r="J10667" s="3">
        <v>185003.36</v>
      </c>
      <c r="K10667" s="26">
        <v>6.0999999999999999E-2</v>
      </c>
      <c r="L10667" s="4" t="b">
        <v>0</v>
      </c>
      <c r="M10667" s="4" t="s">
        <v>58</v>
      </c>
      <c r="N10667" s="35">
        <f>'Landed Freight Margin Tool'!$D$4</f>
        <v>0.58708499999999997</v>
      </c>
      <c r="O10667" s="30">
        <f>(MAX($F10667,MIN(0.18*$D10667,$F10667*(1+$N10667))))</f>
        <v>236.4768</v>
      </c>
      <c r="P10667" s="35">
        <f>O10667/D10667</f>
        <v>0.18</v>
      </c>
    </row>
    <row r="10668" spans="1:16" x14ac:dyDescent="0.3">
      <c r="A10668" s="2">
        <v>45118</v>
      </c>
      <c r="B10668" s="3" t="s">
        <v>13982</v>
      </c>
      <c r="C10668" s="4" t="s">
        <v>13983</v>
      </c>
      <c r="D10668" s="27">
        <v>736.99</v>
      </c>
      <c r="E10668" s="27">
        <v>132.66</v>
      </c>
      <c r="F10668" s="27">
        <v>68.83</v>
      </c>
      <c r="G10668" s="26">
        <f>(E10668-F10668)/E10668</f>
        <v>0.48115483190110053</v>
      </c>
      <c r="H10668" s="27">
        <f>E10668-F10668</f>
        <v>63.83</v>
      </c>
      <c r="I10668" s="35">
        <f>E10668/D10668</f>
        <v>0.18000244236692492</v>
      </c>
      <c r="J10668" s="3">
        <v>185003.36</v>
      </c>
      <c r="K10668" s="26">
        <v>6.0999999999999999E-2</v>
      </c>
      <c r="L10668" s="4" t="b">
        <v>0</v>
      </c>
      <c r="M10668" s="4" t="s">
        <v>58</v>
      </c>
      <c r="N10668" s="35">
        <f>'Landed Freight Margin Tool'!$D$4</f>
        <v>0.58708499999999997</v>
      </c>
      <c r="O10668" s="30">
        <f>(MAX($F10668,MIN(0.18*$D10668,$F10668*(1+$N10668))))</f>
        <v>109.23906055</v>
      </c>
      <c r="P10668" s="35">
        <f>O10668/D10668</f>
        <v>0.14822326022062715</v>
      </c>
    </row>
    <row r="10669" spans="1:16" x14ac:dyDescent="0.3">
      <c r="A10669" s="2">
        <v>45229</v>
      </c>
      <c r="B10669" s="3" t="s">
        <v>22867</v>
      </c>
      <c r="C10669" s="4" t="s">
        <v>22868</v>
      </c>
      <c r="D10669" s="27">
        <v>1224.6500000000001</v>
      </c>
      <c r="E10669" s="27">
        <v>220.44</v>
      </c>
      <c r="F10669" s="27">
        <v>145.66999999999999</v>
      </c>
      <c r="G10669" s="26">
        <f>(E10669-F10669)/E10669</f>
        <v>0.33918526583197245</v>
      </c>
      <c r="H10669" s="27">
        <f>E10669-F10669</f>
        <v>74.77000000000001</v>
      </c>
      <c r="I10669" s="35">
        <f>E10669/D10669</f>
        <v>0.18000244967950024</v>
      </c>
      <c r="J10669" s="3">
        <v>185003.36</v>
      </c>
      <c r="K10669" s="26">
        <v>6.0999999999999999E-2</v>
      </c>
      <c r="L10669" s="4" t="b">
        <v>0</v>
      </c>
      <c r="M10669" s="4" t="s">
        <v>58</v>
      </c>
      <c r="N10669" s="35">
        <f>'Landed Freight Margin Tool'!$D$4</f>
        <v>0.58708499999999997</v>
      </c>
      <c r="O10669" s="30">
        <f>(MAX($F10669,MIN(0.18*$D10669,$F10669*(1+$N10669))))</f>
        <v>220.43700000000001</v>
      </c>
      <c r="P10669" s="35">
        <f>O10669/D10669</f>
        <v>0.18</v>
      </c>
    </row>
    <row r="10670" spans="1:16" x14ac:dyDescent="0.3">
      <c r="A10670" s="2">
        <v>45250</v>
      </c>
      <c r="B10670" s="3" t="s">
        <v>10469</v>
      </c>
      <c r="C10670" s="4" t="s">
        <v>10470</v>
      </c>
      <c r="D10670" s="27">
        <v>1138.04</v>
      </c>
      <c r="E10670" s="27">
        <v>204.85</v>
      </c>
      <c r="F10670" s="27">
        <v>128.91999999999999</v>
      </c>
      <c r="G10670" s="26">
        <f>(E10670-F10670)/E10670</f>
        <v>0.37066145960458879</v>
      </c>
      <c r="H10670" s="27">
        <f>E10670-F10670</f>
        <v>75.930000000000007</v>
      </c>
      <c r="I10670" s="35">
        <f>E10670/D10670</f>
        <v>0.1800024603704615</v>
      </c>
      <c r="J10670" s="3">
        <v>185003.36</v>
      </c>
      <c r="K10670" s="26">
        <v>6.0999999999999999E-2</v>
      </c>
      <c r="L10670" s="4" t="b">
        <v>0</v>
      </c>
      <c r="M10670" s="4" t="s">
        <v>58</v>
      </c>
      <c r="N10670" s="35">
        <f>'Landed Freight Margin Tool'!$D$4</f>
        <v>0.58708499999999997</v>
      </c>
      <c r="O10670" s="30">
        <f>(MAX($F10670,MIN(0.18*$D10670,$F10670*(1+$N10670))))</f>
        <v>204.60699819999999</v>
      </c>
      <c r="P10670" s="35">
        <f>O10670/D10670</f>
        <v>0.17978893378088642</v>
      </c>
    </row>
    <row r="10671" spans="1:16" x14ac:dyDescent="0.3">
      <c r="A10671" s="2">
        <v>45258</v>
      </c>
      <c r="B10671" s="3" t="s">
        <v>286</v>
      </c>
      <c r="C10671" s="4" t="s">
        <v>287</v>
      </c>
      <c r="D10671" s="27">
        <v>1835.53</v>
      </c>
      <c r="E10671" s="27">
        <v>330.4</v>
      </c>
      <c r="F10671" s="27">
        <v>171.31</v>
      </c>
      <c r="G10671" s="26">
        <f>(E10671-F10671)/E10671</f>
        <v>0.48150726392251814</v>
      </c>
      <c r="H10671" s="27">
        <f>E10671-F10671</f>
        <v>159.08999999999997</v>
      </c>
      <c r="I10671" s="35">
        <f>E10671/D10671</f>
        <v>0.18000250608815982</v>
      </c>
      <c r="J10671" s="3">
        <v>185003.36</v>
      </c>
      <c r="K10671" s="26">
        <v>6.0999999999999999E-2</v>
      </c>
      <c r="L10671" s="4" t="b">
        <v>0</v>
      </c>
      <c r="M10671" s="4" t="s">
        <v>58</v>
      </c>
      <c r="N10671" s="35">
        <f>'Landed Freight Margin Tool'!$D$4</f>
        <v>0.58708499999999997</v>
      </c>
      <c r="O10671" s="30">
        <f>(MAX($F10671,MIN(0.18*$D10671,$F10671*(1+$N10671))))</f>
        <v>271.88353135</v>
      </c>
      <c r="P10671" s="35">
        <f>O10671/D10671</f>
        <v>0.14812263016676383</v>
      </c>
    </row>
    <row r="10672" spans="1:16" x14ac:dyDescent="0.3">
      <c r="A10672" s="2">
        <v>45009</v>
      </c>
      <c r="B10672" s="3" t="s">
        <v>2904</v>
      </c>
      <c r="C10672" s="4" t="s">
        <v>2905</v>
      </c>
      <c r="D10672" s="27">
        <v>1498.59</v>
      </c>
      <c r="E10672" s="27">
        <v>269.75</v>
      </c>
      <c r="F10672" s="27">
        <v>139.24</v>
      </c>
      <c r="G10672" s="26">
        <f>(E10672-F10672)/E10672</f>
        <v>0.48381835032437437</v>
      </c>
      <c r="H10672" s="27">
        <f>E10672-F10672</f>
        <v>130.51</v>
      </c>
      <c r="I10672" s="35">
        <f>E10672/D10672</f>
        <v>0.18000253571690725</v>
      </c>
      <c r="J10672" s="3">
        <v>185003.36</v>
      </c>
      <c r="K10672" s="26">
        <v>6.0999999999999999E-2</v>
      </c>
      <c r="L10672" s="4" t="b">
        <v>0</v>
      </c>
      <c r="M10672" s="4" t="s">
        <v>58</v>
      </c>
      <c r="N10672" s="35">
        <f>'Landed Freight Margin Tool'!$D$4</f>
        <v>0.58708499999999997</v>
      </c>
      <c r="O10672" s="30">
        <f>(MAX($F10672,MIN(0.18*$D10672,$F10672*(1+$N10672))))</f>
        <v>220.98571540000003</v>
      </c>
      <c r="P10672" s="35">
        <f>O10672/D10672</f>
        <v>0.14746242494611606</v>
      </c>
    </row>
    <row r="10673" spans="1:16" x14ac:dyDescent="0.3">
      <c r="A10673" s="2">
        <v>45279</v>
      </c>
      <c r="B10673" s="3" t="s">
        <v>11281</v>
      </c>
      <c r="C10673" s="4" t="s">
        <v>11282</v>
      </c>
      <c r="D10673" s="27">
        <v>1891.14</v>
      </c>
      <c r="E10673" s="27">
        <v>340.41</v>
      </c>
      <c r="F10673" s="27">
        <v>318.42</v>
      </c>
      <c r="G10673" s="26">
        <f>(E10673-F10673)/E10673</f>
        <v>6.4598572309861657E-2</v>
      </c>
      <c r="H10673" s="27">
        <f>E10673-F10673</f>
        <v>21.990000000000009</v>
      </c>
      <c r="I10673" s="35">
        <f>E10673/D10673</f>
        <v>0.18000253815159112</v>
      </c>
      <c r="J10673" s="3">
        <v>185003.36</v>
      </c>
      <c r="K10673" s="26">
        <v>6.0999999999999999E-2</v>
      </c>
      <c r="L10673" s="4" t="b">
        <v>0</v>
      </c>
      <c r="M10673" s="4" t="s">
        <v>58</v>
      </c>
      <c r="N10673" s="35">
        <f>'Landed Freight Margin Tool'!$D$4</f>
        <v>0.58708499999999997</v>
      </c>
      <c r="O10673" s="30">
        <f>(MAX($F10673,MIN(0.18*$D10673,$F10673*(1+$N10673))))</f>
        <v>340.40519999999998</v>
      </c>
      <c r="P10673" s="35">
        <f>O10673/D10673</f>
        <v>0.18</v>
      </c>
    </row>
    <row r="10674" spans="1:16" x14ac:dyDescent="0.3">
      <c r="A10674" s="2">
        <v>45168</v>
      </c>
      <c r="B10674" s="3" t="s">
        <v>16779</v>
      </c>
      <c r="C10674" s="4" t="s">
        <v>16780</v>
      </c>
      <c r="D10674" s="27">
        <v>1619.31</v>
      </c>
      <c r="E10674" s="27">
        <v>291.48</v>
      </c>
      <c r="F10674" s="27">
        <v>127.41</v>
      </c>
      <c r="G10674" s="26">
        <f>(E10674-F10674)/E10674</f>
        <v>0.56288596130094692</v>
      </c>
      <c r="H10674" s="27">
        <f>E10674-F10674</f>
        <v>164.07000000000002</v>
      </c>
      <c r="I10674" s="35">
        <f>E10674/D10674</f>
        <v>0.18000259369731553</v>
      </c>
      <c r="J10674" s="3">
        <v>185003.36</v>
      </c>
      <c r="K10674" s="26">
        <v>6.0999999999999999E-2</v>
      </c>
      <c r="L10674" s="4" t="b">
        <v>0</v>
      </c>
      <c r="M10674" s="4" t="s">
        <v>58</v>
      </c>
      <c r="N10674" s="35">
        <f>'Landed Freight Margin Tool'!$D$4</f>
        <v>0.58708499999999997</v>
      </c>
      <c r="O10674" s="30">
        <f>(MAX($F10674,MIN(0.18*$D10674,$F10674*(1+$N10674))))</f>
        <v>202.21049984999999</v>
      </c>
      <c r="P10674" s="35">
        <f>O10674/D10674</f>
        <v>0.12487448348370603</v>
      </c>
    </row>
    <row r="10675" spans="1:16" x14ac:dyDescent="0.3">
      <c r="A10675" s="2">
        <v>45184</v>
      </c>
      <c r="B10675" s="3" t="s">
        <v>4732</v>
      </c>
      <c r="C10675" s="4" t="s">
        <v>4733</v>
      </c>
      <c r="D10675" s="27">
        <v>1773.03</v>
      </c>
      <c r="E10675" s="27">
        <v>319.14999999999998</v>
      </c>
      <c r="F10675" s="27">
        <v>165.8</v>
      </c>
      <c r="G10675" s="26">
        <f>(E10675-F10675)/E10675</f>
        <v>0.4804950650164499</v>
      </c>
      <c r="H10675" s="27">
        <f>E10675-F10675</f>
        <v>153.34999999999997</v>
      </c>
      <c r="I10675" s="35">
        <f>E10675/D10675</f>
        <v>0.18000259442874625</v>
      </c>
      <c r="J10675" s="3">
        <v>185003.36</v>
      </c>
      <c r="K10675" s="26">
        <v>6.0999999999999999E-2</v>
      </c>
      <c r="L10675" s="4" t="b">
        <v>0</v>
      </c>
      <c r="M10675" s="4" t="s">
        <v>58</v>
      </c>
      <c r="N10675" s="35">
        <f>'Landed Freight Margin Tool'!$D$4</f>
        <v>0.58708499999999997</v>
      </c>
      <c r="O10675" s="30">
        <f>(MAX($F10675,MIN(0.18*$D10675,$F10675*(1+$N10675))))</f>
        <v>263.13869300000005</v>
      </c>
      <c r="P10675" s="35">
        <f>O10675/D10675</f>
        <v>0.14841186725548922</v>
      </c>
    </row>
    <row r="10676" spans="1:16" x14ac:dyDescent="0.3">
      <c r="A10676" s="2">
        <v>45009</v>
      </c>
      <c r="B10676" s="3" t="s">
        <v>4156</v>
      </c>
      <c r="C10676" s="4" t="s">
        <v>4157</v>
      </c>
      <c r="D10676" s="27">
        <v>770.6</v>
      </c>
      <c r="E10676" s="27">
        <v>138.71</v>
      </c>
      <c r="F10676" s="27">
        <v>100.16</v>
      </c>
      <c r="G10676" s="26">
        <f>(E10676-F10676)/E10676</f>
        <v>0.27791795833032951</v>
      </c>
      <c r="H10676" s="27">
        <f>E10676-F10676</f>
        <v>38.550000000000011</v>
      </c>
      <c r="I10676" s="35">
        <f>E10676/D10676</f>
        <v>0.1800025953802232</v>
      </c>
      <c r="J10676" s="3">
        <v>185003.36</v>
      </c>
      <c r="K10676" s="26">
        <v>6.0999999999999999E-2</v>
      </c>
      <c r="L10676" s="4" t="b">
        <v>0</v>
      </c>
      <c r="M10676" s="4" t="s">
        <v>58</v>
      </c>
      <c r="N10676" s="35">
        <f>'Landed Freight Margin Tool'!$D$4</f>
        <v>0.58708499999999997</v>
      </c>
      <c r="O10676" s="30">
        <f>(MAX($F10676,MIN(0.18*$D10676,$F10676*(1+$N10676))))</f>
        <v>138.708</v>
      </c>
      <c r="P10676" s="35">
        <f>O10676/D10676</f>
        <v>0.18</v>
      </c>
    </row>
    <row r="10677" spans="1:16" x14ac:dyDescent="0.3">
      <c r="A10677" s="2">
        <v>44950</v>
      </c>
      <c r="B10677" s="3" t="s">
        <v>3660</v>
      </c>
      <c r="C10677" s="4" t="s">
        <v>3661</v>
      </c>
      <c r="D10677" s="27">
        <v>922.82</v>
      </c>
      <c r="E10677" s="27">
        <v>166.11</v>
      </c>
      <c r="F10677" s="27">
        <v>102.94</v>
      </c>
      <c r="G10677" s="26">
        <f>(E10677-F10677)/E10677</f>
        <v>0.38029016916501118</v>
      </c>
      <c r="H10677" s="27">
        <f>E10677-F10677</f>
        <v>63.170000000000016</v>
      </c>
      <c r="I10677" s="35">
        <f>E10677/D10677</f>
        <v>0.18000260072386814</v>
      </c>
      <c r="J10677" s="3">
        <v>185003.36</v>
      </c>
      <c r="K10677" s="26">
        <v>6.0999999999999999E-2</v>
      </c>
      <c r="L10677" s="4" t="b">
        <v>0</v>
      </c>
      <c r="M10677" s="4" t="s">
        <v>58</v>
      </c>
      <c r="N10677" s="35">
        <f>'Landed Freight Margin Tool'!$D$4</f>
        <v>0.58708499999999997</v>
      </c>
      <c r="O10677" s="30">
        <f>(MAX($F10677,MIN(0.18*$D10677,$F10677*(1+$N10677))))</f>
        <v>163.3745299</v>
      </c>
      <c r="P10677" s="35">
        <f>O10677/D10677</f>
        <v>0.17703834973234217</v>
      </c>
    </row>
    <row r="10678" spans="1:16" x14ac:dyDescent="0.3">
      <c r="A10678" s="2">
        <v>45022</v>
      </c>
      <c r="B10678" s="3" t="s">
        <v>3157</v>
      </c>
      <c r="C10678" s="4" t="s">
        <v>3158</v>
      </c>
      <c r="D10678" s="27">
        <v>1762.53</v>
      </c>
      <c r="E10678" s="27">
        <v>317.26</v>
      </c>
      <c r="F10678" s="27">
        <v>188.98</v>
      </c>
      <c r="G10678" s="26">
        <f>(E10678-F10678)/E10678</f>
        <v>0.4043371367332787</v>
      </c>
      <c r="H10678" s="27">
        <f>E10678-F10678</f>
        <v>128.28</v>
      </c>
      <c r="I10678" s="35">
        <f>E10678/D10678</f>
        <v>0.18000260988465444</v>
      </c>
      <c r="J10678" s="3">
        <v>185003.36</v>
      </c>
      <c r="K10678" s="26">
        <v>6.0999999999999999E-2</v>
      </c>
      <c r="L10678" s="4" t="b">
        <v>0</v>
      </c>
      <c r="M10678" s="4" t="s">
        <v>58</v>
      </c>
      <c r="N10678" s="35">
        <f>'Landed Freight Margin Tool'!$D$4</f>
        <v>0.58708499999999997</v>
      </c>
      <c r="O10678" s="30">
        <f>(MAX($F10678,MIN(0.18*$D10678,$F10678*(1+$N10678))))</f>
        <v>299.92732330000001</v>
      </c>
      <c r="P10678" s="35">
        <f>O10678/D10678</f>
        <v>0.17016863446295952</v>
      </c>
    </row>
    <row r="10679" spans="1:16" x14ac:dyDescent="0.3">
      <c r="A10679" s="2">
        <v>45113</v>
      </c>
      <c r="B10679" s="3" t="s">
        <v>5528</v>
      </c>
      <c r="C10679" s="4" t="s">
        <v>5529</v>
      </c>
      <c r="D10679" s="27">
        <v>1748.03</v>
      </c>
      <c r="E10679" s="27">
        <v>314.64999999999998</v>
      </c>
      <c r="F10679" s="27">
        <v>194.88</v>
      </c>
      <c r="G10679" s="26">
        <f>(E10679-F10679)/E10679</f>
        <v>0.38064516129032255</v>
      </c>
      <c r="H10679" s="27">
        <f>E10679-F10679</f>
        <v>119.76999999999998</v>
      </c>
      <c r="I10679" s="35">
        <f>E10679/D10679</f>
        <v>0.18000263153378374</v>
      </c>
      <c r="J10679" s="3">
        <v>185003.36</v>
      </c>
      <c r="K10679" s="26">
        <v>6.0999999999999999E-2</v>
      </c>
      <c r="L10679" s="4" t="b">
        <v>0</v>
      </c>
      <c r="M10679" s="4" t="s">
        <v>58</v>
      </c>
      <c r="N10679" s="35">
        <f>'Landed Freight Margin Tool'!$D$4</f>
        <v>0.58708499999999997</v>
      </c>
      <c r="O10679" s="30">
        <f>(MAX($F10679,MIN(0.18*$D10679,$F10679*(1+$N10679))))</f>
        <v>309.29112480000003</v>
      </c>
      <c r="P10679" s="35">
        <f>O10679/D10679</f>
        <v>0.1769369660703764</v>
      </c>
    </row>
    <row r="10680" spans="1:16" x14ac:dyDescent="0.3">
      <c r="A10680" s="2">
        <v>45278</v>
      </c>
      <c r="B10680" s="3" t="s">
        <v>20059</v>
      </c>
      <c r="C10680" s="4" t="s">
        <v>20060</v>
      </c>
      <c r="D10680" s="27">
        <v>1582.31</v>
      </c>
      <c r="E10680" s="27">
        <v>284.82</v>
      </c>
      <c r="F10680" s="27">
        <v>294.37</v>
      </c>
      <c r="G10680" s="26">
        <f>(E10680-F10680)/E10680</f>
        <v>-3.3529948739554845E-2</v>
      </c>
      <c r="H10680" s="27">
        <f>E10680-F10680</f>
        <v>-9.5500000000000114</v>
      </c>
      <c r="I10680" s="35">
        <f>E10680/D10680</f>
        <v>0.1800026543471254</v>
      </c>
      <c r="J10680" s="3">
        <v>185003.36</v>
      </c>
      <c r="K10680" s="26">
        <v>6.0999999999999999E-2</v>
      </c>
      <c r="L10680" s="4" t="b">
        <v>0</v>
      </c>
      <c r="M10680" s="4" t="s">
        <v>58</v>
      </c>
      <c r="N10680" s="35">
        <f>'Landed Freight Margin Tool'!$D$4</f>
        <v>0.58708499999999997</v>
      </c>
      <c r="O10680" s="30">
        <f>(MAX($F10680,MIN(0.18*$D10680,$F10680*(1+$N10680))))</f>
        <v>294.37</v>
      </c>
      <c r="P10680" s="35">
        <f>O10680/D10680</f>
        <v>0.18603813412036832</v>
      </c>
    </row>
    <row r="10681" spans="1:16" x14ac:dyDescent="0.3">
      <c r="A10681" s="2">
        <v>45118</v>
      </c>
      <c r="B10681" s="3" t="s">
        <v>10356</v>
      </c>
      <c r="C10681" s="4" t="s">
        <v>10357</v>
      </c>
      <c r="D10681" s="27">
        <v>1275.3699999999999</v>
      </c>
      <c r="E10681" s="27">
        <v>229.57</v>
      </c>
      <c r="F10681" s="27">
        <v>131.79</v>
      </c>
      <c r="G10681" s="26">
        <f>(E10681-F10681)/E10681</f>
        <v>0.42592673258701053</v>
      </c>
      <c r="H10681" s="27">
        <f>E10681-F10681</f>
        <v>97.78</v>
      </c>
      <c r="I10681" s="35">
        <f>E10681/D10681</f>
        <v>0.18000266589303499</v>
      </c>
      <c r="J10681" s="3">
        <v>185003.36</v>
      </c>
      <c r="K10681" s="26">
        <v>6.0999999999999999E-2</v>
      </c>
      <c r="L10681" s="4" t="b">
        <v>0</v>
      </c>
      <c r="M10681" s="4" t="s">
        <v>58</v>
      </c>
      <c r="N10681" s="35">
        <f>'Landed Freight Margin Tool'!$D$4</f>
        <v>0.58708499999999997</v>
      </c>
      <c r="O10681" s="30">
        <f>(MAX($F10681,MIN(0.18*$D10681,$F10681*(1+$N10681))))</f>
        <v>209.16193214999998</v>
      </c>
      <c r="P10681" s="35">
        <f>O10681/D10681</f>
        <v>0.16400098179351874</v>
      </c>
    </row>
    <row r="10682" spans="1:16" x14ac:dyDescent="0.3">
      <c r="A10682" s="2">
        <v>45222</v>
      </c>
      <c r="B10682" s="3" t="s">
        <v>20892</v>
      </c>
      <c r="C10682" s="4" t="s">
        <v>20893</v>
      </c>
      <c r="D10682" s="27">
        <v>1267.8699999999999</v>
      </c>
      <c r="E10682" s="27">
        <v>228.22</v>
      </c>
      <c r="F10682" s="27">
        <v>115.59</v>
      </c>
      <c r="G10682" s="26">
        <f>(E10682-F10682)/E10682</f>
        <v>0.49351502935763736</v>
      </c>
      <c r="H10682" s="27">
        <f>E10682-F10682</f>
        <v>112.63</v>
      </c>
      <c r="I10682" s="35">
        <f>E10682/D10682</f>
        <v>0.18000268166294653</v>
      </c>
      <c r="J10682" s="3">
        <v>185003.36</v>
      </c>
      <c r="K10682" s="26">
        <v>6.0999999999999999E-2</v>
      </c>
      <c r="L10682" s="4" t="b">
        <v>0</v>
      </c>
      <c r="M10682" s="4" t="s">
        <v>58</v>
      </c>
      <c r="N10682" s="35">
        <f>'Landed Freight Margin Tool'!$D$4</f>
        <v>0.58708499999999997</v>
      </c>
      <c r="O10682" s="30">
        <f>(MAX($F10682,MIN(0.18*$D10682,$F10682*(1+$N10682))))</f>
        <v>183.45115515000001</v>
      </c>
      <c r="P10682" s="35">
        <f>O10682/D10682</f>
        <v>0.14469240154747728</v>
      </c>
    </row>
    <row r="10683" spans="1:16" x14ac:dyDescent="0.3">
      <c r="A10683" s="2">
        <v>45005</v>
      </c>
      <c r="B10683" s="3" t="s">
        <v>12732</v>
      </c>
      <c r="C10683" s="4" t="s">
        <v>12733</v>
      </c>
      <c r="D10683" s="27">
        <v>517.27</v>
      </c>
      <c r="E10683" s="27">
        <v>93.11</v>
      </c>
      <c r="F10683" s="27">
        <v>56.13</v>
      </c>
      <c r="G10683" s="26">
        <f>(E10683-F10683)/E10683</f>
        <v>0.39716464396949841</v>
      </c>
      <c r="H10683" s="27">
        <f>E10683-F10683</f>
        <v>36.979999999999997</v>
      </c>
      <c r="I10683" s="35">
        <f>E10683/D10683</f>
        <v>0.18000270651690606</v>
      </c>
      <c r="J10683" s="3">
        <v>185003.36</v>
      </c>
      <c r="K10683" s="26">
        <v>6.0999999999999999E-2</v>
      </c>
      <c r="L10683" s="4" t="b">
        <v>0</v>
      </c>
      <c r="M10683" s="4" t="s">
        <v>58</v>
      </c>
      <c r="N10683" s="35">
        <f>'Landed Freight Margin Tool'!$D$4</f>
        <v>0.58708499999999997</v>
      </c>
      <c r="O10683" s="30">
        <f>(MAX($F10683,MIN(0.18*$D10683,$F10683*(1+$N10683))))</f>
        <v>89.083081050000004</v>
      </c>
      <c r="P10683" s="35">
        <f>O10683/D10683</f>
        <v>0.1722177606472442</v>
      </c>
    </row>
    <row r="10684" spans="1:16" x14ac:dyDescent="0.3">
      <c r="A10684" s="2">
        <v>45182</v>
      </c>
      <c r="B10684" s="3" t="s">
        <v>6764</v>
      </c>
      <c r="C10684" s="4" t="s">
        <v>6765</v>
      </c>
      <c r="D10684" s="27">
        <v>946.93</v>
      </c>
      <c r="E10684" s="27">
        <v>170.45</v>
      </c>
      <c r="F10684" s="27">
        <v>114.48</v>
      </c>
      <c r="G10684" s="26">
        <f>(E10684-F10684)/E10684</f>
        <v>0.32836608976239362</v>
      </c>
      <c r="H10684" s="27">
        <f>E10684-F10684</f>
        <v>55.969999999999985</v>
      </c>
      <c r="I10684" s="35">
        <f>E10684/D10684</f>
        <v>0.18000274571510039</v>
      </c>
      <c r="J10684" s="3">
        <v>185003.36</v>
      </c>
      <c r="K10684" s="26">
        <v>6.0999999999999999E-2</v>
      </c>
      <c r="L10684" s="4" t="b">
        <v>0</v>
      </c>
      <c r="M10684" s="4" t="s">
        <v>58</v>
      </c>
      <c r="N10684" s="35">
        <f>'Landed Freight Margin Tool'!$D$4</f>
        <v>0.58708499999999997</v>
      </c>
      <c r="O10684" s="30">
        <f>(MAX($F10684,MIN(0.18*$D10684,$F10684*(1+$N10684))))</f>
        <v>170.44739999999999</v>
      </c>
      <c r="P10684" s="35">
        <f>O10684/D10684</f>
        <v>0.18</v>
      </c>
    </row>
    <row r="10685" spans="1:16" x14ac:dyDescent="0.3">
      <c r="A10685" s="2">
        <v>45020</v>
      </c>
      <c r="B10685" s="3" t="s">
        <v>294</v>
      </c>
      <c r="C10685" s="4" t="s">
        <v>295</v>
      </c>
      <c r="D10685" s="27">
        <v>1590.92</v>
      </c>
      <c r="E10685" s="27">
        <v>286.37</v>
      </c>
      <c r="F10685" s="27">
        <v>210.7</v>
      </c>
      <c r="G10685" s="26">
        <f>(E10685-F10685)/E10685</f>
        <v>0.26423857247616722</v>
      </c>
      <c r="H10685" s="27">
        <f>E10685-F10685</f>
        <v>75.670000000000016</v>
      </c>
      <c r="I10685" s="35">
        <f>E10685/D10685</f>
        <v>0.18000276569532095</v>
      </c>
      <c r="J10685" s="3">
        <v>185003.36</v>
      </c>
      <c r="K10685" s="26">
        <v>6.0999999999999999E-2</v>
      </c>
      <c r="L10685" s="4" t="b">
        <v>0</v>
      </c>
      <c r="M10685" s="4" t="s">
        <v>58</v>
      </c>
      <c r="N10685" s="35">
        <f>'Landed Freight Margin Tool'!$D$4</f>
        <v>0.58708499999999997</v>
      </c>
      <c r="O10685" s="30">
        <f>(MAX($F10685,MIN(0.18*$D10685,$F10685*(1+$N10685))))</f>
        <v>286.36560000000003</v>
      </c>
      <c r="P10685" s="35">
        <f>O10685/D10685</f>
        <v>0.18000000000000002</v>
      </c>
    </row>
    <row r="10686" spans="1:16" x14ac:dyDescent="0.3">
      <c r="A10686" s="2">
        <v>45128</v>
      </c>
      <c r="B10686" s="3" t="s">
        <v>3856</v>
      </c>
      <c r="C10686" s="4" t="s">
        <v>3857</v>
      </c>
      <c r="D10686" s="27">
        <v>1300.48</v>
      </c>
      <c r="E10686" s="27">
        <v>234.09</v>
      </c>
      <c r="F10686" s="27">
        <v>117.94</v>
      </c>
      <c r="G10686" s="26">
        <f>(E10686-F10686)/E10686</f>
        <v>0.49617668418129779</v>
      </c>
      <c r="H10686" s="27">
        <f>E10686-F10686</f>
        <v>116.15</v>
      </c>
      <c r="I10686" s="35">
        <f>E10686/D10686</f>
        <v>0.18000276820866143</v>
      </c>
      <c r="J10686" s="3">
        <v>185003.36</v>
      </c>
      <c r="K10686" s="26">
        <v>6.0999999999999999E-2</v>
      </c>
      <c r="L10686" s="4" t="b">
        <v>0</v>
      </c>
      <c r="M10686" s="4" t="s">
        <v>58</v>
      </c>
      <c r="N10686" s="35">
        <f>'Landed Freight Margin Tool'!$D$4</f>
        <v>0.58708499999999997</v>
      </c>
      <c r="O10686" s="30">
        <f>(MAX($F10686,MIN(0.18*$D10686,$F10686*(1+$N10686))))</f>
        <v>187.1808049</v>
      </c>
      <c r="P10686" s="35">
        <f>O10686/D10686</f>
        <v>0.1439320903820128</v>
      </c>
    </row>
    <row r="10687" spans="1:16" x14ac:dyDescent="0.3">
      <c r="A10687" s="2">
        <v>45225</v>
      </c>
      <c r="B10687" s="3" t="s">
        <v>19716</v>
      </c>
      <c r="C10687" s="4" t="s">
        <v>19717</v>
      </c>
      <c r="D10687" s="27">
        <v>1220.8699999999999</v>
      </c>
      <c r="E10687" s="27">
        <v>219.76</v>
      </c>
      <c r="F10687" s="27">
        <v>123.94</v>
      </c>
      <c r="G10687" s="26">
        <f>(E10687-F10687)/E10687</f>
        <v>0.43602111394248272</v>
      </c>
      <c r="H10687" s="27">
        <f>E10687-F10687</f>
        <v>95.82</v>
      </c>
      <c r="I10687" s="35">
        <f>E10687/D10687</f>
        <v>0.18000278489929314</v>
      </c>
      <c r="J10687" s="3">
        <v>185003.36</v>
      </c>
      <c r="K10687" s="26">
        <v>6.0999999999999999E-2</v>
      </c>
      <c r="L10687" s="4" t="b">
        <v>0</v>
      </c>
      <c r="M10687" s="4" t="s">
        <v>58</v>
      </c>
      <c r="N10687" s="35">
        <f>'Landed Freight Margin Tool'!$D$4</f>
        <v>0.58708499999999997</v>
      </c>
      <c r="O10687" s="30">
        <f>(MAX($F10687,MIN(0.18*$D10687,$F10687*(1+$N10687))))</f>
        <v>196.70331490000001</v>
      </c>
      <c r="P10687" s="35">
        <f>O10687/D10687</f>
        <v>0.16111733018257474</v>
      </c>
    </row>
    <row r="10688" spans="1:16" x14ac:dyDescent="0.3">
      <c r="A10688" s="2">
        <v>45185</v>
      </c>
      <c r="B10688" s="3" t="s">
        <v>9473</v>
      </c>
      <c r="C10688" s="4" t="s">
        <v>9474</v>
      </c>
      <c r="D10688" s="27">
        <v>1213.8699999999999</v>
      </c>
      <c r="E10688" s="27">
        <v>218.5</v>
      </c>
      <c r="F10688" s="27">
        <v>141.53</v>
      </c>
      <c r="G10688" s="26">
        <f>(E10688-F10688)/E10688</f>
        <v>0.35226544622425626</v>
      </c>
      <c r="H10688" s="27">
        <f>E10688-F10688</f>
        <v>76.97</v>
      </c>
      <c r="I10688" s="35">
        <f>E10688/D10688</f>
        <v>0.18000280095891655</v>
      </c>
      <c r="J10688" s="3">
        <v>185003.36</v>
      </c>
      <c r="K10688" s="26">
        <v>6.0999999999999999E-2</v>
      </c>
      <c r="L10688" s="4" t="b">
        <v>0</v>
      </c>
      <c r="M10688" s="4" t="s">
        <v>58</v>
      </c>
      <c r="N10688" s="35">
        <f>'Landed Freight Margin Tool'!$D$4</f>
        <v>0.58708499999999997</v>
      </c>
      <c r="O10688" s="30">
        <f>(MAX($F10688,MIN(0.18*$D10688,$F10688*(1+$N10688))))</f>
        <v>218.49659999999997</v>
      </c>
      <c r="P10688" s="35">
        <f>O10688/D10688</f>
        <v>0.18</v>
      </c>
    </row>
    <row r="10689" spans="1:16" x14ac:dyDescent="0.3">
      <c r="A10689" s="2">
        <v>45104</v>
      </c>
      <c r="B10689" s="3" t="s">
        <v>3513</v>
      </c>
      <c r="C10689" s="4" t="s">
        <v>3514</v>
      </c>
      <c r="D10689" s="27">
        <v>1481.31</v>
      </c>
      <c r="E10689" s="27">
        <v>266.64</v>
      </c>
      <c r="F10689" s="27">
        <v>139.93</v>
      </c>
      <c r="G10689" s="26">
        <f>(E10689-F10689)/E10689</f>
        <v>0.47521002100210014</v>
      </c>
      <c r="H10689" s="27">
        <f>E10689-F10689</f>
        <v>126.70999999999998</v>
      </c>
      <c r="I10689" s="35">
        <f>E10689/D10689</f>
        <v>0.18000283532818923</v>
      </c>
      <c r="J10689" s="3">
        <v>185003.36</v>
      </c>
      <c r="K10689" s="26">
        <v>6.0999999999999999E-2</v>
      </c>
      <c r="L10689" s="4" t="b">
        <v>0</v>
      </c>
      <c r="M10689" s="4" t="s">
        <v>58</v>
      </c>
      <c r="N10689" s="35">
        <f>'Landed Freight Margin Tool'!$D$4</f>
        <v>0.58708499999999997</v>
      </c>
      <c r="O10689" s="30">
        <f>(MAX($F10689,MIN(0.18*$D10689,$F10689*(1+$N10689))))</f>
        <v>222.08080405000001</v>
      </c>
      <c r="P10689" s="35">
        <f>O10689/D10689</f>
        <v>0.14992189619323437</v>
      </c>
    </row>
    <row r="10690" spans="1:16" x14ac:dyDescent="0.3">
      <c r="A10690" s="2">
        <v>45016</v>
      </c>
      <c r="B10690" s="3" t="s">
        <v>16041</v>
      </c>
      <c r="C10690" s="4" t="s">
        <v>16042</v>
      </c>
      <c r="D10690" s="27">
        <v>562.38</v>
      </c>
      <c r="E10690" s="27">
        <v>101.23</v>
      </c>
      <c r="F10690" s="27">
        <v>53.36</v>
      </c>
      <c r="G10690" s="26">
        <f>(E10690-F10690)/E10690</f>
        <v>0.47288353254963944</v>
      </c>
      <c r="H10690" s="27">
        <f>E10690-F10690</f>
        <v>47.870000000000005</v>
      </c>
      <c r="I10690" s="35">
        <f>E10690/D10690</f>
        <v>0.18000284505138875</v>
      </c>
      <c r="J10690" s="3">
        <v>185003.36</v>
      </c>
      <c r="K10690" s="26">
        <v>6.0999999999999999E-2</v>
      </c>
      <c r="L10690" s="4" t="b">
        <v>0</v>
      </c>
      <c r="M10690" s="4" t="s">
        <v>58</v>
      </c>
      <c r="N10690" s="35">
        <f>'Landed Freight Margin Tool'!$D$4</f>
        <v>0.58708499999999997</v>
      </c>
      <c r="O10690" s="30">
        <f>(MAX($F10690,MIN(0.18*$D10690,$F10690*(1+$N10690))))</f>
        <v>84.686855600000001</v>
      </c>
      <c r="P10690" s="35">
        <f>O10690/D10690</f>
        <v>0.15058653508303993</v>
      </c>
    </row>
    <row r="10691" spans="1:16" x14ac:dyDescent="0.3">
      <c r="A10691" s="2">
        <v>44981</v>
      </c>
      <c r="B10691" s="3" t="s">
        <v>11976</v>
      </c>
      <c r="C10691" s="4" t="s">
        <v>11977</v>
      </c>
      <c r="D10691" s="27">
        <v>1457.81</v>
      </c>
      <c r="E10691" s="27">
        <v>262.41000000000003</v>
      </c>
      <c r="F10691" s="27">
        <v>159.06</v>
      </c>
      <c r="G10691" s="26">
        <f>(E10691-F10691)/E10691</f>
        <v>0.39384931976677723</v>
      </c>
      <c r="H10691" s="27">
        <f>E10691-F10691</f>
        <v>103.35000000000002</v>
      </c>
      <c r="I10691" s="35">
        <f>E10691/D10691</f>
        <v>0.1800028810338796</v>
      </c>
      <c r="J10691" s="3">
        <v>185003.36</v>
      </c>
      <c r="K10691" s="26">
        <v>6.0999999999999999E-2</v>
      </c>
      <c r="L10691" s="4" t="b">
        <v>0</v>
      </c>
      <c r="M10691" s="4" t="s">
        <v>58</v>
      </c>
      <c r="N10691" s="35">
        <f>'Landed Freight Margin Tool'!$D$4</f>
        <v>0.58708499999999997</v>
      </c>
      <c r="O10691" s="30">
        <f>(MAX($F10691,MIN(0.18*$D10691,$F10691*(1+$N10691))))</f>
        <v>252.4417401</v>
      </c>
      <c r="P10691" s="35">
        <f>O10691/D10691</f>
        <v>0.17316504901187399</v>
      </c>
    </row>
    <row r="10692" spans="1:16" x14ac:dyDescent="0.3">
      <c r="A10692" s="2">
        <v>45138</v>
      </c>
      <c r="B10692" s="3" t="s">
        <v>10396</v>
      </c>
      <c r="C10692" s="4" t="s">
        <v>10397</v>
      </c>
      <c r="D10692" s="27">
        <v>1248.48</v>
      </c>
      <c r="E10692" s="27">
        <v>224.73</v>
      </c>
      <c r="F10692" s="27">
        <v>155.18</v>
      </c>
      <c r="G10692" s="26">
        <f>(E10692-F10692)/E10692</f>
        <v>0.30948249009923012</v>
      </c>
      <c r="H10692" s="27">
        <f>E10692-F10692</f>
        <v>69.549999999999983</v>
      </c>
      <c r="I10692" s="35">
        <f>E10692/D10692</f>
        <v>0.18000288350634369</v>
      </c>
      <c r="J10692" s="3">
        <v>185003.36</v>
      </c>
      <c r="K10692" s="26">
        <v>6.0999999999999999E-2</v>
      </c>
      <c r="L10692" s="4" t="b">
        <v>0</v>
      </c>
      <c r="M10692" s="4" t="s">
        <v>58</v>
      </c>
      <c r="N10692" s="35">
        <f>'Landed Freight Margin Tool'!$D$4</f>
        <v>0.58708499999999997</v>
      </c>
      <c r="O10692" s="30">
        <f>(MAX($F10692,MIN(0.18*$D10692,$F10692*(1+$N10692))))</f>
        <v>224.72639999999998</v>
      </c>
      <c r="P10692" s="35">
        <f>O10692/D10692</f>
        <v>0.18</v>
      </c>
    </row>
    <row r="10693" spans="1:16" x14ac:dyDescent="0.3">
      <c r="A10693" s="2">
        <v>45191</v>
      </c>
      <c r="B10693" s="3" t="s">
        <v>3903</v>
      </c>
      <c r="C10693" s="4" t="s">
        <v>3904</v>
      </c>
      <c r="D10693" s="27">
        <v>1593.53</v>
      </c>
      <c r="E10693" s="27">
        <v>286.83999999999997</v>
      </c>
      <c r="F10693" s="27">
        <v>171.32</v>
      </c>
      <c r="G10693" s="26">
        <f>(E10693-F10693)/E10693</f>
        <v>0.40273323106958581</v>
      </c>
      <c r="H10693" s="27">
        <f>E10693-F10693</f>
        <v>115.51999999999998</v>
      </c>
      <c r="I10693" s="35">
        <f>E10693/D10693</f>
        <v>0.18000288667298386</v>
      </c>
      <c r="J10693" s="3">
        <v>185003.36</v>
      </c>
      <c r="K10693" s="26">
        <v>6.0999999999999999E-2</v>
      </c>
      <c r="L10693" s="4" t="b">
        <v>0</v>
      </c>
      <c r="M10693" s="4" t="s">
        <v>58</v>
      </c>
      <c r="N10693" s="35">
        <f>'Landed Freight Margin Tool'!$D$4</f>
        <v>0.58708499999999997</v>
      </c>
      <c r="O10693" s="30">
        <f>(MAX($F10693,MIN(0.18*$D10693,$F10693*(1+$N10693))))</f>
        <v>271.8994022</v>
      </c>
      <c r="P10693" s="35">
        <f>O10693/D10693</f>
        <v>0.17062709970945009</v>
      </c>
    </row>
    <row r="10694" spans="1:16" x14ac:dyDescent="0.3">
      <c r="A10694" s="2">
        <v>45155</v>
      </c>
      <c r="B10694" s="3" t="s">
        <v>16031</v>
      </c>
      <c r="C10694" s="4" t="s">
        <v>16032</v>
      </c>
      <c r="D10694" s="27">
        <v>1443.81</v>
      </c>
      <c r="E10694" s="27">
        <v>259.89</v>
      </c>
      <c r="F10694" s="27">
        <v>154.05000000000001</v>
      </c>
      <c r="G10694" s="26">
        <f>(E10694-F10694)/E10694</f>
        <v>0.40724922082419479</v>
      </c>
      <c r="H10694" s="27">
        <f>E10694-F10694</f>
        <v>105.83999999999997</v>
      </c>
      <c r="I10694" s="35">
        <f>E10694/D10694</f>
        <v>0.18000290897001683</v>
      </c>
      <c r="J10694" s="3">
        <v>185003.36</v>
      </c>
      <c r="K10694" s="26">
        <v>6.0999999999999999E-2</v>
      </c>
      <c r="L10694" s="4" t="b">
        <v>0</v>
      </c>
      <c r="M10694" s="4" t="s">
        <v>58</v>
      </c>
      <c r="N10694" s="35">
        <f>'Landed Freight Margin Tool'!$D$4</f>
        <v>0.58708499999999997</v>
      </c>
      <c r="O10694" s="30">
        <f>(MAX($F10694,MIN(0.18*$D10694,$F10694*(1+$N10694))))</f>
        <v>244.49044425000002</v>
      </c>
      <c r="P10694" s="35">
        <f>O10694/D10694</f>
        <v>0.16933699326781226</v>
      </c>
    </row>
    <row r="10695" spans="1:16" x14ac:dyDescent="0.3">
      <c r="A10695" s="2">
        <v>45086</v>
      </c>
      <c r="B10695" s="3" t="s">
        <v>23866</v>
      </c>
      <c r="C10695" s="4" t="s">
        <v>23867</v>
      </c>
      <c r="D10695" s="27">
        <v>1214.98</v>
      </c>
      <c r="E10695" s="27">
        <v>218.7</v>
      </c>
      <c r="F10695" s="27">
        <v>126.57</v>
      </c>
      <c r="G10695" s="26">
        <f>(E10695-F10695)/E10695</f>
        <v>0.42126200274348424</v>
      </c>
      <c r="H10695" s="27">
        <f>E10695-F10695</f>
        <v>92.13</v>
      </c>
      <c r="I10695" s="35">
        <f>E10695/D10695</f>
        <v>0.18000296301173679</v>
      </c>
      <c r="J10695" s="3">
        <v>185003.36</v>
      </c>
      <c r="K10695" s="26">
        <v>6.0999999999999999E-2</v>
      </c>
      <c r="L10695" s="4" t="b">
        <v>0</v>
      </c>
      <c r="M10695" s="4" t="s">
        <v>58</v>
      </c>
      <c r="N10695" s="35">
        <f>'Landed Freight Margin Tool'!$D$4</f>
        <v>0.58708499999999997</v>
      </c>
      <c r="O10695" s="30">
        <f>(MAX($F10695,MIN(0.18*$D10695,$F10695*(1+$N10695))))</f>
        <v>200.87734845</v>
      </c>
      <c r="P10695" s="35">
        <f>O10695/D10695</f>
        <v>0.1653338725328812</v>
      </c>
    </row>
    <row r="10696" spans="1:16" x14ac:dyDescent="0.3">
      <c r="A10696" s="2">
        <v>45181</v>
      </c>
      <c r="B10696" s="3" t="s">
        <v>8738</v>
      </c>
      <c r="C10696" s="4" t="s">
        <v>8739</v>
      </c>
      <c r="D10696" s="27">
        <v>1476.92</v>
      </c>
      <c r="E10696" s="27">
        <v>265.85000000000002</v>
      </c>
      <c r="F10696" s="27">
        <v>146.88</v>
      </c>
      <c r="G10696" s="26">
        <f>(E10696-F10696)/E10696</f>
        <v>0.44750799322926471</v>
      </c>
      <c r="H10696" s="27">
        <f>E10696-F10696</f>
        <v>118.97000000000003</v>
      </c>
      <c r="I10696" s="35">
        <f>E10696/D10696</f>
        <v>0.18000297917287328</v>
      </c>
      <c r="J10696" s="3">
        <v>185003.36</v>
      </c>
      <c r="K10696" s="26">
        <v>6.0999999999999999E-2</v>
      </c>
      <c r="L10696" s="4" t="b">
        <v>0</v>
      </c>
      <c r="M10696" s="4" t="s">
        <v>58</v>
      </c>
      <c r="N10696" s="35">
        <f>'Landed Freight Margin Tool'!$D$4</f>
        <v>0.58708499999999997</v>
      </c>
      <c r="O10696" s="30">
        <f>(MAX($F10696,MIN(0.18*$D10696,$F10696*(1+$N10696))))</f>
        <v>233.1110448</v>
      </c>
      <c r="P10696" s="35">
        <f>O10696/D10696</f>
        <v>0.15783593207485849</v>
      </c>
    </row>
    <row r="10697" spans="1:16" x14ac:dyDescent="0.3">
      <c r="A10697" s="2">
        <v>44960</v>
      </c>
      <c r="B10697" s="3" t="s">
        <v>1554</v>
      </c>
      <c r="C10697" s="4" t="s">
        <v>1555</v>
      </c>
      <c r="D10697" s="27">
        <v>525.38</v>
      </c>
      <c r="E10697" s="27">
        <v>94.57</v>
      </c>
      <c r="F10697" s="27">
        <v>69.180000000000007</v>
      </c>
      <c r="G10697" s="26">
        <f>(E10697-F10697)/E10697</f>
        <v>0.26847837580628092</v>
      </c>
      <c r="H10697" s="27">
        <f>E10697-F10697</f>
        <v>25.389999999999986</v>
      </c>
      <c r="I10697" s="35">
        <f>E10697/D10697</f>
        <v>0.1800030454147474</v>
      </c>
      <c r="J10697" s="3">
        <v>185003.36</v>
      </c>
      <c r="K10697" s="26">
        <v>6.0999999999999999E-2</v>
      </c>
      <c r="L10697" s="4" t="b">
        <v>0</v>
      </c>
      <c r="M10697" s="4" t="s">
        <v>58</v>
      </c>
      <c r="N10697" s="35">
        <f>'Landed Freight Margin Tool'!$D$4</f>
        <v>0.58708499999999997</v>
      </c>
      <c r="O10697" s="30">
        <f>(MAX($F10697,MIN(0.18*$D10697,$F10697*(1+$N10697))))</f>
        <v>94.568399999999997</v>
      </c>
      <c r="P10697" s="35">
        <f>O10697/D10697</f>
        <v>0.18</v>
      </c>
    </row>
    <row r="10698" spans="1:16" x14ac:dyDescent="0.3">
      <c r="A10698" s="2">
        <v>45147</v>
      </c>
      <c r="B10698" s="3" t="s">
        <v>23570</v>
      </c>
      <c r="C10698" s="4" t="s">
        <v>23571</v>
      </c>
      <c r="D10698" s="27">
        <v>1443.92</v>
      </c>
      <c r="E10698" s="27">
        <v>259.91000000000003</v>
      </c>
      <c r="F10698" s="27">
        <v>190.04</v>
      </c>
      <c r="G10698" s="26">
        <f>(E10698-F10698)/E10698</f>
        <v>0.26882382363125706</v>
      </c>
      <c r="H10698" s="27">
        <f>E10698-F10698</f>
        <v>69.870000000000033</v>
      </c>
      <c r="I10698" s="35">
        <f>E10698/D10698</f>
        <v>0.18000304726023603</v>
      </c>
      <c r="J10698" s="3">
        <v>185003.36</v>
      </c>
      <c r="K10698" s="26">
        <v>6.0999999999999999E-2</v>
      </c>
      <c r="L10698" s="4" t="b">
        <v>0</v>
      </c>
      <c r="M10698" s="4" t="s">
        <v>58</v>
      </c>
      <c r="N10698" s="35">
        <f>'Landed Freight Margin Tool'!$D$4</f>
        <v>0.58708499999999997</v>
      </c>
      <c r="O10698" s="30">
        <f>(MAX($F10698,MIN(0.18*$D10698,$F10698*(1+$N10698))))</f>
        <v>259.90559999999999</v>
      </c>
      <c r="P10698" s="35">
        <f>O10698/D10698</f>
        <v>0.18</v>
      </c>
    </row>
    <row r="10699" spans="1:16" x14ac:dyDescent="0.3">
      <c r="A10699" s="2">
        <v>45121</v>
      </c>
      <c r="B10699" s="3" t="s">
        <v>21805</v>
      </c>
      <c r="C10699" s="4" t="s">
        <v>21806</v>
      </c>
      <c r="D10699" s="27">
        <v>1495.03</v>
      </c>
      <c r="E10699" s="27">
        <v>269.11</v>
      </c>
      <c r="F10699" s="27">
        <v>168.24</v>
      </c>
      <c r="G10699" s="26">
        <f>(E10699-F10699)/E10699</f>
        <v>0.37482813719296942</v>
      </c>
      <c r="H10699" s="27">
        <f>E10699-F10699</f>
        <v>100.87</v>
      </c>
      <c r="I10699" s="35">
        <f>E10699/D10699</f>
        <v>0.1800030768613339</v>
      </c>
      <c r="J10699" s="3">
        <v>185003.36</v>
      </c>
      <c r="K10699" s="26">
        <v>6.0999999999999999E-2</v>
      </c>
      <c r="L10699" s="4" t="b">
        <v>0</v>
      </c>
      <c r="M10699" s="4" t="s">
        <v>58</v>
      </c>
      <c r="N10699" s="35">
        <f>'Landed Freight Margin Tool'!$D$4</f>
        <v>0.58708499999999997</v>
      </c>
      <c r="O10699" s="30">
        <f>(MAX($F10699,MIN(0.18*$D10699,$F10699*(1+$N10699))))</f>
        <v>267.0111804</v>
      </c>
      <c r="P10699" s="35">
        <f>O10699/D10699</f>
        <v>0.17859921232349854</v>
      </c>
    </row>
    <row r="10700" spans="1:16" x14ac:dyDescent="0.3">
      <c r="A10700" s="2">
        <v>45036</v>
      </c>
      <c r="B10700" s="3" t="s">
        <v>10464</v>
      </c>
      <c r="C10700" s="4" t="s">
        <v>2389</v>
      </c>
      <c r="D10700" s="27">
        <v>1168.48</v>
      </c>
      <c r="E10700" s="27">
        <v>210.33</v>
      </c>
      <c r="F10700" s="27">
        <v>143.74</v>
      </c>
      <c r="G10700" s="26">
        <f>(E10700-F10700)/E10700</f>
        <v>0.31659772738078257</v>
      </c>
      <c r="H10700" s="27">
        <f>E10700-F10700</f>
        <v>66.59</v>
      </c>
      <c r="I10700" s="35">
        <f>E10700/D10700</f>
        <v>0.18000308092564701</v>
      </c>
      <c r="J10700" s="3">
        <v>185003.36</v>
      </c>
      <c r="K10700" s="26">
        <v>6.0999999999999999E-2</v>
      </c>
      <c r="L10700" s="4" t="b">
        <v>0</v>
      </c>
      <c r="M10700" s="4" t="s">
        <v>58</v>
      </c>
      <c r="N10700" s="35">
        <f>'Landed Freight Margin Tool'!$D$4</f>
        <v>0.58708499999999997</v>
      </c>
      <c r="O10700" s="30">
        <f>(MAX($F10700,MIN(0.18*$D10700,$F10700*(1+$N10700))))</f>
        <v>210.32640000000001</v>
      </c>
      <c r="P10700" s="35">
        <f>O10700/D10700</f>
        <v>0.18</v>
      </c>
    </row>
    <row r="10701" spans="1:16" x14ac:dyDescent="0.3">
      <c r="A10701" s="2">
        <v>45190</v>
      </c>
      <c r="B10701" s="3" t="s">
        <v>20075</v>
      </c>
      <c r="C10701" s="4" t="s">
        <v>20076</v>
      </c>
      <c r="D10701" s="27">
        <v>1619.75</v>
      </c>
      <c r="E10701" s="27">
        <v>291.56</v>
      </c>
      <c r="F10701" s="27">
        <v>163.15</v>
      </c>
      <c r="G10701" s="26">
        <f>(E10701-F10701)/E10701</f>
        <v>0.4404239264645356</v>
      </c>
      <c r="H10701" s="27">
        <f>E10701-F10701</f>
        <v>128.41</v>
      </c>
      <c r="I10701" s="35">
        <f>E10701/D10701</f>
        <v>0.18000308689612596</v>
      </c>
      <c r="J10701" s="3">
        <v>185003.36</v>
      </c>
      <c r="K10701" s="26">
        <v>6.0999999999999999E-2</v>
      </c>
      <c r="L10701" s="4" t="b">
        <v>0</v>
      </c>
      <c r="M10701" s="4" t="s">
        <v>58</v>
      </c>
      <c r="N10701" s="35">
        <f>'Landed Freight Margin Tool'!$D$4</f>
        <v>0.58708499999999997</v>
      </c>
      <c r="O10701" s="30">
        <f>(MAX($F10701,MIN(0.18*$D10701,$F10701*(1+$N10701))))</f>
        <v>258.93291775</v>
      </c>
      <c r="P10701" s="35">
        <f>O10701/D10701</f>
        <v>0.1598598041364408</v>
      </c>
    </row>
    <row r="10702" spans="1:16" x14ac:dyDescent="0.3">
      <c r="A10702" s="2">
        <v>45159</v>
      </c>
      <c r="B10702" s="3" t="s">
        <v>2126</v>
      </c>
      <c r="C10702" s="4" t="s">
        <v>2127</v>
      </c>
      <c r="D10702" s="27">
        <v>767.32</v>
      </c>
      <c r="E10702" s="27">
        <v>138.12</v>
      </c>
      <c r="F10702" s="27">
        <v>89.61</v>
      </c>
      <c r="G10702" s="26">
        <f>(E10702-F10702)/E10702</f>
        <v>0.35121633362293658</v>
      </c>
      <c r="H10702" s="27">
        <f>E10702-F10702</f>
        <v>48.510000000000005</v>
      </c>
      <c r="I10702" s="35">
        <f>E10702/D10702</f>
        <v>0.18000312776937913</v>
      </c>
      <c r="J10702" s="3">
        <v>185003.36</v>
      </c>
      <c r="K10702" s="26">
        <v>6.0999999999999999E-2</v>
      </c>
      <c r="L10702" s="4" t="b">
        <v>0</v>
      </c>
      <c r="M10702" s="4" t="s">
        <v>58</v>
      </c>
      <c r="N10702" s="35">
        <f>'Landed Freight Margin Tool'!$D$4</f>
        <v>0.58708499999999997</v>
      </c>
      <c r="O10702" s="30">
        <f>(MAX($F10702,MIN(0.18*$D10702,$F10702*(1+$N10702))))</f>
        <v>138.11760000000001</v>
      </c>
      <c r="P10702" s="35">
        <f>O10702/D10702</f>
        <v>0.18</v>
      </c>
    </row>
    <row r="10703" spans="1:16" x14ac:dyDescent="0.3">
      <c r="A10703" s="2">
        <v>45015</v>
      </c>
      <c r="B10703" s="3" t="s">
        <v>20493</v>
      </c>
      <c r="C10703" s="4" t="s">
        <v>20494</v>
      </c>
      <c r="D10703" s="27">
        <v>1521.14</v>
      </c>
      <c r="E10703" s="27">
        <v>273.81</v>
      </c>
      <c r="F10703" s="27">
        <v>200.32</v>
      </c>
      <c r="G10703" s="26">
        <f>(E10703-F10703)/E10703</f>
        <v>0.2683977940907929</v>
      </c>
      <c r="H10703" s="27">
        <f>E10703-F10703</f>
        <v>73.490000000000009</v>
      </c>
      <c r="I10703" s="35">
        <f>E10703/D10703</f>
        <v>0.18000315552809076</v>
      </c>
      <c r="J10703" s="3">
        <v>185003.36</v>
      </c>
      <c r="K10703" s="26">
        <v>6.0999999999999999E-2</v>
      </c>
      <c r="L10703" s="4" t="b">
        <v>0</v>
      </c>
      <c r="M10703" s="4" t="s">
        <v>58</v>
      </c>
      <c r="N10703" s="35">
        <f>'Landed Freight Margin Tool'!$D$4</f>
        <v>0.58708499999999997</v>
      </c>
      <c r="O10703" s="30">
        <f>(MAX($F10703,MIN(0.18*$D10703,$F10703*(1+$N10703))))</f>
        <v>273.80520000000001</v>
      </c>
      <c r="P10703" s="35">
        <f>O10703/D10703</f>
        <v>0.18</v>
      </c>
    </row>
    <row r="10704" spans="1:16" x14ac:dyDescent="0.3">
      <c r="A10704" s="2">
        <v>45132</v>
      </c>
      <c r="B10704" s="3" t="s">
        <v>11936</v>
      </c>
      <c r="C10704" s="4" t="s">
        <v>11937</v>
      </c>
      <c r="D10704" s="27">
        <v>1578.75</v>
      </c>
      <c r="E10704" s="27">
        <v>284.18</v>
      </c>
      <c r="F10704" s="27">
        <v>208.38</v>
      </c>
      <c r="G10704" s="26">
        <f>(E10704-F10704)/E10704</f>
        <v>0.26673235273418261</v>
      </c>
      <c r="H10704" s="27">
        <f>E10704-F10704</f>
        <v>75.800000000000011</v>
      </c>
      <c r="I10704" s="35">
        <f>E10704/D10704</f>
        <v>0.18000316706254949</v>
      </c>
      <c r="J10704" s="3">
        <v>185003.36</v>
      </c>
      <c r="K10704" s="26">
        <v>6.0999999999999999E-2</v>
      </c>
      <c r="L10704" s="4" t="b">
        <v>0</v>
      </c>
      <c r="M10704" s="4" t="s">
        <v>58</v>
      </c>
      <c r="N10704" s="35">
        <f>'Landed Freight Margin Tool'!$D$4</f>
        <v>0.58708499999999997</v>
      </c>
      <c r="O10704" s="30">
        <f>(MAX($F10704,MIN(0.18*$D10704,$F10704*(1+$N10704))))</f>
        <v>284.17500000000001</v>
      </c>
      <c r="P10704" s="35">
        <f>O10704/D10704</f>
        <v>0.18</v>
      </c>
    </row>
    <row r="10705" spans="1:16" x14ac:dyDescent="0.3">
      <c r="A10705" s="2">
        <v>45184</v>
      </c>
      <c r="B10705" s="3" t="s">
        <v>2346</v>
      </c>
      <c r="C10705" s="4" t="s">
        <v>2347</v>
      </c>
      <c r="D10705" s="27">
        <v>1193.5899999999999</v>
      </c>
      <c r="E10705" s="27">
        <v>214.85</v>
      </c>
      <c r="F10705" s="27">
        <v>121.16</v>
      </c>
      <c r="G10705" s="26">
        <f>(E10705-F10705)/E10705</f>
        <v>0.43607167791482432</v>
      </c>
      <c r="H10705" s="27">
        <f>E10705-F10705</f>
        <v>93.69</v>
      </c>
      <c r="I10705" s="35">
        <f>E10705/D10705</f>
        <v>0.18000318367278548</v>
      </c>
      <c r="J10705" s="3">
        <v>185003.36</v>
      </c>
      <c r="K10705" s="26">
        <v>6.0999999999999999E-2</v>
      </c>
      <c r="L10705" s="4" t="b">
        <v>0</v>
      </c>
      <c r="M10705" s="4" t="s">
        <v>58</v>
      </c>
      <c r="N10705" s="35">
        <f>'Landed Freight Margin Tool'!$D$4</f>
        <v>0.58708499999999997</v>
      </c>
      <c r="O10705" s="30">
        <f>(MAX($F10705,MIN(0.18*$D10705,$F10705*(1+$N10705))))</f>
        <v>192.29121860000001</v>
      </c>
      <c r="P10705" s="35">
        <f>O10705/D10705</f>
        <v>0.16110324198426598</v>
      </c>
    </row>
    <row r="10706" spans="1:16" x14ac:dyDescent="0.3">
      <c r="A10706" s="2">
        <v>45013</v>
      </c>
      <c r="B10706" s="3" t="s">
        <v>25033</v>
      </c>
      <c r="C10706" s="4" t="s">
        <v>25034</v>
      </c>
      <c r="D10706" s="27">
        <v>1566.25</v>
      </c>
      <c r="E10706" s="27">
        <v>281.93</v>
      </c>
      <c r="F10706" s="27">
        <v>162.04</v>
      </c>
      <c r="G10706" s="26">
        <f>(E10706-F10706)/E10706</f>
        <v>0.42524740183733556</v>
      </c>
      <c r="H10706" s="27">
        <f>E10706-F10706</f>
        <v>119.89000000000001</v>
      </c>
      <c r="I10706" s="35">
        <f>E10706/D10706</f>
        <v>0.18000319233838788</v>
      </c>
      <c r="J10706" s="3">
        <v>185003.36</v>
      </c>
      <c r="K10706" s="26">
        <v>6.0999999999999999E-2</v>
      </c>
      <c r="L10706" s="4" t="b">
        <v>0</v>
      </c>
      <c r="M10706" s="4" t="s">
        <v>58</v>
      </c>
      <c r="N10706" s="35">
        <f>'Landed Freight Margin Tool'!$D$4</f>
        <v>0.58708499999999997</v>
      </c>
      <c r="O10706" s="30">
        <f>(MAX($F10706,MIN(0.18*$D10706,$F10706*(1+$N10706))))</f>
        <v>257.17125340000001</v>
      </c>
      <c r="P10706" s="35">
        <f>O10706/D10706</f>
        <v>0.16419553289704711</v>
      </c>
    </row>
    <row r="10707" spans="1:16" x14ac:dyDescent="0.3">
      <c r="A10707" s="2">
        <v>45196</v>
      </c>
      <c r="B10707" s="3" t="s">
        <v>7738</v>
      </c>
      <c r="C10707" s="4" t="s">
        <v>7739</v>
      </c>
      <c r="D10707" s="27">
        <v>924.15</v>
      </c>
      <c r="E10707" s="27">
        <v>166.35</v>
      </c>
      <c r="F10707" s="27">
        <v>114.94</v>
      </c>
      <c r="G10707" s="26">
        <f>(E10707-F10707)/E10707</f>
        <v>0.30904718966035466</v>
      </c>
      <c r="H10707" s="27">
        <f>E10707-F10707</f>
        <v>51.41</v>
      </c>
      <c r="I10707" s="35">
        <f>E10707/D10707</f>
        <v>0.18000324622626196</v>
      </c>
      <c r="J10707" s="3">
        <v>185003.36</v>
      </c>
      <c r="K10707" s="26">
        <v>6.0999999999999999E-2</v>
      </c>
      <c r="L10707" s="4" t="b">
        <v>0</v>
      </c>
      <c r="M10707" s="4" t="s">
        <v>58</v>
      </c>
      <c r="N10707" s="35">
        <f>'Landed Freight Margin Tool'!$D$4</f>
        <v>0.58708499999999997</v>
      </c>
      <c r="O10707" s="30">
        <f>(MAX($F10707,MIN(0.18*$D10707,$F10707*(1+$N10707))))</f>
        <v>166.34699999999998</v>
      </c>
      <c r="P10707" s="35">
        <f>O10707/D10707</f>
        <v>0.18</v>
      </c>
    </row>
    <row r="10708" spans="1:16" x14ac:dyDescent="0.3">
      <c r="A10708" s="2">
        <v>45119</v>
      </c>
      <c r="B10708" s="3" t="s">
        <v>1896</v>
      </c>
      <c r="C10708" s="4" t="s">
        <v>1897</v>
      </c>
      <c r="D10708" s="27">
        <v>1292.31</v>
      </c>
      <c r="E10708" s="27">
        <v>232.62</v>
      </c>
      <c r="F10708" s="27">
        <v>144.54</v>
      </c>
      <c r="G10708" s="26">
        <f>(E10708-F10708)/E10708</f>
        <v>0.37864328088728405</v>
      </c>
      <c r="H10708" s="27">
        <f>E10708-F10708</f>
        <v>88.080000000000013</v>
      </c>
      <c r="I10708" s="35">
        <f>E10708/D10708</f>
        <v>0.18000324999419645</v>
      </c>
      <c r="J10708" s="3">
        <v>185003.36</v>
      </c>
      <c r="K10708" s="26">
        <v>6.0999999999999999E-2</v>
      </c>
      <c r="L10708" s="4" t="b">
        <v>0</v>
      </c>
      <c r="M10708" s="4" t="s">
        <v>58</v>
      </c>
      <c r="N10708" s="35">
        <f>'Landed Freight Margin Tool'!$D$4</f>
        <v>0.58708499999999997</v>
      </c>
      <c r="O10708" s="30">
        <f>(MAX($F10708,MIN(0.18*$D10708,$F10708*(1+$N10708))))</f>
        <v>229.39726590000001</v>
      </c>
      <c r="P10708" s="35">
        <f>O10708/D10708</f>
        <v>0.17750947210808554</v>
      </c>
    </row>
    <row r="10709" spans="1:16" x14ac:dyDescent="0.3">
      <c r="A10709" s="2">
        <v>45030</v>
      </c>
      <c r="B10709" s="3" t="s">
        <v>18511</v>
      </c>
      <c r="C10709" s="4" t="s">
        <v>18512</v>
      </c>
      <c r="D10709" s="27">
        <v>1073.98</v>
      </c>
      <c r="E10709" s="27">
        <v>193.32</v>
      </c>
      <c r="F10709" s="27">
        <v>138.75</v>
      </c>
      <c r="G10709" s="26">
        <f>(E10709-F10709)/E10709</f>
        <v>0.2822780881440099</v>
      </c>
      <c r="H10709" s="27">
        <f>E10709-F10709</f>
        <v>54.569999999999993</v>
      </c>
      <c r="I10709" s="35">
        <f>E10709/D10709</f>
        <v>0.18000335201772844</v>
      </c>
      <c r="J10709" s="3">
        <v>185003.36</v>
      </c>
      <c r="K10709" s="26">
        <v>6.0999999999999999E-2</v>
      </c>
      <c r="L10709" s="4" t="b">
        <v>0</v>
      </c>
      <c r="M10709" s="4" t="s">
        <v>58</v>
      </c>
      <c r="N10709" s="35">
        <f>'Landed Freight Margin Tool'!$D$4</f>
        <v>0.58708499999999997</v>
      </c>
      <c r="O10709" s="30">
        <f>(MAX($F10709,MIN(0.18*$D10709,$F10709*(1+$N10709))))</f>
        <v>193.31639999999999</v>
      </c>
      <c r="P10709" s="35">
        <f>O10709/D10709</f>
        <v>0.18</v>
      </c>
    </row>
    <row r="10710" spans="1:16" x14ac:dyDescent="0.3">
      <c r="A10710" s="2">
        <v>44939</v>
      </c>
      <c r="B10710" s="3" t="s">
        <v>3732</v>
      </c>
      <c r="C10710" s="4" t="s">
        <v>3733</v>
      </c>
      <c r="D10710" s="27">
        <v>1422.64</v>
      </c>
      <c r="E10710" s="27">
        <v>256.08</v>
      </c>
      <c r="F10710" s="27">
        <v>134.53</v>
      </c>
      <c r="G10710" s="26">
        <f>(E10710-F10710)/E10710</f>
        <v>0.47465635738831613</v>
      </c>
      <c r="H10710" s="27">
        <f>E10710-F10710</f>
        <v>121.54999999999998</v>
      </c>
      <c r="I10710" s="35">
        <f>E10710/D10710</f>
        <v>0.18000337400888486</v>
      </c>
      <c r="J10710" s="3">
        <v>185003.36</v>
      </c>
      <c r="K10710" s="26">
        <v>6.0999999999999999E-2</v>
      </c>
      <c r="L10710" s="4" t="b">
        <v>0</v>
      </c>
      <c r="M10710" s="4" t="s">
        <v>58</v>
      </c>
      <c r="N10710" s="35">
        <f>'Landed Freight Margin Tool'!$D$4</f>
        <v>0.58708499999999997</v>
      </c>
      <c r="O10710" s="30">
        <f>(MAX($F10710,MIN(0.18*$D10710,$F10710*(1+$N10710))))</f>
        <v>213.51054505000002</v>
      </c>
      <c r="P10710" s="35">
        <f>O10710/D10710</f>
        <v>0.15008051583675422</v>
      </c>
    </row>
    <row r="10711" spans="1:16" x14ac:dyDescent="0.3">
      <c r="A10711" s="2">
        <v>45033</v>
      </c>
      <c r="B10711" s="3" t="s">
        <v>11902</v>
      </c>
      <c r="C10711" s="4" t="s">
        <v>8671</v>
      </c>
      <c r="D10711" s="27">
        <v>701.82</v>
      </c>
      <c r="E10711" s="27">
        <v>126.33</v>
      </c>
      <c r="F10711" s="27">
        <v>65</v>
      </c>
      <c r="G10711" s="26">
        <f>(E10711-F10711)/E10711</f>
        <v>0.48547455077970392</v>
      </c>
      <c r="H10711" s="27">
        <f>E10711-F10711</f>
        <v>61.33</v>
      </c>
      <c r="I10711" s="35">
        <f>E10711/D10711</f>
        <v>0.18000341968025987</v>
      </c>
      <c r="J10711" s="3">
        <v>185003.36</v>
      </c>
      <c r="K10711" s="26">
        <v>6.0999999999999999E-2</v>
      </c>
      <c r="L10711" s="4" t="b">
        <v>0</v>
      </c>
      <c r="M10711" s="4" t="s">
        <v>58</v>
      </c>
      <c r="N10711" s="35">
        <f>'Landed Freight Margin Tool'!$D$4</f>
        <v>0.58708499999999997</v>
      </c>
      <c r="O10711" s="30">
        <f>(MAX($F10711,MIN(0.18*$D10711,$F10711*(1+$N10711))))</f>
        <v>103.16052500000001</v>
      </c>
      <c r="P10711" s="35">
        <f>O10711/D10711</f>
        <v>0.14699000455957367</v>
      </c>
    </row>
    <row r="10712" spans="1:16" x14ac:dyDescent="0.3">
      <c r="A10712" s="2">
        <v>45140</v>
      </c>
      <c r="B10712" s="3" t="s">
        <v>3060</v>
      </c>
      <c r="C10712" s="4" t="s">
        <v>3061</v>
      </c>
      <c r="D10712" s="27">
        <v>1024.98</v>
      </c>
      <c r="E10712" s="27">
        <v>184.5</v>
      </c>
      <c r="F10712" s="27">
        <v>119.49</v>
      </c>
      <c r="G10712" s="26">
        <f>(E10712-F10712)/E10712</f>
        <v>0.35235772357723583</v>
      </c>
      <c r="H10712" s="27">
        <f>E10712-F10712</f>
        <v>65.010000000000005</v>
      </c>
      <c r="I10712" s="35">
        <f>E10712/D10712</f>
        <v>0.18000351226365391</v>
      </c>
      <c r="J10712" s="3">
        <v>185003.36</v>
      </c>
      <c r="K10712" s="26">
        <v>6.0999999999999999E-2</v>
      </c>
      <c r="L10712" s="4" t="b">
        <v>0</v>
      </c>
      <c r="M10712" s="4" t="s">
        <v>58</v>
      </c>
      <c r="N10712" s="35">
        <f>'Landed Freight Margin Tool'!$D$4</f>
        <v>0.58708499999999997</v>
      </c>
      <c r="O10712" s="30">
        <f>(MAX($F10712,MIN(0.18*$D10712,$F10712*(1+$N10712))))</f>
        <v>184.49639999999999</v>
      </c>
      <c r="P10712" s="35">
        <f>O10712/D10712</f>
        <v>0.18</v>
      </c>
    </row>
    <row r="10713" spans="1:16" x14ac:dyDescent="0.3">
      <c r="A10713" s="2">
        <v>45215</v>
      </c>
      <c r="B10713" s="3" t="s">
        <v>15337</v>
      </c>
      <c r="C10713" s="4" t="s">
        <v>15338</v>
      </c>
      <c r="D10713" s="27">
        <v>1024.48</v>
      </c>
      <c r="E10713" s="27">
        <v>184.41</v>
      </c>
      <c r="F10713" s="27">
        <v>114.27</v>
      </c>
      <c r="G10713" s="26">
        <f>(E10713-F10713)/E10713</f>
        <v>0.3803481373027493</v>
      </c>
      <c r="H10713" s="27">
        <f>E10713-F10713</f>
        <v>70.14</v>
      </c>
      <c r="I10713" s="35">
        <f>E10713/D10713</f>
        <v>0.18000351397782288</v>
      </c>
      <c r="J10713" s="3">
        <v>185003.36</v>
      </c>
      <c r="K10713" s="26">
        <v>6.0999999999999999E-2</v>
      </c>
      <c r="L10713" s="4" t="b">
        <v>0</v>
      </c>
      <c r="M10713" s="4" t="s">
        <v>58</v>
      </c>
      <c r="N10713" s="35">
        <f>'Landed Freight Margin Tool'!$D$4</f>
        <v>0.58708499999999997</v>
      </c>
      <c r="O10713" s="30">
        <f>(MAX($F10713,MIN(0.18*$D10713,$F10713*(1+$N10713))))</f>
        <v>181.35620295000001</v>
      </c>
      <c r="P10713" s="35">
        <f>O10713/D10713</f>
        <v>0.17702268755856632</v>
      </c>
    </row>
    <row r="10714" spans="1:16" x14ac:dyDescent="0.3">
      <c r="A10714" s="2">
        <v>45135</v>
      </c>
      <c r="B10714" s="3" t="s">
        <v>19150</v>
      </c>
      <c r="C10714" s="4" t="s">
        <v>19151</v>
      </c>
      <c r="D10714" s="27">
        <v>847.65</v>
      </c>
      <c r="E10714" s="27">
        <v>152.58000000000001</v>
      </c>
      <c r="F10714" s="27">
        <v>105.03</v>
      </c>
      <c r="G10714" s="26">
        <f>(E10714-F10714)/E10714</f>
        <v>0.31163979551710586</v>
      </c>
      <c r="H10714" s="27">
        <f>E10714-F10714</f>
        <v>47.550000000000011</v>
      </c>
      <c r="I10714" s="35">
        <f>E10714/D10714</f>
        <v>0.18000353919660239</v>
      </c>
      <c r="J10714" s="3">
        <v>185003.36</v>
      </c>
      <c r="K10714" s="26">
        <v>6.0999999999999999E-2</v>
      </c>
      <c r="L10714" s="4" t="b">
        <v>0</v>
      </c>
      <c r="M10714" s="4" t="s">
        <v>58</v>
      </c>
      <c r="N10714" s="35">
        <f>'Landed Freight Margin Tool'!$D$4</f>
        <v>0.58708499999999997</v>
      </c>
      <c r="O10714" s="30">
        <f>(MAX($F10714,MIN(0.18*$D10714,$F10714*(1+$N10714))))</f>
        <v>152.577</v>
      </c>
      <c r="P10714" s="35">
        <f>O10714/D10714</f>
        <v>0.18</v>
      </c>
    </row>
    <row r="10715" spans="1:16" x14ac:dyDescent="0.3">
      <c r="A10715" s="2">
        <v>45054</v>
      </c>
      <c r="B10715" s="3" t="s">
        <v>1024</v>
      </c>
      <c r="C10715" s="4" t="s">
        <v>1025</v>
      </c>
      <c r="D10715" s="27">
        <v>842.65</v>
      </c>
      <c r="E10715" s="27">
        <v>151.68</v>
      </c>
      <c r="F10715" s="27">
        <v>70.86</v>
      </c>
      <c r="G10715" s="26">
        <f>(E10715-F10715)/E10715</f>
        <v>0.53283227848101267</v>
      </c>
      <c r="H10715" s="27">
        <f>E10715-F10715</f>
        <v>80.820000000000007</v>
      </c>
      <c r="I10715" s="35">
        <f>E10715/D10715</f>
        <v>0.18000356019699759</v>
      </c>
      <c r="J10715" s="3">
        <v>185003.36</v>
      </c>
      <c r="K10715" s="26">
        <v>6.0999999999999999E-2</v>
      </c>
      <c r="L10715" s="4" t="b">
        <v>0</v>
      </c>
      <c r="M10715" s="4" t="s">
        <v>58</v>
      </c>
      <c r="N10715" s="35">
        <f>'Landed Freight Margin Tool'!$D$4</f>
        <v>0.58708499999999997</v>
      </c>
      <c r="O10715" s="30">
        <f>(MAX($F10715,MIN(0.18*$D10715,$F10715*(1+$N10715))))</f>
        <v>112.46084310000001</v>
      </c>
      <c r="P10715" s="35">
        <f>O10715/D10715</f>
        <v>0.13346091864949861</v>
      </c>
    </row>
    <row r="10716" spans="1:16" x14ac:dyDescent="0.3">
      <c r="A10716" s="2">
        <v>45168</v>
      </c>
      <c r="B10716" s="3" t="s">
        <v>16420</v>
      </c>
      <c r="C10716" s="4" t="s">
        <v>16421</v>
      </c>
      <c r="D10716" s="27">
        <v>641.82000000000005</v>
      </c>
      <c r="E10716" s="27">
        <v>115.53</v>
      </c>
      <c r="F10716" s="27">
        <v>67.150000000000006</v>
      </c>
      <c r="G10716" s="26">
        <f>(E10716-F10716)/E10716</f>
        <v>0.41876568856574048</v>
      </c>
      <c r="H10716" s="27">
        <f>E10716-F10716</f>
        <v>48.379999999999995</v>
      </c>
      <c r="I10716" s="35">
        <f>E10716/D10716</f>
        <v>0.18000373936617742</v>
      </c>
      <c r="J10716" s="3">
        <v>185003.36</v>
      </c>
      <c r="K10716" s="26">
        <v>6.0999999999999999E-2</v>
      </c>
      <c r="L10716" s="4" t="b">
        <v>0</v>
      </c>
      <c r="M10716" s="4" t="s">
        <v>58</v>
      </c>
      <c r="N10716" s="35">
        <f>'Landed Freight Margin Tool'!$D$4</f>
        <v>0.58708499999999997</v>
      </c>
      <c r="O10716" s="30">
        <f>(MAX($F10716,MIN(0.18*$D10716,$F10716*(1+$N10716))))</f>
        <v>106.57275775000001</v>
      </c>
      <c r="P10716" s="35">
        <f>O10716/D10716</f>
        <v>0.16604773573587611</v>
      </c>
    </row>
    <row r="10717" spans="1:16" x14ac:dyDescent="0.3">
      <c r="A10717" s="2">
        <v>45029</v>
      </c>
      <c r="B10717" s="3" t="s">
        <v>13199</v>
      </c>
      <c r="C10717" s="4" t="s">
        <v>13200</v>
      </c>
      <c r="D10717" s="27">
        <v>943.48</v>
      </c>
      <c r="E10717" s="27">
        <v>169.83</v>
      </c>
      <c r="F10717" s="27">
        <v>103.38</v>
      </c>
      <c r="G10717" s="26">
        <f>(E10717-F10717)/E10717</f>
        <v>0.39127362656774428</v>
      </c>
      <c r="H10717" s="27">
        <f>E10717-F10717</f>
        <v>66.450000000000017</v>
      </c>
      <c r="I10717" s="35">
        <f>E10717/D10717</f>
        <v>0.1800038156611693</v>
      </c>
      <c r="J10717" s="3">
        <v>185003.36</v>
      </c>
      <c r="K10717" s="26">
        <v>6.0999999999999999E-2</v>
      </c>
      <c r="L10717" s="4" t="b">
        <v>0</v>
      </c>
      <c r="M10717" s="4" t="s">
        <v>58</v>
      </c>
      <c r="N10717" s="35">
        <f>'Landed Freight Margin Tool'!$D$4</f>
        <v>0.58708499999999997</v>
      </c>
      <c r="O10717" s="30">
        <f>(MAX($F10717,MIN(0.18*$D10717,$F10717*(1+$N10717))))</f>
        <v>164.07284730000001</v>
      </c>
      <c r="P10717" s="35">
        <f>O10717/D10717</f>
        <v>0.17390177566032136</v>
      </c>
    </row>
    <row r="10718" spans="1:16" x14ac:dyDescent="0.3">
      <c r="A10718" s="2">
        <v>44958</v>
      </c>
      <c r="B10718" s="3" t="s">
        <v>9834</v>
      </c>
      <c r="C10718" s="4" t="s">
        <v>9835</v>
      </c>
      <c r="D10718" s="27">
        <v>730.54</v>
      </c>
      <c r="E10718" s="27">
        <v>131.5</v>
      </c>
      <c r="F10718" s="27">
        <v>78.83</v>
      </c>
      <c r="G10718" s="26">
        <f>(E10718-F10718)/E10718</f>
        <v>0.40053231939163497</v>
      </c>
      <c r="H10718" s="27">
        <f>E10718-F10718</f>
        <v>52.67</v>
      </c>
      <c r="I10718" s="35">
        <f>E10718/D10718</f>
        <v>0.18000383278123033</v>
      </c>
      <c r="J10718" s="3">
        <v>185003.36</v>
      </c>
      <c r="K10718" s="26">
        <v>6.0999999999999999E-2</v>
      </c>
      <c r="L10718" s="4" t="b">
        <v>0</v>
      </c>
      <c r="M10718" s="4" t="s">
        <v>58</v>
      </c>
      <c r="N10718" s="35">
        <f>'Landed Freight Margin Tool'!$D$4</f>
        <v>0.58708499999999997</v>
      </c>
      <c r="O10718" s="30">
        <f>(MAX($F10718,MIN(0.18*$D10718,$F10718*(1+$N10718))))</f>
        <v>125.10991055000001</v>
      </c>
      <c r="P10718" s="35">
        <f>O10718/D10718</f>
        <v>0.17125675602978621</v>
      </c>
    </row>
    <row r="10719" spans="1:16" x14ac:dyDescent="0.3">
      <c r="A10719" s="2">
        <v>45063</v>
      </c>
      <c r="B10719" s="3" t="s">
        <v>6751</v>
      </c>
      <c r="C10719" s="4" t="s">
        <v>1273</v>
      </c>
      <c r="D10719" s="27">
        <v>935.98</v>
      </c>
      <c r="E10719" s="27">
        <v>168.48</v>
      </c>
      <c r="F10719" s="27">
        <v>118.42</v>
      </c>
      <c r="G10719" s="26">
        <f>(E10719-F10719)/E10719</f>
        <v>0.29712725546058877</v>
      </c>
      <c r="H10719" s="27">
        <f>E10719-F10719</f>
        <v>50.059999999999988</v>
      </c>
      <c r="I10719" s="35">
        <f>E10719/D10719</f>
        <v>0.18000384623603066</v>
      </c>
      <c r="J10719" s="3">
        <v>185003.36</v>
      </c>
      <c r="K10719" s="26">
        <v>6.0999999999999999E-2</v>
      </c>
      <c r="L10719" s="4" t="b">
        <v>0</v>
      </c>
      <c r="M10719" s="4" t="s">
        <v>58</v>
      </c>
      <c r="N10719" s="35">
        <f>'Landed Freight Margin Tool'!$D$4</f>
        <v>0.58708499999999997</v>
      </c>
      <c r="O10719" s="30">
        <f>(MAX($F10719,MIN(0.18*$D10719,$F10719*(1+$N10719))))</f>
        <v>168.47639999999998</v>
      </c>
      <c r="P10719" s="35">
        <f>O10719/D10719</f>
        <v>0.17999999999999997</v>
      </c>
    </row>
    <row r="10720" spans="1:16" x14ac:dyDescent="0.3">
      <c r="A10720" s="2">
        <v>45012</v>
      </c>
      <c r="B10720" s="3" t="s">
        <v>20398</v>
      </c>
      <c r="C10720" s="4" t="s">
        <v>20399</v>
      </c>
      <c r="D10720" s="27">
        <v>1034.2</v>
      </c>
      <c r="E10720" s="27">
        <v>186.16</v>
      </c>
      <c r="F10720" s="27">
        <v>125.39</v>
      </c>
      <c r="G10720" s="26">
        <f>(E10720-F10720)/E10720</f>
        <v>0.32643962183068326</v>
      </c>
      <c r="H10720" s="27">
        <f>E10720-F10720</f>
        <v>60.769999999999996</v>
      </c>
      <c r="I10720" s="35">
        <f>E10720/D10720</f>
        <v>0.1800038677238445</v>
      </c>
      <c r="J10720" s="3">
        <v>185003.36</v>
      </c>
      <c r="K10720" s="26">
        <v>6.0999999999999999E-2</v>
      </c>
      <c r="L10720" s="4" t="b">
        <v>0</v>
      </c>
      <c r="M10720" s="4" t="s">
        <v>58</v>
      </c>
      <c r="N10720" s="35">
        <f>'Landed Freight Margin Tool'!$D$4</f>
        <v>0.58708499999999997</v>
      </c>
      <c r="O10720" s="30">
        <f>(MAX($F10720,MIN(0.18*$D10720,$F10720*(1+$N10720))))</f>
        <v>186.15600000000001</v>
      </c>
      <c r="P10720" s="35">
        <f>O10720/D10720</f>
        <v>0.18</v>
      </c>
    </row>
    <row r="10721" spans="1:16" x14ac:dyDescent="0.3">
      <c r="A10721" s="2">
        <v>45061</v>
      </c>
      <c r="B10721" s="3" t="s">
        <v>5249</v>
      </c>
      <c r="C10721" s="4" t="s">
        <v>5250</v>
      </c>
      <c r="D10721" s="27">
        <v>1186.03</v>
      </c>
      <c r="E10721" s="27">
        <v>213.49</v>
      </c>
      <c r="F10721" s="27">
        <v>131.63999999999999</v>
      </c>
      <c r="G10721" s="26">
        <f>(E10721-F10721)/E10721</f>
        <v>0.38339032273174395</v>
      </c>
      <c r="H10721" s="27">
        <f>E10721-F10721</f>
        <v>81.850000000000023</v>
      </c>
      <c r="I10721" s="35">
        <f>E10721/D10721</f>
        <v>0.18000387848536717</v>
      </c>
      <c r="J10721" s="3">
        <v>185003.36</v>
      </c>
      <c r="K10721" s="26">
        <v>6.0999999999999999E-2</v>
      </c>
      <c r="L10721" s="4" t="b">
        <v>0</v>
      </c>
      <c r="M10721" s="4" t="s">
        <v>58</v>
      </c>
      <c r="N10721" s="35">
        <f>'Landed Freight Margin Tool'!$D$4</f>
        <v>0.58708499999999997</v>
      </c>
      <c r="O10721" s="30">
        <f>(MAX($F10721,MIN(0.18*$D10721,$F10721*(1+$N10721))))</f>
        <v>208.9238694</v>
      </c>
      <c r="P10721" s="35">
        <f>O10721/D10721</f>
        <v>0.17615395006871665</v>
      </c>
    </row>
    <row r="10722" spans="1:16" x14ac:dyDescent="0.3">
      <c r="A10722" s="2">
        <v>45149</v>
      </c>
      <c r="B10722" s="3" t="s">
        <v>19104</v>
      </c>
      <c r="C10722" s="4" t="s">
        <v>19105</v>
      </c>
      <c r="D10722" s="27">
        <v>669.43</v>
      </c>
      <c r="E10722" s="27">
        <v>120.5</v>
      </c>
      <c r="F10722" s="27">
        <v>88.29</v>
      </c>
      <c r="G10722" s="26">
        <f>(E10722-F10722)/E10722</f>
        <v>0.26730290456431532</v>
      </c>
      <c r="H10722" s="27">
        <f>E10722-F10722</f>
        <v>32.209999999999994</v>
      </c>
      <c r="I10722" s="35">
        <f>E10722/D10722</f>
        <v>0.18000388390122943</v>
      </c>
      <c r="J10722" s="3">
        <v>185003.36</v>
      </c>
      <c r="K10722" s="26">
        <v>6.0999999999999999E-2</v>
      </c>
      <c r="L10722" s="4" t="b">
        <v>0</v>
      </c>
      <c r="M10722" s="4" t="s">
        <v>58</v>
      </c>
      <c r="N10722" s="35">
        <f>'Landed Freight Margin Tool'!$D$4</f>
        <v>0.58708499999999997</v>
      </c>
      <c r="O10722" s="30">
        <f>(MAX($F10722,MIN(0.18*$D10722,$F10722*(1+$N10722))))</f>
        <v>120.49739999999998</v>
      </c>
      <c r="P10722" s="35">
        <f>O10722/D10722</f>
        <v>0.18</v>
      </c>
    </row>
    <row r="10723" spans="1:16" x14ac:dyDescent="0.3">
      <c r="A10723" s="2">
        <v>45103</v>
      </c>
      <c r="B10723" s="3" t="s">
        <v>17573</v>
      </c>
      <c r="C10723" s="4" t="s">
        <v>17574</v>
      </c>
      <c r="D10723" s="27">
        <v>1159.53</v>
      </c>
      <c r="E10723" s="27">
        <v>208.72</v>
      </c>
      <c r="F10723" s="27">
        <v>156.91999999999999</v>
      </c>
      <c r="G10723" s="26">
        <f>(E10723-F10723)/E10723</f>
        <v>0.24817937907244161</v>
      </c>
      <c r="H10723" s="27">
        <f>E10723-F10723</f>
        <v>51.800000000000011</v>
      </c>
      <c r="I10723" s="35">
        <f>E10723/D10723</f>
        <v>0.18000396712461084</v>
      </c>
      <c r="J10723" s="3">
        <v>185003.36</v>
      </c>
      <c r="K10723" s="26">
        <v>6.0999999999999999E-2</v>
      </c>
      <c r="L10723" s="4" t="b">
        <v>0</v>
      </c>
      <c r="M10723" s="4" t="s">
        <v>58</v>
      </c>
      <c r="N10723" s="35">
        <f>'Landed Freight Margin Tool'!$D$4</f>
        <v>0.58708499999999997</v>
      </c>
      <c r="O10723" s="30">
        <f>(MAX($F10723,MIN(0.18*$D10723,$F10723*(1+$N10723))))</f>
        <v>208.71539999999999</v>
      </c>
      <c r="P10723" s="35">
        <f>O10723/D10723</f>
        <v>0.18</v>
      </c>
    </row>
    <row r="10724" spans="1:16" x14ac:dyDescent="0.3">
      <c r="A10724" s="2">
        <v>45244</v>
      </c>
      <c r="B10724" s="3" t="s">
        <v>10019</v>
      </c>
      <c r="C10724" s="4" t="s">
        <v>10020</v>
      </c>
      <c r="D10724" s="27">
        <v>1101.42</v>
      </c>
      <c r="E10724" s="27">
        <v>198.26</v>
      </c>
      <c r="F10724" s="27">
        <v>106.02</v>
      </c>
      <c r="G10724" s="26">
        <f>(E10724-F10724)/E10724</f>
        <v>0.4652476545949763</v>
      </c>
      <c r="H10724" s="27">
        <f>E10724-F10724</f>
        <v>92.24</v>
      </c>
      <c r="I10724" s="35">
        <f>E10724/D10724</f>
        <v>0.18000399484302082</v>
      </c>
      <c r="J10724" s="3">
        <v>185003.36</v>
      </c>
      <c r="K10724" s="26">
        <v>6.0999999999999999E-2</v>
      </c>
      <c r="L10724" s="4" t="b">
        <v>0</v>
      </c>
      <c r="M10724" s="4" t="s">
        <v>58</v>
      </c>
      <c r="N10724" s="35">
        <f>'Landed Freight Margin Tool'!$D$4</f>
        <v>0.58708499999999997</v>
      </c>
      <c r="O10724" s="30">
        <f>(MAX($F10724,MIN(0.18*$D10724,$F10724*(1+$N10724))))</f>
        <v>168.2627517</v>
      </c>
      <c r="P10724" s="35">
        <f>O10724/D10724</f>
        <v>0.15276892711227325</v>
      </c>
    </row>
    <row r="10725" spans="1:16" x14ac:dyDescent="0.3">
      <c r="A10725" s="2">
        <v>45210</v>
      </c>
      <c r="B10725" s="3" t="s">
        <v>21780</v>
      </c>
      <c r="C10725" s="4" t="s">
        <v>21781</v>
      </c>
      <c r="D10725" s="27">
        <v>799.76</v>
      </c>
      <c r="E10725" s="27">
        <v>143.96</v>
      </c>
      <c r="F10725" s="27">
        <v>93.15</v>
      </c>
      <c r="G10725" s="26">
        <f>(E10725-F10725)/E10725</f>
        <v>0.3529452625729369</v>
      </c>
      <c r="H10725" s="27">
        <f>E10725-F10725</f>
        <v>50.81</v>
      </c>
      <c r="I10725" s="35">
        <f>E10725/D10725</f>
        <v>0.18000400120036011</v>
      </c>
      <c r="J10725" s="3">
        <v>185003.36</v>
      </c>
      <c r="K10725" s="26">
        <v>6.0999999999999999E-2</v>
      </c>
      <c r="L10725" s="4" t="b">
        <v>0</v>
      </c>
      <c r="M10725" s="4" t="s">
        <v>58</v>
      </c>
      <c r="N10725" s="35">
        <f>'Landed Freight Margin Tool'!$D$4</f>
        <v>0.58708499999999997</v>
      </c>
      <c r="O10725" s="30">
        <f>(MAX($F10725,MIN(0.18*$D10725,$F10725*(1+$N10725))))</f>
        <v>143.95679999999999</v>
      </c>
      <c r="P10725" s="35">
        <f>O10725/D10725</f>
        <v>0.18</v>
      </c>
    </row>
    <row r="10726" spans="1:16" x14ac:dyDescent="0.3">
      <c r="A10726" s="2">
        <v>45014</v>
      </c>
      <c r="B10726" s="3" t="s">
        <v>2883</v>
      </c>
      <c r="C10726" s="4" t="s">
        <v>2884</v>
      </c>
      <c r="D10726" s="27">
        <v>636.42999999999995</v>
      </c>
      <c r="E10726" s="27">
        <v>114.56</v>
      </c>
      <c r="F10726" s="27">
        <v>109.96</v>
      </c>
      <c r="G10726" s="26">
        <f>(E10726-F10726)/E10726</f>
        <v>4.0153631284916273E-2</v>
      </c>
      <c r="H10726" s="27">
        <f>E10726-F10726</f>
        <v>4.6000000000000085</v>
      </c>
      <c r="I10726" s="35">
        <f>E10726/D10726</f>
        <v>0.18000408528824852</v>
      </c>
      <c r="J10726" s="3">
        <v>185003.36</v>
      </c>
      <c r="K10726" s="26">
        <v>6.0999999999999999E-2</v>
      </c>
      <c r="L10726" s="4" t="b">
        <v>0</v>
      </c>
      <c r="M10726" s="4" t="s">
        <v>58</v>
      </c>
      <c r="N10726" s="35">
        <f>'Landed Freight Margin Tool'!$D$4</f>
        <v>0.58708499999999997</v>
      </c>
      <c r="O10726" s="30">
        <f>(MAX($F10726,MIN(0.18*$D10726,$F10726*(1+$N10726))))</f>
        <v>114.55739999999999</v>
      </c>
      <c r="P10726" s="35">
        <f>O10726/D10726</f>
        <v>0.18</v>
      </c>
    </row>
    <row r="10727" spans="1:16" x14ac:dyDescent="0.3">
      <c r="A10727" s="2">
        <v>45133</v>
      </c>
      <c r="B10727" s="3" t="s">
        <v>16658</v>
      </c>
      <c r="C10727" s="4" t="s">
        <v>365</v>
      </c>
      <c r="D10727" s="27">
        <v>583.82000000000005</v>
      </c>
      <c r="E10727" s="27">
        <v>105.09</v>
      </c>
      <c r="F10727" s="27">
        <v>56.57</v>
      </c>
      <c r="G10727" s="26">
        <f>(E10727-F10727)/E10727</f>
        <v>0.46169949567037777</v>
      </c>
      <c r="H10727" s="27">
        <f>E10727-F10727</f>
        <v>48.52</v>
      </c>
      <c r="I10727" s="35">
        <f>E10727/D10727</f>
        <v>0.18000411085608578</v>
      </c>
      <c r="J10727" s="3">
        <v>185003.36</v>
      </c>
      <c r="K10727" s="26">
        <v>6.0999999999999999E-2</v>
      </c>
      <c r="L10727" s="4" t="b">
        <v>0</v>
      </c>
      <c r="M10727" s="4" t="s">
        <v>58</v>
      </c>
      <c r="N10727" s="35">
        <f>'Landed Freight Margin Tool'!$D$4</f>
        <v>0.58708499999999997</v>
      </c>
      <c r="O10727" s="30">
        <f>(MAX($F10727,MIN(0.18*$D10727,$F10727*(1+$N10727))))</f>
        <v>89.781398450000012</v>
      </c>
      <c r="P10727" s="35">
        <f>O10727/D10727</f>
        <v>0.15378267008667057</v>
      </c>
    </row>
    <row r="10728" spans="1:16" x14ac:dyDescent="0.3">
      <c r="A10728" s="2">
        <v>45070</v>
      </c>
      <c r="B10728" s="3" t="s">
        <v>18230</v>
      </c>
      <c r="C10728" s="4" t="s">
        <v>18231</v>
      </c>
      <c r="D10728" s="27">
        <v>631.92999999999995</v>
      </c>
      <c r="E10728" s="27">
        <v>113.75</v>
      </c>
      <c r="F10728" s="27">
        <v>63.62</v>
      </c>
      <c r="G10728" s="26">
        <f>(E10728-F10728)/E10728</f>
        <v>0.44070329670329672</v>
      </c>
      <c r="H10728" s="27">
        <f>E10728-F10728</f>
        <v>50.13</v>
      </c>
      <c r="I10728" s="35">
        <f>E10728/D10728</f>
        <v>0.18000411437975727</v>
      </c>
      <c r="J10728" s="3">
        <v>185003.36</v>
      </c>
      <c r="K10728" s="26">
        <v>6.0999999999999999E-2</v>
      </c>
      <c r="L10728" s="4" t="b">
        <v>0</v>
      </c>
      <c r="M10728" s="4" t="s">
        <v>58</v>
      </c>
      <c r="N10728" s="35">
        <f>'Landed Freight Margin Tool'!$D$4</f>
        <v>0.58708499999999997</v>
      </c>
      <c r="O10728" s="30">
        <f>(MAX($F10728,MIN(0.18*$D10728,$F10728*(1+$N10728))))</f>
        <v>100.9703477</v>
      </c>
      <c r="P10728" s="35">
        <f>O10728/D10728</f>
        <v>0.15978090563828273</v>
      </c>
    </row>
    <row r="10729" spans="1:16" x14ac:dyDescent="0.3">
      <c r="A10729" s="2">
        <v>45222</v>
      </c>
      <c r="B10729" s="3" t="s">
        <v>9886</v>
      </c>
      <c r="C10729" s="4" t="s">
        <v>9887</v>
      </c>
      <c r="D10729" s="27">
        <v>1098.53</v>
      </c>
      <c r="E10729" s="27">
        <v>197.74</v>
      </c>
      <c r="F10729" s="27">
        <v>136.79</v>
      </c>
      <c r="G10729" s="26">
        <f>(E10729-F10729)/E10729</f>
        <v>0.30823303327601909</v>
      </c>
      <c r="H10729" s="27">
        <f>E10729-F10729</f>
        <v>60.950000000000017</v>
      </c>
      <c r="I10729" s="35">
        <f>E10729/D10729</f>
        <v>0.18000418741408974</v>
      </c>
      <c r="J10729" s="3">
        <v>185003.36</v>
      </c>
      <c r="K10729" s="26">
        <v>6.0999999999999999E-2</v>
      </c>
      <c r="L10729" s="4" t="b">
        <v>0</v>
      </c>
      <c r="M10729" s="4" t="s">
        <v>58</v>
      </c>
      <c r="N10729" s="35">
        <f>'Landed Freight Margin Tool'!$D$4</f>
        <v>0.58708499999999997</v>
      </c>
      <c r="O10729" s="30">
        <f>(MAX($F10729,MIN(0.18*$D10729,$F10729*(1+$N10729))))</f>
        <v>197.7354</v>
      </c>
      <c r="P10729" s="35">
        <f>O10729/D10729</f>
        <v>0.18</v>
      </c>
    </row>
    <row r="10730" spans="1:16" x14ac:dyDescent="0.3">
      <c r="A10730" s="2">
        <v>45050</v>
      </c>
      <c r="B10730" s="3" t="s">
        <v>5257</v>
      </c>
      <c r="C10730" s="4" t="s">
        <v>5258</v>
      </c>
      <c r="D10730" s="27">
        <v>1082.53</v>
      </c>
      <c r="E10730" s="27">
        <v>194.86</v>
      </c>
      <c r="F10730" s="27">
        <v>147.94999999999999</v>
      </c>
      <c r="G10730" s="26">
        <f>(E10730-F10730)/E10730</f>
        <v>0.24073693934106549</v>
      </c>
      <c r="H10730" s="27">
        <f>E10730-F10730</f>
        <v>46.910000000000025</v>
      </c>
      <c r="I10730" s="35">
        <f>E10730/D10730</f>
        <v>0.18000424930486916</v>
      </c>
      <c r="J10730" s="3">
        <v>185003.36</v>
      </c>
      <c r="K10730" s="26">
        <v>6.0999999999999999E-2</v>
      </c>
      <c r="L10730" s="4" t="b">
        <v>0</v>
      </c>
      <c r="M10730" s="4" t="s">
        <v>58</v>
      </c>
      <c r="N10730" s="35">
        <f>'Landed Freight Margin Tool'!$D$4</f>
        <v>0.58708499999999997</v>
      </c>
      <c r="O10730" s="30">
        <f>(MAX($F10730,MIN(0.18*$D10730,$F10730*(1+$N10730))))</f>
        <v>194.85539999999997</v>
      </c>
      <c r="P10730" s="35">
        <f>O10730/D10730</f>
        <v>0.18</v>
      </c>
    </row>
    <row r="10731" spans="1:16" x14ac:dyDescent="0.3">
      <c r="A10731" s="2">
        <v>45098</v>
      </c>
      <c r="B10731" s="3" t="s">
        <v>15168</v>
      </c>
      <c r="C10731" s="4" t="s">
        <v>7818</v>
      </c>
      <c r="D10731" s="27">
        <v>872.59</v>
      </c>
      <c r="E10731" s="27">
        <v>157.07</v>
      </c>
      <c r="F10731" s="27">
        <v>111.61</v>
      </c>
      <c r="G10731" s="26">
        <f>(E10731-F10731)/E10731</f>
        <v>0.28942509709046921</v>
      </c>
      <c r="H10731" s="27">
        <f>E10731-F10731</f>
        <v>45.459999999999994</v>
      </c>
      <c r="I10731" s="35">
        <f>E10731/D10731</f>
        <v>0.18000435485164853</v>
      </c>
      <c r="J10731" s="3">
        <v>185003.36</v>
      </c>
      <c r="K10731" s="26">
        <v>6.0999999999999999E-2</v>
      </c>
      <c r="L10731" s="4" t="b">
        <v>0</v>
      </c>
      <c r="M10731" s="4" t="s">
        <v>58</v>
      </c>
      <c r="N10731" s="35">
        <f>'Landed Freight Margin Tool'!$D$4</f>
        <v>0.58708499999999997</v>
      </c>
      <c r="O10731" s="30">
        <f>(MAX($F10731,MIN(0.18*$D10731,$F10731*(1+$N10731))))</f>
        <v>157.06620000000001</v>
      </c>
      <c r="P10731" s="35">
        <f>O10731/D10731</f>
        <v>0.18</v>
      </c>
    </row>
    <row r="10732" spans="1:16" x14ac:dyDescent="0.3">
      <c r="A10732" s="2">
        <v>45176</v>
      </c>
      <c r="B10732" s="3" t="s">
        <v>17923</v>
      </c>
      <c r="C10732" s="4" t="s">
        <v>17924</v>
      </c>
      <c r="D10732" s="27">
        <v>962.31</v>
      </c>
      <c r="E10732" s="27">
        <v>173.22</v>
      </c>
      <c r="F10732" s="27">
        <v>107.14</v>
      </c>
      <c r="G10732" s="26">
        <f>(E10732-F10732)/E10732</f>
        <v>0.38148019859138665</v>
      </c>
      <c r="H10732" s="27">
        <f>E10732-F10732</f>
        <v>66.08</v>
      </c>
      <c r="I10732" s="35">
        <f>E10732/D10732</f>
        <v>0.18000436449792687</v>
      </c>
      <c r="J10732" s="3">
        <v>185003.36</v>
      </c>
      <c r="K10732" s="26">
        <v>6.0999999999999999E-2</v>
      </c>
      <c r="L10732" s="4" t="b">
        <v>0</v>
      </c>
      <c r="M10732" s="4" t="s">
        <v>58</v>
      </c>
      <c r="N10732" s="35">
        <f>'Landed Freight Margin Tool'!$D$4</f>
        <v>0.58708499999999997</v>
      </c>
      <c r="O10732" s="30">
        <f>(MAX($F10732,MIN(0.18*$D10732,$F10732*(1+$N10732))))</f>
        <v>170.04028690000001</v>
      </c>
      <c r="P10732" s="35">
        <f>O10732/D10732</f>
        <v>0.17670011420436244</v>
      </c>
    </row>
    <row r="10733" spans="1:16" x14ac:dyDescent="0.3">
      <c r="A10733" s="2">
        <v>45033</v>
      </c>
      <c r="B10733" s="3" t="s">
        <v>22718</v>
      </c>
      <c r="C10733" s="4" t="s">
        <v>13744</v>
      </c>
      <c r="D10733" s="27">
        <v>868.59</v>
      </c>
      <c r="E10733" s="27">
        <v>156.35</v>
      </c>
      <c r="F10733" s="27">
        <v>135.38</v>
      </c>
      <c r="G10733" s="26">
        <f>(E10733-F10733)/E10733</f>
        <v>0.13412216181643749</v>
      </c>
      <c r="H10733" s="27">
        <f>E10733-F10733</f>
        <v>20.97</v>
      </c>
      <c r="I10733" s="35">
        <f>E10733/D10733</f>
        <v>0.18000437490645757</v>
      </c>
      <c r="J10733" s="3">
        <v>185003.36</v>
      </c>
      <c r="K10733" s="26">
        <v>6.0999999999999999E-2</v>
      </c>
      <c r="L10733" s="4" t="b">
        <v>0</v>
      </c>
      <c r="M10733" s="4" t="s">
        <v>58</v>
      </c>
      <c r="N10733" s="35">
        <f>'Landed Freight Margin Tool'!$D$4</f>
        <v>0.58708499999999997</v>
      </c>
      <c r="O10733" s="30">
        <f>(MAX($F10733,MIN(0.18*$D10733,$F10733*(1+$N10733))))</f>
        <v>156.34620000000001</v>
      </c>
      <c r="P10733" s="35">
        <f>O10733/D10733</f>
        <v>0.18</v>
      </c>
    </row>
    <row r="10734" spans="1:16" x14ac:dyDescent="0.3">
      <c r="A10734" s="2">
        <v>45159</v>
      </c>
      <c r="B10734" s="3" t="s">
        <v>1040</v>
      </c>
      <c r="C10734" s="4" t="s">
        <v>1041</v>
      </c>
      <c r="D10734" s="27">
        <v>589.42999999999995</v>
      </c>
      <c r="E10734" s="27">
        <v>106.1</v>
      </c>
      <c r="F10734" s="27">
        <v>64.319999999999993</v>
      </c>
      <c r="G10734" s="26">
        <f>(E10734-F10734)/E10734</f>
        <v>0.39377945334590014</v>
      </c>
      <c r="H10734" s="27">
        <f>E10734-F10734</f>
        <v>41.78</v>
      </c>
      <c r="I10734" s="35">
        <f>E10734/D10734</f>
        <v>0.18000441104117537</v>
      </c>
      <c r="J10734" s="3">
        <v>185003.36</v>
      </c>
      <c r="K10734" s="26">
        <v>6.0999999999999999E-2</v>
      </c>
      <c r="L10734" s="4" t="b">
        <v>0</v>
      </c>
      <c r="M10734" s="4" t="s">
        <v>58</v>
      </c>
      <c r="N10734" s="35">
        <f>'Landed Freight Margin Tool'!$D$4</f>
        <v>0.58708499999999997</v>
      </c>
      <c r="O10734" s="30">
        <f>(MAX($F10734,MIN(0.18*$D10734,$F10734*(1+$N10734))))</f>
        <v>102.0813072</v>
      </c>
      <c r="P10734" s="35">
        <f>O10734/D10734</f>
        <v>0.17318648049810836</v>
      </c>
    </row>
    <row r="10735" spans="1:16" x14ac:dyDescent="0.3">
      <c r="A10735" s="2">
        <v>45061</v>
      </c>
      <c r="B10735" s="3" t="s">
        <v>8355</v>
      </c>
      <c r="C10735" s="4" t="s">
        <v>8356</v>
      </c>
      <c r="D10735" s="27">
        <v>903.2</v>
      </c>
      <c r="E10735" s="27">
        <v>162.58000000000001</v>
      </c>
      <c r="F10735" s="27">
        <v>95.5</v>
      </c>
      <c r="G10735" s="26">
        <f>(E10735-F10735)/E10735</f>
        <v>0.41259687538442619</v>
      </c>
      <c r="H10735" s="27">
        <f>E10735-F10735</f>
        <v>67.080000000000013</v>
      </c>
      <c r="I10735" s="35">
        <f>E10735/D10735</f>
        <v>0.18000442869796279</v>
      </c>
      <c r="J10735" s="3">
        <v>185003.36</v>
      </c>
      <c r="K10735" s="26">
        <v>6.0999999999999999E-2</v>
      </c>
      <c r="L10735" s="4" t="b">
        <v>0</v>
      </c>
      <c r="M10735" s="4" t="s">
        <v>58</v>
      </c>
      <c r="N10735" s="35">
        <f>'Landed Freight Margin Tool'!$D$4</f>
        <v>0.58708499999999997</v>
      </c>
      <c r="O10735" s="30">
        <f>(MAX($F10735,MIN(0.18*$D10735,$F10735*(1+$N10735))))</f>
        <v>151.56661750000001</v>
      </c>
      <c r="P10735" s="35">
        <f>O10735/D10735</f>
        <v>0.16781069253764394</v>
      </c>
    </row>
    <row r="10736" spans="1:16" x14ac:dyDescent="0.3">
      <c r="A10736" s="2">
        <v>44985</v>
      </c>
      <c r="B10736" s="3" t="s">
        <v>2378</v>
      </c>
      <c r="C10736" s="4" t="s">
        <v>2379</v>
      </c>
      <c r="D10736" s="27">
        <v>902.7</v>
      </c>
      <c r="E10736" s="27">
        <v>162.49</v>
      </c>
      <c r="F10736" s="27">
        <v>167.64</v>
      </c>
      <c r="G10736" s="26">
        <f>(E10736-F10736)/E10736</f>
        <v>-3.1694258108191133E-2</v>
      </c>
      <c r="H10736" s="27">
        <f>E10736-F10736</f>
        <v>-5.1499999999999773</v>
      </c>
      <c r="I10736" s="35">
        <f>E10736/D10736</f>
        <v>0.18000443115099146</v>
      </c>
      <c r="J10736" s="3">
        <v>185003.36</v>
      </c>
      <c r="K10736" s="26">
        <v>6.0999999999999999E-2</v>
      </c>
      <c r="L10736" s="4" t="b">
        <v>0</v>
      </c>
      <c r="M10736" s="4" t="s">
        <v>58</v>
      </c>
      <c r="N10736" s="35">
        <f>'Landed Freight Margin Tool'!$D$4</f>
        <v>0.58708499999999997</v>
      </c>
      <c r="O10736" s="30">
        <f>(MAX($F10736,MIN(0.18*$D10736,$F10736*(1+$N10736))))</f>
        <v>167.64</v>
      </c>
      <c r="P10736" s="35">
        <f>O10736/D10736</f>
        <v>0.18570953805250912</v>
      </c>
    </row>
    <row r="10737" spans="1:16" x14ac:dyDescent="0.3">
      <c r="A10737" s="2">
        <v>45036</v>
      </c>
      <c r="B10737" s="3" t="s">
        <v>2362</v>
      </c>
      <c r="C10737" s="4" t="s">
        <v>2363</v>
      </c>
      <c r="D10737" s="27">
        <v>900.7</v>
      </c>
      <c r="E10737" s="27">
        <v>162.13</v>
      </c>
      <c r="F10737" s="27">
        <v>88.99</v>
      </c>
      <c r="G10737" s="26">
        <f>(E10737-F10737)/E10737</f>
        <v>0.45111947202861902</v>
      </c>
      <c r="H10737" s="27">
        <f>E10737-F10737</f>
        <v>73.14</v>
      </c>
      <c r="I10737" s="35">
        <f>E10737/D10737</f>
        <v>0.18000444099034082</v>
      </c>
      <c r="J10737" s="3">
        <v>185003.36</v>
      </c>
      <c r="K10737" s="26">
        <v>6.0999999999999999E-2</v>
      </c>
      <c r="L10737" s="4" t="b">
        <v>0</v>
      </c>
      <c r="M10737" s="4" t="s">
        <v>58</v>
      </c>
      <c r="N10737" s="35">
        <f>'Landed Freight Margin Tool'!$D$4</f>
        <v>0.58708499999999997</v>
      </c>
      <c r="O10737" s="30">
        <f>(MAX($F10737,MIN(0.18*$D10737,$F10737*(1+$N10737))))</f>
        <v>141.23469415</v>
      </c>
      <c r="P10737" s="35">
        <f>O10737/D10737</f>
        <v>0.15680547812812257</v>
      </c>
    </row>
    <row r="10738" spans="1:16" x14ac:dyDescent="0.3">
      <c r="A10738" s="2">
        <v>45278</v>
      </c>
      <c r="B10738" s="3" t="s">
        <v>20175</v>
      </c>
      <c r="C10738" s="4" t="s">
        <v>20176</v>
      </c>
      <c r="D10738" s="27">
        <v>989.42</v>
      </c>
      <c r="E10738" s="27">
        <v>178.1</v>
      </c>
      <c r="F10738" s="27">
        <v>114.27</v>
      </c>
      <c r="G10738" s="26">
        <f>(E10738-F10738)/E10738</f>
        <v>0.35839416058394163</v>
      </c>
      <c r="H10738" s="27">
        <f>E10738-F10738</f>
        <v>63.83</v>
      </c>
      <c r="I10738" s="35">
        <f>E10738/D10738</f>
        <v>0.18000444704978674</v>
      </c>
      <c r="J10738" s="3">
        <v>185003.36</v>
      </c>
      <c r="K10738" s="26">
        <v>6.0999999999999999E-2</v>
      </c>
      <c r="L10738" s="4" t="b">
        <v>0</v>
      </c>
      <c r="M10738" s="4" t="s">
        <v>58</v>
      </c>
      <c r="N10738" s="35">
        <f>'Landed Freight Margin Tool'!$D$4</f>
        <v>0.58708499999999997</v>
      </c>
      <c r="O10738" s="30">
        <f>(MAX($F10738,MIN(0.18*$D10738,$F10738*(1+$N10738))))</f>
        <v>178.09559999999999</v>
      </c>
      <c r="P10738" s="35">
        <f>O10738/D10738</f>
        <v>0.18</v>
      </c>
    </row>
    <row r="10739" spans="1:16" x14ac:dyDescent="0.3">
      <c r="A10739" s="2">
        <v>45021</v>
      </c>
      <c r="B10739" s="3" t="s">
        <v>12789</v>
      </c>
      <c r="C10739" s="4" t="s">
        <v>12790</v>
      </c>
      <c r="D10739" s="27">
        <v>853.59</v>
      </c>
      <c r="E10739" s="27">
        <v>153.65</v>
      </c>
      <c r="F10739" s="27">
        <v>89.71</v>
      </c>
      <c r="G10739" s="26">
        <f>(E10739-F10739)/E10739</f>
        <v>0.41614057923852921</v>
      </c>
      <c r="H10739" s="27">
        <f>E10739-F10739</f>
        <v>63.940000000000012</v>
      </c>
      <c r="I10739" s="35">
        <f>E10739/D10739</f>
        <v>0.18000445178598626</v>
      </c>
      <c r="J10739" s="3">
        <v>185003.36</v>
      </c>
      <c r="K10739" s="26">
        <v>6.0999999999999999E-2</v>
      </c>
      <c r="L10739" s="4" t="b">
        <v>0</v>
      </c>
      <c r="M10739" s="4" t="s">
        <v>58</v>
      </c>
      <c r="N10739" s="35">
        <f>'Landed Freight Margin Tool'!$D$4</f>
        <v>0.58708499999999997</v>
      </c>
      <c r="O10739" s="30">
        <f>(MAX($F10739,MIN(0.18*$D10739,$F10739*(1+$N10739))))</f>
        <v>142.37739535</v>
      </c>
      <c r="P10739" s="35">
        <f>O10739/D10739</f>
        <v>0.1667983403624691</v>
      </c>
    </row>
    <row r="10740" spans="1:16" x14ac:dyDescent="0.3">
      <c r="A10740" s="2">
        <v>45237</v>
      </c>
      <c r="B10740" s="3" t="s">
        <v>19823</v>
      </c>
      <c r="C10740" s="4" t="s">
        <v>19824</v>
      </c>
      <c r="D10740" s="27">
        <v>672.15</v>
      </c>
      <c r="E10740" s="27">
        <v>120.99</v>
      </c>
      <c r="F10740" s="27">
        <v>85.89</v>
      </c>
      <c r="G10740" s="26">
        <f>(E10740-F10740)/E10740</f>
        <v>0.2901066203818497</v>
      </c>
      <c r="H10740" s="27">
        <f>E10740-F10740</f>
        <v>35.099999999999994</v>
      </c>
      <c r="I10740" s="35">
        <f>E10740/D10740</f>
        <v>0.18000446328944431</v>
      </c>
      <c r="J10740" s="3">
        <v>185003.36</v>
      </c>
      <c r="K10740" s="26">
        <v>6.0999999999999999E-2</v>
      </c>
      <c r="L10740" s="4" t="b">
        <v>0</v>
      </c>
      <c r="M10740" s="4" t="s">
        <v>58</v>
      </c>
      <c r="N10740" s="35">
        <f>'Landed Freight Margin Tool'!$D$4</f>
        <v>0.58708499999999997</v>
      </c>
      <c r="O10740" s="30">
        <f>(MAX($F10740,MIN(0.18*$D10740,$F10740*(1+$N10740))))</f>
        <v>120.98699999999999</v>
      </c>
      <c r="P10740" s="35">
        <f>O10740/D10740</f>
        <v>0.18</v>
      </c>
    </row>
    <row r="10741" spans="1:16" x14ac:dyDescent="0.3">
      <c r="A10741" s="2">
        <v>45028</v>
      </c>
      <c r="B10741" s="3" t="s">
        <v>13010</v>
      </c>
      <c r="C10741" s="4" t="s">
        <v>13011</v>
      </c>
      <c r="D10741" s="27">
        <v>933.81</v>
      </c>
      <c r="E10741" s="27">
        <v>168.09</v>
      </c>
      <c r="F10741" s="27">
        <v>101.72</v>
      </c>
      <c r="G10741" s="26">
        <f>(E10741-F10741)/E10741</f>
        <v>0.39484799809625798</v>
      </c>
      <c r="H10741" s="27">
        <f>E10741-F10741</f>
        <v>66.37</v>
      </c>
      <c r="I10741" s="35">
        <f>E10741/D10741</f>
        <v>0.18000449770295887</v>
      </c>
      <c r="J10741" s="3">
        <v>185003.36</v>
      </c>
      <c r="K10741" s="26">
        <v>6.0999999999999999E-2</v>
      </c>
      <c r="L10741" s="4" t="b">
        <v>0</v>
      </c>
      <c r="M10741" s="4" t="s">
        <v>58</v>
      </c>
      <c r="N10741" s="35">
        <f>'Landed Freight Margin Tool'!$D$4</f>
        <v>0.58708499999999997</v>
      </c>
      <c r="O10741" s="30">
        <f>(MAX($F10741,MIN(0.18*$D10741,$F10741*(1+$N10741))))</f>
        <v>161.43828619999999</v>
      </c>
      <c r="P10741" s="35">
        <f>O10741/D10741</f>
        <v>0.17288129940780245</v>
      </c>
    </row>
    <row r="10742" spans="1:16" x14ac:dyDescent="0.3">
      <c r="A10742" s="2">
        <v>45040</v>
      </c>
      <c r="B10742" s="3" t="s">
        <v>6371</v>
      </c>
      <c r="C10742" s="4" t="s">
        <v>6372</v>
      </c>
      <c r="D10742" s="27">
        <v>1015.53</v>
      </c>
      <c r="E10742" s="27">
        <v>182.8</v>
      </c>
      <c r="F10742" s="27">
        <v>131.65</v>
      </c>
      <c r="G10742" s="26">
        <f>(E10742-F10742)/E10742</f>
        <v>0.27981400437636761</v>
      </c>
      <c r="H10742" s="27">
        <f>E10742-F10742</f>
        <v>51.150000000000006</v>
      </c>
      <c r="I10742" s="35">
        <f>E10742/D10742</f>
        <v>0.18000452965446614</v>
      </c>
      <c r="J10742" s="3">
        <v>185003.36</v>
      </c>
      <c r="K10742" s="26">
        <v>6.0999999999999999E-2</v>
      </c>
      <c r="L10742" s="4" t="b">
        <v>0</v>
      </c>
      <c r="M10742" s="4" t="s">
        <v>58</v>
      </c>
      <c r="N10742" s="35">
        <f>'Landed Freight Margin Tool'!$D$4</f>
        <v>0.58708499999999997</v>
      </c>
      <c r="O10742" s="30">
        <f>(MAX($F10742,MIN(0.18*$D10742,$F10742*(1+$N10742))))</f>
        <v>182.7954</v>
      </c>
      <c r="P10742" s="35">
        <f>O10742/D10742</f>
        <v>0.18</v>
      </c>
    </row>
    <row r="10743" spans="1:16" x14ac:dyDescent="0.3">
      <c r="A10743" s="2">
        <v>45161</v>
      </c>
      <c r="B10743" s="3" t="s">
        <v>440</v>
      </c>
      <c r="C10743" s="4" t="s">
        <v>441</v>
      </c>
      <c r="D10743" s="27">
        <v>1049.6400000000001</v>
      </c>
      <c r="E10743" s="27">
        <v>188.94</v>
      </c>
      <c r="F10743" s="27">
        <v>116.27</v>
      </c>
      <c r="G10743" s="26">
        <f>(E10743-F10743)/E10743</f>
        <v>0.38461945591192975</v>
      </c>
      <c r="H10743" s="27">
        <f>E10743-F10743</f>
        <v>72.67</v>
      </c>
      <c r="I10743" s="35">
        <f>E10743/D10743</f>
        <v>0.18000457299645592</v>
      </c>
      <c r="J10743" s="3">
        <v>185003.36</v>
      </c>
      <c r="K10743" s="26">
        <v>6.0999999999999999E-2</v>
      </c>
      <c r="L10743" s="4" t="b">
        <v>0</v>
      </c>
      <c r="M10743" s="4" t="s">
        <v>58</v>
      </c>
      <c r="N10743" s="35">
        <f>'Landed Freight Margin Tool'!$D$4</f>
        <v>0.58708499999999997</v>
      </c>
      <c r="O10743" s="30">
        <f>(MAX($F10743,MIN(0.18*$D10743,$F10743*(1+$N10743))))</f>
        <v>184.53037295000001</v>
      </c>
      <c r="P10743" s="35">
        <f>O10743/D10743</f>
        <v>0.17580348781486985</v>
      </c>
    </row>
    <row r="10744" spans="1:16" x14ac:dyDescent="0.3">
      <c r="A10744" s="2">
        <v>44937</v>
      </c>
      <c r="B10744" s="3" t="s">
        <v>14926</v>
      </c>
      <c r="C10744" s="4" t="s">
        <v>14927</v>
      </c>
      <c r="D10744" s="27">
        <v>779.48</v>
      </c>
      <c r="E10744" s="27">
        <v>140.31</v>
      </c>
      <c r="F10744" s="27">
        <v>100.81</v>
      </c>
      <c r="G10744" s="26">
        <f>(E10744-F10744)/E10744</f>
        <v>0.28151949255220582</v>
      </c>
      <c r="H10744" s="27">
        <f>E10744-F10744</f>
        <v>39.5</v>
      </c>
      <c r="I10744" s="35">
        <f>E10744/D10744</f>
        <v>0.18000461846359112</v>
      </c>
      <c r="J10744" s="3">
        <v>185003.36</v>
      </c>
      <c r="K10744" s="26">
        <v>6.0999999999999999E-2</v>
      </c>
      <c r="L10744" s="4" t="b">
        <v>0</v>
      </c>
      <c r="M10744" s="4" t="s">
        <v>58</v>
      </c>
      <c r="N10744" s="35">
        <f>'Landed Freight Margin Tool'!$D$4</f>
        <v>0.58708499999999997</v>
      </c>
      <c r="O10744" s="30">
        <f>(MAX($F10744,MIN(0.18*$D10744,$F10744*(1+$N10744))))</f>
        <v>140.3064</v>
      </c>
      <c r="P10744" s="35">
        <f>O10744/D10744</f>
        <v>0.18</v>
      </c>
    </row>
    <row r="10745" spans="1:16" x14ac:dyDescent="0.3">
      <c r="A10745" s="2">
        <v>44981</v>
      </c>
      <c r="B10745" s="3" t="s">
        <v>18985</v>
      </c>
      <c r="C10745" s="4" t="s">
        <v>18986</v>
      </c>
      <c r="D10745" s="27">
        <v>854.2</v>
      </c>
      <c r="E10745" s="27">
        <v>153.76</v>
      </c>
      <c r="F10745" s="27">
        <v>91.24</v>
      </c>
      <c r="G10745" s="26">
        <f>(E10745-F10745)/E10745</f>
        <v>0.4066077003121748</v>
      </c>
      <c r="H10745" s="27">
        <f>E10745-F10745</f>
        <v>62.519999999999996</v>
      </c>
      <c r="I10745" s="35">
        <f>E10745/D10745</f>
        <v>0.18000468274408801</v>
      </c>
      <c r="J10745" s="3">
        <v>185003.36</v>
      </c>
      <c r="K10745" s="26">
        <v>6.0999999999999999E-2</v>
      </c>
      <c r="L10745" s="4" t="b">
        <v>0</v>
      </c>
      <c r="M10745" s="4" t="s">
        <v>58</v>
      </c>
      <c r="N10745" s="35">
        <f>'Landed Freight Margin Tool'!$D$4</f>
        <v>0.58708499999999997</v>
      </c>
      <c r="O10745" s="30">
        <f>(MAX($F10745,MIN(0.18*$D10745,$F10745*(1+$N10745))))</f>
        <v>144.8056354</v>
      </c>
      <c r="P10745" s="35">
        <f>O10745/D10745</f>
        <v>0.16952193327089674</v>
      </c>
    </row>
    <row r="10746" spans="1:16" x14ac:dyDescent="0.3">
      <c r="A10746" s="2">
        <v>45083</v>
      </c>
      <c r="B10746" s="3" t="s">
        <v>4590</v>
      </c>
      <c r="C10746" s="4" t="s">
        <v>4591</v>
      </c>
      <c r="D10746" s="27">
        <v>802.09</v>
      </c>
      <c r="E10746" s="27">
        <v>144.38</v>
      </c>
      <c r="F10746" s="27">
        <v>72.62</v>
      </c>
      <c r="G10746" s="26">
        <f>(E10746-F10746)/E10746</f>
        <v>0.49702174816456568</v>
      </c>
      <c r="H10746" s="27">
        <f>E10746-F10746</f>
        <v>71.759999999999991</v>
      </c>
      <c r="I10746" s="35">
        <f>E10746/D10746</f>
        <v>0.18000473762296001</v>
      </c>
      <c r="J10746" s="3">
        <v>185003.36</v>
      </c>
      <c r="K10746" s="26">
        <v>6.0999999999999999E-2</v>
      </c>
      <c r="L10746" s="4" t="b">
        <v>0</v>
      </c>
      <c r="M10746" s="4" t="s">
        <v>58</v>
      </c>
      <c r="N10746" s="35">
        <f>'Landed Freight Margin Tool'!$D$4</f>
        <v>0.58708499999999997</v>
      </c>
      <c r="O10746" s="30">
        <f>(MAX($F10746,MIN(0.18*$D10746,$F10746*(1+$N10746))))</f>
        <v>115.25411270000001</v>
      </c>
      <c r="P10746" s="35">
        <f>O10746/D10746</f>
        <v>0.14369224488523732</v>
      </c>
    </row>
    <row r="10747" spans="1:16" x14ac:dyDescent="0.3">
      <c r="A10747" s="2">
        <v>45250</v>
      </c>
      <c r="B10747" s="3" t="s">
        <v>8819</v>
      </c>
      <c r="C10747" s="4" t="s">
        <v>8820</v>
      </c>
      <c r="D10747" s="27">
        <v>663.26</v>
      </c>
      <c r="E10747" s="27">
        <v>119.39</v>
      </c>
      <c r="F10747" s="27">
        <v>81.569999999999993</v>
      </c>
      <c r="G10747" s="26">
        <f>(E10747-F10747)/E10747</f>
        <v>0.31677694949325746</v>
      </c>
      <c r="H10747" s="27">
        <f>E10747-F10747</f>
        <v>37.820000000000007</v>
      </c>
      <c r="I10747" s="35">
        <f>E10747/D10747</f>
        <v>0.18000482465398185</v>
      </c>
      <c r="J10747" s="3">
        <v>185003.36</v>
      </c>
      <c r="K10747" s="26">
        <v>6.0999999999999999E-2</v>
      </c>
      <c r="L10747" s="4" t="b">
        <v>0</v>
      </c>
      <c r="M10747" s="4" t="s">
        <v>58</v>
      </c>
      <c r="N10747" s="35">
        <f>'Landed Freight Margin Tool'!$D$4</f>
        <v>0.58708499999999997</v>
      </c>
      <c r="O10747" s="30">
        <f>(MAX($F10747,MIN(0.18*$D10747,$F10747*(1+$N10747))))</f>
        <v>119.38679999999999</v>
      </c>
      <c r="P10747" s="35">
        <f>O10747/D10747</f>
        <v>0.18</v>
      </c>
    </row>
    <row r="10748" spans="1:16" x14ac:dyDescent="0.3">
      <c r="A10748" s="2">
        <v>45149</v>
      </c>
      <c r="B10748" s="3" t="s">
        <v>17994</v>
      </c>
      <c r="C10748" s="4" t="s">
        <v>8722</v>
      </c>
      <c r="D10748" s="27">
        <v>619.65</v>
      </c>
      <c r="E10748" s="27">
        <v>111.54</v>
      </c>
      <c r="F10748" s="27">
        <v>89.97</v>
      </c>
      <c r="G10748" s="26">
        <f>(E10748-F10748)/E10748</f>
        <v>0.19338353953738574</v>
      </c>
      <c r="H10748" s="27">
        <f>E10748-F10748</f>
        <v>21.570000000000007</v>
      </c>
      <c r="I10748" s="35">
        <f>E10748/D10748</f>
        <v>0.18000484144274995</v>
      </c>
      <c r="J10748" s="3">
        <v>185003.36</v>
      </c>
      <c r="K10748" s="26">
        <v>6.0999999999999999E-2</v>
      </c>
      <c r="L10748" s="4" t="b">
        <v>0</v>
      </c>
      <c r="M10748" s="4" t="s">
        <v>58</v>
      </c>
      <c r="N10748" s="35">
        <f>'Landed Freight Margin Tool'!$D$4</f>
        <v>0.58708499999999997</v>
      </c>
      <c r="O10748" s="30">
        <f>(MAX($F10748,MIN(0.18*$D10748,$F10748*(1+$N10748))))</f>
        <v>111.53699999999999</v>
      </c>
      <c r="P10748" s="35">
        <f>O10748/D10748</f>
        <v>0.18</v>
      </c>
    </row>
    <row r="10749" spans="1:16" x14ac:dyDescent="0.3">
      <c r="A10749" s="2">
        <v>45215</v>
      </c>
      <c r="B10749" s="3" t="s">
        <v>23227</v>
      </c>
      <c r="C10749" s="4" t="s">
        <v>23228</v>
      </c>
      <c r="D10749" s="27">
        <v>694.87</v>
      </c>
      <c r="E10749" s="27">
        <v>125.08</v>
      </c>
      <c r="F10749" s="27">
        <v>116.07</v>
      </c>
      <c r="G10749" s="26">
        <f>(E10749-F10749)/E10749</f>
        <v>7.203389830508479E-2</v>
      </c>
      <c r="H10749" s="27">
        <f>E10749-F10749</f>
        <v>9.0100000000000051</v>
      </c>
      <c r="I10749" s="35">
        <f>E10749/D10749</f>
        <v>0.18000489300156863</v>
      </c>
      <c r="J10749" s="3">
        <v>185003.36</v>
      </c>
      <c r="K10749" s="26">
        <v>6.0999999999999999E-2</v>
      </c>
      <c r="L10749" s="4" t="b">
        <v>0</v>
      </c>
      <c r="M10749" s="4" t="s">
        <v>58</v>
      </c>
      <c r="N10749" s="35">
        <f>'Landed Freight Margin Tool'!$D$4</f>
        <v>0.58708499999999997</v>
      </c>
      <c r="O10749" s="30">
        <f>(MAX($F10749,MIN(0.18*$D10749,$F10749*(1+$N10749))))</f>
        <v>125.0766</v>
      </c>
      <c r="P10749" s="35">
        <f>O10749/D10749</f>
        <v>0.18</v>
      </c>
    </row>
    <row r="10750" spans="1:16" x14ac:dyDescent="0.3">
      <c r="A10750" s="2">
        <v>45048</v>
      </c>
      <c r="B10750" s="3" t="s">
        <v>12590</v>
      </c>
      <c r="C10750" s="4" t="s">
        <v>6143</v>
      </c>
      <c r="D10750" s="27">
        <v>775.59</v>
      </c>
      <c r="E10750" s="27">
        <v>139.61000000000001</v>
      </c>
      <c r="F10750" s="27">
        <v>93.56</v>
      </c>
      <c r="G10750" s="26">
        <f>(E10750-F10750)/E10750</f>
        <v>0.32984743213236878</v>
      </c>
      <c r="H10750" s="27">
        <f>E10750-F10750</f>
        <v>46.050000000000011</v>
      </c>
      <c r="I10750" s="35">
        <f>E10750/D10750</f>
        <v>0.18000489949586768</v>
      </c>
      <c r="J10750" s="3">
        <v>185003.36</v>
      </c>
      <c r="K10750" s="26">
        <v>6.0999999999999999E-2</v>
      </c>
      <c r="L10750" s="4" t="b">
        <v>0</v>
      </c>
      <c r="M10750" s="4" t="s">
        <v>58</v>
      </c>
      <c r="N10750" s="35">
        <f>'Landed Freight Margin Tool'!$D$4</f>
        <v>0.58708499999999997</v>
      </c>
      <c r="O10750" s="30">
        <f>(MAX($F10750,MIN(0.18*$D10750,$F10750*(1+$N10750))))</f>
        <v>139.6062</v>
      </c>
      <c r="P10750" s="35">
        <f>O10750/D10750</f>
        <v>0.18</v>
      </c>
    </row>
    <row r="10751" spans="1:16" x14ac:dyDescent="0.3">
      <c r="A10751" s="2">
        <v>45239</v>
      </c>
      <c r="B10751" s="3" t="s">
        <v>4516</v>
      </c>
      <c r="C10751" s="4" t="s">
        <v>4517</v>
      </c>
      <c r="D10751" s="27">
        <v>885.92</v>
      </c>
      <c r="E10751" s="27">
        <v>159.47</v>
      </c>
      <c r="F10751" s="27">
        <v>79.83</v>
      </c>
      <c r="G10751" s="26">
        <f>(E10751-F10751)/E10751</f>
        <v>0.49940427666645765</v>
      </c>
      <c r="H10751" s="27">
        <f>E10751-F10751</f>
        <v>79.64</v>
      </c>
      <c r="I10751" s="35">
        <f>E10751/D10751</f>
        <v>0.18000496658840529</v>
      </c>
      <c r="J10751" s="3">
        <v>185003.36</v>
      </c>
      <c r="K10751" s="26">
        <v>6.0999999999999999E-2</v>
      </c>
      <c r="L10751" s="4" t="b">
        <v>0</v>
      </c>
      <c r="M10751" s="4" t="s">
        <v>58</v>
      </c>
      <c r="N10751" s="35">
        <f>'Landed Freight Margin Tool'!$D$4</f>
        <v>0.58708499999999997</v>
      </c>
      <c r="O10751" s="30">
        <f>(MAX($F10751,MIN(0.18*$D10751,$F10751*(1+$N10751))))</f>
        <v>126.69699555</v>
      </c>
      <c r="P10751" s="35">
        <f>O10751/D10751</f>
        <v>0.1430117793367347</v>
      </c>
    </row>
    <row r="10752" spans="1:16" x14ac:dyDescent="0.3">
      <c r="A10752" s="2">
        <v>45036</v>
      </c>
      <c r="B10752" s="3" t="s">
        <v>22353</v>
      </c>
      <c r="C10752" s="4" t="s">
        <v>22354</v>
      </c>
      <c r="D10752" s="27">
        <v>994.75</v>
      </c>
      <c r="E10752" s="27">
        <v>179.06</v>
      </c>
      <c r="F10752" s="27">
        <v>98.6</v>
      </c>
      <c r="G10752" s="26">
        <f>(E10752-F10752)/E10752</f>
        <v>0.44934658773595448</v>
      </c>
      <c r="H10752" s="27">
        <f>E10752-F10752</f>
        <v>80.460000000000008</v>
      </c>
      <c r="I10752" s="35">
        <f>E10752/D10752</f>
        <v>0.18000502638853982</v>
      </c>
      <c r="J10752" s="3">
        <v>185003.36</v>
      </c>
      <c r="K10752" s="26">
        <v>6.0999999999999999E-2</v>
      </c>
      <c r="L10752" s="4" t="b">
        <v>0</v>
      </c>
      <c r="M10752" s="4" t="s">
        <v>58</v>
      </c>
      <c r="N10752" s="35">
        <f>'Landed Freight Margin Tool'!$D$4</f>
        <v>0.58708499999999997</v>
      </c>
      <c r="O10752" s="30">
        <f>(MAX($F10752,MIN(0.18*$D10752,$F10752*(1+$N10752))))</f>
        <v>156.486581</v>
      </c>
      <c r="P10752" s="35">
        <f>O10752/D10752</f>
        <v>0.15731247147524505</v>
      </c>
    </row>
    <row r="10753" spans="1:16" x14ac:dyDescent="0.3">
      <c r="A10753" s="2">
        <v>45260</v>
      </c>
      <c r="B10753" s="3" t="s">
        <v>15474</v>
      </c>
      <c r="C10753" s="4" t="s">
        <v>611</v>
      </c>
      <c r="D10753" s="27">
        <v>750.09</v>
      </c>
      <c r="E10753" s="27">
        <v>135.02000000000001</v>
      </c>
      <c r="F10753" s="27">
        <v>89.24</v>
      </c>
      <c r="G10753" s="26">
        <f>(E10753-F10753)/E10753</f>
        <v>0.339060879869649</v>
      </c>
      <c r="H10753" s="27">
        <f>E10753-F10753</f>
        <v>45.780000000000015</v>
      </c>
      <c r="I10753" s="35">
        <f>E10753/D10753</f>
        <v>0.18000506605873962</v>
      </c>
      <c r="J10753" s="3">
        <v>185003.36</v>
      </c>
      <c r="K10753" s="26">
        <v>6.0999999999999999E-2</v>
      </c>
      <c r="L10753" s="4" t="b">
        <v>0</v>
      </c>
      <c r="M10753" s="4" t="s">
        <v>58</v>
      </c>
      <c r="N10753" s="35">
        <f>'Landed Freight Margin Tool'!$D$4</f>
        <v>0.58708499999999997</v>
      </c>
      <c r="O10753" s="30">
        <f>(MAX($F10753,MIN(0.18*$D10753,$F10753*(1+$N10753))))</f>
        <v>135.0162</v>
      </c>
      <c r="P10753" s="35">
        <f>O10753/D10753</f>
        <v>0.18</v>
      </c>
    </row>
    <row r="10754" spans="1:16" x14ac:dyDescent="0.3">
      <c r="A10754" s="2">
        <v>45133</v>
      </c>
      <c r="B10754" s="3" t="s">
        <v>16670</v>
      </c>
      <c r="C10754" s="4" t="s">
        <v>16671</v>
      </c>
      <c r="D10754" s="27">
        <v>648.87</v>
      </c>
      <c r="E10754" s="27">
        <v>116.8</v>
      </c>
      <c r="F10754" s="27">
        <v>119.94</v>
      </c>
      <c r="G10754" s="26">
        <f>(E10754-F10754)/E10754</f>
        <v>-2.688356164383562E-2</v>
      </c>
      <c r="H10754" s="27">
        <f>E10754-F10754</f>
        <v>-3.1400000000000006</v>
      </c>
      <c r="I10754" s="35">
        <f>E10754/D10754</f>
        <v>0.1800052398785581</v>
      </c>
      <c r="J10754" s="3">
        <v>185003.36</v>
      </c>
      <c r="K10754" s="26">
        <v>6.0999999999999999E-2</v>
      </c>
      <c r="L10754" s="4" t="b">
        <v>0</v>
      </c>
      <c r="M10754" s="4" t="s">
        <v>58</v>
      </c>
      <c r="N10754" s="35">
        <f>'Landed Freight Margin Tool'!$D$4</f>
        <v>0.58708499999999997</v>
      </c>
      <c r="O10754" s="30">
        <f>(MAX($F10754,MIN(0.18*$D10754,$F10754*(1+$N10754))))</f>
        <v>119.94</v>
      </c>
      <c r="P10754" s="35">
        <f>O10754/D10754</f>
        <v>0.18484442184104674</v>
      </c>
    </row>
    <row r="10755" spans="1:16" x14ac:dyDescent="0.3">
      <c r="A10755" s="2">
        <v>45135</v>
      </c>
      <c r="B10755" s="3" t="s">
        <v>18198</v>
      </c>
      <c r="C10755" s="4" t="s">
        <v>18199</v>
      </c>
      <c r="D10755" s="27">
        <v>911.64</v>
      </c>
      <c r="E10755" s="27">
        <v>164.1</v>
      </c>
      <c r="F10755" s="27">
        <v>65</v>
      </c>
      <c r="G10755" s="26">
        <f>(E10755-F10755)/E10755</f>
        <v>0.60390006093845217</v>
      </c>
      <c r="H10755" s="27">
        <f>E10755-F10755</f>
        <v>99.1</v>
      </c>
      <c r="I10755" s="35">
        <f>E10755/D10755</f>
        <v>0.18000526523627747</v>
      </c>
      <c r="J10755" s="3">
        <v>185003.36</v>
      </c>
      <c r="K10755" s="26">
        <v>6.0999999999999999E-2</v>
      </c>
      <c r="L10755" s="4" t="b">
        <v>0</v>
      </c>
      <c r="M10755" s="4" t="s">
        <v>58</v>
      </c>
      <c r="N10755" s="35">
        <f>'Landed Freight Margin Tool'!$D$4</f>
        <v>0.58708499999999997</v>
      </c>
      <c r="O10755" s="30">
        <f>(MAX($F10755,MIN(0.18*$D10755,$F10755*(1+$N10755))))</f>
        <v>103.16052500000001</v>
      </c>
      <c r="P10755" s="35">
        <f>O10755/D10755</f>
        <v>0.11315927888201484</v>
      </c>
    </row>
    <row r="10756" spans="1:16" x14ac:dyDescent="0.3">
      <c r="A10756" s="2">
        <v>44967</v>
      </c>
      <c r="B10756" s="3" t="s">
        <v>5814</v>
      </c>
      <c r="C10756" s="4" t="s">
        <v>5815</v>
      </c>
      <c r="D10756" s="27">
        <v>887.64</v>
      </c>
      <c r="E10756" s="27">
        <v>159.78</v>
      </c>
      <c r="F10756" s="27">
        <v>90.08</v>
      </c>
      <c r="G10756" s="26">
        <f>(E10756-F10756)/E10756</f>
        <v>0.43622480911252975</v>
      </c>
      <c r="H10756" s="27">
        <f>E10756-F10756</f>
        <v>69.7</v>
      </c>
      <c r="I10756" s="35">
        <f>E10756/D10756</f>
        <v>0.18000540759767475</v>
      </c>
      <c r="J10756" s="3">
        <v>185003.36</v>
      </c>
      <c r="K10756" s="26">
        <v>6.0999999999999999E-2</v>
      </c>
      <c r="L10756" s="4" t="b">
        <v>0</v>
      </c>
      <c r="M10756" s="4" t="s">
        <v>58</v>
      </c>
      <c r="N10756" s="35">
        <f>'Landed Freight Margin Tool'!$D$4</f>
        <v>0.58708499999999997</v>
      </c>
      <c r="O10756" s="30">
        <f>(MAX($F10756,MIN(0.18*$D10756,$F10756*(1+$N10756))))</f>
        <v>142.96461680000002</v>
      </c>
      <c r="P10756" s="35">
        <f>O10756/D10756</f>
        <v>0.16106148528682801</v>
      </c>
    </row>
    <row r="10757" spans="1:16" x14ac:dyDescent="0.3">
      <c r="A10757" s="2">
        <v>44931</v>
      </c>
      <c r="B10757" s="3" t="s">
        <v>6040</v>
      </c>
      <c r="C10757" s="4" t="s">
        <v>6041</v>
      </c>
      <c r="D10757" s="27">
        <v>734.2</v>
      </c>
      <c r="E10757" s="27">
        <v>132.16</v>
      </c>
      <c r="F10757" s="27">
        <v>80.69</v>
      </c>
      <c r="G10757" s="26">
        <f>(E10757-F10757)/E10757</f>
        <v>0.38945217917675545</v>
      </c>
      <c r="H10757" s="27">
        <f>E10757-F10757</f>
        <v>51.47</v>
      </c>
      <c r="I10757" s="35">
        <f>E10757/D10757</f>
        <v>0.18000544810678287</v>
      </c>
      <c r="J10757" s="3">
        <v>185003.36</v>
      </c>
      <c r="K10757" s="26">
        <v>6.0999999999999999E-2</v>
      </c>
      <c r="L10757" s="4" t="b">
        <v>0</v>
      </c>
      <c r="M10757" s="4" t="s">
        <v>58</v>
      </c>
      <c r="N10757" s="35">
        <f>'Landed Freight Margin Tool'!$D$4</f>
        <v>0.58708499999999997</v>
      </c>
      <c r="O10757" s="30">
        <f>(MAX($F10757,MIN(0.18*$D10757,$F10757*(1+$N10757))))</f>
        <v>128.06188865000001</v>
      </c>
      <c r="P10757" s="35">
        <f>O10757/D10757</f>
        <v>0.17442371104603652</v>
      </c>
    </row>
    <row r="10758" spans="1:16" x14ac:dyDescent="0.3">
      <c r="A10758" s="2">
        <v>44935</v>
      </c>
      <c r="B10758" s="3" t="s">
        <v>20045</v>
      </c>
      <c r="C10758" s="4" t="s">
        <v>20046</v>
      </c>
      <c r="D10758" s="27">
        <v>738.81</v>
      </c>
      <c r="E10758" s="27">
        <v>132.99</v>
      </c>
      <c r="F10758" s="27">
        <v>75.44</v>
      </c>
      <c r="G10758" s="26">
        <f>(E10758-F10758)/E10758</f>
        <v>0.43273930370704572</v>
      </c>
      <c r="H10758" s="27">
        <f>E10758-F10758</f>
        <v>57.550000000000011</v>
      </c>
      <c r="I10758" s="35">
        <f>E10758/D10758</f>
        <v>0.18000568481747678</v>
      </c>
      <c r="J10758" s="3">
        <v>185003.36</v>
      </c>
      <c r="K10758" s="26">
        <v>6.0999999999999999E-2</v>
      </c>
      <c r="L10758" s="4" t="b">
        <v>0</v>
      </c>
      <c r="M10758" s="4" t="s">
        <v>58</v>
      </c>
      <c r="N10758" s="35">
        <f>'Landed Freight Margin Tool'!$D$4</f>
        <v>0.58708499999999997</v>
      </c>
      <c r="O10758" s="30">
        <f>(MAX($F10758,MIN(0.18*$D10758,$F10758*(1+$N10758))))</f>
        <v>119.7296924</v>
      </c>
      <c r="P10758" s="35">
        <f>O10758/D10758</f>
        <v>0.16205748758138089</v>
      </c>
    </row>
    <row r="10759" spans="1:16" x14ac:dyDescent="0.3">
      <c r="A10759" s="2">
        <v>44980</v>
      </c>
      <c r="B10759" s="3" t="s">
        <v>1546</v>
      </c>
      <c r="C10759" s="4" t="s">
        <v>1547</v>
      </c>
      <c r="D10759" s="27">
        <v>720.31</v>
      </c>
      <c r="E10759" s="27">
        <v>129.66</v>
      </c>
      <c r="F10759" s="27">
        <v>81.81</v>
      </c>
      <c r="G10759" s="26">
        <f>(E10759-F10759)/E10759</f>
        <v>0.36904211013419708</v>
      </c>
      <c r="H10759" s="27">
        <f>E10759-F10759</f>
        <v>47.849999999999994</v>
      </c>
      <c r="I10759" s="35">
        <f>E10759/D10759</f>
        <v>0.18000583082284016</v>
      </c>
      <c r="J10759" s="3">
        <v>185003.36</v>
      </c>
      <c r="K10759" s="26">
        <v>6.0999999999999999E-2</v>
      </c>
      <c r="L10759" s="4" t="b">
        <v>0</v>
      </c>
      <c r="M10759" s="4" t="s">
        <v>58</v>
      </c>
      <c r="N10759" s="35">
        <f>'Landed Freight Margin Tool'!$D$4</f>
        <v>0.58708499999999997</v>
      </c>
      <c r="O10759" s="30">
        <f>(MAX($F10759,MIN(0.18*$D10759,$F10759*(1+$N10759))))</f>
        <v>129.6558</v>
      </c>
      <c r="P10759" s="35">
        <f>O10759/D10759</f>
        <v>0.18000000000000002</v>
      </c>
    </row>
    <row r="10760" spans="1:16" x14ac:dyDescent="0.3">
      <c r="A10760" s="2">
        <v>45176</v>
      </c>
      <c r="B10760" s="3" t="s">
        <v>24615</v>
      </c>
      <c r="C10760" s="4" t="s">
        <v>7483</v>
      </c>
      <c r="D10760" s="27">
        <v>548.26</v>
      </c>
      <c r="E10760" s="27">
        <v>98.69</v>
      </c>
      <c r="F10760" s="27">
        <v>49.62</v>
      </c>
      <c r="G10760" s="26">
        <f>(E10760-F10760)/E10760</f>
        <v>0.49721349680818727</v>
      </c>
      <c r="H10760" s="27">
        <f>E10760-F10760</f>
        <v>49.07</v>
      </c>
      <c r="I10760" s="35">
        <f>E10760/D10760</f>
        <v>0.18000583664684638</v>
      </c>
      <c r="J10760" s="3">
        <v>185003.36</v>
      </c>
      <c r="K10760" s="26">
        <v>6.0999999999999999E-2</v>
      </c>
      <c r="L10760" s="4" t="b">
        <v>0</v>
      </c>
      <c r="M10760" s="4" t="s">
        <v>58</v>
      </c>
      <c r="N10760" s="35">
        <f>'Landed Freight Margin Tool'!$D$4</f>
        <v>0.58708499999999997</v>
      </c>
      <c r="O10760" s="30">
        <f>(MAX($F10760,MIN(0.18*$D10760,$F10760*(1+$N10760))))</f>
        <v>78.751157699999993</v>
      </c>
      <c r="P10760" s="35">
        <f>O10760/D10760</f>
        <v>0.14363834257469082</v>
      </c>
    </row>
    <row r="10761" spans="1:16" x14ac:dyDescent="0.3">
      <c r="A10761" s="2">
        <v>45141</v>
      </c>
      <c r="B10761" s="3" t="s">
        <v>1705</v>
      </c>
      <c r="C10761" s="4" t="s">
        <v>1706</v>
      </c>
      <c r="D10761" s="27">
        <v>820.64</v>
      </c>
      <c r="E10761" s="27">
        <v>147.72</v>
      </c>
      <c r="F10761" s="27">
        <v>76</v>
      </c>
      <c r="G10761" s="26">
        <f>(E10761-F10761)/E10761</f>
        <v>0.48551313295423776</v>
      </c>
      <c r="H10761" s="27">
        <f>E10761-F10761</f>
        <v>71.72</v>
      </c>
      <c r="I10761" s="35">
        <f>E10761/D10761</f>
        <v>0.18000584909339051</v>
      </c>
      <c r="J10761" s="3">
        <v>185003.36</v>
      </c>
      <c r="K10761" s="26">
        <v>6.0999999999999999E-2</v>
      </c>
      <c r="L10761" s="4" t="b">
        <v>0</v>
      </c>
      <c r="M10761" s="4" t="s">
        <v>58</v>
      </c>
      <c r="N10761" s="35">
        <f>'Landed Freight Margin Tool'!$D$4</f>
        <v>0.58708499999999997</v>
      </c>
      <c r="O10761" s="30">
        <f>(MAX($F10761,MIN(0.18*$D10761,$F10761*(1+$N10761))))</f>
        <v>120.61846</v>
      </c>
      <c r="P10761" s="35">
        <f>O10761/D10761</f>
        <v>0.14698096607525835</v>
      </c>
    </row>
    <row r="10762" spans="1:16" x14ac:dyDescent="0.3">
      <c r="A10762" s="2">
        <v>45182</v>
      </c>
      <c r="B10762" s="3" t="s">
        <v>9253</v>
      </c>
      <c r="C10762" s="4" t="s">
        <v>9254</v>
      </c>
      <c r="D10762" s="27">
        <v>546.26</v>
      </c>
      <c r="E10762" s="27">
        <v>98.33</v>
      </c>
      <c r="F10762" s="27">
        <v>71.180000000000007</v>
      </c>
      <c r="G10762" s="26">
        <f>(E10762-F10762)/E10762</f>
        <v>0.27611105461202068</v>
      </c>
      <c r="H10762" s="27">
        <f>E10762-F10762</f>
        <v>27.149999999999991</v>
      </c>
      <c r="I10762" s="35">
        <f>E10762/D10762</f>
        <v>0.18000585801632921</v>
      </c>
      <c r="J10762" s="3">
        <v>185003.36</v>
      </c>
      <c r="K10762" s="26">
        <v>6.0999999999999999E-2</v>
      </c>
      <c r="L10762" s="4" t="b">
        <v>0</v>
      </c>
      <c r="M10762" s="4" t="s">
        <v>58</v>
      </c>
      <c r="N10762" s="35">
        <f>'Landed Freight Margin Tool'!$D$4</f>
        <v>0.58708499999999997</v>
      </c>
      <c r="O10762" s="30">
        <f>(MAX($F10762,MIN(0.18*$D10762,$F10762*(1+$N10762))))</f>
        <v>98.326799999999992</v>
      </c>
      <c r="P10762" s="35">
        <f>O10762/D10762</f>
        <v>0.18</v>
      </c>
    </row>
    <row r="10763" spans="1:16" x14ac:dyDescent="0.3">
      <c r="A10763" s="2">
        <v>44967</v>
      </c>
      <c r="B10763" s="3" t="s">
        <v>16968</v>
      </c>
      <c r="C10763" s="4" t="s">
        <v>16969</v>
      </c>
      <c r="D10763" s="27">
        <v>652.70000000000005</v>
      </c>
      <c r="E10763" s="27">
        <v>117.49</v>
      </c>
      <c r="F10763" s="27">
        <v>66.430000000000007</v>
      </c>
      <c r="G10763" s="26">
        <f>(E10763-F10763)/E10763</f>
        <v>0.43459017788747972</v>
      </c>
      <c r="H10763" s="27">
        <f>E10763-F10763</f>
        <v>51.059999999999988</v>
      </c>
      <c r="I10763" s="35">
        <f>E10763/D10763</f>
        <v>0.18000612838976557</v>
      </c>
      <c r="J10763" s="3">
        <v>185003.36</v>
      </c>
      <c r="K10763" s="26">
        <v>6.0999999999999999E-2</v>
      </c>
      <c r="L10763" s="4" t="b">
        <v>0</v>
      </c>
      <c r="M10763" s="4" t="s">
        <v>58</v>
      </c>
      <c r="N10763" s="35">
        <f>'Landed Freight Margin Tool'!$D$4</f>
        <v>0.58708499999999997</v>
      </c>
      <c r="O10763" s="30">
        <f>(MAX($F10763,MIN(0.18*$D10763,$F10763*(1+$N10763))))</f>
        <v>105.43005655000002</v>
      </c>
      <c r="P10763" s="35">
        <f>O10763/D10763</f>
        <v>0.1615291198866248</v>
      </c>
    </row>
    <row r="10764" spans="1:16" x14ac:dyDescent="0.3">
      <c r="A10764" s="2">
        <v>44994</v>
      </c>
      <c r="B10764" s="3" t="s">
        <v>796</v>
      </c>
      <c r="C10764" s="4" t="s">
        <v>797</v>
      </c>
      <c r="D10764" s="27">
        <v>547.48</v>
      </c>
      <c r="E10764" s="27">
        <v>98.55</v>
      </c>
      <c r="F10764" s="27">
        <v>53.31</v>
      </c>
      <c r="G10764" s="26">
        <f>(E10764-F10764)/E10764</f>
        <v>0.45905631659056312</v>
      </c>
      <c r="H10764" s="27">
        <f>E10764-F10764</f>
        <v>45.239999999999995</v>
      </c>
      <c r="I10764" s="35">
        <f>E10764/D10764</f>
        <v>0.18000657558266966</v>
      </c>
      <c r="J10764" s="3">
        <v>185003.36</v>
      </c>
      <c r="K10764" s="26">
        <v>6.0999999999999999E-2</v>
      </c>
      <c r="L10764" s="4" t="b">
        <v>0</v>
      </c>
      <c r="M10764" s="4" t="s">
        <v>58</v>
      </c>
      <c r="N10764" s="35">
        <f>'Landed Freight Margin Tool'!$D$4</f>
        <v>0.58708499999999997</v>
      </c>
      <c r="O10764" s="30">
        <f>(MAX($F10764,MIN(0.18*$D10764,$F10764*(1+$N10764))))</f>
        <v>84.607501350000007</v>
      </c>
      <c r="P10764" s="35">
        <f>O10764/D10764</f>
        <v>0.15453989433403961</v>
      </c>
    </row>
    <row r="10765" spans="1:16" x14ac:dyDescent="0.3">
      <c r="A10765" s="2">
        <v>44986</v>
      </c>
      <c r="B10765" s="3" t="s">
        <v>7874</v>
      </c>
      <c r="C10765" s="4" t="s">
        <v>7875</v>
      </c>
      <c r="D10765" s="27">
        <v>513.37</v>
      </c>
      <c r="E10765" s="27">
        <v>92.41</v>
      </c>
      <c r="F10765" s="27">
        <v>48.48</v>
      </c>
      <c r="G10765" s="26">
        <f>(E10765-F10765)/E10765</f>
        <v>0.47538145222378531</v>
      </c>
      <c r="H10765" s="27">
        <f>E10765-F10765</f>
        <v>43.93</v>
      </c>
      <c r="I10765" s="35">
        <f>E10765/D10765</f>
        <v>0.18000662290355882</v>
      </c>
      <c r="J10765" s="3">
        <v>185003.36</v>
      </c>
      <c r="K10765" s="26">
        <v>6.0999999999999999E-2</v>
      </c>
      <c r="L10765" s="4" t="b">
        <v>0</v>
      </c>
      <c r="M10765" s="4" t="s">
        <v>58</v>
      </c>
      <c r="N10765" s="35">
        <f>'Landed Freight Margin Tool'!$D$4</f>
        <v>0.58708499999999997</v>
      </c>
      <c r="O10765" s="30">
        <f>(MAX($F10765,MIN(0.18*$D10765,$F10765*(1+$N10765))))</f>
        <v>76.941880799999993</v>
      </c>
      <c r="P10765" s="35">
        <f>O10765/D10765</f>
        <v>0.14987607534526753</v>
      </c>
    </row>
    <row r="10766" spans="1:16" x14ac:dyDescent="0.3">
      <c r="A10766" s="2">
        <v>45040</v>
      </c>
      <c r="B10766" s="3" t="s">
        <v>3826</v>
      </c>
      <c r="C10766" s="4" t="s">
        <v>3827</v>
      </c>
      <c r="D10766" s="27">
        <v>625.30999999999995</v>
      </c>
      <c r="E10766" s="27">
        <v>112.56</v>
      </c>
      <c r="F10766" s="27">
        <v>78</v>
      </c>
      <c r="G10766" s="26">
        <f>(E10766-F10766)/E10766</f>
        <v>0.30703624733475482</v>
      </c>
      <c r="H10766" s="27">
        <f>E10766-F10766</f>
        <v>34.56</v>
      </c>
      <c r="I10766" s="35">
        <f>E10766/D10766</f>
        <v>0.18000671666853243</v>
      </c>
      <c r="J10766" s="3">
        <v>185003.36</v>
      </c>
      <c r="K10766" s="26">
        <v>6.0999999999999999E-2</v>
      </c>
      <c r="L10766" s="4" t="b">
        <v>0</v>
      </c>
      <c r="M10766" s="4" t="s">
        <v>58</v>
      </c>
      <c r="N10766" s="35">
        <f>'Landed Freight Margin Tool'!$D$4</f>
        <v>0.58708499999999997</v>
      </c>
      <c r="O10766" s="30">
        <f>(MAX($F10766,MIN(0.18*$D10766,$F10766*(1+$N10766))))</f>
        <v>112.55579999999999</v>
      </c>
      <c r="P10766" s="35">
        <f>O10766/D10766</f>
        <v>0.18</v>
      </c>
    </row>
    <row r="10767" spans="1:16" x14ac:dyDescent="0.3">
      <c r="A10767" s="2">
        <v>45175</v>
      </c>
      <c r="B10767" s="3" t="s">
        <v>20411</v>
      </c>
      <c r="C10767" s="4" t="s">
        <v>20412</v>
      </c>
      <c r="D10767" s="27">
        <v>617.30999999999995</v>
      </c>
      <c r="E10767" s="27">
        <v>111.12</v>
      </c>
      <c r="F10767" s="27">
        <v>60.49</v>
      </c>
      <c r="G10767" s="26">
        <f>(E10767-F10767)/E10767</f>
        <v>0.45563354931605471</v>
      </c>
      <c r="H10767" s="27">
        <f>E10767-F10767</f>
        <v>50.63</v>
      </c>
      <c r="I10767" s="35">
        <f>E10767/D10767</f>
        <v>0.18000680371288333</v>
      </c>
      <c r="J10767" s="3">
        <v>185003.36</v>
      </c>
      <c r="K10767" s="26">
        <v>6.0999999999999999E-2</v>
      </c>
      <c r="L10767" s="4" t="b">
        <v>0</v>
      </c>
      <c r="M10767" s="4" t="s">
        <v>58</v>
      </c>
      <c r="N10767" s="35">
        <f>'Landed Freight Margin Tool'!$D$4</f>
        <v>0.58708499999999997</v>
      </c>
      <c r="O10767" s="30">
        <f>(MAX($F10767,MIN(0.18*$D10767,$F10767*(1+$N10767))))</f>
        <v>96.002771650000014</v>
      </c>
      <c r="P10767" s="35">
        <f>O10767/D10767</f>
        <v>0.15551792721647151</v>
      </c>
    </row>
    <row r="10768" spans="1:16" x14ac:dyDescent="0.3">
      <c r="A10768" s="2">
        <v>45064</v>
      </c>
      <c r="B10768" s="3" t="s">
        <v>12977</v>
      </c>
      <c r="C10768" s="4" t="s">
        <v>12978</v>
      </c>
      <c r="D10768" s="27">
        <v>500.48</v>
      </c>
      <c r="E10768" s="27">
        <v>90.09</v>
      </c>
      <c r="F10768" s="27">
        <v>53.79</v>
      </c>
      <c r="G10768" s="26">
        <f>(E10768-F10768)/E10768</f>
        <v>0.40293040293040294</v>
      </c>
      <c r="H10768" s="27">
        <f>E10768-F10768</f>
        <v>36.300000000000004</v>
      </c>
      <c r="I10768" s="35">
        <f>E10768/D10768</f>
        <v>0.18000719309462915</v>
      </c>
      <c r="J10768" s="3">
        <v>185003.36</v>
      </c>
      <c r="K10768" s="26">
        <v>6.0999999999999999E-2</v>
      </c>
      <c r="L10768" s="4" t="b">
        <v>0</v>
      </c>
      <c r="M10768" s="4" t="s">
        <v>58</v>
      </c>
      <c r="N10768" s="35">
        <f>'Landed Freight Margin Tool'!$D$4</f>
        <v>0.58708499999999997</v>
      </c>
      <c r="O10768" s="30">
        <f>(MAX($F10768,MIN(0.18*$D10768,$F10768*(1+$N10768))))</f>
        <v>85.36930215000001</v>
      </c>
      <c r="P10768" s="35">
        <f>O10768/D10768</f>
        <v>0.17057485244165602</v>
      </c>
    </row>
    <row r="10769" spans="1:16" x14ac:dyDescent="0.3">
      <c r="A10769" s="2">
        <v>45184</v>
      </c>
      <c r="B10769" s="3" t="s">
        <v>7111</v>
      </c>
      <c r="C10769" s="4" t="s">
        <v>7112</v>
      </c>
      <c r="D10769" s="27">
        <v>527.59</v>
      </c>
      <c r="E10769" s="27">
        <v>94.97</v>
      </c>
      <c r="F10769" s="27">
        <v>71.03</v>
      </c>
      <c r="G10769" s="26">
        <f>(E10769-F10769)/E10769</f>
        <v>0.25207960408550067</v>
      </c>
      <c r="H10769" s="27">
        <f>E10769-F10769</f>
        <v>23.939999999999998</v>
      </c>
      <c r="I10769" s="35">
        <f>E10769/D10769</f>
        <v>0.18000720256259595</v>
      </c>
      <c r="J10769" s="3">
        <v>185003.36</v>
      </c>
      <c r="K10769" s="26">
        <v>6.0999999999999999E-2</v>
      </c>
      <c r="L10769" s="4" t="b">
        <v>0</v>
      </c>
      <c r="M10769" s="4" t="s">
        <v>58</v>
      </c>
      <c r="N10769" s="35">
        <f>'Landed Freight Margin Tool'!$D$4</f>
        <v>0.58708499999999997</v>
      </c>
      <c r="O10769" s="30">
        <f>(MAX($F10769,MIN(0.18*$D10769,$F10769*(1+$N10769))))</f>
        <v>94.966200000000001</v>
      </c>
      <c r="P10769" s="35">
        <f>O10769/D10769</f>
        <v>0.18</v>
      </c>
    </row>
    <row r="10770" spans="1:16" x14ac:dyDescent="0.3">
      <c r="A10770" s="2">
        <v>44958</v>
      </c>
      <c r="B10770" s="3" t="s">
        <v>8676</v>
      </c>
      <c r="C10770" s="4" t="s">
        <v>8677</v>
      </c>
      <c r="D10770" s="27">
        <v>595.64</v>
      </c>
      <c r="E10770" s="27">
        <v>107.22</v>
      </c>
      <c r="F10770" s="27">
        <v>75.11</v>
      </c>
      <c r="G10770" s="26">
        <f>(E10770-F10770)/E10770</f>
        <v>0.29947770938257789</v>
      </c>
      <c r="H10770" s="27">
        <f>E10770-F10770</f>
        <v>32.11</v>
      </c>
      <c r="I10770" s="35">
        <f>E10770/D10770</f>
        <v>0.18000805855886107</v>
      </c>
      <c r="J10770" s="3">
        <v>185003.36</v>
      </c>
      <c r="K10770" s="26">
        <v>6.0999999999999999E-2</v>
      </c>
      <c r="L10770" s="4" t="b">
        <v>0</v>
      </c>
      <c r="M10770" s="4" t="s">
        <v>58</v>
      </c>
      <c r="N10770" s="35">
        <f>'Landed Freight Margin Tool'!$D$4</f>
        <v>0.58708499999999997</v>
      </c>
      <c r="O10770" s="30">
        <f>(MAX($F10770,MIN(0.18*$D10770,$F10770*(1+$N10770))))</f>
        <v>107.2152</v>
      </c>
      <c r="P10770" s="35">
        <f>O10770/D10770</f>
        <v>0.18</v>
      </c>
    </row>
    <row r="10771" spans="1:16" x14ac:dyDescent="0.3">
      <c r="A10771" s="2">
        <v>45282</v>
      </c>
      <c r="B10771" s="3" t="s">
        <v>22836</v>
      </c>
      <c r="C10771" s="4" t="s">
        <v>22837</v>
      </c>
      <c r="D10771" s="27">
        <v>587.14</v>
      </c>
      <c r="E10771" s="27">
        <v>105.69</v>
      </c>
      <c r="F10771" s="27">
        <v>71.87</v>
      </c>
      <c r="G10771" s="26">
        <f>(E10771-F10771)/E10771</f>
        <v>0.31999243069353767</v>
      </c>
      <c r="H10771" s="27">
        <f>E10771-F10771</f>
        <v>33.819999999999993</v>
      </c>
      <c r="I10771" s="35">
        <f>E10771/D10771</f>
        <v>0.18000817522226387</v>
      </c>
      <c r="J10771" s="3">
        <v>185003.36</v>
      </c>
      <c r="K10771" s="26">
        <v>6.0999999999999999E-2</v>
      </c>
      <c r="L10771" s="4" t="b">
        <v>0</v>
      </c>
      <c r="M10771" s="4" t="s">
        <v>58</v>
      </c>
      <c r="N10771" s="35">
        <f>'Landed Freight Margin Tool'!$D$4</f>
        <v>0.58708499999999997</v>
      </c>
      <c r="O10771" s="30">
        <f>(MAX($F10771,MIN(0.18*$D10771,$F10771*(1+$N10771))))</f>
        <v>105.68519999999999</v>
      </c>
      <c r="P10771" s="35">
        <f>O10771/D10771</f>
        <v>0.18</v>
      </c>
    </row>
    <row r="10772" spans="1:16" x14ac:dyDescent="0.3">
      <c r="A10772" s="2">
        <v>45040</v>
      </c>
      <c r="B10772" s="3" t="s">
        <v>11436</v>
      </c>
      <c r="C10772" s="4" t="s">
        <v>11437</v>
      </c>
      <c r="D10772" s="27">
        <v>516.75</v>
      </c>
      <c r="E10772" s="27">
        <v>93.02</v>
      </c>
      <c r="F10772" s="27">
        <v>47.1</v>
      </c>
      <c r="G10772" s="26">
        <f>(E10772-F10772)/E10772</f>
        <v>0.49365727800473014</v>
      </c>
      <c r="H10772" s="27">
        <f>E10772-F10772</f>
        <v>45.919999999999995</v>
      </c>
      <c r="I10772" s="35">
        <f>E10772/D10772</f>
        <v>0.18000967585873245</v>
      </c>
      <c r="J10772" s="3">
        <v>185003.36</v>
      </c>
      <c r="K10772" s="26">
        <v>6.0999999999999999E-2</v>
      </c>
      <c r="L10772" s="4" t="b">
        <v>0</v>
      </c>
      <c r="M10772" s="4" t="s">
        <v>58</v>
      </c>
      <c r="N10772" s="35">
        <f>'Landed Freight Margin Tool'!$D$4</f>
        <v>0.58708499999999997</v>
      </c>
      <c r="O10772" s="30">
        <f>(MAX($F10772,MIN(0.18*$D10772,$F10772*(1+$N10772))))</f>
        <v>74.751703500000005</v>
      </c>
      <c r="P10772" s="35">
        <f>O10772/D10772</f>
        <v>0.14465738461538463</v>
      </c>
    </row>
    <row r="10773" spans="1:16" x14ac:dyDescent="0.3">
      <c r="A10773" s="2">
        <v>45268</v>
      </c>
      <c r="B10773" s="3" t="s">
        <v>9385</v>
      </c>
      <c r="C10773" s="4" t="s">
        <v>9386</v>
      </c>
      <c r="D10773" s="27">
        <v>10482.879999999999</v>
      </c>
      <c r="E10773" s="27">
        <v>10.52</v>
      </c>
      <c r="F10773" s="27">
        <v>7.19</v>
      </c>
      <c r="G10773" s="26">
        <f>(E10773-F10773)/E10773</f>
        <v>0.31653992395437258</v>
      </c>
      <c r="H10773" s="27">
        <f>E10773-F10773</f>
        <v>3.3299999999999992</v>
      </c>
      <c r="I10773" s="35">
        <f>E10773/D10773</f>
        <v>1.0035410116303917E-3</v>
      </c>
      <c r="J10773" s="3">
        <v>523.28</v>
      </c>
      <c r="K10773" s="26">
        <v>0.25</v>
      </c>
      <c r="L10773" s="4" t="b">
        <v>1</v>
      </c>
      <c r="M10773" s="4" t="s">
        <v>57</v>
      </c>
      <c r="N10773" s="35">
        <f>'Landed Freight Margin Tool'!$D$4</f>
        <v>0.58708499999999997</v>
      </c>
      <c r="O10773" s="30">
        <f>(MAX($F10773,MIN(0.18*$D10773,$F10773*(1+$N10773))))</f>
        <v>11.411141150000001</v>
      </c>
      <c r="P10773" s="35">
        <f>O10773/D10773</f>
        <v>1.0885502028068624E-3</v>
      </c>
    </row>
    <row r="10774" spans="1:16" x14ac:dyDescent="0.3">
      <c r="A10774" s="2">
        <v>45009</v>
      </c>
      <c r="B10774" s="3" t="s">
        <v>20891</v>
      </c>
      <c r="C10774" s="4" t="s">
        <v>17063</v>
      </c>
      <c r="D10774" s="27">
        <v>16959.349999999999</v>
      </c>
      <c r="E10774" s="27">
        <v>17.63</v>
      </c>
      <c r="F10774" s="27">
        <v>10.77</v>
      </c>
      <c r="G10774" s="26">
        <f>(E10774-F10774)/E10774</f>
        <v>0.38910947249007372</v>
      </c>
      <c r="H10774" s="27">
        <f>E10774-F10774</f>
        <v>6.8599999999999994</v>
      </c>
      <c r="I10774" s="35">
        <f>E10774/D10774</f>
        <v>1.0395445580166692E-3</v>
      </c>
      <c r="J10774" s="3">
        <v>1296</v>
      </c>
      <c r="K10774" s="26">
        <v>0.20399999999999999</v>
      </c>
      <c r="L10774" s="4" t="b">
        <v>1</v>
      </c>
      <c r="M10774" s="4" t="s">
        <v>57</v>
      </c>
      <c r="N10774" s="35">
        <f>'Landed Freight Margin Tool'!$D$4</f>
        <v>0.58708499999999997</v>
      </c>
      <c r="O10774" s="30">
        <f>(MAX($F10774,MIN(0.18*$D10774,$F10774*(1+$N10774))))</f>
        <v>17.09290545</v>
      </c>
      <c r="P10774" s="35">
        <f>O10774/D10774</f>
        <v>1.0078750335360731E-3</v>
      </c>
    </row>
    <row r="10775" spans="1:16" x14ac:dyDescent="0.3">
      <c r="A10775" s="2">
        <v>44992</v>
      </c>
      <c r="B10775" s="3" t="s">
        <v>17040</v>
      </c>
      <c r="C10775" s="4" t="s">
        <v>17041</v>
      </c>
      <c r="D10775" s="27">
        <v>8644.98</v>
      </c>
      <c r="E10775" s="27">
        <v>9.2899999999999991</v>
      </c>
      <c r="F10775" s="27">
        <v>6.79</v>
      </c>
      <c r="G10775" s="26">
        <f>(E10775-F10775)/E10775</f>
        <v>0.26910656620021522</v>
      </c>
      <c r="H10775" s="27">
        <f>E10775-F10775</f>
        <v>2.4999999999999991</v>
      </c>
      <c r="I10775" s="35">
        <f>E10775/D10775</f>
        <v>1.0746120870146604E-3</v>
      </c>
      <c r="J10775" s="3">
        <v>0</v>
      </c>
      <c r="K10775" s="26">
        <v>0</v>
      </c>
      <c r="L10775" s="4" t="b">
        <v>0</v>
      </c>
      <c r="M10775" s="4" t="s">
        <v>57</v>
      </c>
      <c r="N10775" s="35">
        <f>'Landed Freight Margin Tool'!$D$4</f>
        <v>0.58708499999999997</v>
      </c>
      <c r="O10775" s="30">
        <f>(MAX($F10775,MIN(0.18*$D10775,$F10775*(1+$N10775))))</f>
        <v>10.776307150000001</v>
      </c>
      <c r="P10775" s="35">
        <f>O10775/D10775</f>
        <v>1.2465392805998397E-3</v>
      </c>
    </row>
    <row r="10776" spans="1:16" x14ac:dyDescent="0.3">
      <c r="A10776" s="2">
        <v>45148</v>
      </c>
      <c r="B10776" s="3" t="s">
        <v>19438</v>
      </c>
      <c r="C10776" s="4" t="s">
        <v>19439</v>
      </c>
      <c r="D10776" s="27">
        <v>10871.88</v>
      </c>
      <c r="E10776" s="27">
        <v>12.58</v>
      </c>
      <c r="F10776" s="27">
        <v>7.26</v>
      </c>
      <c r="G10776" s="26">
        <f>(E10776-F10776)/E10776</f>
        <v>0.42289348171701113</v>
      </c>
      <c r="H10776" s="27">
        <f>E10776-F10776</f>
        <v>5.32</v>
      </c>
      <c r="I10776" s="35">
        <f>E10776/D10776</f>
        <v>1.1571135810917708E-3</v>
      </c>
      <c r="J10776" s="3">
        <v>871</v>
      </c>
      <c r="K10776" s="26">
        <v>0.22700000000000001</v>
      </c>
      <c r="L10776" s="4" t="b">
        <v>1</v>
      </c>
      <c r="M10776" s="4" t="s">
        <v>57</v>
      </c>
      <c r="N10776" s="35">
        <f>'Landed Freight Margin Tool'!$D$4</f>
        <v>0.58708499999999997</v>
      </c>
      <c r="O10776" s="30">
        <f>(MAX($F10776,MIN(0.18*$D10776,$F10776*(1+$N10776))))</f>
        <v>11.5222371</v>
      </c>
      <c r="P10776" s="35">
        <f>O10776/D10776</f>
        <v>1.0598201139085421E-3</v>
      </c>
    </row>
    <row r="10777" spans="1:16" x14ac:dyDescent="0.3">
      <c r="A10777" s="2">
        <v>45176</v>
      </c>
      <c r="B10777" s="3" t="s">
        <v>9318</v>
      </c>
      <c r="C10777" s="4" t="s">
        <v>9319</v>
      </c>
      <c r="D10777" s="27">
        <v>15729.01</v>
      </c>
      <c r="E10777" s="27">
        <v>18.989999999999998</v>
      </c>
      <c r="F10777" s="27">
        <v>8.8699999999999992</v>
      </c>
      <c r="G10777" s="26">
        <f>(E10777-F10777)/E10777</f>
        <v>0.53291205897840965</v>
      </c>
      <c r="H10777" s="27">
        <f>E10777-F10777</f>
        <v>10.119999999999999</v>
      </c>
      <c r="I10777" s="35">
        <f>E10777/D10777</f>
        <v>1.2073232835378704E-3</v>
      </c>
      <c r="J10777" s="3">
        <v>16363.36</v>
      </c>
      <c r="K10777" s="26">
        <v>0.20899999999999999</v>
      </c>
      <c r="L10777" s="4" t="b">
        <v>1</v>
      </c>
      <c r="M10777" s="4" t="s">
        <v>57</v>
      </c>
      <c r="N10777" s="35">
        <f>'Landed Freight Margin Tool'!$D$4</f>
        <v>0.58708499999999997</v>
      </c>
      <c r="O10777" s="30">
        <f>(MAX($F10777,MIN(0.18*$D10777,$F10777*(1+$N10777))))</f>
        <v>14.077443949999999</v>
      </c>
      <c r="P10777" s="35">
        <f>O10777/D10777</f>
        <v>8.9499872846415633E-4</v>
      </c>
    </row>
    <row r="10778" spans="1:16" x14ac:dyDescent="0.3">
      <c r="A10778" s="2">
        <v>45114</v>
      </c>
      <c r="B10778" s="3" t="s">
        <v>2497</v>
      </c>
      <c r="C10778" s="4" t="s">
        <v>2498</v>
      </c>
      <c r="D10778" s="27">
        <v>6500.07</v>
      </c>
      <c r="E10778" s="27">
        <v>8</v>
      </c>
      <c r="F10778" s="27">
        <v>5.63</v>
      </c>
      <c r="G10778" s="26">
        <f>(E10778-F10778)/E10778</f>
        <v>0.29625000000000001</v>
      </c>
      <c r="H10778" s="27">
        <f>E10778-F10778</f>
        <v>2.37</v>
      </c>
      <c r="I10778" s="35">
        <f>E10778/D10778</f>
        <v>1.2307559764740995E-3</v>
      </c>
      <c r="J10778" s="3">
        <v>9317</v>
      </c>
      <c r="K10778" s="26">
        <v>0.18099999999999999</v>
      </c>
      <c r="L10778" s="4" t="b">
        <v>1</v>
      </c>
      <c r="M10778" s="4" t="s">
        <v>57</v>
      </c>
      <c r="N10778" s="35">
        <f>'Landed Freight Margin Tool'!$D$4</f>
        <v>0.58708499999999997</v>
      </c>
      <c r="O10778" s="30">
        <f>(MAX($F10778,MIN(0.18*$D10778,$F10778*(1+$N10778))))</f>
        <v>8.935288550000001</v>
      </c>
      <c r="P10778" s="35">
        <f>O10778/D10778</f>
        <v>1.3746449730541366E-3</v>
      </c>
    </row>
    <row r="10779" spans="1:16" x14ac:dyDescent="0.3">
      <c r="A10779" s="2">
        <v>45008</v>
      </c>
      <c r="B10779" s="3" t="s">
        <v>8373</v>
      </c>
      <c r="C10779" s="4" t="s">
        <v>8374</v>
      </c>
      <c r="D10779" s="27">
        <v>5621.83</v>
      </c>
      <c r="E10779" s="27">
        <v>7.17</v>
      </c>
      <c r="F10779" s="27">
        <v>4.16</v>
      </c>
      <c r="G10779" s="26">
        <f>(E10779-F10779)/E10779</f>
        <v>0.41980474198047418</v>
      </c>
      <c r="H10779" s="27">
        <f>E10779-F10779</f>
        <v>3.01</v>
      </c>
      <c r="I10779" s="35">
        <f>E10779/D10779</f>
        <v>1.2753854172040066E-3</v>
      </c>
      <c r="J10779" s="3">
        <v>1809</v>
      </c>
      <c r="K10779" s="26">
        <v>0.68899999999999995</v>
      </c>
      <c r="L10779" s="4" t="b">
        <v>1</v>
      </c>
      <c r="M10779" s="4" t="s">
        <v>57</v>
      </c>
      <c r="N10779" s="35">
        <f>'Landed Freight Margin Tool'!$D$4</f>
        <v>0.58708499999999997</v>
      </c>
      <c r="O10779" s="30">
        <f>(MAX($F10779,MIN(0.18*$D10779,$F10779*(1+$N10779))))</f>
        <v>6.6022736000000002</v>
      </c>
      <c r="P10779" s="35">
        <f>O10779/D10779</f>
        <v>1.1743993681772663E-3</v>
      </c>
    </row>
    <row r="10780" spans="1:16" x14ac:dyDescent="0.3">
      <c r="A10780" s="2">
        <v>44958</v>
      </c>
      <c r="B10780" s="3" t="s">
        <v>24195</v>
      </c>
      <c r="C10780" s="4" t="s">
        <v>24196</v>
      </c>
      <c r="D10780" s="27">
        <v>13921.52</v>
      </c>
      <c r="E10780" s="27">
        <v>18.16</v>
      </c>
      <c r="F10780" s="27">
        <v>10.97</v>
      </c>
      <c r="G10780" s="26">
        <f>(E10780-F10780)/E10780</f>
        <v>0.39592511013215859</v>
      </c>
      <c r="H10780" s="27">
        <f>E10780-F10780</f>
        <v>7.1899999999999995</v>
      </c>
      <c r="I10780" s="35">
        <f>E10780/D10780</f>
        <v>1.3044552606324596E-3</v>
      </c>
      <c r="J10780" s="3">
        <v>979.44</v>
      </c>
      <c r="K10780" s="26">
        <v>0.13600000000000001</v>
      </c>
      <c r="L10780" s="4" t="b">
        <v>0</v>
      </c>
      <c r="M10780" s="4" t="s">
        <v>57</v>
      </c>
      <c r="N10780" s="35">
        <f>'Landed Freight Margin Tool'!$D$4</f>
        <v>0.58708499999999997</v>
      </c>
      <c r="O10780" s="30">
        <f>(MAX($F10780,MIN(0.18*$D10780,$F10780*(1+$N10780))))</f>
        <v>17.410322450000002</v>
      </c>
      <c r="P10780" s="35">
        <f>O10780/D10780</f>
        <v>1.2506049950005461E-3</v>
      </c>
    </row>
    <row r="10781" spans="1:16" x14ac:dyDescent="0.3">
      <c r="A10781" s="2">
        <v>45279</v>
      </c>
      <c r="B10781" s="3" t="s">
        <v>12459</v>
      </c>
      <c r="C10781" s="4" t="s">
        <v>12460</v>
      </c>
      <c r="D10781" s="27">
        <v>2622.23</v>
      </c>
      <c r="E10781" s="27">
        <v>3.55</v>
      </c>
      <c r="F10781" s="27">
        <v>1.87</v>
      </c>
      <c r="G10781" s="26">
        <f>(E10781-F10781)/E10781</f>
        <v>0.47323943661971823</v>
      </c>
      <c r="H10781" s="27">
        <f>E10781-F10781</f>
        <v>1.6799999999999997</v>
      </c>
      <c r="I10781" s="35">
        <f>E10781/D10781</f>
        <v>1.3538095437852515E-3</v>
      </c>
      <c r="J10781" s="3">
        <v>40913.74</v>
      </c>
      <c r="K10781" s="26">
        <v>0.20100000000000001</v>
      </c>
      <c r="L10781" s="4" t="b">
        <v>1</v>
      </c>
      <c r="M10781" s="4" t="s">
        <v>57</v>
      </c>
      <c r="N10781" s="35">
        <f>'Landed Freight Margin Tool'!$D$4</f>
        <v>0.58708499999999997</v>
      </c>
      <c r="O10781" s="30">
        <f>(MAX($F10781,MIN(0.18*$D10781,$F10781*(1+$N10781))))</f>
        <v>2.9678489500000005</v>
      </c>
      <c r="P10781" s="35">
        <f>O10781/D10781</f>
        <v>1.1318034459219825E-3</v>
      </c>
    </row>
    <row r="10782" spans="1:16" x14ac:dyDescent="0.3">
      <c r="A10782" s="2">
        <v>45198</v>
      </c>
      <c r="B10782" s="3" t="s">
        <v>10449</v>
      </c>
      <c r="C10782" s="4" t="s">
        <v>10450</v>
      </c>
      <c r="D10782" s="27">
        <v>18183.400000000001</v>
      </c>
      <c r="E10782" s="27">
        <v>25.26</v>
      </c>
      <c r="F10782" s="27">
        <v>17.16</v>
      </c>
      <c r="G10782" s="26">
        <f>(E10782-F10782)/E10782</f>
        <v>0.32066508313539194</v>
      </c>
      <c r="H10782" s="27">
        <f>E10782-F10782</f>
        <v>8.1000000000000014</v>
      </c>
      <c r="I10782" s="35">
        <f>E10782/D10782</f>
        <v>1.3891791414146969E-3</v>
      </c>
      <c r="J10782" s="3">
        <v>1774.48</v>
      </c>
      <c r="K10782" s="26">
        <v>0.22</v>
      </c>
      <c r="L10782" s="4" t="b">
        <v>1</v>
      </c>
      <c r="M10782" s="4" t="s">
        <v>57</v>
      </c>
      <c r="N10782" s="35">
        <f>'Landed Freight Margin Tool'!$D$4</f>
        <v>0.58708499999999997</v>
      </c>
      <c r="O10782" s="30">
        <f>(MAX($F10782,MIN(0.18*$D10782,$F10782*(1+$N10782))))</f>
        <v>27.234378600000003</v>
      </c>
      <c r="P10782" s="35">
        <f>O10782/D10782</f>
        <v>1.4977605178349484E-3</v>
      </c>
    </row>
    <row r="10783" spans="1:16" x14ac:dyDescent="0.3">
      <c r="A10783" s="2">
        <v>45162</v>
      </c>
      <c r="B10783" s="3" t="s">
        <v>5505</v>
      </c>
      <c r="C10783" s="4" t="s">
        <v>5506</v>
      </c>
      <c r="D10783" s="27">
        <v>17096.39</v>
      </c>
      <c r="E10783" s="27">
        <v>25.35</v>
      </c>
      <c r="F10783" s="27">
        <v>13.49</v>
      </c>
      <c r="G10783" s="26">
        <f>(E10783-F10783)/E10783</f>
        <v>0.46785009861932941</v>
      </c>
      <c r="H10783" s="27">
        <f>E10783-F10783</f>
        <v>11.860000000000001</v>
      </c>
      <c r="I10783" s="35">
        <f>E10783/D10783</f>
        <v>1.4827691693977503E-3</v>
      </c>
      <c r="J10783" s="3">
        <v>2551.9</v>
      </c>
      <c r="K10783" s="26">
        <v>1.0489999999999999</v>
      </c>
      <c r="L10783" s="4" t="b">
        <v>1</v>
      </c>
      <c r="M10783" s="4" t="s">
        <v>57</v>
      </c>
      <c r="N10783" s="35">
        <f>'Landed Freight Margin Tool'!$D$4</f>
        <v>0.58708499999999997</v>
      </c>
      <c r="O10783" s="30">
        <f>(MAX($F10783,MIN(0.18*$D10783,$F10783*(1+$N10783))))</f>
        <v>21.409776650000001</v>
      </c>
      <c r="P10783" s="35">
        <f>O10783/D10783</f>
        <v>1.2522980962647672E-3</v>
      </c>
    </row>
    <row r="10784" spans="1:16" x14ac:dyDescent="0.3">
      <c r="A10784" s="2">
        <v>45181</v>
      </c>
      <c r="B10784" s="3" t="s">
        <v>1633</v>
      </c>
      <c r="C10784" s="4" t="s">
        <v>1634</v>
      </c>
      <c r="D10784" s="27">
        <v>17853.79</v>
      </c>
      <c r="E10784" s="27">
        <v>27.94</v>
      </c>
      <c r="F10784" s="27">
        <v>19.61</v>
      </c>
      <c r="G10784" s="26">
        <f>(E10784-F10784)/E10784</f>
        <v>0.2981388690050108</v>
      </c>
      <c r="H10784" s="27">
        <f>E10784-F10784</f>
        <v>8.3300000000000018</v>
      </c>
      <c r="I10784" s="35">
        <f>E10784/D10784</f>
        <v>1.5649338319762918E-3</v>
      </c>
      <c r="J10784" s="3">
        <v>0</v>
      </c>
      <c r="K10784" s="26">
        <v>0</v>
      </c>
      <c r="L10784" s="4" t="b">
        <v>0</v>
      </c>
      <c r="M10784" s="4" t="s">
        <v>57</v>
      </c>
      <c r="N10784" s="35">
        <f>'Landed Freight Margin Tool'!$D$4</f>
        <v>0.58708499999999997</v>
      </c>
      <c r="O10784" s="30">
        <f>(MAX($F10784,MIN(0.18*$D10784,$F10784*(1+$N10784))))</f>
        <v>31.122736849999999</v>
      </c>
      <c r="P10784" s="35">
        <f>O10784/D10784</f>
        <v>1.7432005669384483E-3</v>
      </c>
    </row>
    <row r="10785" spans="1:16" x14ac:dyDescent="0.3">
      <c r="A10785" s="2">
        <v>45166</v>
      </c>
      <c r="B10785" s="3" t="s">
        <v>23854</v>
      </c>
      <c r="C10785" s="4" t="s">
        <v>23855</v>
      </c>
      <c r="D10785" s="27">
        <v>11538.32</v>
      </c>
      <c r="E10785" s="27">
        <v>19.559999999999999</v>
      </c>
      <c r="F10785" s="27">
        <v>12.84</v>
      </c>
      <c r="G10785" s="26">
        <f>(E10785-F10785)/E10785</f>
        <v>0.34355828220858892</v>
      </c>
      <c r="H10785" s="27">
        <f>E10785-F10785</f>
        <v>6.7199999999999989</v>
      </c>
      <c r="I10785" s="35">
        <f>E10785/D10785</f>
        <v>1.6952207947084151E-3</v>
      </c>
      <c r="J10785" s="3">
        <v>9522.66</v>
      </c>
      <c r="K10785" s="26">
        <v>0.22</v>
      </c>
      <c r="L10785" s="4" t="b">
        <v>1</v>
      </c>
      <c r="M10785" s="4" t="s">
        <v>57</v>
      </c>
      <c r="N10785" s="35">
        <f>'Landed Freight Margin Tool'!$D$4</f>
        <v>0.58708499999999997</v>
      </c>
      <c r="O10785" s="30">
        <f>(MAX($F10785,MIN(0.18*$D10785,$F10785*(1+$N10785))))</f>
        <v>20.378171399999999</v>
      </c>
      <c r="P10785" s="35">
        <f>O10785/D10785</f>
        <v>1.7661298525261909E-3</v>
      </c>
    </row>
    <row r="10786" spans="1:16" x14ac:dyDescent="0.3">
      <c r="A10786" s="2">
        <v>45275</v>
      </c>
      <c r="B10786" s="3" t="s">
        <v>15007</v>
      </c>
      <c r="C10786" s="4" t="s">
        <v>15008</v>
      </c>
      <c r="D10786" s="27">
        <v>818.51</v>
      </c>
      <c r="E10786" s="27">
        <v>1.43</v>
      </c>
      <c r="F10786" s="27">
        <v>1.08</v>
      </c>
      <c r="G10786" s="26">
        <f>(E10786-F10786)/E10786</f>
        <v>0.24475524475524468</v>
      </c>
      <c r="H10786" s="27">
        <f>E10786-F10786</f>
        <v>0.34999999999999987</v>
      </c>
      <c r="I10786" s="35">
        <f>E10786/D10786</f>
        <v>1.7470770057787931E-3</v>
      </c>
      <c r="J10786" s="3">
        <v>74127.75</v>
      </c>
      <c r="K10786" s="26">
        <v>0.13300000000000001</v>
      </c>
      <c r="L10786" s="4" t="b">
        <v>0</v>
      </c>
      <c r="M10786" s="4" t="s">
        <v>57</v>
      </c>
      <c r="N10786" s="35">
        <f>'Landed Freight Margin Tool'!$D$4</f>
        <v>0.58708499999999997</v>
      </c>
      <c r="O10786" s="30">
        <f>(MAX($F10786,MIN(0.18*$D10786,$F10786*(1+$N10786))))</f>
        <v>1.7140518000000002</v>
      </c>
      <c r="P10786" s="35">
        <f>O10786/D10786</f>
        <v>2.0941122283173086E-3</v>
      </c>
    </row>
    <row r="10787" spans="1:16" x14ac:dyDescent="0.3">
      <c r="A10787" s="2">
        <v>45120</v>
      </c>
      <c r="B10787" s="3" t="s">
        <v>1370</v>
      </c>
      <c r="C10787" s="4" t="s">
        <v>1371</v>
      </c>
      <c r="D10787" s="27">
        <v>777.39</v>
      </c>
      <c r="E10787" s="27">
        <v>1.46</v>
      </c>
      <c r="F10787" s="27">
        <v>1.06</v>
      </c>
      <c r="G10787" s="26">
        <f>(E10787-F10787)/E10787</f>
        <v>0.27397260273972596</v>
      </c>
      <c r="H10787" s="27">
        <f>E10787-F10787</f>
        <v>0.39999999999999991</v>
      </c>
      <c r="I10787" s="35">
        <f>E10787/D10787</f>
        <v>1.8780792137794414E-3</v>
      </c>
      <c r="J10787" s="3">
        <v>355.88</v>
      </c>
      <c r="K10787" s="26">
        <v>0.22</v>
      </c>
      <c r="L10787" s="4" t="b">
        <v>1</v>
      </c>
      <c r="M10787" s="4" t="s">
        <v>57</v>
      </c>
      <c r="N10787" s="35">
        <f>'Landed Freight Margin Tool'!$D$4</f>
        <v>0.58708499999999997</v>
      </c>
      <c r="O10787" s="30">
        <f>(MAX($F10787,MIN(0.18*$D10787,$F10787*(1+$N10787))))</f>
        <v>1.6823101000000003</v>
      </c>
      <c r="P10787" s="35">
        <f>O10787/D10787</f>
        <v>2.1640490616035711E-3</v>
      </c>
    </row>
    <row r="10788" spans="1:16" x14ac:dyDescent="0.3">
      <c r="A10788" s="2">
        <v>45135</v>
      </c>
      <c r="B10788" s="3" t="s">
        <v>9763</v>
      </c>
      <c r="C10788" s="4" t="s">
        <v>539</v>
      </c>
      <c r="D10788" s="27">
        <v>6145.92</v>
      </c>
      <c r="E10788" s="27">
        <v>11.97</v>
      </c>
      <c r="F10788" s="27">
        <v>8.41</v>
      </c>
      <c r="G10788" s="26">
        <f>(E10788-F10788)/E10788</f>
        <v>0.29741019214703429</v>
      </c>
      <c r="H10788" s="27">
        <f>E10788-F10788</f>
        <v>3.5600000000000005</v>
      </c>
      <c r="I10788" s="35">
        <f>E10788/D10788</f>
        <v>1.9476335520149954E-3</v>
      </c>
      <c r="J10788" s="3">
        <v>1992.69</v>
      </c>
      <c r="K10788" s="26">
        <v>0.24</v>
      </c>
      <c r="L10788" s="4" t="b">
        <v>1</v>
      </c>
      <c r="M10788" s="4" t="s">
        <v>57</v>
      </c>
      <c r="N10788" s="35">
        <f>'Landed Freight Margin Tool'!$D$4</f>
        <v>0.58708499999999997</v>
      </c>
      <c r="O10788" s="30">
        <f>(MAX($F10788,MIN(0.18*$D10788,$F10788*(1+$N10788))))</f>
        <v>13.347384850000001</v>
      </c>
      <c r="P10788" s="35">
        <f>O10788/D10788</f>
        <v>2.1717472485811725E-3</v>
      </c>
    </row>
    <row r="10789" spans="1:16" x14ac:dyDescent="0.3">
      <c r="A10789" s="2">
        <v>44942</v>
      </c>
      <c r="B10789" s="3" t="s">
        <v>6397</v>
      </c>
      <c r="C10789" s="4" t="s">
        <v>6398</v>
      </c>
      <c r="D10789" s="27">
        <v>10806.64</v>
      </c>
      <c r="E10789" s="27">
        <v>22.24</v>
      </c>
      <c r="F10789" s="27">
        <v>18.43</v>
      </c>
      <c r="G10789" s="26">
        <f>(E10789-F10789)/E10789</f>
        <v>0.17131294964028773</v>
      </c>
      <c r="H10789" s="27">
        <f>E10789-F10789</f>
        <v>3.8099999999999987</v>
      </c>
      <c r="I10789" s="35">
        <f>E10789/D10789</f>
        <v>2.0579939740751983E-3</v>
      </c>
      <c r="J10789" s="3">
        <v>115.84</v>
      </c>
      <c r="K10789" s="26">
        <v>0.27300000000000002</v>
      </c>
      <c r="L10789" s="4" t="b">
        <v>1</v>
      </c>
      <c r="M10789" s="4" t="s">
        <v>57</v>
      </c>
      <c r="N10789" s="35">
        <f>'Landed Freight Margin Tool'!$D$4</f>
        <v>0.58708499999999997</v>
      </c>
      <c r="O10789" s="30">
        <f>(MAX($F10789,MIN(0.18*$D10789,$F10789*(1+$N10789))))</f>
        <v>29.24997655</v>
      </c>
      <c r="P10789" s="35">
        <f>O10789/D10789</f>
        <v>2.7066670630279161E-3</v>
      </c>
    </row>
    <row r="10790" spans="1:16" x14ac:dyDescent="0.3">
      <c r="A10790" s="2">
        <v>44970</v>
      </c>
      <c r="B10790" s="3" t="s">
        <v>10286</v>
      </c>
      <c r="C10790" s="4" t="s">
        <v>10287</v>
      </c>
      <c r="D10790" s="27">
        <v>5599.03</v>
      </c>
      <c r="E10790" s="27">
        <v>11.84</v>
      </c>
      <c r="F10790" s="27">
        <v>7.94</v>
      </c>
      <c r="G10790" s="26">
        <f>(E10790-F10790)/E10790</f>
        <v>0.32939189189189183</v>
      </c>
      <c r="H10790" s="27">
        <f>E10790-F10790</f>
        <v>3.8999999999999995</v>
      </c>
      <c r="I10790" s="35">
        <f>E10790/D10790</f>
        <v>2.1146520022218133E-3</v>
      </c>
      <c r="J10790" s="3">
        <v>3788.4</v>
      </c>
      <c r="K10790" s="26">
        <v>0.22</v>
      </c>
      <c r="L10790" s="4" t="b">
        <v>1</v>
      </c>
      <c r="M10790" s="4" t="s">
        <v>57</v>
      </c>
      <c r="N10790" s="35">
        <f>'Landed Freight Margin Tool'!$D$4</f>
        <v>0.58708499999999997</v>
      </c>
      <c r="O10790" s="30">
        <f>(MAX($F10790,MIN(0.18*$D10790,$F10790*(1+$N10790))))</f>
        <v>12.601454900000002</v>
      </c>
      <c r="P10790" s="35">
        <f>O10790/D10790</f>
        <v>2.2506496482426427E-3</v>
      </c>
    </row>
    <row r="10791" spans="1:16" x14ac:dyDescent="0.3">
      <c r="A10791" s="2">
        <v>45275</v>
      </c>
      <c r="B10791" s="3" t="s">
        <v>11423</v>
      </c>
      <c r="C10791" s="4" t="s">
        <v>11424</v>
      </c>
      <c r="D10791" s="27">
        <v>19293.009999999998</v>
      </c>
      <c r="E10791" s="27">
        <v>40.880000000000003</v>
      </c>
      <c r="F10791" s="27">
        <v>24.69</v>
      </c>
      <c r="G10791" s="26">
        <f>(E10791-F10791)/E10791</f>
        <v>0.39603718199608612</v>
      </c>
      <c r="H10791" s="27">
        <f>E10791-F10791</f>
        <v>16.190000000000001</v>
      </c>
      <c r="I10791" s="35">
        <f>E10791/D10791</f>
        <v>2.1189021308753797E-3</v>
      </c>
      <c r="J10791" s="3">
        <v>7816.16</v>
      </c>
      <c r="K10791" s="26">
        <v>0.13600000000000001</v>
      </c>
      <c r="L10791" s="4" t="b">
        <v>0</v>
      </c>
      <c r="M10791" s="4" t="s">
        <v>57</v>
      </c>
      <c r="N10791" s="35">
        <f>'Landed Freight Margin Tool'!$D$4</f>
        <v>0.58708499999999997</v>
      </c>
      <c r="O10791" s="30">
        <f>(MAX($F10791,MIN(0.18*$D10791,$F10791*(1+$N10791))))</f>
        <v>39.185128650000003</v>
      </c>
      <c r="P10791" s="35">
        <f>O10791/D10791</f>
        <v>2.0310531456729669E-3</v>
      </c>
    </row>
    <row r="10792" spans="1:16" x14ac:dyDescent="0.3">
      <c r="A10792" s="2">
        <v>45140</v>
      </c>
      <c r="B10792" s="3" t="s">
        <v>24131</v>
      </c>
      <c r="C10792" s="4" t="s">
        <v>24132</v>
      </c>
      <c r="D10792" s="27">
        <v>18663.98</v>
      </c>
      <c r="E10792" s="27">
        <v>40.590000000000003</v>
      </c>
      <c r="F10792" s="27">
        <v>22.79</v>
      </c>
      <c r="G10792" s="26">
        <f>(E10792-F10792)/E10792</f>
        <v>0.43853165804385325</v>
      </c>
      <c r="H10792" s="27">
        <f>E10792-F10792</f>
        <v>17.800000000000004</v>
      </c>
      <c r="I10792" s="35">
        <f>E10792/D10792</f>
        <v>2.1747772983040062E-3</v>
      </c>
      <c r="J10792" s="3">
        <v>409.24</v>
      </c>
      <c r="K10792" s="26">
        <v>0.3</v>
      </c>
      <c r="L10792" s="4" t="b">
        <v>1</v>
      </c>
      <c r="M10792" s="4" t="s">
        <v>57</v>
      </c>
      <c r="N10792" s="35">
        <f>'Landed Freight Margin Tool'!$D$4</f>
        <v>0.58708499999999997</v>
      </c>
      <c r="O10792" s="30">
        <f>(MAX($F10792,MIN(0.18*$D10792,$F10792*(1+$N10792))))</f>
        <v>36.169667150000002</v>
      </c>
      <c r="P10792" s="35">
        <f>O10792/D10792</f>
        <v>1.9379396650660793E-3</v>
      </c>
    </row>
    <row r="10793" spans="1:16" x14ac:dyDescent="0.3">
      <c r="A10793" s="2">
        <v>45230</v>
      </c>
      <c r="B10793" s="3" t="s">
        <v>19510</v>
      </c>
      <c r="C10793" s="4" t="s">
        <v>19511</v>
      </c>
      <c r="D10793" s="27">
        <v>5581.69</v>
      </c>
      <c r="E10793" s="27">
        <v>12.26</v>
      </c>
      <c r="F10793" s="27">
        <v>7.47</v>
      </c>
      <c r="G10793" s="26">
        <f>(E10793-F10793)/E10793</f>
        <v>0.39070146818923329</v>
      </c>
      <c r="H10793" s="27">
        <f>E10793-F10793</f>
        <v>4.79</v>
      </c>
      <c r="I10793" s="35">
        <f>E10793/D10793</f>
        <v>2.1964673781596613E-3</v>
      </c>
      <c r="J10793" s="3">
        <v>16482.8</v>
      </c>
      <c r="K10793" s="26">
        <v>0.214</v>
      </c>
      <c r="L10793" s="4" t="b">
        <v>1</v>
      </c>
      <c r="M10793" s="4" t="s">
        <v>57</v>
      </c>
      <c r="N10793" s="35">
        <f>'Landed Freight Margin Tool'!$D$4</f>
        <v>0.58708499999999997</v>
      </c>
      <c r="O10793" s="30">
        <f>(MAX($F10793,MIN(0.18*$D10793,$F10793*(1+$N10793))))</f>
        <v>11.85552495</v>
      </c>
      <c r="P10793" s="35">
        <f>O10793/D10793</f>
        <v>2.1240027572294413E-3</v>
      </c>
    </row>
    <row r="10794" spans="1:16" x14ac:dyDescent="0.3">
      <c r="A10794" s="2">
        <v>45166</v>
      </c>
      <c r="B10794" s="3" t="s">
        <v>4142</v>
      </c>
      <c r="C10794" s="4" t="s">
        <v>4143</v>
      </c>
      <c r="D10794" s="27">
        <v>16935.87</v>
      </c>
      <c r="E10794" s="27">
        <v>38.54</v>
      </c>
      <c r="F10794" s="27">
        <v>25.3</v>
      </c>
      <c r="G10794" s="26">
        <f>(E10794-F10794)/E10794</f>
        <v>0.34353918007265177</v>
      </c>
      <c r="H10794" s="27">
        <f>E10794-F10794</f>
        <v>13.239999999999998</v>
      </c>
      <c r="I10794" s="35">
        <f>E10794/D10794</f>
        <v>2.27564335342678E-3</v>
      </c>
      <c r="J10794" s="3">
        <v>63882.19</v>
      </c>
      <c r="K10794" s="26">
        <v>0.05</v>
      </c>
      <c r="L10794" s="4" t="b">
        <v>0</v>
      </c>
      <c r="M10794" s="4" t="s">
        <v>57</v>
      </c>
      <c r="N10794" s="35">
        <f>'Landed Freight Margin Tool'!$D$4</f>
        <v>0.58708499999999997</v>
      </c>
      <c r="O10794" s="30">
        <f>(MAX($F10794,MIN(0.18*$D10794,$F10794*(1+$N10794))))</f>
        <v>40.153250500000006</v>
      </c>
      <c r="P10794" s="35">
        <f>O10794/D10794</f>
        <v>2.3708997825325779E-3</v>
      </c>
    </row>
    <row r="10795" spans="1:16" x14ac:dyDescent="0.3">
      <c r="A10795" s="2">
        <v>45054</v>
      </c>
      <c r="B10795" s="3" t="s">
        <v>13234</v>
      </c>
      <c r="C10795" s="4" t="s">
        <v>13235</v>
      </c>
      <c r="D10795" s="27">
        <v>19249.099999999999</v>
      </c>
      <c r="E10795" s="27">
        <v>47.23</v>
      </c>
      <c r="F10795" s="27">
        <v>33.46</v>
      </c>
      <c r="G10795" s="26">
        <f>(E10795-F10795)/E10795</f>
        <v>0.29155197967393598</v>
      </c>
      <c r="H10795" s="27">
        <f>E10795-F10795</f>
        <v>13.769999999999996</v>
      </c>
      <c r="I10795" s="35">
        <f>E10795/D10795</f>
        <v>2.4536212082642826E-3</v>
      </c>
      <c r="J10795" s="3">
        <v>1964.33</v>
      </c>
      <c r="K10795" s="26">
        <v>0.39200000000000002</v>
      </c>
      <c r="L10795" s="4" t="b">
        <v>1</v>
      </c>
      <c r="M10795" s="4" t="s">
        <v>57</v>
      </c>
      <c r="N10795" s="35">
        <f>'Landed Freight Margin Tool'!$D$4</f>
        <v>0.58708499999999997</v>
      </c>
      <c r="O10795" s="30">
        <f>(MAX($F10795,MIN(0.18*$D10795,$F10795*(1+$N10795))))</f>
        <v>53.103864100000003</v>
      </c>
      <c r="P10795" s="35">
        <f>O10795/D10795</f>
        <v>2.7587712724231267E-3</v>
      </c>
    </row>
    <row r="10796" spans="1:16" x14ac:dyDescent="0.3">
      <c r="A10796" s="2">
        <v>44965</v>
      </c>
      <c r="B10796" s="3" t="s">
        <v>23910</v>
      </c>
      <c r="C10796" s="4" t="s">
        <v>23911</v>
      </c>
      <c r="D10796" s="27">
        <v>23044.69</v>
      </c>
      <c r="E10796" s="27">
        <v>57.43</v>
      </c>
      <c r="F10796" s="27">
        <v>35.200000000000003</v>
      </c>
      <c r="G10796" s="26">
        <f>(E10796-F10796)/E10796</f>
        <v>0.38707992338499037</v>
      </c>
      <c r="H10796" s="27">
        <f>E10796-F10796</f>
        <v>22.229999999999997</v>
      </c>
      <c r="I10796" s="35">
        <f>E10796/D10796</f>
        <v>2.4921142354269034E-3</v>
      </c>
      <c r="J10796" s="3">
        <v>164.82</v>
      </c>
      <c r="K10796" s="26">
        <v>0.22</v>
      </c>
      <c r="L10796" s="4" t="b">
        <v>1</v>
      </c>
      <c r="M10796" s="4" t="s">
        <v>57</v>
      </c>
      <c r="N10796" s="35">
        <f>'Landed Freight Margin Tool'!$D$4</f>
        <v>0.58708499999999997</v>
      </c>
      <c r="O10796" s="30">
        <f>(MAX($F10796,MIN(0.18*$D10796,$F10796*(1+$N10796))))</f>
        <v>55.865392000000007</v>
      </c>
      <c r="P10796" s="35">
        <f>O10796/D10796</f>
        <v>2.4242197226345859E-3</v>
      </c>
    </row>
    <row r="10797" spans="1:16" x14ac:dyDescent="0.3">
      <c r="A10797" s="2">
        <v>45020</v>
      </c>
      <c r="B10797" s="3" t="s">
        <v>9288</v>
      </c>
      <c r="C10797" s="4" t="s">
        <v>9289</v>
      </c>
      <c r="D10797" s="27">
        <v>6950.88</v>
      </c>
      <c r="E10797" s="27">
        <v>17.75</v>
      </c>
      <c r="F10797" s="27">
        <v>12.49</v>
      </c>
      <c r="G10797" s="26">
        <f>(E10797-F10797)/E10797</f>
        <v>0.29633802816901406</v>
      </c>
      <c r="H10797" s="27">
        <f>E10797-F10797</f>
        <v>5.26</v>
      </c>
      <c r="I10797" s="35">
        <f>E10797/D10797</f>
        <v>2.5536334967658772E-3</v>
      </c>
      <c r="J10797" s="3">
        <v>8.69</v>
      </c>
      <c r="K10797" s="26">
        <v>1.6240000000000001</v>
      </c>
      <c r="L10797" s="4" t="b">
        <v>1</v>
      </c>
      <c r="M10797" s="4" t="s">
        <v>57</v>
      </c>
      <c r="N10797" s="35">
        <f>'Landed Freight Margin Tool'!$D$4</f>
        <v>0.58708499999999997</v>
      </c>
      <c r="O10797" s="30">
        <f>(MAX($F10797,MIN(0.18*$D10797,$F10797*(1+$N10797))))</f>
        <v>19.822691650000003</v>
      </c>
      <c r="P10797" s="35">
        <f>O10797/D10797</f>
        <v>2.8518247545634514E-3</v>
      </c>
    </row>
    <row r="10798" spans="1:16" x14ac:dyDescent="0.3">
      <c r="A10798" s="2">
        <v>45100</v>
      </c>
      <c r="B10798" s="3" t="s">
        <v>1290</v>
      </c>
      <c r="C10798" s="4" t="s">
        <v>1291</v>
      </c>
      <c r="D10798" s="27">
        <v>15154.75</v>
      </c>
      <c r="E10798" s="27">
        <v>39.54</v>
      </c>
      <c r="F10798" s="27">
        <v>24.81</v>
      </c>
      <c r="G10798" s="26">
        <f>(E10798-F10798)/E10798</f>
        <v>0.37253414264036422</v>
      </c>
      <c r="H10798" s="27">
        <f>E10798-F10798</f>
        <v>14.73</v>
      </c>
      <c r="I10798" s="35">
        <f>E10798/D10798</f>
        <v>2.6090829607878716E-3</v>
      </c>
      <c r="J10798" s="3">
        <v>7155</v>
      </c>
      <c r="K10798" s="26">
        <v>0.223</v>
      </c>
      <c r="L10798" s="4" t="b">
        <v>1</v>
      </c>
      <c r="M10798" s="4" t="s">
        <v>57</v>
      </c>
      <c r="N10798" s="35">
        <f>'Landed Freight Margin Tool'!$D$4</f>
        <v>0.58708499999999997</v>
      </c>
      <c r="O10798" s="30">
        <f>(MAX($F10798,MIN(0.18*$D10798,$F10798*(1+$N10798))))</f>
        <v>39.375578849999997</v>
      </c>
      <c r="P10798" s="35">
        <f>O10798/D10798</f>
        <v>2.5982334812517526E-3</v>
      </c>
    </row>
    <row r="10799" spans="1:16" x14ac:dyDescent="0.3">
      <c r="A10799" s="2">
        <v>45016</v>
      </c>
      <c r="B10799" s="3" t="s">
        <v>13755</v>
      </c>
      <c r="C10799" s="4" t="s">
        <v>13756</v>
      </c>
      <c r="D10799" s="27">
        <v>10844.88</v>
      </c>
      <c r="E10799" s="27">
        <v>29.48</v>
      </c>
      <c r="F10799" s="27">
        <v>20.3</v>
      </c>
      <c r="G10799" s="26">
        <f>(E10799-F10799)/E10799</f>
        <v>0.31139755766621435</v>
      </c>
      <c r="H10799" s="27">
        <f>E10799-F10799</f>
        <v>9.18</v>
      </c>
      <c r="I10799" s="35">
        <f>E10799/D10799</f>
        <v>2.7183334439846271E-3</v>
      </c>
      <c r="J10799" s="3">
        <v>1381.7</v>
      </c>
      <c r="K10799" s="26">
        <v>0.22</v>
      </c>
      <c r="L10799" s="4" t="b">
        <v>1</v>
      </c>
      <c r="M10799" s="4" t="s">
        <v>57</v>
      </c>
      <c r="N10799" s="35">
        <f>'Landed Freight Margin Tool'!$D$4</f>
        <v>0.58708499999999997</v>
      </c>
      <c r="O10799" s="30">
        <f>(MAX($F10799,MIN(0.18*$D10799,$F10799*(1+$N10799))))</f>
        <v>32.217825500000004</v>
      </c>
      <c r="P10799" s="35">
        <f>O10799/D10799</f>
        <v>2.9707867214759411E-3</v>
      </c>
    </row>
    <row r="10800" spans="1:16" x14ac:dyDescent="0.3">
      <c r="A10800" s="2">
        <v>45040</v>
      </c>
      <c r="B10800" s="3" t="s">
        <v>2112</v>
      </c>
      <c r="C10800" s="4" t="s">
        <v>2113</v>
      </c>
      <c r="D10800" s="27">
        <v>16790.86</v>
      </c>
      <c r="E10800" s="27">
        <v>48.09</v>
      </c>
      <c r="F10800" s="27">
        <v>33.32</v>
      </c>
      <c r="G10800" s="26">
        <f>(E10800-F10800)/E10800</f>
        <v>0.30713245997088795</v>
      </c>
      <c r="H10800" s="27">
        <f>E10800-F10800</f>
        <v>14.770000000000003</v>
      </c>
      <c r="I10800" s="35">
        <f>E10800/D10800</f>
        <v>2.8640581840358387E-3</v>
      </c>
      <c r="J10800" s="3">
        <v>2.2799999999999998</v>
      </c>
      <c r="K10800" s="26">
        <v>5.4249999999999998</v>
      </c>
      <c r="L10800" s="4" t="b">
        <v>1</v>
      </c>
      <c r="M10800" s="4" t="s">
        <v>57</v>
      </c>
      <c r="N10800" s="35">
        <f>'Landed Freight Margin Tool'!$D$4</f>
        <v>0.58708499999999997</v>
      </c>
      <c r="O10800" s="30">
        <f>(MAX($F10800,MIN(0.18*$D10800,$F10800*(1+$N10800))))</f>
        <v>52.881672200000004</v>
      </c>
      <c r="P10800" s="35">
        <f>O10800/D10800</f>
        <v>3.1494320243275211E-3</v>
      </c>
    </row>
    <row r="10801" spans="1:16" x14ac:dyDescent="0.3">
      <c r="A10801" s="2">
        <v>45189</v>
      </c>
      <c r="B10801" s="3" t="s">
        <v>10158</v>
      </c>
      <c r="C10801" s="4" t="s">
        <v>10159</v>
      </c>
      <c r="D10801" s="27">
        <v>9804.2999999999993</v>
      </c>
      <c r="E10801" s="27">
        <v>28.15</v>
      </c>
      <c r="F10801" s="27">
        <v>22.47</v>
      </c>
      <c r="G10801" s="26">
        <f>(E10801-F10801)/E10801</f>
        <v>0.20177619893428064</v>
      </c>
      <c r="H10801" s="27">
        <f>E10801-F10801</f>
        <v>5.68</v>
      </c>
      <c r="I10801" s="35">
        <f>E10801/D10801</f>
        <v>2.8711891720979571E-3</v>
      </c>
      <c r="J10801" s="3">
        <v>4432.63</v>
      </c>
      <c r="K10801" s="26">
        <v>0.21099999999999999</v>
      </c>
      <c r="L10801" s="4" t="b">
        <v>1</v>
      </c>
      <c r="M10801" s="4" t="s">
        <v>57</v>
      </c>
      <c r="N10801" s="35">
        <f>'Landed Freight Margin Tool'!$D$4</f>
        <v>0.58708499999999997</v>
      </c>
      <c r="O10801" s="30">
        <f>(MAX($F10801,MIN(0.18*$D10801,$F10801*(1+$N10801))))</f>
        <v>35.661799950000002</v>
      </c>
      <c r="P10801" s="35">
        <f>O10801/D10801</f>
        <v>3.6373631926807631E-3</v>
      </c>
    </row>
    <row r="10802" spans="1:16" x14ac:dyDescent="0.3">
      <c r="A10802" s="2">
        <v>44931</v>
      </c>
      <c r="B10802" s="3" t="s">
        <v>21747</v>
      </c>
      <c r="C10802" s="4" t="s">
        <v>21748</v>
      </c>
      <c r="D10802" s="27">
        <v>13169.71</v>
      </c>
      <c r="E10802" s="27">
        <v>38.979999999999997</v>
      </c>
      <c r="F10802" s="27">
        <v>26.36</v>
      </c>
      <c r="G10802" s="26">
        <f>(E10802-F10802)/E10802</f>
        <v>0.3237557721908671</v>
      </c>
      <c r="H10802" s="27">
        <f>E10802-F10802</f>
        <v>12.619999999999997</v>
      </c>
      <c r="I10802" s="35">
        <f>E10802/D10802</f>
        <v>2.959822198059031E-3</v>
      </c>
      <c r="J10802" s="3">
        <v>168.35</v>
      </c>
      <c r="K10802" s="26">
        <v>0.219</v>
      </c>
      <c r="L10802" s="4" t="b">
        <v>1</v>
      </c>
      <c r="M10802" s="4" t="s">
        <v>57</v>
      </c>
      <c r="N10802" s="35">
        <f>'Landed Freight Margin Tool'!$D$4</f>
        <v>0.58708499999999997</v>
      </c>
      <c r="O10802" s="30">
        <f>(MAX($F10802,MIN(0.18*$D10802,$F10802*(1+$N10802))))</f>
        <v>41.835560600000001</v>
      </c>
      <c r="P10802" s="35">
        <f>O10802/D10802</f>
        <v>3.1766501008754183E-3</v>
      </c>
    </row>
    <row r="10803" spans="1:16" x14ac:dyDescent="0.3">
      <c r="A10803" s="2">
        <v>44950</v>
      </c>
      <c r="B10803" s="3" t="s">
        <v>2216</v>
      </c>
      <c r="C10803" s="4" t="s">
        <v>2217</v>
      </c>
      <c r="D10803" s="27">
        <v>939.33</v>
      </c>
      <c r="E10803" s="27">
        <v>2.85</v>
      </c>
      <c r="F10803" s="27">
        <v>1.98</v>
      </c>
      <c r="G10803" s="26">
        <f>(E10803-F10803)/E10803</f>
        <v>0.30526315789473685</v>
      </c>
      <c r="H10803" s="27">
        <f>E10803-F10803</f>
        <v>0.87000000000000011</v>
      </c>
      <c r="I10803" s="35">
        <f>E10803/D10803</f>
        <v>3.0340774807575614E-3</v>
      </c>
      <c r="J10803" s="3">
        <v>4141</v>
      </c>
      <c r="K10803" s="26">
        <v>0.22</v>
      </c>
      <c r="L10803" s="4" t="b">
        <v>1</v>
      </c>
      <c r="M10803" s="4" t="s">
        <v>57</v>
      </c>
      <c r="N10803" s="35">
        <f>'Landed Freight Margin Tool'!$D$4</f>
        <v>0.58708499999999997</v>
      </c>
      <c r="O10803" s="30">
        <f>(MAX($F10803,MIN(0.18*$D10803,$F10803*(1+$N10803))))</f>
        <v>3.1424283000000002</v>
      </c>
      <c r="P10803" s="35">
        <f>O10803/D10803</f>
        <v>3.3453933122544791E-3</v>
      </c>
    </row>
    <row r="10804" spans="1:16" x14ac:dyDescent="0.3">
      <c r="A10804" s="2">
        <v>44980</v>
      </c>
      <c r="B10804" s="3" t="s">
        <v>21922</v>
      </c>
      <c r="C10804" s="4" t="s">
        <v>21923</v>
      </c>
      <c r="D10804" s="27">
        <v>15811.18</v>
      </c>
      <c r="E10804" s="27">
        <v>49.04</v>
      </c>
      <c r="F10804" s="27">
        <v>32.32</v>
      </c>
      <c r="G10804" s="26">
        <f>(E10804-F10804)/E10804</f>
        <v>0.34094616639477976</v>
      </c>
      <c r="H10804" s="27">
        <f>E10804-F10804</f>
        <v>16.72</v>
      </c>
      <c r="I10804" s="35">
        <f>E10804/D10804</f>
        <v>3.1016027899245977E-3</v>
      </c>
      <c r="J10804" s="3">
        <v>1148</v>
      </c>
      <c r="K10804" s="26">
        <v>0.22</v>
      </c>
      <c r="L10804" s="4" t="b">
        <v>1</v>
      </c>
      <c r="M10804" s="4" t="s">
        <v>57</v>
      </c>
      <c r="N10804" s="35">
        <f>'Landed Freight Margin Tool'!$D$4</f>
        <v>0.58708499999999997</v>
      </c>
      <c r="O10804" s="30">
        <f>(MAX($F10804,MIN(0.18*$D10804,$F10804*(1+$N10804))))</f>
        <v>51.294587200000002</v>
      </c>
      <c r="P10804" s="35">
        <f>O10804/D10804</f>
        <v>3.2441972831882249E-3</v>
      </c>
    </row>
    <row r="10805" spans="1:16" x14ac:dyDescent="0.3">
      <c r="A10805" s="2">
        <v>45128</v>
      </c>
      <c r="B10805" s="3" t="s">
        <v>20973</v>
      </c>
      <c r="C10805" s="4" t="s">
        <v>20974</v>
      </c>
      <c r="D10805" s="27">
        <v>2268.98</v>
      </c>
      <c r="E10805" s="27">
        <v>7.08</v>
      </c>
      <c r="F10805" s="27">
        <v>3.58</v>
      </c>
      <c r="G10805" s="26">
        <f>(E10805-F10805)/E10805</f>
        <v>0.4943502824858757</v>
      </c>
      <c r="H10805" s="27">
        <f>E10805-F10805</f>
        <v>3.5</v>
      </c>
      <c r="I10805" s="35">
        <f>E10805/D10805</f>
        <v>3.1203448245467127E-3</v>
      </c>
      <c r="J10805" s="3">
        <v>2223</v>
      </c>
      <c r="K10805" s="26">
        <v>0.192</v>
      </c>
      <c r="L10805" s="4" t="b">
        <v>1</v>
      </c>
      <c r="M10805" s="4" t="s">
        <v>57</v>
      </c>
      <c r="N10805" s="35">
        <f>'Landed Freight Margin Tool'!$D$4</f>
        <v>0.58708499999999997</v>
      </c>
      <c r="O10805" s="30">
        <f>(MAX($F10805,MIN(0.18*$D10805,$F10805*(1+$N10805))))</f>
        <v>5.6817643000000002</v>
      </c>
      <c r="P10805" s="35">
        <f>O10805/D10805</f>
        <v>2.5041050604236266E-3</v>
      </c>
    </row>
    <row r="10806" spans="1:16" x14ac:dyDescent="0.3">
      <c r="A10806" s="2">
        <v>45092</v>
      </c>
      <c r="B10806" s="3" t="s">
        <v>5348</v>
      </c>
      <c r="C10806" s="4" t="s">
        <v>5349</v>
      </c>
      <c r="D10806" s="27">
        <v>11367.07</v>
      </c>
      <c r="E10806" s="27">
        <v>36.43</v>
      </c>
      <c r="F10806" s="27">
        <v>33.200000000000003</v>
      </c>
      <c r="G10806" s="26">
        <f>(E10806-F10806)/E10806</f>
        <v>8.8663189678836032E-2</v>
      </c>
      <c r="H10806" s="27">
        <f>E10806-F10806</f>
        <v>3.2299999999999969</v>
      </c>
      <c r="I10806" s="35">
        <f>E10806/D10806</f>
        <v>3.204871615992512E-3</v>
      </c>
      <c r="J10806" s="3">
        <v>866.04</v>
      </c>
      <c r="K10806" s="26">
        <v>0.22</v>
      </c>
      <c r="L10806" s="4" t="b">
        <v>1</v>
      </c>
      <c r="M10806" s="4" t="s">
        <v>57</v>
      </c>
      <c r="N10806" s="35">
        <f>'Landed Freight Margin Tool'!$D$4</f>
        <v>0.58708499999999997</v>
      </c>
      <c r="O10806" s="30">
        <f>(MAX($F10806,MIN(0.18*$D10806,$F10806*(1+$N10806))))</f>
        <v>52.69122200000001</v>
      </c>
      <c r="P10806" s="35">
        <f>O10806/D10806</f>
        <v>4.6354268954092838E-3</v>
      </c>
    </row>
    <row r="10807" spans="1:16" x14ac:dyDescent="0.3">
      <c r="A10807" s="2">
        <v>45001</v>
      </c>
      <c r="B10807" s="3" t="s">
        <v>14932</v>
      </c>
      <c r="C10807" s="4" t="s">
        <v>14933</v>
      </c>
      <c r="D10807" s="27">
        <v>18273.3</v>
      </c>
      <c r="E10807" s="27">
        <v>60.98</v>
      </c>
      <c r="F10807" s="27">
        <v>32.770000000000003</v>
      </c>
      <c r="G10807" s="26">
        <f>(E10807-F10807)/E10807</f>
        <v>0.46261069203017374</v>
      </c>
      <c r="H10807" s="27">
        <f>E10807-F10807</f>
        <v>28.209999999999994</v>
      </c>
      <c r="I10807" s="35">
        <f>E10807/D10807</f>
        <v>3.3371093343840465E-3</v>
      </c>
      <c r="J10807" s="3">
        <v>3481.05</v>
      </c>
      <c r="K10807" s="26">
        <v>0.193</v>
      </c>
      <c r="L10807" s="4" t="b">
        <v>1</v>
      </c>
      <c r="M10807" s="4" t="s">
        <v>57</v>
      </c>
      <c r="N10807" s="35">
        <f>'Landed Freight Margin Tool'!$D$4</f>
        <v>0.58708499999999997</v>
      </c>
      <c r="O10807" s="30">
        <f>(MAX($F10807,MIN(0.18*$D10807,$F10807*(1+$N10807))))</f>
        <v>52.008775450000009</v>
      </c>
      <c r="P10807" s="35">
        <f>O10807/D10807</f>
        <v>2.8461621847175938E-3</v>
      </c>
    </row>
    <row r="10808" spans="1:16" x14ac:dyDescent="0.3">
      <c r="A10808" s="2">
        <v>45012</v>
      </c>
      <c r="B10808" s="3" t="s">
        <v>20646</v>
      </c>
      <c r="C10808" s="4" t="s">
        <v>20647</v>
      </c>
      <c r="D10808" s="27">
        <v>22358.02</v>
      </c>
      <c r="E10808" s="27">
        <v>75.489999999999995</v>
      </c>
      <c r="F10808" s="27">
        <v>37.869999999999997</v>
      </c>
      <c r="G10808" s="26">
        <f>(E10808-F10808)/E10808</f>
        <v>0.49834415154325074</v>
      </c>
      <c r="H10808" s="27">
        <f>E10808-F10808</f>
        <v>37.619999999999997</v>
      </c>
      <c r="I10808" s="35">
        <f>E10808/D10808</f>
        <v>3.3764170530306346E-3</v>
      </c>
      <c r="J10808" s="3">
        <v>8547.4</v>
      </c>
      <c r="K10808" s="26">
        <v>0.19</v>
      </c>
      <c r="L10808" s="4" t="b">
        <v>1</v>
      </c>
      <c r="M10808" s="4" t="s">
        <v>57</v>
      </c>
      <c r="N10808" s="35">
        <f>'Landed Freight Margin Tool'!$D$4</f>
        <v>0.58708499999999997</v>
      </c>
      <c r="O10808" s="30">
        <f>(MAX($F10808,MIN(0.18*$D10808,$F10808*(1+$N10808))))</f>
        <v>60.10290895</v>
      </c>
      <c r="P10808" s="35">
        <f>O10808/D10808</f>
        <v>2.688203559617533E-3</v>
      </c>
    </row>
    <row r="10809" spans="1:16" x14ac:dyDescent="0.3">
      <c r="A10809" s="2">
        <v>45042</v>
      </c>
      <c r="B10809" s="3" t="s">
        <v>21147</v>
      </c>
      <c r="C10809" s="4" t="s">
        <v>21148</v>
      </c>
      <c r="D10809" s="27">
        <v>21462.75</v>
      </c>
      <c r="E10809" s="27">
        <v>73.510000000000005</v>
      </c>
      <c r="F10809" s="27">
        <v>47.79</v>
      </c>
      <c r="G10809" s="26">
        <f>(E10809-F10809)/E10809</f>
        <v>0.34988436947354107</v>
      </c>
      <c r="H10809" s="27">
        <f>E10809-F10809</f>
        <v>25.720000000000006</v>
      </c>
      <c r="I10809" s="35">
        <f>E10809/D10809</f>
        <v>3.4250037856285893E-3</v>
      </c>
      <c r="J10809" s="3">
        <v>1098.97</v>
      </c>
      <c r="K10809" s="26">
        <v>3.9359999999999999</v>
      </c>
      <c r="L10809" s="4" t="b">
        <v>1</v>
      </c>
      <c r="M10809" s="4" t="s">
        <v>57</v>
      </c>
      <c r="N10809" s="35">
        <f>'Landed Freight Margin Tool'!$D$4</f>
        <v>0.58708499999999997</v>
      </c>
      <c r="O10809" s="30">
        <f>(MAX($F10809,MIN(0.18*$D10809,$F10809*(1+$N10809))))</f>
        <v>75.846792149999999</v>
      </c>
      <c r="P10809" s="35">
        <f>O10809/D10809</f>
        <v>3.5338804277177901E-3</v>
      </c>
    </row>
    <row r="10810" spans="1:16" x14ac:dyDescent="0.3">
      <c r="A10810" s="2">
        <v>44929</v>
      </c>
      <c r="B10810" s="3" t="s">
        <v>10753</v>
      </c>
      <c r="C10810" s="4" t="s">
        <v>10754</v>
      </c>
      <c r="D10810" s="27">
        <v>18605.2</v>
      </c>
      <c r="E10810" s="27">
        <v>64.849999999999994</v>
      </c>
      <c r="F10810" s="27">
        <v>40.299999999999997</v>
      </c>
      <c r="G10810" s="26">
        <f>(E10810-F10810)/E10810</f>
        <v>0.37856592135697764</v>
      </c>
      <c r="H10810" s="27">
        <f>E10810-F10810</f>
        <v>24.549999999999997</v>
      </c>
      <c r="I10810" s="35">
        <f>E10810/D10810</f>
        <v>3.4855846752520794E-3</v>
      </c>
      <c r="J10810" s="3">
        <v>2876.56</v>
      </c>
      <c r="K10810" s="26">
        <v>0.22</v>
      </c>
      <c r="L10810" s="4" t="b">
        <v>1</v>
      </c>
      <c r="M10810" s="4" t="s">
        <v>57</v>
      </c>
      <c r="N10810" s="35">
        <f>'Landed Freight Margin Tool'!$D$4</f>
        <v>0.58708499999999997</v>
      </c>
      <c r="O10810" s="30">
        <f>(MAX($F10810,MIN(0.18*$D10810,$F10810*(1+$N10810))))</f>
        <v>63.959525499999998</v>
      </c>
      <c r="P10810" s="35">
        <f>O10810/D10810</f>
        <v>3.4377230827940574E-3</v>
      </c>
    </row>
    <row r="10811" spans="1:16" x14ac:dyDescent="0.3">
      <c r="A10811" s="2">
        <v>44944</v>
      </c>
      <c r="B10811" s="3" t="s">
        <v>424</v>
      </c>
      <c r="C10811" s="4" t="s">
        <v>425</v>
      </c>
      <c r="D10811" s="27">
        <v>13866.08</v>
      </c>
      <c r="E10811" s="27">
        <v>52.68</v>
      </c>
      <c r="F10811" s="27">
        <v>26.64</v>
      </c>
      <c r="G10811" s="26">
        <f>(E10811-F10811)/E10811</f>
        <v>0.49430523917995445</v>
      </c>
      <c r="H10811" s="27">
        <f>E10811-F10811</f>
        <v>26.04</v>
      </c>
      <c r="I10811" s="35">
        <f>E10811/D10811</f>
        <v>3.7991991968890993E-3</v>
      </c>
      <c r="J10811" s="3">
        <v>19822.099999999999</v>
      </c>
      <c r="K10811" s="26">
        <v>0.13900000000000001</v>
      </c>
      <c r="L10811" s="4" t="b">
        <v>0</v>
      </c>
      <c r="M10811" s="4" t="s">
        <v>57</v>
      </c>
      <c r="N10811" s="35">
        <f>'Landed Freight Margin Tool'!$D$4</f>
        <v>0.58708499999999997</v>
      </c>
      <c r="O10811" s="30">
        <f>(MAX($F10811,MIN(0.18*$D10811,$F10811*(1+$N10811))))</f>
        <v>42.279944400000005</v>
      </c>
      <c r="P10811" s="35">
        <f>O10811/D10811</f>
        <v>3.0491634549923269E-3</v>
      </c>
    </row>
    <row r="10812" spans="1:16" x14ac:dyDescent="0.3">
      <c r="A10812" s="2">
        <v>45131</v>
      </c>
      <c r="B10812" s="3" t="s">
        <v>4394</v>
      </c>
      <c r="C10812" s="4" t="s">
        <v>4395</v>
      </c>
      <c r="D10812" s="27">
        <v>20846.54</v>
      </c>
      <c r="E10812" s="27">
        <v>80.209999999999994</v>
      </c>
      <c r="F10812" s="27">
        <v>73.2</v>
      </c>
      <c r="G10812" s="26">
        <f>(E10812-F10812)/E10812</f>
        <v>8.7395586585213708E-2</v>
      </c>
      <c r="H10812" s="27">
        <f>E10812-F10812</f>
        <v>7.0099999999999909</v>
      </c>
      <c r="I10812" s="35">
        <f>E10812/D10812</f>
        <v>3.8476409034784663E-3</v>
      </c>
      <c r="J10812" s="3">
        <v>2995.46</v>
      </c>
      <c r="K10812" s="26">
        <v>0.22</v>
      </c>
      <c r="L10812" s="4" t="b">
        <v>1</v>
      </c>
      <c r="M10812" s="4" t="s">
        <v>57</v>
      </c>
      <c r="N10812" s="35">
        <f>'Landed Freight Margin Tool'!$D$4</f>
        <v>0.58708499999999997</v>
      </c>
      <c r="O10812" s="30">
        <f>(MAX($F10812,MIN(0.18*$D10812,$F10812*(1+$N10812))))</f>
        <v>116.17462200000001</v>
      </c>
      <c r="P10812" s="35">
        <f>O10812/D10812</f>
        <v>5.5728491154887101E-3</v>
      </c>
    </row>
    <row r="10813" spans="1:16" x14ac:dyDescent="0.3">
      <c r="A10813" s="2">
        <v>45103</v>
      </c>
      <c r="B10813" s="3" t="s">
        <v>570</v>
      </c>
      <c r="C10813" s="4" t="s">
        <v>571</v>
      </c>
      <c r="D10813" s="27">
        <v>4213.12</v>
      </c>
      <c r="E10813" s="27">
        <v>16.46</v>
      </c>
      <c r="F10813" s="27">
        <v>5.88</v>
      </c>
      <c r="G10813" s="26">
        <f>(E10813-F10813)/E10813</f>
        <v>0.6427703523693804</v>
      </c>
      <c r="H10813" s="27">
        <f>E10813-F10813</f>
        <v>10.580000000000002</v>
      </c>
      <c r="I10813" s="35">
        <f>E10813/D10813</f>
        <v>3.9068433844751636E-3</v>
      </c>
      <c r="J10813" s="3">
        <v>325.54000000000002</v>
      </c>
      <c r="K10813" s="26">
        <v>0.22</v>
      </c>
      <c r="L10813" s="4" t="b">
        <v>1</v>
      </c>
      <c r="M10813" s="4" t="s">
        <v>57</v>
      </c>
      <c r="N10813" s="35">
        <f>'Landed Freight Margin Tool'!$D$4</f>
        <v>0.58708499999999997</v>
      </c>
      <c r="O10813" s="30">
        <f>(MAX($F10813,MIN(0.18*$D10813,$F10813*(1+$N10813))))</f>
        <v>9.3320597999999997</v>
      </c>
      <c r="P10813" s="35">
        <f>O10813/D10813</f>
        <v>2.2149997626462101E-3</v>
      </c>
    </row>
    <row r="10814" spans="1:16" x14ac:dyDescent="0.3">
      <c r="A10814" s="2">
        <v>45155</v>
      </c>
      <c r="B10814" s="3" t="s">
        <v>14251</v>
      </c>
      <c r="C10814" s="4" t="s">
        <v>14252</v>
      </c>
      <c r="D10814" s="27">
        <v>21375.63</v>
      </c>
      <c r="E10814" s="27">
        <v>85.48</v>
      </c>
      <c r="F10814" s="27">
        <v>49.28</v>
      </c>
      <c r="G10814" s="26">
        <f>(E10814-F10814)/E10814</f>
        <v>0.42349087505849325</v>
      </c>
      <c r="H10814" s="27">
        <f>E10814-F10814</f>
        <v>36.200000000000003</v>
      </c>
      <c r="I10814" s="35">
        <f>E10814/D10814</f>
        <v>3.9989464638001309E-3</v>
      </c>
      <c r="J10814" s="3">
        <v>474</v>
      </c>
      <c r="K10814" s="26">
        <v>0</v>
      </c>
      <c r="L10814" s="4" t="b">
        <v>0</v>
      </c>
      <c r="M10814" s="4" t="s">
        <v>57</v>
      </c>
      <c r="N10814" s="35">
        <f>'Landed Freight Margin Tool'!$D$4</f>
        <v>0.58708499999999997</v>
      </c>
      <c r="O10814" s="30">
        <f>(MAX($F10814,MIN(0.18*$D10814,$F10814*(1+$N10814))))</f>
        <v>78.211548800000003</v>
      </c>
      <c r="P10814" s="35">
        <f>O10814/D10814</f>
        <v>3.6589119852841762E-3</v>
      </c>
    </row>
    <row r="10815" spans="1:16" x14ac:dyDescent="0.3">
      <c r="A10815" s="2">
        <v>45091</v>
      </c>
      <c r="B10815" s="3" t="s">
        <v>17336</v>
      </c>
      <c r="C10815" s="4" t="s">
        <v>17337</v>
      </c>
      <c r="D10815" s="27">
        <v>8380.7900000000009</v>
      </c>
      <c r="E10815" s="27">
        <v>34.14</v>
      </c>
      <c r="F10815" s="27">
        <v>17.32</v>
      </c>
      <c r="G10815" s="26">
        <f>(E10815-F10815)/E10815</f>
        <v>0.49267721148213239</v>
      </c>
      <c r="H10815" s="27">
        <f>E10815-F10815</f>
        <v>16.82</v>
      </c>
      <c r="I10815" s="35">
        <f>E10815/D10815</f>
        <v>4.0736016533047597E-3</v>
      </c>
      <c r="J10815" s="3">
        <v>2617.5</v>
      </c>
      <c r="K10815" s="26">
        <v>0.23200000000000001</v>
      </c>
      <c r="L10815" s="4" t="b">
        <v>1</v>
      </c>
      <c r="M10815" s="4" t="s">
        <v>57</v>
      </c>
      <c r="N10815" s="35">
        <f>'Landed Freight Margin Tool'!$D$4</f>
        <v>0.58708499999999997</v>
      </c>
      <c r="O10815" s="30">
        <f>(MAX($F10815,MIN(0.18*$D10815,$F10815*(1+$N10815))))</f>
        <v>27.488312200000003</v>
      </c>
      <c r="P10815" s="35">
        <f>O10815/D10815</f>
        <v>3.2799189813848099E-3</v>
      </c>
    </row>
    <row r="10816" spans="1:16" x14ac:dyDescent="0.3">
      <c r="A10816" s="2">
        <v>45125</v>
      </c>
      <c r="B10816" s="3" t="s">
        <v>16954</v>
      </c>
      <c r="C10816" s="4" t="s">
        <v>16955</v>
      </c>
      <c r="D10816" s="27">
        <v>8450.6299999999992</v>
      </c>
      <c r="E10816" s="27">
        <v>34.67</v>
      </c>
      <c r="F10816" s="27">
        <v>23.19</v>
      </c>
      <c r="G10816" s="26">
        <f>(E10816-F10816)/E10816</f>
        <v>0.33112200749927889</v>
      </c>
      <c r="H10816" s="27">
        <f>E10816-F10816</f>
        <v>11.48</v>
      </c>
      <c r="I10816" s="35">
        <f>E10816/D10816</f>
        <v>4.1026527016328968E-3</v>
      </c>
      <c r="J10816" s="3">
        <v>222638.24</v>
      </c>
      <c r="K10816" s="26">
        <v>7.3999999999999996E-2</v>
      </c>
      <c r="L10816" s="4" t="b">
        <v>0</v>
      </c>
      <c r="M10816" s="4" t="s">
        <v>57</v>
      </c>
      <c r="N10816" s="35">
        <f>'Landed Freight Margin Tool'!$D$4</f>
        <v>0.58708499999999997</v>
      </c>
      <c r="O10816" s="30">
        <f>(MAX($F10816,MIN(0.18*$D10816,$F10816*(1+$N10816))))</f>
        <v>36.804501150000007</v>
      </c>
      <c r="P10816" s="35">
        <f>O10816/D10816</f>
        <v>4.3552375562532037E-3</v>
      </c>
    </row>
    <row r="10817" spans="1:16" x14ac:dyDescent="0.3">
      <c r="A10817" s="2">
        <v>45121</v>
      </c>
      <c r="B10817" s="3" t="s">
        <v>4855</v>
      </c>
      <c r="C10817" s="4" t="s">
        <v>4856</v>
      </c>
      <c r="D10817" s="27">
        <v>15930.2</v>
      </c>
      <c r="E10817" s="27">
        <v>66.760000000000005</v>
      </c>
      <c r="F10817" s="27">
        <v>44.77</v>
      </c>
      <c r="G10817" s="26">
        <f>(E10817-F10817)/E10817</f>
        <v>0.32938885560215697</v>
      </c>
      <c r="H10817" s="27">
        <f>E10817-F10817</f>
        <v>21.990000000000002</v>
      </c>
      <c r="I10817" s="35">
        <f>E10817/D10817</f>
        <v>4.190782287730223E-3</v>
      </c>
      <c r="J10817" s="3">
        <v>0</v>
      </c>
      <c r="K10817" s="26">
        <v>0</v>
      </c>
      <c r="L10817" s="4" t="b">
        <v>0</v>
      </c>
      <c r="M10817" s="4" t="s">
        <v>57</v>
      </c>
      <c r="N10817" s="35">
        <f>'Landed Freight Margin Tool'!$D$4</f>
        <v>0.58708499999999997</v>
      </c>
      <c r="O10817" s="30">
        <f>(MAX($F10817,MIN(0.18*$D10817,$F10817*(1+$N10817))))</f>
        <v>71.05379545000001</v>
      </c>
      <c r="P10817" s="35">
        <f>O10817/D10817</f>
        <v>4.4603203632095018E-3</v>
      </c>
    </row>
    <row r="10818" spans="1:16" x14ac:dyDescent="0.3">
      <c r="A10818" s="2">
        <v>45127</v>
      </c>
      <c r="B10818" s="3" t="s">
        <v>24461</v>
      </c>
      <c r="C10818" s="4" t="s">
        <v>24462</v>
      </c>
      <c r="D10818" s="27">
        <v>6993.11</v>
      </c>
      <c r="E10818" s="27">
        <v>29.85</v>
      </c>
      <c r="F10818" s="27">
        <v>21.75</v>
      </c>
      <c r="G10818" s="26">
        <f>(E10818-F10818)/E10818</f>
        <v>0.271356783919598</v>
      </c>
      <c r="H10818" s="27">
        <f>E10818-F10818</f>
        <v>8.1000000000000014</v>
      </c>
      <c r="I10818" s="35">
        <f>E10818/D10818</f>
        <v>4.2684871251846461E-3</v>
      </c>
      <c r="J10818" s="3">
        <v>2422.58</v>
      </c>
      <c r="K10818" s="26">
        <v>0.224</v>
      </c>
      <c r="L10818" s="4" t="b">
        <v>1</v>
      </c>
      <c r="M10818" s="4" t="s">
        <v>57</v>
      </c>
      <c r="N10818" s="35">
        <f>'Landed Freight Margin Tool'!$D$4</f>
        <v>0.58708499999999997</v>
      </c>
      <c r="O10818" s="30">
        <f>(MAX($F10818,MIN(0.18*$D10818,$F10818*(1+$N10818))))</f>
        <v>34.519098750000005</v>
      </c>
      <c r="P10818" s="35">
        <f>O10818/D10818</f>
        <v>4.9361584116365976E-3</v>
      </c>
    </row>
    <row r="10819" spans="1:16" x14ac:dyDescent="0.3">
      <c r="A10819" s="2">
        <v>45271</v>
      </c>
      <c r="B10819" s="3" t="s">
        <v>11160</v>
      </c>
      <c r="C10819" s="4" t="s">
        <v>11161</v>
      </c>
      <c r="D10819" s="27">
        <v>18093.919999999998</v>
      </c>
      <c r="E10819" s="27">
        <v>78.7</v>
      </c>
      <c r="F10819" s="27">
        <v>41.4</v>
      </c>
      <c r="G10819" s="26">
        <f>(E10819-F10819)/E10819</f>
        <v>0.47395171537484121</v>
      </c>
      <c r="H10819" s="27">
        <f>E10819-F10819</f>
        <v>37.300000000000004</v>
      </c>
      <c r="I10819" s="35">
        <f>E10819/D10819</f>
        <v>4.3495273550452317E-3</v>
      </c>
      <c r="J10819" s="3">
        <v>2003.29</v>
      </c>
      <c r="K10819" s="26">
        <v>0.23899999999999999</v>
      </c>
      <c r="L10819" s="4" t="b">
        <v>1</v>
      </c>
      <c r="M10819" s="4" t="s">
        <v>57</v>
      </c>
      <c r="N10819" s="35">
        <f>'Landed Freight Margin Tool'!$D$4</f>
        <v>0.58708499999999997</v>
      </c>
      <c r="O10819" s="30">
        <f>(MAX($F10819,MIN(0.18*$D10819,$F10819*(1+$N10819))))</f>
        <v>65.705319000000003</v>
      </c>
      <c r="P10819" s="35">
        <f>O10819/D10819</f>
        <v>3.6313479334494688E-3</v>
      </c>
    </row>
    <row r="10820" spans="1:16" x14ac:dyDescent="0.3">
      <c r="A10820" s="2">
        <v>45083</v>
      </c>
      <c r="B10820" s="3" t="s">
        <v>10046</v>
      </c>
      <c r="C10820" s="4" t="s">
        <v>10047</v>
      </c>
      <c r="D10820" s="27">
        <v>20246.73</v>
      </c>
      <c r="E10820" s="27">
        <v>91.6</v>
      </c>
      <c r="F10820" s="27">
        <v>65.83</v>
      </c>
      <c r="G10820" s="26">
        <f>(E10820-F10820)/E10820</f>
        <v>0.28133187772925761</v>
      </c>
      <c r="H10820" s="27">
        <f>E10820-F10820</f>
        <v>25.769999999999996</v>
      </c>
      <c r="I10820" s="35">
        <f>E10820/D10820</f>
        <v>4.5241873626012691E-3</v>
      </c>
      <c r="J10820" s="3">
        <v>1972.92</v>
      </c>
      <c r="K10820" s="26">
        <v>0.22</v>
      </c>
      <c r="L10820" s="4" t="b">
        <v>1</v>
      </c>
      <c r="M10820" s="4" t="s">
        <v>57</v>
      </c>
      <c r="N10820" s="35">
        <f>'Landed Freight Margin Tool'!$D$4</f>
        <v>0.58708499999999997</v>
      </c>
      <c r="O10820" s="30">
        <f>(MAX($F10820,MIN(0.18*$D10820,$F10820*(1+$N10820))))</f>
        <v>104.47780555</v>
      </c>
      <c r="P10820" s="35">
        <f>O10820/D10820</f>
        <v>5.1602310866989383E-3</v>
      </c>
    </row>
    <row r="10821" spans="1:16" x14ac:dyDescent="0.3">
      <c r="A10821" s="2">
        <v>45215</v>
      </c>
      <c r="B10821" s="3" t="s">
        <v>20682</v>
      </c>
      <c r="C10821" s="4" t="s">
        <v>20683</v>
      </c>
      <c r="D10821" s="27">
        <v>2529.1</v>
      </c>
      <c r="E10821" s="27">
        <v>11.53</v>
      </c>
      <c r="F10821" s="27">
        <v>9.15</v>
      </c>
      <c r="G10821" s="26">
        <f>(E10821-F10821)/E10821</f>
        <v>0.20641803989592361</v>
      </c>
      <c r="H10821" s="27">
        <f>E10821-F10821</f>
        <v>2.379999999999999</v>
      </c>
      <c r="I10821" s="35">
        <f>E10821/D10821</f>
        <v>4.55893400814519E-3</v>
      </c>
      <c r="J10821" s="3">
        <v>4202.5</v>
      </c>
      <c r="K10821" s="26">
        <v>0.22</v>
      </c>
      <c r="L10821" s="4" t="b">
        <v>1</v>
      </c>
      <c r="M10821" s="4" t="s">
        <v>57</v>
      </c>
      <c r="N10821" s="35">
        <f>'Landed Freight Margin Tool'!$D$4</f>
        <v>0.58708499999999997</v>
      </c>
      <c r="O10821" s="30">
        <f>(MAX($F10821,MIN(0.18*$D10821,$F10821*(1+$N10821))))</f>
        <v>14.521827750000002</v>
      </c>
      <c r="P10821" s="35">
        <f>O10821/D10821</f>
        <v>5.7418954371120171E-3</v>
      </c>
    </row>
    <row r="10822" spans="1:16" x14ac:dyDescent="0.3">
      <c r="A10822" s="2">
        <v>45019</v>
      </c>
      <c r="B10822" s="3" t="s">
        <v>16565</v>
      </c>
      <c r="C10822" s="4" t="s">
        <v>16566</v>
      </c>
      <c r="D10822" s="27">
        <v>16809.55</v>
      </c>
      <c r="E10822" s="27">
        <v>78.349999999999994</v>
      </c>
      <c r="F10822" s="27">
        <v>42.07</v>
      </c>
      <c r="G10822" s="26">
        <f>(E10822-F10822)/E10822</f>
        <v>0.46305041480536052</v>
      </c>
      <c r="H10822" s="27">
        <f>E10822-F10822</f>
        <v>36.279999999999994</v>
      </c>
      <c r="I10822" s="35">
        <f>E10822/D10822</f>
        <v>4.6610408963952037E-3</v>
      </c>
      <c r="J10822" s="3">
        <v>3349.16</v>
      </c>
      <c r="K10822" s="26">
        <v>0.20599999999999999</v>
      </c>
      <c r="L10822" s="4" t="b">
        <v>1</v>
      </c>
      <c r="M10822" s="4" t="s">
        <v>57</v>
      </c>
      <c r="N10822" s="35">
        <f>'Landed Freight Margin Tool'!$D$4</f>
        <v>0.58708499999999997</v>
      </c>
      <c r="O10822" s="30">
        <f>(MAX($F10822,MIN(0.18*$D10822,$F10822*(1+$N10822))))</f>
        <v>66.768665949999999</v>
      </c>
      <c r="P10822" s="35">
        <f>O10822/D10822</f>
        <v>3.9720674229827687E-3</v>
      </c>
    </row>
    <row r="10823" spans="1:16" x14ac:dyDescent="0.3">
      <c r="A10823" s="2">
        <v>45051</v>
      </c>
      <c r="B10823" s="3" t="s">
        <v>17138</v>
      </c>
      <c r="C10823" s="4" t="s">
        <v>17139</v>
      </c>
      <c r="D10823" s="27">
        <v>19388.919999999998</v>
      </c>
      <c r="E10823" s="27">
        <v>91.01</v>
      </c>
      <c r="F10823" s="27">
        <v>58.67</v>
      </c>
      <c r="G10823" s="26">
        <f>(E10823-F10823)/E10823</f>
        <v>0.35534556642127241</v>
      </c>
      <c r="H10823" s="27">
        <f>E10823-F10823</f>
        <v>32.340000000000003</v>
      </c>
      <c r="I10823" s="35">
        <f>E10823/D10823</f>
        <v>4.6939179696445189E-3</v>
      </c>
      <c r="J10823" s="3">
        <v>2281</v>
      </c>
      <c r="K10823" s="26">
        <v>0.22800000000000001</v>
      </c>
      <c r="L10823" s="4" t="b">
        <v>1</v>
      </c>
      <c r="M10823" s="4" t="s">
        <v>57</v>
      </c>
      <c r="N10823" s="35">
        <f>'Landed Freight Margin Tool'!$D$4</f>
        <v>0.58708499999999997</v>
      </c>
      <c r="O10823" s="30">
        <f>(MAX($F10823,MIN(0.18*$D10823,$F10823*(1+$N10823))))</f>
        <v>93.114276950000004</v>
      </c>
      <c r="P10823" s="35">
        <f>O10823/D10823</f>
        <v>4.802447838765646E-3</v>
      </c>
    </row>
    <row r="10824" spans="1:16" x14ac:dyDescent="0.3">
      <c r="A10824" s="2">
        <v>45113</v>
      </c>
      <c r="B10824" s="3" t="s">
        <v>742</v>
      </c>
      <c r="C10824" s="4" t="s">
        <v>743</v>
      </c>
      <c r="D10824" s="27">
        <v>16404.48</v>
      </c>
      <c r="E10824" s="27">
        <v>78.12</v>
      </c>
      <c r="F10824" s="27">
        <v>50.14</v>
      </c>
      <c r="G10824" s="26">
        <f>(E10824-F10824)/E10824</f>
        <v>0.35816692268305172</v>
      </c>
      <c r="H10824" s="27">
        <f>E10824-F10824</f>
        <v>27.980000000000004</v>
      </c>
      <c r="I10824" s="35">
        <f>E10824/D10824</f>
        <v>4.7621137640449446E-3</v>
      </c>
      <c r="J10824" s="3">
        <v>2736</v>
      </c>
      <c r="K10824" s="26">
        <v>0.311</v>
      </c>
      <c r="L10824" s="4" t="b">
        <v>1</v>
      </c>
      <c r="M10824" s="4" t="s">
        <v>57</v>
      </c>
      <c r="N10824" s="35">
        <f>'Landed Freight Margin Tool'!$D$4</f>
        <v>0.58708499999999997</v>
      </c>
      <c r="O10824" s="30">
        <f>(MAX($F10824,MIN(0.18*$D10824,$F10824*(1+$N10824))))</f>
        <v>79.576441900000006</v>
      </c>
      <c r="P10824" s="35">
        <f>O10824/D10824</f>
        <v>4.8508969440055408E-3</v>
      </c>
    </row>
    <row r="10825" spans="1:16" x14ac:dyDescent="0.3">
      <c r="A10825" s="2">
        <v>45119</v>
      </c>
      <c r="B10825" s="3" t="s">
        <v>5326</v>
      </c>
      <c r="C10825" s="4" t="s">
        <v>5327</v>
      </c>
      <c r="D10825" s="27">
        <v>18988.53</v>
      </c>
      <c r="E10825" s="27">
        <v>91.02</v>
      </c>
      <c r="F10825" s="27">
        <v>51.18</v>
      </c>
      <c r="G10825" s="26">
        <f>(E10825-F10825)/E10825</f>
        <v>0.43770599868160842</v>
      </c>
      <c r="H10825" s="27">
        <f>E10825-F10825</f>
        <v>39.839999999999996</v>
      </c>
      <c r="I10825" s="35">
        <f>E10825/D10825</f>
        <v>4.7934200277746615E-3</v>
      </c>
      <c r="J10825" s="3">
        <v>18633.68</v>
      </c>
      <c r="K10825" s="26">
        <v>0.22</v>
      </c>
      <c r="L10825" s="4" t="b">
        <v>1</v>
      </c>
      <c r="M10825" s="4" t="s">
        <v>57</v>
      </c>
      <c r="N10825" s="35">
        <f>'Landed Freight Margin Tool'!$D$4</f>
        <v>0.58708499999999997</v>
      </c>
      <c r="O10825" s="30">
        <f>(MAX($F10825,MIN(0.18*$D10825,$F10825*(1+$N10825))))</f>
        <v>81.227010300000003</v>
      </c>
      <c r="P10825" s="35">
        <f>O10825/D10825</f>
        <v>4.277688178073817E-3</v>
      </c>
    </row>
    <row r="10826" spans="1:16" x14ac:dyDescent="0.3">
      <c r="A10826" s="2">
        <v>45119</v>
      </c>
      <c r="B10826" s="3" t="s">
        <v>14732</v>
      </c>
      <c r="C10826" s="4" t="s">
        <v>395</v>
      </c>
      <c r="D10826" s="27">
        <v>19170.86</v>
      </c>
      <c r="E10826" s="27">
        <v>92.32</v>
      </c>
      <c r="F10826" s="27">
        <v>58.82</v>
      </c>
      <c r="G10826" s="26">
        <f>(E10826-F10826)/E10826</f>
        <v>0.36286828422876943</v>
      </c>
      <c r="H10826" s="27">
        <f>E10826-F10826</f>
        <v>33.499999999999993</v>
      </c>
      <c r="I10826" s="35">
        <f>E10826/D10826</f>
        <v>4.815642073438541E-3</v>
      </c>
      <c r="J10826" s="3">
        <v>10128.5</v>
      </c>
      <c r="K10826" s="26">
        <v>0.17199999999999999</v>
      </c>
      <c r="L10826" s="4" t="b">
        <v>0</v>
      </c>
      <c r="M10826" s="4" t="s">
        <v>57</v>
      </c>
      <c r="N10826" s="35">
        <f>'Landed Freight Margin Tool'!$D$4</f>
        <v>0.58708499999999997</v>
      </c>
      <c r="O10826" s="30">
        <f>(MAX($F10826,MIN(0.18*$D10826,$F10826*(1+$N10826))))</f>
        <v>93.352339700000002</v>
      </c>
      <c r="P10826" s="35">
        <f>O10826/D10826</f>
        <v>4.8694914938609956E-3</v>
      </c>
    </row>
    <row r="10827" spans="1:16" x14ac:dyDescent="0.3">
      <c r="A10827" s="2">
        <v>45152</v>
      </c>
      <c r="B10827" s="3" t="s">
        <v>20799</v>
      </c>
      <c r="C10827" s="4" t="s">
        <v>20800</v>
      </c>
      <c r="D10827" s="27">
        <v>7852.24</v>
      </c>
      <c r="E10827" s="27">
        <v>38.07</v>
      </c>
      <c r="F10827" s="27">
        <v>27.32</v>
      </c>
      <c r="G10827" s="26">
        <f>(E10827-F10827)/E10827</f>
        <v>0.28237457315471498</v>
      </c>
      <c r="H10827" s="27">
        <f>E10827-F10827</f>
        <v>10.75</v>
      </c>
      <c r="I10827" s="35">
        <f>E10827/D10827</f>
        <v>4.8482980652654528E-3</v>
      </c>
      <c r="J10827" s="3">
        <v>553.62</v>
      </c>
      <c r="K10827" s="26">
        <v>0.311</v>
      </c>
      <c r="L10827" s="4" t="b">
        <v>1</v>
      </c>
      <c r="M10827" s="4" t="s">
        <v>57</v>
      </c>
      <c r="N10827" s="35">
        <f>'Landed Freight Margin Tool'!$D$4</f>
        <v>0.58708499999999997</v>
      </c>
      <c r="O10827" s="30">
        <f>(MAX($F10827,MIN(0.18*$D10827,$F10827*(1+$N10827))))</f>
        <v>43.3591622</v>
      </c>
      <c r="P10827" s="35">
        <f>O10827/D10827</f>
        <v>5.5218844813709209E-3</v>
      </c>
    </row>
    <row r="10828" spans="1:16" x14ac:dyDescent="0.3">
      <c r="A10828" s="2">
        <v>45054</v>
      </c>
      <c r="B10828" s="3" t="s">
        <v>1629</v>
      </c>
      <c r="C10828" s="4" t="s">
        <v>1630</v>
      </c>
      <c r="D10828" s="27">
        <v>14892.46</v>
      </c>
      <c r="E10828" s="27">
        <v>74.98</v>
      </c>
      <c r="F10828" s="27">
        <v>44.84</v>
      </c>
      <c r="G10828" s="26">
        <f>(E10828-F10828)/E10828</f>
        <v>0.40197385969591892</v>
      </c>
      <c r="H10828" s="27">
        <f>E10828-F10828</f>
        <v>30.14</v>
      </c>
      <c r="I10828" s="35">
        <f>E10828/D10828</f>
        <v>5.0347625576969831E-3</v>
      </c>
      <c r="J10828" s="3">
        <v>2213.35</v>
      </c>
      <c r="K10828" s="26">
        <v>0.22700000000000001</v>
      </c>
      <c r="L10828" s="4" t="b">
        <v>1</v>
      </c>
      <c r="M10828" s="4" t="s">
        <v>57</v>
      </c>
      <c r="N10828" s="35">
        <f>'Landed Freight Margin Tool'!$D$4</f>
        <v>0.58708499999999997</v>
      </c>
      <c r="O10828" s="30">
        <f>(MAX($F10828,MIN(0.18*$D10828,$F10828*(1+$N10828))))</f>
        <v>71.164891400000002</v>
      </c>
      <c r="P10828" s="35">
        <f>O10828/D10828</f>
        <v>4.778585364674473E-3</v>
      </c>
    </row>
    <row r="10829" spans="1:16" x14ac:dyDescent="0.3">
      <c r="A10829" s="2">
        <v>45223</v>
      </c>
      <c r="B10829" s="3" t="s">
        <v>24066</v>
      </c>
      <c r="C10829" s="4" t="s">
        <v>24067</v>
      </c>
      <c r="D10829" s="27">
        <v>13797.77</v>
      </c>
      <c r="E10829" s="27">
        <v>69.930000000000007</v>
      </c>
      <c r="F10829" s="27">
        <v>37.369999999999997</v>
      </c>
      <c r="G10829" s="26">
        <f>(E10829-F10829)/E10829</f>
        <v>0.46560846560846569</v>
      </c>
      <c r="H10829" s="27">
        <f>E10829-F10829</f>
        <v>32.560000000000009</v>
      </c>
      <c r="I10829" s="35">
        <f>E10829/D10829</f>
        <v>5.068210297751014E-3</v>
      </c>
      <c r="J10829" s="3">
        <v>0</v>
      </c>
      <c r="K10829" s="26">
        <v>0</v>
      </c>
      <c r="L10829" s="4" t="b">
        <v>0</v>
      </c>
      <c r="M10829" s="4" t="s">
        <v>57</v>
      </c>
      <c r="N10829" s="35">
        <f>'Landed Freight Margin Tool'!$D$4</f>
        <v>0.58708499999999997</v>
      </c>
      <c r="O10829" s="30">
        <f>(MAX($F10829,MIN(0.18*$D10829,$F10829*(1+$N10829))))</f>
        <v>59.309366449999999</v>
      </c>
      <c r="P10829" s="35">
        <f>O10829/D10829</f>
        <v>4.298474786142978E-3</v>
      </c>
    </row>
    <row r="10830" spans="1:16" x14ac:dyDescent="0.3">
      <c r="A10830" s="2">
        <v>44957</v>
      </c>
      <c r="B10830" s="3" t="s">
        <v>6893</v>
      </c>
      <c r="C10830" s="4" t="s">
        <v>6894</v>
      </c>
      <c r="D10830" s="27">
        <v>3039.59</v>
      </c>
      <c r="E10830" s="27">
        <v>15.52</v>
      </c>
      <c r="F10830" s="27">
        <v>8.51</v>
      </c>
      <c r="G10830" s="26">
        <f>(E10830-F10830)/E10830</f>
        <v>0.45167525773195877</v>
      </c>
      <c r="H10830" s="27">
        <f>E10830-F10830</f>
        <v>7.01</v>
      </c>
      <c r="I10830" s="35">
        <f>E10830/D10830</f>
        <v>5.1059517895505639E-3</v>
      </c>
      <c r="J10830" s="3">
        <v>-4.0999999999999996</v>
      </c>
      <c r="K10830" s="26">
        <v>-2.927</v>
      </c>
      <c r="L10830" s="4" t="b">
        <v>0</v>
      </c>
      <c r="M10830" s="4" t="s">
        <v>57</v>
      </c>
      <c r="N10830" s="35">
        <f>'Landed Freight Margin Tool'!$D$4</f>
        <v>0.58708499999999997</v>
      </c>
      <c r="O10830" s="30">
        <f>(MAX($F10830,MIN(0.18*$D10830,$F10830*(1+$N10830))))</f>
        <v>13.50609335</v>
      </c>
      <c r="P10830" s="35">
        <f>O10830/D10830</f>
        <v>4.4433931385482912E-3</v>
      </c>
    </row>
    <row r="10831" spans="1:16" x14ac:dyDescent="0.3">
      <c r="A10831" s="2">
        <v>45036</v>
      </c>
      <c r="B10831" s="3" t="s">
        <v>13495</v>
      </c>
      <c r="C10831" s="4" t="s">
        <v>13496</v>
      </c>
      <c r="D10831" s="27">
        <v>1015.66</v>
      </c>
      <c r="E10831" s="27">
        <v>5.44</v>
      </c>
      <c r="F10831" s="27">
        <v>2.81</v>
      </c>
      <c r="G10831" s="26">
        <f>(E10831-F10831)/E10831</f>
        <v>0.48345588235294118</v>
      </c>
      <c r="H10831" s="27">
        <f>E10831-F10831</f>
        <v>2.6300000000000003</v>
      </c>
      <c r="I10831" s="35">
        <f>E10831/D10831</f>
        <v>5.3561231120650621E-3</v>
      </c>
      <c r="J10831" s="3">
        <v>0</v>
      </c>
      <c r="K10831" s="26">
        <v>0</v>
      </c>
      <c r="L10831" s="4" t="b">
        <v>0</v>
      </c>
      <c r="M10831" s="4" t="s">
        <v>57</v>
      </c>
      <c r="N10831" s="35">
        <f>'Landed Freight Margin Tool'!$D$4</f>
        <v>0.58708499999999997</v>
      </c>
      <c r="O10831" s="30">
        <f>(MAX($F10831,MIN(0.18*$D10831,$F10831*(1+$N10831))))</f>
        <v>4.4597088500000002</v>
      </c>
      <c r="P10831" s="35">
        <f>O10831/D10831</f>
        <v>4.3909466258393558E-3</v>
      </c>
    </row>
    <row r="10832" spans="1:16" x14ac:dyDescent="0.3">
      <c r="A10832" s="2">
        <v>45061</v>
      </c>
      <c r="B10832" s="3" t="s">
        <v>20710</v>
      </c>
      <c r="C10832" s="4" t="s">
        <v>20711</v>
      </c>
      <c r="D10832" s="27">
        <v>8306.41</v>
      </c>
      <c r="E10832" s="27">
        <v>44.79</v>
      </c>
      <c r="F10832" s="27">
        <v>25.03</v>
      </c>
      <c r="G10832" s="26">
        <f>(E10832-F10832)/E10832</f>
        <v>0.44116990399642775</v>
      </c>
      <c r="H10832" s="27">
        <f>E10832-F10832</f>
        <v>19.759999999999998</v>
      </c>
      <c r="I10832" s="35">
        <f>E10832/D10832</f>
        <v>5.3922211882148846E-3</v>
      </c>
      <c r="J10832" s="3">
        <v>33993.42</v>
      </c>
      <c r="K10832" s="26">
        <v>0.11700000000000001</v>
      </c>
      <c r="L10832" s="4" t="b">
        <v>0</v>
      </c>
      <c r="M10832" s="4" t="s">
        <v>57</v>
      </c>
      <c r="N10832" s="35">
        <f>'Landed Freight Margin Tool'!$D$4</f>
        <v>0.58708499999999997</v>
      </c>
      <c r="O10832" s="30">
        <f>(MAX($F10832,MIN(0.18*$D10832,$F10832*(1+$N10832))))</f>
        <v>39.72473755</v>
      </c>
      <c r="P10832" s="35">
        <f>O10832/D10832</f>
        <v>4.7824195470726827E-3</v>
      </c>
    </row>
    <row r="10833" spans="1:16" x14ac:dyDescent="0.3">
      <c r="A10833" s="2">
        <v>45191</v>
      </c>
      <c r="B10833" s="3" t="s">
        <v>2456</v>
      </c>
      <c r="C10833" s="4" t="s">
        <v>2457</v>
      </c>
      <c r="D10833" s="27">
        <v>24506.78</v>
      </c>
      <c r="E10833" s="27">
        <v>133.44</v>
      </c>
      <c r="F10833" s="27">
        <v>95.26</v>
      </c>
      <c r="G10833" s="26">
        <f>(E10833-F10833)/E10833</f>
        <v>0.28612110311750594</v>
      </c>
      <c r="H10833" s="27">
        <f>E10833-F10833</f>
        <v>38.179999999999993</v>
      </c>
      <c r="I10833" s="35">
        <f>E10833/D10833</f>
        <v>5.44502378525453E-3</v>
      </c>
      <c r="J10833" s="3">
        <v>740.47</v>
      </c>
      <c r="K10833" s="26">
        <v>0.129</v>
      </c>
      <c r="L10833" s="4" t="b">
        <v>0</v>
      </c>
      <c r="M10833" s="4" t="s">
        <v>57</v>
      </c>
      <c r="N10833" s="35">
        <f>'Landed Freight Margin Tool'!$D$4</f>
        <v>0.58708499999999997</v>
      </c>
      <c r="O10833" s="30">
        <f>(MAX($F10833,MIN(0.18*$D10833,$F10833*(1+$N10833))))</f>
        <v>151.18571710000001</v>
      </c>
      <c r="P10833" s="35">
        <f>O10833/D10833</f>
        <v>6.1691383812969318E-3</v>
      </c>
    </row>
    <row r="10834" spans="1:16" x14ac:dyDescent="0.3">
      <c r="A10834" s="2">
        <v>44965</v>
      </c>
      <c r="B10834" s="3" t="s">
        <v>24285</v>
      </c>
      <c r="C10834" s="4" t="s">
        <v>7419</v>
      </c>
      <c r="D10834" s="27">
        <v>20254.740000000002</v>
      </c>
      <c r="E10834" s="27">
        <v>113.83</v>
      </c>
      <c r="F10834" s="27">
        <v>70.72</v>
      </c>
      <c r="G10834" s="26">
        <f>(E10834-F10834)/E10834</f>
        <v>0.37872265659316523</v>
      </c>
      <c r="H10834" s="27">
        <f>E10834-F10834</f>
        <v>43.11</v>
      </c>
      <c r="I10834" s="35">
        <f>E10834/D10834</f>
        <v>5.6199190905437436E-3</v>
      </c>
      <c r="J10834" s="3">
        <v>15758.1</v>
      </c>
      <c r="K10834" s="26">
        <v>9.8000000000000004E-2</v>
      </c>
      <c r="L10834" s="4" t="b">
        <v>0</v>
      </c>
      <c r="M10834" s="4" t="s">
        <v>57</v>
      </c>
      <c r="N10834" s="35">
        <f>'Landed Freight Margin Tool'!$D$4</f>
        <v>0.58708499999999997</v>
      </c>
      <c r="O10834" s="30">
        <f>(MAX($F10834,MIN(0.18*$D10834,$F10834*(1+$N10834))))</f>
        <v>112.23865120000001</v>
      </c>
      <c r="P10834" s="35">
        <f>O10834/D10834</f>
        <v>5.5413523550536812E-3</v>
      </c>
    </row>
    <row r="10835" spans="1:16" x14ac:dyDescent="0.3">
      <c r="A10835" s="2">
        <v>45033</v>
      </c>
      <c r="B10835" s="3" t="s">
        <v>3722</v>
      </c>
      <c r="C10835" s="4" t="s">
        <v>3723</v>
      </c>
      <c r="D10835" s="27">
        <v>11724.88</v>
      </c>
      <c r="E10835" s="27">
        <v>67.239999999999995</v>
      </c>
      <c r="F10835" s="27">
        <v>35.869999999999997</v>
      </c>
      <c r="G10835" s="26">
        <f>(E10835-F10835)/E10835</f>
        <v>0.46653777513384892</v>
      </c>
      <c r="H10835" s="27">
        <f>E10835-F10835</f>
        <v>31.369999999999997</v>
      </c>
      <c r="I10835" s="35">
        <f>E10835/D10835</f>
        <v>5.7348134906284754E-3</v>
      </c>
      <c r="J10835" s="3">
        <v>2776.63</v>
      </c>
      <c r="K10835" s="26">
        <v>0.21</v>
      </c>
      <c r="L10835" s="4" t="b">
        <v>1</v>
      </c>
      <c r="M10835" s="4" t="s">
        <v>57</v>
      </c>
      <c r="N10835" s="35">
        <f>'Landed Freight Margin Tool'!$D$4</f>
        <v>0.58708499999999997</v>
      </c>
      <c r="O10835" s="30">
        <f>(MAX($F10835,MIN(0.18*$D10835,$F10835*(1+$N10835))))</f>
        <v>56.928738949999996</v>
      </c>
      <c r="P10835" s="35">
        <f>O10835/D10835</f>
        <v>4.855379240555127E-3</v>
      </c>
    </row>
    <row r="10836" spans="1:16" x14ac:dyDescent="0.3">
      <c r="A10836" s="2">
        <v>45006</v>
      </c>
      <c r="B10836" s="3" t="s">
        <v>18467</v>
      </c>
      <c r="C10836" s="4" t="s">
        <v>18468</v>
      </c>
      <c r="D10836" s="27">
        <v>9251.1</v>
      </c>
      <c r="E10836" s="27">
        <v>53.21</v>
      </c>
      <c r="F10836" s="27">
        <v>31.41</v>
      </c>
      <c r="G10836" s="26">
        <f>(E10836-F10836)/E10836</f>
        <v>0.40969742529599701</v>
      </c>
      <c r="H10836" s="27">
        <f>E10836-F10836</f>
        <v>21.8</v>
      </c>
      <c r="I10836" s="35">
        <f>E10836/D10836</f>
        <v>5.751748440725968E-3</v>
      </c>
      <c r="J10836" s="3">
        <v>0</v>
      </c>
      <c r="K10836" s="26">
        <v>0</v>
      </c>
      <c r="L10836" s="4" t="b">
        <v>0</v>
      </c>
      <c r="M10836" s="4" t="s">
        <v>57</v>
      </c>
      <c r="N10836" s="35">
        <f>'Landed Freight Margin Tool'!$D$4</f>
        <v>0.58708499999999997</v>
      </c>
      <c r="O10836" s="30">
        <f>(MAX($F10836,MIN(0.18*$D10836,$F10836*(1+$N10836))))</f>
        <v>49.850339850000005</v>
      </c>
      <c r="P10836" s="35">
        <f>O10836/D10836</f>
        <v>5.3885851250121608E-3</v>
      </c>
    </row>
    <row r="10837" spans="1:16" x14ac:dyDescent="0.3">
      <c r="A10837" s="2">
        <v>45149</v>
      </c>
      <c r="B10837" s="3" t="s">
        <v>3400</v>
      </c>
      <c r="C10837" s="4" t="s">
        <v>3401</v>
      </c>
      <c r="D10837" s="27">
        <v>9616.7000000000007</v>
      </c>
      <c r="E10837" s="27">
        <v>56.03</v>
      </c>
      <c r="F10837" s="27">
        <v>37.11</v>
      </c>
      <c r="G10837" s="26">
        <f>(E10837-F10837)/E10837</f>
        <v>0.33767624486882031</v>
      </c>
      <c r="H10837" s="27">
        <f>E10837-F10837</f>
        <v>18.920000000000002</v>
      </c>
      <c r="I10837" s="35">
        <f>E10837/D10837</f>
        <v>5.8263229590192062E-3</v>
      </c>
      <c r="J10837" s="3">
        <v>301</v>
      </c>
      <c r="K10837" s="26">
        <v>0.25600000000000001</v>
      </c>
      <c r="L10837" s="4" t="b">
        <v>1</v>
      </c>
      <c r="M10837" s="4" t="s">
        <v>57</v>
      </c>
      <c r="N10837" s="35">
        <f>'Landed Freight Margin Tool'!$D$4</f>
        <v>0.58708499999999997</v>
      </c>
      <c r="O10837" s="30">
        <f>(MAX($F10837,MIN(0.18*$D10837,$F10837*(1+$N10837))))</f>
        <v>58.89672435</v>
      </c>
      <c r="P10837" s="35">
        <f>O10837/D10837</f>
        <v>6.1244215115372211E-3</v>
      </c>
    </row>
    <row r="10838" spans="1:16" x14ac:dyDescent="0.3">
      <c r="A10838" s="2">
        <v>44973</v>
      </c>
      <c r="B10838" s="3" t="s">
        <v>9882</v>
      </c>
      <c r="C10838" s="4" t="s">
        <v>9883</v>
      </c>
      <c r="D10838" s="27">
        <v>9782.16</v>
      </c>
      <c r="E10838" s="27">
        <v>58.87</v>
      </c>
      <c r="F10838" s="27">
        <v>34.520000000000003</v>
      </c>
      <c r="G10838" s="26">
        <f>(E10838-F10838)/E10838</f>
        <v>0.41362323764226255</v>
      </c>
      <c r="H10838" s="27">
        <f>E10838-F10838</f>
        <v>24.349999999999994</v>
      </c>
      <c r="I10838" s="35">
        <f>E10838/D10838</f>
        <v>6.0180982523287286E-3</v>
      </c>
      <c r="J10838" s="3">
        <v>0</v>
      </c>
      <c r="K10838" s="26">
        <v>0</v>
      </c>
      <c r="L10838" s="4" t="b">
        <v>0</v>
      </c>
      <c r="M10838" s="4" t="s">
        <v>57</v>
      </c>
      <c r="N10838" s="35">
        <f>'Landed Freight Margin Tool'!$D$4</f>
        <v>0.58708499999999997</v>
      </c>
      <c r="O10838" s="30">
        <f>(MAX($F10838,MIN(0.18*$D10838,$F10838*(1+$N10838))))</f>
        <v>54.786174200000005</v>
      </c>
      <c r="P10838" s="35">
        <f>O10838/D10838</f>
        <v>5.6006213556106226E-3</v>
      </c>
    </row>
    <row r="10839" spans="1:16" x14ac:dyDescent="0.3">
      <c r="A10839" s="2">
        <v>45225</v>
      </c>
      <c r="B10839" s="3" t="s">
        <v>20548</v>
      </c>
      <c r="C10839" s="4" t="s">
        <v>16042</v>
      </c>
      <c r="D10839" s="27">
        <v>2703.52</v>
      </c>
      <c r="E10839" s="27">
        <v>16.48</v>
      </c>
      <c r="F10839" s="27">
        <v>11.84</v>
      </c>
      <c r="G10839" s="26">
        <f>(E10839-F10839)/E10839</f>
        <v>0.28155339805825247</v>
      </c>
      <c r="H10839" s="27">
        <f>E10839-F10839</f>
        <v>4.6400000000000006</v>
      </c>
      <c r="I10839" s="35">
        <f>E10839/D10839</f>
        <v>6.0957566431910993E-3</v>
      </c>
      <c r="J10839" s="3">
        <v>2998.74</v>
      </c>
      <c r="K10839" s="26">
        <v>0.22</v>
      </c>
      <c r="L10839" s="4" t="b">
        <v>1</v>
      </c>
      <c r="M10839" s="4" t="s">
        <v>57</v>
      </c>
      <c r="N10839" s="35">
        <f>'Landed Freight Margin Tool'!$D$4</f>
        <v>0.58708499999999997</v>
      </c>
      <c r="O10839" s="30">
        <f>(MAX($F10839,MIN(0.18*$D10839,$F10839*(1+$N10839))))</f>
        <v>18.791086400000001</v>
      </c>
      <c r="P10839" s="35">
        <f>O10839/D10839</f>
        <v>6.9506001065277861E-3</v>
      </c>
    </row>
    <row r="10840" spans="1:16" x14ac:dyDescent="0.3">
      <c r="A10840" s="2">
        <v>45201</v>
      </c>
      <c r="B10840" s="3" t="s">
        <v>5216</v>
      </c>
      <c r="C10840" s="4" t="s">
        <v>5217</v>
      </c>
      <c r="D10840" s="27">
        <v>23263.78</v>
      </c>
      <c r="E10840" s="27">
        <v>143.12</v>
      </c>
      <c r="F10840" s="27">
        <v>80.989999999999995</v>
      </c>
      <c r="G10840" s="26">
        <f>(E10840-F10840)/E10840</f>
        <v>0.43411123532699836</v>
      </c>
      <c r="H10840" s="27">
        <f>E10840-F10840</f>
        <v>62.13000000000001</v>
      </c>
      <c r="I10840" s="35">
        <f>E10840/D10840</f>
        <v>6.1520526758764059E-3</v>
      </c>
      <c r="J10840" s="3">
        <v>739.67</v>
      </c>
      <c r="K10840" s="26">
        <v>0.24099999999999999</v>
      </c>
      <c r="L10840" s="4" t="b">
        <v>1</v>
      </c>
      <c r="M10840" s="4" t="s">
        <v>57</v>
      </c>
      <c r="N10840" s="35">
        <f>'Landed Freight Margin Tool'!$D$4</f>
        <v>0.58708499999999997</v>
      </c>
      <c r="O10840" s="30">
        <f>(MAX($F10840,MIN(0.18*$D10840,$F10840*(1+$N10840))))</f>
        <v>128.53801415000001</v>
      </c>
      <c r="P10840" s="35">
        <f>O10840/D10840</f>
        <v>5.5252419920580409E-3</v>
      </c>
    </row>
    <row r="10841" spans="1:16" x14ac:dyDescent="0.3">
      <c r="A10841" s="2">
        <v>45271</v>
      </c>
      <c r="B10841" s="3" t="s">
        <v>16327</v>
      </c>
      <c r="C10841" s="4" t="s">
        <v>16328</v>
      </c>
      <c r="D10841" s="27">
        <v>19192.38</v>
      </c>
      <c r="E10841" s="27">
        <v>120.15</v>
      </c>
      <c r="F10841" s="27">
        <v>78.72</v>
      </c>
      <c r="G10841" s="26">
        <f>(E10841-F10841)/E10841</f>
        <v>0.34481897627965047</v>
      </c>
      <c r="H10841" s="27">
        <f>E10841-F10841</f>
        <v>41.430000000000007</v>
      </c>
      <c r="I10841" s="35">
        <f>E10841/D10841</f>
        <v>6.2602970553938594E-3</v>
      </c>
      <c r="J10841" s="3">
        <v>6686.91</v>
      </c>
      <c r="K10841" s="26">
        <v>0.11700000000000001</v>
      </c>
      <c r="L10841" s="4" t="b">
        <v>0</v>
      </c>
      <c r="M10841" s="4" t="s">
        <v>57</v>
      </c>
      <c r="N10841" s="35">
        <f>'Landed Freight Margin Tool'!$D$4</f>
        <v>0.58708499999999997</v>
      </c>
      <c r="O10841" s="30">
        <f>(MAX($F10841,MIN(0.18*$D10841,$F10841*(1+$N10841))))</f>
        <v>124.93533120000001</v>
      </c>
      <c r="P10841" s="35">
        <f>O10841/D10841</f>
        <v>6.5096320102040498E-3</v>
      </c>
    </row>
    <row r="10842" spans="1:16" x14ac:dyDescent="0.3">
      <c r="A10842" s="2">
        <v>44999</v>
      </c>
      <c r="B10842" s="3" t="s">
        <v>5664</v>
      </c>
      <c r="C10842" s="4" t="s">
        <v>5665</v>
      </c>
      <c r="D10842" s="27">
        <v>7599.56</v>
      </c>
      <c r="E10842" s="27">
        <v>48.71</v>
      </c>
      <c r="F10842" s="27">
        <v>24.19</v>
      </c>
      <c r="G10842" s="26">
        <f>(E10842-F10842)/E10842</f>
        <v>0.50338739478546501</v>
      </c>
      <c r="H10842" s="27">
        <f>E10842-F10842</f>
        <v>24.52</v>
      </c>
      <c r="I10842" s="35">
        <f>E10842/D10842</f>
        <v>6.4095816073562149E-3</v>
      </c>
      <c r="J10842" s="3">
        <v>17412.849999999999</v>
      </c>
      <c r="K10842" s="26">
        <v>0.22800000000000001</v>
      </c>
      <c r="L10842" s="4" t="b">
        <v>1</v>
      </c>
      <c r="M10842" s="4" t="s">
        <v>57</v>
      </c>
      <c r="N10842" s="35">
        <f>'Landed Freight Margin Tool'!$D$4</f>
        <v>0.58708499999999997</v>
      </c>
      <c r="O10842" s="30">
        <f>(MAX($F10842,MIN(0.18*$D10842,$F10842*(1+$N10842))))</f>
        <v>38.391586150000002</v>
      </c>
      <c r="P10842" s="35">
        <f>O10842/D10842</f>
        <v>5.0518169670349337E-3</v>
      </c>
    </row>
    <row r="10843" spans="1:16" x14ac:dyDescent="0.3">
      <c r="A10843" s="2">
        <v>45076</v>
      </c>
      <c r="B10843" s="3" t="s">
        <v>6251</v>
      </c>
      <c r="C10843" s="4" t="s">
        <v>6252</v>
      </c>
      <c r="D10843" s="27">
        <v>4782.92</v>
      </c>
      <c r="E10843" s="27">
        <v>31.02</v>
      </c>
      <c r="F10843" s="27">
        <v>17.21</v>
      </c>
      <c r="G10843" s="26">
        <f>(E10843-F10843)/E10843</f>
        <v>0.44519664732430686</v>
      </c>
      <c r="H10843" s="27">
        <f>E10843-F10843</f>
        <v>13.809999999999999</v>
      </c>
      <c r="I10843" s="35">
        <f>E10843/D10843</f>
        <v>6.4855778478419036E-3</v>
      </c>
      <c r="J10843" s="3">
        <v>11237.09</v>
      </c>
      <c r="K10843" s="26">
        <v>0.20599999999999999</v>
      </c>
      <c r="L10843" s="4" t="b">
        <v>1</v>
      </c>
      <c r="M10843" s="4" t="s">
        <v>57</v>
      </c>
      <c r="N10843" s="35">
        <f>'Landed Freight Margin Tool'!$D$4</f>
        <v>0.58708499999999997</v>
      </c>
      <c r="O10843" s="30">
        <f>(MAX($F10843,MIN(0.18*$D10843,$F10843*(1+$N10843))))</f>
        <v>27.313732850000001</v>
      </c>
      <c r="P10843" s="35">
        <f>O10843/D10843</f>
        <v>5.7106815188211384E-3</v>
      </c>
    </row>
    <row r="10844" spans="1:16" x14ac:dyDescent="0.3">
      <c r="A10844" s="2">
        <v>45146</v>
      </c>
      <c r="B10844" s="3" t="s">
        <v>15353</v>
      </c>
      <c r="C10844" s="4" t="s">
        <v>15354</v>
      </c>
      <c r="D10844" s="27">
        <v>20246.03</v>
      </c>
      <c r="E10844" s="27">
        <v>132.49</v>
      </c>
      <c r="F10844" s="27">
        <v>105.44</v>
      </c>
      <c r="G10844" s="26">
        <f>(E10844-F10844)/E10844</f>
        <v>0.20416635217752291</v>
      </c>
      <c r="H10844" s="27">
        <f>E10844-F10844</f>
        <v>27.050000000000011</v>
      </c>
      <c r="I10844" s="35">
        <f>E10844/D10844</f>
        <v>6.5439989963464451E-3</v>
      </c>
      <c r="J10844" s="3">
        <v>333.56</v>
      </c>
      <c r="K10844" s="26">
        <v>0.214</v>
      </c>
      <c r="L10844" s="4" t="b">
        <v>1</v>
      </c>
      <c r="M10844" s="4" t="s">
        <v>57</v>
      </c>
      <c r="N10844" s="35">
        <f>'Landed Freight Margin Tool'!$D$4</f>
        <v>0.58708499999999997</v>
      </c>
      <c r="O10844" s="30">
        <f>(MAX($F10844,MIN(0.18*$D10844,$F10844*(1+$N10844))))</f>
        <v>167.3422424</v>
      </c>
      <c r="P10844" s="35">
        <f>O10844/D10844</f>
        <v>8.265434872910888E-3</v>
      </c>
    </row>
    <row r="10845" spans="1:16" x14ac:dyDescent="0.3">
      <c r="A10845" s="2">
        <v>45176</v>
      </c>
      <c r="B10845" s="3" t="s">
        <v>3311</v>
      </c>
      <c r="C10845" s="4" t="s">
        <v>3312</v>
      </c>
      <c r="D10845" s="27">
        <v>8237.99</v>
      </c>
      <c r="E10845" s="27">
        <v>54.06</v>
      </c>
      <c r="F10845" s="27">
        <v>39.119999999999997</v>
      </c>
      <c r="G10845" s="26">
        <f>(E10845-F10845)/E10845</f>
        <v>0.27635960044395125</v>
      </c>
      <c r="H10845" s="27">
        <f>E10845-F10845</f>
        <v>14.940000000000005</v>
      </c>
      <c r="I10845" s="35">
        <f>E10845/D10845</f>
        <v>6.5622803620786147E-3</v>
      </c>
      <c r="J10845" s="3">
        <v>0</v>
      </c>
      <c r="K10845" s="26">
        <v>0</v>
      </c>
      <c r="L10845" s="4" t="b">
        <v>0</v>
      </c>
      <c r="M10845" s="4" t="s">
        <v>57</v>
      </c>
      <c r="N10845" s="35">
        <f>'Landed Freight Margin Tool'!$D$4</f>
        <v>0.58708499999999997</v>
      </c>
      <c r="O10845" s="30">
        <f>(MAX($F10845,MIN(0.18*$D10845,$F10845*(1+$N10845))))</f>
        <v>62.086765200000002</v>
      </c>
      <c r="P10845" s="35">
        <f>O10845/D10845</f>
        <v>7.5366400299102096E-3</v>
      </c>
    </row>
    <row r="10846" spans="1:16" x14ac:dyDescent="0.3">
      <c r="A10846" s="2">
        <v>45014</v>
      </c>
      <c r="B10846" s="3" t="s">
        <v>8530</v>
      </c>
      <c r="C10846" s="4" t="s">
        <v>8531</v>
      </c>
      <c r="D10846" s="27">
        <v>16983.13</v>
      </c>
      <c r="E10846" s="27">
        <v>112.14</v>
      </c>
      <c r="F10846" s="27">
        <v>61.59</v>
      </c>
      <c r="G10846" s="26">
        <f>(E10846-F10846)/E10846</f>
        <v>0.45077581594435523</v>
      </c>
      <c r="H10846" s="27">
        <f>E10846-F10846</f>
        <v>50.55</v>
      </c>
      <c r="I10846" s="35">
        <f>E10846/D10846</f>
        <v>6.6030231176467469E-3</v>
      </c>
      <c r="J10846" s="3">
        <v>481.5</v>
      </c>
      <c r="K10846" s="26">
        <v>0.35799999999999998</v>
      </c>
      <c r="L10846" s="4" t="b">
        <v>1</v>
      </c>
      <c r="M10846" s="4" t="s">
        <v>57</v>
      </c>
      <c r="N10846" s="35">
        <f>'Landed Freight Margin Tool'!$D$4</f>
        <v>0.58708499999999997</v>
      </c>
      <c r="O10846" s="30">
        <f>(MAX($F10846,MIN(0.18*$D10846,$F10846*(1+$N10846))))</f>
        <v>97.748565150000005</v>
      </c>
      <c r="P10846" s="35">
        <f>O10846/D10846</f>
        <v>5.7556272106496272E-3</v>
      </c>
    </row>
    <row r="10847" spans="1:16" x14ac:dyDescent="0.3">
      <c r="A10847" s="2">
        <v>45128</v>
      </c>
      <c r="B10847" s="3" t="s">
        <v>3909</v>
      </c>
      <c r="C10847" s="4" t="s">
        <v>3910</v>
      </c>
      <c r="D10847" s="27">
        <v>11234.26</v>
      </c>
      <c r="E10847" s="27">
        <v>74.45</v>
      </c>
      <c r="F10847" s="27">
        <v>43.48</v>
      </c>
      <c r="G10847" s="26">
        <f>(E10847-F10847)/E10847</f>
        <v>0.41598388179986573</v>
      </c>
      <c r="H10847" s="27">
        <f>E10847-F10847</f>
        <v>30.970000000000006</v>
      </c>
      <c r="I10847" s="35">
        <f>E10847/D10847</f>
        <v>6.6270497567263E-3</v>
      </c>
      <c r="J10847" s="3">
        <v>1426.8</v>
      </c>
      <c r="K10847" s="26">
        <v>0.22</v>
      </c>
      <c r="L10847" s="4" t="b">
        <v>1</v>
      </c>
      <c r="M10847" s="4" t="s">
        <v>57</v>
      </c>
      <c r="N10847" s="35">
        <f>'Landed Freight Margin Tool'!$D$4</f>
        <v>0.58708499999999997</v>
      </c>
      <c r="O10847" s="30">
        <f>(MAX($F10847,MIN(0.18*$D10847,$F10847*(1+$N10847))))</f>
        <v>69.006455799999998</v>
      </c>
      <c r="P10847" s="35">
        <f>O10847/D10847</f>
        <v>6.1425012239346424E-3</v>
      </c>
    </row>
    <row r="10848" spans="1:16" x14ac:dyDescent="0.3">
      <c r="A10848" s="2">
        <v>45013</v>
      </c>
      <c r="B10848" s="3" t="s">
        <v>16768</v>
      </c>
      <c r="C10848" s="4" t="s">
        <v>16769</v>
      </c>
      <c r="D10848" s="27">
        <v>1281.03</v>
      </c>
      <c r="E10848" s="27">
        <v>8.5500000000000007</v>
      </c>
      <c r="F10848" s="27">
        <v>8.3000000000000007</v>
      </c>
      <c r="G10848" s="26">
        <f>(E10848-F10848)/E10848</f>
        <v>2.9239766081871343E-2</v>
      </c>
      <c r="H10848" s="27">
        <f>E10848-F10848</f>
        <v>0.25</v>
      </c>
      <c r="I10848" s="35">
        <f>E10848/D10848</f>
        <v>6.6743167607315997E-3</v>
      </c>
      <c r="J10848" s="3">
        <v>487.9</v>
      </c>
      <c r="K10848" s="26">
        <v>0.22</v>
      </c>
      <c r="L10848" s="4" t="b">
        <v>1</v>
      </c>
      <c r="M10848" s="4" t="s">
        <v>57</v>
      </c>
      <c r="N10848" s="35">
        <f>'Landed Freight Margin Tool'!$D$4</f>
        <v>0.58708499999999997</v>
      </c>
      <c r="O10848" s="30">
        <f>(MAX($F10848,MIN(0.18*$D10848,$F10848*(1+$N10848))))</f>
        <v>13.172805500000003</v>
      </c>
      <c r="P10848" s="35">
        <f>O10848/D10848</f>
        <v>1.0282979711638293E-2</v>
      </c>
    </row>
    <row r="10849" spans="1:16" x14ac:dyDescent="0.3">
      <c r="A10849" s="2">
        <v>45170</v>
      </c>
      <c r="B10849" s="3" t="s">
        <v>12750</v>
      </c>
      <c r="C10849" s="4" t="s">
        <v>12751</v>
      </c>
      <c r="D10849" s="27">
        <v>21343.4</v>
      </c>
      <c r="E10849" s="27">
        <v>148.47</v>
      </c>
      <c r="F10849" s="27">
        <v>147.6</v>
      </c>
      <c r="G10849" s="26">
        <f>(E10849-F10849)/E10849</f>
        <v>5.8597696504344623E-3</v>
      </c>
      <c r="H10849" s="27">
        <f>E10849-F10849</f>
        <v>0.87000000000000455</v>
      </c>
      <c r="I10849" s="35">
        <f>E10849/D10849</f>
        <v>6.9562487701116029E-3</v>
      </c>
      <c r="J10849" s="3">
        <v>1394.83</v>
      </c>
      <c r="K10849" s="26">
        <v>0.22</v>
      </c>
      <c r="L10849" s="4" t="b">
        <v>1</v>
      </c>
      <c r="M10849" s="4" t="s">
        <v>57</v>
      </c>
      <c r="N10849" s="35">
        <f>'Landed Freight Margin Tool'!$D$4</f>
        <v>0.58708499999999997</v>
      </c>
      <c r="O10849" s="30">
        <f>(MAX($F10849,MIN(0.18*$D10849,$F10849*(1+$N10849))))</f>
        <v>234.25374600000001</v>
      </c>
      <c r="P10849" s="35">
        <f>O10849/D10849</f>
        <v>1.0975465296063419E-2</v>
      </c>
    </row>
    <row r="10850" spans="1:16" x14ac:dyDescent="0.3">
      <c r="A10850" s="2">
        <v>45226</v>
      </c>
      <c r="B10850" s="3" t="s">
        <v>21141</v>
      </c>
      <c r="C10850" s="4" t="s">
        <v>21142</v>
      </c>
      <c r="D10850" s="27">
        <v>1784.77</v>
      </c>
      <c r="E10850" s="27">
        <v>12.55</v>
      </c>
      <c r="F10850" s="27">
        <v>8.0500000000000007</v>
      </c>
      <c r="G10850" s="26">
        <f>(E10850-F10850)/E10850</f>
        <v>0.35856573705179279</v>
      </c>
      <c r="H10850" s="27">
        <f>E10850-F10850</f>
        <v>4.5</v>
      </c>
      <c r="I10850" s="35">
        <f>E10850/D10850</f>
        <v>7.0317183726754714E-3</v>
      </c>
      <c r="J10850" s="3">
        <v>1467.84</v>
      </c>
      <c r="K10850" s="26">
        <v>0.13600000000000001</v>
      </c>
      <c r="L10850" s="4" t="b">
        <v>0</v>
      </c>
      <c r="M10850" s="4" t="s">
        <v>57</v>
      </c>
      <c r="N10850" s="35">
        <f>'Landed Freight Margin Tool'!$D$4</f>
        <v>0.58708499999999997</v>
      </c>
      <c r="O10850" s="30">
        <f>(MAX($F10850,MIN(0.18*$D10850,$F10850*(1+$N10850))))</f>
        <v>12.776034250000002</v>
      </c>
      <c r="P10850" s="35">
        <f>O10850/D10850</f>
        <v>7.1583645231598483E-3</v>
      </c>
    </row>
    <row r="10851" spans="1:16" x14ac:dyDescent="0.3">
      <c r="A10851" s="2">
        <v>44949</v>
      </c>
      <c r="B10851" s="3" t="s">
        <v>21525</v>
      </c>
      <c r="C10851" s="4" t="s">
        <v>21526</v>
      </c>
      <c r="D10851" s="27">
        <v>3165.44</v>
      </c>
      <c r="E10851" s="27">
        <v>22.26</v>
      </c>
      <c r="F10851" s="27">
        <v>8.2100000000000009</v>
      </c>
      <c r="G10851" s="26">
        <f>(E10851-F10851)/E10851</f>
        <v>0.63117699910152736</v>
      </c>
      <c r="H10851" s="27">
        <f>E10851-F10851</f>
        <v>14.05</v>
      </c>
      <c r="I10851" s="35">
        <f>E10851/D10851</f>
        <v>7.0321977355438745E-3</v>
      </c>
      <c r="J10851" s="3">
        <v>7846.92</v>
      </c>
      <c r="K10851" s="26">
        <v>0.121</v>
      </c>
      <c r="L10851" s="4" t="b">
        <v>0</v>
      </c>
      <c r="M10851" s="4" t="s">
        <v>57</v>
      </c>
      <c r="N10851" s="35">
        <f>'Landed Freight Margin Tool'!$D$4</f>
        <v>0.58708499999999997</v>
      </c>
      <c r="O10851" s="30">
        <f>(MAX($F10851,MIN(0.18*$D10851,$F10851*(1+$N10851))))</f>
        <v>13.029967850000002</v>
      </c>
      <c r="P10851" s="35">
        <f>O10851/D10851</f>
        <v>4.1163212223261228E-3</v>
      </c>
    </row>
    <row r="10852" spans="1:16" x14ac:dyDescent="0.3">
      <c r="A10852" s="2">
        <v>45119</v>
      </c>
      <c r="B10852" s="3" t="s">
        <v>9333</v>
      </c>
      <c r="C10852" s="4" t="s">
        <v>9334</v>
      </c>
      <c r="D10852" s="27">
        <v>4251.5</v>
      </c>
      <c r="E10852" s="27">
        <v>30</v>
      </c>
      <c r="F10852" s="27">
        <v>22.15</v>
      </c>
      <c r="G10852" s="26">
        <f>(E10852-F10852)/E10852</f>
        <v>0.26166666666666671</v>
      </c>
      <c r="H10852" s="27">
        <f>E10852-F10852</f>
        <v>7.8500000000000014</v>
      </c>
      <c r="I10852" s="35">
        <f>E10852/D10852</f>
        <v>7.0563330589203813E-3</v>
      </c>
      <c r="J10852" s="3">
        <v>3548.96</v>
      </c>
      <c r="K10852" s="26">
        <v>0.22</v>
      </c>
      <c r="L10852" s="4" t="b">
        <v>1</v>
      </c>
      <c r="M10852" s="4" t="s">
        <v>57</v>
      </c>
      <c r="N10852" s="35">
        <f>'Landed Freight Margin Tool'!$D$4</f>
        <v>0.58708499999999997</v>
      </c>
      <c r="O10852" s="30">
        <f>(MAX($F10852,MIN(0.18*$D10852,$F10852*(1+$N10852))))</f>
        <v>35.153932750000003</v>
      </c>
      <c r="P10852" s="35">
        <f>O10852/D10852</f>
        <v>8.2685952604962965E-3</v>
      </c>
    </row>
    <row r="10853" spans="1:16" x14ac:dyDescent="0.3">
      <c r="A10853" s="2">
        <v>45125</v>
      </c>
      <c r="B10853" s="3" t="s">
        <v>2906</v>
      </c>
      <c r="C10853" s="4" t="s">
        <v>2907</v>
      </c>
      <c r="D10853" s="27">
        <v>10501.07</v>
      </c>
      <c r="E10853" s="27">
        <v>75.36</v>
      </c>
      <c r="F10853" s="27">
        <v>50.45</v>
      </c>
      <c r="G10853" s="26">
        <f>(E10853-F10853)/E10853</f>
        <v>0.33054670912951162</v>
      </c>
      <c r="H10853" s="27">
        <f>E10853-F10853</f>
        <v>24.909999999999997</v>
      </c>
      <c r="I10853" s="35">
        <f>E10853/D10853</f>
        <v>7.1764115466328672E-3</v>
      </c>
      <c r="J10853" s="3">
        <v>1403.84</v>
      </c>
      <c r="K10853" s="26">
        <v>0.22</v>
      </c>
      <c r="L10853" s="4" t="b">
        <v>1</v>
      </c>
      <c r="M10853" s="4" t="s">
        <v>57</v>
      </c>
      <c r="N10853" s="35">
        <f>'Landed Freight Margin Tool'!$D$4</f>
        <v>0.58708499999999997</v>
      </c>
      <c r="O10853" s="30">
        <f>(MAX($F10853,MIN(0.18*$D10853,$F10853*(1+$N10853))))</f>
        <v>80.068438250000014</v>
      </c>
      <c r="P10853" s="35">
        <f>O10853/D10853</f>
        <v>7.6247885453577602E-3</v>
      </c>
    </row>
    <row r="10854" spans="1:16" x14ac:dyDescent="0.3">
      <c r="A10854" s="2">
        <v>44984</v>
      </c>
      <c r="B10854" s="3" t="s">
        <v>11800</v>
      </c>
      <c r="C10854" s="4" t="s">
        <v>11801</v>
      </c>
      <c r="D10854" s="27">
        <v>13012.19</v>
      </c>
      <c r="E10854" s="27">
        <v>93.7</v>
      </c>
      <c r="F10854" s="27">
        <v>55.84</v>
      </c>
      <c r="G10854" s="26">
        <f>(E10854-F10854)/E10854</f>
        <v>0.40405549626467446</v>
      </c>
      <c r="H10854" s="27">
        <f>E10854-F10854</f>
        <v>37.86</v>
      </c>
      <c r="I10854" s="35">
        <f>E10854/D10854</f>
        <v>7.200940041607139E-3</v>
      </c>
      <c r="J10854" s="3">
        <v>253.8</v>
      </c>
      <c r="K10854" s="26">
        <v>0.45800000000000002</v>
      </c>
      <c r="L10854" s="4" t="b">
        <v>1</v>
      </c>
      <c r="M10854" s="4" t="s">
        <v>57</v>
      </c>
      <c r="N10854" s="35">
        <f>'Landed Freight Margin Tool'!$D$4</f>
        <v>0.58708499999999997</v>
      </c>
      <c r="O10854" s="30">
        <f>(MAX($F10854,MIN(0.18*$D10854,$F10854*(1+$N10854))))</f>
        <v>88.622826400000008</v>
      </c>
      <c r="P10854" s="35">
        <f>O10854/D10854</f>
        <v>6.8107541005779969E-3</v>
      </c>
    </row>
    <row r="10855" spans="1:16" x14ac:dyDescent="0.3">
      <c r="A10855" s="2">
        <v>45282</v>
      </c>
      <c r="B10855" s="3" t="s">
        <v>12793</v>
      </c>
      <c r="C10855" s="4" t="s">
        <v>12794</v>
      </c>
      <c r="D10855" s="27">
        <v>11972.99</v>
      </c>
      <c r="E10855" s="27">
        <v>86.9</v>
      </c>
      <c r="F10855" s="27">
        <v>46.79</v>
      </c>
      <c r="G10855" s="26">
        <f>(E10855-F10855)/E10855</f>
        <v>0.46156501726121985</v>
      </c>
      <c r="H10855" s="27">
        <f>E10855-F10855</f>
        <v>40.110000000000007</v>
      </c>
      <c r="I10855" s="35">
        <f>E10855/D10855</f>
        <v>7.2580032222527542E-3</v>
      </c>
      <c r="J10855" s="3">
        <v>1400.56</v>
      </c>
      <c r="K10855" s="26">
        <v>0.22</v>
      </c>
      <c r="L10855" s="4" t="b">
        <v>1</v>
      </c>
      <c r="M10855" s="4" t="s">
        <v>57</v>
      </c>
      <c r="N10855" s="35">
        <f>'Landed Freight Margin Tool'!$D$4</f>
        <v>0.58708499999999997</v>
      </c>
      <c r="O10855" s="30">
        <f>(MAX($F10855,MIN(0.18*$D10855,$F10855*(1+$N10855))))</f>
        <v>74.259707149999997</v>
      </c>
      <c r="P10855" s="35">
        <f>O10855/D10855</f>
        <v>6.2022692034320584E-3</v>
      </c>
    </row>
    <row r="10856" spans="1:16" x14ac:dyDescent="0.3">
      <c r="A10856" s="2">
        <v>45259</v>
      </c>
      <c r="B10856" s="3" t="s">
        <v>13675</v>
      </c>
      <c r="C10856" s="4" t="s">
        <v>1023</v>
      </c>
      <c r="D10856" s="27">
        <v>1274.6099999999999</v>
      </c>
      <c r="E10856" s="27">
        <v>9.2899999999999991</v>
      </c>
      <c r="F10856" s="27">
        <v>6.87</v>
      </c>
      <c r="G10856" s="26">
        <f>(E10856-F10856)/E10856</f>
        <v>0.26049515608180834</v>
      </c>
      <c r="H10856" s="27">
        <f>E10856-F10856</f>
        <v>2.419999999999999</v>
      </c>
      <c r="I10856" s="35">
        <f>E10856/D10856</f>
        <v>7.2885039345368385E-3</v>
      </c>
      <c r="J10856" s="3">
        <v>540.69000000000005</v>
      </c>
      <c r="K10856" s="26">
        <v>0.24299999999999999</v>
      </c>
      <c r="L10856" s="4" t="b">
        <v>1</v>
      </c>
      <c r="M10856" s="4" t="s">
        <v>57</v>
      </c>
      <c r="N10856" s="35">
        <f>'Landed Freight Margin Tool'!$D$4</f>
        <v>0.58708499999999997</v>
      </c>
      <c r="O10856" s="30">
        <f>(MAX($F10856,MIN(0.18*$D10856,$F10856*(1+$N10856))))</f>
        <v>10.903273950000001</v>
      </c>
      <c r="P10856" s="35">
        <f>O10856/D10856</f>
        <v>8.5542039918092613E-3</v>
      </c>
    </row>
    <row r="10857" spans="1:16" x14ac:dyDescent="0.3">
      <c r="A10857" s="2">
        <v>45107</v>
      </c>
      <c r="B10857" s="3" t="s">
        <v>13313</v>
      </c>
      <c r="C10857" s="4" t="s">
        <v>13314</v>
      </c>
      <c r="D10857" s="27">
        <v>24071.77</v>
      </c>
      <c r="E10857" s="27">
        <v>178.32</v>
      </c>
      <c r="F10857" s="27">
        <v>157.71</v>
      </c>
      <c r="G10857" s="26">
        <f>(E10857-F10857)/E10857</f>
        <v>0.11557873485868095</v>
      </c>
      <c r="H10857" s="27">
        <f>E10857-F10857</f>
        <v>20.609999999999985</v>
      </c>
      <c r="I10857" s="35">
        <f>E10857/D10857</f>
        <v>7.4078474495228221E-3</v>
      </c>
      <c r="J10857" s="3">
        <v>21114.33</v>
      </c>
      <c r="K10857" s="26">
        <v>0.16300000000000001</v>
      </c>
      <c r="L10857" s="4" t="b">
        <v>0</v>
      </c>
      <c r="M10857" s="4" t="s">
        <v>57</v>
      </c>
      <c r="N10857" s="35">
        <f>'Landed Freight Margin Tool'!$D$4</f>
        <v>0.58708499999999997</v>
      </c>
      <c r="O10857" s="30">
        <f>(MAX($F10857,MIN(0.18*$D10857,$F10857*(1+$N10857))))</f>
        <v>250.29917535000001</v>
      </c>
      <c r="P10857" s="35">
        <f>O10857/D10857</f>
        <v>1.0398037840590867E-2</v>
      </c>
    </row>
    <row r="10858" spans="1:16" x14ac:dyDescent="0.3">
      <c r="A10858" s="2">
        <v>45233</v>
      </c>
      <c r="B10858" s="3" t="s">
        <v>20734</v>
      </c>
      <c r="C10858" s="4" t="s">
        <v>20735</v>
      </c>
      <c r="D10858" s="27">
        <v>16443.580000000002</v>
      </c>
      <c r="E10858" s="27">
        <v>122.79</v>
      </c>
      <c r="F10858" s="27">
        <v>85.11</v>
      </c>
      <c r="G10858" s="26">
        <f>(E10858-F10858)/E10858</f>
        <v>0.30686537991693141</v>
      </c>
      <c r="H10858" s="27">
        <f>E10858-F10858</f>
        <v>37.680000000000007</v>
      </c>
      <c r="I10858" s="35">
        <f>E10858/D10858</f>
        <v>7.4673519999902691E-3</v>
      </c>
      <c r="J10858" s="3">
        <v>0</v>
      </c>
      <c r="K10858" s="26">
        <v>0</v>
      </c>
      <c r="L10858" s="4" t="b">
        <v>0</v>
      </c>
      <c r="M10858" s="4" t="s">
        <v>57</v>
      </c>
      <c r="N10858" s="35">
        <f>'Landed Freight Margin Tool'!$D$4</f>
        <v>0.58708499999999997</v>
      </c>
      <c r="O10858" s="30">
        <f>(MAX($F10858,MIN(0.18*$D10858,$F10858*(1+$N10858))))</f>
        <v>135.07680435</v>
      </c>
      <c r="P10858" s="35">
        <f>O10858/D10858</f>
        <v>8.2145618137899404E-3</v>
      </c>
    </row>
    <row r="10859" spans="1:16" x14ac:dyDescent="0.3">
      <c r="A10859" s="2">
        <v>45100</v>
      </c>
      <c r="B10859" s="3" t="s">
        <v>12515</v>
      </c>
      <c r="C10859" s="4" t="s">
        <v>12516</v>
      </c>
      <c r="D10859" s="27">
        <v>22046.95</v>
      </c>
      <c r="E10859" s="27">
        <v>165.56</v>
      </c>
      <c r="F10859" s="27">
        <v>106.59</v>
      </c>
      <c r="G10859" s="26">
        <f>(E10859-F10859)/E10859</f>
        <v>0.35618506885721185</v>
      </c>
      <c r="H10859" s="27">
        <f>E10859-F10859</f>
        <v>58.97</v>
      </c>
      <c r="I10859" s="35">
        <f>E10859/D10859</f>
        <v>7.5094287418441099E-3</v>
      </c>
      <c r="J10859" s="3">
        <v>3942.08</v>
      </c>
      <c r="K10859" s="26">
        <v>0.27500000000000002</v>
      </c>
      <c r="L10859" s="4" t="b">
        <v>1</v>
      </c>
      <c r="M10859" s="4" t="s">
        <v>57</v>
      </c>
      <c r="N10859" s="35">
        <f>'Landed Freight Margin Tool'!$D$4</f>
        <v>0.58708499999999997</v>
      </c>
      <c r="O10859" s="30">
        <f>(MAX($F10859,MIN(0.18*$D10859,$F10859*(1+$N10859))))</f>
        <v>169.16739015000002</v>
      </c>
      <c r="P10859" s="35">
        <f>O10859/D10859</f>
        <v>7.6730518348342974E-3</v>
      </c>
    </row>
    <row r="10860" spans="1:16" x14ac:dyDescent="0.3">
      <c r="A10860" s="2">
        <v>45125</v>
      </c>
      <c r="B10860" s="3" t="s">
        <v>9969</v>
      </c>
      <c r="C10860" s="4" t="s">
        <v>9970</v>
      </c>
      <c r="D10860" s="27">
        <v>3293.47</v>
      </c>
      <c r="E10860" s="27">
        <v>24.83</v>
      </c>
      <c r="F10860" s="27">
        <v>18.440000000000001</v>
      </c>
      <c r="G10860" s="26">
        <f>(E10860-F10860)/E10860</f>
        <v>0.25734997986306879</v>
      </c>
      <c r="H10860" s="27">
        <f>E10860-F10860</f>
        <v>6.389999999999997</v>
      </c>
      <c r="I10860" s="35">
        <f>E10860/D10860</f>
        <v>7.5391608242977772E-3</v>
      </c>
      <c r="J10860" s="3">
        <v>1158.25</v>
      </c>
      <c r="K10860" s="26">
        <v>0.22</v>
      </c>
      <c r="L10860" s="4" t="b">
        <v>1</v>
      </c>
      <c r="M10860" s="4" t="s">
        <v>57</v>
      </c>
      <c r="N10860" s="35">
        <f>'Landed Freight Margin Tool'!$D$4</f>
        <v>0.58708499999999997</v>
      </c>
      <c r="O10860" s="30">
        <f>(MAX($F10860,MIN(0.18*$D10860,$F10860*(1+$N10860))))</f>
        <v>29.265847400000002</v>
      </c>
      <c r="P10860" s="35">
        <f>O10860/D10860</f>
        <v>8.8860221589994754E-3</v>
      </c>
    </row>
    <row r="10861" spans="1:16" x14ac:dyDescent="0.3">
      <c r="A10861" s="2">
        <v>45028</v>
      </c>
      <c r="B10861" s="3" t="s">
        <v>2140</v>
      </c>
      <c r="C10861" s="4" t="s">
        <v>2141</v>
      </c>
      <c r="D10861" s="27">
        <v>11062.24</v>
      </c>
      <c r="E10861" s="27">
        <v>83.76</v>
      </c>
      <c r="F10861" s="27">
        <v>51.42</v>
      </c>
      <c r="G10861" s="26">
        <f>(E10861-F10861)/E10861</f>
        <v>0.38610315186246419</v>
      </c>
      <c r="H10861" s="27">
        <f>E10861-F10861</f>
        <v>32.340000000000003</v>
      </c>
      <c r="I10861" s="35">
        <f>E10861/D10861</f>
        <v>7.57170338014724E-3</v>
      </c>
      <c r="J10861" s="3">
        <v>2003.26</v>
      </c>
      <c r="K10861" s="26">
        <v>0.22</v>
      </c>
      <c r="L10861" s="4" t="b">
        <v>1</v>
      </c>
      <c r="M10861" s="4" t="s">
        <v>57</v>
      </c>
      <c r="N10861" s="35">
        <f>'Landed Freight Margin Tool'!$D$4</f>
        <v>0.58708499999999997</v>
      </c>
      <c r="O10861" s="30">
        <f>(MAX($F10861,MIN(0.18*$D10861,$F10861*(1+$N10861))))</f>
        <v>81.607910700000005</v>
      </c>
      <c r="P10861" s="35">
        <f>O10861/D10861</f>
        <v>7.3771596620575948E-3</v>
      </c>
    </row>
    <row r="10862" spans="1:16" x14ac:dyDescent="0.3">
      <c r="A10862" s="2">
        <v>45257</v>
      </c>
      <c r="B10862" s="3" t="s">
        <v>9028</v>
      </c>
      <c r="C10862" s="4" t="s">
        <v>9029</v>
      </c>
      <c r="D10862" s="27">
        <v>527.49</v>
      </c>
      <c r="E10862" s="27">
        <v>4.17</v>
      </c>
      <c r="F10862" s="27">
        <v>2.75</v>
      </c>
      <c r="G10862" s="26">
        <f>(E10862-F10862)/E10862</f>
        <v>0.34052757793764987</v>
      </c>
      <c r="H10862" s="27">
        <f>E10862-F10862</f>
        <v>1.42</v>
      </c>
      <c r="I10862" s="35">
        <f>E10862/D10862</f>
        <v>7.9053631348461571E-3</v>
      </c>
      <c r="J10862" s="3">
        <v>812.57</v>
      </c>
      <c r="K10862" s="26">
        <v>0.53100000000000003</v>
      </c>
      <c r="L10862" s="4" t="b">
        <v>1</v>
      </c>
      <c r="M10862" s="4" t="s">
        <v>57</v>
      </c>
      <c r="N10862" s="35">
        <f>'Landed Freight Margin Tool'!$D$4</f>
        <v>0.58708499999999997</v>
      </c>
      <c r="O10862" s="30">
        <f>(MAX($F10862,MIN(0.18*$D10862,$F10862*(1+$N10862))))</f>
        <v>4.3644837499999998</v>
      </c>
      <c r="P10862" s="35">
        <f>O10862/D10862</f>
        <v>8.2740596978141765E-3</v>
      </c>
    </row>
    <row r="10863" spans="1:16" x14ac:dyDescent="0.3">
      <c r="A10863" s="2">
        <v>45033</v>
      </c>
      <c r="B10863" s="3" t="s">
        <v>8538</v>
      </c>
      <c r="C10863" s="4" t="s">
        <v>8539</v>
      </c>
      <c r="D10863" s="27">
        <v>10544.24</v>
      </c>
      <c r="E10863" s="27">
        <v>84.32</v>
      </c>
      <c r="F10863" s="27">
        <v>47.73</v>
      </c>
      <c r="G10863" s="26">
        <f>(E10863-F10863)/E10863</f>
        <v>0.43394212523719167</v>
      </c>
      <c r="H10863" s="27">
        <f>E10863-F10863</f>
        <v>36.589999999999996</v>
      </c>
      <c r="I10863" s="35">
        <f>E10863/D10863</f>
        <v>7.9967830777751634E-3</v>
      </c>
      <c r="J10863" s="3">
        <v>5425.2</v>
      </c>
      <c r="K10863" s="26">
        <v>0.18099999999999999</v>
      </c>
      <c r="L10863" s="4" t="b">
        <v>1</v>
      </c>
      <c r="M10863" s="4" t="s">
        <v>57</v>
      </c>
      <c r="N10863" s="35">
        <f>'Landed Freight Margin Tool'!$D$4</f>
        <v>0.58708499999999997</v>
      </c>
      <c r="O10863" s="30">
        <f>(MAX($F10863,MIN(0.18*$D10863,$F10863*(1+$N10863))))</f>
        <v>75.751567050000006</v>
      </c>
      <c r="P10863" s="35">
        <f>O10863/D10863</f>
        <v>7.1841656724429652E-3</v>
      </c>
    </row>
    <row r="10864" spans="1:16" x14ac:dyDescent="0.3">
      <c r="A10864" s="2">
        <v>45233</v>
      </c>
      <c r="B10864" s="3" t="s">
        <v>13319</v>
      </c>
      <c r="C10864" s="4" t="s">
        <v>13320</v>
      </c>
      <c r="D10864" s="27">
        <v>2924.22</v>
      </c>
      <c r="E10864" s="27">
        <v>23.52</v>
      </c>
      <c r="F10864" s="27">
        <v>15.18</v>
      </c>
      <c r="G10864" s="26">
        <f>(E10864-F10864)/E10864</f>
        <v>0.35459183673469385</v>
      </c>
      <c r="H10864" s="27">
        <f>E10864-F10864</f>
        <v>8.34</v>
      </c>
      <c r="I10864" s="35">
        <f>E10864/D10864</f>
        <v>8.0431704864887058E-3</v>
      </c>
      <c r="J10864" s="3">
        <v>5122.38</v>
      </c>
      <c r="K10864" s="26">
        <v>0.22</v>
      </c>
      <c r="L10864" s="4" t="b">
        <v>1</v>
      </c>
      <c r="M10864" s="4" t="s">
        <v>57</v>
      </c>
      <c r="N10864" s="35">
        <f>'Landed Freight Margin Tool'!$D$4</f>
        <v>0.58708499999999997</v>
      </c>
      <c r="O10864" s="30">
        <f>(MAX($F10864,MIN(0.18*$D10864,$F10864*(1+$N10864))))</f>
        <v>24.091950300000001</v>
      </c>
      <c r="P10864" s="35">
        <f>O10864/D10864</f>
        <v>8.2387612081170365E-3</v>
      </c>
    </row>
    <row r="10865" spans="1:16" x14ac:dyDescent="0.3">
      <c r="A10865" s="2">
        <v>45033</v>
      </c>
      <c r="B10865" s="3" t="s">
        <v>14842</v>
      </c>
      <c r="C10865" s="4" t="s">
        <v>14843</v>
      </c>
      <c r="D10865" s="27">
        <v>15274.87</v>
      </c>
      <c r="E10865" s="27">
        <v>124.16</v>
      </c>
      <c r="F10865" s="27">
        <v>75.36</v>
      </c>
      <c r="G10865" s="26">
        <f>(E10865-F10865)/E10865</f>
        <v>0.39304123711340205</v>
      </c>
      <c r="H10865" s="27">
        <f>E10865-F10865</f>
        <v>48.8</v>
      </c>
      <c r="I10865" s="35">
        <f>E10865/D10865</f>
        <v>8.1283834166837425E-3</v>
      </c>
      <c r="J10865" s="3">
        <v>3157</v>
      </c>
      <c r="K10865" s="26">
        <v>0.22</v>
      </c>
      <c r="L10865" s="4" t="b">
        <v>1</v>
      </c>
      <c r="M10865" s="4" t="s">
        <v>57</v>
      </c>
      <c r="N10865" s="35">
        <f>'Landed Freight Margin Tool'!$D$4</f>
        <v>0.58708499999999997</v>
      </c>
      <c r="O10865" s="30">
        <f>(MAX($F10865,MIN(0.18*$D10865,$F10865*(1+$N10865))))</f>
        <v>119.6027256</v>
      </c>
      <c r="P10865" s="35">
        <f>O10865/D10865</f>
        <v>7.8300323079672687E-3</v>
      </c>
    </row>
    <row r="10866" spans="1:16" x14ac:dyDescent="0.3">
      <c r="A10866" s="2">
        <v>45209</v>
      </c>
      <c r="B10866" s="3" t="s">
        <v>22992</v>
      </c>
      <c r="C10866" s="4" t="s">
        <v>22993</v>
      </c>
      <c r="D10866" s="27">
        <v>17148.2</v>
      </c>
      <c r="E10866" s="27">
        <v>139.59</v>
      </c>
      <c r="F10866" s="27">
        <v>83.52</v>
      </c>
      <c r="G10866" s="26">
        <f>(E10866-F10866)/E10866</f>
        <v>0.40167633784655066</v>
      </c>
      <c r="H10866" s="27">
        <f>E10866-F10866</f>
        <v>56.070000000000007</v>
      </c>
      <c r="I10866" s="35">
        <f>E10866/D10866</f>
        <v>8.1402129669586303E-3</v>
      </c>
      <c r="J10866" s="3">
        <v>398.52</v>
      </c>
      <c r="K10866" s="26">
        <v>0.22</v>
      </c>
      <c r="L10866" s="4" t="b">
        <v>1</v>
      </c>
      <c r="M10866" s="4" t="s">
        <v>57</v>
      </c>
      <c r="N10866" s="35">
        <f>'Landed Freight Margin Tool'!$D$4</f>
        <v>0.58708499999999997</v>
      </c>
      <c r="O10866" s="30">
        <f>(MAX($F10866,MIN(0.18*$D10866,$F10866*(1+$N10866))))</f>
        <v>132.55333920000001</v>
      </c>
      <c r="P10866" s="35">
        <f>O10866/D10866</f>
        <v>7.7298689775020125E-3</v>
      </c>
    </row>
    <row r="10867" spans="1:16" x14ac:dyDescent="0.3">
      <c r="A10867" s="2">
        <v>45134</v>
      </c>
      <c r="B10867" s="3" t="s">
        <v>16006</v>
      </c>
      <c r="C10867" s="4" t="s">
        <v>16007</v>
      </c>
      <c r="D10867" s="27">
        <v>11529.86</v>
      </c>
      <c r="E10867" s="27">
        <v>96.04</v>
      </c>
      <c r="F10867" s="27">
        <v>52.21</v>
      </c>
      <c r="G10867" s="26">
        <f>(E10867-F10867)/E10867</f>
        <v>0.4563723448563099</v>
      </c>
      <c r="H10867" s="27">
        <f>E10867-F10867</f>
        <v>43.830000000000005</v>
      </c>
      <c r="I10867" s="35">
        <f>E10867/D10867</f>
        <v>8.3296761625900051E-3</v>
      </c>
      <c r="J10867" s="3">
        <v>887.24</v>
      </c>
      <c r="K10867" s="26">
        <v>0.22</v>
      </c>
      <c r="L10867" s="4" t="b">
        <v>1</v>
      </c>
      <c r="M10867" s="4" t="s">
        <v>57</v>
      </c>
      <c r="N10867" s="35">
        <f>'Landed Freight Margin Tool'!$D$4</f>
        <v>0.58708499999999997</v>
      </c>
      <c r="O10867" s="30">
        <f>(MAX($F10867,MIN(0.18*$D10867,$F10867*(1+$N10867))))</f>
        <v>82.861707850000002</v>
      </c>
      <c r="P10867" s="35">
        <f>O10867/D10867</f>
        <v>7.1867054630325089E-3</v>
      </c>
    </row>
    <row r="10868" spans="1:16" x14ac:dyDescent="0.3">
      <c r="A10868" s="2">
        <v>44994</v>
      </c>
      <c r="B10868" s="3" t="s">
        <v>1568</v>
      </c>
      <c r="C10868" s="4" t="s">
        <v>1569</v>
      </c>
      <c r="D10868" s="27">
        <v>23013.17</v>
      </c>
      <c r="E10868" s="27">
        <v>193.2</v>
      </c>
      <c r="F10868" s="27">
        <v>120.82</v>
      </c>
      <c r="G10868" s="26">
        <f>(E10868-F10868)/E10868</f>
        <v>0.37463768115942031</v>
      </c>
      <c r="H10868" s="27">
        <f>E10868-F10868</f>
        <v>72.38</v>
      </c>
      <c r="I10868" s="35">
        <f>E10868/D10868</f>
        <v>8.39519283957838E-3</v>
      </c>
      <c r="J10868" s="3">
        <v>0</v>
      </c>
      <c r="K10868" s="26">
        <v>0</v>
      </c>
      <c r="L10868" s="4" t="b">
        <v>0</v>
      </c>
      <c r="M10868" s="4" t="s">
        <v>57</v>
      </c>
      <c r="N10868" s="35">
        <f>'Landed Freight Margin Tool'!$D$4</f>
        <v>0.58708499999999997</v>
      </c>
      <c r="O10868" s="30">
        <f>(MAX($F10868,MIN(0.18*$D10868,$F10868*(1+$N10868))))</f>
        <v>191.75160969999999</v>
      </c>
      <c r="P10868" s="35">
        <f>O10868/D10868</f>
        <v>8.3322553868067726E-3</v>
      </c>
    </row>
    <row r="10869" spans="1:16" x14ac:dyDescent="0.3">
      <c r="A10869" s="2">
        <v>45069</v>
      </c>
      <c r="B10869" s="3" t="s">
        <v>15239</v>
      </c>
      <c r="C10869" s="4" t="s">
        <v>15240</v>
      </c>
      <c r="D10869" s="27">
        <v>11617.19</v>
      </c>
      <c r="E10869" s="27">
        <v>98.1</v>
      </c>
      <c r="F10869" s="27">
        <v>71.98</v>
      </c>
      <c r="G10869" s="26">
        <f>(E10869-F10869)/E10869</f>
        <v>0.26625891946992858</v>
      </c>
      <c r="H10869" s="27">
        <f>E10869-F10869</f>
        <v>26.11999999999999</v>
      </c>
      <c r="I10869" s="35">
        <f>E10869/D10869</f>
        <v>8.4443828498974357E-3</v>
      </c>
      <c r="J10869" s="3">
        <v>39272.339999999997</v>
      </c>
      <c r="K10869" s="26">
        <v>0.214</v>
      </c>
      <c r="L10869" s="4" t="b">
        <v>1</v>
      </c>
      <c r="M10869" s="4" t="s">
        <v>57</v>
      </c>
      <c r="N10869" s="35">
        <f>'Landed Freight Margin Tool'!$D$4</f>
        <v>0.58708499999999997</v>
      </c>
      <c r="O10869" s="30">
        <f>(MAX($F10869,MIN(0.18*$D10869,$F10869*(1+$N10869))))</f>
        <v>114.23837830000001</v>
      </c>
      <c r="P10869" s="35">
        <f>O10869/D10869</f>
        <v>9.8335637361530639E-3</v>
      </c>
    </row>
    <row r="10870" spans="1:16" x14ac:dyDescent="0.3">
      <c r="A10870" s="2">
        <v>45041</v>
      </c>
      <c r="B10870" s="3" t="s">
        <v>7446</v>
      </c>
      <c r="C10870" s="4" t="s">
        <v>7447</v>
      </c>
      <c r="D10870" s="27">
        <v>22815.99</v>
      </c>
      <c r="E10870" s="27">
        <v>194.2</v>
      </c>
      <c r="F10870" s="27">
        <v>138.76</v>
      </c>
      <c r="G10870" s="26">
        <f>(E10870-F10870)/E10870</f>
        <v>0.28547888774459323</v>
      </c>
      <c r="H10870" s="27">
        <f>E10870-F10870</f>
        <v>55.44</v>
      </c>
      <c r="I10870" s="35">
        <f>E10870/D10870</f>
        <v>8.5115745580183009E-3</v>
      </c>
      <c r="J10870" s="3">
        <v>388.68</v>
      </c>
      <c r="K10870" s="26">
        <v>0.22</v>
      </c>
      <c r="L10870" s="4" t="b">
        <v>1</v>
      </c>
      <c r="M10870" s="4" t="s">
        <v>57</v>
      </c>
      <c r="N10870" s="35">
        <f>'Landed Freight Margin Tool'!$D$4</f>
        <v>0.58708499999999997</v>
      </c>
      <c r="O10870" s="30">
        <f>(MAX($F10870,MIN(0.18*$D10870,$F10870*(1+$N10870))))</f>
        <v>220.2239146</v>
      </c>
      <c r="P10870" s="35">
        <f>O10870/D10870</f>
        <v>9.6521744004971939E-3</v>
      </c>
    </row>
    <row r="10871" spans="1:16" x14ac:dyDescent="0.3">
      <c r="A10871" s="2">
        <v>45019</v>
      </c>
      <c r="B10871" s="3" t="s">
        <v>17717</v>
      </c>
      <c r="C10871" s="4" t="s">
        <v>17718</v>
      </c>
      <c r="D10871" s="27">
        <v>19029.849999999999</v>
      </c>
      <c r="E10871" s="27">
        <v>165.03</v>
      </c>
      <c r="F10871" s="27">
        <v>99.24</v>
      </c>
      <c r="G10871" s="26">
        <f>(E10871-F10871)/E10871</f>
        <v>0.39865479003817489</v>
      </c>
      <c r="H10871" s="27">
        <f>E10871-F10871</f>
        <v>65.790000000000006</v>
      </c>
      <c r="I10871" s="35">
        <f>E10871/D10871</f>
        <v>8.6721650459672568E-3</v>
      </c>
      <c r="J10871" s="3">
        <v>16368.89</v>
      </c>
      <c r="K10871" s="26">
        <v>0.51300000000000001</v>
      </c>
      <c r="L10871" s="4" t="b">
        <v>1</v>
      </c>
      <c r="M10871" s="4" t="s">
        <v>57</v>
      </c>
      <c r="N10871" s="35">
        <f>'Landed Freight Margin Tool'!$D$4</f>
        <v>0.58708499999999997</v>
      </c>
      <c r="O10871" s="30">
        <f>(MAX($F10871,MIN(0.18*$D10871,$F10871*(1+$N10871))))</f>
        <v>157.50231539999999</v>
      </c>
      <c r="P10871" s="35">
        <f>O10871/D10871</f>
        <v>8.2765925848075524E-3</v>
      </c>
    </row>
    <row r="10872" spans="1:16" x14ac:dyDescent="0.3">
      <c r="A10872" s="2">
        <v>45047</v>
      </c>
      <c r="B10872" s="3" t="s">
        <v>22294</v>
      </c>
      <c r="C10872" s="4" t="s">
        <v>22295</v>
      </c>
      <c r="D10872" s="27">
        <v>8243.09</v>
      </c>
      <c r="E10872" s="27">
        <v>72.290000000000006</v>
      </c>
      <c r="F10872" s="27">
        <v>51.65</v>
      </c>
      <c r="G10872" s="26">
        <f>(E10872-F10872)/E10872</f>
        <v>0.28551666897219541</v>
      </c>
      <c r="H10872" s="27">
        <f>E10872-F10872</f>
        <v>20.640000000000008</v>
      </c>
      <c r="I10872" s="35">
        <f>E10872/D10872</f>
        <v>8.7697695888313727E-3</v>
      </c>
      <c r="J10872" s="3">
        <v>500.75</v>
      </c>
      <c r="K10872" s="26">
        <v>0.34200000000000003</v>
      </c>
      <c r="L10872" s="4" t="b">
        <v>1</v>
      </c>
      <c r="M10872" s="4" t="s">
        <v>57</v>
      </c>
      <c r="N10872" s="35">
        <f>'Landed Freight Margin Tool'!$D$4</f>
        <v>0.58708499999999997</v>
      </c>
      <c r="O10872" s="30">
        <f>(MAX($F10872,MIN(0.18*$D10872,$F10872*(1+$N10872))))</f>
        <v>81.972940250000008</v>
      </c>
      <c r="P10872" s="35">
        <f>O10872/D10872</f>
        <v>9.9444431942390544E-3</v>
      </c>
    </row>
    <row r="10873" spans="1:16" x14ac:dyDescent="0.3">
      <c r="A10873" s="2">
        <v>45273</v>
      </c>
      <c r="B10873" s="3" t="s">
        <v>24239</v>
      </c>
      <c r="C10873" s="4" t="s">
        <v>24240</v>
      </c>
      <c r="D10873" s="27">
        <v>13659.4</v>
      </c>
      <c r="E10873" s="27">
        <v>120.57</v>
      </c>
      <c r="F10873" s="27">
        <v>61.14</v>
      </c>
      <c r="G10873" s="26">
        <f>(E10873-F10873)/E10873</f>
        <v>0.49290868375217711</v>
      </c>
      <c r="H10873" s="27">
        <f>E10873-F10873</f>
        <v>59.429999999999993</v>
      </c>
      <c r="I10873" s="35">
        <f>E10873/D10873</f>
        <v>8.8268884431234162E-3</v>
      </c>
      <c r="J10873" s="3">
        <v>10248.4</v>
      </c>
      <c r="K10873" s="26">
        <v>0.159</v>
      </c>
      <c r="L10873" s="4" t="b">
        <v>0</v>
      </c>
      <c r="M10873" s="4" t="s">
        <v>57</v>
      </c>
      <c r="N10873" s="35">
        <f>'Landed Freight Margin Tool'!$D$4</f>
        <v>0.58708499999999997</v>
      </c>
      <c r="O10873" s="30">
        <f>(MAX($F10873,MIN(0.18*$D10873,$F10873*(1+$N10873))))</f>
        <v>97.034376900000012</v>
      </c>
      <c r="P10873" s="35">
        <f>O10873/D10873</f>
        <v>7.1038535294376043E-3</v>
      </c>
    </row>
    <row r="10874" spans="1:16" x14ac:dyDescent="0.3">
      <c r="A10874" s="2">
        <v>45077</v>
      </c>
      <c r="B10874" s="3" t="s">
        <v>5896</v>
      </c>
      <c r="C10874" s="4" t="s">
        <v>5897</v>
      </c>
      <c r="D10874" s="27">
        <v>18529.09</v>
      </c>
      <c r="E10874" s="27">
        <v>165.09</v>
      </c>
      <c r="F10874" s="27">
        <v>105.67</v>
      </c>
      <c r="G10874" s="26">
        <f>(E10874-F10874)/E10874</f>
        <v>0.35992488945423706</v>
      </c>
      <c r="H10874" s="27">
        <f>E10874-F10874</f>
        <v>59.42</v>
      </c>
      <c r="I10874" s="35">
        <f>E10874/D10874</f>
        <v>8.9097737665476285E-3</v>
      </c>
      <c r="J10874" s="3">
        <v>0</v>
      </c>
      <c r="K10874" s="26">
        <v>0</v>
      </c>
      <c r="L10874" s="4" t="b">
        <v>0</v>
      </c>
      <c r="M10874" s="4" t="s">
        <v>57</v>
      </c>
      <c r="N10874" s="35">
        <f>'Landed Freight Margin Tool'!$D$4</f>
        <v>0.58708499999999997</v>
      </c>
      <c r="O10874" s="30">
        <f>(MAX($F10874,MIN(0.18*$D10874,$F10874*(1+$N10874))))</f>
        <v>167.70727195000001</v>
      </c>
      <c r="P10874" s="35">
        <f>O10874/D10874</f>
        <v>9.0510258167022777E-3</v>
      </c>
    </row>
    <row r="10875" spans="1:16" x14ac:dyDescent="0.3">
      <c r="A10875" s="2">
        <v>45021</v>
      </c>
      <c r="B10875" s="3" t="s">
        <v>7444</v>
      </c>
      <c r="C10875" s="4" t="s">
        <v>7445</v>
      </c>
      <c r="D10875" s="27">
        <v>8780.56</v>
      </c>
      <c r="E10875" s="27">
        <v>79.599999999999994</v>
      </c>
      <c r="F10875" s="27">
        <v>45.55</v>
      </c>
      <c r="G10875" s="26">
        <f>(E10875-F10875)/E10875</f>
        <v>0.42776381909547739</v>
      </c>
      <c r="H10875" s="27">
        <f>E10875-F10875</f>
        <v>34.049999999999997</v>
      </c>
      <c r="I10875" s="35">
        <f>E10875/D10875</f>
        <v>9.0654810171560806E-3</v>
      </c>
      <c r="J10875" s="3">
        <v>5532.8</v>
      </c>
      <c r="K10875" s="26">
        <v>9.9000000000000005E-2</v>
      </c>
      <c r="L10875" s="4" t="b">
        <v>0</v>
      </c>
      <c r="M10875" s="4" t="s">
        <v>57</v>
      </c>
      <c r="N10875" s="35">
        <f>'Landed Freight Margin Tool'!$D$4</f>
        <v>0.58708499999999997</v>
      </c>
      <c r="O10875" s="30">
        <f>(MAX($F10875,MIN(0.18*$D10875,$F10875*(1+$N10875))))</f>
        <v>72.291721749999994</v>
      </c>
      <c r="P10875" s="35">
        <f>O10875/D10875</f>
        <v>8.2331561711325926E-3</v>
      </c>
    </row>
    <row r="10876" spans="1:16" x14ac:dyDescent="0.3">
      <c r="A10876" s="2">
        <v>45089</v>
      </c>
      <c r="B10876" s="3" t="s">
        <v>12523</v>
      </c>
      <c r="C10876" s="4" t="s">
        <v>12524</v>
      </c>
      <c r="D10876" s="27">
        <v>11745.95</v>
      </c>
      <c r="E10876" s="27">
        <v>106.91</v>
      </c>
      <c r="F10876" s="27">
        <v>88.38</v>
      </c>
      <c r="G10876" s="26">
        <f>(E10876-F10876)/E10876</f>
        <v>0.17332335609391078</v>
      </c>
      <c r="H10876" s="27">
        <f>E10876-F10876</f>
        <v>18.53</v>
      </c>
      <c r="I10876" s="35">
        <f>E10876/D10876</f>
        <v>9.1018606413274354E-3</v>
      </c>
      <c r="J10876" s="3">
        <v>238.76</v>
      </c>
      <c r="K10876" s="26">
        <v>0.248</v>
      </c>
      <c r="L10876" s="4" t="b">
        <v>1</v>
      </c>
      <c r="M10876" s="4" t="s">
        <v>57</v>
      </c>
      <c r="N10876" s="35">
        <f>'Landed Freight Margin Tool'!$D$4</f>
        <v>0.58708499999999997</v>
      </c>
      <c r="O10876" s="30">
        <f>(MAX($F10876,MIN(0.18*$D10876,$F10876*(1+$N10876))))</f>
        <v>140.26657230000001</v>
      </c>
      <c r="P10876" s="35">
        <f>O10876/D10876</f>
        <v>1.1941696695456732E-2</v>
      </c>
    </row>
    <row r="10877" spans="1:16" x14ac:dyDescent="0.3">
      <c r="A10877" s="2">
        <v>45077</v>
      </c>
      <c r="B10877" s="3" t="s">
        <v>20835</v>
      </c>
      <c r="C10877" s="4" t="s">
        <v>20836</v>
      </c>
      <c r="D10877" s="27">
        <v>17100.45</v>
      </c>
      <c r="E10877" s="27">
        <v>157.88</v>
      </c>
      <c r="F10877" s="27">
        <v>112.06</v>
      </c>
      <c r="G10877" s="26">
        <f>(E10877-F10877)/E10877</f>
        <v>0.29022042057258673</v>
      </c>
      <c r="H10877" s="27">
        <f>E10877-F10877</f>
        <v>45.819999999999993</v>
      </c>
      <c r="I10877" s="35">
        <f>E10877/D10877</f>
        <v>9.2325055773386077E-3</v>
      </c>
      <c r="J10877" s="3">
        <v>1275</v>
      </c>
      <c r="K10877" s="26">
        <v>0.20599999999999999</v>
      </c>
      <c r="L10877" s="4" t="b">
        <v>1</v>
      </c>
      <c r="M10877" s="4" t="s">
        <v>57</v>
      </c>
      <c r="N10877" s="35">
        <f>'Landed Freight Margin Tool'!$D$4</f>
        <v>0.58708499999999997</v>
      </c>
      <c r="O10877" s="30">
        <f>(MAX($F10877,MIN(0.18*$D10877,$F10877*(1+$N10877))))</f>
        <v>177.8487451</v>
      </c>
      <c r="P10877" s="35">
        <f>O10877/D10877</f>
        <v>1.0400237718890438E-2</v>
      </c>
    </row>
    <row r="10878" spans="1:16" x14ac:dyDescent="0.3">
      <c r="A10878" s="2">
        <v>45055</v>
      </c>
      <c r="B10878" s="3" t="s">
        <v>14521</v>
      </c>
      <c r="C10878" s="4" t="s">
        <v>14522</v>
      </c>
      <c r="D10878" s="27">
        <v>20492.82</v>
      </c>
      <c r="E10878" s="27">
        <v>192.04</v>
      </c>
      <c r="F10878" s="27">
        <v>136.96</v>
      </c>
      <c r="G10878" s="26">
        <f>(E10878-F10878)/E10878</f>
        <v>0.28681524682357834</v>
      </c>
      <c r="H10878" s="27">
        <f>E10878-F10878</f>
        <v>55.079999999999984</v>
      </c>
      <c r="I10878" s="35">
        <f>E10878/D10878</f>
        <v>9.3710870441452172E-3</v>
      </c>
      <c r="J10878" s="3">
        <v>586.83000000000004</v>
      </c>
      <c r="K10878" s="26">
        <v>0.21</v>
      </c>
      <c r="L10878" s="4" t="b">
        <v>1</v>
      </c>
      <c r="M10878" s="4" t="s">
        <v>57</v>
      </c>
      <c r="N10878" s="35">
        <f>'Landed Freight Margin Tool'!$D$4</f>
        <v>0.58708499999999997</v>
      </c>
      <c r="O10878" s="30">
        <f>(MAX($F10878,MIN(0.18*$D10878,$F10878*(1+$N10878))))</f>
        <v>217.36716160000003</v>
      </c>
      <c r="P10878" s="35">
        <f>O10878/D10878</f>
        <v>1.0606991209604146E-2</v>
      </c>
    </row>
    <row r="10879" spans="1:16" x14ac:dyDescent="0.3">
      <c r="A10879" s="2">
        <v>44992</v>
      </c>
      <c r="B10879" s="3" t="s">
        <v>1938</v>
      </c>
      <c r="C10879" s="4" t="s">
        <v>1939</v>
      </c>
      <c r="D10879" s="27">
        <v>14840.12</v>
      </c>
      <c r="E10879" s="27">
        <v>139.47</v>
      </c>
      <c r="F10879" s="27">
        <v>82.83</v>
      </c>
      <c r="G10879" s="26">
        <f>(E10879-F10879)/E10879</f>
        <v>0.40610884061088409</v>
      </c>
      <c r="H10879" s="27">
        <f>E10879-F10879</f>
        <v>56.64</v>
      </c>
      <c r="I10879" s="35">
        <f>E10879/D10879</f>
        <v>9.3981719824367989E-3</v>
      </c>
      <c r="J10879" s="3">
        <v>836.4</v>
      </c>
      <c r="K10879" s="26">
        <v>0.22</v>
      </c>
      <c r="L10879" s="4" t="b">
        <v>1</v>
      </c>
      <c r="M10879" s="4" t="s">
        <v>57</v>
      </c>
      <c r="N10879" s="35">
        <f>'Landed Freight Margin Tool'!$D$4</f>
        <v>0.58708499999999997</v>
      </c>
      <c r="O10879" s="30">
        <f>(MAX($F10879,MIN(0.18*$D10879,$F10879*(1+$N10879))))</f>
        <v>131.45825055</v>
      </c>
      <c r="P10879" s="35">
        <f>O10879/D10879</f>
        <v>8.8583010481047327E-3</v>
      </c>
    </row>
    <row r="10880" spans="1:16" x14ac:dyDescent="0.3">
      <c r="A10880" s="2">
        <v>45006</v>
      </c>
      <c r="B10880" s="3" t="s">
        <v>17123</v>
      </c>
      <c r="C10880" s="4" t="s">
        <v>17124</v>
      </c>
      <c r="D10880" s="27">
        <v>20256.91</v>
      </c>
      <c r="E10880" s="27">
        <v>190.92</v>
      </c>
      <c r="F10880" s="27">
        <v>99.66</v>
      </c>
      <c r="G10880" s="26">
        <f>(E10880-F10880)/E10880</f>
        <v>0.47800125707102448</v>
      </c>
      <c r="H10880" s="27">
        <f>E10880-F10880</f>
        <v>91.259999999999991</v>
      </c>
      <c r="I10880" s="35">
        <f>E10880/D10880</f>
        <v>9.4249320355375022E-3</v>
      </c>
      <c r="J10880" s="3">
        <v>376.38</v>
      </c>
      <c r="K10880" s="26">
        <v>0.217</v>
      </c>
      <c r="L10880" s="4" t="b">
        <v>1</v>
      </c>
      <c r="M10880" s="4" t="s">
        <v>57</v>
      </c>
      <c r="N10880" s="35">
        <f>'Landed Freight Margin Tool'!$D$4</f>
        <v>0.58708499999999997</v>
      </c>
      <c r="O10880" s="30">
        <f>(MAX($F10880,MIN(0.18*$D10880,$F10880*(1+$N10880))))</f>
        <v>158.1688911</v>
      </c>
      <c r="P10880" s="35">
        <f>O10880/D10880</f>
        <v>7.8081450280422827E-3</v>
      </c>
    </row>
    <row r="10881" spans="1:16" x14ac:dyDescent="0.3">
      <c r="A10881" s="2">
        <v>45219</v>
      </c>
      <c r="B10881" s="3" t="s">
        <v>678</v>
      </c>
      <c r="C10881" s="4" t="s">
        <v>679</v>
      </c>
      <c r="D10881" s="27">
        <v>2833.62</v>
      </c>
      <c r="E10881" s="27">
        <v>27.27</v>
      </c>
      <c r="F10881" s="27">
        <v>18.2</v>
      </c>
      <c r="G10881" s="26">
        <f>(E10881-F10881)/E10881</f>
        <v>0.33259992665933263</v>
      </c>
      <c r="H10881" s="27">
        <f>E10881-F10881</f>
        <v>9.07</v>
      </c>
      <c r="I10881" s="35">
        <f>E10881/D10881</f>
        <v>9.6237321870963639E-3</v>
      </c>
      <c r="J10881" s="3">
        <v>0</v>
      </c>
      <c r="K10881" s="26">
        <v>0</v>
      </c>
      <c r="L10881" s="4" t="b">
        <v>0</v>
      </c>
      <c r="M10881" s="4" t="s">
        <v>57</v>
      </c>
      <c r="N10881" s="35">
        <f>'Landed Freight Margin Tool'!$D$4</f>
        <v>0.58708499999999997</v>
      </c>
      <c r="O10881" s="30">
        <f>(MAX($F10881,MIN(0.18*$D10881,$F10881*(1+$N10881))))</f>
        <v>28.884947</v>
      </c>
      <c r="P10881" s="35">
        <f>O10881/D10881</f>
        <v>1.0193655818352496E-2</v>
      </c>
    </row>
    <row r="10882" spans="1:16" x14ac:dyDescent="0.3">
      <c r="A10882" s="2">
        <v>45062</v>
      </c>
      <c r="B10882" s="3" t="s">
        <v>7480</v>
      </c>
      <c r="C10882" s="4" t="s">
        <v>7481</v>
      </c>
      <c r="D10882" s="27">
        <v>15110.79</v>
      </c>
      <c r="E10882" s="27">
        <v>145.57</v>
      </c>
      <c r="F10882" s="27">
        <v>101.24</v>
      </c>
      <c r="G10882" s="26">
        <f>(E10882-F10882)/E10882</f>
        <v>0.30452703166861306</v>
      </c>
      <c r="H10882" s="27">
        <f>E10882-F10882</f>
        <v>44.33</v>
      </c>
      <c r="I10882" s="35">
        <f>E10882/D10882</f>
        <v>9.6335135356920443E-3</v>
      </c>
      <c r="J10882" s="3">
        <v>1019.94</v>
      </c>
      <c r="K10882" s="26">
        <v>0.29899999999999999</v>
      </c>
      <c r="L10882" s="4" t="b">
        <v>1</v>
      </c>
      <c r="M10882" s="4" t="s">
        <v>57</v>
      </c>
      <c r="N10882" s="35">
        <f>'Landed Freight Margin Tool'!$D$4</f>
        <v>0.58708499999999997</v>
      </c>
      <c r="O10882" s="30">
        <f>(MAX($F10882,MIN(0.18*$D10882,$F10882*(1+$N10882))))</f>
        <v>160.67648539999999</v>
      </c>
      <c r="P10882" s="35">
        <f>O10882/D10882</f>
        <v>1.0633228666403278E-2</v>
      </c>
    </row>
    <row r="10883" spans="1:16" x14ac:dyDescent="0.3">
      <c r="A10883" s="2">
        <v>44965</v>
      </c>
      <c r="B10883" s="3" t="s">
        <v>6848</v>
      </c>
      <c r="C10883" s="4" t="s">
        <v>6849</v>
      </c>
      <c r="D10883" s="27">
        <v>7630.01</v>
      </c>
      <c r="E10883" s="27">
        <v>73.650000000000006</v>
      </c>
      <c r="F10883" s="27">
        <v>45.03</v>
      </c>
      <c r="G10883" s="26">
        <f>(E10883-F10883)/E10883</f>
        <v>0.38859470468431773</v>
      </c>
      <c r="H10883" s="27">
        <f>E10883-F10883</f>
        <v>28.620000000000005</v>
      </c>
      <c r="I10883" s="35">
        <f>E10883/D10883</f>
        <v>9.6526741118294745E-3</v>
      </c>
      <c r="J10883" s="3">
        <v>3627.68</v>
      </c>
      <c r="K10883" s="26">
        <v>0.22</v>
      </c>
      <c r="L10883" s="4" t="b">
        <v>1</v>
      </c>
      <c r="M10883" s="4" t="s">
        <v>57</v>
      </c>
      <c r="N10883" s="35">
        <f>'Landed Freight Margin Tool'!$D$4</f>
        <v>0.58708499999999997</v>
      </c>
      <c r="O10883" s="30">
        <f>(MAX($F10883,MIN(0.18*$D10883,$F10883*(1+$N10883))))</f>
        <v>71.466437550000009</v>
      </c>
      <c r="P10883" s="35">
        <f>O10883/D10883</f>
        <v>9.366493300795151E-3</v>
      </c>
    </row>
    <row r="10884" spans="1:16" x14ac:dyDescent="0.3">
      <c r="A10884" s="2">
        <v>45098</v>
      </c>
      <c r="B10884" s="3" t="s">
        <v>3854</v>
      </c>
      <c r="C10884" s="4" t="s">
        <v>3855</v>
      </c>
      <c r="D10884" s="27">
        <v>13952.47</v>
      </c>
      <c r="E10884" s="27">
        <v>135.91</v>
      </c>
      <c r="F10884" s="27">
        <v>86.68</v>
      </c>
      <c r="G10884" s="26">
        <f>(E10884-F10884)/E10884</f>
        <v>0.3622250018394525</v>
      </c>
      <c r="H10884" s="27">
        <f>E10884-F10884</f>
        <v>49.22999999999999</v>
      </c>
      <c r="I10884" s="35">
        <f>E10884/D10884</f>
        <v>9.7409275920320917E-3</v>
      </c>
      <c r="J10884" s="3">
        <v>19349.349999999999</v>
      </c>
      <c r="K10884" s="26">
        <v>8.6999999999999994E-2</v>
      </c>
      <c r="L10884" s="4" t="b">
        <v>0</v>
      </c>
      <c r="M10884" s="4" t="s">
        <v>57</v>
      </c>
      <c r="N10884" s="35">
        <f>'Landed Freight Margin Tool'!$D$4</f>
        <v>0.58708499999999997</v>
      </c>
      <c r="O10884" s="30">
        <f>(MAX($F10884,MIN(0.18*$D10884,$F10884*(1+$N10884))))</f>
        <v>137.56852780000003</v>
      </c>
      <c r="P10884" s="35">
        <f>O10884/D10884</f>
        <v>9.8597974265488501E-3</v>
      </c>
    </row>
    <row r="10885" spans="1:16" x14ac:dyDescent="0.3">
      <c r="A10885" s="2">
        <v>45029</v>
      </c>
      <c r="B10885" s="3" t="s">
        <v>15924</v>
      </c>
      <c r="C10885" s="4" t="s">
        <v>15925</v>
      </c>
      <c r="D10885" s="27">
        <v>2338.52</v>
      </c>
      <c r="E10885" s="27">
        <v>23.05</v>
      </c>
      <c r="F10885" s="27">
        <v>16.53</v>
      </c>
      <c r="G10885" s="26">
        <f>(E10885-F10885)/E10885</f>
        <v>0.28286334056399132</v>
      </c>
      <c r="H10885" s="27">
        <f>E10885-F10885</f>
        <v>6.52</v>
      </c>
      <c r="I10885" s="35">
        <f>E10885/D10885</f>
        <v>9.8566614781998869E-3</v>
      </c>
      <c r="J10885" s="3">
        <v>1400</v>
      </c>
      <c r="K10885" s="26">
        <v>0</v>
      </c>
      <c r="L10885" s="4" t="b">
        <v>0</v>
      </c>
      <c r="M10885" s="4" t="s">
        <v>57</v>
      </c>
      <c r="N10885" s="35">
        <f>'Landed Freight Margin Tool'!$D$4</f>
        <v>0.58708499999999997</v>
      </c>
      <c r="O10885" s="30">
        <f>(MAX($F10885,MIN(0.18*$D10885,$F10885*(1+$N10885))))</f>
        <v>26.234515050000002</v>
      </c>
      <c r="P10885" s="35">
        <f>O10885/D10885</f>
        <v>1.1218426633084174E-2</v>
      </c>
    </row>
    <row r="10886" spans="1:16" x14ac:dyDescent="0.3">
      <c r="A10886" s="2">
        <v>45064</v>
      </c>
      <c r="B10886" s="3" t="s">
        <v>8195</v>
      </c>
      <c r="C10886" s="4" t="s">
        <v>8196</v>
      </c>
      <c r="D10886" s="27">
        <v>18249.52</v>
      </c>
      <c r="E10886" s="27">
        <v>181.56</v>
      </c>
      <c r="F10886" s="27">
        <v>135.71</v>
      </c>
      <c r="G10886" s="26">
        <f>(E10886-F10886)/E10886</f>
        <v>0.25253359770874639</v>
      </c>
      <c r="H10886" s="27">
        <f>E10886-F10886</f>
        <v>45.849999999999994</v>
      </c>
      <c r="I10886" s="35">
        <f>E10886/D10886</f>
        <v>9.9487548165650384E-3</v>
      </c>
      <c r="J10886" s="3">
        <v>681.55</v>
      </c>
      <c r="K10886" s="26">
        <v>0.27700000000000002</v>
      </c>
      <c r="L10886" s="4" t="b">
        <v>1</v>
      </c>
      <c r="M10886" s="4" t="s">
        <v>57</v>
      </c>
      <c r="N10886" s="35">
        <f>'Landed Freight Margin Tool'!$D$4</f>
        <v>0.58708499999999997</v>
      </c>
      <c r="O10886" s="30">
        <f>(MAX($F10886,MIN(0.18*$D10886,$F10886*(1+$N10886))))</f>
        <v>215.38330535000003</v>
      </c>
      <c r="P10886" s="35">
        <f>O10886/D10886</f>
        <v>1.1802135363012289E-2</v>
      </c>
    </row>
    <row r="10887" spans="1:16" x14ac:dyDescent="0.3">
      <c r="A10887" s="2">
        <v>45049</v>
      </c>
      <c r="B10887" s="3" t="s">
        <v>5954</v>
      </c>
      <c r="C10887" s="4" t="s">
        <v>5955</v>
      </c>
      <c r="D10887" s="27">
        <v>6261.45</v>
      </c>
      <c r="E10887" s="27">
        <v>62.93</v>
      </c>
      <c r="F10887" s="27">
        <v>45.74</v>
      </c>
      <c r="G10887" s="26">
        <f>(E10887-F10887)/E10887</f>
        <v>0.27316065469569362</v>
      </c>
      <c r="H10887" s="27">
        <f>E10887-F10887</f>
        <v>17.189999999999998</v>
      </c>
      <c r="I10887" s="35">
        <f>E10887/D10887</f>
        <v>1.0050387689752374E-2</v>
      </c>
      <c r="J10887" s="3">
        <v>1063.1600000000001</v>
      </c>
      <c r="K10887" s="26">
        <v>0.27700000000000002</v>
      </c>
      <c r="L10887" s="4" t="b">
        <v>1</v>
      </c>
      <c r="M10887" s="4" t="s">
        <v>57</v>
      </c>
      <c r="N10887" s="35">
        <f>'Landed Freight Margin Tool'!$D$4</f>
        <v>0.58708499999999997</v>
      </c>
      <c r="O10887" s="30">
        <f>(MAX($F10887,MIN(0.18*$D10887,$F10887*(1+$N10887))))</f>
        <v>72.593267900000001</v>
      </c>
      <c r="P10887" s="35">
        <f>O10887/D10887</f>
        <v>1.1593683236311079E-2</v>
      </c>
    </row>
    <row r="10888" spans="1:16" x14ac:dyDescent="0.3">
      <c r="A10888" s="2">
        <v>45182</v>
      </c>
      <c r="B10888" s="3" t="s">
        <v>11214</v>
      </c>
      <c r="C10888" s="4" t="s">
        <v>11215</v>
      </c>
      <c r="D10888" s="27">
        <v>1624.19</v>
      </c>
      <c r="E10888" s="27">
        <v>16.57</v>
      </c>
      <c r="F10888" s="27">
        <v>12.13</v>
      </c>
      <c r="G10888" s="26">
        <f>(E10888-F10888)/E10888</f>
        <v>0.26795413397706697</v>
      </c>
      <c r="H10888" s="27">
        <f>E10888-F10888</f>
        <v>4.4399999999999995</v>
      </c>
      <c r="I10888" s="35">
        <f>E10888/D10888</f>
        <v>1.0202008385718419E-2</v>
      </c>
      <c r="J10888" s="3">
        <v>4715.82</v>
      </c>
      <c r="K10888" s="26">
        <v>0.22</v>
      </c>
      <c r="L10888" s="4" t="b">
        <v>1</v>
      </c>
      <c r="M10888" s="4" t="s">
        <v>57</v>
      </c>
      <c r="N10888" s="35">
        <f>'Landed Freight Margin Tool'!$D$4</f>
        <v>0.58708499999999997</v>
      </c>
      <c r="O10888" s="30">
        <f>(MAX($F10888,MIN(0.18*$D10888,$F10888*(1+$N10888))))</f>
        <v>19.251341050000001</v>
      </c>
      <c r="P10888" s="35">
        <f>O10888/D10888</f>
        <v>1.1852887316139121E-2</v>
      </c>
    </row>
    <row r="10889" spans="1:16" x14ac:dyDescent="0.3">
      <c r="A10889" s="2">
        <v>44965</v>
      </c>
      <c r="B10889" s="3" t="s">
        <v>6075</v>
      </c>
      <c r="C10889" s="4" t="s">
        <v>6076</v>
      </c>
      <c r="D10889" s="27">
        <v>21776.62</v>
      </c>
      <c r="E10889" s="27">
        <v>222.97</v>
      </c>
      <c r="F10889" s="27">
        <v>166.25</v>
      </c>
      <c r="G10889" s="26">
        <f>(E10889-F10889)/E10889</f>
        <v>0.25438399784724403</v>
      </c>
      <c r="H10889" s="27">
        <f>E10889-F10889</f>
        <v>56.72</v>
      </c>
      <c r="I10889" s="35">
        <f>E10889/D10889</f>
        <v>1.0238962704037633E-2</v>
      </c>
      <c r="J10889" s="3">
        <v>144.32</v>
      </c>
      <c r="K10889" s="26">
        <v>0.22</v>
      </c>
      <c r="L10889" s="4" t="b">
        <v>1</v>
      </c>
      <c r="M10889" s="4" t="s">
        <v>57</v>
      </c>
      <c r="N10889" s="35">
        <f>'Landed Freight Margin Tool'!$D$4</f>
        <v>0.58708499999999997</v>
      </c>
      <c r="O10889" s="30">
        <f>(MAX($F10889,MIN(0.18*$D10889,$F10889*(1+$N10889))))</f>
        <v>263.85288125</v>
      </c>
      <c r="P10889" s="35">
        <f>O10889/D10889</f>
        <v>1.211633767085985E-2</v>
      </c>
    </row>
    <row r="10890" spans="1:16" x14ac:dyDescent="0.3">
      <c r="A10890" s="2">
        <v>45008</v>
      </c>
      <c r="B10890" s="3" t="s">
        <v>21236</v>
      </c>
      <c r="C10890" s="4" t="s">
        <v>21237</v>
      </c>
      <c r="D10890" s="27">
        <v>18829.38</v>
      </c>
      <c r="E10890" s="27">
        <v>193.78</v>
      </c>
      <c r="F10890" s="27">
        <v>132.59</v>
      </c>
      <c r="G10890" s="26">
        <f>(E10890-F10890)/E10890</f>
        <v>0.31577046134792031</v>
      </c>
      <c r="H10890" s="27">
        <f>E10890-F10890</f>
        <v>61.19</v>
      </c>
      <c r="I10890" s="35">
        <f>E10890/D10890</f>
        <v>1.02913638154841E-2</v>
      </c>
      <c r="J10890" s="3">
        <v>2048.3200000000002</v>
      </c>
      <c r="K10890" s="26">
        <v>0.316</v>
      </c>
      <c r="L10890" s="4" t="b">
        <v>1</v>
      </c>
      <c r="M10890" s="4" t="s">
        <v>57</v>
      </c>
      <c r="N10890" s="35">
        <f>'Landed Freight Margin Tool'!$D$4</f>
        <v>0.58708499999999997</v>
      </c>
      <c r="O10890" s="30">
        <f>(MAX($F10890,MIN(0.18*$D10890,$F10890*(1+$N10890))))</f>
        <v>210.43160015000001</v>
      </c>
      <c r="P10890" s="35">
        <f>O10890/D10890</f>
        <v>1.1175705209093448E-2</v>
      </c>
    </row>
    <row r="10891" spans="1:16" x14ac:dyDescent="0.3">
      <c r="A10891" s="2">
        <v>45049</v>
      </c>
      <c r="B10891" s="3" t="s">
        <v>23081</v>
      </c>
      <c r="C10891" s="4" t="s">
        <v>23082</v>
      </c>
      <c r="D10891" s="27">
        <v>18479.97</v>
      </c>
      <c r="E10891" s="27">
        <v>191.26</v>
      </c>
      <c r="F10891" s="27">
        <v>128.66999999999999</v>
      </c>
      <c r="G10891" s="26">
        <f>(E10891-F10891)/E10891</f>
        <v>0.3272508626999896</v>
      </c>
      <c r="H10891" s="27">
        <f>E10891-F10891</f>
        <v>62.59</v>
      </c>
      <c r="I10891" s="35">
        <f>E10891/D10891</f>
        <v>1.0349583900839664E-2</v>
      </c>
      <c r="J10891" s="3">
        <v>91389.14</v>
      </c>
      <c r="K10891" s="26">
        <v>8.3000000000000004E-2</v>
      </c>
      <c r="L10891" s="4" t="b">
        <v>0</v>
      </c>
      <c r="M10891" s="4" t="s">
        <v>57</v>
      </c>
      <c r="N10891" s="35">
        <f>'Landed Freight Margin Tool'!$D$4</f>
        <v>0.58708499999999997</v>
      </c>
      <c r="O10891" s="30">
        <f>(MAX($F10891,MIN(0.18*$D10891,$F10891*(1+$N10891))))</f>
        <v>204.21022694999999</v>
      </c>
      <c r="P10891" s="35">
        <f>O10891/D10891</f>
        <v>1.1050354895056647E-2</v>
      </c>
    </row>
    <row r="10892" spans="1:16" x14ac:dyDescent="0.3">
      <c r="A10892" s="2">
        <v>45144</v>
      </c>
      <c r="B10892" s="3" t="s">
        <v>23044</v>
      </c>
      <c r="C10892" s="4" t="s">
        <v>23045</v>
      </c>
      <c r="D10892" s="27">
        <v>12097.95</v>
      </c>
      <c r="E10892" s="27">
        <v>125.75</v>
      </c>
      <c r="F10892" s="27">
        <v>56.3</v>
      </c>
      <c r="G10892" s="26">
        <f>(E10892-F10892)/E10892</f>
        <v>0.55228628230616306</v>
      </c>
      <c r="H10892" s="27">
        <f>E10892-F10892</f>
        <v>69.45</v>
      </c>
      <c r="I10892" s="35">
        <f>E10892/D10892</f>
        <v>1.0394323005137233E-2</v>
      </c>
      <c r="J10892" s="3">
        <v>508.72</v>
      </c>
      <c r="K10892" s="26">
        <v>0.29299999999999998</v>
      </c>
      <c r="L10892" s="4" t="b">
        <v>1</v>
      </c>
      <c r="M10892" s="4" t="s">
        <v>57</v>
      </c>
      <c r="N10892" s="35">
        <f>'Landed Freight Margin Tool'!$D$4</f>
        <v>0.58708499999999997</v>
      </c>
      <c r="O10892" s="30">
        <f>(MAX($F10892,MIN(0.18*$D10892,$F10892*(1+$N10892))))</f>
        <v>89.352885499999999</v>
      </c>
      <c r="P10892" s="35">
        <f>O10892/D10892</f>
        <v>7.3857873028075E-3</v>
      </c>
    </row>
    <row r="10893" spans="1:16" x14ac:dyDescent="0.3">
      <c r="A10893" s="2">
        <v>45250</v>
      </c>
      <c r="B10893" s="3" t="s">
        <v>22957</v>
      </c>
      <c r="C10893" s="4" t="s">
        <v>22958</v>
      </c>
      <c r="D10893" s="27">
        <v>6609.12</v>
      </c>
      <c r="E10893" s="27">
        <v>68.959999999999994</v>
      </c>
      <c r="F10893" s="27">
        <v>34.72</v>
      </c>
      <c r="G10893" s="26">
        <f>(E10893-F10893)/E10893</f>
        <v>0.49651972157772617</v>
      </c>
      <c r="H10893" s="27">
        <f>E10893-F10893</f>
        <v>34.239999999999995</v>
      </c>
      <c r="I10893" s="35">
        <f>E10893/D10893</f>
        <v>1.0434066865180235E-2</v>
      </c>
      <c r="J10893" s="3">
        <v>11945.87</v>
      </c>
      <c r="K10893" s="26">
        <v>0.216</v>
      </c>
      <c r="L10893" s="4" t="b">
        <v>1</v>
      </c>
      <c r="M10893" s="4" t="s">
        <v>57</v>
      </c>
      <c r="N10893" s="35">
        <f>'Landed Freight Margin Tool'!$D$4</f>
        <v>0.58708499999999997</v>
      </c>
      <c r="O10893" s="30">
        <f>(MAX($F10893,MIN(0.18*$D10893,$F10893*(1+$N10893))))</f>
        <v>55.103591200000004</v>
      </c>
      <c r="P10893" s="35">
        <f>O10893/D10893</f>
        <v>8.3375080494831385E-3</v>
      </c>
    </row>
    <row r="10894" spans="1:16" x14ac:dyDescent="0.3">
      <c r="A10894" s="2">
        <v>45012</v>
      </c>
      <c r="B10894" s="3" t="s">
        <v>11769</v>
      </c>
      <c r="C10894" s="4" t="s">
        <v>5403</v>
      </c>
      <c r="D10894" s="27">
        <v>1981.22</v>
      </c>
      <c r="E10894" s="27">
        <v>21.07</v>
      </c>
      <c r="F10894" s="27">
        <v>12.77</v>
      </c>
      <c r="G10894" s="26">
        <f>(E10894-F10894)/E10894</f>
        <v>0.39392501186521123</v>
      </c>
      <c r="H10894" s="27">
        <f>E10894-F10894</f>
        <v>8.3000000000000007</v>
      </c>
      <c r="I10894" s="35">
        <f>E10894/D10894</f>
        <v>1.0634861348058267E-2</v>
      </c>
      <c r="J10894" s="3">
        <v>6213</v>
      </c>
      <c r="K10894" s="26">
        <v>0.28199999999999997</v>
      </c>
      <c r="L10894" s="4" t="b">
        <v>1</v>
      </c>
      <c r="M10894" s="4" t="s">
        <v>57</v>
      </c>
      <c r="N10894" s="35">
        <f>'Landed Freight Margin Tool'!$D$4</f>
        <v>0.58708499999999997</v>
      </c>
      <c r="O10894" s="30">
        <f>(MAX($F10894,MIN(0.18*$D10894,$F10894*(1+$N10894))))</f>
        <v>20.26707545</v>
      </c>
      <c r="P10894" s="35">
        <f>O10894/D10894</f>
        <v>1.0229593608988402E-2</v>
      </c>
    </row>
    <row r="10895" spans="1:16" x14ac:dyDescent="0.3">
      <c r="A10895" s="2">
        <v>44945</v>
      </c>
      <c r="B10895" s="3" t="s">
        <v>20427</v>
      </c>
      <c r="C10895" s="4" t="s">
        <v>20428</v>
      </c>
      <c r="D10895" s="27">
        <v>22309.08</v>
      </c>
      <c r="E10895" s="27">
        <v>239.34</v>
      </c>
      <c r="F10895" s="27">
        <v>143.71</v>
      </c>
      <c r="G10895" s="26">
        <f>(E10895-F10895)/E10895</f>
        <v>0.39955711540068517</v>
      </c>
      <c r="H10895" s="27">
        <f>E10895-F10895</f>
        <v>95.63</v>
      </c>
      <c r="I10895" s="35">
        <f>E10895/D10895</f>
        <v>1.0728367104335992E-2</v>
      </c>
      <c r="J10895" s="3">
        <v>0</v>
      </c>
      <c r="K10895" s="26">
        <v>0</v>
      </c>
      <c r="L10895" s="4" t="b">
        <v>0</v>
      </c>
      <c r="M10895" s="4" t="s">
        <v>57</v>
      </c>
      <c r="N10895" s="35">
        <f>'Landed Freight Margin Tool'!$D$4</f>
        <v>0.58708499999999997</v>
      </c>
      <c r="O10895" s="30">
        <f>(MAX($F10895,MIN(0.18*$D10895,$F10895*(1+$N10895))))</f>
        <v>228.07998535000002</v>
      </c>
      <c r="P10895" s="35">
        <f>O10895/D10895</f>
        <v>1.0223639224477209E-2</v>
      </c>
    </row>
    <row r="10896" spans="1:16" x14ac:dyDescent="0.3">
      <c r="A10896" s="2">
        <v>45051</v>
      </c>
      <c r="B10896" s="3" t="s">
        <v>10825</v>
      </c>
      <c r="C10896" s="4" t="s">
        <v>10826</v>
      </c>
      <c r="D10896" s="27">
        <v>22393.29</v>
      </c>
      <c r="E10896" s="27">
        <v>241.33</v>
      </c>
      <c r="F10896" s="27">
        <v>173.67</v>
      </c>
      <c r="G10896" s="26">
        <f>(E10896-F10896)/E10896</f>
        <v>0.28036298843906693</v>
      </c>
      <c r="H10896" s="27">
        <f>E10896-F10896</f>
        <v>67.660000000000025</v>
      </c>
      <c r="I10896" s="35">
        <f>E10896/D10896</f>
        <v>1.0776888969865527E-2</v>
      </c>
      <c r="J10896" s="3">
        <v>860.11</v>
      </c>
      <c r="K10896" s="26">
        <v>0.30199999999999999</v>
      </c>
      <c r="L10896" s="4" t="b">
        <v>1</v>
      </c>
      <c r="M10896" s="4" t="s">
        <v>57</v>
      </c>
      <c r="N10896" s="35">
        <f>'Landed Freight Margin Tool'!$D$4</f>
        <v>0.58708499999999997</v>
      </c>
      <c r="O10896" s="30">
        <f>(MAX($F10896,MIN(0.18*$D10896,$F10896*(1+$N10896))))</f>
        <v>275.62905195000002</v>
      </c>
      <c r="P10896" s="35">
        <f>O10896/D10896</f>
        <v>1.230855546237288E-2</v>
      </c>
    </row>
    <row r="10897" spans="1:16" x14ac:dyDescent="0.3">
      <c r="A10897" s="2">
        <v>45190</v>
      </c>
      <c r="B10897" s="3" t="s">
        <v>12953</v>
      </c>
      <c r="C10897" s="4" t="s">
        <v>12954</v>
      </c>
      <c r="D10897" s="27">
        <v>3912.58</v>
      </c>
      <c r="E10897" s="27">
        <v>42.77</v>
      </c>
      <c r="F10897" s="27">
        <v>22.5</v>
      </c>
      <c r="G10897" s="26">
        <f>(E10897-F10897)/E10897</f>
        <v>0.47393032499415483</v>
      </c>
      <c r="H10897" s="27">
        <f>E10897-F10897</f>
        <v>20.270000000000003</v>
      </c>
      <c r="I10897" s="35">
        <f>E10897/D10897</f>
        <v>1.0931405875407021E-2</v>
      </c>
      <c r="J10897" s="3">
        <v>6398.48</v>
      </c>
      <c r="K10897" s="26">
        <v>0.13600000000000001</v>
      </c>
      <c r="L10897" s="4" t="b">
        <v>0</v>
      </c>
      <c r="M10897" s="4" t="s">
        <v>57</v>
      </c>
      <c r="N10897" s="35">
        <f>'Landed Freight Margin Tool'!$D$4</f>
        <v>0.58708499999999997</v>
      </c>
      <c r="O10897" s="30">
        <f>(MAX($F10897,MIN(0.18*$D10897,$F10897*(1+$N10897))))</f>
        <v>35.709412499999999</v>
      </c>
      <c r="P10897" s="35">
        <f>O10897/D10897</f>
        <v>9.1268197710973314E-3</v>
      </c>
    </row>
    <row r="10898" spans="1:16" x14ac:dyDescent="0.3">
      <c r="A10898" s="2">
        <v>45044</v>
      </c>
      <c r="B10898" s="3" t="s">
        <v>4926</v>
      </c>
      <c r="C10898" s="4" t="s">
        <v>4927</v>
      </c>
      <c r="D10898" s="27">
        <v>10628.15</v>
      </c>
      <c r="E10898" s="27">
        <v>117.88</v>
      </c>
      <c r="F10898" s="27">
        <v>88.62</v>
      </c>
      <c r="G10898" s="26">
        <f>(E10898-F10898)/E10898</f>
        <v>0.24821852731591443</v>
      </c>
      <c r="H10898" s="27">
        <f>E10898-F10898</f>
        <v>29.259999999999991</v>
      </c>
      <c r="I10898" s="35">
        <f>E10898/D10898</f>
        <v>1.1091299991061473E-2</v>
      </c>
      <c r="J10898" s="3">
        <v>9539.6</v>
      </c>
      <c r="K10898" s="26">
        <v>0.25600000000000001</v>
      </c>
      <c r="L10898" s="4" t="b">
        <v>1</v>
      </c>
      <c r="M10898" s="4" t="s">
        <v>57</v>
      </c>
      <c r="N10898" s="35">
        <f>'Landed Freight Margin Tool'!$D$4</f>
        <v>0.58708499999999997</v>
      </c>
      <c r="O10898" s="30">
        <f>(MAX($F10898,MIN(0.18*$D10898,$F10898*(1+$N10898))))</f>
        <v>140.64747270000001</v>
      </c>
      <c r="P10898" s="35">
        <f>O10898/D10898</f>
        <v>1.3233485855958E-2</v>
      </c>
    </row>
    <row r="10899" spans="1:16" x14ac:dyDescent="0.3">
      <c r="A10899" s="2">
        <v>45219</v>
      </c>
      <c r="B10899" s="3" t="s">
        <v>9995</v>
      </c>
      <c r="C10899" s="4" t="s">
        <v>9996</v>
      </c>
      <c r="D10899" s="27">
        <v>22226.98</v>
      </c>
      <c r="E10899" s="27">
        <v>247.77</v>
      </c>
      <c r="F10899" s="27">
        <v>134.68</v>
      </c>
      <c r="G10899" s="26">
        <f>(E10899-F10899)/E10899</f>
        <v>0.45643136780078297</v>
      </c>
      <c r="H10899" s="27">
        <f>E10899-F10899</f>
        <v>113.09</v>
      </c>
      <c r="I10899" s="35">
        <f>E10899/D10899</f>
        <v>1.1147263370912288E-2</v>
      </c>
      <c r="J10899" s="3">
        <v>-1</v>
      </c>
      <c r="K10899" s="26">
        <v>-12</v>
      </c>
      <c r="L10899" s="4" t="b">
        <v>0</v>
      </c>
      <c r="M10899" s="4" t="s">
        <v>57</v>
      </c>
      <c r="N10899" s="35">
        <f>'Landed Freight Margin Tool'!$D$4</f>
        <v>0.58708499999999997</v>
      </c>
      <c r="O10899" s="30">
        <f>(MAX($F10899,MIN(0.18*$D10899,$F10899*(1+$N10899))))</f>
        <v>213.74860780000003</v>
      </c>
      <c r="P10899" s="35">
        <f>O10899/D10899</f>
        <v>9.6166284308529561E-3</v>
      </c>
    </row>
    <row r="10900" spans="1:16" x14ac:dyDescent="0.3">
      <c r="A10900" s="2">
        <v>45216</v>
      </c>
      <c r="B10900" s="3" t="s">
        <v>24533</v>
      </c>
      <c r="C10900" s="4" t="s">
        <v>24534</v>
      </c>
      <c r="D10900" s="27">
        <v>16621.77</v>
      </c>
      <c r="E10900" s="27">
        <v>185.9</v>
      </c>
      <c r="F10900" s="27">
        <v>118.19</v>
      </c>
      <c r="G10900" s="26">
        <f>(E10900-F10900)/E10900</f>
        <v>0.36422807961269504</v>
      </c>
      <c r="H10900" s="27">
        <f>E10900-F10900</f>
        <v>67.710000000000008</v>
      </c>
      <c r="I10900" s="35">
        <f>E10900/D10900</f>
        <v>1.1184127803477006E-2</v>
      </c>
      <c r="J10900" s="3">
        <v>14119.17</v>
      </c>
      <c r="K10900" s="26">
        <v>0.22500000000000001</v>
      </c>
      <c r="L10900" s="4" t="b">
        <v>1</v>
      </c>
      <c r="M10900" s="4" t="s">
        <v>57</v>
      </c>
      <c r="N10900" s="35">
        <f>'Landed Freight Margin Tool'!$D$4</f>
        <v>0.58708499999999997</v>
      </c>
      <c r="O10900" s="30">
        <f>(MAX($F10900,MIN(0.18*$D10900,$F10900*(1+$N10900))))</f>
        <v>187.57757615</v>
      </c>
      <c r="P10900" s="35">
        <f>O10900/D10900</f>
        <v>1.1285054248133622E-2</v>
      </c>
    </row>
    <row r="10901" spans="1:16" x14ac:dyDescent="0.3">
      <c r="A10901" s="2">
        <v>45153</v>
      </c>
      <c r="B10901" s="3" t="s">
        <v>10799</v>
      </c>
      <c r="C10901" s="4" t="s">
        <v>10800</v>
      </c>
      <c r="D10901" s="27">
        <v>15249.4</v>
      </c>
      <c r="E10901" s="27">
        <v>170.73</v>
      </c>
      <c r="F10901" s="27">
        <v>106.48</v>
      </c>
      <c r="G10901" s="26">
        <f>(E10901-F10901)/E10901</f>
        <v>0.37632519182334673</v>
      </c>
      <c r="H10901" s="27">
        <f>E10901-F10901</f>
        <v>64.249999999999986</v>
      </c>
      <c r="I10901" s="35">
        <f>E10901/D10901</f>
        <v>1.1195850328537515E-2</v>
      </c>
      <c r="J10901" s="3">
        <v>899.49</v>
      </c>
      <c r="K10901" s="26">
        <v>0.17199999999999999</v>
      </c>
      <c r="L10901" s="4" t="b">
        <v>0</v>
      </c>
      <c r="M10901" s="4" t="s">
        <v>57</v>
      </c>
      <c r="N10901" s="35">
        <f>'Landed Freight Margin Tool'!$D$4</f>
        <v>0.58708499999999997</v>
      </c>
      <c r="O10901" s="30">
        <f>(MAX($F10901,MIN(0.18*$D10901,$F10901*(1+$N10901))))</f>
        <v>168.9928108</v>
      </c>
      <c r="P10901" s="35">
        <f>O10901/D10901</f>
        <v>1.1081931800595433E-2</v>
      </c>
    </row>
    <row r="10902" spans="1:16" x14ac:dyDescent="0.3">
      <c r="A10902" s="2">
        <v>45160</v>
      </c>
      <c r="B10902" s="3" t="s">
        <v>16412</v>
      </c>
      <c r="C10902" s="4" t="s">
        <v>16413</v>
      </c>
      <c r="D10902" s="27">
        <v>5368.36</v>
      </c>
      <c r="E10902" s="27">
        <v>60.14</v>
      </c>
      <c r="F10902" s="27">
        <v>38.78</v>
      </c>
      <c r="G10902" s="26">
        <f>(E10902-F10902)/E10902</f>
        <v>0.355171267043565</v>
      </c>
      <c r="H10902" s="27">
        <f>E10902-F10902</f>
        <v>21.36</v>
      </c>
      <c r="I10902" s="35">
        <f>E10902/D10902</f>
        <v>1.120267642259461E-2</v>
      </c>
      <c r="J10902" s="3">
        <v>0</v>
      </c>
      <c r="K10902" s="26">
        <v>0</v>
      </c>
      <c r="L10902" s="4" t="b">
        <v>0</v>
      </c>
      <c r="M10902" s="4" t="s">
        <v>57</v>
      </c>
      <c r="N10902" s="35">
        <f>'Landed Freight Margin Tool'!$D$4</f>
        <v>0.58708499999999997</v>
      </c>
      <c r="O10902" s="30">
        <f>(MAX($F10902,MIN(0.18*$D10902,$F10902*(1+$N10902))))</f>
        <v>61.547156300000005</v>
      </c>
      <c r="P10902" s="35">
        <f>O10902/D10902</f>
        <v>1.1464796753570924E-2</v>
      </c>
    </row>
    <row r="10903" spans="1:16" x14ac:dyDescent="0.3">
      <c r="A10903" s="2">
        <v>45041</v>
      </c>
      <c r="B10903" s="3" t="s">
        <v>3293</v>
      </c>
      <c r="C10903" s="4" t="s">
        <v>3294</v>
      </c>
      <c r="D10903" s="27">
        <v>23645.72</v>
      </c>
      <c r="E10903" s="27">
        <v>267.26</v>
      </c>
      <c r="F10903" s="27">
        <v>181.04</v>
      </c>
      <c r="G10903" s="26">
        <f>(E10903-F10903)/E10903</f>
        <v>0.32260719898226448</v>
      </c>
      <c r="H10903" s="27">
        <f>E10903-F10903</f>
        <v>86.22</v>
      </c>
      <c r="I10903" s="35">
        <f>E10903/D10903</f>
        <v>1.1302679723857002E-2</v>
      </c>
      <c r="J10903" s="3">
        <v>111.52</v>
      </c>
      <c r="K10903" s="26">
        <v>0.22</v>
      </c>
      <c r="L10903" s="4" t="b">
        <v>1</v>
      </c>
      <c r="M10903" s="4" t="s">
        <v>57</v>
      </c>
      <c r="N10903" s="35">
        <f>'Landed Freight Margin Tool'!$D$4</f>
        <v>0.58708499999999997</v>
      </c>
      <c r="O10903" s="30">
        <f>(MAX($F10903,MIN(0.18*$D10903,$F10903*(1+$N10903))))</f>
        <v>287.32586839999999</v>
      </c>
      <c r="P10903" s="35">
        <f>O10903/D10903</f>
        <v>1.2151284393116385E-2</v>
      </c>
    </row>
    <row r="10904" spans="1:16" x14ac:dyDescent="0.3">
      <c r="A10904" s="2">
        <v>45044</v>
      </c>
      <c r="B10904" s="3" t="s">
        <v>9666</v>
      </c>
      <c r="C10904" s="4" t="s">
        <v>9667</v>
      </c>
      <c r="D10904" s="27">
        <v>10663.87</v>
      </c>
      <c r="E10904" s="27">
        <v>121.68</v>
      </c>
      <c r="F10904" s="27">
        <v>84.38</v>
      </c>
      <c r="G10904" s="26">
        <f>(E10904-F10904)/E10904</f>
        <v>0.30654174884944124</v>
      </c>
      <c r="H10904" s="27">
        <f>E10904-F10904</f>
        <v>37.300000000000011</v>
      </c>
      <c r="I10904" s="35">
        <f>E10904/D10904</f>
        <v>1.1410491688289523E-2</v>
      </c>
      <c r="J10904" s="3">
        <v>193.52</v>
      </c>
      <c r="K10904" s="26">
        <v>0.22</v>
      </c>
      <c r="L10904" s="4" t="b">
        <v>1</v>
      </c>
      <c r="M10904" s="4" t="s">
        <v>57</v>
      </c>
      <c r="N10904" s="35">
        <f>'Landed Freight Margin Tool'!$D$4</f>
        <v>0.58708499999999997</v>
      </c>
      <c r="O10904" s="30">
        <f>(MAX($F10904,MIN(0.18*$D10904,$F10904*(1+$N10904))))</f>
        <v>133.9182323</v>
      </c>
      <c r="P10904" s="35">
        <f>O10904/D10904</f>
        <v>1.2558126862011633E-2</v>
      </c>
    </row>
    <row r="10905" spans="1:16" x14ac:dyDescent="0.3">
      <c r="A10905" s="2">
        <v>45104</v>
      </c>
      <c r="B10905" s="3" t="s">
        <v>23815</v>
      </c>
      <c r="C10905" s="4" t="s">
        <v>23816</v>
      </c>
      <c r="D10905" s="27">
        <v>21234.32</v>
      </c>
      <c r="E10905" s="27">
        <v>246.61</v>
      </c>
      <c r="F10905" s="27">
        <v>145.85</v>
      </c>
      <c r="G10905" s="26">
        <f>(E10905-F10905)/E10905</f>
        <v>0.40858034953975919</v>
      </c>
      <c r="H10905" s="27">
        <f>E10905-F10905</f>
        <v>100.76000000000002</v>
      </c>
      <c r="I10905" s="35">
        <f>E10905/D10905</f>
        <v>1.1613746048849223E-2</v>
      </c>
      <c r="J10905" s="3">
        <v>349.32</v>
      </c>
      <c r="K10905" s="26">
        <v>0.22</v>
      </c>
      <c r="L10905" s="4" t="b">
        <v>1</v>
      </c>
      <c r="M10905" s="4" t="s">
        <v>57</v>
      </c>
      <c r="N10905" s="35">
        <f>'Landed Freight Margin Tool'!$D$4</f>
        <v>0.58708499999999997</v>
      </c>
      <c r="O10905" s="30">
        <f>(MAX($F10905,MIN(0.18*$D10905,$F10905*(1+$N10905))))</f>
        <v>231.47634725</v>
      </c>
      <c r="P10905" s="35">
        <f>O10905/D10905</f>
        <v>1.0901048267615822E-2</v>
      </c>
    </row>
    <row r="10906" spans="1:16" x14ac:dyDescent="0.3">
      <c r="A10906" s="2">
        <v>45230</v>
      </c>
      <c r="B10906" s="3" t="s">
        <v>9221</v>
      </c>
      <c r="C10906" s="4" t="s">
        <v>9222</v>
      </c>
      <c r="D10906" s="27">
        <v>18106.93</v>
      </c>
      <c r="E10906" s="27">
        <v>210.86</v>
      </c>
      <c r="F10906" s="27">
        <v>141.94999999999999</v>
      </c>
      <c r="G10906" s="26">
        <f>(E10906-F10906)/E10906</f>
        <v>0.32680451484397238</v>
      </c>
      <c r="H10906" s="27">
        <f>E10906-F10906</f>
        <v>68.910000000000025</v>
      </c>
      <c r="I10906" s="35">
        <f>E10906/D10906</f>
        <v>1.1645265100157785E-2</v>
      </c>
      <c r="J10906" s="3">
        <v>648</v>
      </c>
      <c r="K10906" s="26">
        <v>0.20399999999999999</v>
      </c>
      <c r="L10906" s="4" t="b">
        <v>1</v>
      </c>
      <c r="M10906" s="4" t="s">
        <v>57</v>
      </c>
      <c r="N10906" s="35">
        <f>'Landed Freight Margin Tool'!$D$4</f>
        <v>0.58708499999999997</v>
      </c>
      <c r="O10906" s="30">
        <f>(MAX($F10906,MIN(0.18*$D10906,$F10906*(1+$N10906))))</f>
        <v>225.28671574999998</v>
      </c>
      <c r="P10906" s="35">
        <f>O10906/D10906</f>
        <v>1.2442016164529271E-2</v>
      </c>
    </row>
    <row r="10907" spans="1:16" x14ac:dyDescent="0.3">
      <c r="A10907" s="2">
        <v>44932</v>
      </c>
      <c r="B10907" s="3" t="s">
        <v>11706</v>
      </c>
      <c r="C10907" s="4" t="s">
        <v>11707</v>
      </c>
      <c r="D10907" s="27">
        <v>11862.39</v>
      </c>
      <c r="E10907" s="27">
        <v>138.58000000000001</v>
      </c>
      <c r="F10907" s="27">
        <v>86.27</v>
      </c>
      <c r="G10907" s="26">
        <f>(E10907-F10907)/E10907</f>
        <v>0.3774714966084573</v>
      </c>
      <c r="H10907" s="27">
        <f>E10907-F10907</f>
        <v>52.310000000000016</v>
      </c>
      <c r="I10907" s="35">
        <f>E10907/D10907</f>
        <v>1.1682300109842959E-2</v>
      </c>
      <c r="J10907" s="3">
        <v>62314.26</v>
      </c>
      <c r="K10907" s="26">
        <v>0.22</v>
      </c>
      <c r="L10907" s="4" t="b">
        <v>1</v>
      </c>
      <c r="M10907" s="4" t="s">
        <v>57</v>
      </c>
      <c r="N10907" s="35">
        <f>'Landed Freight Margin Tool'!$D$4</f>
        <v>0.58708499999999997</v>
      </c>
      <c r="O10907" s="30">
        <f>(MAX($F10907,MIN(0.18*$D10907,$F10907*(1+$N10907))))</f>
        <v>136.91782294999999</v>
      </c>
      <c r="P10907" s="35">
        <f>O10907/D10907</f>
        <v>1.1542178511244361E-2</v>
      </c>
    </row>
    <row r="10908" spans="1:16" x14ac:dyDescent="0.3">
      <c r="A10908" s="2">
        <v>45131</v>
      </c>
      <c r="B10908" s="3" t="s">
        <v>23276</v>
      </c>
      <c r="C10908" s="4" t="s">
        <v>23277</v>
      </c>
      <c r="D10908" s="27">
        <v>23460.85</v>
      </c>
      <c r="E10908" s="27">
        <v>277.19</v>
      </c>
      <c r="F10908" s="27">
        <v>97.11</v>
      </c>
      <c r="G10908" s="26">
        <f>(E10908-F10908)/E10908</f>
        <v>0.6496626862440924</v>
      </c>
      <c r="H10908" s="27">
        <f>E10908-F10908</f>
        <v>180.07999999999998</v>
      </c>
      <c r="I10908" s="35">
        <f>E10908/D10908</f>
        <v>1.1815002440235542E-2</v>
      </c>
      <c r="J10908" s="3">
        <v>3006.76</v>
      </c>
      <c r="K10908" s="26">
        <v>0.247</v>
      </c>
      <c r="L10908" s="4" t="b">
        <v>1</v>
      </c>
      <c r="M10908" s="4" t="s">
        <v>57</v>
      </c>
      <c r="N10908" s="35">
        <f>'Landed Freight Margin Tool'!$D$4</f>
        <v>0.58708499999999997</v>
      </c>
      <c r="O10908" s="30">
        <f>(MAX($F10908,MIN(0.18*$D10908,$F10908*(1+$N10908))))</f>
        <v>154.12182435</v>
      </c>
      <c r="P10908" s="35">
        <f>O10908/D10908</f>
        <v>6.5693197113489074E-3</v>
      </c>
    </row>
    <row r="10909" spans="1:16" x14ac:dyDescent="0.3">
      <c r="A10909" s="2">
        <v>45008</v>
      </c>
      <c r="B10909" s="3" t="s">
        <v>17402</v>
      </c>
      <c r="C10909" s="4" t="s">
        <v>17403</v>
      </c>
      <c r="D10909" s="27">
        <v>11271.21</v>
      </c>
      <c r="E10909" s="27">
        <v>134.13</v>
      </c>
      <c r="F10909" s="27">
        <v>74.319999999999993</v>
      </c>
      <c r="G10909" s="26">
        <f>(E10909-F10909)/E10909</f>
        <v>0.44591068366510106</v>
      </c>
      <c r="H10909" s="27">
        <f>E10909-F10909</f>
        <v>59.81</v>
      </c>
      <c r="I10909" s="35">
        <f>E10909/D10909</f>
        <v>1.1900230764931184E-2</v>
      </c>
      <c r="J10909" s="3">
        <v>0</v>
      </c>
      <c r="K10909" s="26">
        <v>0</v>
      </c>
      <c r="L10909" s="4" t="b">
        <v>0</v>
      </c>
      <c r="M10909" s="4" t="s">
        <v>57</v>
      </c>
      <c r="N10909" s="35">
        <f>'Landed Freight Margin Tool'!$D$4</f>
        <v>0.58708499999999997</v>
      </c>
      <c r="O10909" s="30">
        <f>(MAX($F10909,MIN(0.18*$D10909,$F10909*(1+$N10909))))</f>
        <v>117.9521572</v>
      </c>
      <c r="P10909" s="35">
        <f>O10909/D10909</f>
        <v>1.0464906358767161E-2</v>
      </c>
    </row>
    <row r="10910" spans="1:16" x14ac:dyDescent="0.3">
      <c r="A10910" s="2">
        <v>45036</v>
      </c>
      <c r="B10910" s="3" t="s">
        <v>23978</v>
      </c>
      <c r="C10910" s="4" t="s">
        <v>23979</v>
      </c>
      <c r="D10910" s="27">
        <v>9727.18</v>
      </c>
      <c r="E10910" s="27">
        <v>116.72</v>
      </c>
      <c r="F10910" s="27">
        <v>74.790000000000006</v>
      </c>
      <c r="G10910" s="26">
        <f>(E10910-F10910)/E10910</f>
        <v>0.35923577793008904</v>
      </c>
      <c r="H10910" s="27">
        <f>E10910-F10910</f>
        <v>41.929999999999993</v>
      </c>
      <c r="I10910" s="35">
        <f>E10910/D10910</f>
        <v>1.1999366722935115E-2</v>
      </c>
      <c r="J10910" s="3">
        <v>3398.08</v>
      </c>
      <c r="K10910" s="26">
        <v>0.22</v>
      </c>
      <c r="L10910" s="4" t="b">
        <v>1</v>
      </c>
      <c r="M10910" s="4" t="s">
        <v>57</v>
      </c>
      <c r="N10910" s="35">
        <f>'Landed Freight Margin Tool'!$D$4</f>
        <v>0.58708499999999997</v>
      </c>
      <c r="O10910" s="30">
        <f>(MAX($F10910,MIN(0.18*$D10910,$F10910*(1+$N10910))))</f>
        <v>118.69808715000002</v>
      </c>
      <c r="P10910" s="35">
        <f>O10910/D10910</f>
        <v>1.2202723415213867E-2</v>
      </c>
    </row>
    <row r="10911" spans="1:16" x14ac:dyDescent="0.3">
      <c r="A10911" s="2">
        <v>45204</v>
      </c>
      <c r="B10911" s="3" t="s">
        <v>782</v>
      </c>
      <c r="C10911" s="4" t="s">
        <v>783</v>
      </c>
      <c r="D10911" s="27">
        <v>14499.91</v>
      </c>
      <c r="E10911" s="27">
        <v>174.99</v>
      </c>
      <c r="F10911" s="27">
        <v>66.27</v>
      </c>
      <c r="G10911" s="26">
        <f>(E10911-F10911)/E10911</f>
        <v>0.62129264529401684</v>
      </c>
      <c r="H10911" s="27">
        <f>E10911-F10911</f>
        <v>108.72000000000001</v>
      </c>
      <c r="I10911" s="35">
        <f>E10911/D10911</f>
        <v>1.2068350769073739E-2</v>
      </c>
      <c r="J10911" s="3">
        <v>17325.080000000002</v>
      </c>
      <c r="K10911" s="26">
        <v>0.156</v>
      </c>
      <c r="L10911" s="4" t="b">
        <v>0</v>
      </c>
      <c r="M10911" s="4" t="s">
        <v>57</v>
      </c>
      <c r="N10911" s="35">
        <f>'Landed Freight Margin Tool'!$D$4</f>
        <v>0.58708499999999997</v>
      </c>
      <c r="O10911" s="30">
        <f>(MAX($F10911,MIN(0.18*$D10911,$F10911*(1+$N10911))))</f>
        <v>105.17612294999999</v>
      </c>
      <c r="P10911" s="35">
        <f>O10911/D10911</f>
        <v>7.253570742852886E-3</v>
      </c>
    </row>
    <row r="10912" spans="1:16" x14ac:dyDescent="0.3">
      <c r="A10912" s="2">
        <v>45047</v>
      </c>
      <c r="B10912" s="3" t="s">
        <v>22754</v>
      </c>
      <c r="C10912" s="4" t="s">
        <v>15354</v>
      </c>
      <c r="D10912" s="27">
        <v>1296.72</v>
      </c>
      <c r="E10912" s="27">
        <v>15.68</v>
      </c>
      <c r="F10912" s="27">
        <v>11.14</v>
      </c>
      <c r="G10912" s="26">
        <f>(E10912-F10912)/E10912</f>
        <v>0.28954081632653056</v>
      </c>
      <c r="H10912" s="27">
        <f>E10912-F10912</f>
        <v>4.5399999999999991</v>
      </c>
      <c r="I10912" s="35">
        <f>E10912/D10912</f>
        <v>1.2092047627861065E-2</v>
      </c>
      <c r="J10912" s="3">
        <v>3726.5</v>
      </c>
      <c r="K10912" s="26">
        <v>0.16600000000000001</v>
      </c>
      <c r="L10912" s="4" t="b">
        <v>0</v>
      </c>
      <c r="M10912" s="4" t="s">
        <v>57</v>
      </c>
      <c r="N10912" s="35">
        <f>'Landed Freight Margin Tool'!$D$4</f>
        <v>0.58708499999999997</v>
      </c>
      <c r="O10912" s="30">
        <f>(MAX($F10912,MIN(0.18*$D10912,$F10912*(1+$N10912))))</f>
        <v>17.680126900000001</v>
      </c>
      <c r="P10912" s="35">
        <f>O10912/D10912</f>
        <v>1.3634498503917578E-2</v>
      </c>
    </row>
    <row r="10913" spans="1:16" x14ac:dyDescent="0.3">
      <c r="A10913" s="2">
        <v>45218</v>
      </c>
      <c r="B10913" s="3" t="s">
        <v>18991</v>
      </c>
      <c r="C10913" s="4" t="s">
        <v>18992</v>
      </c>
      <c r="D10913" s="27">
        <v>11811.24</v>
      </c>
      <c r="E10913" s="27">
        <v>143.44999999999999</v>
      </c>
      <c r="F10913" s="27">
        <v>103.97</v>
      </c>
      <c r="G10913" s="26">
        <f>(E10913-F10913)/E10913</f>
        <v>0.27521784593935167</v>
      </c>
      <c r="H10913" s="27">
        <f>E10913-F10913</f>
        <v>39.47999999999999</v>
      </c>
      <c r="I10913" s="35">
        <f>E10913/D10913</f>
        <v>1.2145210833070871E-2</v>
      </c>
      <c r="J10913" s="3">
        <v>22076.04</v>
      </c>
      <c r="K10913" s="26">
        <v>0.22</v>
      </c>
      <c r="L10913" s="4" t="b">
        <v>1</v>
      </c>
      <c r="M10913" s="4" t="s">
        <v>57</v>
      </c>
      <c r="N10913" s="35">
        <f>'Landed Freight Margin Tool'!$D$4</f>
        <v>0.58708499999999997</v>
      </c>
      <c r="O10913" s="30">
        <f>(MAX($F10913,MIN(0.18*$D10913,$F10913*(1+$N10913))))</f>
        <v>165.00922745</v>
      </c>
      <c r="P10913" s="35">
        <f>O10913/D10913</f>
        <v>1.3970525317409518E-2</v>
      </c>
    </row>
    <row r="10914" spans="1:16" x14ac:dyDescent="0.3">
      <c r="A10914" s="2">
        <v>45051</v>
      </c>
      <c r="B10914" s="3" t="s">
        <v>16187</v>
      </c>
      <c r="C10914" s="4" t="s">
        <v>16188</v>
      </c>
      <c r="D10914" s="27">
        <v>23001.87</v>
      </c>
      <c r="E10914" s="27">
        <v>280.07</v>
      </c>
      <c r="F10914" s="27">
        <v>188.02</v>
      </c>
      <c r="G10914" s="26">
        <f>(E10914-F10914)/E10914</f>
        <v>0.32866783304173952</v>
      </c>
      <c r="H10914" s="27">
        <f>E10914-F10914</f>
        <v>92.049999999999983</v>
      </c>
      <c r="I10914" s="35">
        <f>E10914/D10914</f>
        <v>1.2175966562718597E-2</v>
      </c>
      <c r="J10914" s="3">
        <v>0</v>
      </c>
      <c r="K10914" s="26">
        <v>0</v>
      </c>
      <c r="L10914" s="4" t="b">
        <v>0</v>
      </c>
      <c r="M10914" s="4" t="s">
        <v>57</v>
      </c>
      <c r="N10914" s="35">
        <f>'Landed Freight Margin Tool'!$D$4</f>
        <v>0.58708499999999997</v>
      </c>
      <c r="O10914" s="30">
        <f>(MAX($F10914,MIN(0.18*$D10914,$F10914*(1+$N10914))))</f>
        <v>298.40372170000001</v>
      </c>
      <c r="P10914" s="35">
        <f>O10914/D10914</f>
        <v>1.2973020093583696E-2</v>
      </c>
    </row>
    <row r="10915" spans="1:16" x14ac:dyDescent="0.3">
      <c r="A10915" s="2">
        <v>44986</v>
      </c>
      <c r="B10915" s="3" t="s">
        <v>14580</v>
      </c>
      <c r="C10915" s="4" t="s">
        <v>14581</v>
      </c>
      <c r="D10915" s="27">
        <v>6943.93</v>
      </c>
      <c r="E10915" s="27">
        <v>84.9</v>
      </c>
      <c r="F10915" s="27">
        <v>58.87</v>
      </c>
      <c r="G10915" s="26">
        <f>(E10915-F10915)/E10915</f>
        <v>0.3065959952885749</v>
      </c>
      <c r="H10915" s="27">
        <f>E10915-F10915</f>
        <v>26.030000000000008</v>
      </c>
      <c r="I10915" s="35">
        <f>E10915/D10915</f>
        <v>1.2226505739545186E-2</v>
      </c>
      <c r="J10915" s="3">
        <v>160.06</v>
      </c>
      <c r="K10915" s="26">
        <v>0.499</v>
      </c>
      <c r="L10915" s="4" t="b">
        <v>1</v>
      </c>
      <c r="M10915" s="4" t="s">
        <v>57</v>
      </c>
      <c r="N10915" s="35">
        <f>'Landed Freight Margin Tool'!$D$4</f>
        <v>0.58708499999999997</v>
      </c>
      <c r="O10915" s="30">
        <f>(MAX($F10915,MIN(0.18*$D10915,$F10915*(1+$N10915))))</f>
        <v>93.431693949999996</v>
      </c>
      <c r="P10915" s="35">
        <f>O10915/D10915</f>
        <v>1.3455160687103699E-2</v>
      </c>
    </row>
    <row r="10916" spans="1:16" x14ac:dyDescent="0.3">
      <c r="A10916" s="2">
        <v>45133</v>
      </c>
      <c r="B10916" s="3" t="s">
        <v>23444</v>
      </c>
      <c r="C10916" s="4" t="s">
        <v>21097</v>
      </c>
      <c r="D10916" s="27">
        <v>22334.39</v>
      </c>
      <c r="E10916" s="27">
        <v>273.97000000000003</v>
      </c>
      <c r="F10916" s="27">
        <v>181.24</v>
      </c>
      <c r="G10916" s="26">
        <f>(E10916-F10916)/E10916</f>
        <v>0.33846771544329673</v>
      </c>
      <c r="H10916" s="27">
        <f>E10916-F10916</f>
        <v>92.730000000000018</v>
      </c>
      <c r="I10916" s="35">
        <f>E10916/D10916</f>
        <v>1.2266733051585472E-2</v>
      </c>
      <c r="J10916" s="3">
        <v>3450.58</v>
      </c>
      <c r="K10916" s="26">
        <v>0.56399999999999995</v>
      </c>
      <c r="L10916" s="4" t="b">
        <v>1</v>
      </c>
      <c r="M10916" s="4" t="s">
        <v>57</v>
      </c>
      <c r="N10916" s="35">
        <f>'Landed Freight Margin Tool'!$D$4</f>
        <v>0.58708499999999997</v>
      </c>
      <c r="O10916" s="30">
        <f>(MAX($F10916,MIN(0.18*$D10916,$F10916*(1+$N10916))))</f>
        <v>287.64328540000002</v>
      </c>
      <c r="P10916" s="35">
        <f>O10916/D10916</f>
        <v>1.2878940745639349E-2</v>
      </c>
    </row>
    <row r="10917" spans="1:16" x14ac:dyDescent="0.3">
      <c r="A10917" s="2">
        <v>44960</v>
      </c>
      <c r="B10917" s="3" t="s">
        <v>21595</v>
      </c>
      <c r="C10917" s="4" t="s">
        <v>21596</v>
      </c>
      <c r="D10917" s="27">
        <v>11203.4</v>
      </c>
      <c r="E10917" s="27">
        <v>138.09</v>
      </c>
      <c r="F10917" s="27">
        <v>100.56</v>
      </c>
      <c r="G10917" s="26">
        <f>(E10917-F10917)/E10917</f>
        <v>0.27177927438626981</v>
      </c>
      <c r="H10917" s="27">
        <f>E10917-F10917</f>
        <v>37.53</v>
      </c>
      <c r="I10917" s="35">
        <f>E10917/D10917</f>
        <v>1.2325722548512059E-2</v>
      </c>
      <c r="J10917" s="3">
        <v>7015.92</v>
      </c>
      <c r="K10917" s="26">
        <v>0.22</v>
      </c>
      <c r="L10917" s="4" t="b">
        <v>1</v>
      </c>
      <c r="M10917" s="4" t="s">
        <v>57</v>
      </c>
      <c r="N10917" s="35">
        <f>'Landed Freight Margin Tool'!$D$4</f>
        <v>0.58708499999999997</v>
      </c>
      <c r="O10917" s="30">
        <f>(MAX($F10917,MIN(0.18*$D10917,$F10917*(1+$N10917))))</f>
        <v>159.59726760000001</v>
      </c>
      <c r="P10917" s="35">
        <f>O10917/D10917</f>
        <v>1.4245431529714195E-2</v>
      </c>
    </row>
    <row r="10918" spans="1:16" x14ac:dyDescent="0.3">
      <c r="A10918" s="2">
        <v>44974</v>
      </c>
      <c r="B10918" s="3" t="s">
        <v>25067</v>
      </c>
      <c r="C10918" s="4" t="s">
        <v>25068</v>
      </c>
      <c r="D10918" s="27">
        <v>20770.669999999998</v>
      </c>
      <c r="E10918" s="27">
        <v>256.95999999999998</v>
      </c>
      <c r="F10918" s="27">
        <v>176.26</v>
      </c>
      <c r="G10918" s="26">
        <f>(E10918-F10918)/E10918</f>
        <v>0.31405666251556663</v>
      </c>
      <c r="H10918" s="27">
        <f>E10918-F10918</f>
        <v>80.699999999999989</v>
      </c>
      <c r="I10918" s="35">
        <f>E10918/D10918</f>
        <v>1.2371290863510903E-2</v>
      </c>
      <c r="J10918" s="3">
        <v>193.7</v>
      </c>
      <c r="K10918" s="26">
        <v>0.3</v>
      </c>
      <c r="L10918" s="4" t="b">
        <v>1</v>
      </c>
      <c r="M10918" s="4" t="s">
        <v>57</v>
      </c>
      <c r="N10918" s="35">
        <f>'Landed Freight Margin Tool'!$D$4</f>
        <v>0.58708499999999997</v>
      </c>
      <c r="O10918" s="30">
        <f>(MAX($F10918,MIN(0.18*$D10918,$F10918*(1+$N10918))))</f>
        <v>279.73960210000001</v>
      </c>
      <c r="P10918" s="35">
        <f>O10918/D10918</f>
        <v>1.3468010521567193E-2</v>
      </c>
    </row>
    <row r="10919" spans="1:16" x14ac:dyDescent="0.3">
      <c r="A10919" s="2">
        <v>45182</v>
      </c>
      <c r="B10919" s="3" t="s">
        <v>18353</v>
      </c>
      <c r="C10919" s="4" t="s">
        <v>18354</v>
      </c>
      <c r="D10919" s="27">
        <v>2875.91</v>
      </c>
      <c r="E10919" s="27">
        <v>35.79</v>
      </c>
      <c r="F10919" s="27">
        <v>19.559999999999999</v>
      </c>
      <c r="G10919" s="26">
        <f>(E10919-F10919)/E10919</f>
        <v>0.45347862531433364</v>
      </c>
      <c r="H10919" s="27">
        <f>E10919-F10919</f>
        <v>16.23</v>
      </c>
      <c r="I10919" s="35">
        <f>E10919/D10919</f>
        <v>1.2444756616166709E-2</v>
      </c>
      <c r="J10919" s="3">
        <v>437.48</v>
      </c>
      <c r="K10919" s="26">
        <v>0.251</v>
      </c>
      <c r="L10919" s="4" t="b">
        <v>1</v>
      </c>
      <c r="M10919" s="4" t="s">
        <v>57</v>
      </c>
      <c r="N10919" s="35">
        <f>'Landed Freight Margin Tool'!$D$4</f>
        <v>0.58708499999999997</v>
      </c>
      <c r="O10919" s="30">
        <f>(MAX($F10919,MIN(0.18*$D10919,$F10919*(1+$N10919))))</f>
        <v>31.043382600000001</v>
      </c>
      <c r="P10919" s="35">
        <f>O10919/D10919</f>
        <v>1.0794281670845056E-2</v>
      </c>
    </row>
    <row r="10920" spans="1:16" x14ac:dyDescent="0.3">
      <c r="A10920" s="2">
        <v>45008</v>
      </c>
      <c r="B10920" s="3" t="s">
        <v>4566</v>
      </c>
      <c r="C10920" s="4" t="s">
        <v>4567</v>
      </c>
      <c r="D10920" s="27">
        <v>18663.939999999999</v>
      </c>
      <c r="E10920" s="27">
        <v>233.41</v>
      </c>
      <c r="F10920" s="27">
        <v>147.54</v>
      </c>
      <c r="G10920" s="26">
        <f>(E10920-F10920)/E10920</f>
        <v>0.36789340645216573</v>
      </c>
      <c r="H10920" s="27">
        <f>E10920-F10920</f>
        <v>85.87</v>
      </c>
      <c r="I10920" s="35">
        <f>E10920/D10920</f>
        <v>1.2505933902487899E-2</v>
      </c>
      <c r="J10920" s="3">
        <v>353.42</v>
      </c>
      <c r="K10920" s="26">
        <v>0.22</v>
      </c>
      <c r="L10920" s="4" t="b">
        <v>1</v>
      </c>
      <c r="M10920" s="4" t="s">
        <v>57</v>
      </c>
      <c r="N10920" s="35">
        <f>'Landed Freight Margin Tool'!$D$4</f>
        <v>0.58708499999999997</v>
      </c>
      <c r="O10920" s="30">
        <f>(MAX($F10920,MIN(0.18*$D10920,$F10920*(1+$N10920))))</f>
        <v>234.15852089999998</v>
      </c>
      <c r="P10920" s="35">
        <f>O10920/D10920</f>
        <v>1.2546039094639182E-2</v>
      </c>
    </row>
    <row r="10921" spans="1:16" x14ac:dyDescent="0.3">
      <c r="A10921" s="2">
        <v>45054</v>
      </c>
      <c r="B10921" s="3" t="s">
        <v>2555</v>
      </c>
      <c r="C10921" s="4" t="s">
        <v>2556</v>
      </c>
      <c r="D10921" s="27">
        <v>14396.72</v>
      </c>
      <c r="E10921" s="27">
        <v>180.25</v>
      </c>
      <c r="F10921" s="27">
        <v>101.91</v>
      </c>
      <c r="G10921" s="26">
        <f>(E10921-F10921)/E10921</f>
        <v>0.43461858529819697</v>
      </c>
      <c r="H10921" s="27">
        <f>E10921-F10921</f>
        <v>78.34</v>
      </c>
      <c r="I10921" s="35">
        <f>E10921/D10921</f>
        <v>1.2520212937391296E-2</v>
      </c>
      <c r="J10921" s="3">
        <v>37733.050000000003</v>
      </c>
      <c r="K10921" s="26">
        <v>0.20699999999999999</v>
      </c>
      <c r="L10921" s="4" t="b">
        <v>1</v>
      </c>
      <c r="M10921" s="4" t="s">
        <v>57</v>
      </c>
      <c r="N10921" s="35">
        <f>'Landed Freight Margin Tool'!$D$4</f>
        <v>0.58708499999999997</v>
      </c>
      <c r="O10921" s="30">
        <f>(MAX($F10921,MIN(0.18*$D10921,$F10921*(1+$N10921))))</f>
        <v>161.73983235</v>
      </c>
      <c r="P10921" s="35">
        <f>O10921/D10921</f>
        <v>1.1234491769653089E-2</v>
      </c>
    </row>
    <row r="10922" spans="1:16" x14ac:dyDescent="0.3">
      <c r="A10922" s="2">
        <v>45166</v>
      </c>
      <c r="B10922" s="3" t="s">
        <v>14277</v>
      </c>
      <c r="C10922" s="4" t="s">
        <v>3425</v>
      </c>
      <c r="D10922" s="27">
        <v>4594.42</v>
      </c>
      <c r="E10922" s="27">
        <v>58.33</v>
      </c>
      <c r="F10922" s="27">
        <v>41.78</v>
      </c>
      <c r="G10922" s="26">
        <f>(E10922-F10922)/E10922</f>
        <v>0.28373049888565055</v>
      </c>
      <c r="H10922" s="27">
        <f>E10922-F10922</f>
        <v>16.549999999999997</v>
      </c>
      <c r="I10922" s="35">
        <f>E10922/D10922</f>
        <v>1.269583538292102E-2</v>
      </c>
      <c r="J10922" s="3">
        <v>-7.99</v>
      </c>
      <c r="K10922" s="26">
        <v>-8.2279999999999998</v>
      </c>
      <c r="L10922" s="4" t="b">
        <v>0</v>
      </c>
      <c r="M10922" s="4" t="s">
        <v>57</v>
      </c>
      <c r="N10922" s="35">
        <f>'Landed Freight Margin Tool'!$D$4</f>
        <v>0.58708499999999997</v>
      </c>
      <c r="O10922" s="30">
        <f>(MAX($F10922,MIN(0.18*$D10922,$F10922*(1+$N10922))))</f>
        <v>66.308411300000003</v>
      </c>
      <c r="P10922" s="35">
        <f>O10922/D10922</f>
        <v>1.4432379125112638E-2</v>
      </c>
    </row>
    <row r="10923" spans="1:16" x14ac:dyDescent="0.3">
      <c r="A10923" s="2">
        <v>45174</v>
      </c>
      <c r="B10923" s="3" t="s">
        <v>7242</v>
      </c>
      <c r="C10923" s="4" t="s">
        <v>7243</v>
      </c>
      <c r="D10923" s="27">
        <v>14812.24</v>
      </c>
      <c r="E10923" s="27">
        <v>188.96</v>
      </c>
      <c r="F10923" s="27">
        <v>103.97</v>
      </c>
      <c r="G10923" s="26">
        <f>(E10923-F10923)/E10923</f>
        <v>0.44977773073666388</v>
      </c>
      <c r="H10923" s="27">
        <f>E10923-F10923</f>
        <v>84.990000000000009</v>
      </c>
      <c r="I10923" s="35">
        <f>E10923/D10923</f>
        <v>1.2757017169584075E-2</v>
      </c>
      <c r="J10923" s="3">
        <v>2863.13</v>
      </c>
      <c r="K10923" s="26">
        <v>0.14000000000000001</v>
      </c>
      <c r="L10923" s="4" t="b">
        <v>0</v>
      </c>
      <c r="M10923" s="4" t="s">
        <v>57</v>
      </c>
      <c r="N10923" s="35">
        <f>'Landed Freight Margin Tool'!$D$4</f>
        <v>0.58708499999999997</v>
      </c>
      <c r="O10923" s="30">
        <f>(MAX($F10923,MIN(0.18*$D10923,$F10923*(1+$N10923))))</f>
        <v>165.00922745</v>
      </c>
      <c r="P10923" s="35">
        <f>O10923/D10923</f>
        <v>1.1140058995128353E-2</v>
      </c>
    </row>
    <row r="10924" spans="1:16" x14ac:dyDescent="0.3">
      <c r="A10924" s="2">
        <v>45149</v>
      </c>
      <c r="B10924" s="3" t="s">
        <v>23352</v>
      </c>
      <c r="C10924" s="4" t="s">
        <v>23353</v>
      </c>
      <c r="D10924" s="27">
        <v>11952.49</v>
      </c>
      <c r="E10924" s="27">
        <v>152.91999999999999</v>
      </c>
      <c r="F10924" s="27">
        <v>113.96</v>
      </c>
      <c r="G10924" s="26">
        <f>(E10924-F10924)/E10924</f>
        <v>0.25477373790217106</v>
      </c>
      <c r="H10924" s="27">
        <f>E10924-F10924</f>
        <v>38.959999999999994</v>
      </c>
      <c r="I10924" s="35">
        <f>E10924/D10924</f>
        <v>1.2793986859641797E-2</v>
      </c>
      <c r="J10924" s="3">
        <v>18828.939999999999</v>
      </c>
      <c r="K10924" s="26">
        <v>9.6000000000000002E-2</v>
      </c>
      <c r="L10924" s="4" t="b">
        <v>0</v>
      </c>
      <c r="M10924" s="4" t="s">
        <v>57</v>
      </c>
      <c r="N10924" s="35">
        <f>'Landed Freight Margin Tool'!$D$4</f>
        <v>0.58708499999999997</v>
      </c>
      <c r="O10924" s="30">
        <f>(MAX($F10924,MIN(0.18*$D10924,$F10924*(1+$N10924))))</f>
        <v>180.86420659999999</v>
      </c>
      <c r="P10924" s="35">
        <f>O10924/D10924</f>
        <v>1.5131927037797144E-2</v>
      </c>
    </row>
    <row r="10925" spans="1:16" x14ac:dyDescent="0.3">
      <c r="A10925" s="2">
        <v>45040</v>
      </c>
      <c r="B10925" s="3" t="s">
        <v>7814</v>
      </c>
      <c r="C10925" s="4" t="s">
        <v>7815</v>
      </c>
      <c r="D10925" s="27">
        <v>1469.72</v>
      </c>
      <c r="E10925" s="27">
        <v>18.96</v>
      </c>
      <c r="F10925" s="27">
        <v>11.96</v>
      </c>
      <c r="G10925" s="26">
        <f>(E10925-F10925)/E10925</f>
        <v>0.36919831223628691</v>
      </c>
      <c r="H10925" s="27">
        <f>E10925-F10925</f>
        <v>7</v>
      </c>
      <c r="I10925" s="35">
        <f>E10925/D10925</f>
        <v>1.2900416405846013E-2</v>
      </c>
      <c r="J10925" s="3">
        <v>4748.7299999999996</v>
      </c>
      <c r="K10925" s="26">
        <v>0.29899999999999999</v>
      </c>
      <c r="L10925" s="4" t="b">
        <v>1</v>
      </c>
      <c r="M10925" s="4" t="s">
        <v>57</v>
      </c>
      <c r="N10925" s="35">
        <f>'Landed Freight Margin Tool'!$D$4</f>
        <v>0.58708499999999997</v>
      </c>
      <c r="O10925" s="30">
        <f>(MAX($F10925,MIN(0.18*$D10925,$F10925*(1+$N10925))))</f>
        <v>18.981536600000002</v>
      </c>
      <c r="P10925" s="35">
        <f>O10925/D10925</f>
        <v>1.2915069945295704E-2</v>
      </c>
    </row>
    <row r="10926" spans="1:16" x14ac:dyDescent="0.3">
      <c r="A10926" s="2">
        <v>44958</v>
      </c>
      <c r="B10926" s="3" t="s">
        <v>3462</v>
      </c>
      <c r="C10926" s="4" t="s">
        <v>3463</v>
      </c>
      <c r="D10926" s="27">
        <v>12026.9</v>
      </c>
      <c r="E10926" s="27">
        <v>155.88999999999999</v>
      </c>
      <c r="F10926" s="27">
        <v>84.57</v>
      </c>
      <c r="G10926" s="26">
        <f>(E10926-F10926)/E10926</f>
        <v>0.457502084803387</v>
      </c>
      <c r="H10926" s="27">
        <f>E10926-F10926</f>
        <v>71.319999999999993</v>
      </c>
      <c r="I10926" s="35">
        <f>E10926/D10926</f>
        <v>1.2961777349109079E-2</v>
      </c>
      <c r="J10926" s="3">
        <v>733.42</v>
      </c>
      <c r="K10926" s="26">
        <v>0.193</v>
      </c>
      <c r="L10926" s="4" t="b">
        <v>1</v>
      </c>
      <c r="M10926" s="4" t="s">
        <v>57</v>
      </c>
      <c r="N10926" s="35">
        <f>'Landed Freight Margin Tool'!$D$4</f>
        <v>0.58708499999999997</v>
      </c>
      <c r="O10926" s="30">
        <f>(MAX($F10926,MIN(0.18*$D10926,$F10926*(1+$N10926))))</f>
        <v>134.21977845000001</v>
      </c>
      <c r="P10926" s="35">
        <f>O10926/D10926</f>
        <v>1.1159964616817302E-2</v>
      </c>
    </row>
    <row r="10927" spans="1:16" x14ac:dyDescent="0.3">
      <c r="A10927" s="2">
        <v>45114</v>
      </c>
      <c r="B10927" s="3" t="s">
        <v>12256</v>
      </c>
      <c r="C10927" s="4" t="s">
        <v>12257</v>
      </c>
      <c r="D10927" s="27">
        <v>9820.73</v>
      </c>
      <c r="E10927" s="27">
        <v>128.22999999999999</v>
      </c>
      <c r="F10927" s="27">
        <v>80.34</v>
      </c>
      <c r="G10927" s="26">
        <f>(E10927-F10927)/E10927</f>
        <v>0.3734695469078998</v>
      </c>
      <c r="H10927" s="27">
        <f>E10927-F10927</f>
        <v>47.889999999999986</v>
      </c>
      <c r="I10927" s="35">
        <f>E10927/D10927</f>
        <v>1.3057074168620866E-2</v>
      </c>
      <c r="J10927" s="3">
        <v>1407.03</v>
      </c>
      <c r="K10927" s="26">
        <v>0.27900000000000003</v>
      </c>
      <c r="L10927" s="4" t="b">
        <v>1</v>
      </c>
      <c r="M10927" s="4" t="s">
        <v>57</v>
      </c>
      <c r="N10927" s="35">
        <f>'Landed Freight Margin Tool'!$D$4</f>
        <v>0.58708499999999997</v>
      </c>
      <c r="O10927" s="30">
        <f>(MAX($F10927,MIN(0.18*$D10927,$F10927*(1+$N10927))))</f>
        <v>127.50640890000001</v>
      </c>
      <c r="P10927" s="35">
        <f>O10927/D10927</f>
        <v>1.298339419778367E-2</v>
      </c>
    </row>
    <row r="10928" spans="1:16" x14ac:dyDescent="0.3">
      <c r="A10928" s="2">
        <v>45131</v>
      </c>
      <c r="B10928" s="3" t="s">
        <v>2731</v>
      </c>
      <c r="C10928" s="4" t="s">
        <v>2732</v>
      </c>
      <c r="D10928" s="27">
        <v>24039.279999999999</v>
      </c>
      <c r="E10928" s="27">
        <v>315.62</v>
      </c>
      <c r="F10928" s="27">
        <v>173.03</v>
      </c>
      <c r="G10928" s="26">
        <f>(E10928-F10928)/E10928</f>
        <v>0.45177745390025981</v>
      </c>
      <c r="H10928" s="27">
        <f>E10928-F10928</f>
        <v>142.59</v>
      </c>
      <c r="I10928" s="35">
        <f>E10928/D10928</f>
        <v>1.3129344972062392E-2</v>
      </c>
      <c r="J10928" s="3">
        <v>0</v>
      </c>
      <c r="K10928" s="26">
        <v>0</v>
      </c>
      <c r="L10928" s="4" t="b">
        <v>0</v>
      </c>
      <c r="M10928" s="4" t="s">
        <v>57</v>
      </c>
      <c r="N10928" s="35">
        <f>'Landed Freight Margin Tool'!$D$4</f>
        <v>0.58708499999999997</v>
      </c>
      <c r="O10928" s="30">
        <f>(MAX($F10928,MIN(0.18*$D10928,$F10928*(1+$N10928))))</f>
        <v>274.61331755000003</v>
      </c>
      <c r="P10928" s="35">
        <f>O10928/D10928</f>
        <v>1.1423525061898695E-2</v>
      </c>
    </row>
    <row r="10929" spans="1:16" x14ac:dyDescent="0.3">
      <c r="A10929" s="2">
        <v>45092</v>
      </c>
      <c r="B10929" s="3" t="s">
        <v>19320</v>
      </c>
      <c r="C10929" s="4" t="s">
        <v>19321</v>
      </c>
      <c r="D10929" s="27">
        <v>24991.040000000001</v>
      </c>
      <c r="E10929" s="27">
        <v>330.12</v>
      </c>
      <c r="F10929" s="27">
        <v>221.27</v>
      </c>
      <c r="G10929" s="26">
        <f>(E10929-F10929)/E10929</f>
        <v>0.32972858354537743</v>
      </c>
      <c r="H10929" s="27">
        <f>E10929-F10929</f>
        <v>108.85</v>
      </c>
      <c r="I10929" s="35">
        <f>E10929/D10929</f>
        <v>1.3209534297092077E-2</v>
      </c>
      <c r="J10929" s="3">
        <v>805.79</v>
      </c>
      <c r="K10929" s="26">
        <v>0.20599999999999999</v>
      </c>
      <c r="L10929" s="4" t="b">
        <v>1</v>
      </c>
      <c r="M10929" s="4" t="s">
        <v>57</v>
      </c>
      <c r="N10929" s="35">
        <f>'Landed Freight Margin Tool'!$D$4</f>
        <v>0.58708499999999997</v>
      </c>
      <c r="O10929" s="30">
        <f>(MAX($F10929,MIN(0.18*$D10929,$F10929*(1+$N10929))))</f>
        <v>351.17429795000004</v>
      </c>
      <c r="P10929" s="35">
        <f>O10929/D10929</f>
        <v>1.4052008157723729E-2</v>
      </c>
    </row>
    <row r="10930" spans="1:16" x14ac:dyDescent="0.3">
      <c r="A10930" s="2">
        <v>45182</v>
      </c>
      <c r="B10930" s="3" t="s">
        <v>8294</v>
      </c>
      <c r="C10930" s="4" t="s">
        <v>8295</v>
      </c>
      <c r="D10930" s="27">
        <v>5537.72</v>
      </c>
      <c r="E10930" s="27">
        <v>73.31</v>
      </c>
      <c r="F10930" s="27">
        <v>35.950000000000003</v>
      </c>
      <c r="G10930" s="26">
        <f>(E10930-F10930)/E10930</f>
        <v>0.50961669622152506</v>
      </c>
      <c r="H10930" s="27">
        <f>E10930-F10930</f>
        <v>37.36</v>
      </c>
      <c r="I10930" s="35">
        <f>E10930/D10930</f>
        <v>1.3238300239087567E-2</v>
      </c>
      <c r="J10930" s="3">
        <v>493.48</v>
      </c>
      <c r="K10930" s="26">
        <v>0.22</v>
      </c>
      <c r="L10930" s="4" t="b">
        <v>1</v>
      </c>
      <c r="M10930" s="4" t="s">
        <v>57</v>
      </c>
      <c r="N10930" s="35">
        <f>'Landed Freight Margin Tool'!$D$4</f>
        <v>0.58708499999999997</v>
      </c>
      <c r="O10930" s="30">
        <f>(MAX($F10930,MIN(0.18*$D10930,$F10930*(1+$N10930))))</f>
        <v>57.055705750000008</v>
      </c>
      <c r="P10930" s="35">
        <f>O10930/D10930</f>
        <v>1.0303104120468353E-2</v>
      </c>
    </row>
    <row r="10931" spans="1:16" x14ac:dyDescent="0.3">
      <c r="A10931" s="2">
        <v>45149</v>
      </c>
      <c r="B10931" s="3" t="s">
        <v>15969</v>
      </c>
      <c r="C10931" s="4" t="s">
        <v>15970</v>
      </c>
      <c r="D10931" s="27">
        <v>19709.7</v>
      </c>
      <c r="E10931" s="27">
        <v>261.83999999999997</v>
      </c>
      <c r="F10931" s="27">
        <v>193.26</v>
      </c>
      <c r="G10931" s="26">
        <f>(E10931-F10931)/E10931</f>
        <v>0.26191567369385882</v>
      </c>
      <c r="H10931" s="27">
        <f>E10931-F10931</f>
        <v>68.579999999999984</v>
      </c>
      <c r="I10931" s="35">
        <f>E10931/D10931</f>
        <v>1.3284829297249575E-2</v>
      </c>
      <c r="J10931" s="3">
        <v>0</v>
      </c>
      <c r="K10931" s="26">
        <v>0</v>
      </c>
      <c r="L10931" s="4" t="b">
        <v>0</v>
      </c>
      <c r="M10931" s="4" t="s">
        <v>57</v>
      </c>
      <c r="N10931" s="35">
        <f>'Landed Freight Margin Tool'!$D$4</f>
        <v>0.58708499999999997</v>
      </c>
      <c r="O10931" s="30">
        <f>(MAX($F10931,MIN(0.18*$D10931,$F10931*(1+$N10931))))</f>
        <v>306.72004709999999</v>
      </c>
      <c r="P10931" s="35">
        <f>O10931/D10931</f>
        <v>1.5561883088022647E-2</v>
      </c>
    </row>
    <row r="10932" spans="1:16" x14ac:dyDescent="0.3">
      <c r="A10932" s="2">
        <v>45140</v>
      </c>
      <c r="B10932" s="3" t="s">
        <v>5110</v>
      </c>
      <c r="C10932" s="4" t="s">
        <v>5111</v>
      </c>
      <c r="D10932" s="27">
        <v>863.38</v>
      </c>
      <c r="E10932" s="27">
        <v>11.58</v>
      </c>
      <c r="F10932" s="27">
        <v>7.16</v>
      </c>
      <c r="G10932" s="26">
        <f>(E10932-F10932)/E10932</f>
        <v>0.38169257340241797</v>
      </c>
      <c r="H10932" s="27">
        <f>E10932-F10932</f>
        <v>4.42</v>
      </c>
      <c r="I10932" s="35">
        <f>E10932/D10932</f>
        <v>1.3412402418402095E-2</v>
      </c>
      <c r="J10932" s="3">
        <v>2892.96</v>
      </c>
      <c r="K10932" s="26">
        <v>0.22</v>
      </c>
      <c r="L10932" s="4" t="b">
        <v>1</v>
      </c>
      <c r="M10932" s="4" t="s">
        <v>57</v>
      </c>
      <c r="N10932" s="35">
        <f>'Landed Freight Margin Tool'!$D$4</f>
        <v>0.58708499999999997</v>
      </c>
      <c r="O10932" s="30">
        <f>(MAX($F10932,MIN(0.18*$D10932,$F10932*(1+$N10932))))</f>
        <v>11.3635286</v>
      </c>
      <c r="P10932" s="35">
        <f>O10932/D10932</f>
        <v>1.3161676897773866E-2</v>
      </c>
    </row>
    <row r="10933" spans="1:16" x14ac:dyDescent="0.3">
      <c r="A10933" s="2">
        <v>45051</v>
      </c>
      <c r="B10933" s="3" t="s">
        <v>3333</v>
      </c>
      <c r="C10933" s="4" t="s">
        <v>3334</v>
      </c>
      <c r="D10933" s="27">
        <v>12696.71</v>
      </c>
      <c r="E10933" s="27">
        <v>171.07</v>
      </c>
      <c r="F10933" s="27">
        <v>125.77</v>
      </c>
      <c r="G10933" s="26">
        <f>(E10933-F10933)/E10933</f>
        <v>0.26480388145203715</v>
      </c>
      <c r="H10933" s="27">
        <f>E10933-F10933</f>
        <v>45.3</v>
      </c>
      <c r="I10933" s="35">
        <f>E10933/D10933</f>
        <v>1.3473569137201685E-2</v>
      </c>
      <c r="J10933" s="3">
        <v>487.9</v>
      </c>
      <c r="K10933" s="26">
        <v>0.22</v>
      </c>
      <c r="L10933" s="4" t="b">
        <v>1</v>
      </c>
      <c r="M10933" s="4" t="s">
        <v>57</v>
      </c>
      <c r="N10933" s="35">
        <f>'Landed Freight Margin Tool'!$D$4</f>
        <v>0.58708499999999997</v>
      </c>
      <c r="O10933" s="30">
        <f>(MAX($F10933,MIN(0.18*$D10933,$F10933*(1+$N10933))))</f>
        <v>199.60768045</v>
      </c>
      <c r="P10933" s="35">
        <f>O10933/D10933</f>
        <v>1.5721212853566004E-2</v>
      </c>
    </row>
    <row r="10934" spans="1:16" x14ac:dyDescent="0.3">
      <c r="A10934" s="2">
        <v>45198</v>
      </c>
      <c r="B10934" s="3" t="s">
        <v>10520</v>
      </c>
      <c r="C10934" s="4" t="s">
        <v>10521</v>
      </c>
      <c r="D10934" s="27">
        <v>3614.69</v>
      </c>
      <c r="E10934" s="27">
        <v>48.95</v>
      </c>
      <c r="F10934" s="27">
        <v>40.4</v>
      </c>
      <c r="G10934" s="26">
        <f>(E10934-F10934)/E10934</f>
        <v>0.17466802860061295</v>
      </c>
      <c r="H10934" s="27">
        <f>E10934-F10934</f>
        <v>8.5500000000000043</v>
      </c>
      <c r="I10934" s="35">
        <f>E10934/D10934</f>
        <v>1.3541963487878629E-2</v>
      </c>
      <c r="J10934" s="3">
        <v>982.36</v>
      </c>
      <c r="K10934" s="26">
        <v>0.22</v>
      </c>
      <c r="L10934" s="4" t="b">
        <v>1</v>
      </c>
      <c r="M10934" s="4" t="s">
        <v>57</v>
      </c>
      <c r="N10934" s="35">
        <f>'Landed Freight Margin Tool'!$D$4</f>
        <v>0.58708499999999997</v>
      </c>
      <c r="O10934" s="30">
        <f>(MAX($F10934,MIN(0.18*$D10934,$F10934*(1+$N10934))))</f>
        <v>64.118234000000001</v>
      </c>
      <c r="P10934" s="35">
        <f>O10934/D10934</f>
        <v>1.7738238687134995E-2</v>
      </c>
    </row>
    <row r="10935" spans="1:16" x14ac:dyDescent="0.3">
      <c r="A10935" s="2">
        <v>45041</v>
      </c>
      <c r="B10935" s="3" t="s">
        <v>22701</v>
      </c>
      <c r="C10935" s="4" t="s">
        <v>8252</v>
      </c>
      <c r="D10935" s="27">
        <v>5386.32</v>
      </c>
      <c r="E10935" s="27">
        <v>73.16</v>
      </c>
      <c r="F10935" s="27">
        <v>38.229999999999997</v>
      </c>
      <c r="G10935" s="26">
        <f>(E10935-F10935)/E10935</f>
        <v>0.47744669218151997</v>
      </c>
      <c r="H10935" s="27">
        <f>E10935-F10935</f>
        <v>34.93</v>
      </c>
      <c r="I10935" s="35">
        <f>E10935/D10935</f>
        <v>1.3582557293291152E-2</v>
      </c>
      <c r="J10935" s="3">
        <v>0</v>
      </c>
      <c r="K10935" s="26">
        <v>0</v>
      </c>
      <c r="L10935" s="4" t="b">
        <v>0</v>
      </c>
      <c r="M10935" s="4" t="s">
        <v>57</v>
      </c>
      <c r="N10935" s="35">
        <f>'Landed Freight Margin Tool'!$D$4</f>
        <v>0.58708499999999997</v>
      </c>
      <c r="O10935" s="30">
        <f>(MAX($F10935,MIN(0.18*$D10935,$F10935*(1+$N10935))))</f>
        <v>60.674259549999995</v>
      </c>
      <c r="P10935" s="35">
        <f>O10935/D10935</f>
        <v>1.1264510751310727E-2</v>
      </c>
    </row>
    <row r="10936" spans="1:16" x14ac:dyDescent="0.3">
      <c r="A10936" s="2">
        <v>45132</v>
      </c>
      <c r="B10936" s="3" t="s">
        <v>5561</v>
      </c>
      <c r="C10936" s="4" t="s">
        <v>5562</v>
      </c>
      <c r="D10936" s="27">
        <v>8349.0400000000009</v>
      </c>
      <c r="E10936" s="27">
        <v>113.66</v>
      </c>
      <c r="F10936" s="27">
        <v>62.94</v>
      </c>
      <c r="G10936" s="26">
        <f>(E10936-F10936)/E10936</f>
        <v>0.44624318141826502</v>
      </c>
      <c r="H10936" s="27">
        <f>E10936-F10936</f>
        <v>50.72</v>
      </c>
      <c r="I10936" s="35">
        <f>E10936/D10936</f>
        <v>1.3613541197550854E-2</v>
      </c>
      <c r="J10936" s="3">
        <v>1399.5</v>
      </c>
      <c r="K10936" s="26">
        <v>0.35599999999999998</v>
      </c>
      <c r="L10936" s="4" t="b">
        <v>1</v>
      </c>
      <c r="M10936" s="4" t="s">
        <v>57</v>
      </c>
      <c r="N10936" s="35">
        <f>'Landed Freight Margin Tool'!$D$4</f>
        <v>0.58708499999999997</v>
      </c>
      <c r="O10936" s="30">
        <f>(MAX($F10936,MIN(0.18*$D10936,$F10936*(1+$N10936))))</f>
        <v>99.891129899999996</v>
      </c>
      <c r="P10936" s="35">
        <f>O10936/D10936</f>
        <v>1.1964385114935368E-2</v>
      </c>
    </row>
    <row r="10937" spans="1:16" x14ac:dyDescent="0.3">
      <c r="A10937" s="2">
        <v>45226</v>
      </c>
      <c r="B10937" s="3" t="s">
        <v>13137</v>
      </c>
      <c r="C10937" s="4" t="s">
        <v>13138</v>
      </c>
      <c r="D10937" s="27">
        <v>14195.17</v>
      </c>
      <c r="E10937" s="27">
        <v>193.43</v>
      </c>
      <c r="F10937" s="27">
        <v>199.37</v>
      </c>
      <c r="G10937" s="26">
        <f>(E10937-F10937)/E10937</f>
        <v>-3.0708783539264838E-2</v>
      </c>
      <c r="H10937" s="27">
        <f>E10937-F10937</f>
        <v>-5.9399999999999977</v>
      </c>
      <c r="I10937" s="35">
        <f>E10937/D10937</f>
        <v>1.3626465903543248E-2</v>
      </c>
      <c r="J10937" s="3">
        <v>4931.4799999999996</v>
      </c>
      <c r="K10937" s="26">
        <v>0.22</v>
      </c>
      <c r="L10937" s="4" t="b">
        <v>1</v>
      </c>
      <c r="M10937" s="4" t="s">
        <v>57</v>
      </c>
      <c r="N10937" s="35">
        <f>'Landed Freight Margin Tool'!$D$4</f>
        <v>0.58708499999999997</v>
      </c>
      <c r="O10937" s="30">
        <f>(MAX($F10937,MIN(0.18*$D10937,$F10937*(1+$N10937))))</f>
        <v>316.41713645000004</v>
      </c>
      <c r="P10937" s="35">
        <f>O10937/D10937</f>
        <v>2.2290478835406694E-2</v>
      </c>
    </row>
    <row r="10938" spans="1:16" x14ac:dyDescent="0.3">
      <c r="A10938" s="2">
        <v>44979</v>
      </c>
      <c r="B10938" s="3" t="s">
        <v>22474</v>
      </c>
      <c r="C10938" s="4" t="s">
        <v>22475</v>
      </c>
      <c r="D10938" s="27">
        <v>18209.84</v>
      </c>
      <c r="E10938" s="27">
        <v>251.71</v>
      </c>
      <c r="F10938" s="27">
        <v>184.08</v>
      </c>
      <c r="G10938" s="26">
        <f>(E10938-F10938)/E10938</f>
        <v>0.26868221365857531</v>
      </c>
      <c r="H10938" s="27">
        <f>E10938-F10938</f>
        <v>67.63</v>
      </c>
      <c r="I10938" s="35">
        <f>E10938/D10938</f>
        <v>1.3822746383274099E-2</v>
      </c>
      <c r="J10938" s="3">
        <v>1148</v>
      </c>
      <c r="K10938" s="26">
        <v>0.22</v>
      </c>
      <c r="L10938" s="4" t="b">
        <v>1</v>
      </c>
      <c r="M10938" s="4" t="s">
        <v>57</v>
      </c>
      <c r="N10938" s="35">
        <f>'Landed Freight Margin Tool'!$D$4</f>
        <v>0.58708499999999997</v>
      </c>
      <c r="O10938" s="30">
        <f>(MAX($F10938,MIN(0.18*$D10938,$F10938*(1+$N10938))))</f>
        <v>292.15060680000005</v>
      </c>
      <c r="P10938" s="35">
        <f>O10938/D10938</f>
        <v>1.6043557043883969E-2</v>
      </c>
    </row>
    <row r="10939" spans="1:16" x14ac:dyDescent="0.3">
      <c r="A10939" s="2">
        <v>45210</v>
      </c>
      <c r="B10939" s="3" t="s">
        <v>14191</v>
      </c>
      <c r="C10939" s="4" t="s">
        <v>14192</v>
      </c>
      <c r="D10939" s="27">
        <v>8586.5499999999993</v>
      </c>
      <c r="E10939" s="27">
        <v>119.81</v>
      </c>
      <c r="F10939" s="27">
        <v>46.16</v>
      </c>
      <c r="G10939" s="26">
        <f>(E10939-F10939)/E10939</f>
        <v>0.61472331191052498</v>
      </c>
      <c r="H10939" s="27">
        <f>E10939-F10939</f>
        <v>73.650000000000006</v>
      </c>
      <c r="I10939" s="35">
        <f>E10939/D10939</f>
        <v>1.3953217532070508E-2</v>
      </c>
      <c r="J10939" s="3">
        <v>320.82</v>
      </c>
      <c r="K10939" s="26">
        <v>0.746</v>
      </c>
      <c r="L10939" s="4" t="b">
        <v>1</v>
      </c>
      <c r="M10939" s="4" t="s">
        <v>57</v>
      </c>
      <c r="N10939" s="35">
        <f>'Landed Freight Margin Tool'!$D$4</f>
        <v>0.58708499999999997</v>
      </c>
      <c r="O10939" s="30">
        <f>(MAX($F10939,MIN(0.18*$D10939,$F10939*(1+$N10939))))</f>
        <v>73.259843599999996</v>
      </c>
      <c r="P10939" s="35">
        <f>O10939/D10939</f>
        <v>8.5319300068129808E-3</v>
      </c>
    </row>
    <row r="10940" spans="1:16" x14ac:dyDescent="0.3">
      <c r="A10940" s="2">
        <v>45033</v>
      </c>
      <c r="B10940" s="3" t="s">
        <v>19406</v>
      </c>
      <c r="C10940" s="4" t="s">
        <v>19407</v>
      </c>
      <c r="D10940" s="27">
        <v>13810.71</v>
      </c>
      <c r="E10940" s="27">
        <v>193.51</v>
      </c>
      <c r="F10940" s="27">
        <v>105.26</v>
      </c>
      <c r="G10940" s="26">
        <f>(E10940-F10940)/E10940</f>
        <v>0.45604878300863</v>
      </c>
      <c r="H10940" s="27">
        <f>E10940-F10940</f>
        <v>88.249999999999986</v>
      </c>
      <c r="I10940" s="35">
        <f>E10940/D10940</f>
        <v>1.4011589556221223E-2</v>
      </c>
      <c r="J10940" s="3">
        <v>510.7</v>
      </c>
      <c r="K10940" s="26">
        <v>0.316</v>
      </c>
      <c r="L10940" s="4" t="b">
        <v>1</v>
      </c>
      <c r="M10940" s="4" t="s">
        <v>57</v>
      </c>
      <c r="N10940" s="35">
        <f>'Landed Freight Margin Tool'!$D$4</f>
        <v>0.58708499999999997</v>
      </c>
      <c r="O10940" s="30">
        <f>(MAX($F10940,MIN(0.18*$D10940,$F10940*(1+$N10940))))</f>
        <v>167.05656710000002</v>
      </c>
      <c r="P10940" s="35">
        <f>O10940/D10940</f>
        <v>1.2096160668061238E-2</v>
      </c>
    </row>
    <row r="10941" spans="1:16" x14ac:dyDescent="0.3">
      <c r="A10941" s="2">
        <v>45289</v>
      </c>
      <c r="B10941" s="3" t="s">
        <v>20440</v>
      </c>
      <c r="C10941" s="4" t="s">
        <v>20441</v>
      </c>
      <c r="D10941" s="27">
        <v>17887.3</v>
      </c>
      <c r="E10941" s="27">
        <v>252.12</v>
      </c>
      <c r="F10941" s="27">
        <v>176.47</v>
      </c>
      <c r="G10941" s="26">
        <f>(E10941-F10941)/E10941</f>
        <v>0.30005552911312078</v>
      </c>
      <c r="H10941" s="27">
        <f>E10941-F10941</f>
        <v>75.650000000000006</v>
      </c>
      <c r="I10941" s="35">
        <f>E10941/D10941</f>
        <v>1.4094916505006347E-2</v>
      </c>
      <c r="J10941" s="3">
        <v>806.06</v>
      </c>
      <c r="K10941" s="26">
        <v>0.22</v>
      </c>
      <c r="L10941" s="4" t="b">
        <v>1</v>
      </c>
      <c r="M10941" s="4" t="s">
        <v>57</v>
      </c>
      <c r="N10941" s="35">
        <f>'Landed Freight Margin Tool'!$D$4</f>
        <v>0.58708499999999997</v>
      </c>
      <c r="O10941" s="30">
        <f>(MAX($F10941,MIN(0.18*$D10941,$F10941*(1+$N10941))))</f>
        <v>280.07288994999999</v>
      </c>
      <c r="P10941" s="35">
        <f>O10941/D10941</f>
        <v>1.5657639216091864E-2</v>
      </c>
    </row>
    <row r="10942" spans="1:16" x14ac:dyDescent="0.3">
      <c r="A10942" s="2">
        <v>45176</v>
      </c>
      <c r="B10942" s="3" t="s">
        <v>10418</v>
      </c>
      <c r="C10942" s="4" t="s">
        <v>10419</v>
      </c>
      <c r="D10942" s="27">
        <v>15543.57</v>
      </c>
      <c r="E10942" s="27">
        <v>219.8</v>
      </c>
      <c r="F10942" s="27">
        <v>116.75</v>
      </c>
      <c r="G10942" s="26">
        <f>(E10942-F10942)/E10942</f>
        <v>0.46883530482256602</v>
      </c>
      <c r="H10942" s="27">
        <f>E10942-F10942</f>
        <v>103.05000000000001</v>
      </c>
      <c r="I10942" s="35">
        <f>E10942/D10942</f>
        <v>1.4140895560029003E-2</v>
      </c>
      <c r="J10942" s="3">
        <v>1262.8</v>
      </c>
      <c r="K10942" s="26">
        <v>0.22</v>
      </c>
      <c r="L10942" s="4" t="b">
        <v>1</v>
      </c>
      <c r="M10942" s="4" t="s">
        <v>57</v>
      </c>
      <c r="N10942" s="35">
        <f>'Landed Freight Margin Tool'!$D$4</f>
        <v>0.58708499999999997</v>
      </c>
      <c r="O10942" s="30">
        <f>(MAX($F10942,MIN(0.18*$D10942,$F10942*(1+$N10942))))</f>
        <v>185.29217375000002</v>
      </c>
      <c r="P10942" s="35">
        <f>O10942/D10942</f>
        <v>1.1920824736530927E-2</v>
      </c>
    </row>
    <row r="10943" spans="1:16" x14ac:dyDescent="0.3">
      <c r="A10943" s="2">
        <v>45187</v>
      </c>
      <c r="B10943" s="3" t="s">
        <v>4451</v>
      </c>
      <c r="C10943" s="4" t="s">
        <v>4452</v>
      </c>
      <c r="D10943" s="27">
        <v>23158.45</v>
      </c>
      <c r="E10943" s="27">
        <v>329.17</v>
      </c>
      <c r="F10943" s="27">
        <v>209.45</v>
      </c>
      <c r="G10943" s="26">
        <f>(E10943-F10943)/E10943</f>
        <v>0.36370264604915398</v>
      </c>
      <c r="H10943" s="27">
        <f>E10943-F10943</f>
        <v>119.72000000000003</v>
      </c>
      <c r="I10943" s="35">
        <f>E10943/D10943</f>
        <v>1.4213818282311641E-2</v>
      </c>
      <c r="J10943" s="3">
        <v>350.96</v>
      </c>
      <c r="K10943" s="26">
        <v>0.22</v>
      </c>
      <c r="L10943" s="4" t="b">
        <v>1</v>
      </c>
      <c r="M10943" s="4" t="s">
        <v>57</v>
      </c>
      <c r="N10943" s="35">
        <f>'Landed Freight Margin Tool'!$D$4</f>
        <v>0.58708499999999997</v>
      </c>
      <c r="O10943" s="30">
        <f>(MAX($F10943,MIN(0.18*$D10943,$F10943*(1+$N10943))))</f>
        <v>332.41495325</v>
      </c>
      <c r="P10943" s="35">
        <f>O10943/D10943</f>
        <v>1.4353937903875258E-2</v>
      </c>
    </row>
    <row r="10944" spans="1:16" x14ac:dyDescent="0.3">
      <c r="A10944" s="2">
        <v>45140</v>
      </c>
      <c r="B10944" s="3" t="s">
        <v>6445</v>
      </c>
      <c r="C10944" s="4" t="s">
        <v>6446</v>
      </c>
      <c r="D10944" s="27">
        <v>23518.560000000001</v>
      </c>
      <c r="E10944" s="27">
        <v>336.34</v>
      </c>
      <c r="F10944" s="27">
        <v>185.84</v>
      </c>
      <c r="G10944" s="26">
        <f>(E10944-F10944)/E10944</f>
        <v>0.44746387583992381</v>
      </c>
      <c r="H10944" s="27">
        <f>E10944-F10944</f>
        <v>150.49999999999997</v>
      </c>
      <c r="I10944" s="35">
        <f>E10944/D10944</f>
        <v>1.4301045642250204E-2</v>
      </c>
      <c r="J10944" s="3">
        <v>58137.31</v>
      </c>
      <c r="K10944" s="26">
        <v>7.2999999999999995E-2</v>
      </c>
      <c r="L10944" s="4" t="b">
        <v>0</v>
      </c>
      <c r="M10944" s="4" t="s">
        <v>57</v>
      </c>
      <c r="N10944" s="35">
        <f>'Landed Freight Margin Tool'!$D$4</f>
        <v>0.58708499999999997</v>
      </c>
      <c r="O10944" s="30">
        <f>(MAX($F10944,MIN(0.18*$D10944,$F10944*(1+$N10944))))</f>
        <v>294.94387640000002</v>
      </c>
      <c r="P10944" s="35">
        <f>O10944/D10944</f>
        <v>1.2540898609438673E-2</v>
      </c>
    </row>
    <row r="10945" spans="1:16" x14ac:dyDescent="0.3">
      <c r="A10945" s="2">
        <v>45065</v>
      </c>
      <c r="B10945" s="3" t="s">
        <v>11746</v>
      </c>
      <c r="C10945" s="4" t="s">
        <v>11747</v>
      </c>
      <c r="D10945" s="27">
        <v>6596.09</v>
      </c>
      <c r="E10945" s="27">
        <v>94.62</v>
      </c>
      <c r="F10945" s="27">
        <v>67.41</v>
      </c>
      <c r="G10945" s="26">
        <f>(E10945-F10945)/E10945</f>
        <v>0.28757133798351309</v>
      </c>
      <c r="H10945" s="27">
        <f>E10945-F10945</f>
        <v>27.210000000000008</v>
      </c>
      <c r="I10945" s="35">
        <f>E10945/D10945</f>
        <v>1.4344861880295752E-2</v>
      </c>
      <c r="J10945" s="3">
        <v>9.1999999999999993</v>
      </c>
      <c r="K10945" s="26">
        <v>1.304</v>
      </c>
      <c r="L10945" s="4" t="b">
        <v>1</v>
      </c>
      <c r="M10945" s="4" t="s">
        <v>57</v>
      </c>
      <c r="N10945" s="35">
        <f>'Landed Freight Margin Tool'!$D$4</f>
        <v>0.58708499999999997</v>
      </c>
      <c r="O10945" s="30">
        <f>(MAX($F10945,MIN(0.18*$D10945,$F10945*(1+$N10945))))</f>
        <v>106.98539984999999</v>
      </c>
      <c r="P10945" s="35">
        <f>O10945/D10945</f>
        <v>1.6219517903788457E-2</v>
      </c>
    </row>
    <row r="10946" spans="1:16" x14ac:dyDescent="0.3">
      <c r="A10946" s="2">
        <v>45181</v>
      </c>
      <c r="B10946" s="3" t="s">
        <v>6590</v>
      </c>
      <c r="C10946" s="4" t="s">
        <v>6591</v>
      </c>
      <c r="D10946" s="27">
        <v>20869.87</v>
      </c>
      <c r="E10946" s="27">
        <v>301.24</v>
      </c>
      <c r="F10946" s="27">
        <v>179.77</v>
      </c>
      <c r="G10946" s="26">
        <f>(E10946-F10946)/E10946</f>
        <v>0.40323330235028548</v>
      </c>
      <c r="H10946" s="27">
        <f>E10946-F10946</f>
        <v>121.47</v>
      </c>
      <c r="I10946" s="35">
        <f>E10946/D10946</f>
        <v>1.4434205867118483E-2</v>
      </c>
      <c r="J10946" s="3">
        <v>2870</v>
      </c>
      <c r="K10946" s="26">
        <v>0.22</v>
      </c>
      <c r="L10946" s="4" t="b">
        <v>1</v>
      </c>
      <c r="M10946" s="4" t="s">
        <v>57</v>
      </c>
      <c r="N10946" s="35">
        <f>'Landed Freight Margin Tool'!$D$4</f>
        <v>0.58708499999999997</v>
      </c>
      <c r="O10946" s="30">
        <f>(MAX($F10946,MIN(0.18*$D10946,$F10946*(1+$N10946))))</f>
        <v>285.31027045000002</v>
      </c>
      <c r="P10946" s="35">
        <f>O10946/D10946</f>
        <v>1.36709174733719E-2</v>
      </c>
    </row>
    <row r="10947" spans="1:16" x14ac:dyDescent="0.3">
      <c r="A10947" s="2">
        <v>45009</v>
      </c>
      <c r="B10947" s="3" t="s">
        <v>21962</v>
      </c>
      <c r="C10947" s="4" t="s">
        <v>21963</v>
      </c>
      <c r="D10947" s="27">
        <v>4866.21</v>
      </c>
      <c r="E10947" s="27">
        <v>70.78</v>
      </c>
      <c r="F10947" s="27">
        <v>45.83</v>
      </c>
      <c r="G10947" s="26">
        <f>(E10947-F10947)/E10947</f>
        <v>0.35250070641424136</v>
      </c>
      <c r="H10947" s="27">
        <f>E10947-F10947</f>
        <v>24.950000000000003</v>
      </c>
      <c r="I10947" s="35">
        <f>E10947/D10947</f>
        <v>1.4545200474291082E-2</v>
      </c>
      <c r="J10947" s="3">
        <v>0</v>
      </c>
      <c r="K10947" s="26">
        <v>0</v>
      </c>
      <c r="L10947" s="4" t="b">
        <v>0</v>
      </c>
      <c r="M10947" s="4" t="s">
        <v>57</v>
      </c>
      <c r="N10947" s="35">
        <f>'Landed Freight Margin Tool'!$D$4</f>
        <v>0.58708499999999997</v>
      </c>
      <c r="O10947" s="30">
        <f>(MAX($F10947,MIN(0.18*$D10947,$F10947*(1+$N10947))))</f>
        <v>72.736105550000005</v>
      </c>
      <c r="P10947" s="35">
        <f>O10947/D10947</f>
        <v>1.4947177690646315E-2</v>
      </c>
    </row>
    <row r="10948" spans="1:16" x14ac:dyDescent="0.3">
      <c r="A10948" s="2">
        <v>45131</v>
      </c>
      <c r="B10948" s="3" t="s">
        <v>9239</v>
      </c>
      <c r="C10948" s="4" t="s">
        <v>9240</v>
      </c>
      <c r="D10948" s="27">
        <v>4052.18</v>
      </c>
      <c r="E10948" s="27">
        <v>59.36</v>
      </c>
      <c r="F10948" s="27">
        <v>41.76</v>
      </c>
      <c r="G10948" s="26">
        <f>(E10948-F10948)/E10948</f>
        <v>0.29649595687331537</v>
      </c>
      <c r="H10948" s="27">
        <f>E10948-F10948</f>
        <v>17.600000000000001</v>
      </c>
      <c r="I10948" s="35">
        <f>E10948/D10948</f>
        <v>1.4648905033833641E-2</v>
      </c>
      <c r="J10948" s="3">
        <v>5842.5</v>
      </c>
      <c r="K10948" s="26">
        <v>0.22</v>
      </c>
      <c r="L10948" s="4" t="b">
        <v>1</v>
      </c>
      <c r="M10948" s="4" t="s">
        <v>57</v>
      </c>
      <c r="N10948" s="35">
        <f>'Landed Freight Margin Tool'!$D$4</f>
        <v>0.58708499999999997</v>
      </c>
      <c r="O10948" s="30">
        <f>(MAX($F10948,MIN(0.18*$D10948,$F10948*(1+$N10948))))</f>
        <v>66.276669600000005</v>
      </c>
      <c r="P10948" s="35">
        <f>O10948/D10948</f>
        <v>1.6355805911879535E-2</v>
      </c>
    </row>
    <row r="10949" spans="1:16" x14ac:dyDescent="0.3">
      <c r="A10949" s="2">
        <v>45103</v>
      </c>
      <c r="B10949" s="3" t="s">
        <v>20677</v>
      </c>
      <c r="C10949" s="4" t="s">
        <v>20678</v>
      </c>
      <c r="D10949" s="27">
        <v>18773.900000000001</v>
      </c>
      <c r="E10949" s="27">
        <v>275.93</v>
      </c>
      <c r="F10949" s="27">
        <v>170.78</v>
      </c>
      <c r="G10949" s="26">
        <f>(E10949-F10949)/E10949</f>
        <v>0.38107491030333779</v>
      </c>
      <c r="H10949" s="27">
        <f>E10949-F10949</f>
        <v>105.15</v>
      </c>
      <c r="I10949" s="35">
        <f>E10949/D10949</f>
        <v>1.4697532212273422E-2</v>
      </c>
      <c r="J10949" s="3">
        <v>6051.33</v>
      </c>
      <c r="K10949" s="26">
        <v>0.20899999999999999</v>
      </c>
      <c r="L10949" s="4" t="b">
        <v>1</v>
      </c>
      <c r="M10949" s="4" t="s">
        <v>57</v>
      </c>
      <c r="N10949" s="35">
        <f>'Landed Freight Margin Tool'!$D$4</f>
        <v>0.58708499999999997</v>
      </c>
      <c r="O10949" s="30">
        <f>(MAX($F10949,MIN(0.18*$D10949,$F10949*(1+$N10949))))</f>
        <v>271.0423763</v>
      </c>
      <c r="P10949" s="35">
        <f>O10949/D10949</f>
        <v>1.4437190796797681E-2</v>
      </c>
    </row>
    <row r="10950" spans="1:16" x14ac:dyDescent="0.3">
      <c r="A10950" s="2">
        <v>45204</v>
      </c>
      <c r="B10950" s="3" t="s">
        <v>11080</v>
      </c>
      <c r="C10950" s="4" t="s">
        <v>11081</v>
      </c>
      <c r="D10950" s="27">
        <v>17645.38</v>
      </c>
      <c r="E10950" s="27">
        <v>260.45</v>
      </c>
      <c r="F10950" s="27">
        <v>174.83</v>
      </c>
      <c r="G10950" s="26">
        <f>(E10950-F10950)/E10950</f>
        <v>0.32873872144365512</v>
      </c>
      <c r="H10950" s="27">
        <f>E10950-F10950</f>
        <v>85.619999999999976</v>
      </c>
      <c r="I10950" s="35">
        <f>E10950/D10950</f>
        <v>1.4760237523929775E-2</v>
      </c>
      <c r="J10950" s="3">
        <v>4199.3599999999997</v>
      </c>
      <c r="K10950" s="26">
        <v>0.13600000000000001</v>
      </c>
      <c r="L10950" s="4" t="b">
        <v>0</v>
      </c>
      <c r="M10950" s="4" t="s">
        <v>57</v>
      </c>
      <c r="N10950" s="35">
        <f>'Landed Freight Margin Tool'!$D$4</f>
        <v>0.58708499999999997</v>
      </c>
      <c r="O10950" s="30">
        <f>(MAX($F10950,MIN(0.18*$D10950,$F10950*(1+$N10950))))</f>
        <v>277.47007055000006</v>
      </c>
      <c r="P10950" s="35">
        <f>O10950/D10950</f>
        <v>1.5724799950468625E-2</v>
      </c>
    </row>
    <row r="10951" spans="1:16" x14ac:dyDescent="0.3">
      <c r="A10951" s="2">
        <v>45154</v>
      </c>
      <c r="B10951" s="3" t="s">
        <v>22049</v>
      </c>
      <c r="C10951" s="4" t="s">
        <v>22050</v>
      </c>
      <c r="D10951" s="27">
        <v>18554.28</v>
      </c>
      <c r="E10951" s="27">
        <v>274.66000000000003</v>
      </c>
      <c r="F10951" s="27">
        <v>158.34</v>
      </c>
      <c r="G10951" s="26">
        <f>(E10951-F10951)/E10951</f>
        <v>0.42350542488895365</v>
      </c>
      <c r="H10951" s="27">
        <f>E10951-F10951</f>
        <v>116.32000000000002</v>
      </c>
      <c r="I10951" s="35">
        <f>E10951/D10951</f>
        <v>1.4803053527272417E-2</v>
      </c>
      <c r="J10951" s="3">
        <v>440</v>
      </c>
      <c r="K10951" s="26">
        <v>0.59099999999999997</v>
      </c>
      <c r="L10951" s="4" t="b">
        <v>1</v>
      </c>
      <c r="M10951" s="4" t="s">
        <v>57</v>
      </c>
      <c r="N10951" s="35">
        <f>'Landed Freight Margin Tool'!$D$4</f>
        <v>0.58708499999999997</v>
      </c>
      <c r="O10951" s="30">
        <f>(MAX($F10951,MIN(0.18*$D10951,$F10951*(1+$N10951))))</f>
        <v>251.29903890000003</v>
      </c>
      <c r="P10951" s="35">
        <f>O10951/D10951</f>
        <v>1.3543993024789969E-2</v>
      </c>
    </row>
    <row r="10952" spans="1:16" x14ac:dyDescent="0.3">
      <c r="A10952" s="2">
        <v>45223</v>
      </c>
      <c r="B10952" s="3" t="s">
        <v>21200</v>
      </c>
      <c r="C10952" s="4" t="s">
        <v>21201</v>
      </c>
      <c r="D10952" s="27">
        <v>24551.279999999999</v>
      </c>
      <c r="E10952" s="27">
        <v>364.27</v>
      </c>
      <c r="F10952" s="27">
        <v>257.33</v>
      </c>
      <c r="G10952" s="26">
        <f>(E10952-F10952)/E10952</f>
        <v>0.29357344826639581</v>
      </c>
      <c r="H10952" s="27">
        <f>E10952-F10952</f>
        <v>106.94</v>
      </c>
      <c r="I10952" s="35">
        <f>E10952/D10952</f>
        <v>1.4837108289262312E-2</v>
      </c>
      <c r="J10952" s="3">
        <v>10750.63</v>
      </c>
      <c r="K10952" s="26">
        <v>0.125</v>
      </c>
      <c r="L10952" s="4" t="b">
        <v>0</v>
      </c>
      <c r="M10952" s="4" t="s">
        <v>57</v>
      </c>
      <c r="N10952" s="35">
        <f>'Landed Freight Margin Tool'!$D$4</f>
        <v>0.58708499999999997</v>
      </c>
      <c r="O10952" s="30">
        <f>(MAX($F10952,MIN(0.18*$D10952,$F10952*(1+$N10952))))</f>
        <v>408.40458304999999</v>
      </c>
      <c r="P10952" s="35">
        <f>O10952/D10952</f>
        <v>1.663475725298233E-2</v>
      </c>
    </row>
    <row r="10953" spans="1:16" x14ac:dyDescent="0.3">
      <c r="A10953" s="2">
        <v>45110</v>
      </c>
      <c r="B10953" s="3" t="s">
        <v>17375</v>
      </c>
      <c r="C10953" s="4" t="s">
        <v>17376</v>
      </c>
      <c r="D10953" s="27">
        <v>7430.81</v>
      </c>
      <c r="E10953" s="27">
        <v>110.47</v>
      </c>
      <c r="F10953" s="27">
        <v>82.71</v>
      </c>
      <c r="G10953" s="26">
        <f>(E10953-F10953)/E10953</f>
        <v>0.25128994297094237</v>
      </c>
      <c r="H10953" s="27">
        <f>E10953-F10953</f>
        <v>27.760000000000005</v>
      </c>
      <c r="I10953" s="35">
        <f>E10953/D10953</f>
        <v>1.4866481581415753E-2</v>
      </c>
      <c r="J10953" s="3">
        <v>-13.8</v>
      </c>
      <c r="K10953" s="26">
        <v>-1.101</v>
      </c>
      <c r="L10953" s="4" t="b">
        <v>0</v>
      </c>
      <c r="M10953" s="4" t="s">
        <v>57</v>
      </c>
      <c r="N10953" s="35">
        <f>'Landed Freight Margin Tool'!$D$4</f>
        <v>0.58708499999999997</v>
      </c>
      <c r="O10953" s="30">
        <f>(MAX($F10953,MIN(0.18*$D10953,$F10953*(1+$N10953))))</f>
        <v>131.26780034999999</v>
      </c>
      <c r="P10953" s="35">
        <f>O10953/D10953</f>
        <v>1.7665342048847968E-2</v>
      </c>
    </row>
    <row r="10954" spans="1:16" x14ac:dyDescent="0.3">
      <c r="A10954" s="2">
        <v>45175</v>
      </c>
      <c r="B10954" s="3" t="s">
        <v>7689</v>
      </c>
      <c r="C10954" s="4" t="s">
        <v>7690</v>
      </c>
      <c r="D10954" s="27">
        <v>15554.9</v>
      </c>
      <c r="E10954" s="27">
        <v>231.83</v>
      </c>
      <c r="F10954" s="27">
        <v>126.49</v>
      </c>
      <c r="G10954" s="26">
        <f>(E10954-F10954)/E10954</f>
        <v>0.45438467842815861</v>
      </c>
      <c r="H10954" s="27">
        <f>E10954-F10954</f>
        <v>105.34000000000002</v>
      </c>
      <c r="I10954" s="35">
        <f>E10954/D10954</f>
        <v>1.4903985239377946E-2</v>
      </c>
      <c r="J10954" s="3">
        <v>2571.52</v>
      </c>
      <c r="K10954" s="26">
        <v>0.22</v>
      </c>
      <c r="L10954" s="4" t="b">
        <v>1</v>
      </c>
      <c r="M10954" s="4" t="s">
        <v>57</v>
      </c>
      <c r="N10954" s="35">
        <f>'Landed Freight Margin Tool'!$D$4</f>
        <v>0.58708499999999997</v>
      </c>
      <c r="O10954" s="30">
        <f>(MAX($F10954,MIN(0.18*$D10954,$F10954*(1+$N10954))))</f>
        <v>200.75038165000001</v>
      </c>
      <c r="P10954" s="35">
        <f>O10954/D10954</f>
        <v>1.2905925570077597E-2</v>
      </c>
    </row>
    <row r="10955" spans="1:16" x14ac:dyDescent="0.3">
      <c r="A10955" s="2">
        <v>45174</v>
      </c>
      <c r="B10955" s="3" t="s">
        <v>2444</v>
      </c>
      <c r="C10955" s="4" t="s">
        <v>2445</v>
      </c>
      <c r="D10955" s="27">
        <v>7916.75</v>
      </c>
      <c r="E10955" s="27">
        <v>118.59</v>
      </c>
      <c r="F10955" s="27">
        <v>59.5</v>
      </c>
      <c r="G10955" s="26">
        <f>(E10955-F10955)/E10955</f>
        <v>0.49827135508896198</v>
      </c>
      <c r="H10955" s="27">
        <f>E10955-F10955</f>
        <v>59.09</v>
      </c>
      <c r="I10955" s="35">
        <f>E10955/D10955</f>
        <v>1.4979631793349544E-2</v>
      </c>
      <c r="J10955" s="3">
        <v>720.08</v>
      </c>
      <c r="K10955" s="26">
        <v>0.38</v>
      </c>
      <c r="L10955" s="4" t="b">
        <v>1</v>
      </c>
      <c r="M10955" s="4" t="s">
        <v>57</v>
      </c>
      <c r="N10955" s="35">
        <f>'Landed Freight Margin Tool'!$D$4</f>
        <v>0.58708499999999997</v>
      </c>
      <c r="O10955" s="30">
        <f>(MAX($F10955,MIN(0.18*$D10955,$F10955*(1+$N10955))))</f>
        <v>94.431557500000011</v>
      </c>
      <c r="P10955" s="35">
        <f>O10955/D10955</f>
        <v>1.1928071178198125E-2</v>
      </c>
    </row>
    <row r="10956" spans="1:16" x14ac:dyDescent="0.3">
      <c r="A10956" s="2">
        <v>45097</v>
      </c>
      <c r="B10956" s="3" t="s">
        <v>11938</v>
      </c>
      <c r="C10956" s="4" t="s">
        <v>11939</v>
      </c>
      <c r="D10956" s="27">
        <v>10340.19</v>
      </c>
      <c r="E10956" s="27">
        <v>155.35</v>
      </c>
      <c r="F10956" s="27">
        <v>91.51</v>
      </c>
      <c r="G10956" s="26">
        <f>(E10956-F10956)/E10956</f>
        <v>0.41094303186353393</v>
      </c>
      <c r="H10956" s="27">
        <f>E10956-F10956</f>
        <v>63.839999999999989</v>
      </c>
      <c r="I10956" s="35">
        <f>E10956/D10956</f>
        <v>1.5023901881880313E-2</v>
      </c>
      <c r="J10956" s="3">
        <v>2839.66</v>
      </c>
      <c r="K10956" s="26">
        <v>0.22</v>
      </c>
      <c r="L10956" s="4" t="b">
        <v>1</v>
      </c>
      <c r="M10956" s="4" t="s">
        <v>57</v>
      </c>
      <c r="N10956" s="35">
        <f>'Landed Freight Margin Tool'!$D$4</f>
        <v>0.58708499999999997</v>
      </c>
      <c r="O10956" s="30">
        <f>(MAX($F10956,MIN(0.18*$D10956,$F10956*(1+$N10956))))</f>
        <v>145.23414835000003</v>
      </c>
      <c r="P10956" s="35">
        <f>O10956/D10956</f>
        <v>1.4045597648592532E-2</v>
      </c>
    </row>
    <row r="10957" spans="1:16" x14ac:dyDescent="0.3">
      <c r="A10957" s="2">
        <v>44935</v>
      </c>
      <c r="B10957" s="3" t="s">
        <v>18704</v>
      </c>
      <c r="C10957" s="4" t="s">
        <v>18705</v>
      </c>
      <c r="D10957" s="27">
        <v>2998.09</v>
      </c>
      <c r="E10957" s="27">
        <v>45.21</v>
      </c>
      <c r="F10957" s="27">
        <v>33.5</v>
      </c>
      <c r="G10957" s="26">
        <f>(E10957-F10957)/E10957</f>
        <v>0.25901349259013495</v>
      </c>
      <c r="H10957" s="27">
        <f>E10957-F10957</f>
        <v>11.71</v>
      </c>
      <c r="I10957" s="35">
        <f>E10957/D10957</f>
        <v>1.5079600679099026E-2</v>
      </c>
      <c r="J10957" s="3">
        <v>5902.16</v>
      </c>
      <c r="K10957" s="26">
        <v>0.13600000000000001</v>
      </c>
      <c r="L10957" s="4" t="b">
        <v>0</v>
      </c>
      <c r="M10957" s="4" t="s">
        <v>57</v>
      </c>
      <c r="N10957" s="35">
        <f>'Landed Freight Margin Tool'!$D$4</f>
        <v>0.58708499999999997</v>
      </c>
      <c r="O10957" s="30">
        <f>(MAX($F10957,MIN(0.18*$D10957,$F10957*(1+$N10957))))</f>
        <v>53.167347500000005</v>
      </c>
      <c r="P10957" s="35">
        <f>O10957/D10957</f>
        <v>1.7733739647575623E-2</v>
      </c>
    </row>
    <row r="10958" spans="1:16" x14ac:dyDescent="0.3">
      <c r="A10958" s="2">
        <v>45041</v>
      </c>
      <c r="B10958" s="3" t="s">
        <v>1986</v>
      </c>
      <c r="C10958" s="4" t="s">
        <v>1987</v>
      </c>
      <c r="D10958" s="27">
        <v>10382.280000000001</v>
      </c>
      <c r="E10958" s="27">
        <v>157.04</v>
      </c>
      <c r="F10958" s="27">
        <v>112.83</v>
      </c>
      <c r="G10958" s="26">
        <f>(E10958-F10958)/E10958</f>
        <v>0.28152063168619457</v>
      </c>
      <c r="H10958" s="27">
        <f>E10958-F10958</f>
        <v>44.209999999999994</v>
      </c>
      <c r="I10958" s="35">
        <f>E10958/D10958</f>
        <v>1.5125771988426432E-2</v>
      </c>
      <c r="J10958" s="3">
        <v>3074.18</v>
      </c>
      <c r="K10958" s="26">
        <v>0.22</v>
      </c>
      <c r="L10958" s="4" t="b">
        <v>1</v>
      </c>
      <c r="M10958" s="4" t="s">
        <v>57</v>
      </c>
      <c r="N10958" s="35">
        <f>'Landed Freight Margin Tool'!$D$4</f>
        <v>0.58708499999999997</v>
      </c>
      <c r="O10958" s="30">
        <f>(MAX($F10958,MIN(0.18*$D10958,$F10958*(1+$N10958))))</f>
        <v>179.07080055</v>
      </c>
      <c r="P10958" s="35">
        <f>O10958/D10958</f>
        <v>1.7247733691443497E-2</v>
      </c>
    </row>
    <row r="10959" spans="1:16" x14ac:dyDescent="0.3">
      <c r="A10959" s="2">
        <v>45196</v>
      </c>
      <c r="B10959" s="3" t="s">
        <v>16985</v>
      </c>
      <c r="C10959" s="4" t="s">
        <v>16986</v>
      </c>
      <c r="D10959" s="27">
        <v>5679.72</v>
      </c>
      <c r="E10959" s="27">
        <v>86.07</v>
      </c>
      <c r="F10959" s="27">
        <v>58.88</v>
      </c>
      <c r="G10959" s="26">
        <f>(E10959-F10959)/E10959</f>
        <v>0.315905658185198</v>
      </c>
      <c r="H10959" s="27">
        <f>E10959-F10959</f>
        <v>27.189999999999991</v>
      </c>
      <c r="I10959" s="35">
        <f>E10959/D10959</f>
        <v>1.5153916038114553E-2</v>
      </c>
      <c r="J10959" s="3">
        <v>13295.53</v>
      </c>
      <c r="K10959" s="26">
        <v>0.123</v>
      </c>
      <c r="L10959" s="4" t="b">
        <v>0</v>
      </c>
      <c r="M10959" s="4" t="s">
        <v>57</v>
      </c>
      <c r="N10959" s="35">
        <f>'Landed Freight Margin Tool'!$D$4</f>
        <v>0.58708499999999997</v>
      </c>
      <c r="O10959" s="30">
        <f>(MAX($F10959,MIN(0.18*$D10959,$F10959*(1+$N10959))))</f>
        <v>93.447564800000009</v>
      </c>
      <c r="P10959" s="35">
        <f>O10959/D10959</f>
        <v>1.6452847112181587E-2</v>
      </c>
    </row>
    <row r="10960" spans="1:16" x14ac:dyDescent="0.3">
      <c r="A10960" s="2">
        <v>45281</v>
      </c>
      <c r="B10960" s="3" t="s">
        <v>15896</v>
      </c>
      <c r="C10960" s="4" t="s">
        <v>15897</v>
      </c>
      <c r="D10960" s="27">
        <v>22050.48</v>
      </c>
      <c r="E10960" s="27">
        <v>336.01</v>
      </c>
      <c r="F10960" s="27">
        <v>182.14</v>
      </c>
      <c r="G10960" s="26">
        <f>(E10960-F10960)/E10960</f>
        <v>0.45793279961905897</v>
      </c>
      <c r="H10960" s="27">
        <f>E10960-F10960</f>
        <v>153.87</v>
      </c>
      <c r="I10960" s="35">
        <f>E10960/D10960</f>
        <v>1.5238217036545236E-2</v>
      </c>
      <c r="J10960" s="3">
        <v>11087</v>
      </c>
      <c r="K10960" s="26">
        <v>0.24099999999999999</v>
      </c>
      <c r="L10960" s="4" t="b">
        <v>1</v>
      </c>
      <c r="M10960" s="4" t="s">
        <v>57</v>
      </c>
      <c r="N10960" s="35">
        <f>'Landed Freight Margin Tool'!$D$4</f>
        <v>0.58708499999999997</v>
      </c>
      <c r="O10960" s="30">
        <f>(MAX($F10960,MIN(0.18*$D10960,$F10960*(1+$N10960))))</f>
        <v>289.07166189999998</v>
      </c>
      <c r="P10960" s="35">
        <f>O10960/D10960</f>
        <v>1.3109540558754277E-2</v>
      </c>
    </row>
    <row r="10961" spans="1:16" x14ac:dyDescent="0.3">
      <c r="A10961" s="2">
        <v>45026</v>
      </c>
      <c r="B10961" s="3" t="s">
        <v>13061</v>
      </c>
      <c r="C10961" s="4" t="s">
        <v>13062</v>
      </c>
      <c r="D10961" s="27">
        <v>16343.84</v>
      </c>
      <c r="E10961" s="27">
        <v>250.01</v>
      </c>
      <c r="F10961" s="27">
        <v>162.30000000000001</v>
      </c>
      <c r="G10961" s="26">
        <f>(E10961-F10961)/E10961</f>
        <v>0.35082596696132146</v>
      </c>
      <c r="H10961" s="27">
        <f>E10961-F10961</f>
        <v>87.70999999999998</v>
      </c>
      <c r="I10961" s="35">
        <f>E10961/D10961</f>
        <v>1.5296894732204915E-2</v>
      </c>
      <c r="J10961" s="3">
        <v>0</v>
      </c>
      <c r="K10961" s="26">
        <v>0</v>
      </c>
      <c r="L10961" s="4" t="b">
        <v>0</v>
      </c>
      <c r="M10961" s="4" t="s">
        <v>57</v>
      </c>
      <c r="N10961" s="35">
        <f>'Landed Freight Margin Tool'!$D$4</f>
        <v>0.58708499999999997</v>
      </c>
      <c r="O10961" s="30">
        <f>(MAX($F10961,MIN(0.18*$D10961,$F10961*(1+$N10961))))</f>
        <v>257.58389550000004</v>
      </c>
      <c r="P10961" s="35">
        <f>O10961/D10961</f>
        <v>1.5760304524518109E-2</v>
      </c>
    </row>
    <row r="10962" spans="1:16" x14ac:dyDescent="0.3">
      <c r="A10962" s="2">
        <v>45189</v>
      </c>
      <c r="B10962" s="3" t="s">
        <v>16661</v>
      </c>
      <c r="C10962" s="4" t="s">
        <v>16662</v>
      </c>
      <c r="D10962" s="27">
        <v>5122.91</v>
      </c>
      <c r="E10962" s="27">
        <v>78.75</v>
      </c>
      <c r="F10962" s="27">
        <v>23.76</v>
      </c>
      <c r="G10962" s="26">
        <f>(E10962-F10962)/E10962</f>
        <v>0.69828571428571418</v>
      </c>
      <c r="H10962" s="27">
        <f>E10962-F10962</f>
        <v>54.989999999999995</v>
      </c>
      <c r="I10962" s="35">
        <f>E10962/D10962</f>
        <v>1.5372122485071962E-2</v>
      </c>
      <c r="J10962" s="3">
        <v>68435.210000000006</v>
      </c>
      <c r="K10962" s="26">
        <v>9.7000000000000003E-2</v>
      </c>
      <c r="L10962" s="4" t="b">
        <v>0</v>
      </c>
      <c r="M10962" s="4" t="s">
        <v>57</v>
      </c>
      <c r="N10962" s="35">
        <f>'Landed Freight Margin Tool'!$D$4</f>
        <v>0.58708499999999997</v>
      </c>
      <c r="O10962" s="30">
        <f>(MAX($F10962,MIN(0.18*$D10962,$F10962*(1+$N10962))))</f>
        <v>37.709139600000007</v>
      </c>
      <c r="P10962" s="35">
        <f>O10962/D10962</f>
        <v>7.3608827014333663E-3</v>
      </c>
    </row>
    <row r="10963" spans="1:16" x14ac:dyDescent="0.3">
      <c r="A10963" s="2">
        <v>44966</v>
      </c>
      <c r="B10963" s="3" t="s">
        <v>126</v>
      </c>
      <c r="C10963" s="4" t="s">
        <v>127</v>
      </c>
      <c r="D10963" s="27">
        <v>3542.67</v>
      </c>
      <c r="E10963" s="27">
        <v>55.04</v>
      </c>
      <c r="F10963" s="27">
        <v>35.380000000000003</v>
      </c>
      <c r="G10963" s="26">
        <f>(E10963-F10963)/E10963</f>
        <v>0.35719476744186041</v>
      </c>
      <c r="H10963" s="27">
        <f>E10963-F10963</f>
        <v>19.659999999999997</v>
      </c>
      <c r="I10963" s="35">
        <f>E10963/D10963</f>
        <v>1.5536304538667164E-2</v>
      </c>
      <c r="J10963" s="3">
        <v>967.6</v>
      </c>
      <c r="K10963" s="26">
        <v>0.22</v>
      </c>
      <c r="L10963" s="4" t="b">
        <v>1</v>
      </c>
      <c r="M10963" s="4" t="s">
        <v>57</v>
      </c>
      <c r="N10963" s="35">
        <f>'Landed Freight Margin Tool'!$D$4</f>
        <v>0.58708499999999997</v>
      </c>
      <c r="O10963" s="30">
        <f>(MAX($F10963,MIN(0.18*$D10963,$F10963*(1+$N10963))))</f>
        <v>56.151067300000008</v>
      </c>
      <c r="P10963" s="35">
        <f>O10963/D10963</f>
        <v>1.5849928810755733E-2</v>
      </c>
    </row>
    <row r="10964" spans="1:16" x14ac:dyDescent="0.3">
      <c r="A10964" s="2">
        <v>45020</v>
      </c>
      <c r="B10964" s="3" t="s">
        <v>6083</v>
      </c>
      <c r="C10964" s="4" t="s">
        <v>6084</v>
      </c>
      <c r="D10964" s="27">
        <v>11251.86</v>
      </c>
      <c r="E10964" s="27">
        <v>175.53</v>
      </c>
      <c r="F10964" s="27">
        <v>103.91</v>
      </c>
      <c r="G10964" s="26">
        <f>(E10964-F10964)/E10964</f>
        <v>0.40802142083974252</v>
      </c>
      <c r="H10964" s="27">
        <f>E10964-F10964</f>
        <v>71.62</v>
      </c>
      <c r="I10964" s="35">
        <f>E10964/D10964</f>
        <v>1.5600087452207902E-2</v>
      </c>
      <c r="J10964" s="3">
        <v>144.32</v>
      </c>
      <c r="K10964" s="26">
        <v>0.22</v>
      </c>
      <c r="L10964" s="4" t="b">
        <v>1</v>
      </c>
      <c r="M10964" s="4" t="s">
        <v>57</v>
      </c>
      <c r="N10964" s="35">
        <f>'Landed Freight Margin Tool'!$D$4</f>
        <v>0.58708499999999997</v>
      </c>
      <c r="O10964" s="30">
        <f>(MAX($F10964,MIN(0.18*$D10964,$F10964*(1+$N10964))))</f>
        <v>164.91400235</v>
      </c>
      <c r="P10964" s="35">
        <f>O10964/D10964</f>
        <v>1.4656599206708934E-2</v>
      </c>
    </row>
    <row r="10965" spans="1:16" x14ac:dyDescent="0.3">
      <c r="A10965" s="2">
        <v>45258</v>
      </c>
      <c r="B10965" s="3" t="s">
        <v>19303</v>
      </c>
      <c r="C10965" s="4" t="s">
        <v>19304</v>
      </c>
      <c r="D10965" s="27">
        <v>10875.31</v>
      </c>
      <c r="E10965" s="27">
        <v>170.3</v>
      </c>
      <c r="F10965" s="27">
        <v>96.93</v>
      </c>
      <c r="G10965" s="26">
        <f>(E10965-F10965)/E10965</f>
        <v>0.4308279506752789</v>
      </c>
      <c r="H10965" s="27">
        <f>E10965-F10965</f>
        <v>73.37</v>
      </c>
      <c r="I10965" s="35">
        <f>E10965/D10965</f>
        <v>1.5659323734219993E-2</v>
      </c>
      <c r="J10965" s="3">
        <v>487.9</v>
      </c>
      <c r="K10965" s="26">
        <v>0.22</v>
      </c>
      <c r="L10965" s="4" t="b">
        <v>1</v>
      </c>
      <c r="M10965" s="4" t="s">
        <v>57</v>
      </c>
      <c r="N10965" s="35">
        <f>'Landed Freight Margin Tool'!$D$4</f>
        <v>0.58708499999999997</v>
      </c>
      <c r="O10965" s="30">
        <f>(MAX($F10965,MIN(0.18*$D10965,$F10965*(1+$N10965))))</f>
        <v>153.83614905000002</v>
      </c>
      <c r="P10965" s="35">
        <f>O10965/D10965</f>
        <v>1.4145449559598762E-2</v>
      </c>
    </row>
    <row r="10966" spans="1:16" x14ac:dyDescent="0.3">
      <c r="A10966" s="2">
        <v>45000</v>
      </c>
      <c r="B10966" s="3" t="s">
        <v>8403</v>
      </c>
      <c r="C10966" s="4" t="s">
        <v>8404</v>
      </c>
      <c r="D10966" s="27">
        <v>24838.09</v>
      </c>
      <c r="E10966" s="27">
        <v>390.84</v>
      </c>
      <c r="F10966" s="27">
        <v>246.1</v>
      </c>
      <c r="G10966" s="26">
        <f>(E10966-F10966)/E10966</f>
        <v>0.37033057005424214</v>
      </c>
      <c r="H10966" s="27">
        <f>E10966-F10966</f>
        <v>144.73999999999998</v>
      </c>
      <c r="I10966" s="35">
        <f>E10966/D10966</f>
        <v>1.5735509453424154E-2</v>
      </c>
      <c r="J10966" s="3">
        <v>8820.18</v>
      </c>
      <c r="K10966" s="26">
        <v>0.29199999999999998</v>
      </c>
      <c r="L10966" s="4" t="b">
        <v>1</v>
      </c>
      <c r="M10966" s="4" t="s">
        <v>57</v>
      </c>
      <c r="N10966" s="35">
        <f>'Landed Freight Margin Tool'!$D$4</f>
        <v>0.58708499999999997</v>
      </c>
      <c r="O10966" s="30">
        <f>(MAX($F10966,MIN(0.18*$D10966,$F10966*(1+$N10966))))</f>
        <v>390.58161849999999</v>
      </c>
      <c r="P10966" s="35">
        <f>O10966/D10966</f>
        <v>1.572510682182084E-2</v>
      </c>
    </row>
    <row r="10967" spans="1:16" x14ac:dyDescent="0.3">
      <c r="A10967" s="2">
        <v>45050</v>
      </c>
      <c r="B10967" s="3" t="s">
        <v>19976</v>
      </c>
      <c r="C10967" s="4" t="s">
        <v>18488</v>
      </c>
      <c r="D10967" s="27">
        <v>12074.31</v>
      </c>
      <c r="E10967" s="27">
        <v>191.13</v>
      </c>
      <c r="F10967" s="27">
        <v>115.8</v>
      </c>
      <c r="G10967" s="26">
        <f>(E10967-F10967)/E10967</f>
        <v>0.39412964997645583</v>
      </c>
      <c r="H10967" s="27">
        <f>E10967-F10967</f>
        <v>75.33</v>
      </c>
      <c r="I10967" s="35">
        <f>E10967/D10967</f>
        <v>1.5829475970055431E-2</v>
      </c>
      <c r="J10967" s="3">
        <v>0</v>
      </c>
      <c r="K10967" s="26">
        <v>0</v>
      </c>
      <c r="L10967" s="4" t="b">
        <v>0</v>
      </c>
      <c r="M10967" s="4" t="s">
        <v>57</v>
      </c>
      <c r="N10967" s="35">
        <f>'Landed Freight Margin Tool'!$D$4</f>
        <v>0.58708499999999997</v>
      </c>
      <c r="O10967" s="30">
        <f>(MAX($F10967,MIN(0.18*$D10967,$F10967*(1+$N10967))))</f>
        <v>183.78444300000001</v>
      </c>
      <c r="P10967" s="35">
        <f>O10967/D10967</f>
        <v>1.5221113504622626E-2</v>
      </c>
    </row>
    <row r="10968" spans="1:16" x14ac:dyDescent="0.3">
      <c r="A10968" s="2">
        <v>45058</v>
      </c>
      <c r="B10968" s="3" t="s">
        <v>22193</v>
      </c>
      <c r="C10968" s="4" t="s">
        <v>22194</v>
      </c>
      <c r="D10968" s="27">
        <v>5715.37</v>
      </c>
      <c r="E10968" s="27">
        <v>91.25</v>
      </c>
      <c r="F10968" s="27">
        <v>43.62</v>
      </c>
      <c r="G10968" s="26">
        <f>(E10968-F10968)/E10968</f>
        <v>0.52197260273972601</v>
      </c>
      <c r="H10968" s="27">
        <f>E10968-F10968</f>
        <v>47.63</v>
      </c>
      <c r="I10968" s="35">
        <f>E10968/D10968</f>
        <v>1.5965720504534264E-2</v>
      </c>
      <c r="J10968" s="3">
        <v>-0.2</v>
      </c>
      <c r="K10968" s="26">
        <v>-79</v>
      </c>
      <c r="L10968" s="4" t="b">
        <v>0</v>
      </c>
      <c r="M10968" s="4" t="s">
        <v>57</v>
      </c>
      <c r="N10968" s="35">
        <f>'Landed Freight Margin Tool'!$D$4</f>
        <v>0.58708499999999997</v>
      </c>
      <c r="O10968" s="30">
        <f>(MAX($F10968,MIN(0.18*$D10968,$F10968*(1+$N10968))))</f>
        <v>69.228647699999996</v>
      </c>
      <c r="P10968" s="35">
        <f>O10968/D10968</f>
        <v>1.211271495983637E-2</v>
      </c>
    </row>
    <row r="10969" spans="1:16" x14ac:dyDescent="0.3">
      <c r="A10969" s="2">
        <v>45267</v>
      </c>
      <c r="B10969" s="3" t="s">
        <v>16640</v>
      </c>
      <c r="C10969" s="4" t="s">
        <v>16641</v>
      </c>
      <c r="D10969" s="27">
        <v>9184.4500000000007</v>
      </c>
      <c r="E10969" s="27">
        <v>146.88</v>
      </c>
      <c r="F10969" s="27">
        <v>77.13</v>
      </c>
      <c r="G10969" s="26">
        <f>(E10969-F10969)/E10969</f>
        <v>0.47487745098039219</v>
      </c>
      <c r="H10969" s="27">
        <f>E10969-F10969</f>
        <v>69.75</v>
      </c>
      <c r="I10969" s="35">
        <f>E10969/D10969</f>
        <v>1.5992247766605509E-2</v>
      </c>
      <c r="J10969" s="3">
        <v>15902.63</v>
      </c>
      <c r="K10969" s="26">
        <v>0.10199999999999999</v>
      </c>
      <c r="L10969" s="4" t="b">
        <v>0</v>
      </c>
      <c r="M10969" s="4" t="s">
        <v>57</v>
      </c>
      <c r="N10969" s="35">
        <f>'Landed Freight Margin Tool'!$D$4</f>
        <v>0.58708499999999997</v>
      </c>
      <c r="O10969" s="30">
        <f>(MAX($F10969,MIN(0.18*$D10969,$F10969*(1+$N10969))))</f>
        <v>122.41186605</v>
      </c>
      <c r="P10969" s="35">
        <f>O10969/D10969</f>
        <v>1.3328165110594536E-2</v>
      </c>
    </row>
    <row r="10970" spans="1:16" x14ac:dyDescent="0.3">
      <c r="A10970" s="2">
        <v>45119</v>
      </c>
      <c r="B10970" s="3" t="s">
        <v>3828</v>
      </c>
      <c r="C10970" s="4" t="s">
        <v>3829</v>
      </c>
      <c r="D10970" s="27">
        <v>13221.95</v>
      </c>
      <c r="E10970" s="27">
        <v>212.22</v>
      </c>
      <c r="F10970" s="27">
        <v>154.21</v>
      </c>
      <c r="G10970" s="26">
        <f>(E10970-F10970)/E10970</f>
        <v>0.27334841202525678</v>
      </c>
      <c r="H10970" s="27">
        <f>E10970-F10970</f>
        <v>58.009999999999991</v>
      </c>
      <c r="I10970" s="35">
        <f>E10970/D10970</f>
        <v>1.6050582554010564E-2</v>
      </c>
      <c r="J10970" s="3">
        <v>615.21</v>
      </c>
      <c r="K10970" s="26">
        <v>0.48599999999999999</v>
      </c>
      <c r="L10970" s="4" t="b">
        <v>1</v>
      </c>
      <c r="M10970" s="4" t="s">
        <v>57</v>
      </c>
      <c r="N10970" s="35">
        <f>'Landed Freight Margin Tool'!$D$4</f>
        <v>0.58708499999999997</v>
      </c>
      <c r="O10970" s="30">
        <f>(MAX($F10970,MIN(0.18*$D10970,$F10970*(1+$N10970))))</f>
        <v>244.74437785000003</v>
      </c>
      <c r="P10970" s="35">
        <f>O10970/D10970</f>
        <v>1.8510460094766659E-2</v>
      </c>
    </row>
    <row r="10971" spans="1:16" x14ac:dyDescent="0.3">
      <c r="A10971" s="2">
        <v>45071</v>
      </c>
      <c r="B10971" s="3" t="s">
        <v>11652</v>
      </c>
      <c r="C10971" s="4" t="s">
        <v>11653</v>
      </c>
      <c r="D10971" s="27">
        <v>20025.03</v>
      </c>
      <c r="E10971" s="27">
        <v>325.39999999999998</v>
      </c>
      <c r="F10971" s="27">
        <v>200.04</v>
      </c>
      <c r="G10971" s="26">
        <f>(E10971-F10971)/E10971</f>
        <v>0.38524892440073755</v>
      </c>
      <c r="H10971" s="27">
        <f>E10971-F10971</f>
        <v>125.35999999999999</v>
      </c>
      <c r="I10971" s="35">
        <f>E10971/D10971</f>
        <v>1.6249663546072091E-2</v>
      </c>
      <c r="J10971" s="3">
        <v>5942.76</v>
      </c>
      <c r="K10971" s="26">
        <v>0.22</v>
      </c>
      <c r="L10971" s="4" t="b">
        <v>1</v>
      </c>
      <c r="M10971" s="4" t="s">
        <v>57</v>
      </c>
      <c r="N10971" s="35">
        <f>'Landed Freight Margin Tool'!$D$4</f>
        <v>0.58708499999999997</v>
      </c>
      <c r="O10971" s="30">
        <f>(MAX($F10971,MIN(0.18*$D10971,$F10971*(1+$N10971))))</f>
        <v>317.48048340000003</v>
      </c>
      <c r="P10971" s="35">
        <f>O10971/D10971</f>
        <v>1.585418266040051E-2</v>
      </c>
    </row>
    <row r="10972" spans="1:16" x14ac:dyDescent="0.3">
      <c r="A10972" s="2">
        <v>45069</v>
      </c>
      <c r="B10972" s="3" t="s">
        <v>8660</v>
      </c>
      <c r="C10972" s="4" t="s">
        <v>8661</v>
      </c>
      <c r="D10972" s="27">
        <v>24478.71</v>
      </c>
      <c r="E10972" s="27">
        <v>401.72</v>
      </c>
      <c r="F10972" s="27">
        <v>275.44</v>
      </c>
      <c r="G10972" s="26">
        <f>(E10972-F10972)/E10972</f>
        <v>0.31434830230010957</v>
      </c>
      <c r="H10972" s="27">
        <f>E10972-F10972</f>
        <v>126.28000000000003</v>
      </c>
      <c r="I10972" s="35">
        <f>E10972/D10972</f>
        <v>1.6410995514060996E-2</v>
      </c>
      <c r="J10972" s="3">
        <v>399.7</v>
      </c>
      <c r="K10972" s="26">
        <v>0.26300000000000001</v>
      </c>
      <c r="L10972" s="4" t="b">
        <v>1</v>
      </c>
      <c r="M10972" s="4" t="s">
        <v>57</v>
      </c>
      <c r="N10972" s="35">
        <f>'Landed Freight Margin Tool'!$D$4</f>
        <v>0.58708499999999997</v>
      </c>
      <c r="O10972" s="30">
        <f>(MAX($F10972,MIN(0.18*$D10972,$F10972*(1+$N10972))))</f>
        <v>437.14669240000001</v>
      </c>
      <c r="P10972" s="35">
        <f>O10972/D10972</f>
        <v>1.7858240585390327E-2</v>
      </c>
    </row>
    <row r="10973" spans="1:16" x14ac:dyDescent="0.3">
      <c r="A10973" s="2">
        <v>44946</v>
      </c>
      <c r="B10973" s="3" t="s">
        <v>1689</v>
      </c>
      <c r="C10973" s="4" t="s">
        <v>1690</v>
      </c>
      <c r="D10973" s="27">
        <v>9231.86</v>
      </c>
      <c r="E10973" s="27">
        <v>151.9</v>
      </c>
      <c r="F10973" s="27">
        <v>110.71</v>
      </c>
      <c r="G10973" s="26">
        <f>(E10973-F10973)/E10973</f>
        <v>0.27116524028966432</v>
      </c>
      <c r="H10973" s="27">
        <f>E10973-F10973</f>
        <v>41.190000000000012</v>
      </c>
      <c r="I10973" s="35">
        <f>E10973/D10973</f>
        <v>1.6453889032112704E-2</v>
      </c>
      <c r="J10973" s="3">
        <v>39.409999999999997</v>
      </c>
      <c r="K10973" s="26">
        <v>0.31900000000000001</v>
      </c>
      <c r="L10973" s="4" t="b">
        <v>1</v>
      </c>
      <c r="M10973" s="4" t="s">
        <v>57</v>
      </c>
      <c r="N10973" s="35">
        <f>'Landed Freight Margin Tool'!$D$4</f>
        <v>0.58708499999999997</v>
      </c>
      <c r="O10973" s="30">
        <f>(MAX($F10973,MIN(0.18*$D10973,$F10973*(1+$N10973))))</f>
        <v>175.70618035000001</v>
      </c>
      <c r="P10973" s="35">
        <f>O10973/D10973</f>
        <v>1.9032587187197379E-2</v>
      </c>
    </row>
    <row r="10974" spans="1:16" x14ac:dyDescent="0.3">
      <c r="A10974" s="2">
        <v>44995</v>
      </c>
      <c r="B10974" s="3" t="s">
        <v>2130</v>
      </c>
      <c r="C10974" s="4" t="s">
        <v>2131</v>
      </c>
      <c r="D10974" s="27">
        <v>14472.17</v>
      </c>
      <c r="E10974" s="27">
        <v>238.65</v>
      </c>
      <c r="F10974" s="27">
        <v>126.53</v>
      </c>
      <c r="G10974" s="26">
        <f>(E10974-F10974)/E10974</f>
        <v>0.4698093442279489</v>
      </c>
      <c r="H10974" s="27">
        <f>E10974-F10974</f>
        <v>112.12</v>
      </c>
      <c r="I10974" s="35">
        <f>E10974/D10974</f>
        <v>1.6490270636677153E-2</v>
      </c>
      <c r="J10974" s="3">
        <v>-7.93</v>
      </c>
      <c r="K10974" s="26">
        <v>-1.9330000000000001</v>
      </c>
      <c r="L10974" s="4" t="b">
        <v>0</v>
      </c>
      <c r="M10974" s="4" t="s">
        <v>57</v>
      </c>
      <c r="N10974" s="35">
        <f>'Landed Freight Margin Tool'!$D$4</f>
        <v>0.58708499999999997</v>
      </c>
      <c r="O10974" s="30">
        <f>(MAX($F10974,MIN(0.18*$D10974,$F10974*(1+$N10974))))</f>
        <v>200.81386505</v>
      </c>
      <c r="P10974" s="35">
        <f>O10974/D10974</f>
        <v>1.3875864162043425E-2</v>
      </c>
    </row>
    <row r="10975" spans="1:16" x14ac:dyDescent="0.3">
      <c r="A10975" s="2">
        <v>45278</v>
      </c>
      <c r="B10975" s="3" t="s">
        <v>3064</v>
      </c>
      <c r="C10975" s="4" t="s">
        <v>3065</v>
      </c>
      <c r="D10975" s="27">
        <v>18203.2</v>
      </c>
      <c r="E10975" s="27">
        <v>302.22000000000003</v>
      </c>
      <c r="F10975" s="27">
        <v>216.76</v>
      </c>
      <c r="G10975" s="26">
        <f>(E10975-F10975)/E10975</f>
        <v>0.28277413804513279</v>
      </c>
      <c r="H10975" s="27">
        <f>E10975-F10975</f>
        <v>85.460000000000036</v>
      </c>
      <c r="I10975" s="35">
        <f>E10975/D10975</f>
        <v>1.6602575371363278E-2</v>
      </c>
      <c r="J10975" s="3">
        <v>355.88</v>
      </c>
      <c r="K10975" s="26">
        <v>0.22</v>
      </c>
      <c r="L10975" s="4" t="b">
        <v>1</v>
      </c>
      <c r="M10975" s="4" t="s">
        <v>57</v>
      </c>
      <c r="N10975" s="35">
        <f>'Landed Freight Margin Tool'!$D$4</f>
        <v>0.58708499999999997</v>
      </c>
      <c r="O10975" s="30">
        <f>(MAX($F10975,MIN(0.18*$D10975,$F10975*(1+$N10975))))</f>
        <v>344.01654459999997</v>
      </c>
      <c r="P10975" s="35">
        <f>O10975/D10975</f>
        <v>1.8898685099323194E-2</v>
      </c>
    </row>
    <row r="10976" spans="1:16" x14ac:dyDescent="0.3">
      <c r="A10976" s="2">
        <v>45002</v>
      </c>
      <c r="B10976" s="3" t="s">
        <v>20535</v>
      </c>
      <c r="C10976" s="4" t="s">
        <v>6554</v>
      </c>
      <c r="D10976" s="27">
        <v>7653.9</v>
      </c>
      <c r="E10976" s="27">
        <v>128.52000000000001</v>
      </c>
      <c r="F10976" s="27">
        <v>92.96</v>
      </c>
      <c r="G10976" s="26">
        <f>(E10976-F10976)/E10976</f>
        <v>0.2766884531590415</v>
      </c>
      <c r="H10976" s="27">
        <f>E10976-F10976</f>
        <v>35.560000000000016</v>
      </c>
      <c r="I10976" s="35">
        <f>E10976/D10976</f>
        <v>1.6791439658213461E-2</v>
      </c>
      <c r="J10976" s="3">
        <v>150.88</v>
      </c>
      <c r="K10976" s="26">
        <v>0.22</v>
      </c>
      <c r="L10976" s="4" t="b">
        <v>1</v>
      </c>
      <c r="M10976" s="4" t="s">
        <v>57</v>
      </c>
      <c r="N10976" s="35">
        <f>'Landed Freight Margin Tool'!$D$4</f>
        <v>0.58708499999999997</v>
      </c>
      <c r="O10976" s="30">
        <f>(MAX($F10976,MIN(0.18*$D10976,$F10976*(1+$N10976))))</f>
        <v>147.53542160000001</v>
      </c>
      <c r="P10976" s="35">
        <f>O10976/D10976</f>
        <v>1.927584912266949E-2</v>
      </c>
    </row>
    <row r="10977" spans="1:16" x14ac:dyDescent="0.3">
      <c r="A10977" s="2">
        <v>45189</v>
      </c>
      <c r="B10977" s="3" t="s">
        <v>4686</v>
      </c>
      <c r="C10977" s="4" t="s">
        <v>4687</v>
      </c>
      <c r="D10977" s="27">
        <v>19735.37</v>
      </c>
      <c r="E10977" s="27">
        <v>332.27</v>
      </c>
      <c r="F10977" s="27">
        <v>198.68</v>
      </c>
      <c r="G10977" s="26">
        <f>(E10977-F10977)/E10977</f>
        <v>0.40205254762692988</v>
      </c>
      <c r="H10977" s="27">
        <f>E10977-F10977</f>
        <v>133.58999999999997</v>
      </c>
      <c r="I10977" s="35">
        <f>E10977/D10977</f>
        <v>1.6836269094524198E-2</v>
      </c>
      <c r="J10977" s="3">
        <v>1489.48</v>
      </c>
      <c r="K10977" s="26">
        <v>0.223</v>
      </c>
      <c r="L10977" s="4" t="b">
        <v>1</v>
      </c>
      <c r="M10977" s="4" t="s">
        <v>57</v>
      </c>
      <c r="N10977" s="35">
        <f>'Landed Freight Margin Tool'!$D$4</f>
        <v>0.58708499999999997</v>
      </c>
      <c r="O10977" s="30">
        <f>(MAX($F10977,MIN(0.18*$D10977,$F10977*(1+$N10977))))</f>
        <v>315.32204780000001</v>
      </c>
      <c r="P10977" s="35">
        <f>O10977/D10977</f>
        <v>1.5977508797656189E-2</v>
      </c>
    </row>
    <row r="10978" spans="1:16" x14ac:dyDescent="0.3">
      <c r="A10978" s="2">
        <v>45162</v>
      </c>
      <c r="B10978" s="3" t="s">
        <v>14936</v>
      </c>
      <c r="C10978" s="4" t="s">
        <v>14937</v>
      </c>
      <c r="D10978" s="27">
        <v>1376.99</v>
      </c>
      <c r="E10978" s="27">
        <v>23.28</v>
      </c>
      <c r="F10978" s="27">
        <v>22.91</v>
      </c>
      <c r="G10978" s="26">
        <f>(E10978-F10978)/E10978</f>
        <v>1.5893470790378048E-2</v>
      </c>
      <c r="H10978" s="27">
        <f>E10978-F10978</f>
        <v>0.37000000000000099</v>
      </c>
      <c r="I10978" s="35">
        <f>E10978/D10978</f>
        <v>1.6906440860136967E-2</v>
      </c>
      <c r="J10978" s="3">
        <v>0</v>
      </c>
      <c r="K10978" s="26">
        <v>0</v>
      </c>
      <c r="L10978" s="4" t="b">
        <v>0</v>
      </c>
      <c r="M10978" s="4" t="s">
        <v>57</v>
      </c>
      <c r="N10978" s="35">
        <f>'Landed Freight Margin Tool'!$D$4</f>
        <v>0.58708499999999997</v>
      </c>
      <c r="O10978" s="30">
        <f>(MAX($F10978,MIN(0.18*$D10978,$F10978*(1+$N10978))))</f>
        <v>36.360117350000003</v>
      </c>
      <c r="P10978" s="35">
        <f>O10978/D10978</f>
        <v>2.6405505740782435E-2</v>
      </c>
    </row>
    <row r="10979" spans="1:16" x14ac:dyDescent="0.3">
      <c r="A10979" s="2">
        <v>45037</v>
      </c>
      <c r="B10979" s="3" t="s">
        <v>20615</v>
      </c>
      <c r="C10979" s="4" t="s">
        <v>20616</v>
      </c>
      <c r="D10979" s="27">
        <v>24413.06</v>
      </c>
      <c r="E10979" s="27">
        <v>414.52</v>
      </c>
      <c r="F10979" s="27">
        <v>345.4</v>
      </c>
      <c r="G10979" s="26">
        <f>(E10979-F10979)/E10979</f>
        <v>0.16674708096111165</v>
      </c>
      <c r="H10979" s="27">
        <f>E10979-F10979</f>
        <v>69.12</v>
      </c>
      <c r="I10979" s="35">
        <f>E10979/D10979</f>
        <v>1.6979436416409904E-2</v>
      </c>
      <c r="J10979" s="3">
        <v>3913.04</v>
      </c>
      <c r="K10979" s="26">
        <v>0.22</v>
      </c>
      <c r="L10979" s="4" t="b">
        <v>1</v>
      </c>
      <c r="M10979" s="4" t="s">
        <v>57</v>
      </c>
      <c r="N10979" s="35">
        <f>'Landed Freight Margin Tool'!$D$4</f>
        <v>0.58708499999999997</v>
      </c>
      <c r="O10979" s="30">
        <f>(MAX($F10979,MIN(0.18*$D10979,$F10979*(1+$N10979))))</f>
        <v>548.17915900000003</v>
      </c>
      <c r="P10979" s="35">
        <f>O10979/D10979</f>
        <v>2.2454340381746492E-2</v>
      </c>
    </row>
    <row r="10980" spans="1:16" x14ac:dyDescent="0.3">
      <c r="A10980" s="2">
        <v>45071</v>
      </c>
      <c r="B10980" s="3" t="s">
        <v>1988</v>
      </c>
      <c r="C10980" s="4" t="s">
        <v>1989</v>
      </c>
      <c r="D10980" s="27">
        <v>11750.06</v>
      </c>
      <c r="E10980" s="27">
        <v>200.6</v>
      </c>
      <c r="F10980" s="27">
        <v>132.79</v>
      </c>
      <c r="G10980" s="26">
        <f>(E10980-F10980)/E10980</f>
        <v>0.33803589232303094</v>
      </c>
      <c r="H10980" s="27">
        <f>E10980-F10980</f>
        <v>67.81</v>
      </c>
      <c r="I10980" s="35">
        <f>E10980/D10980</f>
        <v>1.707225324806852E-2</v>
      </c>
      <c r="J10980" s="3">
        <v>9471.61</v>
      </c>
      <c r="K10980" s="26">
        <v>0.504</v>
      </c>
      <c r="L10980" s="4" t="b">
        <v>1</v>
      </c>
      <c r="M10980" s="4" t="s">
        <v>57</v>
      </c>
      <c r="N10980" s="35">
        <f>'Landed Freight Margin Tool'!$D$4</f>
        <v>0.58708499999999997</v>
      </c>
      <c r="O10980" s="30">
        <f>(MAX($F10980,MIN(0.18*$D10980,$F10980*(1+$N10980))))</f>
        <v>210.74901714999999</v>
      </c>
      <c r="P10980" s="35">
        <f>O10980/D10980</f>
        <v>1.7935994977897985E-2</v>
      </c>
    </row>
    <row r="10981" spans="1:16" x14ac:dyDescent="0.3">
      <c r="A10981" s="2">
        <v>45232</v>
      </c>
      <c r="B10981" s="3" t="s">
        <v>17797</v>
      </c>
      <c r="C10981" s="4" t="s">
        <v>17798</v>
      </c>
      <c r="D10981" s="27">
        <v>5757.64</v>
      </c>
      <c r="E10981" s="27">
        <v>98.61</v>
      </c>
      <c r="F10981" s="27">
        <v>58.17</v>
      </c>
      <c r="G10981" s="26">
        <f>(E10981-F10981)/E10981</f>
        <v>0.41010039549741406</v>
      </c>
      <c r="H10981" s="27">
        <f>E10981-F10981</f>
        <v>40.44</v>
      </c>
      <c r="I10981" s="35">
        <f>E10981/D10981</f>
        <v>1.7126808900869105E-2</v>
      </c>
      <c r="J10981" s="3">
        <v>1754.8</v>
      </c>
      <c r="K10981" s="26">
        <v>0.22</v>
      </c>
      <c r="L10981" s="4" t="b">
        <v>1</v>
      </c>
      <c r="M10981" s="4" t="s">
        <v>57</v>
      </c>
      <c r="N10981" s="35">
        <f>'Landed Freight Margin Tool'!$D$4</f>
        <v>0.58708499999999997</v>
      </c>
      <c r="O10981" s="30">
        <f>(MAX($F10981,MIN(0.18*$D10981,$F10981*(1+$N10981))))</f>
        <v>92.320734450000003</v>
      </c>
      <c r="P10981" s="35">
        <f>O10981/D10981</f>
        <v>1.6034474967174049E-2</v>
      </c>
    </row>
    <row r="10982" spans="1:16" x14ac:dyDescent="0.3">
      <c r="A10982" s="2">
        <v>45005</v>
      </c>
      <c r="B10982" s="3" t="s">
        <v>15266</v>
      </c>
      <c r="C10982" s="4" t="s">
        <v>15267</v>
      </c>
      <c r="D10982" s="27">
        <v>10542.64</v>
      </c>
      <c r="E10982" s="27">
        <v>180.75</v>
      </c>
      <c r="F10982" s="27">
        <v>178.88</v>
      </c>
      <c r="G10982" s="26">
        <f>(E10982-F10982)/E10982</f>
        <v>1.0345781466113441E-2</v>
      </c>
      <c r="H10982" s="27">
        <f>E10982-F10982</f>
        <v>1.8700000000000045</v>
      </c>
      <c r="I10982" s="35">
        <f>E10982/D10982</f>
        <v>1.714466205808033E-2</v>
      </c>
      <c r="J10982" s="3">
        <v>265500</v>
      </c>
      <c r="K10982" s="26">
        <v>0</v>
      </c>
      <c r="L10982" s="4" t="b">
        <v>0</v>
      </c>
      <c r="M10982" s="4" t="s">
        <v>57</v>
      </c>
      <c r="N10982" s="35">
        <f>'Landed Freight Margin Tool'!$D$4</f>
        <v>0.58708499999999997</v>
      </c>
      <c r="O10982" s="30">
        <f>(MAX($F10982,MIN(0.18*$D10982,$F10982*(1+$N10982))))</f>
        <v>283.8977648</v>
      </c>
      <c r="P10982" s="35">
        <f>O10982/D10982</f>
        <v>2.6928526896488926E-2</v>
      </c>
    </row>
    <row r="10983" spans="1:16" x14ac:dyDescent="0.3">
      <c r="A10983" s="2">
        <v>45037</v>
      </c>
      <c r="B10983" s="3" t="s">
        <v>17485</v>
      </c>
      <c r="C10983" s="4" t="s">
        <v>17486</v>
      </c>
      <c r="D10983" s="27">
        <v>2858.2</v>
      </c>
      <c r="E10983" s="27">
        <v>49.05</v>
      </c>
      <c r="F10983" s="27">
        <v>34.4</v>
      </c>
      <c r="G10983" s="26">
        <f>(E10983-F10983)/E10983</f>
        <v>0.29867482161060144</v>
      </c>
      <c r="H10983" s="27">
        <f>E10983-F10983</f>
        <v>14.649999999999999</v>
      </c>
      <c r="I10983" s="35">
        <f>E10983/D10983</f>
        <v>1.7161150374361486E-2</v>
      </c>
      <c r="J10983" s="3">
        <v>2196</v>
      </c>
      <c r="K10983" s="26">
        <v>0.25600000000000001</v>
      </c>
      <c r="L10983" s="4" t="b">
        <v>1</v>
      </c>
      <c r="M10983" s="4" t="s">
        <v>57</v>
      </c>
      <c r="N10983" s="35">
        <f>'Landed Freight Margin Tool'!$D$4</f>
        <v>0.58708499999999997</v>
      </c>
      <c r="O10983" s="30">
        <f>(MAX($F10983,MIN(0.18*$D10983,$F10983*(1+$N10983))))</f>
        <v>54.595723999999997</v>
      </c>
      <c r="P10983" s="35">
        <f>O10983/D10983</f>
        <v>1.9101435868728572E-2</v>
      </c>
    </row>
    <row r="10984" spans="1:16" x14ac:dyDescent="0.3">
      <c r="A10984" s="2">
        <v>45091</v>
      </c>
      <c r="B10984" s="3" t="s">
        <v>7178</v>
      </c>
      <c r="C10984" s="4" t="s">
        <v>7179</v>
      </c>
      <c r="D10984" s="27">
        <v>12131.5</v>
      </c>
      <c r="E10984" s="27">
        <v>209.5</v>
      </c>
      <c r="F10984" s="27">
        <v>107.49</v>
      </c>
      <c r="G10984" s="26">
        <f>(E10984-F10984)/E10984</f>
        <v>0.48692124105011936</v>
      </c>
      <c r="H10984" s="27">
        <f>E10984-F10984</f>
        <v>102.01</v>
      </c>
      <c r="I10984" s="35">
        <f>E10984/D10984</f>
        <v>1.7269092857437249E-2</v>
      </c>
      <c r="J10984" s="3">
        <v>6569.95</v>
      </c>
      <c r="K10984" s="26">
        <v>0.33900000000000002</v>
      </c>
      <c r="L10984" s="4" t="b">
        <v>1</v>
      </c>
      <c r="M10984" s="4" t="s">
        <v>57</v>
      </c>
      <c r="N10984" s="35">
        <f>'Landed Freight Margin Tool'!$D$4</f>
        <v>0.58708499999999997</v>
      </c>
      <c r="O10984" s="30">
        <f>(MAX($F10984,MIN(0.18*$D10984,$F10984*(1+$N10984))))</f>
        <v>170.59576665</v>
      </c>
      <c r="P10984" s="35">
        <f>O10984/D10984</f>
        <v>1.4062215443267526E-2</v>
      </c>
    </row>
    <row r="10985" spans="1:16" x14ac:dyDescent="0.3">
      <c r="A10985" s="2">
        <v>45105</v>
      </c>
      <c r="B10985" s="3" t="s">
        <v>21468</v>
      </c>
      <c r="C10985" s="4" t="s">
        <v>21469</v>
      </c>
      <c r="D10985" s="27">
        <v>4931.3</v>
      </c>
      <c r="E10985" s="27">
        <v>85.9</v>
      </c>
      <c r="F10985" s="27">
        <v>61.17</v>
      </c>
      <c r="G10985" s="26">
        <f>(E10985-F10985)/E10985</f>
        <v>0.28789289871944124</v>
      </c>
      <c r="H10985" s="27">
        <f>E10985-F10985</f>
        <v>24.730000000000004</v>
      </c>
      <c r="I10985" s="35">
        <f>E10985/D10985</f>
        <v>1.7419341755723645E-2</v>
      </c>
      <c r="J10985" s="3">
        <v>17611.97</v>
      </c>
      <c r="K10985" s="26">
        <v>0.11700000000000001</v>
      </c>
      <c r="L10985" s="4" t="b">
        <v>0</v>
      </c>
      <c r="M10985" s="4" t="s">
        <v>57</v>
      </c>
      <c r="N10985" s="35">
        <f>'Landed Freight Margin Tool'!$D$4</f>
        <v>0.58708499999999997</v>
      </c>
      <c r="O10985" s="30">
        <f>(MAX($F10985,MIN(0.18*$D10985,$F10985*(1+$N10985))))</f>
        <v>97.081989450000009</v>
      </c>
      <c r="P10985" s="35">
        <f>O10985/D10985</f>
        <v>1.9686895838825463E-2</v>
      </c>
    </row>
    <row r="10986" spans="1:16" x14ac:dyDescent="0.3">
      <c r="A10986" s="2">
        <v>45236</v>
      </c>
      <c r="B10986" s="3" t="s">
        <v>12499</v>
      </c>
      <c r="C10986" s="4" t="s">
        <v>12500</v>
      </c>
      <c r="D10986" s="27">
        <v>16746.13</v>
      </c>
      <c r="E10986" s="27">
        <v>293.27999999999997</v>
      </c>
      <c r="F10986" s="27">
        <v>182.94</v>
      </c>
      <c r="G10986" s="26">
        <f>(E10986-F10986)/E10986</f>
        <v>0.37622749590834692</v>
      </c>
      <c r="H10986" s="27">
        <f>E10986-F10986</f>
        <v>110.33999999999997</v>
      </c>
      <c r="I10986" s="35">
        <f>E10986/D10986</f>
        <v>1.7513300087841188E-2</v>
      </c>
      <c r="J10986" s="3">
        <v>10272.92</v>
      </c>
      <c r="K10986" s="26">
        <v>0.20799999999999999</v>
      </c>
      <c r="L10986" s="4" t="b">
        <v>1</v>
      </c>
      <c r="M10986" s="4" t="s">
        <v>57</v>
      </c>
      <c r="N10986" s="35">
        <f>'Landed Freight Margin Tool'!$D$4</f>
        <v>0.58708499999999997</v>
      </c>
      <c r="O10986" s="30">
        <f>(MAX($F10986,MIN(0.18*$D10986,$F10986*(1+$N10986))))</f>
        <v>290.34132990000001</v>
      </c>
      <c r="P10986" s="35">
        <f>O10986/D10986</f>
        <v>1.733781655224222E-2</v>
      </c>
    </row>
    <row r="10987" spans="1:16" x14ac:dyDescent="0.3">
      <c r="A10987" s="2">
        <v>45216</v>
      </c>
      <c r="B10987" s="3" t="s">
        <v>15665</v>
      </c>
      <c r="C10987" s="4" t="s">
        <v>14996</v>
      </c>
      <c r="D10987" s="27">
        <v>22085.61</v>
      </c>
      <c r="E10987" s="27">
        <v>387.26</v>
      </c>
      <c r="F10987" s="27">
        <v>261.60000000000002</v>
      </c>
      <c r="G10987" s="26">
        <f>(E10987-F10987)/E10987</f>
        <v>0.32448484222486179</v>
      </c>
      <c r="H10987" s="27">
        <f>E10987-F10987</f>
        <v>125.65999999999997</v>
      </c>
      <c r="I10987" s="35">
        <f>E10987/D10987</f>
        <v>1.7534494179694379E-2</v>
      </c>
      <c r="J10987" s="3">
        <v>4623.68</v>
      </c>
      <c r="K10987" s="26">
        <v>0.20499999999999999</v>
      </c>
      <c r="L10987" s="4" t="b">
        <v>1</v>
      </c>
      <c r="M10987" s="4" t="s">
        <v>57</v>
      </c>
      <c r="N10987" s="35">
        <f>'Landed Freight Margin Tool'!$D$4</f>
        <v>0.58708499999999997</v>
      </c>
      <c r="O10987" s="30">
        <f>(MAX($F10987,MIN(0.18*$D10987,$F10987*(1+$N10987))))</f>
        <v>415.18143600000008</v>
      </c>
      <c r="P10987" s="35">
        <f>O10987/D10987</f>
        <v>1.8798730757266839E-2</v>
      </c>
    </row>
    <row r="10988" spans="1:16" x14ac:dyDescent="0.3">
      <c r="A10988" s="2">
        <v>45027</v>
      </c>
      <c r="B10988" s="3" t="s">
        <v>2305</v>
      </c>
      <c r="C10988" s="4" t="s">
        <v>2306</v>
      </c>
      <c r="D10988" s="27">
        <v>24172.54</v>
      </c>
      <c r="E10988" s="27">
        <v>426.99</v>
      </c>
      <c r="F10988" s="27">
        <v>223.61</v>
      </c>
      <c r="G10988" s="26">
        <f>(E10988-F10988)/E10988</f>
        <v>0.47631092063045971</v>
      </c>
      <c r="H10988" s="27">
        <f>E10988-F10988</f>
        <v>203.38</v>
      </c>
      <c r="I10988" s="35">
        <f>E10988/D10988</f>
        <v>1.7664258700161424E-2</v>
      </c>
      <c r="J10988" s="3">
        <v>11350.55</v>
      </c>
      <c r="K10988" s="26">
        <v>0.129</v>
      </c>
      <c r="L10988" s="4" t="b">
        <v>0</v>
      </c>
      <c r="M10988" s="4" t="s">
        <v>57</v>
      </c>
      <c r="N10988" s="35">
        <f>'Landed Freight Margin Tool'!$D$4</f>
        <v>0.58708499999999997</v>
      </c>
      <c r="O10988" s="30">
        <f>(MAX($F10988,MIN(0.18*$D10988,$F10988*(1+$N10988))))</f>
        <v>354.88807685000006</v>
      </c>
      <c r="P10988" s="35">
        <f>O10988/D10988</f>
        <v>1.4681455769646055E-2</v>
      </c>
    </row>
    <row r="10989" spans="1:16" x14ac:dyDescent="0.3">
      <c r="A10989" s="2">
        <v>45149</v>
      </c>
      <c r="B10989" s="3" t="s">
        <v>17881</v>
      </c>
      <c r="C10989" s="4" t="s">
        <v>17882</v>
      </c>
      <c r="D10989" s="27">
        <v>21284.87</v>
      </c>
      <c r="E10989" s="27">
        <v>379.39</v>
      </c>
      <c r="F10989" s="27">
        <v>196.53</v>
      </c>
      <c r="G10989" s="26">
        <f>(E10989-F10989)/E10989</f>
        <v>0.48198423785550487</v>
      </c>
      <c r="H10989" s="27">
        <f>E10989-F10989</f>
        <v>182.85999999999999</v>
      </c>
      <c r="I10989" s="35">
        <f>E10989/D10989</f>
        <v>1.7824398269756875E-2</v>
      </c>
      <c r="J10989" s="3">
        <v>10976.52</v>
      </c>
      <c r="K10989" s="26">
        <v>0.22</v>
      </c>
      <c r="L10989" s="4" t="b">
        <v>1</v>
      </c>
      <c r="M10989" s="4" t="s">
        <v>57</v>
      </c>
      <c r="N10989" s="35">
        <f>'Landed Freight Margin Tool'!$D$4</f>
        <v>0.58708499999999997</v>
      </c>
      <c r="O10989" s="30">
        <f>(MAX($F10989,MIN(0.18*$D10989,$F10989*(1+$N10989))))</f>
        <v>311.90981505000002</v>
      </c>
      <c r="P10989" s="35">
        <f>O10989/D10989</f>
        <v>1.4654062488988659E-2</v>
      </c>
    </row>
    <row r="10990" spans="1:16" x14ac:dyDescent="0.3">
      <c r="A10990" s="2">
        <v>45103</v>
      </c>
      <c r="B10990" s="3" t="s">
        <v>24144</v>
      </c>
      <c r="C10990" s="4" t="s">
        <v>24145</v>
      </c>
      <c r="D10990" s="27">
        <v>5826.77</v>
      </c>
      <c r="E10990" s="27">
        <v>104.18</v>
      </c>
      <c r="F10990" s="27">
        <v>58.29</v>
      </c>
      <c r="G10990" s="26">
        <f>(E10990-F10990)/E10990</f>
        <v>0.4404876175849492</v>
      </c>
      <c r="H10990" s="27">
        <f>E10990-F10990</f>
        <v>45.890000000000008</v>
      </c>
      <c r="I10990" s="35">
        <f>E10990/D10990</f>
        <v>1.7879545614465649E-2</v>
      </c>
      <c r="J10990" s="3">
        <v>12911.71</v>
      </c>
      <c r="K10990" s="26">
        <v>0.27200000000000002</v>
      </c>
      <c r="L10990" s="4" t="b">
        <v>1</v>
      </c>
      <c r="M10990" s="4" t="s">
        <v>57</v>
      </c>
      <c r="N10990" s="35">
        <f>'Landed Freight Margin Tool'!$D$4</f>
        <v>0.58708499999999997</v>
      </c>
      <c r="O10990" s="30">
        <f>(MAX($F10990,MIN(0.18*$D10990,$F10990*(1+$N10990))))</f>
        <v>92.511184650000004</v>
      </c>
      <c r="P10990" s="35">
        <f>O10990/D10990</f>
        <v>1.5876924033383848E-2</v>
      </c>
    </row>
    <row r="10991" spans="1:16" x14ac:dyDescent="0.3">
      <c r="A10991" s="2">
        <v>44953</v>
      </c>
      <c r="B10991" s="3" t="s">
        <v>2531</v>
      </c>
      <c r="C10991" s="4" t="s">
        <v>2532</v>
      </c>
      <c r="D10991" s="27">
        <v>3838.14</v>
      </c>
      <c r="E10991" s="27">
        <v>68.98</v>
      </c>
      <c r="F10991" s="27">
        <v>45.14</v>
      </c>
      <c r="G10991" s="26">
        <f>(E10991-F10991)/E10991</f>
        <v>0.34560742244128734</v>
      </c>
      <c r="H10991" s="27">
        <f>E10991-F10991</f>
        <v>23.840000000000003</v>
      </c>
      <c r="I10991" s="35">
        <f>E10991/D10991</f>
        <v>1.7972246973794601E-2</v>
      </c>
      <c r="J10991" s="3">
        <v>4964.32</v>
      </c>
      <c r="K10991" s="26">
        <v>0.92200000000000004</v>
      </c>
      <c r="L10991" s="4" t="b">
        <v>1</v>
      </c>
      <c r="M10991" s="4" t="s">
        <v>57</v>
      </c>
      <c r="N10991" s="35">
        <f>'Landed Freight Margin Tool'!$D$4</f>
        <v>0.58708499999999997</v>
      </c>
      <c r="O10991" s="30">
        <f>(MAX($F10991,MIN(0.18*$D10991,$F10991*(1+$N10991))))</f>
        <v>71.641016900000011</v>
      </c>
      <c r="P10991" s="35">
        <f>O10991/D10991</f>
        <v>1.8665555946369861E-2</v>
      </c>
    </row>
    <row r="10992" spans="1:16" x14ac:dyDescent="0.3">
      <c r="A10992" s="2">
        <v>44971</v>
      </c>
      <c r="B10992" s="3" t="s">
        <v>18774</v>
      </c>
      <c r="C10992" s="4" t="s">
        <v>18775</v>
      </c>
      <c r="D10992" s="27">
        <v>18751.310000000001</v>
      </c>
      <c r="E10992" s="27">
        <v>337.19</v>
      </c>
      <c r="F10992" s="27">
        <v>224.47</v>
      </c>
      <c r="G10992" s="26">
        <f>(E10992-F10992)/E10992</f>
        <v>0.33429223879711734</v>
      </c>
      <c r="H10992" s="27">
        <f>E10992-F10992</f>
        <v>112.72</v>
      </c>
      <c r="I10992" s="35">
        <f>E10992/D10992</f>
        <v>1.7982210309573036E-2</v>
      </c>
      <c r="J10992" s="3">
        <v>0</v>
      </c>
      <c r="K10992" s="26">
        <v>0</v>
      </c>
      <c r="L10992" s="4" t="b">
        <v>0</v>
      </c>
      <c r="M10992" s="4" t="s">
        <v>57</v>
      </c>
      <c r="N10992" s="35">
        <f>'Landed Freight Margin Tool'!$D$4</f>
        <v>0.58708499999999997</v>
      </c>
      <c r="O10992" s="30">
        <f>(MAX($F10992,MIN(0.18*$D10992,$F10992*(1+$N10992))))</f>
        <v>356.25296995000002</v>
      </c>
      <c r="P10992" s="35">
        <f>O10992/D10992</f>
        <v>1.8998831012339939E-2</v>
      </c>
    </row>
    <row r="10993" spans="1:16" x14ac:dyDescent="0.3">
      <c r="A10993" s="2">
        <v>45232</v>
      </c>
      <c r="B10993" s="3" t="s">
        <v>23588</v>
      </c>
      <c r="C10993" s="4" t="s">
        <v>23589</v>
      </c>
      <c r="D10993" s="27">
        <v>22416.12</v>
      </c>
      <c r="E10993" s="27">
        <v>405.02</v>
      </c>
      <c r="F10993" s="27">
        <v>261.23</v>
      </c>
      <c r="G10993" s="26">
        <f>(E10993-F10993)/E10993</f>
        <v>0.35501950520961922</v>
      </c>
      <c r="H10993" s="27">
        <f>E10993-F10993</f>
        <v>143.78999999999996</v>
      </c>
      <c r="I10993" s="35">
        <f>E10993/D10993</f>
        <v>1.8068247314878758E-2</v>
      </c>
      <c r="J10993" s="3">
        <v>344.44</v>
      </c>
      <c r="K10993" s="26">
        <v>0.22</v>
      </c>
      <c r="L10993" s="4" t="b">
        <v>1</v>
      </c>
      <c r="M10993" s="4" t="s">
        <v>57</v>
      </c>
      <c r="N10993" s="35">
        <f>'Landed Freight Margin Tool'!$D$4</f>
        <v>0.58708499999999997</v>
      </c>
      <c r="O10993" s="30">
        <f>(MAX($F10993,MIN(0.18*$D10993,$F10993*(1+$N10993))))</f>
        <v>414.59421455000006</v>
      </c>
      <c r="P10993" s="35">
        <f>O10993/D10993</f>
        <v>1.8495360238524779E-2</v>
      </c>
    </row>
    <row r="10994" spans="1:16" x14ac:dyDescent="0.3">
      <c r="A10994" s="2">
        <v>45040</v>
      </c>
      <c r="B10994" s="3" t="s">
        <v>19804</v>
      </c>
      <c r="C10994" s="4" t="s">
        <v>19805</v>
      </c>
      <c r="D10994" s="27">
        <v>12688.7</v>
      </c>
      <c r="E10994" s="27">
        <v>230.06</v>
      </c>
      <c r="F10994" s="27">
        <v>138.24</v>
      </c>
      <c r="G10994" s="26">
        <f>(E10994-F10994)/E10994</f>
        <v>0.39911327479787878</v>
      </c>
      <c r="H10994" s="27">
        <f>E10994-F10994</f>
        <v>91.82</v>
      </c>
      <c r="I10994" s="35">
        <f>E10994/D10994</f>
        <v>1.81310930197735E-2</v>
      </c>
      <c r="J10994" s="3">
        <v>2310.7600000000002</v>
      </c>
      <c r="K10994" s="26">
        <v>0.22</v>
      </c>
      <c r="L10994" s="4" t="b">
        <v>1</v>
      </c>
      <c r="M10994" s="4" t="s">
        <v>57</v>
      </c>
      <c r="N10994" s="35">
        <f>'Landed Freight Margin Tool'!$D$4</f>
        <v>0.58708499999999997</v>
      </c>
      <c r="O10994" s="30">
        <f>(MAX($F10994,MIN(0.18*$D10994,$F10994*(1+$N10994))))</f>
        <v>219.39863040000003</v>
      </c>
      <c r="P10994" s="35">
        <f>O10994/D10994</f>
        <v>1.7290867496276216E-2</v>
      </c>
    </row>
    <row r="10995" spans="1:16" x14ac:dyDescent="0.3">
      <c r="A10995" s="2">
        <v>45271</v>
      </c>
      <c r="B10995" s="3" t="s">
        <v>14488</v>
      </c>
      <c r="C10995" s="4" t="s">
        <v>14489</v>
      </c>
      <c r="D10995" s="27">
        <v>24261.98</v>
      </c>
      <c r="E10995" s="27">
        <v>443.93</v>
      </c>
      <c r="F10995" s="27">
        <v>331.87</v>
      </c>
      <c r="G10995" s="26">
        <f>(E10995-F10995)/E10995</f>
        <v>0.25242718446601942</v>
      </c>
      <c r="H10995" s="27">
        <f>E10995-F10995</f>
        <v>112.06</v>
      </c>
      <c r="I10995" s="35">
        <f>E10995/D10995</f>
        <v>1.8297352483185626E-2</v>
      </c>
      <c r="J10995" s="3">
        <v>24319.57</v>
      </c>
      <c r="K10995" s="26">
        <v>0.182</v>
      </c>
      <c r="L10995" s="4" t="b">
        <v>1</v>
      </c>
      <c r="M10995" s="4" t="s">
        <v>57</v>
      </c>
      <c r="N10995" s="35">
        <f>'Landed Freight Margin Tool'!$D$4</f>
        <v>0.58708499999999997</v>
      </c>
      <c r="O10995" s="30">
        <f>(MAX($F10995,MIN(0.18*$D10995,$F10995*(1+$N10995))))</f>
        <v>526.70589895000001</v>
      </c>
      <c r="P10995" s="35">
        <f>O10995/D10995</f>
        <v>2.1709106138493233E-2</v>
      </c>
    </row>
    <row r="10996" spans="1:16" x14ac:dyDescent="0.3">
      <c r="A10996" s="2">
        <v>45169</v>
      </c>
      <c r="B10996" s="3" t="s">
        <v>6181</v>
      </c>
      <c r="C10996" s="4" t="s">
        <v>6182</v>
      </c>
      <c r="D10996" s="27">
        <v>19284.78</v>
      </c>
      <c r="E10996" s="27">
        <v>354.01</v>
      </c>
      <c r="F10996" s="27">
        <v>248.57</v>
      </c>
      <c r="G10996" s="26">
        <f>(E10996-F10996)/E10996</f>
        <v>0.29784469365272165</v>
      </c>
      <c r="H10996" s="27">
        <f>E10996-F10996</f>
        <v>105.44</v>
      </c>
      <c r="I10996" s="35">
        <f>E10996/D10996</f>
        <v>1.8356963366966076E-2</v>
      </c>
      <c r="J10996" s="3">
        <v>0</v>
      </c>
      <c r="K10996" s="26">
        <v>0</v>
      </c>
      <c r="L10996" s="4" t="b">
        <v>0</v>
      </c>
      <c r="M10996" s="4" t="s">
        <v>57</v>
      </c>
      <c r="N10996" s="35">
        <f>'Landed Freight Margin Tool'!$D$4</f>
        <v>0.58708499999999997</v>
      </c>
      <c r="O10996" s="30">
        <f>(MAX($F10996,MIN(0.18*$D10996,$F10996*(1+$N10996))))</f>
        <v>394.50171845</v>
      </c>
      <c r="P10996" s="35">
        <f>O10996/D10996</f>
        <v>2.0456635670720643E-2</v>
      </c>
    </row>
    <row r="10997" spans="1:16" x14ac:dyDescent="0.3">
      <c r="A10997" s="2">
        <v>44986</v>
      </c>
      <c r="B10997" s="3" t="s">
        <v>18577</v>
      </c>
      <c r="C10997" s="4" t="s">
        <v>18578</v>
      </c>
      <c r="D10997" s="27">
        <v>13705.9</v>
      </c>
      <c r="E10997" s="27">
        <v>252.69</v>
      </c>
      <c r="F10997" s="27">
        <v>146.57</v>
      </c>
      <c r="G10997" s="26">
        <f>(E10997-F10997)/E10997</f>
        <v>0.41996121730183228</v>
      </c>
      <c r="H10997" s="27">
        <f>E10997-F10997</f>
        <v>106.12</v>
      </c>
      <c r="I10997" s="35">
        <f>E10997/D10997</f>
        <v>1.8436585703966904E-2</v>
      </c>
      <c r="J10997" s="3">
        <v>17744.8</v>
      </c>
      <c r="K10997" s="26">
        <v>0.22</v>
      </c>
      <c r="L10997" s="4" t="b">
        <v>1</v>
      </c>
      <c r="M10997" s="4" t="s">
        <v>57</v>
      </c>
      <c r="N10997" s="35">
        <f>'Landed Freight Margin Tool'!$D$4</f>
        <v>0.58708499999999997</v>
      </c>
      <c r="O10997" s="30">
        <f>(MAX($F10997,MIN(0.18*$D10997,$F10997*(1+$N10997))))</f>
        <v>232.61904845000001</v>
      </c>
      <c r="P10997" s="35">
        <f>O10997/D10997</f>
        <v>1.6972183399120089E-2</v>
      </c>
    </row>
    <row r="10998" spans="1:16" x14ac:dyDescent="0.3">
      <c r="A10998" s="2">
        <v>45191</v>
      </c>
      <c r="B10998" s="3" t="s">
        <v>22841</v>
      </c>
      <c r="C10998" s="4" t="s">
        <v>22842</v>
      </c>
      <c r="D10998" s="27">
        <v>19219.68</v>
      </c>
      <c r="E10998" s="27">
        <v>354.7</v>
      </c>
      <c r="F10998" s="27">
        <v>250.13</v>
      </c>
      <c r="G10998" s="26">
        <f>(E10998-F10998)/E10998</f>
        <v>0.29481251762052435</v>
      </c>
      <c r="H10998" s="27">
        <f>E10998-F10998</f>
        <v>104.57</v>
      </c>
      <c r="I10998" s="35">
        <f>E10998/D10998</f>
        <v>1.8455041915370077E-2</v>
      </c>
      <c r="J10998" s="3">
        <v>13207.17</v>
      </c>
      <c r="K10998" s="26">
        <v>0.114</v>
      </c>
      <c r="L10998" s="4" t="b">
        <v>0</v>
      </c>
      <c r="M10998" s="4" t="s">
        <v>57</v>
      </c>
      <c r="N10998" s="35">
        <f>'Landed Freight Margin Tool'!$D$4</f>
        <v>0.58708499999999997</v>
      </c>
      <c r="O10998" s="30">
        <f>(MAX($F10998,MIN(0.18*$D10998,$F10998*(1+$N10998))))</f>
        <v>396.97757104999999</v>
      </c>
      <c r="P10998" s="35">
        <f>O10998/D10998</f>
        <v>2.0654744046206805E-2</v>
      </c>
    </row>
    <row r="10999" spans="1:16" x14ac:dyDescent="0.3">
      <c r="A10999" s="2">
        <v>45190</v>
      </c>
      <c r="B10999" s="3" t="s">
        <v>8804</v>
      </c>
      <c r="C10999" s="4" t="s">
        <v>8805</v>
      </c>
      <c r="D10999" s="27">
        <v>9344.9</v>
      </c>
      <c r="E10999" s="27">
        <v>173.17</v>
      </c>
      <c r="F10999" s="27">
        <v>112.99</v>
      </c>
      <c r="G10999" s="26">
        <f>(E10999-F10999)/E10999</f>
        <v>0.34751977825258412</v>
      </c>
      <c r="H10999" s="27">
        <f>E10999-F10999</f>
        <v>60.179999999999993</v>
      </c>
      <c r="I10999" s="35">
        <f>E10999/D10999</f>
        <v>1.8530963413198643E-2</v>
      </c>
      <c r="J10999" s="3">
        <v>359.82</v>
      </c>
      <c r="K10999" s="26">
        <v>0.219</v>
      </c>
      <c r="L10999" s="4" t="b">
        <v>1</v>
      </c>
      <c r="M10999" s="4" t="s">
        <v>57</v>
      </c>
      <c r="N10999" s="35">
        <f>'Landed Freight Margin Tool'!$D$4</f>
        <v>0.58708499999999997</v>
      </c>
      <c r="O10999" s="30">
        <f>(MAX($F10999,MIN(0.18*$D10999,$F10999*(1+$N10999))))</f>
        <v>179.32473415000001</v>
      </c>
      <c r="P10999" s="35">
        <f>O10999/D10999</f>
        <v>1.918958299714283E-2</v>
      </c>
    </row>
    <row r="11000" spans="1:16" x14ac:dyDescent="0.3">
      <c r="A11000" s="2">
        <v>45005</v>
      </c>
      <c r="B11000" s="3" t="s">
        <v>12054</v>
      </c>
      <c r="C11000" s="4" t="s">
        <v>12055</v>
      </c>
      <c r="D11000" s="27">
        <v>8851.64</v>
      </c>
      <c r="E11000" s="27">
        <v>164.2</v>
      </c>
      <c r="F11000" s="27">
        <v>115.36</v>
      </c>
      <c r="G11000" s="26">
        <f>(E11000-F11000)/E11000</f>
        <v>0.29744214372716193</v>
      </c>
      <c r="H11000" s="27">
        <f>E11000-F11000</f>
        <v>48.839999999999989</v>
      </c>
      <c r="I11000" s="35">
        <f>E11000/D11000</f>
        <v>1.855023475875657E-2</v>
      </c>
      <c r="J11000" s="3">
        <v>7136.82</v>
      </c>
      <c r="K11000" s="26">
        <v>0.10199999999999999</v>
      </c>
      <c r="L11000" s="4" t="b">
        <v>0</v>
      </c>
      <c r="M11000" s="4" t="s">
        <v>57</v>
      </c>
      <c r="N11000" s="35">
        <f>'Landed Freight Margin Tool'!$D$4</f>
        <v>0.58708499999999997</v>
      </c>
      <c r="O11000" s="30">
        <f>(MAX($F11000,MIN(0.18*$D11000,$F11000*(1+$N11000))))</f>
        <v>183.0861256</v>
      </c>
      <c r="P11000" s="35">
        <f>O11000/D11000</f>
        <v>2.0683864865719801E-2</v>
      </c>
    </row>
    <row r="11001" spans="1:16" x14ac:dyDescent="0.3">
      <c r="A11001" s="2">
        <v>45289</v>
      </c>
      <c r="B11001" s="3" t="s">
        <v>11631</v>
      </c>
      <c r="C11001" s="4" t="s">
        <v>11632</v>
      </c>
      <c r="D11001" s="27">
        <v>4527.0200000000004</v>
      </c>
      <c r="E11001" s="27">
        <v>84.16</v>
      </c>
      <c r="F11001" s="27">
        <v>56.46</v>
      </c>
      <c r="G11001" s="26">
        <f>(E11001-F11001)/E11001</f>
        <v>0.32913498098859312</v>
      </c>
      <c r="H11001" s="27">
        <f>E11001-F11001</f>
        <v>27.699999999999996</v>
      </c>
      <c r="I11001" s="35">
        <f>E11001/D11001</f>
        <v>1.8590596021223673E-2</v>
      </c>
      <c r="J11001" s="3">
        <v>413.42</v>
      </c>
      <c r="K11001" s="26">
        <v>0.68400000000000005</v>
      </c>
      <c r="L11001" s="4" t="b">
        <v>1</v>
      </c>
      <c r="M11001" s="4" t="s">
        <v>57</v>
      </c>
      <c r="N11001" s="35">
        <f>'Landed Freight Margin Tool'!$D$4</f>
        <v>0.58708499999999997</v>
      </c>
      <c r="O11001" s="30">
        <f>(MAX($F11001,MIN(0.18*$D11001,$F11001*(1+$N11001))))</f>
        <v>89.60681910000001</v>
      </c>
      <c r="P11001" s="35">
        <f>O11001/D11001</f>
        <v>1.9793775839293839E-2</v>
      </c>
    </row>
    <row r="11002" spans="1:16" x14ac:dyDescent="0.3">
      <c r="A11002" s="2">
        <v>45264</v>
      </c>
      <c r="B11002" s="3" t="s">
        <v>22920</v>
      </c>
      <c r="C11002" s="4" t="s">
        <v>22921</v>
      </c>
      <c r="D11002" s="27">
        <v>2127.59</v>
      </c>
      <c r="E11002" s="27">
        <v>39.75</v>
      </c>
      <c r="F11002" s="27">
        <v>21.75</v>
      </c>
      <c r="G11002" s="26">
        <f>(E11002-F11002)/E11002</f>
        <v>0.45283018867924529</v>
      </c>
      <c r="H11002" s="27">
        <f>E11002-F11002</f>
        <v>18</v>
      </c>
      <c r="I11002" s="35">
        <f>E11002/D11002</f>
        <v>1.8683110937727662E-2</v>
      </c>
      <c r="J11002" s="3">
        <v>854.44</v>
      </c>
      <c r="K11002" s="26">
        <v>0.22</v>
      </c>
      <c r="L11002" s="4" t="b">
        <v>1</v>
      </c>
      <c r="M11002" s="4" t="s">
        <v>57</v>
      </c>
      <c r="N11002" s="35">
        <f>'Landed Freight Margin Tool'!$D$4</f>
        <v>0.58708499999999997</v>
      </c>
      <c r="O11002" s="30">
        <f>(MAX($F11002,MIN(0.18*$D11002,$F11002*(1+$N11002))))</f>
        <v>34.519098750000005</v>
      </c>
      <c r="P11002" s="35">
        <f>O11002/D11002</f>
        <v>1.6224506953877393E-2</v>
      </c>
    </row>
    <row r="11003" spans="1:16" x14ac:dyDescent="0.3">
      <c r="A11003" s="2">
        <v>45202</v>
      </c>
      <c r="B11003" s="3" t="s">
        <v>9304</v>
      </c>
      <c r="C11003" s="4" t="s">
        <v>9305</v>
      </c>
      <c r="D11003" s="27">
        <v>517.34</v>
      </c>
      <c r="E11003" s="27">
        <v>9.7100000000000009</v>
      </c>
      <c r="F11003" s="27">
        <v>6.28</v>
      </c>
      <c r="G11003" s="26">
        <f>(E11003-F11003)/E11003</f>
        <v>0.35324407826982496</v>
      </c>
      <c r="H11003" s="27">
        <f>E11003-F11003</f>
        <v>3.4300000000000006</v>
      </c>
      <c r="I11003" s="35">
        <f>E11003/D11003</f>
        <v>1.8769088027216146E-2</v>
      </c>
      <c r="J11003" s="3">
        <v>43735.76</v>
      </c>
      <c r="K11003" s="26">
        <v>7.9000000000000001E-2</v>
      </c>
      <c r="L11003" s="4" t="b">
        <v>0</v>
      </c>
      <c r="M11003" s="4" t="s">
        <v>57</v>
      </c>
      <c r="N11003" s="35">
        <f>'Landed Freight Margin Tool'!$D$4</f>
        <v>0.58708499999999997</v>
      </c>
      <c r="O11003" s="30">
        <f>(MAX($F11003,MIN(0.18*$D11003,$F11003*(1+$N11003))))</f>
        <v>9.9668938000000011</v>
      </c>
      <c r="P11003" s="35">
        <f>O11003/D11003</f>
        <v>1.9265654695171455E-2</v>
      </c>
    </row>
    <row r="11004" spans="1:16" x14ac:dyDescent="0.3">
      <c r="A11004" s="2">
        <v>45162</v>
      </c>
      <c r="B11004" s="3" t="s">
        <v>1589</v>
      </c>
      <c r="C11004" s="4" t="s">
        <v>1590</v>
      </c>
      <c r="D11004" s="27">
        <v>18988.95</v>
      </c>
      <c r="E11004" s="27">
        <v>356.9</v>
      </c>
      <c r="F11004" s="27">
        <v>215.33</v>
      </c>
      <c r="G11004" s="26">
        <f>(E11004-F11004)/E11004</f>
        <v>0.39666573269823474</v>
      </c>
      <c r="H11004" s="27">
        <f>E11004-F11004</f>
        <v>141.56999999999996</v>
      </c>
      <c r="I11004" s="35">
        <f>E11004/D11004</f>
        <v>1.8795141384858036E-2</v>
      </c>
      <c r="J11004" s="3">
        <v>18398</v>
      </c>
      <c r="K11004" s="26">
        <v>0.19800000000000001</v>
      </c>
      <c r="L11004" s="4" t="b">
        <v>1</v>
      </c>
      <c r="M11004" s="4" t="s">
        <v>57</v>
      </c>
      <c r="N11004" s="35">
        <f>'Landed Freight Margin Tool'!$D$4</f>
        <v>0.58708499999999997</v>
      </c>
      <c r="O11004" s="30">
        <f>(MAX($F11004,MIN(0.18*$D11004,$F11004*(1+$N11004))))</f>
        <v>341.74701305000002</v>
      </c>
      <c r="P11004" s="35">
        <f>O11004/D11004</f>
        <v>1.7997151661887572E-2</v>
      </c>
    </row>
    <row r="11005" spans="1:16" x14ac:dyDescent="0.3">
      <c r="A11005" s="2">
        <v>45134</v>
      </c>
      <c r="B11005" s="3" t="s">
        <v>11980</v>
      </c>
      <c r="C11005" s="4" t="s">
        <v>11894</v>
      </c>
      <c r="D11005" s="27">
        <v>1896.08</v>
      </c>
      <c r="E11005" s="27">
        <v>35.97</v>
      </c>
      <c r="F11005" s="27">
        <v>20.62</v>
      </c>
      <c r="G11005" s="26">
        <f>(E11005-F11005)/E11005</f>
        <v>0.42674450931331659</v>
      </c>
      <c r="H11005" s="27">
        <f>E11005-F11005</f>
        <v>15.349999999999998</v>
      </c>
      <c r="I11005" s="35">
        <f>E11005/D11005</f>
        <v>1.897071853508291E-2</v>
      </c>
      <c r="J11005" s="3">
        <v>0</v>
      </c>
      <c r="K11005" s="26">
        <v>0</v>
      </c>
      <c r="L11005" s="4" t="b">
        <v>0</v>
      </c>
      <c r="M11005" s="4" t="s">
        <v>57</v>
      </c>
      <c r="N11005" s="35">
        <f>'Landed Freight Margin Tool'!$D$4</f>
        <v>0.58708499999999997</v>
      </c>
      <c r="O11005" s="30">
        <f>(MAX($F11005,MIN(0.18*$D11005,$F11005*(1+$N11005))))</f>
        <v>32.725692700000003</v>
      </c>
      <c r="P11005" s="35">
        <f>O11005/D11005</f>
        <v>1.725965818952787E-2</v>
      </c>
    </row>
    <row r="11006" spans="1:16" x14ac:dyDescent="0.3">
      <c r="A11006" s="2">
        <v>45058</v>
      </c>
      <c r="B11006" s="3" t="s">
        <v>9280</v>
      </c>
      <c r="C11006" s="4" t="s">
        <v>9281</v>
      </c>
      <c r="D11006" s="27">
        <v>16944.79</v>
      </c>
      <c r="E11006" s="27">
        <v>323.94</v>
      </c>
      <c r="F11006" s="27">
        <v>207.1</v>
      </c>
      <c r="G11006" s="26">
        <f>(E11006-F11006)/E11006</f>
        <v>0.36068407729826513</v>
      </c>
      <c r="H11006" s="27">
        <f>E11006-F11006</f>
        <v>116.84</v>
      </c>
      <c r="I11006" s="35">
        <f>E11006/D11006</f>
        <v>1.9117380622598448E-2</v>
      </c>
      <c r="J11006" s="3">
        <v>0</v>
      </c>
      <c r="K11006" s="26">
        <v>0</v>
      </c>
      <c r="L11006" s="4" t="b">
        <v>0</v>
      </c>
      <c r="M11006" s="4" t="s">
        <v>57</v>
      </c>
      <c r="N11006" s="35">
        <f>'Landed Freight Margin Tool'!$D$4</f>
        <v>0.58708499999999997</v>
      </c>
      <c r="O11006" s="30">
        <f>(MAX($F11006,MIN(0.18*$D11006,$F11006*(1+$N11006))))</f>
        <v>328.68530350000003</v>
      </c>
      <c r="P11006" s="35">
        <f>O11006/D11006</f>
        <v>1.9397425609877728E-2</v>
      </c>
    </row>
    <row r="11007" spans="1:16" x14ac:dyDescent="0.3">
      <c r="A11007" s="2">
        <v>45215</v>
      </c>
      <c r="B11007" s="3" t="s">
        <v>4282</v>
      </c>
      <c r="C11007" s="4" t="s">
        <v>4283</v>
      </c>
      <c r="D11007" s="27">
        <v>5114.5</v>
      </c>
      <c r="E11007" s="27">
        <v>98.39</v>
      </c>
      <c r="F11007" s="27">
        <v>91.54</v>
      </c>
      <c r="G11007" s="26">
        <f>(E11007-F11007)/E11007</f>
        <v>6.9620896432564222E-2</v>
      </c>
      <c r="H11007" s="27">
        <f>E11007-F11007</f>
        <v>6.8499999999999943</v>
      </c>
      <c r="I11007" s="35">
        <f>E11007/D11007</f>
        <v>1.9237462117509044E-2</v>
      </c>
      <c r="J11007" s="3">
        <v>90.2</v>
      </c>
      <c r="K11007" s="26">
        <v>0.22</v>
      </c>
      <c r="L11007" s="4" t="b">
        <v>1</v>
      </c>
      <c r="M11007" s="4" t="s">
        <v>57</v>
      </c>
      <c r="N11007" s="35">
        <f>'Landed Freight Margin Tool'!$D$4</f>
        <v>0.58708499999999997</v>
      </c>
      <c r="O11007" s="30">
        <f>(MAX($F11007,MIN(0.18*$D11007,$F11007*(1+$N11007))))</f>
        <v>145.28176090000002</v>
      </c>
      <c r="P11007" s="35">
        <f>O11007/D11007</f>
        <v>2.8405858031088086E-2</v>
      </c>
    </row>
    <row r="11008" spans="1:16" x14ac:dyDescent="0.3">
      <c r="A11008" s="2">
        <v>45182</v>
      </c>
      <c r="B11008" s="3" t="s">
        <v>15618</v>
      </c>
      <c r="C11008" s="4" t="s">
        <v>15619</v>
      </c>
      <c r="D11008" s="27">
        <v>7339.47</v>
      </c>
      <c r="E11008" s="27">
        <v>141.24</v>
      </c>
      <c r="F11008" s="27">
        <v>77.819999999999993</v>
      </c>
      <c r="G11008" s="26">
        <f>(E11008-F11008)/E11008</f>
        <v>0.44902293967714535</v>
      </c>
      <c r="H11008" s="27">
        <f>E11008-F11008</f>
        <v>63.420000000000016</v>
      </c>
      <c r="I11008" s="35">
        <f>E11008/D11008</f>
        <v>1.9243896357638905E-2</v>
      </c>
      <c r="J11008" s="3">
        <v>3180.16</v>
      </c>
      <c r="K11008" s="26">
        <v>0.28100000000000003</v>
      </c>
      <c r="L11008" s="4" t="b">
        <v>1</v>
      </c>
      <c r="M11008" s="4" t="s">
        <v>57</v>
      </c>
      <c r="N11008" s="35">
        <f>'Landed Freight Margin Tool'!$D$4</f>
        <v>0.58708499999999997</v>
      </c>
      <c r="O11008" s="30">
        <f>(MAX($F11008,MIN(0.18*$D11008,$F11008*(1+$N11008))))</f>
        <v>123.50695469999999</v>
      </c>
      <c r="P11008" s="35">
        <f>O11008/D11008</f>
        <v>1.6827775670450316E-2</v>
      </c>
    </row>
    <row r="11009" spans="1:16" x14ac:dyDescent="0.3">
      <c r="A11009" s="2">
        <v>45255</v>
      </c>
      <c r="B11009" s="3" t="s">
        <v>23075</v>
      </c>
      <c r="C11009" s="4" t="s">
        <v>7905</v>
      </c>
      <c r="D11009" s="27">
        <v>19037.04</v>
      </c>
      <c r="E11009" s="27">
        <v>366.98</v>
      </c>
      <c r="F11009" s="27">
        <v>236.59</v>
      </c>
      <c r="G11009" s="26">
        <f>(E11009-F11009)/E11009</f>
        <v>0.35530546623794212</v>
      </c>
      <c r="H11009" s="27">
        <f>E11009-F11009</f>
        <v>130.39000000000001</v>
      </c>
      <c r="I11009" s="35">
        <f>E11009/D11009</f>
        <v>1.9277156532738284E-2</v>
      </c>
      <c r="J11009" s="3">
        <v>586.73</v>
      </c>
      <c r="K11009" s="26">
        <v>0.193</v>
      </c>
      <c r="L11009" s="4" t="b">
        <v>1</v>
      </c>
      <c r="M11009" s="4" t="s">
        <v>57</v>
      </c>
      <c r="N11009" s="35">
        <f>'Landed Freight Margin Tool'!$D$4</f>
        <v>0.58708499999999997</v>
      </c>
      <c r="O11009" s="30">
        <f>(MAX($F11009,MIN(0.18*$D11009,$F11009*(1+$N11009))))</f>
        <v>375.48844015000003</v>
      </c>
      <c r="P11009" s="35">
        <f>O11009/D11009</f>
        <v>1.9724097871833018E-2</v>
      </c>
    </row>
    <row r="11010" spans="1:16" x14ac:dyDescent="0.3">
      <c r="A11010" s="2">
        <v>44936</v>
      </c>
      <c r="B11010" s="3" t="s">
        <v>3726</v>
      </c>
      <c r="C11010" s="4" t="s">
        <v>3727</v>
      </c>
      <c r="D11010" s="27">
        <v>12113.36</v>
      </c>
      <c r="E11010" s="27">
        <v>235.69</v>
      </c>
      <c r="F11010" s="27">
        <v>205.21</v>
      </c>
      <c r="G11010" s="26">
        <f>(E11010-F11010)/E11010</f>
        <v>0.12932241503670072</v>
      </c>
      <c r="H11010" s="27">
        <f>E11010-F11010</f>
        <v>30.47999999999999</v>
      </c>
      <c r="I11010" s="35">
        <f>E11010/D11010</f>
        <v>1.945702926355693E-2</v>
      </c>
      <c r="J11010" s="3">
        <v>12122.88</v>
      </c>
      <c r="K11010" s="26">
        <v>0.22</v>
      </c>
      <c r="L11010" s="4" t="b">
        <v>1</v>
      </c>
      <c r="M11010" s="4" t="s">
        <v>57</v>
      </c>
      <c r="N11010" s="35">
        <f>'Landed Freight Margin Tool'!$D$4</f>
        <v>0.58708499999999997</v>
      </c>
      <c r="O11010" s="30">
        <f>(MAX($F11010,MIN(0.18*$D11010,$F11010*(1+$N11010))))</f>
        <v>325.68571285000002</v>
      </c>
      <c r="P11010" s="35">
        <f>O11010/D11010</f>
        <v>2.6886488377295813E-2</v>
      </c>
    </row>
    <row r="11011" spans="1:16" x14ac:dyDescent="0.3">
      <c r="A11011" s="2">
        <v>45037</v>
      </c>
      <c r="B11011" s="3" t="s">
        <v>618</v>
      </c>
      <c r="C11011" s="4" t="s">
        <v>619</v>
      </c>
      <c r="D11011" s="27">
        <v>3963.17</v>
      </c>
      <c r="E11011" s="27">
        <v>77.180000000000007</v>
      </c>
      <c r="F11011" s="27">
        <v>53.21</v>
      </c>
      <c r="G11011" s="26">
        <f>(E11011-F11011)/E11011</f>
        <v>0.31057268722466963</v>
      </c>
      <c r="H11011" s="27">
        <f>E11011-F11011</f>
        <v>23.970000000000006</v>
      </c>
      <c r="I11011" s="35">
        <f>E11011/D11011</f>
        <v>1.9474309706623741E-2</v>
      </c>
      <c r="J11011" s="3">
        <v>38.32</v>
      </c>
      <c r="K11011" s="26">
        <v>1.401</v>
      </c>
      <c r="L11011" s="4" t="b">
        <v>1</v>
      </c>
      <c r="M11011" s="4" t="s">
        <v>57</v>
      </c>
      <c r="N11011" s="35">
        <f>'Landed Freight Margin Tool'!$D$4</f>
        <v>0.58708499999999997</v>
      </c>
      <c r="O11011" s="30">
        <f>(MAX($F11011,MIN(0.18*$D11011,$F11011*(1+$N11011))))</f>
        <v>84.448792850000004</v>
      </c>
      <c r="P11011" s="35">
        <f>O11011/D11011</f>
        <v>2.1308395261873704E-2</v>
      </c>
    </row>
    <row r="11012" spans="1:16" x14ac:dyDescent="0.3">
      <c r="A11012" s="2">
        <v>45061</v>
      </c>
      <c r="B11012" s="3" t="s">
        <v>18172</v>
      </c>
      <c r="C11012" s="4" t="s">
        <v>18173</v>
      </c>
      <c r="D11012" s="27">
        <v>7056.84</v>
      </c>
      <c r="E11012" s="27">
        <v>137.93</v>
      </c>
      <c r="F11012" s="27">
        <v>84.04</v>
      </c>
      <c r="G11012" s="26">
        <f>(E11012-F11012)/E11012</f>
        <v>0.39070543029072718</v>
      </c>
      <c r="H11012" s="27">
        <f>E11012-F11012</f>
        <v>53.89</v>
      </c>
      <c r="I11012" s="35">
        <f>E11012/D11012</f>
        <v>1.95455756400882E-2</v>
      </c>
      <c r="J11012" s="3">
        <v>1503.88</v>
      </c>
      <c r="K11012" s="26">
        <v>0.22</v>
      </c>
      <c r="L11012" s="4" t="b">
        <v>1</v>
      </c>
      <c r="M11012" s="4" t="s">
        <v>57</v>
      </c>
      <c r="N11012" s="35">
        <f>'Landed Freight Margin Tool'!$D$4</f>
        <v>0.58708499999999997</v>
      </c>
      <c r="O11012" s="30">
        <f>(MAX($F11012,MIN(0.18*$D11012,$F11012*(1+$N11012))))</f>
        <v>133.37862340000001</v>
      </c>
      <c r="P11012" s="35">
        <f>O11012/D11012</f>
        <v>1.8900616054778059E-2</v>
      </c>
    </row>
    <row r="11013" spans="1:16" x14ac:dyDescent="0.3">
      <c r="A11013" s="2">
        <v>44960</v>
      </c>
      <c r="B11013" s="3" t="s">
        <v>3702</v>
      </c>
      <c r="C11013" s="4" t="s">
        <v>3703</v>
      </c>
      <c r="D11013" s="27">
        <v>631.11</v>
      </c>
      <c r="E11013" s="27">
        <v>12.4</v>
      </c>
      <c r="F11013" s="27">
        <v>7.05</v>
      </c>
      <c r="G11013" s="26">
        <f>(E11013-F11013)/E11013</f>
        <v>0.43145161290322581</v>
      </c>
      <c r="H11013" s="27">
        <f>E11013-F11013</f>
        <v>5.3500000000000005</v>
      </c>
      <c r="I11013" s="35">
        <f>E11013/D11013</f>
        <v>1.9647921915355485E-2</v>
      </c>
      <c r="J11013" s="3">
        <v>11421.7</v>
      </c>
      <c r="K11013" s="26">
        <v>0.21299999999999999</v>
      </c>
      <c r="L11013" s="4" t="b">
        <v>1</v>
      </c>
      <c r="M11013" s="4" t="s">
        <v>57</v>
      </c>
      <c r="N11013" s="35">
        <f>'Landed Freight Margin Tool'!$D$4</f>
        <v>0.58708499999999997</v>
      </c>
      <c r="O11013" s="30">
        <f>(MAX($F11013,MIN(0.18*$D11013,$F11013*(1+$N11013))))</f>
        <v>11.18894925</v>
      </c>
      <c r="P11013" s="35">
        <f>O11013/D11013</f>
        <v>1.7729000095070589E-2</v>
      </c>
    </row>
    <row r="11014" spans="1:16" x14ac:dyDescent="0.3">
      <c r="A11014" s="2">
        <v>45146</v>
      </c>
      <c r="B11014" s="3" t="s">
        <v>22268</v>
      </c>
      <c r="C11014" s="4" t="s">
        <v>22269</v>
      </c>
      <c r="D11014" s="27">
        <v>18519.04</v>
      </c>
      <c r="E11014" s="27">
        <v>364.84</v>
      </c>
      <c r="F11014" s="27">
        <v>196.46</v>
      </c>
      <c r="G11014" s="26">
        <f>(E11014-F11014)/E11014</f>
        <v>0.46151737748053934</v>
      </c>
      <c r="H11014" s="27">
        <f>E11014-F11014</f>
        <v>168.37999999999997</v>
      </c>
      <c r="I11014" s="35">
        <f>E11014/D11014</f>
        <v>1.9700805225324851E-2</v>
      </c>
      <c r="J11014" s="3">
        <v>4453.3900000000003</v>
      </c>
      <c r="K11014" s="26">
        <v>0.20599999999999999</v>
      </c>
      <c r="L11014" s="4" t="b">
        <v>1</v>
      </c>
      <c r="M11014" s="4" t="s">
        <v>57</v>
      </c>
      <c r="N11014" s="35">
        <f>'Landed Freight Margin Tool'!$D$4</f>
        <v>0.58708499999999997</v>
      </c>
      <c r="O11014" s="30">
        <f>(MAX($F11014,MIN(0.18*$D11014,$F11014*(1+$N11014))))</f>
        <v>311.79871910000003</v>
      </c>
      <c r="P11014" s="35">
        <f>O11014/D11014</f>
        <v>1.6836656711147015E-2</v>
      </c>
    </row>
    <row r="11015" spans="1:16" x14ac:dyDescent="0.3">
      <c r="A11015" s="2">
        <v>45201</v>
      </c>
      <c r="B11015" s="3" t="s">
        <v>14067</v>
      </c>
      <c r="C11015" s="4" t="s">
        <v>12599</v>
      </c>
      <c r="D11015" s="27">
        <v>8385.34</v>
      </c>
      <c r="E11015" s="27">
        <v>165.72</v>
      </c>
      <c r="F11015" s="27">
        <v>126.32</v>
      </c>
      <c r="G11015" s="26">
        <f>(E11015-F11015)/E11015</f>
        <v>0.23775042239922764</v>
      </c>
      <c r="H11015" s="27">
        <f>E11015-F11015</f>
        <v>39.400000000000006</v>
      </c>
      <c r="I11015" s="35">
        <f>E11015/D11015</f>
        <v>1.9763062678436413E-2</v>
      </c>
      <c r="J11015" s="3">
        <v>5249.64</v>
      </c>
      <c r="K11015" s="26">
        <v>0.22</v>
      </c>
      <c r="L11015" s="4" t="b">
        <v>1</v>
      </c>
      <c r="M11015" s="4" t="s">
        <v>57</v>
      </c>
      <c r="N11015" s="35">
        <f>'Landed Freight Margin Tool'!$D$4</f>
        <v>0.58708499999999997</v>
      </c>
      <c r="O11015" s="30">
        <f>(MAX($F11015,MIN(0.18*$D11015,$F11015*(1+$N11015))))</f>
        <v>200.4805772</v>
      </c>
      <c r="P11015" s="35">
        <f>O11015/D11015</f>
        <v>2.390846133847882E-2</v>
      </c>
    </row>
    <row r="11016" spans="1:16" x14ac:dyDescent="0.3">
      <c r="A11016" s="2">
        <v>45027</v>
      </c>
      <c r="B11016" s="3" t="s">
        <v>19598</v>
      </c>
      <c r="C11016" s="4" t="s">
        <v>19599</v>
      </c>
      <c r="D11016" s="27">
        <v>19692.189999999999</v>
      </c>
      <c r="E11016" s="27">
        <v>391.32</v>
      </c>
      <c r="F11016" s="27">
        <v>213.77</v>
      </c>
      <c r="G11016" s="26">
        <f>(E11016-F11016)/E11016</f>
        <v>0.45372074005928648</v>
      </c>
      <c r="H11016" s="27">
        <f>E11016-F11016</f>
        <v>177.54999999999998</v>
      </c>
      <c r="I11016" s="35">
        <f>E11016/D11016</f>
        <v>1.9871837515278899E-2</v>
      </c>
      <c r="J11016" s="3">
        <v>11148.9</v>
      </c>
      <c r="K11016" s="26">
        <v>0.216</v>
      </c>
      <c r="L11016" s="4" t="b">
        <v>1</v>
      </c>
      <c r="M11016" s="4" t="s">
        <v>57</v>
      </c>
      <c r="N11016" s="35">
        <f>'Landed Freight Margin Tool'!$D$4</f>
        <v>0.58708499999999997</v>
      </c>
      <c r="O11016" s="30">
        <f>(MAX($F11016,MIN(0.18*$D11016,$F11016*(1+$N11016))))</f>
        <v>339.27116045000002</v>
      </c>
      <c r="P11016" s="35">
        <f>O11016/D11016</f>
        <v>1.722871658510303E-2</v>
      </c>
    </row>
    <row r="11017" spans="1:16" x14ac:dyDescent="0.3">
      <c r="A11017" s="2">
        <v>45124</v>
      </c>
      <c r="B11017" s="3" t="s">
        <v>10446</v>
      </c>
      <c r="C11017" s="4" t="s">
        <v>5768</v>
      </c>
      <c r="D11017" s="27">
        <v>1184.1600000000001</v>
      </c>
      <c r="E11017" s="27">
        <v>23.67</v>
      </c>
      <c r="F11017" s="27">
        <v>16.54</v>
      </c>
      <c r="G11017" s="26">
        <f>(E11017-F11017)/E11017</f>
        <v>0.30122517955217581</v>
      </c>
      <c r="H11017" s="27">
        <f>E11017-F11017</f>
        <v>7.1300000000000026</v>
      </c>
      <c r="I11017" s="35">
        <f>E11017/D11017</f>
        <v>1.998885285772193E-2</v>
      </c>
      <c r="J11017" s="3">
        <v>2737.06</v>
      </c>
      <c r="K11017" s="26">
        <v>0.22800000000000001</v>
      </c>
      <c r="L11017" s="4" t="b">
        <v>1</v>
      </c>
      <c r="M11017" s="4" t="s">
        <v>57</v>
      </c>
      <c r="N11017" s="35">
        <f>'Landed Freight Margin Tool'!$D$4</f>
        <v>0.58708499999999997</v>
      </c>
      <c r="O11017" s="30">
        <f>(MAX($F11017,MIN(0.18*$D11017,$F11017*(1+$N11017))))</f>
        <v>26.250385900000001</v>
      </c>
      <c r="P11017" s="35">
        <f>O11017/D11017</f>
        <v>2.2167938369814889E-2</v>
      </c>
    </row>
    <row r="11018" spans="1:16" x14ac:dyDescent="0.3">
      <c r="A11018" s="2">
        <v>45167</v>
      </c>
      <c r="B11018" s="3" t="s">
        <v>13657</v>
      </c>
      <c r="C11018" s="4" t="s">
        <v>13658</v>
      </c>
      <c r="D11018" s="27">
        <v>9879.5300000000007</v>
      </c>
      <c r="E11018" s="27">
        <v>197.71</v>
      </c>
      <c r="F11018" s="27">
        <v>170.14</v>
      </c>
      <c r="G11018" s="26">
        <f>(E11018-F11018)/E11018</f>
        <v>0.13944666430630731</v>
      </c>
      <c r="H11018" s="27">
        <f>E11018-F11018</f>
        <v>27.570000000000022</v>
      </c>
      <c r="I11018" s="35">
        <f>E11018/D11018</f>
        <v>2.0012085595164951E-2</v>
      </c>
      <c r="J11018" s="3">
        <v>1034.5899999999999</v>
      </c>
      <c r="K11018" s="26">
        <v>0.19900000000000001</v>
      </c>
      <c r="L11018" s="4" t="b">
        <v>1</v>
      </c>
      <c r="M11018" s="4" t="s">
        <v>57</v>
      </c>
      <c r="N11018" s="35">
        <f>'Landed Freight Margin Tool'!$D$4</f>
        <v>0.58708499999999997</v>
      </c>
      <c r="O11018" s="30">
        <f>(MAX($F11018,MIN(0.18*$D11018,$F11018*(1+$N11018))))</f>
        <v>270.02664190000002</v>
      </c>
      <c r="P11018" s="35">
        <f>O11018/D11018</f>
        <v>2.7331931974496761E-2</v>
      </c>
    </row>
    <row r="11019" spans="1:16" x14ac:dyDescent="0.3">
      <c r="A11019" s="2">
        <v>45156</v>
      </c>
      <c r="B11019" s="3" t="s">
        <v>4296</v>
      </c>
      <c r="C11019" s="4" t="s">
        <v>4297</v>
      </c>
      <c r="D11019" s="27">
        <v>9520.08</v>
      </c>
      <c r="E11019" s="27">
        <v>191.29</v>
      </c>
      <c r="F11019" s="27">
        <v>128.94</v>
      </c>
      <c r="G11019" s="26">
        <f>(E11019-F11019)/E11019</f>
        <v>0.32594490041298552</v>
      </c>
      <c r="H11019" s="27">
        <f>E11019-F11019</f>
        <v>62.349999999999994</v>
      </c>
      <c r="I11019" s="35">
        <f>E11019/D11019</f>
        <v>2.0093318543541652E-2</v>
      </c>
      <c r="J11019" s="3">
        <v>13839.23</v>
      </c>
      <c r="K11019" s="26">
        <v>0.11</v>
      </c>
      <c r="L11019" s="4" t="b">
        <v>0</v>
      </c>
      <c r="M11019" s="4" t="s">
        <v>57</v>
      </c>
      <c r="N11019" s="35">
        <f>'Landed Freight Margin Tool'!$D$4</f>
        <v>0.58708499999999997</v>
      </c>
      <c r="O11019" s="30">
        <f>(MAX($F11019,MIN(0.18*$D11019,$F11019*(1+$N11019))))</f>
        <v>204.63873990000002</v>
      </c>
      <c r="P11019" s="35">
        <f>O11019/D11019</f>
        <v>2.1495485321551922E-2</v>
      </c>
    </row>
    <row r="11020" spans="1:16" x14ac:dyDescent="0.3">
      <c r="A11020" s="2">
        <v>45015</v>
      </c>
      <c r="B11020" s="3" t="s">
        <v>8561</v>
      </c>
      <c r="C11020" s="4" t="s">
        <v>8562</v>
      </c>
      <c r="D11020" s="27">
        <v>24035.06</v>
      </c>
      <c r="E11020" s="27">
        <v>483.28</v>
      </c>
      <c r="F11020" s="27">
        <v>247.12</v>
      </c>
      <c r="G11020" s="26">
        <f>(E11020-F11020)/E11020</f>
        <v>0.48866081774540637</v>
      </c>
      <c r="H11020" s="27">
        <f>E11020-F11020</f>
        <v>236.15999999999997</v>
      </c>
      <c r="I11020" s="35">
        <f>E11020/D11020</f>
        <v>2.0107293262425805E-2</v>
      </c>
      <c r="J11020" s="3">
        <v>1705.6</v>
      </c>
      <c r="K11020" s="26">
        <v>0.22</v>
      </c>
      <c r="L11020" s="4" t="b">
        <v>1</v>
      </c>
      <c r="M11020" s="4" t="s">
        <v>57</v>
      </c>
      <c r="N11020" s="35">
        <f>'Landed Freight Margin Tool'!$D$4</f>
        <v>0.58708499999999997</v>
      </c>
      <c r="O11020" s="30">
        <f>(MAX($F11020,MIN(0.18*$D11020,$F11020*(1+$N11020))))</f>
        <v>392.20044520000005</v>
      </c>
      <c r="P11020" s="35">
        <f>O11020/D11020</f>
        <v>1.6317847561021274E-2</v>
      </c>
    </row>
    <row r="11021" spans="1:16" x14ac:dyDescent="0.3">
      <c r="A11021" s="2">
        <v>44930</v>
      </c>
      <c r="B11021" s="3" t="s">
        <v>16682</v>
      </c>
      <c r="C11021" s="4" t="s">
        <v>16683</v>
      </c>
      <c r="D11021" s="27">
        <v>12220.62</v>
      </c>
      <c r="E11021" s="27">
        <v>245.79</v>
      </c>
      <c r="F11021" s="27">
        <v>130.26</v>
      </c>
      <c r="G11021" s="26">
        <f>(E11021-F11021)/E11021</f>
        <v>0.4700353960698157</v>
      </c>
      <c r="H11021" s="27">
        <f>E11021-F11021</f>
        <v>115.53</v>
      </c>
      <c r="I11021" s="35">
        <f>E11021/D11021</f>
        <v>2.0112727504823812E-2</v>
      </c>
      <c r="J11021" s="3">
        <v>3268.2</v>
      </c>
      <c r="K11021" s="26">
        <v>0.193</v>
      </c>
      <c r="L11021" s="4" t="b">
        <v>1</v>
      </c>
      <c r="M11021" s="4" t="s">
        <v>57</v>
      </c>
      <c r="N11021" s="35">
        <f>'Landed Freight Margin Tool'!$D$4</f>
        <v>0.58708499999999997</v>
      </c>
      <c r="O11021" s="30">
        <f>(MAX($F11021,MIN(0.18*$D11021,$F11021*(1+$N11021))))</f>
        <v>206.73369209999998</v>
      </c>
      <c r="P11021" s="35">
        <f>O11021/D11021</f>
        <v>1.6916792445882449E-2</v>
      </c>
    </row>
    <row r="11022" spans="1:16" x14ac:dyDescent="0.3">
      <c r="A11022" s="2">
        <v>45225</v>
      </c>
      <c r="B11022" s="3" t="s">
        <v>13823</v>
      </c>
      <c r="C11022" s="4" t="s">
        <v>7632</v>
      </c>
      <c r="D11022" s="27">
        <v>6330.96</v>
      </c>
      <c r="E11022" s="27">
        <v>128.07</v>
      </c>
      <c r="F11022" s="27">
        <v>77.36</v>
      </c>
      <c r="G11022" s="26">
        <f>(E11022-F11022)/E11022</f>
        <v>0.39595533692511903</v>
      </c>
      <c r="H11022" s="27">
        <f>E11022-F11022</f>
        <v>50.709999999999994</v>
      </c>
      <c r="I11022" s="35">
        <f>E11022/D11022</f>
        <v>2.0229159558739905E-2</v>
      </c>
      <c r="J11022" s="3">
        <v>1160.5999999999999</v>
      </c>
      <c r="K11022" s="26">
        <v>0.20599999999999999</v>
      </c>
      <c r="L11022" s="4" t="b">
        <v>1</v>
      </c>
      <c r="M11022" s="4" t="s">
        <v>57</v>
      </c>
      <c r="N11022" s="35">
        <f>'Landed Freight Margin Tool'!$D$4</f>
        <v>0.58708499999999997</v>
      </c>
      <c r="O11022" s="30">
        <f>(MAX($F11022,MIN(0.18*$D11022,$F11022*(1+$N11022))))</f>
        <v>122.7768956</v>
      </c>
      <c r="P11022" s="35">
        <f>O11022/D11022</f>
        <v>1.9393092927454919E-2</v>
      </c>
    </row>
    <row r="11023" spans="1:16" x14ac:dyDescent="0.3">
      <c r="A11023" s="2">
        <v>45090</v>
      </c>
      <c r="B11023" s="3" t="s">
        <v>20485</v>
      </c>
      <c r="C11023" s="4" t="s">
        <v>20486</v>
      </c>
      <c r="D11023" s="27">
        <v>4634.3</v>
      </c>
      <c r="E11023" s="27">
        <v>94.14</v>
      </c>
      <c r="F11023" s="27">
        <v>61.16</v>
      </c>
      <c r="G11023" s="26">
        <f>(E11023-F11023)/E11023</f>
        <v>0.35032929679201191</v>
      </c>
      <c r="H11023" s="27">
        <f>E11023-F11023</f>
        <v>32.980000000000004</v>
      </c>
      <c r="I11023" s="35">
        <f>E11023/D11023</f>
        <v>2.0313747491530542E-2</v>
      </c>
      <c r="J11023" s="3">
        <v>2408.1</v>
      </c>
      <c r="K11023" s="26">
        <v>0.17399999999999999</v>
      </c>
      <c r="L11023" s="4" t="b">
        <v>0</v>
      </c>
      <c r="M11023" s="4" t="s">
        <v>57</v>
      </c>
      <c r="N11023" s="35">
        <f>'Landed Freight Margin Tool'!$D$4</f>
        <v>0.58708499999999997</v>
      </c>
      <c r="O11023" s="30">
        <f>(MAX($F11023,MIN(0.18*$D11023,$F11023*(1+$N11023))))</f>
        <v>97.066118599999996</v>
      </c>
      <c r="P11023" s="35">
        <f>O11023/D11023</f>
        <v>2.0945152148112982E-2</v>
      </c>
    </row>
    <row r="11024" spans="1:16" x14ac:dyDescent="0.3">
      <c r="A11024" s="2">
        <v>45246</v>
      </c>
      <c r="B11024" s="3" t="s">
        <v>13786</v>
      </c>
      <c r="C11024" s="4" t="s">
        <v>13787</v>
      </c>
      <c r="D11024" s="27">
        <v>22352.5</v>
      </c>
      <c r="E11024" s="27">
        <v>457.32</v>
      </c>
      <c r="F11024" s="27">
        <v>191.9</v>
      </c>
      <c r="G11024" s="26">
        <f>(E11024-F11024)/E11024</f>
        <v>0.58038135222601239</v>
      </c>
      <c r="H11024" s="27">
        <f>E11024-F11024</f>
        <v>265.41999999999996</v>
      </c>
      <c r="I11024" s="35">
        <f>E11024/D11024</f>
        <v>2.0459456436640197E-2</v>
      </c>
      <c r="J11024" s="3">
        <v>41.63</v>
      </c>
      <c r="K11024" s="26">
        <v>0.29699999999999999</v>
      </c>
      <c r="L11024" s="4" t="b">
        <v>1</v>
      </c>
      <c r="M11024" s="4" t="s">
        <v>57</v>
      </c>
      <c r="N11024" s="35">
        <f>'Landed Freight Margin Tool'!$D$4</f>
        <v>0.58708499999999997</v>
      </c>
      <c r="O11024" s="30">
        <f>(MAX($F11024,MIN(0.18*$D11024,$F11024*(1+$N11024))))</f>
        <v>304.56161150000003</v>
      </c>
      <c r="P11024" s="35">
        <f>O11024/D11024</f>
        <v>1.3625393647243038E-2</v>
      </c>
    </row>
    <row r="11025" spans="1:16" x14ac:dyDescent="0.3">
      <c r="A11025" s="2">
        <v>44980</v>
      </c>
      <c r="B11025" s="3" t="s">
        <v>8567</v>
      </c>
      <c r="C11025" s="4" t="s">
        <v>8568</v>
      </c>
      <c r="D11025" s="27">
        <v>22561.83</v>
      </c>
      <c r="E11025" s="27">
        <v>463.7</v>
      </c>
      <c r="F11025" s="27">
        <v>261.95</v>
      </c>
      <c r="G11025" s="26">
        <f>(E11025-F11025)/E11025</f>
        <v>0.43508734095320251</v>
      </c>
      <c r="H11025" s="27">
        <f>E11025-F11025</f>
        <v>201.75</v>
      </c>
      <c r="I11025" s="35">
        <f>E11025/D11025</f>
        <v>2.055241086383507E-2</v>
      </c>
      <c r="J11025" s="3">
        <v>2455.0300000000002</v>
      </c>
      <c r="K11025" s="26">
        <v>0.22</v>
      </c>
      <c r="L11025" s="4" t="b">
        <v>1</v>
      </c>
      <c r="M11025" s="4" t="s">
        <v>57</v>
      </c>
      <c r="N11025" s="35">
        <f>'Landed Freight Margin Tool'!$D$4</f>
        <v>0.58708499999999997</v>
      </c>
      <c r="O11025" s="30">
        <f>(MAX($F11025,MIN(0.18*$D11025,$F11025*(1+$N11025))))</f>
        <v>415.73691574999998</v>
      </c>
      <c r="P11025" s="35">
        <f>O11025/D11025</f>
        <v>1.8426560068487349E-2</v>
      </c>
    </row>
    <row r="11026" spans="1:16" x14ac:dyDescent="0.3">
      <c r="A11026" s="2">
        <v>45096</v>
      </c>
      <c r="B11026" s="3" t="s">
        <v>7332</v>
      </c>
      <c r="C11026" s="4" t="s">
        <v>7333</v>
      </c>
      <c r="D11026" s="27">
        <v>2340.6999999999998</v>
      </c>
      <c r="E11026" s="27">
        <v>48.38</v>
      </c>
      <c r="F11026" s="27">
        <v>32.96</v>
      </c>
      <c r="G11026" s="26">
        <f>(E11026-F11026)/E11026</f>
        <v>0.31872674658949979</v>
      </c>
      <c r="H11026" s="27">
        <f>E11026-F11026</f>
        <v>15.420000000000002</v>
      </c>
      <c r="I11026" s="35">
        <f>E11026/D11026</f>
        <v>2.0669030631862265E-2</v>
      </c>
      <c r="J11026" s="3">
        <v>733.4</v>
      </c>
      <c r="K11026" s="26">
        <v>0.2</v>
      </c>
      <c r="L11026" s="4" t="b">
        <v>1</v>
      </c>
      <c r="M11026" s="4" t="s">
        <v>57</v>
      </c>
      <c r="N11026" s="35">
        <f>'Landed Freight Margin Tool'!$D$4</f>
        <v>0.58708499999999997</v>
      </c>
      <c r="O11026" s="30">
        <f>(MAX($F11026,MIN(0.18*$D11026,$F11026*(1+$N11026))))</f>
        <v>52.310321600000002</v>
      </c>
      <c r="P11026" s="35">
        <f>O11026/D11026</f>
        <v>2.2348152945700007E-2</v>
      </c>
    </row>
    <row r="11027" spans="1:16" x14ac:dyDescent="0.3">
      <c r="A11027" s="2">
        <v>44973</v>
      </c>
      <c r="B11027" s="3" t="s">
        <v>18952</v>
      </c>
      <c r="C11027" s="4" t="s">
        <v>18953</v>
      </c>
      <c r="D11027" s="27">
        <v>7395.55</v>
      </c>
      <c r="E11027" s="27">
        <v>154.31</v>
      </c>
      <c r="F11027" s="27">
        <v>108.25</v>
      </c>
      <c r="G11027" s="26">
        <f>(E11027-F11027)/E11027</f>
        <v>0.29849005249173743</v>
      </c>
      <c r="H11027" s="27">
        <f>E11027-F11027</f>
        <v>46.06</v>
      </c>
      <c r="I11027" s="35">
        <f>E11027/D11027</f>
        <v>2.0865250049015963E-2</v>
      </c>
      <c r="J11027" s="3">
        <v>57.32</v>
      </c>
      <c r="K11027" s="26">
        <v>0.219</v>
      </c>
      <c r="L11027" s="4" t="b">
        <v>1</v>
      </c>
      <c r="M11027" s="4" t="s">
        <v>57</v>
      </c>
      <c r="N11027" s="35">
        <f>'Landed Freight Margin Tool'!$D$4</f>
        <v>0.58708499999999997</v>
      </c>
      <c r="O11027" s="30">
        <f>(MAX($F11027,MIN(0.18*$D11027,$F11027*(1+$N11027))))</f>
        <v>171.80195125</v>
      </c>
      <c r="P11027" s="35">
        <f>O11027/D11027</f>
        <v>2.3230449560884586E-2</v>
      </c>
    </row>
    <row r="11028" spans="1:16" x14ac:dyDescent="0.3">
      <c r="A11028" s="2">
        <v>45189</v>
      </c>
      <c r="B11028" s="3" t="s">
        <v>6433</v>
      </c>
      <c r="C11028" s="4" t="s">
        <v>6434</v>
      </c>
      <c r="D11028" s="27">
        <v>2773.98</v>
      </c>
      <c r="E11028" s="27">
        <v>58.03</v>
      </c>
      <c r="F11028" s="27">
        <v>31.86</v>
      </c>
      <c r="G11028" s="26">
        <f>(E11028-F11028)/E11028</f>
        <v>0.45097363432707221</v>
      </c>
      <c r="H11028" s="27">
        <f>E11028-F11028</f>
        <v>26.17</v>
      </c>
      <c r="I11028" s="35">
        <f>E11028/D11028</f>
        <v>2.0919401005054111E-2</v>
      </c>
      <c r="J11028" s="3">
        <v>2469.84</v>
      </c>
      <c r="K11028" s="26">
        <v>0.22</v>
      </c>
      <c r="L11028" s="4" t="b">
        <v>1</v>
      </c>
      <c r="M11028" s="4" t="s">
        <v>57</v>
      </c>
      <c r="N11028" s="35">
        <f>'Landed Freight Margin Tool'!$D$4</f>
        <v>0.58708499999999997</v>
      </c>
      <c r="O11028" s="30">
        <f>(MAX($F11028,MIN(0.18*$D11028,$F11028*(1+$N11028))))</f>
        <v>50.564528100000004</v>
      </c>
      <c r="P11028" s="35">
        <f>O11028/D11028</f>
        <v>1.8228151644928949E-2</v>
      </c>
    </row>
    <row r="11029" spans="1:16" x14ac:dyDescent="0.3">
      <c r="A11029" s="2">
        <v>45021</v>
      </c>
      <c r="B11029" s="3" t="s">
        <v>6493</v>
      </c>
      <c r="C11029" s="4" t="s">
        <v>6494</v>
      </c>
      <c r="D11029" s="27">
        <v>22253.49</v>
      </c>
      <c r="E11029" s="27">
        <v>467.17</v>
      </c>
      <c r="F11029" s="27">
        <v>235.61</v>
      </c>
      <c r="G11029" s="26">
        <f>(E11029-F11029)/E11029</f>
        <v>0.49566538947278294</v>
      </c>
      <c r="H11029" s="27">
        <f>E11029-F11029</f>
        <v>231.56</v>
      </c>
      <c r="I11029" s="35">
        <f>E11029/D11029</f>
        <v>2.0993111642263751E-2</v>
      </c>
      <c r="J11029" s="3">
        <v>354.27</v>
      </c>
      <c r="K11029" s="26">
        <v>0.38100000000000001</v>
      </c>
      <c r="L11029" s="4" t="b">
        <v>1</v>
      </c>
      <c r="M11029" s="4" t="s">
        <v>57</v>
      </c>
      <c r="N11029" s="35">
        <f>'Landed Freight Margin Tool'!$D$4</f>
        <v>0.58708499999999997</v>
      </c>
      <c r="O11029" s="30">
        <f>(MAX($F11029,MIN(0.18*$D11029,$F11029*(1+$N11029))))</f>
        <v>373.93309685000003</v>
      </c>
      <c r="P11029" s="35">
        <f>O11029/D11029</f>
        <v>1.6803346209965268E-2</v>
      </c>
    </row>
    <row r="11030" spans="1:16" x14ac:dyDescent="0.3">
      <c r="A11030" s="2">
        <v>45064</v>
      </c>
      <c r="B11030" s="3" t="s">
        <v>4049</v>
      </c>
      <c r="C11030" s="4" t="s">
        <v>4050</v>
      </c>
      <c r="D11030" s="27">
        <v>9180.31</v>
      </c>
      <c r="E11030" s="27">
        <v>194.48</v>
      </c>
      <c r="F11030" s="27">
        <v>119.08</v>
      </c>
      <c r="G11030" s="26">
        <f>(E11030-F11030)/E11030</f>
        <v>0.38770053475935828</v>
      </c>
      <c r="H11030" s="27">
        <f>E11030-F11030</f>
        <v>75.399999999999991</v>
      </c>
      <c r="I11030" s="35">
        <f>E11030/D11030</f>
        <v>2.118446980548587E-2</v>
      </c>
      <c r="J11030" s="3">
        <v>2499.36</v>
      </c>
      <c r="K11030" s="26">
        <v>0.22</v>
      </c>
      <c r="L11030" s="4" t="b">
        <v>1</v>
      </c>
      <c r="M11030" s="4" t="s">
        <v>57</v>
      </c>
      <c r="N11030" s="35">
        <f>'Landed Freight Margin Tool'!$D$4</f>
        <v>0.58708499999999997</v>
      </c>
      <c r="O11030" s="30">
        <f>(MAX($F11030,MIN(0.18*$D11030,$F11030*(1+$N11030))))</f>
        <v>188.99008180000001</v>
      </c>
      <c r="P11030" s="35">
        <f>O11030/D11030</f>
        <v>2.0586459694716196E-2</v>
      </c>
    </row>
    <row r="11031" spans="1:16" x14ac:dyDescent="0.3">
      <c r="A11031" s="2">
        <v>44958</v>
      </c>
      <c r="B11031" s="3" t="s">
        <v>18839</v>
      </c>
      <c r="C11031" s="4" t="s">
        <v>10562</v>
      </c>
      <c r="D11031" s="27">
        <v>19862</v>
      </c>
      <c r="E11031" s="27">
        <v>421.03</v>
      </c>
      <c r="F11031" s="27">
        <v>243.13</v>
      </c>
      <c r="G11031" s="26">
        <f>(E11031-F11031)/E11031</f>
        <v>0.42253521126760563</v>
      </c>
      <c r="H11031" s="27">
        <f>E11031-F11031</f>
        <v>177.89999999999998</v>
      </c>
      <c r="I11031" s="35">
        <f>E11031/D11031</f>
        <v>2.1197764575571442E-2</v>
      </c>
      <c r="J11031" s="3">
        <v>5572.16</v>
      </c>
      <c r="K11031" s="26">
        <v>0.13600000000000001</v>
      </c>
      <c r="L11031" s="4" t="b">
        <v>0</v>
      </c>
      <c r="M11031" s="4" t="s">
        <v>57</v>
      </c>
      <c r="N11031" s="35">
        <f>'Landed Freight Margin Tool'!$D$4</f>
        <v>0.58708499999999997</v>
      </c>
      <c r="O11031" s="30">
        <f>(MAX($F11031,MIN(0.18*$D11031,$F11031*(1+$N11031))))</f>
        <v>385.86797605000004</v>
      </c>
      <c r="P11031" s="35">
        <f>O11031/D11031</f>
        <v>1.942744819504582E-2</v>
      </c>
    </row>
    <row r="11032" spans="1:16" x14ac:dyDescent="0.3">
      <c r="A11032" s="2">
        <v>45218</v>
      </c>
      <c r="B11032" s="3" t="s">
        <v>16813</v>
      </c>
      <c r="C11032" s="4" t="s">
        <v>16814</v>
      </c>
      <c r="D11032" s="27">
        <v>19805.37</v>
      </c>
      <c r="E11032" s="27">
        <v>427.26</v>
      </c>
      <c r="F11032" s="27">
        <v>290.54000000000002</v>
      </c>
      <c r="G11032" s="26">
        <f>(E11032-F11032)/E11032</f>
        <v>0.31999251041520377</v>
      </c>
      <c r="H11032" s="27">
        <f>E11032-F11032</f>
        <v>136.71999999999997</v>
      </c>
      <c r="I11032" s="35">
        <f>E11032/D11032</f>
        <v>2.1572937036773359E-2</v>
      </c>
      <c r="J11032" s="3">
        <v>769.8</v>
      </c>
      <c r="K11032" s="26">
        <v>0.27700000000000002</v>
      </c>
      <c r="L11032" s="4" t="b">
        <v>1</v>
      </c>
      <c r="M11032" s="4" t="s">
        <v>57</v>
      </c>
      <c r="N11032" s="35">
        <f>'Landed Freight Margin Tool'!$D$4</f>
        <v>0.58708499999999997</v>
      </c>
      <c r="O11032" s="30">
        <f>(MAX($F11032,MIN(0.18*$D11032,$F11032*(1+$N11032))))</f>
        <v>461.11167590000008</v>
      </c>
      <c r="P11032" s="35">
        <f>O11032/D11032</f>
        <v>2.3282154077404266E-2</v>
      </c>
    </row>
    <row r="11033" spans="1:16" x14ac:dyDescent="0.3">
      <c r="A11033" s="2">
        <v>45132</v>
      </c>
      <c r="B11033" s="3" t="s">
        <v>16270</v>
      </c>
      <c r="C11033" s="4" t="s">
        <v>16271</v>
      </c>
      <c r="D11033" s="27">
        <v>10510.07</v>
      </c>
      <c r="E11033" s="27">
        <v>227.62</v>
      </c>
      <c r="F11033" s="27">
        <v>167.29</v>
      </c>
      <c r="G11033" s="26">
        <f>(E11033-F11033)/E11033</f>
        <v>0.265047008171514</v>
      </c>
      <c r="H11033" s="27">
        <f>E11033-F11033</f>
        <v>60.330000000000013</v>
      </c>
      <c r="I11033" s="35">
        <f>E11033/D11033</f>
        <v>2.16573248322799E-2</v>
      </c>
      <c r="J11033" s="3">
        <v>2732.24</v>
      </c>
      <c r="K11033" s="26">
        <v>0.22</v>
      </c>
      <c r="L11033" s="4" t="b">
        <v>1</v>
      </c>
      <c r="M11033" s="4" t="s">
        <v>57</v>
      </c>
      <c r="N11033" s="35">
        <f>'Landed Freight Margin Tool'!$D$4</f>
        <v>0.58708499999999997</v>
      </c>
      <c r="O11033" s="30">
        <f>(MAX($F11033,MIN(0.18*$D11033,$F11033*(1+$N11033))))</f>
        <v>265.50344964999999</v>
      </c>
      <c r="P11033" s="35">
        <f>O11033/D11033</f>
        <v>2.5261815539763293E-2</v>
      </c>
    </row>
    <row r="11034" spans="1:16" x14ac:dyDescent="0.3">
      <c r="A11034" s="2">
        <v>45033</v>
      </c>
      <c r="B11034" s="3" t="s">
        <v>11411</v>
      </c>
      <c r="C11034" s="4" t="s">
        <v>11412</v>
      </c>
      <c r="D11034" s="27">
        <v>4009.73</v>
      </c>
      <c r="E11034" s="27">
        <v>86.97</v>
      </c>
      <c r="F11034" s="27">
        <v>57.22</v>
      </c>
      <c r="G11034" s="26">
        <f>(E11034-F11034)/E11034</f>
        <v>0.34207197884327928</v>
      </c>
      <c r="H11034" s="27">
        <f>E11034-F11034</f>
        <v>29.75</v>
      </c>
      <c r="I11034" s="35">
        <f>E11034/D11034</f>
        <v>2.1689739708159902E-2</v>
      </c>
      <c r="J11034" s="3">
        <v>677</v>
      </c>
      <c r="K11034" s="26">
        <v>0.29799999999999999</v>
      </c>
      <c r="L11034" s="4" t="b">
        <v>1</v>
      </c>
      <c r="M11034" s="4" t="s">
        <v>57</v>
      </c>
      <c r="N11034" s="35">
        <f>'Landed Freight Margin Tool'!$D$4</f>
        <v>0.58708499999999997</v>
      </c>
      <c r="O11034" s="30">
        <f>(MAX($F11034,MIN(0.18*$D11034,$F11034*(1+$N11034))))</f>
        <v>90.813003699999996</v>
      </c>
      <c r="P11034" s="35">
        <f>O11034/D11034</f>
        <v>2.2648159277557339E-2</v>
      </c>
    </row>
    <row r="11035" spans="1:16" x14ac:dyDescent="0.3">
      <c r="A11035" s="2">
        <v>45181</v>
      </c>
      <c r="B11035" s="3" t="s">
        <v>24963</v>
      </c>
      <c r="C11035" s="4" t="s">
        <v>24964</v>
      </c>
      <c r="D11035" s="27">
        <v>7712.41</v>
      </c>
      <c r="E11035" s="27">
        <v>168.12</v>
      </c>
      <c r="F11035" s="27">
        <v>120.09</v>
      </c>
      <c r="G11035" s="26">
        <f>(E11035-F11035)/E11035</f>
        <v>0.28568879371877232</v>
      </c>
      <c r="H11035" s="27">
        <f>E11035-F11035</f>
        <v>48.03</v>
      </c>
      <c r="I11035" s="35">
        <f>E11035/D11035</f>
        <v>2.1798633630732808E-2</v>
      </c>
      <c r="J11035" s="3">
        <v>1051.24</v>
      </c>
      <c r="K11035" s="26">
        <v>0.22</v>
      </c>
      <c r="L11035" s="4" t="b">
        <v>1</v>
      </c>
      <c r="M11035" s="4" t="s">
        <v>57</v>
      </c>
      <c r="N11035" s="35">
        <f>'Landed Freight Margin Tool'!$D$4</f>
        <v>0.58708499999999997</v>
      </c>
      <c r="O11035" s="30">
        <f>(MAX($F11035,MIN(0.18*$D11035,$F11035*(1+$N11035))))</f>
        <v>190.59303765000001</v>
      </c>
      <c r="P11035" s="35">
        <f>O11035/D11035</f>
        <v>2.4712513682493543E-2</v>
      </c>
    </row>
    <row r="11036" spans="1:16" x14ac:dyDescent="0.3">
      <c r="A11036" s="2">
        <v>45243</v>
      </c>
      <c r="B11036" s="3" t="s">
        <v>20233</v>
      </c>
      <c r="C11036" s="4" t="s">
        <v>20234</v>
      </c>
      <c r="D11036" s="27">
        <v>19495.8</v>
      </c>
      <c r="E11036" s="27">
        <v>425.72</v>
      </c>
      <c r="F11036" s="27">
        <v>372.07</v>
      </c>
      <c r="G11036" s="26">
        <f>(E11036-F11036)/E11036</f>
        <v>0.1260217983651227</v>
      </c>
      <c r="H11036" s="27">
        <f>E11036-F11036</f>
        <v>53.650000000000034</v>
      </c>
      <c r="I11036" s="35">
        <f>E11036/D11036</f>
        <v>2.183649811754327E-2</v>
      </c>
      <c r="J11036" s="3">
        <v>1680</v>
      </c>
      <c r="K11036" s="26">
        <v>0.28000000000000003</v>
      </c>
      <c r="L11036" s="4" t="b">
        <v>1</v>
      </c>
      <c r="M11036" s="4" t="s">
        <v>57</v>
      </c>
      <c r="N11036" s="35">
        <f>'Landed Freight Margin Tool'!$D$4</f>
        <v>0.58708499999999997</v>
      </c>
      <c r="O11036" s="30">
        <f>(MAX($F11036,MIN(0.18*$D11036,$F11036*(1+$N11036))))</f>
        <v>590.50671595000006</v>
      </c>
      <c r="P11036" s="35">
        <f>O11036/D11036</f>
        <v>3.0288919457011256E-2</v>
      </c>
    </row>
    <row r="11037" spans="1:16" x14ac:dyDescent="0.3">
      <c r="A11037" s="2">
        <v>44936</v>
      </c>
      <c r="B11037" s="3" t="s">
        <v>21288</v>
      </c>
      <c r="C11037" s="4" t="s">
        <v>21289</v>
      </c>
      <c r="D11037" s="27">
        <v>8750.4</v>
      </c>
      <c r="E11037" s="27">
        <v>191.76</v>
      </c>
      <c r="F11037" s="27">
        <v>161.32</v>
      </c>
      <c r="G11037" s="26">
        <f>(E11037-F11037)/E11037</f>
        <v>0.15874009178139339</v>
      </c>
      <c r="H11037" s="27">
        <f>E11037-F11037</f>
        <v>30.439999999999998</v>
      </c>
      <c r="I11037" s="35">
        <f>E11037/D11037</f>
        <v>2.1914426769061985E-2</v>
      </c>
      <c r="J11037" s="3">
        <v>503.96</v>
      </c>
      <c r="K11037" s="26">
        <v>0.18099999999999999</v>
      </c>
      <c r="L11037" s="4" t="b">
        <v>1</v>
      </c>
      <c r="M11037" s="4" t="s">
        <v>57</v>
      </c>
      <c r="N11037" s="35">
        <f>'Landed Freight Margin Tool'!$D$4</f>
        <v>0.58708499999999997</v>
      </c>
      <c r="O11037" s="30">
        <f>(MAX($F11037,MIN(0.18*$D11037,$F11037*(1+$N11037))))</f>
        <v>256.02855219999998</v>
      </c>
      <c r="P11037" s="35">
        <f>O11037/D11037</f>
        <v>2.9259068408301333E-2</v>
      </c>
    </row>
    <row r="11038" spans="1:16" x14ac:dyDescent="0.3">
      <c r="A11038" s="2">
        <v>45134</v>
      </c>
      <c r="B11038" s="3" t="s">
        <v>20872</v>
      </c>
      <c r="C11038" s="4" t="s">
        <v>20873</v>
      </c>
      <c r="D11038" s="27">
        <v>13588.19</v>
      </c>
      <c r="E11038" s="27">
        <v>298.38</v>
      </c>
      <c r="F11038" s="27">
        <v>138.44999999999999</v>
      </c>
      <c r="G11038" s="26">
        <f>(E11038-F11038)/E11038</f>
        <v>0.53599436959581748</v>
      </c>
      <c r="H11038" s="27">
        <f>E11038-F11038</f>
        <v>159.93</v>
      </c>
      <c r="I11038" s="35">
        <f>E11038/D11038</f>
        <v>2.1958774494616279E-2</v>
      </c>
      <c r="J11038" s="3">
        <v>1681</v>
      </c>
      <c r="K11038" s="26">
        <v>0.22</v>
      </c>
      <c r="L11038" s="4" t="b">
        <v>1</v>
      </c>
      <c r="M11038" s="4" t="s">
        <v>57</v>
      </c>
      <c r="N11038" s="35">
        <f>'Landed Freight Margin Tool'!$D$4</f>
        <v>0.58708499999999997</v>
      </c>
      <c r="O11038" s="30">
        <f>(MAX($F11038,MIN(0.18*$D11038,$F11038*(1+$N11038))))</f>
        <v>219.73191825000001</v>
      </c>
      <c r="P11038" s="35">
        <f>O11038/D11038</f>
        <v>1.6170801133189923E-2</v>
      </c>
    </row>
    <row r="11039" spans="1:16" x14ac:dyDescent="0.3">
      <c r="A11039" s="2">
        <v>45162</v>
      </c>
      <c r="B11039" s="3" t="s">
        <v>19853</v>
      </c>
      <c r="C11039" s="4" t="s">
        <v>19854</v>
      </c>
      <c r="D11039" s="27">
        <v>21809.61</v>
      </c>
      <c r="E11039" s="27">
        <v>482.75</v>
      </c>
      <c r="F11039" s="27">
        <v>270.58</v>
      </c>
      <c r="G11039" s="26">
        <f>(E11039-F11039)/E11039</f>
        <v>0.43950284826514763</v>
      </c>
      <c r="H11039" s="27">
        <f>E11039-F11039</f>
        <v>212.17000000000002</v>
      </c>
      <c r="I11039" s="35">
        <f>E11039/D11039</f>
        <v>2.2134737851800191E-2</v>
      </c>
      <c r="J11039" s="3">
        <v>1648.11</v>
      </c>
      <c r="K11039" s="26">
        <v>0.41</v>
      </c>
      <c r="L11039" s="4" t="b">
        <v>1</v>
      </c>
      <c r="M11039" s="4" t="s">
        <v>57</v>
      </c>
      <c r="N11039" s="35">
        <f>'Landed Freight Margin Tool'!$D$4</f>
        <v>0.58708499999999997</v>
      </c>
      <c r="O11039" s="30">
        <f>(MAX($F11039,MIN(0.18*$D11039,$F11039*(1+$N11039))))</f>
        <v>429.43345929999998</v>
      </c>
      <c r="P11039" s="35">
        <f>O11039/D11039</f>
        <v>1.9690102633655528E-2</v>
      </c>
    </row>
    <row r="11040" spans="1:16" x14ac:dyDescent="0.3">
      <c r="A11040" s="2">
        <v>45222</v>
      </c>
      <c r="B11040" s="3" t="s">
        <v>24465</v>
      </c>
      <c r="C11040" s="4" t="s">
        <v>24466</v>
      </c>
      <c r="D11040" s="27">
        <v>887.86</v>
      </c>
      <c r="E11040" s="27">
        <v>19.71</v>
      </c>
      <c r="F11040" s="27">
        <v>13.77</v>
      </c>
      <c r="G11040" s="26">
        <f>(E11040-F11040)/E11040</f>
        <v>0.30136986301369867</v>
      </c>
      <c r="H11040" s="27">
        <f>E11040-F11040</f>
        <v>5.9400000000000013</v>
      </c>
      <c r="I11040" s="35">
        <f>E11040/D11040</f>
        <v>2.2199445858581308E-2</v>
      </c>
      <c r="J11040" s="3">
        <v>959.36</v>
      </c>
      <c r="K11040" s="26">
        <v>0.28599999999999998</v>
      </c>
      <c r="L11040" s="4" t="b">
        <v>1</v>
      </c>
      <c r="M11040" s="4" t="s">
        <v>57</v>
      </c>
      <c r="N11040" s="35">
        <f>'Landed Freight Margin Tool'!$D$4</f>
        <v>0.58708499999999997</v>
      </c>
      <c r="O11040" s="30">
        <f>(MAX($F11040,MIN(0.18*$D11040,$F11040*(1+$N11040))))</f>
        <v>21.854160450000002</v>
      </c>
      <c r="P11040" s="35">
        <f>O11040/D11040</f>
        <v>2.461442169936702E-2</v>
      </c>
    </row>
    <row r="11041" spans="1:16" x14ac:dyDescent="0.3">
      <c r="A11041" s="2">
        <v>45006</v>
      </c>
      <c r="B11041" s="3" t="s">
        <v>12206</v>
      </c>
      <c r="C11041" s="4" t="s">
        <v>12207</v>
      </c>
      <c r="D11041" s="27">
        <v>2160.04</v>
      </c>
      <c r="E11041" s="27">
        <v>48.06</v>
      </c>
      <c r="F11041" s="27">
        <v>33.799999999999997</v>
      </c>
      <c r="G11041" s="26">
        <f>(E11041-F11041)/E11041</f>
        <v>0.29671244277985859</v>
      </c>
      <c r="H11041" s="27">
        <f>E11041-F11041</f>
        <v>14.260000000000005</v>
      </c>
      <c r="I11041" s="35">
        <f>E11041/D11041</f>
        <v>2.2249587970593138E-2</v>
      </c>
      <c r="J11041" s="3">
        <v>0</v>
      </c>
      <c r="K11041" s="26">
        <v>0</v>
      </c>
      <c r="L11041" s="4" t="b">
        <v>0</v>
      </c>
      <c r="M11041" s="4" t="s">
        <v>57</v>
      </c>
      <c r="N11041" s="35">
        <f>'Landed Freight Margin Tool'!$D$4</f>
        <v>0.58708499999999997</v>
      </c>
      <c r="O11041" s="30">
        <f>(MAX($F11041,MIN(0.18*$D11041,$F11041*(1+$N11041))))</f>
        <v>53.643473</v>
      </c>
      <c r="P11041" s="35">
        <f>O11041/D11041</f>
        <v>2.4834481305901743E-2</v>
      </c>
    </row>
    <row r="11042" spans="1:16" x14ac:dyDescent="0.3">
      <c r="A11042" s="2">
        <v>44956</v>
      </c>
      <c r="B11042" s="3" t="s">
        <v>11672</v>
      </c>
      <c r="C11042" s="4" t="s">
        <v>11673</v>
      </c>
      <c r="D11042" s="27">
        <v>4484.66</v>
      </c>
      <c r="E11042" s="27">
        <v>99.79</v>
      </c>
      <c r="F11042" s="27">
        <v>57.96</v>
      </c>
      <c r="G11042" s="26">
        <f>(E11042-F11042)/E11042</f>
        <v>0.4191802785850286</v>
      </c>
      <c r="H11042" s="27">
        <f>E11042-F11042</f>
        <v>41.830000000000005</v>
      </c>
      <c r="I11042" s="35">
        <f>E11042/D11042</f>
        <v>2.2251408133503993E-2</v>
      </c>
      <c r="J11042" s="3">
        <v>518.89</v>
      </c>
      <c r="K11042" s="26">
        <v>0.13600000000000001</v>
      </c>
      <c r="L11042" s="4" t="b">
        <v>0</v>
      </c>
      <c r="M11042" s="4" t="s">
        <v>57</v>
      </c>
      <c r="N11042" s="35">
        <f>'Landed Freight Margin Tool'!$D$4</f>
        <v>0.58708499999999997</v>
      </c>
      <c r="O11042" s="30">
        <f>(MAX($F11042,MIN(0.18*$D11042,$F11042*(1+$N11042))))</f>
        <v>91.987446600000013</v>
      </c>
      <c r="P11042" s="35">
        <f>O11042/D11042</f>
        <v>2.0511576485173908E-2</v>
      </c>
    </row>
    <row r="11043" spans="1:16" x14ac:dyDescent="0.3">
      <c r="A11043" s="2">
        <v>45226</v>
      </c>
      <c r="B11043" s="3" t="s">
        <v>8361</v>
      </c>
      <c r="C11043" s="4" t="s">
        <v>8362</v>
      </c>
      <c r="D11043" s="27">
        <v>19677.54</v>
      </c>
      <c r="E11043" s="27">
        <v>438.91</v>
      </c>
      <c r="F11043" s="27">
        <v>239.84</v>
      </c>
      <c r="G11043" s="26">
        <f>(E11043-F11043)/E11043</f>
        <v>0.45355539860107996</v>
      </c>
      <c r="H11043" s="27">
        <f>E11043-F11043</f>
        <v>199.07000000000002</v>
      </c>
      <c r="I11043" s="35">
        <f>E11043/D11043</f>
        <v>2.2305125539066366E-2</v>
      </c>
      <c r="J11043" s="3">
        <v>0</v>
      </c>
      <c r="K11043" s="26">
        <v>0</v>
      </c>
      <c r="L11043" s="4" t="b">
        <v>0</v>
      </c>
      <c r="M11043" s="4" t="s">
        <v>57</v>
      </c>
      <c r="N11043" s="35">
        <f>'Landed Freight Margin Tool'!$D$4</f>
        <v>0.58708499999999997</v>
      </c>
      <c r="O11043" s="30">
        <f>(MAX($F11043,MIN(0.18*$D11043,$F11043*(1+$N11043))))</f>
        <v>380.64646640000001</v>
      </c>
      <c r="P11043" s="35">
        <f>O11043/D11043</f>
        <v>1.9344210018122185E-2</v>
      </c>
    </row>
    <row r="11044" spans="1:16" x14ac:dyDescent="0.3">
      <c r="A11044" s="2">
        <v>45036</v>
      </c>
      <c r="B11044" s="3" t="s">
        <v>15542</v>
      </c>
      <c r="C11044" s="4" t="s">
        <v>15543</v>
      </c>
      <c r="D11044" s="27">
        <v>21318.14</v>
      </c>
      <c r="E11044" s="27">
        <v>476.14</v>
      </c>
      <c r="F11044" s="27">
        <v>418.58</v>
      </c>
      <c r="G11044" s="26">
        <f>(E11044-F11044)/E11044</f>
        <v>0.12088881421430672</v>
      </c>
      <c r="H11044" s="27">
        <f>E11044-F11044</f>
        <v>57.56</v>
      </c>
      <c r="I11044" s="35">
        <f>E11044/D11044</f>
        <v>2.2334969185867061E-2</v>
      </c>
      <c r="J11044" s="3">
        <v>11313.28</v>
      </c>
      <c r="K11044" s="26">
        <v>0.13600000000000001</v>
      </c>
      <c r="L11044" s="4" t="b">
        <v>0</v>
      </c>
      <c r="M11044" s="4" t="s">
        <v>57</v>
      </c>
      <c r="N11044" s="35">
        <f>'Landed Freight Margin Tool'!$D$4</f>
        <v>0.58708499999999997</v>
      </c>
      <c r="O11044" s="30">
        <f>(MAX($F11044,MIN(0.18*$D11044,$F11044*(1+$N11044))))</f>
        <v>664.32203930000003</v>
      </c>
      <c r="P11044" s="35">
        <f>O11044/D11044</f>
        <v>3.1162288984873918E-2</v>
      </c>
    </row>
    <row r="11045" spans="1:16" x14ac:dyDescent="0.3">
      <c r="A11045" s="2">
        <v>45152</v>
      </c>
      <c r="B11045" s="3" t="s">
        <v>15540</v>
      </c>
      <c r="C11045" s="4" t="s">
        <v>15541</v>
      </c>
      <c r="D11045" s="27">
        <v>24274</v>
      </c>
      <c r="E11045" s="27">
        <v>544.71</v>
      </c>
      <c r="F11045" s="27">
        <v>210.1</v>
      </c>
      <c r="G11045" s="26">
        <f>(E11045-F11045)/E11045</f>
        <v>0.61429017275247377</v>
      </c>
      <c r="H11045" s="27">
        <f>E11045-F11045</f>
        <v>334.61</v>
      </c>
      <c r="I11045" s="35">
        <f>E11045/D11045</f>
        <v>2.2440059322732141E-2</v>
      </c>
      <c r="J11045" s="3">
        <v>260.57</v>
      </c>
      <c r="K11045" s="26">
        <v>0.45100000000000001</v>
      </c>
      <c r="L11045" s="4" t="b">
        <v>1</v>
      </c>
      <c r="M11045" s="4" t="s">
        <v>57</v>
      </c>
      <c r="N11045" s="35">
        <f>'Landed Freight Margin Tool'!$D$4</f>
        <v>0.58708499999999997</v>
      </c>
      <c r="O11045" s="30">
        <f>(MAX($F11045,MIN(0.18*$D11045,$F11045*(1+$N11045))))</f>
        <v>333.44655849999998</v>
      </c>
      <c r="P11045" s="35">
        <f>O11045/D11045</f>
        <v>1.3736778384279474E-2</v>
      </c>
    </row>
    <row r="11046" spans="1:16" x14ac:dyDescent="0.3">
      <c r="A11046" s="2">
        <v>45260</v>
      </c>
      <c r="B11046" s="3" t="s">
        <v>8849</v>
      </c>
      <c r="C11046" s="4" t="s">
        <v>8850</v>
      </c>
      <c r="D11046" s="27">
        <v>8839.5</v>
      </c>
      <c r="E11046" s="27">
        <v>200.02</v>
      </c>
      <c r="F11046" s="27">
        <v>102.44</v>
      </c>
      <c r="G11046" s="26">
        <f>(E11046-F11046)/E11046</f>
        <v>0.48785121487851218</v>
      </c>
      <c r="H11046" s="27">
        <f>E11046-F11046</f>
        <v>97.580000000000013</v>
      </c>
      <c r="I11046" s="35">
        <f>E11046/D11046</f>
        <v>2.2627976695514453E-2</v>
      </c>
      <c r="J11046" s="3">
        <v>1126.68</v>
      </c>
      <c r="K11046" s="26">
        <v>0.22</v>
      </c>
      <c r="L11046" s="4" t="b">
        <v>1</v>
      </c>
      <c r="M11046" s="4" t="s">
        <v>57</v>
      </c>
      <c r="N11046" s="35">
        <f>'Landed Freight Margin Tool'!$D$4</f>
        <v>0.58708499999999997</v>
      </c>
      <c r="O11046" s="30">
        <f>(MAX($F11046,MIN(0.18*$D11046,$F11046*(1+$N11046))))</f>
        <v>162.5809874</v>
      </c>
      <c r="P11046" s="35">
        <f>O11046/D11046</f>
        <v>1.8392554714633181E-2</v>
      </c>
    </row>
    <row r="11047" spans="1:16" x14ac:dyDescent="0.3">
      <c r="A11047" s="2">
        <v>45281</v>
      </c>
      <c r="B11047" s="3" t="s">
        <v>11621</v>
      </c>
      <c r="C11047" s="4" t="s">
        <v>11622</v>
      </c>
      <c r="D11047" s="27">
        <v>24804.17</v>
      </c>
      <c r="E11047" s="27">
        <v>562.92999999999995</v>
      </c>
      <c r="F11047" s="27">
        <v>379.6</v>
      </c>
      <c r="G11047" s="26">
        <f>(E11047-F11047)/E11047</f>
        <v>0.32567104258078261</v>
      </c>
      <c r="H11047" s="27">
        <f>E11047-F11047</f>
        <v>183.32999999999993</v>
      </c>
      <c r="I11047" s="35">
        <f>E11047/D11047</f>
        <v>2.2694974272471122E-2</v>
      </c>
      <c r="J11047" s="3">
        <v>1148.25</v>
      </c>
      <c r="K11047" s="26">
        <v>0.22</v>
      </c>
      <c r="L11047" s="4" t="b">
        <v>1</v>
      </c>
      <c r="M11047" s="4" t="s">
        <v>57</v>
      </c>
      <c r="N11047" s="35">
        <f>'Landed Freight Margin Tool'!$D$4</f>
        <v>0.58708499999999997</v>
      </c>
      <c r="O11047" s="30">
        <f>(MAX($F11047,MIN(0.18*$D11047,$F11047*(1+$N11047))))</f>
        <v>602.45746600000007</v>
      </c>
      <c r="P11047" s="35">
        <f>O11047/D11047</f>
        <v>2.4288555754939597E-2</v>
      </c>
    </row>
    <row r="11048" spans="1:16" x14ac:dyDescent="0.3">
      <c r="A11048" s="2">
        <v>45174</v>
      </c>
      <c r="B11048" s="3" t="s">
        <v>7204</v>
      </c>
      <c r="C11048" s="4" t="s">
        <v>7205</v>
      </c>
      <c r="D11048" s="27">
        <v>23648.67</v>
      </c>
      <c r="E11048" s="27">
        <v>536.91999999999996</v>
      </c>
      <c r="F11048" s="27">
        <v>268.86</v>
      </c>
      <c r="G11048" s="26">
        <f>(E11048-F11048)/E11048</f>
        <v>0.49925501005736417</v>
      </c>
      <c r="H11048" s="27">
        <f>E11048-F11048</f>
        <v>268.05999999999995</v>
      </c>
      <c r="I11048" s="35">
        <f>E11048/D11048</f>
        <v>2.2704025215794378E-2</v>
      </c>
      <c r="J11048" s="3">
        <v>1230</v>
      </c>
      <c r="K11048" s="26">
        <v>0.22</v>
      </c>
      <c r="L11048" s="4" t="b">
        <v>1</v>
      </c>
      <c r="M11048" s="4" t="s">
        <v>57</v>
      </c>
      <c r="N11048" s="35">
        <f>'Landed Freight Margin Tool'!$D$4</f>
        <v>0.58708499999999997</v>
      </c>
      <c r="O11048" s="30">
        <f>(MAX($F11048,MIN(0.18*$D11048,$F11048*(1+$N11048))))</f>
        <v>426.70367310000006</v>
      </c>
      <c r="P11048" s="35">
        <f>O11048/D11048</f>
        <v>1.8043453314710724E-2</v>
      </c>
    </row>
    <row r="11049" spans="1:16" x14ac:dyDescent="0.3">
      <c r="A11049" s="2">
        <v>45121</v>
      </c>
      <c r="B11049" s="3" t="s">
        <v>6796</v>
      </c>
      <c r="C11049" s="4" t="s">
        <v>6797</v>
      </c>
      <c r="D11049" s="27">
        <v>17763.13</v>
      </c>
      <c r="E11049" s="27">
        <v>405.71</v>
      </c>
      <c r="F11049" s="27">
        <v>236.52</v>
      </c>
      <c r="G11049" s="26">
        <f>(E11049-F11049)/E11049</f>
        <v>0.41702201079588863</v>
      </c>
      <c r="H11049" s="27">
        <f>E11049-F11049</f>
        <v>169.18999999999997</v>
      </c>
      <c r="I11049" s="35">
        <f>E11049/D11049</f>
        <v>2.2840006237639422E-2</v>
      </c>
      <c r="J11049" s="3">
        <v>2787.68</v>
      </c>
      <c r="K11049" s="26">
        <v>0.16300000000000001</v>
      </c>
      <c r="L11049" s="4" t="b">
        <v>0</v>
      </c>
      <c r="M11049" s="4" t="s">
        <v>57</v>
      </c>
      <c r="N11049" s="35">
        <f>'Landed Freight Margin Tool'!$D$4</f>
        <v>0.58708499999999997</v>
      </c>
      <c r="O11049" s="30">
        <f>(MAX($F11049,MIN(0.18*$D11049,$F11049*(1+$N11049))))</f>
        <v>375.37734420000004</v>
      </c>
      <c r="P11049" s="35">
        <f>O11049/D11049</f>
        <v>2.1132387377674994E-2</v>
      </c>
    </row>
    <row r="11050" spans="1:16" x14ac:dyDescent="0.3">
      <c r="A11050" s="2">
        <v>45146</v>
      </c>
      <c r="B11050" s="3" t="s">
        <v>16999</v>
      </c>
      <c r="C11050" s="4" t="s">
        <v>17000</v>
      </c>
      <c r="D11050" s="27">
        <v>24983.24</v>
      </c>
      <c r="E11050" s="27">
        <v>571.9</v>
      </c>
      <c r="F11050" s="27">
        <v>276.43</v>
      </c>
      <c r="G11050" s="26">
        <f>(E11050-F11050)/E11050</f>
        <v>0.51664626682986536</v>
      </c>
      <c r="H11050" s="27">
        <f>E11050-F11050</f>
        <v>295.46999999999997</v>
      </c>
      <c r="I11050" s="35">
        <f>E11050/D11050</f>
        <v>2.2891346358598803E-2</v>
      </c>
      <c r="J11050" s="3">
        <v>955.99</v>
      </c>
      <c r="K11050" s="26">
        <v>0.218</v>
      </c>
      <c r="L11050" s="4" t="b">
        <v>1</v>
      </c>
      <c r="M11050" s="4" t="s">
        <v>57</v>
      </c>
      <c r="N11050" s="35">
        <f>'Landed Freight Margin Tool'!$D$4</f>
        <v>0.58708499999999997</v>
      </c>
      <c r="O11050" s="30">
        <f>(MAX($F11050,MIN(0.18*$D11050,$F11050*(1+$N11050))))</f>
        <v>438.71790655000001</v>
      </c>
      <c r="P11050" s="35">
        <f>O11050/D11050</f>
        <v>1.7560488813700703E-2</v>
      </c>
    </row>
    <row r="11051" spans="1:16" x14ac:dyDescent="0.3">
      <c r="A11051" s="2">
        <v>45152</v>
      </c>
      <c r="B11051" s="3" t="s">
        <v>10002</v>
      </c>
      <c r="C11051" s="4" t="s">
        <v>10003</v>
      </c>
      <c r="D11051" s="27">
        <v>23235.64</v>
      </c>
      <c r="E11051" s="27">
        <v>532.88</v>
      </c>
      <c r="F11051" s="27">
        <v>335.89</v>
      </c>
      <c r="G11051" s="26">
        <f>(E11051-F11051)/E11051</f>
        <v>0.36967046989941454</v>
      </c>
      <c r="H11051" s="27">
        <f>E11051-F11051</f>
        <v>196.99</v>
      </c>
      <c r="I11051" s="35">
        <f>E11051/D11051</f>
        <v>2.2933734556052684E-2</v>
      </c>
      <c r="J11051" s="3">
        <v>225.93</v>
      </c>
      <c r="K11051" s="26">
        <v>0.17299999999999999</v>
      </c>
      <c r="L11051" s="4" t="b">
        <v>0</v>
      </c>
      <c r="M11051" s="4" t="s">
        <v>57</v>
      </c>
      <c r="N11051" s="35">
        <f>'Landed Freight Margin Tool'!$D$4</f>
        <v>0.58708499999999997</v>
      </c>
      <c r="O11051" s="30">
        <f>(MAX($F11051,MIN(0.18*$D11051,$F11051*(1+$N11051))))</f>
        <v>533.08598065000001</v>
      </c>
      <c r="P11051" s="35">
        <f>O11051/D11051</f>
        <v>2.2942599414089736E-2</v>
      </c>
    </row>
    <row r="11052" spans="1:16" x14ac:dyDescent="0.3">
      <c r="A11052" s="2">
        <v>45125</v>
      </c>
      <c r="B11052" s="3" t="s">
        <v>5534</v>
      </c>
      <c r="C11052" s="4" t="s">
        <v>5535</v>
      </c>
      <c r="D11052" s="27">
        <v>6343.29</v>
      </c>
      <c r="E11052" s="27">
        <v>146.66999999999999</v>
      </c>
      <c r="F11052" s="27">
        <v>105.03</v>
      </c>
      <c r="G11052" s="26">
        <f>(E11052-F11052)/E11052</f>
        <v>0.28390263857639592</v>
      </c>
      <c r="H11052" s="27">
        <f>E11052-F11052</f>
        <v>41.639999999999986</v>
      </c>
      <c r="I11052" s="35">
        <f>E11052/D11052</f>
        <v>2.3122070723551973E-2</v>
      </c>
      <c r="J11052" s="3">
        <v>11053.98</v>
      </c>
      <c r="K11052" s="26">
        <v>0.16300000000000001</v>
      </c>
      <c r="L11052" s="4" t="b">
        <v>0</v>
      </c>
      <c r="M11052" s="4" t="s">
        <v>57</v>
      </c>
      <c r="N11052" s="35">
        <f>'Landed Freight Margin Tool'!$D$4</f>
        <v>0.58708499999999997</v>
      </c>
      <c r="O11052" s="30">
        <f>(MAX($F11052,MIN(0.18*$D11052,$F11052*(1+$N11052))))</f>
        <v>166.69153755000002</v>
      </c>
      <c r="P11052" s="35">
        <f>O11052/D11052</f>
        <v>2.6278404037967683E-2</v>
      </c>
    </row>
    <row r="11053" spans="1:16" x14ac:dyDescent="0.3">
      <c r="A11053" s="2">
        <v>44949</v>
      </c>
      <c r="B11053" s="3" t="s">
        <v>23142</v>
      </c>
      <c r="C11053" s="4" t="s">
        <v>23143</v>
      </c>
      <c r="D11053" s="27">
        <v>14348.61</v>
      </c>
      <c r="E11053" s="27">
        <v>331.79</v>
      </c>
      <c r="F11053" s="27">
        <v>338.51</v>
      </c>
      <c r="G11053" s="26">
        <f>(E11053-F11053)/E11053</f>
        <v>-2.0253774978148738E-2</v>
      </c>
      <c r="H11053" s="27">
        <f>E11053-F11053</f>
        <v>-6.7199999999999704</v>
      </c>
      <c r="I11053" s="35">
        <f>E11053/D11053</f>
        <v>2.3123494192120352E-2</v>
      </c>
      <c r="J11053" s="3">
        <v>6314</v>
      </c>
      <c r="K11053" s="26">
        <v>0.22</v>
      </c>
      <c r="L11053" s="4" t="b">
        <v>1</v>
      </c>
      <c r="M11053" s="4" t="s">
        <v>57</v>
      </c>
      <c r="N11053" s="35">
        <f>'Landed Freight Margin Tool'!$D$4</f>
        <v>0.58708499999999997</v>
      </c>
      <c r="O11053" s="30">
        <f>(MAX($F11053,MIN(0.18*$D11053,$F11053*(1+$N11053))))</f>
        <v>537.24414335000006</v>
      </c>
      <c r="P11053" s="35">
        <f>O11053/D11053</f>
        <v>3.7442243070931615E-2</v>
      </c>
    </row>
    <row r="11054" spans="1:16" x14ac:dyDescent="0.3">
      <c r="A11054" s="2">
        <v>44945</v>
      </c>
      <c r="B11054" s="3" t="s">
        <v>24004</v>
      </c>
      <c r="C11054" s="4" t="s">
        <v>24005</v>
      </c>
      <c r="D11054" s="27">
        <v>15465.93</v>
      </c>
      <c r="E11054" s="27">
        <v>359.72</v>
      </c>
      <c r="F11054" s="27">
        <v>261.75</v>
      </c>
      <c r="G11054" s="26">
        <f>(E11054-F11054)/E11054</f>
        <v>0.27235071722450799</v>
      </c>
      <c r="H11054" s="27">
        <f>E11054-F11054</f>
        <v>97.970000000000027</v>
      </c>
      <c r="I11054" s="35">
        <f>E11054/D11054</f>
        <v>2.3258866424456855E-2</v>
      </c>
      <c r="J11054" s="3">
        <v>0</v>
      </c>
      <c r="K11054" s="26">
        <v>0</v>
      </c>
      <c r="L11054" s="4" t="b">
        <v>0</v>
      </c>
      <c r="M11054" s="4" t="s">
        <v>57</v>
      </c>
      <c r="N11054" s="35">
        <f>'Landed Freight Margin Tool'!$D$4</f>
        <v>0.58708499999999997</v>
      </c>
      <c r="O11054" s="30">
        <f>(MAX($F11054,MIN(0.18*$D11054,$F11054*(1+$N11054))))</f>
        <v>415.41949875</v>
      </c>
      <c r="P11054" s="35">
        <f>O11054/D11054</f>
        <v>2.6860298653233267E-2</v>
      </c>
    </row>
    <row r="11055" spans="1:16" x14ac:dyDescent="0.3">
      <c r="A11055" s="2">
        <v>45162</v>
      </c>
      <c r="B11055" s="3" t="s">
        <v>23840</v>
      </c>
      <c r="C11055" s="4" t="s">
        <v>22592</v>
      </c>
      <c r="D11055" s="27">
        <v>7691.67</v>
      </c>
      <c r="E11055" s="27">
        <v>179.2</v>
      </c>
      <c r="F11055" s="27">
        <v>131.99</v>
      </c>
      <c r="G11055" s="26">
        <f>(E11055-F11055)/E11055</f>
        <v>0.26344866071428563</v>
      </c>
      <c r="H11055" s="27">
        <f>E11055-F11055</f>
        <v>47.20999999999998</v>
      </c>
      <c r="I11055" s="35">
        <f>E11055/D11055</f>
        <v>2.3297931398512935E-2</v>
      </c>
      <c r="J11055" s="3">
        <v>532.21</v>
      </c>
      <c r="K11055" s="26">
        <v>0.54600000000000004</v>
      </c>
      <c r="L11055" s="4" t="b">
        <v>1</v>
      </c>
      <c r="M11055" s="4" t="s">
        <v>57</v>
      </c>
      <c r="N11055" s="35">
        <f>'Landed Freight Margin Tool'!$D$4</f>
        <v>0.58708499999999997</v>
      </c>
      <c r="O11055" s="30">
        <f>(MAX($F11055,MIN(0.18*$D11055,$F11055*(1+$N11055))))</f>
        <v>209.47934915000002</v>
      </c>
      <c r="P11055" s="35">
        <f>O11055/D11055</f>
        <v>2.7234573135612946E-2</v>
      </c>
    </row>
    <row r="11056" spans="1:16" x14ac:dyDescent="0.3">
      <c r="A11056" s="2">
        <v>45005</v>
      </c>
      <c r="B11056" s="3" t="s">
        <v>18696</v>
      </c>
      <c r="C11056" s="4" t="s">
        <v>18697</v>
      </c>
      <c r="D11056" s="27">
        <v>24727.63</v>
      </c>
      <c r="E11056" s="27">
        <v>577.79</v>
      </c>
      <c r="F11056" s="27">
        <v>369.63</v>
      </c>
      <c r="G11056" s="26">
        <f>(E11056-F11056)/E11056</f>
        <v>0.3602693019955347</v>
      </c>
      <c r="H11056" s="27">
        <f>E11056-F11056</f>
        <v>208.15999999999997</v>
      </c>
      <c r="I11056" s="35">
        <f>E11056/D11056</f>
        <v>2.3366169746150356E-2</v>
      </c>
      <c r="J11056" s="3">
        <v>0</v>
      </c>
      <c r="K11056" s="26">
        <v>0</v>
      </c>
      <c r="L11056" s="4" t="b">
        <v>0</v>
      </c>
      <c r="M11056" s="4" t="s">
        <v>57</v>
      </c>
      <c r="N11056" s="35">
        <f>'Landed Freight Margin Tool'!$D$4</f>
        <v>0.58708499999999997</v>
      </c>
      <c r="O11056" s="30">
        <f>(MAX($F11056,MIN(0.18*$D11056,$F11056*(1+$N11056))))</f>
        <v>586.63422854999999</v>
      </c>
      <c r="P11056" s="35">
        <f>O11056/D11056</f>
        <v>2.3723835585941717E-2</v>
      </c>
    </row>
    <row r="11057" spans="1:16" x14ac:dyDescent="0.3">
      <c r="A11057" s="2">
        <v>45139</v>
      </c>
      <c r="B11057" s="3" t="s">
        <v>1958</v>
      </c>
      <c r="C11057" s="4" t="s">
        <v>1959</v>
      </c>
      <c r="D11057" s="27">
        <v>7519.4</v>
      </c>
      <c r="E11057" s="27">
        <v>176.42</v>
      </c>
      <c r="F11057" s="27">
        <v>131.76</v>
      </c>
      <c r="G11057" s="26">
        <f>(E11057-F11057)/E11057</f>
        <v>0.25314590182518987</v>
      </c>
      <c r="H11057" s="27">
        <f>E11057-F11057</f>
        <v>44.66</v>
      </c>
      <c r="I11057" s="35">
        <f>E11057/D11057</f>
        <v>2.3461978349336384E-2</v>
      </c>
      <c r="J11057" s="3">
        <v>2323.06</v>
      </c>
      <c r="K11057" s="26">
        <v>0.22</v>
      </c>
      <c r="L11057" s="4" t="b">
        <v>1</v>
      </c>
      <c r="M11057" s="4" t="s">
        <v>57</v>
      </c>
      <c r="N11057" s="35">
        <f>'Landed Freight Margin Tool'!$D$4</f>
        <v>0.58708499999999997</v>
      </c>
      <c r="O11057" s="30">
        <f>(MAX($F11057,MIN(0.18*$D11057,$F11057*(1+$N11057))))</f>
        <v>209.11431959999999</v>
      </c>
      <c r="P11057" s="35">
        <f>O11057/D11057</f>
        <v>2.7809974146873421E-2</v>
      </c>
    </row>
    <row r="11058" spans="1:16" x14ac:dyDescent="0.3">
      <c r="A11058" s="2">
        <v>45041</v>
      </c>
      <c r="B11058" s="3" t="s">
        <v>20299</v>
      </c>
      <c r="C11058" s="4" t="s">
        <v>20300</v>
      </c>
      <c r="D11058" s="27">
        <v>11166.76</v>
      </c>
      <c r="E11058" s="27">
        <v>262.88</v>
      </c>
      <c r="F11058" s="27">
        <v>132.04</v>
      </c>
      <c r="G11058" s="26">
        <f>(E11058-F11058)/E11058</f>
        <v>0.49771758977480224</v>
      </c>
      <c r="H11058" s="27">
        <f>E11058-F11058</f>
        <v>130.84</v>
      </c>
      <c r="I11058" s="35">
        <f>E11058/D11058</f>
        <v>2.3541295774244273E-2</v>
      </c>
      <c r="J11058" s="3">
        <v>3910.58</v>
      </c>
      <c r="K11058" s="26">
        <v>0.22</v>
      </c>
      <c r="L11058" s="4" t="b">
        <v>1</v>
      </c>
      <c r="M11058" s="4" t="s">
        <v>57</v>
      </c>
      <c r="N11058" s="35">
        <f>'Landed Freight Margin Tool'!$D$4</f>
        <v>0.58708499999999997</v>
      </c>
      <c r="O11058" s="30">
        <f>(MAX($F11058,MIN(0.18*$D11058,$F11058*(1+$N11058))))</f>
        <v>209.55870339999998</v>
      </c>
      <c r="P11058" s="35">
        <f>O11058/D11058</f>
        <v>1.8766294198138044E-2</v>
      </c>
    </row>
    <row r="11059" spans="1:16" x14ac:dyDescent="0.3">
      <c r="A11059" s="2">
        <v>45265</v>
      </c>
      <c r="B11059" s="3" t="s">
        <v>20475</v>
      </c>
      <c r="C11059" s="4" t="s">
        <v>20476</v>
      </c>
      <c r="D11059" s="27">
        <v>15232.11</v>
      </c>
      <c r="E11059" s="27">
        <v>359.06</v>
      </c>
      <c r="F11059" s="27">
        <v>250.07</v>
      </c>
      <c r="G11059" s="26">
        <f>(E11059-F11059)/E11059</f>
        <v>0.30354258341224311</v>
      </c>
      <c r="H11059" s="27">
        <f>E11059-F11059</f>
        <v>108.99000000000001</v>
      </c>
      <c r="I11059" s="35">
        <f>E11059/D11059</f>
        <v>2.3572571364046082E-2</v>
      </c>
      <c r="J11059" s="3">
        <v>3003.66</v>
      </c>
      <c r="K11059" s="26">
        <v>0.22</v>
      </c>
      <c r="L11059" s="4" t="b">
        <v>1</v>
      </c>
      <c r="M11059" s="4" t="s">
        <v>57</v>
      </c>
      <c r="N11059" s="35">
        <f>'Landed Freight Margin Tool'!$D$4</f>
        <v>0.58708499999999997</v>
      </c>
      <c r="O11059" s="30">
        <f>(MAX($F11059,MIN(0.18*$D11059,$F11059*(1+$N11059))))</f>
        <v>396.88234595</v>
      </c>
      <c r="P11059" s="35">
        <f>O11059/D11059</f>
        <v>2.6055638119078708E-2</v>
      </c>
    </row>
    <row r="11060" spans="1:16" x14ac:dyDescent="0.3">
      <c r="A11060" s="2">
        <v>45203</v>
      </c>
      <c r="B11060" s="3" t="s">
        <v>10168</v>
      </c>
      <c r="C11060" s="4" t="s">
        <v>10169</v>
      </c>
      <c r="D11060" s="27">
        <v>8332.43</v>
      </c>
      <c r="E11060" s="27">
        <v>196.47</v>
      </c>
      <c r="F11060" s="27">
        <v>76.98</v>
      </c>
      <c r="G11060" s="26">
        <f>(E11060-F11060)/E11060</f>
        <v>0.60818445564208279</v>
      </c>
      <c r="H11060" s="27">
        <f>E11060-F11060</f>
        <v>119.49</v>
      </c>
      <c r="I11060" s="35">
        <f>E11060/D11060</f>
        <v>2.3578955958825937E-2</v>
      </c>
      <c r="J11060" s="3">
        <v>8834</v>
      </c>
      <c r="K11060" s="26">
        <v>0.223</v>
      </c>
      <c r="L11060" s="4" t="b">
        <v>1</v>
      </c>
      <c r="M11060" s="4" t="s">
        <v>57</v>
      </c>
      <c r="N11060" s="35">
        <f>'Landed Freight Margin Tool'!$D$4</f>
        <v>0.58708499999999997</v>
      </c>
      <c r="O11060" s="30">
        <f>(MAX($F11060,MIN(0.18*$D11060,$F11060*(1+$N11060))))</f>
        <v>122.17380330000002</v>
      </c>
      <c r="P11060" s="35">
        <f>O11060/D11060</f>
        <v>1.4662445805125277E-2</v>
      </c>
    </row>
    <row r="11061" spans="1:16" x14ac:dyDescent="0.3">
      <c r="A11061" s="2">
        <v>44965</v>
      </c>
      <c r="B11061" s="3" t="s">
        <v>4798</v>
      </c>
      <c r="C11061" s="4" t="s">
        <v>4799</v>
      </c>
      <c r="D11061" s="27">
        <v>7972.85</v>
      </c>
      <c r="E11061" s="27">
        <v>188.1</v>
      </c>
      <c r="F11061" s="27">
        <v>104.82</v>
      </c>
      <c r="G11061" s="26">
        <f>(E11061-F11061)/E11061</f>
        <v>0.44274322169059011</v>
      </c>
      <c r="H11061" s="27">
        <f>E11061-F11061</f>
        <v>83.28</v>
      </c>
      <c r="I11061" s="35">
        <f>E11061/D11061</f>
        <v>2.3592567275190175E-2</v>
      </c>
      <c r="J11061" s="3">
        <v>0</v>
      </c>
      <c r="K11061" s="26">
        <v>0</v>
      </c>
      <c r="L11061" s="4" t="b">
        <v>0</v>
      </c>
      <c r="M11061" s="4" t="s">
        <v>57</v>
      </c>
      <c r="N11061" s="35">
        <f>'Landed Freight Margin Tool'!$D$4</f>
        <v>0.58708499999999997</v>
      </c>
      <c r="O11061" s="30">
        <f>(MAX($F11061,MIN(0.18*$D11061,$F11061*(1+$N11061))))</f>
        <v>166.35824969999999</v>
      </c>
      <c r="P11061" s="35">
        <f>O11061/D11061</f>
        <v>2.086559382153182E-2</v>
      </c>
    </row>
    <row r="11062" spans="1:16" x14ac:dyDescent="0.3">
      <c r="A11062" s="2">
        <v>45000</v>
      </c>
      <c r="B11062" s="3" t="s">
        <v>3319</v>
      </c>
      <c r="C11062" s="4" t="s">
        <v>3320</v>
      </c>
      <c r="D11062" s="27">
        <v>23469.66</v>
      </c>
      <c r="E11062" s="27">
        <v>554.84</v>
      </c>
      <c r="F11062" s="27">
        <v>315.58</v>
      </c>
      <c r="G11062" s="26">
        <f>(E11062-F11062)/E11062</f>
        <v>0.4312234157594983</v>
      </c>
      <c r="H11062" s="27">
        <f>E11062-F11062</f>
        <v>239.26000000000005</v>
      </c>
      <c r="I11062" s="35">
        <f>E11062/D11062</f>
        <v>2.3640734463132404E-2</v>
      </c>
      <c r="J11062" s="3">
        <v>2186.42</v>
      </c>
      <c r="K11062" s="26">
        <v>0.17100000000000001</v>
      </c>
      <c r="L11062" s="4" t="b">
        <v>0</v>
      </c>
      <c r="M11062" s="4" t="s">
        <v>57</v>
      </c>
      <c r="N11062" s="35">
        <f>'Landed Freight Margin Tool'!$D$4</f>
        <v>0.58708499999999997</v>
      </c>
      <c r="O11062" s="30">
        <f>(MAX($F11062,MIN(0.18*$D11062,$F11062*(1+$N11062))))</f>
        <v>500.85228430000001</v>
      </c>
      <c r="P11062" s="35">
        <f>O11062/D11062</f>
        <v>2.1340414999620787E-2</v>
      </c>
    </row>
    <row r="11063" spans="1:16" x14ac:dyDescent="0.3">
      <c r="A11063" s="2">
        <v>45127</v>
      </c>
      <c r="B11063" s="3" t="s">
        <v>3490</v>
      </c>
      <c r="C11063" s="4" t="s">
        <v>3491</v>
      </c>
      <c r="D11063" s="27">
        <v>9673.01</v>
      </c>
      <c r="E11063" s="27">
        <v>229.07</v>
      </c>
      <c r="F11063" s="27">
        <v>143.88999999999999</v>
      </c>
      <c r="G11063" s="26">
        <f>(E11063-F11063)/E11063</f>
        <v>0.37185139913563542</v>
      </c>
      <c r="H11063" s="27">
        <f>E11063-F11063</f>
        <v>85.18</v>
      </c>
      <c r="I11063" s="35">
        <f>E11063/D11063</f>
        <v>2.3681356682149608E-2</v>
      </c>
      <c r="J11063" s="3">
        <v>71.900000000000006</v>
      </c>
      <c r="K11063" s="26">
        <v>0.16800000000000001</v>
      </c>
      <c r="L11063" s="4" t="b">
        <v>0</v>
      </c>
      <c r="M11063" s="4" t="s">
        <v>57</v>
      </c>
      <c r="N11063" s="35">
        <f>'Landed Freight Margin Tool'!$D$4</f>
        <v>0.58708499999999997</v>
      </c>
      <c r="O11063" s="30">
        <f>(MAX($F11063,MIN(0.18*$D11063,$F11063*(1+$N11063))))</f>
        <v>228.36566065</v>
      </c>
      <c r="P11063" s="35">
        <f>O11063/D11063</f>
        <v>2.3608541772416239E-2</v>
      </c>
    </row>
    <row r="11064" spans="1:16" x14ac:dyDescent="0.3">
      <c r="A11064" s="2">
        <v>45119</v>
      </c>
      <c r="B11064" s="3" t="s">
        <v>23787</v>
      </c>
      <c r="C11064" s="4" t="s">
        <v>23788</v>
      </c>
      <c r="D11064" s="27">
        <v>6577.58</v>
      </c>
      <c r="E11064" s="27">
        <v>155.94</v>
      </c>
      <c r="F11064" s="27">
        <v>97.52</v>
      </c>
      <c r="G11064" s="26">
        <f>(E11064-F11064)/E11064</f>
        <v>0.37463126843657818</v>
      </c>
      <c r="H11064" s="27">
        <f>E11064-F11064</f>
        <v>58.42</v>
      </c>
      <c r="I11064" s="35">
        <f>E11064/D11064</f>
        <v>2.3707807430696396E-2</v>
      </c>
      <c r="J11064" s="3">
        <v>13808.77</v>
      </c>
      <c r="K11064" s="26">
        <v>0.17799999999999999</v>
      </c>
      <c r="L11064" s="4" t="b">
        <v>0</v>
      </c>
      <c r="M11064" s="4" t="s">
        <v>57</v>
      </c>
      <c r="N11064" s="35">
        <f>'Landed Freight Margin Tool'!$D$4</f>
        <v>0.58708499999999997</v>
      </c>
      <c r="O11064" s="30">
        <f>(MAX($F11064,MIN(0.18*$D11064,$F11064*(1+$N11064))))</f>
        <v>154.77252920000001</v>
      </c>
      <c r="P11064" s="35">
        <f>O11064/D11064</f>
        <v>2.3530314979065249E-2</v>
      </c>
    </row>
    <row r="11065" spans="1:16" x14ac:dyDescent="0.3">
      <c r="A11065" s="2">
        <v>44986</v>
      </c>
      <c r="B11065" s="3" t="s">
        <v>18147</v>
      </c>
      <c r="C11065" s="4" t="s">
        <v>18148</v>
      </c>
      <c r="D11065" s="27">
        <v>23867.01</v>
      </c>
      <c r="E11065" s="27">
        <v>567.88</v>
      </c>
      <c r="F11065" s="27">
        <v>301.89999999999998</v>
      </c>
      <c r="G11065" s="26">
        <f>(E11065-F11065)/E11065</f>
        <v>0.46837360005634998</v>
      </c>
      <c r="H11065" s="27">
        <f>E11065-F11065</f>
        <v>265.98</v>
      </c>
      <c r="I11065" s="35">
        <f>E11065/D11065</f>
        <v>2.3793512467627911E-2</v>
      </c>
      <c r="J11065" s="3">
        <v>0</v>
      </c>
      <c r="K11065" s="26">
        <v>0</v>
      </c>
      <c r="L11065" s="4" t="b">
        <v>0</v>
      </c>
      <c r="M11065" s="4" t="s">
        <v>57</v>
      </c>
      <c r="N11065" s="35">
        <f>'Landed Freight Margin Tool'!$D$4</f>
        <v>0.58708499999999997</v>
      </c>
      <c r="O11065" s="30">
        <f>(MAX($F11065,MIN(0.18*$D11065,$F11065*(1+$N11065))))</f>
        <v>479.1409615</v>
      </c>
      <c r="P11065" s="35">
        <f>O11065/D11065</f>
        <v>2.0075449815456566E-2</v>
      </c>
    </row>
    <row r="11066" spans="1:16" x14ac:dyDescent="0.3">
      <c r="A11066" s="2">
        <v>45152</v>
      </c>
      <c r="B11066" s="3" t="s">
        <v>13300</v>
      </c>
      <c r="C11066" s="4" t="s">
        <v>13301</v>
      </c>
      <c r="D11066" s="27">
        <v>17575.97</v>
      </c>
      <c r="E11066" s="27">
        <v>419.23</v>
      </c>
      <c r="F11066" s="27">
        <v>265.43</v>
      </c>
      <c r="G11066" s="26">
        <f>(E11066-F11066)/E11066</f>
        <v>0.36686305846432749</v>
      </c>
      <c r="H11066" s="27">
        <f>E11066-F11066</f>
        <v>153.80000000000001</v>
      </c>
      <c r="I11066" s="35">
        <f>E11066/D11066</f>
        <v>2.3852453093627265E-2</v>
      </c>
      <c r="J11066" s="3">
        <v>310</v>
      </c>
      <c r="K11066" s="26">
        <v>1.0229999999999999</v>
      </c>
      <c r="L11066" s="4" t="b">
        <v>1</v>
      </c>
      <c r="M11066" s="4" t="s">
        <v>57</v>
      </c>
      <c r="N11066" s="35">
        <f>'Landed Freight Margin Tool'!$D$4</f>
        <v>0.58708499999999997</v>
      </c>
      <c r="O11066" s="30">
        <f>(MAX($F11066,MIN(0.18*$D11066,$F11066*(1+$N11066))))</f>
        <v>421.25997155000005</v>
      </c>
      <c r="P11066" s="35">
        <f>O11066/D11066</f>
        <v>2.3967950078999909E-2</v>
      </c>
    </row>
    <row r="11067" spans="1:16" x14ac:dyDescent="0.3">
      <c r="A11067" s="2">
        <v>45106</v>
      </c>
      <c r="B11067" s="3" t="s">
        <v>13872</v>
      </c>
      <c r="C11067" s="4" t="s">
        <v>323</v>
      </c>
      <c r="D11067" s="27">
        <v>7263.85</v>
      </c>
      <c r="E11067" s="27">
        <v>173.48</v>
      </c>
      <c r="F11067" s="27">
        <v>163.61000000000001</v>
      </c>
      <c r="G11067" s="26">
        <f>(E11067-F11067)/E11067</f>
        <v>5.6894166474521425E-2</v>
      </c>
      <c r="H11067" s="27">
        <f>E11067-F11067</f>
        <v>9.8699999999999761</v>
      </c>
      <c r="I11067" s="35">
        <f>E11067/D11067</f>
        <v>2.3882651761806754E-2</v>
      </c>
      <c r="J11067" s="3">
        <v>3903.22</v>
      </c>
      <c r="K11067" s="26">
        <v>0.223</v>
      </c>
      <c r="L11067" s="4" t="b">
        <v>1</v>
      </c>
      <c r="M11067" s="4" t="s">
        <v>57</v>
      </c>
      <c r="N11067" s="35">
        <f>'Landed Freight Margin Tool'!$D$4</f>
        <v>0.58708499999999997</v>
      </c>
      <c r="O11067" s="30">
        <f>(MAX($F11067,MIN(0.18*$D11067,$F11067*(1+$N11067))))</f>
        <v>259.66297685000001</v>
      </c>
      <c r="P11067" s="35">
        <f>O11067/D11067</f>
        <v>3.5747293356828677E-2</v>
      </c>
    </row>
    <row r="11068" spans="1:16" x14ac:dyDescent="0.3">
      <c r="A11068" s="2">
        <v>45191</v>
      </c>
      <c r="B11068" s="3" t="s">
        <v>21058</v>
      </c>
      <c r="C11068" s="4" t="s">
        <v>21059</v>
      </c>
      <c r="D11068" s="27">
        <v>24466.639999999999</v>
      </c>
      <c r="E11068" s="27">
        <v>585.55999999999995</v>
      </c>
      <c r="F11068" s="27">
        <v>406.19</v>
      </c>
      <c r="G11068" s="26">
        <f>(E11068-F11068)/E11068</f>
        <v>0.30632215315253769</v>
      </c>
      <c r="H11068" s="27">
        <f>E11068-F11068</f>
        <v>179.36999999999995</v>
      </c>
      <c r="I11068" s="35">
        <f>E11068/D11068</f>
        <v>2.393299611225734E-2</v>
      </c>
      <c r="J11068" s="3">
        <v>3509.24</v>
      </c>
      <c r="K11068" s="26">
        <v>0.20499999999999999</v>
      </c>
      <c r="L11068" s="4" t="b">
        <v>1</v>
      </c>
      <c r="M11068" s="4" t="s">
        <v>57</v>
      </c>
      <c r="N11068" s="35">
        <f>'Landed Freight Margin Tool'!$D$4</f>
        <v>0.58708499999999997</v>
      </c>
      <c r="O11068" s="30">
        <f>(MAX($F11068,MIN(0.18*$D11068,$F11068*(1+$N11068))))</f>
        <v>644.65805614999999</v>
      </c>
      <c r="P11068" s="35">
        <f>O11068/D11068</f>
        <v>2.6348450631145104E-2</v>
      </c>
    </row>
    <row r="11069" spans="1:16" x14ac:dyDescent="0.3">
      <c r="A11069" s="2">
        <v>45078</v>
      </c>
      <c r="B11069" s="3" t="s">
        <v>18557</v>
      </c>
      <c r="C11069" s="4" t="s">
        <v>18558</v>
      </c>
      <c r="D11069" s="27">
        <v>13917.52</v>
      </c>
      <c r="E11069" s="27">
        <v>334.1</v>
      </c>
      <c r="F11069" s="27">
        <v>173.56</v>
      </c>
      <c r="G11069" s="26">
        <f>(E11069-F11069)/E11069</f>
        <v>0.48051481592337625</v>
      </c>
      <c r="H11069" s="27">
        <f>E11069-F11069</f>
        <v>160.54000000000002</v>
      </c>
      <c r="I11069" s="35">
        <f>E11069/D11069</f>
        <v>2.4005713661629371E-2</v>
      </c>
      <c r="J11069" s="3">
        <v>3579.53</v>
      </c>
      <c r="K11069" s="26">
        <v>0.216</v>
      </c>
      <c r="L11069" s="4" t="b">
        <v>1</v>
      </c>
      <c r="M11069" s="4" t="s">
        <v>57</v>
      </c>
      <c r="N11069" s="35">
        <f>'Landed Freight Margin Tool'!$D$4</f>
        <v>0.58708499999999997</v>
      </c>
      <c r="O11069" s="30">
        <f>(MAX($F11069,MIN(0.18*$D11069,$F11069*(1+$N11069))))</f>
        <v>275.45447260000003</v>
      </c>
      <c r="P11069" s="35">
        <f>O11069/D11069</f>
        <v>1.9791922167167714E-2</v>
      </c>
    </row>
    <row r="11070" spans="1:16" x14ac:dyDescent="0.3">
      <c r="A11070" s="2">
        <v>45222</v>
      </c>
      <c r="B11070" s="3" t="s">
        <v>20951</v>
      </c>
      <c r="C11070" s="4" t="s">
        <v>20952</v>
      </c>
      <c r="D11070" s="27">
        <v>14796.33</v>
      </c>
      <c r="E11070" s="27">
        <v>356.69</v>
      </c>
      <c r="F11070" s="27">
        <v>241.69</v>
      </c>
      <c r="G11070" s="26">
        <f>(E11070-F11070)/E11070</f>
        <v>0.32240881437662955</v>
      </c>
      <c r="H11070" s="27">
        <f>E11070-F11070</f>
        <v>115</v>
      </c>
      <c r="I11070" s="35">
        <f>E11070/D11070</f>
        <v>2.4106653474206104E-2</v>
      </c>
      <c r="J11070" s="3">
        <v>1593.34</v>
      </c>
      <c r="K11070" s="26">
        <v>0.20599999999999999</v>
      </c>
      <c r="L11070" s="4" t="b">
        <v>1</v>
      </c>
      <c r="M11070" s="4" t="s">
        <v>57</v>
      </c>
      <c r="N11070" s="35">
        <f>'Landed Freight Margin Tool'!$D$4</f>
        <v>0.58708499999999997</v>
      </c>
      <c r="O11070" s="30">
        <f>(MAX($F11070,MIN(0.18*$D11070,$F11070*(1+$N11070))))</f>
        <v>383.58257365000003</v>
      </c>
      <c r="P11070" s="35">
        <f>O11070/D11070</f>
        <v>2.5924169956333769E-2</v>
      </c>
    </row>
    <row r="11071" spans="1:16" x14ac:dyDescent="0.3">
      <c r="A11071" s="2">
        <v>44950</v>
      </c>
      <c r="B11071" s="3" t="s">
        <v>23415</v>
      </c>
      <c r="C11071" s="4" t="s">
        <v>23416</v>
      </c>
      <c r="D11071" s="27">
        <v>13711.79</v>
      </c>
      <c r="E11071" s="27">
        <v>331.64</v>
      </c>
      <c r="F11071" s="27">
        <v>233.78</v>
      </c>
      <c r="G11071" s="26">
        <f>(E11071-F11071)/E11071</f>
        <v>0.29507900132673981</v>
      </c>
      <c r="H11071" s="27">
        <f>E11071-F11071</f>
        <v>97.859999999999985</v>
      </c>
      <c r="I11071" s="35">
        <f>E11071/D11071</f>
        <v>2.4186484769676313E-2</v>
      </c>
      <c r="J11071" s="3">
        <v>487.9</v>
      </c>
      <c r="K11071" s="26">
        <v>0.22</v>
      </c>
      <c r="L11071" s="4" t="b">
        <v>1</v>
      </c>
      <c r="M11071" s="4" t="s">
        <v>57</v>
      </c>
      <c r="N11071" s="35">
        <f>'Landed Freight Margin Tool'!$D$4</f>
        <v>0.58708499999999997</v>
      </c>
      <c r="O11071" s="30">
        <f>(MAX($F11071,MIN(0.18*$D11071,$F11071*(1+$N11071))))</f>
        <v>371.0287313</v>
      </c>
      <c r="P11071" s="35">
        <f>O11071/D11071</f>
        <v>2.7059102516885102E-2</v>
      </c>
    </row>
    <row r="11072" spans="1:16" x14ac:dyDescent="0.3">
      <c r="A11072" s="2">
        <v>45261</v>
      </c>
      <c r="B11072" s="3" t="s">
        <v>25005</v>
      </c>
      <c r="C11072" s="4" t="s">
        <v>25006</v>
      </c>
      <c r="D11072" s="27">
        <v>9478.2900000000009</v>
      </c>
      <c r="E11072" s="27">
        <v>229.78</v>
      </c>
      <c r="F11072" s="27">
        <v>131.63999999999999</v>
      </c>
      <c r="G11072" s="26">
        <f>(E11072-F11072)/E11072</f>
        <v>0.42710418661328231</v>
      </c>
      <c r="H11072" s="27">
        <f>E11072-F11072</f>
        <v>98.140000000000015</v>
      </c>
      <c r="I11072" s="35">
        <f>E11072/D11072</f>
        <v>2.4242769529102821E-2</v>
      </c>
      <c r="J11072" s="3">
        <v>5766.24</v>
      </c>
      <c r="K11072" s="26">
        <v>0.22</v>
      </c>
      <c r="L11072" s="4" t="b">
        <v>1</v>
      </c>
      <c r="M11072" s="4" t="s">
        <v>57</v>
      </c>
      <c r="N11072" s="35">
        <f>'Landed Freight Margin Tool'!$D$4</f>
        <v>0.58708499999999997</v>
      </c>
      <c r="O11072" s="30">
        <f>(MAX($F11072,MIN(0.18*$D11072,$F11072*(1+$N11072))))</f>
        <v>208.9238694</v>
      </c>
      <c r="P11072" s="35">
        <f>O11072/D11072</f>
        <v>2.204235884320906E-2</v>
      </c>
    </row>
    <row r="11073" spans="1:16" x14ac:dyDescent="0.3">
      <c r="A11073" s="2">
        <v>45264</v>
      </c>
      <c r="B11073" s="3" t="s">
        <v>14360</v>
      </c>
      <c r="C11073" s="4" t="s">
        <v>14361</v>
      </c>
      <c r="D11073" s="27">
        <v>10558.67</v>
      </c>
      <c r="E11073" s="27">
        <v>256.06</v>
      </c>
      <c r="F11073" s="27">
        <v>165.99</v>
      </c>
      <c r="G11073" s="26">
        <f>(E11073-F11073)/E11073</f>
        <v>0.35175349527454502</v>
      </c>
      <c r="H11073" s="27">
        <f>E11073-F11073</f>
        <v>90.07</v>
      </c>
      <c r="I11073" s="35">
        <f>E11073/D11073</f>
        <v>2.4251160420772692E-2</v>
      </c>
      <c r="J11073" s="3">
        <v>766.1</v>
      </c>
      <c r="K11073" s="26">
        <v>0.219</v>
      </c>
      <c r="L11073" s="4" t="b">
        <v>1</v>
      </c>
      <c r="M11073" s="4" t="s">
        <v>57</v>
      </c>
      <c r="N11073" s="35">
        <f>'Landed Freight Margin Tool'!$D$4</f>
        <v>0.58708499999999997</v>
      </c>
      <c r="O11073" s="30">
        <f>(MAX($F11073,MIN(0.18*$D11073,$F11073*(1+$N11073))))</f>
        <v>263.44023915000002</v>
      </c>
      <c r="P11073" s="35">
        <f>O11073/D11073</f>
        <v>2.4950134737613736E-2</v>
      </c>
    </row>
    <row r="11074" spans="1:16" x14ac:dyDescent="0.3">
      <c r="A11074" s="2">
        <v>45267</v>
      </c>
      <c r="B11074" s="3" t="s">
        <v>24259</v>
      </c>
      <c r="C11074" s="4" t="s">
        <v>24260</v>
      </c>
      <c r="D11074" s="27">
        <v>24988.36</v>
      </c>
      <c r="E11074" s="27">
        <v>607.20000000000005</v>
      </c>
      <c r="F11074" s="27">
        <v>446.63</v>
      </c>
      <c r="G11074" s="26">
        <f>(E11074-F11074)/E11074</f>
        <v>0.26444334650856394</v>
      </c>
      <c r="H11074" s="27">
        <f>E11074-F11074</f>
        <v>160.57000000000005</v>
      </c>
      <c r="I11074" s="35">
        <f>E11074/D11074</f>
        <v>2.4299313760486885E-2</v>
      </c>
      <c r="J11074" s="3">
        <v>398.52</v>
      </c>
      <c r="K11074" s="26">
        <v>0.22</v>
      </c>
      <c r="L11074" s="4" t="b">
        <v>1</v>
      </c>
      <c r="M11074" s="4" t="s">
        <v>57</v>
      </c>
      <c r="N11074" s="35">
        <f>'Landed Freight Margin Tool'!$D$4</f>
        <v>0.58708499999999997</v>
      </c>
      <c r="O11074" s="30">
        <f>(MAX($F11074,MIN(0.18*$D11074,$F11074*(1+$N11074))))</f>
        <v>708.83977355000002</v>
      </c>
      <c r="P11074" s="35">
        <f>O11074/D11074</f>
        <v>2.8366798523392491E-2</v>
      </c>
    </row>
    <row r="11075" spans="1:16" x14ac:dyDescent="0.3">
      <c r="A11075" s="2">
        <v>44972</v>
      </c>
      <c r="B11075" s="3" t="s">
        <v>14997</v>
      </c>
      <c r="C11075" s="4" t="s">
        <v>6456</v>
      </c>
      <c r="D11075" s="27">
        <v>5495.06</v>
      </c>
      <c r="E11075" s="27">
        <v>134.53</v>
      </c>
      <c r="F11075" s="27">
        <v>85.66</v>
      </c>
      <c r="G11075" s="26">
        <f>(E11075-F11075)/E11075</f>
        <v>0.36326469932357097</v>
      </c>
      <c r="H11075" s="27">
        <f>E11075-F11075</f>
        <v>48.870000000000005</v>
      </c>
      <c r="I11075" s="35">
        <f>E11075/D11075</f>
        <v>2.4481989277642099E-2</v>
      </c>
      <c r="J11075" s="3">
        <v>487.9</v>
      </c>
      <c r="K11075" s="26">
        <v>0.22</v>
      </c>
      <c r="L11075" s="4" t="b">
        <v>1</v>
      </c>
      <c r="M11075" s="4" t="s">
        <v>57</v>
      </c>
      <c r="N11075" s="35">
        <f>'Landed Freight Margin Tool'!$D$4</f>
        <v>0.58708499999999997</v>
      </c>
      <c r="O11075" s="30">
        <f>(MAX($F11075,MIN(0.18*$D11075,$F11075*(1+$N11075))))</f>
        <v>135.9497011</v>
      </c>
      <c r="P11075" s="35">
        <f>O11075/D11075</f>
        <v>2.4740348804198679E-2</v>
      </c>
    </row>
    <row r="11076" spans="1:16" x14ac:dyDescent="0.3">
      <c r="A11076" s="2">
        <v>45267</v>
      </c>
      <c r="B11076" s="3" t="s">
        <v>12046</v>
      </c>
      <c r="C11076" s="4" t="s">
        <v>12047</v>
      </c>
      <c r="D11076" s="27">
        <v>8381.89</v>
      </c>
      <c r="E11076" s="27">
        <v>206</v>
      </c>
      <c r="F11076" s="27">
        <v>122.17</v>
      </c>
      <c r="G11076" s="26">
        <f>(E11076-F11076)/E11076</f>
        <v>0.40694174757281554</v>
      </c>
      <c r="H11076" s="27">
        <f>E11076-F11076</f>
        <v>83.83</v>
      </c>
      <c r="I11076" s="35">
        <f>E11076/D11076</f>
        <v>2.4576795925501292E-2</v>
      </c>
      <c r="J11076" s="3">
        <v>866.74</v>
      </c>
      <c r="K11076" s="26">
        <v>0.22</v>
      </c>
      <c r="L11076" s="4" t="b">
        <v>1</v>
      </c>
      <c r="M11076" s="4" t="s">
        <v>57</v>
      </c>
      <c r="N11076" s="35">
        <f>'Landed Freight Margin Tool'!$D$4</f>
        <v>0.58708499999999997</v>
      </c>
      <c r="O11076" s="30">
        <f>(MAX($F11076,MIN(0.18*$D11076,$F11076*(1+$N11076))))</f>
        <v>193.89417445000001</v>
      </c>
      <c r="P11076" s="35">
        <f>O11076/D11076</f>
        <v>2.3132512410685421E-2</v>
      </c>
    </row>
    <row r="11077" spans="1:16" x14ac:dyDescent="0.3">
      <c r="A11077" s="2">
        <v>45194</v>
      </c>
      <c r="B11077" s="3" t="s">
        <v>22272</v>
      </c>
      <c r="C11077" s="4" t="s">
        <v>22273</v>
      </c>
      <c r="D11077" s="27">
        <v>19402.89</v>
      </c>
      <c r="E11077" s="27">
        <v>478.43</v>
      </c>
      <c r="F11077" s="27">
        <v>354.63</v>
      </c>
      <c r="G11077" s="26">
        <f>(E11077-F11077)/E11077</f>
        <v>0.2587630374349435</v>
      </c>
      <c r="H11077" s="27">
        <f>E11077-F11077</f>
        <v>123.80000000000001</v>
      </c>
      <c r="I11077" s="35">
        <f>E11077/D11077</f>
        <v>2.465766697641434E-2</v>
      </c>
      <c r="J11077" s="3">
        <v>778.18</v>
      </c>
      <c r="K11077" s="26">
        <v>0.22</v>
      </c>
      <c r="L11077" s="4" t="b">
        <v>1</v>
      </c>
      <c r="M11077" s="4" t="s">
        <v>57</v>
      </c>
      <c r="N11077" s="35">
        <f>'Landed Freight Margin Tool'!$D$4</f>
        <v>0.58708499999999997</v>
      </c>
      <c r="O11077" s="30">
        <f>(MAX($F11077,MIN(0.18*$D11077,$F11077*(1+$N11077))))</f>
        <v>562.82795355000007</v>
      </c>
      <c r="P11077" s="35">
        <f>O11077/D11077</f>
        <v>2.9007428973209667E-2</v>
      </c>
    </row>
    <row r="11078" spans="1:16" x14ac:dyDescent="0.3">
      <c r="A11078" s="2">
        <v>45156</v>
      </c>
      <c r="B11078" s="3" t="s">
        <v>23439</v>
      </c>
      <c r="C11078" s="4" t="s">
        <v>23440</v>
      </c>
      <c r="D11078" s="27">
        <v>16747.13</v>
      </c>
      <c r="E11078" s="27">
        <v>413.66</v>
      </c>
      <c r="F11078" s="27">
        <v>235.08</v>
      </c>
      <c r="G11078" s="26">
        <f>(E11078-F11078)/E11078</f>
        <v>0.43170719914905964</v>
      </c>
      <c r="H11078" s="27">
        <f>E11078-F11078</f>
        <v>178.58</v>
      </c>
      <c r="I11078" s="35">
        <f>E11078/D11078</f>
        <v>2.4700351642341106E-2</v>
      </c>
      <c r="J11078" s="3">
        <v>41894.03</v>
      </c>
      <c r="K11078" s="26">
        <v>9.6000000000000002E-2</v>
      </c>
      <c r="L11078" s="4" t="b">
        <v>0</v>
      </c>
      <c r="M11078" s="4" t="s">
        <v>57</v>
      </c>
      <c r="N11078" s="35">
        <f>'Landed Freight Margin Tool'!$D$4</f>
        <v>0.58708499999999997</v>
      </c>
      <c r="O11078" s="30">
        <f>(MAX($F11078,MIN(0.18*$D11078,$F11078*(1+$N11078))))</f>
        <v>373.09194180000003</v>
      </c>
      <c r="P11078" s="35">
        <f>O11078/D11078</f>
        <v>2.2277962958429296E-2</v>
      </c>
    </row>
    <row r="11079" spans="1:16" x14ac:dyDescent="0.3">
      <c r="A11079" s="2">
        <v>45197</v>
      </c>
      <c r="B11079" s="3" t="s">
        <v>15776</v>
      </c>
      <c r="C11079" s="4" t="s">
        <v>15777</v>
      </c>
      <c r="D11079" s="27">
        <v>2798.71</v>
      </c>
      <c r="E11079" s="27">
        <v>69.400000000000006</v>
      </c>
      <c r="F11079" s="27">
        <v>43.87</v>
      </c>
      <c r="G11079" s="26">
        <f>(E11079-F11079)/E11079</f>
        <v>0.36786743515850151</v>
      </c>
      <c r="H11079" s="27">
        <f>E11079-F11079</f>
        <v>25.530000000000008</v>
      </c>
      <c r="I11079" s="35">
        <f>E11079/D11079</f>
        <v>2.4797138681749809E-2</v>
      </c>
      <c r="J11079" s="3">
        <v>186.07</v>
      </c>
      <c r="K11079" s="26">
        <v>0.21</v>
      </c>
      <c r="L11079" s="4" t="b">
        <v>1</v>
      </c>
      <c r="M11079" s="4" t="s">
        <v>57</v>
      </c>
      <c r="N11079" s="35">
        <f>'Landed Freight Margin Tool'!$D$4</f>
        <v>0.58708499999999997</v>
      </c>
      <c r="O11079" s="30">
        <f>(MAX($F11079,MIN(0.18*$D11079,$F11079*(1+$N11079))))</f>
        <v>69.625418949999997</v>
      </c>
      <c r="P11079" s="35">
        <f>O11079/D11079</f>
        <v>2.4877682557321049E-2</v>
      </c>
    </row>
    <row r="11080" spans="1:16" x14ac:dyDescent="0.3">
      <c r="A11080" s="2">
        <v>44998</v>
      </c>
      <c r="B11080" s="3" t="s">
        <v>6243</v>
      </c>
      <c r="C11080" s="4" t="s">
        <v>6244</v>
      </c>
      <c r="D11080" s="27">
        <v>2283.6799999999998</v>
      </c>
      <c r="E11080" s="27">
        <v>56.87</v>
      </c>
      <c r="F11080" s="27">
        <v>28.97</v>
      </c>
      <c r="G11080" s="26">
        <f>(E11080-F11080)/E11080</f>
        <v>0.49059257956743452</v>
      </c>
      <c r="H11080" s="27">
        <f>E11080-F11080</f>
        <v>27.9</v>
      </c>
      <c r="I11080" s="35">
        <f>E11080/D11080</f>
        <v>2.4902788481748758E-2</v>
      </c>
      <c r="J11080" s="3">
        <v>3645.26</v>
      </c>
      <c r="K11080" s="26">
        <v>0.25900000000000001</v>
      </c>
      <c r="L11080" s="4" t="b">
        <v>1</v>
      </c>
      <c r="M11080" s="4" t="s">
        <v>57</v>
      </c>
      <c r="N11080" s="35">
        <f>'Landed Freight Margin Tool'!$D$4</f>
        <v>0.58708499999999997</v>
      </c>
      <c r="O11080" s="30">
        <f>(MAX($F11080,MIN(0.18*$D11080,$F11080*(1+$N11080))))</f>
        <v>45.97785245</v>
      </c>
      <c r="P11080" s="35">
        <f>O11080/D11080</f>
        <v>2.0133229020703428E-2</v>
      </c>
    </row>
    <row r="11081" spans="1:16" x14ac:dyDescent="0.3">
      <c r="A11081" s="2">
        <v>44963</v>
      </c>
      <c r="B11081" s="3" t="s">
        <v>23109</v>
      </c>
      <c r="C11081" s="4" t="s">
        <v>23110</v>
      </c>
      <c r="D11081" s="27">
        <v>11790.05</v>
      </c>
      <c r="E11081" s="27">
        <v>294.05</v>
      </c>
      <c r="F11081" s="27">
        <v>159.26</v>
      </c>
      <c r="G11081" s="26">
        <f>(E11081-F11081)/E11081</f>
        <v>0.4583914300289067</v>
      </c>
      <c r="H11081" s="27">
        <f>E11081-F11081</f>
        <v>134.79000000000002</v>
      </c>
      <c r="I11081" s="35">
        <f>E11081/D11081</f>
        <v>2.4940521880738423E-2</v>
      </c>
      <c r="J11081" s="3">
        <v>999.58</v>
      </c>
      <c r="K11081" s="26">
        <v>0.22</v>
      </c>
      <c r="L11081" s="4" t="b">
        <v>1</v>
      </c>
      <c r="M11081" s="4" t="s">
        <v>57</v>
      </c>
      <c r="N11081" s="35">
        <f>'Landed Freight Margin Tool'!$D$4</f>
        <v>0.58708499999999997</v>
      </c>
      <c r="O11081" s="30">
        <f>(MAX($F11081,MIN(0.18*$D11081,$F11081*(1+$N11081))))</f>
        <v>252.75915710000001</v>
      </c>
      <c r="P11081" s="35">
        <f>O11081/D11081</f>
        <v>2.1438344799216292E-2</v>
      </c>
    </row>
    <row r="11082" spans="1:16" x14ac:dyDescent="0.3">
      <c r="A11082" s="2">
        <v>45153</v>
      </c>
      <c r="B11082" s="3" t="s">
        <v>6319</v>
      </c>
      <c r="C11082" s="4" t="s">
        <v>6320</v>
      </c>
      <c r="D11082" s="27">
        <v>18649.849999999999</v>
      </c>
      <c r="E11082" s="27">
        <v>466.74</v>
      </c>
      <c r="F11082" s="27">
        <v>324.45</v>
      </c>
      <c r="G11082" s="26">
        <f>(E11082-F11082)/E11082</f>
        <v>0.30485923640570772</v>
      </c>
      <c r="H11082" s="27">
        <f>E11082-F11082</f>
        <v>142.29000000000002</v>
      </c>
      <c r="I11082" s="35">
        <f>E11082/D11082</f>
        <v>2.5026474743764699E-2</v>
      </c>
      <c r="J11082" s="3">
        <v>69.98</v>
      </c>
      <c r="K11082" s="26">
        <v>0.85799999999999998</v>
      </c>
      <c r="L11082" s="4" t="b">
        <v>1</v>
      </c>
      <c r="M11082" s="4" t="s">
        <v>57</v>
      </c>
      <c r="N11082" s="35">
        <f>'Landed Freight Margin Tool'!$D$4</f>
        <v>0.58708499999999997</v>
      </c>
      <c r="O11082" s="30">
        <f>(MAX($F11082,MIN(0.18*$D11082,$F11082*(1+$N11082))))</f>
        <v>514.92972825000004</v>
      </c>
      <c r="P11082" s="35">
        <f>O11082/D11082</f>
        <v>2.7610395164036176E-2</v>
      </c>
    </row>
    <row r="11083" spans="1:16" x14ac:dyDescent="0.3">
      <c r="A11083" s="2">
        <v>45174</v>
      </c>
      <c r="B11083" s="3" t="s">
        <v>4692</v>
      </c>
      <c r="C11083" s="4" t="s">
        <v>4693</v>
      </c>
      <c r="D11083" s="27">
        <v>2332.38</v>
      </c>
      <c r="E11083" s="27">
        <v>58.9</v>
      </c>
      <c r="F11083" s="27">
        <v>41.09</v>
      </c>
      <c r="G11083" s="26">
        <f>(E11083-F11083)/E11083</f>
        <v>0.30237691001697786</v>
      </c>
      <c r="H11083" s="27">
        <f>E11083-F11083</f>
        <v>17.809999999999995</v>
      </c>
      <c r="I11083" s="35">
        <f>E11083/D11083</f>
        <v>2.5253174868589166E-2</v>
      </c>
      <c r="J11083" s="3">
        <v>9875.36</v>
      </c>
      <c r="K11083" s="26">
        <v>0.13600000000000001</v>
      </c>
      <c r="L11083" s="4" t="b">
        <v>0</v>
      </c>
      <c r="M11083" s="4" t="s">
        <v>57</v>
      </c>
      <c r="N11083" s="35">
        <f>'Landed Freight Margin Tool'!$D$4</f>
        <v>0.58708499999999997</v>
      </c>
      <c r="O11083" s="30">
        <f>(MAX($F11083,MIN(0.18*$D11083,$F11083*(1+$N11083))))</f>
        <v>65.213322650000009</v>
      </c>
      <c r="P11083" s="35">
        <f>O11083/D11083</f>
        <v>2.7959990503262765E-2</v>
      </c>
    </row>
    <row r="11084" spans="1:16" x14ac:dyDescent="0.3">
      <c r="A11084" s="2">
        <v>45182</v>
      </c>
      <c r="B11084" s="3" t="s">
        <v>21313</v>
      </c>
      <c r="C11084" s="4" t="s">
        <v>21314</v>
      </c>
      <c r="D11084" s="27">
        <v>14374.57</v>
      </c>
      <c r="E11084" s="27">
        <v>363.42</v>
      </c>
      <c r="F11084" s="27">
        <v>286.5</v>
      </c>
      <c r="G11084" s="26">
        <f>(E11084-F11084)/E11084</f>
        <v>0.21165593528149251</v>
      </c>
      <c r="H11084" s="27">
        <f>E11084-F11084</f>
        <v>76.920000000000016</v>
      </c>
      <c r="I11084" s="35">
        <f>E11084/D11084</f>
        <v>2.5282147570327321E-2</v>
      </c>
      <c r="J11084" s="3">
        <v>32.85</v>
      </c>
      <c r="K11084" s="26">
        <v>0.36499999999999999</v>
      </c>
      <c r="L11084" s="4" t="b">
        <v>1</v>
      </c>
      <c r="M11084" s="4" t="s">
        <v>57</v>
      </c>
      <c r="N11084" s="35">
        <f>'Landed Freight Margin Tool'!$D$4</f>
        <v>0.58708499999999997</v>
      </c>
      <c r="O11084" s="30">
        <f>(MAX($F11084,MIN(0.18*$D11084,$F11084*(1+$N11084))))</f>
        <v>454.69985250000002</v>
      </c>
      <c r="P11084" s="35">
        <f>O11084/D11084</f>
        <v>3.1632240303536036E-2</v>
      </c>
    </row>
    <row r="11085" spans="1:16" x14ac:dyDescent="0.3">
      <c r="A11085" s="2">
        <v>45028</v>
      </c>
      <c r="B11085" s="3" t="s">
        <v>7763</v>
      </c>
      <c r="C11085" s="4" t="s">
        <v>7764</v>
      </c>
      <c r="D11085" s="27">
        <v>3320.77</v>
      </c>
      <c r="E11085" s="27">
        <v>84.03</v>
      </c>
      <c r="F11085" s="27">
        <v>48.03</v>
      </c>
      <c r="G11085" s="26">
        <f>(E11085-F11085)/E11085</f>
        <v>0.42841842199214564</v>
      </c>
      <c r="H11085" s="27">
        <f>E11085-F11085</f>
        <v>36</v>
      </c>
      <c r="I11085" s="35">
        <f>E11085/D11085</f>
        <v>2.5304372178741676E-2</v>
      </c>
      <c r="J11085" s="3">
        <v>2146.13</v>
      </c>
      <c r="K11085" s="26">
        <v>0.17399999999999999</v>
      </c>
      <c r="L11085" s="4" t="b">
        <v>0</v>
      </c>
      <c r="M11085" s="4" t="s">
        <v>57</v>
      </c>
      <c r="N11085" s="35">
        <f>'Landed Freight Margin Tool'!$D$4</f>
        <v>0.58708499999999997</v>
      </c>
      <c r="O11085" s="30">
        <f>(MAX($F11085,MIN(0.18*$D11085,$F11085*(1+$N11085))))</f>
        <v>76.22769255</v>
      </c>
      <c r="P11085" s="35">
        <f>O11085/D11085</f>
        <v>2.2954824498534979E-2</v>
      </c>
    </row>
    <row r="11086" spans="1:16" x14ac:dyDescent="0.3">
      <c r="A11086" s="2">
        <v>45034</v>
      </c>
      <c r="B11086" s="3" t="s">
        <v>18500</v>
      </c>
      <c r="C11086" s="4" t="s">
        <v>18501</v>
      </c>
      <c r="D11086" s="27">
        <v>1926.32</v>
      </c>
      <c r="E11086" s="27">
        <v>48.85</v>
      </c>
      <c r="F11086" s="27">
        <v>29.89</v>
      </c>
      <c r="G11086" s="26">
        <f>(E11086-F11086)/E11086</f>
        <v>0.38812691914022518</v>
      </c>
      <c r="H11086" s="27">
        <f>E11086-F11086</f>
        <v>18.96</v>
      </c>
      <c r="I11086" s="35">
        <f>E11086/D11086</f>
        <v>2.5359234187466259E-2</v>
      </c>
      <c r="J11086" s="3">
        <v>2680.33</v>
      </c>
      <c r="K11086" s="26">
        <v>0.254</v>
      </c>
      <c r="L11086" s="4" t="b">
        <v>1</v>
      </c>
      <c r="M11086" s="4" t="s">
        <v>57</v>
      </c>
      <c r="N11086" s="35">
        <f>'Landed Freight Margin Tool'!$D$4</f>
        <v>0.58708499999999997</v>
      </c>
      <c r="O11086" s="30">
        <f>(MAX($F11086,MIN(0.18*$D11086,$F11086*(1+$N11086))))</f>
        <v>47.437970650000004</v>
      </c>
      <c r="P11086" s="35">
        <f>O11086/D11086</f>
        <v>2.4626215088874127E-2</v>
      </c>
    </row>
    <row r="11087" spans="1:16" x14ac:dyDescent="0.3">
      <c r="A11087" s="2">
        <v>45029</v>
      </c>
      <c r="B11087" s="3" t="s">
        <v>3848</v>
      </c>
      <c r="C11087" s="4" t="s">
        <v>3849</v>
      </c>
      <c r="D11087" s="27">
        <v>7747.51</v>
      </c>
      <c r="E11087" s="27">
        <v>196.93</v>
      </c>
      <c r="F11087" s="27">
        <v>137.94999999999999</v>
      </c>
      <c r="G11087" s="26">
        <f>(E11087-F11087)/E11087</f>
        <v>0.29949728329863412</v>
      </c>
      <c r="H11087" s="27">
        <f>E11087-F11087</f>
        <v>58.980000000000018</v>
      </c>
      <c r="I11087" s="35">
        <f>E11087/D11087</f>
        <v>2.5418489295270352E-2</v>
      </c>
      <c r="J11087" s="3">
        <v>105.49</v>
      </c>
      <c r="K11087" s="26">
        <v>0.50700000000000001</v>
      </c>
      <c r="L11087" s="4" t="b">
        <v>1</v>
      </c>
      <c r="M11087" s="4" t="s">
        <v>57</v>
      </c>
      <c r="N11087" s="35">
        <f>'Landed Freight Margin Tool'!$D$4</f>
        <v>0.58708499999999997</v>
      </c>
      <c r="O11087" s="30">
        <f>(MAX($F11087,MIN(0.18*$D11087,$F11087*(1+$N11087))))</f>
        <v>218.93837575000001</v>
      </c>
      <c r="P11087" s="35">
        <f>O11087/D11087</f>
        <v>2.8259192405043685E-2</v>
      </c>
    </row>
    <row r="11088" spans="1:16" x14ac:dyDescent="0.3">
      <c r="A11088" s="2">
        <v>44937</v>
      </c>
      <c r="B11088" s="3" t="s">
        <v>21498</v>
      </c>
      <c r="C11088" s="4" t="s">
        <v>2237</v>
      </c>
      <c r="D11088" s="27">
        <v>9592.26</v>
      </c>
      <c r="E11088" s="27">
        <v>244.12</v>
      </c>
      <c r="F11088" s="27">
        <v>140.82</v>
      </c>
      <c r="G11088" s="26">
        <f>(E11088-F11088)/E11088</f>
        <v>0.42315254792724893</v>
      </c>
      <c r="H11088" s="27">
        <f>E11088-F11088</f>
        <v>103.30000000000001</v>
      </c>
      <c r="I11088" s="35">
        <f>E11088/D11088</f>
        <v>2.5449685475581355E-2</v>
      </c>
      <c r="J11088" s="3">
        <v>1161.4000000000001</v>
      </c>
      <c r="K11088" s="26">
        <v>0.47199999999999998</v>
      </c>
      <c r="L11088" s="4" t="b">
        <v>1</v>
      </c>
      <c r="M11088" s="4" t="s">
        <v>57</v>
      </c>
      <c r="N11088" s="35">
        <f>'Landed Freight Margin Tool'!$D$4</f>
        <v>0.58708499999999997</v>
      </c>
      <c r="O11088" s="30">
        <f>(MAX($F11088,MIN(0.18*$D11088,$F11088*(1+$N11088))))</f>
        <v>223.4933097</v>
      </c>
      <c r="P11088" s="35">
        <f>O11088/D11088</f>
        <v>2.3299338185161785E-2</v>
      </c>
    </row>
    <row r="11089" spans="1:16" x14ac:dyDescent="0.3">
      <c r="A11089" s="2">
        <v>45019</v>
      </c>
      <c r="B11089" s="3" t="s">
        <v>24153</v>
      </c>
      <c r="C11089" s="4" t="s">
        <v>15613</v>
      </c>
      <c r="D11089" s="27">
        <v>18276.7</v>
      </c>
      <c r="E11089" s="27">
        <v>465.85</v>
      </c>
      <c r="F11089" s="27">
        <v>309.11</v>
      </c>
      <c r="G11089" s="26">
        <f>(E11089-F11089)/E11089</f>
        <v>0.33646023398089514</v>
      </c>
      <c r="H11089" s="27">
        <f>E11089-F11089</f>
        <v>156.74</v>
      </c>
      <c r="I11089" s="35">
        <f>E11089/D11089</f>
        <v>2.5488737025830703E-2</v>
      </c>
      <c r="J11089" s="3">
        <v>1777.76</v>
      </c>
      <c r="K11089" s="26">
        <v>0.22</v>
      </c>
      <c r="L11089" s="4" t="b">
        <v>1</v>
      </c>
      <c r="M11089" s="4" t="s">
        <v>57</v>
      </c>
      <c r="N11089" s="35">
        <f>'Landed Freight Margin Tool'!$D$4</f>
        <v>0.58708499999999997</v>
      </c>
      <c r="O11089" s="30">
        <f>(MAX($F11089,MIN(0.18*$D11089,$F11089*(1+$N11089))))</f>
        <v>490.58384435000005</v>
      </c>
      <c r="P11089" s="35">
        <f>O11089/D11089</f>
        <v>2.6842036272959561E-2</v>
      </c>
    </row>
    <row r="11090" spans="1:16" x14ac:dyDescent="0.3">
      <c r="A11090" s="2">
        <v>45044</v>
      </c>
      <c r="B11090" s="3" t="s">
        <v>22962</v>
      </c>
      <c r="C11090" s="4" t="s">
        <v>22963</v>
      </c>
      <c r="D11090" s="27">
        <v>12081.79</v>
      </c>
      <c r="E11090" s="27">
        <v>309.12</v>
      </c>
      <c r="F11090" s="27">
        <v>157.37</v>
      </c>
      <c r="G11090" s="26">
        <f>(E11090-F11090)/E11090</f>
        <v>0.49090967908902688</v>
      </c>
      <c r="H11090" s="27">
        <f>E11090-F11090</f>
        <v>151.75</v>
      </c>
      <c r="I11090" s="35">
        <f>E11090/D11090</f>
        <v>2.5585612727915315E-2</v>
      </c>
      <c r="J11090" s="3">
        <v>24.09</v>
      </c>
      <c r="K11090" s="26">
        <v>0.52600000000000002</v>
      </c>
      <c r="L11090" s="4" t="b">
        <v>1</v>
      </c>
      <c r="M11090" s="4" t="s">
        <v>57</v>
      </c>
      <c r="N11090" s="35">
        <f>'Landed Freight Margin Tool'!$D$4</f>
        <v>0.58708499999999997</v>
      </c>
      <c r="O11090" s="30">
        <f>(MAX($F11090,MIN(0.18*$D11090,$F11090*(1+$N11090))))</f>
        <v>249.75956645000002</v>
      </c>
      <c r="P11090" s="35">
        <f>O11090/D11090</f>
        <v>2.067239758760912E-2</v>
      </c>
    </row>
    <row r="11091" spans="1:16" x14ac:dyDescent="0.3">
      <c r="A11091" s="2">
        <v>44967</v>
      </c>
      <c r="B11091" s="3" t="s">
        <v>8025</v>
      </c>
      <c r="C11091" s="4" t="s">
        <v>8026</v>
      </c>
      <c r="D11091" s="27">
        <v>24170.1</v>
      </c>
      <c r="E11091" s="27">
        <v>624.29</v>
      </c>
      <c r="F11091" s="27">
        <v>401.73</v>
      </c>
      <c r="G11091" s="26">
        <f>(E11091-F11091)/E11091</f>
        <v>0.35650098511909523</v>
      </c>
      <c r="H11091" s="27">
        <f>E11091-F11091</f>
        <v>222.55999999999995</v>
      </c>
      <c r="I11091" s="35">
        <f>E11091/D11091</f>
        <v>2.5829020152998955E-2</v>
      </c>
      <c r="J11091" s="3">
        <v>2231</v>
      </c>
      <c r="K11091" s="26">
        <v>0.18099999999999999</v>
      </c>
      <c r="L11091" s="4" t="b">
        <v>1</v>
      </c>
      <c r="M11091" s="4" t="s">
        <v>57</v>
      </c>
      <c r="N11091" s="35">
        <f>'Landed Freight Margin Tool'!$D$4</f>
        <v>0.58708499999999997</v>
      </c>
      <c r="O11091" s="30">
        <f>(MAX($F11091,MIN(0.18*$D11091,$F11091*(1+$N11091))))</f>
        <v>637.57965705000004</v>
      </c>
      <c r="P11091" s="35">
        <f>O11091/D11091</f>
        <v>2.6378858881427884E-2</v>
      </c>
    </row>
    <row r="11092" spans="1:16" x14ac:dyDescent="0.3">
      <c r="A11092" s="2">
        <v>45189</v>
      </c>
      <c r="B11092" s="3" t="s">
        <v>17477</v>
      </c>
      <c r="C11092" s="4" t="s">
        <v>17478</v>
      </c>
      <c r="D11092" s="27">
        <v>12163.22</v>
      </c>
      <c r="E11092" s="27">
        <v>316.74</v>
      </c>
      <c r="F11092" s="27">
        <v>207.66</v>
      </c>
      <c r="G11092" s="26">
        <f>(E11092-F11092)/E11092</f>
        <v>0.34438340594809624</v>
      </c>
      <c r="H11092" s="27">
        <f>E11092-F11092</f>
        <v>109.08000000000001</v>
      </c>
      <c r="I11092" s="35">
        <f>E11092/D11092</f>
        <v>2.6040801695603633E-2</v>
      </c>
      <c r="J11092" s="3">
        <v>5839.75</v>
      </c>
      <c r="K11092" s="26">
        <v>0.22</v>
      </c>
      <c r="L11092" s="4" t="b">
        <v>1</v>
      </c>
      <c r="M11092" s="4" t="s">
        <v>57</v>
      </c>
      <c r="N11092" s="35">
        <f>'Landed Freight Margin Tool'!$D$4</f>
        <v>0.58708499999999997</v>
      </c>
      <c r="O11092" s="30">
        <f>(MAX($F11092,MIN(0.18*$D11092,$F11092*(1+$N11092))))</f>
        <v>329.57407110000003</v>
      </c>
      <c r="P11092" s="35">
        <f>O11092/D11092</f>
        <v>2.7095955766647323E-2</v>
      </c>
    </row>
    <row r="11093" spans="1:16" x14ac:dyDescent="0.3">
      <c r="A11093" s="2">
        <v>45048</v>
      </c>
      <c r="B11093" s="3" t="s">
        <v>15089</v>
      </c>
      <c r="C11093" s="4" t="s">
        <v>15090</v>
      </c>
      <c r="D11093" s="27">
        <v>9873.74</v>
      </c>
      <c r="E11093" s="27">
        <v>257.94</v>
      </c>
      <c r="F11093" s="27">
        <v>144.52000000000001</v>
      </c>
      <c r="G11093" s="26">
        <f>(E11093-F11093)/E11093</f>
        <v>0.43971466232457157</v>
      </c>
      <c r="H11093" s="27">
        <f>E11093-F11093</f>
        <v>113.41999999999999</v>
      </c>
      <c r="I11093" s="35">
        <f>E11093/D11093</f>
        <v>2.6123839598774123E-2</v>
      </c>
      <c r="J11093" s="3">
        <v>3759.88</v>
      </c>
      <c r="K11093" s="26">
        <v>0.218</v>
      </c>
      <c r="L11093" s="4" t="b">
        <v>1</v>
      </c>
      <c r="M11093" s="4" t="s">
        <v>57</v>
      </c>
      <c r="N11093" s="35">
        <f>'Landed Freight Margin Tool'!$D$4</f>
        <v>0.58708499999999997</v>
      </c>
      <c r="O11093" s="30">
        <f>(MAX($F11093,MIN(0.18*$D11093,$F11093*(1+$N11093))))</f>
        <v>229.36552420000004</v>
      </c>
      <c r="P11093" s="35">
        <f>O11093/D11093</f>
        <v>2.3229852538146644E-2</v>
      </c>
    </row>
    <row r="11094" spans="1:16" x14ac:dyDescent="0.3">
      <c r="A11094" s="2">
        <v>45125</v>
      </c>
      <c r="B11094" s="3" t="s">
        <v>6680</v>
      </c>
      <c r="C11094" s="4" t="s">
        <v>6681</v>
      </c>
      <c r="D11094" s="27">
        <v>11120.81</v>
      </c>
      <c r="E11094" s="27">
        <v>291.13</v>
      </c>
      <c r="F11094" s="27">
        <v>174.63</v>
      </c>
      <c r="G11094" s="26">
        <f>(E11094-F11094)/E11094</f>
        <v>0.40016487479820012</v>
      </c>
      <c r="H11094" s="27">
        <f>E11094-F11094</f>
        <v>116.5</v>
      </c>
      <c r="I11094" s="35">
        <f>E11094/D11094</f>
        <v>2.6178848483159052E-2</v>
      </c>
      <c r="J11094" s="3">
        <v>388.95</v>
      </c>
      <c r="K11094" s="26">
        <v>0.219</v>
      </c>
      <c r="L11094" s="4" t="b">
        <v>1</v>
      </c>
      <c r="M11094" s="4" t="s">
        <v>57</v>
      </c>
      <c r="N11094" s="35">
        <f>'Landed Freight Margin Tool'!$D$4</f>
        <v>0.58708499999999997</v>
      </c>
      <c r="O11094" s="30">
        <f>(MAX($F11094,MIN(0.18*$D11094,$F11094*(1+$N11094))))</f>
        <v>277.15265355000003</v>
      </c>
      <c r="P11094" s="35">
        <f>O11094/D11094</f>
        <v>2.4921984419300398E-2</v>
      </c>
    </row>
    <row r="11095" spans="1:16" x14ac:dyDescent="0.3">
      <c r="A11095" s="2">
        <v>45160</v>
      </c>
      <c r="B11095" s="3" t="s">
        <v>16373</v>
      </c>
      <c r="C11095" s="4" t="s">
        <v>16374</v>
      </c>
      <c r="D11095" s="27">
        <v>17881.47</v>
      </c>
      <c r="E11095" s="27">
        <v>468.19</v>
      </c>
      <c r="F11095" s="27">
        <v>240.77</v>
      </c>
      <c r="G11095" s="26">
        <f>(E11095-F11095)/E11095</f>
        <v>0.48574296759862445</v>
      </c>
      <c r="H11095" s="27">
        <f>E11095-F11095</f>
        <v>227.42</v>
      </c>
      <c r="I11095" s="35">
        <f>E11095/D11095</f>
        <v>2.6182970415743224E-2</v>
      </c>
      <c r="J11095" s="3">
        <v>7529.2</v>
      </c>
      <c r="K11095" s="26">
        <v>0.16800000000000001</v>
      </c>
      <c r="L11095" s="4" t="b">
        <v>0</v>
      </c>
      <c r="M11095" s="4" t="s">
        <v>57</v>
      </c>
      <c r="N11095" s="35">
        <f>'Landed Freight Margin Tool'!$D$4</f>
        <v>0.58708499999999997</v>
      </c>
      <c r="O11095" s="30">
        <f>(MAX($F11095,MIN(0.18*$D11095,$F11095*(1+$N11095))))</f>
        <v>382.12245545000002</v>
      </c>
      <c r="P11095" s="35">
        <f>O11095/D11095</f>
        <v>2.1369745074090663E-2</v>
      </c>
    </row>
    <row r="11096" spans="1:16" x14ac:dyDescent="0.3">
      <c r="A11096" s="2">
        <v>45202</v>
      </c>
      <c r="B11096" s="3" t="s">
        <v>9284</v>
      </c>
      <c r="C11096" s="4" t="s">
        <v>9285</v>
      </c>
      <c r="D11096" s="27">
        <v>6985.19</v>
      </c>
      <c r="E11096" s="27">
        <v>183.05</v>
      </c>
      <c r="F11096" s="27">
        <v>107.26</v>
      </c>
      <c r="G11096" s="26">
        <f>(E11096-F11096)/E11096</f>
        <v>0.41403987981425838</v>
      </c>
      <c r="H11096" s="27">
        <f>E11096-F11096</f>
        <v>75.790000000000006</v>
      </c>
      <c r="I11096" s="35">
        <f>E11096/D11096</f>
        <v>2.6205443230606473E-2</v>
      </c>
      <c r="J11096" s="3">
        <v>6704.6</v>
      </c>
      <c r="K11096" s="26">
        <v>0.129</v>
      </c>
      <c r="L11096" s="4" t="b">
        <v>0</v>
      </c>
      <c r="M11096" s="4" t="s">
        <v>57</v>
      </c>
      <c r="N11096" s="35">
        <f>'Landed Freight Margin Tool'!$D$4</f>
        <v>0.58708499999999997</v>
      </c>
      <c r="O11096" s="30">
        <f>(MAX($F11096,MIN(0.18*$D11096,$F11096*(1+$N11096))))</f>
        <v>170.23073710000003</v>
      </c>
      <c r="P11096" s="35">
        <f>O11096/D11096</f>
        <v>2.4370237187535348E-2</v>
      </c>
    </row>
    <row r="11097" spans="1:16" x14ac:dyDescent="0.3">
      <c r="A11097" s="2">
        <v>45184</v>
      </c>
      <c r="B11097" s="3" t="s">
        <v>18094</v>
      </c>
      <c r="C11097" s="4" t="s">
        <v>18095</v>
      </c>
      <c r="D11097" s="27">
        <v>18795.95</v>
      </c>
      <c r="E11097" s="27">
        <v>492.92</v>
      </c>
      <c r="F11097" s="27">
        <v>230.24</v>
      </c>
      <c r="G11097" s="26">
        <f>(E11097-F11097)/E11097</f>
        <v>0.53290594822689275</v>
      </c>
      <c r="H11097" s="27">
        <f>E11097-F11097</f>
        <v>262.68</v>
      </c>
      <c r="I11097" s="35">
        <f>E11097/D11097</f>
        <v>2.622479842732078E-2</v>
      </c>
      <c r="J11097" s="3">
        <v>1960.62</v>
      </c>
      <c r="K11097" s="26">
        <v>0.22</v>
      </c>
      <c r="L11097" s="4" t="b">
        <v>1</v>
      </c>
      <c r="M11097" s="4" t="s">
        <v>57</v>
      </c>
      <c r="N11097" s="35">
        <f>'Landed Freight Margin Tool'!$D$4</f>
        <v>0.58708499999999997</v>
      </c>
      <c r="O11097" s="30">
        <f>(MAX($F11097,MIN(0.18*$D11097,$F11097*(1+$N11097))))</f>
        <v>365.41045040000006</v>
      </c>
      <c r="P11097" s="35">
        <f>O11097/D11097</f>
        <v>1.9440914154379003E-2</v>
      </c>
    </row>
    <row r="11098" spans="1:16" x14ac:dyDescent="0.3">
      <c r="A11098" s="2">
        <v>44946</v>
      </c>
      <c r="B11098" s="3" t="s">
        <v>22441</v>
      </c>
      <c r="C11098" s="4" t="s">
        <v>22442</v>
      </c>
      <c r="D11098" s="27">
        <v>10410.469999999999</v>
      </c>
      <c r="E11098" s="27">
        <v>273.67</v>
      </c>
      <c r="F11098" s="27">
        <v>145.72</v>
      </c>
      <c r="G11098" s="26">
        <f>(E11098-F11098)/E11098</f>
        <v>0.46753389118281147</v>
      </c>
      <c r="H11098" s="27">
        <f>E11098-F11098</f>
        <v>127.95000000000002</v>
      </c>
      <c r="I11098" s="35">
        <f>E11098/D11098</f>
        <v>2.6287958180562458E-2</v>
      </c>
      <c r="J11098" s="3">
        <v>2193.19</v>
      </c>
      <c r="K11098" s="26">
        <v>0.27700000000000002</v>
      </c>
      <c r="L11098" s="4" t="b">
        <v>1</v>
      </c>
      <c r="M11098" s="4" t="s">
        <v>57</v>
      </c>
      <c r="N11098" s="35">
        <f>'Landed Freight Margin Tool'!$D$4</f>
        <v>0.58708499999999997</v>
      </c>
      <c r="O11098" s="30">
        <f>(MAX($F11098,MIN(0.18*$D11098,$F11098*(1+$N11098))))</f>
        <v>231.27002620000002</v>
      </c>
      <c r="P11098" s="35">
        <f>O11098/D11098</f>
        <v>2.2215137856408024E-2</v>
      </c>
    </row>
    <row r="11099" spans="1:16" x14ac:dyDescent="0.3">
      <c r="A11099" s="2">
        <v>45146</v>
      </c>
      <c r="B11099" s="3" t="s">
        <v>22859</v>
      </c>
      <c r="C11099" s="4" t="s">
        <v>22860</v>
      </c>
      <c r="D11099" s="27">
        <v>11025.79</v>
      </c>
      <c r="E11099" s="27">
        <v>292.73</v>
      </c>
      <c r="F11099" s="27">
        <v>201.83</v>
      </c>
      <c r="G11099" s="26">
        <f>(E11099-F11099)/E11099</f>
        <v>0.31052505721996376</v>
      </c>
      <c r="H11099" s="27">
        <f>E11099-F11099</f>
        <v>90.9</v>
      </c>
      <c r="I11099" s="35">
        <f>E11099/D11099</f>
        <v>2.6549571504626879E-2</v>
      </c>
      <c r="J11099" s="3">
        <v>439.11</v>
      </c>
      <c r="K11099" s="26">
        <v>0.22</v>
      </c>
      <c r="L11099" s="4" t="b">
        <v>1</v>
      </c>
      <c r="M11099" s="4" t="s">
        <v>57</v>
      </c>
      <c r="N11099" s="35">
        <f>'Landed Freight Margin Tool'!$D$4</f>
        <v>0.58708499999999997</v>
      </c>
      <c r="O11099" s="30">
        <f>(MAX($F11099,MIN(0.18*$D11099,$F11099*(1+$N11099))))</f>
        <v>320.32136555000005</v>
      </c>
      <c r="P11099" s="35">
        <f>O11099/D11099</f>
        <v>2.9052010382022514E-2</v>
      </c>
    </row>
    <row r="11100" spans="1:16" x14ac:dyDescent="0.3">
      <c r="A11100" s="2">
        <v>45155</v>
      </c>
      <c r="B11100" s="3" t="s">
        <v>5910</v>
      </c>
      <c r="C11100" s="4" t="s">
        <v>5911</v>
      </c>
      <c r="D11100" s="27">
        <v>13560.95</v>
      </c>
      <c r="E11100" s="27">
        <v>360.45</v>
      </c>
      <c r="F11100" s="27">
        <v>269.74</v>
      </c>
      <c r="G11100" s="26">
        <f>(E11100-F11100)/E11100</f>
        <v>0.25165765015952279</v>
      </c>
      <c r="H11100" s="27">
        <f>E11100-F11100</f>
        <v>90.70999999999998</v>
      </c>
      <c r="I11100" s="35">
        <f>E11100/D11100</f>
        <v>2.6579996239201528E-2</v>
      </c>
      <c r="J11100" s="3">
        <v>3651.46</v>
      </c>
      <c r="K11100" s="26">
        <v>0.22</v>
      </c>
      <c r="L11100" s="4" t="b">
        <v>1</v>
      </c>
      <c r="M11100" s="4" t="s">
        <v>57</v>
      </c>
      <c r="N11100" s="35">
        <f>'Landed Freight Margin Tool'!$D$4</f>
        <v>0.58708499999999997</v>
      </c>
      <c r="O11100" s="30">
        <f>(MAX($F11100,MIN(0.18*$D11100,$F11100*(1+$N11100))))</f>
        <v>428.10030790000002</v>
      </c>
      <c r="P11100" s="35">
        <f>O11100/D11100</f>
        <v>3.1568607501686829E-2</v>
      </c>
    </row>
    <row r="11101" spans="1:16" x14ac:dyDescent="0.3">
      <c r="A11101" s="2">
        <v>45289</v>
      </c>
      <c r="B11101" s="3" t="s">
        <v>10636</v>
      </c>
      <c r="C11101" s="4" t="s">
        <v>10637</v>
      </c>
      <c r="D11101" s="27">
        <v>23302.36</v>
      </c>
      <c r="E11101" s="27">
        <v>620.84</v>
      </c>
      <c r="F11101" s="27">
        <v>451.47</v>
      </c>
      <c r="G11101" s="26">
        <f>(E11101-F11101)/E11101</f>
        <v>0.27280780877520777</v>
      </c>
      <c r="H11101" s="27">
        <f>E11101-F11101</f>
        <v>169.37</v>
      </c>
      <c r="I11101" s="35">
        <f>E11101/D11101</f>
        <v>2.664279497870602E-2</v>
      </c>
      <c r="J11101" s="3">
        <v>2790.46</v>
      </c>
      <c r="K11101" s="26">
        <v>0.22</v>
      </c>
      <c r="L11101" s="4" t="b">
        <v>1</v>
      </c>
      <c r="M11101" s="4" t="s">
        <v>57</v>
      </c>
      <c r="N11101" s="35">
        <f>'Landed Freight Margin Tool'!$D$4</f>
        <v>0.58708499999999997</v>
      </c>
      <c r="O11101" s="30">
        <f>(MAX($F11101,MIN(0.18*$D11101,$F11101*(1+$N11101))))</f>
        <v>716.52126495000005</v>
      </c>
      <c r="P11101" s="35">
        <f>O11101/D11101</f>
        <v>3.0748871142236237E-2</v>
      </c>
    </row>
    <row r="11102" spans="1:16" x14ac:dyDescent="0.3">
      <c r="A11102" s="2">
        <v>45057</v>
      </c>
      <c r="B11102" s="3" t="s">
        <v>12933</v>
      </c>
      <c r="C11102" s="4" t="s">
        <v>12934</v>
      </c>
      <c r="D11102" s="27">
        <v>4146.74</v>
      </c>
      <c r="E11102" s="27">
        <v>110.5</v>
      </c>
      <c r="F11102" s="27">
        <v>55.44</v>
      </c>
      <c r="G11102" s="26">
        <f>(E11102-F11102)/E11102</f>
        <v>0.49828054298642538</v>
      </c>
      <c r="H11102" s="27">
        <f>E11102-F11102</f>
        <v>55.06</v>
      </c>
      <c r="I11102" s="35">
        <f>E11102/D11102</f>
        <v>2.6647438710890967E-2</v>
      </c>
      <c r="J11102" s="3">
        <v>5904.17</v>
      </c>
      <c r="K11102" s="26">
        <v>0.13900000000000001</v>
      </c>
      <c r="L11102" s="4" t="b">
        <v>0</v>
      </c>
      <c r="M11102" s="4" t="s">
        <v>57</v>
      </c>
      <c r="N11102" s="35">
        <f>'Landed Freight Margin Tool'!$D$4</f>
        <v>0.58708499999999997</v>
      </c>
      <c r="O11102" s="30">
        <f>(MAX($F11102,MIN(0.18*$D11102,$F11102*(1+$N11102))))</f>
        <v>87.987992399999996</v>
      </c>
      <c r="P11102" s="35">
        <f>O11102/D11102</f>
        <v>2.121859397984923E-2</v>
      </c>
    </row>
    <row r="11103" spans="1:16" x14ac:dyDescent="0.3">
      <c r="A11103" s="2">
        <v>45086</v>
      </c>
      <c r="B11103" s="3" t="s">
        <v>16744</v>
      </c>
      <c r="C11103" s="4" t="s">
        <v>16745</v>
      </c>
      <c r="D11103" s="27">
        <v>22661.68</v>
      </c>
      <c r="E11103" s="27">
        <v>605.55999999999995</v>
      </c>
      <c r="F11103" s="27">
        <v>432.21</v>
      </c>
      <c r="G11103" s="26">
        <f>(E11103-F11103)/E11103</f>
        <v>0.28626395402602545</v>
      </c>
      <c r="H11103" s="27">
        <f>E11103-F11103</f>
        <v>173.34999999999997</v>
      </c>
      <c r="I11103" s="35">
        <f>E11103/D11103</f>
        <v>2.6721761140392059E-2</v>
      </c>
      <c r="J11103" s="3">
        <v>9156</v>
      </c>
      <c r="K11103" s="26">
        <v>0.32800000000000001</v>
      </c>
      <c r="L11103" s="4" t="b">
        <v>1</v>
      </c>
      <c r="M11103" s="4" t="s">
        <v>57</v>
      </c>
      <c r="N11103" s="35">
        <f>'Landed Freight Margin Tool'!$D$4</f>
        <v>0.58708499999999997</v>
      </c>
      <c r="O11103" s="30">
        <f>(MAX($F11103,MIN(0.18*$D11103,$F11103*(1+$N11103))))</f>
        <v>685.95400785000004</v>
      </c>
      <c r="P11103" s="35">
        <f>O11103/D11103</f>
        <v>3.0269336070847353E-2</v>
      </c>
    </row>
    <row r="11104" spans="1:16" x14ac:dyDescent="0.3">
      <c r="A11104" s="2">
        <v>45250</v>
      </c>
      <c r="B11104" s="3" t="s">
        <v>16916</v>
      </c>
      <c r="C11104" s="4" t="s">
        <v>16917</v>
      </c>
      <c r="D11104" s="27">
        <v>12354.32</v>
      </c>
      <c r="E11104" s="27">
        <v>331.27</v>
      </c>
      <c r="F11104" s="27">
        <v>292.87</v>
      </c>
      <c r="G11104" s="26">
        <f>(E11104-F11104)/E11104</f>
        <v>0.1159175295076523</v>
      </c>
      <c r="H11104" s="27">
        <f>E11104-F11104</f>
        <v>38.399999999999977</v>
      </c>
      <c r="I11104" s="35">
        <f>E11104/D11104</f>
        <v>2.6814102273536707E-2</v>
      </c>
      <c r="J11104" s="3">
        <v>18528.25</v>
      </c>
      <c r="K11104" s="26">
        <v>0.222</v>
      </c>
      <c r="L11104" s="4" t="b">
        <v>1</v>
      </c>
      <c r="M11104" s="4" t="s">
        <v>57</v>
      </c>
      <c r="N11104" s="35">
        <f>'Landed Freight Margin Tool'!$D$4</f>
        <v>0.58708499999999997</v>
      </c>
      <c r="O11104" s="30">
        <f>(MAX($F11104,MIN(0.18*$D11104,$F11104*(1+$N11104))))</f>
        <v>464.80958395000005</v>
      </c>
      <c r="P11104" s="35">
        <f>O11104/D11104</f>
        <v>3.7623243039681668E-2</v>
      </c>
    </row>
    <row r="11105" spans="1:16" x14ac:dyDescent="0.3">
      <c r="A11105" s="2">
        <v>45162</v>
      </c>
      <c r="B11105" s="3" t="s">
        <v>6417</v>
      </c>
      <c r="C11105" s="4" t="s">
        <v>6418</v>
      </c>
      <c r="D11105" s="27">
        <v>19047.28</v>
      </c>
      <c r="E11105" s="27">
        <v>511.58</v>
      </c>
      <c r="F11105" s="27">
        <v>346.23</v>
      </c>
      <c r="G11105" s="26">
        <f>(E11105-F11105)/E11105</f>
        <v>0.32321435552601741</v>
      </c>
      <c r="H11105" s="27">
        <f>E11105-F11105</f>
        <v>165.34999999999997</v>
      </c>
      <c r="I11105" s="35">
        <f>E11105/D11105</f>
        <v>2.6858428080019824E-2</v>
      </c>
      <c r="J11105" s="3">
        <v>0</v>
      </c>
      <c r="K11105" s="26">
        <v>0</v>
      </c>
      <c r="L11105" s="4" t="b">
        <v>0</v>
      </c>
      <c r="M11105" s="4" t="s">
        <v>57</v>
      </c>
      <c r="N11105" s="35">
        <f>'Landed Freight Margin Tool'!$D$4</f>
        <v>0.58708499999999997</v>
      </c>
      <c r="O11105" s="30">
        <f>(MAX($F11105,MIN(0.18*$D11105,$F11105*(1+$N11105))))</f>
        <v>549.4964395500001</v>
      </c>
      <c r="P11105" s="35">
        <f>O11105/D11105</f>
        <v>2.8849076589938308E-2</v>
      </c>
    </row>
    <row r="11106" spans="1:16" x14ac:dyDescent="0.3">
      <c r="A11106" s="2">
        <v>45079</v>
      </c>
      <c r="B11106" s="3" t="s">
        <v>5162</v>
      </c>
      <c r="C11106" s="4" t="s">
        <v>3493</v>
      </c>
      <c r="D11106" s="27">
        <v>13882.02</v>
      </c>
      <c r="E11106" s="27">
        <v>374.09</v>
      </c>
      <c r="F11106" s="27">
        <v>225.51</v>
      </c>
      <c r="G11106" s="26">
        <f>(E11106-F11106)/E11106</f>
        <v>0.39717714988371783</v>
      </c>
      <c r="H11106" s="27">
        <f>E11106-F11106</f>
        <v>148.57999999999998</v>
      </c>
      <c r="I11106" s="35">
        <f>E11106/D11106</f>
        <v>2.6947807307582033E-2</v>
      </c>
      <c r="J11106" s="3">
        <v>396.51</v>
      </c>
      <c r="K11106" s="26">
        <v>0.193</v>
      </c>
      <c r="L11106" s="4" t="b">
        <v>1</v>
      </c>
      <c r="M11106" s="4" t="s">
        <v>57</v>
      </c>
      <c r="N11106" s="35">
        <f>'Landed Freight Margin Tool'!$D$4</f>
        <v>0.58708499999999997</v>
      </c>
      <c r="O11106" s="30">
        <f>(MAX($F11106,MIN(0.18*$D11106,$F11106*(1+$N11106))))</f>
        <v>357.90353835000002</v>
      </c>
      <c r="P11106" s="35">
        <f>O11106/D11106</f>
        <v>2.5781805410884009E-2</v>
      </c>
    </row>
    <row r="11107" spans="1:16" x14ac:dyDescent="0.3">
      <c r="A11107" s="2">
        <v>45051</v>
      </c>
      <c r="B11107" s="3" t="s">
        <v>6700</v>
      </c>
      <c r="C11107" s="4" t="s">
        <v>6701</v>
      </c>
      <c r="D11107" s="27">
        <v>21198.799999999999</v>
      </c>
      <c r="E11107" s="27">
        <v>572.74</v>
      </c>
      <c r="F11107" s="27">
        <v>322.94</v>
      </c>
      <c r="G11107" s="26">
        <f>(E11107-F11107)/E11107</f>
        <v>0.43614903795788668</v>
      </c>
      <c r="H11107" s="27">
        <f>E11107-F11107</f>
        <v>249.8</v>
      </c>
      <c r="I11107" s="35">
        <f>E11107/D11107</f>
        <v>2.7017567032096158E-2</v>
      </c>
      <c r="J11107" s="3">
        <v>5192.24</v>
      </c>
      <c r="K11107" s="26">
        <v>0.22</v>
      </c>
      <c r="L11107" s="4" t="b">
        <v>1</v>
      </c>
      <c r="M11107" s="4" t="s">
        <v>57</v>
      </c>
      <c r="N11107" s="35">
        <f>'Landed Freight Margin Tool'!$D$4</f>
        <v>0.58708499999999997</v>
      </c>
      <c r="O11107" s="30">
        <f>(MAX($F11107,MIN(0.18*$D11107,$F11107*(1+$N11107))))</f>
        <v>512.53322990000004</v>
      </c>
      <c r="P11107" s="35">
        <f>O11107/D11107</f>
        <v>2.4177464285714288E-2</v>
      </c>
    </row>
    <row r="11108" spans="1:16" x14ac:dyDescent="0.3">
      <c r="A11108" s="2">
        <v>45098</v>
      </c>
      <c r="B11108" s="3" t="s">
        <v>17699</v>
      </c>
      <c r="C11108" s="4" t="s">
        <v>17700</v>
      </c>
      <c r="D11108" s="27">
        <v>19177.37</v>
      </c>
      <c r="E11108" s="27">
        <v>519.99</v>
      </c>
      <c r="F11108" s="27">
        <v>186.76</v>
      </c>
      <c r="G11108" s="26">
        <f>(E11108-F11108)/E11108</f>
        <v>0.6408392469085944</v>
      </c>
      <c r="H11108" s="27">
        <f>E11108-F11108</f>
        <v>333.23</v>
      </c>
      <c r="I11108" s="35">
        <f>E11108/D11108</f>
        <v>2.7114771212110943E-2</v>
      </c>
      <c r="J11108" s="3">
        <v>2113.6999999999998</v>
      </c>
      <c r="K11108" s="26">
        <v>0.21199999999999999</v>
      </c>
      <c r="L11108" s="4" t="b">
        <v>1</v>
      </c>
      <c r="M11108" s="4" t="s">
        <v>57</v>
      </c>
      <c r="N11108" s="35">
        <f>'Landed Freight Margin Tool'!$D$4</f>
        <v>0.58708499999999997</v>
      </c>
      <c r="O11108" s="30">
        <f>(MAX($F11108,MIN(0.18*$D11108,$F11108*(1+$N11108))))</f>
        <v>296.40399459999998</v>
      </c>
      <c r="P11108" s="35">
        <f>O11108/D11108</f>
        <v>1.5455925113819049E-2</v>
      </c>
    </row>
    <row r="11109" spans="1:16" x14ac:dyDescent="0.3">
      <c r="A11109" s="2">
        <v>45121</v>
      </c>
      <c r="B11109" s="3" t="s">
        <v>762</v>
      </c>
      <c r="C11109" s="4" t="s">
        <v>763</v>
      </c>
      <c r="D11109" s="27">
        <v>6424.26</v>
      </c>
      <c r="E11109" s="27">
        <v>174.33</v>
      </c>
      <c r="F11109" s="27">
        <v>97.63</v>
      </c>
      <c r="G11109" s="26">
        <f>(E11109-F11109)/E11109</f>
        <v>0.43997017151379575</v>
      </c>
      <c r="H11109" s="27">
        <f>E11109-F11109</f>
        <v>76.700000000000017</v>
      </c>
      <c r="I11109" s="35">
        <f>E11109/D11109</f>
        <v>2.7136199344360287E-2</v>
      </c>
      <c r="J11109" s="3">
        <v>1476</v>
      </c>
      <c r="K11109" s="26">
        <v>0.22</v>
      </c>
      <c r="L11109" s="4" t="b">
        <v>1</v>
      </c>
      <c r="M11109" s="4" t="s">
        <v>57</v>
      </c>
      <c r="N11109" s="35">
        <f>'Landed Freight Margin Tool'!$D$4</f>
        <v>0.58708499999999997</v>
      </c>
      <c r="O11109" s="30">
        <f>(MAX($F11109,MIN(0.18*$D11109,$F11109*(1+$N11109))))</f>
        <v>154.94710855</v>
      </c>
      <c r="P11109" s="35">
        <f>O11109/D11109</f>
        <v>2.411905940139409E-2</v>
      </c>
    </row>
    <row r="11110" spans="1:16" x14ac:dyDescent="0.3">
      <c r="A11110" s="2">
        <v>44946</v>
      </c>
      <c r="B11110" s="3" t="s">
        <v>23490</v>
      </c>
      <c r="C11110" s="4" t="s">
        <v>23491</v>
      </c>
      <c r="D11110" s="27">
        <v>10581.57</v>
      </c>
      <c r="E11110" s="27">
        <v>288.63</v>
      </c>
      <c r="F11110" s="27">
        <v>168.07</v>
      </c>
      <c r="G11110" s="26">
        <f>(E11110-F11110)/E11110</f>
        <v>0.41769739805287048</v>
      </c>
      <c r="H11110" s="27">
        <f>E11110-F11110</f>
        <v>120.56</v>
      </c>
      <c r="I11110" s="35">
        <f>E11110/D11110</f>
        <v>2.7276670664183104E-2</v>
      </c>
      <c r="J11110" s="3">
        <v>1049.5999999999999</v>
      </c>
      <c r="K11110" s="26">
        <v>0.22</v>
      </c>
      <c r="L11110" s="4" t="b">
        <v>1</v>
      </c>
      <c r="M11110" s="4" t="s">
        <v>57</v>
      </c>
      <c r="N11110" s="35">
        <f>'Landed Freight Margin Tool'!$D$4</f>
        <v>0.58708499999999997</v>
      </c>
      <c r="O11110" s="30">
        <f>(MAX($F11110,MIN(0.18*$D11110,$F11110*(1+$N11110))))</f>
        <v>266.74137595000002</v>
      </c>
      <c r="P11110" s="35">
        <f>O11110/D11110</f>
        <v>2.5208109566916822E-2</v>
      </c>
    </row>
    <row r="11111" spans="1:16" x14ac:dyDescent="0.3">
      <c r="A11111" s="2">
        <v>45074</v>
      </c>
      <c r="B11111" s="3" t="s">
        <v>22832</v>
      </c>
      <c r="C11111" s="4" t="s">
        <v>22833</v>
      </c>
      <c r="D11111" s="27">
        <v>2672.46</v>
      </c>
      <c r="E11111" s="27">
        <v>73.16</v>
      </c>
      <c r="F11111" s="27">
        <v>42.27</v>
      </c>
      <c r="G11111" s="26">
        <f>(E11111-F11111)/E11111</f>
        <v>0.42222525970475661</v>
      </c>
      <c r="H11111" s="27">
        <f>E11111-F11111</f>
        <v>30.889999999999993</v>
      </c>
      <c r="I11111" s="35">
        <f>E11111/D11111</f>
        <v>2.737552666831309E-2</v>
      </c>
      <c r="J11111" s="3">
        <v>171.01</v>
      </c>
      <c r="K11111" s="26">
        <v>0.68400000000000005</v>
      </c>
      <c r="L11111" s="4" t="b">
        <v>1</v>
      </c>
      <c r="M11111" s="4" t="s">
        <v>57</v>
      </c>
      <c r="N11111" s="35">
        <f>'Landed Freight Margin Tool'!$D$4</f>
        <v>0.58708499999999997</v>
      </c>
      <c r="O11111" s="30">
        <f>(MAX($F11111,MIN(0.18*$D11111,$F11111*(1+$N11111))))</f>
        <v>67.086082950000005</v>
      </c>
      <c r="P11111" s="35">
        <f>O11111/D11111</f>
        <v>2.510274539188613E-2</v>
      </c>
    </row>
    <row r="11112" spans="1:16" x14ac:dyDescent="0.3">
      <c r="A11112" s="2">
        <v>45113</v>
      </c>
      <c r="B11112" s="3" t="s">
        <v>20708</v>
      </c>
      <c r="C11112" s="4" t="s">
        <v>20709</v>
      </c>
      <c r="D11112" s="27">
        <v>2183.27</v>
      </c>
      <c r="E11112" s="27">
        <v>59.93</v>
      </c>
      <c r="F11112" s="27">
        <v>42.61</v>
      </c>
      <c r="G11112" s="26">
        <f>(E11112-F11112)/E11112</f>
        <v>0.28900383781077926</v>
      </c>
      <c r="H11112" s="27">
        <f>E11112-F11112</f>
        <v>17.32</v>
      </c>
      <c r="I11112" s="35">
        <f>E11112/D11112</f>
        <v>2.7449651211256511E-2</v>
      </c>
      <c r="J11112" s="3">
        <v>854.44</v>
      </c>
      <c r="K11112" s="26">
        <v>0.22</v>
      </c>
      <c r="L11112" s="4" t="b">
        <v>1</v>
      </c>
      <c r="M11112" s="4" t="s">
        <v>57</v>
      </c>
      <c r="N11112" s="35">
        <f>'Landed Freight Margin Tool'!$D$4</f>
        <v>0.58708499999999997</v>
      </c>
      <c r="O11112" s="30">
        <f>(MAX($F11112,MIN(0.18*$D11112,$F11112*(1+$N11112))))</f>
        <v>67.625691849999995</v>
      </c>
      <c r="P11112" s="35">
        <f>O11112/D11112</f>
        <v>3.0974497817493941E-2</v>
      </c>
    </row>
    <row r="11113" spans="1:16" x14ac:dyDescent="0.3">
      <c r="A11113" s="2">
        <v>45044</v>
      </c>
      <c r="B11113" s="3" t="s">
        <v>10574</v>
      </c>
      <c r="C11113" s="4" t="s">
        <v>10575</v>
      </c>
      <c r="D11113" s="27">
        <v>12877.85</v>
      </c>
      <c r="E11113" s="27">
        <v>354.1</v>
      </c>
      <c r="F11113" s="27">
        <v>254.81</v>
      </c>
      <c r="G11113" s="26">
        <f>(E11113-F11113)/E11113</f>
        <v>0.28040101666195993</v>
      </c>
      <c r="H11113" s="27">
        <f>E11113-F11113</f>
        <v>99.29000000000002</v>
      </c>
      <c r="I11113" s="35">
        <f>E11113/D11113</f>
        <v>2.7496825945324724E-2</v>
      </c>
      <c r="J11113" s="3">
        <v>0</v>
      </c>
      <c r="K11113" s="26">
        <v>0</v>
      </c>
      <c r="L11113" s="4" t="b">
        <v>0</v>
      </c>
      <c r="M11113" s="4" t="s">
        <v>57</v>
      </c>
      <c r="N11113" s="35">
        <f>'Landed Freight Margin Tool'!$D$4</f>
        <v>0.58708499999999997</v>
      </c>
      <c r="O11113" s="30">
        <f>(MAX($F11113,MIN(0.18*$D11113,$F11113*(1+$N11113))))</f>
        <v>404.40512885000004</v>
      </c>
      <c r="P11113" s="35">
        <f>O11113/D11113</f>
        <v>3.1403155716986923E-2</v>
      </c>
    </row>
    <row r="11114" spans="1:16" x14ac:dyDescent="0.3">
      <c r="A11114" s="2">
        <v>45212</v>
      </c>
      <c r="B11114" s="3" t="s">
        <v>13135</v>
      </c>
      <c r="C11114" s="4" t="s">
        <v>13136</v>
      </c>
      <c r="D11114" s="27">
        <v>2745.81</v>
      </c>
      <c r="E11114" s="27">
        <v>75.59</v>
      </c>
      <c r="F11114" s="27">
        <v>43.48</v>
      </c>
      <c r="G11114" s="26">
        <f>(E11114-F11114)/E11114</f>
        <v>0.42479163910570189</v>
      </c>
      <c r="H11114" s="27">
        <f>E11114-F11114</f>
        <v>32.110000000000007</v>
      </c>
      <c r="I11114" s="35">
        <f>E11114/D11114</f>
        <v>2.7529217243727717E-2</v>
      </c>
      <c r="J11114" s="3">
        <v>1611.13</v>
      </c>
      <c r="K11114" s="26">
        <v>0.22</v>
      </c>
      <c r="L11114" s="4" t="b">
        <v>1</v>
      </c>
      <c r="M11114" s="4" t="s">
        <v>57</v>
      </c>
      <c r="N11114" s="35">
        <f>'Landed Freight Margin Tool'!$D$4</f>
        <v>0.58708499999999997</v>
      </c>
      <c r="O11114" s="30">
        <f>(MAX($F11114,MIN(0.18*$D11114,$F11114*(1+$N11114))))</f>
        <v>69.006455799999998</v>
      </c>
      <c r="P11114" s="35">
        <f>O11114/D11114</f>
        <v>2.5131547994945026E-2</v>
      </c>
    </row>
    <row r="11115" spans="1:16" x14ac:dyDescent="0.3">
      <c r="A11115" s="2">
        <v>45051</v>
      </c>
      <c r="B11115" s="3" t="s">
        <v>4922</v>
      </c>
      <c r="C11115" s="4" t="s">
        <v>4923</v>
      </c>
      <c r="D11115" s="27">
        <v>19857.03</v>
      </c>
      <c r="E11115" s="27">
        <v>552.80999999999995</v>
      </c>
      <c r="F11115" s="27">
        <v>407.58</v>
      </c>
      <c r="G11115" s="26">
        <f>(E11115-F11115)/E11115</f>
        <v>0.26271232430672381</v>
      </c>
      <c r="H11115" s="27">
        <f>E11115-F11115</f>
        <v>145.22999999999996</v>
      </c>
      <c r="I11115" s="35">
        <f>E11115/D11115</f>
        <v>2.7839510742543067E-2</v>
      </c>
      <c r="J11115" s="3">
        <v>0</v>
      </c>
      <c r="K11115" s="26">
        <v>0</v>
      </c>
      <c r="L11115" s="4" t="b">
        <v>0</v>
      </c>
      <c r="M11115" s="4" t="s">
        <v>57</v>
      </c>
      <c r="N11115" s="35">
        <f>'Landed Freight Margin Tool'!$D$4</f>
        <v>0.58708499999999997</v>
      </c>
      <c r="O11115" s="30">
        <f>(MAX($F11115,MIN(0.18*$D11115,$F11115*(1+$N11115))))</f>
        <v>646.86410430000001</v>
      </c>
      <c r="P11115" s="35">
        <f>O11115/D11115</f>
        <v>3.2576075289204885E-2</v>
      </c>
    </row>
    <row r="11116" spans="1:16" x14ac:dyDescent="0.3">
      <c r="A11116" s="2">
        <v>45029</v>
      </c>
      <c r="B11116" s="3" t="s">
        <v>4894</v>
      </c>
      <c r="C11116" s="4" t="s">
        <v>4895</v>
      </c>
      <c r="D11116" s="27">
        <v>2345.04</v>
      </c>
      <c r="E11116" s="27">
        <v>65.36</v>
      </c>
      <c r="F11116" s="27">
        <v>39.729999999999997</v>
      </c>
      <c r="G11116" s="26">
        <f>(E11116-F11116)/E11116</f>
        <v>0.39213586291309671</v>
      </c>
      <c r="H11116" s="27">
        <f>E11116-F11116</f>
        <v>25.630000000000003</v>
      </c>
      <c r="I11116" s="35">
        <f>E11116/D11116</f>
        <v>2.7871592808651452E-2</v>
      </c>
      <c r="J11116" s="3">
        <v>549.01</v>
      </c>
      <c r="K11116" s="26">
        <v>0.38400000000000001</v>
      </c>
      <c r="L11116" s="4" t="b">
        <v>1</v>
      </c>
      <c r="M11116" s="4" t="s">
        <v>57</v>
      </c>
      <c r="N11116" s="35">
        <f>'Landed Freight Margin Tool'!$D$4</f>
        <v>0.58708499999999997</v>
      </c>
      <c r="O11116" s="30">
        <f>(MAX($F11116,MIN(0.18*$D11116,$F11116*(1+$N11116))))</f>
        <v>63.054887049999998</v>
      </c>
      <c r="P11116" s="35">
        <f>O11116/D11116</f>
        <v>2.6888618978780744E-2</v>
      </c>
    </row>
    <row r="11117" spans="1:16" x14ac:dyDescent="0.3">
      <c r="A11117" s="2">
        <v>45083</v>
      </c>
      <c r="B11117" s="3" t="s">
        <v>17072</v>
      </c>
      <c r="C11117" s="4" t="s">
        <v>17073</v>
      </c>
      <c r="D11117" s="27">
        <v>10673.54</v>
      </c>
      <c r="E11117" s="27">
        <v>298.08999999999997</v>
      </c>
      <c r="F11117" s="27">
        <v>173.47</v>
      </c>
      <c r="G11117" s="26">
        <f>(E11117-F11117)/E11117</f>
        <v>0.4180616592304337</v>
      </c>
      <c r="H11117" s="27">
        <f>E11117-F11117</f>
        <v>124.61999999999998</v>
      </c>
      <c r="I11117" s="35">
        <f>E11117/D11117</f>
        <v>2.7927941432739273E-2</v>
      </c>
      <c r="J11117" s="3">
        <v>6790.4</v>
      </c>
      <c r="K11117" s="26">
        <v>0.23300000000000001</v>
      </c>
      <c r="L11117" s="4" t="b">
        <v>1</v>
      </c>
      <c r="M11117" s="4" t="s">
        <v>57</v>
      </c>
      <c r="N11117" s="35">
        <f>'Landed Freight Margin Tool'!$D$4</f>
        <v>0.58708499999999997</v>
      </c>
      <c r="O11117" s="30">
        <f>(MAX($F11117,MIN(0.18*$D11117,$F11117*(1+$N11117))))</f>
        <v>275.31163494999998</v>
      </c>
      <c r="P11117" s="35">
        <f>O11117/D11117</f>
        <v>2.5793844867775823E-2</v>
      </c>
    </row>
    <row r="11118" spans="1:16" x14ac:dyDescent="0.3">
      <c r="A11118" s="2">
        <v>45084</v>
      </c>
      <c r="B11118" s="3" t="s">
        <v>14659</v>
      </c>
      <c r="C11118" s="4" t="s">
        <v>14660</v>
      </c>
      <c r="D11118" s="27">
        <v>21127.11</v>
      </c>
      <c r="E11118" s="27">
        <v>593.73</v>
      </c>
      <c r="F11118" s="27">
        <v>329.61</v>
      </c>
      <c r="G11118" s="26">
        <f>(E11118-F11118)/E11118</f>
        <v>0.44484866858673133</v>
      </c>
      <c r="H11118" s="27">
        <f>E11118-F11118</f>
        <v>264.12</v>
      </c>
      <c r="I11118" s="35">
        <f>E11118/D11118</f>
        <v>2.8102755180429317E-2</v>
      </c>
      <c r="J11118" s="3">
        <v>5473.03</v>
      </c>
      <c r="K11118" s="26">
        <v>0.46700000000000003</v>
      </c>
      <c r="L11118" s="4" t="b">
        <v>1</v>
      </c>
      <c r="M11118" s="4" t="s">
        <v>57</v>
      </c>
      <c r="N11118" s="35">
        <f>'Landed Freight Margin Tool'!$D$4</f>
        <v>0.58708499999999997</v>
      </c>
      <c r="O11118" s="30">
        <f>(MAX($F11118,MIN(0.18*$D11118,$F11118*(1+$N11118))))</f>
        <v>523.11908685000003</v>
      </c>
      <c r="P11118" s="35">
        <f>O11118/D11118</f>
        <v>2.4760560571228152E-2</v>
      </c>
    </row>
    <row r="11119" spans="1:16" x14ac:dyDescent="0.3">
      <c r="A11119" s="2">
        <v>45020</v>
      </c>
      <c r="B11119" s="3" t="s">
        <v>3183</v>
      </c>
      <c r="C11119" s="4" t="s">
        <v>3184</v>
      </c>
      <c r="D11119" s="27">
        <v>17583.349999999999</v>
      </c>
      <c r="E11119" s="27">
        <v>495.24</v>
      </c>
      <c r="F11119" s="27">
        <v>466.73</v>
      </c>
      <c r="G11119" s="26">
        <f>(E11119-F11119)/E11119</f>
        <v>5.7568047815200689E-2</v>
      </c>
      <c r="H11119" s="27">
        <f>E11119-F11119</f>
        <v>28.509999999999991</v>
      </c>
      <c r="I11119" s="35">
        <f>E11119/D11119</f>
        <v>2.8165281359922884E-2</v>
      </c>
      <c r="J11119" s="3">
        <v>0</v>
      </c>
      <c r="K11119" s="26">
        <v>0</v>
      </c>
      <c r="L11119" s="4" t="b">
        <v>0</v>
      </c>
      <c r="M11119" s="4" t="s">
        <v>57</v>
      </c>
      <c r="N11119" s="35">
        <f>'Landed Freight Margin Tool'!$D$4</f>
        <v>0.58708499999999997</v>
      </c>
      <c r="O11119" s="30">
        <f>(MAX($F11119,MIN(0.18*$D11119,$F11119*(1+$N11119))))</f>
        <v>740.74018205000004</v>
      </c>
      <c r="P11119" s="35">
        <f>O11119/D11119</f>
        <v>4.2127363787332908E-2</v>
      </c>
    </row>
    <row r="11120" spans="1:16" x14ac:dyDescent="0.3">
      <c r="A11120" s="2">
        <v>45005</v>
      </c>
      <c r="B11120" s="3" t="s">
        <v>5086</v>
      </c>
      <c r="C11120" s="4" t="s">
        <v>5087</v>
      </c>
      <c r="D11120" s="27">
        <v>9077.4699999999993</v>
      </c>
      <c r="E11120" s="27">
        <v>255.79</v>
      </c>
      <c r="F11120" s="27">
        <v>138.79</v>
      </c>
      <c r="G11120" s="26">
        <f>(E11120-F11120)/E11120</f>
        <v>0.457406466241839</v>
      </c>
      <c r="H11120" s="27">
        <f>E11120-F11120</f>
        <v>117</v>
      </c>
      <c r="I11120" s="35">
        <f>E11120/D11120</f>
        <v>2.8178556359866793E-2</v>
      </c>
      <c r="J11120" s="3">
        <v>0</v>
      </c>
      <c r="K11120" s="26">
        <v>0</v>
      </c>
      <c r="L11120" s="4" t="b">
        <v>0</v>
      </c>
      <c r="M11120" s="4" t="s">
        <v>57</v>
      </c>
      <c r="N11120" s="35">
        <f>'Landed Freight Margin Tool'!$D$4</f>
        <v>0.58708499999999997</v>
      </c>
      <c r="O11120" s="30">
        <f>(MAX($F11120,MIN(0.18*$D11120,$F11120*(1+$N11120))))</f>
        <v>220.27152715</v>
      </c>
      <c r="P11120" s="35">
        <f>O11120/D11120</f>
        <v>2.426574002998633E-2</v>
      </c>
    </row>
    <row r="11121" spans="1:16" x14ac:dyDescent="0.3">
      <c r="A11121" s="2">
        <v>45251</v>
      </c>
      <c r="B11121" s="3" t="s">
        <v>17425</v>
      </c>
      <c r="C11121" s="4" t="s">
        <v>17426</v>
      </c>
      <c r="D11121" s="27">
        <v>18938.22</v>
      </c>
      <c r="E11121" s="27">
        <v>534.39</v>
      </c>
      <c r="F11121" s="27">
        <v>355.71</v>
      </c>
      <c r="G11121" s="26">
        <f>(E11121-F11121)/E11121</f>
        <v>0.33436254420928535</v>
      </c>
      <c r="H11121" s="27">
        <f>E11121-F11121</f>
        <v>178.68</v>
      </c>
      <c r="I11121" s="35">
        <f>E11121/D11121</f>
        <v>2.8217541036063578E-2</v>
      </c>
      <c r="J11121" s="3">
        <v>804.21</v>
      </c>
      <c r="K11121" s="26">
        <v>0.36799999999999999</v>
      </c>
      <c r="L11121" s="4" t="b">
        <v>1</v>
      </c>
      <c r="M11121" s="4" t="s">
        <v>57</v>
      </c>
      <c r="N11121" s="35">
        <f>'Landed Freight Margin Tool'!$D$4</f>
        <v>0.58708499999999997</v>
      </c>
      <c r="O11121" s="30">
        <f>(MAX($F11121,MIN(0.18*$D11121,$F11121*(1+$N11121))))</f>
        <v>564.54200534999995</v>
      </c>
      <c r="P11121" s="35">
        <f>O11121/D11121</f>
        <v>2.9809665604792843E-2</v>
      </c>
    </row>
    <row r="11122" spans="1:16" x14ac:dyDescent="0.3">
      <c r="A11122" s="2">
        <v>45162</v>
      </c>
      <c r="B11122" s="3" t="s">
        <v>21947</v>
      </c>
      <c r="C11122" s="4" t="s">
        <v>11229</v>
      </c>
      <c r="D11122" s="27">
        <v>14833.9</v>
      </c>
      <c r="E11122" s="27">
        <v>419.1</v>
      </c>
      <c r="F11122" s="27">
        <v>294.05</v>
      </c>
      <c r="G11122" s="26">
        <f>(E11122-F11122)/E11122</f>
        <v>0.2983774755428299</v>
      </c>
      <c r="H11122" s="27">
        <f>E11122-F11122</f>
        <v>125.05000000000001</v>
      </c>
      <c r="I11122" s="35">
        <f>E11122/D11122</f>
        <v>2.8252853261785508E-2</v>
      </c>
      <c r="J11122" s="3">
        <v>614.17999999999995</v>
      </c>
      <c r="K11122" s="26">
        <v>0.22</v>
      </c>
      <c r="L11122" s="4" t="b">
        <v>1</v>
      </c>
      <c r="M11122" s="4" t="s">
        <v>57</v>
      </c>
      <c r="N11122" s="35">
        <f>'Landed Freight Margin Tool'!$D$4</f>
        <v>0.58708499999999997</v>
      </c>
      <c r="O11122" s="30">
        <f>(MAX($F11122,MIN(0.18*$D11122,$F11122*(1+$N11122))))</f>
        <v>466.68234425000003</v>
      </c>
      <c r="P11122" s="35">
        <f>O11122/D11122</f>
        <v>3.1460529210120068E-2</v>
      </c>
    </row>
    <row r="11123" spans="1:16" x14ac:dyDescent="0.3">
      <c r="A11123" s="2">
        <v>45110</v>
      </c>
      <c r="B11123" s="3" t="s">
        <v>9445</v>
      </c>
      <c r="C11123" s="4" t="s">
        <v>9446</v>
      </c>
      <c r="D11123" s="27">
        <v>23293.55</v>
      </c>
      <c r="E11123" s="27">
        <v>661.8</v>
      </c>
      <c r="F11123" s="27">
        <v>415.31</v>
      </c>
      <c r="G11123" s="26">
        <f>(E11123-F11123)/E11123</f>
        <v>0.37245391356905405</v>
      </c>
      <c r="H11123" s="27">
        <f>E11123-F11123</f>
        <v>246.48999999999995</v>
      </c>
      <c r="I11123" s="35">
        <f>E11123/D11123</f>
        <v>2.8411298406640462E-2</v>
      </c>
      <c r="J11123" s="3">
        <v>340.22</v>
      </c>
      <c r="K11123" s="26">
        <v>0.129</v>
      </c>
      <c r="L11123" s="4" t="b">
        <v>0</v>
      </c>
      <c r="M11123" s="4" t="s">
        <v>57</v>
      </c>
      <c r="N11123" s="35">
        <f>'Landed Freight Margin Tool'!$D$4</f>
        <v>0.58708499999999997</v>
      </c>
      <c r="O11123" s="30">
        <f>(MAX($F11123,MIN(0.18*$D11123,$F11123*(1+$N11123))))</f>
        <v>659.13227135</v>
      </c>
      <c r="P11123" s="35">
        <f>O11123/D11123</f>
        <v>2.8296771911108441E-2</v>
      </c>
    </row>
    <row r="11124" spans="1:16" x14ac:dyDescent="0.3">
      <c r="A11124" s="2">
        <v>45190</v>
      </c>
      <c r="B11124" s="3" t="s">
        <v>17143</v>
      </c>
      <c r="C11124" s="4" t="s">
        <v>17144</v>
      </c>
      <c r="D11124" s="27">
        <v>24600.79</v>
      </c>
      <c r="E11124" s="27">
        <v>700</v>
      </c>
      <c r="F11124" s="27">
        <v>430.49</v>
      </c>
      <c r="G11124" s="26">
        <f>(E11124-F11124)/E11124</f>
        <v>0.3850142857142857</v>
      </c>
      <c r="H11124" s="27">
        <f>E11124-F11124</f>
        <v>269.51</v>
      </c>
      <c r="I11124" s="35">
        <f>E11124/D11124</f>
        <v>2.8454370774271882E-2</v>
      </c>
      <c r="J11124" s="3">
        <v>1197.2</v>
      </c>
      <c r="K11124" s="26">
        <v>0.22</v>
      </c>
      <c r="L11124" s="4" t="b">
        <v>1</v>
      </c>
      <c r="M11124" s="4" t="s">
        <v>57</v>
      </c>
      <c r="N11124" s="35">
        <f>'Landed Freight Margin Tool'!$D$4</f>
        <v>0.58708499999999997</v>
      </c>
      <c r="O11124" s="30">
        <f>(MAX($F11124,MIN(0.18*$D11124,$F11124*(1+$N11124))))</f>
        <v>683.22422165</v>
      </c>
      <c r="P11124" s="35">
        <f>O11124/D11124</f>
        <v>2.7772450463989164E-2</v>
      </c>
    </row>
    <row r="11125" spans="1:16" x14ac:dyDescent="0.3">
      <c r="A11125" s="2">
        <v>45163</v>
      </c>
      <c r="B11125" s="3" t="s">
        <v>5902</v>
      </c>
      <c r="C11125" s="4" t="s">
        <v>5903</v>
      </c>
      <c r="D11125" s="27">
        <v>22471.31</v>
      </c>
      <c r="E11125" s="27">
        <v>641.07000000000005</v>
      </c>
      <c r="F11125" s="27">
        <v>418.07</v>
      </c>
      <c r="G11125" s="26">
        <f>(E11125-F11125)/E11125</f>
        <v>0.34785592836975687</v>
      </c>
      <c r="H11125" s="27">
        <f>E11125-F11125</f>
        <v>223.00000000000006</v>
      </c>
      <c r="I11125" s="35">
        <f>E11125/D11125</f>
        <v>2.8528376850303787E-2</v>
      </c>
      <c r="J11125" s="3">
        <v>440.4</v>
      </c>
      <c r="K11125" s="26">
        <v>0.24299999999999999</v>
      </c>
      <c r="L11125" s="4" t="b">
        <v>1</v>
      </c>
      <c r="M11125" s="4" t="s">
        <v>57</v>
      </c>
      <c r="N11125" s="35">
        <f>'Landed Freight Margin Tool'!$D$4</f>
        <v>0.58708499999999997</v>
      </c>
      <c r="O11125" s="30">
        <f>(MAX($F11125,MIN(0.18*$D11125,$F11125*(1+$N11125))))</f>
        <v>663.51262595000003</v>
      </c>
      <c r="P11125" s="35">
        <f>O11125/D11125</f>
        <v>2.9527100375990541E-2</v>
      </c>
    </row>
    <row r="11126" spans="1:16" x14ac:dyDescent="0.3">
      <c r="A11126" s="2">
        <v>45272</v>
      </c>
      <c r="B11126" s="3" t="s">
        <v>16808</v>
      </c>
      <c r="C11126" s="4" t="s">
        <v>16809</v>
      </c>
      <c r="D11126" s="27">
        <v>13931.26</v>
      </c>
      <c r="E11126" s="27">
        <v>398.87</v>
      </c>
      <c r="F11126" s="27">
        <v>153.63</v>
      </c>
      <c r="G11126" s="26">
        <f>(E11126-F11126)/E11126</f>
        <v>0.61483691428284903</v>
      </c>
      <c r="H11126" s="27">
        <f>E11126-F11126</f>
        <v>245.24</v>
      </c>
      <c r="I11126" s="35">
        <f>E11126/D11126</f>
        <v>2.8631293938954552E-2</v>
      </c>
      <c r="J11126" s="3">
        <v>12080.77</v>
      </c>
      <c r="K11126" s="26">
        <v>0.186</v>
      </c>
      <c r="L11126" s="4" t="b">
        <v>1</v>
      </c>
      <c r="M11126" s="4" t="s">
        <v>57</v>
      </c>
      <c r="N11126" s="35">
        <f>'Landed Freight Margin Tool'!$D$4</f>
        <v>0.58708499999999997</v>
      </c>
      <c r="O11126" s="30">
        <f>(MAX($F11126,MIN(0.18*$D11126,$F11126*(1+$N11126))))</f>
        <v>243.82386855000001</v>
      </c>
      <c r="P11126" s="35">
        <f>O11126/D11126</f>
        <v>1.7501925062772501E-2</v>
      </c>
    </row>
    <row r="11127" spans="1:16" x14ac:dyDescent="0.3">
      <c r="A11127" s="2">
        <v>45048</v>
      </c>
      <c r="B11127" s="3" t="s">
        <v>5416</v>
      </c>
      <c r="C11127" s="4" t="s">
        <v>5417</v>
      </c>
      <c r="D11127" s="27">
        <v>8874.56</v>
      </c>
      <c r="E11127" s="27">
        <v>254.4</v>
      </c>
      <c r="F11127" s="27">
        <v>133.22</v>
      </c>
      <c r="G11127" s="26">
        <f>(E11127-F11127)/E11127</f>
        <v>0.4763364779874214</v>
      </c>
      <c r="H11127" s="27">
        <f>E11127-F11127</f>
        <v>121.18</v>
      </c>
      <c r="I11127" s="35">
        <f>E11127/D11127</f>
        <v>2.8666209930407818E-2</v>
      </c>
      <c r="J11127" s="3">
        <v>4067.2</v>
      </c>
      <c r="K11127" s="26">
        <v>0.22</v>
      </c>
      <c r="L11127" s="4" t="b">
        <v>1</v>
      </c>
      <c r="M11127" s="4" t="s">
        <v>57</v>
      </c>
      <c r="N11127" s="35">
        <f>'Landed Freight Margin Tool'!$D$4</f>
        <v>0.58708499999999997</v>
      </c>
      <c r="O11127" s="30">
        <f>(MAX($F11127,MIN(0.18*$D11127,$F11127*(1+$N11127))))</f>
        <v>211.43146369999999</v>
      </c>
      <c r="P11127" s="35">
        <f>O11127/D11127</f>
        <v>2.382444467105975E-2</v>
      </c>
    </row>
    <row r="11128" spans="1:16" x14ac:dyDescent="0.3">
      <c r="A11128" s="2">
        <v>44965</v>
      </c>
      <c r="B11128" s="3" t="s">
        <v>5553</v>
      </c>
      <c r="C11128" s="4" t="s">
        <v>5554</v>
      </c>
      <c r="D11128" s="27">
        <v>4426.0200000000004</v>
      </c>
      <c r="E11128" s="27">
        <v>126.94</v>
      </c>
      <c r="F11128" s="27">
        <v>79.39</v>
      </c>
      <c r="G11128" s="26">
        <f>(E11128-F11128)/E11128</f>
        <v>0.37458641878052623</v>
      </c>
      <c r="H11128" s="27">
        <f>E11128-F11128</f>
        <v>47.55</v>
      </c>
      <c r="I11128" s="35">
        <f>E11128/D11128</f>
        <v>2.8680394575713617E-2</v>
      </c>
      <c r="J11128" s="3">
        <v>7047.15</v>
      </c>
      <c r="K11128" s="26">
        <v>0.13800000000000001</v>
      </c>
      <c r="L11128" s="4" t="b">
        <v>0</v>
      </c>
      <c r="M11128" s="4" t="s">
        <v>57</v>
      </c>
      <c r="N11128" s="35">
        <f>'Landed Freight Margin Tool'!$D$4</f>
        <v>0.58708499999999997</v>
      </c>
      <c r="O11128" s="30">
        <f>(MAX($F11128,MIN(0.18*$D11128,$F11128*(1+$N11128))))</f>
        <v>125.99867815</v>
      </c>
      <c r="P11128" s="35">
        <f>O11128/D11128</f>
        <v>2.8467715498348402E-2</v>
      </c>
    </row>
    <row r="11129" spans="1:16" x14ac:dyDescent="0.3">
      <c r="A11129" s="2">
        <v>45138</v>
      </c>
      <c r="B11129" s="3" t="s">
        <v>20689</v>
      </c>
      <c r="C11129" s="4" t="s">
        <v>20690</v>
      </c>
      <c r="D11129" s="27">
        <v>14247.02</v>
      </c>
      <c r="E11129" s="27">
        <v>409.35</v>
      </c>
      <c r="F11129" s="27">
        <v>250.68</v>
      </c>
      <c r="G11129" s="26">
        <f>(E11129-F11129)/E11129</f>
        <v>0.38761451080982046</v>
      </c>
      <c r="H11129" s="27">
        <f>E11129-F11129</f>
        <v>158.67000000000002</v>
      </c>
      <c r="I11129" s="35">
        <f>E11129/D11129</f>
        <v>2.8732324373798874E-2</v>
      </c>
      <c r="J11129" s="3">
        <v>0</v>
      </c>
      <c r="K11129" s="26">
        <v>0</v>
      </c>
      <c r="L11129" s="4" t="b">
        <v>0</v>
      </c>
      <c r="M11129" s="4" t="s">
        <v>57</v>
      </c>
      <c r="N11129" s="35">
        <f>'Landed Freight Margin Tool'!$D$4</f>
        <v>0.58708499999999997</v>
      </c>
      <c r="O11129" s="30">
        <f>(MAX($F11129,MIN(0.18*$D11129,$F11129*(1+$N11129))))</f>
        <v>397.85046780000005</v>
      </c>
      <c r="P11129" s="35">
        <f>O11129/D11129</f>
        <v>2.7925170863801696E-2</v>
      </c>
    </row>
    <row r="11130" spans="1:16" x14ac:dyDescent="0.3">
      <c r="A11130" s="2">
        <v>44945</v>
      </c>
      <c r="B11130" s="3" t="s">
        <v>15249</v>
      </c>
      <c r="C11130" s="4" t="s">
        <v>15250</v>
      </c>
      <c r="D11130" s="27">
        <v>23537.65</v>
      </c>
      <c r="E11130" s="27">
        <v>678.7</v>
      </c>
      <c r="F11130" s="27">
        <v>430.36</v>
      </c>
      <c r="G11130" s="26">
        <f>(E11130-F11130)/E11130</f>
        <v>0.3659054073964933</v>
      </c>
      <c r="H11130" s="27">
        <f>E11130-F11130</f>
        <v>248.34000000000003</v>
      </c>
      <c r="I11130" s="35">
        <f>E11130/D11130</f>
        <v>2.8834654266674881E-2</v>
      </c>
      <c r="J11130" s="3">
        <v>3469.04</v>
      </c>
      <c r="K11130" s="26">
        <v>0.248</v>
      </c>
      <c r="L11130" s="4" t="b">
        <v>1</v>
      </c>
      <c r="M11130" s="4" t="s">
        <v>57</v>
      </c>
      <c r="N11130" s="35">
        <f>'Landed Freight Margin Tool'!$D$4</f>
        <v>0.58708499999999997</v>
      </c>
      <c r="O11130" s="30">
        <f>(MAX($F11130,MIN(0.18*$D11130,$F11130*(1+$N11130))))</f>
        <v>683.01790060000008</v>
      </c>
      <c r="P11130" s="35">
        <f>O11130/D11130</f>
        <v>2.9018100812952866E-2</v>
      </c>
    </row>
    <row r="11131" spans="1:16" x14ac:dyDescent="0.3">
      <c r="A11131" s="2">
        <v>45146</v>
      </c>
      <c r="B11131" s="3" t="s">
        <v>12106</v>
      </c>
      <c r="C11131" s="4" t="s">
        <v>12107</v>
      </c>
      <c r="D11131" s="27">
        <v>4952.7299999999996</v>
      </c>
      <c r="E11131" s="27">
        <v>143.19</v>
      </c>
      <c r="F11131" s="27">
        <v>78.77</v>
      </c>
      <c r="G11131" s="26">
        <f>(E11131-F11131)/E11131</f>
        <v>0.44989175221733363</v>
      </c>
      <c r="H11131" s="27">
        <f>E11131-F11131</f>
        <v>64.42</v>
      </c>
      <c r="I11131" s="35">
        <f>E11131/D11131</f>
        <v>2.8911327692000173E-2</v>
      </c>
      <c r="J11131" s="3">
        <v>716.68</v>
      </c>
      <c r="K11131" s="26">
        <v>0.22</v>
      </c>
      <c r="L11131" s="4" t="b">
        <v>1</v>
      </c>
      <c r="M11131" s="4" t="s">
        <v>57</v>
      </c>
      <c r="N11131" s="35">
        <f>'Landed Freight Margin Tool'!$D$4</f>
        <v>0.58708499999999997</v>
      </c>
      <c r="O11131" s="30">
        <f>(MAX($F11131,MIN(0.18*$D11131,$F11131*(1+$N11131))))</f>
        <v>125.01468545</v>
      </c>
      <c r="P11131" s="35">
        <f>O11131/D11131</f>
        <v>2.52415709013009E-2</v>
      </c>
    </row>
    <row r="11132" spans="1:16" x14ac:dyDescent="0.3">
      <c r="A11132" s="2">
        <v>44932</v>
      </c>
      <c r="B11132" s="3" t="s">
        <v>4708</v>
      </c>
      <c r="C11132" s="4" t="s">
        <v>4709</v>
      </c>
      <c r="D11132" s="27">
        <v>2950.56</v>
      </c>
      <c r="E11132" s="27">
        <v>85.66</v>
      </c>
      <c r="F11132" s="27">
        <v>78.31</v>
      </c>
      <c r="G11132" s="26">
        <f>(E11132-F11132)/E11132</f>
        <v>8.5804342750408533E-2</v>
      </c>
      <c r="H11132" s="27">
        <f>E11132-F11132</f>
        <v>7.3499999999999943</v>
      </c>
      <c r="I11132" s="35">
        <f>E11132/D11132</f>
        <v>2.9031777018599859E-2</v>
      </c>
      <c r="J11132" s="3">
        <v>227.55</v>
      </c>
      <c r="K11132" s="26">
        <v>0.25600000000000001</v>
      </c>
      <c r="L11132" s="4" t="b">
        <v>1</v>
      </c>
      <c r="M11132" s="4" t="s">
        <v>57</v>
      </c>
      <c r="N11132" s="35">
        <f>'Landed Freight Margin Tool'!$D$4</f>
        <v>0.58708499999999997</v>
      </c>
      <c r="O11132" s="30">
        <f>(MAX($F11132,MIN(0.18*$D11132,$F11132*(1+$N11132))))</f>
        <v>124.28462635000001</v>
      </c>
      <c r="P11132" s="35">
        <f>O11132/D11132</f>
        <v>4.2122385699663797E-2</v>
      </c>
    </row>
    <row r="11133" spans="1:16" x14ac:dyDescent="0.3">
      <c r="A11133" s="2">
        <v>45117</v>
      </c>
      <c r="B11133" s="3" t="s">
        <v>10369</v>
      </c>
      <c r="C11133" s="4" t="s">
        <v>10370</v>
      </c>
      <c r="D11133" s="27">
        <v>16164.22</v>
      </c>
      <c r="E11133" s="27">
        <v>469.59</v>
      </c>
      <c r="F11133" s="27">
        <v>315.99</v>
      </c>
      <c r="G11133" s="26">
        <f>(E11133-F11133)/E11133</f>
        <v>0.32709384782469808</v>
      </c>
      <c r="H11133" s="27">
        <f>E11133-F11133</f>
        <v>153.59999999999997</v>
      </c>
      <c r="I11133" s="35">
        <f>E11133/D11133</f>
        <v>2.9051200738421032E-2</v>
      </c>
      <c r="J11133" s="3">
        <v>3453.84</v>
      </c>
      <c r="K11133" s="26">
        <v>0.22</v>
      </c>
      <c r="L11133" s="4" t="b">
        <v>1</v>
      </c>
      <c r="M11133" s="4" t="s">
        <v>57</v>
      </c>
      <c r="N11133" s="35">
        <f>'Landed Freight Margin Tool'!$D$4</f>
        <v>0.58708499999999997</v>
      </c>
      <c r="O11133" s="30">
        <f>(MAX($F11133,MIN(0.18*$D11133,$F11133*(1+$N11133))))</f>
        <v>501.50298915000002</v>
      </c>
      <c r="P11133" s="35">
        <f>O11133/D11133</f>
        <v>3.1025498857971498E-2</v>
      </c>
    </row>
    <row r="11134" spans="1:16" x14ac:dyDescent="0.3">
      <c r="A11134" s="2">
        <v>45086</v>
      </c>
      <c r="B11134" s="3" t="s">
        <v>10224</v>
      </c>
      <c r="C11134" s="4" t="s">
        <v>10225</v>
      </c>
      <c r="D11134" s="27">
        <v>18511.080000000002</v>
      </c>
      <c r="E11134" s="27">
        <v>539.25</v>
      </c>
      <c r="F11134" s="27">
        <v>329.13</v>
      </c>
      <c r="G11134" s="26">
        <f>(E11134-F11134)/E11134</f>
        <v>0.38965229485396385</v>
      </c>
      <c r="H11134" s="27">
        <f>E11134-F11134</f>
        <v>210.12</v>
      </c>
      <c r="I11134" s="35">
        <f>E11134/D11134</f>
        <v>2.9131201420986779E-2</v>
      </c>
      <c r="J11134" s="3">
        <v>5711.37</v>
      </c>
      <c r="K11134" s="26">
        <v>0.158</v>
      </c>
      <c r="L11134" s="4" t="b">
        <v>0</v>
      </c>
      <c r="M11134" s="4" t="s">
        <v>57</v>
      </c>
      <c r="N11134" s="35">
        <f>'Landed Freight Margin Tool'!$D$4</f>
        <v>0.58708499999999997</v>
      </c>
      <c r="O11134" s="30">
        <f>(MAX($F11134,MIN(0.18*$D11134,$F11134*(1+$N11134))))</f>
        <v>522.35728604999997</v>
      </c>
      <c r="P11134" s="35">
        <f>O11134/D11134</f>
        <v>2.8218628305317676E-2</v>
      </c>
    </row>
    <row r="11135" spans="1:16" x14ac:dyDescent="0.3">
      <c r="A11135" s="2">
        <v>45054</v>
      </c>
      <c r="B11135" s="3" t="s">
        <v>16211</v>
      </c>
      <c r="C11135" s="4" t="s">
        <v>16212</v>
      </c>
      <c r="D11135" s="27">
        <v>17093.11</v>
      </c>
      <c r="E11135" s="27">
        <v>499.71</v>
      </c>
      <c r="F11135" s="27">
        <v>319.07</v>
      </c>
      <c r="G11135" s="26">
        <f>(E11135-F11135)/E11135</f>
        <v>0.36148966400512295</v>
      </c>
      <c r="H11135" s="27">
        <f>E11135-F11135</f>
        <v>180.64</v>
      </c>
      <c r="I11135" s="35">
        <f>E11135/D11135</f>
        <v>2.9234586333323775E-2</v>
      </c>
      <c r="J11135" s="3">
        <v>2370.15</v>
      </c>
      <c r="K11135" s="26">
        <v>0.25700000000000001</v>
      </c>
      <c r="L11135" s="4" t="b">
        <v>1</v>
      </c>
      <c r="M11135" s="4" t="s">
        <v>57</v>
      </c>
      <c r="N11135" s="35">
        <f>'Landed Freight Margin Tool'!$D$4</f>
        <v>0.58708499999999997</v>
      </c>
      <c r="O11135" s="30">
        <f>(MAX($F11135,MIN(0.18*$D11135,$F11135*(1+$N11135))))</f>
        <v>506.39121095000002</v>
      </c>
      <c r="P11135" s="35">
        <f>O11135/D11135</f>
        <v>2.9625457915499285E-2</v>
      </c>
    </row>
    <row r="11136" spans="1:16" x14ac:dyDescent="0.3">
      <c r="A11136" s="2">
        <v>45208</v>
      </c>
      <c r="B11136" s="3" t="s">
        <v>23878</v>
      </c>
      <c r="C11136" s="4" t="s">
        <v>23879</v>
      </c>
      <c r="D11136" s="27">
        <v>18378.23</v>
      </c>
      <c r="E11136" s="27">
        <v>538.67999999999995</v>
      </c>
      <c r="F11136" s="27">
        <v>291.05</v>
      </c>
      <c r="G11136" s="26">
        <f>(E11136-F11136)/E11136</f>
        <v>0.45969777975792669</v>
      </c>
      <c r="H11136" s="27">
        <f>E11136-F11136</f>
        <v>247.62999999999994</v>
      </c>
      <c r="I11136" s="35">
        <f>E11136/D11136</f>
        <v>2.9310766053096515E-2</v>
      </c>
      <c r="J11136" s="3">
        <v>1557</v>
      </c>
      <c r="K11136" s="26">
        <v>0.193</v>
      </c>
      <c r="L11136" s="4" t="b">
        <v>1</v>
      </c>
      <c r="M11136" s="4" t="s">
        <v>57</v>
      </c>
      <c r="N11136" s="35">
        <f>'Landed Freight Margin Tool'!$D$4</f>
        <v>0.58708499999999997</v>
      </c>
      <c r="O11136" s="30">
        <f>(MAX($F11136,MIN(0.18*$D11136,$F11136*(1+$N11136))))</f>
        <v>461.92108925000002</v>
      </c>
      <c r="P11136" s="35">
        <f>O11136/D11136</f>
        <v>2.5134144542211086E-2</v>
      </c>
    </row>
    <row r="11137" spans="1:16" x14ac:dyDescent="0.3">
      <c r="A11137" s="2">
        <v>45029</v>
      </c>
      <c r="B11137" s="3" t="s">
        <v>13253</v>
      </c>
      <c r="C11137" s="4" t="s">
        <v>13254</v>
      </c>
      <c r="D11137" s="27">
        <v>12756.11</v>
      </c>
      <c r="E11137" s="27">
        <v>374.8</v>
      </c>
      <c r="F11137" s="27">
        <v>233.53</v>
      </c>
      <c r="G11137" s="26">
        <f>(E11137-F11137)/E11137</f>
        <v>0.37692102454642479</v>
      </c>
      <c r="H11137" s="27">
        <f>E11137-F11137</f>
        <v>141.27000000000001</v>
      </c>
      <c r="I11137" s="35">
        <f>E11137/D11137</f>
        <v>2.9381998116980803E-2</v>
      </c>
      <c r="J11137" s="3">
        <v>16811.64</v>
      </c>
      <c r="K11137" s="26">
        <v>0.22</v>
      </c>
      <c r="L11137" s="4" t="b">
        <v>1</v>
      </c>
      <c r="M11137" s="4" t="s">
        <v>57</v>
      </c>
      <c r="N11137" s="35">
        <f>'Landed Freight Margin Tool'!$D$4</f>
        <v>0.58708499999999997</v>
      </c>
      <c r="O11137" s="30">
        <f>(MAX($F11137,MIN(0.18*$D11137,$F11137*(1+$N11137))))</f>
        <v>370.63196005000003</v>
      </c>
      <c r="P11137" s="35">
        <f>O11137/D11137</f>
        <v>2.9055249605875147E-2</v>
      </c>
    </row>
    <row r="11138" spans="1:16" x14ac:dyDescent="0.3">
      <c r="A11138" s="2">
        <v>45272</v>
      </c>
      <c r="B11138" s="3" t="s">
        <v>13629</v>
      </c>
      <c r="C11138" s="4" t="s">
        <v>7622</v>
      </c>
      <c r="D11138" s="27">
        <v>24096.17</v>
      </c>
      <c r="E11138" s="27">
        <v>709.14</v>
      </c>
      <c r="F11138" s="27">
        <v>485.39</v>
      </c>
      <c r="G11138" s="26">
        <f>(E11138-F11138)/E11138</f>
        <v>0.31552302789294073</v>
      </c>
      <c r="H11138" s="27">
        <f>E11138-F11138</f>
        <v>223.75</v>
      </c>
      <c r="I11138" s="35">
        <f>E11138/D11138</f>
        <v>2.94295732475327E-2</v>
      </c>
      <c r="J11138" s="3">
        <v>0</v>
      </c>
      <c r="K11138" s="26">
        <v>0</v>
      </c>
      <c r="L11138" s="4" t="b">
        <v>0</v>
      </c>
      <c r="M11138" s="4" t="s">
        <v>57</v>
      </c>
      <c r="N11138" s="35">
        <f>'Landed Freight Margin Tool'!$D$4</f>
        <v>0.58708499999999997</v>
      </c>
      <c r="O11138" s="30">
        <f>(MAX($F11138,MIN(0.18*$D11138,$F11138*(1+$N11138))))</f>
        <v>770.35518815</v>
      </c>
      <c r="P11138" s="35">
        <f>O11138/D11138</f>
        <v>3.197002628011008E-2</v>
      </c>
    </row>
    <row r="11139" spans="1:16" x14ac:dyDescent="0.3">
      <c r="A11139" s="2">
        <v>44971</v>
      </c>
      <c r="B11139" s="3" t="s">
        <v>11780</v>
      </c>
      <c r="C11139" s="4" t="s">
        <v>11781</v>
      </c>
      <c r="D11139" s="27">
        <v>10427.16</v>
      </c>
      <c r="E11139" s="27">
        <v>307.86</v>
      </c>
      <c r="F11139" s="27">
        <v>186.02</v>
      </c>
      <c r="G11139" s="26">
        <f>(E11139-F11139)/E11139</f>
        <v>0.3957643084518937</v>
      </c>
      <c r="H11139" s="27">
        <f>E11139-F11139</f>
        <v>121.84</v>
      </c>
      <c r="I11139" s="35">
        <f>E11139/D11139</f>
        <v>2.9524817879460947E-2</v>
      </c>
      <c r="J11139" s="3">
        <v>2322.2399999999998</v>
      </c>
      <c r="K11139" s="26">
        <v>0.22</v>
      </c>
      <c r="L11139" s="4" t="b">
        <v>1</v>
      </c>
      <c r="M11139" s="4" t="s">
        <v>57</v>
      </c>
      <c r="N11139" s="35">
        <f>'Landed Freight Margin Tool'!$D$4</f>
        <v>0.58708499999999997</v>
      </c>
      <c r="O11139" s="30">
        <f>(MAX($F11139,MIN(0.18*$D11139,$F11139*(1+$N11139))))</f>
        <v>295.22955170000006</v>
      </c>
      <c r="P11139" s="35">
        <f>O11139/D11139</f>
        <v>2.8313515060668492E-2</v>
      </c>
    </row>
    <row r="11140" spans="1:16" x14ac:dyDescent="0.3">
      <c r="A11140" s="2">
        <v>45261</v>
      </c>
      <c r="B11140" s="3" t="s">
        <v>13566</v>
      </c>
      <c r="C11140" s="4" t="s">
        <v>13567</v>
      </c>
      <c r="D11140" s="27">
        <v>14189.79</v>
      </c>
      <c r="E11140" s="27">
        <v>420.21</v>
      </c>
      <c r="F11140" s="27">
        <v>375.15</v>
      </c>
      <c r="G11140" s="26">
        <f>(E11140-F11140)/E11140</f>
        <v>0.107232098236596</v>
      </c>
      <c r="H11140" s="27">
        <f>E11140-F11140</f>
        <v>45.06</v>
      </c>
      <c r="I11140" s="35">
        <f>E11140/D11140</f>
        <v>2.961354607784893E-2</v>
      </c>
      <c r="J11140" s="3">
        <v>0</v>
      </c>
      <c r="K11140" s="26">
        <v>0</v>
      </c>
      <c r="L11140" s="4" t="b">
        <v>0</v>
      </c>
      <c r="M11140" s="4" t="s">
        <v>57</v>
      </c>
      <c r="N11140" s="35">
        <f>'Landed Freight Margin Tool'!$D$4</f>
        <v>0.58708499999999997</v>
      </c>
      <c r="O11140" s="30">
        <f>(MAX($F11140,MIN(0.18*$D11140,$F11140*(1+$N11140))))</f>
        <v>595.39493774999994</v>
      </c>
      <c r="P11140" s="35">
        <f>O11140/D11140</f>
        <v>4.1959390360956708E-2</v>
      </c>
    </row>
    <row r="11141" spans="1:16" x14ac:dyDescent="0.3">
      <c r="A11141" s="2">
        <v>45209</v>
      </c>
      <c r="B11141" s="3" t="s">
        <v>21944</v>
      </c>
      <c r="C11141" s="4" t="s">
        <v>21945</v>
      </c>
      <c r="D11141" s="27">
        <v>15360.3</v>
      </c>
      <c r="E11141" s="27">
        <v>455.69</v>
      </c>
      <c r="F11141" s="27">
        <v>281.49</v>
      </c>
      <c r="G11141" s="26">
        <f>(E11141-F11141)/E11141</f>
        <v>0.38227742544273519</v>
      </c>
      <c r="H11141" s="27">
        <f>E11141-F11141</f>
        <v>174.2</v>
      </c>
      <c r="I11141" s="35">
        <f>E11141/D11141</f>
        <v>2.9666738279851307E-2</v>
      </c>
      <c r="J11141" s="3">
        <v>624.79999999999995</v>
      </c>
      <c r="K11141" s="26">
        <v>0.13600000000000001</v>
      </c>
      <c r="L11141" s="4" t="b">
        <v>0</v>
      </c>
      <c r="M11141" s="4" t="s">
        <v>57</v>
      </c>
      <c r="N11141" s="35">
        <f>'Landed Freight Margin Tool'!$D$4</f>
        <v>0.58708499999999997</v>
      </c>
      <c r="O11141" s="30">
        <f>(MAX($F11141,MIN(0.18*$D11141,$F11141*(1+$N11141))))</f>
        <v>446.74855665000001</v>
      </c>
      <c r="P11141" s="35">
        <f>O11141/D11141</f>
        <v>2.9084624431163456E-2</v>
      </c>
    </row>
    <row r="11142" spans="1:16" x14ac:dyDescent="0.3">
      <c r="A11142" s="2">
        <v>44995</v>
      </c>
      <c r="B11142" s="3" t="s">
        <v>7823</v>
      </c>
      <c r="C11142" s="4" t="s">
        <v>7824</v>
      </c>
      <c r="D11142" s="27">
        <v>19982.330000000002</v>
      </c>
      <c r="E11142" s="27">
        <v>594.23</v>
      </c>
      <c r="F11142" s="27">
        <v>394.87</v>
      </c>
      <c r="G11142" s="26">
        <f>(E11142-F11142)/E11142</f>
        <v>0.33549299092943813</v>
      </c>
      <c r="H11142" s="27">
        <f>E11142-F11142</f>
        <v>199.36</v>
      </c>
      <c r="I11142" s="35">
        <f>E11142/D11142</f>
        <v>2.9737773322730632E-2</v>
      </c>
      <c r="J11142" s="3">
        <v>0</v>
      </c>
      <c r="K11142" s="26">
        <v>0</v>
      </c>
      <c r="L11142" s="4" t="b">
        <v>0</v>
      </c>
      <c r="M11142" s="4" t="s">
        <v>57</v>
      </c>
      <c r="N11142" s="35">
        <f>'Landed Freight Margin Tool'!$D$4</f>
        <v>0.58708499999999997</v>
      </c>
      <c r="O11142" s="30">
        <f>(MAX($F11142,MIN(0.18*$D11142,$F11142*(1+$N11142))))</f>
        <v>626.69225395000001</v>
      </c>
      <c r="P11142" s="35">
        <f>O11142/D11142</f>
        <v>3.1362321308375948E-2</v>
      </c>
    </row>
    <row r="11143" spans="1:16" x14ac:dyDescent="0.3">
      <c r="A11143" s="2">
        <v>45029</v>
      </c>
      <c r="B11143" s="3" t="s">
        <v>18524</v>
      </c>
      <c r="C11143" s="4" t="s">
        <v>18525</v>
      </c>
      <c r="D11143" s="27">
        <v>11446.31</v>
      </c>
      <c r="E11143" s="27">
        <v>341.95</v>
      </c>
      <c r="F11143" s="27">
        <v>194.51</v>
      </c>
      <c r="G11143" s="26">
        <f>(E11143-F11143)/E11143</f>
        <v>0.43117414826729056</v>
      </c>
      <c r="H11143" s="27">
        <f>E11143-F11143</f>
        <v>147.44</v>
      </c>
      <c r="I11143" s="35">
        <f>E11143/D11143</f>
        <v>2.987425641975449E-2</v>
      </c>
      <c r="J11143" s="3">
        <v>1.83</v>
      </c>
      <c r="K11143" s="26">
        <v>7.5250000000000004</v>
      </c>
      <c r="L11143" s="4" t="b">
        <v>1</v>
      </c>
      <c r="M11143" s="4" t="s">
        <v>57</v>
      </c>
      <c r="N11143" s="35">
        <f>'Landed Freight Margin Tool'!$D$4</f>
        <v>0.58708499999999997</v>
      </c>
      <c r="O11143" s="30">
        <f>(MAX($F11143,MIN(0.18*$D11143,$F11143*(1+$N11143))))</f>
        <v>308.70390335000002</v>
      </c>
      <c r="P11143" s="35">
        <f>O11143/D11143</f>
        <v>2.6969731149165104E-2</v>
      </c>
    </row>
    <row r="11144" spans="1:16" x14ac:dyDescent="0.3">
      <c r="A11144" s="2">
        <v>45082</v>
      </c>
      <c r="B11144" s="3" t="s">
        <v>10856</v>
      </c>
      <c r="C11144" s="4" t="s">
        <v>10857</v>
      </c>
      <c r="D11144" s="27">
        <v>20398.98</v>
      </c>
      <c r="E11144" s="27">
        <v>611.70000000000005</v>
      </c>
      <c r="F11144" s="27">
        <v>423.1</v>
      </c>
      <c r="G11144" s="26">
        <f>(E11144-F11144)/E11144</f>
        <v>0.3083210724211215</v>
      </c>
      <c r="H11144" s="27">
        <f>E11144-F11144</f>
        <v>188.60000000000002</v>
      </c>
      <c r="I11144" s="35">
        <f>E11144/D11144</f>
        <v>2.9986793457319926E-2</v>
      </c>
      <c r="J11144" s="3">
        <v>6491.5</v>
      </c>
      <c r="K11144" s="26">
        <v>0.121</v>
      </c>
      <c r="L11144" s="4" t="b">
        <v>0</v>
      </c>
      <c r="M11144" s="4" t="s">
        <v>57</v>
      </c>
      <c r="N11144" s="35">
        <f>'Landed Freight Margin Tool'!$D$4</f>
        <v>0.58708499999999997</v>
      </c>
      <c r="O11144" s="30">
        <f>(MAX($F11144,MIN(0.18*$D11144,$F11144*(1+$N11144))))</f>
        <v>671.49566350000009</v>
      </c>
      <c r="P11144" s="35">
        <f>O11144/D11144</f>
        <v>3.2918099998137169E-2</v>
      </c>
    </row>
    <row r="11145" spans="1:16" x14ac:dyDescent="0.3">
      <c r="A11145" s="2">
        <v>45007</v>
      </c>
      <c r="B11145" s="3" t="s">
        <v>22230</v>
      </c>
      <c r="C11145" s="4" t="s">
        <v>22231</v>
      </c>
      <c r="D11145" s="27">
        <v>10373.76</v>
      </c>
      <c r="E11145" s="27">
        <v>311.47000000000003</v>
      </c>
      <c r="F11145" s="27">
        <v>193.26</v>
      </c>
      <c r="G11145" s="26">
        <f>(E11145-F11145)/E11145</f>
        <v>0.37952290750313039</v>
      </c>
      <c r="H11145" s="27">
        <f>E11145-F11145</f>
        <v>118.21000000000004</v>
      </c>
      <c r="I11145" s="35">
        <f>E11145/D11145</f>
        <v>3.002479332469616E-2</v>
      </c>
      <c r="J11145" s="3">
        <v>19.399999999999999</v>
      </c>
      <c r="K11145" s="26">
        <v>0.61899999999999999</v>
      </c>
      <c r="L11145" s="4" t="b">
        <v>1</v>
      </c>
      <c r="M11145" s="4" t="s">
        <v>57</v>
      </c>
      <c r="N11145" s="35">
        <f>'Landed Freight Margin Tool'!$D$4</f>
        <v>0.58708499999999997</v>
      </c>
      <c r="O11145" s="30">
        <f>(MAX($F11145,MIN(0.18*$D11145,$F11145*(1+$N11145))))</f>
        <v>306.72004709999999</v>
      </c>
      <c r="P11145" s="35">
        <f>O11145/D11145</f>
        <v>2.9566911814038494E-2</v>
      </c>
    </row>
    <row r="11146" spans="1:16" x14ac:dyDescent="0.3">
      <c r="A11146" s="2">
        <v>45152</v>
      </c>
      <c r="B11146" s="3" t="s">
        <v>6111</v>
      </c>
      <c r="C11146" s="4" t="s">
        <v>6112</v>
      </c>
      <c r="D11146" s="27">
        <v>2723.2</v>
      </c>
      <c r="E11146" s="27">
        <v>82.01</v>
      </c>
      <c r="F11146" s="27">
        <v>43.41</v>
      </c>
      <c r="G11146" s="26">
        <f>(E11146-F11146)/E11146</f>
        <v>0.47067430801121823</v>
      </c>
      <c r="H11146" s="27">
        <f>E11146-F11146</f>
        <v>38.600000000000009</v>
      </c>
      <c r="I11146" s="35">
        <f>E11146/D11146</f>
        <v>3.0115305522914221E-2</v>
      </c>
      <c r="J11146" s="3">
        <v>118.9</v>
      </c>
      <c r="K11146" s="26">
        <v>0.22</v>
      </c>
      <c r="L11146" s="4" t="b">
        <v>1</v>
      </c>
      <c r="M11146" s="4" t="s">
        <v>57</v>
      </c>
      <c r="N11146" s="35">
        <f>'Landed Freight Margin Tool'!$D$4</f>
        <v>0.58708499999999997</v>
      </c>
      <c r="O11146" s="30">
        <f>(MAX($F11146,MIN(0.18*$D11146,$F11146*(1+$N11146))))</f>
        <v>68.895359849999991</v>
      </c>
      <c r="P11146" s="35">
        <f>O11146/D11146</f>
        <v>2.5299412400851939E-2</v>
      </c>
    </row>
    <row r="11147" spans="1:16" x14ac:dyDescent="0.3">
      <c r="A11147" s="2">
        <v>45274</v>
      </c>
      <c r="B11147" s="3" t="s">
        <v>13330</v>
      </c>
      <c r="C11147" s="4" t="s">
        <v>13331</v>
      </c>
      <c r="D11147" s="27">
        <v>4832.38</v>
      </c>
      <c r="E11147" s="27">
        <v>146.35</v>
      </c>
      <c r="F11147" s="27">
        <v>144.49</v>
      </c>
      <c r="G11147" s="26">
        <f>(E11147-F11147)/E11147</f>
        <v>1.2709258626580016E-2</v>
      </c>
      <c r="H11147" s="27">
        <f>E11147-F11147</f>
        <v>1.8599999999999852</v>
      </c>
      <c r="I11147" s="35">
        <f>E11147/D11147</f>
        <v>3.0285283855988145E-2</v>
      </c>
      <c r="J11147" s="3">
        <v>1133</v>
      </c>
      <c r="K11147" s="26">
        <v>7.5999999999999998E-2</v>
      </c>
      <c r="L11147" s="4" t="b">
        <v>0</v>
      </c>
      <c r="M11147" s="4" t="s">
        <v>57</v>
      </c>
      <c r="N11147" s="35">
        <f>'Landed Freight Margin Tool'!$D$4</f>
        <v>0.58708499999999997</v>
      </c>
      <c r="O11147" s="30">
        <f>(MAX($F11147,MIN(0.18*$D11147,$F11147*(1+$N11147))))</f>
        <v>229.31791165000001</v>
      </c>
      <c r="P11147" s="35">
        <f>O11147/D11147</f>
        <v>4.7454445149181151E-2</v>
      </c>
    </row>
    <row r="11148" spans="1:16" x14ac:dyDescent="0.3">
      <c r="A11148" s="2">
        <v>45079</v>
      </c>
      <c r="B11148" s="3" t="s">
        <v>3609</v>
      </c>
      <c r="C11148" s="4" t="s">
        <v>3610</v>
      </c>
      <c r="D11148" s="27">
        <v>7660.55</v>
      </c>
      <c r="E11148" s="27">
        <v>232.37</v>
      </c>
      <c r="F11148" s="27">
        <v>134.47999999999999</v>
      </c>
      <c r="G11148" s="26">
        <f>(E11148-F11148)/E11148</f>
        <v>0.42126780565477479</v>
      </c>
      <c r="H11148" s="27">
        <f>E11148-F11148</f>
        <v>97.890000000000015</v>
      </c>
      <c r="I11148" s="35">
        <f>E11148/D11148</f>
        <v>3.0333331157684499E-2</v>
      </c>
      <c r="J11148" s="3">
        <v>6568.32</v>
      </c>
      <c r="K11148" s="26">
        <v>0.13600000000000001</v>
      </c>
      <c r="L11148" s="4" t="b">
        <v>0</v>
      </c>
      <c r="M11148" s="4" t="s">
        <v>57</v>
      </c>
      <c r="N11148" s="35">
        <f>'Landed Freight Margin Tool'!$D$4</f>
        <v>0.58708499999999997</v>
      </c>
      <c r="O11148" s="30">
        <f>(MAX($F11148,MIN(0.18*$D11148,$F11148*(1+$N11148))))</f>
        <v>213.4311908</v>
      </c>
      <c r="P11148" s="35">
        <f>O11148/D11148</f>
        <v>2.7861079269765224E-2</v>
      </c>
    </row>
    <row r="11149" spans="1:16" x14ac:dyDescent="0.3">
      <c r="A11149" s="2">
        <v>44987</v>
      </c>
      <c r="B11149" s="3" t="s">
        <v>24440</v>
      </c>
      <c r="C11149" s="4" t="s">
        <v>24441</v>
      </c>
      <c r="D11149" s="27">
        <v>15877.37</v>
      </c>
      <c r="E11149" s="27">
        <v>482.47</v>
      </c>
      <c r="F11149" s="27">
        <v>248.83</v>
      </c>
      <c r="G11149" s="26">
        <f>(E11149-F11149)/E11149</f>
        <v>0.48425808858581881</v>
      </c>
      <c r="H11149" s="27">
        <f>E11149-F11149</f>
        <v>233.64000000000001</v>
      </c>
      <c r="I11149" s="35">
        <f>E11149/D11149</f>
        <v>3.038727446674103E-2</v>
      </c>
      <c r="J11149" s="3">
        <v>701.92</v>
      </c>
      <c r="K11149" s="26">
        <v>0.22</v>
      </c>
      <c r="L11149" s="4" t="b">
        <v>1</v>
      </c>
      <c r="M11149" s="4" t="s">
        <v>57</v>
      </c>
      <c r="N11149" s="35">
        <f>'Landed Freight Margin Tool'!$D$4</f>
        <v>0.58708499999999997</v>
      </c>
      <c r="O11149" s="30">
        <f>(MAX($F11149,MIN(0.18*$D11149,$F11149*(1+$N11149))))</f>
        <v>394.91436055000003</v>
      </c>
      <c r="P11149" s="35">
        <f>O11149/D11149</f>
        <v>2.4872781861857474E-2</v>
      </c>
    </row>
    <row r="11150" spans="1:16" x14ac:dyDescent="0.3">
      <c r="A11150" s="2">
        <v>45216</v>
      </c>
      <c r="B11150" s="3" t="s">
        <v>12441</v>
      </c>
      <c r="C11150" s="4" t="s">
        <v>12442</v>
      </c>
      <c r="D11150" s="27">
        <v>21095.47</v>
      </c>
      <c r="E11150" s="27">
        <v>642.05999999999995</v>
      </c>
      <c r="F11150" s="27">
        <v>402.45</v>
      </c>
      <c r="G11150" s="26">
        <f>(E11150-F11150)/E11150</f>
        <v>0.37318942154938789</v>
      </c>
      <c r="H11150" s="27">
        <f>E11150-F11150</f>
        <v>239.60999999999996</v>
      </c>
      <c r="I11150" s="35">
        <f>E11150/D11150</f>
        <v>3.0435918232682178E-2</v>
      </c>
      <c r="J11150" s="3">
        <v>1147.18</v>
      </c>
      <c r="K11150" s="26">
        <v>0.22</v>
      </c>
      <c r="L11150" s="4" t="b">
        <v>1</v>
      </c>
      <c r="M11150" s="4" t="s">
        <v>57</v>
      </c>
      <c r="N11150" s="35">
        <f>'Landed Freight Margin Tool'!$D$4</f>
        <v>0.58708499999999997</v>
      </c>
      <c r="O11150" s="30">
        <f>(MAX($F11150,MIN(0.18*$D11150,$F11150*(1+$N11150))))</f>
        <v>638.72235825000007</v>
      </c>
      <c r="P11150" s="35">
        <f>O11150/D11150</f>
        <v>3.0277702191513156E-2</v>
      </c>
    </row>
    <row r="11151" spans="1:16" x14ac:dyDescent="0.3">
      <c r="A11151" s="2">
        <v>45068</v>
      </c>
      <c r="B11151" s="3" t="s">
        <v>11995</v>
      </c>
      <c r="C11151" s="4" t="s">
        <v>11996</v>
      </c>
      <c r="D11151" s="27">
        <v>9314.85</v>
      </c>
      <c r="E11151" s="27">
        <v>285.06</v>
      </c>
      <c r="F11151" s="27">
        <v>189.92</v>
      </c>
      <c r="G11151" s="26">
        <f>(E11151-F11151)/E11151</f>
        <v>0.33375429734091072</v>
      </c>
      <c r="H11151" s="27">
        <f>E11151-F11151</f>
        <v>95.140000000000015</v>
      </c>
      <c r="I11151" s="35">
        <f>E11151/D11151</f>
        <v>3.060274722620332E-2</v>
      </c>
      <c r="J11151" s="3">
        <v>482.24</v>
      </c>
      <c r="K11151" s="26">
        <v>0.35599999999999998</v>
      </c>
      <c r="L11151" s="4" t="b">
        <v>1</v>
      </c>
      <c r="M11151" s="4" t="s">
        <v>57</v>
      </c>
      <c r="N11151" s="35">
        <f>'Landed Freight Margin Tool'!$D$4</f>
        <v>0.58708499999999997</v>
      </c>
      <c r="O11151" s="30">
        <f>(MAX($F11151,MIN(0.18*$D11151,$F11151*(1+$N11151))))</f>
        <v>301.41918320000002</v>
      </c>
      <c r="P11151" s="35">
        <f>O11151/D11151</f>
        <v>3.2358994852305728E-2</v>
      </c>
    </row>
    <row r="11152" spans="1:16" x14ac:dyDescent="0.3">
      <c r="A11152" s="2">
        <v>44951</v>
      </c>
      <c r="B11152" s="3" t="s">
        <v>22349</v>
      </c>
      <c r="C11152" s="4" t="s">
        <v>22350</v>
      </c>
      <c r="D11152" s="27">
        <v>2217.17</v>
      </c>
      <c r="E11152" s="27">
        <v>68.02</v>
      </c>
      <c r="F11152" s="27">
        <v>39.71</v>
      </c>
      <c r="G11152" s="26">
        <f>(E11152-F11152)/E11152</f>
        <v>0.41620111731843573</v>
      </c>
      <c r="H11152" s="27">
        <f>E11152-F11152</f>
        <v>28.309999999999995</v>
      </c>
      <c r="I11152" s="35">
        <f>E11152/D11152</f>
        <v>3.067874813388238E-2</v>
      </c>
      <c r="J11152" s="3">
        <v>1496.5</v>
      </c>
      <c r="K11152" s="26">
        <v>0.22</v>
      </c>
      <c r="L11152" s="4" t="b">
        <v>1</v>
      </c>
      <c r="M11152" s="4" t="s">
        <v>57</v>
      </c>
      <c r="N11152" s="35">
        <f>'Landed Freight Margin Tool'!$D$4</f>
        <v>0.58708499999999997</v>
      </c>
      <c r="O11152" s="30">
        <f>(MAX($F11152,MIN(0.18*$D11152,$F11152*(1+$N11152))))</f>
        <v>63.023145350000007</v>
      </c>
      <c r="P11152" s="35">
        <f>O11152/D11152</f>
        <v>2.8425039735338293E-2</v>
      </c>
    </row>
    <row r="11153" spans="1:16" x14ac:dyDescent="0.3">
      <c r="A11153" s="2">
        <v>45217</v>
      </c>
      <c r="B11153" s="3" t="s">
        <v>24327</v>
      </c>
      <c r="C11153" s="4" t="s">
        <v>24328</v>
      </c>
      <c r="D11153" s="27">
        <v>1596.04</v>
      </c>
      <c r="E11153" s="27">
        <v>49.01</v>
      </c>
      <c r="F11153" s="27">
        <v>27.77</v>
      </c>
      <c r="G11153" s="26">
        <f>(E11153-F11153)/E11153</f>
        <v>0.43338094266476229</v>
      </c>
      <c r="H11153" s="27">
        <f>E11153-F11153</f>
        <v>21.24</v>
      </c>
      <c r="I11153" s="35">
        <f>E11153/D11153</f>
        <v>3.0707250444851005E-2</v>
      </c>
      <c r="J11153" s="3">
        <v>0</v>
      </c>
      <c r="K11153" s="26">
        <v>0</v>
      </c>
      <c r="L11153" s="4" t="b">
        <v>0</v>
      </c>
      <c r="M11153" s="4" t="s">
        <v>57</v>
      </c>
      <c r="N11153" s="35">
        <f>'Landed Freight Margin Tool'!$D$4</f>
        <v>0.58708499999999997</v>
      </c>
      <c r="O11153" s="30">
        <f>(MAX($F11153,MIN(0.18*$D11153,$F11153*(1+$N11153))))</f>
        <v>44.07335045</v>
      </c>
      <c r="P11153" s="35">
        <f>O11153/D11153</f>
        <v>2.7614189149394751E-2</v>
      </c>
    </row>
    <row r="11154" spans="1:16" x14ac:dyDescent="0.3">
      <c r="A11154" s="2">
        <v>44946</v>
      </c>
      <c r="B11154" s="3" t="s">
        <v>24385</v>
      </c>
      <c r="C11154" s="4" t="s">
        <v>24386</v>
      </c>
      <c r="D11154" s="27">
        <v>20447.22</v>
      </c>
      <c r="E11154" s="27">
        <v>630.55999999999995</v>
      </c>
      <c r="F11154" s="27">
        <v>319.5</v>
      </c>
      <c r="G11154" s="26">
        <f>(E11154-F11154)/E11154</f>
        <v>0.49330753615833539</v>
      </c>
      <c r="H11154" s="27">
        <f>E11154-F11154</f>
        <v>311.05999999999995</v>
      </c>
      <c r="I11154" s="35">
        <f>E11154/D11154</f>
        <v>3.0838422044659367E-2</v>
      </c>
      <c r="J11154" s="3">
        <v>97050</v>
      </c>
      <c r="K11154" s="26">
        <v>0.19600000000000001</v>
      </c>
      <c r="L11154" s="4" t="b">
        <v>1</v>
      </c>
      <c r="M11154" s="4" t="s">
        <v>57</v>
      </c>
      <c r="N11154" s="35">
        <f>'Landed Freight Margin Tool'!$D$4</f>
        <v>0.58708499999999997</v>
      </c>
      <c r="O11154" s="30">
        <f>(MAX($F11154,MIN(0.18*$D11154,$F11154*(1+$N11154))))</f>
        <v>507.07365750000002</v>
      </c>
      <c r="P11154" s="35">
        <f>O11154/D11154</f>
        <v>2.4799149101931706E-2</v>
      </c>
    </row>
    <row r="11155" spans="1:16" x14ac:dyDescent="0.3">
      <c r="A11155" s="2">
        <v>44929</v>
      </c>
      <c r="B11155" s="3" t="s">
        <v>6034</v>
      </c>
      <c r="C11155" s="4" t="s">
        <v>6035</v>
      </c>
      <c r="D11155" s="27">
        <v>18402.310000000001</v>
      </c>
      <c r="E11155" s="27">
        <v>569.26</v>
      </c>
      <c r="F11155" s="27">
        <v>406.51</v>
      </c>
      <c r="G11155" s="26">
        <f>(E11155-F11155)/E11155</f>
        <v>0.28589748094016793</v>
      </c>
      <c r="H11155" s="27">
        <f>E11155-F11155</f>
        <v>162.75</v>
      </c>
      <c r="I11155" s="35">
        <f>E11155/D11155</f>
        <v>3.0934159896230416E-2</v>
      </c>
      <c r="J11155" s="3">
        <v>1494.04</v>
      </c>
      <c r="K11155" s="26">
        <v>0.22</v>
      </c>
      <c r="L11155" s="4" t="b">
        <v>1</v>
      </c>
      <c r="M11155" s="4" t="s">
        <v>57</v>
      </c>
      <c r="N11155" s="35">
        <f>'Landed Freight Margin Tool'!$D$4</f>
        <v>0.58708499999999997</v>
      </c>
      <c r="O11155" s="30">
        <f>(MAX($F11155,MIN(0.18*$D11155,$F11155*(1+$N11155))))</f>
        <v>645.16592335000007</v>
      </c>
      <c r="P11155" s="35">
        <f>O11155/D11155</f>
        <v>3.5058963975174856E-2</v>
      </c>
    </row>
    <row r="11156" spans="1:16" x14ac:dyDescent="0.3">
      <c r="A11156" s="2">
        <v>44987</v>
      </c>
      <c r="B11156" s="3" t="s">
        <v>18652</v>
      </c>
      <c r="C11156" s="4" t="s">
        <v>18653</v>
      </c>
      <c r="D11156" s="27">
        <v>4293.29</v>
      </c>
      <c r="E11156" s="27">
        <v>133.12</v>
      </c>
      <c r="F11156" s="27">
        <v>67.599999999999994</v>
      </c>
      <c r="G11156" s="26">
        <f>(E11156-F11156)/E11156</f>
        <v>0.49218750000000006</v>
      </c>
      <c r="H11156" s="27">
        <f>E11156-F11156</f>
        <v>65.52000000000001</v>
      </c>
      <c r="I11156" s="35">
        <f>E11156/D11156</f>
        <v>3.1006524134172164E-2</v>
      </c>
      <c r="J11156" s="3">
        <v>7.14</v>
      </c>
      <c r="K11156" s="26">
        <v>1.7729999999999999</v>
      </c>
      <c r="L11156" s="4" t="b">
        <v>1</v>
      </c>
      <c r="M11156" s="4" t="s">
        <v>57</v>
      </c>
      <c r="N11156" s="35">
        <f>'Landed Freight Margin Tool'!$D$4</f>
        <v>0.58708499999999997</v>
      </c>
      <c r="O11156" s="30">
        <f>(MAX($F11156,MIN(0.18*$D11156,$F11156*(1+$N11156))))</f>
        <v>107.286946</v>
      </c>
      <c r="P11156" s="35">
        <f>O11156/D11156</f>
        <v>2.4989447719581021E-2</v>
      </c>
    </row>
    <row r="11157" spans="1:16" x14ac:dyDescent="0.3">
      <c r="A11157" s="2">
        <v>45226</v>
      </c>
      <c r="B11157" s="3" t="s">
        <v>14840</v>
      </c>
      <c r="C11157" s="4" t="s">
        <v>14841</v>
      </c>
      <c r="D11157" s="27">
        <v>10179.549999999999</v>
      </c>
      <c r="E11157" s="27">
        <v>316.18</v>
      </c>
      <c r="F11157" s="27">
        <v>239.68</v>
      </c>
      <c r="G11157" s="26">
        <f>(E11157-F11157)/E11157</f>
        <v>0.24195078752609273</v>
      </c>
      <c r="H11157" s="27">
        <f>E11157-F11157</f>
        <v>76.5</v>
      </c>
      <c r="I11157" s="35">
        <f>E11157/D11157</f>
        <v>3.1060312096310744E-2</v>
      </c>
      <c r="J11157" s="3">
        <v>1238.2</v>
      </c>
      <c r="K11157" s="26">
        <v>0.22</v>
      </c>
      <c r="L11157" s="4" t="b">
        <v>1</v>
      </c>
      <c r="M11157" s="4" t="s">
        <v>57</v>
      </c>
      <c r="N11157" s="35">
        <f>'Landed Freight Margin Tool'!$D$4</f>
        <v>0.58708499999999997</v>
      </c>
      <c r="O11157" s="30">
        <f>(MAX($F11157,MIN(0.18*$D11157,$F11157*(1+$N11157))))</f>
        <v>380.39253280000003</v>
      </c>
      <c r="P11157" s="35">
        <f>O11157/D11157</f>
        <v>3.7368305357309513E-2</v>
      </c>
    </row>
    <row r="11158" spans="1:16" x14ac:dyDescent="0.3">
      <c r="A11158" s="2">
        <v>45223</v>
      </c>
      <c r="B11158" s="3" t="s">
        <v>14680</v>
      </c>
      <c r="C11158" s="4" t="s">
        <v>14681</v>
      </c>
      <c r="D11158" s="27">
        <v>23399.360000000001</v>
      </c>
      <c r="E11158" s="27">
        <v>728.52</v>
      </c>
      <c r="F11158" s="27">
        <v>459.33</v>
      </c>
      <c r="G11158" s="26">
        <f>(E11158-F11158)/E11158</f>
        <v>0.36950255312139679</v>
      </c>
      <c r="H11158" s="27">
        <f>E11158-F11158</f>
        <v>269.19</v>
      </c>
      <c r="I11158" s="35">
        <f>E11158/D11158</f>
        <v>3.1134184866594642E-2</v>
      </c>
      <c r="J11158" s="3">
        <v>1645.74</v>
      </c>
      <c r="K11158" s="26">
        <v>0.22</v>
      </c>
      <c r="L11158" s="4" t="b">
        <v>1</v>
      </c>
      <c r="M11158" s="4" t="s">
        <v>57</v>
      </c>
      <c r="N11158" s="35">
        <f>'Landed Freight Margin Tool'!$D$4</f>
        <v>0.58708499999999997</v>
      </c>
      <c r="O11158" s="30">
        <f>(MAX($F11158,MIN(0.18*$D11158,$F11158*(1+$N11158))))</f>
        <v>728.99575304999996</v>
      </c>
      <c r="P11158" s="35">
        <f>O11158/D11158</f>
        <v>3.1154516749603407E-2</v>
      </c>
    </row>
    <row r="11159" spans="1:16" x14ac:dyDescent="0.3">
      <c r="A11159" s="2">
        <v>45197</v>
      </c>
      <c r="B11159" s="3" t="s">
        <v>21109</v>
      </c>
      <c r="C11159" s="4" t="s">
        <v>21110</v>
      </c>
      <c r="D11159" s="27">
        <v>20058.169999999998</v>
      </c>
      <c r="E11159" s="27">
        <v>625.04999999999995</v>
      </c>
      <c r="F11159" s="27">
        <v>388.51</v>
      </c>
      <c r="G11159" s="26">
        <f>(E11159-F11159)/E11159</f>
        <v>0.37843372530197583</v>
      </c>
      <c r="H11159" s="27">
        <f>E11159-F11159</f>
        <v>236.53999999999996</v>
      </c>
      <c r="I11159" s="35">
        <f>E11159/D11159</f>
        <v>3.1161865713572077E-2</v>
      </c>
      <c r="J11159" s="3">
        <v>147.62</v>
      </c>
      <c r="K11159" s="26">
        <v>0.373</v>
      </c>
      <c r="L11159" s="4" t="b">
        <v>1</v>
      </c>
      <c r="M11159" s="4" t="s">
        <v>57</v>
      </c>
      <c r="N11159" s="35">
        <f>'Landed Freight Margin Tool'!$D$4</f>
        <v>0.58708499999999997</v>
      </c>
      <c r="O11159" s="30">
        <f>(MAX($F11159,MIN(0.18*$D11159,$F11159*(1+$N11159))))</f>
        <v>616.59839335000004</v>
      </c>
      <c r="P11159" s="35">
        <f>O11159/D11159</f>
        <v>3.0740510891571867E-2</v>
      </c>
    </row>
    <row r="11160" spans="1:16" x14ac:dyDescent="0.3">
      <c r="A11160" s="2">
        <v>45127</v>
      </c>
      <c r="B11160" s="3" t="s">
        <v>13923</v>
      </c>
      <c r="C11160" s="4" t="s">
        <v>13924</v>
      </c>
      <c r="D11160" s="27">
        <v>14938.27</v>
      </c>
      <c r="E11160" s="27">
        <v>467.71</v>
      </c>
      <c r="F11160" s="27">
        <v>313.92</v>
      </c>
      <c r="G11160" s="26">
        <f>(E11160-F11160)/E11160</f>
        <v>0.32881486391139803</v>
      </c>
      <c r="H11160" s="27">
        <f>E11160-F11160</f>
        <v>153.78999999999996</v>
      </c>
      <c r="I11160" s="35">
        <f>E11160/D11160</f>
        <v>3.1309515760526485E-2</v>
      </c>
      <c r="J11160" s="3">
        <v>0</v>
      </c>
      <c r="K11160" s="26">
        <v>0</v>
      </c>
      <c r="L11160" s="4" t="b">
        <v>0</v>
      </c>
      <c r="M11160" s="4" t="s">
        <v>57</v>
      </c>
      <c r="N11160" s="35">
        <f>'Landed Freight Margin Tool'!$D$4</f>
        <v>0.58708499999999997</v>
      </c>
      <c r="O11160" s="30">
        <f>(MAX($F11160,MIN(0.18*$D11160,$F11160*(1+$N11160))))</f>
        <v>498.21772320000002</v>
      </c>
      <c r="P11160" s="35">
        <f>O11160/D11160</f>
        <v>3.335176852473546E-2</v>
      </c>
    </row>
    <row r="11161" spans="1:16" x14ac:dyDescent="0.3">
      <c r="A11161" s="2">
        <v>45226</v>
      </c>
      <c r="B11161" s="3" t="s">
        <v>3044</v>
      </c>
      <c r="C11161" s="4" t="s">
        <v>3045</v>
      </c>
      <c r="D11161" s="27">
        <v>11011.11</v>
      </c>
      <c r="E11161" s="27">
        <v>345.47</v>
      </c>
      <c r="F11161" s="27">
        <v>245.73</v>
      </c>
      <c r="G11161" s="26">
        <f>(E11161-F11161)/E11161</f>
        <v>0.28870813674125112</v>
      </c>
      <c r="H11161" s="27">
        <f>E11161-F11161</f>
        <v>99.740000000000038</v>
      </c>
      <c r="I11161" s="35">
        <f>E11161/D11161</f>
        <v>3.1374675214397095E-2</v>
      </c>
      <c r="J11161" s="3">
        <v>1774.48</v>
      </c>
      <c r="K11161" s="26">
        <v>0.22</v>
      </c>
      <c r="L11161" s="4" t="b">
        <v>1</v>
      </c>
      <c r="M11161" s="4" t="s">
        <v>57</v>
      </c>
      <c r="N11161" s="35">
        <f>'Landed Freight Margin Tool'!$D$4</f>
        <v>0.58708499999999997</v>
      </c>
      <c r="O11161" s="30">
        <f>(MAX($F11161,MIN(0.18*$D11161,$F11161*(1+$N11161))))</f>
        <v>389.99439704999998</v>
      </c>
      <c r="P11161" s="35">
        <f>O11161/D11161</f>
        <v>3.5418263649168884E-2</v>
      </c>
    </row>
    <row r="11162" spans="1:16" x14ac:dyDescent="0.3">
      <c r="A11162" s="2">
        <v>45231</v>
      </c>
      <c r="B11162" s="3" t="s">
        <v>24676</v>
      </c>
      <c r="C11162" s="4" t="s">
        <v>24677</v>
      </c>
      <c r="D11162" s="27">
        <v>8383.2999999999993</v>
      </c>
      <c r="E11162" s="27">
        <v>263.27999999999997</v>
      </c>
      <c r="F11162" s="27">
        <v>187.43</v>
      </c>
      <c r="G11162" s="26">
        <f>(E11162-F11162)/E11162</f>
        <v>0.28809632330598595</v>
      </c>
      <c r="H11162" s="27">
        <f>E11162-F11162</f>
        <v>75.849999999999966</v>
      </c>
      <c r="I11162" s="35">
        <f>E11162/D11162</f>
        <v>3.1405293858027268E-2</v>
      </c>
      <c r="J11162" s="3">
        <v>3282.46</v>
      </c>
      <c r="K11162" s="26">
        <v>0.22</v>
      </c>
      <c r="L11162" s="4" t="b">
        <v>1</v>
      </c>
      <c r="M11162" s="4" t="s">
        <v>57</v>
      </c>
      <c r="N11162" s="35">
        <f>'Landed Freight Margin Tool'!$D$4</f>
        <v>0.58708499999999997</v>
      </c>
      <c r="O11162" s="30">
        <f>(MAX($F11162,MIN(0.18*$D11162,$F11162*(1+$N11162))))</f>
        <v>297.46734155000001</v>
      </c>
      <c r="P11162" s="35">
        <f>O11162/D11162</f>
        <v>3.5483322981403512E-2</v>
      </c>
    </row>
    <row r="11163" spans="1:16" x14ac:dyDescent="0.3">
      <c r="A11163" s="2">
        <v>45104</v>
      </c>
      <c r="B11163" s="3" t="s">
        <v>6225</v>
      </c>
      <c r="C11163" s="4" t="s">
        <v>6226</v>
      </c>
      <c r="D11163" s="27">
        <v>21142.39</v>
      </c>
      <c r="E11163" s="27">
        <v>664.71</v>
      </c>
      <c r="F11163" s="27">
        <v>374.95</v>
      </c>
      <c r="G11163" s="26">
        <f>(E11163-F11163)/E11163</f>
        <v>0.43591942350799601</v>
      </c>
      <c r="H11163" s="27">
        <f>E11163-F11163</f>
        <v>289.76000000000005</v>
      </c>
      <c r="I11163" s="35">
        <f>E11163/D11163</f>
        <v>3.1439681133495316E-2</v>
      </c>
      <c r="J11163" s="3">
        <v>91133.47</v>
      </c>
      <c r="K11163" s="26">
        <v>0.13</v>
      </c>
      <c r="L11163" s="4" t="b">
        <v>0</v>
      </c>
      <c r="M11163" s="4" t="s">
        <v>57</v>
      </c>
      <c r="N11163" s="35">
        <f>'Landed Freight Margin Tool'!$D$4</f>
        <v>0.58708499999999997</v>
      </c>
      <c r="O11163" s="30">
        <f>(MAX($F11163,MIN(0.18*$D11163,$F11163*(1+$N11163))))</f>
        <v>595.07752074999996</v>
      </c>
      <c r="P11163" s="35">
        <f>O11163/D11163</f>
        <v>2.8146180292294296E-2</v>
      </c>
    </row>
    <row r="11164" spans="1:16" x14ac:dyDescent="0.3">
      <c r="A11164" s="2">
        <v>45070</v>
      </c>
      <c r="B11164" s="3" t="s">
        <v>17945</v>
      </c>
      <c r="C11164" s="4" t="s">
        <v>17946</v>
      </c>
      <c r="D11164" s="27">
        <v>15046.69</v>
      </c>
      <c r="E11164" s="27">
        <v>474.41</v>
      </c>
      <c r="F11164" s="27">
        <v>254.34</v>
      </c>
      <c r="G11164" s="26">
        <f>(E11164-F11164)/E11164</f>
        <v>0.46388145275183917</v>
      </c>
      <c r="H11164" s="27">
        <f>E11164-F11164</f>
        <v>220.07000000000002</v>
      </c>
      <c r="I11164" s="35">
        <f>E11164/D11164</f>
        <v>3.1529193463811646E-2</v>
      </c>
      <c r="J11164" s="3">
        <v>20918.88</v>
      </c>
      <c r="K11164" s="26">
        <v>0.35799999999999998</v>
      </c>
      <c r="L11164" s="4" t="b">
        <v>1</v>
      </c>
      <c r="M11164" s="4" t="s">
        <v>57</v>
      </c>
      <c r="N11164" s="35">
        <f>'Landed Freight Margin Tool'!$D$4</f>
        <v>0.58708499999999997</v>
      </c>
      <c r="O11164" s="30">
        <f>(MAX($F11164,MIN(0.18*$D11164,$F11164*(1+$N11164))))</f>
        <v>403.65919890000004</v>
      </c>
      <c r="P11164" s="35">
        <f>O11164/D11164</f>
        <v>2.6827109410774066E-2</v>
      </c>
    </row>
    <row r="11165" spans="1:16" x14ac:dyDescent="0.3">
      <c r="A11165" s="2">
        <v>45149</v>
      </c>
      <c r="B11165" s="3" t="s">
        <v>16750</v>
      </c>
      <c r="C11165" s="4" t="s">
        <v>16751</v>
      </c>
      <c r="D11165" s="27">
        <v>15772.65</v>
      </c>
      <c r="E11165" s="27">
        <v>498.12</v>
      </c>
      <c r="F11165" s="27">
        <v>406.34</v>
      </c>
      <c r="G11165" s="26">
        <f>(E11165-F11165)/E11165</f>
        <v>0.18425279049225093</v>
      </c>
      <c r="H11165" s="27">
        <f>E11165-F11165</f>
        <v>91.78000000000003</v>
      </c>
      <c r="I11165" s="35">
        <f>E11165/D11165</f>
        <v>3.1581249821685003E-2</v>
      </c>
      <c r="J11165" s="3">
        <v>17716.099999999999</v>
      </c>
      <c r="K11165" s="26">
        <v>0.22</v>
      </c>
      <c r="L11165" s="4" t="b">
        <v>1</v>
      </c>
      <c r="M11165" s="4" t="s">
        <v>57</v>
      </c>
      <c r="N11165" s="35">
        <f>'Landed Freight Margin Tool'!$D$4</f>
        <v>0.58708499999999997</v>
      </c>
      <c r="O11165" s="30">
        <f>(MAX($F11165,MIN(0.18*$D11165,$F11165*(1+$N11165))))</f>
        <v>644.89611890000003</v>
      </c>
      <c r="P11165" s="35">
        <f>O11165/D11165</f>
        <v>4.0886985947193408E-2</v>
      </c>
    </row>
    <row r="11166" spans="1:16" x14ac:dyDescent="0.3">
      <c r="A11166" s="2">
        <v>44999</v>
      </c>
      <c r="B11166" s="3" t="s">
        <v>7493</v>
      </c>
      <c r="C11166" s="4" t="s">
        <v>7494</v>
      </c>
      <c r="D11166" s="27">
        <v>23979.91</v>
      </c>
      <c r="E11166" s="27">
        <v>758.11</v>
      </c>
      <c r="F11166" s="27">
        <v>403.59</v>
      </c>
      <c r="G11166" s="26">
        <f>(E11166-F11166)/E11166</f>
        <v>0.46763662265370465</v>
      </c>
      <c r="H11166" s="27">
        <f>E11166-F11166</f>
        <v>354.52000000000004</v>
      </c>
      <c r="I11166" s="35">
        <f>E11166/D11166</f>
        <v>3.1614380537708438E-2</v>
      </c>
      <c r="J11166" s="3">
        <v>4183.3100000000004</v>
      </c>
      <c r="K11166" s="26">
        <v>0.61099999999999999</v>
      </c>
      <c r="L11166" s="4" t="b">
        <v>1</v>
      </c>
      <c r="M11166" s="4" t="s">
        <v>57</v>
      </c>
      <c r="N11166" s="35">
        <f>'Landed Freight Margin Tool'!$D$4</f>
        <v>0.58708499999999997</v>
      </c>
      <c r="O11166" s="30">
        <f>(MAX($F11166,MIN(0.18*$D11166,$F11166*(1+$N11166))))</f>
        <v>640.53163514999994</v>
      </c>
      <c r="P11166" s="35">
        <f>O11166/D11166</f>
        <v>2.6711177612843414E-2</v>
      </c>
    </row>
    <row r="11167" spans="1:16" x14ac:dyDescent="0.3">
      <c r="A11167" s="2">
        <v>45161</v>
      </c>
      <c r="B11167" s="3" t="s">
        <v>23830</v>
      </c>
      <c r="C11167" s="4" t="s">
        <v>23831</v>
      </c>
      <c r="D11167" s="27">
        <v>15084.19</v>
      </c>
      <c r="E11167" s="27">
        <v>477.17</v>
      </c>
      <c r="F11167" s="27">
        <v>286.39</v>
      </c>
      <c r="G11167" s="26">
        <f>(E11167-F11167)/E11167</f>
        <v>0.39981557935327039</v>
      </c>
      <c r="H11167" s="27">
        <f>E11167-F11167</f>
        <v>190.78000000000003</v>
      </c>
      <c r="I11167" s="35">
        <f>E11167/D11167</f>
        <v>3.1633783451415022E-2</v>
      </c>
      <c r="J11167" s="3">
        <v>0</v>
      </c>
      <c r="K11167" s="26">
        <v>0</v>
      </c>
      <c r="L11167" s="4" t="b">
        <v>0</v>
      </c>
      <c r="M11167" s="4" t="s">
        <v>57</v>
      </c>
      <c r="N11167" s="35">
        <f>'Landed Freight Margin Tool'!$D$4</f>
        <v>0.58708499999999997</v>
      </c>
      <c r="O11167" s="30">
        <f>(MAX($F11167,MIN(0.18*$D11167,$F11167*(1+$N11167))))</f>
        <v>454.52527314999998</v>
      </c>
      <c r="P11167" s="35">
        <f>O11167/D11167</f>
        <v>3.0132560856764596E-2</v>
      </c>
    </row>
    <row r="11168" spans="1:16" x14ac:dyDescent="0.3">
      <c r="A11168" s="2">
        <v>44980</v>
      </c>
      <c r="B11168" s="3" t="s">
        <v>10412</v>
      </c>
      <c r="C11168" s="4" t="s">
        <v>551</v>
      </c>
      <c r="D11168" s="27">
        <v>21097.94</v>
      </c>
      <c r="E11168" s="27">
        <v>667.85</v>
      </c>
      <c r="F11168" s="27">
        <v>403.73</v>
      </c>
      <c r="G11168" s="26">
        <f>(E11168-F11168)/E11168</f>
        <v>0.39547802650295727</v>
      </c>
      <c r="H11168" s="27">
        <f>E11168-F11168</f>
        <v>264.12</v>
      </c>
      <c r="I11168" s="35">
        <f>E11168/D11168</f>
        <v>3.1654749231441556E-2</v>
      </c>
      <c r="J11168" s="3">
        <v>0</v>
      </c>
      <c r="K11168" s="26">
        <v>0</v>
      </c>
      <c r="L11168" s="4" t="b">
        <v>0</v>
      </c>
      <c r="M11168" s="4" t="s">
        <v>57</v>
      </c>
      <c r="N11168" s="35">
        <f>'Landed Freight Margin Tool'!$D$4</f>
        <v>0.58708499999999997</v>
      </c>
      <c r="O11168" s="30">
        <f>(MAX($F11168,MIN(0.18*$D11168,$F11168*(1+$N11168))))</f>
        <v>640.75382705000004</v>
      </c>
      <c r="P11168" s="35">
        <f>O11168/D11168</f>
        <v>3.0370445031600246E-2</v>
      </c>
    </row>
    <row r="11169" spans="1:16" x14ac:dyDescent="0.3">
      <c r="A11169" s="2">
        <v>45097</v>
      </c>
      <c r="B11169" s="3" t="s">
        <v>23333</v>
      </c>
      <c r="C11169" s="4" t="s">
        <v>23334</v>
      </c>
      <c r="D11169" s="27">
        <v>18151.78</v>
      </c>
      <c r="E11169" s="27">
        <v>575.91</v>
      </c>
      <c r="F11169" s="27">
        <v>385.62</v>
      </c>
      <c r="G11169" s="26">
        <f>(E11169-F11169)/E11169</f>
        <v>0.33041621086628115</v>
      </c>
      <c r="H11169" s="27">
        <f>E11169-F11169</f>
        <v>190.28999999999996</v>
      </c>
      <c r="I11169" s="35">
        <f>E11169/D11169</f>
        <v>3.1727466948145031E-2</v>
      </c>
      <c r="J11169" s="3">
        <v>11029.88</v>
      </c>
      <c r="K11169" s="26">
        <v>0.222</v>
      </c>
      <c r="L11169" s="4" t="b">
        <v>1</v>
      </c>
      <c r="M11169" s="4" t="s">
        <v>57</v>
      </c>
      <c r="N11169" s="35">
        <f>'Landed Freight Margin Tool'!$D$4</f>
        <v>0.58708499999999997</v>
      </c>
      <c r="O11169" s="30">
        <f>(MAX($F11169,MIN(0.18*$D11169,$F11169*(1+$N11169))))</f>
        <v>612.01171770000008</v>
      </c>
      <c r="P11169" s="35">
        <f>O11169/D11169</f>
        <v>3.371634725079304E-2</v>
      </c>
    </row>
    <row r="11170" spans="1:16" x14ac:dyDescent="0.3">
      <c r="A11170" s="2">
        <v>45273</v>
      </c>
      <c r="B11170" s="3" t="s">
        <v>19817</v>
      </c>
      <c r="C11170" s="4" t="s">
        <v>19818</v>
      </c>
      <c r="D11170" s="27">
        <v>10722.15</v>
      </c>
      <c r="E11170" s="27">
        <v>340.76</v>
      </c>
      <c r="F11170" s="27">
        <v>205.98</v>
      </c>
      <c r="G11170" s="26">
        <f>(E11170-F11170)/E11170</f>
        <v>0.39552764408968188</v>
      </c>
      <c r="H11170" s="27">
        <f>E11170-F11170</f>
        <v>134.78</v>
      </c>
      <c r="I11170" s="35">
        <f>E11170/D11170</f>
        <v>3.1780939457105153E-2</v>
      </c>
      <c r="J11170" s="3">
        <v>318.16000000000003</v>
      </c>
      <c r="K11170" s="26">
        <v>0.22</v>
      </c>
      <c r="L11170" s="4" t="b">
        <v>1</v>
      </c>
      <c r="M11170" s="4" t="s">
        <v>57</v>
      </c>
      <c r="N11170" s="35">
        <f>'Landed Freight Margin Tool'!$D$4</f>
        <v>0.58708499999999997</v>
      </c>
      <c r="O11170" s="30">
        <f>(MAX($F11170,MIN(0.18*$D11170,$F11170*(1+$N11170))))</f>
        <v>326.90776829999999</v>
      </c>
      <c r="P11170" s="35">
        <f>O11170/D11170</f>
        <v>3.0489012772624894E-2</v>
      </c>
    </row>
    <row r="11171" spans="1:16" x14ac:dyDescent="0.3">
      <c r="A11171" s="2">
        <v>45051</v>
      </c>
      <c r="B11171" s="3" t="s">
        <v>16752</v>
      </c>
      <c r="C11171" s="4" t="s">
        <v>16753</v>
      </c>
      <c r="D11171" s="27">
        <v>22150.15</v>
      </c>
      <c r="E11171" s="27">
        <v>705.92</v>
      </c>
      <c r="F11171" s="27">
        <v>421.93</v>
      </c>
      <c r="G11171" s="26">
        <f>(E11171-F11171)/E11171</f>
        <v>0.40229771078875787</v>
      </c>
      <c r="H11171" s="27">
        <f>E11171-F11171</f>
        <v>283.98999999999995</v>
      </c>
      <c r="I11171" s="35">
        <f>E11171/D11171</f>
        <v>3.186976160432322E-2</v>
      </c>
      <c r="J11171" s="3">
        <v>1016.8</v>
      </c>
      <c r="K11171" s="26">
        <v>0.22</v>
      </c>
      <c r="L11171" s="4" t="b">
        <v>1</v>
      </c>
      <c r="M11171" s="4" t="s">
        <v>57</v>
      </c>
      <c r="N11171" s="35">
        <f>'Landed Freight Margin Tool'!$D$4</f>
        <v>0.58708499999999997</v>
      </c>
      <c r="O11171" s="30">
        <f>(MAX($F11171,MIN(0.18*$D11171,$F11171*(1+$N11171))))</f>
        <v>669.63877405000005</v>
      </c>
      <c r="P11171" s="35">
        <f>O11171/D11171</f>
        <v>3.023179409845983E-2</v>
      </c>
    </row>
    <row r="11172" spans="1:16" x14ac:dyDescent="0.3">
      <c r="A11172" s="2">
        <v>45083</v>
      </c>
      <c r="B11172" s="3" t="s">
        <v>8636</v>
      </c>
      <c r="C11172" s="4" t="s">
        <v>8637</v>
      </c>
      <c r="D11172" s="27">
        <v>10481.09</v>
      </c>
      <c r="E11172" s="27">
        <v>334.29</v>
      </c>
      <c r="F11172" s="27">
        <v>170.67</v>
      </c>
      <c r="G11172" s="26">
        <f>(E11172-F11172)/E11172</f>
        <v>0.48945526339405909</v>
      </c>
      <c r="H11172" s="27">
        <f>E11172-F11172</f>
        <v>163.62000000000003</v>
      </c>
      <c r="I11172" s="35">
        <f>E11172/D11172</f>
        <v>3.1894583483206423E-2</v>
      </c>
      <c r="J11172" s="3">
        <v>1159</v>
      </c>
      <c r="K11172" s="26">
        <v>0</v>
      </c>
      <c r="L11172" s="4" t="b">
        <v>0</v>
      </c>
      <c r="M11172" s="4" t="s">
        <v>57</v>
      </c>
      <c r="N11172" s="35">
        <f>'Landed Freight Margin Tool'!$D$4</f>
        <v>0.58708499999999997</v>
      </c>
      <c r="O11172" s="30">
        <f>(MAX($F11172,MIN(0.18*$D11172,$F11172*(1+$N11172))))</f>
        <v>270.86779695000001</v>
      </c>
      <c r="P11172" s="35">
        <f>O11172/D11172</f>
        <v>2.5843475912333547E-2</v>
      </c>
    </row>
    <row r="11173" spans="1:16" x14ac:dyDescent="0.3">
      <c r="A11173" s="2">
        <v>45084</v>
      </c>
      <c r="B11173" s="3" t="s">
        <v>5296</v>
      </c>
      <c r="C11173" s="4" t="s">
        <v>5297</v>
      </c>
      <c r="D11173" s="27">
        <v>10287.98</v>
      </c>
      <c r="E11173" s="27">
        <v>328.67</v>
      </c>
      <c r="F11173" s="27">
        <v>213.67</v>
      </c>
      <c r="G11173" s="26">
        <f>(E11173-F11173)/E11173</f>
        <v>0.3498950314905529</v>
      </c>
      <c r="H11173" s="27">
        <f>E11173-F11173</f>
        <v>115.00000000000003</v>
      </c>
      <c r="I11173" s="35">
        <f>E11173/D11173</f>
        <v>3.1946990565689282E-2</v>
      </c>
      <c r="J11173" s="3">
        <v>543.83000000000004</v>
      </c>
      <c r="K11173" s="26">
        <v>0.21</v>
      </c>
      <c r="L11173" s="4" t="b">
        <v>1</v>
      </c>
      <c r="M11173" s="4" t="s">
        <v>57</v>
      </c>
      <c r="N11173" s="35">
        <f>'Landed Freight Margin Tool'!$D$4</f>
        <v>0.58708499999999997</v>
      </c>
      <c r="O11173" s="30">
        <f>(MAX($F11173,MIN(0.18*$D11173,$F11173*(1+$N11173))))</f>
        <v>339.11245194999998</v>
      </c>
      <c r="P11173" s="35">
        <f>O11173/D11173</f>
        <v>3.2962005364512763E-2</v>
      </c>
    </row>
    <row r="11174" spans="1:16" x14ac:dyDescent="0.3">
      <c r="A11174" s="2">
        <v>45236</v>
      </c>
      <c r="B11174" s="3" t="s">
        <v>20134</v>
      </c>
      <c r="C11174" s="4" t="s">
        <v>20135</v>
      </c>
      <c r="D11174" s="27">
        <v>17699.310000000001</v>
      </c>
      <c r="E11174" s="27">
        <v>566.95000000000005</v>
      </c>
      <c r="F11174" s="27">
        <v>394.31</v>
      </c>
      <c r="G11174" s="26">
        <f>(E11174-F11174)/E11174</f>
        <v>0.30450657024428968</v>
      </c>
      <c r="H11174" s="27">
        <f>E11174-F11174</f>
        <v>172.64000000000004</v>
      </c>
      <c r="I11174" s="35">
        <f>E11174/D11174</f>
        <v>3.2032322163971366E-2</v>
      </c>
      <c r="J11174" s="3">
        <v>-1</v>
      </c>
      <c r="K11174" s="26">
        <v>-12</v>
      </c>
      <c r="L11174" s="4" t="b">
        <v>0</v>
      </c>
      <c r="M11174" s="4" t="s">
        <v>57</v>
      </c>
      <c r="N11174" s="35">
        <f>'Landed Freight Margin Tool'!$D$4</f>
        <v>0.58708499999999997</v>
      </c>
      <c r="O11174" s="30">
        <f>(MAX($F11174,MIN(0.18*$D11174,$F11174*(1+$N11174))))</f>
        <v>625.80348635000007</v>
      </c>
      <c r="P11174" s="35">
        <f>O11174/D11174</f>
        <v>3.5357507515829716E-2</v>
      </c>
    </row>
    <row r="11175" spans="1:16" x14ac:dyDescent="0.3">
      <c r="A11175" s="2">
        <v>45280</v>
      </c>
      <c r="B11175" s="3" t="s">
        <v>12476</v>
      </c>
      <c r="C11175" s="4" t="s">
        <v>12477</v>
      </c>
      <c r="D11175" s="27">
        <v>15794.12</v>
      </c>
      <c r="E11175" s="27">
        <v>506.74</v>
      </c>
      <c r="F11175" s="27">
        <v>259.45999999999998</v>
      </c>
      <c r="G11175" s="26">
        <f>(E11175-F11175)/E11175</f>
        <v>0.48798200260488617</v>
      </c>
      <c r="H11175" s="27">
        <f>E11175-F11175</f>
        <v>247.28000000000003</v>
      </c>
      <c r="I11175" s="35">
        <f>E11175/D11175</f>
        <v>3.2084092054511425E-2</v>
      </c>
      <c r="J11175" s="3">
        <v>1774.48</v>
      </c>
      <c r="K11175" s="26">
        <v>0.22</v>
      </c>
      <c r="L11175" s="4" t="b">
        <v>1</v>
      </c>
      <c r="M11175" s="4" t="s">
        <v>57</v>
      </c>
      <c r="N11175" s="35">
        <f>'Landed Freight Margin Tool'!$D$4</f>
        <v>0.58708499999999997</v>
      </c>
      <c r="O11175" s="30">
        <f>(MAX($F11175,MIN(0.18*$D11175,$F11175*(1+$N11175))))</f>
        <v>411.78507409999997</v>
      </c>
      <c r="P11175" s="35">
        <f>O11175/D11175</f>
        <v>2.6072049224648158E-2</v>
      </c>
    </row>
    <row r="11176" spans="1:16" x14ac:dyDescent="0.3">
      <c r="A11176" s="2">
        <v>45273</v>
      </c>
      <c r="B11176" s="3" t="s">
        <v>21920</v>
      </c>
      <c r="C11176" s="4" t="s">
        <v>21921</v>
      </c>
      <c r="D11176" s="27">
        <v>16119.73</v>
      </c>
      <c r="E11176" s="27">
        <v>519.34</v>
      </c>
      <c r="F11176" s="27">
        <v>365.07</v>
      </c>
      <c r="G11176" s="26">
        <f>(E11176-F11176)/E11176</f>
        <v>0.29705010205260529</v>
      </c>
      <c r="H11176" s="27">
        <f>E11176-F11176</f>
        <v>154.27000000000004</v>
      </c>
      <c r="I11176" s="35">
        <f>E11176/D11176</f>
        <v>3.2217661213928522E-2</v>
      </c>
      <c r="J11176" s="3">
        <v>9236.48</v>
      </c>
      <c r="K11176" s="26">
        <v>0.13600000000000001</v>
      </c>
      <c r="L11176" s="4" t="b">
        <v>0</v>
      </c>
      <c r="M11176" s="4" t="s">
        <v>57</v>
      </c>
      <c r="N11176" s="35">
        <f>'Landed Freight Margin Tool'!$D$4</f>
        <v>0.58708499999999997</v>
      </c>
      <c r="O11176" s="30">
        <f>(MAX($F11176,MIN(0.18*$D11176,$F11176*(1+$N11176))))</f>
        <v>579.39712095000004</v>
      </c>
      <c r="P11176" s="35">
        <f>O11176/D11176</f>
        <v>3.5943351467425326E-2</v>
      </c>
    </row>
    <row r="11177" spans="1:16" x14ac:dyDescent="0.3">
      <c r="A11177" s="2">
        <v>45127</v>
      </c>
      <c r="B11177" s="3" t="s">
        <v>8143</v>
      </c>
      <c r="C11177" s="4" t="s">
        <v>8144</v>
      </c>
      <c r="D11177" s="27">
        <v>20792.14</v>
      </c>
      <c r="E11177" s="27">
        <v>672.38</v>
      </c>
      <c r="F11177" s="27">
        <v>420.43</v>
      </c>
      <c r="G11177" s="26">
        <f>(E11177-F11177)/E11177</f>
        <v>0.37471370356048661</v>
      </c>
      <c r="H11177" s="27">
        <f>E11177-F11177</f>
        <v>251.95</v>
      </c>
      <c r="I11177" s="35">
        <f>E11177/D11177</f>
        <v>3.2338181639792733E-2</v>
      </c>
      <c r="J11177" s="3">
        <v>802.29</v>
      </c>
      <c r="K11177" s="26">
        <v>0.21199999999999999</v>
      </c>
      <c r="L11177" s="4" t="b">
        <v>1</v>
      </c>
      <c r="M11177" s="4" t="s">
        <v>57</v>
      </c>
      <c r="N11177" s="35">
        <f>'Landed Freight Margin Tool'!$D$4</f>
        <v>0.58708499999999997</v>
      </c>
      <c r="O11177" s="30">
        <f>(MAX($F11177,MIN(0.18*$D11177,$F11177*(1+$N11177))))</f>
        <v>667.25814654999999</v>
      </c>
      <c r="P11177" s="35">
        <f>O11177/D11177</f>
        <v>3.2091845598865729E-2</v>
      </c>
    </row>
    <row r="11178" spans="1:16" x14ac:dyDescent="0.3">
      <c r="A11178" s="2">
        <v>44959</v>
      </c>
      <c r="B11178" s="3" t="s">
        <v>1150</v>
      </c>
      <c r="C11178" s="4" t="s">
        <v>1151</v>
      </c>
      <c r="D11178" s="27">
        <v>18517.990000000002</v>
      </c>
      <c r="E11178" s="27">
        <v>599.13</v>
      </c>
      <c r="F11178" s="27">
        <v>300.2</v>
      </c>
      <c r="G11178" s="26">
        <f>(E11178-F11178)/E11178</f>
        <v>0.49894012985495639</v>
      </c>
      <c r="H11178" s="27">
        <f>E11178-F11178</f>
        <v>298.93</v>
      </c>
      <c r="I11178" s="35">
        <f>E11178/D11178</f>
        <v>3.2353943381544105E-2</v>
      </c>
      <c r="J11178" s="3">
        <v>2003.26</v>
      </c>
      <c r="K11178" s="26">
        <v>0.22</v>
      </c>
      <c r="L11178" s="4" t="b">
        <v>1</v>
      </c>
      <c r="M11178" s="4" t="s">
        <v>57</v>
      </c>
      <c r="N11178" s="35">
        <f>'Landed Freight Margin Tool'!$D$4</f>
        <v>0.58708499999999997</v>
      </c>
      <c r="O11178" s="30">
        <f>(MAX($F11178,MIN(0.18*$D11178,$F11178*(1+$N11178))))</f>
        <v>476.44291700000002</v>
      </c>
      <c r="P11178" s="35">
        <f>O11178/D11178</f>
        <v>2.5728651813722761E-2</v>
      </c>
    </row>
    <row r="11179" spans="1:16" x14ac:dyDescent="0.3">
      <c r="A11179" s="2">
        <v>44948</v>
      </c>
      <c r="B11179" s="3" t="s">
        <v>8489</v>
      </c>
      <c r="C11179" s="4" t="s">
        <v>8490</v>
      </c>
      <c r="D11179" s="27">
        <v>1283.8900000000001</v>
      </c>
      <c r="E11179" s="27">
        <v>41.79</v>
      </c>
      <c r="F11179" s="27">
        <v>25.58</v>
      </c>
      <c r="G11179" s="26">
        <f>(E11179-F11179)/E11179</f>
        <v>0.38789184015314671</v>
      </c>
      <c r="H11179" s="27">
        <f>E11179-F11179</f>
        <v>16.21</v>
      </c>
      <c r="I11179" s="35">
        <f>E11179/D11179</f>
        <v>3.2549517482027272E-2</v>
      </c>
      <c r="J11179" s="3">
        <v>4075.2</v>
      </c>
      <c r="K11179" s="26">
        <v>0.20200000000000001</v>
      </c>
      <c r="L11179" s="4" t="b">
        <v>1</v>
      </c>
      <c r="M11179" s="4" t="s">
        <v>57</v>
      </c>
      <c r="N11179" s="35">
        <f>'Landed Freight Margin Tool'!$D$4</f>
        <v>0.58708499999999997</v>
      </c>
      <c r="O11179" s="30">
        <f>(MAX($F11179,MIN(0.18*$D11179,$F11179*(1+$N11179))))</f>
        <v>40.597634300000003</v>
      </c>
      <c r="P11179" s="35">
        <f>O11179/D11179</f>
        <v>3.1620804196621208E-2</v>
      </c>
    </row>
    <row r="11180" spans="1:16" x14ac:dyDescent="0.3">
      <c r="A11180" s="2">
        <v>45093</v>
      </c>
      <c r="B11180" s="3" t="s">
        <v>15982</v>
      </c>
      <c r="C11180" s="4" t="s">
        <v>15983</v>
      </c>
      <c r="D11180" s="27">
        <v>4524.1499999999996</v>
      </c>
      <c r="E11180" s="27">
        <v>147.32</v>
      </c>
      <c r="F11180" s="27">
        <v>96.58</v>
      </c>
      <c r="G11180" s="26">
        <f>(E11180-F11180)/E11180</f>
        <v>0.34442030953027419</v>
      </c>
      <c r="H11180" s="27">
        <f>E11180-F11180</f>
        <v>50.739999999999995</v>
      </c>
      <c r="I11180" s="35">
        <f>E11180/D11180</f>
        <v>3.2563022888277358E-2</v>
      </c>
      <c r="J11180" s="3">
        <v>1161.1199999999999</v>
      </c>
      <c r="K11180" s="26">
        <v>0.22</v>
      </c>
      <c r="L11180" s="4" t="b">
        <v>1</v>
      </c>
      <c r="M11180" s="4" t="s">
        <v>57</v>
      </c>
      <c r="N11180" s="35">
        <f>'Landed Freight Margin Tool'!$D$4</f>
        <v>0.58708499999999997</v>
      </c>
      <c r="O11180" s="30">
        <f>(MAX($F11180,MIN(0.18*$D11180,$F11180*(1+$N11180))))</f>
        <v>153.2806693</v>
      </c>
      <c r="P11180" s="35">
        <f>O11180/D11180</f>
        <v>3.388054536211222E-2</v>
      </c>
    </row>
    <row r="11181" spans="1:16" x14ac:dyDescent="0.3">
      <c r="A11181" s="2">
        <v>45278</v>
      </c>
      <c r="B11181" s="3" t="s">
        <v>15022</v>
      </c>
      <c r="C11181" s="4" t="s">
        <v>15023</v>
      </c>
      <c r="D11181" s="27">
        <v>18136.79</v>
      </c>
      <c r="E11181" s="27">
        <v>591.33000000000004</v>
      </c>
      <c r="F11181" s="27">
        <v>354.28</v>
      </c>
      <c r="G11181" s="26">
        <f>(E11181-F11181)/E11181</f>
        <v>0.40087599140919633</v>
      </c>
      <c r="H11181" s="27">
        <f>E11181-F11181</f>
        <v>237.05000000000007</v>
      </c>
      <c r="I11181" s="35">
        <f>E11181/D11181</f>
        <v>3.2603895176599611E-2</v>
      </c>
      <c r="J11181" s="3">
        <v>1330.51</v>
      </c>
      <c r="K11181" s="26">
        <v>0.23599999999999999</v>
      </c>
      <c r="L11181" s="4" t="b">
        <v>1</v>
      </c>
      <c r="M11181" s="4" t="s">
        <v>57</v>
      </c>
      <c r="N11181" s="35">
        <f>'Landed Freight Margin Tool'!$D$4</f>
        <v>0.58708499999999997</v>
      </c>
      <c r="O11181" s="30">
        <f>(MAX($F11181,MIN(0.18*$D11181,$F11181*(1+$N11181))))</f>
        <v>562.27247379999994</v>
      </c>
      <c r="P11181" s="35">
        <f>O11181/D11181</f>
        <v>3.1001763476337318E-2</v>
      </c>
    </row>
    <row r="11182" spans="1:16" x14ac:dyDescent="0.3">
      <c r="A11182" s="2">
        <v>45035</v>
      </c>
      <c r="B11182" s="3" t="s">
        <v>4756</v>
      </c>
      <c r="C11182" s="4" t="s">
        <v>4757</v>
      </c>
      <c r="D11182" s="27">
        <v>21552.69</v>
      </c>
      <c r="E11182" s="27">
        <v>704.32</v>
      </c>
      <c r="F11182" s="27">
        <v>295.52</v>
      </c>
      <c r="G11182" s="26">
        <f>(E11182-F11182)/E11182</f>
        <v>0.58041799182189924</v>
      </c>
      <c r="H11182" s="27">
        <f>E11182-F11182</f>
        <v>408.80000000000007</v>
      </c>
      <c r="I11182" s="35">
        <f>E11182/D11182</f>
        <v>3.267898345867732E-2</v>
      </c>
      <c r="J11182" s="3">
        <v>1835</v>
      </c>
      <c r="K11182" s="26">
        <v>0.28100000000000003</v>
      </c>
      <c r="L11182" s="4" t="b">
        <v>1</v>
      </c>
      <c r="M11182" s="4" t="s">
        <v>57</v>
      </c>
      <c r="N11182" s="35">
        <f>'Landed Freight Margin Tool'!$D$4</f>
        <v>0.58708499999999997</v>
      </c>
      <c r="O11182" s="30">
        <f>(MAX($F11182,MIN(0.18*$D11182,$F11182*(1+$N11182))))</f>
        <v>469.01535919999998</v>
      </c>
      <c r="P11182" s="35">
        <f>O11182/D11182</f>
        <v>2.1761337410782598E-2</v>
      </c>
    </row>
    <row r="11183" spans="1:16" x14ac:dyDescent="0.3">
      <c r="A11183" s="2">
        <v>45222</v>
      </c>
      <c r="B11183" s="3" t="s">
        <v>8422</v>
      </c>
      <c r="C11183" s="4" t="s">
        <v>2838</v>
      </c>
      <c r="D11183" s="27">
        <v>20910.54</v>
      </c>
      <c r="E11183" s="27">
        <v>684.98</v>
      </c>
      <c r="F11183" s="27">
        <v>469.15</v>
      </c>
      <c r="G11183" s="26">
        <f>(E11183-F11183)/E11183</f>
        <v>0.31508949166399025</v>
      </c>
      <c r="H11183" s="27">
        <f>E11183-F11183</f>
        <v>215.83000000000004</v>
      </c>
      <c r="I11183" s="35">
        <f>E11183/D11183</f>
        <v>3.2757642796407936E-2</v>
      </c>
      <c r="J11183" s="3">
        <v>0</v>
      </c>
      <c r="K11183" s="26">
        <v>0</v>
      </c>
      <c r="L11183" s="4" t="b">
        <v>0</v>
      </c>
      <c r="M11183" s="4" t="s">
        <v>57</v>
      </c>
      <c r="N11183" s="35">
        <f>'Landed Freight Margin Tool'!$D$4</f>
        <v>0.58708499999999997</v>
      </c>
      <c r="O11183" s="30">
        <f>(MAX($F11183,MIN(0.18*$D11183,$F11183*(1+$N11183))))</f>
        <v>744.58092775</v>
      </c>
      <c r="P11183" s="35">
        <f>O11183/D11183</f>
        <v>3.5607924412760263E-2</v>
      </c>
    </row>
    <row r="11184" spans="1:16" x14ac:dyDescent="0.3">
      <c r="A11184" s="2">
        <v>45090</v>
      </c>
      <c r="B11184" s="3" t="s">
        <v>10052</v>
      </c>
      <c r="C11184" s="4" t="s">
        <v>3749</v>
      </c>
      <c r="D11184" s="27">
        <v>4621.7700000000004</v>
      </c>
      <c r="E11184" s="27">
        <v>151.61000000000001</v>
      </c>
      <c r="F11184" s="27">
        <v>87.43</v>
      </c>
      <c r="G11184" s="26">
        <f>(E11184-F11184)/E11184</f>
        <v>0.4233229998021239</v>
      </c>
      <c r="H11184" s="27">
        <f>E11184-F11184</f>
        <v>64.180000000000007</v>
      </c>
      <c r="I11184" s="35">
        <f>E11184/D11184</f>
        <v>3.2803449760589555E-2</v>
      </c>
      <c r="J11184" s="3">
        <v>9860</v>
      </c>
      <c r="K11184" s="26">
        <v>0.17799999999999999</v>
      </c>
      <c r="L11184" s="4" t="b">
        <v>0</v>
      </c>
      <c r="M11184" s="4" t="s">
        <v>57</v>
      </c>
      <c r="N11184" s="35">
        <f>'Landed Freight Margin Tool'!$D$4</f>
        <v>0.58708499999999997</v>
      </c>
      <c r="O11184" s="30">
        <f>(MAX($F11184,MIN(0.18*$D11184,$F11184*(1+$N11184))))</f>
        <v>138.75884155000003</v>
      </c>
      <c r="P11184" s="35">
        <f>O11184/D11184</f>
        <v>3.0022879016047967E-2</v>
      </c>
    </row>
    <row r="11185" spans="1:16" x14ac:dyDescent="0.3">
      <c r="A11185" s="2">
        <v>45107</v>
      </c>
      <c r="B11185" s="3" t="s">
        <v>7617</v>
      </c>
      <c r="C11185" s="4" t="s">
        <v>7618</v>
      </c>
      <c r="D11185" s="27">
        <v>22952</v>
      </c>
      <c r="E11185" s="27">
        <v>755.97</v>
      </c>
      <c r="F11185" s="27">
        <v>513.75</v>
      </c>
      <c r="G11185" s="26">
        <f>(E11185-F11185)/E11185</f>
        <v>0.32040954006111355</v>
      </c>
      <c r="H11185" s="27">
        <f>E11185-F11185</f>
        <v>242.22000000000003</v>
      </c>
      <c r="I11185" s="35">
        <f>E11185/D11185</f>
        <v>3.2936998954339491E-2</v>
      </c>
      <c r="J11185" s="3">
        <v>9537</v>
      </c>
      <c r="K11185" s="26">
        <v>0</v>
      </c>
      <c r="L11185" s="4" t="b">
        <v>0</v>
      </c>
      <c r="M11185" s="4" t="s">
        <v>57</v>
      </c>
      <c r="N11185" s="35">
        <f>'Landed Freight Margin Tool'!$D$4</f>
        <v>0.58708499999999997</v>
      </c>
      <c r="O11185" s="30">
        <f>(MAX($F11185,MIN(0.18*$D11185,$F11185*(1+$N11185))))</f>
        <v>815.36491875000002</v>
      </c>
      <c r="P11185" s="35">
        <f>O11185/D11185</f>
        <v>3.5524787327901708E-2</v>
      </c>
    </row>
    <row r="11186" spans="1:16" x14ac:dyDescent="0.3">
      <c r="A11186" s="2">
        <v>45015</v>
      </c>
      <c r="B11186" s="3" t="s">
        <v>25051</v>
      </c>
      <c r="C11186" s="4" t="s">
        <v>25052</v>
      </c>
      <c r="D11186" s="27">
        <v>10264.040000000001</v>
      </c>
      <c r="E11186" s="27">
        <v>339.62</v>
      </c>
      <c r="F11186" s="27">
        <v>187.68</v>
      </c>
      <c r="G11186" s="26">
        <f>(E11186-F11186)/E11186</f>
        <v>0.447382368529533</v>
      </c>
      <c r="H11186" s="27">
        <f>E11186-F11186</f>
        <v>151.94</v>
      </c>
      <c r="I11186" s="35">
        <f>E11186/D11186</f>
        <v>3.3088335587156709E-2</v>
      </c>
      <c r="J11186" s="3">
        <v>2828.69</v>
      </c>
      <c r="K11186" s="26">
        <v>0.21</v>
      </c>
      <c r="L11186" s="4" t="b">
        <v>1</v>
      </c>
      <c r="M11186" s="4" t="s">
        <v>57</v>
      </c>
      <c r="N11186" s="35">
        <f>'Landed Freight Margin Tool'!$D$4</f>
        <v>0.58708499999999997</v>
      </c>
      <c r="O11186" s="30">
        <f>(MAX($F11186,MIN(0.18*$D11186,$F11186*(1+$N11186))))</f>
        <v>297.86411280000004</v>
      </c>
      <c r="P11186" s="35">
        <f>O11186/D11186</f>
        <v>2.902016289881957E-2</v>
      </c>
    </row>
    <row r="11187" spans="1:16" x14ac:dyDescent="0.3">
      <c r="A11187" s="2">
        <v>45233</v>
      </c>
      <c r="B11187" s="3" t="s">
        <v>21926</v>
      </c>
      <c r="C11187" s="4" t="s">
        <v>21927</v>
      </c>
      <c r="D11187" s="27">
        <v>22017.85</v>
      </c>
      <c r="E11187" s="27">
        <v>729.46</v>
      </c>
      <c r="F11187" s="27">
        <v>454.56</v>
      </c>
      <c r="G11187" s="26">
        <f>(E11187-F11187)/E11187</f>
        <v>0.37685411126038443</v>
      </c>
      <c r="H11187" s="27">
        <f>E11187-F11187</f>
        <v>274.90000000000003</v>
      </c>
      <c r="I11187" s="35">
        <f>E11187/D11187</f>
        <v>3.3130391932000632E-2</v>
      </c>
      <c r="J11187" s="3">
        <v>109.88</v>
      </c>
      <c r="K11187" s="26">
        <v>0.22</v>
      </c>
      <c r="L11187" s="4" t="b">
        <v>1</v>
      </c>
      <c r="M11187" s="4" t="s">
        <v>57</v>
      </c>
      <c r="N11187" s="35">
        <f>'Landed Freight Margin Tool'!$D$4</f>
        <v>0.58708499999999997</v>
      </c>
      <c r="O11187" s="30">
        <f>(MAX($F11187,MIN(0.18*$D11187,$F11187*(1+$N11187))))</f>
        <v>721.42535759999998</v>
      </c>
      <c r="P11187" s="35">
        <f>O11187/D11187</f>
        <v>3.2765476992531059E-2</v>
      </c>
    </row>
    <row r="11188" spans="1:16" x14ac:dyDescent="0.3">
      <c r="A11188" s="2">
        <v>45190</v>
      </c>
      <c r="B11188" s="3" t="s">
        <v>16989</v>
      </c>
      <c r="C11188" s="4" t="s">
        <v>16990</v>
      </c>
      <c r="D11188" s="27">
        <v>5880.9</v>
      </c>
      <c r="E11188" s="27">
        <v>195.34</v>
      </c>
      <c r="F11188" s="27">
        <v>132.44</v>
      </c>
      <c r="G11188" s="26">
        <f>(E11188-F11188)/E11188</f>
        <v>0.3220026620251869</v>
      </c>
      <c r="H11188" s="27">
        <f>E11188-F11188</f>
        <v>62.900000000000006</v>
      </c>
      <c r="I11188" s="35">
        <f>E11188/D11188</f>
        <v>3.3216004353075215E-2</v>
      </c>
      <c r="J11188" s="3">
        <v>69.540000000000006</v>
      </c>
      <c r="K11188" s="26">
        <v>0.219</v>
      </c>
      <c r="L11188" s="4" t="b">
        <v>1</v>
      </c>
      <c r="M11188" s="4" t="s">
        <v>57</v>
      </c>
      <c r="N11188" s="35">
        <f>'Landed Freight Margin Tool'!$D$4</f>
        <v>0.58708499999999997</v>
      </c>
      <c r="O11188" s="30">
        <f>(MAX($F11188,MIN(0.18*$D11188,$F11188*(1+$N11188))))</f>
        <v>210.1935374</v>
      </c>
      <c r="P11188" s="35">
        <f>O11188/D11188</f>
        <v>3.5741729565202607E-2</v>
      </c>
    </row>
    <row r="11189" spans="1:16" x14ac:dyDescent="0.3">
      <c r="A11189" s="2">
        <v>44953</v>
      </c>
      <c r="B11189" s="3" t="s">
        <v>11918</v>
      </c>
      <c r="C11189" s="4" t="s">
        <v>11919</v>
      </c>
      <c r="D11189" s="27">
        <v>13624.31</v>
      </c>
      <c r="E11189" s="27">
        <v>452.72</v>
      </c>
      <c r="F11189" s="27">
        <v>312.82</v>
      </c>
      <c r="G11189" s="26">
        <f>(E11189-F11189)/E11189</f>
        <v>0.30902102845025631</v>
      </c>
      <c r="H11189" s="27">
        <f>E11189-F11189</f>
        <v>139.90000000000003</v>
      </c>
      <c r="I11189" s="35">
        <f>E11189/D11189</f>
        <v>3.3228838744861211E-2</v>
      </c>
      <c r="J11189" s="3">
        <v>975.8</v>
      </c>
      <c r="K11189" s="26">
        <v>0.22</v>
      </c>
      <c r="L11189" s="4" t="b">
        <v>1</v>
      </c>
      <c r="M11189" s="4" t="s">
        <v>57</v>
      </c>
      <c r="N11189" s="35">
        <f>'Landed Freight Margin Tool'!$D$4</f>
        <v>0.58708499999999997</v>
      </c>
      <c r="O11189" s="30">
        <f>(MAX($F11189,MIN(0.18*$D11189,$F11189*(1+$N11189))))</f>
        <v>496.47192970000003</v>
      </c>
      <c r="P11189" s="35">
        <f>O11189/D11189</f>
        <v>3.6440152176513897E-2</v>
      </c>
    </row>
    <row r="11190" spans="1:16" x14ac:dyDescent="0.3">
      <c r="A11190" s="2">
        <v>45155</v>
      </c>
      <c r="B11190" s="3" t="s">
        <v>1214</v>
      </c>
      <c r="C11190" s="4" t="s">
        <v>1215</v>
      </c>
      <c r="D11190" s="27">
        <v>1873.09</v>
      </c>
      <c r="E11190" s="27">
        <v>62.31</v>
      </c>
      <c r="F11190" s="27">
        <v>41.98</v>
      </c>
      <c r="G11190" s="26">
        <f>(E11190-F11190)/E11190</f>
        <v>0.3262718664740813</v>
      </c>
      <c r="H11190" s="27">
        <f>E11190-F11190</f>
        <v>20.330000000000005</v>
      </c>
      <c r="I11190" s="35">
        <f>E11190/D11190</f>
        <v>3.3265886850071279E-2</v>
      </c>
      <c r="J11190" s="3">
        <v>1982</v>
      </c>
      <c r="K11190" s="26">
        <v>0.23</v>
      </c>
      <c r="L11190" s="4" t="b">
        <v>1</v>
      </c>
      <c r="M11190" s="4" t="s">
        <v>57</v>
      </c>
      <c r="N11190" s="35">
        <f>'Landed Freight Margin Tool'!$D$4</f>
        <v>0.58708499999999997</v>
      </c>
      <c r="O11190" s="30">
        <f>(MAX($F11190,MIN(0.18*$D11190,$F11190*(1+$N11190))))</f>
        <v>66.625828299999995</v>
      </c>
      <c r="P11190" s="35">
        <f>O11190/D11190</f>
        <v>3.5570009075911992E-2</v>
      </c>
    </row>
    <row r="11191" spans="1:16" x14ac:dyDescent="0.3">
      <c r="A11191" s="2">
        <v>44957</v>
      </c>
      <c r="B11191" s="3" t="s">
        <v>20853</v>
      </c>
      <c r="C11191" s="4" t="s">
        <v>20854</v>
      </c>
      <c r="D11191" s="27">
        <v>9748.32</v>
      </c>
      <c r="E11191" s="27">
        <v>325.17</v>
      </c>
      <c r="F11191" s="27">
        <v>201.43</v>
      </c>
      <c r="G11191" s="26">
        <f>(E11191-F11191)/E11191</f>
        <v>0.38053941015468834</v>
      </c>
      <c r="H11191" s="27">
        <f>E11191-F11191</f>
        <v>123.74000000000001</v>
      </c>
      <c r="I11191" s="35">
        <f>E11191/D11191</f>
        <v>3.3356516815205087E-2</v>
      </c>
      <c r="J11191" s="3">
        <v>3913.04</v>
      </c>
      <c r="K11191" s="26">
        <v>0.22</v>
      </c>
      <c r="L11191" s="4" t="b">
        <v>1</v>
      </c>
      <c r="M11191" s="4" t="s">
        <v>57</v>
      </c>
      <c r="N11191" s="35">
        <f>'Landed Freight Margin Tool'!$D$4</f>
        <v>0.58708499999999997</v>
      </c>
      <c r="O11191" s="30">
        <f>(MAX($F11191,MIN(0.18*$D11191,$F11191*(1+$N11191))))</f>
        <v>319.68653155000004</v>
      </c>
      <c r="P11191" s="35">
        <f>O11191/D11191</f>
        <v>3.2794012870935717E-2</v>
      </c>
    </row>
    <row r="11192" spans="1:16" x14ac:dyDescent="0.3">
      <c r="A11192" s="2">
        <v>44964</v>
      </c>
      <c r="B11192" s="3" t="s">
        <v>2807</v>
      </c>
      <c r="C11192" s="4" t="s">
        <v>2808</v>
      </c>
      <c r="D11192" s="27">
        <v>10223.85</v>
      </c>
      <c r="E11192" s="27">
        <v>342.62</v>
      </c>
      <c r="F11192" s="27">
        <v>205.12</v>
      </c>
      <c r="G11192" s="26">
        <f>(E11192-F11192)/E11192</f>
        <v>0.40131924581168643</v>
      </c>
      <c r="H11192" s="27">
        <f>E11192-F11192</f>
        <v>137.5</v>
      </c>
      <c r="I11192" s="35">
        <f>E11192/D11192</f>
        <v>3.351183751717797E-2</v>
      </c>
      <c r="J11192" s="3">
        <v>10983.5</v>
      </c>
      <c r="K11192" s="26">
        <v>0.24099999999999999</v>
      </c>
      <c r="L11192" s="4" t="b">
        <v>1</v>
      </c>
      <c r="M11192" s="4" t="s">
        <v>57</v>
      </c>
      <c r="N11192" s="35">
        <f>'Landed Freight Margin Tool'!$D$4</f>
        <v>0.58708499999999997</v>
      </c>
      <c r="O11192" s="30">
        <f>(MAX($F11192,MIN(0.18*$D11192,$F11192*(1+$N11192))))</f>
        <v>325.54287520000003</v>
      </c>
      <c r="P11192" s="35">
        <f>O11192/D11192</f>
        <v>3.1841515202198779E-2</v>
      </c>
    </row>
    <row r="11193" spans="1:16" x14ac:dyDescent="0.3">
      <c r="A11193" s="2">
        <v>45215</v>
      </c>
      <c r="B11193" s="3" t="s">
        <v>1530</v>
      </c>
      <c r="C11193" s="4" t="s">
        <v>1531</v>
      </c>
      <c r="D11193" s="27">
        <v>22636.959999999999</v>
      </c>
      <c r="E11193" s="27">
        <v>759.82</v>
      </c>
      <c r="F11193" s="27">
        <v>498.54</v>
      </c>
      <c r="G11193" s="26">
        <f>(E11193-F11193)/E11193</f>
        <v>0.34387091679608328</v>
      </c>
      <c r="H11193" s="27">
        <f>E11193-F11193</f>
        <v>261.28000000000003</v>
      </c>
      <c r="I11193" s="35">
        <f>E11193/D11193</f>
        <v>3.356546108664768E-2</v>
      </c>
      <c r="J11193" s="3">
        <v>0</v>
      </c>
      <c r="K11193" s="26">
        <v>0</v>
      </c>
      <c r="L11193" s="4" t="b">
        <v>0</v>
      </c>
      <c r="M11193" s="4" t="s">
        <v>57</v>
      </c>
      <c r="N11193" s="35">
        <f>'Landed Freight Margin Tool'!$D$4</f>
        <v>0.58708499999999997</v>
      </c>
      <c r="O11193" s="30">
        <f>(MAX($F11193,MIN(0.18*$D11193,$F11193*(1+$N11193))))</f>
        <v>791.22535590000007</v>
      </c>
      <c r="P11193" s="35">
        <f>O11193/D11193</f>
        <v>3.4952809736819787E-2</v>
      </c>
    </row>
    <row r="11194" spans="1:16" x14ac:dyDescent="0.3">
      <c r="A11194" s="2">
        <v>44994</v>
      </c>
      <c r="B11194" s="3" t="s">
        <v>3631</v>
      </c>
      <c r="C11194" s="4" t="s">
        <v>3632</v>
      </c>
      <c r="D11194" s="27">
        <v>16048.81</v>
      </c>
      <c r="E11194" s="27">
        <v>539.47</v>
      </c>
      <c r="F11194" s="27">
        <v>277.54000000000002</v>
      </c>
      <c r="G11194" s="26">
        <f>(E11194-F11194)/E11194</f>
        <v>0.48553209631675531</v>
      </c>
      <c r="H11194" s="27">
        <f>E11194-F11194</f>
        <v>261.93</v>
      </c>
      <c r="I11194" s="35">
        <f>E11194/D11194</f>
        <v>3.3614330283678356E-2</v>
      </c>
      <c r="J11194" s="3">
        <v>797.04</v>
      </c>
      <c r="K11194" s="26">
        <v>0.22</v>
      </c>
      <c r="L11194" s="4" t="b">
        <v>1</v>
      </c>
      <c r="M11194" s="4" t="s">
        <v>57</v>
      </c>
      <c r="N11194" s="35">
        <f>'Landed Freight Margin Tool'!$D$4</f>
        <v>0.58708499999999997</v>
      </c>
      <c r="O11194" s="30">
        <f>(MAX($F11194,MIN(0.18*$D11194,$F11194*(1+$N11194))))</f>
        <v>440.47957090000006</v>
      </c>
      <c r="P11194" s="35">
        <f>O11194/D11194</f>
        <v>2.7446244980157412E-2</v>
      </c>
    </row>
    <row r="11195" spans="1:16" x14ac:dyDescent="0.3">
      <c r="A11195" s="2">
        <v>44986</v>
      </c>
      <c r="B11195" s="3" t="s">
        <v>16963</v>
      </c>
      <c r="C11195" s="4" t="s">
        <v>4480</v>
      </c>
      <c r="D11195" s="27">
        <v>20342.38</v>
      </c>
      <c r="E11195" s="27">
        <v>684.78</v>
      </c>
      <c r="F11195" s="27">
        <v>506.92</v>
      </c>
      <c r="G11195" s="26">
        <f>(E11195-F11195)/E11195</f>
        <v>0.25973305295131277</v>
      </c>
      <c r="H11195" s="27">
        <f>E11195-F11195</f>
        <v>177.85999999999996</v>
      </c>
      <c r="I11195" s="35">
        <f>E11195/D11195</f>
        <v>3.3662727763418041E-2</v>
      </c>
      <c r="J11195" s="3">
        <v>10596.96</v>
      </c>
      <c r="K11195" s="26">
        <v>0.13600000000000001</v>
      </c>
      <c r="L11195" s="4" t="b">
        <v>0</v>
      </c>
      <c r="M11195" s="4" t="s">
        <v>57</v>
      </c>
      <c r="N11195" s="35">
        <f>'Landed Freight Margin Tool'!$D$4</f>
        <v>0.58708499999999997</v>
      </c>
      <c r="O11195" s="30">
        <f>(MAX($F11195,MIN(0.18*$D11195,$F11195*(1+$N11195))))</f>
        <v>804.52512820000004</v>
      </c>
      <c r="P11195" s="35">
        <f>O11195/D11195</f>
        <v>3.9549213425371071E-2</v>
      </c>
    </row>
    <row r="11196" spans="1:16" x14ac:dyDescent="0.3">
      <c r="A11196" s="2">
        <v>45246</v>
      </c>
      <c r="B11196" s="3" t="s">
        <v>970</v>
      </c>
      <c r="C11196" s="4" t="s">
        <v>971</v>
      </c>
      <c r="D11196" s="27">
        <v>2443.67</v>
      </c>
      <c r="E11196" s="27">
        <v>82.31</v>
      </c>
      <c r="F11196" s="27">
        <v>37.03</v>
      </c>
      <c r="G11196" s="26">
        <f>(E11196-F11196)/E11196</f>
        <v>0.55011541732474789</v>
      </c>
      <c r="H11196" s="27">
        <f>E11196-F11196</f>
        <v>45.28</v>
      </c>
      <c r="I11196" s="35">
        <f>E11196/D11196</f>
        <v>3.3682944096379626E-2</v>
      </c>
      <c r="J11196" s="3">
        <v>586.03</v>
      </c>
      <c r="K11196" s="26">
        <v>0.21199999999999999</v>
      </c>
      <c r="L11196" s="4" t="b">
        <v>1</v>
      </c>
      <c r="M11196" s="4" t="s">
        <v>57</v>
      </c>
      <c r="N11196" s="35">
        <f>'Landed Freight Margin Tool'!$D$4</f>
        <v>0.58708499999999997</v>
      </c>
      <c r="O11196" s="30">
        <f>(MAX($F11196,MIN(0.18*$D11196,$F11196*(1+$N11196))))</f>
        <v>58.769757550000001</v>
      </c>
      <c r="P11196" s="35">
        <f>O11196/D11196</f>
        <v>2.404979295485888E-2</v>
      </c>
    </row>
    <row r="11197" spans="1:16" x14ac:dyDescent="0.3">
      <c r="A11197" s="2">
        <v>45041</v>
      </c>
      <c r="B11197" s="3" t="s">
        <v>8225</v>
      </c>
      <c r="C11197" s="4" t="s">
        <v>8226</v>
      </c>
      <c r="D11197" s="27">
        <v>3472.4</v>
      </c>
      <c r="E11197" s="27">
        <v>117.15</v>
      </c>
      <c r="F11197" s="27">
        <v>70.39</v>
      </c>
      <c r="G11197" s="26">
        <f>(E11197-F11197)/E11197</f>
        <v>0.39914639351259074</v>
      </c>
      <c r="H11197" s="27">
        <f>E11197-F11197</f>
        <v>46.760000000000005</v>
      </c>
      <c r="I11197" s="35">
        <f>E11197/D11197</f>
        <v>3.3737472641400763E-2</v>
      </c>
      <c r="J11197" s="3">
        <v>1945.04</v>
      </c>
      <c r="K11197" s="26">
        <v>0.22</v>
      </c>
      <c r="L11197" s="4" t="b">
        <v>1</v>
      </c>
      <c r="M11197" s="4" t="s">
        <v>57</v>
      </c>
      <c r="N11197" s="35">
        <f>'Landed Freight Margin Tool'!$D$4</f>
        <v>0.58708499999999997</v>
      </c>
      <c r="O11197" s="30">
        <f>(MAX($F11197,MIN(0.18*$D11197,$F11197*(1+$N11197))))</f>
        <v>111.71491315</v>
      </c>
      <c r="P11197" s="35">
        <f>O11197/D11197</f>
        <v>3.2172247768114275E-2</v>
      </c>
    </row>
    <row r="11198" spans="1:16" x14ac:dyDescent="0.3">
      <c r="A11198" s="2">
        <v>45182</v>
      </c>
      <c r="B11198" s="3" t="s">
        <v>23255</v>
      </c>
      <c r="C11198" s="4" t="s">
        <v>23256</v>
      </c>
      <c r="D11198" s="27">
        <v>748.39</v>
      </c>
      <c r="E11198" s="27">
        <v>25.27</v>
      </c>
      <c r="F11198" s="27">
        <v>16.66</v>
      </c>
      <c r="G11198" s="26">
        <f>(E11198-F11198)/E11198</f>
        <v>0.34072022160664817</v>
      </c>
      <c r="H11198" s="27">
        <f>E11198-F11198</f>
        <v>8.61</v>
      </c>
      <c r="I11198" s="35">
        <f>E11198/D11198</f>
        <v>3.3765817287777763E-2</v>
      </c>
      <c r="J11198" s="3">
        <v>31958.81</v>
      </c>
      <c r="K11198" s="26">
        <v>0.18</v>
      </c>
      <c r="L11198" s="4" t="b">
        <v>0</v>
      </c>
      <c r="M11198" s="4" t="s">
        <v>57</v>
      </c>
      <c r="N11198" s="35">
        <f>'Landed Freight Margin Tool'!$D$4</f>
        <v>0.58708499999999997</v>
      </c>
      <c r="O11198" s="30">
        <f>(MAX($F11198,MIN(0.18*$D11198,$F11198*(1+$N11198))))</f>
        <v>26.440836100000002</v>
      </c>
      <c r="P11198" s="35">
        <f>O11198/D11198</f>
        <v>3.5330290490252415E-2</v>
      </c>
    </row>
    <row r="11199" spans="1:16" x14ac:dyDescent="0.3">
      <c r="A11199" s="2">
        <v>45090</v>
      </c>
      <c r="B11199" s="3" t="s">
        <v>5280</v>
      </c>
      <c r="C11199" s="4" t="s">
        <v>5281</v>
      </c>
      <c r="D11199" s="27">
        <v>4448.38</v>
      </c>
      <c r="E11199" s="27">
        <v>150.52000000000001</v>
      </c>
      <c r="F11199" s="27">
        <v>58.11</v>
      </c>
      <c r="G11199" s="26">
        <f>(E11199-F11199)/E11199</f>
        <v>0.61393834706351313</v>
      </c>
      <c r="H11199" s="27">
        <f>E11199-F11199</f>
        <v>92.410000000000011</v>
      </c>
      <c r="I11199" s="35">
        <f>E11199/D11199</f>
        <v>3.3837037303467779E-2</v>
      </c>
      <c r="J11199" s="3">
        <v>7043.17</v>
      </c>
      <c r="K11199" s="26">
        <v>0.20799999999999999</v>
      </c>
      <c r="L11199" s="4" t="b">
        <v>1</v>
      </c>
      <c r="M11199" s="4" t="s">
        <v>57</v>
      </c>
      <c r="N11199" s="35">
        <f>'Landed Freight Margin Tool'!$D$4</f>
        <v>0.58708499999999997</v>
      </c>
      <c r="O11199" s="30">
        <f>(MAX($F11199,MIN(0.18*$D11199,$F11199*(1+$N11199))))</f>
        <v>92.22550935000001</v>
      </c>
      <c r="P11199" s="35">
        <f>O11199/D11199</f>
        <v>2.0732381080303394E-2</v>
      </c>
    </row>
    <row r="11200" spans="1:16" x14ac:dyDescent="0.3">
      <c r="A11200" s="2">
        <v>44964</v>
      </c>
      <c r="B11200" s="3" t="s">
        <v>6674</v>
      </c>
      <c r="C11200" s="4" t="s">
        <v>6675</v>
      </c>
      <c r="D11200" s="27">
        <v>20014.080000000002</v>
      </c>
      <c r="E11200" s="27">
        <v>678.03</v>
      </c>
      <c r="F11200" s="27">
        <v>290.35000000000002</v>
      </c>
      <c r="G11200" s="26">
        <f>(E11200-F11200)/E11200</f>
        <v>0.57177411029010505</v>
      </c>
      <c r="H11200" s="27">
        <f>E11200-F11200</f>
        <v>387.67999999999995</v>
      </c>
      <c r="I11200" s="35">
        <f>E11200/D11200</f>
        <v>3.3877650134305444E-2</v>
      </c>
      <c r="J11200" s="3">
        <v>2688</v>
      </c>
      <c r="K11200" s="26">
        <v>0.28100000000000003</v>
      </c>
      <c r="L11200" s="4" t="b">
        <v>1</v>
      </c>
      <c r="M11200" s="4" t="s">
        <v>57</v>
      </c>
      <c r="N11200" s="35">
        <f>'Landed Freight Margin Tool'!$D$4</f>
        <v>0.58708499999999997</v>
      </c>
      <c r="O11200" s="30">
        <f>(MAX($F11200,MIN(0.18*$D11200,$F11200*(1+$N11200))))</f>
        <v>460.81012975000004</v>
      </c>
      <c r="P11200" s="35">
        <f>O11200/D11200</f>
        <v>2.3024297382142973E-2</v>
      </c>
    </row>
    <row r="11201" spans="1:16" x14ac:dyDescent="0.3">
      <c r="A11201" s="2">
        <v>45041</v>
      </c>
      <c r="B11201" s="3" t="s">
        <v>12600</v>
      </c>
      <c r="C11201" s="4" t="s">
        <v>12601</v>
      </c>
      <c r="D11201" s="27">
        <v>6325.42</v>
      </c>
      <c r="E11201" s="27">
        <v>214.93</v>
      </c>
      <c r="F11201" s="27">
        <v>109.26</v>
      </c>
      <c r="G11201" s="26">
        <f>(E11201-F11201)/E11201</f>
        <v>0.49164844367933747</v>
      </c>
      <c r="H11201" s="27">
        <f>E11201-F11201</f>
        <v>105.67</v>
      </c>
      <c r="I11201" s="35">
        <f>E11201/D11201</f>
        <v>3.3978771370122458E-2</v>
      </c>
      <c r="J11201" s="3">
        <v>2003.26</v>
      </c>
      <c r="K11201" s="26">
        <v>0.22</v>
      </c>
      <c r="L11201" s="4" t="b">
        <v>1</v>
      </c>
      <c r="M11201" s="4" t="s">
        <v>57</v>
      </c>
      <c r="N11201" s="35">
        <f>'Landed Freight Margin Tool'!$D$4</f>
        <v>0.58708499999999997</v>
      </c>
      <c r="O11201" s="30">
        <f>(MAX($F11201,MIN(0.18*$D11201,$F11201*(1+$N11201))))</f>
        <v>173.4049071</v>
      </c>
      <c r="P11201" s="35">
        <f>O11201/D11201</f>
        <v>2.7413975214294072E-2</v>
      </c>
    </row>
    <row r="11202" spans="1:16" x14ac:dyDescent="0.3">
      <c r="A11202" s="2">
        <v>45044</v>
      </c>
      <c r="B11202" s="3" t="s">
        <v>21462</v>
      </c>
      <c r="C11202" s="4" t="s">
        <v>21463</v>
      </c>
      <c r="D11202" s="27">
        <v>23847.33</v>
      </c>
      <c r="E11202" s="27">
        <v>811.98</v>
      </c>
      <c r="F11202" s="27">
        <v>581.45000000000005</v>
      </c>
      <c r="G11202" s="26">
        <f>(E11202-F11202)/E11202</f>
        <v>0.28391093376684151</v>
      </c>
      <c r="H11202" s="27">
        <f>E11202-F11202</f>
        <v>230.52999999999997</v>
      </c>
      <c r="I11202" s="35">
        <f>E11202/D11202</f>
        <v>3.4049094804324005E-2</v>
      </c>
      <c r="J11202" s="3">
        <v>3061</v>
      </c>
      <c r="K11202" s="26">
        <v>0.28999999999999998</v>
      </c>
      <c r="L11202" s="4" t="b">
        <v>1</v>
      </c>
      <c r="M11202" s="4" t="s">
        <v>57</v>
      </c>
      <c r="N11202" s="35">
        <f>'Landed Freight Margin Tool'!$D$4</f>
        <v>0.58708499999999997</v>
      </c>
      <c r="O11202" s="30">
        <f>(MAX($F11202,MIN(0.18*$D11202,$F11202*(1+$N11202))))</f>
        <v>922.81057325000006</v>
      </c>
      <c r="P11202" s="35">
        <f>O11202/D11202</f>
        <v>3.8696599294344484E-2</v>
      </c>
    </row>
    <row r="11203" spans="1:16" x14ac:dyDescent="0.3">
      <c r="A11203" s="2">
        <v>44994</v>
      </c>
      <c r="B11203" s="3" t="s">
        <v>7326</v>
      </c>
      <c r="C11203" s="4" t="s">
        <v>7327</v>
      </c>
      <c r="D11203" s="27">
        <v>8014.76</v>
      </c>
      <c r="E11203" s="27">
        <v>273.64</v>
      </c>
      <c r="F11203" s="27">
        <v>159.35</v>
      </c>
      <c r="G11203" s="26">
        <f>(E11203-F11203)/E11203</f>
        <v>0.41766554597281097</v>
      </c>
      <c r="H11203" s="27">
        <f>E11203-F11203</f>
        <v>114.28999999999999</v>
      </c>
      <c r="I11203" s="35">
        <f>E11203/D11203</f>
        <v>3.414200799524876E-2</v>
      </c>
      <c r="J11203" s="3">
        <v>2343.56</v>
      </c>
      <c r="K11203" s="26">
        <v>0.22</v>
      </c>
      <c r="L11203" s="4" t="b">
        <v>1</v>
      </c>
      <c r="M11203" s="4" t="s">
        <v>57</v>
      </c>
      <c r="N11203" s="35">
        <f>'Landed Freight Margin Tool'!$D$4</f>
        <v>0.58708499999999997</v>
      </c>
      <c r="O11203" s="30">
        <f>(MAX($F11203,MIN(0.18*$D11203,$F11203*(1+$N11203))))</f>
        <v>252.90199475</v>
      </c>
      <c r="P11203" s="35">
        <f>O11203/D11203</f>
        <v>3.1554531233623964E-2</v>
      </c>
    </row>
    <row r="11204" spans="1:16" x14ac:dyDescent="0.3">
      <c r="A11204" s="2">
        <v>45288</v>
      </c>
      <c r="B11204" s="3" t="s">
        <v>11183</v>
      </c>
      <c r="C11204" s="4" t="s">
        <v>11184</v>
      </c>
      <c r="D11204" s="27">
        <v>7937.2</v>
      </c>
      <c r="E11204" s="27">
        <v>272.01</v>
      </c>
      <c r="F11204" s="27">
        <v>138.22</v>
      </c>
      <c r="G11204" s="26">
        <f>(E11204-F11204)/E11204</f>
        <v>0.49185691702510936</v>
      </c>
      <c r="H11204" s="27">
        <f>E11204-F11204</f>
        <v>133.79</v>
      </c>
      <c r="I11204" s="35">
        <f>E11204/D11204</f>
        <v>3.4270271632313665E-2</v>
      </c>
      <c r="J11204" s="3">
        <v>18425.61</v>
      </c>
      <c r="K11204" s="26">
        <v>0.20599999999999999</v>
      </c>
      <c r="L11204" s="4" t="b">
        <v>1</v>
      </c>
      <c r="M11204" s="4" t="s">
        <v>57</v>
      </c>
      <c r="N11204" s="35">
        <f>'Landed Freight Margin Tool'!$D$4</f>
        <v>0.58708499999999997</v>
      </c>
      <c r="O11204" s="30">
        <f>(MAX($F11204,MIN(0.18*$D11204,$F11204*(1+$N11204))))</f>
        <v>219.3668887</v>
      </c>
      <c r="P11204" s="35">
        <f>O11204/D11204</f>
        <v>2.7637817958474021E-2</v>
      </c>
    </row>
    <row r="11205" spans="1:16" x14ac:dyDescent="0.3">
      <c r="A11205" s="2">
        <v>44963</v>
      </c>
      <c r="B11205" s="3" t="s">
        <v>22150</v>
      </c>
      <c r="C11205" s="4" t="s">
        <v>22151</v>
      </c>
      <c r="D11205" s="27">
        <v>2124.61</v>
      </c>
      <c r="E11205" s="27">
        <v>72.959999999999994</v>
      </c>
      <c r="F11205" s="27">
        <v>58.68</v>
      </c>
      <c r="G11205" s="26">
        <f>(E11205-F11205)/E11205</f>
        <v>0.19572368421052624</v>
      </c>
      <c r="H11205" s="27">
        <f>E11205-F11205</f>
        <v>14.279999999999994</v>
      </c>
      <c r="I11205" s="35">
        <f>E11205/D11205</f>
        <v>3.434042012416396E-2</v>
      </c>
      <c r="J11205" s="3">
        <v>0</v>
      </c>
      <c r="K11205" s="26">
        <v>0</v>
      </c>
      <c r="L11205" s="4" t="b">
        <v>0</v>
      </c>
      <c r="M11205" s="4" t="s">
        <v>57</v>
      </c>
      <c r="N11205" s="35">
        <f>'Landed Freight Margin Tool'!$D$4</f>
        <v>0.58708499999999997</v>
      </c>
      <c r="O11205" s="30">
        <f>(MAX($F11205,MIN(0.18*$D11205,$F11205*(1+$N11205))))</f>
        <v>93.130147800000003</v>
      </c>
      <c r="P11205" s="35">
        <f>O11205/D11205</f>
        <v>4.3833996733518149E-2</v>
      </c>
    </row>
    <row r="11206" spans="1:16" x14ac:dyDescent="0.3">
      <c r="A11206" s="2">
        <v>45203</v>
      </c>
      <c r="B11206" s="3" t="s">
        <v>13002</v>
      </c>
      <c r="C11206" s="4" t="s">
        <v>13003</v>
      </c>
      <c r="D11206" s="27">
        <v>6791.71</v>
      </c>
      <c r="E11206" s="27">
        <v>233.32</v>
      </c>
      <c r="F11206" s="27">
        <v>164.46</v>
      </c>
      <c r="G11206" s="26">
        <f>(E11206-F11206)/E11206</f>
        <v>0.2951311503514486</v>
      </c>
      <c r="H11206" s="27">
        <f>E11206-F11206</f>
        <v>68.859999999999985</v>
      </c>
      <c r="I11206" s="35">
        <f>E11206/D11206</f>
        <v>3.4353645841768858E-2</v>
      </c>
      <c r="J11206" s="3">
        <v>1533.27</v>
      </c>
      <c r="K11206" s="26">
        <v>0.6</v>
      </c>
      <c r="L11206" s="4" t="b">
        <v>1</v>
      </c>
      <c r="M11206" s="4" t="s">
        <v>57</v>
      </c>
      <c r="N11206" s="35">
        <f>'Landed Freight Margin Tool'!$D$4</f>
        <v>0.58708499999999997</v>
      </c>
      <c r="O11206" s="30">
        <f>(MAX($F11206,MIN(0.18*$D11206,$F11206*(1+$N11206))))</f>
        <v>261.01199910000003</v>
      </c>
      <c r="P11206" s="35">
        <f>O11206/D11206</f>
        <v>3.8430969387679981E-2</v>
      </c>
    </row>
    <row r="11207" spans="1:16" x14ac:dyDescent="0.3">
      <c r="A11207" s="2">
        <v>45027</v>
      </c>
      <c r="B11207" s="3" t="s">
        <v>17795</v>
      </c>
      <c r="C11207" s="4" t="s">
        <v>17796</v>
      </c>
      <c r="D11207" s="27">
        <v>14264.18</v>
      </c>
      <c r="E11207" s="27">
        <v>491.5</v>
      </c>
      <c r="F11207" s="27">
        <v>255.57</v>
      </c>
      <c r="G11207" s="26">
        <f>(E11207-F11207)/E11207</f>
        <v>0.48002034587995934</v>
      </c>
      <c r="H11207" s="27">
        <f>E11207-F11207</f>
        <v>235.93</v>
      </c>
      <c r="I11207" s="35">
        <f>E11207/D11207</f>
        <v>3.4456940391946821E-2</v>
      </c>
      <c r="J11207" s="3">
        <v>1366.12</v>
      </c>
      <c r="K11207" s="26">
        <v>0.22</v>
      </c>
      <c r="L11207" s="4" t="b">
        <v>1</v>
      </c>
      <c r="M11207" s="4" t="s">
        <v>57</v>
      </c>
      <c r="N11207" s="35">
        <f>'Landed Freight Margin Tool'!$D$4</f>
        <v>0.58708499999999997</v>
      </c>
      <c r="O11207" s="30">
        <f>(MAX($F11207,MIN(0.18*$D11207,$F11207*(1+$N11207))))</f>
        <v>405.61131345000001</v>
      </c>
      <c r="P11207" s="35">
        <f>O11207/D11207</f>
        <v>2.8435655849126974E-2</v>
      </c>
    </row>
    <row r="11208" spans="1:16" x14ac:dyDescent="0.3">
      <c r="A11208" s="2">
        <v>45013</v>
      </c>
      <c r="B11208" s="3" t="s">
        <v>12669</v>
      </c>
      <c r="C11208" s="4" t="s">
        <v>12670</v>
      </c>
      <c r="D11208" s="27">
        <v>7263.6</v>
      </c>
      <c r="E11208" s="27">
        <v>250.81</v>
      </c>
      <c r="F11208" s="27">
        <v>213.26</v>
      </c>
      <c r="G11208" s="26">
        <f>(E11208-F11208)/E11208</f>
        <v>0.14971492364738254</v>
      </c>
      <c r="H11208" s="27">
        <f>E11208-F11208</f>
        <v>37.550000000000011</v>
      </c>
      <c r="I11208" s="35">
        <f>E11208/D11208</f>
        <v>3.4529709785781154E-2</v>
      </c>
      <c r="J11208" s="3">
        <v>1061.9000000000001</v>
      </c>
      <c r="K11208" s="26">
        <v>0.22</v>
      </c>
      <c r="L11208" s="4" t="b">
        <v>1</v>
      </c>
      <c r="M11208" s="4" t="s">
        <v>57</v>
      </c>
      <c r="N11208" s="35">
        <f>'Landed Freight Margin Tool'!$D$4</f>
        <v>0.58708499999999997</v>
      </c>
      <c r="O11208" s="30">
        <f>(MAX($F11208,MIN(0.18*$D11208,$F11208*(1+$N11208))))</f>
        <v>338.46174710000003</v>
      </c>
      <c r="P11208" s="35">
        <f>O11208/D11208</f>
        <v>4.6596969422875709E-2</v>
      </c>
    </row>
    <row r="11209" spans="1:16" x14ac:dyDescent="0.3">
      <c r="A11209" s="2">
        <v>45131</v>
      </c>
      <c r="B11209" s="3" t="s">
        <v>18530</v>
      </c>
      <c r="C11209" s="4" t="s">
        <v>18531</v>
      </c>
      <c r="D11209" s="27">
        <v>20878.73</v>
      </c>
      <c r="E11209" s="27">
        <v>722.42</v>
      </c>
      <c r="F11209" s="27">
        <v>505.5</v>
      </c>
      <c r="G11209" s="26">
        <f>(E11209-F11209)/E11209</f>
        <v>0.30026854184546381</v>
      </c>
      <c r="H11209" s="27">
        <f>E11209-F11209</f>
        <v>216.91999999999996</v>
      </c>
      <c r="I11209" s="35">
        <f>E11209/D11209</f>
        <v>3.4600763552189238E-2</v>
      </c>
      <c r="J11209" s="3">
        <v>8744.1299999999992</v>
      </c>
      <c r="K11209" s="26">
        <v>0.20599999999999999</v>
      </c>
      <c r="L11209" s="4" t="b">
        <v>1</v>
      </c>
      <c r="M11209" s="4" t="s">
        <v>57</v>
      </c>
      <c r="N11209" s="35">
        <f>'Landed Freight Margin Tool'!$D$4</f>
        <v>0.58708499999999997</v>
      </c>
      <c r="O11209" s="30">
        <f>(MAX($F11209,MIN(0.18*$D11209,$F11209*(1+$N11209))))</f>
        <v>802.27146750000009</v>
      </c>
      <c r="P11209" s="35">
        <f>O11209/D11209</f>
        <v>3.8425300173909049E-2</v>
      </c>
    </row>
    <row r="11210" spans="1:16" x14ac:dyDescent="0.3">
      <c r="A11210" s="2">
        <v>45219</v>
      </c>
      <c r="B11210" s="3" t="s">
        <v>21974</v>
      </c>
      <c r="C11210" s="4" t="s">
        <v>21975</v>
      </c>
      <c r="D11210" s="27">
        <v>3414.23</v>
      </c>
      <c r="E11210" s="27">
        <v>118.27</v>
      </c>
      <c r="F11210" s="27">
        <v>83.42</v>
      </c>
      <c r="G11210" s="26">
        <f>(E11210-F11210)/E11210</f>
        <v>0.2946647501479665</v>
      </c>
      <c r="H11210" s="27">
        <f>E11210-F11210</f>
        <v>34.849999999999994</v>
      </c>
      <c r="I11210" s="35">
        <f>E11210/D11210</f>
        <v>3.464031421433237E-2</v>
      </c>
      <c r="J11210" s="3">
        <v>1349.72</v>
      </c>
      <c r="K11210" s="26">
        <v>0.22</v>
      </c>
      <c r="L11210" s="4" t="b">
        <v>1</v>
      </c>
      <c r="M11210" s="4" t="s">
        <v>57</v>
      </c>
      <c r="N11210" s="35">
        <f>'Landed Freight Margin Tool'!$D$4</f>
        <v>0.58708499999999997</v>
      </c>
      <c r="O11210" s="30">
        <f>(MAX($F11210,MIN(0.18*$D11210,$F11210*(1+$N11210))))</f>
        <v>132.39463070000002</v>
      </c>
      <c r="P11210" s="35">
        <f>O11210/D11210</f>
        <v>3.8777302847201281E-2</v>
      </c>
    </row>
    <row r="11211" spans="1:16" x14ac:dyDescent="0.3">
      <c r="A11211" s="2">
        <v>45131</v>
      </c>
      <c r="B11211" s="3" t="s">
        <v>2733</v>
      </c>
      <c r="C11211" s="4" t="s">
        <v>2734</v>
      </c>
      <c r="D11211" s="27">
        <v>17585.71</v>
      </c>
      <c r="E11211" s="27">
        <v>610.78</v>
      </c>
      <c r="F11211" s="27">
        <v>300.25</v>
      </c>
      <c r="G11211" s="26">
        <f>(E11211-F11211)/E11211</f>
        <v>0.50841546874488353</v>
      </c>
      <c r="H11211" s="27">
        <f>E11211-F11211</f>
        <v>310.52999999999997</v>
      </c>
      <c r="I11211" s="35">
        <f>E11211/D11211</f>
        <v>3.4731608789181669E-2</v>
      </c>
      <c r="J11211" s="3">
        <v>1116.6199999999999</v>
      </c>
      <c r="K11211" s="26">
        <v>0.27200000000000002</v>
      </c>
      <c r="L11211" s="4" t="b">
        <v>1</v>
      </c>
      <c r="M11211" s="4" t="s">
        <v>57</v>
      </c>
      <c r="N11211" s="35">
        <f>'Landed Freight Margin Tool'!$D$4</f>
        <v>0.58708499999999997</v>
      </c>
      <c r="O11211" s="30">
        <f>(MAX($F11211,MIN(0.18*$D11211,$F11211*(1+$N11211))))</f>
        <v>476.52227125000002</v>
      </c>
      <c r="P11211" s="35">
        <f>O11211/D11211</f>
        <v>2.7097130070381011E-2</v>
      </c>
    </row>
    <row r="11212" spans="1:16" x14ac:dyDescent="0.3">
      <c r="A11212" s="2">
        <v>45147</v>
      </c>
      <c r="B11212" s="3" t="s">
        <v>24983</v>
      </c>
      <c r="C11212" s="4" t="s">
        <v>24984</v>
      </c>
      <c r="D11212" s="27">
        <v>22834.560000000001</v>
      </c>
      <c r="E11212" s="27">
        <v>793.39</v>
      </c>
      <c r="F11212" s="27">
        <v>552.02</v>
      </c>
      <c r="G11212" s="26">
        <f>(E11212-F11212)/E11212</f>
        <v>0.30422616871904107</v>
      </c>
      <c r="H11212" s="27">
        <f>E11212-F11212</f>
        <v>241.37</v>
      </c>
      <c r="I11212" s="35">
        <f>E11212/D11212</f>
        <v>3.4745140699010621E-2</v>
      </c>
      <c r="J11212" s="3">
        <v>12997.85</v>
      </c>
      <c r="K11212" s="26">
        <v>0.252</v>
      </c>
      <c r="L11212" s="4" t="b">
        <v>1</v>
      </c>
      <c r="M11212" s="4" t="s">
        <v>57</v>
      </c>
      <c r="N11212" s="35">
        <f>'Landed Freight Margin Tool'!$D$4</f>
        <v>0.58708499999999997</v>
      </c>
      <c r="O11212" s="30">
        <f>(MAX($F11212,MIN(0.18*$D11212,$F11212*(1+$N11212))))</f>
        <v>876.1026617</v>
      </c>
      <c r="P11212" s="35">
        <f>O11212/D11212</f>
        <v>3.8367398439032765E-2</v>
      </c>
    </row>
    <row r="11213" spans="1:16" x14ac:dyDescent="0.3">
      <c r="A11213" s="2">
        <v>45057</v>
      </c>
      <c r="B11213" s="3" t="s">
        <v>2348</v>
      </c>
      <c r="C11213" s="4" t="s">
        <v>2349</v>
      </c>
      <c r="D11213" s="27">
        <v>4761</v>
      </c>
      <c r="E11213" s="27">
        <v>165.61</v>
      </c>
      <c r="F11213" s="27">
        <v>95.82</v>
      </c>
      <c r="G11213" s="26">
        <f>(E11213-F11213)/E11213</f>
        <v>0.42141175049815843</v>
      </c>
      <c r="H11213" s="27">
        <f>E11213-F11213</f>
        <v>69.79000000000002</v>
      </c>
      <c r="I11213" s="35">
        <f>E11213/D11213</f>
        <v>3.4784709094728E-2</v>
      </c>
      <c r="J11213" s="3">
        <v>3562.08</v>
      </c>
      <c r="K11213" s="26">
        <v>0.22</v>
      </c>
      <c r="L11213" s="4" t="b">
        <v>1</v>
      </c>
      <c r="M11213" s="4" t="s">
        <v>57</v>
      </c>
      <c r="N11213" s="35">
        <f>'Landed Freight Margin Tool'!$D$4</f>
        <v>0.58708499999999997</v>
      </c>
      <c r="O11213" s="30">
        <f>(MAX($F11213,MIN(0.18*$D11213,$F11213*(1+$N11213))))</f>
        <v>152.0744847</v>
      </c>
      <c r="P11213" s="35">
        <f>O11213/D11213</f>
        <v>3.194171071203529E-2</v>
      </c>
    </row>
    <row r="11214" spans="1:16" x14ac:dyDescent="0.3">
      <c r="A11214" s="2">
        <v>45089</v>
      </c>
      <c r="B11214" s="3" t="s">
        <v>16982</v>
      </c>
      <c r="C11214" s="4" t="s">
        <v>16983</v>
      </c>
      <c r="D11214" s="27">
        <v>10739.42</v>
      </c>
      <c r="E11214" s="27">
        <v>374.59</v>
      </c>
      <c r="F11214" s="27">
        <v>213.04</v>
      </c>
      <c r="G11214" s="26">
        <f>(E11214-F11214)/E11214</f>
        <v>0.4312715235323954</v>
      </c>
      <c r="H11214" s="27">
        <f>E11214-F11214</f>
        <v>161.54999999999998</v>
      </c>
      <c r="I11214" s="35">
        <f>E11214/D11214</f>
        <v>3.4879909715794702E-2</v>
      </c>
      <c r="J11214" s="3">
        <v>0</v>
      </c>
      <c r="K11214" s="26">
        <v>0</v>
      </c>
      <c r="L11214" s="4" t="b">
        <v>0</v>
      </c>
      <c r="M11214" s="4" t="s">
        <v>57</v>
      </c>
      <c r="N11214" s="35">
        <f>'Landed Freight Margin Tool'!$D$4</f>
        <v>0.58708499999999997</v>
      </c>
      <c r="O11214" s="30">
        <f>(MAX($F11214,MIN(0.18*$D11214,$F11214*(1+$N11214))))</f>
        <v>338.11258839999999</v>
      </c>
      <c r="P11214" s="35">
        <f>O11214/D11214</f>
        <v>3.1483319248153063E-2</v>
      </c>
    </row>
    <row r="11215" spans="1:16" x14ac:dyDescent="0.3">
      <c r="A11215" s="2">
        <v>44953</v>
      </c>
      <c r="B11215" s="3" t="s">
        <v>13527</v>
      </c>
      <c r="C11215" s="4" t="s">
        <v>13528</v>
      </c>
      <c r="D11215" s="27">
        <v>17630.47</v>
      </c>
      <c r="E11215" s="27">
        <v>615.97</v>
      </c>
      <c r="F11215" s="27">
        <v>351.82</v>
      </c>
      <c r="G11215" s="26">
        <f>(E11215-F11215)/E11215</f>
        <v>0.42883581992629516</v>
      </c>
      <c r="H11215" s="27">
        <f>E11215-F11215</f>
        <v>264.15000000000003</v>
      </c>
      <c r="I11215" s="35">
        <f>E11215/D11215</f>
        <v>3.4937809372070056E-2</v>
      </c>
      <c r="J11215" s="3">
        <v>5192.24</v>
      </c>
      <c r="K11215" s="26">
        <v>0.22</v>
      </c>
      <c r="L11215" s="4" t="b">
        <v>1</v>
      </c>
      <c r="M11215" s="4" t="s">
        <v>57</v>
      </c>
      <c r="N11215" s="35">
        <f>'Landed Freight Margin Tool'!$D$4</f>
        <v>0.58708499999999997</v>
      </c>
      <c r="O11215" s="30">
        <f>(MAX($F11215,MIN(0.18*$D11215,$F11215*(1+$N11215))))</f>
        <v>558.36824469999999</v>
      </c>
      <c r="P11215" s="35">
        <f>O11215/D11215</f>
        <v>3.1670638655690968E-2</v>
      </c>
    </row>
    <row r="11216" spans="1:16" x14ac:dyDescent="0.3">
      <c r="A11216" s="2">
        <v>45042</v>
      </c>
      <c r="B11216" s="3" t="s">
        <v>16899</v>
      </c>
      <c r="C11216" s="4" t="s">
        <v>16900</v>
      </c>
      <c r="D11216" s="27">
        <v>14431.47</v>
      </c>
      <c r="E11216" s="27">
        <v>505.4</v>
      </c>
      <c r="F11216" s="27">
        <v>341.25</v>
      </c>
      <c r="G11216" s="26">
        <f>(E11216-F11216)/E11216</f>
        <v>0.32479224376731297</v>
      </c>
      <c r="H11216" s="27">
        <f>E11216-F11216</f>
        <v>164.14999999999998</v>
      </c>
      <c r="I11216" s="35">
        <f>E11216/D11216</f>
        <v>3.5020687428238426E-2</v>
      </c>
      <c r="J11216" s="3">
        <v>810.15</v>
      </c>
      <c r="K11216" s="26">
        <v>0.33600000000000002</v>
      </c>
      <c r="L11216" s="4" t="b">
        <v>1</v>
      </c>
      <c r="M11216" s="4" t="s">
        <v>57</v>
      </c>
      <c r="N11216" s="35">
        <f>'Landed Freight Margin Tool'!$D$4</f>
        <v>0.58708499999999997</v>
      </c>
      <c r="O11216" s="30">
        <f>(MAX($F11216,MIN(0.18*$D11216,$F11216*(1+$N11216))))</f>
        <v>541.59275624999998</v>
      </c>
      <c r="P11216" s="35">
        <f>O11216/D11216</f>
        <v>3.7528592461474816E-2</v>
      </c>
    </row>
    <row r="11217" spans="1:16" x14ac:dyDescent="0.3">
      <c r="A11217" s="2">
        <v>45194</v>
      </c>
      <c r="B11217" s="3" t="s">
        <v>12003</v>
      </c>
      <c r="C11217" s="4" t="s">
        <v>12004</v>
      </c>
      <c r="D11217" s="27">
        <v>14390.44</v>
      </c>
      <c r="E11217" s="27">
        <v>506.43</v>
      </c>
      <c r="F11217" s="27">
        <v>361.18</v>
      </c>
      <c r="G11217" s="26">
        <f>(E11217-F11217)/E11217</f>
        <v>0.28681160278814444</v>
      </c>
      <c r="H11217" s="27">
        <f>E11217-F11217</f>
        <v>145.25</v>
      </c>
      <c r="I11217" s="35">
        <f>E11217/D11217</f>
        <v>3.5192113653230897E-2</v>
      </c>
      <c r="J11217" s="3">
        <v>2961.96</v>
      </c>
      <c r="K11217" s="26">
        <v>0.317</v>
      </c>
      <c r="L11217" s="4" t="b">
        <v>1</v>
      </c>
      <c r="M11217" s="4" t="s">
        <v>57</v>
      </c>
      <c r="N11217" s="35">
        <f>'Landed Freight Margin Tool'!$D$4</f>
        <v>0.58708499999999997</v>
      </c>
      <c r="O11217" s="30">
        <f>(MAX($F11217,MIN(0.18*$D11217,$F11217*(1+$N11217))))</f>
        <v>573.22336030000008</v>
      </c>
      <c r="P11217" s="35">
        <f>O11217/D11217</f>
        <v>3.9833622898257461E-2</v>
      </c>
    </row>
    <row r="11218" spans="1:16" x14ac:dyDescent="0.3">
      <c r="A11218" s="2">
        <v>44985</v>
      </c>
      <c r="B11218" s="3" t="s">
        <v>12742</v>
      </c>
      <c r="C11218" s="4" t="s">
        <v>12743</v>
      </c>
      <c r="D11218" s="27">
        <v>4747.46</v>
      </c>
      <c r="E11218" s="27">
        <v>167.42</v>
      </c>
      <c r="F11218" s="27">
        <v>123.68</v>
      </c>
      <c r="G11218" s="26">
        <f>(E11218-F11218)/E11218</f>
        <v>0.26125910882809689</v>
      </c>
      <c r="H11218" s="27">
        <f>E11218-F11218</f>
        <v>43.739999999999981</v>
      </c>
      <c r="I11218" s="35">
        <f>E11218/D11218</f>
        <v>3.5265173376921553E-2</v>
      </c>
      <c r="J11218" s="3">
        <v>17601.3</v>
      </c>
      <c r="K11218" s="26">
        <v>0.22</v>
      </c>
      <c r="L11218" s="4" t="b">
        <v>1</v>
      </c>
      <c r="M11218" s="4" t="s">
        <v>57</v>
      </c>
      <c r="N11218" s="35">
        <f>'Landed Freight Margin Tool'!$D$4</f>
        <v>0.58708499999999997</v>
      </c>
      <c r="O11218" s="30">
        <f>(MAX($F11218,MIN(0.18*$D11218,$F11218*(1+$N11218))))</f>
        <v>196.29067280000001</v>
      </c>
      <c r="P11218" s="35">
        <f>O11218/D11218</f>
        <v>4.1346461644753196E-2</v>
      </c>
    </row>
    <row r="11219" spans="1:16" x14ac:dyDescent="0.3">
      <c r="A11219" s="2">
        <v>45070</v>
      </c>
      <c r="B11219" s="3" t="s">
        <v>8223</v>
      </c>
      <c r="C11219" s="4" t="s">
        <v>8224</v>
      </c>
      <c r="D11219" s="27">
        <v>23636.5</v>
      </c>
      <c r="E11219" s="27">
        <v>837.07</v>
      </c>
      <c r="F11219" s="27">
        <v>438.84</v>
      </c>
      <c r="G11219" s="26">
        <f>(E11219-F11219)/E11219</f>
        <v>0.47574276942191218</v>
      </c>
      <c r="H11219" s="27">
        <f>E11219-F11219</f>
        <v>398.23000000000008</v>
      </c>
      <c r="I11219" s="35">
        <f>E11219/D11219</f>
        <v>3.5414295686755658E-2</v>
      </c>
      <c r="J11219" s="3">
        <v>0</v>
      </c>
      <c r="K11219" s="26">
        <v>0</v>
      </c>
      <c r="L11219" s="4" t="b">
        <v>0</v>
      </c>
      <c r="M11219" s="4" t="s">
        <v>57</v>
      </c>
      <c r="N11219" s="35">
        <f>'Landed Freight Margin Tool'!$D$4</f>
        <v>0.58708499999999997</v>
      </c>
      <c r="O11219" s="30">
        <f>(MAX($F11219,MIN(0.18*$D11219,$F11219*(1+$N11219))))</f>
        <v>696.47638140000004</v>
      </c>
      <c r="P11219" s="35">
        <f>O11219/D11219</f>
        <v>2.9466138446893577E-2</v>
      </c>
    </row>
    <row r="11220" spans="1:16" x14ac:dyDescent="0.3">
      <c r="A11220" s="2">
        <v>44958</v>
      </c>
      <c r="B11220" s="3" t="s">
        <v>3216</v>
      </c>
      <c r="C11220" s="4" t="s">
        <v>3217</v>
      </c>
      <c r="D11220" s="27">
        <v>13690.82</v>
      </c>
      <c r="E11220" s="27">
        <v>486.12</v>
      </c>
      <c r="F11220" s="27">
        <v>277.31</v>
      </c>
      <c r="G11220" s="26">
        <f>(E11220-F11220)/E11220</f>
        <v>0.42954414547848269</v>
      </c>
      <c r="H11220" s="27">
        <f>E11220-F11220</f>
        <v>208.81</v>
      </c>
      <c r="I11220" s="35">
        <f>E11220/D11220</f>
        <v>3.5507003963239601E-2</v>
      </c>
      <c r="J11220" s="3">
        <v>304.5</v>
      </c>
      <c r="K11220" s="26">
        <v>0.52500000000000002</v>
      </c>
      <c r="L11220" s="4" t="b">
        <v>1</v>
      </c>
      <c r="M11220" s="4" t="s">
        <v>57</v>
      </c>
      <c r="N11220" s="35">
        <f>'Landed Freight Margin Tool'!$D$4</f>
        <v>0.58708499999999997</v>
      </c>
      <c r="O11220" s="30">
        <f>(MAX($F11220,MIN(0.18*$D11220,$F11220*(1+$N11220))))</f>
        <v>440.11454135000002</v>
      </c>
      <c r="P11220" s="35">
        <f>O11220/D11220</f>
        <v>3.2146689632176893E-2</v>
      </c>
    </row>
    <row r="11221" spans="1:16" x14ac:dyDescent="0.3">
      <c r="A11221" s="2">
        <v>45034</v>
      </c>
      <c r="B11221" s="3" t="s">
        <v>16463</v>
      </c>
      <c r="C11221" s="4" t="s">
        <v>16464</v>
      </c>
      <c r="D11221" s="27">
        <v>13922.23</v>
      </c>
      <c r="E11221" s="27">
        <v>495.13</v>
      </c>
      <c r="F11221" s="27">
        <v>332.68</v>
      </c>
      <c r="G11221" s="26">
        <f>(E11221-F11221)/E11221</f>
        <v>0.32809565164704219</v>
      </c>
      <c r="H11221" s="27">
        <f>E11221-F11221</f>
        <v>162.44999999999999</v>
      </c>
      <c r="I11221" s="35">
        <f>E11221/D11221</f>
        <v>3.5563986516527882E-2</v>
      </c>
      <c r="J11221" s="3">
        <v>2984.91</v>
      </c>
      <c r="K11221" s="26">
        <v>0.22500000000000001</v>
      </c>
      <c r="L11221" s="4" t="b">
        <v>1</v>
      </c>
      <c r="M11221" s="4" t="s">
        <v>57</v>
      </c>
      <c r="N11221" s="35">
        <f>'Landed Freight Margin Tool'!$D$4</f>
        <v>0.58708499999999997</v>
      </c>
      <c r="O11221" s="30">
        <f>(MAX($F11221,MIN(0.18*$D11221,$F11221*(1+$N11221))))</f>
        <v>527.99143780000009</v>
      </c>
      <c r="P11221" s="35">
        <f>O11221/D11221</f>
        <v>3.792434385870655E-2</v>
      </c>
    </row>
    <row r="11222" spans="1:16" x14ac:dyDescent="0.3">
      <c r="A11222" s="2">
        <v>45082</v>
      </c>
      <c r="B11222" s="3" t="s">
        <v>304</v>
      </c>
      <c r="C11222" s="4" t="s">
        <v>305</v>
      </c>
      <c r="D11222" s="27">
        <v>18130.34</v>
      </c>
      <c r="E11222" s="27">
        <v>645.20000000000005</v>
      </c>
      <c r="F11222" s="27">
        <v>361.18</v>
      </c>
      <c r="G11222" s="26">
        <f>(E11222-F11222)/E11222</f>
        <v>0.44020458772473653</v>
      </c>
      <c r="H11222" s="27">
        <f>E11222-F11222</f>
        <v>284.02000000000004</v>
      </c>
      <c r="I11222" s="35">
        <f>E11222/D11222</f>
        <v>3.5586756784483912E-2</v>
      </c>
      <c r="J11222" s="3">
        <v>14181.37</v>
      </c>
      <c r="K11222" s="26">
        <v>0.219</v>
      </c>
      <c r="L11222" s="4" t="b">
        <v>1</v>
      </c>
      <c r="M11222" s="4" t="s">
        <v>57</v>
      </c>
      <c r="N11222" s="35">
        <f>'Landed Freight Margin Tool'!$D$4</f>
        <v>0.58708499999999997</v>
      </c>
      <c r="O11222" s="30">
        <f>(MAX($F11222,MIN(0.18*$D11222,$F11222*(1+$N11222))))</f>
        <v>573.22336030000008</v>
      </c>
      <c r="P11222" s="35">
        <f>O11222/D11222</f>
        <v>3.1616801466492081E-2</v>
      </c>
    </row>
    <row r="11223" spans="1:16" x14ac:dyDescent="0.3">
      <c r="A11223" s="2">
        <v>45243</v>
      </c>
      <c r="B11223" s="3" t="s">
        <v>20197</v>
      </c>
      <c r="C11223" s="4" t="s">
        <v>20198</v>
      </c>
      <c r="D11223" s="27">
        <v>14998.46</v>
      </c>
      <c r="E11223" s="27">
        <v>533.97</v>
      </c>
      <c r="F11223" s="27">
        <v>449.02</v>
      </c>
      <c r="G11223" s="26">
        <f>(E11223-F11223)/E11223</f>
        <v>0.15909133471917905</v>
      </c>
      <c r="H11223" s="27">
        <f>E11223-F11223</f>
        <v>84.950000000000045</v>
      </c>
      <c r="I11223" s="35">
        <f>E11223/D11223</f>
        <v>3.5601655103257274E-2</v>
      </c>
      <c r="J11223" s="3">
        <v>1700</v>
      </c>
      <c r="K11223" s="26">
        <v>0.44900000000000001</v>
      </c>
      <c r="L11223" s="4" t="b">
        <v>1</v>
      </c>
      <c r="M11223" s="4" t="s">
        <v>57</v>
      </c>
      <c r="N11223" s="35">
        <f>'Landed Freight Margin Tool'!$D$4</f>
        <v>0.58708499999999997</v>
      </c>
      <c r="O11223" s="30">
        <f>(MAX($F11223,MIN(0.18*$D11223,$F11223*(1+$N11223))))</f>
        <v>712.63290670000004</v>
      </c>
      <c r="P11223" s="35">
        <f>O11223/D11223</f>
        <v>4.7513738523821784E-2</v>
      </c>
    </row>
    <row r="11224" spans="1:16" x14ac:dyDescent="0.3">
      <c r="A11224" s="2">
        <v>45016</v>
      </c>
      <c r="B11224" s="3" t="s">
        <v>17260</v>
      </c>
      <c r="C11224" s="4" t="s">
        <v>17261</v>
      </c>
      <c r="D11224" s="27">
        <v>10546.46</v>
      </c>
      <c r="E11224" s="27">
        <v>375.75</v>
      </c>
      <c r="F11224" s="27">
        <v>188.82</v>
      </c>
      <c r="G11224" s="26">
        <f>(E11224-F11224)/E11224</f>
        <v>0.49748502994011978</v>
      </c>
      <c r="H11224" s="27">
        <f>E11224-F11224</f>
        <v>186.93</v>
      </c>
      <c r="I11224" s="35">
        <f>E11224/D11224</f>
        <v>3.5628068565186806E-2</v>
      </c>
      <c r="J11224" s="3">
        <v>20376.310000000001</v>
      </c>
      <c r="K11224" s="26">
        <v>5.2999999999999999E-2</v>
      </c>
      <c r="L11224" s="4" t="b">
        <v>0</v>
      </c>
      <c r="M11224" s="4" t="s">
        <v>57</v>
      </c>
      <c r="N11224" s="35">
        <f>'Landed Freight Margin Tool'!$D$4</f>
        <v>0.58708499999999997</v>
      </c>
      <c r="O11224" s="30">
        <f>(MAX($F11224,MIN(0.18*$D11224,$F11224*(1+$N11224))))</f>
        <v>299.67338970000003</v>
      </c>
      <c r="P11224" s="35">
        <f>O11224/D11224</f>
        <v>2.8414595011027402E-2</v>
      </c>
    </row>
    <row r="11225" spans="1:16" x14ac:dyDescent="0.3">
      <c r="A11225" s="2">
        <v>45100</v>
      </c>
      <c r="B11225" s="3" t="s">
        <v>24170</v>
      </c>
      <c r="C11225" s="4" t="s">
        <v>24171</v>
      </c>
      <c r="D11225" s="27">
        <v>18981.259999999998</v>
      </c>
      <c r="E11225" s="27">
        <v>676.44</v>
      </c>
      <c r="F11225" s="27">
        <v>362.95</v>
      </c>
      <c r="G11225" s="26">
        <f>(E11225-F11225)/E11225</f>
        <v>0.46344095559103549</v>
      </c>
      <c r="H11225" s="27">
        <f>E11225-F11225</f>
        <v>313.49000000000007</v>
      </c>
      <c r="I11225" s="35">
        <f>E11225/D11225</f>
        <v>3.563725485031026E-2</v>
      </c>
      <c r="J11225" s="3">
        <v>3750.56</v>
      </c>
      <c r="K11225" s="26">
        <v>0.13600000000000001</v>
      </c>
      <c r="L11225" s="4" t="b">
        <v>0</v>
      </c>
      <c r="M11225" s="4" t="s">
        <v>57</v>
      </c>
      <c r="N11225" s="35">
        <f>'Landed Freight Margin Tool'!$D$4</f>
        <v>0.58708499999999997</v>
      </c>
      <c r="O11225" s="30">
        <f>(MAX($F11225,MIN(0.18*$D11225,$F11225*(1+$N11225))))</f>
        <v>576.03250075000005</v>
      </c>
      <c r="P11225" s="35">
        <f>O11225/D11225</f>
        <v>3.0347432191013667E-2</v>
      </c>
    </row>
    <row r="11226" spans="1:16" x14ac:dyDescent="0.3">
      <c r="A11226" s="2">
        <v>45177</v>
      </c>
      <c r="B11226" s="3" t="s">
        <v>3101</v>
      </c>
      <c r="C11226" s="4" t="s">
        <v>3102</v>
      </c>
      <c r="D11226" s="27">
        <v>3591.62</v>
      </c>
      <c r="E11226" s="27">
        <v>128.22</v>
      </c>
      <c r="F11226" s="27">
        <v>77.09</v>
      </c>
      <c r="G11226" s="26">
        <f>(E11226-F11226)/E11226</f>
        <v>0.39876774294181871</v>
      </c>
      <c r="H11226" s="27">
        <f>E11226-F11226</f>
        <v>51.129999999999995</v>
      </c>
      <c r="I11226" s="35">
        <f>E11226/D11226</f>
        <v>3.5699767792806592E-2</v>
      </c>
      <c r="J11226" s="3">
        <v>469.4</v>
      </c>
      <c r="K11226" s="26">
        <v>0.17199999999999999</v>
      </c>
      <c r="L11226" s="4" t="b">
        <v>0</v>
      </c>
      <c r="M11226" s="4" t="s">
        <v>57</v>
      </c>
      <c r="N11226" s="35">
        <f>'Landed Freight Margin Tool'!$D$4</f>
        <v>0.58708499999999997</v>
      </c>
      <c r="O11226" s="30">
        <f>(MAX($F11226,MIN(0.18*$D11226,$F11226*(1+$N11226))))</f>
        <v>122.34838265</v>
      </c>
      <c r="P11226" s="35">
        <f>O11226/D11226</f>
        <v>3.4064957498287682E-2</v>
      </c>
    </row>
    <row r="11227" spans="1:16" x14ac:dyDescent="0.3">
      <c r="A11227" s="2">
        <v>45070</v>
      </c>
      <c r="B11227" s="3" t="s">
        <v>5069</v>
      </c>
      <c r="C11227" s="4" t="s">
        <v>5070</v>
      </c>
      <c r="D11227" s="27">
        <v>24162.37</v>
      </c>
      <c r="E11227" s="27">
        <v>862.8</v>
      </c>
      <c r="F11227" s="27">
        <v>504.42</v>
      </c>
      <c r="G11227" s="26">
        <f>(E11227-F11227)/E11227</f>
        <v>0.41536856745479828</v>
      </c>
      <c r="H11227" s="27">
        <f>E11227-F11227</f>
        <v>358.37999999999994</v>
      </c>
      <c r="I11227" s="35">
        <f>E11227/D11227</f>
        <v>3.5708417675915066E-2</v>
      </c>
      <c r="J11227" s="3">
        <v>989.05</v>
      </c>
      <c r="K11227" s="26">
        <v>0.26800000000000002</v>
      </c>
      <c r="L11227" s="4" t="b">
        <v>1</v>
      </c>
      <c r="M11227" s="4" t="s">
        <v>57</v>
      </c>
      <c r="N11227" s="35">
        <f>'Landed Freight Margin Tool'!$D$4</f>
        <v>0.58708499999999997</v>
      </c>
      <c r="O11227" s="30">
        <f>(MAX($F11227,MIN(0.18*$D11227,$F11227*(1+$N11227))))</f>
        <v>800.55741570000009</v>
      </c>
      <c r="P11227" s="35">
        <f>O11227/D11227</f>
        <v>3.313240446611819E-2</v>
      </c>
    </row>
    <row r="11228" spans="1:16" x14ac:dyDescent="0.3">
      <c r="A11228" s="2">
        <v>45133</v>
      </c>
      <c r="B11228" s="3" t="s">
        <v>6524</v>
      </c>
      <c r="C11228" s="4" t="s">
        <v>6525</v>
      </c>
      <c r="D11228" s="27">
        <v>24299.81</v>
      </c>
      <c r="E11228" s="27">
        <v>868.49</v>
      </c>
      <c r="F11228" s="27">
        <v>633.89</v>
      </c>
      <c r="G11228" s="26">
        <f>(E11228-F11228)/E11228</f>
        <v>0.27012400833630784</v>
      </c>
      <c r="H11228" s="27">
        <f>E11228-F11228</f>
        <v>234.60000000000002</v>
      </c>
      <c r="I11228" s="35">
        <f>E11228/D11228</f>
        <v>3.5740608671425825E-2</v>
      </c>
      <c r="J11228" s="3">
        <v>134.07</v>
      </c>
      <c r="K11228" s="26">
        <v>0.22</v>
      </c>
      <c r="L11228" s="4" t="b">
        <v>1</v>
      </c>
      <c r="M11228" s="4" t="s">
        <v>57</v>
      </c>
      <c r="N11228" s="35">
        <f>'Landed Freight Margin Tool'!$D$4</f>
        <v>0.58708499999999997</v>
      </c>
      <c r="O11228" s="30">
        <f>(MAX($F11228,MIN(0.18*$D11228,$F11228*(1+$N11228))))</f>
        <v>1006.03731065</v>
      </c>
      <c r="P11228" s="35">
        <f>O11228/D11228</f>
        <v>4.1401036084232755E-2</v>
      </c>
    </row>
    <row r="11229" spans="1:16" x14ac:dyDescent="0.3">
      <c r="A11229" s="2">
        <v>44977</v>
      </c>
      <c r="B11229" s="3" t="s">
        <v>18176</v>
      </c>
      <c r="C11229" s="4" t="s">
        <v>18177</v>
      </c>
      <c r="D11229" s="27">
        <v>1081.75</v>
      </c>
      <c r="E11229" s="27">
        <v>38.82</v>
      </c>
      <c r="F11229" s="27">
        <v>23.74</v>
      </c>
      <c r="G11229" s="26">
        <f>(E11229-F11229)/E11229</f>
        <v>0.38845955692941786</v>
      </c>
      <c r="H11229" s="27">
        <f>E11229-F11229</f>
        <v>15.080000000000002</v>
      </c>
      <c r="I11229" s="35">
        <f>E11229/D11229</f>
        <v>3.5886295354749249E-2</v>
      </c>
      <c r="J11229" s="3">
        <v>1568.6</v>
      </c>
      <c r="K11229" s="26">
        <v>0.23</v>
      </c>
      <c r="L11229" s="4" t="b">
        <v>1</v>
      </c>
      <c r="M11229" s="4" t="s">
        <v>57</v>
      </c>
      <c r="N11229" s="35">
        <f>'Landed Freight Margin Tool'!$D$4</f>
        <v>0.58708499999999997</v>
      </c>
      <c r="O11229" s="30">
        <f>(MAX($F11229,MIN(0.18*$D11229,$F11229*(1+$N11229))))</f>
        <v>37.677397900000003</v>
      </c>
      <c r="P11229" s="35">
        <f>O11229/D11229</f>
        <v>3.4830041969031666E-2</v>
      </c>
    </row>
    <row r="11230" spans="1:16" x14ac:dyDescent="0.3">
      <c r="A11230" s="2">
        <v>45181</v>
      </c>
      <c r="B11230" s="3" t="s">
        <v>23185</v>
      </c>
      <c r="C11230" s="4" t="s">
        <v>23186</v>
      </c>
      <c r="D11230" s="27">
        <v>13058.79</v>
      </c>
      <c r="E11230" s="27">
        <v>469.91</v>
      </c>
      <c r="F11230" s="27">
        <v>316.5</v>
      </c>
      <c r="G11230" s="26">
        <f>(E11230-F11230)/E11230</f>
        <v>0.32646677023259779</v>
      </c>
      <c r="H11230" s="27">
        <f>E11230-F11230</f>
        <v>153.41000000000003</v>
      </c>
      <c r="I11230" s="35">
        <f>E11230/D11230</f>
        <v>3.5984191490942119E-2</v>
      </c>
      <c r="J11230" s="3">
        <v>30373.9</v>
      </c>
      <c r="K11230" s="26">
        <v>0.109</v>
      </c>
      <c r="L11230" s="4" t="b">
        <v>0</v>
      </c>
      <c r="M11230" s="4" t="s">
        <v>57</v>
      </c>
      <c r="N11230" s="35">
        <f>'Landed Freight Margin Tool'!$D$4</f>
        <v>0.58708499999999997</v>
      </c>
      <c r="O11230" s="30">
        <f>(MAX($F11230,MIN(0.18*$D11230,$F11230*(1+$N11230))))</f>
        <v>502.31240250000002</v>
      </c>
      <c r="P11230" s="35">
        <f>O11230/D11230</f>
        <v>3.8465462918080465E-2</v>
      </c>
    </row>
    <row r="11231" spans="1:16" x14ac:dyDescent="0.3">
      <c r="A11231" s="2">
        <v>45008</v>
      </c>
      <c r="B11231" s="3" t="s">
        <v>22597</v>
      </c>
      <c r="C11231" s="4" t="s">
        <v>18315</v>
      </c>
      <c r="D11231" s="27">
        <v>2943.66</v>
      </c>
      <c r="E11231" s="27">
        <v>105.98</v>
      </c>
      <c r="F11231" s="27">
        <v>59.98</v>
      </c>
      <c r="G11231" s="26">
        <f>(E11231-F11231)/E11231</f>
        <v>0.43404415927533502</v>
      </c>
      <c r="H11231" s="27">
        <f>E11231-F11231</f>
        <v>46.000000000000007</v>
      </c>
      <c r="I11231" s="35">
        <f>E11231/D11231</f>
        <v>3.6002799236324851E-2</v>
      </c>
      <c r="J11231" s="3">
        <v>83.64</v>
      </c>
      <c r="K11231" s="26">
        <v>0.22</v>
      </c>
      <c r="L11231" s="4" t="b">
        <v>1</v>
      </c>
      <c r="M11231" s="4" t="s">
        <v>57</v>
      </c>
      <c r="N11231" s="35">
        <f>'Landed Freight Margin Tool'!$D$4</f>
        <v>0.58708499999999997</v>
      </c>
      <c r="O11231" s="30">
        <f>(MAX($F11231,MIN(0.18*$D11231,$F11231*(1+$N11231))))</f>
        <v>95.1933583</v>
      </c>
      <c r="P11231" s="35">
        <f>O11231/D11231</f>
        <v>3.2338435247277197E-2</v>
      </c>
    </row>
    <row r="11232" spans="1:16" x14ac:dyDescent="0.3">
      <c r="A11232" s="2">
        <v>45124</v>
      </c>
      <c r="B11232" s="3" t="s">
        <v>15388</v>
      </c>
      <c r="C11232" s="4" t="s">
        <v>15389</v>
      </c>
      <c r="D11232" s="27">
        <v>9207.58</v>
      </c>
      <c r="E11232" s="27">
        <v>332.33</v>
      </c>
      <c r="F11232" s="27">
        <v>228.59</v>
      </c>
      <c r="G11232" s="26">
        <f>(E11232-F11232)/E11232</f>
        <v>0.31215960039719554</v>
      </c>
      <c r="H11232" s="27">
        <f>E11232-F11232</f>
        <v>103.73999999999998</v>
      </c>
      <c r="I11232" s="35">
        <f>E11232/D11232</f>
        <v>3.6093088520545026E-2</v>
      </c>
      <c r="J11232" s="3">
        <v>0</v>
      </c>
      <c r="K11232" s="26">
        <v>0</v>
      </c>
      <c r="L11232" s="4" t="b">
        <v>0</v>
      </c>
      <c r="M11232" s="4" t="s">
        <v>57</v>
      </c>
      <c r="N11232" s="35">
        <f>'Landed Freight Margin Tool'!$D$4</f>
        <v>0.58708499999999997</v>
      </c>
      <c r="O11232" s="30">
        <f>(MAX($F11232,MIN(0.18*$D11232,$F11232*(1+$N11232))))</f>
        <v>362.79176015000002</v>
      </c>
      <c r="P11232" s="35">
        <f>O11232/D11232</f>
        <v>3.9401423625969038E-2</v>
      </c>
    </row>
    <row r="11233" spans="1:16" x14ac:dyDescent="0.3">
      <c r="A11233" s="2">
        <v>45229</v>
      </c>
      <c r="B11233" s="3" t="s">
        <v>2114</v>
      </c>
      <c r="C11233" s="4" t="s">
        <v>2115</v>
      </c>
      <c r="D11233" s="27">
        <v>1345.79</v>
      </c>
      <c r="E11233" s="27">
        <v>48.8</v>
      </c>
      <c r="F11233" s="27">
        <v>28</v>
      </c>
      <c r="G11233" s="26">
        <f>(E11233-F11233)/E11233</f>
        <v>0.42622950819672129</v>
      </c>
      <c r="H11233" s="27">
        <f>E11233-F11233</f>
        <v>20.799999999999997</v>
      </c>
      <c r="I11233" s="35">
        <f>E11233/D11233</f>
        <v>3.6261229463735056E-2</v>
      </c>
      <c r="J11233" s="3">
        <v>1051.24</v>
      </c>
      <c r="K11233" s="26">
        <v>0.22</v>
      </c>
      <c r="L11233" s="4" t="b">
        <v>1</v>
      </c>
      <c r="M11233" s="4" t="s">
        <v>57</v>
      </c>
      <c r="N11233" s="35">
        <f>'Landed Freight Margin Tool'!$D$4</f>
        <v>0.58708499999999997</v>
      </c>
      <c r="O11233" s="30">
        <f>(MAX($F11233,MIN(0.18*$D11233,$F11233*(1+$N11233))))</f>
        <v>44.438380000000002</v>
      </c>
      <c r="P11233" s="35">
        <f>O11233/D11233</f>
        <v>3.302029291345604E-2</v>
      </c>
    </row>
    <row r="11234" spans="1:16" x14ac:dyDescent="0.3">
      <c r="A11234" s="2">
        <v>45023</v>
      </c>
      <c r="B11234" s="3" t="s">
        <v>20130</v>
      </c>
      <c r="C11234" s="4" t="s">
        <v>20131</v>
      </c>
      <c r="D11234" s="27">
        <v>2611.21</v>
      </c>
      <c r="E11234" s="27">
        <v>95.14</v>
      </c>
      <c r="F11234" s="27">
        <v>50.66</v>
      </c>
      <c r="G11234" s="26">
        <f>(E11234-F11234)/E11234</f>
        <v>0.46752154719360944</v>
      </c>
      <c r="H11234" s="27">
        <f>E11234-F11234</f>
        <v>44.480000000000004</v>
      </c>
      <c r="I11234" s="35">
        <f>E11234/D11234</f>
        <v>3.6435215857782408E-2</v>
      </c>
      <c r="J11234" s="3">
        <v>493.32</v>
      </c>
      <c r="K11234" s="26">
        <v>0.41099999999999998</v>
      </c>
      <c r="L11234" s="4" t="b">
        <v>1</v>
      </c>
      <c r="M11234" s="4" t="s">
        <v>57</v>
      </c>
      <c r="N11234" s="35">
        <f>'Landed Freight Margin Tool'!$D$4</f>
        <v>0.58708499999999997</v>
      </c>
      <c r="O11234" s="30">
        <f>(MAX($F11234,MIN(0.18*$D11234,$F11234*(1+$N11234))))</f>
        <v>80.401726100000005</v>
      </c>
      <c r="P11234" s="35">
        <f>O11234/D11234</f>
        <v>3.0790984294637353E-2</v>
      </c>
    </row>
    <row r="11235" spans="1:16" x14ac:dyDescent="0.3">
      <c r="A11235" s="2">
        <v>44959</v>
      </c>
      <c r="B11235" s="3" t="s">
        <v>16439</v>
      </c>
      <c r="C11235" s="4" t="s">
        <v>16440</v>
      </c>
      <c r="D11235" s="27">
        <v>18034.34</v>
      </c>
      <c r="E11235" s="27">
        <v>661.45</v>
      </c>
      <c r="F11235" s="27">
        <v>457.81</v>
      </c>
      <c r="G11235" s="26">
        <f>(E11235-F11235)/E11235</f>
        <v>0.30786907551591208</v>
      </c>
      <c r="H11235" s="27">
        <f>E11235-F11235</f>
        <v>203.64000000000004</v>
      </c>
      <c r="I11235" s="35">
        <f>E11235/D11235</f>
        <v>3.6677250179380005E-2</v>
      </c>
      <c r="J11235" s="3">
        <v>2728</v>
      </c>
      <c r="K11235" s="26">
        <v>0.13600000000000001</v>
      </c>
      <c r="L11235" s="4" t="b">
        <v>0</v>
      </c>
      <c r="M11235" s="4" t="s">
        <v>57</v>
      </c>
      <c r="N11235" s="35">
        <f>'Landed Freight Margin Tool'!$D$4</f>
        <v>0.58708499999999997</v>
      </c>
      <c r="O11235" s="30">
        <f>(MAX($F11235,MIN(0.18*$D11235,$F11235*(1+$N11235))))</f>
        <v>726.58338385000002</v>
      </c>
      <c r="P11235" s="35">
        <f>O11235/D11235</f>
        <v>4.0288881314758399E-2</v>
      </c>
    </row>
    <row r="11236" spans="1:16" x14ac:dyDescent="0.3">
      <c r="A11236" s="2">
        <v>44998</v>
      </c>
      <c r="B11236" s="3" t="s">
        <v>18960</v>
      </c>
      <c r="C11236" s="4" t="s">
        <v>17185</v>
      </c>
      <c r="D11236" s="27">
        <v>20574.43</v>
      </c>
      <c r="E11236" s="27">
        <v>755.58</v>
      </c>
      <c r="F11236" s="27">
        <v>485.3</v>
      </c>
      <c r="G11236" s="26">
        <f>(E11236-F11236)/E11236</f>
        <v>0.35771195637788189</v>
      </c>
      <c r="H11236" s="27">
        <f>E11236-F11236</f>
        <v>270.28000000000003</v>
      </c>
      <c r="I11236" s="35">
        <f>E11236/D11236</f>
        <v>3.6724225166869753E-2</v>
      </c>
      <c r="J11236" s="3">
        <v>986.51</v>
      </c>
      <c r="K11236" s="26">
        <v>0.20599999999999999</v>
      </c>
      <c r="L11236" s="4" t="b">
        <v>1</v>
      </c>
      <c r="M11236" s="4" t="s">
        <v>57</v>
      </c>
      <c r="N11236" s="35">
        <f>'Landed Freight Margin Tool'!$D$4</f>
        <v>0.58708499999999997</v>
      </c>
      <c r="O11236" s="30">
        <f>(MAX($F11236,MIN(0.18*$D11236,$F11236*(1+$N11236))))</f>
        <v>770.21235050000007</v>
      </c>
      <c r="P11236" s="35">
        <f>O11236/D11236</f>
        <v>3.7435416218092071E-2</v>
      </c>
    </row>
    <row r="11237" spans="1:16" x14ac:dyDescent="0.3">
      <c r="A11237" s="2">
        <v>45170</v>
      </c>
      <c r="B11237" s="3" t="s">
        <v>15115</v>
      </c>
      <c r="C11237" s="4" t="s">
        <v>15116</v>
      </c>
      <c r="D11237" s="27">
        <v>20323.03</v>
      </c>
      <c r="E11237" s="27">
        <v>747.65</v>
      </c>
      <c r="F11237" s="27">
        <v>459.27</v>
      </c>
      <c r="G11237" s="26">
        <f>(E11237-F11237)/E11237</f>
        <v>0.38571524108874472</v>
      </c>
      <c r="H11237" s="27">
        <f>E11237-F11237</f>
        <v>288.38</v>
      </c>
      <c r="I11237" s="35">
        <f>E11237/D11237</f>
        <v>3.6788313553638409E-2</v>
      </c>
      <c r="J11237" s="3">
        <v>0</v>
      </c>
      <c r="K11237" s="26">
        <v>0</v>
      </c>
      <c r="L11237" s="4" t="b">
        <v>0</v>
      </c>
      <c r="M11237" s="4" t="s">
        <v>57</v>
      </c>
      <c r="N11237" s="35">
        <f>'Landed Freight Margin Tool'!$D$4</f>
        <v>0.58708499999999997</v>
      </c>
      <c r="O11237" s="30">
        <f>(MAX($F11237,MIN(0.18*$D11237,$F11237*(1+$N11237))))</f>
        <v>728.90052794999997</v>
      </c>
      <c r="P11237" s="35">
        <f>O11237/D11237</f>
        <v>3.5865740883618241E-2</v>
      </c>
    </row>
    <row r="11238" spans="1:16" x14ac:dyDescent="0.3">
      <c r="A11238" s="2">
        <v>45146</v>
      </c>
      <c r="B11238" s="3" t="s">
        <v>23514</v>
      </c>
      <c r="C11238" s="4" t="s">
        <v>23515</v>
      </c>
      <c r="D11238" s="27">
        <v>13074.02</v>
      </c>
      <c r="E11238" s="27">
        <v>481.8</v>
      </c>
      <c r="F11238" s="27">
        <v>344.47</v>
      </c>
      <c r="G11238" s="26">
        <f>(E11238-F11238)/E11238</f>
        <v>0.2850352843503528</v>
      </c>
      <c r="H11238" s="27">
        <f>E11238-F11238</f>
        <v>137.32999999999998</v>
      </c>
      <c r="I11238" s="35">
        <f>E11238/D11238</f>
        <v>3.6851710491493814E-2</v>
      </c>
      <c r="J11238" s="3">
        <v>561.61</v>
      </c>
      <c r="K11238" s="26">
        <v>0.23899999999999999</v>
      </c>
      <c r="L11238" s="4" t="b">
        <v>1</v>
      </c>
      <c r="M11238" s="4" t="s">
        <v>57</v>
      </c>
      <c r="N11238" s="35">
        <f>'Landed Freight Margin Tool'!$D$4</f>
        <v>0.58708499999999997</v>
      </c>
      <c r="O11238" s="30">
        <f>(MAX($F11238,MIN(0.18*$D11238,$F11238*(1+$N11238))))</f>
        <v>546.70316995000007</v>
      </c>
      <c r="P11238" s="35">
        <f>O11238/D11238</f>
        <v>4.1815996147321177E-2</v>
      </c>
    </row>
    <row r="11239" spans="1:16" x14ac:dyDescent="0.3">
      <c r="A11239" s="2">
        <v>45086</v>
      </c>
      <c r="B11239" s="3" t="s">
        <v>116</v>
      </c>
      <c r="C11239" s="4" t="s">
        <v>117</v>
      </c>
      <c r="D11239" s="27">
        <v>17980.919999999998</v>
      </c>
      <c r="E11239" s="27">
        <v>663.19</v>
      </c>
      <c r="F11239" s="27">
        <v>431.59</v>
      </c>
      <c r="G11239" s="26">
        <f>(E11239-F11239)/E11239</f>
        <v>0.34922118849801725</v>
      </c>
      <c r="H11239" s="27">
        <f>E11239-F11239</f>
        <v>231.60000000000008</v>
      </c>
      <c r="I11239" s="35">
        <f>E11239/D11239</f>
        <v>3.6882984852832895E-2</v>
      </c>
      <c r="J11239" s="3">
        <v>8188.96</v>
      </c>
      <c r="K11239" s="26">
        <v>0.222</v>
      </c>
      <c r="L11239" s="4" t="b">
        <v>1</v>
      </c>
      <c r="M11239" s="4" t="s">
        <v>57</v>
      </c>
      <c r="N11239" s="35">
        <f>'Landed Freight Margin Tool'!$D$4</f>
        <v>0.58708499999999997</v>
      </c>
      <c r="O11239" s="30">
        <f>(MAX($F11239,MIN(0.18*$D11239,$F11239*(1+$N11239))))</f>
        <v>684.97001514999999</v>
      </c>
      <c r="P11239" s="35">
        <f>O11239/D11239</f>
        <v>3.8094269656391337E-2</v>
      </c>
    </row>
    <row r="11240" spans="1:16" x14ac:dyDescent="0.3">
      <c r="A11240" s="2">
        <v>44985</v>
      </c>
      <c r="B11240" s="3" t="s">
        <v>13825</v>
      </c>
      <c r="C11240" s="4" t="s">
        <v>13826</v>
      </c>
      <c r="D11240" s="27">
        <v>1523.92</v>
      </c>
      <c r="E11240" s="27">
        <v>56.43</v>
      </c>
      <c r="F11240" s="27">
        <v>35.76</v>
      </c>
      <c r="G11240" s="26">
        <f>(E11240-F11240)/E11240</f>
        <v>0.36629452418926106</v>
      </c>
      <c r="H11240" s="27">
        <f>E11240-F11240</f>
        <v>20.67</v>
      </c>
      <c r="I11240" s="35">
        <f>E11240/D11240</f>
        <v>3.7029502861042569E-2</v>
      </c>
      <c r="J11240" s="3">
        <v>6418.96</v>
      </c>
      <c r="K11240" s="26">
        <v>0.22</v>
      </c>
      <c r="L11240" s="4" t="b">
        <v>1</v>
      </c>
      <c r="M11240" s="4" t="s">
        <v>57</v>
      </c>
      <c r="N11240" s="35">
        <f>'Landed Freight Margin Tool'!$D$4</f>
        <v>0.58708499999999997</v>
      </c>
      <c r="O11240" s="30">
        <f>(MAX($F11240,MIN(0.18*$D11240,$F11240*(1+$N11240))))</f>
        <v>56.754159600000001</v>
      </c>
      <c r="P11240" s="35">
        <f>O11240/D11240</f>
        <v>3.7242217176754681E-2</v>
      </c>
    </row>
    <row r="11241" spans="1:16" x14ac:dyDescent="0.3">
      <c r="A11241" s="2">
        <v>45194</v>
      </c>
      <c r="B11241" s="3" t="s">
        <v>12149</v>
      </c>
      <c r="C11241" s="4" t="s">
        <v>12150</v>
      </c>
      <c r="D11241" s="27">
        <v>19087.39</v>
      </c>
      <c r="E11241" s="27">
        <v>709.68</v>
      </c>
      <c r="F11241" s="27">
        <v>446.66</v>
      </c>
      <c r="G11241" s="26">
        <f>(E11241-F11241)/E11241</f>
        <v>0.37061774320820645</v>
      </c>
      <c r="H11241" s="27">
        <f>E11241-F11241</f>
        <v>263.01999999999992</v>
      </c>
      <c r="I11241" s="35">
        <f>E11241/D11241</f>
        <v>3.7180567903731206E-2</v>
      </c>
      <c r="J11241" s="3">
        <v>2310.7600000000002</v>
      </c>
      <c r="K11241" s="26">
        <v>0.22</v>
      </c>
      <c r="L11241" s="4" t="b">
        <v>1</v>
      </c>
      <c r="M11241" s="4" t="s">
        <v>57</v>
      </c>
      <c r="N11241" s="35">
        <f>'Landed Freight Margin Tool'!$D$4</f>
        <v>0.58708499999999997</v>
      </c>
      <c r="O11241" s="30">
        <f>(MAX($F11241,MIN(0.18*$D11241,$F11241*(1+$N11241))))</f>
        <v>708.88738610000007</v>
      </c>
      <c r="P11241" s="35">
        <f>O11241/D11241</f>
        <v>3.7139042378240297E-2</v>
      </c>
    </row>
    <row r="11242" spans="1:16" x14ac:dyDescent="0.3">
      <c r="A11242" s="2">
        <v>45023</v>
      </c>
      <c r="B11242" s="3" t="s">
        <v>12020</v>
      </c>
      <c r="C11242" s="4" t="s">
        <v>12021</v>
      </c>
      <c r="D11242" s="27">
        <v>22082.84</v>
      </c>
      <c r="E11242" s="27">
        <v>821.57</v>
      </c>
      <c r="F11242" s="27">
        <v>283.52999999999997</v>
      </c>
      <c r="G11242" s="26">
        <f>(E11242-F11242)/E11242</f>
        <v>0.65489246199350026</v>
      </c>
      <c r="H11242" s="27">
        <f>E11242-F11242</f>
        <v>538.04000000000008</v>
      </c>
      <c r="I11242" s="35">
        <f>E11242/D11242</f>
        <v>3.720400093466239E-2</v>
      </c>
      <c r="J11242" s="3">
        <v>2004.9</v>
      </c>
      <c r="K11242" s="26">
        <v>0.22</v>
      </c>
      <c r="L11242" s="4" t="b">
        <v>1</v>
      </c>
      <c r="M11242" s="4" t="s">
        <v>57</v>
      </c>
      <c r="N11242" s="35">
        <f>'Landed Freight Margin Tool'!$D$4</f>
        <v>0.58708499999999997</v>
      </c>
      <c r="O11242" s="30">
        <f>(MAX($F11242,MIN(0.18*$D11242,$F11242*(1+$N11242))))</f>
        <v>449.98621004999995</v>
      </c>
      <c r="P11242" s="35">
        <f>O11242/D11242</f>
        <v>2.0377189258718533E-2</v>
      </c>
    </row>
    <row r="11243" spans="1:16" x14ac:dyDescent="0.3">
      <c r="A11243" s="2">
        <v>45078</v>
      </c>
      <c r="B11243" s="3" t="s">
        <v>24257</v>
      </c>
      <c r="C11243" s="4" t="s">
        <v>24258</v>
      </c>
      <c r="D11243" s="27">
        <v>24834.52</v>
      </c>
      <c r="E11243" s="27">
        <v>925.15</v>
      </c>
      <c r="F11243" s="27">
        <v>898.03</v>
      </c>
      <c r="G11243" s="26">
        <f>(E11243-F11243)/E11243</f>
        <v>2.931416527049668E-2</v>
      </c>
      <c r="H11243" s="27">
        <f>E11243-F11243</f>
        <v>27.120000000000005</v>
      </c>
      <c r="I11243" s="35">
        <f>E11243/D11243</f>
        <v>3.7252582292711917E-2</v>
      </c>
      <c r="J11243" s="3">
        <v>669.6</v>
      </c>
      <c r="K11243" s="26">
        <v>0.22800000000000001</v>
      </c>
      <c r="L11243" s="4" t="b">
        <v>1</v>
      </c>
      <c r="M11243" s="4" t="s">
        <v>57</v>
      </c>
      <c r="N11243" s="35">
        <f>'Landed Freight Margin Tool'!$D$4</f>
        <v>0.58708499999999997</v>
      </c>
      <c r="O11243" s="30">
        <f>(MAX($F11243,MIN(0.18*$D11243,$F11243*(1+$N11243))))</f>
        <v>1425.24994255</v>
      </c>
      <c r="P11243" s="35">
        <f>O11243/D11243</f>
        <v>5.7389872747691521E-2</v>
      </c>
    </row>
    <row r="11244" spans="1:16" x14ac:dyDescent="0.3">
      <c r="A11244" s="2">
        <v>44988</v>
      </c>
      <c r="B11244" s="3" t="s">
        <v>8139</v>
      </c>
      <c r="C11244" s="4" t="s">
        <v>8140</v>
      </c>
      <c r="D11244" s="27">
        <v>1585.68</v>
      </c>
      <c r="E11244" s="27">
        <v>59.17</v>
      </c>
      <c r="F11244" s="27">
        <v>54.13</v>
      </c>
      <c r="G11244" s="26">
        <f>(E11244-F11244)/E11244</f>
        <v>8.5178299814094957E-2</v>
      </c>
      <c r="H11244" s="27">
        <f>E11244-F11244</f>
        <v>5.0399999999999991</v>
      </c>
      <c r="I11244" s="35">
        <f>E11244/D11244</f>
        <v>3.7315221230008577E-2</v>
      </c>
      <c r="J11244" s="3">
        <v>806.06</v>
      </c>
      <c r="K11244" s="26">
        <v>0.22</v>
      </c>
      <c r="L11244" s="4" t="b">
        <v>1</v>
      </c>
      <c r="M11244" s="4" t="s">
        <v>57</v>
      </c>
      <c r="N11244" s="35">
        <f>'Landed Freight Margin Tool'!$D$4</f>
        <v>0.58708499999999997</v>
      </c>
      <c r="O11244" s="30">
        <f>(MAX($F11244,MIN(0.18*$D11244,$F11244*(1+$N11244))))</f>
        <v>85.908911050000015</v>
      </c>
      <c r="P11244" s="35">
        <f>O11244/D11244</f>
        <v>5.417796216765048E-2</v>
      </c>
    </row>
    <row r="11245" spans="1:16" x14ac:dyDescent="0.3">
      <c r="A11245" s="2">
        <v>45021</v>
      </c>
      <c r="B11245" s="3" t="s">
        <v>21523</v>
      </c>
      <c r="C11245" s="4" t="s">
        <v>21524</v>
      </c>
      <c r="D11245" s="27">
        <v>5566.03</v>
      </c>
      <c r="E11245" s="27">
        <v>208.15</v>
      </c>
      <c r="F11245" s="27">
        <v>106.7</v>
      </c>
      <c r="G11245" s="26">
        <f>(E11245-F11245)/E11245</f>
        <v>0.48738890223396591</v>
      </c>
      <c r="H11245" s="27">
        <f>E11245-F11245</f>
        <v>101.45</v>
      </c>
      <c r="I11245" s="35">
        <f>E11245/D11245</f>
        <v>3.7396492652752501E-2</v>
      </c>
      <c r="J11245" s="3">
        <v>5998.4</v>
      </c>
      <c r="K11245" s="26">
        <v>0.193</v>
      </c>
      <c r="L11245" s="4" t="b">
        <v>1</v>
      </c>
      <c r="M11245" s="4" t="s">
        <v>57</v>
      </c>
      <c r="N11245" s="35">
        <f>'Landed Freight Margin Tool'!$D$4</f>
        <v>0.58708499999999997</v>
      </c>
      <c r="O11245" s="30">
        <f>(MAX($F11245,MIN(0.18*$D11245,$F11245*(1+$N11245))))</f>
        <v>169.3419695</v>
      </c>
      <c r="P11245" s="35">
        <f>O11245/D11245</f>
        <v>3.0424192737013637E-2</v>
      </c>
    </row>
    <row r="11246" spans="1:16" x14ac:dyDescent="0.3">
      <c r="A11246" s="2">
        <v>45267</v>
      </c>
      <c r="B11246" s="3" t="s">
        <v>24633</v>
      </c>
      <c r="C11246" s="4" t="s">
        <v>24634</v>
      </c>
      <c r="D11246" s="27">
        <v>6734.69</v>
      </c>
      <c r="E11246" s="27">
        <v>253.32</v>
      </c>
      <c r="F11246" s="27">
        <v>129.38</v>
      </c>
      <c r="G11246" s="26">
        <f>(E11246-F11246)/E11246</f>
        <v>0.48926259276804041</v>
      </c>
      <c r="H11246" s="27">
        <f>E11246-F11246</f>
        <v>123.94</v>
      </c>
      <c r="I11246" s="35">
        <f>E11246/D11246</f>
        <v>3.7614203474844427E-2</v>
      </c>
      <c r="J11246" s="3">
        <v>838.12</v>
      </c>
      <c r="K11246" s="26">
        <v>0.315</v>
      </c>
      <c r="L11246" s="4" t="b">
        <v>1</v>
      </c>
      <c r="M11246" s="4" t="s">
        <v>57</v>
      </c>
      <c r="N11246" s="35">
        <f>'Landed Freight Margin Tool'!$D$4</f>
        <v>0.58708499999999997</v>
      </c>
      <c r="O11246" s="30">
        <f>(MAX($F11246,MIN(0.18*$D11246,$F11246*(1+$N11246))))</f>
        <v>205.3370573</v>
      </c>
      <c r="P11246" s="35">
        <f>O11246/D11246</f>
        <v>3.0489459396052382E-2</v>
      </c>
    </row>
    <row r="11247" spans="1:16" x14ac:dyDescent="0.3">
      <c r="A11247" s="2">
        <v>45282</v>
      </c>
      <c r="B11247" s="3" t="s">
        <v>11212</v>
      </c>
      <c r="C11247" s="4" t="s">
        <v>11213</v>
      </c>
      <c r="D11247" s="27">
        <v>22038.28</v>
      </c>
      <c r="E11247" s="27">
        <v>829.78</v>
      </c>
      <c r="F11247" s="27">
        <v>599.37</v>
      </c>
      <c r="G11247" s="26">
        <f>(E11247-F11247)/E11247</f>
        <v>0.27767601050880952</v>
      </c>
      <c r="H11247" s="27">
        <f>E11247-F11247</f>
        <v>230.40999999999997</v>
      </c>
      <c r="I11247" s="35">
        <f>E11247/D11247</f>
        <v>3.7651758667191816E-2</v>
      </c>
      <c r="J11247" s="3">
        <v>121.6</v>
      </c>
      <c r="K11247" s="26">
        <v>0.76200000000000001</v>
      </c>
      <c r="L11247" s="4" t="b">
        <v>1</v>
      </c>
      <c r="M11247" s="4" t="s">
        <v>57</v>
      </c>
      <c r="N11247" s="35">
        <f>'Landed Freight Margin Tool'!$D$4</f>
        <v>0.58708499999999997</v>
      </c>
      <c r="O11247" s="30">
        <f>(MAX($F11247,MIN(0.18*$D11247,$F11247*(1+$N11247))))</f>
        <v>951.2511364500001</v>
      </c>
      <c r="P11247" s="35">
        <f>O11247/D11247</f>
        <v>4.3163583385364017E-2</v>
      </c>
    </row>
    <row r="11248" spans="1:16" x14ac:dyDescent="0.3">
      <c r="A11248" s="2">
        <v>44977</v>
      </c>
      <c r="B11248" s="3" t="s">
        <v>3458</v>
      </c>
      <c r="C11248" s="4" t="s">
        <v>3459</v>
      </c>
      <c r="D11248" s="27">
        <v>8424.2099999999991</v>
      </c>
      <c r="E11248" s="27">
        <v>318.39999999999998</v>
      </c>
      <c r="F11248" s="27">
        <v>233.8</v>
      </c>
      <c r="G11248" s="26">
        <f>(E11248-F11248)/E11248</f>
        <v>0.26570351758793959</v>
      </c>
      <c r="H11248" s="27">
        <f>E11248-F11248</f>
        <v>84.599999999999966</v>
      </c>
      <c r="I11248" s="35">
        <f>E11248/D11248</f>
        <v>3.7795828926391911E-2</v>
      </c>
      <c r="J11248" s="3">
        <v>3189.54</v>
      </c>
      <c r="K11248" s="26">
        <v>0.318</v>
      </c>
      <c r="L11248" s="4" t="b">
        <v>1</v>
      </c>
      <c r="M11248" s="4" t="s">
        <v>57</v>
      </c>
      <c r="N11248" s="35">
        <f>'Landed Freight Margin Tool'!$D$4</f>
        <v>0.58708499999999997</v>
      </c>
      <c r="O11248" s="30">
        <f>(MAX($F11248,MIN(0.18*$D11248,$F11248*(1+$N11248))))</f>
        <v>371.06047300000006</v>
      </c>
      <c r="P11248" s="35">
        <f>O11248/D11248</f>
        <v>4.4046916328059259E-2</v>
      </c>
    </row>
    <row r="11249" spans="1:16" x14ac:dyDescent="0.3">
      <c r="A11249" s="2">
        <v>44979</v>
      </c>
      <c r="B11249" s="3" t="s">
        <v>1613</v>
      </c>
      <c r="C11249" s="4" t="s">
        <v>1614</v>
      </c>
      <c r="D11249" s="27">
        <v>16374.91</v>
      </c>
      <c r="E11249" s="27">
        <v>620.95000000000005</v>
      </c>
      <c r="F11249" s="27">
        <v>433.92</v>
      </c>
      <c r="G11249" s="26">
        <f>(E11249-F11249)/E11249</f>
        <v>0.30119977453901281</v>
      </c>
      <c r="H11249" s="27">
        <f>E11249-F11249</f>
        <v>187.03000000000003</v>
      </c>
      <c r="I11249" s="35">
        <f>E11249/D11249</f>
        <v>3.7920819106792042E-2</v>
      </c>
      <c r="J11249" s="3">
        <v>4892.8900000000003</v>
      </c>
      <c r="K11249" s="26">
        <v>1.1719999999999999</v>
      </c>
      <c r="L11249" s="4" t="b">
        <v>1</v>
      </c>
      <c r="M11249" s="4" t="s">
        <v>57</v>
      </c>
      <c r="N11249" s="35">
        <f>'Landed Freight Margin Tool'!$D$4</f>
        <v>0.58708499999999997</v>
      </c>
      <c r="O11249" s="30">
        <f>(MAX($F11249,MIN(0.18*$D11249,$F11249*(1+$N11249))))</f>
        <v>688.66792320000002</v>
      </c>
      <c r="P11249" s="35">
        <f>O11249/D11249</f>
        <v>4.2056287527687176E-2</v>
      </c>
    </row>
    <row r="11250" spans="1:16" x14ac:dyDescent="0.3">
      <c r="A11250" s="2">
        <v>44935</v>
      </c>
      <c r="B11250" s="3" t="s">
        <v>17102</v>
      </c>
      <c r="C11250" s="4" t="s">
        <v>17103</v>
      </c>
      <c r="D11250" s="27">
        <v>12545.26</v>
      </c>
      <c r="E11250" s="27">
        <v>476.59</v>
      </c>
      <c r="F11250" s="27">
        <v>283.58</v>
      </c>
      <c r="G11250" s="26">
        <f>(E11250-F11250)/E11250</f>
        <v>0.40498122075578591</v>
      </c>
      <c r="H11250" s="27">
        <f>E11250-F11250</f>
        <v>193.01</v>
      </c>
      <c r="I11250" s="35">
        <f>E11250/D11250</f>
        <v>3.7989647085831621E-2</v>
      </c>
      <c r="J11250" s="3">
        <v>4125.5600000000004</v>
      </c>
      <c r="K11250" s="26">
        <v>0.23300000000000001</v>
      </c>
      <c r="L11250" s="4" t="b">
        <v>1</v>
      </c>
      <c r="M11250" s="4" t="s">
        <v>57</v>
      </c>
      <c r="N11250" s="35">
        <f>'Landed Freight Margin Tool'!$D$4</f>
        <v>0.58708499999999997</v>
      </c>
      <c r="O11250" s="30">
        <f>(MAX($F11250,MIN(0.18*$D11250,$F11250*(1+$N11250))))</f>
        <v>450.06556430000001</v>
      </c>
      <c r="P11250" s="35">
        <f>O11250/D11250</f>
        <v>3.5875347685101783E-2</v>
      </c>
    </row>
    <row r="11251" spans="1:16" x14ac:dyDescent="0.3">
      <c r="A11251" s="2">
        <v>45086</v>
      </c>
      <c r="B11251" s="3" t="s">
        <v>7601</v>
      </c>
      <c r="C11251" s="4" t="s">
        <v>7602</v>
      </c>
      <c r="D11251" s="27">
        <v>11208.97</v>
      </c>
      <c r="E11251" s="27">
        <v>425.93</v>
      </c>
      <c r="F11251" s="27">
        <v>219.95</v>
      </c>
      <c r="G11251" s="26">
        <f>(E11251-F11251)/E11251</f>
        <v>0.4836005916465147</v>
      </c>
      <c r="H11251" s="27">
        <f>E11251-F11251</f>
        <v>205.98000000000002</v>
      </c>
      <c r="I11251" s="35">
        <f>E11251/D11251</f>
        <v>3.7999031133101435E-2</v>
      </c>
      <c r="J11251" s="3">
        <v>9761.2800000000007</v>
      </c>
      <c r="K11251" s="26">
        <v>0.22</v>
      </c>
      <c r="L11251" s="4" t="b">
        <v>1</v>
      </c>
      <c r="M11251" s="4" t="s">
        <v>57</v>
      </c>
      <c r="N11251" s="35">
        <f>'Landed Freight Margin Tool'!$D$4</f>
        <v>0.58708499999999997</v>
      </c>
      <c r="O11251" s="30">
        <f>(MAX($F11251,MIN(0.18*$D11251,$F11251*(1+$N11251))))</f>
        <v>349.07934575000002</v>
      </c>
      <c r="P11251" s="35">
        <f>O11251/D11251</f>
        <v>3.1142856636247579E-2</v>
      </c>
    </row>
    <row r="11252" spans="1:16" x14ac:dyDescent="0.3">
      <c r="A11252" s="2">
        <v>45153</v>
      </c>
      <c r="B11252" s="3" t="s">
        <v>10148</v>
      </c>
      <c r="C11252" s="4" t="s">
        <v>10149</v>
      </c>
      <c r="D11252" s="27">
        <v>5192.5</v>
      </c>
      <c r="E11252" s="27">
        <v>198.35</v>
      </c>
      <c r="F11252" s="27">
        <v>78.56</v>
      </c>
      <c r="G11252" s="26">
        <f>(E11252-F11252)/E11252</f>
        <v>0.60393244265187795</v>
      </c>
      <c r="H11252" s="27">
        <f>E11252-F11252</f>
        <v>119.78999999999999</v>
      </c>
      <c r="I11252" s="35">
        <f>E11252/D11252</f>
        <v>3.8199325950890706E-2</v>
      </c>
      <c r="J11252" s="3">
        <v>399.89</v>
      </c>
      <c r="K11252" s="26">
        <v>0.215</v>
      </c>
      <c r="L11252" s="4" t="b">
        <v>1</v>
      </c>
      <c r="M11252" s="4" t="s">
        <v>57</v>
      </c>
      <c r="N11252" s="35">
        <f>'Landed Freight Margin Tool'!$D$4</f>
        <v>0.58708499999999997</v>
      </c>
      <c r="O11252" s="30">
        <f>(MAX($F11252,MIN(0.18*$D11252,$F11252*(1+$N11252))))</f>
        <v>124.68139760000001</v>
      </c>
      <c r="P11252" s="35">
        <f>O11252/D11252</f>
        <v>2.4011824285026483E-2</v>
      </c>
    </row>
    <row r="11253" spans="1:16" x14ac:dyDescent="0.3">
      <c r="A11253" s="2">
        <v>45182</v>
      </c>
      <c r="B11253" s="3" t="s">
        <v>21207</v>
      </c>
      <c r="C11253" s="4" t="s">
        <v>21208</v>
      </c>
      <c r="D11253" s="27">
        <v>23675.88</v>
      </c>
      <c r="E11253" s="27">
        <v>908.42</v>
      </c>
      <c r="F11253" s="27">
        <v>458.01</v>
      </c>
      <c r="G11253" s="26">
        <f>(E11253-F11253)/E11253</f>
        <v>0.49581691288170671</v>
      </c>
      <c r="H11253" s="27">
        <f>E11253-F11253</f>
        <v>450.40999999999997</v>
      </c>
      <c r="I11253" s="35">
        <f>E11253/D11253</f>
        <v>3.8369006769758927E-2</v>
      </c>
      <c r="J11253" s="3">
        <v>3646.23</v>
      </c>
      <c r="K11253" s="26">
        <v>0.152</v>
      </c>
      <c r="L11253" s="4" t="b">
        <v>0</v>
      </c>
      <c r="M11253" s="4" t="s">
        <v>57</v>
      </c>
      <c r="N11253" s="35">
        <f>'Landed Freight Margin Tool'!$D$4</f>
        <v>0.58708499999999997</v>
      </c>
      <c r="O11253" s="30">
        <f>(MAX($F11253,MIN(0.18*$D11253,$F11253*(1+$N11253))))</f>
        <v>726.90080085</v>
      </c>
      <c r="P11253" s="35">
        <f>O11253/D11253</f>
        <v>3.0702166122230725E-2</v>
      </c>
    </row>
    <row r="11254" spans="1:16" x14ac:dyDescent="0.3">
      <c r="A11254" s="2">
        <v>45190</v>
      </c>
      <c r="B11254" s="3" t="s">
        <v>10086</v>
      </c>
      <c r="C11254" s="4" t="s">
        <v>10087</v>
      </c>
      <c r="D11254" s="27">
        <v>18644.349999999999</v>
      </c>
      <c r="E11254" s="27">
        <v>715.81</v>
      </c>
      <c r="F11254" s="27">
        <v>426.16</v>
      </c>
      <c r="G11254" s="26">
        <f>(E11254-F11254)/E11254</f>
        <v>0.40464648440228546</v>
      </c>
      <c r="H11254" s="27">
        <f>E11254-F11254</f>
        <v>289.64999999999992</v>
      </c>
      <c r="I11254" s="35">
        <f>E11254/D11254</f>
        <v>3.839286432618997E-2</v>
      </c>
      <c r="J11254" s="3">
        <v>144.32</v>
      </c>
      <c r="K11254" s="26">
        <v>0.22</v>
      </c>
      <c r="L11254" s="4" t="b">
        <v>1</v>
      </c>
      <c r="M11254" s="4" t="s">
        <v>57</v>
      </c>
      <c r="N11254" s="35">
        <f>'Landed Freight Margin Tool'!$D$4</f>
        <v>0.58708499999999997</v>
      </c>
      <c r="O11254" s="30">
        <f>(MAX($F11254,MIN(0.18*$D11254,$F11254*(1+$N11254))))</f>
        <v>676.35214360000009</v>
      </c>
      <c r="P11254" s="35">
        <f>O11254/D11254</f>
        <v>3.6276520425759018E-2</v>
      </c>
    </row>
    <row r="11255" spans="1:16" x14ac:dyDescent="0.3">
      <c r="A11255" s="2">
        <v>45168</v>
      </c>
      <c r="B11255" s="3" t="s">
        <v>22033</v>
      </c>
      <c r="C11255" s="4" t="s">
        <v>22034</v>
      </c>
      <c r="D11255" s="27">
        <v>23482.07</v>
      </c>
      <c r="E11255" s="27">
        <v>905.34</v>
      </c>
      <c r="F11255" s="27">
        <v>464.9</v>
      </c>
      <c r="G11255" s="26">
        <f>(E11255-F11255)/E11255</f>
        <v>0.48649126295093559</v>
      </c>
      <c r="H11255" s="27">
        <f>E11255-F11255</f>
        <v>440.44000000000005</v>
      </c>
      <c r="I11255" s="35">
        <f>E11255/D11255</f>
        <v>3.8554522663461953E-2</v>
      </c>
      <c r="J11255" s="3">
        <v>7039</v>
      </c>
      <c r="K11255" s="26">
        <v>0.219</v>
      </c>
      <c r="L11255" s="4" t="b">
        <v>1</v>
      </c>
      <c r="M11255" s="4" t="s">
        <v>57</v>
      </c>
      <c r="N11255" s="35">
        <f>'Landed Freight Margin Tool'!$D$4</f>
        <v>0.58708499999999997</v>
      </c>
      <c r="O11255" s="30">
        <f>(MAX($F11255,MIN(0.18*$D11255,$F11255*(1+$N11255))))</f>
        <v>737.83581649999996</v>
      </c>
      <c r="P11255" s="35">
        <f>O11255/D11255</f>
        <v>3.1421242526744872E-2</v>
      </c>
    </row>
    <row r="11256" spans="1:16" x14ac:dyDescent="0.3">
      <c r="A11256" s="2">
        <v>45237</v>
      </c>
      <c r="B11256" s="3" t="s">
        <v>24577</v>
      </c>
      <c r="C11256" s="4" t="s">
        <v>24578</v>
      </c>
      <c r="D11256" s="27">
        <v>19686.650000000001</v>
      </c>
      <c r="E11256" s="27">
        <v>759.57</v>
      </c>
      <c r="F11256" s="27">
        <v>442.43</v>
      </c>
      <c r="G11256" s="26">
        <f>(E11256-F11256)/E11256</f>
        <v>0.41752570533328071</v>
      </c>
      <c r="H11256" s="27">
        <f>E11256-F11256</f>
        <v>317.14000000000004</v>
      </c>
      <c r="I11256" s="35">
        <f>E11256/D11256</f>
        <v>3.8582999139010449E-2</v>
      </c>
      <c r="J11256" s="3">
        <v>0</v>
      </c>
      <c r="K11256" s="26">
        <v>0</v>
      </c>
      <c r="L11256" s="4" t="b">
        <v>0</v>
      </c>
      <c r="M11256" s="4" t="s">
        <v>57</v>
      </c>
      <c r="N11256" s="35">
        <f>'Landed Freight Margin Tool'!$D$4</f>
        <v>0.58708499999999997</v>
      </c>
      <c r="O11256" s="30">
        <f>(MAX($F11256,MIN(0.18*$D11256,$F11256*(1+$N11256))))</f>
        <v>702.17401655000003</v>
      </c>
      <c r="P11256" s="35">
        <f>O11256/D11256</f>
        <v>3.5667521724112534E-2</v>
      </c>
    </row>
    <row r="11257" spans="1:16" x14ac:dyDescent="0.3">
      <c r="A11257" s="2">
        <v>44972</v>
      </c>
      <c r="B11257" s="3" t="s">
        <v>20908</v>
      </c>
      <c r="C11257" s="4" t="s">
        <v>20909</v>
      </c>
      <c r="D11257" s="27">
        <v>16715.490000000002</v>
      </c>
      <c r="E11257" s="27">
        <v>645.39</v>
      </c>
      <c r="F11257" s="27">
        <v>461.71</v>
      </c>
      <c r="G11257" s="26">
        <f>(E11257-F11257)/E11257</f>
        <v>0.28460310819814377</v>
      </c>
      <c r="H11257" s="27">
        <f>E11257-F11257</f>
        <v>183.68</v>
      </c>
      <c r="I11257" s="35">
        <f>E11257/D11257</f>
        <v>3.8610295001821657E-2</v>
      </c>
      <c r="J11257" s="3">
        <v>1378.42</v>
      </c>
      <c r="K11257" s="26">
        <v>0.22</v>
      </c>
      <c r="L11257" s="4" t="b">
        <v>1</v>
      </c>
      <c r="M11257" s="4" t="s">
        <v>57</v>
      </c>
      <c r="N11257" s="35">
        <f>'Landed Freight Margin Tool'!$D$4</f>
        <v>0.58708499999999997</v>
      </c>
      <c r="O11257" s="30">
        <f>(MAX($F11257,MIN(0.18*$D11257,$F11257*(1+$N11257))))</f>
        <v>732.77301535000004</v>
      </c>
      <c r="P11257" s="35">
        <f>O11257/D11257</f>
        <v>4.3837961995131458E-2</v>
      </c>
    </row>
    <row r="11258" spans="1:16" x14ac:dyDescent="0.3">
      <c r="A11258" s="2">
        <v>45198</v>
      </c>
      <c r="B11258" s="3" t="s">
        <v>6996</v>
      </c>
      <c r="C11258" s="4" t="s">
        <v>6997</v>
      </c>
      <c r="D11258" s="27">
        <v>7305.05</v>
      </c>
      <c r="E11258" s="27">
        <v>282.72000000000003</v>
      </c>
      <c r="F11258" s="27">
        <v>179.04</v>
      </c>
      <c r="G11258" s="26">
        <f>(E11258-F11258)/E11258</f>
        <v>0.36672325976230907</v>
      </c>
      <c r="H11258" s="27">
        <f>E11258-F11258</f>
        <v>103.68000000000004</v>
      </c>
      <c r="I11258" s="35">
        <f>E11258/D11258</f>
        <v>3.8701993826188733E-2</v>
      </c>
      <c r="J11258" s="3">
        <v>1638.77</v>
      </c>
      <c r="K11258" s="26">
        <v>0.20599999999999999</v>
      </c>
      <c r="L11258" s="4" t="b">
        <v>1</v>
      </c>
      <c r="M11258" s="4" t="s">
        <v>57</v>
      </c>
      <c r="N11258" s="35">
        <f>'Landed Freight Margin Tool'!$D$4</f>
        <v>0.58708499999999997</v>
      </c>
      <c r="O11258" s="30">
        <f>(MAX($F11258,MIN(0.18*$D11258,$F11258*(1+$N11258))))</f>
        <v>284.15169839999999</v>
      </c>
      <c r="P11258" s="35">
        <f>O11258/D11258</f>
        <v>3.8897981314296275E-2</v>
      </c>
    </row>
    <row r="11259" spans="1:16" x14ac:dyDescent="0.3">
      <c r="A11259" s="2">
        <v>45028</v>
      </c>
      <c r="B11259" s="3" t="s">
        <v>836</v>
      </c>
      <c r="C11259" s="4" t="s">
        <v>837</v>
      </c>
      <c r="D11259" s="27">
        <v>16810.16</v>
      </c>
      <c r="E11259" s="27">
        <v>650.70000000000005</v>
      </c>
      <c r="F11259" s="27">
        <v>381.62</v>
      </c>
      <c r="G11259" s="26">
        <f>(E11259-F11259)/E11259</f>
        <v>0.41352389734132478</v>
      </c>
      <c r="H11259" s="27">
        <f>E11259-F11259</f>
        <v>269.08000000000004</v>
      </c>
      <c r="I11259" s="35">
        <f>E11259/D11259</f>
        <v>3.8708733289867563E-2</v>
      </c>
      <c r="J11259" s="3">
        <v>644.54999999999995</v>
      </c>
      <c r="K11259" s="26">
        <v>0.28799999999999998</v>
      </c>
      <c r="L11259" s="4" t="b">
        <v>1</v>
      </c>
      <c r="M11259" s="4" t="s">
        <v>57</v>
      </c>
      <c r="N11259" s="35">
        <f>'Landed Freight Margin Tool'!$D$4</f>
        <v>0.58708499999999997</v>
      </c>
      <c r="O11259" s="30">
        <f>(MAX($F11259,MIN(0.18*$D11259,$F11259*(1+$N11259))))</f>
        <v>605.66337770000007</v>
      </c>
      <c r="P11259" s="35">
        <f>O11259/D11259</f>
        <v>3.6029602198908287E-2</v>
      </c>
    </row>
    <row r="11260" spans="1:16" x14ac:dyDescent="0.3">
      <c r="A11260" s="2">
        <v>45258</v>
      </c>
      <c r="B11260" s="3" t="s">
        <v>9800</v>
      </c>
      <c r="C11260" s="4" t="s">
        <v>9801</v>
      </c>
      <c r="D11260" s="27">
        <v>15144.73</v>
      </c>
      <c r="E11260" s="27">
        <v>586.82000000000005</v>
      </c>
      <c r="F11260" s="27">
        <v>413.36</v>
      </c>
      <c r="G11260" s="26">
        <f>(E11260-F11260)/E11260</f>
        <v>0.29559319723254152</v>
      </c>
      <c r="H11260" s="27">
        <f>E11260-F11260</f>
        <v>173.46000000000004</v>
      </c>
      <c r="I11260" s="35">
        <f>E11260/D11260</f>
        <v>3.8747471892863067E-2</v>
      </c>
      <c r="J11260" s="3">
        <v>67.650000000000006</v>
      </c>
      <c r="K11260" s="26">
        <v>0.22</v>
      </c>
      <c r="L11260" s="4" t="b">
        <v>1</v>
      </c>
      <c r="M11260" s="4" t="s">
        <v>57</v>
      </c>
      <c r="N11260" s="35">
        <f>'Landed Freight Margin Tool'!$D$4</f>
        <v>0.58708499999999997</v>
      </c>
      <c r="O11260" s="30">
        <f>(MAX($F11260,MIN(0.18*$D11260,$F11260*(1+$N11260))))</f>
        <v>656.03745560000004</v>
      </c>
      <c r="P11260" s="35">
        <f>O11260/D11260</f>
        <v>4.3317870678447223E-2</v>
      </c>
    </row>
    <row r="11261" spans="1:16" x14ac:dyDescent="0.3">
      <c r="A11261" s="2">
        <v>45251</v>
      </c>
      <c r="B11261" s="3" t="s">
        <v>5515</v>
      </c>
      <c r="C11261" s="4" t="s">
        <v>5516</v>
      </c>
      <c r="D11261" s="27">
        <v>11966.26</v>
      </c>
      <c r="E11261" s="27">
        <v>465.17</v>
      </c>
      <c r="F11261" s="27">
        <v>271.31</v>
      </c>
      <c r="G11261" s="26">
        <f>(E11261-F11261)/E11261</f>
        <v>0.41675086527506072</v>
      </c>
      <c r="H11261" s="27">
        <f>E11261-F11261</f>
        <v>193.86</v>
      </c>
      <c r="I11261" s="35">
        <f>E11261/D11261</f>
        <v>3.8873465894941277E-2</v>
      </c>
      <c r="J11261" s="3">
        <v>3858.92</v>
      </c>
      <c r="K11261" s="26">
        <v>0.22</v>
      </c>
      <c r="L11261" s="4" t="b">
        <v>1</v>
      </c>
      <c r="M11261" s="4" t="s">
        <v>57</v>
      </c>
      <c r="N11261" s="35">
        <f>'Landed Freight Margin Tool'!$D$4</f>
        <v>0.58708499999999997</v>
      </c>
      <c r="O11261" s="30">
        <f>(MAX($F11261,MIN(0.18*$D11261,$F11261*(1+$N11261))))</f>
        <v>430.59203135000001</v>
      </c>
      <c r="P11261" s="35">
        <f>O11261/D11261</f>
        <v>3.5983843853467999E-2</v>
      </c>
    </row>
    <row r="11262" spans="1:16" x14ac:dyDescent="0.3">
      <c r="A11262" s="2">
        <v>45142</v>
      </c>
      <c r="B11262" s="3" t="s">
        <v>4639</v>
      </c>
      <c r="C11262" s="4" t="s">
        <v>4640</v>
      </c>
      <c r="D11262" s="27">
        <v>6415.91</v>
      </c>
      <c r="E11262" s="27">
        <v>249.51</v>
      </c>
      <c r="F11262" s="27">
        <v>126.74</v>
      </c>
      <c r="G11262" s="26">
        <f>(E11262-F11262)/E11262</f>
        <v>0.49204440703779406</v>
      </c>
      <c r="H11262" s="27">
        <f>E11262-F11262</f>
        <v>122.77</v>
      </c>
      <c r="I11262" s="35">
        <f>E11262/D11262</f>
        <v>3.8889261227168084E-2</v>
      </c>
      <c r="J11262" s="3">
        <v>55986.14</v>
      </c>
      <c r="K11262" s="26">
        <v>0.14099999999999999</v>
      </c>
      <c r="L11262" s="4" t="b">
        <v>0</v>
      </c>
      <c r="M11262" s="4" t="s">
        <v>57</v>
      </c>
      <c r="N11262" s="35">
        <f>'Landed Freight Margin Tool'!$D$4</f>
        <v>0.58708499999999997</v>
      </c>
      <c r="O11262" s="30">
        <f>(MAX($F11262,MIN(0.18*$D11262,$F11262*(1+$N11262))))</f>
        <v>201.14715290000001</v>
      </c>
      <c r="P11262" s="35">
        <f>O11262/D11262</f>
        <v>3.1351305255217114E-2</v>
      </c>
    </row>
    <row r="11263" spans="1:16" x14ac:dyDescent="0.3">
      <c r="A11263" s="2">
        <v>44929</v>
      </c>
      <c r="B11263" s="3" t="s">
        <v>8387</v>
      </c>
      <c r="C11263" s="4" t="s">
        <v>8388</v>
      </c>
      <c r="D11263" s="27">
        <v>24354.27</v>
      </c>
      <c r="E11263" s="27">
        <v>947.82</v>
      </c>
      <c r="F11263" s="27">
        <v>294.91000000000003</v>
      </c>
      <c r="G11263" s="26">
        <f>(E11263-F11263)/E11263</f>
        <v>0.68885442383574946</v>
      </c>
      <c r="H11263" s="27">
        <f>E11263-F11263</f>
        <v>652.91000000000008</v>
      </c>
      <c r="I11263" s="35">
        <f>E11263/D11263</f>
        <v>3.8918021357240436E-2</v>
      </c>
      <c r="J11263" s="3">
        <v>693.62</v>
      </c>
      <c r="K11263" s="26">
        <v>0.45500000000000002</v>
      </c>
      <c r="L11263" s="4" t="b">
        <v>1</v>
      </c>
      <c r="M11263" s="4" t="s">
        <v>57</v>
      </c>
      <c r="N11263" s="35">
        <f>'Landed Freight Margin Tool'!$D$4</f>
        <v>0.58708499999999997</v>
      </c>
      <c r="O11263" s="30">
        <f>(MAX($F11263,MIN(0.18*$D11263,$F11263*(1+$N11263))))</f>
        <v>468.04723735000005</v>
      </c>
      <c r="P11263" s="35">
        <f>O11263/D11263</f>
        <v>1.9218282352540233E-2</v>
      </c>
    </row>
    <row r="11264" spans="1:16" x14ac:dyDescent="0.3">
      <c r="A11264" s="2">
        <v>45205</v>
      </c>
      <c r="B11264" s="3" t="s">
        <v>8420</v>
      </c>
      <c r="C11264" s="4" t="s">
        <v>8421</v>
      </c>
      <c r="D11264" s="27">
        <v>24058.68</v>
      </c>
      <c r="E11264" s="27">
        <v>936.66</v>
      </c>
      <c r="F11264" s="27">
        <v>620.42999999999995</v>
      </c>
      <c r="G11264" s="26">
        <f>(E11264-F11264)/E11264</f>
        <v>0.33761450259432457</v>
      </c>
      <c r="H11264" s="27">
        <f>E11264-F11264</f>
        <v>316.23</v>
      </c>
      <c r="I11264" s="35">
        <f>E11264/D11264</f>
        <v>3.8932310500825483E-2</v>
      </c>
      <c r="J11264" s="3">
        <v>3692.06</v>
      </c>
      <c r="K11264" s="26">
        <v>0.22</v>
      </c>
      <c r="L11264" s="4" t="b">
        <v>1</v>
      </c>
      <c r="M11264" s="4" t="s">
        <v>57</v>
      </c>
      <c r="N11264" s="35">
        <f>'Landed Freight Margin Tool'!$D$4</f>
        <v>0.58708499999999997</v>
      </c>
      <c r="O11264" s="30">
        <f>(MAX($F11264,MIN(0.18*$D11264,$F11264*(1+$N11264))))</f>
        <v>984.67514655000002</v>
      </c>
      <c r="P11264" s="35">
        <f>O11264/D11264</f>
        <v>4.0928061994673026E-2</v>
      </c>
    </row>
    <row r="11265" spans="1:16" x14ac:dyDescent="0.3">
      <c r="A11265" s="2">
        <v>45226</v>
      </c>
      <c r="B11265" s="3" t="s">
        <v>20312</v>
      </c>
      <c r="C11265" s="4" t="s">
        <v>20313</v>
      </c>
      <c r="D11265" s="27">
        <v>3231.72</v>
      </c>
      <c r="E11265" s="27">
        <v>125.89</v>
      </c>
      <c r="F11265" s="27">
        <v>81.2</v>
      </c>
      <c r="G11265" s="26">
        <f>(E11265-F11265)/E11265</f>
        <v>0.35499245372944632</v>
      </c>
      <c r="H11265" s="27">
        <f>E11265-F11265</f>
        <v>44.69</v>
      </c>
      <c r="I11265" s="35">
        <f>E11265/D11265</f>
        <v>3.8954488631440846E-2</v>
      </c>
      <c r="J11265" s="3">
        <v>639.6</v>
      </c>
      <c r="K11265" s="26">
        <v>0.22</v>
      </c>
      <c r="L11265" s="4" t="b">
        <v>1</v>
      </c>
      <c r="M11265" s="4" t="s">
        <v>57</v>
      </c>
      <c r="N11265" s="35">
        <f>'Landed Freight Margin Tool'!$D$4</f>
        <v>0.58708499999999997</v>
      </c>
      <c r="O11265" s="30">
        <f>(MAX($F11265,MIN(0.18*$D11265,$F11265*(1+$N11265))))</f>
        <v>128.87130200000001</v>
      </c>
      <c r="P11265" s="35">
        <f>O11265/D11265</f>
        <v>3.9877001101580586E-2</v>
      </c>
    </row>
    <row r="11266" spans="1:16" x14ac:dyDescent="0.3">
      <c r="A11266" s="2">
        <v>45184</v>
      </c>
      <c r="B11266" s="3" t="s">
        <v>9001</v>
      </c>
      <c r="C11266" s="4" t="s">
        <v>9002</v>
      </c>
      <c r="D11266" s="27">
        <v>22226.25</v>
      </c>
      <c r="E11266" s="27">
        <v>866.91</v>
      </c>
      <c r="F11266" s="27">
        <v>546.35</v>
      </c>
      <c r="G11266" s="26">
        <f>(E11266-F11266)/E11266</f>
        <v>0.36977310216746834</v>
      </c>
      <c r="H11266" s="27">
        <f>E11266-F11266</f>
        <v>320.55999999999995</v>
      </c>
      <c r="I11266" s="35">
        <f>E11266/D11266</f>
        <v>3.9003880546650917E-2</v>
      </c>
      <c r="J11266" s="3">
        <v>9401.67</v>
      </c>
      <c r="K11266" s="26">
        <v>0.14899999999999999</v>
      </c>
      <c r="L11266" s="4" t="b">
        <v>0</v>
      </c>
      <c r="M11266" s="4" t="s">
        <v>57</v>
      </c>
      <c r="N11266" s="35">
        <f>'Landed Freight Margin Tool'!$D$4</f>
        <v>0.58708499999999997</v>
      </c>
      <c r="O11266" s="30">
        <f>(MAX($F11266,MIN(0.18*$D11266,$F11266*(1+$N11266))))</f>
        <v>867.10388975000012</v>
      </c>
      <c r="P11266" s="35">
        <f>O11266/D11266</f>
        <v>3.9012604004274233E-2</v>
      </c>
    </row>
    <row r="11267" spans="1:16" x14ac:dyDescent="0.3">
      <c r="A11267" s="2">
        <v>45082</v>
      </c>
      <c r="B11267" s="3" t="s">
        <v>12548</v>
      </c>
      <c r="C11267" s="4" t="s">
        <v>5933</v>
      </c>
      <c r="D11267" s="27">
        <v>19960.78</v>
      </c>
      <c r="E11267" s="27">
        <v>778.99</v>
      </c>
      <c r="F11267" s="27">
        <v>673.06</v>
      </c>
      <c r="G11267" s="26">
        <f>(E11267-F11267)/E11267</f>
        <v>0.13598377386102525</v>
      </c>
      <c r="H11267" s="27">
        <f>E11267-F11267</f>
        <v>105.93000000000006</v>
      </c>
      <c r="I11267" s="35">
        <f>E11267/D11267</f>
        <v>3.9026030044918086E-2</v>
      </c>
      <c r="J11267" s="3">
        <v>231.37</v>
      </c>
      <c r="K11267" s="26">
        <v>0.219</v>
      </c>
      <c r="L11267" s="4" t="b">
        <v>1</v>
      </c>
      <c r="M11267" s="4" t="s">
        <v>57</v>
      </c>
      <c r="N11267" s="35">
        <f>'Landed Freight Margin Tool'!$D$4</f>
        <v>0.58708499999999997</v>
      </c>
      <c r="O11267" s="30">
        <f>(MAX($F11267,MIN(0.18*$D11267,$F11267*(1+$N11267))))</f>
        <v>1068.2034300999999</v>
      </c>
      <c r="P11267" s="35">
        <f>O11267/D11267</f>
        <v>5.3515114644818486E-2</v>
      </c>
    </row>
    <row r="11268" spans="1:16" x14ac:dyDescent="0.3">
      <c r="A11268" s="2">
        <v>45225</v>
      </c>
      <c r="B11268" s="3" t="s">
        <v>7409</v>
      </c>
      <c r="C11268" s="4" t="s">
        <v>7410</v>
      </c>
      <c r="D11268" s="27">
        <v>19723.009999999998</v>
      </c>
      <c r="E11268" s="27">
        <v>770.52</v>
      </c>
      <c r="F11268" s="27">
        <v>528.04999999999995</v>
      </c>
      <c r="G11268" s="26">
        <f>(E11268-F11268)/E11268</f>
        <v>0.3146835903026528</v>
      </c>
      <c r="H11268" s="27">
        <f>E11268-F11268</f>
        <v>242.47000000000003</v>
      </c>
      <c r="I11268" s="35">
        <f>E11268/D11268</f>
        <v>3.9067059236901472E-2</v>
      </c>
      <c r="J11268" s="3">
        <v>582.54</v>
      </c>
      <c r="K11268" s="26">
        <v>0.30499999999999999</v>
      </c>
      <c r="L11268" s="4" t="b">
        <v>1</v>
      </c>
      <c r="M11268" s="4" t="s">
        <v>57</v>
      </c>
      <c r="N11268" s="35">
        <f>'Landed Freight Margin Tool'!$D$4</f>
        <v>0.58708499999999997</v>
      </c>
      <c r="O11268" s="30">
        <f>(MAX($F11268,MIN(0.18*$D11268,$F11268*(1+$N11268))))</f>
        <v>838.06023425000001</v>
      </c>
      <c r="P11268" s="35">
        <f>O11268/D11268</f>
        <v>4.2491497710035138E-2</v>
      </c>
    </row>
    <row r="11269" spans="1:16" x14ac:dyDescent="0.3">
      <c r="A11269" s="2">
        <v>44988</v>
      </c>
      <c r="B11269" s="3" t="s">
        <v>7188</v>
      </c>
      <c r="C11269" s="4" t="s">
        <v>7189</v>
      </c>
      <c r="D11269" s="27">
        <v>14751.69</v>
      </c>
      <c r="E11269" s="27">
        <v>577.41</v>
      </c>
      <c r="F11269" s="27">
        <v>303.77</v>
      </c>
      <c r="G11269" s="26">
        <f>(E11269-F11269)/E11269</f>
        <v>0.47390935383869348</v>
      </c>
      <c r="H11269" s="27">
        <f>E11269-F11269</f>
        <v>273.64</v>
      </c>
      <c r="I11269" s="35">
        <f>E11269/D11269</f>
        <v>3.9141955938607711E-2</v>
      </c>
      <c r="J11269" s="3">
        <v>3510</v>
      </c>
      <c r="K11269" s="26">
        <v>0.23300000000000001</v>
      </c>
      <c r="L11269" s="4" t="b">
        <v>1</v>
      </c>
      <c r="M11269" s="4" t="s">
        <v>57</v>
      </c>
      <c r="N11269" s="35">
        <f>'Landed Freight Margin Tool'!$D$4</f>
        <v>0.58708499999999997</v>
      </c>
      <c r="O11269" s="30">
        <f>(MAX($F11269,MIN(0.18*$D11269,$F11269*(1+$N11269))))</f>
        <v>482.10881045000002</v>
      </c>
      <c r="P11269" s="35">
        <f>O11269/D11269</f>
        <v>3.2681598545658157E-2</v>
      </c>
    </row>
    <row r="11270" spans="1:16" x14ac:dyDescent="0.3">
      <c r="A11270" s="2">
        <v>45134</v>
      </c>
      <c r="B11270" s="3" t="s">
        <v>13090</v>
      </c>
      <c r="C11270" s="4" t="s">
        <v>13091</v>
      </c>
      <c r="D11270" s="27">
        <v>7960.02</v>
      </c>
      <c r="E11270" s="27">
        <v>312.19</v>
      </c>
      <c r="F11270" s="27">
        <v>178.04</v>
      </c>
      <c r="G11270" s="26">
        <f>(E11270-F11270)/E11270</f>
        <v>0.42970626861846956</v>
      </c>
      <c r="H11270" s="27">
        <f>E11270-F11270</f>
        <v>134.15</v>
      </c>
      <c r="I11270" s="35">
        <f>E11270/D11270</f>
        <v>3.9219750704143956E-2</v>
      </c>
      <c r="J11270" s="3">
        <v>1288.8800000000001</v>
      </c>
      <c r="K11270" s="26">
        <v>0.22900000000000001</v>
      </c>
      <c r="L11270" s="4" t="b">
        <v>1</v>
      </c>
      <c r="M11270" s="4" t="s">
        <v>57</v>
      </c>
      <c r="N11270" s="35">
        <f>'Landed Freight Margin Tool'!$D$4</f>
        <v>0.58708499999999997</v>
      </c>
      <c r="O11270" s="30">
        <f>(MAX($F11270,MIN(0.18*$D11270,$F11270*(1+$N11270))))</f>
        <v>282.56461339999998</v>
      </c>
      <c r="P11270" s="35">
        <f>O11270/D11270</f>
        <v>3.5497977819151205E-2</v>
      </c>
    </row>
    <row r="11271" spans="1:16" x14ac:dyDescent="0.3">
      <c r="A11271" s="2">
        <v>45015</v>
      </c>
      <c r="B11271" s="3" t="s">
        <v>3456</v>
      </c>
      <c r="C11271" s="4" t="s">
        <v>3457</v>
      </c>
      <c r="D11271" s="27">
        <v>17055.37</v>
      </c>
      <c r="E11271" s="27">
        <v>670.14</v>
      </c>
      <c r="F11271" s="27">
        <v>377.87</v>
      </c>
      <c r="G11271" s="26">
        <f>(E11271-F11271)/E11271</f>
        <v>0.4361327483809353</v>
      </c>
      <c r="H11271" s="27">
        <f>E11271-F11271</f>
        <v>292.27</v>
      </c>
      <c r="I11271" s="35">
        <f>E11271/D11271</f>
        <v>3.9292023567943708E-2</v>
      </c>
      <c r="J11271" s="3">
        <v>424.42</v>
      </c>
      <c r="K11271" s="26">
        <v>0.13600000000000001</v>
      </c>
      <c r="L11271" s="4" t="b">
        <v>0</v>
      </c>
      <c r="M11271" s="4" t="s">
        <v>57</v>
      </c>
      <c r="N11271" s="35">
        <f>'Landed Freight Margin Tool'!$D$4</f>
        <v>0.58708499999999997</v>
      </c>
      <c r="O11271" s="30">
        <f>(MAX($F11271,MIN(0.18*$D11271,$F11271*(1+$N11271))))</f>
        <v>599.71180895000009</v>
      </c>
      <c r="P11271" s="35">
        <f>O11271/D11271</f>
        <v>3.5162638450529075E-2</v>
      </c>
    </row>
    <row r="11272" spans="1:16" x14ac:dyDescent="0.3">
      <c r="A11272" s="2">
        <v>44993</v>
      </c>
      <c r="B11272" s="3" t="s">
        <v>2477</v>
      </c>
      <c r="C11272" s="4" t="s">
        <v>2478</v>
      </c>
      <c r="D11272" s="27">
        <v>12566.58</v>
      </c>
      <c r="E11272" s="27">
        <v>494.35</v>
      </c>
      <c r="F11272" s="27">
        <v>250.8</v>
      </c>
      <c r="G11272" s="26">
        <f>(E11272-F11272)/E11272</f>
        <v>0.4926671386669364</v>
      </c>
      <c r="H11272" s="27">
        <f>E11272-F11272</f>
        <v>243.55</v>
      </c>
      <c r="I11272" s="35">
        <f>E11272/D11272</f>
        <v>3.9338467586248607E-2</v>
      </c>
      <c r="J11272" s="3">
        <v>99717.27</v>
      </c>
      <c r="K11272" s="26">
        <v>0.114</v>
      </c>
      <c r="L11272" s="4" t="b">
        <v>0</v>
      </c>
      <c r="M11272" s="4" t="s">
        <v>57</v>
      </c>
      <c r="N11272" s="35">
        <f>'Landed Freight Margin Tool'!$D$4</f>
        <v>0.58708499999999997</v>
      </c>
      <c r="O11272" s="30">
        <f>(MAX($F11272,MIN(0.18*$D11272,$F11272*(1+$N11272))))</f>
        <v>398.04091800000003</v>
      </c>
      <c r="P11272" s="35">
        <f>O11272/D11272</f>
        <v>3.1674562052682598E-2</v>
      </c>
    </row>
    <row r="11273" spans="1:16" x14ac:dyDescent="0.3">
      <c r="A11273" s="2">
        <v>45076</v>
      </c>
      <c r="B11273" s="3" t="s">
        <v>1110</v>
      </c>
      <c r="C11273" s="4" t="s">
        <v>1111</v>
      </c>
      <c r="D11273" s="27">
        <v>17440.39</v>
      </c>
      <c r="E11273" s="27">
        <v>686.97</v>
      </c>
      <c r="F11273" s="27">
        <v>374.91</v>
      </c>
      <c r="G11273" s="26">
        <f>(E11273-F11273)/E11273</f>
        <v>0.45425564435128168</v>
      </c>
      <c r="H11273" s="27">
        <f>E11273-F11273</f>
        <v>312.06</v>
      </c>
      <c r="I11273" s="35">
        <f>E11273/D11273</f>
        <v>3.938960080594528E-2</v>
      </c>
      <c r="J11273" s="3">
        <v>1027.46</v>
      </c>
      <c r="K11273" s="26">
        <v>0.22</v>
      </c>
      <c r="L11273" s="4" t="b">
        <v>1</v>
      </c>
      <c r="M11273" s="4" t="s">
        <v>57</v>
      </c>
      <c r="N11273" s="35">
        <f>'Landed Freight Margin Tool'!$D$4</f>
        <v>0.58708499999999997</v>
      </c>
      <c r="O11273" s="30">
        <f>(MAX($F11273,MIN(0.18*$D11273,$F11273*(1+$N11273))))</f>
        <v>595.01403735000008</v>
      </c>
      <c r="P11273" s="35">
        <f>O11273/D11273</f>
        <v>3.4117014433163485E-2</v>
      </c>
    </row>
    <row r="11274" spans="1:16" x14ac:dyDescent="0.3">
      <c r="A11274" s="2">
        <v>45195</v>
      </c>
      <c r="B11274" s="3" t="s">
        <v>16266</v>
      </c>
      <c r="C11274" s="4" t="s">
        <v>16267</v>
      </c>
      <c r="D11274" s="27">
        <v>5614.23</v>
      </c>
      <c r="E11274" s="27">
        <v>221.68</v>
      </c>
      <c r="F11274" s="27">
        <v>154.53</v>
      </c>
      <c r="G11274" s="26">
        <f>(E11274-F11274)/E11274</f>
        <v>0.30291411042944788</v>
      </c>
      <c r="H11274" s="27">
        <f>E11274-F11274</f>
        <v>67.150000000000006</v>
      </c>
      <c r="I11274" s="35">
        <f>E11274/D11274</f>
        <v>3.9485379116993784E-2</v>
      </c>
      <c r="J11274" s="3">
        <v>2246.8000000000002</v>
      </c>
      <c r="K11274" s="26">
        <v>0.22800000000000001</v>
      </c>
      <c r="L11274" s="4" t="b">
        <v>1</v>
      </c>
      <c r="M11274" s="4" t="s">
        <v>57</v>
      </c>
      <c r="N11274" s="35">
        <f>'Landed Freight Margin Tool'!$D$4</f>
        <v>0.58708499999999997</v>
      </c>
      <c r="O11274" s="30">
        <f>(MAX($F11274,MIN(0.18*$D11274,$F11274*(1+$N11274))))</f>
        <v>245.25224505000003</v>
      </c>
      <c r="P11274" s="35">
        <f>O11274/D11274</f>
        <v>4.3684039494285065E-2</v>
      </c>
    </row>
    <row r="11275" spans="1:16" x14ac:dyDescent="0.3">
      <c r="A11275" s="2">
        <v>44942</v>
      </c>
      <c r="B11275" s="3" t="s">
        <v>24249</v>
      </c>
      <c r="C11275" s="4" t="s">
        <v>24250</v>
      </c>
      <c r="D11275" s="27">
        <v>6230.56</v>
      </c>
      <c r="E11275" s="27">
        <v>246.29</v>
      </c>
      <c r="F11275" s="27">
        <v>176.32</v>
      </c>
      <c r="G11275" s="26">
        <f>(E11275-F11275)/E11275</f>
        <v>0.28409598440862399</v>
      </c>
      <c r="H11275" s="27">
        <f>E11275-F11275</f>
        <v>69.97</v>
      </c>
      <c r="I11275" s="35">
        <f>E11275/D11275</f>
        <v>3.9529352096761762E-2</v>
      </c>
      <c r="J11275" s="3">
        <v>722.04</v>
      </c>
      <c r="K11275" s="26">
        <v>0.17899999999999999</v>
      </c>
      <c r="L11275" s="4" t="b">
        <v>0</v>
      </c>
      <c r="M11275" s="4" t="s">
        <v>57</v>
      </c>
      <c r="N11275" s="35">
        <f>'Landed Freight Margin Tool'!$D$4</f>
        <v>0.58708499999999997</v>
      </c>
      <c r="O11275" s="30">
        <f>(MAX($F11275,MIN(0.18*$D11275,$F11275*(1+$N11275))))</f>
        <v>279.83482720000001</v>
      </c>
      <c r="P11275" s="35">
        <f>O11275/D11275</f>
        <v>4.4913270588839524E-2</v>
      </c>
    </row>
    <row r="11276" spans="1:16" x14ac:dyDescent="0.3">
      <c r="A11276" s="2">
        <v>45281</v>
      </c>
      <c r="B11276" s="3" t="s">
        <v>11319</v>
      </c>
      <c r="C11276" s="4" t="s">
        <v>11320</v>
      </c>
      <c r="D11276" s="27">
        <v>5807.19</v>
      </c>
      <c r="E11276" s="27">
        <v>230.09</v>
      </c>
      <c r="F11276" s="27">
        <v>150.26</v>
      </c>
      <c r="G11276" s="26">
        <f>(E11276-F11276)/E11276</f>
        <v>0.34695119301143035</v>
      </c>
      <c r="H11276" s="27">
        <f>E11276-F11276</f>
        <v>79.830000000000013</v>
      </c>
      <c r="I11276" s="35">
        <f>E11276/D11276</f>
        <v>3.9621572567799579E-2</v>
      </c>
      <c r="J11276" s="3">
        <v>697.82</v>
      </c>
      <c r="K11276" s="26">
        <v>0.22</v>
      </c>
      <c r="L11276" s="4" t="b">
        <v>1</v>
      </c>
      <c r="M11276" s="4" t="s">
        <v>57</v>
      </c>
      <c r="N11276" s="35">
        <f>'Landed Freight Margin Tool'!$D$4</f>
        <v>0.58708499999999997</v>
      </c>
      <c r="O11276" s="30">
        <f>(MAX($F11276,MIN(0.18*$D11276,$F11276*(1+$N11276))))</f>
        <v>238.47539209999999</v>
      </c>
      <c r="P11276" s="35">
        <f>O11276/D11276</f>
        <v>4.1065539804965911E-2</v>
      </c>
    </row>
    <row r="11277" spans="1:16" x14ac:dyDescent="0.3">
      <c r="A11277" s="2">
        <v>44970</v>
      </c>
      <c r="B11277" s="3" t="s">
        <v>22509</v>
      </c>
      <c r="C11277" s="4" t="s">
        <v>7419</v>
      </c>
      <c r="D11277" s="27">
        <v>22752.34</v>
      </c>
      <c r="E11277" s="27">
        <v>906.34</v>
      </c>
      <c r="F11277" s="27">
        <v>725.53</v>
      </c>
      <c r="G11277" s="26">
        <f>(E11277-F11277)/E11277</f>
        <v>0.19949467087406497</v>
      </c>
      <c r="H11277" s="27">
        <f>E11277-F11277</f>
        <v>180.81000000000006</v>
      </c>
      <c r="I11277" s="35">
        <f>E11277/D11277</f>
        <v>3.9835023562411601E-2</v>
      </c>
      <c r="J11277" s="3">
        <v>115.95</v>
      </c>
      <c r="K11277" s="26">
        <v>0.219</v>
      </c>
      <c r="L11277" s="4" t="b">
        <v>1</v>
      </c>
      <c r="M11277" s="4" t="s">
        <v>57</v>
      </c>
      <c r="N11277" s="35">
        <f>'Landed Freight Margin Tool'!$D$4</f>
        <v>0.58708499999999997</v>
      </c>
      <c r="O11277" s="30">
        <f>(MAX($F11277,MIN(0.18*$D11277,$F11277*(1+$N11277))))</f>
        <v>1151.4777800500001</v>
      </c>
      <c r="P11277" s="35">
        <f>O11277/D11277</f>
        <v>5.0609202396324951E-2</v>
      </c>
    </row>
    <row r="11278" spans="1:16" x14ac:dyDescent="0.3">
      <c r="A11278" s="2">
        <v>45062</v>
      </c>
      <c r="B11278" s="3" t="s">
        <v>13665</v>
      </c>
      <c r="C11278" s="4" t="s">
        <v>13666</v>
      </c>
      <c r="D11278" s="27">
        <v>3733.25</v>
      </c>
      <c r="E11278" s="27">
        <v>149.43</v>
      </c>
      <c r="F11278" s="27">
        <v>87.45</v>
      </c>
      <c r="G11278" s="26">
        <f>(E11278-F11278)/E11278</f>
        <v>0.41477614936759688</v>
      </c>
      <c r="H11278" s="27">
        <f>E11278-F11278</f>
        <v>61.980000000000004</v>
      </c>
      <c r="I11278" s="35">
        <f>E11278/D11278</f>
        <v>4.0026786312194473E-2</v>
      </c>
      <c r="J11278" s="3">
        <v>156.94999999999999</v>
      </c>
      <c r="K11278" s="26">
        <v>0.3</v>
      </c>
      <c r="L11278" s="4" t="b">
        <v>1</v>
      </c>
      <c r="M11278" s="4" t="s">
        <v>57</v>
      </c>
      <c r="N11278" s="35">
        <f>'Landed Freight Margin Tool'!$D$4</f>
        <v>0.58708499999999997</v>
      </c>
      <c r="O11278" s="30">
        <f>(MAX($F11278,MIN(0.18*$D11278,$F11278*(1+$N11278))))</f>
        <v>138.79058325</v>
      </c>
      <c r="P11278" s="35">
        <f>O11278/D11278</f>
        <v>3.7176878925868878E-2</v>
      </c>
    </row>
    <row r="11279" spans="1:16" x14ac:dyDescent="0.3">
      <c r="A11279" s="2">
        <v>45231</v>
      </c>
      <c r="B11279" s="3" t="s">
        <v>11482</v>
      </c>
      <c r="C11279" s="4" t="s">
        <v>11483</v>
      </c>
      <c r="D11279" s="27">
        <v>9623.74</v>
      </c>
      <c r="E11279" s="27">
        <v>386.91</v>
      </c>
      <c r="F11279" s="27">
        <v>246.2</v>
      </c>
      <c r="G11279" s="26">
        <f>(E11279-F11279)/E11279</f>
        <v>0.36367630715153404</v>
      </c>
      <c r="H11279" s="27">
        <f>E11279-F11279</f>
        <v>140.71000000000004</v>
      </c>
      <c r="I11279" s="35">
        <f>E11279/D11279</f>
        <v>4.0203704588860467E-2</v>
      </c>
      <c r="J11279" s="3">
        <v>585.33000000000004</v>
      </c>
      <c r="K11279" s="26">
        <v>0.21299999999999999</v>
      </c>
      <c r="L11279" s="4" t="b">
        <v>1</v>
      </c>
      <c r="M11279" s="4" t="s">
        <v>57</v>
      </c>
      <c r="N11279" s="35">
        <f>'Landed Freight Margin Tool'!$D$4</f>
        <v>0.58708499999999997</v>
      </c>
      <c r="O11279" s="30">
        <f>(MAX($F11279,MIN(0.18*$D11279,$F11279*(1+$N11279))))</f>
        <v>390.74032699999998</v>
      </c>
      <c r="P11279" s="35">
        <f>O11279/D11279</f>
        <v>4.0601712743694236E-2</v>
      </c>
    </row>
    <row r="11280" spans="1:16" x14ac:dyDescent="0.3">
      <c r="A11280" s="2">
        <v>44936</v>
      </c>
      <c r="B11280" s="3" t="s">
        <v>24099</v>
      </c>
      <c r="C11280" s="4" t="s">
        <v>24100</v>
      </c>
      <c r="D11280" s="27">
        <v>22776.45</v>
      </c>
      <c r="E11280" s="27">
        <v>916.3</v>
      </c>
      <c r="F11280" s="27">
        <v>491.08</v>
      </c>
      <c r="G11280" s="26">
        <f>(E11280-F11280)/E11280</f>
        <v>0.46406198843173629</v>
      </c>
      <c r="H11280" s="27">
        <f>E11280-F11280</f>
        <v>425.21999999999997</v>
      </c>
      <c r="I11280" s="35">
        <f>E11280/D11280</f>
        <v>4.0230150001426906E-2</v>
      </c>
      <c r="J11280" s="3">
        <v>0</v>
      </c>
      <c r="K11280" s="26">
        <v>0</v>
      </c>
      <c r="L11280" s="4" t="b">
        <v>0</v>
      </c>
      <c r="M11280" s="4" t="s">
        <v>57</v>
      </c>
      <c r="N11280" s="35">
        <f>'Landed Freight Margin Tool'!$D$4</f>
        <v>0.58708499999999997</v>
      </c>
      <c r="O11280" s="30">
        <f>(MAX($F11280,MIN(0.18*$D11280,$F11280*(1+$N11280))))</f>
        <v>779.38570179999999</v>
      </c>
      <c r="P11280" s="35">
        <f>O11280/D11280</f>
        <v>3.421892796287393E-2</v>
      </c>
    </row>
    <row r="11281" spans="1:16" x14ac:dyDescent="0.3">
      <c r="A11281" s="2">
        <v>45202</v>
      </c>
      <c r="B11281" s="3" t="s">
        <v>13771</v>
      </c>
      <c r="C11281" s="4" t="s">
        <v>5496</v>
      </c>
      <c r="D11281" s="27">
        <v>8880.61</v>
      </c>
      <c r="E11281" s="27">
        <v>357.41</v>
      </c>
      <c r="F11281" s="27">
        <v>231.49</v>
      </c>
      <c r="G11281" s="26">
        <f>(E11281-F11281)/E11281</f>
        <v>0.35231247027223639</v>
      </c>
      <c r="H11281" s="27">
        <f>E11281-F11281</f>
        <v>125.92000000000002</v>
      </c>
      <c r="I11281" s="35">
        <f>E11281/D11281</f>
        <v>4.0246109219974756E-2</v>
      </c>
      <c r="J11281" s="3">
        <v>18848</v>
      </c>
      <c r="K11281" s="26">
        <v>0.112</v>
      </c>
      <c r="L11281" s="4" t="b">
        <v>0</v>
      </c>
      <c r="M11281" s="4" t="s">
        <v>57</v>
      </c>
      <c r="N11281" s="35">
        <f>'Landed Freight Margin Tool'!$D$4</f>
        <v>0.58708499999999997</v>
      </c>
      <c r="O11281" s="30">
        <f>(MAX($F11281,MIN(0.18*$D11281,$F11281*(1+$N11281))))</f>
        <v>367.39430665000003</v>
      </c>
      <c r="P11281" s="35">
        <f>O11281/D11281</f>
        <v>4.1370390845899101E-2</v>
      </c>
    </row>
    <row r="11282" spans="1:16" x14ac:dyDescent="0.3">
      <c r="A11282" s="2">
        <v>45014</v>
      </c>
      <c r="B11282" s="3" t="s">
        <v>17664</v>
      </c>
      <c r="C11282" s="4" t="s">
        <v>17665</v>
      </c>
      <c r="D11282" s="27">
        <v>16174.18</v>
      </c>
      <c r="E11282" s="27">
        <v>651.87</v>
      </c>
      <c r="F11282" s="27">
        <v>331.07</v>
      </c>
      <c r="G11282" s="26">
        <f>(E11282-F11282)/E11282</f>
        <v>0.49212266249405556</v>
      </c>
      <c r="H11282" s="27">
        <f>E11282-F11282</f>
        <v>320.8</v>
      </c>
      <c r="I11282" s="35">
        <f>E11282/D11282</f>
        <v>4.0303125104332954E-2</v>
      </c>
      <c r="J11282" s="3">
        <v>4987.24</v>
      </c>
      <c r="K11282" s="26">
        <v>0.22</v>
      </c>
      <c r="L11282" s="4" t="b">
        <v>1</v>
      </c>
      <c r="M11282" s="4" t="s">
        <v>57</v>
      </c>
      <c r="N11282" s="35">
        <f>'Landed Freight Margin Tool'!$D$4</f>
        <v>0.58708499999999997</v>
      </c>
      <c r="O11282" s="30">
        <f>(MAX($F11282,MIN(0.18*$D11282,$F11282*(1+$N11282))))</f>
        <v>525.43623094999998</v>
      </c>
      <c r="P11282" s="35">
        <f>O11282/D11282</f>
        <v>3.2486112492256178E-2</v>
      </c>
    </row>
    <row r="11283" spans="1:16" x14ac:dyDescent="0.3">
      <c r="A11283" s="2">
        <v>45289</v>
      </c>
      <c r="B11283" s="3" t="s">
        <v>10705</v>
      </c>
      <c r="C11283" s="4" t="s">
        <v>10706</v>
      </c>
      <c r="D11283" s="27">
        <v>5560.72</v>
      </c>
      <c r="E11283" s="27">
        <v>225.4</v>
      </c>
      <c r="F11283" s="27">
        <v>123.06</v>
      </c>
      <c r="G11283" s="26">
        <f>(E11283-F11283)/E11283</f>
        <v>0.45403726708074532</v>
      </c>
      <c r="H11283" s="27">
        <f>E11283-F11283</f>
        <v>102.34</v>
      </c>
      <c r="I11283" s="35">
        <f>E11283/D11283</f>
        <v>4.053431929678171E-2</v>
      </c>
      <c r="J11283" s="3">
        <v>0</v>
      </c>
      <c r="K11283" s="26">
        <v>0</v>
      </c>
      <c r="L11283" s="4" t="b">
        <v>0</v>
      </c>
      <c r="M11283" s="4" t="s">
        <v>57</v>
      </c>
      <c r="N11283" s="35">
        <f>'Landed Freight Margin Tool'!$D$4</f>
        <v>0.58708499999999997</v>
      </c>
      <c r="O11283" s="30">
        <f>(MAX($F11283,MIN(0.18*$D11283,$F11283*(1+$N11283))))</f>
        <v>195.30668010000002</v>
      </c>
      <c r="P11283" s="35">
        <f>O11283/D11283</f>
        <v>3.5122552493202321E-2</v>
      </c>
    </row>
    <row r="11284" spans="1:16" x14ac:dyDescent="0.3">
      <c r="A11284" s="2">
        <v>44972</v>
      </c>
      <c r="B11284" s="3" t="s">
        <v>8401</v>
      </c>
      <c r="C11284" s="4" t="s">
        <v>8402</v>
      </c>
      <c r="D11284" s="27">
        <v>14246.89</v>
      </c>
      <c r="E11284" s="27">
        <v>578.39</v>
      </c>
      <c r="F11284" s="27">
        <v>356.25</v>
      </c>
      <c r="G11284" s="26">
        <f>(E11284-F11284)/E11284</f>
        <v>0.38406611455938033</v>
      </c>
      <c r="H11284" s="27">
        <f>E11284-F11284</f>
        <v>222.14</v>
      </c>
      <c r="I11284" s="35">
        <f>E11284/D11284</f>
        <v>4.0597632184989144E-2</v>
      </c>
      <c r="J11284" s="3">
        <v>2008.72</v>
      </c>
      <c r="K11284" s="26">
        <v>0.29599999999999999</v>
      </c>
      <c r="L11284" s="4" t="b">
        <v>1</v>
      </c>
      <c r="M11284" s="4" t="s">
        <v>57</v>
      </c>
      <c r="N11284" s="35">
        <f>'Landed Freight Margin Tool'!$D$4</f>
        <v>0.58708499999999997</v>
      </c>
      <c r="O11284" s="30">
        <f>(MAX($F11284,MIN(0.18*$D11284,$F11284*(1+$N11284))))</f>
        <v>565.39903125000001</v>
      </c>
      <c r="P11284" s="35">
        <f>O11284/D11284</f>
        <v>3.9685786248788331E-2</v>
      </c>
    </row>
    <row r="11285" spans="1:16" x14ac:dyDescent="0.3">
      <c r="A11285" s="2">
        <v>45021</v>
      </c>
      <c r="B11285" s="3" t="s">
        <v>19420</v>
      </c>
      <c r="C11285" s="4" t="s">
        <v>19421</v>
      </c>
      <c r="D11285" s="27">
        <v>7842.2</v>
      </c>
      <c r="E11285" s="27">
        <v>318.5</v>
      </c>
      <c r="F11285" s="27">
        <v>281.94</v>
      </c>
      <c r="G11285" s="26">
        <f>(E11285-F11285)/E11285</f>
        <v>0.11478806907378336</v>
      </c>
      <c r="H11285" s="27">
        <f>E11285-F11285</f>
        <v>36.56</v>
      </c>
      <c r="I11285" s="35">
        <f>E11285/D11285</f>
        <v>4.0613603325597408E-2</v>
      </c>
      <c r="J11285" s="3">
        <v>0</v>
      </c>
      <c r="K11285" s="26">
        <v>0</v>
      </c>
      <c r="L11285" s="4" t="b">
        <v>0</v>
      </c>
      <c r="M11285" s="4" t="s">
        <v>57</v>
      </c>
      <c r="N11285" s="35">
        <f>'Landed Freight Margin Tool'!$D$4</f>
        <v>0.58708499999999997</v>
      </c>
      <c r="O11285" s="30">
        <f>(MAX($F11285,MIN(0.18*$D11285,$F11285*(1+$N11285))))</f>
        <v>447.46274490000002</v>
      </c>
      <c r="P11285" s="35">
        <f>O11285/D11285</f>
        <v>5.7058318443804039E-2</v>
      </c>
    </row>
    <row r="11286" spans="1:16" x14ac:dyDescent="0.3">
      <c r="A11286" s="2">
        <v>45034</v>
      </c>
      <c r="B11286" s="3" t="s">
        <v>22819</v>
      </c>
      <c r="C11286" s="4" t="s">
        <v>22820</v>
      </c>
      <c r="D11286" s="27">
        <v>5750.15</v>
      </c>
      <c r="E11286" s="27">
        <v>233.73</v>
      </c>
      <c r="F11286" s="27">
        <v>146.84</v>
      </c>
      <c r="G11286" s="26">
        <f>(E11286-F11286)/E11286</f>
        <v>0.37175373293971675</v>
      </c>
      <c r="H11286" s="27">
        <f>E11286-F11286</f>
        <v>86.889999999999986</v>
      </c>
      <c r="I11286" s="35">
        <f>E11286/D11286</f>
        <v>4.0647635279079677E-2</v>
      </c>
      <c r="J11286" s="3">
        <v>28.85</v>
      </c>
      <c r="K11286" s="26">
        <v>0.47299999999999998</v>
      </c>
      <c r="L11286" s="4" t="b">
        <v>1</v>
      </c>
      <c r="M11286" s="4" t="s">
        <v>57</v>
      </c>
      <c r="N11286" s="35">
        <f>'Landed Freight Margin Tool'!$D$4</f>
        <v>0.58708499999999997</v>
      </c>
      <c r="O11286" s="30">
        <f>(MAX($F11286,MIN(0.18*$D11286,$F11286*(1+$N11286))))</f>
        <v>233.04756140000001</v>
      </c>
      <c r="P11286" s="35">
        <f>O11286/D11286</f>
        <v>4.0528953401215623E-2</v>
      </c>
    </row>
    <row r="11287" spans="1:16" x14ac:dyDescent="0.3">
      <c r="A11287" s="2">
        <v>45117</v>
      </c>
      <c r="B11287" s="3" t="s">
        <v>8133</v>
      </c>
      <c r="C11287" s="4" t="s">
        <v>8134</v>
      </c>
      <c r="D11287" s="27">
        <v>12594.89</v>
      </c>
      <c r="E11287" s="27">
        <v>512.84</v>
      </c>
      <c r="F11287" s="27">
        <v>368.58</v>
      </c>
      <c r="G11287" s="26">
        <f>(E11287-F11287)/E11287</f>
        <v>0.28129631074019196</v>
      </c>
      <c r="H11287" s="27">
        <f>E11287-F11287</f>
        <v>144.26000000000005</v>
      </c>
      <c r="I11287" s="35">
        <f>E11287/D11287</f>
        <v>4.0718100753559583E-2</v>
      </c>
      <c r="J11287" s="3">
        <v>48779.01</v>
      </c>
      <c r="K11287" s="26">
        <v>0.17899999999999999</v>
      </c>
      <c r="L11287" s="4" t="b">
        <v>0</v>
      </c>
      <c r="M11287" s="4" t="s">
        <v>57</v>
      </c>
      <c r="N11287" s="35">
        <f>'Landed Freight Margin Tool'!$D$4</f>
        <v>0.58708499999999997</v>
      </c>
      <c r="O11287" s="30">
        <f>(MAX($F11287,MIN(0.18*$D11287,$F11287*(1+$N11287))))</f>
        <v>584.96778930000005</v>
      </c>
      <c r="P11287" s="35">
        <f>O11287/D11287</f>
        <v>4.6444850991155945E-2</v>
      </c>
    </row>
    <row r="11288" spans="1:16" x14ac:dyDescent="0.3">
      <c r="A11288" s="2">
        <v>45275</v>
      </c>
      <c r="B11288" s="3" t="s">
        <v>19330</v>
      </c>
      <c r="C11288" s="4" t="s">
        <v>19331</v>
      </c>
      <c r="D11288" s="27">
        <v>18510.59</v>
      </c>
      <c r="E11288" s="27">
        <v>753.89</v>
      </c>
      <c r="F11288" s="27">
        <v>447.32</v>
      </c>
      <c r="G11288" s="26">
        <f>(E11288-F11288)/E11288</f>
        <v>0.40665083765536086</v>
      </c>
      <c r="H11288" s="27">
        <f>E11288-F11288</f>
        <v>306.57</v>
      </c>
      <c r="I11288" s="35">
        <f>E11288/D11288</f>
        <v>4.0727497070595801E-2</v>
      </c>
      <c r="J11288" s="3">
        <v>5.01</v>
      </c>
      <c r="K11288" s="26">
        <v>2.5630000000000002</v>
      </c>
      <c r="L11288" s="4" t="b">
        <v>1</v>
      </c>
      <c r="M11288" s="4" t="s">
        <v>57</v>
      </c>
      <c r="N11288" s="35">
        <f>'Landed Freight Margin Tool'!$D$4</f>
        <v>0.58708499999999997</v>
      </c>
      <c r="O11288" s="30">
        <f>(MAX($F11288,MIN(0.18*$D11288,$F11288*(1+$N11288))))</f>
        <v>709.9348622</v>
      </c>
      <c r="P11288" s="35">
        <f>O11288/D11288</f>
        <v>3.8352902970677866E-2</v>
      </c>
    </row>
    <row r="11289" spans="1:16" x14ac:dyDescent="0.3">
      <c r="A11289" s="2">
        <v>44971</v>
      </c>
      <c r="B11289" s="3" t="s">
        <v>14724</v>
      </c>
      <c r="C11289" s="4" t="s">
        <v>14725</v>
      </c>
      <c r="D11289" s="27">
        <v>23348.05</v>
      </c>
      <c r="E11289" s="27">
        <v>952.97</v>
      </c>
      <c r="F11289" s="27">
        <v>695.25</v>
      </c>
      <c r="G11289" s="26">
        <f>(E11289-F11289)/E11289</f>
        <v>0.27043873364324167</v>
      </c>
      <c r="H11289" s="27">
        <f>E11289-F11289</f>
        <v>257.72000000000003</v>
      </c>
      <c r="I11289" s="35">
        <f>E11289/D11289</f>
        <v>4.0815828302577732E-2</v>
      </c>
      <c r="J11289" s="3">
        <v>951.2</v>
      </c>
      <c r="K11289" s="26">
        <v>0.22</v>
      </c>
      <c r="L11289" s="4" t="b">
        <v>1</v>
      </c>
      <c r="M11289" s="4" t="s">
        <v>57</v>
      </c>
      <c r="N11289" s="35">
        <f>'Landed Freight Margin Tool'!$D$4</f>
        <v>0.58708499999999997</v>
      </c>
      <c r="O11289" s="30">
        <f>(MAX($F11289,MIN(0.18*$D11289,$F11289*(1+$N11289))))</f>
        <v>1103.4208462500001</v>
      </c>
      <c r="P11289" s="35">
        <f>O11289/D11289</f>
        <v>4.725965749816366E-2</v>
      </c>
    </row>
    <row r="11290" spans="1:16" x14ac:dyDescent="0.3">
      <c r="A11290" s="2">
        <v>45014</v>
      </c>
      <c r="B11290" s="3" t="s">
        <v>19006</v>
      </c>
      <c r="C11290" s="4" t="s">
        <v>19007</v>
      </c>
      <c r="D11290" s="27">
        <v>8170.74</v>
      </c>
      <c r="E11290" s="27">
        <v>334.53</v>
      </c>
      <c r="F11290" s="27">
        <v>236.21</v>
      </c>
      <c r="G11290" s="26">
        <f>(E11290-F11290)/E11290</f>
        <v>0.29390488147550287</v>
      </c>
      <c r="H11290" s="27">
        <f>E11290-F11290</f>
        <v>98.319999999999965</v>
      </c>
      <c r="I11290" s="35">
        <f>E11290/D11290</f>
        <v>4.0942436058423105E-2</v>
      </c>
      <c r="J11290" s="3">
        <v>1232.46</v>
      </c>
      <c r="K11290" s="26">
        <v>0.22</v>
      </c>
      <c r="L11290" s="4" t="b">
        <v>1</v>
      </c>
      <c r="M11290" s="4" t="s">
        <v>57</v>
      </c>
      <c r="N11290" s="35">
        <f>'Landed Freight Margin Tool'!$D$4</f>
        <v>0.58708499999999997</v>
      </c>
      <c r="O11290" s="30">
        <f>(MAX($F11290,MIN(0.18*$D11290,$F11290*(1+$N11290))))</f>
        <v>374.88534785000002</v>
      </c>
      <c r="P11290" s="35">
        <f>O11290/D11290</f>
        <v>4.5881443767639161E-2</v>
      </c>
    </row>
    <row r="11291" spans="1:16" x14ac:dyDescent="0.3">
      <c r="A11291" s="2">
        <v>44998</v>
      </c>
      <c r="B11291" s="3" t="s">
        <v>15117</v>
      </c>
      <c r="C11291" s="4" t="s">
        <v>15118</v>
      </c>
      <c r="D11291" s="27">
        <v>6358.68</v>
      </c>
      <c r="E11291" s="27">
        <v>260.89</v>
      </c>
      <c r="F11291" s="27">
        <v>170.03</v>
      </c>
      <c r="G11291" s="26">
        <f>(E11291-F11291)/E11291</f>
        <v>0.34826938556479736</v>
      </c>
      <c r="H11291" s="27">
        <f>E11291-F11291</f>
        <v>90.859999999999985</v>
      </c>
      <c r="I11291" s="35">
        <f>E11291/D11291</f>
        <v>4.1028955695207175E-2</v>
      </c>
      <c r="J11291" s="3">
        <v>2509.1999999999998</v>
      </c>
      <c r="K11291" s="26">
        <v>0.22</v>
      </c>
      <c r="L11291" s="4" t="b">
        <v>1</v>
      </c>
      <c r="M11291" s="4" t="s">
        <v>57</v>
      </c>
      <c r="N11291" s="35">
        <f>'Landed Freight Margin Tool'!$D$4</f>
        <v>0.58708499999999997</v>
      </c>
      <c r="O11291" s="30">
        <f>(MAX($F11291,MIN(0.18*$D11291,$F11291*(1+$N11291))))</f>
        <v>269.85206255000003</v>
      </c>
      <c r="P11291" s="35">
        <f>O11291/D11291</f>
        <v>4.243837754848491E-2</v>
      </c>
    </row>
    <row r="11292" spans="1:16" x14ac:dyDescent="0.3">
      <c r="A11292" s="2">
        <v>45147</v>
      </c>
      <c r="B11292" s="3" t="s">
        <v>8069</v>
      </c>
      <c r="C11292" s="4" t="s">
        <v>8070</v>
      </c>
      <c r="D11292" s="27">
        <v>1833.8</v>
      </c>
      <c r="E11292" s="27">
        <v>75.34</v>
      </c>
      <c r="F11292" s="27">
        <v>38.89</v>
      </c>
      <c r="G11292" s="26">
        <f>(E11292-F11292)/E11292</f>
        <v>0.4838067427661269</v>
      </c>
      <c r="H11292" s="27">
        <f>E11292-F11292</f>
        <v>36.450000000000003</v>
      </c>
      <c r="I11292" s="35">
        <f>E11292/D11292</f>
        <v>4.1084087686770646E-2</v>
      </c>
      <c r="J11292" s="3">
        <v>53</v>
      </c>
      <c r="K11292" s="26">
        <v>0.22600000000000001</v>
      </c>
      <c r="L11292" s="4" t="b">
        <v>1</v>
      </c>
      <c r="M11292" s="4" t="s">
        <v>57</v>
      </c>
      <c r="N11292" s="35">
        <f>'Landed Freight Margin Tool'!$D$4</f>
        <v>0.58708499999999997</v>
      </c>
      <c r="O11292" s="30">
        <f>(MAX($F11292,MIN(0.18*$D11292,$F11292*(1+$N11292))))</f>
        <v>61.721735650000007</v>
      </c>
      <c r="P11292" s="35">
        <f>O11292/D11292</f>
        <v>3.3657833815028904E-2</v>
      </c>
    </row>
    <row r="11293" spans="1:16" x14ac:dyDescent="0.3">
      <c r="A11293" s="2">
        <v>45275</v>
      </c>
      <c r="B11293" s="3" t="s">
        <v>21073</v>
      </c>
      <c r="C11293" s="4" t="s">
        <v>21074</v>
      </c>
      <c r="D11293" s="27">
        <v>9989.23</v>
      </c>
      <c r="E11293" s="27">
        <v>412.39</v>
      </c>
      <c r="F11293" s="27">
        <v>302.83</v>
      </c>
      <c r="G11293" s="26">
        <f>(E11293-F11293)/E11293</f>
        <v>0.2656708455588157</v>
      </c>
      <c r="H11293" s="27">
        <f>E11293-F11293</f>
        <v>109.56</v>
      </c>
      <c r="I11293" s="35">
        <f>E11293/D11293</f>
        <v>4.1283462288885131E-2</v>
      </c>
      <c r="J11293" s="3">
        <v>676.49</v>
      </c>
      <c r="K11293" s="26">
        <v>0.41299999999999998</v>
      </c>
      <c r="L11293" s="4" t="b">
        <v>1</v>
      </c>
      <c r="M11293" s="4" t="s">
        <v>57</v>
      </c>
      <c r="N11293" s="35">
        <f>'Landed Freight Margin Tool'!$D$4</f>
        <v>0.58708499999999997</v>
      </c>
      <c r="O11293" s="30">
        <f>(MAX($F11293,MIN(0.18*$D11293,$F11293*(1+$N11293))))</f>
        <v>480.61695055000001</v>
      </c>
      <c r="P11293" s="35">
        <f>O11293/D11293</f>
        <v>4.8113513308833615E-2</v>
      </c>
    </row>
    <row r="11294" spans="1:16" x14ac:dyDescent="0.3">
      <c r="A11294" s="2">
        <v>45078</v>
      </c>
      <c r="B11294" s="3" t="s">
        <v>20330</v>
      </c>
      <c r="C11294" s="4" t="s">
        <v>20331</v>
      </c>
      <c r="D11294" s="27">
        <v>826.09</v>
      </c>
      <c r="E11294" s="27">
        <v>34.25</v>
      </c>
      <c r="F11294" s="27">
        <v>27.31</v>
      </c>
      <c r="G11294" s="26">
        <f>(E11294-F11294)/E11294</f>
        <v>0.20262773722627742</v>
      </c>
      <c r="H11294" s="27">
        <f>E11294-F11294</f>
        <v>6.9400000000000013</v>
      </c>
      <c r="I11294" s="35">
        <f>E11294/D11294</f>
        <v>4.1460373567044753E-2</v>
      </c>
      <c r="J11294" s="3">
        <v>854.44</v>
      </c>
      <c r="K11294" s="26">
        <v>0.22</v>
      </c>
      <c r="L11294" s="4" t="b">
        <v>1</v>
      </c>
      <c r="M11294" s="4" t="s">
        <v>57</v>
      </c>
      <c r="N11294" s="35">
        <f>'Landed Freight Margin Tool'!$D$4</f>
        <v>0.58708499999999997</v>
      </c>
      <c r="O11294" s="30">
        <f>(MAX($F11294,MIN(0.18*$D11294,$F11294*(1+$N11294))))</f>
        <v>43.343291350000001</v>
      </c>
      <c r="P11294" s="35">
        <f>O11294/D11294</f>
        <v>5.246800148894188E-2</v>
      </c>
    </row>
    <row r="11295" spans="1:16" x14ac:dyDescent="0.3">
      <c r="A11295" s="2">
        <v>45139</v>
      </c>
      <c r="B11295" s="3" t="s">
        <v>20567</v>
      </c>
      <c r="C11295" s="4" t="s">
        <v>20568</v>
      </c>
      <c r="D11295" s="27">
        <v>3065.03</v>
      </c>
      <c r="E11295" s="27">
        <v>127.32</v>
      </c>
      <c r="F11295" s="27">
        <v>62.74</v>
      </c>
      <c r="G11295" s="26">
        <f>(E11295-F11295)/E11295</f>
        <v>0.50722588752748965</v>
      </c>
      <c r="H11295" s="27">
        <f>E11295-F11295</f>
        <v>64.579999999999984</v>
      </c>
      <c r="I11295" s="35">
        <f>E11295/D11295</f>
        <v>4.1539560787333236E-2</v>
      </c>
      <c r="J11295" s="3">
        <v>2245.16</v>
      </c>
      <c r="K11295" s="26">
        <v>0.22</v>
      </c>
      <c r="L11295" s="4" t="b">
        <v>1</v>
      </c>
      <c r="M11295" s="4" t="s">
        <v>57</v>
      </c>
      <c r="N11295" s="35">
        <f>'Landed Freight Margin Tool'!$D$4</f>
        <v>0.58708499999999997</v>
      </c>
      <c r="O11295" s="30">
        <f>(MAX($F11295,MIN(0.18*$D11295,$F11295*(1+$N11295))))</f>
        <v>99.573712900000004</v>
      </c>
      <c r="P11295" s="35">
        <f>O11295/D11295</f>
        <v>3.2487027174285407E-2</v>
      </c>
    </row>
    <row r="11296" spans="1:16" x14ac:dyDescent="0.3">
      <c r="A11296" s="2">
        <v>45202</v>
      </c>
      <c r="B11296" s="3" t="s">
        <v>3021</v>
      </c>
      <c r="C11296" s="4" t="s">
        <v>3022</v>
      </c>
      <c r="D11296" s="27">
        <v>21673.37</v>
      </c>
      <c r="E11296" s="27">
        <v>906.07</v>
      </c>
      <c r="F11296" s="27">
        <v>526.57000000000005</v>
      </c>
      <c r="G11296" s="26">
        <f>(E11296-F11296)/E11296</f>
        <v>0.41884181133907972</v>
      </c>
      <c r="H11296" s="27">
        <f>E11296-F11296</f>
        <v>379.5</v>
      </c>
      <c r="I11296" s="35">
        <f>E11296/D11296</f>
        <v>4.1805681349970036E-2</v>
      </c>
      <c r="J11296" s="3">
        <v>59.04</v>
      </c>
      <c r="K11296" s="26">
        <v>0.22</v>
      </c>
      <c r="L11296" s="4" t="b">
        <v>1</v>
      </c>
      <c r="M11296" s="4" t="s">
        <v>57</v>
      </c>
      <c r="N11296" s="35">
        <f>'Landed Freight Margin Tool'!$D$4</f>
        <v>0.58708499999999997</v>
      </c>
      <c r="O11296" s="30">
        <f>(MAX($F11296,MIN(0.18*$D11296,$F11296*(1+$N11296))))</f>
        <v>835.71134845000017</v>
      </c>
      <c r="P11296" s="35">
        <f>O11296/D11296</f>
        <v>3.8559363331590803E-2</v>
      </c>
    </row>
    <row r="11297" spans="1:16" x14ac:dyDescent="0.3">
      <c r="A11297" s="2">
        <v>45110</v>
      </c>
      <c r="B11297" s="3" t="s">
        <v>8717</v>
      </c>
      <c r="C11297" s="4" t="s">
        <v>8718</v>
      </c>
      <c r="D11297" s="27">
        <v>11902.95</v>
      </c>
      <c r="E11297" s="27">
        <v>499.33</v>
      </c>
      <c r="F11297" s="27">
        <v>297.01</v>
      </c>
      <c r="G11297" s="26">
        <f>(E11297-F11297)/E11297</f>
        <v>0.40518294514649633</v>
      </c>
      <c r="H11297" s="27">
        <f>E11297-F11297</f>
        <v>202.32</v>
      </c>
      <c r="I11297" s="35">
        <f>E11297/D11297</f>
        <v>4.195010480595146E-2</v>
      </c>
      <c r="J11297" s="3">
        <v>1759</v>
      </c>
      <c r="K11297" s="26">
        <v>0.40100000000000002</v>
      </c>
      <c r="L11297" s="4" t="b">
        <v>1</v>
      </c>
      <c r="M11297" s="4" t="s">
        <v>57</v>
      </c>
      <c r="N11297" s="35">
        <f>'Landed Freight Margin Tool'!$D$4</f>
        <v>0.58708499999999997</v>
      </c>
      <c r="O11297" s="30">
        <f>(MAX($F11297,MIN(0.18*$D11297,$F11297*(1+$N11297))))</f>
        <v>471.38011584999998</v>
      </c>
      <c r="P11297" s="35">
        <f>O11297/D11297</f>
        <v>3.9601957149278118E-2</v>
      </c>
    </row>
    <row r="11298" spans="1:16" x14ac:dyDescent="0.3">
      <c r="A11298" s="2">
        <v>44952</v>
      </c>
      <c r="B11298" s="3" t="s">
        <v>5136</v>
      </c>
      <c r="C11298" s="4" t="s">
        <v>5137</v>
      </c>
      <c r="D11298" s="27">
        <v>19249.060000000001</v>
      </c>
      <c r="E11298" s="27">
        <v>808.27</v>
      </c>
      <c r="F11298" s="27">
        <v>455.11</v>
      </c>
      <c r="G11298" s="26">
        <f>(E11298-F11298)/E11298</f>
        <v>0.43693320301384436</v>
      </c>
      <c r="H11298" s="27">
        <f>E11298-F11298</f>
        <v>353.15999999999997</v>
      </c>
      <c r="I11298" s="35">
        <f>E11298/D11298</f>
        <v>4.1990102373830197E-2</v>
      </c>
      <c r="J11298" s="3">
        <v>1999.16</v>
      </c>
      <c r="K11298" s="26">
        <v>0.22</v>
      </c>
      <c r="L11298" s="4" t="b">
        <v>1</v>
      </c>
      <c r="M11298" s="4" t="s">
        <v>57</v>
      </c>
      <c r="N11298" s="35">
        <f>'Landed Freight Margin Tool'!$D$4</f>
        <v>0.58708499999999997</v>
      </c>
      <c r="O11298" s="30">
        <f>(MAX($F11298,MIN(0.18*$D11298,$F11298*(1+$N11298))))</f>
        <v>722.29825435000009</v>
      </c>
      <c r="P11298" s="35">
        <f>O11298/D11298</f>
        <v>3.7523819570929699E-2</v>
      </c>
    </row>
    <row r="11299" spans="1:16" x14ac:dyDescent="0.3">
      <c r="A11299" s="2">
        <v>45028</v>
      </c>
      <c r="B11299" s="3" t="s">
        <v>1769</v>
      </c>
      <c r="C11299" s="4" t="s">
        <v>1770</v>
      </c>
      <c r="D11299" s="27">
        <v>8781.58</v>
      </c>
      <c r="E11299" s="27">
        <v>369.89</v>
      </c>
      <c r="F11299" s="27">
        <v>191.65</v>
      </c>
      <c r="G11299" s="26">
        <f>(E11299-F11299)/E11299</f>
        <v>0.48187298926707939</v>
      </c>
      <c r="H11299" s="27">
        <f>E11299-F11299</f>
        <v>178.23999999999998</v>
      </c>
      <c r="I11299" s="35">
        <f>E11299/D11299</f>
        <v>4.2121121711582651E-2</v>
      </c>
      <c r="J11299" s="3">
        <v>1585</v>
      </c>
      <c r="K11299" s="26">
        <v>0.22</v>
      </c>
      <c r="L11299" s="4" t="b">
        <v>1</v>
      </c>
      <c r="M11299" s="4" t="s">
        <v>57</v>
      </c>
      <c r="N11299" s="35">
        <f>'Landed Freight Margin Tool'!$D$4</f>
        <v>0.58708499999999997</v>
      </c>
      <c r="O11299" s="30">
        <f>(MAX($F11299,MIN(0.18*$D11299,$F11299*(1+$N11299))))</f>
        <v>304.16484025</v>
      </c>
      <c r="P11299" s="35">
        <f>O11299/D11299</f>
        <v>3.4636687276093821E-2</v>
      </c>
    </row>
    <row r="11300" spans="1:16" x14ac:dyDescent="0.3">
      <c r="A11300" s="2">
        <v>45068</v>
      </c>
      <c r="B11300" s="3" t="s">
        <v>22240</v>
      </c>
      <c r="C11300" s="4" t="s">
        <v>2990</v>
      </c>
      <c r="D11300" s="27">
        <v>24367.38</v>
      </c>
      <c r="E11300" s="27">
        <v>1028.77</v>
      </c>
      <c r="F11300" s="27">
        <v>653.11</v>
      </c>
      <c r="G11300" s="26">
        <f>(E11300-F11300)/E11300</f>
        <v>0.36515450489419399</v>
      </c>
      <c r="H11300" s="27">
        <f>E11300-F11300</f>
        <v>375.65999999999997</v>
      </c>
      <c r="I11300" s="35">
        <f>E11300/D11300</f>
        <v>4.2219147072849031E-2</v>
      </c>
      <c r="J11300" s="3">
        <v>887.24</v>
      </c>
      <c r="K11300" s="26">
        <v>0.22</v>
      </c>
      <c r="L11300" s="4" t="b">
        <v>1</v>
      </c>
      <c r="M11300" s="4" t="s">
        <v>57</v>
      </c>
      <c r="N11300" s="35">
        <f>'Landed Freight Margin Tool'!$D$4</f>
        <v>0.58708499999999997</v>
      </c>
      <c r="O11300" s="30">
        <f>(MAX($F11300,MIN(0.18*$D11300,$F11300*(1+$N11300))))</f>
        <v>1036.5410843500001</v>
      </c>
      <c r="P11300" s="35">
        <f>O11300/D11300</f>
        <v>4.2538060487011739E-2</v>
      </c>
    </row>
    <row r="11301" spans="1:16" x14ac:dyDescent="0.3">
      <c r="A11301" s="2">
        <v>45121</v>
      </c>
      <c r="B11301" s="3" t="s">
        <v>14505</v>
      </c>
      <c r="C11301" s="4" t="s">
        <v>14506</v>
      </c>
      <c r="D11301" s="27">
        <v>9468.1200000000008</v>
      </c>
      <c r="E11301" s="27">
        <v>400.07</v>
      </c>
      <c r="F11301" s="27">
        <v>284.63</v>
      </c>
      <c r="G11301" s="26">
        <f>(E11301-F11301)/E11301</f>
        <v>0.28854950383682854</v>
      </c>
      <c r="H11301" s="27">
        <f>E11301-F11301</f>
        <v>115.44</v>
      </c>
      <c r="I11301" s="35">
        <f>E11301/D11301</f>
        <v>4.225442854547682E-2</v>
      </c>
      <c r="J11301" s="3">
        <v>0</v>
      </c>
      <c r="K11301" s="26">
        <v>0</v>
      </c>
      <c r="L11301" s="4" t="b">
        <v>0</v>
      </c>
      <c r="M11301" s="4" t="s">
        <v>57</v>
      </c>
      <c r="N11301" s="35">
        <f>'Landed Freight Margin Tool'!$D$4</f>
        <v>0.58708499999999997</v>
      </c>
      <c r="O11301" s="30">
        <f>(MAX($F11301,MIN(0.18*$D11301,$F11301*(1+$N11301))))</f>
        <v>451.73200355</v>
      </c>
      <c r="P11301" s="35">
        <f>O11301/D11301</f>
        <v>4.7710844766437263E-2</v>
      </c>
    </row>
    <row r="11302" spans="1:16" x14ac:dyDescent="0.3">
      <c r="A11302" s="2">
        <v>45239</v>
      </c>
      <c r="B11302" s="3" t="s">
        <v>8890</v>
      </c>
      <c r="C11302" s="4" t="s">
        <v>8891</v>
      </c>
      <c r="D11302" s="27">
        <v>2195.9699999999998</v>
      </c>
      <c r="E11302" s="27">
        <v>92.86</v>
      </c>
      <c r="F11302" s="27">
        <v>49.57</v>
      </c>
      <c r="G11302" s="26">
        <f>(E11302-F11302)/E11302</f>
        <v>0.4661856558259746</v>
      </c>
      <c r="H11302" s="27">
        <f>E11302-F11302</f>
        <v>43.29</v>
      </c>
      <c r="I11302" s="35">
        <f>E11302/D11302</f>
        <v>4.2286552184228388E-2</v>
      </c>
      <c r="J11302" s="3">
        <v>14047.97</v>
      </c>
      <c r="K11302" s="26">
        <v>0.16800000000000001</v>
      </c>
      <c r="L11302" s="4" t="b">
        <v>0</v>
      </c>
      <c r="M11302" s="4" t="s">
        <v>57</v>
      </c>
      <c r="N11302" s="35">
        <f>'Landed Freight Margin Tool'!$D$4</f>
        <v>0.58708499999999997</v>
      </c>
      <c r="O11302" s="30">
        <f>(MAX($F11302,MIN(0.18*$D11302,$F11302*(1+$N11302))))</f>
        <v>78.671803449999999</v>
      </c>
      <c r="P11302" s="35">
        <f>O11302/D11302</f>
        <v>3.5825536528276802E-2</v>
      </c>
    </row>
    <row r="11303" spans="1:16" x14ac:dyDescent="0.3">
      <c r="A11303" s="2">
        <v>45226</v>
      </c>
      <c r="B11303" s="3" t="s">
        <v>13226</v>
      </c>
      <c r="C11303" s="4" t="s">
        <v>13227</v>
      </c>
      <c r="D11303" s="27">
        <v>11901.69</v>
      </c>
      <c r="E11303" s="27">
        <v>504.04</v>
      </c>
      <c r="F11303" s="27">
        <v>315.04000000000002</v>
      </c>
      <c r="G11303" s="26">
        <f>(E11303-F11303)/E11303</f>
        <v>0.37497024045710659</v>
      </c>
      <c r="H11303" s="27">
        <f>E11303-F11303</f>
        <v>189</v>
      </c>
      <c r="I11303" s="35">
        <f>E11303/D11303</f>
        <v>4.2350288068333151E-2</v>
      </c>
      <c r="J11303" s="3">
        <v>19477.169999999998</v>
      </c>
      <c r="K11303" s="26">
        <v>0.13700000000000001</v>
      </c>
      <c r="L11303" s="4" t="b">
        <v>0</v>
      </c>
      <c r="M11303" s="4" t="s">
        <v>57</v>
      </c>
      <c r="N11303" s="35">
        <f>'Landed Freight Margin Tool'!$D$4</f>
        <v>0.58708499999999997</v>
      </c>
      <c r="O11303" s="30">
        <f>(MAX($F11303,MIN(0.18*$D11303,$F11303*(1+$N11303))))</f>
        <v>499.99525840000007</v>
      </c>
      <c r="P11303" s="35">
        <f>O11303/D11303</f>
        <v>4.2010442080074345E-2</v>
      </c>
    </row>
    <row r="11304" spans="1:16" x14ac:dyDescent="0.3">
      <c r="A11304" s="2">
        <v>45194</v>
      </c>
      <c r="B11304" s="3" t="s">
        <v>2489</v>
      </c>
      <c r="C11304" s="4" t="s">
        <v>2490</v>
      </c>
      <c r="D11304" s="27">
        <v>6291.7</v>
      </c>
      <c r="E11304" s="27">
        <v>266.62</v>
      </c>
      <c r="F11304" s="27">
        <v>169.5</v>
      </c>
      <c r="G11304" s="26">
        <f>(E11304-F11304)/E11304</f>
        <v>0.36426374615557722</v>
      </c>
      <c r="H11304" s="27">
        <f>E11304-F11304</f>
        <v>97.12</v>
      </c>
      <c r="I11304" s="35">
        <f>E11304/D11304</f>
        <v>4.2376464230653083E-2</v>
      </c>
      <c r="J11304" s="3">
        <v>0</v>
      </c>
      <c r="K11304" s="26">
        <v>0</v>
      </c>
      <c r="L11304" s="4" t="b">
        <v>0</v>
      </c>
      <c r="M11304" s="4" t="s">
        <v>57</v>
      </c>
      <c r="N11304" s="35">
        <f>'Landed Freight Margin Tool'!$D$4</f>
        <v>0.58708499999999997</v>
      </c>
      <c r="O11304" s="30">
        <f>(MAX($F11304,MIN(0.18*$D11304,$F11304*(1+$N11304))))</f>
        <v>269.01090750000003</v>
      </c>
      <c r="P11304" s="35">
        <f>O11304/D11304</f>
        <v>4.2756474005435738E-2</v>
      </c>
    </row>
    <row r="11305" spans="1:16" x14ac:dyDescent="0.3">
      <c r="A11305" s="2">
        <v>45142</v>
      </c>
      <c r="B11305" s="3" t="s">
        <v>8255</v>
      </c>
      <c r="C11305" s="4" t="s">
        <v>8256</v>
      </c>
      <c r="D11305" s="27">
        <v>24526.02</v>
      </c>
      <c r="E11305" s="27">
        <v>1040.43</v>
      </c>
      <c r="F11305" s="27">
        <v>598.96</v>
      </c>
      <c r="G11305" s="26">
        <f>(E11305-F11305)/E11305</f>
        <v>0.42431494670472786</v>
      </c>
      <c r="H11305" s="27">
        <f>E11305-F11305</f>
        <v>441.47</v>
      </c>
      <c r="I11305" s="35">
        <f>E11305/D11305</f>
        <v>4.2421477271893278E-2</v>
      </c>
      <c r="J11305" s="3">
        <v>1486.87</v>
      </c>
      <c r="K11305" s="26">
        <v>0.122</v>
      </c>
      <c r="L11305" s="4" t="b">
        <v>0</v>
      </c>
      <c r="M11305" s="4" t="s">
        <v>57</v>
      </c>
      <c r="N11305" s="35">
        <f>'Landed Freight Margin Tool'!$D$4</f>
        <v>0.58708499999999997</v>
      </c>
      <c r="O11305" s="30">
        <f>(MAX($F11305,MIN(0.18*$D11305,$F11305*(1+$N11305))))</f>
        <v>950.60043160000009</v>
      </c>
      <c r="P11305" s="35">
        <f>O11305/D11305</f>
        <v>3.8758854131245107E-2</v>
      </c>
    </row>
    <row r="11306" spans="1:16" x14ac:dyDescent="0.3">
      <c r="A11306" s="2">
        <v>45107</v>
      </c>
      <c r="B11306" s="3" t="s">
        <v>15407</v>
      </c>
      <c r="C11306" s="4" t="s">
        <v>15408</v>
      </c>
      <c r="D11306" s="27">
        <v>16014.77</v>
      </c>
      <c r="E11306" s="27">
        <v>680.49</v>
      </c>
      <c r="F11306" s="27">
        <v>393.75</v>
      </c>
      <c r="G11306" s="26">
        <f>(E11306-F11306)/E11306</f>
        <v>0.42137283428117972</v>
      </c>
      <c r="H11306" s="27">
        <f>E11306-F11306</f>
        <v>286.74</v>
      </c>
      <c r="I11306" s="35">
        <f>E11306/D11306</f>
        <v>4.2491400126258447E-2</v>
      </c>
      <c r="J11306" s="3">
        <v>0</v>
      </c>
      <c r="K11306" s="26">
        <v>0</v>
      </c>
      <c r="L11306" s="4" t="b">
        <v>0</v>
      </c>
      <c r="M11306" s="4" t="s">
        <v>57</v>
      </c>
      <c r="N11306" s="35">
        <f>'Landed Freight Margin Tool'!$D$4</f>
        <v>0.58708499999999997</v>
      </c>
      <c r="O11306" s="30">
        <f>(MAX($F11306,MIN(0.18*$D11306,$F11306*(1+$N11306))))</f>
        <v>624.91471875000002</v>
      </c>
      <c r="P11306" s="35">
        <f>O11306/D11306</f>
        <v>3.9021148524143651E-2</v>
      </c>
    </row>
    <row r="11307" spans="1:16" x14ac:dyDescent="0.3">
      <c r="A11307" s="2">
        <v>45055</v>
      </c>
      <c r="B11307" s="3" t="s">
        <v>3646</v>
      </c>
      <c r="C11307" s="4" t="s">
        <v>3647</v>
      </c>
      <c r="D11307" s="27">
        <v>6824.11</v>
      </c>
      <c r="E11307" s="27">
        <v>290.13</v>
      </c>
      <c r="F11307" s="27">
        <v>177.01</v>
      </c>
      <c r="G11307" s="26">
        <f>(E11307-F11307)/E11307</f>
        <v>0.38989418536518117</v>
      </c>
      <c r="H11307" s="27">
        <f>E11307-F11307</f>
        <v>113.12</v>
      </c>
      <c r="I11307" s="35">
        <f>E11307/D11307</f>
        <v>4.2515434247103287E-2</v>
      </c>
      <c r="J11307" s="3">
        <v>4499.53</v>
      </c>
      <c r="K11307" s="26">
        <v>0.17199999999999999</v>
      </c>
      <c r="L11307" s="4" t="b">
        <v>0</v>
      </c>
      <c r="M11307" s="4" t="s">
        <v>57</v>
      </c>
      <c r="N11307" s="35">
        <f>'Landed Freight Margin Tool'!$D$4</f>
        <v>0.58708499999999997</v>
      </c>
      <c r="O11307" s="30">
        <f>(MAX($F11307,MIN(0.18*$D11307,$F11307*(1+$N11307))))</f>
        <v>280.92991584999999</v>
      </c>
      <c r="P11307" s="35">
        <f>O11307/D11307</f>
        <v>4.1167260763674676E-2</v>
      </c>
    </row>
    <row r="11308" spans="1:16" x14ac:dyDescent="0.3">
      <c r="A11308" s="2">
        <v>45098</v>
      </c>
      <c r="B11308" s="3" t="s">
        <v>19949</v>
      </c>
      <c r="C11308" s="4" t="s">
        <v>19826</v>
      </c>
      <c r="D11308" s="27">
        <v>5236.71</v>
      </c>
      <c r="E11308" s="27">
        <v>223.56</v>
      </c>
      <c r="F11308" s="27">
        <v>127.89</v>
      </c>
      <c r="G11308" s="26">
        <f>(E11308-F11308)/E11308</f>
        <v>0.427938808373591</v>
      </c>
      <c r="H11308" s="27">
        <f>E11308-F11308</f>
        <v>95.67</v>
      </c>
      <c r="I11308" s="35">
        <f>E11308/D11308</f>
        <v>4.2690926173112508E-2</v>
      </c>
      <c r="J11308" s="3">
        <v>1441.56</v>
      </c>
      <c r="K11308" s="26">
        <v>0.22</v>
      </c>
      <c r="L11308" s="4" t="b">
        <v>1</v>
      </c>
      <c r="M11308" s="4" t="s">
        <v>57</v>
      </c>
      <c r="N11308" s="35">
        <f>'Landed Freight Margin Tool'!$D$4</f>
        <v>0.58708499999999997</v>
      </c>
      <c r="O11308" s="30">
        <f>(MAX($F11308,MIN(0.18*$D11308,$F11308*(1+$N11308))))</f>
        <v>202.97230065000002</v>
      </c>
      <c r="P11308" s="35">
        <f>O11308/D11308</f>
        <v>3.875950752476269E-2</v>
      </c>
    </row>
    <row r="11309" spans="1:16" x14ac:dyDescent="0.3">
      <c r="A11309" s="2">
        <v>45189</v>
      </c>
      <c r="B11309" s="3" t="s">
        <v>5639</v>
      </c>
      <c r="C11309" s="4" t="s">
        <v>5640</v>
      </c>
      <c r="D11309" s="27">
        <v>7066.68</v>
      </c>
      <c r="E11309" s="27">
        <v>301.79000000000002</v>
      </c>
      <c r="F11309" s="27">
        <v>194.45</v>
      </c>
      <c r="G11309" s="26">
        <f>(E11309-F11309)/E11309</f>
        <v>0.3556777891911595</v>
      </c>
      <c r="H11309" s="27">
        <f>E11309-F11309</f>
        <v>107.34000000000003</v>
      </c>
      <c r="I11309" s="35">
        <f>E11309/D11309</f>
        <v>4.270605149801604E-2</v>
      </c>
      <c r="J11309" s="3">
        <v>170.49</v>
      </c>
      <c r="K11309" s="26">
        <v>0.64200000000000002</v>
      </c>
      <c r="L11309" s="4" t="b">
        <v>1</v>
      </c>
      <c r="M11309" s="4" t="s">
        <v>57</v>
      </c>
      <c r="N11309" s="35">
        <f>'Landed Freight Margin Tool'!$D$4</f>
        <v>0.58708499999999997</v>
      </c>
      <c r="O11309" s="30">
        <f>(MAX($F11309,MIN(0.18*$D11309,$F11309*(1+$N11309))))</f>
        <v>308.60867825000003</v>
      </c>
      <c r="P11309" s="35">
        <f>O11309/D11309</f>
        <v>4.3670956976967969E-2</v>
      </c>
    </row>
    <row r="11310" spans="1:16" x14ac:dyDescent="0.3">
      <c r="A11310" s="2">
        <v>44949</v>
      </c>
      <c r="B11310" s="3" t="s">
        <v>254</v>
      </c>
      <c r="C11310" s="4" t="s">
        <v>255</v>
      </c>
      <c r="D11310" s="27">
        <v>6696.23</v>
      </c>
      <c r="E11310" s="27">
        <v>286.27</v>
      </c>
      <c r="F11310" s="27">
        <v>237.09</v>
      </c>
      <c r="G11310" s="26">
        <f>(E11310-F11310)/E11310</f>
        <v>0.17179585705802208</v>
      </c>
      <c r="H11310" s="27">
        <f>E11310-F11310</f>
        <v>49.179999999999978</v>
      </c>
      <c r="I11310" s="35">
        <f>E11310/D11310</f>
        <v>4.2750921040645255E-2</v>
      </c>
      <c r="J11310" s="3">
        <v>11140.61</v>
      </c>
      <c r="K11310" s="26">
        <v>0.40500000000000003</v>
      </c>
      <c r="L11310" s="4" t="b">
        <v>1</v>
      </c>
      <c r="M11310" s="4" t="s">
        <v>57</v>
      </c>
      <c r="N11310" s="35">
        <f>'Landed Freight Margin Tool'!$D$4</f>
        <v>0.58708499999999997</v>
      </c>
      <c r="O11310" s="30">
        <f>(MAX($F11310,MIN(0.18*$D11310,$F11310*(1+$N11310))))</f>
        <v>376.28198265000003</v>
      </c>
      <c r="P11310" s="35">
        <f>O11310/D11310</f>
        <v>5.6193109055393861E-2</v>
      </c>
    </row>
    <row r="11311" spans="1:16" x14ac:dyDescent="0.3">
      <c r="A11311" s="2">
        <v>45114</v>
      </c>
      <c r="B11311" s="3" t="s">
        <v>18677</v>
      </c>
      <c r="C11311" s="4" t="s">
        <v>11288</v>
      </c>
      <c r="D11311" s="27">
        <v>6503.03</v>
      </c>
      <c r="E11311" s="27">
        <v>278.77999999999997</v>
      </c>
      <c r="F11311" s="27">
        <v>247.99</v>
      </c>
      <c r="G11311" s="26">
        <f>(E11311-F11311)/E11311</f>
        <v>0.11044551259057309</v>
      </c>
      <c r="H11311" s="27">
        <f>E11311-F11311</f>
        <v>30.789999999999964</v>
      </c>
      <c r="I11311" s="35">
        <f>E11311/D11311</f>
        <v>4.2869247104811138E-2</v>
      </c>
      <c r="J11311" s="3">
        <v>-350.49</v>
      </c>
      <c r="K11311" s="26">
        <v>-1.284</v>
      </c>
      <c r="L11311" s="4" t="b">
        <v>0</v>
      </c>
      <c r="M11311" s="4" t="s">
        <v>57</v>
      </c>
      <c r="N11311" s="35">
        <f>'Landed Freight Margin Tool'!$D$4</f>
        <v>0.58708499999999997</v>
      </c>
      <c r="O11311" s="30">
        <f>(MAX($F11311,MIN(0.18*$D11311,$F11311*(1+$N11311))))</f>
        <v>393.58120915000001</v>
      </c>
      <c r="P11311" s="35">
        <f>O11311/D11311</f>
        <v>6.0522742344722387E-2</v>
      </c>
    </row>
    <row r="11312" spans="1:16" x14ac:dyDescent="0.3">
      <c r="A11312" s="2">
        <v>45166</v>
      </c>
      <c r="B11312" s="3" t="s">
        <v>4950</v>
      </c>
      <c r="C11312" s="4" t="s">
        <v>4951</v>
      </c>
      <c r="D11312" s="27">
        <v>23722.85</v>
      </c>
      <c r="E11312" s="27">
        <v>1020.46</v>
      </c>
      <c r="F11312" s="27">
        <v>538.62</v>
      </c>
      <c r="G11312" s="26">
        <f>(E11312-F11312)/E11312</f>
        <v>0.47217921329596457</v>
      </c>
      <c r="H11312" s="27">
        <f>E11312-F11312</f>
        <v>481.84000000000003</v>
      </c>
      <c r="I11312" s="35">
        <f>E11312/D11312</f>
        <v>4.3015910820158626E-2</v>
      </c>
      <c r="J11312" s="3">
        <v>2353.9</v>
      </c>
      <c r="K11312" s="26">
        <v>0.17100000000000001</v>
      </c>
      <c r="L11312" s="4" t="b">
        <v>0</v>
      </c>
      <c r="M11312" s="4" t="s">
        <v>57</v>
      </c>
      <c r="N11312" s="35">
        <f>'Landed Freight Margin Tool'!$D$4</f>
        <v>0.58708499999999997</v>
      </c>
      <c r="O11312" s="30">
        <f>(MAX($F11312,MIN(0.18*$D11312,$F11312*(1+$N11312))))</f>
        <v>854.83572270000002</v>
      </c>
      <c r="P11312" s="35">
        <f>O11312/D11312</f>
        <v>3.6034275928060924E-2</v>
      </c>
    </row>
    <row r="11313" spans="1:16" x14ac:dyDescent="0.3">
      <c r="A11313" s="2">
        <v>45195</v>
      </c>
      <c r="B11313" s="3" t="s">
        <v>17540</v>
      </c>
      <c r="C11313" s="4" t="s">
        <v>17541</v>
      </c>
      <c r="D11313" s="27">
        <v>7200.92</v>
      </c>
      <c r="E11313" s="27">
        <v>310.14</v>
      </c>
      <c r="F11313" s="27">
        <v>220.3</v>
      </c>
      <c r="G11313" s="26">
        <f>(E11313-F11313)/E11313</f>
        <v>0.28967563036048227</v>
      </c>
      <c r="H11313" s="27">
        <f>E11313-F11313</f>
        <v>89.839999999999975</v>
      </c>
      <c r="I11313" s="35">
        <f>E11313/D11313</f>
        <v>4.3069496675424805E-2</v>
      </c>
      <c r="J11313" s="3">
        <v>887.24</v>
      </c>
      <c r="K11313" s="26">
        <v>0.22</v>
      </c>
      <c r="L11313" s="4" t="b">
        <v>1</v>
      </c>
      <c r="M11313" s="4" t="s">
        <v>57</v>
      </c>
      <c r="N11313" s="35">
        <f>'Landed Freight Margin Tool'!$D$4</f>
        <v>0.58708499999999997</v>
      </c>
      <c r="O11313" s="30">
        <f>(MAX($F11313,MIN(0.18*$D11313,$F11313*(1+$N11313))))</f>
        <v>349.63482550000003</v>
      </c>
      <c r="P11313" s="35">
        <f>O11313/D11313</f>
        <v>4.8554188284274789E-2</v>
      </c>
    </row>
    <row r="11314" spans="1:16" x14ac:dyDescent="0.3">
      <c r="A11314" s="2">
        <v>45147</v>
      </c>
      <c r="B11314" s="3" t="s">
        <v>12348</v>
      </c>
      <c r="C11314" s="4" t="s">
        <v>12349</v>
      </c>
      <c r="D11314" s="27">
        <v>6930.63</v>
      </c>
      <c r="E11314" s="27">
        <v>298.87</v>
      </c>
      <c r="F11314" s="27">
        <v>282.04000000000002</v>
      </c>
      <c r="G11314" s="26">
        <f>(E11314-F11314)/E11314</f>
        <v>5.6312108943687836E-2</v>
      </c>
      <c r="H11314" s="27">
        <f>E11314-F11314</f>
        <v>16.829999999999984</v>
      </c>
      <c r="I11314" s="35">
        <f>E11314/D11314</f>
        <v>4.312306384845245E-2</v>
      </c>
      <c r="J11314" s="3">
        <v>3327.61</v>
      </c>
      <c r="K11314" s="26">
        <v>0.20599999999999999</v>
      </c>
      <c r="L11314" s="4" t="b">
        <v>1</v>
      </c>
      <c r="M11314" s="4" t="s">
        <v>57</v>
      </c>
      <c r="N11314" s="35">
        <f>'Landed Freight Margin Tool'!$D$4</f>
        <v>0.58708499999999997</v>
      </c>
      <c r="O11314" s="30">
        <f>(MAX($F11314,MIN(0.18*$D11314,$F11314*(1+$N11314))))</f>
        <v>447.62145340000006</v>
      </c>
      <c r="P11314" s="35">
        <f>O11314/D11314</f>
        <v>6.4585968865745261E-2</v>
      </c>
    </row>
    <row r="11315" spans="1:16" x14ac:dyDescent="0.3">
      <c r="A11315" s="2">
        <v>45175</v>
      </c>
      <c r="B11315" s="3" t="s">
        <v>558</v>
      </c>
      <c r="C11315" s="4" t="s">
        <v>559</v>
      </c>
      <c r="D11315" s="27">
        <v>21314.06</v>
      </c>
      <c r="E11315" s="27">
        <v>920.82</v>
      </c>
      <c r="F11315" s="27">
        <v>576.29</v>
      </c>
      <c r="G11315" s="26">
        <f>(E11315-F11315)/E11315</f>
        <v>0.37415564388262645</v>
      </c>
      <c r="H11315" s="27">
        <f>E11315-F11315</f>
        <v>344.53000000000009</v>
      </c>
      <c r="I11315" s="35">
        <f>E11315/D11315</f>
        <v>4.320246822989144E-2</v>
      </c>
      <c r="J11315" s="3">
        <v>2418.1799999999998</v>
      </c>
      <c r="K11315" s="26">
        <v>0.22</v>
      </c>
      <c r="L11315" s="4" t="b">
        <v>1</v>
      </c>
      <c r="M11315" s="4" t="s">
        <v>57</v>
      </c>
      <c r="N11315" s="35">
        <f>'Landed Freight Margin Tool'!$D$4</f>
        <v>0.58708499999999997</v>
      </c>
      <c r="O11315" s="30">
        <f>(MAX($F11315,MIN(0.18*$D11315,$F11315*(1+$N11315))))</f>
        <v>914.62121464999996</v>
      </c>
      <c r="P11315" s="35">
        <f>O11315/D11315</f>
        <v>4.2911637419149606E-2</v>
      </c>
    </row>
    <row r="11316" spans="1:16" x14ac:dyDescent="0.3">
      <c r="A11316" s="2">
        <v>45246</v>
      </c>
      <c r="B11316" s="3" t="s">
        <v>23257</v>
      </c>
      <c r="C11316" s="4" t="s">
        <v>23258</v>
      </c>
      <c r="D11316" s="27">
        <v>3533.49</v>
      </c>
      <c r="E11316" s="27">
        <v>152.69999999999999</v>
      </c>
      <c r="F11316" s="27">
        <v>110.81</v>
      </c>
      <c r="G11316" s="26">
        <f>(E11316-F11316)/E11316</f>
        <v>0.27432874918140138</v>
      </c>
      <c r="H11316" s="27">
        <f>E11316-F11316</f>
        <v>41.889999999999986</v>
      </c>
      <c r="I11316" s="35">
        <f>E11316/D11316</f>
        <v>4.3215064992401277E-2</v>
      </c>
      <c r="J11316" s="3">
        <v>325.54000000000002</v>
      </c>
      <c r="K11316" s="26">
        <v>0.22</v>
      </c>
      <c r="L11316" s="4" t="b">
        <v>1</v>
      </c>
      <c r="M11316" s="4" t="s">
        <v>57</v>
      </c>
      <c r="N11316" s="35">
        <f>'Landed Freight Margin Tool'!$D$4</f>
        <v>0.58708499999999997</v>
      </c>
      <c r="O11316" s="30">
        <f>(MAX($F11316,MIN(0.18*$D11316,$F11316*(1+$N11316))))</f>
        <v>175.86488885</v>
      </c>
      <c r="P11316" s="35">
        <f>O11316/D11316</f>
        <v>4.9770874928187152E-2</v>
      </c>
    </row>
    <row r="11317" spans="1:16" x14ac:dyDescent="0.3">
      <c r="A11317" s="2">
        <v>45022</v>
      </c>
      <c r="B11317" s="3" t="s">
        <v>7930</v>
      </c>
      <c r="C11317" s="4" t="s">
        <v>7931</v>
      </c>
      <c r="D11317" s="27">
        <v>16531.73</v>
      </c>
      <c r="E11317" s="27">
        <v>716.37</v>
      </c>
      <c r="F11317" s="27">
        <v>391.64</v>
      </c>
      <c r="G11317" s="26">
        <f>(E11317-F11317)/E11317</f>
        <v>0.45329927272219667</v>
      </c>
      <c r="H11317" s="27">
        <f>E11317-F11317</f>
        <v>324.73</v>
      </c>
      <c r="I11317" s="35">
        <f>E11317/D11317</f>
        <v>4.3333032900972859E-2</v>
      </c>
      <c r="J11317" s="3">
        <v>4937.22</v>
      </c>
      <c r="K11317" s="26">
        <v>0.22</v>
      </c>
      <c r="L11317" s="4" t="b">
        <v>1</v>
      </c>
      <c r="M11317" s="4" t="s">
        <v>57</v>
      </c>
      <c r="N11317" s="35">
        <f>'Landed Freight Margin Tool'!$D$4</f>
        <v>0.58708499999999997</v>
      </c>
      <c r="O11317" s="30">
        <f>(MAX($F11317,MIN(0.18*$D11317,$F11317*(1+$N11317))))</f>
        <v>621.56596939999997</v>
      </c>
      <c r="P11317" s="35">
        <f>O11317/D11317</f>
        <v>3.7598362022607433E-2</v>
      </c>
    </row>
    <row r="11318" spans="1:16" x14ac:dyDescent="0.3">
      <c r="A11318" s="2">
        <v>44999</v>
      </c>
      <c r="B11318" s="3" t="s">
        <v>3955</v>
      </c>
      <c r="C11318" s="4" t="s">
        <v>3956</v>
      </c>
      <c r="D11318" s="27">
        <v>21764.86</v>
      </c>
      <c r="E11318" s="27">
        <v>943.36</v>
      </c>
      <c r="F11318" s="27">
        <v>624.87</v>
      </c>
      <c r="G11318" s="26">
        <f>(E11318-F11318)/E11318</f>
        <v>0.33761236431478969</v>
      </c>
      <c r="H11318" s="27">
        <f>E11318-F11318</f>
        <v>318.49</v>
      </c>
      <c r="I11318" s="35">
        <f>E11318/D11318</f>
        <v>4.3343260650424584E-2</v>
      </c>
      <c r="J11318" s="3">
        <v>931.08</v>
      </c>
      <c r="K11318" s="26">
        <v>0.17599999999999999</v>
      </c>
      <c r="L11318" s="4" t="b">
        <v>0</v>
      </c>
      <c r="M11318" s="4" t="s">
        <v>57</v>
      </c>
      <c r="N11318" s="35">
        <f>'Landed Freight Margin Tool'!$D$4</f>
        <v>0.58708499999999997</v>
      </c>
      <c r="O11318" s="30">
        <f>(MAX($F11318,MIN(0.18*$D11318,$F11318*(1+$N11318))))</f>
        <v>991.72180395000009</v>
      </c>
      <c r="P11318" s="35">
        <f>O11318/D11318</f>
        <v>4.5565273746304827E-2</v>
      </c>
    </row>
    <row r="11319" spans="1:16" x14ac:dyDescent="0.3">
      <c r="A11319" s="2">
        <v>45027</v>
      </c>
      <c r="B11319" s="3" t="s">
        <v>968</v>
      </c>
      <c r="C11319" s="4" t="s">
        <v>969</v>
      </c>
      <c r="D11319" s="27">
        <v>1562.23</v>
      </c>
      <c r="E11319" s="27">
        <v>67.84</v>
      </c>
      <c r="F11319" s="27">
        <v>41.2</v>
      </c>
      <c r="G11319" s="26">
        <f>(E11319-F11319)/E11319</f>
        <v>0.392688679245283</v>
      </c>
      <c r="H11319" s="27">
        <f>E11319-F11319</f>
        <v>26.64</v>
      </c>
      <c r="I11319" s="35">
        <f>E11319/D11319</f>
        <v>4.3425103857946658E-2</v>
      </c>
      <c r="J11319" s="3">
        <v>1594.7</v>
      </c>
      <c r="K11319" s="26">
        <v>0.23300000000000001</v>
      </c>
      <c r="L11319" s="4" t="b">
        <v>1</v>
      </c>
      <c r="M11319" s="4" t="s">
        <v>57</v>
      </c>
      <c r="N11319" s="35">
        <f>'Landed Freight Margin Tool'!$D$4</f>
        <v>0.58708499999999997</v>
      </c>
      <c r="O11319" s="30">
        <f>(MAX($F11319,MIN(0.18*$D11319,$F11319*(1+$N11319))))</f>
        <v>65.387902000000011</v>
      </c>
      <c r="P11319" s="35">
        <f>O11319/D11319</f>
        <v>4.1855489908656222E-2</v>
      </c>
    </row>
    <row r="11320" spans="1:16" x14ac:dyDescent="0.3">
      <c r="A11320" s="2">
        <v>45134</v>
      </c>
      <c r="B11320" s="3" t="s">
        <v>14012</v>
      </c>
      <c r="C11320" s="4" t="s">
        <v>14013</v>
      </c>
      <c r="D11320" s="27">
        <v>14918.33</v>
      </c>
      <c r="E11320" s="27">
        <v>648.66999999999996</v>
      </c>
      <c r="F11320" s="27">
        <v>353.85</v>
      </c>
      <c r="G11320" s="26">
        <f>(E11320-F11320)/E11320</f>
        <v>0.4544992060678002</v>
      </c>
      <c r="H11320" s="27">
        <f>E11320-F11320</f>
        <v>294.81999999999994</v>
      </c>
      <c r="I11320" s="35">
        <f>E11320/D11320</f>
        <v>4.3481408441829614E-2</v>
      </c>
      <c r="J11320" s="3">
        <v>702.1</v>
      </c>
      <c r="K11320" s="26">
        <v>0.21199999999999999</v>
      </c>
      <c r="L11320" s="4" t="b">
        <v>1</v>
      </c>
      <c r="M11320" s="4" t="s">
        <v>57</v>
      </c>
      <c r="N11320" s="35">
        <f>'Landed Freight Margin Tool'!$D$4</f>
        <v>0.58708499999999997</v>
      </c>
      <c r="O11320" s="30">
        <f>(MAX($F11320,MIN(0.18*$D11320,$F11320*(1+$N11320))))</f>
        <v>561.59002725000005</v>
      </c>
      <c r="P11320" s="35">
        <f>O11320/D11320</f>
        <v>3.7644295792491525E-2</v>
      </c>
    </row>
    <row r="11321" spans="1:16" x14ac:dyDescent="0.3">
      <c r="A11321" s="2">
        <v>45215</v>
      </c>
      <c r="B11321" s="3" t="s">
        <v>19379</v>
      </c>
      <c r="C11321" s="4" t="s">
        <v>19380</v>
      </c>
      <c r="D11321" s="27">
        <v>22225.33</v>
      </c>
      <c r="E11321" s="27">
        <v>968.66</v>
      </c>
      <c r="F11321" s="27">
        <v>610.73</v>
      </c>
      <c r="G11321" s="26">
        <f>(E11321-F11321)/E11321</f>
        <v>0.36951045774575181</v>
      </c>
      <c r="H11321" s="27">
        <f>E11321-F11321</f>
        <v>357.92999999999995</v>
      </c>
      <c r="I11321" s="35">
        <f>E11321/D11321</f>
        <v>4.3583604832864116E-2</v>
      </c>
      <c r="J11321" s="3">
        <v>0</v>
      </c>
      <c r="K11321" s="26">
        <v>0</v>
      </c>
      <c r="L11321" s="4" t="b">
        <v>0</v>
      </c>
      <c r="M11321" s="4" t="s">
        <v>57</v>
      </c>
      <c r="N11321" s="35">
        <f>'Landed Freight Margin Tool'!$D$4</f>
        <v>0.58708499999999997</v>
      </c>
      <c r="O11321" s="30">
        <f>(MAX($F11321,MIN(0.18*$D11321,$F11321*(1+$N11321))))</f>
        <v>969.28042205000008</v>
      </c>
      <c r="P11321" s="35">
        <f>O11321/D11321</f>
        <v>4.3611519921189022E-2</v>
      </c>
    </row>
    <row r="11322" spans="1:16" x14ac:dyDescent="0.3">
      <c r="A11322" s="2">
        <v>45015</v>
      </c>
      <c r="B11322" s="3" t="s">
        <v>24859</v>
      </c>
      <c r="C11322" s="4" t="s">
        <v>24860</v>
      </c>
      <c r="D11322" s="27">
        <v>19320.22</v>
      </c>
      <c r="E11322" s="27">
        <v>843.41</v>
      </c>
      <c r="F11322" s="27">
        <v>487.21</v>
      </c>
      <c r="G11322" s="26">
        <f>(E11322-F11322)/E11322</f>
        <v>0.42233314757946905</v>
      </c>
      <c r="H11322" s="27">
        <f>E11322-F11322</f>
        <v>356.2</v>
      </c>
      <c r="I11322" s="35">
        <f>E11322/D11322</f>
        <v>4.3654264806508407E-2</v>
      </c>
      <c r="J11322" s="3">
        <v>175.64</v>
      </c>
      <c r="K11322" s="26">
        <v>0.22</v>
      </c>
      <c r="L11322" s="4" t="b">
        <v>1</v>
      </c>
      <c r="M11322" s="4" t="s">
        <v>57</v>
      </c>
      <c r="N11322" s="35">
        <f>'Landed Freight Margin Tool'!$D$4</f>
        <v>0.58708499999999997</v>
      </c>
      <c r="O11322" s="30">
        <f>(MAX($F11322,MIN(0.18*$D11322,$F11322*(1+$N11322))))</f>
        <v>773.24368285000003</v>
      </c>
      <c r="P11322" s="35">
        <f>O11322/D11322</f>
        <v>4.0022509207969681E-2</v>
      </c>
    </row>
    <row r="11323" spans="1:16" x14ac:dyDescent="0.3">
      <c r="A11323" s="2">
        <v>44939</v>
      </c>
      <c r="B11323" s="3" t="s">
        <v>11607</v>
      </c>
      <c r="C11323" s="4" t="s">
        <v>11608</v>
      </c>
      <c r="D11323" s="27">
        <v>2209.56</v>
      </c>
      <c r="E11323" s="27">
        <v>96.51</v>
      </c>
      <c r="F11323" s="27">
        <v>48.52</v>
      </c>
      <c r="G11323" s="26">
        <f>(E11323-F11323)/E11323</f>
        <v>0.49725417055227439</v>
      </c>
      <c r="H11323" s="27">
        <f>E11323-F11323</f>
        <v>47.99</v>
      </c>
      <c r="I11323" s="35">
        <f>E11323/D11323</f>
        <v>4.3678379405854562E-2</v>
      </c>
      <c r="J11323" s="3">
        <v>3897.46</v>
      </c>
      <c r="K11323" s="26">
        <v>0.22</v>
      </c>
      <c r="L11323" s="4" t="b">
        <v>1</v>
      </c>
      <c r="M11323" s="4" t="s">
        <v>57</v>
      </c>
      <c r="N11323" s="35">
        <f>'Landed Freight Margin Tool'!$D$4</f>
        <v>0.58708499999999997</v>
      </c>
      <c r="O11323" s="30">
        <f>(MAX($F11323,MIN(0.18*$D11323,$F11323*(1+$N11323))))</f>
        <v>77.005364200000002</v>
      </c>
      <c r="P11323" s="35">
        <f>O11323/D11323</f>
        <v>3.4850994858704902E-2</v>
      </c>
    </row>
    <row r="11324" spans="1:16" x14ac:dyDescent="0.3">
      <c r="A11324" s="2">
        <v>45015</v>
      </c>
      <c r="B11324" s="3" t="s">
        <v>6515</v>
      </c>
      <c r="C11324" s="4" t="s">
        <v>6516</v>
      </c>
      <c r="D11324" s="27">
        <v>2020.2</v>
      </c>
      <c r="E11324" s="27">
        <v>88.47</v>
      </c>
      <c r="F11324" s="27">
        <v>54.78</v>
      </c>
      <c r="G11324" s="26">
        <f>(E11324-F11324)/E11324</f>
        <v>0.38080705323838587</v>
      </c>
      <c r="H11324" s="27">
        <f>E11324-F11324</f>
        <v>33.69</v>
      </c>
      <c r="I11324" s="35">
        <f>E11324/D11324</f>
        <v>4.3792693792693793E-2</v>
      </c>
      <c r="J11324" s="3">
        <v>3353.8</v>
      </c>
      <c r="K11324" s="26">
        <v>0.22</v>
      </c>
      <c r="L11324" s="4" t="b">
        <v>1</v>
      </c>
      <c r="M11324" s="4" t="s">
        <v>57</v>
      </c>
      <c r="N11324" s="35">
        <f>'Landed Freight Margin Tool'!$D$4</f>
        <v>0.58708499999999997</v>
      </c>
      <c r="O11324" s="30">
        <f>(MAX($F11324,MIN(0.18*$D11324,$F11324*(1+$N11324))))</f>
        <v>86.940516300000013</v>
      </c>
      <c r="P11324" s="35">
        <f>O11324/D11324</f>
        <v>4.3035598604098613E-2</v>
      </c>
    </row>
    <row r="11325" spans="1:16" x14ac:dyDescent="0.3">
      <c r="A11325" s="2">
        <v>44930</v>
      </c>
      <c r="B11325" s="3" t="s">
        <v>9341</v>
      </c>
      <c r="C11325" s="4" t="s">
        <v>9342</v>
      </c>
      <c r="D11325" s="27">
        <v>13842.38</v>
      </c>
      <c r="E11325" s="27">
        <v>606.38</v>
      </c>
      <c r="F11325" s="27">
        <v>363.78</v>
      </c>
      <c r="G11325" s="26">
        <f>(E11325-F11325)/E11325</f>
        <v>0.40007915828358459</v>
      </c>
      <c r="H11325" s="27">
        <f>E11325-F11325</f>
        <v>242.60000000000002</v>
      </c>
      <c r="I11325" s="35">
        <f>E11325/D11325</f>
        <v>4.3806050693594598E-2</v>
      </c>
      <c r="J11325" s="3">
        <v>519.03</v>
      </c>
      <c r="K11325" s="26">
        <v>0.17799999999999999</v>
      </c>
      <c r="L11325" s="4" t="b">
        <v>0</v>
      </c>
      <c r="M11325" s="4" t="s">
        <v>57</v>
      </c>
      <c r="N11325" s="35">
        <f>'Landed Freight Margin Tool'!$D$4</f>
        <v>0.58708499999999997</v>
      </c>
      <c r="O11325" s="30">
        <f>(MAX($F11325,MIN(0.18*$D11325,$F11325*(1+$N11325))))</f>
        <v>577.34978130000002</v>
      </c>
      <c r="P11325" s="35">
        <f>O11325/D11325</f>
        <v>4.1708852184378704E-2</v>
      </c>
    </row>
    <row r="11326" spans="1:16" x14ac:dyDescent="0.3">
      <c r="A11326" s="2">
        <v>45078</v>
      </c>
      <c r="B11326" s="3" t="s">
        <v>3214</v>
      </c>
      <c r="C11326" s="4" t="s">
        <v>3215</v>
      </c>
      <c r="D11326" s="27">
        <v>22973.88</v>
      </c>
      <c r="E11326" s="27">
        <v>1007.98</v>
      </c>
      <c r="F11326" s="27">
        <v>539.26</v>
      </c>
      <c r="G11326" s="26">
        <f>(E11326-F11326)/E11326</f>
        <v>0.4650092263735392</v>
      </c>
      <c r="H11326" s="27">
        <f>E11326-F11326</f>
        <v>468.72</v>
      </c>
      <c r="I11326" s="35">
        <f>E11326/D11326</f>
        <v>4.3875044180608586E-2</v>
      </c>
      <c r="J11326" s="3">
        <v>0</v>
      </c>
      <c r="K11326" s="26">
        <v>0</v>
      </c>
      <c r="L11326" s="4" t="b">
        <v>0</v>
      </c>
      <c r="M11326" s="4" t="s">
        <v>57</v>
      </c>
      <c r="N11326" s="35">
        <f>'Landed Freight Margin Tool'!$D$4</f>
        <v>0.58708499999999997</v>
      </c>
      <c r="O11326" s="30">
        <f>(MAX($F11326,MIN(0.18*$D11326,$F11326*(1+$N11326))))</f>
        <v>855.85145710000006</v>
      </c>
      <c r="P11326" s="35">
        <f>O11326/D11326</f>
        <v>3.7253239639973748E-2</v>
      </c>
    </row>
    <row r="11327" spans="1:16" x14ac:dyDescent="0.3">
      <c r="A11327" s="2">
        <v>45044</v>
      </c>
      <c r="B11327" s="3" t="s">
        <v>6919</v>
      </c>
      <c r="C11327" s="4" t="s">
        <v>6920</v>
      </c>
      <c r="D11327" s="27">
        <v>7632.41</v>
      </c>
      <c r="E11327" s="27">
        <v>335.64</v>
      </c>
      <c r="F11327" s="27">
        <v>349.13</v>
      </c>
      <c r="G11327" s="26">
        <f>(E11327-F11327)/E11327</f>
        <v>-4.0191872244071059E-2</v>
      </c>
      <c r="H11327" s="27">
        <f>E11327-F11327</f>
        <v>-13.490000000000009</v>
      </c>
      <c r="I11327" s="35">
        <f>E11327/D11327</f>
        <v>4.3975624999181125E-2</v>
      </c>
      <c r="J11327" s="3">
        <v>141</v>
      </c>
      <c r="K11327" s="26">
        <v>0.19900000000000001</v>
      </c>
      <c r="L11327" s="4" t="b">
        <v>1</v>
      </c>
      <c r="M11327" s="4" t="s">
        <v>57</v>
      </c>
      <c r="N11327" s="35">
        <f>'Landed Freight Margin Tool'!$D$4</f>
        <v>0.58708499999999997</v>
      </c>
      <c r="O11327" s="30">
        <f>(MAX($F11327,MIN(0.18*$D11327,$F11327*(1+$N11327))))</f>
        <v>554.09898605000001</v>
      </c>
      <c r="P11327" s="35">
        <f>O11327/D11327</f>
        <v>7.2598168343943795E-2</v>
      </c>
    </row>
    <row r="11328" spans="1:16" x14ac:dyDescent="0.3">
      <c r="A11328" s="2">
        <v>45036</v>
      </c>
      <c r="B11328" s="3" t="s">
        <v>14828</v>
      </c>
      <c r="C11328" s="4" t="s">
        <v>14829</v>
      </c>
      <c r="D11328" s="27">
        <v>24240.78</v>
      </c>
      <c r="E11328" s="27">
        <v>1069.6600000000001</v>
      </c>
      <c r="F11328" s="27">
        <v>675.31</v>
      </c>
      <c r="G11328" s="26">
        <f>(E11328-F11328)/E11328</f>
        <v>0.36866854888469242</v>
      </c>
      <c r="H11328" s="27">
        <f>E11328-F11328</f>
        <v>394.35000000000014</v>
      </c>
      <c r="I11328" s="35">
        <f>E11328/D11328</f>
        <v>4.412646787768381E-2</v>
      </c>
      <c r="J11328" s="3">
        <v>0</v>
      </c>
      <c r="K11328" s="26">
        <v>0</v>
      </c>
      <c r="L11328" s="4" t="b">
        <v>0</v>
      </c>
      <c r="M11328" s="4" t="s">
        <v>57</v>
      </c>
      <c r="N11328" s="35">
        <f>'Landed Freight Margin Tool'!$D$4</f>
        <v>0.58708499999999997</v>
      </c>
      <c r="O11328" s="30">
        <f>(MAX($F11328,MIN(0.18*$D11328,$F11328*(1+$N11328))))</f>
        <v>1071.7743713499999</v>
      </c>
      <c r="P11328" s="35">
        <f>O11328/D11328</f>
        <v>4.4213691611821072E-2</v>
      </c>
    </row>
    <row r="11329" spans="1:16" x14ac:dyDescent="0.3">
      <c r="A11329" s="2">
        <v>45020</v>
      </c>
      <c r="B11329" s="3" t="s">
        <v>10783</v>
      </c>
      <c r="C11329" s="4" t="s">
        <v>10784</v>
      </c>
      <c r="D11329" s="27">
        <v>2076.83</v>
      </c>
      <c r="E11329" s="27">
        <v>91.73</v>
      </c>
      <c r="F11329" s="27">
        <v>58.4</v>
      </c>
      <c r="G11329" s="26">
        <f>(E11329-F11329)/E11329</f>
        <v>0.3633489589011229</v>
      </c>
      <c r="H11329" s="27">
        <f>E11329-F11329</f>
        <v>33.330000000000005</v>
      </c>
      <c r="I11329" s="35">
        <f>E11329/D11329</f>
        <v>4.4168275689392009E-2</v>
      </c>
      <c r="J11329" s="3">
        <v>2998.74</v>
      </c>
      <c r="K11329" s="26">
        <v>0.22</v>
      </c>
      <c r="L11329" s="4" t="b">
        <v>1</v>
      </c>
      <c r="M11329" s="4" t="s">
        <v>57</v>
      </c>
      <c r="N11329" s="35">
        <f>'Landed Freight Margin Tool'!$D$4</f>
        <v>0.58708499999999997</v>
      </c>
      <c r="O11329" s="30">
        <f>(MAX($F11329,MIN(0.18*$D11329,$F11329*(1+$N11329))))</f>
        <v>92.685764000000006</v>
      </c>
      <c r="P11329" s="35">
        <f>O11329/D11329</f>
        <v>4.462847897998392E-2</v>
      </c>
    </row>
    <row r="11330" spans="1:16" x14ac:dyDescent="0.3">
      <c r="A11330" s="2">
        <v>45189</v>
      </c>
      <c r="B11330" s="3" t="s">
        <v>13957</v>
      </c>
      <c r="C11330" s="4" t="s">
        <v>13958</v>
      </c>
      <c r="D11330" s="27">
        <v>2074.23</v>
      </c>
      <c r="E11330" s="27">
        <v>91.87</v>
      </c>
      <c r="F11330" s="27">
        <v>60.2</v>
      </c>
      <c r="G11330" s="26">
        <f>(E11330-F11330)/E11330</f>
        <v>0.34472624360509413</v>
      </c>
      <c r="H11330" s="27">
        <f>E11330-F11330</f>
        <v>31.67</v>
      </c>
      <c r="I11330" s="35">
        <f>E11330/D11330</f>
        <v>4.4291134541492506E-2</v>
      </c>
      <c r="J11330" s="3">
        <v>10021.459999999999</v>
      </c>
      <c r="K11330" s="26">
        <v>0.10299999999999999</v>
      </c>
      <c r="L11330" s="4" t="b">
        <v>0</v>
      </c>
      <c r="M11330" s="4" t="s">
        <v>57</v>
      </c>
      <c r="N11330" s="35">
        <f>'Landed Freight Margin Tool'!$D$4</f>
        <v>0.58708499999999997</v>
      </c>
      <c r="O11330" s="30">
        <f>(MAX($F11330,MIN(0.18*$D11330,$F11330*(1+$N11330))))</f>
        <v>95.542517000000004</v>
      </c>
      <c r="P11330" s="35">
        <f>O11330/D11330</f>
        <v>4.6061679273754597E-2</v>
      </c>
    </row>
    <row r="11331" spans="1:16" x14ac:dyDescent="0.3">
      <c r="A11331" s="2">
        <v>45082</v>
      </c>
      <c r="B11331" s="3" t="s">
        <v>17233</v>
      </c>
      <c r="C11331" s="4" t="s">
        <v>17234</v>
      </c>
      <c r="D11331" s="27">
        <v>13769.64</v>
      </c>
      <c r="E11331" s="27">
        <v>611.71</v>
      </c>
      <c r="F11331" s="27">
        <v>367.76</v>
      </c>
      <c r="G11331" s="26">
        <f>(E11331-F11331)/E11331</f>
        <v>0.39880008500760167</v>
      </c>
      <c r="H11331" s="27">
        <f>E11331-F11331</f>
        <v>243.95000000000005</v>
      </c>
      <c r="I11331" s="35">
        <f>E11331/D11331</f>
        <v>4.4424545594510825E-2</v>
      </c>
      <c r="J11331" s="3">
        <v>43945.93</v>
      </c>
      <c r="K11331" s="26">
        <v>8.8999999999999996E-2</v>
      </c>
      <c r="L11331" s="4" t="b">
        <v>0</v>
      </c>
      <c r="M11331" s="4" t="s">
        <v>57</v>
      </c>
      <c r="N11331" s="35">
        <f>'Landed Freight Margin Tool'!$D$4</f>
        <v>0.58708499999999997</v>
      </c>
      <c r="O11331" s="30">
        <f>(MAX($F11331,MIN(0.18*$D11331,$F11331*(1+$N11331))))</f>
        <v>583.66637960000003</v>
      </c>
      <c r="P11331" s="35">
        <f>O11331/D11331</f>
        <v>4.2387918609346362E-2</v>
      </c>
    </row>
    <row r="11332" spans="1:16" x14ac:dyDescent="0.3">
      <c r="A11332" s="2">
        <v>45092</v>
      </c>
      <c r="B11332" s="3" t="s">
        <v>23894</v>
      </c>
      <c r="C11332" s="4" t="s">
        <v>23895</v>
      </c>
      <c r="D11332" s="27">
        <v>23907.3</v>
      </c>
      <c r="E11332" s="27">
        <v>1064.5</v>
      </c>
      <c r="F11332" s="27">
        <v>732.45</v>
      </c>
      <c r="G11332" s="26">
        <f>(E11332-F11332)/E11332</f>
        <v>0.31193048379520899</v>
      </c>
      <c r="H11332" s="27">
        <f>E11332-F11332</f>
        <v>332.04999999999995</v>
      </c>
      <c r="I11332" s="35">
        <f>E11332/D11332</f>
        <v>4.4526148916858035E-2</v>
      </c>
      <c r="J11332" s="3">
        <v>0</v>
      </c>
      <c r="K11332" s="26">
        <v>0</v>
      </c>
      <c r="L11332" s="4" t="b">
        <v>0</v>
      </c>
      <c r="M11332" s="4" t="s">
        <v>57</v>
      </c>
      <c r="N11332" s="35">
        <f>'Landed Freight Margin Tool'!$D$4</f>
        <v>0.58708499999999997</v>
      </c>
      <c r="O11332" s="30">
        <f>(MAX($F11332,MIN(0.18*$D11332,$F11332*(1+$N11332))))</f>
        <v>1162.4604082500002</v>
      </c>
      <c r="P11332" s="35">
        <f>O11332/D11332</f>
        <v>4.862365922751629E-2</v>
      </c>
    </row>
    <row r="11333" spans="1:16" x14ac:dyDescent="0.3">
      <c r="A11333" s="2">
        <v>45134</v>
      </c>
      <c r="B11333" s="3" t="s">
        <v>18363</v>
      </c>
      <c r="C11333" s="4" t="s">
        <v>18364</v>
      </c>
      <c r="D11333" s="27">
        <v>4021.64</v>
      </c>
      <c r="E11333" s="27">
        <v>179.88</v>
      </c>
      <c r="F11333" s="27">
        <v>111.8</v>
      </c>
      <c r="G11333" s="26">
        <f>(E11333-F11333)/E11333</f>
        <v>0.37847453858127639</v>
      </c>
      <c r="H11333" s="27">
        <f>E11333-F11333</f>
        <v>68.08</v>
      </c>
      <c r="I11333" s="35">
        <f>E11333/D11333</f>
        <v>4.4728021404203261E-2</v>
      </c>
      <c r="J11333" s="3">
        <v>628.04</v>
      </c>
      <c r="K11333" s="26">
        <v>0.22</v>
      </c>
      <c r="L11333" s="4" t="b">
        <v>1</v>
      </c>
      <c r="M11333" s="4" t="s">
        <v>57</v>
      </c>
      <c r="N11333" s="35">
        <f>'Landed Freight Margin Tool'!$D$4</f>
        <v>0.58708499999999997</v>
      </c>
      <c r="O11333" s="30">
        <f>(MAX($F11333,MIN(0.18*$D11333,$F11333*(1+$N11333))))</f>
        <v>177.436103</v>
      </c>
      <c r="P11333" s="35">
        <f>O11333/D11333</f>
        <v>4.4120334739061677E-2</v>
      </c>
    </row>
    <row r="11334" spans="1:16" x14ac:dyDescent="0.3">
      <c r="A11334" s="2">
        <v>44970</v>
      </c>
      <c r="B11334" s="3" t="s">
        <v>18752</v>
      </c>
      <c r="C11334" s="4" t="s">
        <v>18753</v>
      </c>
      <c r="D11334" s="27">
        <v>5481.49</v>
      </c>
      <c r="E11334" s="27">
        <v>245.21</v>
      </c>
      <c r="F11334" s="27">
        <v>145.72999999999999</v>
      </c>
      <c r="G11334" s="26">
        <f>(E11334-F11334)/E11334</f>
        <v>0.40569307940132954</v>
      </c>
      <c r="H11334" s="27">
        <f>E11334-F11334</f>
        <v>99.480000000000018</v>
      </c>
      <c r="I11334" s="35">
        <f>E11334/D11334</f>
        <v>4.4734187237411731E-2</v>
      </c>
      <c r="J11334" s="3">
        <v>7523.8</v>
      </c>
      <c r="K11334" s="26">
        <v>0.123</v>
      </c>
      <c r="L11334" s="4" t="b">
        <v>0</v>
      </c>
      <c r="M11334" s="4" t="s">
        <v>57</v>
      </c>
      <c r="N11334" s="35">
        <f>'Landed Freight Margin Tool'!$D$4</f>
        <v>0.58708499999999997</v>
      </c>
      <c r="O11334" s="30">
        <f>(MAX($F11334,MIN(0.18*$D11334,$F11334*(1+$N11334))))</f>
        <v>231.28589704999999</v>
      </c>
      <c r="P11334" s="35">
        <f>O11334/D11334</f>
        <v>4.2193983214417974E-2</v>
      </c>
    </row>
    <row r="11335" spans="1:16" x14ac:dyDescent="0.3">
      <c r="A11335" s="2">
        <v>45081</v>
      </c>
      <c r="B11335" s="3" t="s">
        <v>9590</v>
      </c>
      <c r="C11335" s="4" t="s">
        <v>8436</v>
      </c>
      <c r="D11335" s="27">
        <v>6604.81</v>
      </c>
      <c r="E11335" s="27">
        <v>296.68</v>
      </c>
      <c r="F11335" s="27">
        <v>235.16</v>
      </c>
      <c r="G11335" s="26">
        <f>(E11335-F11335)/E11335</f>
        <v>0.20736146690036406</v>
      </c>
      <c r="H11335" s="27">
        <f>E11335-F11335</f>
        <v>61.52000000000001</v>
      </c>
      <c r="I11335" s="35">
        <f>E11335/D11335</f>
        <v>4.4918778889930219E-2</v>
      </c>
      <c r="J11335" s="3">
        <v>9189</v>
      </c>
      <c r="K11335" s="26">
        <v>0.28100000000000003</v>
      </c>
      <c r="L11335" s="4" t="b">
        <v>1</v>
      </c>
      <c r="M11335" s="4" t="s">
        <v>57</v>
      </c>
      <c r="N11335" s="35">
        <f>'Landed Freight Margin Tool'!$D$4</f>
        <v>0.58708499999999997</v>
      </c>
      <c r="O11335" s="30">
        <f>(MAX($F11335,MIN(0.18*$D11335,$F11335*(1+$N11335))))</f>
        <v>373.21890860000002</v>
      </c>
      <c r="P11335" s="35">
        <f>O11335/D11335</f>
        <v>5.6507137767778333E-2</v>
      </c>
    </row>
    <row r="11336" spans="1:16" x14ac:dyDescent="0.3">
      <c r="A11336" s="2">
        <v>45154</v>
      </c>
      <c r="B11336" s="3" t="s">
        <v>8288</v>
      </c>
      <c r="C11336" s="4" t="s">
        <v>8289</v>
      </c>
      <c r="D11336" s="27">
        <v>24679.41</v>
      </c>
      <c r="E11336" s="27">
        <v>1109.7</v>
      </c>
      <c r="F11336" s="27">
        <v>793.76</v>
      </c>
      <c r="G11336" s="26">
        <f>(E11336-F11336)/E11336</f>
        <v>0.28470757862485357</v>
      </c>
      <c r="H11336" s="27">
        <f>E11336-F11336</f>
        <v>315.94000000000005</v>
      </c>
      <c r="I11336" s="35">
        <f>E11336/D11336</f>
        <v>4.4964608149060295E-2</v>
      </c>
      <c r="J11336" s="3">
        <v>17209.14</v>
      </c>
      <c r="K11336" s="26">
        <v>0.27400000000000002</v>
      </c>
      <c r="L11336" s="4" t="b">
        <v>1</v>
      </c>
      <c r="M11336" s="4" t="s">
        <v>57</v>
      </c>
      <c r="N11336" s="35">
        <f>'Landed Freight Margin Tool'!$D$4</f>
        <v>0.58708499999999997</v>
      </c>
      <c r="O11336" s="30">
        <f>(MAX($F11336,MIN(0.18*$D11336,$F11336*(1+$N11336))))</f>
        <v>1259.7645896000001</v>
      </c>
      <c r="P11336" s="35">
        <f>O11336/D11336</f>
        <v>5.1045166379585255E-2</v>
      </c>
    </row>
    <row r="11337" spans="1:16" x14ac:dyDescent="0.3">
      <c r="A11337" s="2">
        <v>45190</v>
      </c>
      <c r="B11337" s="3" t="s">
        <v>23868</v>
      </c>
      <c r="C11337" s="4" t="s">
        <v>23869</v>
      </c>
      <c r="D11337" s="27">
        <v>24638.46</v>
      </c>
      <c r="E11337" s="27">
        <v>1109.46</v>
      </c>
      <c r="F11337" s="27">
        <v>587.37</v>
      </c>
      <c r="G11337" s="26">
        <f>(E11337-F11337)/E11337</f>
        <v>0.47058028229949705</v>
      </c>
      <c r="H11337" s="27">
        <f>E11337-F11337</f>
        <v>522.09</v>
      </c>
      <c r="I11337" s="35">
        <f>E11337/D11337</f>
        <v>4.5029600064289736E-2</v>
      </c>
      <c r="J11337" s="3">
        <v>2003.27</v>
      </c>
      <c r="K11337" s="26">
        <v>0.217</v>
      </c>
      <c r="L11337" s="4" t="b">
        <v>1</v>
      </c>
      <c r="M11337" s="4" t="s">
        <v>57</v>
      </c>
      <c r="N11337" s="35">
        <f>'Landed Freight Margin Tool'!$D$4</f>
        <v>0.58708499999999997</v>
      </c>
      <c r="O11337" s="30">
        <f>(MAX($F11337,MIN(0.18*$D11337,$F11337*(1+$N11337))))</f>
        <v>932.20611645000008</v>
      </c>
      <c r="P11337" s="35">
        <f>O11337/D11337</f>
        <v>3.7835405153162985E-2</v>
      </c>
    </row>
    <row r="11338" spans="1:16" x14ac:dyDescent="0.3">
      <c r="A11338" s="2">
        <v>45028</v>
      </c>
      <c r="B11338" s="3" t="s">
        <v>10696</v>
      </c>
      <c r="C11338" s="4" t="s">
        <v>3284</v>
      </c>
      <c r="D11338" s="27">
        <v>8523.2999999999993</v>
      </c>
      <c r="E11338" s="27">
        <v>384.74</v>
      </c>
      <c r="F11338" s="27">
        <v>194.66</v>
      </c>
      <c r="G11338" s="26">
        <f>(E11338-F11338)/E11338</f>
        <v>0.49404792847117535</v>
      </c>
      <c r="H11338" s="27">
        <f>E11338-F11338</f>
        <v>190.08</v>
      </c>
      <c r="I11338" s="35">
        <f>E11338/D11338</f>
        <v>4.5139793272558758E-2</v>
      </c>
      <c r="J11338" s="3">
        <v>23421</v>
      </c>
      <c r="K11338" s="26">
        <v>0.22</v>
      </c>
      <c r="L11338" s="4" t="b">
        <v>1</v>
      </c>
      <c r="M11338" s="4" t="s">
        <v>57</v>
      </c>
      <c r="N11338" s="35">
        <f>'Landed Freight Margin Tool'!$D$4</f>
        <v>0.58708499999999997</v>
      </c>
      <c r="O11338" s="30">
        <f>(MAX($F11338,MIN(0.18*$D11338,$F11338*(1+$N11338))))</f>
        <v>308.9419661</v>
      </c>
      <c r="P11338" s="35">
        <f>O11338/D11338</f>
        <v>3.6246754907136913E-2</v>
      </c>
    </row>
    <row r="11339" spans="1:16" x14ac:dyDescent="0.3">
      <c r="A11339" s="2">
        <v>44959</v>
      </c>
      <c r="B11339" s="3" t="s">
        <v>18694</v>
      </c>
      <c r="C11339" s="4" t="s">
        <v>18695</v>
      </c>
      <c r="D11339" s="27">
        <v>6328.91</v>
      </c>
      <c r="E11339" s="27">
        <v>286.32</v>
      </c>
      <c r="F11339" s="27">
        <v>162.43</v>
      </c>
      <c r="G11339" s="26">
        <f>(E11339-F11339)/E11339</f>
        <v>0.43269768091645705</v>
      </c>
      <c r="H11339" s="27">
        <f>E11339-F11339</f>
        <v>123.88999999999999</v>
      </c>
      <c r="I11339" s="35">
        <f>E11339/D11339</f>
        <v>4.524001763336815E-2</v>
      </c>
      <c r="J11339" s="3">
        <v>1653.85</v>
      </c>
      <c r="K11339" s="26">
        <v>0.20599999999999999</v>
      </c>
      <c r="L11339" s="4" t="b">
        <v>1</v>
      </c>
      <c r="M11339" s="4" t="s">
        <v>57</v>
      </c>
      <c r="N11339" s="35">
        <f>'Landed Freight Margin Tool'!$D$4</f>
        <v>0.58708499999999997</v>
      </c>
      <c r="O11339" s="30">
        <f>(MAX($F11339,MIN(0.18*$D11339,$F11339*(1+$N11339))))</f>
        <v>257.79021655000003</v>
      </c>
      <c r="P11339" s="35">
        <f>O11339/D11339</f>
        <v>4.0732166605308026E-2</v>
      </c>
    </row>
    <row r="11340" spans="1:16" x14ac:dyDescent="0.3">
      <c r="A11340" s="2">
        <v>44929</v>
      </c>
      <c r="B11340" s="3" t="s">
        <v>9796</v>
      </c>
      <c r="C11340" s="4" t="s">
        <v>9797</v>
      </c>
      <c r="D11340" s="27">
        <v>5182.78</v>
      </c>
      <c r="E11340" s="27">
        <v>234.95</v>
      </c>
      <c r="F11340" s="27">
        <v>125.48</v>
      </c>
      <c r="G11340" s="26">
        <f>(E11340-F11340)/E11340</f>
        <v>0.46592892104703126</v>
      </c>
      <c r="H11340" s="27">
        <f>E11340-F11340</f>
        <v>109.46999999999998</v>
      </c>
      <c r="I11340" s="35">
        <f>E11340/D11340</f>
        <v>4.5332813663709441E-2</v>
      </c>
      <c r="J11340" s="3">
        <v>19.399999999999999</v>
      </c>
      <c r="K11340" s="26">
        <v>0.81399999999999995</v>
      </c>
      <c r="L11340" s="4" t="b">
        <v>1</v>
      </c>
      <c r="M11340" s="4" t="s">
        <v>57</v>
      </c>
      <c r="N11340" s="35">
        <f>'Landed Freight Margin Tool'!$D$4</f>
        <v>0.58708499999999997</v>
      </c>
      <c r="O11340" s="30">
        <f>(MAX($F11340,MIN(0.18*$D11340,$F11340*(1+$N11340))))</f>
        <v>199.14742580000001</v>
      </c>
      <c r="P11340" s="35">
        <f>O11340/D11340</f>
        <v>3.8424827177692286E-2</v>
      </c>
    </row>
    <row r="11341" spans="1:16" x14ac:dyDescent="0.3">
      <c r="A11341" s="2">
        <v>45140</v>
      </c>
      <c r="B11341" s="3" t="s">
        <v>17867</v>
      </c>
      <c r="C11341" s="4" t="s">
        <v>17868</v>
      </c>
      <c r="D11341" s="27">
        <v>20385.849999999999</v>
      </c>
      <c r="E11341" s="27">
        <v>925.8</v>
      </c>
      <c r="F11341" s="27">
        <v>467.37</v>
      </c>
      <c r="G11341" s="26">
        <f>(E11341-F11341)/E11341</f>
        <v>0.49517174335709652</v>
      </c>
      <c r="H11341" s="27">
        <f>E11341-F11341</f>
        <v>458.42999999999995</v>
      </c>
      <c r="I11341" s="35">
        <f>E11341/D11341</f>
        <v>4.5413853236436055E-2</v>
      </c>
      <c r="J11341" s="3">
        <v>562.74</v>
      </c>
      <c r="K11341" s="26">
        <v>0.36499999999999999</v>
      </c>
      <c r="L11341" s="4" t="b">
        <v>1</v>
      </c>
      <c r="M11341" s="4" t="s">
        <v>57</v>
      </c>
      <c r="N11341" s="35">
        <f>'Landed Freight Margin Tool'!$D$4</f>
        <v>0.58708499999999997</v>
      </c>
      <c r="O11341" s="30">
        <f>(MAX($F11341,MIN(0.18*$D11341,$F11341*(1+$N11341))))</f>
        <v>741.75591645000009</v>
      </c>
      <c r="P11341" s="35">
        <f>O11341/D11341</f>
        <v>3.6385822344910813E-2</v>
      </c>
    </row>
    <row r="11342" spans="1:16" x14ac:dyDescent="0.3">
      <c r="A11342" s="2">
        <v>44964</v>
      </c>
      <c r="B11342" s="3" t="s">
        <v>19170</v>
      </c>
      <c r="C11342" s="4" t="s">
        <v>19171</v>
      </c>
      <c r="D11342" s="27">
        <v>23635.73</v>
      </c>
      <c r="E11342" s="27">
        <v>1074.19</v>
      </c>
      <c r="F11342" s="27">
        <v>1044.92</v>
      </c>
      <c r="G11342" s="26">
        <f>(E11342-F11342)/E11342</f>
        <v>2.7248438358204768E-2</v>
      </c>
      <c r="H11342" s="27">
        <f>E11342-F11342</f>
        <v>29.269999999999982</v>
      </c>
      <c r="I11342" s="35">
        <f>E11342/D11342</f>
        <v>4.5447718348449573E-2</v>
      </c>
      <c r="J11342" s="3">
        <v>2779.8</v>
      </c>
      <c r="K11342" s="26">
        <v>0.22</v>
      </c>
      <c r="L11342" s="4" t="b">
        <v>1</v>
      </c>
      <c r="M11342" s="4" t="s">
        <v>57</v>
      </c>
      <c r="N11342" s="35">
        <f>'Landed Freight Margin Tool'!$D$4</f>
        <v>0.58708499999999997</v>
      </c>
      <c r="O11342" s="30">
        <f>(MAX($F11342,MIN(0.18*$D11342,$F11342*(1+$N11342))))</f>
        <v>1658.3768582000002</v>
      </c>
      <c r="P11342" s="35">
        <f>O11342/D11342</f>
        <v>7.0163978781277336E-2</v>
      </c>
    </row>
    <row r="11343" spans="1:16" x14ac:dyDescent="0.3">
      <c r="A11343" s="2">
        <v>45034</v>
      </c>
      <c r="B11343" s="3" t="s">
        <v>16577</v>
      </c>
      <c r="C11343" s="4" t="s">
        <v>16578</v>
      </c>
      <c r="D11343" s="27">
        <v>1142.0999999999999</v>
      </c>
      <c r="E11343" s="27">
        <v>52.05</v>
      </c>
      <c r="F11343" s="27">
        <v>26.22</v>
      </c>
      <c r="G11343" s="26">
        <f>(E11343-F11343)/E11343</f>
        <v>0.49625360230547549</v>
      </c>
      <c r="H11343" s="27">
        <f>E11343-F11343</f>
        <v>25.83</v>
      </c>
      <c r="I11343" s="35">
        <f>E11343/D11343</f>
        <v>4.5573942737063305E-2</v>
      </c>
      <c r="J11343" s="3">
        <v>31.15</v>
      </c>
      <c r="K11343" s="26">
        <v>0.438</v>
      </c>
      <c r="L11343" s="4" t="b">
        <v>1</v>
      </c>
      <c r="M11343" s="4" t="s">
        <v>57</v>
      </c>
      <c r="N11343" s="35">
        <f>'Landed Freight Margin Tool'!$D$4</f>
        <v>0.58708499999999997</v>
      </c>
      <c r="O11343" s="30">
        <f>(MAX($F11343,MIN(0.18*$D11343,$F11343*(1+$N11343))))</f>
        <v>41.613368700000002</v>
      </c>
      <c r="P11343" s="35">
        <f>O11343/D11343</f>
        <v>3.6435836354084587E-2</v>
      </c>
    </row>
    <row r="11344" spans="1:16" x14ac:dyDescent="0.3">
      <c r="A11344" s="2">
        <v>45161</v>
      </c>
      <c r="B11344" s="3" t="s">
        <v>13389</v>
      </c>
      <c r="C11344" s="4" t="s">
        <v>13390</v>
      </c>
      <c r="D11344" s="27">
        <v>24108.45</v>
      </c>
      <c r="E11344" s="27">
        <v>1102.43</v>
      </c>
      <c r="F11344" s="27">
        <v>986.29</v>
      </c>
      <c r="G11344" s="26">
        <f>(E11344-F11344)/E11344</f>
        <v>0.10534909245938526</v>
      </c>
      <c r="H11344" s="27">
        <f>E11344-F11344</f>
        <v>116.1400000000001</v>
      </c>
      <c r="I11344" s="35">
        <f>E11344/D11344</f>
        <v>4.5727950158554367E-2</v>
      </c>
      <c r="J11344" s="3">
        <v>0</v>
      </c>
      <c r="K11344" s="26">
        <v>0</v>
      </c>
      <c r="L11344" s="4" t="b">
        <v>0</v>
      </c>
      <c r="M11344" s="4" t="s">
        <v>57</v>
      </c>
      <c r="N11344" s="35">
        <f>'Landed Freight Margin Tool'!$D$4</f>
        <v>0.58708499999999997</v>
      </c>
      <c r="O11344" s="30">
        <f>(MAX($F11344,MIN(0.18*$D11344,$F11344*(1+$N11344))))</f>
        <v>1565.32606465</v>
      </c>
      <c r="P11344" s="35">
        <f>O11344/D11344</f>
        <v>6.4928523594424359E-2</v>
      </c>
    </row>
    <row r="11345" spans="1:16" x14ac:dyDescent="0.3">
      <c r="A11345" s="2">
        <v>45086</v>
      </c>
      <c r="B11345" s="3" t="s">
        <v>1934</v>
      </c>
      <c r="C11345" s="4" t="s">
        <v>1935</v>
      </c>
      <c r="D11345" s="27">
        <v>24566.080000000002</v>
      </c>
      <c r="E11345" s="27">
        <v>1124.74</v>
      </c>
      <c r="F11345" s="27">
        <v>752.07</v>
      </c>
      <c r="G11345" s="26">
        <f>(E11345-F11345)/E11345</f>
        <v>0.33133879830005153</v>
      </c>
      <c r="H11345" s="27">
        <f>E11345-F11345</f>
        <v>372.66999999999996</v>
      </c>
      <c r="I11345" s="35">
        <f>E11345/D11345</f>
        <v>4.5784268389584333E-2</v>
      </c>
      <c r="J11345" s="3">
        <v>6193.5</v>
      </c>
      <c r="K11345" s="26">
        <v>0.17499999999999999</v>
      </c>
      <c r="L11345" s="4" t="b">
        <v>0</v>
      </c>
      <c r="M11345" s="4" t="s">
        <v>57</v>
      </c>
      <c r="N11345" s="35">
        <f>'Landed Freight Margin Tool'!$D$4</f>
        <v>0.58708499999999997</v>
      </c>
      <c r="O11345" s="30">
        <f>(MAX($F11345,MIN(0.18*$D11345,$F11345*(1+$N11345))))</f>
        <v>1193.5990159500002</v>
      </c>
      <c r="P11345" s="35">
        <f>O11345/D11345</f>
        <v>4.8587280345500791E-2</v>
      </c>
    </row>
    <row r="11346" spans="1:16" x14ac:dyDescent="0.3">
      <c r="A11346" s="2">
        <v>45064</v>
      </c>
      <c r="B11346" s="3" t="s">
        <v>9621</v>
      </c>
      <c r="C11346" s="4" t="s">
        <v>9622</v>
      </c>
      <c r="D11346" s="27">
        <v>23779.03</v>
      </c>
      <c r="E11346" s="27">
        <v>1090.49</v>
      </c>
      <c r="F11346" s="27">
        <v>561.85</v>
      </c>
      <c r="G11346" s="26">
        <f>(E11346-F11346)/E11346</f>
        <v>0.48477290025584829</v>
      </c>
      <c r="H11346" s="27">
        <f>E11346-F11346</f>
        <v>528.64</v>
      </c>
      <c r="I11346" s="35">
        <f>E11346/D11346</f>
        <v>4.5859313857630021E-2</v>
      </c>
      <c r="J11346" s="3">
        <v>8966.7000000000007</v>
      </c>
      <c r="K11346" s="26">
        <v>0.22</v>
      </c>
      <c r="L11346" s="4" t="b">
        <v>1</v>
      </c>
      <c r="M11346" s="4" t="s">
        <v>57</v>
      </c>
      <c r="N11346" s="35">
        <f>'Landed Freight Margin Tool'!$D$4</f>
        <v>0.58708499999999997</v>
      </c>
      <c r="O11346" s="30">
        <f>(MAX($F11346,MIN(0.18*$D11346,$F11346*(1+$N11346))))</f>
        <v>891.70370725000009</v>
      </c>
      <c r="P11346" s="35">
        <f>O11346/D11346</f>
        <v>3.7499582920329386E-2</v>
      </c>
    </row>
    <row r="11347" spans="1:16" x14ac:dyDescent="0.3">
      <c r="A11347" s="2">
        <v>45097</v>
      </c>
      <c r="B11347" s="3" t="s">
        <v>24352</v>
      </c>
      <c r="C11347" s="4" t="s">
        <v>24353</v>
      </c>
      <c r="D11347" s="27">
        <v>5374.92</v>
      </c>
      <c r="E11347" s="27">
        <v>247.06</v>
      </c>
      <c r="F11347" s="27">
        <v>138.28</v>
      </c>
      <c r="G11347" s="26">
        <f>(E11347-F11347)/E11347</f>
        <v>0.44029790334331742</v>
      </c>
      <c r="H11347" s="27">
        <f>E11347-F11347</f>
        <v>108.78</v>
      </c>
      <c r="I11347" s="35">
        <f>E11347/D11347</f>
        <v>4.5965335298013735E-2</v>
      </c>
      <c r="J11347" s="3">
        <v>5249.2</v>
      </c>
      <c r="K11347" s="26">
        <v>0.13600000000000001</v>
      </c>
      <c r="L11347" s="4" t="b">
        <v>0</v>
      </c>
      <c r="M11347" s="4" t="s">
        <v>57</v>
      </c>
      <c r="N11347" s="35">
        <f>'Landed Freight Margin Tool'!$D$4</f>
        <v>0.58708499999999997</v>
      </c>
      <c r="O11347" s="30">
        <f>(MAX($F11347,MIN(0.18*$D11347,$F11347*(1+$N11347))))</f>
        <v>219.46211380000003</v>
      </c>
      <c r="P11347" s="35">
        <f>O11347/D11347</f>
        <v>4.0830768420739287E-2</v>
      </c>
    </row>
    <row r="11348" spans="1:16" x14ac:dyDescent="0.3">
      <c r="A11348" s="2">
        <v>45265</v>
      </c>
      <c r="B11348" s="3" t="s">
        <v>22584</v>
      </c>
      <c r="C11348" s="4" t="s">
        <v>527</v>
      </c>
      <c r="D11348" s="27">
        <v>11975.67</v>
      </c>
      <c r="E11348" s="27">
        <v>551.27</v>
      </c>
      <c r="F11348" s="27">
        <v>358.52</v>
      </c>
      <c r="G11348" s="26">
        <f>(E11348-F11348)/E11348</f>
        <v>0.34964717833366593</v>
      </c>
      <c r="H11348" s="27">
        <f>E11348-F11348</f>
        <v>192.75</v>
      </c>
      <c r="I11348" s="35">
        <f>E11348/D11348</f>
        <v>4.6032497555460364E-2</v>
      </c>
      <c r="J11348" s="3">
        <v>-283.10000000000002</v>
      </c>
      <c r="K11348" s="26">
        <v>-1.06</v>
      </c>
      <c r="L11348" s="4" t="b">
        <v>0</v>
      </c>
      <c r="M11348" s="4" t="s">
        <v>57</v>
      </c>
      <c r="N11348" s="35">
        <f>'Landed Freight Margin Tool'!$D$4</f>
        <v>0.58708499999999997</v>
      </c>
      <c r="O11348" s="30">
        <f>(MAX($F11348,MIN(0.18*$D11348,$F11348*(1+$N11348))))</f>
        <v>569.00171420000004</v>
      </c>
      <c r="P11348" s="35">
        <f>O11348/D11348</f>
        <v>4.751314241290884E-2</v>
      </c>
    </row>
    <row r="11349" spans="1:16" x14ac:dyDescent="0.3">
      <c r="A11349" s="2">
        <v>44998</v>
      </c>
      <c r="B11349" s="3" t="s">
        <v>15399</v>
      </c>
      <c r="C11349" s="4" t="s">
        <v>15400</v>
      </c>
      <c r="D11349" s="27">
        <v>15686.06</v>
      </c>
      <c r="E11349" s="27">
        <v>722.17</v>
      </c>
      <c r="F11349" s="27">
        <v>401.43</v>
      </c>
      <c r="G11349" s="26">
        <f>(E11349-F11349)/E11349</f>
        <v>0.44413365274104433</v>
      </c>
      <c r="H11349" s="27">
        <f>E11349-F11349</f>
        <v>320.73999999999995</v>
      </c>
      <c r="I11349" s="35">
        <f>E11349/D11349</f>
        <v>4.603896708287486E-2</v>
      </c>
      <c r="J11349" s="3">
        <v>58185.67</v>
      </c>
      <c r="K11349" s="26">
        <v>8.7999999999999995E-2</v>
      </c>
      <c r="L11349" s="4" t="b">
        <v>0</v>
      </c>
      <c r="M11349" s="4" t="s">
        <v>57</v>
      </c>
      <c r="N11349" s="35">
        <f>'Landed Freight Margin Tool'!$D$4</f>
        <v>0.58708499999999997</v>
      </c>
      <c r="O11349" s="30">
        <f>(MAX($F11349,MIN(0.18*$D11349,$F11349*(1+$N11349))))</f>
        <v>637.10353155000007</v>
      </c>
      <c r="P11349" s="35">
        <f>O11349/D11349</f>
        <v>4.0615905558821025E-2</v>
      </c>
    </row>
    <row r="11350" spans="1:16" x14ac:dyDescent="0.3">
      <c r="A11350" s="2">
        <v>45005</v>
      </c>
      <c r="B11350" s="3" t="s">
        <v>19934</v>
      </c>
      <c r="C11350" s="4" t="s">
        <v>19935</v>
      </c>
      <c r="D11350" s="27">
        <v>4342.7299999999996</v>
      </c>
      <c r="E11350" s="27">
        <v>200.23</v>
      </c>
      <c r="F11350" s="27">
        <v>199.69</v>
      </c>
      <c r="G11350" s="26">
        <f>(E11350-F11350)/E11350</f>
        <v>2.6968985666483147E-3</v>
      </c>
      <c r="H11350" s="27">
        <f>E11350-F11350</f>
        <v>0.53999999999999204</v>
      </c>
      <c r="I11350" s="35">
        <f>E11350/D11350</f>
        <v>4.6106941946655676E-2</v>
      </c>
      <c r="J11350" s="3">
        <v>0</v>
      </c>
      <c r="K11350" s="26">
        <v>0</v>
      </c>
      <c r="L11350" s="4" t="b">
        <v>0</v>
      </c>
      <c r="M11350" s="4" t="s">
        <v>57</v>
      </c>
      <c r="N11350" s="35">
        <f>'Landed Freight Margin Tool'!$D$4</f>
        <v>0.58708499999999997</v>
      </c>
      <c r="O11350" s="30">
        <f>(MAX($F11350,MIN(0.18*$D11350,$F11350*(1+$N11350))))</f>
        <v>316.92500365000001</v>
      </c>
      <c r="P11350" s="35">
        <f>O11350/D11350</f>
        <v>7.2978288691675525E-2</v>
      </c>
    </row>
    <row r="11351" spans="1:16" x14ac:dyDescent="0.3">
      <c r="A11351" s="2">
        <v>45209</v>
      </c>
      <c r="B11351" s="3" t="s">
        <v>14273</v>
      </c>
      <c r="C11351" s="4" t="s">
        <v>14274</v>
      </c>
      <c r="D11351" s="27">
        <v>6350.55</v>
      </c>
      <c r="E11351" s="27">
        <v>292.89999999999998</v>
      </c>
      <c r="F11351" s="27">
        <v>215.62</v>
      </c>
      <c r="G11351" s="26">
        <f>(E11351-F11351)/E11351</f>
        <v>0.26384431546602927</v>
      </c>
      <c r="H11351" s="27">
        <f>E11351-F11351</f>
        <v>77.279999999999973</v>
      </c>
      <c r="I11351" s="35">
        <f>E11351/D11351</f>
        <v>4.612198943398603E-2</v>
      </c>
      <c r="J11351" s="3">
        <v>1960.08</v>
      </c>
      <c r="K11351" s="26">
        <v>0.193</v>
      </c>
      <c r="L11351" s="4" t="b">
        <v>1</v>
      </c>
      <c r="M11351" s="4" t="s">
        <v>57</v>
      </c>
      <c r="N11351" s="35">
        <f>'Landed Freight Margin Tool'!$D$4</f>
        <v>0.58708499999999997</v>
      </c>
      <c r="O11351" s="30">
        <f>(MAX($F11351,MIN(0.18*$D11351,$F11351*(1+$N11351))))</f>
        <v>342.20726770000005</v>
      </c>
      <c r="P11351" s="35">
        <f>O11351/D11351</f>
        <v>5.3886240987001129E-2</v>
      </c>
    </row>
    <row r="11352" spans="1:16" x14ac:dyDescent="0.3">
      <c r="A11352" s="2">
        <v>45175</v>
      </c>
      <c r="B11352" s="3" t="s">
        <v>590</v>
      </c>
      <c r="C11352" s="4" t="s">
        <v>591</v>
      </c>
      <c r="D11352" s="27">
        <v>14819.56</v>
      </c>
      <c r="E11352" s="27">
        <v>684.77</v>
      </c>
      <c r="F11352" s="27">
        <v>404.5</v>
      </c>
      <c r="G11352" s="26">
        <f>(E11352-F11352)/E11352</f>
        <v>0.40929071074959472</v>
      </c>
      <c r="H11352" s="27">
        <f>E11352-F11352</f>
        <v>280.27</v>
      </c>
      <c r="I11352" s="35">
        <f>E11352/D11352</f>
        <v>4.6207174841898138E-2</v>
      </c>
      <c r="J11352" s="3">
        <v>455.49</v>
      </c>
      <c r="K11352" s="26">
        <v>0.75</v>
      </c>
      <c r="L11352" s="4" t="b">
        <v>1</v>
      </c>
      <c r="M11352" s="4" t="s">
        <v>57</v>
      </c>
      <c r="N11352" s="35">
        <f>'Landed Freight Margin Tool'!$D$4</f>
        <v>0.58708499999999997</v>
      </c>
      <c r="O11352" s="30">
        <f>(MAX($F11352,MIN(0.18*$D11352,$F11352*(1+$N11352))))</f>
        <v>641.97588250000001</v>
      </c>
      <c r="P11352" s="35">
        <f>O11352/D11352</f>
        <v>4.3319496833914097E-2</v>
      </c>
    </row>
    <row r="11353" spans="1:16" x14ac:dyDescent="0.3">
      <c r="A11353" s="2">
        <v>45085</v>
      </c>
      <c r="B11353" s="3" t="s">
        <v>2987</v>
      </c>
      <c r="C11353" s="4" t="s">
        <v>2988</v>
      </c>
      <c r="D11353" s="27">
        <v>14162.85</v>
      </c>
      <c r="E11353" s="27">
        <v>655.09</v>
      </c>
      <c r="F11353" s="27">
        <v>482.04</v>
      </c>
      <c r="G11353" s="26">
        <f>(E11353-F11353)/E11353</f>
        <v>0.26416217618953119</v>
      </c>
      <c r="H11353" s="27">
        <f>E11353-F11353</f>
        <v>173.05</v>
      </c>
      <c r="I11353" s="35">
        <f>E11353/D11353</f>
        <v>4.6254108459808582E-2</v>
      </c>
      <c r="J11353" s="3">
        <v>8506.11</v>
      </c>
      <c r="K11353" s="26">
        <v>0.121</v>
      </c>
      <c r="L11353" s="4" t="b">
        <v>0</v>
      </c>
      <c r="M11353" s="4" t="s">
        <v>57</v>
      </c>
      <c r="N11353" s="35">
        <f>'Landed Freight Margin Tool'!$D$4</f>
        <v>0.58708499999999997</v>
      </c>
      <c r="O11353" s="30">
        <f>(MAX($F11353,MIN(0.18*$D11353,$F11353*(1+$N11353))))</f>
        <v>765.03845340000009</v>
      </c>
      <c r="P11353" s="35">
        <f>O11353/D11353</f>
        <v>5.4017267244940111E-2</v>
      </c>
    </row>
    <row r="11354" spans="1:16" x14ac:dyDescent="0.3">
      <c r="A11354" s="2">
        <v>45061</v>
      </c>
      <c r="B11354" s="3" t="s">
        <v>6331</v>
      </c>
      <c r="C11354" s="4" t="s">
        <v>6332</v>
      </c>
      <c r="D11354" s="27">
        <v>3169.34</v>
      </c>
      <c r="E11354" s="27">
        <v>147.29</v>
      </c>
      <c r="F11354" s="27">
        <v>83.82</v>
      </c>
      <c r="G11354" s="26">
        <f>(E11354-F11354)/E11354</f>
        <v>0.43091859596713966</v>
      </c>
      <c r="H11354" s="27">
        <f>E11354-F11354</f>
        <v>63.47</v>
      </c>
      <c r="I11354" s="35">
        <f>E11354/D11354</f>
        <v>4.6473398246953616E-2</v>
      </c>
      <c r="J11354" s="3">
        <v>1441.56</v>
      </c>
      <c r="K11354" s="26">
        <v>0.22</v>
      </c>
      <c r="L11354" s="4" t="b">
        <v>1</v>
      </c>
      <c r="M11354" s="4" t="s">
        <v>57</v>
      </c>
      <c r="N11354" s="35">
        <f>'Landed Freight Margin Tool'!$D$4</f>
        <v>0.58708499999999997</v>
      </c>
      <c r="O11354" s="30">
        <f>(MAX($F11354,MIN(0.18*$D11354,$F11354*(1+$N11354))))</f>
        <v>133.02946470000001</v>
      </c>
      <c r="P11354" s="35">
        <f>O11354/D11354</f>
        <v>4.1973869859339798E-2</v>
      </c>
    </row>
    <row r="11355" spans="1:16" x14ac:dyDescent="0.3">
      <c r="A11355" s="2">
        <v>45021</v>
      </c>
      <c r="B11355" s="3" t="s">
        <v>14201</v>
      </c>
      <c r="C11355" s="4" t="s">
        <v>14202</v>
      </c>
      <c r="D11355" s="27">
        <v>15248.91</v>
      </c>
      <c r="E11355" s="27">
        <v>710.09</v>
      </c>
      <c r="F11355" s="27">
        <v>459.31</v>
      </c>
      <c r="G11355" s="26">
        <f>(E11355-F11355)/E11355</f>
        <v>0.3531665000211241</v>
      </c>
      <c r="H11355" s="27">
        <f>E11355-F11355</f>
        <v>250.78000000000003</v>
      </c>
      <c r="I11355" s="35">
        <f>E11355/D11355</f>
        <v>4.6566607055848586E-2</v>
      </c>
      <c r="J11355" s="3">
        <v>3845.8</v>
      </c>
      <c r="K11355" s="26">
        <v>0.22</v>
      </c>
      <c r="L11355" s="4" t="b">
        <v>1</v>
      </c>
      <c r="M11355" s="4" t="s">
        <v>57</v>
      </c>
      <c r="N11355" s="35">
        <f>'Landed Freight Margin Tool'!$D$4</f>
        <v>0.58708499999999997</v>
      </c>
      <c r="O11355" s="30">
        <f>(MAX($F11355,MIN(0.18*$D11355,$F11355*(1+$N11355))))</f>
        <v>728.96401135000008</v>
      </c>
      <c r="P11355" s="35">
        <f>O11355/D11355</f>
        <v>4.7804335611528963E-2</v>
      </c>
    </row>
    <row r="11356" spans="1:16" x14ac:dyDescent="0.3">
      <c r="A11356" s="2">
        <v>45027</v>
      </c>
      <c r="B11356" s="3" t="s">
        <v>2509</v>
      </c>
      <c r="C11356" s="4" t="s">
        <v>2510</v>
      </c>
      <c r="D11356" s="27">
        <v>10475.9</v>
      </c>
      <c r="E11356" s="27">
        <v>488.03</v>
      </c>
      <c r="F11356" s="27">
        <v>304.22000000000003</v>
      </c>
      <c r="G11356" s="26">
        <f>(E11356-F11356)/E11356</f>
        <v>0.37663668217117791</v>
      </c>
      <c r="H11356" s="27">
        <f>E11356-F11356</f>
        <v>183.80999999999995</v>
      </c>
      <c r="I11356" s="35">
        <f>E11356/D11356</f>
        <v>4.6585973520174878E-2</v>
      </c>
      <c r="J11356" s="3">
        <v>6396</v>
      </c>
      <c r="K11356" s="26">
        <v>0.22</v>
      </c>
      <c r="L11356" s="4" t="b">
        <v>1</v>
      </c>
      <c r="M11356" s="4" t="s">
        <v>57</v>
      </c>
      <c r="N11356" s="35">
        <f>'Landed Freight Margin Tool'!$D$4</f>
        <v>0.58708499999999997</v>
      </c>
      <c r="O11356" s="30">
        <f>(MAX($F11356,MIN(0.18*$D11356,$F11356*(1+$N11356))))</f>
        <v>482.82299870000008</v>
      </c>
      <c r="P11356" s="35">
        <f>O11356/D11356</f>
        <v>4.6088927796179811E-2</v>
      </c>
    </row>
    <row r="11357" spans="1:16" x14ac:dyDescent="0.3">
      <c r="A11357" s="2">
        <v>45230</v>
      </c>
      <c r="B11357" s="3" t="s">
        <v>24613</v>
      </c>
      <c r="C11357" s="4" t="s">
        <v>24614</v>
      </c>
      <c r="D11357" s="27">
        <v>3319.05</v>
      </c>
      <c r="E11357" s="27">
        <v>154.66</v>
      </c>
      <c r="F11357" s="27">
        <v>93.02</v>
      </c>
      <c r="G11357" s="26">
        <f>(E11357-F11357)/E11357</f>
        <v>0.39855166170955647</v>
      </c>
      <c r="H11357" s="27">
        <f>E11357-F11357</f>
        <v>61.64</v>
      </c>
      <c r="I11357" s="35">
        <f>E11357/D11357</f>
        <v>4.6597671020322078E-2</v>
      </c>
      <c r="J11357" s="3">
        <v>697.44</v>
      </c>
      <c r="K11357" s="26">
        <v>0.27800000000000002</v>
      </c>
      <c r="L11357" s="4" t="b">
        <v>1</v>
      </c>
      <c r="M11357" s="4" t="s">
        <v>57</v>
      </c>
      <c r="N11357" s="35">
        <f>'Landed Freight Margin Tool'!$D$4</f>
        <v>0.58708499999999997</v>
      </c>
      <c r="O11357" s="30">
        <f>(MAX($F11357,MIN(0.18*$D11357,$F11357*(1+$N11357))))</f>
        <v>147.6306467</v>
      </c>
      <c r="P11357" s="35">
        <f>O11357/D11357</f>
        <v>4.4479789909763333E-2</v>
      </c>
    </row>
    <row r="11358" spans="1:16" x14ac:dyDescent="0.3">
      <c r="A11358" s="2">
        <v>44994</v>
      </c>
      <c r="B11358" s="3" t="s">
        <v>10311</v>
      </c>
      <c r="C11358" s="4" t="s">
        <v>10312</v>
      </c>
      <c r="D11358" s="27">
        <v>1982.01</v>
      </c>
      <c r="E11358" s="27">
        <v>92.53</v>
      </c>
      <c r="F11358" s="27">
        <v>63.93</v>
      </c>
      <c r="G11358" s="26">
        <f>(E11358-F11358)/E11358</f>
        <v>0.30908894412622934</v>
      </c>
      <c r="H11358" s="27">
        <f>E11358-F11358</f>
        <v>28.6</v>
      </c>
      <c r="I11358" s="35">
        <f>E11358/D11358</f>
        <v>4.6684930953930608E-2</v>
      </c>
      <c r="J11358" s="3">
        <v>918.4</v>
      </c>
      <c r="K11358" s="26">
        <v>0.22</v>
      </c>
      <c r="L11358" s="4" t="b">
        <v>1</v>
      </c>
      <c r="M11358" s="4" t="s">
        <v>57</v>
      </c>
      <c r="N11358" s="35">
        <f>'Landed Freight Margin Tool'!$D$4</f>
        <v>0.58708499999999997</v>
      </c>
      <c r="O11358" s="30">
        <f>(MAX($F11358,MIN(0.18*$D11358,$F11358*(1+$N11358))))</f>
        <v>101.46234405</v>
      </c>
      <c r="P11358" s="35">
        <f>O11358/D11358</f>
        <v>5.1191640834304566E-2</v>
      </c>
    </row>
    <row r="11359" spans="1:16" x14ac:dyDescent="0.3">
      <c r="A11359" s="2">
        <v>45057</v>
      </c>
      <c r="B11359" s="3" t="s">
        <v>18515</v>
      </c>
      <c r="C11359" s="4" t="s">
        <v>18516</v>
      </c>
      <c r="D11359" s="27">
        <v>1099.29</v>
      </c>
      <c r="E11359" s="27">
        <v>51.38</v>
      </c>
      <c r="F11359" s="27">
        <v>35.909999999999997</v>
      </c>
      <c r="G11359" s="26">
        <f>(E11359-F11359)/E11359</f>
        <v>0.30108991825613091</v>
      </c>
      <c r="H11359" s="27">
        <f>E11359-F11359</f>
        <v>15.470000000000006</v>
      </c>
      <c r="I11359" s="35">
        <f>E11359/D11359</f>
        <v>4.673925897624831E-2</v>
      </c>
      <c r="J11359" s="3">
        <v>475.6</v>
      </c>
      <c r="K11359" s="26">
        <v>0.22</v>
      </c>
      <c r="L11359" s="4" t="b">
        <v>1</v>
      </c>
      <c r="M11359" s="4" t="s">
        <v>57</v>
      </c>
      <c r="N11359" s="35">
        <f>'Landed Freight Margin Tool'!$D$4</f>
        <v>0.58708499999999997</v>
      </c>
      <c r="O11359" s="30">
        <f>(MAX($F11359,MIN(0.18*$D11359,$F11359*(1+$N11359))))</f>
        <v>56.992222349999999</v>
      </c>
      <c r="P11359" s="35">
        <f>O11359/D11359</f>
        <v>5.1844574543569034E-2</v>
      </c>
    </row>
    <row r="11360" spans="1:16" x14ac:dyDescent="0.3">
      <c r="A11360" s="2">
        <v>45012</v>
      </c>
      <c r="B11360" s="3" t="s">
        <v>11244</v>
      </c>
      <c r="C11360" s="4" t="s">
        <v>11245</v>
      </c>
      <c r="D11360" s="27">
        <v>10435.459999999999</v>
      </c>
      <c r="E11360" s="27">
        <v>489.48</v>
      </c>
      <c r="F11360" s="27">
        <v>303.79000000000002</v>
      </c>
      <c r="G11360" s="26">
        <f>(E11360-F11360)/E11360</f>
        <v>0.37936177167606439</v>
      </c>
      <c r="H11360" s="27">
        <f>E11360-F11360</f>
        <v>185.69</v>
      </c>
      <c r="I11360" s="35">
        <f>E11360/D11360</f>
        <v>4.6905455054209406E-2</v>
      </c>
      <c r="J11360" s="3">
        <v>14021.45</v>
      </c>
      <c r="K11360" s="26">
        <v>8.3000000000000004E-2</v>
      </c>
      <c r="L11360" s="4" t="b">
        <v>0</v>
      </c>
      <c r="M11360" s="4" t="s">
        <v>57</v>
      </c>
      <c r="N11360" s="35">
        <f>'Landed Freight Margin Tool'!$D$4</f>
        <v>0.58708499999999997</v>
      </c>
      <c r="O11360" s="30">
        <f>(MAX($F11360,MIN(0.18*$D11360,$F11360*(1+$N11360))))</f>
        <v>482.14055215000008</v>
      </c>
      <c r="P11360" s="35">
        <f>O11360/D11360</f>
        <v>4.6202136958984091E-2</v>
      </c>
    </row>
    <row r="11361" spans="1:16" x14ac:dyDescent="0.3">
      <c r="A11361" s="2">
        <v>44939</v>
      </c>
      <c r="B11361" s="3" t="s">
        <v>13905</v>
      </c>
      <c r="C11361" s="4" t="s">
        <v>13906</v>
      </c>
      <c r="D11361" s="27">
        <v>19484.05</v>
      </c>
      <c r="E11361" s="27">
        <v>916.31</v>
      </c>
      <c r="F11361" s="27">
        <v>529.26</v>
      </c>
      <c r="G11361" s="26">
        <f>(E11361-F11361)/E11361</f>
        <v>0.42240071591491962</v>
      </c>
      <c r="H11361" s="27">
        <f>E11361-F11361</f>
        <v>387.04999999999995</v>
      </c>
      <c r="I11361" s="35">
        <f>E11361/D11361</f>
        <v>4.7028723494345372E-2</v>
      </c>
      <c r="J11361" s="3">
        <v>3214.4</v>
      </c>
      <c r="K11361" s="26">
        <v>0.22</v>
      </c>
      <c r="L11361" s="4" t="b">
        <v>1</v>
      </c>
      <c r="M11361" s="4" t="s">
        <v>57</v>
      </c>
      <c r="N11361" s="35">
        <f>'Landed Freight Margin Tool'!$D$4</f>
        <v>0.58708499999999997</v>
      </c>
      <c r="O11361" s="30">
        <f>(MAX($F11361,MIN(0.18*$D11361,$F11361*(1+$N11361))))</f>
        <v>839.98060710000004</v>
      </c>
      <c r="P11361" s="35">
        <f>O11361/D11361</f>
        <v>4.3111191312894398E-2</v>
      </c>
    </row>
    <row r="11362" spans="1:16" x14ac:dyDescent="0.3">
      <c r="A11362" s="2">
        <v>45275</v>
      </c>
      <c r="B11362" s="3" t="s">
        <v>23819</v>
      </c>
      <c r="C11362" s="4" t="s">
        <v>23820</v>
      </c>
      <c r="D11362" s="27">
        <v>11467.83</v>
      </c>
      <c r="E11362" s="27">
        <v>540.15</v>
      </c>
      <c r="F11362" s="27">
        <v>373.81</v>
      </c>
      <c r="G11362" s="26">
        <f>(E11362-F11362)/E11362</f>
        <v>0.30795149495510504</v>
      </c>
      <c r="H11362" s="27">
        <f>E11362-F11362</f>
        <v>166.33999999999997</v>
      </c>
      <c r="I11362" s="35">
        <f>E11362/D11362</f>
        <v>4.7101326057327322E-2</v>
      </c>
      <c r="J11362" s="3">
        <v>2716.22</v>
      </c>
      <c r="K11362" s="26">
        <v>0.16300000000000001</v>
      </c>
      <c r="L11362" s="4" t="b">
        <v>0</v>
      </c>
      <c r="M11362" s="4" t="s">
        <v>57</v>
      </c>
      <c r="N11362" s="35">
        <f>'Landed Freight Margin Tool'!$D$4</f>
        <v>0.58708499999999997</v>
      </c>
      <c r="O11362" s="30">
        <f>(MAX($F11362,MIN(0.18*$D11362,$F11362*(1+$N11362))))</f>
        <v>593.26824385000009</v>
      </c>
      <c r="P11362" s="35">
        <f>O11362/D11362</f>
        <v>5.1733261118276093E-2</v>
      </c>
    </row>
    <row r="11363" spans="1:16" x14ac:dyDescent="0.3">
      <c r="A11363" s="2">
        <v>45211</v>
      </c>
      <c r="B11363" s="3" t="s">
        <v>13921</v>
      </c>
      <c r="C11363" s="4" t="s">
        <v>13922</v>
      </c>
      <c r="D11363" s="27">
        <v>16462.03</v>
      </c>
      <c r="E11363" s="27">
        <v>776.37</v>
      </c>
      <c r="F11363" s="27">
        <v>439.89</v>
      </c>
      <c r="G11363" s="26">
        <f>(E11363-F11363)/E11363</f>
        <v>0.43340159975269527</v>
      </c>
      <c r="H11363" s="27">
        <f>E11363-F11363</f>
        <v>336.48</v>
      </c>
      <c r="I11363" s="35">
        <f>E11363/D11363</f>
        <v>4.7161255325133052E-2</v>
      </c>
      <c r="J11363" s="3">
        <v>999.58</v>
      </c>
      <c r="K11363" s="26">
        <v>0.22</v>
      </c>
      <c r="L11363" s="4" t="b">
        <v>1</v>
      </c>
      <c r="M11363" s="4" t="s">
        <v>57</v>
      </c>
      <c r="N11363" s="35">
        <f>'Landed Freight Margin Tool'!$D$4</f>
        <v>0.58708499999999997</v>
      </c>
      <c r="O11363" s="30">
        <f>(MAX($F11363,MIN(0.18*$D11363,$F11363*(1+$N11363))))</f>
        <v>698.14282064999998</v>
      </c>
      <c r="P11363" s="35">
        <f>O11363/D11363</f>
        <v>4.2409278846533512E-2</v>
      </c>
    </row>
    <row r="11364" spans="1:16" x14ac:dyDescent="0.3">
      <c r="A11364" s="2">
        <v>45007</v>
      </c>
      <c r="B11364" s="3" t="s">
        <v>21079</v>
      </c>
      <c r="C11364" s="4" t="s">
        <v>21080</v>
      </c>
      <c r="D11364" s="27">
        <v>11315.89</v>
      </c>
      <c r="E11364" s="27">
        <v>534.66</v>
      </c>
      <c r="F11364" s="27">
        <v>289.58</v>
      </c>
      <c r="G11364" s="26">
        <f>(E11364-F11364)/E11364</f>
        <v>0.45838476788987392</v>
      </c>
      <c r="H11364" s="27">
        <f>E11364-F11364</f>
        <v>245.07999999999998</v>
      </c>
      <c r="I11364" s="35">
        <f>E11364/D11364</f>
        <v>4.7248603512406007E-2</v>
      </c>
      <c r="J11364" s="3">
        <v>0</v>
      </c>
      <c r="K11364" s="26">
        <v>0</v>
      </c>
      <c r="L11364" s="4" t="b">
        <v>0</v>
      </c>
      <c r="M11364" s="4" t="s">
        <v>57</v>
      </c>
      <c r="N11364" s="35">
        <f>'Landed Freight Margin Tool'!$D$4</f>
        <v>0.58708499999999997</v>
      </c>
      <c r="O11364" s="30">
        <f>(MAX($F11364,MIN(0.18*$D11364,$F11364*(1+$N11364))))</f>
        <v>459.58807430000002</v>
      </c>
      <c r="P11364" s="35">
        <f>O11364/D11364</f>
        <v>4.0614399247429947E-2</v>
      </c>
    </row>
    <row r="11365" spans="1:16" x14ac:dyDescent="0.3">
      <c r="A11365" s="2">
        <v>44942</v>
      </c>
      <c r="B11365" s="3" t="s">
        <v>6784</v>
      </c>
      <c r="C11365" s="4" t="s">
        <v>6785</v>
      </c>
      <c r="D11365" s="27">
        <v>24664.12</v>
      </c>
      <c r="E11365" s="27">
        <v>1167.45</v>
      </c>
      <c r="F11365" s="27">
        <v>822.48</v>
      </c>
      <c r="G11365" s="26">
        <f>(E11365-F11365)/E11365</f>
        <v>0.29549017088526275</v>
      </c>
      <c r="H11365" s="27">
        <f>E11365-F11365</f>
        <v>344.97</v>
      </c>
      <c r="I11365" s="35">
        <f>E11365/D11365</f>
        <v>4.7333940963634628E-2</v>
      </c>
      <c r="J11365" s="3">
        <v>530.9</v>
      </c>
      <c r="K11365" s="26">
        <v>0.13600000000000001</v>
      </c>
      <c r="L11365" s="4" t="b">
        <v>0</v>
      </c>
      <c r="M11365" s="4" t="s">
        <v>57</v>
      </c>
      <c r="N11365" s="35">
        <f>'Landed Freight Margin Tool'!$D$4</f>
        <v>0.58708499999999997</v>
      </c>
      <c r="O11365" s="30">
        <f>(MAX($F11365,MIN(0.18*$D11365,$F11365*(1+$N11365))))</f>
        <v>1305.3456708000001</v>
      </c>
      <c r="P11365" s="35">
        <f>O11365/D11365</f>
        <v>5.2924883223078714E-2</v>
      </c>
    </row>
    <row r="11366" spans="1:16" x14ac:dyDescent="0.3">
      <c r="A11366" s="2">
        <v>45035</v>
      </c>
      <c r="B11366" s="3" t="s">
        <v>7677</v>
      </c>
      <c r="C11366" s="4" t="s">
        <v>7678</v>
      </c>
      <c r="D11366" s="27">
        <v>8926.1200000000008</v>
      </c>
      <c r="E11366" s="27">
        <v>422.7</v>
      </c>
      <c r="F11366" s="27">
        <v>253.83</v>
      </c>
      <c r="G11366" s="26">
        <f>(E11366-F11366)/E11366</f>
        <v>0.39950319375443571</v>
      </c>
      <c r="H11366" s="27">
        <f>E11366-F11366</f>
        <v>168.86999999999998</v>
      </c>
      <c r="I11366" s="35">
        <f>E11366/D11366</f>
        <v>4.7355401899145423E-2</v>
      </c>
      <c r="J11366" s="3">
        <v>1469.44</v>
      </c>
      <c r="K11366" s="26">
        <v>0.22</v>
      </c>
      <c r="L11366" s="4" t="b">
        <v>1</v>
      </c>
      <c r="M11366" s="4" t="s">
        <v>57</v>
      </c>
      <c r="N11366" s="35">
        <f>'Landed Freight Margin Tool'!$D$4</f>
        <v>0.58708499999999997</v>
      </c>
      <c r="O11366" s="30">
        <f>(MAX($F11366,MIN(0.18*$D11366,$F11366*(1+$N11366))))</f>
        <v>402.84978555000004</v>
      </c>
      <c r="P11366" s="35">
        <f>O11366/D11366</f>
        <v>4.5131567304719185E-2</v>
      </c>
    </row>
    <row r="11367" spans="1:16" x14ac:dyDescent="0.3">
      <c r="A11367" s="2">
        <v>45022</v>
      </c>
      <c r="B11367" s="3" t="s">
        <v>7234</v>
      </c>
      <c r="C11367" s="4" t="s">
        <v>7235</v>
      </c>
      <c r="D11367" s="27">
        <v>8755.92</v>
      </c>
      <c r="E11367" s="27">
        <v>414.98</v>
      </c>
      <c r="F11367" s="27">
        <v>210.79</v>
      </c>
      <c r="G11367" s="26">
        <f>(E11367-F11367)/E11367</f>
        <v>0.4920478095329896</v>
      </c>
      <c r="H11367" s="27">
        <f>E11367-F11367</f>
        <v>204.19000000000003</v>
      </c>
      <c r="I11367" s="35">
        <f>E11367/D11367</f>
        <v>4.7394220139060202E-2</v>
      </c>
      <c r="J11367" s="3">
        <v>1009.62</v>
      </c>
      <c r="K11367" s="26">
        <v>0.219</v>
      </c>
      <c r="L11367" s="4" t="b">
        <v>1</v>
      </c>
      <c r="M11367" s="4" t="s">
        <v>57</v>
      </c>
      <c r="N11367" s="35">
        <f>'Landed Freight Margin Tool'!$D$4</f>
        <v>0.58708499999999997</v>
      </c>
      <c r="O11367" s="30">
        <f>(MAX($F11367,MIN(0.18*$D11367,$F11367*(1+$N11367))))</f>
        <v>334.54164715000002</v>
      </c>
      <c r="P11367" s="35">
        <f>O11367/D11367</f>
        <v>3.820748101284617E-2</v>
      </c>
    </row>
    <row r="11368" spans="1:16" x14ac:dyDescent="0.3">
      <c r="A11368" s="2">
        <v>45260</v>
      </c>
      <c r="B11368" s="3" t="s">
        <v>11926</v>
      </c>
      <c r="C11368" s="4" t="s">
        <v>11927</v>
      </c>
      <c r="D11368" s="27">
        <v>808.46</v>
      </c>
      <c r="E11368" s="27">
        <v>38.450000000000003</v>
      </c>
      <c r="F11368" s="27">
        <v>20.69</v>
      </c>
      <c r="G11368" s="26">
        <f>(E11368-F11368)/E11368</f>
        <v>0.46189856957087128</v>
      </c>
      <c r="H11368" s="27">
        <f>E11368-F11368</f>
        <v>17.760000000000002</v>
      </c>
      <c r="I11368" s="35">
        <f>E11368/D11368</f>
        <v>4.7559557677559809E-2</v>
      </c>
      <c r="J11368" s="3">
        <v>5869.56</v>
      </c>
      <c r="K11368" s="26">
        <v>0.22</v>
      </c>
      <c r="L11368" s="4" t="b">
        <v>1</v>
      </c>
      <c r="M11368" s="4" t="s">
        <v>57</v>
      </c>
      <c r="N11368" s="35">
        <f>'Landed Freight Margin Tool'!$D$4</f>
        <v>0.58708499999999997</v>
      </c>
      <c r="O11368" s="30">
        <f>(MAX($F11368,MIN(0.18*$D11368,$F11368*(1+$N11368))))</f>
        <v>32.836788650000003</v>
      </c>
      <c r="P11368" s="35">
        <f>O11368/D11368</f>
        <v>4.0616466677386637E-2</v>
      </c>
    </row>
    <row r="11369" spans="1:16" x14ac:dyDescent="0.3">
      <c r="A11369" s="2">
        <v>45136</v>
      </c>
      <c r="B11369" s="3" t="s">
        <v>17811</v>
      </c>
      <c r="C11369" s="4" t="s">
        <v>17812</v>
      </c>
      <c r="D11369" s="27">
        <v>16360.08</v>
      </c>
      <c r="E11369" s="27">
        <v>779.65</v>
      </c>
      <c r="F11369" s="27">
        <v>324.27999999999997</v>
      </c>
      <c r="G11369" s="26">
        <f>(E11369-F11369)/E11369</f>
        <v>0.58406977489899314</v>
      </c>
      <c r="H11369" s="27">
        <f>E11369-F11369</f>
        <v>455.37</v>
      </c>
      <c r="I11369" s="35">
        <f>E11369/D11369</f>
        <v>4.7655634935770484E-2</v>
      </c>
      <c r="J11369" s="3">
        <v>2358.79</v>
      </c>
      <c r="K11369" s="26">
        <v>0.30599999999999999</v>
      </c>
      <c r="L11369" s="4" t="b">
        <v>1</v>
      </c>
      <c r="M11369" s="4" t="s">
        <v>57</v>
      </c>
      <c r="N11369" s="35">
        <f>'Landed Freight Margin Tool'!$D$4</f>
        <v>0.58708499999999997</v>
      </c>
      <c r="O11369" s="30">
        <f>(MAX($F11369,MIN(0.18*$D11369,$F11369*(1+$N11369))))</f>
        <v>514.6599238</v>
      </c>
      <c r="P11369" s="35">
        <f>O11369/D11369</f>
        <v>3.1458276719918243E-2</v>
      </c>
    </row>
    <row r="11370" spans="1:16" x14ac:dyDescent="0.3">
      <c r="A11370" s="2">
        <v>44995</v>
      </c>
      <c r="B11370" s="3" t="s">
        <v>15207</v>
      </c>
      <c r="C11370" s="4" t="s">
        <v>15208</v>
      </c>
      <c r="D11370" s="27">
        <v>16588.7</v>
      </c>
      <c r="E11370" s="27">
        <v>791.25</v>
      </c>
      <c r="F11370" s="27">
        <v>780.98</v>
      </c>
      <c r="G11370" s="26">
        <f>(E11370-F11370)/E11370</f>
        <v>1.297946287519745E-2</v>
      </c>
      <c r="H11370" s="27">
        <f>E11370-F11370</f>
        <v>10.269999999999982</v>
      </c>
      <c r="I11370" s="35">
        <f>E11370/D11370</f>
        <v>4.7698131860845032E-2</v>
      </c>
      <c r="J11370" s="3">
        <v>-1.84</v>
      </c>
      <c r="K11370" s="26">
        <v>-6.9779999999999998</v>
      </c>
      <c r="L11370" s="4" t="b">
        <v>0</v>
      </c>
      <c r="M11370" s="4" t="s">
        <v>57</v>
      </c>
      <c r="N11370" s="35">
        <f>'Landed Freight Margin Tool'!$D$4</f>
        <v>0.58708499999999997</v>
      </c>
      <c r="O11370" s="30">
        <f>(MAX($F11370,MIN(0.18*$D11370,$F11370*(1+$N11370))))</f>
        <v>1239.4816433000001</v>
      </c>
      <c r="P11370" s="35">
        <f>O11370/D11370</f>
        <v>7.4718431420183626E-2</v>
      </c>
    </row>
    <row r="11371" spans="1:16" x14ac:dyDescent="0.3">
      <c r="A11371" s="2">
        <v>45152</v>
      </c>
      <c r="B11371" s="3" t="s">
        <v>23704</v>
      </c>
      <c r="C11371" s="4" t="s">
        <v>23705</v>
      </c>
      <c r="D11371" s="27">
        <v>14510.08</v>
      </c>
      <c r="E11371" s="27">
        <v>692.41</v>
      </c>
      <c r="F11371" s="27">
        <v>438.4</v>
      </c>
      <c r="G11371" s="26">
        <f>(E11371-F11371)/E11371</f>
        <v>0.36684912118542484</v>
      </c>
      <c r="H11371" s="27">
        <f>E11371-F11371</f>
        <v>254.01</v>
      </c>
      <c r="I11371" s="35">
        <f>E11371/D11371</f>
        <v>4.7719240693366263E-2</v>
      </c>
      <c r="J11371" s="3">
        <v>82</v>
      </c>
      <c r="K11371" s="26">
        <v>0.22</v>
      </c>
      <c r="L11371" s="4" t="b">
        <v>1</v>
      </c>
      <c r="M11371" s="4" t="s">
        <v>57</v>
      </c>
      <c r="N11371" s="35">
        <f>'Landed Freight Margin Tool'!$D$4</f>
        <v>0.58708499999999997</v>
      </c>
      <c r="O11371" s="30">
        <f>(MAX($F11371,MIN(0.18*$D11371,$F11371*(1+$N11371))))</f>
        <v>695.77806399999997</v>
      </c>
      <c r="P11371" s="35">
        <f>O11371/D11371</f>
        <v>4.795135960656316E-2</v>
      </c>
    </row>
    <row r="11372" spans="1:16" x14ac:dyDescent="0.3">
      <c r="A11372" s="2">
        <v>45028</v>
      </c>
      <c r="B11372" s="3" t="s">
        <v>22621</v>
      </c>
      <c r="C11372" s="4" t="s">
        <v>22622</v>
      </c>
      <c r="D11372" s="27">
        <v>15798.15</v>
      </c>
      <c r="E11372" s="27">
        <v>754.16</v>
      </c>
      <c r="F11372" s="27">
        <v>538.80999999999995</v>
      </c>
      <c r="G11372" s="26">
        <f>(E11372-F11372)/E11372</f>
        <v>0.28554948552031406</v>
      </c>
      <c r="H11372" s="27">
        <f>E11372-F11372</f>
        <v>215.35000000000002</v>
      </c>
      <c r="I11372" s="35">
        <f>E11372/D11372</f>
        <v>4.7737235056003392E-2</v>
      </c>
      <c r="J11372" s="3">
        <v>-2</v>
      </c>
      <c r="K11372" s="26">
        <v>-7.6</v>
      </c>
      <c r="L11372" s="4" t="b">
        <v>0</v>
      </c>
      <c r="M11372" s="4" t="s">
        <v>57</v>
      </c>
      <c r="N11372" s="35">
        <f>'Landed Freight Margin Tool'!$D$4</f>
        <v>0.58708499999999997</v>
      </c>
      <c r="O11372" s="30">
        <f>(MAX($F11372,MIN(0.18*$D11372,$F11372*(1+$N11372))))</f>
        <v>855.13726884999994</v>
      </c>
      <c r="P11372" s="35">
        <f>O11372/D11372</f>
        <v>5.4128949835898506E-2</v>
      </c>
    </row>
    <row r="11373" spans="1:16" x14ac:dyDescent="0.3">
      <c r="A11373" s="2">
        <v>45170</v>
      </c>
      <c r="B11373" s="3" t="s">
        <v>4439</v>
      </c>
      <c r="C11373" s="4" t="s">
        <v>4440</v>
      </c>
      <c r="D11373" s="27">
        <v>15183.65</v>
      </c>
      <c r="E11373" s="27">
        <v>725.61</v>
      </c>
      <c r="F11373" s="27">
        <v>469.75</v>
      </c>
      <c r="G11373" s="26">
        <f>(E11373-F11373)/E11373</f>
        <v>0.35261366298700403</v>
      </c>
      <c r="H11373" s="27">
        <f>E11373-F11373</f>
        <v>255.86</v>
      </c>
      <c r="I11373" s="35">
        <f>E11373/D11373</f>
        <v>4.7788904512419614E-2</v>
      </c>
      <c r="J11373" s="3">
        <v>0</v>
      </c>
      <c r="K11373" s="26">
        <v>0</v>
      </c>
      <c r="L11373" s="4" t="b">
        <v>0</v>
      </c>
      <c r="M11373" s="4" t="s">
        <v>57</v>
      </c>
      <c r="N11373" s="35">
        <f>'Landed Freight Margin Tool'!$D$4</f>
        <v>0.58708499999999997</v>
      </c>
      <c r="O11373" s="30">
        <f>(MAX($F11373,MIN(0.18*$D11373,$F11373*(1+$N11373))))</f>
        <v>745.53317875000005</v>
      </c>
      <c r="P11373" s="35">
        <f>O11373/D11373</f>
        <v>4.9101051377633181E-2</v>
      </c>
    </row>
    <row r="11374" spans="1:16" x14ac:dyDescent="0.3">
      <c r="A11374" s="2">
        <v>45188</v>
      </c>
      <c r="B11374" s="3" t="s">
        <v>8710</v>
      </c>
      <c r="C11374" s="4" t="s">
        <v>8711</v>
      </c>
      <c r="D11374" s="27">
        <v>6447.92</v>
      </c>
      <c r="E11374" s="27">
        <v>308.61</v>
      </c>
      <c r="F11374" s="27">
        <v>193.96</v>
      </c>
      <c r="G11374" s="26">
        <f>(E11374-F11374)/E11374</f>
        <v>0.37150448786494283</v>
      </c>
      <c r="H11374" s="27">
        <f>E11374-F11374</f>
        <v>114.65</v>
      </c>
      <c r="I11374" s="35">
        <f>E11374/D11374</f>
        <v>4.7861946177992283E-2</v>
      </c>
      <c r="J11374" s="3">
        <v>1670.1</v>
      </c>
      <c r="K11374" s="26">
        <v>0.35299999999999998</v>
      </c>
      <c r="L11374" s="4" t="b">
        <v>1</v>
      </c>
      <c r="M11374" s="4" t="s">
        <v>57</v>
      </c>
      <c r="N11374" s="35">
        <f>'Landed Freight Margin Tool'!$D$4</f>
        <v>0.58708499999999997</v>
      </c>
      <c r="O11374" s="30">
        <f>(MAX($F11374,MIN(0.18*$D11374,$F11374*(1+$N11374))))</f>
        <v>307.83100660000002</v>
      </c>
      <c r="P11374" s="35">
        <f>O11374/D11374</f>
        <v>4.7741133047556422E-2</v>
      </c>
    </row>
    <row r="11375" spans="1:16" x14ac:dyDescent="0.3">
      <c r="A11375" s="2">
        <v>45212</v>
      </c>
      <c r="B11375" s="3" t="s">
        <v>12230</v>
      </c>
      <c r="C11375" s="4" t="s">
        <v>12231</v>
      </c>
      <c r="D11375" s="27">
        <v>20455.75</v>
      </c>
      <c r="E11375" s="27">
        <v>979.49</v>
      </c>
      <c r="F11375" s="27">
        <v>578.27</v>
      </c>
      <c r="G11375" s="26">
        <f>(E11375-F11375)/E11375</f>
        <v>0.40962133355113378</v>
      </c>
      <c r="H11375" s="27">
        <f>E11375-F11375</f>
        <v>401.22</v>
      </c>
      <c r="I11375" s="35">
        <f>E11375/D11375</f>
        <v>4.7883357980030065E-2</v>
      </c>
      <c r="J11375" s="3">
        <v>4737.43</v>
      </c>
      <c r="K11375" s="26">
        <v>0.14699999999999999</v>
      </c>
      <c r="L11375" s="4" t="b">
        <v>0</v>
      </c>
      <c r="M11375" s="4" t="s">
        <v>57</v>
      </c>
      <c r="N11375" s="35">
        <f>'Landed Freight Margin Tool'!$D$4</f>
        <v>0.58708499999999997</v>
      </c>
      <c r="O11375" s="30">
        <f>(MAX($F11375,MIN(0.18*$D11375,$F11375*(1+$N11375))))</f>
        <v>917.76364294999996</v>
      </c>
      <c r="P11375" s="35">
        <f>O11375/D11375</f>
        <v>4.4865802669176148E-2</v>
      </c>
    </row>
    <row r="11376" spans="1:16" x14ac:dyDescent="0.3">
      <c r="A11376" s="2">
        <v>45275</v>
      </c>
      <c r="B11376" s="3" t="s">
        <v>13616</v>
      </c>
      <c r="C11376" s="4" t="s">
        <v>13617</v>
      </c>
      <c r="D11376" s="27">
        <v>20283.990000000002</v>
      </c>
      <c r="E11376" s="27">
        <v>974.04</v>
      </c>
      <c r="F11376" s="27">
        <v>691.66</v>
      </c>
      <c r="G11376" s="26">
        <f>(E11376-F11376)/E11376</f>
        <v>0.28990595868752822</v>
      </c>
      <c r="H11376" s="27">
        <f>E11376-F11376</f>
        <v>282.38</v>
      </c>
      <c r="I11376" s="35">
        <f>E11376/D11376</f>
        <v>4.8020138049762393E-2</v>
      </c>
      <c r="J11376" s="3">
        <v>1754.8</v>
      </c>
      <c r="K11376" s="26">
        <v>0.22</v>
      </c>
      <c r="L11376" s="4" t="b">
        <v>1</v>
      </c>
      <c r="M11376" s="4" t="s">
        <v>57</v>
      </c>
      <c r="N11376" s="35">
        <f>'Landed Freight Margin Tool'!$D$4</f>
        <v>0.58708499999999997</v>
      </c>
      <c r="O11376" s="30">
        <f>(MAX($F11376,MIN(0.18*$D11376,$F11376*(1+$N11376))))</f>
        <v>1097.7232111000001</v>
      </c>
      <c r="P11376" s="35">
        <f>O11376/D11376</f>
        <v>5.4117716046004752E-2</v>
      </c>
    </row>
    <row r="11377" spans="1:16" x14ac:dyDescent="0.3">
      <c r="A11377" s="2">
        <v>45044</v>
      </c>
      <c r="B11377" s="3" t="s">
        <v>10292</v>
      </c>
      <c r="C11377" s="4" t="s">
        <v>10293</v>
      </c>
      <c r="D11377" s="27">
        <v>13386.94</v>
      </c>
      <c r="E11377" s="27">
        <v>644.03</v>
      </c>
      <c r="F11377" s="27">
        <v>400.25</v>
      </c>
      <c r="G11377" s="26">
        <f>(E11377-F11377)/E11377</f>
        <v>0.37852273962393052</v>
      </c>
      <c r="H11377" s="27">
        <f>E11377-F11377</f>
        <v>243.77999999999997</v>
      </c>
      <c r="I11377" s="35">
        <f>E11377/D11377</f>
        <v>4.810882845519588E-2</v>
      </c>
      <c r="J11377" s="3">
        <v>123.82</v>
      </c>
      <c r="K11377" s="26">
        <v>0.22</v>
      </c>
      <c r="L11377" s="4" t="b">
        <v>1</v>
      </c>
      <c r="M11377" s="4" t="s">
        <v>57</v>
      </c>
      <c r="N11377" s="35">
        <f>'Landed Freight Margin Tool'!$D$4</f>
        <v>0.58708499999999997</v>
      </c>
      <c r="O11377" s="30">
        <f>(MAX($F11377,MIN(0.18*$D11377,$F11377*(1+$N11377))))</f>
        <v>635.23077124999998</v>
      </c>
      <c r="P11377" s="35">
        <f>O11377/D11377</f>
        <v>4.7451528971520003E-2</v>
      </c>
    </row>
    <row r="11378" spans="1:16" x14ac:dyDescent="0.3">
      <c r="A11378" s="2">
        <v>45127</v>
      </c>
      <c r="B11378" s="3" t="s">
        <v>9912</v>
      </c>
      <c r="C11378" s="4" t="s">
        <v>9913</v>
      </c>
      <c r="D11378" s="27">
        <v>10280.959999999999</v>
      </c>
      <c r="E11378" s="27">
        <v>494.97</v>
      </c>
      <c r="F11378" s="27">
        <v>351.21</v>
      </c>
      <c r="G11378" s="26">
        <f>(E11378-F11378)/E11378</f>
        <v>0.29044184496030073</v>
      </c>
      <c r="H11378" s="27">
        <f>E11378-F11378</f>
        <v>143.76000000000005</v>
      </c>
      <c r="I11378" s="35">
        <f>E11378/D11378</f>
        <v>4.8144336715637455E-2</v>
      </c>
      <c r="J11378" s="3">
        <v>0</v>
      </c>
      <c r="K11378" s="26">
        <v>0</v>
      </c>
      <c r="L11378" s="4" t="b">
        <v>0</v>
      </c>
      <c r="M11378" s="4" t="s">
        <v>57</v>
      </c>
      <c r="N11378" s="35">
        <f>'Landed Freight Margin Tool'!$D$4</f>
        <v>0.58708499999999997</v>
      </c>
      <c r="O11378" s="30">
        <f>(MAX($F11378,MIN(0.18*$D11378,$F11378*(1+$N11378))))</f>
        <v>557.40012285</v>
      </c>
      <c r="P11378" s="35">
        <f>O11378/D11378</f>
        <v>5.4216738791902704E-2</v>
      </c>
    </row>
    <row r="11379" spans="1:16" x14ac:dyDescent="0.3">
      <c r="A11379" s="2">
        <v>45244</v>
      </c>
      <c r="B11379" s="3" t="s">
        <v>7041</v>
      </c>
      <c r="C11379" s="4" t="s">
        <v>7042</v>
      </c>
      <c r="D11379" s="27">
        <v>11959.87</v>
      </c>
      <c r="E11379" s="27">
        <v>577.86</v>
      </c>
      <c r="F11379" s="27">
        <v>513.15</v>
      </c>
      <c r="G11379" s="26">
        <f>(E11379-F11379)/E11379</f>
        <v>0.11198214100301117</v>
      </c>
      <c r="H11379" s="27">
        <f>E11379-F11379</f>
        <v>64.710000000000036</v>
      </c>
      <c r="I11379" s="35">
        <f>E11379/D11379</f>
        <v>4.8316578691908856E-2</v>
      </c>
      <c r="J11379" s="3">
        <v>5086.2</v>
      </c>
      <c r="K11379" s="26">
        <v>0.156</v>
      </c>
      <c r="L11379" s="4" t="b">
        <v>0</v>
      </c>
      <c r="M11379" s="4" t="s">
        <v>57</v>
      </c>
      <c r="N11379" s="35">
        <f>'Landed Freight Margin Tool'!$D$4</f>
        <v>0.58708499999999997</v>
      </c>
      <c r="O11379" s="30">
        <f>(MAX($F11379,MIN(0.18*$D11379,$F11379*(1+$N11379))))</f>
        <v>814.41266774999997</v>
      </c>
      <c r="P11379" s="35">
        <f>O11379/D11379</f>
        <v>6.8095444829249813E-2</v>
      </c>
    </row>
    <row r="11380" spans="1:16" x14ac:dyDescent="0.3">
      <c r="A11380" s="2">
        <v>45079</v>
      </c>
      <c r="B11380" s="3" t="s">
        <v>20425</v>
      </c>
      <c r="C11380" s="4" t="s">
        <v>20426</v>
      </c>
      <c r="D11380" s="27">
        <v>22771.45</v>
      </c>
      <c r="E11380" s="27">
        <v>1102.17</v>
      </c>
      <c r="F11380" s="27">
        <v>1024.53</v>
      </c>
      <c r="G11380" s="26">
        <f>(E11380-F11380)/E11380</f>
        <v>7.0442853643267453E-2</v>
      </c>
      <c r="H11380" s="27">
        <f>E11380-F11380</f>
        <v>77.6400000000001</v>
      </c>
      <c r="I11380" s="35">
        <f>E11380/D11380</f>
        <v>4.8401397363804236E-2</v>
      </c>
      <c r="J11380" s="3">
        <v>887.24</v>
      </c>
      <c r="K11380" s="26">
        <v>0.22</v>
      </c>
      <c r="L11380" s="4" t="b">
        <v>1</v>
      </c>
      <c r="M11380" s="4" t="s">
        <v>57</v>
      </c>
      <c r="N11380" s="35">
        <f>'Landed Freight Margin Tool'!$D$4</f>
        <v>0.58708499999999997</v>
      </c>
      <c r="O11380" s="30">
        <f>(MAX($F11380,MIN(0.18*$D11380,$F11380*(1+$N11380))))</f>
        <v>1626.0161950500001</v>
      </c>
      <c r="P11380" s="35">
        <f>O11380/D11380</f>
        <v>7.1405913767019671E-2</v>
      </c>
    </row>
    <row r="11381" spans="1:16" x14ac:dyDescent="0.3">
      <c r="A11381" s="2">
        <v>44963</v>
      </c>
      <c r="B11381" s="3" t="s">
        <v>23166</v>
      </c>
      <c r="C11381" s="4" t="s">
        <v>23167</v>
      </c>
      <c r="D11381" s="27">
        <v>527.89</v>
      </c>
      <c r="E11381" s="27">
        <v>25.56</v>
      </c>
      <c r="F11381" s="27">
        <v>14.38</v>
      </c>
      <c r="G11381" s="26">
        <f>(E11381-F11381)/E11381</f>
        <v>0.43740219092331761</v>
      </c>
      <c r="H11381" s="27">
        <f>E11381-F11381</f>
        <v>11.179999999999998</v>
      </c>
      <c r="I11381" s="35">
        <f>E11381/D11381</f>
        <v>4.8419178237890471E-2</v>
      </c>
      <c r="J11381" s="3">
        <v>0</v>
      </c>
      <c r="K11381" s="26">
        <v>0</v>
      </c>
      <c r="L11381" s="4" t="b">
        <v>0</v>
      </c>
      <c r="M11381" s="4" t="s">
        <v>57</v>
      </c>
      <c r="N11381" s="35">
        <f>'Landed Freight Margin Tool'!$D$4</f>
        <v>0.58708499999999997</v>
      </c>
      <c r="O11381" s="30">
        <f>(MAX($F11381,MIN(0.18*$D11381,$F11381*(1+$N11381))))</f>
        <v>22.822282300000001</v>
      </c>
      <c r="P11381" s="35">
        <f>O11381/D11381</f>
        <v>4.3233026388073276E-2</v>
      </c>
    </row>
    <row r="11382" spans="1:16" x14ac:dyDescent="0.3">
      <c r="A11382" s="2">
        <v>45085</v>
      </c>
      <c r="B11382" s="3" t="s">
        <v>16106</v>
      </c>
      <c r="C11382" s="4" t="s">
        <v>16107</v>
      </c>
      <c r="D11382" s="27">
        <v>2451.38</v>
      </c>
      <c r="E11382" s="27">
        <v>118.78</v>
      </c>
      <c r="F11382" s="27">
        <v>82.61</v>
      </c>
      <c r="G11382" s="26">
        <f>(E11382-F11382)/E11382</f>
        <v>0.30451254419936019</v>
      </c>
      <c r="H11382" s="27">
        <f>E11382-F11382</f>
        <v>36.17</v>
      </c>
      <c r="I11382" s="35">
        <f>E11382/D11382</f>
        <v>4.8454340004405683E-2</v>
      </c>
      <c r="J11382" s="3">
        <v>1461.24</v>
      </c>
      <c r="K11382" s="26">
        <v>0.22</v>
      </c>
      <c r="L11382" s="4" t="b">
        <v>1</v>
      </c>
      <c r="M11382" s="4" t="s">
        <v>57</v>
      </c>
      <c r="N11382" s="35">
        <f>'Landed Freight Margin Tool'!$D$4</f>
        <v>0.58708499999999997</v>
      </c>
      <c r="O11382" s="30">
        <f>(MAX($F11382,MIN(0.18*$D11382,$F11382*(1+$N11382))))</f>
        <v>131.10909185</v>
      </c>
      <c r="P11382" s="35">
        <f>O11382/D11382</f>
        <v>5.3483789477763541E-2</v>
      </c>
    </row>
    <row r="11383" spans="1:16" x14ac:dyDescent="0.3">
      <c r="A11383" s="2">
        <v>45057</v>
      </c>
      <c r="B11383" s="3" t="s">
        <v>17850</v>
      </c>
      <c r="C11383" s="4" t="s">
        <v>13880</v>
      </c>
      <c r="D11383" s="27">
        <v>3066.55</v>
      </c>
      <c r="E11383" s="27">
        <v>148.77000000000001</v>
      </c>
      <c r="F11383" s="27">
        <v>98.82</v>
      </c>
      <c r="G11383" s="26">
        <f>(E11383-F11383)/E11383</f>
        <v>0.33575317604355726</v>
      </c>
      <c r="H11383" s="27">
        <f>E11383-F11383</f>
        <v>49.950000000000017</v>
      </c>
      <c r="I11383" s="35">
        <f>E11383/D11383</f>
        <v>4.8513802155516789E-2</v>
      </c>
      <c r="J11383" s="3">
        <v>0</v>
      </c>
      <c r="K11383" s="26">
        <v>0</v>
      </c>
      <c r="L11383" s="4" t="b">
        <v>0</v>
      </c>
      <c r="M11383" s="4" t="s">
        <v>57</v>
      </c>
      <c r="N11383" s="35">
        <f>'Landed Freight Margin Tool'!$D$4</f>
        <v>0.58708499999999997</v>
      </c>
      <c r="O11383" s="30">
        <f>(MAX($F11383,MIN(0.18*$D11383,$F11383*(1+$N11383))))</f>
        <v>156.8357397</v>
      </c>
      <c r="P11383" s="35">
        <f>O11383/D11383</f>
        <v>5.1144034729582101E-2</v>
      </c>
    </row>
    <row r="11384" spans="1:16" x14ac:dyDescent="0.3">
      <c r="A11384" s="2">
        <v>45147</v>
      </c>
      <c r="B11384" s="3" t="s">
        <v>6557</v>
      </c>
      <c r="C11384" s="4" t="s">
        <v>6558</v>
      </c>
      <c r="D11384" s="27">
        <v>3359.48</v>
      </c>
      <c r="E11384" s="27">
        <v>163.13</v>
      </c>
      <c r="F11384" s="27">
        <v>84.31</v>
      </c>
      <c r="G11384" s="26">
        <f>(E11384-F11384)/E11384</f>
        <v>0.48317292956537727</v>
      </c>
      <c r="H11384" s="27">
        <f>E11384-F11384</f>
        <v>78.819999999999993</v>
      </c>
      <c r="I11384" s="35">
        <f>E11384/D11384</f>
        <v>4.855811018371891E-2</v>
      </c>
      <c r="J11384" s="3">
        <v>3157</v>
      </c>
      <c r="K11384" s="26">
        <v>0.22</v>
      </c>
      <c r="L11384" s="4" t="b">
        <v>1</v>
      </c>
      <c r="M11384" s="4" t="s">
        <v>57</v>
      </c>
      <c r="N11384" s="35">
        <f>'Landed Freight Margin Tool'!$D$4</f>
        <v>0.58708499999999997</v>
      </c>
      <c r="O11384" s="30">
        <f>(MAX($F11384,MIN(0.18*$D11384,$F11384*(1+$N11384))))</f>
        <v>133.80713635000001</v>
      </c>
      <c r="P11384" s="35">
        <f>O11384/D11384</f>
        <v>3.9829716607927418E-2</v>
      </c>
    </row>
    <row r="11385" spans="1:16" x14ac:dyDescent="0.3">
      <c r="A11385" s="2">
        <v>45061</v>
      </c>
      <c r="B11385" s="3" t="s">
        <v>3931</v>
      </c>
      <c r="C11385" s="4" t="s">
        <v>3932</v>
      </c>
      <c r="D11385" s="27">
        <v>5155.9399999999996</v>
      </c>
      <c r="E11385" s="27">
        <v>251.34</v>
      </c>
      <c r="F11385" s="27">
        <v>148.07</v>
      </c>
      <c r="G11385" s="26">
        <f>(E11385-F11385)/E11385</f>
        <v>0.41087769555184217</v>
      </c>
      <c r="H11385" s="27">
        <f>E11385-F11385</f>
        <v>103.27000000000001</v>
      </c>
      <c r="I11385" s="35">
        <f>E11385/D11385</f>
        <v>4.8747658041016773E-2</v>
      </c>
      <c r="J11385" s="3">
        <v>9459.94</v>
      </c>
      <c r="K11385" s="26">
        <v>0.22700000000000001</v>
      </c>
      <c r="L11385" s="4" t="b">
        <v>1</v>
      </c>
      <c r="M11385" s="4" t="s">
        <v>57</v>
      </c>
      <c r="N11385" s="35">
        <f>'Landed Freight Margin Tool'!$D$4</f>
        <v>0.58708499999999997</v>
      </c>
      <c r="O11385" s="30">
        <f>(MAX($F11385,MIN(0.18*$D11385,$F11385*(1+$N11385))))</f>
        <v>234.99967595000001</v>
      </c>
      <c r="P11385" s="35">
        <f>O11385/D11385</f>
        <v>4.5578434960453384E-2</v>
      </c>
    </row>
    <row r="11386" spans="1:16" x14ac:dyDescent="0.3">
      <c r="A11386" s="2">
        <v>45099</v>
      </c>
      <c r="B11386" s="3" t="s">
        <v>5075</v>
      </c>
      <c r="C11386" s="4" t="s">
        <v>5076</v>
      </c>
      <c r="D11386" s="27">
        <v>13217.06</v>
      </c>
      <c r="E11386" s="27">
        <v>644.6</v>
      </c>
      <c r="F11386" s="27">
        <v>384.59</v>
      </c>
      <c r="G11386" s="26">
        <f>(E11386-F11386)/E11386</f>
        <v>0.40336642879305001</v>
      </c>
      <c r="H11386" s="27">
        <f>E11386-F11386</f>
        <v>260.01000000000005</v>
      </c>
      <c r="I11386" s="35">
        <f>E11386/D11386</f>
        <v>4.8770301413476221E-2</v>
      </c>
      <c r="J11386" s="3">
        <v>11171.68</v>
      </c>
      <c r="K11386" s="26">
        <v>0.22</v>
      </c>
      <c r="L11386" s="4" t="b">
        <v>1</v>
      </c>
      <c r="M11386" s="4" t="s">
        <v>57</v>
      </c>
      <c r="N11386" s="35">
        <f>'Landed Freight Margin Tool'!$D$4</f>
        <v>0.58708499999999997</v>
      </c>
      <c r="O11386" s="30">
        <f>(MAX($F11386,MIN(0.18*$D11386,$F11386*(1+$N11386))))</f>
        <v>610.37702015000002</v>
      </c>
      <c r="P11386" s="35">
        <f>O11386/D11386</f>
        <v>4.6180997903467191E-2</v>
      </c>
    </row>
    <row r="11387" spans="1:16" x14ac:dyDescent="0.3">
      <c r="A11387" s="2">
        <v>44957</v>
      </c>
      <c r="B11387" s="3" t="s">
        <v>18810</v>
      </c>
      <c r="C11387" s="4" t="s">
        <v>12267</v>
      </c>
      <c r="D11387" s="27">
        <v>3022.64</v>
      </c>
      <c r="E11387" s="27">
        <v>148.01</v>
      </c>
      <c r="F11387" s="27">
        <v>103.82</v>
      </c>
      <c r="G11387" s="26">
        <f>(E11387-F11387)/E11387</f>
        <v>0.29856090804675361</v>
      </c>
      <c r="H11387" s="27">
        <f>E11387-F11387</f>
        <v>44.19</v>
      </c>
      <c r="I11387" s="35">
        <f>E11387/D11387</f>
        <v>4.8967128073472192E-2</v>
      </c>
      <c r="J11387" s="3">
        <v>1804</v>
      </c>
      <c r="K11387" s="26">
        <v>0.22</v>
      </c>
      <c r="L11387" s="4" t="b">
        <v>1</v>
      </c>
      <c r="M11387" s="4" t="s">
        <v>57</v>
      </c>
      <c r="N11387" s="35">
        <f>'Landed Freight Margin Tool'!$D$4</f>
        <v>0.58708499999999997</v>
      </c>
      <c r="O11387" s="30">
        <f>(MAX($F11387,MIN(0.18*$D11387,$F11387*(1+$N11387))))</f>
        <v>164.77116469999999</v>
      </c>
      <c r="P11387" s="35">
        <f>O11387/D11387</f>
        <v>5.4512335144112432E-2</v>
      </c>
    </row>
    <row r="11388" spans="1:16" x14ac:dyDescent="0.3">
      <c r="A11388" s="2">
        <v>45002</v>
      </c>
      <c r="B11388" s="3" t="s">
        <v>14342</v>
      </c>
      <c r="C11388" s="4" t="s">
        <v>14343</v>
      </c>
      <c r="D11388" s="27">
        <v>20082.080000000002</v>
      </c>
      <c r="E11388" s="27">
        <v>984.28</v>
      </c>
      <c r="F11388" s="27">
        <v>680.1</v>
      </c>
      <c r="G11388" s="26">
        <f>(E11388-F11388)/E11388</f>
        <v>0.30903807859552157</v>
      </c>
      <c r="H11388" s="27">
        <f>E11388-F11388</f>
        <v>304.17999999999995</v>
      </c>
      <c r="I11388" s="35">
        <f>E11388/D11388</f>
        <v>4.9012851258435373E-2</v>
      </c>
      <c r="J11388" s="3">
        <v>3146.33</v>
      </c>
      <c r="K11388" s="26">
        <v>0.122</v>
      </c>
      <c r="L11388" s="4" t="b">
        <v>0</v>
      </c>
      <c r="M11388" s="4" t="s">
        <v>57</v>
      </c>
      <c r="N11388" s="35">
        <f>'Landed Freight Margin Tool'!$D$4</f>
        <v>0.58708499999999997</v>
      </c>
      <c r="O11388" s="30">
        <f>(MAX($F11388,MIN(0.18*$D11388,$F11388*(1+$N11388))))</f>
        <v>1079.3765085</v>
      </c>
      <c r="P11388" s="35">
        <f>O11388/D11388</f>
        <v>5.3748242637216857E-2</v>
      </c>
    </row>
    <row r="11389" spans="1:16" x14ac:dyDescent="0.3">
      <c r="A11389" s="2">
        <v>44938</v>
      </c>
      <c r="B11389" s="3" t="s">
        <v>10008</v>
      </c>
      <c r="C11389" s="4" t="s">
        <v>10009</v>
      </c>
      <c r="D11389" s="27">
        <v>18303.400000000001</v>
      </c>
      <c r="E11389" s="27">
        <v>899.16</v>
      </c>
      <c r="F11389" s="27">
        <v>560.51</v>
      </c>
      <c r="G11389" s="26">
        <f>(E11389-F11389)/E11389</f>
        <v>0.37662929845633702</v>
      </c>
      <c r="H11389" s="27">
        <f>E11389-F11389</f>
        <v>338.65</v>
      </c>
      <c r="I11389" s="35">
        <f>E11389/D11389</f>
        <v>4.9125299124752775E-2</v>
      </c>
      <c r="J11389" s="3">
        <v>33.82</v>
      </c>
      <c r="K11389" s="26">
        <v>2.605</v>
      </c>
      <c r="L11389" s="4" t="b">
        <v>1</v>
      </c>
      <c r="M11389" s="4" t="s">
        <v>57</v>
      </c>
      <c r="N11389" s="35">
        <f>'Landed Freight Margin Tool'!$D$4</f>
        <v>0.58708499999999997</v>
      </c>
      <c r="O11389" s="30">
        <f>(MAX($F11389,MIN(0.18*$D11389,$F11389*(1+$N11389))))</f>
        <v>889.57701335000002</v>
      </c>
      <c r="P11389" s="35">
        <f>O11389/D11389</f>
        <v>4.8601735926112083E-2</v>
      </c>
    </row>
    <row r="11390" spans="1:16" x14ac:dyDescent="0.3">
      <c r="A11390" s="2">
        <v>44985</v>
      </c>
      <c r="B11390" s="3" t="s">
        <v>5926</v>
      </c>
      <c r="C11390" s="4" t="s">
        <v>5927</v>
      </c>
      <c r="D11390" s="27">
        <v>11612.42</v>
      </c>
      <c r="E11390" s="27">
        <v>571.52</v>
      </c>
      <c r="F11390" s="27">
        <v>175.12</v>
      </c>
      <c r="G11390" s="26">
        <f>(E11390-F11390)/E11390</f>
        <v>0.693589025755879</v>
      </c>
      <c r="H11390" s="27">
        <f>E11390-F11390</f>
        <v>396.4</v>
      </c>
      <c r="I11390" s="35">
        <f>E11390/D11390</f>
        <v>4.9216270165908571E-2</v>
      </c>
      <c r="J11390" s="3">
        <v>20683</v>
      </c>
      <c r="K11390" s="26">
        <v>0.156</v>
      </c>
      <c r="L11390" s="4" t="b">
        <v>0</v>
      </c>
      <c r="M11390" s="4" t="s">
        <v>57</v>
      </c>
      <c r="N11390" s="35">
        <f>'Landed Freight Margin Tool'!$D$4</f>
        <v>0.58708499999999997</v>
      </c>
      <c r="O11390" s="30">
        <f>(MAX($F11390,MIN(0.18*$D11390,$F11390*(1+$N11390))))</f>
        <v>277.93032520000003</v>
      </c>
      <c r="P11390" s="35">
        <f>O11390/D11390</f>
        <v>2.3933885029993749E-2</v>
      </c>
    </row>
    <row r="11391" spans="1:16" x14ac:dyDescent="0.3">
      <c r="A11391" s="2">
        <v>45265</v>
      </c>
      <c r="B11391" s="3" t="s">
        <v>23059</v>
      </c>
      <c r="C11391" s="4" t="s">
        <v>23060</v>
      </c>
      <c r="D11391" s="27">
        <v>8315.4599999999991</v>
      </c>
      <c r="E11391" s="27">
        <v>409.64</v>
      </c>
      <c r="F11391" s="27">
        <v>301.07</v>
      </c>
      <c r="G11391" s="26">
        <f>(E11391-F11391)/E11391</f>
        <v>0.26503759398496241</v>
      </c>
      <c r="H11391" s="27">
        <f>E11391-F11391</f>
        <v>108.57</v>
      </c>
      <c r="I11391" s="35">
        <f>E11391/D11391</f>
        <v>4.9262458120176156E-2</v>
      </c>
      <c r="J11391" s="3">
        <v>0</v>
      </c>
      <c r="K11391" s="26">
        <v>0</v>
      </c>
      <c r="L11391" s="4" t="b">
        <v>0</v>
      </c>
      <c r="M11391" s="4" t="s">
        <v>57</v>
      </c>
      <c r="N11391" s="35">
        <f>'Landed Freight Margin Tool'!$D$4</f>
        <v>0.58708499999999997</v>
      </c>
      <c r="O11391" s="30">
        <f>(MAX($F11391,MIN(0.18*$D11391,$F11391*(1+$N11391))))</f>
        <v>477.82368095000004</v>
      </c>
      <c r="P11391" s="35">
        <f>O11391/D11391</f>
        <v>5.7462086396904088E-2</v>
      </c>
    </row>
    <row r="11392" spans="1:16" x14ac:dyDescent="0.3">
      <c r="A11392" s="2">
        <v>45036</v>
      </c>
      <c r="B11392" s="3" t="s">
        <v>6897</v>
      </c>
      <c r="C11392" s="4" t="s">
        <v>6898</v>
      </c>
      <c r="D11392" s="27">
        <v>13055.69</v>
      </c>
      <c r="E11392" s="27">
        <v>643.79999999999995</v>
      </c>
      <c r="F11392" s="27">
        <v>381.68</v>
      </c>
      <c r="G11392" s="26">
        <f>(E11392-F11392)/E11392</f>
        <v>0.40714507611059331</v>
      </c>
      <c r="H11392" s="27">
        <f>E11392-F11392</f>
        <v>262.11999999999995</v>
      </c>
      <c r="I11392" s="35">
        <f>E11392/D11392</f>
        <v>4.9311832618574733E-2</v>
      </c>
      <c r="J11392" s="3">
        <v>-24.05</v>
      </c>
      <c r="K11392" s="26">
        <v>-2.83</v>
      </c>
      <c r="L11392" s="4" t="b">
        <v>0</v>
      </c>
      <c r="M11392" s="4" t="s">
        <v>57</v>
      </c>
      <c r="N11392" s="35">
        <f>'Landed Freight Margin Tool'!$D$4</f>
        <v>0.58708499999999997</v>
      </c>
      <c r="O11392" s="30">
        <f>(MAX($F11392,MIN(0.18*$D11392,$F11392*(1+$N11392))))</f>
        <v>605.75860280000006</v>
      </c>
      <c r="P11392" s="35">
        <f>O11392/D11392</f>
        <v>4.6398053477066326E-2</v>
      </c>
    </row>
    <row r="11393" spans="1:16" x14ac:dyDescent="0.3">
      <c r="A11393" s="2">
        <v>45037</v>
      </c>
      <c r="B11393" s="3" t="s">
        <v>8516</v>
      </c>
      <c r="C11393" s="4" t="s">
        <v>8517</v>
      </c>
      <c r="D11393" s="27">
        <v>6313.22</v>
      </c>
      <c r="E11393" s="27">
        <v>311.83</v>
      </c>
      <c r="F11393" s="27">
        <v>164.03</v>
      </c>
      <c r="G11393" s="26">
        <f>(E11393-F11393)/E11393</f>
        <v>0.47397620498348458</v>
      </c>
      <c r="H11393" s="27">
        <f>E11393-F11393</f>
        <v>147.79999999999998</v>
      </c>
      <c r="I11393" s="35">
        <f>E11393/D11393</f>
        <v>4.9393178124633702E-2</v>
      </c>
      <c r="J11393" s="3">
        <v>0</v>
      </c>
      <c r="K11393" s="26">
        <v>0</v>
      </c>
      <c r="L11393" s="4" t="b">
        <v>0</v>
      </c>
      <c r="M11393" s="4" t="s">
        <v>57</v>
      </c>
      <c r="N11393" s="35">
        <f>'Landed Freight Margin Tool'!$D$4</f>
        <v>0.58708499999999997</v>
      </c>
      <c r="O11393" s="30">
        <f>(MAX($F11393,MIN(0.18*$D11393,$F11393*(1+$N11393))))</f>
        <v>260.32955255000002</v>
      </c>
      <c r="P11393" s="35">
        <f>O11393/D11393</f>
        <v>4.1235621845904312E-2</v>
      </c>
    </row>
    <row r="11394" spans="1:16" x14ac:dyDescent="0.3">
      <c r="A11394" s="2">
        <v>45180</v>
      </c>
      <c r="B11394" s="3" t="s">
        <v>8670</v>
      </c>
      <c r="C11394" s="4" t="s">
        <v>8671</v>
      </c>
      <c r="D11394" s="27">
        <v>13371.94</v>
      </c>
      <c r="E11394" s="27">
        <v>661.05</v>
      </c>
      <c r="F11394" s="27">
        <v>404.5</v>
      </c>
      <c r="G11394" s="26">
        <f>(E11394-F11394)/E11394</f>
        <v>0.38809469782921108</v>
      </c>
      <c r="H11394" s="27">
        <f>E11394-F11394</f>
        <v>256.54999999999995</v>
      </c>
      <c r="I11394" s="35">
        <f>E11394/D11394</f>
        <v>4.9435609193579984E-2</v>
      </c>
      <c r="J11394" s="3">
        <v>1435.98</v>
      </c>
      <c r="K11394" s="26">
        <v>0.13600000000000001</v>
      </c>
      <c r="L11394" s="4" t="b">
        <v>0</v>
      </c>
      <c r="M11394" s="4" t="s">
        <v>57</v>
      </c>
      <c r="N11394" s="35">
        <f>'Landed Freight Margin Tool'!$D$4</f>
        <v>0.58708499999999997</v>
      </c>
      <c r="O11394" s="30">
        <f>(MAX($F11394,MIN(0.18*$D11394,$F11394*(1+$N11394))))</f>
        <v>641.97588250000001</v>
      </c>
      <c r="P11394" s="35">
        <f>O11394/D11394</f>
        <v>4.8009180605058051E-2</v>
      </c>
    </row>
    <row r="11395" spans="1:16" x14ac:dyDescent="0.3">
      <c r="A11395" s="2">
        <v>45218</v>
      </c>
      <c r="B11395" s="3" t="s">
        <v>1476</v>
      </c>
      <c r="C11395" s="4" t="s">
        <v>1477</v>
      </c>
      <c r="D11395" s="27">
        <v>21245.7</v>
      </c>
      <c r="E11395" s="27">
        <v>1050.79</v>
      </c>
      <c r="F11395" s="27">
        <v>761.8</v>
      </c>
      <c r="G11395" s="26">
        <f>(E11395-F11395)/E11395</f>
        <v>0.27502165037733517</v>
      </c>
      <c r="H11395" s="27">
        <f>E11395-F11395</f>
        <v>288.99</v>
      </c>
      <c r="I11395" s="35">
        <f>E11395/D11395</f>
        <v>4.9458949340337101E-2</v>
      </c>
      <c r="J11395" s="3">
        <v>0.36</v>
      </c>
      <c r="K11395" s="26">
        <v>35.110999999999997</v>
      </c>
      <c r="L11395" s="4" t="b">
        <v>1</v>
      </c>
      <c r="M11395" s="4" t="s">
        <v>57</v>
      </c>
      <c r="N11395" s="35">
        <f>'Landed Freight Margin Tool'!$D$4</f>
        <v>0.58708499999999997</v>
      </c>
      <c r="O11395" s="30">
        <f>(MAX($F11395,MIN(0.18*$D11395,$F11395*(1+$N11395))))</f>
        <v>1209.0413530000001</v>
      </c>
      <c r="P11395" s="35">
        <f>O11395/D11395</f>
        <v>5.6907579086591643E-2</v>
      </c>
    </row>
    <row r="11396" spans="1:16" x14ac:dyDescent="0.3">
      <c r="A11396" s="2">
        <v>45194</v>
      </c>
      <c r="B11396" s="3" t="s">
        <v>20179</v>
      </c>
      <c r="C11396" s="4" t="s">
        <v>20180</v>
      </c>
      <c r="D11396" s="27">
        <v>18331.650000000001</v>
      </c>
      <c r="E11396" s="27">
        <v>907.66</v>
      </c>
      <c r="F11396" s="27">
        <v>556.4</v>
      </c>
      <c r="G11396" s="26">
        <f>(E11396-F11396)/E11396</f>
        <v>0.38699513033514754</v>
      </c>
      <c r="H11396" s="27">
        <f>E11396-F11396</f>
        <v>351.26</v>
      </c>
      <c r="I11396" s="35">
        <f>E11396/D11396</f>
        <v>4.9513273491475121E-2</v>
      </c>
      <c r="J11396" s="3">
        <v>21293.759999999998</v>
      </c>
      <c r="K11396" s="26">
        <v>0.22</v>
      </c>
      <c r="L11396" s="4" t="b">
        <v>1</v>
      </c>
      <c r="M11396" s="4" t="s">
        <v>57</v>
      </c>
      <c r="N11396" s="35">
        <f>'Landed Freight Margin Tool'!$D$4</f>
        <v>0.58708499999999997</v>
      </c>
      <c r="O11396" s="30">
        <f>(MAX($F11396,MIN(0.18*$D11396,$F11396*(1+$N11396))))</f>
        <v>883.05409399999996</v>
      </c>
      <c r="P11396" s="35">
        <f>O11396/D11396</f>
        <v>4.8171009920001742E-2</v>
      </c>
    </row>
    <row r="11397" spans="1:16" x14ac:dyDescent="0.3">
      <c r="A11397" s="2">
        <v>45205</v>
      </c>
      <c r="B11397" s="3" t="s">
        <v>5102</v>
      </c>
      <c r="C11397" s="4" t="s">
        <v>5103</v>
      </c>
      <c r="D11397" s="27">
        <v>15724.74</v>
      </c>
      <c r="E11397" s="27">
        <v>781.14</v>
      </c>
      <c r="F11397" s="27">
        <v>414.08</v>
      </c>
      <c r="G11397" s="26">
        <f>(E11397-F11397)/E11397</f>
        <v>0.46990296233709705</v>
      </c>
      <c r="H11397" s="27">
        <f>E11397-F11397</f>
        <v>367.06</v>
      </c>
      <c r="I11397" s="35">
        <f>E11397/D11397</f>
        <v>4.9675861095318588E-2</v>
      </c>
      <c r="J11397" s="3">
        <v>0</v>
      </c>
      <c r="K11397" s="26">
        <v>0</v>
      </c>
      <c r="L11397" s="4" t="b">
        <v>0</v>
      </c>
      <c r="M11397" s="4" t="s">
        <v>57</v>
      </c>
      <c r="N11397" s="35">
        <f>'Landed Freight Margin Tool'!$D$4</f>
        <v>0.58708499999999997</v>
      </c>
      <c r="O11397" s="30">
        <f>(MAX($F11397,MIN(0.18*$D11397,$F11397*(1+$N11397))))</f>
        <v>657.18015679999996</v>
      </c>
      <c r="P11397" s="35">
        <f>O11397/D11397</f>
        <v>4.1792751854720651E-2</v>
      </c>
    </row>
    <row r="11398" spans="1:16" x14ac:dyDescent="0.3">
      <c r="A11398" s="2">
        <v>45135</v>
      </c>
      <c r="B11398" s="3" t="s">
        <v>2278</v>
      </c>
      <c r="C11398" s="4" t="s">
        <v>2279</v>
      </c>
      <c r="D11398" s="27">
        <v>2400.5300000000002</v>
      </c>
      <c r="E11398" s="27">
        <v>119.8</v>
      </c>
      <c r="F11398" s="27">
        <v>80.459999999999994</v>
      </c>
      <c r="G11398" s="26">
        <f>(E11398-F11398)/E11398</f>
        <v>0.32838063439065113</v>
      </c>
      <c r="H11398" s="27">
        <f>E11398-F11398</f>
        <v>39.340000000000003</v>
      </c>
      <c r="I11398" s="35">
        <f>E11398/D11398</f>
        <v>4.9905645836544422E-2</v>
      </c>
      <c r="J11398" s="3">
        <v>388.68</v>
      </c>
      <c r="K11398" s="26">
        <v>0.22</v>
      </c>
      <c r="L11398" s="4" t="b">
        <v>1</v>
      </c>
      <c r="M11398" s="4" t="s">
        <v>57</v>
      </c>
      <c r="N11398" s="35">
        <f>'Landed Freight Margin Tool'!$D$4</f>
        <v>0.58708499999999997</v>
      </c>
      <c r="O11398" s="30">
        <f>(MAX($F11398,MIN(0.18*$D11398,$F11398*(1+$N11398))))</f>
        <v>127.6968591</v>
      </c>
      <c r="P11398" s="35">
        <f>O11398/D11398</f>
        <v>5.3195277334588606E-2</v>
      </c>
    </row>
    <row r="11399" spans="1:16" x14ac:dyDescent="0.3">
      <c r="A11399" s="2">
        <v>45070</v>
      </c>
      <c r="B11399" s="3" t="s">
        <v>4261</v>
      </c>
      <c r="C11399" s="4" t="s">
        <v>4262</v>
      </c>
      <c r="D11399" s="27">
        <v>24690.6</v>
      </c>
      <c r="E11399" s="27">
        <v>1236.8699999999999</v>
      </c>
      <c r="F11399" s="27">
        <v>676.29</v>
      </c>
      <c r="G11399" s="26">
        <f>(E11399-F11399)/E11399</f>
        <v>0.45322467195420696</v>
      </c>
      <c r="H11399" s="27">
        <f>E11399-F11399</f>
        <v>560.57999999999993</v>
      </c>
      <c r="I11399" s="35">
        <f>E11399/D11399</f>
        <v>5.0094772909528323E-2</v>
      </c>
      <c r="J11399" s="3">
        <v>976.52</v>
      </c>
      <c r="K11399" s="26">
        <v>0.313</v>
      </c>
      <c r="L11399" s="4" t="b">
        <v>1</v>
      </c>
      <c r="M11399" s="4" t="s">
        <v>57</v>
      </c>
      <c r="N11399" s="35">
        <f>'Landed Freight Margin Tool'!$D$4</f>
        <v>0.58708499999999997</v>
      </c>
      <c r="O11399" s="30">
        <f>(MAX($F11399,MIN(0.18*$D11399,$F11399*(1+$N11399))))</f>
        <v>1073.3297146499999</v>
      </c>
      <c r="P11399" s="35">
        <f>O11399/D11399</f>
        <v>4.3471188008796867E-2</v>
      </c>
    </row>
    <row r="11400" spans="1:16" x14ac:dyDescent="0.3">
      <c r="A11400" s="2">
        <v>45265</v>
      </c>
      <c r="B11400" s="3" t="s">
        <v>22519</v>
      </c>
      <c r="C11400" s="4" t="s">
        <v>22520</v>
      </c>
      <c r="D11400" s="27">
        <v>16515.73</v>
      </c>
      <c r="E11400" s="27">
        <v>829.26</v>
      </c>
      <c r="F11400" s="27">
        <v>502.04</v>
      </c>
      <c r="G11400" s="26">
        <f>(E11400-F11400)/E11400</f>
        <v>0.39459276945710631</v>
      </c>
      <c r="H11400" s="27">
        <f>E11400-F11400</f>
        <v>327.21999999999997</v>
      </c>
      <c r="I11400" s="35">
        <f>E11400/D11400</f>
        <v>5.0210314651547343E-2</v>
      </c>
      <c r="J11400" s="3">
        <v>910.53</v>
      </c>
      <c r="K11400" s="26">
        <v>0.22</v>
      </c>
      <c r="L11400" s="4" t="b">
        <v>1</v>
      </c>
      <c r="M11400" s="4" t="s">
        <v>57</v>
      </c>
      <c r="N11400" s="35">
        <f>'Landed Freight Margin Tool'!$D$4</f>
        <v>0.58708499999999997</v>
      </c>
      <c r="O11400" s="30">
        <f>(MAX($F11400,MIN(0.18*$D11400,$F11400*(1+$N11400))))</f>
        <v>796.78015340000002</v>
      </c>
      <c r="P11400" s="35">
        <f>O11400/D11400</f>
        <v>4.8243713926057162E-2</v>
      </c>
    </row>
    <row r="11401" spans="1:16" x14ac:dyDescent="0.3">
      <c r="A11401" s="2">
        <v>45050</v>
      </c>
      <c r="B11401" s="3" t="s">
        <v>3736</v>
      </c>
      <c r="C11401" s="4" t="s">
        <v>3737</v>
      </c>
      <c r="D11401" s="27">
        <v>16059.7</v>
      </c>
      <c r="E11401" s="27">
        <v>807.18</v>
      </c>
      <c r="F11401" s="27">
        <v>338.97</v>
      </c>
      <c r="G11401" s="26">
        <f>(E11401-F11401)/E11401</f>
        <v>0.5800564929755444</v>
      </c>
      <c r="H11401" s="27">
        <f>E11401-F11401</f>
        <v>468.20999999999992</v>
      </c>
      <c r="I11401" s="35">
        <f>E11401/D11401</f>
        <v>5.0261212849555092E-2</v>
      </c>
      <c r="J11401" s="3">
        <v>654.27</v>
      </c>
      <c r="K11401" s="26">
        <v>0.17399999999999999</v>
      </c>
      <c r="L11401" s="4" t="b">
        <v>0</v>
      </c>
      <c r="M11401" s="4" t="s">
        <v>57</v>
      </c>
      <c r="N11401" s="35">
        <f>'Landed Freight Margin Tool'!$D$4</f>
        <v>0.58708499999999997</v>
      </c>
      <c r="O11401" s="30">
        <f>(MAX($F11401,MIN(0.18*$D11401,$F11401*(1+$N11401))))</f>
        <v>537.97420245000012</v>
      </c>
      <c r="P11401" s="35">
        <f>O11401/D11401</f>
        <v>3.3498396760213461E-2</v>
      </c>
    </row>
    <row r="11402" spans="1:16" x14ac:dyDescent="0.3">
      <c r="A11402" s="2">
        <v>44992</v>
      </c>
      <c r="B11402" s="3" t="s">
        <v>23781</v>
      </c>
      <c r="C11402" s="4" t="s">
        <v>23782</v>
      </c>
      <c r="D11402" s="27">
        <v>7609.36</v>
      </c>
      <c r="E11402" s="27">
        <v>383.13</v>
      </c>
      <c r="F11402" s="27">
        <v>254.56</v>
      </c>
      <c r="G11402" s="26">
        <f>(E11402-F11402)/E11402</f>
        <v>0.33557800224466888</v>
      </c>
      <c r="H11402" s="27">
        <f>E11402-F11402</f>
        <v>128.57</v>
      </c>
      <c r="I11402" s="35">
        <f>E11402/D11402</f>
        <v>5.0349832311784436E-2</v>
      </c>
      <c r="J11402" s="3">
        <v>-572.12</v>
      </c>
      <c r="K11402" s="26">
        <v>-3.4590000000000001</v>
      </c>
      <c r="L11402" s="4" t="b">
        <v>0</v>
      </c>
      <c r="M11402" s="4" t="s">
        <v>57</v>
      </c>
      <c r="N11402" s="35">
        <f>'Landed Freight Margin Tool'!$D$4</f>
        <v>0.58708499999999997</v>
      </c>
      <c r="O11402" s="30">
        <f>(MAX($F11402,MIN(0.18*$D11402,$F11402*(1+$N11402))))</f>
        <v>404.00835760000001</v>
      </c>
      <c r="P11402" s="35">
        <f>O11402/D11402</f>
        <v>5.309360545433519E-2</v>
      </c>
    </row>
    <row r="11403" spans="1:16" x14ac:dyDescent="0.3">
      <c r="A11403" s="2">
        <v>45266</v>
      </c>
      <c r="B11403" s="3" t="s">
        <v>22662</v>
      </c>
      <c r="C11403" s="4" t="s">
        <v>22663</v>
      </c>
      <c r="D11403" s="27">
        <v>2068.16</v>
      </c>
      <c r="E11403" s="27">
        <v>104.2</v>
      </c>
      <c r="F11403" s="27">
        <v>60.78</v>
      </c>
      <c r="G11403" s="26">
        <f>(E11403-F11403)/E11403</f>
        <v>0.41669865642994242</v>
      </c>
      <c r="H11403" s="27">
        <f>E11403-F11403</f>
        <v>43.42</v>
      </c>
      <c r="I11403" s="35">
        <f>E11403/D11403</f>
        <v>5.0382949094847598E-2</v>
      </c>
      <c r="J11403" s="3">
        <v>40571.57</v>
      </c>
      <c r="K11403" s="26">
        <v>8.3000000000000004E-2</v>
      </c>
      <c r="L11403" s="4" t="b">
        <v>0</v>
      </c>
      <c r="M11403" s="4" t="s">
        <v>57</v>
      </c>
      <c r="N11403" s="35">
        <f>'Landed Freight Margin Tool'!$D$4</f>
        <v>0.58708499999999997</v>
      </c>
      <c r="O11403" s="30">
        <f>(MAX($F11403,MIN(0.18*$D11403,$F11403*(1+$N11403))))</f>
        <v>96.46302630000001</v>
      </c>
      <c r="P11403" s="35">
        <f>O11403/D11403</f>
        <v>4.6641955312935177E-2</v>
      </c>
    </row>
    <row r="11404" spans="1:16" x14ac:dyDescent="0.3">
      <c r="A11404" s="2">
        <v>45120</v>
      </c>
      <c r="B11404" s="3" t="s">
        <v>7399</v>
      </c>
      <c r="C11404" s="4" t="s">
        <v>7400</v>
      </c>
      <c r="D11404" s="27">
        <v>23499.64</v>
      </c>
      <c r="E11404" s="27">
        <v>1184.5899999999999</v>
      </c>
      <c r="F11404" s="27">
        <v>795.36</v>
      </c>
      <c r="G11404" s="26">
        <f>(E11404-F11404)/E11404</f>
        <v>0.32857782017406861</v>
      </c>
      <c r="H11404" s="27">
        <f>E11404-F11404</f>
        <v>389.2299999999999</v>
      </c>
      <c r="I11404" s="35">
        <f>E11404/D11404</f>
        <v>5.0408857327176072E-2</v>
      </c>
      <c r="J11404" s="3">
        <v>2548.56</v>
      </c>
      <c r="K11404" s="26">
        <v>0.22</v>
      </c>
      <c r="L11404" s="4" t="b">
        <v>1</v>
      </c>
      <c r="M11404" s="4" t="s">
        <v>57</v>
      </c>
      <c r="N11404" s="35">
        <f>'Landed Freight Margin Tool'!$D$4</f>
        <v>0.58708499999999997</v>
      </c>
      <c r="O11404" s="30">
        <f>(MAX($F11404,MIN(0.18*$D11404,$F11404*(1+$N11404))))</f>
        <v>1262.3039256000002</v>
      </c>
      <c r="P11404" s="35">
        <f>O11404/D11404</f>
        <v>5.3715883545450066E-2</v>
      </c>
    </row>
    <row r="11405" spans="1:16" x14ac:dyDescent="0.3">
      <c r="A11405" s="2">
        <v>45205</v>
      </c>
      <c r="B11405" s="3" t="s">
        <v>12981</v>
      </c>
      <c r="C11405" s="4" t="s">
        <v>12982</v>
      </c>
      <c r="D11405" s="27">
        <v>8097.05</v>
      </c>
      <c r="E11405" s="27">
        <v>408.84</v>
      </c>
      <c r="F11405" s="27">
        <v>265</v>
      </c>
      <c r="G11405" s="26">
        <f>(E11405-F11405)/E11405</f>
        <v>0.35182467468936501</v>
      </c>
      <c r="H11405" s="27">
        <f>E11405-F11405</f>
        <v>143.83999999999997</v>
      </c>
      <c r="I11405" s="35">
        <f>E11405/D11405</f>
        <v>5.0492463304536835E-2</v>
      </c>
      <c r="J11405" s="3">
        <v>698.48</v>
      </c>
      <c r="K11405" s="26">
        <v>0.27600000000000002</v>
      </c>
      <c r="L11405" s="4" t="b">
        <v>1</v>
      </c>
      <c r="M11405" s="4" t="s">
        <v>57</v>
      </c>
      <c r="N11405" s="35">
        <f>'Landed Freight Margin Tool'!$D$4</f>
        <v>0.58708499999999997</v>
      </c>
      <c r="O11405" s="30">
        <f>(MAX($F11405,MIN(0.18*$D11405,$F11405*(1+$N11405))))</f>
        <v>420.57752500000004</v>
      </c>
      <c r="P11405" s="35">
        <f>O11405/D11405</f>
        <v>5.1942068407629945E-2</v>
      </c>
    </row>
    <row r="11406" spans="1:16" x14ac:dyDescent="0.3">
      <c r="A11406" s="2">
        <v>45157</v>
      </c>
      <c r="B11406" s="3" t="s">
        <v>17846</v>
      </c>
      <c r="C11406" s="4" t="s">
        <v>17847</v>
      </c>
      <c r="D11406" s="27">
        <v>17640.38</v>
      </c>
      <c r="E11406" s="27">
        <v>894.45</v>
      </c>
      <c r="F11406" s="27">
        <v>562.25</v>
      </c>
      <c r="G11406" s="26">
        <f>(E11406-F11406)/E11406</f>
        <v>0.37140141986695741</v>
      </c>
      <c r="H11406" s="27">
        <f>E11406-F11406</f>
        <v>332.20000000000005</v>
      </c>
      <c r="I11406" s="35">
        <f>E11406/D11406</f>
        <v>5.070469003502192E-2</v>
      </c>
      <c r="J11406" s="3">
        <v>0</v>
      </c>
      <c r="K11406" s="26">
        <v>0</v>
      </c>
      <c r="L11406" s="4" t="b">
        <v>0</v>
      </c>
      <c r="M11406" s="4" t="s">
        <v>57</v>
      </c>
      <c r="N11406" s="35">
        <f>'Landed Freight Margin Tool'!$D$4</f>
        <v>0.58708499999999997</v>
      </c>
      <c r="O11406" s="30">
        <f>(MAX($F11406,MIN(0.18*$D11406,$F11406*(1+$N11406))))</f>
        <v>892.33854125000005</v>
      </c>
      <c r="P11406" s="35">
        <f>O11406/D11406</f>
        <v>5.0584995405427775E-2</v>
      </c>
    </row>
    <row r="11407" spans="1:16" x14ac:dyDescent="0.3">
      <c r="A11407" s="2">
        <v>45141</v>
      </c>
      <c r="B11407" s="3" t="s">
        <v>14934</v>
      </c>
      <c r="C11407" s="4" t="s">
        <v>14935</v>
      </c>
      <c r="D11407" s="27">
        <v>692.21</v>
      </c>
      <c r="E11407" s="27">
        <v>35.11</v>
      </c>
      <c r="F11407" s="27">
        <v>17.84</v>
      </c>
      <c r="G11407" s="26">
        <f>(E11407-F11407)/E11407</f>
        <v>0.49188265451438334</v>
      </c>
      <c r="H11407" s="27">
        <f>E11407-F11407</f>
        <v>17.27</v>
      </c>
      <c r="I11407" s="35">
        <f>E11407/D11407</f>
        <v>5.0721601826035446E-2</v>
      </c>
      <c r="J11407" s="3">
        <v>1201.33</v>
      </c>
      <c r="K11407" s="26">
        <v>0.64100000000000001</v>
      </c>
      <c r="L11407" s="4" t="b">
        <v>1</v>
      </c>
      <c r="M11407" s="4" t="s">
        <v>57</v>
      </c>
      <c r="N11407" s="35">
        <f>'Landed Freight Margin Tool'!$D$4</f>
        <v>0.58708499999999997</v>
      </c>
      <c r="O11407" s="30">
        <f>(MAX($F11407,MIN(0.18*$D11407,$F11407*(1+$N11407))))</f>
        <v>28.313596400000002</v>
      </c>
      <c r="P11407" s="35">
        <f>O11407/D11407</f>
        <v>4.0903188916658242E-2</v>
      </c>
    </row>
    <row r="11408" spans="1:16" x14ac:dyDescent="0.3">
      <c r="A11408" s="2">
        <v>45181</v>
      </c>
      <c r="B11408" s="3" t="s">
        <v>7553</v>
      </c>
      <c r="C11408" s="4" t="s">
        <v>7554</v>
      </c>
      <c r="D11408" s="27">
        <v>11454.36</v>
      </c>
      <c r="E11408" s="27">
        <v>581.62</v>
      </c>
      <c r="F11408" s="27">
        <v>348.61</v>
      </c>
      <c r="G11408" s="26">
        <f>(E11408-F11408)/E11408</f>
        <v>0.40062239950483131</v>
      </c>
      <c r="H11408" s="27">
        <f>E11408-F11408</f>
        <v>233.01</v>
      </c>
      <c r="I11408" s="35">
        <f>E11408/D11408</f>
        <v>5.0777171312932363E-2</v>
      </c>
      <c r="J11408" s="3">
        <v>433.15</v>
      </c>
      <c r="K11408" s="26">
        <v>0.73199999999999998</v>
      </c>
      <c r="L11408" s="4" t="b">
        <v>1</v>
      </c>
      <c r="M11408" s="4" t="s">
        <v>57</v>
      </c>
      <c r="N11408" s="35">
        <f>'Landed Freight Margin Tool'!$D$4</f>
        <v>0.58708499999999997</v>
      </c>
      <c r="O11408" s="30">
        <f>(MAX($F11408,MIN(0.18*$D11408,$F11408*(1+$N11408))))</f>
        <v>553.27370185000007</v>
      </c>
      <c r="P11408" s="35">
        <f>O11408/D11408</f>
        <v>4.8302454423468449E-2</v>
      </c>
    </row>
    <row r="11409" spans="1:16" x14ac:dyDescent="0.3">
      <c r="A11409" s="2">
        <v>44966</v>
      </c>
      <c r="B11409" s="3" t="s">
        <v>14475</v>
      </c>
      <c r="C11409" s="4" t="s">
        <v>9087</v>
      </c>
      <c r="D11409" s="27">
        <v>23434</v>
      </c>
      <c r="E11409" s="27">
        <v>1191.9000000000001</v>
      </c>
      <c r="F11409" s="27">
        <v>889.38</v>
      </c>
      <c r="G11409" s="26">
        <f>(E11409-F11409)/E11409</f>
        <v>0.25381323936571865</v>
      </c>
      <c r="H11409" s="27">
        <f>E11409-F11409</f>
        <v>302.5200000000001</v>
      </c>
      <c r="I11409" s="35">
        <f>E11409/D11409</f>
        <v>5.0861995391311775E-2</v>
      </c>
      <c r="J11409" s="3">
        <v>5421.84</v>
      </c>
      <c r="K11409" s="26">
        <v>0.22</v>
      </c>
      <c r="L11409" s="4" t="b">
        <v>1</v>
      </c>
      <c r="M11409" s="4" t="s">
        <v>57</v>
      </c>
      <c r="N11409" s="35">
        <f>'Landed Freight Margin Tool'!$D$4</f>
        <v>0.58708499999999997</v>
      </c>
      <c r="O11409" s="30">
        <f>(MAX($F11409,MIN(0.18*$D11409,$F11409*(1+$N11409))))</f>
        <v>1411.5216573</v>
      </c>
      <c r="P11409" s="35">
        <f>O11409/D11409</f>
        <v>6.0233918976700523E-2</v>
      </c>
    </row>
    <row r="11410" spans="1:16" x14ac:dyDescent="0.3">
      <c r="A11410" s="2">
        <v>45162</v>
      </c>
      <c r="B11410" s="3" t="s">
        <v>4369</v>
      </c>
      <c r="C11410" s="4" t="s">
        <v>4370</v>
      </c>
      <c r="D11410" s="27">
        <v>18724</v>
      </c>
      <c r="E11410" s="27">
        <v>952.52</v>
      </c>
      <c r="F11410" s="27">
        <v>610.35</v>
      </c>
      <c r="G11410" s="26">
        <f>(E11410-F11410)/E11410</f>
        <v>0.35922605299626253</v>
      </c>
      <c r="H11410" s="27">
        <f>E11410-F11410</f>
        <v>342.16999999999996</v>
      </c>
      <c r="I11410" s="35">
        <f>E11410/D11410</f>
        <v>5.0871608630634481E-2</v>
      </c>
      <c r="J11410" s="3">
        <v>2996.5</v>
      </c>
      <c r="K11410" s="26">
        <v>0.16300000000000001</v>
      </c>
      <c r="L11410" s="4" t="b">
        <v>0</v>
      </c>
      <c r="M11410" s="4" t="s">
        <v>57</v>
      </c>
      <c r="N11410" s="35">
        <f>'Landed Freight Margin Tool'!$D$4</f>
        <v>0.58708499999999997</v>
      </c>
      <c r="O11410" s="30">
        <f>(MAX($F11410,MIN(0.18*$D11410,$F11410*(1+$N11410))))</f>
        <v>968.67732975000013</v>
      </c>
      <c r="P11410" s="35">
        <f>O11410/D11410</f>
        <v>5.1734529467528316E-2</v>
      </c>
    </row>
    <row r="11411" spans="1:16" x14ac:dyDescent="0.3">
      <c r="A11411" s="2">
        <v>45092</v>
      </c>
      <c r="B11411" s="3" t="s">
        <v>20093</v>
      </c>
      <c r="C11411" s="4" t="s">
        <v>20094</v>
      </c>
      <c r="D11411" s="27">
        <v>22641.07</v>
      </c>
      <c r="E11411" s="27">
        <v>1153.3399999999999</v>
      </c>
      <c r="F11411" s="27">
        <v>736.48</v>
      </c>
      <c r="G11411" s="26">
        <f>(E11411-F11411)/E11411</f>
        <v>0.36143721712591248</v>
      </c>
      <c r="H11411" s="27">
        <f>E11411-F11411</f>
        <v>416.8599999999999</v>
      </c>
      <c r="I11411" s="35">
        <f>E11411/D11411</f>
        <v>5.0940171997171511E-2</v>
      </c>
      <c r="J11411" s="3">
        <v>2228.5700000000002</v>
      </c>
      <c r="K11411" s="26">
        <v>0.24399999999999999</v>
      </c>
      <c r="L11411" s="4" t="b">
        <v>1</v>
      </c>
      <c r="M11411" s="4" t="s">
        <v>57</v>
      </c>
      <c r="N11411" s="35">
        <f>'Landed Freight Margin Tool'!$D$4</f>
        <v>0.58708499999999997</v>
      </c>
      <c r="O11411" s="30">
        <f>(MAX($F11411,MIN(0.18*$D11411,$F11411*(1+$N11411))))</f>
        <v>1168.8563608000002</v>
      </c>
      <c r="P11411" s="35">
        <f>O11411/D11411</f>
        <v>5.1625491233409031E-2</v>
      </c>
    </row>
    <row r="11412" spans="1:16" x14ac:dyDescent="0.3">
      <c r="A11412" s="2">
        <v>45246</v>
      </c>
      <c r="B11412" s="3" t="s">
        <v>12575</v>
      </c>
      <c r="C11412" s="4" t="s">
        <v>12576</v>
      </c>
      <c r="D11412" s="27">
        <v>3370.52</v>
      </c>
      <c r="E11412" s="27">
        <v>171.9</v>
      </c>
      <c r="F11412" s="27">
        <v>177.58</v>
      </c>
      <c r="G11412" s="26">
        <f>(E11412-F11412)/E11412</f>
        <v>-3.304246655031999E-2</v>
      </c>
      <c r="H11412" s="27">
        <f>E11412-F11412</f>
        <v>-5.6800000000000068</v>
      </c>
      <c r="I11412" s="35">
        <f>E11412/D11412</f>
        <v>5.1001032481634886E-2</v>
      </c>
      <c r="J11412" s="3">
        <v>7447.6</v>
      </c>
      <c r="K11412" s="26">
        <v>0.35699999999999998</v>
      </c>
      <c r="L11412" s="4" t="b">
        <v>1</v>
      </c>
      <c r="M11412" s="4" t="s">
        <v>57</v>
      </c>
      <c r="N11412" s="35">
        <f>'Landed Freight Margin Tool'!$D$4</f>
        <v>0.58708499999999997</v>
      </c>
      <c r="O11412" s="30">
        <f>(MAX($F11412,MIN(0.18*$D11412,$F11412*(1+$N11412))))</f>
        <v>281.83455430000004</v>
      </c>
      <c r="P11412" s="35">
        <f>O11412/D11412</f>
        <v>8.3617529134970281E-2</v>
      </c>
    </row>
    <row r="11413" spans="1:16" x14ac:dyDescent="0.3">
      <c r="A11413" s="2">
        <v>45174</v>
      </c>
      <c r="B11413" s="3" t="s">
        <v>22683</v>
      </c>
      <c r="C11413" s="4" t="s">
        <v>22684</v>
      </c>
      <c r="D11413" s="27">
        <v>1233.68</v>
      </c>
      <c r="E11413" s="27">
        <v>63</v>
      </c>
      <c r="F11413" s="27">
        <v>41.51</v>
      </c>
      <c r="G11413" s="26">
        <f>(E11413-F11413)/E11413</f>
        <v>0.34111111111111114</v>
      </c>
      <c r="H11413" s="27">
        <f>E11413-F11413</f>
        <v>21.490000000000002</v>
      </c>
      <c r="I11413" s="35">
        <f>E11413/D11413</f>
        <v>5.1066727190195185E-2</v>
      </c>
      <c r="J11413" s="3">
        <v>999.58</v>
      </c>
      <c r="K11413" s="26">
        <v>0.22</v>
      </c>
      <c r="L11413" s="4" t="b">
        <v>1</v>
      </c>
      <c r="M11413" s="4" t="s">
        <v>57</v>
      </c>
      <c r="N11413" s="35">
        <f>'Landed Freight Margin Tool'!$D$4</f>
        <v>0.58708499999999997</v>
      </c>
      <c r="O11413" s="30">
        <f>(MAX($F11413,MIN(0.18*$D11413,$F11413*(1+$N11413))))</f>
        <v>65.879898350000005</v>
      </c>
      <c r="P11413" s="35">
        <f>O11413/D11413</f>
        <v>5.3401123751702223E-2</v>
      </c>
    </row>
    <row r="11414" spans="1:16" x14ac:dyDescent="0.3">
      <c r="A11414" s="2">
        <v>45047</v>
      </c>
      <c r="B11414" s="3" t="s">
        <v>5082</v>
      </c>
      <c r="C11414" s="4" t="s">
        <v>5083</v>
      </c>
      <c r="D11414" s="27">
        <v>7075.53</v>
      </c>
      <c r="E11414" s="27">
        <v>362.21</v>
      </c>
      <c r="F11414" s="27">
        <v>216.15</v>
      </c>
      <c r="G11414" s="26">
        <f>(E11414-F11414)/E11414</f>
        <v>0.40324673531928984</v>
      </c>
      <c r="H11414" s="27">
        <f>E11414-F11414</f>
        <v>146.05999999999997</v>
      </c>
      <c r="I11414" s="35">
        <f>E11414/D11414</f>
        <v>5.119192484520594E-2</v>
      </c>
      <c r="J11414" s="3">
        <v>5369.43</v>
      </c>
      <c r="K11414" s="26">
        <v>0.182</v>
      </c>
      <c r="L11414" s="4" t="b">
        <v>1</v>
      </c>
      <c r="M11414" s="4" t="s">
        <v>57</v>
      </c>
      <c r="N11414" s="35">
        <f>'Landed Freight Margin Tool'!$D$4</f>
        <v>0.58708499999999997</v>
      </c>
      <c r="O11414" s="30">
        <f>(MAX($F11414,MIN(0.18*$D11414,$F11414*(1+$N11414))))</f>
        <v>343.04842275000004</v>
      </c>
      <c r="P11414" s="35">
        <f>O11414/D11414</f>
        <v>4.8483777575672786E-2</v>
      </c>
    </row>
    <row r="11415" spans="1:16" x14ac:dyDescent="0.3">
      <c r="A11415" s="2">
        <v>45134</v>
      </c>
      <c r="B11415" s="3" t="s">
        <v>9264</v>
      </c>
      <c r="C11415" s="4" t="s">
        <v>9265</v>
      </c>
      <c r="D11415" s="27">
        <v>13539.09</v>
      </c>
      <c r="E11415" s="27">
        <v>693.45</v>
      </c>
      <c r="F11415" s="27">
        <v>288.45999999999998</v>
      </c>
      <c r="G11415" s="26">
        <f>(E11415-F11415)/E11415</f>
        <v>0.58402191938856451</v>
      </c>
      <c r="H11415" s="27">
        <f>E11415-F11415</f>
        <v>404.99000000000007</v>
      </c>
      <c r="I11415" s="35">
        <f>E11415/D11415</f>
        <v>5.1218361056762314E-2</v>
      </c>
      <c r="J11415" s="3">
        <v>766.92</v>
      </c>
      <c r="K11415" s="26">
        <v>0.27500000000000002</v>
      </c>
      <c r="L11415" s="4" t="b">
        <v>1</v>
      </c>
      <c r="M11415" s="4" t="s">
        <v>57</v>
      </c>
      <c r="N11415" s="35">
        <f>'Landed Freight Margin Tool'!$D$4</f>
        <v>0.58708499999999997</v>
      </c>
      <c r="O11415" s="30">
        <f>(MAX($F11415,MIN(0.18*$D11415,$F11415*(1+$N11415))))</f>
        <v>457.81053909999997</v>
      </c>
      <c r="P11415" s="35">
        <f>O11415/D11415</f>
        <v>3.3813981523130428E-2</v>
      </c>
    </row>
    <row r="11416" spans="1:16" x14ac:dyDescent="0.3">
      <c r="A11416" s="2">
        <v>45223</v>
      </c>
      <c r="B11416" s="3" t="s">
        <v>14585</v>
      </c>
      <c r="C11416" s="4" t="s">
        <v>14586</v>
      </c>
      <c r="D11416" s="27">
        <v>8634.0300000000007</v>
      </c>
      <c r="E11416" s="27">
        <v>442.35</v>
      </c>
      <c r="F11416" s="27">
        <v>267.93</v>
      </c>
      <c r="G11416" s="26">
        <f>(E11416-F11416)/E11416</f>
        <v>0.39430315361139373</v>
      </c>
      <c r="H11416" s="27">
        <f>E11416-F11416</f>
        <v>174.42000000000002</v>
      </c>
      <c r="I11416" s="35">
        <f>E11416/D11416</f>
        <v>5.1233317465887884E-2</v>
      </c>
      <c r="J11416" s="3">
        <v>15911.28</v>
      </c>
      <c r="K11416" s="26">
        <v>0.22</v>
      </c>
      <c r="L11416" s="4" t="b">
        <v>1</v>
      </c>
      <c r="M11416" s="4" t="s">
        <v>57</v>
      </c>
      <c r="N11416" s="35">
        <f>'Landed Freight Margin Tool'!$D$4</f>
        <v>0.58708499999999997</v>
      </c>
      <c r="O11416" s="30">
        <f>(MAX($F11416,MIN(0.18*$D11416,$F11416*(1+$N11416))))</f>
        <v>425.22768405000005</v>
      </c>
      <c r="P11416" s="35">
        <f>O11416/D11416</f>
        <v>4.9250197653934492E-2</v>
      </c>
    </row>
    <row r="11417" spans="1:16" x14ac:dyDescent="0.3">
      <c r="A11417" s="2">
        <v>45041</v>
      </c>
      <c r="B11417" s="3" t="s">
        <v>15769</v>
      </c>
      <c r="C11417" s="4" t="s">
        <v>15770</v>
      </c>
      <c r="D11417" s="27">
        <v>7963.95</v>
      </c>
      <c r="E11417" s="27">
        <v>408.43</v>
      </c>
      <c r="F11417" s="27">
        <v>223.7</v>
      </c>
      <c r="G11417" s="26">
        <f>(E11417-F11417)/E11417</f>
        <v>0.45229292657248493</v>
      </c>
      <c r="H11417" s="27">
        <f>E11417-F11417</f>
        <v>184.73000000000002</v>
      </c>
      <c r="I11417" s="35">
        <f>E11417/D11417</f>
        <v>5.1284852365974173E-2</v>
      </c>
      <c r="J11417" s="3">
        <v>624.5</v>
      </c>
      <c r="K11417" s="26">
        <v>0.19600000000000001</v>
      </c>
      <c r="L11417" s="4" t="b">
        <v>1</v>
      </c>
      <c r="M11417" s="4" t="s">
        <v>57</v>
      </c>
      <c r="N11417" s="35">
        <f>'Landed Freight Margin Tool'!$D$4</f>
        <v>0.58708499999999997</v>
      </c>
      <c r="O11417" s="30">
        <f>(MAX($F11417,MIN(0.18*$D11417,$F11417*(1+$N11417))))</f>
        <v>355.03091449999999</v>
      </c>
      <c r="P11417" s="35">
        <f>O11417/D11417</f>
        <v>4.4579751819134976E-2</v>
      </c>
    </row>
    <row r="11418" spans="1:16" x14ac:dyDescent="0.3">
      <c r="A11418" s="2">
        <v>45056</v>
      </c>
      <c r="B11418" s="3" t="s">
        <v>23506</v>
      </c>
      <c r="C11418" s="4" t="s">
        <v>23507</v>
      </c>
      <c r="D11418" s="27">
        <v>1060.28</v>
      </c>
      <c r="E11418" s="27">
        <v>54.47</v>
      </c>
      <c r="F11418" s="27">
        <v>56.74</v>
      </c>
      <c r="G11418" s="26">
        <f>(E11418-F11418)/E11418</f>
        <v>-4.1674316137323357E-2</v>
      </c>
      <c r="H11418" s="27">
        <f>E11418-F11418</f>
        <v>-2.2700000000000031</v>
      </c>
      <c r="I11418" s="35">
        <f>E11418/D11418</f>
        <v>5.1373222167729278E-2</v>
      </c>
      <c r="J11418" s="3">
        <v>1426.8</v>
      </c>
      <c r="K11418" s="26">
        <v>0.22</v>
      </c>
      <c r="L11418" s="4" t="b">
        <v>1</v>
      </c>
      <c r="M11418" s="4" t="s">
        <v>57</v>
      </c>
      <c r="N11418" s="35">
        <f>'Landed Freight Margin Tool'!$D$4</f>
        <v>0.58708499999999997</v>
      </c>
      <c r="O11418" s="30">
        <f>(MAX($F11418,MIN(0.18*$D11418,$F11418*(1+$N11418))))</f>
        <v>90.051202900000007</v>
      </c>
      <c r="P11418" s="35">
        <f>O11418/D11418</f>
        <v>8.4931530256158766E-2</v>
      </c>
    </row>
    <row r="11419" spans="1:16" x14ac:dyDescent="0.3">
      <c r="A11419" s="2">
        <v>45070</v>
      </c>
      <c r="B11419" s="3" t="s">
        <v>5532</v>
      </c>
      <c r="C11419" s="4" t="s">
        <v>5533</v>
      </c>
      <c r="D11419" s="27">
        <v>14052.2</v>
      </c>
      <c r="E11419" s="27">
        <v>723.24</v>
      </c>
      <c r="F11419" s="27">
        <v>453.05</v>
      </c>
      <c r="G11419" s="26">
        <f>(E11419-F11419)/E11419</f>
        <v>0.37358276643990929</v>
      </c>
      <c r="H11419" s="27">
        <f>E11419-F11419</f>
        <v>270.19</v>
      </c>
      <c r="I11419" s="35">
        <f>E11419/D11419</f>
        <v>5.1468097522096183E-2</v>
      </c>
      <c r="J11419" s="3">
        <v>9969.57</v>
      </c>
      <c r="K11419" s="26">
        <v>0.16500000000000001</v>
      </c>
      <c r="L11419" s="4" t="b">
        <v>0</v>
      </c>
      <c r="M11419" s="4" t="s">
        <v>57</v>
      </c>
      <c r="N11419" s="35">
        <f>'Landed Freight Margin Tool'!$D$4</f>
        <v>0.58708499999999997</v>
      </c>
      <c r="O11419" s="30">
        <f>(MAX($F11419,MIN(0.18*$D11419,$F11419*(1+$N11419))))</f>
        <v>719.0288592500001</v>
      </c>
      <c r="P11419" s="35">
        <f>O11419/D11419</f>
        <v>5.1168419126542471E-2</v>
      </c>
    </row>
    <row r="11420" spans="1:16" x14ac:dyDescent="0.3">
      <c r="A11420" s="2">
        <v>44973</v>
      </c>
      <c r="B11420" s="3" t="s">
        <v>9387</v>
      </c>
      <c r="C11420" s="4" t="s">
        <v>9388</v>
      </c>
      <c r="D11420" s="27">
        <v>6327.37</v>
      </c>
      <c r="E11420" s="27">
        <v>326.29000000000002</v>
      </c>
      <c r="F11420" s="27">
        <v>201.14</v>
      </c>
      <c r="G11420" s="26">
        <f>(E11420-F11420)/E11420</f>
        <v>0.38355450672714464</v>
      </c>
      <c r="H11420" s="27">
        <f>E11420-F11420</f>
        <v>125.15000000000003</v>
      </c>
      <c r="I11420" s="35">
        <f>E11420/D11420</f>
        <v>5.1568029054725746E-2</v>
      </c>
      <c r="J11420" s="3">
        <v>45406.2</v>
      </c>
      <c r="K11420" s="26">
        <v>7.5999999999999998E-2</v>
      </c>
      <c r="L11420" s="4" t="b">
        <v>0</v>
      </c>
      <c r="M11420" s="4" t="s">
        <v>57</v>
      </c>
      <c r="N11420" s="35">
        <f>'Landed Freight Margin Tool'!$D$4</f>
        <v>0.58708499999999997</v>
      </c>
      <c r="O11420" s="30">
        <f>(MAX($F11420,MIN(0.18*$D11420,$F11420*(1+$N11420))))</f>
        <v>319.22627690000002</v>
      </c>
      <c r="P11420" s="35">
        <f>O11420/D11420</f>
        <v>5.0451653198722378E-2</v>
      </c>
    </row>
    <row r="11421" spans="1:16" x14ac:dyDescent="0.3">
      <c r="A11421" s="2">
        <v>45058</v>
      </c>
      <c r="B11421" s="3" t="s">
        <v>1256</v>
      </c>
      <c r="C11421" s="4" t="s">
        <v>1257</v>
      </c>
      <c r="D11421" s="27">
        <v>5748.35</v>
      </c>
      <c r="E11421" s="27">
        <v>296.48</v>
      </c>
      <c r="F11421" s="27">
        <v>205.13</v>
      </c>
      <c r="G11421" s="26">
        <f>(E11421-F11421)/E11421</f>
        <v>0.30811521856449009</v>
      </c>
      <c r="H11421" s="27">
        <f>E11421-F11421</f>
        <v>91.350000000000023</v>
      </c>
      <c r="I11421" s="35">
        <f>E11421/D11421</f>
        <v>5.157653935477137E-2</v>
      </c>
      <c r="J11421" s="3">
        <v>110.82</v>
      </c>
      <c r="K11421" s="26">
        <v>0.22</v>
      </c>
      <c r="L11421" s="4" t="b">
        <v>1</v>
      </c>
      <c r="M11421" s="4" t="s">
        <v>57</v>
      </c>
      <c r="N11421" s="35">
        <f>'Landed Freight Margin Tool'!$D$4</f>
        <v>0.58708499999999997</v>
      </c>
      <c r="O11421" s="30">
        <f>(MAX($F11421,MIN(0.18*$D11421,$F11421*(1+$N11421))))</f>
        <v>325.55874605000002</v>
      </c>
      <c r="P11421" s="35">
        <f>O11421/D11421</f>
        <v>5.6635164186244751E-2</v>
      </c>
    </row>
    <row r="11422" spans="1:16" x14ac:dyDescent="0.3">
      <c r="A11422" s="2">
        <v>45050</v>
      </c>
      <c r="B11422" s="3" t="s">
        <v>20540</v>
      </c>
      <c r="C11422" s="4" t="s">
        <v>20541</v>
      </c>
      <c r="D11422" s="27">
        <v>13253.75</v>
      </c>
      <c r="E11422" s="27">
        <v>684.91</v>
      </c>
      <c r="F11422" s="27">
        <v>369.11</v>
      </c>
      <c r="G11422" s="26">
        <f>(E11422-F11422)/E11422</f>
        <v>0.46108247798980884</v>
      </c>
      <c r="H11422" s="27">
        <f>E11422-F11422</f>
        <v>315.79999999999995</v>
      </c>
      <c r="I11422" s="35">
        <f>E11422/D11422</f>
        <v>5.1676695274922191E-2</v>
      </c>
      <c r="J11422" s="3">
        <v>1017.94</v>
      </c>
      <c r="K11422" s="26">
        <v>0.19800000000000001</v>
      </c>
      <c r="L11422" s="4" t="b">
        <v>1</v>
      </c>
      <c r="M11422" s="4" t="s">
        <v>57</v>
      </c>
      <c r="N11422" s="35">
        <f>'Landed Freight Margin Tool'!$D$4</f>
        <v>0.58708499999999997</v>
      </c>
      <c r="O11422" s="30">
        <f>(MAX($F11422,MIN(0.18*$D11422,$F11422*(1+$N11422))))</f>
        <v>585.80894435000005</v>
      </c>
      <c r="P11422" s="35">
        <f>O11422/D11422</f>
        <v>4.4199486511364711E-2</v>
      </c>
    </row>
    <row r="11423" spans="1:16" x14ac:dyDescent="0.3">
      <c r="A11423" s="2">
        <v>45000</v>
      </c>
      <c r="B11423" s="3" t="s">
        <v>10471</v>
      </c>
      <c r="C11423" s="4" t="s">
        <v>10472</v>
      </c>
      <c r="D11423" s="27">
        <v>1355.51</v>
      </c>
      <c r="E11423" s="27">
        <v>70.05</v>
      </c>
      <c r="F11423" s="27">
        <v>47.95</v>
      </c>
      <c r="G11423" s="26">
        <f>(E11423-F11423)/E11423</f>
        <v>0.3154889364739471</v>
      </c>
      <c r="H11423" s="27">
        <f>E11423-F11423</f>
        <v>22.099999999999994</v>
      </c>
      <c r="I11423" s="35">
        <f>E11423/D11423</f>
        <v>5.1677966226733846E-2</v>
      </c>
      <c r="J11423" s="3">
        <v>7763.78</v>
      </c>
      <c r="K11423" s="26">
        <v>0.44800000000000001</v>
      </c>
      <c r="L11423" s="4" t="b">
        <v>1</v>
      </c>
      <c r="M11423" s="4" t="s">
        <v>57</v>
      </c>
      <c r="N11423" s="35">
        <f>'Landed Freight Margin Tool'!$D$4</f>
        <v>0.58708499999999997</v>
      </c>
      <c r="O11423" s="30">
        <f>(MAX($F11423,MIN(0.18*$D11423,$F11423*(1+$N11423))))</f>
        <v>76.100725750000009</v>
      </c>
      <c r="P11423" s="35">
        <f>O11423/D11423</f>
        <v>5.6141766383132556E-2</v>
      </c>
    </row>
    <row r="11424" spans="1:16" x14ac:dyDescent="0.3">
      <c r="A11424" s="2">
        <v>45063</v>
      </c>
      <c r="B11424" s="3" t="s">
        <v>23823</v>
      </c>
      <c r="C11424" s="4" t="s">
        <v>23824</v>
      </c>
      <c r="D11424" s="27">
        <v>20327.68</v>
      </c>
      <c r="E11424" s="27">
        <v>1051.49</v>
      </c>
      <c r="F11424" s="27">
        <v>663.63</v>
      </c>
      <c r="G11424" s="26">
        <f>(E11424-F11424)/E11424</f>
        <v>0.36886703630086831</v>
      </c>
      <c r="H11424" s="27">
        <f>E11424-F11424</f>
        <v>387.86</v>
      </c>
      <c r="I11424" s="35">
        <f>E11424/D11424</f>
        <v>5.1727004754108685E-2</v>
      </c>
      <c r="J11424" s="3">
        <v>0</v>
      </c>
      <c r="K11424" s="26">
        <v>0</v>
      </c>
      <c r="L11424" s="4" t="b">
        <v>0</v>
      </c>
      <c r="M11424" s="4" t="s">
        <v>57</v>
      </c>
      <c r="N11424" s="35">
        <f>'Landed Freight Margin Tool'!$D$4</f>
        <v>0.58708499999999997</v>
      </c>
      <c r="O11424" s="30">
        <f>(MAX($F11424,MIN(0.18*$D11424,$F11424*(1+$N11424))))</f>
        <v>1053.2372185500001</v>
      </c>
      <c r="P11424" s="35">
        <f>O11424/D11424</f>
        <v>5.1812957432919055E-2</v>
      </c>
    </row>
    <row r="11425" spans="1:16" x14ac:dyDescent="0.3">
      <c r="A11425" s="2">
        <v>45194</v>
      </c>
      <c r="B11425" s="3" t="s">
        <v>6820</v>
      </c>
      <c r="C11425" s="4" t="s">
        <v>6821</v>
      </c>
      <c r="D11425" s="27">
        <v>8883.65</v>
      </c>
      <c r="E11425" s="27">
        <v>460</v>
      </c>
      <c r="F11425" s="27">
        <v>320.82</v>
      </c>
      <c r="G11425" s="26">
        <f>(E11425-F11425)/E11425</f>
        <v>0.30256521739130438</v>
      </c>
      <c r="H11425" s="27">
        <f>E11425-F11425</f>
        <v>139.18</v>
      </c>
      <c r="I11425" s="35">
        <f>E11425/D11425</f>
        <v>5.1780518142880462E-2</v>
      </c>
      <c r="J11425" s="3">
        <v>9611.2000000000007</v>
      </c>
      <c r="K11425" s="26">
        <v>0.219</v>
      </c>
      <c r="L11425" s="4" t="b">
        <v>1</v>
      </c>
      <c r="M11425" s="4" t="s">
        <v>57</v>
      </c>
      <c r="N11425" s="35">
        <f>'Landed Freight Margin Tool'!$D$4</f>
        <v>0.58708499999999997</v>
      </c>
      <c r="O11425" s="30">
        <f>(MAX($F11425,MIN(0.18*$D11425,$F11425*(1+$N11425))))</f>
        <v>509.16860969999999</v>
      </c>
      <c r="P11425" s="35">
        <f>O11425/D11425</f>
        <v>5.7315248765991457E-2</v>
      </c>
    </row>
    <row r="11426" spans="1:16" x14ac:dyDescent="0.3">
      <c r="A11426" s="2">
        <v>44965</v>
      </c>
      <c r="B11426" s="3" t="s">
        <v>5204</v>
      </c>
      <c r="C11426" s="4" t="s">
        <v>5205</v>
      </c>
      <c r="D11426" s="27">
        <v>15534.42</v>
      </c>
      <c r="E11426" s="27">
        <v>806.86</v>
      </c>
      <c r="F11426" s="27">
        <v>469.2</v>
      </c>
      <c r="G11426" s="26">
        <f>(E11426-F11426)/E11426</f>
        <v>0.41848647844731429</v>
      </c>
      <c r="H11426" s="27">
        <f>E11426-F11426</f>
        <v>337.66</v>
      </c>
      <c r="I11426" s="35">
        <f>E11426/D11426</f>
        <v>5.1940143243198011E-2</v>
      </c>
      <c r="J11426" s="3">
        <v>7569.12</v>
      </c>
      <c r="K11426" s="26">
        <v>0.27300000000000002</v>
      </c>
      <c r="L11426" s="4" t="b">
        <v>1</v>
      </c>
      <c r="M11426" s="4" t="s">
        <v>57</v>
      </c>
      <c r="N11426" s="35">
        <f>'Landed Freight Margin Tool'!$D$4</f>
        <v>0.58708499999999997</v>
      </c>
      <c r="O11426" s="30">
        <f>(MAX($F11426,MIN(0.18*$D11426,$F11426*(1+$N11426))))</f>
        <v>744.66028200000005</v>
      </c>
      <c r="P11426" s="35">
        <f>O11426/D11426</f>
        <v>4.7936149659916501E-2</v>
      </c>
    </row>
    <row r="11427" spans="1:16" x14ac:dyDescent="0.3">
      <c r="A11427" s="2">
        <v>45069</v>
      </c>
      <c r="B11427" s="3" t="s">
        <v>4643</v>
      </c>
      <c r="C11427" s="4" t="s">
        <v>4644</v>
      </c>
      <c r="D11427" s="27">
        <v>3487.68</v>
      </c>
      <c r="E11427" s="27">
        <v>181.23</v>
      </c>
      <c r="F11427" s="27">
        <v>117.39</v>
      </c>
      <c r="G11427" s="26">
        <f>(E11427-F11427)/E11427</f>
        <v>0.35225955967555039</v>
      </c>
      <c r="H11427" s="27">
        <f>E11427-F11427</f>
        <v>63.839999999999989</v>
      </c>
      <c r="I11427" s="35">
        <f>E11427/D11427</f>
        <v>5.1962909441233142E-2</v>
      </c>
      <c r="J11427" s="3">
        <v>1675.26</v>
      </c>
      <c r="K11427" s="26">
        <v>0.22</v>
      </c>
      <c r="L11427" s="4" t="b">
        <v>1</v>
      </c>
      <c r="M11427" s="4" t="s">
        <v>57</v>
      </c>
      <c r="N11427" s="35">
        <f>'Landed Freight Margin Tool'!$D$4</f>
        <v>0.58708499999999997</v>
      </c>
      <c r="O11427" s="30">
        <f>(MAX($F11427,MIN(0.18*$D11427,$F11427*(1+$N11427))))</f>
        <v>186.30790815</v>
      </c>
      <c r="P11427" s="35">
        <f>O11427/D11427</f>
        <v>5.3418865305876688E-2</v>
      </c>
    </row>
    <row r="11428" spans="1:16" x14ac:dyDescent="0.3">
      <c r="A11428" s="2">
        <v>45049</v>
      </c>
      <c r="B11428" s="3" t="s">
        <v>17239</v>
      </c>
      <c r="C11428" s="4" t="s">
        <v>17240</v>
      </c>
      <c r="D11428" s="27">
        <v>13876.64</v>
      </c>
      <c r="E11428" s="27">
        <v>722.21</v>
      </c>
      <c r="F11428" s="27">
        <v>459.83</v>
      </c>
      <c r="G11428" s="26">
        <f>(E11428-F11428)/E11428</f>
        <v>0.36330153279517041</v>
      </c>
      <c r="H11428" s="27">
        <f>E11428-F11428</f>
        <v>262.38000000000005</v>
      </c>
      <c r="I11428" s="35">
        <f>E11428/D11428</f>
        <v>5.2045019543635926E-2</v>
      </c>
      <c r="J11428" s="3">
        <v>2.0499999999999998</v>
      </c>
      <c r="K11428" s="26">
        <v>8.7560000000000002</v>
      </c>
      <c r="L11428" s="4" t="b">
        <v>1</v>
      </c>
      <c r="M11428" s="4" t="s">
        <v>57</v>
      </c>
      <c r="N11428" s="35">
        <f>'Landed Freight Margin Tool'!$D$4</f>
        <v>0.58708499999999997</v>
      </c>
      <c r="O11428" s="30">
        <f>(MAX($F11428,MIN(0.18*$D11428,$F11428*(1+$N11428))))</f>
        <v>729.78929555000002</v>
      </c>
      <c r="P11428" s="35">
        <f>O11428/D11428</f>
        <v>5.2591210519981786E-2</v>
      </c>
    </row>
    <row r="11429" spans="1:16" x14ac:dyDescent="0.3">
      <c r="A11429" s="2">
        <v>45210</v>
      </c>
      <c r="B11429" s="3" t="s">
        <v>22706</v>
      </c>
      <c r="C11429" s="4" t="s">
        <v>22707</v>
      </c>
      <c r="D11429" s="27">
        <v>12477.36</v>
      </c>
      <c r="E11429" s="27">
        <v>650.16999999999996</v>
      </c>
      <c r="F11429" s="27">
        <v>476.44</v>
      </c>
      <c r="G11429" s="26">
        <f>(E11429-F11429)/E11429</f>
        <v>0.26720703815925062</v>
      </c>
      <c r="H11429" s="27">
        <f>E11429-F11429</f>
        <v>173.72999999999996</v>
      </c>
      <c r="I11429" s="35">
        <f>E11429/D11429</f>
        <v>5.210797796969871E-2</v>
      </c>
      <c r="J11429" s="3">
        <v>3475.16</v>
      </c>
      <c r="K11429" s="26">
        <v>0.22</v>
      </c>
      <c r="L11429" s="4" t="b">
        <v>1</v>
      </c>
      <c r="M11429" s="4" t="s">
        <v>57</v>
      </c>
      <c r="N11429" s="35">
        <f>'Landed Freight Margin Tool'!$D$4</f>
        <v>0.58708499999999997</v>
      </c>
      <c r="O11429" s="30">
        <f>(MAX($F11429,MIN(0.18*$D11429,$F11429*(1+$N11429))))</f>
        <v>756.15077740000004</v>
      </c>
      <c r="P11429" s="35">
        <f>O11429/D11429</f>
        <v>6.0601824216020055E-2</v>
      </c>
    </row>
    <row r="11430" spans="1:16" x14ac:dyDescent="0.3">
      <c r="A11430" s="2">
        <v>45273</v>
      </c>
      <c r="B11430" s="3" t="s">
        <v>21367</v>
      </c>
      <c r="C11430" s="4" t="s">
        <v>21368</v>
      </c>
      <c r="D11430" s="27">
        <v>3087.01</v>
      </c>
      <c r="E11430" s="27">
        <v>160.93</v>
      </c>
      <c r="F11430" s="27">
        <v>89.77</v>
      </c>
      <c r="G11430" s="26">
        <f>(E11430-F11430)/E11430</f>
        <v>0.44217982973963837</v>
      </c>
      <c r="H11430" s="27">
        <f>E11430-F11430</f>
        <v>71.160000000000011</v>
      </c>
      <c r="I11430" s="35">
        <f>E11430/D11430</f>
        <v>5.2131350400549399E-2</v>
      </c>
      <c r="J11430" s="3">
        <v>22273.95</v>
      </c>
      <c r="K11430" s="26">
        <v>6.0999999999999999E-2</v>
      </c>
      <c r="L11430" s="4" t="b">
        <v>0</v>
      </c>
      <c r="M11430" s="4" t="s">
        <v>57</v>
      </c>
      <c r="N11430" s="35">
        <f>'Landed Freight Margin Tool'!$D$4</f>
        <v>0.58708499999999997</v>
      </c>
      <c r="O11430" s="30">
        <f>(MAX($F11430,MIN(0.18*$D11430,$F11430*(1+$N11430))))</f>
        <v>142.47262044999999</v>
      </c>
      <c r="P11430" s="35">
        <f>O11430/D11430</f>
        <v>4.6152302859401161E-2</v>
      </c>
    </row>
    <row r="11431" spans="1:16" x14ac:dyDescent="0.3">
      <c r="A11431" s="2">
        <v>45163</v>
      </c>
      <c r="B11431" s="3" t="s">
        <v>24569</v>
      </c>
      <c r="C11431" s="4" t="s">
        <v>611</v>
      </c>
      <c r="D11431" s="27">
        <v>1323.48</v>
      </c>
      <c r="E11431" s="27">
        <v>69.06</v>
      </c>
      <c r="F11431" s="27">
        <v>36.799999999999997</v>
      </c>
      <c r="G11431" s="26">
        <f>(E11431-F11431)/E11431</f>
        <v>0.46713003185635688</v>
      </c>
      <c r="H11431" s="27">
        <f>E11431-F11431</f>
        <v>32.260000000000005</v>
      </c>
      <c r="I11431" s="35">
        <f>E11431/D11431</f>
        <v>5.2180614742950403E-2</v>
      </c>
      <c r="J11431" s="3">
        <v>46138.66</v>
      </c>
      <c r="K11431" s="26">
        <v>0.121</v>
      </c>
      <c r="L11431" s="4" t="b">
        <v>0</v>
      </c>
      <c r="M11431" s="4" t="s">
        <v>57</v>
      </c>
      <c r="N11431" s="35">
        <f>'Landed Freight Margin Tool'!$D$4</f>
        <v>0.58708499999999997</v>
      </c>
      <c r="O11431" s="30">
        <f>(MAX($F11431,MIN(0.18*$D11431,$F11431*(1+$N11431))))</f>
        <v>58.404727999999999</v>
      </c>
      <c r="P11431" s="35">
        <f>O11431/D11431</f>
        <v>4.4129664218575268E-2</v>
      </c>
    </row>
    <row r="11432" spans="1:16" x14ac:dyDescent="0.3">
      <c r="A11432" s="2">
        <v>45103</v>
      </c>
      <c r="B11432" s="3" t="s">
        <v>2350</v>
      </c>
      <c r="C11432" s="4" t="s">
        <v>2351</v>
      </c>
      <c r="D11432" s="27">
        <v>15219.98</v>
      </c>
      <c r="E11432" s="27">
        <v>794.81</v>
      </c>
      <c r="F11432" s="27">
        <v>483.58</v>
      </c>
      <c r="G11432" s="26">
        <f>(E11432-F11432)/E11432</f>
        <v>0.39157786137567469</v>
      </c>
      <c r="H11432" s="27">
        <f>E11432-F11432</f>
        <v>311.22999999999996</v>
      </c>
      <c r="I11432" s="35">
        <f>E11432/D11432</f>
        <v>5.2221487807474119E-2</v>
      </c>
      <c r="J11432" s="3">
        <v>211.1</v>
      </c>
      <c r="K11432" s="26">
        <v>0.184</v>
      </c>
      <c r="L11432" s="4" t="b">
        <v>1</v>
      </c>
      <c r="M11432" s="4" t="s">
        <v>57</v>
      </c>
      <c r="N11432" s="35">
        <f>'Landed Freight Margin Tool'!$D$4</f>
        <v>0.58708499999999997</v>
      </c>
      <c r="O11432" s="30">
        <f>(MAX($F11432,MIN(0.18*$D11432,$F11432*(1+$N11432))))</f>
        <v>767.48256430000004</v>
      </c>
      <c r="P11432" s="35">
        <f>O11432/D11432</f>
        <v>5.042599032981647E-2</v>
      </c>
    </row>
    <row r="11433" spans="1:16" x14ac:dyDescent="0.3">
      <c r="A11433" s="2">
        <v>45134</v>
      </c>
      <c r="B11433" s="3" t="s">
        <v>3846</v>
      </c>
      <c r="C11433" s="4" t="s">
        <v>3847</v>
      </c>
      <c r="D11433" s="27">
        <v>15779.2</v>
      </c>
      <c r="E11433" s="27">
        <v>824.28</v>
      </c>
      <c r="F11433" s="27">
        <v>454.17</v>
      </c>
      <c r="G11433" s="26">
        <f>(E11433-F11433)/E11433</f>
        <v>0.44901004513029547</v>
      </c>
      <c r="H11433" s="27">
        <f>E11433-F11433</f>
        <v>370.10999999999996</v>
      </c>
      <c r="I11433" s="35">
        <f>E11433/D11433</f>
        <v>5.2238389778949498E-2</v>
      </c>
      <c r="J11433" s="3">
        <v>-69.8</v>
      </c>
      <c r="K11433" s="26">
        <v>-1.3580000000000001</v>
      </c>
      <c r="L11433" s="4" t="b">
        <v>0</v>
      </c>
      <c r="M11433" s="4" t="s">
        <v>57</v>
      </c>
      <c r="N11433" s="35">
        <f>'Landed Freight Margin Tool'!$D$4</f>
        <v>0.58708499999999997</v>
      </c>
      <c r="O11433" s="30">
        <f>(MAX($F11433,MIN(0.18*$D11433,$F11433*(1+$N11433))))</f>
        <v>720.80639445000008</v>
      </c>
      <c r="P11433" s="35">
        <f>O11433/D11433</f>
        <v>4.5680794618865345E-2</v>
      </c>
    </row>
    <row r="11434" spans="1:16" x14ac:dyDescent="0.3">
      <c r="A11434" s="2">
        <v>45028</v>
      </c>
      <c r="B11434" s="3" t="s">
        <v>22484</v>
      </c>
      <c r="C11434" s="4" t="s">
        <v>22485</v>
      </c>
      <c r="D11434" s="27">
        <v>19624.11</v>
      </c>
      <c r="E11434" s="27">
        <v>1025.71</v>
      </c>
      <c r="F11434" s="27">
        <v>603.22</v>
      </c>
      <c r="G11434" s="26">
        <f>(E11434-F11434)/E11434</f>
        <v>0.41190004972165623</v>
      </c>
      <c r="H11434" s="27">
        <f>E11434-F11434</f>
        <v>422.49</v>
      </c>
      <c r="I11434" s="35">
        <f>E11434/D11434</f>
        <v>5.226784807056218E-2</v>
      </c>
      <c r="J11434" s="3">
        <v>1950.86</v>
      </c>
      <c r="K11434" s="26">
        <v>0.193</v>
      </c>
      <c r="L11434" s="4" t="b">
        <v>1</v>
      </c>
      <c r="M11434" s="4" t="s">
        <v>57</v>
      </c>
      <c r="N11434" s="35">
        <f>'Landed Freight Margin Tool'!$D$4</f>
        <v>0.58708499999999997</v>
      </c>
      <c r="O11434" s="30">
        <f>(MAX($F11434,MIN(0.18*$D11434,$F11434*(1+$N11434))))</f>
        <v>957.36141370000007</v>
      </c>
      <c r="P11434" s="35">
        <f>O11434/D11434</f>
        <v>4.878495960835931E-2</v>
      </c>
    </row>
    <row r="11435" spans="1:16" x14ac:dyDescent="0.3">
      <c r="A11435" s="2">
        <v>45160</v>
      </c>
      <c r="B11435" s="3" t="s">
        <v>18565</v>
      </c>
      <c r="C11435" s="4" t="s">
        <v>18566</v>
      </c>
      <c r="D11435" s="27">
        <v>5878.74</v>
      </c>
      <c r="E11435" s="27">
        <v>308.2</v>
      </c>
      <c r="F11435" s="27">
        <v>225.84</v>
      </c>
      <c r="G11435" s="26">
        <f>(E11435-F11435)/E11435</f>
        <v>0.26722907203114854</v>
      </c>
      <c r="H11435" s="27">
        <f>E11435-F11435</f>
        <v>82.359999999999985</v>
      </c>
      <c r="I11435" s="35">
        <f>E11435/D11435</f>
        <v>5.2426200172145734E-2</v>
      </c>
      <c r="J11435" s="3">
        <v>774.1</v>
      </c>
      <c r="K11435" s="26">
        <v>0.25800000000000001</v>
      </c>
      <c r="L11435" s="4" t="b">
        <v>1</v>
      </c>
      <c r="M11435" s="4" t="s">
        <v>57</v>
      </c>
      <c r="N11435" s="35">
        <f>'Landed Freight Margin Tool'!$D$4</f>
        <v>0.58708499999999997</v>
      </c>
      <c r="O11435" s="30">
        <f>(MAX($F11435,MIN(0.18*$D11435,$F11435*(1+$N11435))))</f>
        <v>358.42727640000004</v>
      </c>
      <c r="P11435" s="35">
        <f>O11435/D11435</f>
        <v>6.0970084814092822E-2</v>
      </c>
    </row>
    <row r="11436" spans="1:16" x14ac:dyDescent="0.3">
      <c r="A11436" s="2">
        <v>45146</v>
      </c>
      <c r="B11436" s="3" t="s">
        <v>5918</v>
      </c>
      <c r="C11436" s="4" t="s">
        <v>5919</v>
      </c>
      <c r="D11436" s="27">
        <v>16492.490000000002</v>
      </c>
      <c r="E11436" s="27">
        <v>865.14</v>
      </c>
      <c r="F11436" s="27">
        <v>595.82000000000005</v>
      </c>
      <c r="G11436" s="26">
        <f>(E11436-F11436)/E11436</f>
        <v>0.31130221698222243</v>
      </c>
      <c r="H11436" s="27">
        <f>E11436-F11436</f>
        <v>269.31999999999994</v>
      </c>
      <c r="I11436" s="35">
        <f>E11436/D11436</f>
        <v>5.2456602975051066E-2</v>
      </c>
      <c r="J11436" s="3">
        <v>1114.3800000000001</v>
      </c>
      <c r="K11436" s="26">
        <v>0.22</v>
      </c>
      <c r="L11436" s="4" t="b">
        <v>1</v>
      </c>
      <c r="M11436" s="4" t="s">
        <v>57</v>
      </c>
      <c r="N11436" s="35">
        <f>'Landed Freight Margin Tool'!$D$4</f>
        <v>0.58708499999999997</v>
      </c>
      <c r="O11436" s="30">
        <f>(MAX($F11436,MIN(0.18*$D11436,$F11436*(1+$N11436))))</f>
        <v>945.6169847000001</v>
      </c>
      <c r="P11436" s="35">
        <f>O11436/D11436</f>
        <v>5.7336216950866728E-2</v>
      </c>
    </row>
    <row r="11437" spans="1:16" x14ac:dyDescent="0.3">
      <c r="A11437" s="2">
        <v>45191</v>
      </c>
      <c r="B11437" s="3" t="s">
        <v>23237</v>
      </c>
      <c r="C11437" s="4" t="s">
        <v>23238</v>
      </c>
      <c r="D11437" s="27">
        <v>2444.6799999999998</v>
      </c>
      <c r="E11437" s="27">
        <v>128.38</v>
      </c>
      <c r="F11437" s="27">
        <v>70.959999999999994</v>
      </c>
      <c r="G11437" s="26">
        <f>(E11437-F11437)/E11437</f>
        <v>0.44726592927247238</v>
      </c>
      <c r="H11437" s="27">
        <f>E11437-F11437</f>
        <v>57.42</v>
      </c>
      <c r="I11437" s="35">
        <f>E11437/D11437</f>
        <v>5.2514030466155083E-2</v>
      </c>
      <c r="J11437" s="3">
        <v>60066.2</v>
      </c>
      <c r="K11437" s="26">
        <v>3.3000000000000002E-2</v>
      </c>
      <c r="L11437" s="4" t="b">
        <v>0</v>
      </c>
      <c r="M11437" s="4" t="s">
        <v>57</v>
      </c>
      <c r="N11437" s="35">
        <f>'Landed Freight Margin Tool'!$D$4</f>
        <v>0.58708499999999997</v>
      </c>
      <c r="O11437" s="30">
        <f>(MAX($F11437,MIN(0.18*$D11437,$F11437*(1+$N11437))))</f>
        <v>112.61955159999999</v>
      </c>
      <c r="P11437" s="35">
        <f>O11437/D11437</f>
        <v>4.6067195542974948E-2</v>
      </c>
    </row>
    <row r="11438" spans="1:16" x14ac:dyDescent="0.3">
      <c r="A11438" s="2">
        <v>45062</v>
      </c>
      <c r="B11438" s="3" t="s">
        <v>1066</v>
      </c>
      <c r="C11438" s="4" t="s">
        <v>1067</v>
      </c>
      <c r="D11438" s="27">
        <v>2654.51</v>
      </c>
      <c r="E11438" s="27">
        <v>139.86000000000001</v>
      </c>
      <c r="F11438" s="27">
        <v>93.71</v>
      </c>
      <c r="G11438" s="26">
        <f>(E11438-F11438)/E11438</f>
        <v>0.32997282997283006</v>
      </c>
      <c r="H11438" s="27">
        <f>E11438-F11438</f>
        <v>46.15000000000002</v>
      </c>
      <c r="I11438" s="35">
        <f>E11438/D11438</f>
        <v>5.2687690006818583E-2</v>
      </c>
      <c r="J11438" s="3">
        <v>943.5</v>
      </c>
      <c r="K11438" s="26">
        <v>0.29799999999999999</v>
      </c>
      <c r="L11438" s="4" t="b">
        <v>1</v>
      </c>
      <c r="M11438" s="4" t="s">
        <v>57</v>
      </c>
      <c r="N11438" s="35">
        <f>'Landed Freight Margin Tool'!$D$4</f>
        <v>0.58708499999999997</v>
      </c>
      <c r="O11438" s="30">
        <f>(MAX($F11438,MIN(0.18*$D11438,$F11438*(1+$N11438))))</f>
        <v>148.72573535000001</v>
      </c>
      <c r="P11438" s="35">
        <f>O11438/D11438</f>
        <v>5.6027566424688549E-2</v>
      </c>
    </row>
    <row r="11439" spans="1:16" x14ac:dyDescent="0.3">
      <c r="A11439" s="2">
        <v>44945</v>
      </c>
      <c r="B11439" s="3" t="s">
        <v>3883</v>
      </c>
      <c r="C11439" s="4" t="s">
        <v>3884</v>
      </c>
      <c r="D11439" s="27">
        <v>13895.27</v>
      </c>
      <c r="E11439" s="27">
        <v>733.13</v>
      </c>
      <c r="F11439" s="27">
        <v>464.36</v>
      </c>
      <c r="G11439" s="26">
        <f>(E11439-F11439)/E11439</f>
        <v>0.36660619535416639</v>
      </c>
      <c r="H11439" s="27">
        <f>E11439-F11439</f>
        <v>268.77</v>
      </c>
      <c r="I11439" s="35">
        <f>E11439/D11439</f>
        <v>5.2761119431288486E-2</v>
      </c>
      <c r="J11439" s="3">
        <v>1508.8</v>
      </c>
      <c r="K11439" s="26">
        <v>0.22</v>
      </c>
      <c r="L11439" s="4" t="b">
        <v>1</v>
      </c>
      <c r="M11439" s="4" t="s">
        <v>57</v>
      </c>
      <c r="N11439" s="35">
        <f>'Landed Freight Margin Tool'!$D$4</f>
        <v>0.58708499999999997</v>
      </c>
      <c r="O11439" s="30">
        <f>(MAX($F11439,MIN(0.18*$D11439,$F11439*(1+$N11439))))</f>
        <v>736.97879060000002</v>
      </c>
      <c r="P11439" s="35">
        <f>O11439/D11439</f>
        <v>5.3038105096194603E-2</v>
      </c>
    </row>
    <row r="11440" spans="1:16" x14ac:dyDescent="0.3">
      <c r="A11440" s="2">
        <v>45195</v>
      </c>
      <c r="B11440" s="3" t="s">
        <v>16427</v>
      </c>
      <c r="C11440" s="4" t="s">
        <v>16428</v>
      </c>
      <c r="D11440" s="27">
        <v>4722.7</v>
      </c>
      <c r="E11440" s="27">
        <v>249.62</v>
      </c>
      <c r="F11440" s="27">
        <v>186.78</v>
      </c>
      <c r="G11440" s="26">
        <f>(E11440-F11440)/E11440</f>
        <v>0.25174264882621583</v>
      </c>
      <c r="H11440" s="27">
        <f>E11440-F11440</f>
        <v>62.84</v>
      </c>
      <c r="I11440" s="35">
        <f>E11440/D11440</f>
        <v>5.2855358163762259E-2</v>
      </c>
      <c r="J11440" s="3">
        <v>337.84</v>
      </c>
      <c r="K11440" s="26">
        <v>0.22</v>
      </c>
      <c r="L11440" s="4" t="b">
        <v>1</v>
      </c>
      <c r="M11440" s="4" t="s">
        <v>57</v>
      </c>
      <c r="N11440" s="35">
        <f>'Landed Freight Margin Tool'!$D$4</f>
        <v>0.58708499999999997</v>
      </c>
      <c r="O11440" s="30">
        <f>(MAX($F11440,MIN(0.18*$D11440,$F11440*(1+$N11440))))</f>
        <v>296.43573630000003</v>
      </c>
      <c r="P11440" s="35">
        <f>O11440/D11440</f>
        <v>6.276827583797405E-2</v>
      </c>
    </row>
    <row r="11441" spans="1:16" x14ac:dyDescent="0.3">
      <c r="A11441" s="2">
        <v>45274</v>
      </c>
      <c r="B11441" s="3" t="s">
        <v>11166</v>
      </c>
      <c r="C11441" s="4" t="s">
        <v>11167</v>
      </c>
      <c r="D11441" s="27">
        <v>21024.720000000001</v>
      </c>
      <c r="E11441" s="27">
        <v>1112.6199999999999</v>
      </c>
      <c r="F11441" s="27">
        <v>624.9</v>
      </c>
      <c r="G11441" s="26">
        <f>(E11441-F11441)/E11441</f>
        <v>0.43835271701029999</v>
      </c>
      <c r="H11441" s="27">
        <f>E11441-F11441</f>
        <v>487.71999999999991</v>
      </c>
      <c r="I11441" s="35">
        <f>E11441/D11441</f>
        <v>5.2919610820025179E-2</v>
      </c>
      <c r="J11441" s="3">
        <v>4367.32</v>
      </c>
      <c r="K11441" s="26">
        <v>0.22</v>
      </c>
      <c r="L11441" s="4" t="b">
        <v>1</v>
      </c>
      <c r="M11441" s="4" t="s">
        <v>57</v>
      </c>
      <c r="N11441" s="35">
        <f>'Landed Freight Margin Tool'!$D$4</f>
        <v>0.58708499999999997</v>
      </c>
      <c r="O11441" s="30">
        <f>(MAX($F11441,MIN(0.18*$D11441,$F11441*(1+$N11441))))</f>
        <v>991.76941650000003</v>
      </c>
      <c r="P11441" s="35">
        <f>O11441/D11441</f>
        <v>4.7171587374290835E-2</v>
      </c>
    </row>
    <row r="11442" spans="1:16" x14ac:dyDescent="0.3">
      <c r="A11442" s="2">
        <v>45125</v>
      </c>
      <c r="B11442" s="3" t="s">
        <v>23103</v>
      </c>
      <c r="C11442" s="4" t="s">
        <v>23104</v>
      </c>
      <c r="D11442" s="27">
        <v>15276.63</v>
      </c>
      <c r="E11442" s="27">
        <v>808.62</v>
      </c>
      <c r="F11442" s="27">
        <v>445.79</v>
      </c>
      <c r="G11442" s="26">
        <f>(E11442-F11442)/E11442</f>
        <v>0.44870272810467215</v>
      </c>
      <c r="H11442" s="27">
        <f>E11442-F11442</f>
        <v>362.83</v>
      </c>
      <c r="I11442" s="35">
        <f>E11442/D11442</f>
        <v>5.293183116957078E-2</v>
      </c>
      <c r="J11442" s="3">
        <v>3548.96</v>
      </c>
      <c r="K11442" s="26">
        <v>0.22</v>
      </c>
      <c r="L11442" s="4" t="b">
        <v>1</v>
      </c>
      <c r="M11442" s="4" t="s">
        <v>57</v>
      </c>
      <c r="N11442" s="35">
        <f>'Landed Freight Margin Tool'!$D$4</f>
        <v>0.58708499999999997</v>
      </c>
      <c r="O11442" s="30">
        <f>(MAX($F11442,MIN(0.18*$D11442,$F11442*(1+$N11442))))</f>
        <v>707.50662215000011</v>
      </c>
      <c r="P11442" s="35">
        <f>O11442/D11442</f>
        <v>4.6313003728571035E-2</v>
      </c>
    </row>
    <row r="11443" spans="1:16" x14ac:dyDescent="0.3">
      <c r="A11443" s="2">
        <v>45226</v>
      </c>
      <c r="B11443" s="3" t="s">
        <v>7031</v>
      </c>
      <c r="C11443" s="4" t="s">
        <v>7032</v>
      </c>
      <c r="D11443" s="27">
        <v>15351.15</v>
      </c>
      <c r="E11443" s="27">
        <v>814.64</v>
      </c>
      <c r="F11443" s="27">
        <v>553.19000000000005</v>
      </c>
      <c r="G11443" s="26">
        <f>(E11443-F11443)/E11443</f>
        <v>0.320939310615732</v>
      </c>
      <c r="H11443" s="27">
        <f>E11443-F11443</f>
        <v>261.44999999999993</v>
      </c>
      <c r="I11443" s="35">
        <f>E11443/D11443</f>
        <v>5.3067034065851747E-2</v>
      </c>
      <c r="J11443" s="3">
        <v>2152.86</v>
      </c>
      <c r="K11443" s="26">
        <v>0.16300000000000001</v>
      </c>
      <c r="L11443" s="4" t="b">
        <v>0</v>
      </c>
      <c r="M11443" s="4" t="s">
        <v>57</v>
      </c>
      <c r="N11443" s="35">
        <f>'Landed Freight Margin Tool'!$D$4</f>
        <v>0.58708499999999997</v>
      </c>
      <c r="O11443" s="30">
        <f>(MAX($F11443,MIN(0.18*$D11443,$F11443*(1+$N11443))))</f>
        <v>877.95955115000015</v>
      </c>
      <c r="P11443" s="35">
        <f>O11443/D11443</f>
        <v>5.7191777238187379E-2</v>
      </c>
    </row>
    <row r="11444" spans="1:16" x14ac:dyDescent="0.3">
      <c r="A11444" s="2">
        <v>45174</v>
      </c>
      <c r="B11444" s="3" t="s">
        <v>17169</v>
      </c>
      <c r="C11444" s="4" t="s">
        <v>17170</v>
      </c>
      <c r="D11444" s="27">
        <v>23225.919999999998</v>
      </c>
      <c r="E11444" s="27">
        <v>1233.75</v>
      </c>
      <c r="F11444" s="27">
        <v>766.12</v>
      </c>
      <c r="G11444" s="26">
        <f>(E11444-F11444)/E11444</f>
        <v>0.37903140830800403</v>
      </c>
      <c r="H11444" s="27">
        <f>E11444-F11444</f>
        <v>467.63</v>
      </c>
      <c r="I11444" s="35">
        <f>E11444/D11444</f>
        <v>5.3119531971177032E-2</v>
      </c>
      <c r="J11444" s="3">
        <v>824.89</v>
      </c>
      <c r="K11444" s="26">
        <v>0.33</v>
      </c>
      <c r="L11444" s="4" t="b">
        <v>1</v>
      </c>
      <c r="M11444" s="4" t="s">
        <v>57</v>
      </c>
      <c r="N11444" s="35">
        <f>'Landed Freight Margin Tool'!$D$4</f>
        <v>0.58708499999999997</v>
      </c>
      <c r="O11444" s="30">
        <f>(MAX($F11444,MIN(0.18*$D11444,$F11444*(1+$N11444))))</f>
        <v>1215.8975602</v>
      </c>
      <c r="P11444" s="35">
        <f>O11444/D11444</f>
        <v>5.2350889015375927E-2</v>
      </c>
    </row>
    <row r="11445" spans="1:16" x14ac:dyDescent="0.3">
      <c r="A11445" s="2">
        <v>45054</v>
      </c>
      <c r="B11445" s="3" t="s">
        <v>2066</v>
      </c>
      <c r="C11445" s="4" t="s">
        <v>2067</v>
      </c>
      <c r="D11445" s="27">
        <v>9696.2099999999991</v>
      </c>
      <c r="E11445" s="27">
        <v>515.4</v>
      </c>
      <c r="F11445" s="27">
        <v>301.44</v>
      </c>
      <c r="G11445" s="26">
        <f>(E11445-F11445)/E11445</f>
        <v>0.41513387660069845</v>
      </c>
      <c r="H11445" s="27">
        <f>E11445-F11445</f>
        <v>213.95999999999998</v>
      </c>
      <c r="I11445" s="35">
        <f>E11445/D11445</f>
        <v>5.3154789345527788E-2</v>
      </c>
      <c r="J11445" s="3">
        <v>9.6</v>
      </c>
      <c r="K11445" s="26">
        <v>1.25</v>
      </c>
      <c r="L11445" s="4" t="b">
        <v>1</v>
      </c>
      <c r="M11445" s="4" t="s">
        <v>57</v>
      </c>
      <c r="N11445" s="35">
        <f>'Landed Freight Margin Tool'!$D$4</f>
        <v>0.58708499999999997</v>
      </c>
      <c r="O11445" s="30">
        <f>(MAX($F11445,MIN(0.18*$D11445,$F11445*(1+$N11445))))</f>
        <v>478.4109024</v>
      </c>
      <c r="P11445" s="35">
        <f>O11445/D11445</f>
        <v>4.9339989789825102E-2</v>
      </c>
    </row>
    <row r="11446" spans="1:16" x14ac:dyDescent="0.3">
      <c r="A11446" s="2">
        <v>45182</v>
      </c>
      <c r="B11446" s="3" t="s">
        <v>1426</v>
      </c>
      <c r="C11446" s="4" t="s">
        <v>1427</v>
      </c>
      <c r="D11446" s="27">
        <v>1578.8</v>
      </c>
      <c r="E11446" s="27">
        <v>84.05</v>
      </c>
      <c r="F11446" s="27">
        <v>48.5</v>
      </c>
      <c r="G11446" s="26">
        <f>(E11446-F11446)/E11446</f>
        <v>0.4229625223081499</v>
      </c>
      <c r="H11446" s="27">
        <f>E11446-F11446</f>
        <v>35.549999999999997</v>
      </c>
      <c r="I11446" s="35">
        <f>E11446/D11446</f>
        <v>5.3236635419305803E-2</v>
      </c>
      <c r="J11446" s="3">
        <v>86694.52</v>
      </c>
      <c r="K11446" s="26">
        <v>0.16500000000000001</v>
      </c>
      <c r="L11446" s="4" t="b">
        <v>0</v>
      </c>
      <c r="M11446" s="4" t="s">
        <v>57</v>
      </c>
      <c r="N11446" s="35">
        <f>'Landed Freight Margin Tool'!$D$4</f>
        <v>0.58708499999999997</v>
      </c>
      <c r="O11446" s="30">
        <f>(MAX($F11446,MIN(0.18*$D11446,$F11446*(1+$N11446))))</f>
        <v>76.973622500000005</v>
      </c>
      <c r="P11446" s="35">
        <f>O11446/D11446</f>
        <v>4.8754511337724855E-2</v>
      </c>
    </row>
    <row r="11447" spans="1:16" x14ac:dyDescent="0.3">
      <c r="A11447" s="2">
        <v>44991</v>
      </c>
      <c r="B11447" s="3" t="s">
        <v>12260</v>
      </c>
      <c r="C11447" s="4" t="s">
        <v>12261</v>
      </c>
      <c r="D11447" s="27">
        <v>23548.91</v>
      </c>
      <c r="E11447" s="27">
        <v>1254.1600000000001</v>
      </c>
      <c r="F11447" s="27">
        <v>772.88</v>
      </c>
      <c r="G11447" s="26">
        <f>(E11447-F11447)/E11447</f>
        <v>0.38374689034891885</v>
      </c>
      <c r="H11447" s="27">
        <f>E11447-F11447</f>
        <v>481.28000000000009</v>
      </c>
      <c r="I11447" s="35">
        <f>E11447/D11447</f>
        <v>5.3257666703044861E-2</v>
      </c>
      <c r="J11447" s="3">
        <v>2209.9</v>
      </c>
      <c r="K11447" s="26">
        <v>0.22</v>
      </c>
      <c r="L11447" s="4" t="b">
        <v>1</v>
      </c>
      <c r="M11447" s="4" t="s">
        <v>57</v>
      </c>
      <c r="N11447" s="35">
        <f>'Landed Freight Margin Tool'!$D$4</f>
        <v>0.58708499999999997</v>
      </c>
      <c r="O11447" s="30">
        <f>(MAX($F11447,MIN(0.18*$D11447,$F11447*(1+$N11447))))</f>
        <v>1226.6262548</v>
      </c>
      <c r="P11447" s="35">
        <f>O11447/D11447</f>
        <v>5.2088451431509995E-2</v>
      </c>
    </row>
    <row r="11448" spans="1:16" x14ac:dyDescent="0.3">
      <c r="A11448" s="2">
        <v>45015</v>
      </c>
      <c r="B11448" s="3" t="s">
        <v>15565</v>
      </c>
      <c r="C11448" s="4" t="s">
        <v>15566</v>
      </c>
      <c r="D11448" s="27">
        <v>1178.23</v>
      </c>
      <c r="E11448" s="27">
        <v>62.85</v>
      </c>
      <c r="F11448" s="27">
        <v>42.46</v>
      </c>
      <c r="G11448" s="26">
        <f>(E11448-F11448)/E11448</f>
        <v>0.32442322991249006</v>
      </c>
      <c r="H11448" s="27">
        <f>E11448-F11448</f>
        <v>20.39</v>
      </c>
      <c r="I11448" s="35">
        <f>E11448/D11448</f>
        <v>5.3342725953336785E-2</v>
      </c>
      <c r="J11448" s="3">
        <v>16744.400000000001</v>
      </c>
      <c r="K11448" s="26">
        <v>0.22</v>
      </c>
      <c r="L11448" s="4" t="b">
        <v>1</v>
      </c>
      <c r="M11448" s="4" t="s">
        <v>57</v>
      </c>
      <c r="N11448" s="35">
        <f>'Landed Freight Margin Tool'!$D$4</f>
        <v>0.58708499999999997</v>
      </c>
      <c r="O11448" s="30">
        <f>(MAX($F11448,MIN(0.18*$D11448,$F11448*(1+$N11448))))</f>
        <v>67.387629099999998</v>
      </c>
      <c r="P11448" s="35">
        <f>O11448/D11448</f>
        <v>5.7193951181008798E-2</v>
      </c>
    </row>
    <row r="11449" spans="1:16" x14ac:dyDescent="0.3">
      <c r="A11449" s="2">
        <v>45090</v>
      </c>
      <c r="B11449" s="3" t="s">
        <v>3013</v>
      </c>
      <c r="C11449" s="4" t="s">
        <v>3014</v>
      </c>
      <c r="D11449" s="27">
        <v>24830.98</v>
      </c>
      <c r="E11449" s="27">
        <v>1326.7</v>
      </c>
      <c r="F11449" s="27">
        <v>1146.3699999999999</v>
      </c>
      <c r="G11449" s="26">
        <f>(E11449-F11449)/E11449</f>
        <v>0.13592372050953505</v>
      </c>
      <c r="H11449" s="27">
        <f>E11449-F11449</f>
        <v>180.33000000000015</v>
      </c>
      <c r="I11449" s="35">
        <f>E11449/D11449</f>
        <v>5.3429224299645042E-2</v>
      </c>
      <c r="J11449" s="3">
        <v>7790</v>
      </c>
      <c r="K11449" s="26">
        <v>0.22</v>
      </c>
      <c r="L11449" s="4" t="b">
        <v>1</v>
      </c>
      <c r="M11449" s="4" t="s">
        <v>57</v>
      </c>
      <c r="N11449" s="35">
        <f>'Landed Freight Margin Tool'!$D$4</f>
        <v>0.58708499999999997</v>
      </c>
      <c r="O11449" s="30">
        <f>(MAX($F11449,MIN(0.18*$D11449,$F11449*(1+$N11449))))</f>
        <v>1819.3866314499999</v>
      </c>
      <c r="P11449" s="35">
        <f>O11449/D11449</f>
        <v>7.3270834717357097E-2</v>
      </c>
    </row>
    <row r="11450" spans="1:16" x14ac:dyDescent="0.3">
      <c r="A11450" s="2">
        <v>45119</v>
      </c>
      <c r="B11450" s="3" t="s">
        <v>1578</v>
      </c>
      <c r="C11450" s="4" t="s">
        <v>1579</v>
      </c>
      <c r="D11450" s="27">
        <v>10707.81</v>
      </c>
      <c r="E11450" s="27">
        <v>572.80999999999995</v>
      </c>
      <c r="F11450" s="27">
        <v>408.37</v>
      </c>
      <c r="G11450" s="26">
        <f>(E11450-F11450)/E11450</f>
        <v>0.28707599378502463</v>
      </c>
      <c r="H11450" s="27">
        <f>E11450-F11450</f>
        <v>164.43999999999994</v>
      </c>
      <c r="I11450" s="35">
        <f>E11450/D11450</f>
        <v>5.3494598802182707E-2</v>
      </c>
      <c r="J11450" s="3">
        <v>1536</v>
      </c>
      <c r="K11450" s="26">
        <v>0.53200000000000003</v>
      </c>
      <c r="L11450" s="4" t="b">
        <v>1</v>
      </c>
      <c r="M11450" s="4" t="s">
        <v>57</v>
      </c>
      <c r="N11450" s="35">
        <f>'Landed Freight Margin Tool'!$D$4</f>
        <v>0.58708499999999997</v>
      </c>
      <c r="O11450" s="30">
        <f>(MAX($F11450,MIN(0.18*$D11450,$F11450*(1+$N11450))))</f>
        <v>648.11790145000009</v>
      </c>
      <c r="P11450" s="35">
        <f>O11450/D11450</f>
        <v>6.0527587008921538E-2</v>
      </c>
    </row>
    <row r="11451" spans="1:16" x14ac:dyDescent="0.3">
      <c r="A11451" s="2">
        <v>45169</v>
      </c>
      <c r="B11451" s="3" t="s">
        <v>13680</v>
      </c>
      <c r="C11451" s="4" t="s">
        <v>13681</v>
      </c>
      <c r="D11451" s="27">
        <v>20968.54</v>
      </c>
      <c r="E11451" s="27">
        <v>1122.8699999999999</v>
      </c>
      <c r="F11451" s="27">
        <v>632.65</v>
      </c>
      <c r="G11451" s="26">
        <f>(E11451-F11451)/E11451</f>
        <v>0.43657769821974046</v>
      </c>
      <c r="H11451" s="27">
        <f>E11451-F11451</f>
        <v>490.21999999999991</v>
      </c>
      <c r="I11451" s="35">
        <f>E11451/D11451</f>
        <v>5.3550223334576458E-2</v>
      </c>
      <c r="J11451" s="3">
        <v>3498.43</v>
      </c>
      <c r="K11451" s="26">
        <v>0.16600000000000001</v>
      </c>
      <c r="L11451" s="4" t="b">
        <v>0</v>
      </c>
      <c r="M11451" s="4" t="s">
        <v>57</v>
      </c>
      <c r="N11451" s="35">
        <f>'Landed Freight Margin Tool'!$D$4</f>
        <v>0.58708499999999997</v>
      </c>
      <c r="O11451" s="30">
        <f>(MAX($F11451,MIN(0.18*$D11451,$F11451*(1+$N11451))))</f>
        <v>1004.06932525</v>
      </c>
      <c r="P11451" s="35">
        <f>O11451/D11451</f>
        <v>4.7884560644184095E-2</v>
      </c>
    </row>
    <row r="11452" spans="1:16" x14ac:dyDescent="0.3">
      <c r="A11452" s="2">
        <v>44994</v>
      </c>
      <c r="B11452" s="3" t="s">
        <v>14090</v>
      </c>
      <c r="C11452" s="4" t="s">
        <v>14091</v>
      </c>
      <c r="D11452" s="27">
        <v>23318.63</v>
      </c>
      <c r="E11452" s="27">
        <v>1249.8499999999999</v>
      </c>
      <c r="F11452" s="27">
        <v>886.27</v>
      </c>
      <c r="G11452" s="26">
        <f>(E11452-F11452)/E11452</f>
        <v>0.29089890786894423</v>
      </c>
      <c r="H11452" s="27">
        <f>E11452-F11452</f>
        <v>363.57999999999993</v>
      </c>
      <c r="I11452" s="35">
        <f>E11452/D11452</f>
        <v>5.359877488514548E-2</v>
      </c>
      <c r="J11452" s="3">
        <v>0</v>
      </c>
      <c r="K11452" s="26">
        <v>0</v>
      </c>
      <c r="L11452" s="4" t="b">
        <v>0</v>
      </c>
      <c r="M11452" s="4" t="s">
        <v>57</v>
      </c>
      <c r="N11452" s="35">
        <f>'Landed Freight Margin Tool'!$D$4</f>
        <v>0.58708499999999997</v>
      </c>
      <c r="O11452" s="30">
        <f>(MAX($F11452,MIN(0.18*$D11452,$F11452*(1+$N11452))))</f>
        <v>1406.58582295</v>
      </c>
      <c r="P11452" s="35">
        <f>O11452/D11452</f>
        <v>6.0320259935939625E-2</v>
      </c>
    </row>
    <row r="11453" spans="1:16" x14ac:dyDescent="0.3">
      <c r="A11453" s="2">
        <v>45154</v>
      </c>
      <c r="B11453" s="3" t="s">
        <v>2236</v>
      </c>
      <c r="C11453" s="4" t="s">
        <v>2237</v>
      </c>
      <c r="D11453" s="27">
        <v>18231.490000000002</v>
      </c>
      <c r="E11453" s="27">
        <v>979.51</v>
      </c>
      <c r="F11453" s="27">
        <v>612.63</v>
      </c>
      <c r="G11453" s="26">
        <f>(E11453-F11453)/E11453</f>
        <v>0.37455462425090097</v>
      </c>
      <c r="H11453" s="27">
        <f>E11453-F11453</f>
        <v>366.88</v>
      </c>
      <c r="I11453" s="35">
        <f>E11453/D11453</f>
        <v>5.3726272509816798E-2</v>
      </c>
      <c r="J11453" s="3">
        <v>11100.19</v>
      </c>
      <c r="K11453" s="26">
        <v>0.14899999999999999</v>
      </c>
      <c r="L11453" s="4" t="b">
        <v>0</v>
      </c>
      <c r="M11453" s="4" t="s">
        <v>57</v>
      </c>
      <c r="N11453" s="35">
        <f>'Landed Freight Margin Tool'!$D$4</f>
        <v>0.58708499999999997</v>
      </c>
      <c r="O11453" s="30">
        <f>(MAX($F11453,MIN(0.18*$D11453,$F11453*(1+$N11453))))</f>
        <v>972.29588354999999</v>
      </c>
      <c r="P11453" s="35">
        <f>O11453/D11453</f>
        <v>5.333057712507315E-2</v>
      </c>
    </row>
    <row r="11454" spans="1:16" x14ac:dyDescent="0.3">
      <c r="A11454" s="2">
        <v>45149</v>
      </c>
      <c r="B11454" s="3" t="s">
        <v>16842</v>
      </c>
      <c r="C11454" s="4" t="s">
        <v>16843</v>
      </c>
      <c r="D11454" s="27">
        <v>19476.009999999998</v>
      </c>
      <c r="E11454" s="27">
        <v>1046.79</v>
      </c>
      <c r="F11454" s="27">
        <v>994.29</v>
      </c>
      <c r="G11454" s="26">
        <f>(E11454-F11454)/E11454</f>
        <v>5.0153325881982062E-2</v>
      </c>
      <c r="H11454" s="27">
        <f>E11454-F11454</f>
        <v>52.5</v>
      </c>
      <c r="I11454" s="35">
        <f>E11454/D11454</f>
        <v>5.3747661867086745E-2</v>
      </c>
      <c r="J11454" s="3">
        <v>0</v>
      </c>
      <c r="K11454" s="26">
        <v>0</v>
      </c>
      <c r="L11454" s="4" t="b">
        <v>0</v>
      </c>
      <c r="M11454" s="4" t="s">
        <v>57</v>
      </c>
      <c r="N11454" s="35">
        <f>'Landed Freight Margin Tool'!$D$4</f>
        <v>0.58708499999999997</v>
      </c>
      <c r="O11454" s="30">
        <f>(MAX($F11454,MIN(0.18*$D11454,$F11454*(1+$N11454))))</f>
        <v>1578.02274465</v>
      </c>
      <c r="P11454" s="35">
        <f>O11454/D11454</f>
        <v>8.1023923516675145E-2</v>
      </c>
    </row>
    <row r="11455" spans="1:16" x14ac:dyDescent="0.3">
      <c r="A11455" s="2">
        <v>44980</v>
      </c>
      <c r="B11455" s="3" t="s">
        <v>9377</v>
      </c>
      <c r="C11455" s="4" t="s">
        <v>9378</v>
      </c>
      <c r="D11455" s="27">
        <v>12727.73</v>
      </c>
      <c r="E11455" s="27">
        <v>684.6</v>
      </c>
      <c r="F11455" s="27">
        <v>432.27</v>
      </c>
      <c r="G11455" s="26">
        <f>(E11455-F11455)/E11455</f>
        <v>0.36858019281332172</v>
      </c>
      <c r="H11455" s="27">
        <f>E11455-F11455</f>
        <v>252.33000000000004</v>
      </c>
      <c r="I11455" s="35">
        <f>E11455/D11455</f>
        <v>5.378806747157585E-2</v>
      </c>
      <c r="J11455" s="3">
        <v>3497.69</v>
      </c>
      <c r="K11455" s="26">
        <v>0.34499999999999997</v>
      </c>
      <c r="L11455" s="4" t="b">
        <v>1</v>
      </c>
      <c r="M11455" s="4" t="s">
        <v>57</v>
      </c>
      <c r="N11455" s="35">
        <f>'Landed Freight Margin Tool'!$D$4</f>
        <v>0.58708499999999997</v>
      </c>
      <c r="O11455" s="30">
        <f>(MAX($F11455,MIN(0.18*$D11455,$F11455*(1+$N11455))))</f>
        <v>686.04923295000003</v>
      </c>
      <c r="P11455" s="35">
        <f>O11455/D11455</f>
        <v>5.3901931683811653E-2</v>
      </c>
    </row>
    <row r="11456" spans="1:16" x14ac:dyDescent="0.3">
      <c r="A11456" s="2">
        <v>45070</v>
      </c>
      <c r="B11456" s="3" t="s">
        <v>6077</v>
      </c>
      <c r="C11456" s="4" t="s">
        <v>6078</v>
      </c>
      <c r="D11456" s="27">
        <v>21562.14</v>
      </c>
      <c r="E11456" s="27">
        <v>1160.4100000000001</v>
      </c>
      <c r="F11456" s="27">
        <v>599.45000000000005</v>
      </c>
      <c r="G11456" s="26">
        <f>(E11456-F11456)/E11456</f>
        <v>0.48341534457648588</v>
      </c>
      <c r="H11456" s="27">
        <f>E11456-F11456</f>
        <v>560.96</v>
      </c>
      <c r="I11456" s="35">
        <f>E11456/D11456</f>
        <v>5.3817014452183322E-2</v>
      </c>
      <c r="J11456" s="3">
        <v>1444.84</v>
      </c>
      <c r="K11456" s="26">
        <v>0.22</v>
      </c>
      <c r="L11456" s="4" t="b">
        <v>1</v>
      </c>
      <c r="M11456" s="4" t="s">
        <v>57</v>
      </c>
      <c r="N11456" s="35">
        <f>'Landed Freight Margin Tool'!$D$4</f>
        <v>0.58708499999999997</v>
      </c>
      <c r="O11456" s="30">
        <f>(MAX($F11456,MIN(0.18*$D11456,$F11456*(1+$N11456))))</f>
        <v>951.37810325000009</v>
      </c>
      <c r="P11456" s="35">
        <f>O11456/D11456</f>
        <v>4.4122619705186966E-2</v>
      </c>
    </row>
    <row r="11457" spans="1:16" x14ac:dyDescent="0.3">
      <c r="A11457" s="2">
        <v>44977</v>
      </c>
      <c r="B11457" s="3" t="s">
        <v>1260</v>
      </c>
      <c r="C11457" s="4" t="s">
        <v>1261</v>
      </c>
      <c r="D11457" s="27">
        <v>18588.78</v>
      </c>
      <c r="E11457" s="27">
        <v>1001.63</v>
      </c>
      <c r="F11457" s="27">
        <v>658.28</v>
      </c>
      <c r="G11457" s="26">
        <f>(E11457-F11457)/E11457</f>
        <v>0.34279125026207286</v>
      </c>
      <c r="H11457" s="27">
        <f>E11457-F11457</f>
        <v>343.35</v>
      </c>
      <c r="I11457" s="35">
        <f>E11457/D11457</f>
        <v>5.3883579234355349E-2</v>
      </c>
      <c r="J11457" s="3">
        <v>821.64</v>
      </c>
      <c r="K11457" s="26">
        <v>0.22</v>
      </c>
      <c r="L11457" s="4" t="b">
        <v>1</v>
      </c>
      <c r="M11457" s="4" t="s">
        <v>57</v>
      </c>
      <c r="N11457" s="35">
        <f>'Landed Freight Margin Tool'!$D$4</f>
        <v>0.58708499999999997</v>
      </c>
      <c r="O11457" s="30">
        <f>(MAX($F11457,MIN(0.18*$D11457,$F11457*(1+$N11457))))</f>
        <v>1044.7463138000001</v>
      </c>
      <c r="P11457" s="35">
        <f>O11457/D11457</f>
        <v>5.6203059791982049E-2</v>
      </c>
    </row>
    <row r="11458" spans="1:16" x14ac:dyDescent="0.3">
      <c r="A11458" s="2">
        <v>45049</v>
      </c>
      <c r="B11458" s="3" t="s">
        <v>9136</v>
      </c>
      <c r="C11458" s="4" t="s">
        <v>9137</v>
      </c>
      <c r="D11458" s="27">
        <v>916.27</v>
      </c>
      <c r="E11458" s="27">
        <v>49.48</v>
      </c>
      <c r="F11458" s="27">
        <v>35.840000000000003</v>
      </c>
      <c r="G11458" s="26">
        <f>(E11458-F11458)/E11458</f>
        <v>0.27566693613581233</v>
      </c>
      <c r="H11458" s="27">
        <f>E11458-F11458</f>
        <v>13.639999999999993</v>
      </c>
      <c r="I11458" s="35">
        <f>E11458/D11458</f>
        <v>5.4001549761533173E-2</v>
      </c>
      <c r="J11458" s="3">
        <v>355.06</v>
      </c>
      <c r="K11458" s="26">
        <v>0.22</v>
      </c>
      <c r="L11458" s="4" t="b">
        <v>1</v>
      </c>
      <c r="M11458" s="4" t="s">
        <v>57</v>
      </c>
      <c r="N11458" s="35">
        <f>'Landed Freight Margin Tool'!$D$4</f>
        <v>0.58708499999999997</v>
      </c>
      <c r="O11458" s="30">
        <f>(MAX($F11458,MIN(0.18*$D11458,$F11458*(1+$N11458))))</f>
        <v>56.881126400000007</v>
      </c>
      <c r="P11458" s="35">
        <f>O11458/D11458</f>
        <v>6.2079001167778064E-2</v>
      </c>
    </row>
    <row r="11459" spans="1:16" x14ac:dyDescent="0.3">
      <c r="A11459" s="2">
        <v>45071</v>
      </c>
      <c r="B11459" s="3" t="s">
        <v>14406</v>
      </c>
      <c r="C11459" s="4" t="s">
        <v>14407</v>
      </c>
      <c r="D11459" s="27">
        <v>13475.71</v>
      </c>
      <c r="E11459" s="27">
        <v>729.68</v>
      </c>
      <c r="F11459" s="27">
        <v>544.64</v>
      </c>
      <c r="G11459" s="26">
        <f>(E11459-F11459)/E11459</f>
        <v>0.25359061506413766</v>
      </c>
      <c r="H11459" s="27">
        <f>E11459-F11459</f>
        <v>185.03999999999996</v>
      </c>
      <c r="I11459" s="35">
        <f>E11459/D11459</f>
        <v>5.4147796294221229E-2</v>
      </c>
      <c r="J11459" s="3">
        <v>471.35</v>
      </c>
      <c r="K11459" s="26">
        <v>0.129</v>
      </c>
      <c r="L11459" s="4" t="b">
        <v>0</v>
      </c>
      <c r="M11459" s="4" t="s">
        <v>57</v>
      </c>
      <c r="N11459" s="35">
        <f>'Landed Freight Margin Tool'!$D$4</f>
        <v>0.58708499999999997</v>
      </c>
      <c r="O11459" s="30">
        <f>(MAX($F11459,MIN(0.18*$D11459,$F11459*(1+$N11459))))</f>
        <v>864.38997440000003</v>
      </c>
      <c r="P11459" s="35">
        <f>O11459/D11459</f>
        <v>6.4144299216887274E-2</v>
      </c>
    </row>
    <row r="11460" spans="1:16" x14ac:dyDescent="0.3">
      <c r="A11460" s="2">
        <v>45023</v>
      </c>
      <c r="B11460" s="3" t="s">
        <v>10340</v>
      </c>
      <c r="C11460" s="4" t="s">
        <v>5486</v>
      </c>
      <c r="D11460" s="27">
        <v>6129.43</v>
      </c>
      <c r="E11460" s="27">
        <v>332</v>
      </c>
      <c r="F11460" s="27">
        <v>173.1</v>
      </c>
      <c r="G11460" s="26">
        <f>(E11460-F11460)/E11460</f>
        <v>0.47861445783132534</v>
      </c>
      <c r="H11460" s="27">
        <f>E11460-F11460</f>
        <v>158.9</v>
      </c>
      <c r="I11460" s="35">
        <f>E11460/D11460</f>
        <v>5.4164906035308338E-2</v>
      </c>
      <c r="J11460" s="3">
        <v>1366.12</v>
      </c>
      <c r="K11460" s="26">
        <v>0.22</v>
      </c>
      <c r="L11460" s="4" t="b">
        <v>1</v>
      </c>
      <c r="M11460" s="4" t="s">
        <v>57</v>
      </c>
      <c r="N11460" s="35">
        <f>'Landed Freight Margin Tool'!$D$4</f>
        <v>0.58708499999999997</v>
      </c>
      <c r="O11460" s="30">
        <f>(MAX($F11460,MIN(0.18*$D11460,$F11460*(1+$N11460))))</f>
        <v>274.72441350000003</v>
      </c>
      <c r="P11460" s="35">
        <f>O11460/D11460</f>
        <v>4.4820548321785225E-2</v>
      </c>
    </row>
    <row r="11461" spans="1:16" x14ac:dyDescent="0.3">
      <c r="A11461" s="2">
        <v>45257</v>
      </c>
      <c r="B11461" s="3" t="s">
        <v>17048</v>
      </c>
      <c r="C11461" s="4" t="s">
        <v>17049</v>
      </c>
      <c r="D11461" s="27">
        <v>16163.83</v>
      </c>
      <c r="E11461" s="27">
        <v>880.03</v>
      </c>
      <c r="F11461" s="27">
        <v>539.1</v>
      </c>
      <c r="G11461" s="26">
        <f>(E11461-F11461)/E11461</f>
        <v>0.3874072474801995</v>
      </c>
      <c r="H11461" s="27">
        <f>E11461-F11461</f>
        <v>340.92999999999995</v>
      </c>
      <c r="I11461" s="35">
        <f>E11461/D11461</f>
        <v>5.4444398388253275E-2</v>
      </c>
      <c r="J11461" s="3">
        <v>5100.58</v>
      </c>
      <c r="K11461" s="26">
        <v>0.214</v>
      </c>
      <c r="L11461" s="4" t="b">
        <v>1</v>
      </c>
      <c r="M11461" s="4" t="s">
        <v>57</v>
      </c>
      <c r="N11461" s="35">
        <f>'Landed Freight Margin Tool'!$D$4</f>
        <v>0.58708499999999997</v>
      </c>
      <c r="O11461" s="30">
        <f>(MAX($F11461,MIN(0.18*$D11461,$F11461*(1+$N11461))))</f>
        <v>855.59752350000008</v>
      </c>
      <c r="P11461" s="35">
        <f>O11461/D11461</f>
        <v>5.2932845959156961E-2</v>
      </c>
    </row>
    <row r="11462" spans="1:16" x14ac:dyDescent="0.3">
      <c r="A11462" s="2">
        <v>45141</v>
      </c>
      <c r="B11462" s="3" t="s">
        <v>5406</v>
      </c>
      <c r="C11462" s="4" t="s">
        <v>5407</v>
      </c>
      <c r="D11462" s="27">
        <v>849.22</v>
      </c>
      <c r="E11462" s="27">
        <v>46.25</v>
      </c>
      <c r="F11462" s="27">
        <v>26.45</v>
      </c>
      <c r="G11462" s="26">
        <f>(E11462-F11462)/E11462</f>
        <v>0.42810810810810812</v>
      </c>
      <c r="H11462" s="27">
        <f>E11462-F11462</f>
        <v>19.8</v>
      </c>
      <c r="I11462" s="35">
        <f>E11462/D11462</f>
        <v>5.4461741362662207E-2</v>
      </c>
      <c r="J11462" s="3">
        <v>885.42</v>
      </c>
      <c r="K11462" s="26">
        <v>0.221</v>
      </c>
      <c r="L11462" s="4" t="b">
        <v>1</v>
      </c>
      <c r="M11462" s="4" t="s">
        <v>57</v>
      </c>
      <c r="N11462" s="35">
        <f>'Landed Freight Margin Tool'!$D$4</f>
        <v>0.58708499999999997</v>
      </c>
      <c r="O11462" s="30">
        <f>(MAX($F11462,MIN(0.18*$D11462,$F11462*(1+$N11462))))</f>
        <v>41.978398249999998</v>
      </c>
      <c r="P11462" s="35">
        <f>O11462/D11462</f>
        <v>4.9431711747250411E-2</v>
      </c>
    </row>
    <row r="11463" spans="1:16" x14ac:dyDescent="0.3">
      <c r="A11463" s="2">
        <v>44984</v>
      </c>
      <c r="B11463" s="3" t="s">
        <v>11365</v>
      </c>
      <c r="C11463" s="4" t="s">
        <v>11366</v>
      </c>
      <c r="D11463" s="27">
        <v>23435.81</v>
      </c>
      <c r="E11463" s="27">
        <v>1277.6500000000001</v>
      </c>
      <c r="F11463" s="27">
        <v>674.62</v>
      </c>
      <c r="G11463" s="26">
        <f>(E11463-F11463)/E11463</f>
        <v>0.47198372011114159</v>
      </c>
      <c r="H11463" s="27">
        <f>E11463-F11463</f>
        <v>603.03000000000009</v>
      </c>
      <c r="I11463" s="35">
        <f>E11463/D11463</f>
        <v>5.4516997705647899E-2</v>
      </c>
      <c r="J11463" s="3">
        <v>1859.76</v>
      </c>
      <c r="K11463" s="26">
        <v>0.22</v>
      </c>
      <c r="L11463" s="4" t="b">
        <v>1</v>
      </c>
      <c r="M11463" s="4" t="s">
        <v>57</v>
      </c>
      <c r="N11463" s="35">
        <f>'Landed Freight Margin Tool'!$D$4</f>
        <v>0.58708499999999997</v>
      </c>
      <c r="O11463" s="30">
        <f>(MAX($F11463,MIN(0.18*$D11463,$F11463*(1+$N11463))))</f>
        <v>1070.6792827000002</v>
      </c>
      <c r="P11463" s="35">
        <f>O11463/D11463</f>
        <v>4.5685610298939958E-2</v>
      </c>
    </row>
    <row r="11464" spans="1:16" x14ac:dyDescent="0.3">
      <c r="A11464" s="2">
        <v>45091</v>
      </c>
      <c r="B11464" s="3" t="s">
        <v>20738</v>
      </c>
      <c r="C11464" s="4" t="s">
        <v>20739</v>
      </c>
      <c r="D11464" s="27">
        <v>6568.73</v>
      </c>
      <c r="E11464" s="27">
        <v>359.31</v>
      </c>
      <c r="F11464" s="27">
        <v>188.72</v>
      </c>
      <c r="G11464" s="26">
        <f>(E11464-F11464)/E11464</f>
        <v>0.4747710890317553</v>
      </c>
      <c r="H11464" s="27">
        <f>E11464-F11464</f>
        <v>170.59</v>
      </c>
      <c r="I11464" s="35">
        <f>E11464/D11464</f>
        <v>5.470007139888533E-2</v>
      </c>
      <c r="J11464" s="3">
        <v>746.76</v>
      </c>
      <c r="K11464" s="26">
        <v>0.28199999999999997</v>
      </c>
      <c r="L11464" s="4" t="b">
        <v>1</v>
      </c>
      <c r="M11464" s="4" t="s">
        <v>57</v>
      </c>
      <c r="N11464" s="35">
        <f>'Landed Freight Margin Tool'!$D$4</f>
        <v>0.58708499999999997</v>
      </c>
      <c r="O11464" s="30">
        <f>(MAX($F11464,MIN(0.18*$D11464,$F11464*(1+$N11464))))</f>
        <v>299.51468120000004</v>
      </c>
      <c r="P11464" s="35">
        <f>O11464/D11464</f>
        <v>4.5597045578064564E-2</v>
      </c>
    </row>
    <row r="11465" spans="1:16" x14ac:dyDescent="0.3">
      <c r="A11465" s="2">
        <v>45233</v>
      </c>
      <c r="B11465" s="3" t="s">
        <v>23481</v>
      </c>
      <c r="C11465" s="4" t="s">
        <v>23482</v>
      </c>
      <c r="D11465" s="27">
        <v>23736.9</v>
      </c>
      <c r="E11465" s="27">
        <v>1302.46</v>
      </c>
      <c r="F11465" s="27">
        <v>805.7</v>
      </c>
      <c r="G11465" s="26">
        <f>(E11465-F11465)/E11465</f>
        <v>0.38140134821798749</v>
      </c>
      <c r="H11465" s="27">
        <f>E11465-F11465</f>
        <v>496.76</v>
      </c>
      <c r="I11465" s="35">
        <f>E11465/D11465</f>
        <v>5.4870686568170228E-2</v>
      </c>
      <c r="J11465" s="3">
        <v>65252.160000000003</v>
      </c>
      <c r="K11465" s="26">
        <v>0.122</v>
      </c>
      <c r="L11465" s="4" t="b">
        <v>0</v>
      </c>
      <c r="M11465" s="4" t="s">
        <v>57</v>
      </c>
      <c r="N11465" s="35">
        <f>'Landed Freight Margin Tool'!$D$4</f>
        <v>0.58708499999999997</v>
      </c>
      <c r="O11465" s="30">
        <f>(MAX($F11465,MIN(0.18*$D11465,$F11465*(1+$N11465))))</f>
        <v>1278.7143845000001</v>
      </c>
      <c r="P11465" s="35">
        <f>O11465/D11465</f>
        <v>5.3870319397225419E-2</v>
      </c>
    </row>
    <row r="11466" spans="1:16" x14ac:dyDescent="0.3">
      <c r="A11466" s="2">
        <v>45133</v>
      </c>
      <c r="B11466" s="3" t="s">
        <v>8259</v>
      </c>
      <c r="C11466" s="4" t="s">
        <v>8260</v>
      </c>
      <c r="D11466" s="27">
        <v>7912.78</v>
      </c>
      <c r="E11466" s="27">
        <v>434.49</v>
      </c>
      <c r="F11466" s="27">
        <v>240.03</v>
      </c>
      <c r="G11466" s="26">
        <f>(E11466-F11466)/E11466</f>
        <v>0.44755920734654425</v>
      </c>
      <c r="H11466" s="27">
        <f>E11466-F11466</f>
        <v>194.46</v>
      </c>
      <c r="I11466" s="35">
        <f>E11466/D11466</f>
        <v>5.4909905241899815E-2</v>
      </c>
      <c r="J11466" s="3">
        <v>660.9</v>
      </c>
      <c r="K11466" s="26">
        <v>0.245</v>
      </c>
      <c r="L11466" s="4" t="b">
        <v>1</v>
      </c>
      <c r="M11466" s="4" t="s">
        <v>57</v>
      </c>
      <c r="N11466" s="35">
        <f>'Landed Freight Margin Tool'!$D$4</f>
        <v>0.58708499999999997</v>
      </c>
      <c r="O11466" s="30">
        <f>(MAX($F11466,MIN(0.18*$D11466,$F11466*(1+$N11466))))</f>
        <v>380.94801255000004</v>
      </c>
      <c r="P11466" s="35">
        <f>O11466/D11466</f>
        <v>4.8143384821769344E-2</v>
      </c>
    </row>
    <row r="11467" spans="1:16" x14ac:dyDescent="0.3">
      <c r="A11467" s="2">
        <v>45089</v>
      </c>
      <c r="B11467" s="3" t="s">
        <v>24305</v>
      </c>
      <c r="C11467" s="4" t="s">
        <v>24306</v>
      </c>
      <c r="D11467" s="27">
        <v>12013.94</v>
      </c>
      <c r="E11467" s="27">
        <v>660.58</v>
      </c>
      <c r="F11467" s="27">
        <v>484.57</v>
      </c>
      <c r="G11467" s="26">
        <f>(E11467-F11467)/E11467</f>
        <v>0.26644766720155022</v>
      </c>
      <c r="H11467" s="27">
        <f>E11467-F11467</f>
        <v>176.01000000000005</v>
      </c>
      <c r="I11467" s="35">
        <f>E11467/D11467</f>
        <v>5.4984459719292757E-2</v>
      </c>
      <c r="J11467" s="3">
        <v>5572.16</v>
      </c>
      <c r="K11467" s="26">
        <v>0.13600000000000001</v>
      </c>
      <c r="L11467" s="4" t="b">
        <v>0</v>
      </c>
      <c r="M11467" s="4" t="s">
        <v>57</v>
      </c>
      <c r="N11467" s="35">
        <f>'Landed Freight Margin Tool'!$D$4</f>
        <v>0.58708499999999997</v>
      </c>
      <c r="O11467" s="30">
        <f>(MAX($F11467,MIN(0.18*$D11467,$F11467*(1+$N11467))))</f>
        <v>769.05377844999998</v>
      </c>
      <c r="P11467" s="35">
        <f>O11467/D11467</f>
        <v>6.4013452576756669E-2</v>
      </c>
    </row>
    <row r="11468" spans="1:16" x14ac:dyDescent="0.3">
      <c r="A11468" s="2">
        <v>45015</v>
      </c>
      <c r="B11468" s="3" t="s">
        <v>24027</v>
      </c>
      <c r="C11468" s="4" t="s">
        <v>24028</v>
      </c>
      <c r="D11468" s="27">
        <v>15797.68</v>
      </c>
      <c r="E11468" s="27">
        <v>870.24</v>
      </c>
      <c r="F11468" s="27">
        <v>633.45000000000005</v>
      </c>
      <c r="G11468" s="26">
        <f>(E11468-F11468)/E11468</f>
        <v>0.27209735245449529</v>
      </c>
      <c r="H11468" s="27">
        <f>E11468-F11468</f>
        <v>236.78999999999996</v>
      </c>
      <c r="I11468" s="35">
        <f>E11468/D11468</f>
        <v>5.5086569673521678E-2</v>
      </c>
      <c r="J11468" s="3">
        <v>844.31</v>
      </c>
      <c r="K11468" s="26">
        <v>0.193</v>
      </c>
      <c r="L11468" s="4" t="b">
        <v>1</v>
      </c>
      <c r="M11468" s="4" t="s">
        <v>57</v>
      </c>
      <c r="N11468" s="35">
        <f>'Landed Freight Margin Tool'!$D$4</f>
        <v>0.58708499999999997</v>
      </c>
      <c r="O11468" s="30">
        <f>(MAX($F11468,MIN(0.18*$D11468,$F11468*(1+$N11468))))</f>
        <v>1005.3389932500002</v>
      </c>
      <c r="P11468" s="35">
        <f>O11468/D11468</f>
        <v>6.3638394577558238E-2</v>
      </c>
    </row>
    <row r="11469" spans="1:16" x14ac:dyDescent="0.3">
      <c r="A11469" s="2">
        <v>45079</v>
      </c>
      <c r="B11469" s="3" t="s">
        <v>11674</v>
      </c>
      <c r="C11469" s="4" t="s">
        <v>11675</v>
      </c>
      <c r="D11469" s="27">
        <v>14393.87</v>
      </c>
      <c r="E11469" s="27">
        <v>793.22</v>
      </c>
      <c r="F11469" s="27">
        <v>482.97</v>
      </c>
      <c r="G11469" s="26">
        <f>(E11469-F11469)/E11469</f>
        <v>0.39112730390055722</v>
      </c>
      <c r="H11469" s="27">
        <f>E11469-F11469</f>
        <v>310.25</v>
      </c>
      <c r="I11469" s="35">
        <f>E11469/D11469</f>
        <v>5.5108181468916974E-2</v>
      </c>
      <c r="J11469" s="3">
        <v>433.54</v>
      </c>
      <c r="K11469" s="26">
        <v>0.16500000000000001</v>
      </c>
      <c r="L11469" s="4" t="b">
        <v>0</v>
      </c>
      <c r="M11469" s="4" t="s">
        <v>57</v>
      </c>
      <c r="N11469" s="35">
        <f>'Landed Freight Margin Tool'!$D$4</f>
        <v>0.58708499999999997</v>
      </c>
      <c r="O11469" s="30">
        <f>(MAX($F11469,MIN(0.18*$D11469,$F11469*(1+$N11469))))</f>
        <v>766.51444245000005</v>
      </c>
      <c r="P11469" s="35">
        <f>O11469/D11469</f>
        <v>5.3252839052318798E-2</v>
      </c>
    </row>
    <row r="11470" spans="1:16" x14ac:dyDescent="0.3">
      <c r="A11470" s="2">
        <v>45084</v>
      </c>
      <c r="B11470" s="3" t="s">
        <v>7595</v>
      </c>
      <c r="C11470" s="4" t="s">
        <v>7596</v>
      </c>
      <c r="D11470" s="27">
        <v>19013.169999999998</v>
      </c>
      <c r="E11470" s="27">
        <v>1049.5899999999999</v>
      </c>
      <c r="F11470" s="27">
        <v>661.64</v>
      </c>
      <c r="G11470" s="26">
        <f>(E11470-F11470)/E11470</f>
        <v>0.36962051848817151</v>
      </c>
      <c r="H11470" s="27">
        <f>E11470-F11470</f>
        <v>387.94999999999993</v>
      </c>
      <c r="I11470" s="35">
        <f>E11470/D11470</f>
        <v>5.5203314334222015E-2</v>
      </c>
      <c r="J11470" s="3">
        <v>978.26</v>
      </c>
      <c r="K11470" s="26">
        <v>0.22</v>
      </c>
      <c r="L11470" s="4" t="b">
        <v>1</v>
      </c>
      <c r="M11470" s="4" t="s">
        <v>57</v>
      </c>
      <c r="N11470" s="35">
        <f>'Landed Freight Margin Tool'!$D$4</f>
        <v>0.58708499999999997</v>
      </c>
      <c r="O11470" s="30">
        <f>(MAX($F11470,MIN(0.18*$D11470,$F11470*(1+$N11470))))</f>
        <v>1050.0789194000001</v>
      </c>
      <c r="P11470" s="35">
        <f>O11470/D11470</f>
        <v>5.522902910982231E-2</v>
      </c>
    </row>
    <row r="11471" spans="1:16" x14ac:dyDescent="0.3">
      <c r="A11471" s="2">
        <v>45057</v>
      </c>
      <c r="B11471" s="3" t="s">
        <v>23524</v>
      </c>
      <c r="C11471" s="4" t="s">
        <v>23525</v>
      </c>
      <c r="D11471" s="27">
        <v>16267.24</v>
      </c>
      <c r="E11471" s="27">
        <v>898.98</v>
      </c>
      <c r="F11471" s="27">
        <v>653.41999999999996</v>
      </c>
      <c r="G11471" s="26">
        <f>(E11471-F11471)/E11471</f>
        <v>0.27315401899931041</v>
      </c>
      <c r="H11471" s="27">
        <f>E11471-F11471</f>
        <v>245.56000000000006</v>
      </c>
      <c r="I11471" s="35">
        <f>E11471/D11471</f>
        <v>5.5263216132546152E-2</v>
      </c>
      <c r="J11471" s="3">
        <v>4561.66</v>
      </c>
      <c r="K11471" s="26">
        <v>0.22</v>
      </c>
      <c r="L11471" s="4" t="b">
        <v>1</v>
      </c>
      <c r="M11471" s="4" t="s">
        <v>57</v>
      </c>
      <c r="N11471" s="35">
        <f>'Landed Freight Margin Tool'!$D$4</f>
        <v>0.58708499999999997</v>
      </c>
      <c r="O11471" s="30">
        <f>(MAX($F11471,MIN(0.18*$D11471,$F11471*(1+$N11471))))</f>
        <v>1037.0330807</v>
      </c>
      <c r="P11471" s="35">
        <f>O11471/D11471</f>
        <v>6.3749786730877514E-2</v>
      </c>
    </row>
    <row r="11472" spans="1:16" x14ac:dyDescent="0.3">
      <c r="A11472" s="2">
        <v>45104</v>
      </c>
      <c r="B11472" s="3" t="s">
        <v>11220</v>
      </c>
      <c r="C11472" s="4" t="s">
        <v>11221</v>
      </c>
      <c r="D11472" s="27">
        <v>11492.68</v>
      </c>
      <c r="E11472" s="27">
        <v>635.58000000000004</v>
      </c>
      <c r="F11472" s="27">
        <v>320.29000000000002</v>
      </c>
      <c r="G11472" s="26">
        <f>(E11472-F11472)/E11472</f>
        <v>0.49606658485163158</v>
      </c>
      <c r="H11472" s="27">
        <f>E11472-F11472</f>
        <v>315.29000000000002</v>
      </c>
      <c r="I11472" s="35">
        <f>E11472/D11472</f>
        <v>5.5303027666305862E-2</v>
      </c>
      <c r="J11472" s="3">
        <v>174.58</v>
      </c>
      <c r="K11472" s="26">
        <v>0.219</v>
      </c>
      <c r="L11472" s="4" t="b">
        <v>1</v>
      </c>
      <c r="M11472" s="4" t="s">
        <v>57</v>
      </c>
      <c r="N11472" s="35">
        <f>'Landed Freight Margin Tool'!$D$4</f>
        <v>0.58708499999999997</v>
      </c>
      <c r="O11472" s="30">
        <f>(MAX($F11472,MIN(0.18*$D11472,$F11472*(1+$N11472))))</f>
        <v>508.32745465000005</v>
      </c>
      <c r="P11472" s="35">
        <f>O11472/D11472</f>
        <v>4.4230541061788899E-2</v>
      </c>
    </row>
    <row r="11473" spans="1:16" x14ac:dyDescent="0.3">
      <c r="A11473" s="2">
        <v>45100</v>
      </c>
      <c r="B11473" s="3" t="s">
        <v>18909</v>
      </c>
      <c r="C11473" s="4" t="s">
        <v>18910</v>
      </c>
      <c r="D11473" s="27">
        <v>1960.72</v>
      </c>
      <c r="E11473" s="27">
        <v>108.53</v>
      </c>
      <c r="F11473" s="27">
        <v>56.38</v>
      </c>
      <c r="G11473" s="26">
        <f>(E11473-F11473)/E11473</f>
        <v>0.48051230074633738</v>
      </c>
      <c r="H11473" s="27">
        <f>E11473-F11473</f>
        <v>52.15</v>
      </c>
      <c r="I11473" s="35">
        <f>E11473/D11473</f>
        <v>5.535211554939002E-2</v>
      </c>
      <c r="J11473" s="3">
        <v>42877</v>
      </c>
      <c r="K11473" s="26">
        <v>0.28699999999999998</v>
      </c>
      <c r="L11473" s="4" t="b">
        <v>1</v>
      </c>
      <c r="M11473" s="4" t="s">
        <v>57</v>
      </c>
      <c r="N11473" s="35">
        <f>'Landed Freight Margin Tool'!$D$4</f>
        <v>0.58708499999999997</v>
      </c>
      <c r="O11473" s="30">
        <f>(MAX($F11473,MIN(0.18*$D11473,$F11473*(1+$N11473))))</f>
        <v>89.479852300000005</v>
      </c>
      <c r="P11473" s="35">
        <f>O11473/D11473</f>
        <v>4.563622154106655E-2</v>
      </c>
    </row>
    <row r="11474" spans="1:16" x14ac:dyDescent="0.3">
      <c r="A11474" s="2">
        <v>44949</v>
      </c>
      <c r="B11474" s="3" t="s">
        <v>19259</v>
      </c>
      <c r="C11474" s="4" t="s">
        <v>19260</v>
      </c>
      <c r="D11474" s="27">
        <v>19224.61</v>
      </c>
      <c r="E11474" s="27">
        <v>1064.4000000000001</v>
      </c>
      <c r="F11474" s="27">
        <v>640.52</v>
      </c>
      <c r="G11474" s="26">
        <f>(E11474-F11474)/E11474</f>
        <v>0.39823374671176254</v>
      </c>
      <c r="H11474" s="27">
        <f>E11474-F11474</f>
        <v>423.88000000000011</v>
      </c>
      <c r="I11474" s="35">
        <f>E11474/D11474</f>
        <v>5.5366532793122987E-2</v>
      </c>
      <c r="J11474" s="3">
        <v>276.02</v>
      </c>
      <c r="K11474" s="26">
        <v>0.51800000000000002</v>
      </c>
      <c r="L11474" s="4" t="b">
        <v>1</v>
      </c>
      <c r="M11474" s="4" t="s">
        <v>57</v>
      </c>
      <c r="N11474" s="35">
        <f>'Landed Freight Margin Tool'!$D$4</f>
        <v>0.58708499999999997</v>
      </c>
      <c r="O11474" s="30">
        <f>(MAX($F11474,MIN(0.18*$D11474,$F11474*(1+$N11474))))</f>
        <v>1016.5596842</v>
      </c>
      <c r="P11474" s="35">
        <f>O11474/D11474</f>
        <v>5.2878039356845208E-2</v>
      </c>
    </row>
    <row r="11475" spans="1:16" x14ac:dyDescent="0.3">
      <c r="A11475" s="2">
        <v>45021</v>
      </c>
      <c r="B11475" s="3" t="s">
        <v>7780</v>
      </c>
      <c r="C11475" s="4" t="s">
        <v>7781</v>
      </c>
      <c r="D11475" s="27">
        <v>11916.48</v>
      </c>
      <c r="E11475" s="27">
        <v>660.45</v>
      </c>
      <c r="F11475" s="27">
        <v>367.55</v>
      </c>
      <c r="G11475" s="26">
        <f>(E11475-F11475)/E11475</f>
        <v>0.44348550230903172</v>
      </c>
      <c r="H11475" s="27">
        <f>E11475-F11475</f>
        <v>292.90000000000003</v>
      </c>
      <c r="I11475" s="35">
        <f>E11475/D11475</f>
        <v>5.5423245790703297E-2</v>
      </c>
      <c r="J11475" s="3">
        <v>424.92</v>
      </c>
      <c r="K11475" s="26">
        <v>0.22600000000000001</v>
      </c>
      <c r="L11475" s="4" t="b">
        <v>1</v>
      </c>
      <c r="M11475" s="4" t="s">
        <v>57</v>
      </c>
      <c r="N11475" s="35">
        <f>'Landed Freight Margin Tool'!$D$4</f>
        <v>0.58708499999999997</v>
      </c>
      <c r="O11475" s="30">
        <f>(MAX($F11475,MIN(0.18*$D11475,$F11475*(1+$N11475))))</f>
        <v>583.33309174999999</v>
      </c>
      <c r="P11475" s="35">
        <f>O11475/D11475</f>
        <v>4.8951795475677386E-2</v>
      </c>
    </row>
    <row r="11476" spans="1:16" x14ac:dyDescent="0.3">
      <c r="A11476" s="2">
        <v>45119</v>
      </c>
      <c r="B11476" s="3" t="s">
        <v>20662</v>
      </c>
      <c r="C11476" s="4" t="s">
        <v>20663</v>
      </c>
      <c r="D11476" s="27">
        <v>1732.33</v>
      </c>
      <c r="E11476" s="27">
        <v>96.36</v>
      </c>
      <c r="F11476" s="27">
        <v>43.9</v>
      </c>
      <c r="G11476" s="26">
        <f>(E11476-F11476)/E11476</f>
        <v>0.5444167704441677</v>
      </c>
      <c r="H11476" s="27">
        <f>E11476-F11476</f>
        <v>52.46</v>
      </c>
      <c r="I11476" s="35">
        <f>E11476/D11476</f>
        <v>5.5624505723505337E-2</v>
      </c>
      <c r="J11476" s="3">
        <v>0</v>
      </c>
      <c r="K11476" s="26">
        <v>0</v>
      </c>
      <c r="L11476" s="4" t="b">
        <v>0</v>
      </c>
      <c r="M11476" s="4" t="s">
        <v>57</v>
      </c>
      <c r="N11476" s="35">
        <f>'Landed Freight Margin Tool'!$D$4</f>
        <v>0.58708499999999997</v>
      </c>
      <c r="O11476" s="30">
        <f>(MAX($F11476,MIN(0.18*$D11476,$F11476*(1+$N11476))))</f>
        <v>69.673031500000008</v>
      </c>
      <c r="P11476" s="35">
        <f>O11476/D11476</f>
        <v>4.0219260475775405E-2</v>
      </c>
    </row>
    <row r="11477" spans="1:16" x14ac:dyDescent="0.3">
      <c r="A11477" s="2">
        <v>45036</v>
      </c>
      <c r="B11477" s="3" t="s">
        <v>24319</v>
      </c>
      <c r="C11477" s="4" t="s">
        <v>24320</v>
      </c>
      <c r="D11477" s="27">
        <v>3861.15</v>
      </c>
      <c r="E11477" s="27">
        <v>214.94</v>
      </c>
      <c r="F11477" s="27">
        <v>153.83000000000001</v>
      </c>
      <c r="G11477" s="26">
        <f>(E11477-F11477)/E11477</f>
        <v>0.28431190099562664</v>
      </c>
      <c r="H11477" s="27">
        <f>E11477-F11477</f>
        <v>61.109999999999985</v>
      </c>
      <c r="I11477" s="35">
        <f>E11477/D11477</f>
        <v>5.5667352990689298E-2</v>
      </c>
      <c r="J11477" s="3">
        <v>3325.92</v>
      </c>
      <c r="K11477" s="26">
        <v>0.22</v>
      </c>
      <c r="L11477" s="4" t="b">
        <v>1</v>
      </c>
      <c r="M11477" s="4" t="s">
        <v>57</v>
      </c>
      <c r="N11477" s="35">
        <f>'Landed Freight Margin Tool'!$D$4</f>
        <v>0.58708499999999997</v>
      </c>
      <c r="O11477" s="30">
        <f>(MAX($F11477,MIN(0.18*$D11477,$F11477*(1+$N11477))))</f>
        <v>244.14128555000002</v>
      </c>
      <c r="P11477" s="35">
        <f>O11477/D11477</f>
        <v>6.3230199694391573E-2</v>
      </c>
    </row>
    <row r="11478" spans="1:16" x14ac:dyDescent="0.3">
      <c r="A11478" s="2">
        <v>45089</v>
      </c>
      <c r="B11478" s="3" t="s">
        <v>15107</v>
      </c>
      <c r="C11478" s="4" t="s">
        <v>15108</v>
      </c>
      <c r="D11478" s="27">
        <v>15301.27</v>
      </c>
      <c r="E11478" s="27">
        <v>852.96</v>
      </c>
      <c r="F11478" s="27">
        <v>613.66999999999996</v>
      </c>
      <c r="G11478" s="26">
        <f>(E11478-F11478)/E11478</f>
        <v>0.28054070530857256</v>
      </c>
      <c r="H11478" s="27">
        <f>E11478-F11478</f>
        <v>239.29000000000008</v>
      </c>
      <c r="I11478" s="35">
        <f>E11478/D11478</f>
        <v>5.5744392458926616E-2</v>
      </c>
      <c r="J11478" s="3">
        <v>1441.56</v>
      </c>
      <c r="K11478" s="26">
        <v>0.22</v>
      </c>
      <c r="L11478" s="4" t="b">
        <v>1</v>
      </c>
      <c r="M11478" s="4" t="s">
        <v>57</v>
      </c>
      <c r="N11478" s="35">
        <f>'Landed Freight Margin Tool'!$D$4</f>
        <v>0.58708499999999997</v>
      </c>
      <c r="O11478" s="30">
        <f>(MAX($F11478,MIN(0.18*$D11478,$F11478*(1+$N11478))))</f>
        <v>973.94645194999998</v>
      </c>
      <c r="P11478" s="35">
        <f>O11478/D11478</f>
        <v>6.3651347368551756E-2</v>
      </c>
    </row>
    <row r="11479" spans="1:16" x14ac:dyDescent="0.3">
      <c r="A11479" s="2">
        <v>44971</v>
      </c>
      <c r="B11479" s="3" t="s">
        <v>6261</v>
      </c>
      <c r="C11479" s="4" t="s">
        <v>6262</v>
      </c>
      <c r="D11479" s="27">
        <v>24941.21</v>
      </c>
      <c r="E11479" s="27">
        <v>1391.45</v>
      </c>
      <c r="F11479" s="27">
        <v>1002.25</v>
      </c>
      <c r="G11479" s="26">
        <f>(E11479-F11479)/E11479</f>
        <v>0.27970821804592333</v>
      </c>
      <c r="H11479" s="27">
        <f>E11479-F11479</f>
        <v>389.20000000000005</v>
      </c>
      <c r="I11479" s="35">
        <f>E11479/D11479</f>
        <v>5.5789193868300703E-2</v>
      </c>
      <c r="J11479" s="3">
        <v>0</v>
      </c>
      <c r="K11479" s="26">
        <v>0</v>
      </c>
      <c r="L11479" s="4" t="b">
        <v>0</v>
      </c>
      <c r="M11479" s="4" t="s">
        <v>57</v>
      </c>
      <c r="N11479" s="35">
        <f>'Landed Freight Margin Tool'!$D$4</f>
        <v>0.58708499999999997</v>
      </c>
      <c r="O11479" s="30">
        <f>(MAX($F11479,MIN(0.18*$D11479,$F11479*(1+$N11479))))</f>
        <v>1590.6559412500001</v>
      </c>
      <c r="P11479" s="35">
        <f>O11479/D11479</f>
        <v>6.3776213794358813E-2</v>
      </c>
    </row>
    <row r="11480" spans="1:16" x14ac:dyDescent="0.3">
      <c r="A11480" s="2">
        <v>45278</v>
      </c>
      <c r="B11480" s="3" t="s">
        <v>14981</v>
      </c>
      <c r="C11480" s="4" t="s">
        <v>14982</v>
      </c>
      <c r="D11480" s="27">
        <v>19598.09</v>
      </c>
      <c r="E11480" s="27">
        <v>1094.53</v>
      </c>
      <c r="F11480" s="27">
        <v>673.36</v>
      </c>
      <c r="G11480" s="26">
        <f>(E11480-F11480)/E11480</f>
        <v>0.3847953002658675</v>
      </c>
      <c r="H11480" s="27">
        <f>E11480-F11480</f>
        <v>421.16999999999996</v>
      </c>
      <c r="I11480" s="35">
        <f>E11480/D11480</f>
        <v>5.5848809756460963E-2</v>
      </c>
      <c r="J11480" s="3">
        <v>1157.44</v>
      </c>
      <c r="K11480" s="26">
        <v>3.6739999999999999</v>
      </c>
      <c r="L11480" s="4" t="b">
        <v>1</v>
      </c>
      <c r="M11480" s="4" t="s">
        <v>57</v>
      </c>
      <c r="N11480" s="35">
        <f>'Landed Freight Margin Tool'!$D$4</f>
        <v>0.58708499999999997</v>
      </c>
      <c r="O11480" s="30">
        <f>(MAX($F11480,MIN(0.18*$D11480,$F11480*(1+$N11480))))</f>
        <v>1068.6795556000002</v>
      </c>
      <c r="P11480" s="35">
        <f>O11480/D11480</f>
        <v>5.4529780993964216E-2</v>
      </c>
    </row>
    <row r="11481" spans="1:16" x14ac:dyDescent="0.3">
      <c r="A11481" s="2">
        <v>45044</v>
      </c>
      <c r="B11481" s="3" t="s">
        <v>13385</v>
      </c>
      <c r="C11481" s="4" t="s">
        <v>13386</v>
      </c>
      <c r="D11481" s="27">
        <v>21348.95</v>
      </c>
      <c r="E11481" s="27">
        <v>1193.8800000000001</v>
      </c>
      <c r="F11481" s="27">
        <v>448.49</v>
      </c>
      <c r="G11481" s="26">
        <f>(E11481-F11481)/E11481</f>
        <v>0.62434247998123771</v>
      </c>
      <c r="H11481" s="27">
        <f>E11481-F11481</f>
        <v>745.3900000000001</v>
      </c>
      <c r="I11481" s="35">
        <f>E11481/D11481</f>
        <v>5.5922188210661417E-2</v>
      </c>
      <c r="J11481" s="3">
        <v>2429.56</v>
      </c>
      <c r="K11481" s="26">
        <v>0.44600000000000001</v>
      </c>
      <c r="L11481" s="4" t="b">
        <v>1</v>
      </c>
      <c r="M11481" s="4" t="s">
        <v>57</v>
      </c>
      <c r="N11481" s="35">
        <f>'Landed Freight Margin Tool'!$D$4</f>
        <v>0.58708499999999997</v>
      </c>
      <c r="O11481" s="30">
        <f>(MAX($F11481,MIN(0.18*$D11481,$F11481*(1+$N11481))))</f>
        <v>711.79175165000004</v>
      </c>
      <c r="P11481" s="35">
        <f>O11481/D11481</f>
        <v>3.3340831827794813E-2</v>
      </c>
    </row>
    <row r="11482" spans="1:16" x14ac:dyDescent="0.3">
      <c r="A11482" s="2">
        <v>45055</v>
      </c>
      <c r="B11482" s="3" t="s">
        <v>6207</v>
      </c>
      <c r="C11482" s="4" t="s">
        <v>6208</v>
      </c>
      <c r="D11482" s="27">
        <v>7654.59</v>
      </c>
      <c r="E11482" s="27">
        <v>428.64</v>
      </c>
      <c r="F11482" s="27">
        <v>301.45</v>
      </c>
      <c r="G11482" s="26">
        <f>(E11482-F11482)/E11482</f>
        <v>0.2967291899962673</v>
      </c>
      <c r="H11482" s="27">
        <f>E11482-F11482</f>
        <v>127.19</v>
      </c>
      <c r="I11482" s="35">
        <f>E11482/D11482</f>
        <v>5.5997773884688795E-2</v>
      </c>
      <c r="J11482" s="3">
        <v>427.22</v>
      </c>
      <c r="K11482" s="26">
        <v>0.22</v>
      </c>
      <c r="L11482" s="4" t="b">
        <v>1</v>
      </c>
      <c r="M11482" s="4" t="s">
        <v>57</v>
      </c>
      <c r="N11482" s="35">
        <f>'Landed Freight Margin Tool'!$D$4</f>
        <v>0.58708499999999997</v>
      </c>
      <c r="O11482" s="30">
        <f>(MAX($F11482,MIN(0.18*$D11482,$F11482*(1+$N11482))))</f>
        <v>478.42677325</v>
      </c>
      <c r="P11482" s="35">
        <f>O11482/D11482</f>
        <v>6.250194631587061E-2</v>
      </c>
    </row>
    <row r="11483" spans="1:16" x14ac:dyDescent="0.3">
      <c r="A11483" s="2">
        <v>45078</v>
      </c>
      <c r="B11483" s="3" t="s">
        <v>3236</v>
      </c>
      <c r="C11483" s="4" t="s">
        <v>3237</v>
      </c>
      <c r="D11483" s="27">
        <v>16457.84</v>
      </c>
      <c r="E11483" s="27">
        <v>921.85</v>
      </c>
      <c r="F11483" s="27">
        <v>557.25</v>
      </c>
      <c r="G11483" s="26">
        <f>(E11483-F11483)/E11483</f>
        <v>0.3955090307533764</v>
      </c>
      <c r="H11483" s="27">
        <f>E11483-F11483</f>
        <v>364.6</v>
      </c>
      <c r="I11483" s="35">
        <f>E11483/D11483</f>
        <v>5.6012818207006508E-2</v>
      </c>
      <c r="J11483" s="3">
        <v>4056</v>
      </c>
      <c r="K11483" s="26">
        <v>0.17100000000000001</v>
      </c>
      <c r="L11483" s="4" t="b">
        <v>0</v>
      </c>
      <c r="M11483" s="4" t="s">
        <v>57</v>
      </c>
      <c r="N11483" s="35">
        <f>'Landed Freight Margin Tool'!$D$4</f>
        <v>0.58708499999999997</v>
      </c>
      <c r="O11483" s="30">
        <f>(MAX($F11483,MIN(0.18*$D11483,$F11483*(1+$N11483))))</f>
        <v>884.40311625000004</v>
      </c>
      <c r="P11483" s="35">
        <f>O11483/D11483</f>
        <v>5.3737496308750118E-2</v>
      </c>
    </row>
    <row r="11484" spans="1:16" x14ac:dyDescent="0.3">
      <c r="A11484" s="2">
        <v>45230</v>
      </c>
      <c r="B11484" s="3" t="s">
        <v>18418</v>
      </c>
      <c r="C11484" s="4" t="s">
        <v>18419</v>
      </c>
      <c r="D11484" s="27">
        <v>11948.05</v>
      </c>
      <c r="E11484" s="27">
        <v>669.67</v>
      </c>
      <c r="F11484" s="27">
        <v>489.91</v>
      </c>
      <c r="G11484" s="26">
        <f>(E11484-F11484)/E11484</f>
        <v>0.26843071960816511</v>
      </c>
      <c r="H11484" s="27">
        <f>E11484-F11484</f>
        <v>179.75999999999993</v>
      </c>
      <c r="I11484" s="35">
        <f>E11484/D11484</f>
        <v>5.6048476529642913E-2</v>
      </c>
      <c r="J11484" s="3">
        <v>982.36</v>
      </c>
      <c r="K11484" s="26">
        <v>0.22</v>
      </c>
      <c r="L11484" s="4" t="b">
        <v>1</v>
      </c>
      <c r="M11484" s="4" t="s">
        <v>57</v>
      </c>
      <c r="N11484" s="35">
        <f>'Landed Freight Margin Tool'!$D$4</f>
        <v>0.58708499999999997</v>
      </c>
      <c r="O11484" s="30">
        <f>(MAX($F11484,MIN(0.18*$D11484,$F11484*(1+$N11484))))</f>
        <v>777.52881235000007</v>
      </c>
      <c r="P11484" s="35">
        <f>O11484/D11484</f>
        <v>6.5075791643824737E-2</v>
      </c>
    </row>
    <row r="11485" spans="1:16" x14ac:dyDescent="0.3">
      <c r="A11485" s="2">
        <v>45278</v>
      </c>
      <c r="B11485" s="3" t="s">
        <v>19767</v>
      </c>
      <c r="C11485" s="4" t="s">
        <v>19768</v>
      </c>
      <c r="D11485" s="27">
        <v>13547.48</v>
      </c>
      <c r="E11485" s="27">
        <v>761.05</v>
      </c>
      <c r="F11485" s="27">
        <v>454.71</v>
      </c>
      <c r="G11485" s="26">
        <f>(E11485-F11485)/E11485</f>
        <v>0.40252283030024305</v>
      </c>
      <c r="H11485" s="27">
        <f>E11485-F11485</f>
        <v>306.33999999999997</v>
      </c>
      <c r="I11485" s="35">
        <f>E11485/D11485</f>
        <v>5.6176499245616157E-2</v>
      </c>
      <c r="J11485" s="3">
        <v>0</v>
      </c>
      <c r="K11485" s="26">
        <v>0</v>
      </c>
      <c r="L11485" s="4" t="b">
        <v>0</v>
      </c>
      <c r="M11485" s="4" t="s">
        <v>57</v>
      </c>
      <c r="N11485" s="35">
        <f>'Landed Freight Margin Tool'!$D$4</f>
        <v>0.58708499999999997</v>
      </c>
      <c r="O11485" s="30">
        <f>(MAX($F11485,MIN(0.18*$D11485,$F11485*(1+$N11485))))</f>
        <v>721.66342035000002</v>
      </c>
      <c r="P11485" s="35">
        <f>O11485/D11485</f>
        <v>5.3269199906550893E-2</v>
      </c>
    </row>
    <row r="11486" spans="1:16" x14ac:dyDescent="0.3">
      <c r="A11486" s="2">
        <v>44974</v>
      </c>
      <c r="B11486" s="3" t="s">
        <v>7968</v>
      </c>
      <c r="C11486" s="4" t="s">
        <v>7969</v>
      </c>
      <c r="D11486" s="27">
        <v>21589.39</v>
      </c>
      <c r="E11486" s="27">
        <v>1214.49</v>
      </c>
      <c r="F11486" s="27">
        <v>664.21</v>
      </c>
      <c r="G11486" s="26">
        <f>(E11486-F11486)/E11486</f>
        <v>0.45309553804477598</v>
      </c>
      <c r="H11486" s="27">
        <f>E11486-F11486</f>
        <v>550.28</v>
      </c>
      <c r="I11486" s="35">
        <f>E11486/D11486</f>
        <v>5.6254021072387875E-2</v>
      </c>
      <c r="J11486" s="3">
        <v>27733</v>
      </c>
      <c r="K11486" s="26">
        <v>0.185</v>
      </c>
      <c r="L11486" s="4" t="b">
        <v>1</v>
      </c>
      <c r="M11486" s="4" t="s">
        <v>57</v>
      </c>
      <c r="N11486" s="35">
        <f>'Landed Freight Margin Tool'!$D$4</f>
        <v>0.58708499999999997</v>
      </c>
      <c r="O11486" s="30">
        <f>(MAX($F11486,MIN(0.18*$D11486,$F11486*(1+$N11486))))</f>
        <v>1054.1577278500001</v>
      </c>
      <c r="P11486" s="35">
        <f>O11486/D11486</f>
        <v>4.8827582801088877E-2</v>
      </c>
    </row>
    <row r="11487" spans="1:16" x14ac:dyDescent="0.3">
      <c r="A11487" s="2">
        <v>45085</v>
      </c>
      <c r="B11487" s="3" t="s">
        <v>10323</v>
      </c>
      <c r="C11487" s="4" t="s">
        <v>10324</v>
      </c>
      <c r="D11487" s="27">
        <v>15362.19</v>
      </c>
      <c r="E11487" s="27">
        <v>864.91</v>
      </c>
      <c r="F11487" s="27">
        <v>455.36</v>
      </c>
      <c r="G11487" s="26">
        <f>(E11487-F11487)/E11487</f>
        <v>0.47351747580673131</v>
      </c>
      <c r="H11487" s="27">
        <f>E11487-F11487</f>
        <v>409.54999999999995</v>
      </c>
      <c r="I11487" s="35">
        <f>E11487/D11487</f>
        <v>5.6301217469644622E-2</v>
      </c>
      <c r="J11487" s="3">
        <v>62824.51</v>
      </c>
      <c r="K11487" s="26">
        <v>0.218</v>
      </c>
      <c r="L11487" s="4" t="b">
        <v>1</v>
      </c>
      <c r="M11487" s="4" t="s">
        <v>57</v>
      </c>
      <c r="N11487" s="35">
        <f>'Landed Freight Margin Tool'!$D$4</f>
        <v>0.58708499999999997</v>
      </c>
      <c r="O11487" s="30">
        <f>(MAX($F11487,MIN(0.18*$D11487,$F11487*(1+$N11487))))</f>
        <v>722.69502560000001</v>
      </c>
      <c r="P11487" s="35">
        <f>O11487/D11487</f>
        <v>4.7043749986167338E-2</v>
      </c>
    </row>
    <row r="11488" spans="1:16" x14ac:dyDescent="0.3">
      <c r="A11488" s="2">
        <v>45160</v>
      </c>
      <c r="B11488" s="3" t="s">
        <v>18174</v>
      </c>
      <c r="C11488" s="4" t="s">
        <v>18175</v>
      </c>
      <c r="D11488" s="27">
        <v>16250.34</v>
      </c>
      <c r="E11488" s="27">
        <v>915.58</v>
      </c>
      <c r="F11488" s="27">
        <v>719.77</v>
      </c>
      <c r="G11488" s="26">
        <f>(E11488-F11488)/E11488</f>
        <v>0.21386443565827132</v>
      </c>
      <c r="H11488" s="27">
        <f>E11488-F11488</f>
        <v>195.81000000000006</v>
      </c>
      <c r="I11488" s="35">
        <f>E11488/D11488</f>
        <v>5.6342205763079418E-2</v>
      </c>
      <c r="J11488" s="3">
        <v>414</v>
      </c>
      <c r="K11488" s="26">
        <v>0.251</v>
      </c>
      <c r="L11488" s="4" t="b">
        <v>1</v>
      </c>
      <c r="M11488" s="4" t="s">
        <v>57</v>
      </c>
      <c r="N11488" s="35">
        <f>'Landed Freight Margin Tool'!$D$4</f>
        <v>0.58708499999999997</v>
      </c>
      <c r="O11488" s="30">
        <f>(MAX($F11488,MIN(0.18*$D11488,$F11488*(1+$N11488))))</f>
        <v>1142.3361704500001</v>
      </c>
      <c r="P11488" s="35">
        <f>O11488/D11488</f>
        <v>7.0296139677692895E-2</v>
      </c>
    </row>
    <row r="11489" spans="1:16" x14ac:dyDescent="0.3">
      <c r="A11489" s="2">
        <v>45092</v>
      </c>
      <c r="B11489" s="3" t="s">
        <v>19988</v>
      </c>
      <c r="C11489" s="4" t="s">
        <v>19989</v>
      </c>
      <c r="D11489" s="27">
        <v>6876.4</v>
      </c>
      <c r="E11489" s="27">
        <v>387.52</v>
      </c>
      <c r="F11489" s="27">
        <v>176.89</v>
      </c>
      <c r="G11489" s="26">
        <f>(E11489-F11489)/E11489</f>
        <v>0.54353323699421963</v>
      </c>
      <c r="H11489" s="27">
        <f>E11489-F11489</f>
        <v>210.63</v>
      </c>
      <c r="I11489" s="35">
        <f>E11489/D11489</f>
        <v>5.6355069513117327E-2</v>
      </c>
      <c r="J11489" s="3">
        <v>14662.3</v>
      </c>
      <c r="K11489" s="26">
        <v>8.6999999999999994E-2</v>
      </c>
      <c r="L11489" s="4" t="b">
        <v>0</v>
      </c>
      <c r="M11489" s="4" t="s">
        <v>57</v>
      </c>
      <c r="N11489" s="35">
        <f>'Landed Freight Margin Tool'!$D$4</f>
        <v>0.58708499999999997</v>
      </c>
      <c r="O11489" s="30">
        <f>(MAX($F11489,MIN(0.18*$D11489,$F11489*(1+$N11489))))</f>
        <v>280.73946565</v>
      </c>
      <c r="P11489" s="35">
        <f>O11489/D11489</f>
        <v>4.0826517603687981E-2</v>
      </c>
    </row>
    <row r="11490" spans="1:16" x14ac:dyDescent="0.3">
      <c r="A11490" s="2">
        <v>44988</v>
      </c>
      <c r="B11490" s="3" t="s">
        <v>8375</v>
      </c>
      <c r="C11490" s="4" t="s">
        <v>8376</v>
      </c>
      <c r="D11490" s="27">
        <v>5271.38</v>
      </c>
      <c r="E11490" s="27">
        <v>297.68</v>
      </c>
      <c r="F11490" s="27">
        <v>183.36</v>
      </c>
      <c r="G11490" s="26">
        <f>(E11490-F11490)/E11490</f>
        <v>0.38403654931470033</v>
      </c>
      <c r="H11490" s="27">
        <f>E11490-F11490</f>
        <v>114.32</v>
      </c>
      <c r="I11490" s="35">
        <f>E11490/D11490</f>
        <v>5.6470981033429575E-2</v>
      </c>
      <c r="J11490" s="3">
        <v>1435.98</v>
      </c>
      <c r="K11490" s="26">
        <v>0.13600000000000001</v>
      </c>
      <c r="L11490" s="4" t="b">
        <v>0</v>
      </c>
      <c r="M11490" s="4" t="s">
        <v>57</v>
      </c>
      <c r="N11490" s="35">
        <f>'Landed Freight Margin Tool'!$D$4</f>
        <v>0.58708499999999997</v>
      </c>
      <c r="O11490" s="30">
        <f>(MAX($F11490,MIN(0.18*$D11490,$F11490*(1+$N11490))))</f>
        <v>291.00790560000002</v>
      </c>
      <c r="P11490" s="35">
        <f>O11490/D11490</f>
        <v>5.5205260406193446E-2</v>
      </c>
    </row>
    <row r="11491" spans="1:16" x14ac:dyDescent="0.3">
      <c r="A11491" s="2">
        <v>45090</v>
      </c>
      <c r="B11491" s="3" t="s">
        <v>4788</v>
      </c>
      <c r="C11491" s="4" t="s">
        <v>4789</v>
      </c>
      <c r="D11491" s="27">
        <v>7444.02</v>
      </c>
      <c r="E11491" s="27">
        <v>420.43</v>
      </c>
      <c r="F11491" s="27">
        <v>441.16</v>
      </c>
      <c r="G11491" s="26">
        <f>(E11491-F11491)/E11491</f>
        <v>-4.9306662226767876E-2</v>
      </c>
      <c r="H11491" s="27">
        <f>E11491-F11491</f>
        <v>-20.730000000000018</v>
      </c>
      <c r="I11491" s="35">
        <f>E11491/D11491</f>
        <v>5.6478891781591128E-2</v>
      </c>
      <c r="J11491" s="3">
        <v>138.58000000000001</v>
      </c>
      <c r="K11491" s="26">
        <v>0.22</v>
      </c>
      <c r="L11491" s="4" t="b">
        <v>1</v>
      </c>
      <c r="M11491" s="4" t="s">
        <v>57</v>
      </c>
      <c r="N11491" s="35">
        <f>'Landed Freight Margin Tool'!$D$4</f>
        <v>0.58708499999999997</v>
      </c>
      <c r="O11491" s="30">
        <f>(MAX($F11491,MIN(0.18*$D11491,$F11491*(1+$N11491))))</f>
        <v>700.15841860000012</v>
      </c>
      <c r="P11491" s="35">
        <f>O11491/D11491</f>
        <v>9.405649348067309E-2</v>
      </c>
    </row>
    <row r="11492" spans="1:16" x14ac:dyDescent="0.3">
      <c r="A11492" s="2">
        <v>45233</v>
      </c>
      <c r="B11492" s="3" t="s">
        <v>23687</v>
      </c>
      <c r="C11492" s="4" t="s">
        <v>23688</v>
      </c>
      <c r="D11492" s="27">
        <v>9480.6</v>
      </c>
      <c r="E11492" s="27">
        <v>536.29</v>
      </c>
      <c r="F11492" s="27">
        <v>331.76</v>
      </c>
      <c r="G11492" s="26">
        <f>(E11492-F11492)/E11492</f>
        <v>0.38137947752149021</v>
      </c>
      <c r="H11492" s="27">
        <f>E11492-F11492</f>
        <v>204.52999999999997</v>
      </c>
      <c r="I11492" s="35">
        <f>E11492/D11492</f>
        <v>5.6567094909604869E-2</v>
      </c>
      <c r="J11492" s="3">
        <v>-945.26</v>
      </c>
      <c r="K11492" s="26">
        <v>-1.8029999999999999</v>
      </c>
      <c r="L11492" s="4" t="b">
        <v>0</v>
      </c>
      <c r="M11492" s="4" t="s">
        <v>57</v>
      </c>
      <c r="N11492" s="35">
        <f>'Landed Freight Margin Tool'!$D$4</f>
        <v>0.58708499999999997</v>
      </c>
      <c r="O11492" s="30">
        <f>(MAX($F11492,MIN(0.18*$D11492,$F11492*(1+$N11492))))</f>
        <v>526.53131959999996</v>
      </c>
      <c r="P11492" s="35">
        <f>O11492/D11492</f>
        <v>5.5537763390502703E-2</v>
      </c>
    </row>
    <row r="11493" spans="1:16" x14ac:dyDescent="0.3">
      <c r="A11493" s="2">
        <v>45174</v>
      </c>
      <c r="B11493" s="3" t="s">
        <v>24085</v>
      </c>
      <c r="C11493" s="4" t="s">
        <v>24086</v>
      </c>
      <c r="D11493" s="27">
        <v>6242.87</v>
      </c>
      <c r="E11493" s="27">
        <v>353.49</v>
      </c>
      <c r="F11493" s="27">
        <v>245.76</v>
      </c>
      <c r="G11493" s="26">
        <f>(E11493-F11493)/E11493</f>
        <v>0.30476109649495042</v>
      </c>
      <c r="H11493" s="27">
        <f>E11493-F11493</f>
        <v>107.73000000000002</v>
      </c>
      <c r="I11493" s="35">
        <f>E11493/D11493</f>
        <v>5.6622995513281552E-2</v>
      </c>
      <c r="J11493" s="3">
        <v>3332.48</v>
      </c>
      <c r="K11493" s="26">
        <v>0.22</v>
      </c>
      <c r="L11493" s="4" t="b">
        <v>1</v>
      </c>
      <c r="M11493" s="4" t="s">
        <v>57</v>
      </c>
      <c r="N11493" s="35">
        <f>'Landed Freight Margin Tool'!$D$4</f>
        <v>0.58708499999999997</v>
      </c>
      <c r="O11493" s="30">
        <f>(MAX($F11493,MIN(0.18*$D11493,$F11493*(1+$N11493))))</f>
        <v>390.04200960000003</v>
      </c>
      <c r="P11493" s="35">
        <f>O11493/D11493</f>
        <v>6.2477996434332293E-2</v>
      </c>
    </row>
    <row r="11494" spans="1:16" x14ac:dyDescent="0.3">
      <c r="A11494" s="2">
        <v>44937</v>
      </c>
      <c r="B11494" s="3" t="s">
        <v>23841</v>
      </c>
      <c r="C11494" s="4" t="s">
        <v>13717</v>
      </c>
      <c r="D11494" s="27">
        <v>23953.73</v>
      </c>
      <c r="E11494" s="27">
        <v>1356.74</v>
      </c>
      <c r="F11494" s="27">
        <v>794.58</v>
      </c>
      <c r="G11494" s="26">
        <f>(E11494-F11494)/E11494</f>
        <v>0.41434615327918389</v>
      </c>
      <c r="H11494" s="27">
        <f>E11494-F11494</f>
        <v>562.16</v>
      </c>
      <c r="I11494" s="35">
        <f>E11494/D11494</f>
        <v>5.6640030592312762E-2</v>
      </c>
      <c r="J11494" s="3">
        <v>3548.96</v>
      </c>
      <c r="K11494" s="26">
        <v>0.22</v>
      </c>
      <c r="L11494" s="4" t="b">
        <v>1</v>
      </c>
      <c r="M11494" s="4" t="s">
        <v>57</v>
      </c>
      <c r="N11494" s="35">
        <f>'Landed Freight Margin Tool'!$D$4</f>
        <v>0.58708499999999997</v>
      </c>
      <c r="O11494" s="30">
        <f>(MAX($F11494,MIN(0.18*$D11494,$F11494*(1+$N11494))))</f>
        <v>1261.0659993000002</v>
      </c>
      <c r="P11494" s="35">
        <f>O11494/D11494</f>
        <v>5.2645913571706796E-2</v>
      </c>
    </row>
    <row r="11495" spans="1:16" x14ac:dyDescent="0.3">
      <c r="A11495" s="2">
        <v>44939</v>
      </c>
      <c r="B11495" s="3" t="s">
        <v>7977</v>
      </c>
      <c r="C11495" s="4" t="s">
        <v>7978</v>
      </c>
      <c r="D11495" s="27">
        <v>24918.58</v>
      </c>
      <c r="E11495" s="27">
        <v>1413.08</v>
      </c>
      <c r="F11495" s="27">
        <v>994.89</v>
      </c>
      <c r="G11495" s="26">
        <f>(E11495-F11495)/E11495</f>
        <v>0.29594219718628806</v>
      </c>
      <c r="H11495" s="27">
        <f>E11495-F11495</f>
        <v>418.18999999999994</v>
      </c>
      <c r="I11495" s="35">
        <f>E11495/D11495</f>
        <v>5.6707886243919189E-2</v>
      </c>
      <c r="J11495" s="3">
        <v>23171.14</v>
      </c>
      <c r="K11495" s="26">
        <v>0.189</v>
      </c>
      <c r="L11495" s="4" t="b">
        <v>1</v>
      </c>
      <c r="M11495" s="4" t="s">
        <v>57</v>
      </c>
      <c r="N11495" s="35">
        <f>'Landed Freight Margin Tool'!$D$4</f>
        <v>0.58708499999999997</v>
      </c>
      <c r="O11495" s="30">
        <f>(MAX($F11495,MIN(0.18*$D11495,$F11495*(1+$N11495))))</f>
        <v>1578.97499565</v>
      </c>
      <c r="P11495" s="35">
        <f>O11495/D11495</f>
        <v>6.3365368157013754E-2</v>
      </c>
    </row>
    <row r="11496" spans="1:16" x14ac:dyDescent="0.3">
      <c r="A11496" s="2">
        <v>45205</v>
      </c>
      <c r="B11496" s="3" t="s">
        <v>15326</v>
      </c>
      <c r="C11496" s="4" t="s">
        <v>15327</v>
      </c>
      <c r="D11496" s="27">
        <v>23541.8</v>
      </c>
      <c r="E11496" s="27">
        <v>1335.41</v>
      </c>
      <c r="F11496" s="27">
        <v>950.65</v>
      </c>
      <c r="G11496" s="26">
        <f>(E11496-F11496)/E11496</f>
        <v>0.28812125115133186</v>
      </c>
      <c r="H11496" s="27">
        <f>E11496-F11496</f>
        <v>384.7600000000001</v>
      </c>
      <c r="I11496" s="35">
        <f>E11496/D11496</f>
        <v>5.6725059256301565E-2</v>
      </c>
      <c r="J11496" s="3">
        <v>4462.4399999999996</v>
      </c>
      <c r="K11496" s="26">
        <v>0.22</v>
      </c>
      <c r="L11496" s="4" t="b">
        <v>1</v>
      </c>
      <c r="M11496" s="4" t="s">
        <v>57</v>
      </c>
      <c r="N11496" s="35">
        <f>'Landed Freight Margin Tool'!$D$4</f>
        <v>0.58708499999999997</v>
      </c>
      <c r="O11496" s="30">
        <f>(MAX($F11496,MIN(0.18*$D11496,$F11496*(1+$N11496))))</f>
        <v>1508.7623552499999</v>
      </c>
      <c r="P11496" s="35">
        <f>O11496/D11496</f>
        <v>6.4088657419993367E-2</v>
      </c>
    </row>
    <row r="11497" spans="1:16" x14ac:dyDescent="0.3">
      <c r="A11497" s="2">
        <v>45159</v>
      </c>
      <c r="B11497" s="3" t="s">
        <v>20482</v>
      </c>
      <c r="C11497" s="4" t="s">
        <v>20483</v>
      </c>
      <c r="D11497" s="27">
        <v>4139.16</v>
      </c>
      <c r="E11497" s="27">
        <v>234.89</v>
      </c>
      <c r="F11497" s="27">
        <v>149.96</v>
      </c>
      <c r="G11497" s="26">
        <f>(E11497-F11497)/E11497</f>
        <v>0.36157350249052739</v>
      </c>
      <c r="H11497" s="27">
        <f>E11497-F11497</f>
        <v>84.929999999999978</v>
      </c>
      <c r="I11497" s="35">
        <f>E11497/D11497</f>
        <v>5.6748229109287875E-2</v>
      </c>
      <c r="J11497" s="3">
        <v>13815.8</v>
      </c>
      <c r="K11497" s="26">
        <v>0.22500000000000001</v>
      </c>
      <c r="L11497" s="4" t="b">
        <v>1</v>
      </c>
      <c r="M11497" s="4" t="s">
        <v>57</v>
      </c>
      <c r="N11497" s="35">
        <f>'Landed Freight Margin Tool'!$D$4</f>
        <v>0.58708499999999997</v>
      </c>
      <c r="O11497" s="30">
        <f>(MAX($F11497,MIN(0.18*$D11497,$F11497*(1+$N11497))))</f>
        <v>237.99926660000003</v>
      </c>
      <c r="P11497" s="35">
        <f>O11497/D11497</f>
        <v>5.7499412102938768E-2</v>
      </c>
    </row>
    <row r="11498" spans="1:16" x14ac:dyDescent="0.3">
      <c r="A11498" s="2">
        <v>45027</v>
      </c>
      <c r="B11498" s="3" t="s">
        <v>14942</v>
      </c>
      <c r="C11498" s="4" t="s">
        <v>14943</v>
      </c>
      <c r="D11498" s="27">
        <v>3249.25</v>
      </c>
      <c r="E11498" s="27">
        <v>184.59</v>
      </c>
      <c r="F11498" s="27">
        <v>116.19</v>
      </c>
      <c r="G11498" s="26">
        <f>(E11498-F11498)/E11498</f>
        <v>0.37055095075572891</v>
      </c>
      <c r="H11498" s="27">
        <f>E11498-F11498</f>
        <v>68.400000000000006</v>
      </c>
      <c r="I11498" s="35">
        <f>E11498/D11498</f>
        <v>5.6810033084557975E-2</v>
      </c>
      <c r="J11498" s="3">
        <v>22107.200000000001</v>
      </c>
      <c r="K11498" s="26">
        <v>0.22</v>
      </c>
      <c r="L11498" s="4" t="b">
        <v>1</v>
      </c>
      <c r="M11498" s="4" t="s">
        <v>57</v>
      </c>
      <c r="N11498" s="35">
        <f>'Landed Freight Margin Tool'!$D$4</f>
        <v>0.58708499999999997</v>
      </c>
      <c r="O11498" s="30">
        <f>(MAX($F11498,MIN(0.18*$D11498,$F11498*(1+$N11498))))</f>
        <v>184.40340615</v>
      </c>
      <c r="P11498" s="35">
        <f>O11498/D11498</f>
        <v>5.6752606339924599E-2</v>
      </c>
    </row>
    <row r="11499" spans="1:16" x14ac:dyDescent="0.3">
      <c r="A11499" s="2">
        <v>45197</v>
      </c>
      <c r="B11499" s="3" t="s">
        <v>12688</v>
      </c>
      <c r="C11499" s="4" t="s">
        <v>11931</v>
      </c>
      <c r="D11499" s="27">
        <v>14426.77</v>
      </c>
      <c r="E11499" s="27">
        <v>820.68</v>
      </c>
      <c r="F11499" s="27">
        <v>541.66999999999996</v>
      </c>
      <c r="G11499" s="26">
        <f>(E11499-F11499)/E11499</f>
        <v>0.33997416776331824</v>
      </c>
      <c r="H11499" s="27">
        <f>E11499-F11499</f>
        <v>279.01</v>
      </c>
      <c r="I11499" s="35">
        <f>E11499/D11499</f>
        <v>5.6885914172056525E-2</v>
      </c>
      <c r="J11499" s="3">
        <v>3542.64</v>
      </c>
      <c r="K11499" s="26">
        <v>0.214</v>
      </c>
      <c r="L11499" s="4" t="b">
        <v>1</v>
      </c>
      <c r="M11499" s="4" t="s">
        <v>57</v>
      </c>
      <c r="N11499" s="35">
        <f>'Landed Freight Margin Tool'!$D$4</f>
        <v>0.58708499999999997</v>
      </c>
      <c r="O11499" s="30">
        <f>(MAX($F11499,MIN(0.18*$D11499,$F11499*(1+$N11499))))</f>
        <v>859.67633194999996</v>
      </c>
      <c r="P11499" s="35">
        <f>O11499/D11499</f>
        <v>5.9588967728050002E-2</v>
      </c>
    </row>
    <row r="11500" spans="1:16" x14ac:dyDescent="0.3">
      <c r="A11500" s="2">
        <v>44981</v>
      </c>
      <c r="B11500" s="3" t="s">
        <v>9507</v>
      </c>
      <c r="C11500" s="4" t="s">
        <v>9508</v>
      </c>
      <c r="D11500" s="27">
        <v>2811.41</v>
      </c>
      <c r="E11500" s="27">
        <v>160.21</v>
      </c>
      <c r="F11500" s="27">
        <v>114.21</v>
      </c>
      <c r="G11500" s="26">
        <f>(E11500-F11500)/E11500</f>
        <v>0.28712315086449042</v>
      </c>
      <c r="H11500" s="27">
        <f>E11500-F11500</f>
        <v>46.000000000000014</v>
      </c>
      <c r="I11500" s="35">
        <f>E11500/D11500</f>
        <v>5.6985640657179142E-2</v>
      </c>
      <c r="J11500" s="3">
        <v>1658.63</v>
      </c>
      <c r="K11500" s="26">
        <v>0.215</v>
      </c>
      <c r="L11500" s="4" t="b">
        <v>1</v>
      </c>
      <c r="M11500" s="4" t="s">
        <v>57</v>
      </c>
      <c r="N11500" s="35">
        <f>'Landed Freight Margin Tool'!$D$4</f>
        <v>0.58708499999999997</v>
      </c>
      <c r="O11500" s="30">
        <f>(MAX($F11500,MIN(0.18*$D11500,$F11500*(1+$N11500))))</f>
        <v>181.26097784999999</v>
      </c>
      <c r="P11500" s="35">
        <f>O11500/D11500</f>
        <v>6.4473334679040054E-2</v>
      </c>
    </row>
    <row r="11501" spans="1:16" x14ac:dyDescent="0.3">
      <c r="A11501" s="2">
        <v>45001</v>
      </c>
      <c r="B11501" s="3" t="s">
        <v>21218</v>
      </c>
      <c r="C11501" s="4" t="s">
        <v>21219</v>
      </c>
      <c r="D11501" s="27">
        <v>10355.07</v>
      </c>
      <c r="E11501" s="27">
        <v>590.87</v>
      </c>
      <c r="F11501" s="27">
        <v>432.53</v>
      </c>
      <c r="G11501" s="26">
        <f>(E11501-F11501)/E11501</f>
        <v>0.26797772775737477</v>
      </c>
      <c r="H11501" s="27">
        <f>E11501-F11501</f>
        <v>158.34000000000003</v>
      </c>
      <c r="I11501" s="35">
        <f>E11501/D11501</f>
        <v>5.7060937299313289E-2</v>
      </c>
      <c r="J11501" s="3">
        <v>1366.12</v>
      </c>
      <c r="K11501" s="26">
        <v>0.22</v>
      </c>
      <c r="L11501" s="4" t="b">
        <v>1</v>
      </c>
      <c r="M11501" s="4" t="s">
        <v>57</v>
      </c>
      <c r="N11501" s="35">
        <f>'Landed Freight Margin Tool'!$D$4</f>
        <v>0.58708499999999997</v>
      </c>
      <c r="O11501" s="30">
        <f>(MAX($F11501,MIN(0.18*$D11501,$F11501*(1+$N11501))))</f>
        <v>686.46187505</v>
      </c>
      <c r="P11501" s="35">
        <f>O11501/D11501</f>
        <v>6.6292345203847011E-2</v>
      </c>
    </row>
    <row r="11502" spans="1:16" x14ac:dyDescent="0.3">
      <c r="A11502" s="2">
        <v>45153</v>
      </c>
      <c r="B11502" s="3" t="s">
        <v>21254</v>
      </c>
      <c r="C11502" s="4" t="s">
        <v>21255</v>
      </c>
      <c r="D11502" s="27">
        <v>13123.76</v>
      </c>
      <c r="E11502" s="27">
        <v>749.74</v>
      </c>
      <c r="F11502" s="27">
        <v>546.91</v>
      </c>
      <c r="G11502" s="26">
        <f>(E11502-F11502)/E11502</f>
        <v>0.27053378504548248</v>
      </c>
      <c r="H11502" s="27">
        <f>E11502-F11502</f>
        <v>202.83000000000004</v>
      </c>
      <c r="I11502" s="35">
        <f>E11502/D11502</f>
        <v>5.7128444896889306E-2</v>
      </c>
      <c r="J11502" s="3">
        <v>67909.009999999995</v>
      </c>
      <c r="K11502" s="26">
        <v>0</v>
      </c>
      <c r="L11502" s="4" t="b">
        <v>0</v>
      </c>
      <c r="M11502" s="4" t="s">
        <v>57</v>
      </c>
      <c r="N11502" s="35">
        <f>'Landed Freight Margin Tool'!$D$4</f>
        <v>0.58708499999999997</v>
      </c>
      <c r="O11502" s="30">
        <f>(MAX($F11502,MIN(0.18*$D11502,$F11502*(1+$N11502))))</f>
        <v>867.99265734999994</v>
      </c>
      <c r="P11502" s="35">
        <f>O11502/D11502</f>
        <v>6.6139022456216806E-2</v>
      </c>
    </row>
    <row r="11503" spans="1:16" x14ac:dyDescent="0.3">
      <c r="A11503" s="2">
        <v>45107</v>
      </c>
      <c r="B11503" s="3" t="s">
        <v>18129</v>
      </c>
      <c r="C11503" s="4" t="s">
        <v>18130</v>
      </c>
      <c r="D11503" s="27">
        <v>18649.72</v>
      </c>
      <c r="E11503" s="27">
        <v>1067.99</v>
      </c>
      <c r="F11503" s="27">
        <v>589.33000000000004</v>
      </c>
      <c r="G11503" s="26">
        <f>(E11503-F11503)/E11503</f>
        <v>0.44818771711345606</v>
      </c>
      <c r="H11503" s="27">
        <f>E11503-F11503</f>
        <v>478.65999999999997</v>
      </c>
      <c r="I11503" s="35">
        <f>E11503/D11503</f>
        <v>5.7265739110292271E-2</v>
      </c>
      <c r="J11503" s="3">
        <v>21977.96</v>
      </c>
      <c r="K11503" s="26">
        <v>0.26600000000000001</v>
      </c>
      <c r="L11503" s="4" t="b">
        <v>1</v>
      </c>
      <c r="M11503" s="4" t="s">
        <v>57</v>
      </c>
      <c r="N11503" s="35">
        <f>'Landed Freight Margin Tool'!$D$4</f>
        <v>0.58708499999999997</v>
      </c>
      <c r="O11503" s="30">
        <f>(MAX($F11503,MIN(0.18*$D11503,$F11503*(1+$N11503))))</f>
        <v>935.31680305000009</v>
      </c>
      <c r="P11503" s="35">
        <f>O11503/D11503</f>
        <v>5.0151787965181251E-2</v>
      </c>
    </row>
    <row r="11504" spans="1:16" x14ac:dyDescent="0.3">
      <c r="A11504" s="2">
        <v>44963</v>
      </c>
      <c r="B11504" s="3" t="s">
        <v>18386</v>
      </c>
      <c r="C11504" s="4" t="s">
        <v>18387</v>
      </c>
      <c r="D11504" s="27">
        <v>20298.2</v>
      </c>
      <c r="E11504" s="27">
        <v>1162.93</v>
      </c>
      <c r="F11504" s="27">
        <v>1200.83</v>
      </c>
      <c r="G11504" s="26">
        <f>(E11504-F11504)/E11504</f>
        <v>-3.259009570653424E-2</v>
      </c>
      <c r="H11504" s="27">
        <f>E11504-F11504</f>
        <v>-37.899999999999864</v>
      </c>
      <c r="I11504" s="35">
        <f>E11504/D11504</f>
        <v>5.7292272221182175E-2</v>
      </c>
      <c r="J11504" s="3">
        <v>3711.44</v>
      </c>
      <c r="K11504" s="26">
        <v>0.14199999999999999</v>
      </c>
      <c r="L11504" s="4" t="b">
        <v>0</v>
      </c>
      <c r="M11504" s="4" t="s">
        <v>57</v>
      </c>
      <c r="N11504" s="35">
        <f>'Landed Freight Margin Tool'!$D$4</f>
        <v>0.58708499999999997</v>
      </c>
      <c r="O11504" s="30">
        <f>(MAX($F11504,MIN(0.18*$D11504,$F11504*(1+$N11504))))</f>
        <v>1905.81928055</v>
      </c>
      <c r="P11504" s="35">
        <f>O11504/D11504</f>
        <v>9.3891048494447779E-2</v>
      </c>
    </row>
    <row r="11505" spans="1:16" x14ac:dyDescent="0.3">
      <c r="A11505" s="2">
        <v>44978</v>
      </c>
      <c r="B11505" s="3" t="s">
        <v>20785</v>
      </c>
      <c r="C11505" s="4" t="s">
        <v>20786</v>
      </c>
      <c r="D11505" s="27">
        <v>1421.97</v>
      </c>
      <c r="E11505" s="27">
        <v>81.52</v>
      </c>
      <c r="F11505" s="27">
        <v>48.19</v>
      </c>
      <c r="G11505" s="26">
        <f>(E11505-F11505)/E11505</f>
        <v>0.40885672227674191</v>
      </c>
      <c r="H11505" s="27">
        <f>E11505-F11505</f>
        <v>33.33</v>
      </c>
      <c r="I11505" s="35">
        <f>E11505/D11505</f>
        <v>5.7328916925110933E-2</v>
      </c>
      <c r="J11505" s="3">
        <v>58.68</v>
      </c>
      <c r="K11505" s="26">
        <v>0.5</v>
      </c>
      <c r="L11505" s="4" t="b">
        <v>1</v>
      </c>
      <c r="M11505" s="4" t="s">
        <v>57</v>
      </c>
      <c r="N11505" s="35">
        <f>'Landed Freight Margin Tool'!$D$4</f>
        <v>0.58708499999999997</v>
      </c>
      <c r="O11505" s="30">
        <f>(MAX($F11505,MIN(0.18*$D11505,$F11505*(1+$N11505))))</f>
        <v>76.481626149999997</v>
      </c>
      <c r="P11505" s="35">
        <f>O11505/D11505</f>
        <v>5.3785681941250517E-2</v>
      </c>
    </row>
    <row r="11506" spans="1:16" x14ac:dyDescent="0.3">
      <c r="A11506" s="2">
        <v>45044</v>
      </c>
      <c r="B11506" s="3" t="s">
        <v>1944</v>
      </c>
      <c r="C11506" s="4" t="s">
        <v>1945</v>
      </c>
      <c r="D11506" s="27">
        <v>22743.27</v>
      </c>
      <c r="E11506" s="27">
        <v>1305.8</v>
      </c>
      <c r="F11506" s="27">
        <v>861.51</v>
      </c>
      <c r="G11506" s="26">
        <f>(E11506-F11506)/E11506</f>
        <v>0.34024352887119008</v>
      </c>
      <c r="H11506" s="27">
        <f>E11506-F11506</f>
        <v>444.28999999999996</v>
      </c>
      <c r="I11506" s="35">
        <f>E11506/D11506</f>
        <v>5.7414786879811039E-2</v>
      </c>
      <c r="J11506" s="3">
        <v>44282.51</v>
      </c>
      <c r="K11506" s="26">
        <v>0.183</v>
      </c>
      <c r="L11506" s="4" t="b">
        <v>1</v>
      </c>
      <c r="M11506" s="4" t="s">
        <v>57</v>
      </c>
      <c r="N11506" s="35">
        <f>'Landed Freight Margin Tool'!$D$4</f>
        <v>0.58708499999999997</v>
      </c>
      <c r="O11506" s="30">
        <f>(MAX($F11506,MIN(0.18*$D11506,$F11506*(1+$N11506))))</f>
        <v>1367.28959835</v>
      </c>
      <c r="P11506" s="35">
        <f>O11506/D11506</f>
        <v>6.0118426169587749E-2</v>
      </c>
    </row>
    <row r="11507" spans="1:16" x14ac:dyDescent="0.3">
      <c r="A11507" s="2">
        <v>44931</v>
      </c>
      <c r="B11507" s="3" t="s">
        <v>18784</v>
      </c>
      <c r="C11507" s="4" t="s">
        <v>18785</v>
      </c>
      <c r="D11507" s="27">
        <v>5696.8</v>
      </c>
      <c r="E11507" s="27">
        <v>327.72</v>
      </c>
      <c r="F11507" s="27">
        <v>163.99</v>
      </c>
      <c r="G11507" s="26">
        <f>(E11507-F11507)/E11507</f>
        <v>0.49960331990723789</v>
      </c>
      <c r="H11507" s="27">
        <f>E11507-F11507</f>
        <v>163.73000000000002</v>
      </c>
      <c r="I11507" s="35">
        <f>E11507/D11507</f>
        <v>5.7527032720123585E-2</v>
      </c>
      <c r="J11507" s="3">
        <v>186.96</v>
      </c>
      <c r="K11507" s="26">
        <v>0.22</v>
      </c>
      <c r="L11507" s="4" t="b">
        <v>1</v>
      </c>
      <c r="M11507" s="4" t="s">
        <v>57</v>
      </c>
      <c r="N11507" s="35">
        <f>'Landed Freight Margin Tool'!$D$4</f>
        <v>0.58708499999999997</v>
      </c>
      <c r="O11507" s="30">
        <f>(MAX($F11507,MIN(0.18*$D11507,$F11507*(1+$N11507))))</f>
        <v>260.26606915000002</v>
      </c>
      <c r="P11507" s="35">
        <f>O11507/D11507</f>
        <v>4.5686362370102519E-2</v>
      </c>
    </row>
    <row r="11508" spans="1:16" x14ac:dyDescent="0.3">
      <c r="A11508" s="2">
        <v>45208</v>
      </c>
      <c r="B11508" s="3" t="s">
        <v>5340</v>
      </c>
      <c r="C11508" s="4" t="s">
        <v>5341</v>
      </c>
      <c r="D11508" s="27">
        <v>4896.6000000000004</v>
      </c>
      <c r="E11508" s="27">
        <v>281.99</v>
      </c>
      <c r="F11508" s="27">
        <v>192.4</v>
      </c>
      <c r="G11508" s="26">
        <f>(E11508-F11508)/E11508</f>
        <v>0.31770630164190222</v>
      </c>
      <c r="H11508" s="27">
        <f>E11508-F11508</f>
        <v>89.59</v>
      </c>
      <c r="I11508" s="35">
        <f>E11508/D11508</f>
        <v>5.7588939263979087E-2</v>
      </c>
      <c r="J11508" s="3">
        <v>1677.72</v>
      </c>
      <c r="K11508" s="26">
        <v>0.22</v>
      </c>
      <c r="L11508" s="4" t="b">
        <v>1</v>
      </c>
      <c r="M11508" s="4" t="s">
        <v>57</v>
      </c>
      <c r="N11508" s="35">
        <f>'Landed Freight Margin Tool'!$D$4</f>
        <v>0.58708499999999997</v>
      </c>
      <c r="O11508" s="30">
        <f>(MAX($F11508,MIN(0.18*$D11508,$F11508*(1+$N11508))))</f>
        <v>305.35515400000003</v>
      </c>
      <c r="P11508" s="35">
        <f>O11508/D11508</f>
        <v>6.2360649021770208E-2</v>
      </c>
    </row>
    <row r="11509" spans="1:16" x14ac:dyDescent="0.3">
      <c r="A11509" s="2">
        <v>45082</v>
      </c>
      <c r="B11509" s="3" t="s">
        <v>24307</v>
      </c>
      <c r="C11509" s="4" t="s">
        <v>9013</v>
      </c>
      <c r="D11509" s="27">
        <v>7407.16</v>
      </c>
      <c r="E11509" s="27">
        <v>426.75</v>
      </c>
      <c r="F11509" s="27">
        <v>287.23</v>
      </c>
      <c r="G11509" s="26">
        <f>(E11509-F11509)/E11509</f>
        <v>0.32693614528412412</v>
      </c>
      <c r="H11509" s="27">
        <f>E11509-F11509</f>
        <v>139.51999999999998</v>
      </c>
      <c r="I11509" s="35">
        <f>E11509/D11509</f>
        <v>5.7613174280020954E-2</v>
      </c>
      <c r="J11509" s="3">
        <v>4600.13</v>
      </c>
      <c r="K11509" s="26">
        <v>0.17599999999999999</v>
      </c>
      <c r="L11509" s="4" t="b">
        <v>0</v>
      </c>
      <c r="M11509" s="4" t="s">
        <v>57</v>
      </c>
      <c r="N11509" s="35">
        <f>'Landed Freight Margin Tool'!$D$4</f>
        <v>0.58708499999999997</v>
      </c>
      <c r="O11509" s="30">
        <f>(MAX($F11509,MIN(0.18*$D11509,$F11509*(1+$N11509))))</f>
        <v>455.85842455000005</v>
      </c>
      <c r="P11509" s="35">
        <f>O11509/D11509</f>
        <v>6.154294284854115E-2</v>
      </c>
    </row>
    <row r="11510" spans="1:16" x14ac:dyDescent="0.3">
      <c r="A11510" s="2">
        <v>45037</v>
      </c>
      <c r="B11510" s="3" t="s">
        <v>4869</v>
      </c>
      <c r="C11510" s="4" t="s">
        <v>4870</v>
      </c>
      <c r="D11510" s="27">
        <v>20121.75</v>
      </c>
      <c r="E11510" s="27">
        <v>1160.77</v>
      </c>
      <c r="F11510" s="27">
        <v>680.34</v>
      </c>
      <c r="G11510" s="26">
        <f>(E11510-F11510)/E11510</f>
        <v>0.41388905640221574</v>
      </c>
      <c r="H11510" s="27">
        <f>E11510-F11510</f>
        <v>480.42999999999995</v>
      </c>
      <c r="I11510" s="35">
        <f>E11510/D11510</f>
        <v>5.7687328388435398E-2</v>
      </c>
      <c r="J11510" s="3">
        <v>2623.59</v>
      </c>
      <c r="K11510" s="26">
        <v>0.18099999999999999</v>
      </c>
      <c r="L11510" s="4" t="b">
        <v>1</v>
      </c>
      <c r="M11510" s="4" t="s">
        <v>57</v>
      </c>
      <c r="N11510" s="35">
        <f>'Landed Freight Margin Tool'!$D$4</f>
        <v>0.58708499999999997</v>
      </c>
      <c r="O11510" s="30">
        <f>(MAX($F11510,MIN(0.18*$D11510,$F11510*(1+$N11510))))</f>
        <v>1079.7574089000002</v>
      </c>
      <c r="P11510" s="35">
        <f>O11510/D11510</f>
        <v>5.366120784226025E-2</v>
      </c>
    </row>
    <row r="11511" spans="1:16" x14ac:dyDescent="0.3">
      <c r="A11511" s="2">
        <v>44966</v>
      </c>
      <c r="B11511" s="3" t="s">
        <v>22416</v>
      </c>
      <c r="C11511" s="4" t="s">
        <v>22417</v>
      </c>
      <c r="D11511" s="27">
        <v>8920.1299999999992</v>
      </c>
      <c r="E11511" s="27">
        <v>515.64</v>
      </c>
      <c r="F11511" s="27">
        <v>527.05999999999995</v>
      </c>
      <c r="G11511" s="26">
        <f>(E11511-F11511)/E11511</f>
        <v>-2.2147234504693119E-2</v>
      </c>
      <c r="H11511" s="27">
        <f>E11511-F11511</f>
        <v>-11.419999999999959</v>
      </c>
      <c r="I11511" s="35">
        <f>E11511/D11511</f>
        <v>5.7806332418922149E-2</v>
      </c>
      <c r="J11511" s="3">
        <v>674.86</v>
      </c>
      <c r="K11511" s="26">
        <v>0.22</v>
      </c>
      <c r="L11511" s="4" t="b">
        <v>1</v>
      </c>
      <c r="M11511" s="4" t="s">
        <v>57</v>
      </c>
      <c r="N11511" s="35">
        <f>'Landed Freight Margin Tool'!$D$4</f>
        <v>0.58708499999999997</v>
      </c>
      <c r="O11511" s="30">
        <f>(MAX($F11511,MIN(0.18*$D11511,$F11511*(1+$N11511))))</f>
        <v>836.48902009999995</v>
      </c>
      <c r="P11511" s="35">
        <f>O11511/D11511</f>
        <v>9.3775429293070839E-2</v>
      </c>
    </row>
    <row r="11512" spans="1:16" x14ac:dyDescent="0.3">
      <c r="A11512" s="2">
        <v>45205</v>
      </c>
      <c r="B11512" s="3" t="s">
        <v>20991</v>
      </c>
      <c r="C11512" s="4" t="s">
        <v>20992</v>
      </c>
      <c r="D11512" s="27">
        <v>14432.92</v>
      </c>
      <c r="E11512" s="27">
        <v>834.82</v>
      </c>
      <c r="F11512" s="27">
        <v>578.27</v>
      </c>
      <c r="G11512" s="26">
        <f>(E11512-F11512)/E11512</f>
        <v>0.30731175582760362</v>
      </c>
      <c r="H11512" s="27">
        <f>E11512-F11512</f>
        <v>256.55000000000007</v>
      </c>
      <c r="I11512" s="35">
        <f>E11512/D11512</f>
        <v>5.784137929123144E-2</v>
      </c>
      <c r="J11512" s="3">
        <v>3183.24</v>
      </c>
      <c r="K11512" s="26">
        <v>0.22</v>
      </c>
      <c r="L11512" s="4" t="b">
        <v>1</v>
      </c>
      <c r="M11512" s="4" t="s">
        <v>57</v>
      </c>
      <c r="N11512" s="35">
        <f>'Landed Freight Margin Tool'!$D$4</f>
        <v>0.58708499999999997</v>
      </c>
      <c r="O11512" s="30">
        <f>(MAX($F11512,MIN(0.18*$D11512,$F11512*(1+$N11512))))</f>
        <v>917.76364294999996</v>
      </c>
      <c r="P11512" s="35">
        <f>O11512/D11512</f>
        <v>6.3588216587495805E-2</v>
      </c>
    </row>
    <row r="11513" spans="1:16" x14ac:dyDescent="0.3">
      <c r="A11513" s="2">
        <v>45149</v>
      </c>
      <c r="B11513" s="3" t="s">
        <v>6780</v>
      </c>
      <c r="C11513" s="4" t="s">
        <v>6781</v>
      </c>
      <c r="D11513" s="27">
        <v>21316.58</v>
      </c>
      <c r="E11513" s="27">
        <v>1235.9000000000001</v>
      </c>
      <c r="F11513" s="27">
        <v>840.39</v>
      </c>
      <c r="G11513" s="26">
        <f>(E11513-F11513)/E11513</f>
        <v>0.32001780079294445</v>
      </c>
      <c r="H11513" s="27">
        <f>E11513-F11513</f>
        <v>395.5100000000001</v>
      </c>
      <c r="I11513" s="35">
        <f>E11513/D11513</f>
        <v>5.7978343617972487E-2</v>
      </c>
      <c r="J11513" s="3">
        <v>90.4</v>
      </c>
      <c r="K11513" s="26">
        <v>0.14399999999999999</v>
      </c>
      <c r="L11513" s="4" t="b">
        <v>0</v>
      </c>
      <c r="M11513" s="4" t="s">
        <v>57</v>
      </c>
      <c r="N11513" s="35">
        <f>'Landed Freight Margin Tool'!$D$4</f>
        <v>0.58708499999999997</v>
      </c>
      <c r="O11513" s="30">
        <f>(MAX($F11513,MIN(0.18*$D11513,$F11513*(1+$N11513))))</f>
        <v>1333.7703631500001</v>
      </c>
      <c r="P11513" s="35">
        <f>O11513/D11513</f>
        <v>6.2569622479309528E-2</v>
      </c>
    </row>
    <row r="11514" spans="1:16" x14ac:dyDescent="0.3">
      <c r="A11514" s="2">
        <v>45114</v>
      </c>
      <c r="B11514" s="3" t="s">
        <v>14179</v>
      </c>
      <c r="C11514" s="4" t="s">
        <v>14180</v>
      </c>
      <c r="D11514" s="27">
        <v>5376.85</v>
      </c>
      <c r="E11514" s="27">
        <v>312.66000000000003</v>
      </c>
      <c r="F11514" s="27">
        <v>197.88</v>
      </c>
      <c r="G11514" s="26">
        <f>(E11514-F11514)/E11514</f>
        <v>0.36710804068317027</v>
      </c>
      <c r="H11514" s="27">
        <f>E11514-F11514</f>
        <v>114.78000000000003</v>
      </c>
      <c r="I11514" s="35">
        <f>E11514/D11514</f>
        <v>5.8149288151984897E-2</v>
      </c>
      <c r="J11514" s="3">
        <v>29706.080000000002</v>
      </c>
      <c r="K11514" s="26">
        <v>0.26100000000000001</v>
      </c>
      <c r="L11514" s="4" t="b">
        <v>1</v>
      </c>
      <c r="M11514" s="4" t="s">
        <v>57</v>
      </c>
      <c r="N11514" s="35">
        <f>'Landed Freight Margin Tool'!$D$4</f>
        <v>0.58708499999999997</v>
      </c>
      <c r="O11514" s="30">
        <f>(MAX($F11514,MIN(0.18*$D11514,$F11514*(1+$N11514))))</f>
        <v>314.05237979999998</v>
      </c>
      <c r="P11514" s="35">
        <f>O11514/D11514</f>
        <v>5.8408246426811229E-2</v>
      </c>
    </row>
    <row r="11515" spans="1:16" x14ac:dyDescent="0.3">
      <c r="A11515" s="2">
        <v>45217</v>
      </c>
      <c r="B11515" s="3" t="s">
        <v>21305</v>
      </c>
      <c r="C11515" s="4" t="s">
        <v>21306</v>
      </c>
      <c r="D11515" s="27">
        <v>20512.52</v>
      </c>
      <c r="E11515" s="27">
        <v>1192.8499999999999</v>
      </c>
      <c r="F11515" s="27">
        <v>796.56</v>
      </c>
      <c r="G11515" s="26">
        <f>(E11515-F11515)/E11515</f>
        <v>0.33222115102485644</v>
      </c>
      <c r="H11515" s="27">
        <f>E11515-F11515</f>
        <v>396.28999999999996</v>
      </c>
      <c r="I11515" s="35">
        <f>E11515/D11515</f>
        <v>5.8152289431040158E-2</v>
      </c>
      <c r="J11515" s="3">
        <v>52.38</v>
      </c>
      <c r="K11515" s="26">
        <v>0.222</v>
      </c>
      <c r="L11515" s="4" t="b">
        <v>1</v>
      </c>
      <c r="M11515" s="4" t="s">
        <v>57</v>
      </c>
      <c r="N11515" s="35">
        <f>'Landed Freight Margin Tool'!$D$4</f>
        <v>0.58708499999999997</v>
      </c>
      <c r="O11515" s="30">
        <f>(MAX($F11515,MIN(0.18*$D11515,$F11515*(1+$N11515))))</f>
        <v>1264.2084276000001</v>
      </c>
      <c r="P11515" s="35">
        <f>O11515/D11515</f>
        <v>6.1631063740583802E-2</v>
      </c>
    </row>
    <row r="11516" spans="1:16" x14ac:dyDescent="0.3">
      <c r="A11516" s="2">
        <v>45043</v>
      </c>
      <c r="B11516" s="3" t="s">
        <v>12674</v>
      </c>
      <c r="C11516" s="4" t="s">
        <v>12675</v>
      </c>
      <c r="D11516" s="27">
        <v>18234.150000000001</v>
      </c>
      <c r="E11516" s="27">
        <v>1061.3800000000001</v>
      </c>
      <c r="F11516" s="27">
        <v>544.27</v>
      </c>
      <c r="G11516" s="26">
        <f>(E11516-F11516)/E11516</f>
        <v>0.48720533644877428</v>
      </c>
      <c r="H11516" s="27">
        <f>E11516-F11516</f>
        <v>517.11000000000013</v>
      </c>
      <c r="I11516" s="35">
        <f>E11516/D11516</f>
        <v>5.8208361782698947E-2</v>
      </c>
      <c r="J11516" s="3">
        <v>639.6</v>
      </c>
      <c r="K11516" s="26">
        <v>0.22</v>
      </c>
      <c r="L11516" s="4" t="b">
        <v>1</v>
      </c>
      <c r="M11516" s="4" t="s">
        <v>57</v>
      </c>
      <c r="N11516" s="35">
        <f>'Landed Freight Margin Tool'!$D$4</f>
        <v>0.58708499999999997</v>
      </c>
      <c r="O11516" s="30">
        <f>(MAX($F11516,MIN(0.18*$D11516,$F11516*(1+$N11516))))</f>
        <v>863.80275295000001</v>
      </c>
      <c r="P11516" s="35">
        <f>O11516/D11516</f>
        <v>4.7372800648782638E-2</v>
      </c>
    </row>
    <row r="11517" spans="1:16" x14ac:dyDescent="0.3">
      <c r="A11517" s="2">
        <v>45015</v>
      </c>
      <c r="B11517" s="3" t="s">
        <v>3454</v>
      </c>
      <c r="C11517" s="4" t="s">
        <v>3455</v>
      </c>
      <c r="D11517" s="27">
        <v>15745.17</v>
      </c>
      <c r="E11517" s="27">
        <v>916.95</v>
      </c>
      <c r="F11517" s="27">
        <v>565.91999999999996</v>
      </c>
      <c r="G11517" s="26">
        <f>(E11517-F11517)/E11517</f>
        <v>0.38282349092098811</v>
      </c>
      <c r="H11517" s="27">
        <f>E11517-F11517</f>
        <v>351.03000000000009</v>
      </c>
      <c r="I11517" s="35">
        <f>E11517/D11517</f>
        <v>5.8236906937175023E-2</v>
      </c>
      <c r="J11517" s="3">
        <v>0</v>
      </c>
      <c r="K11517" s="26">
        <v>0</v>
      </c>
      <c r="L11517" s="4" t="b">
        <v>0</v>
      </c>
      <c r="M11517" s="4" t="s">
        <v>57</v>
      </c>
      <c r="N11517" s="35">
        <f>'Landed Freight Margin Tool'!$D$4</f>
        <v>0.58708499999999997</v>
      </c>
      <c r="O11517" s="30">
        <f>(MAX($F11517,MIN(0.18*$D11517,$F11517*(1+$N11517))))</f>
        <v>898.16314320000004</v>
      </c>
      <c r="P11517" s="35">
        <f>O11517/D11517</f>
        <v>5.704372472320083E-2</v>
      </c>
    </row>
    <row r="11518" spans="1:16" x14ac:dyDescent="0.3">
      <c r="A11518" s="2">
        <v>45219</v>
      </c>
      <c r="B11518" s="3" t="s">
        <v>20916</v>
      </c>
      <c r="C11518" s="4" t="s">
        <v>20917</v>
      </c>
      <c r="D11518" s="27">
        <v>22703.33</v>
      </c>
      <c r="E11518" s="27">
        <v>1325.64</v>
      </c>
      <c r="F11518" s="27">
        <v>879.66</v>
      </c>
      <c r="G11518" s="26">
        <f>(E11518-F11518)/E11518</f>
        <v>0.33642617905313665</v>
      </c>
      <c r="H11518" s="27">
        <f>E11518-F11518</f>
        <v>445.98000000000013</v>
      </c>
      <c r="I11518" s="35">
        <f>E11518/D11518</f>
        <v>5.8389672352029416E-2</v>
      </c>
      <c r="J11518" s="3">
        <v>3460.94</v>
      </c>
      <c r="K11518" s="26">
        <v>0.223</v>
      </c>
      <c r="L11518" s="4" t="b">
        <v>1</v>
      </c>
      <c r="M11518" s="4" t="s">
        <v>57</v>
      </c>
      <c r="N11518" s="35">
        <f>'Landed Freight Margin Tool'!$D$4</f>
        <v>0.58708499999999997</v>
      </c>
      <c r="O11518" s="30">
        <f>(MAX($F11518,MIN(0.18*$D11518,$F11518*(1+$N11518))))</f>
        <v>1396.0951911</v>
      </c>
      <c r="P11518" s="35">
        <f>O11518/D11518</f>
        <v>6.1492970022459251E-2</v>
      </c>
    </row>
    <row r="11519" spans="1:16" x14ac:dyDescent="0.3">
      <c r="A11519" s="2">
        <v>45106</v>
      </c>
      <c r="B11519" s="3" t="s">
        <v>23002</v>
      </c>
      <c r="C11519" s="4" t="s">
        <v>5554</v>
      </c>
      <c r="D11519" s="27">
        <v>16066.59</v>
      </c>
      <c r="E11519" s="27">
        <v>939.65</v>
      </c>
      <c r="F11519" s="27">
        <v>660.62</v>
      </c>
      <c r="G11519" s="26">
        <f>(E11519-F11519)/E11519</f>
        <v>0.29695099239078376</v>
      </c>
      <c r="H11519" s="27">
        <f>E11519-F11519</f>
        <v>279.02999999999997</v>
      </c>
      <c r="I11519" s="35">
        <f>E11519/D11519</f>
        <v>5.8484718910484429E-2</v>
      </c>
      <c r="J11519" s="3">
        <v>244.36</v>
      </c>
      <c r="K11519" s="26">
        <v>0.22</v>
      </c>
      <c r="L11519" s="4" t="b">
        <v>1</v>
      </c>
      <c r="M11519" s="4" t="s">
        <v>57</v>
      </c>
      <c r="N11519" s="35">
        <f>'Landed Freight Margin Tool'!$D$4</f>
        <v>0.58708499999999997</v>
      </c>
      <c r="O11519" s="30">
        <f>(MAX($F11519,MIN(0.18*$D11519,$F11519*(1+$N11519))))</f>
        <v>1048.4600927000001</v>
      </c>
      <c r="P11519" s="35">
        <f>O11519/D11519</f>
        <v>6.525716363584308E-2</v>
      </c>
    </row>
    <row r="11520" spans="1:16" x14ac:dyDescent="0.3">
      <c r="A11520" s="2">
        <v>45114</v>
      </c>
      <c r="B11520" s="3" t="s">
        <v>23231</v>
      </c>
      <c r="C11520" s="4" t="s">
        <v>23232</v>
      </c>
      <c r="D11520" s="27">
        <v>7255.28</v>
      </c>
      <c r="E11520" s="27">
        <v>424.85</v>
      </c>
      <c r="F11520" s="27">
        <v>311.43</v>
      </c>
      <c r="G11520" s="26">
        <f>(E11520-F11520)/E11520</f>
        <v>0.26696481110980347</v>
      </c>
      <c r="H11520" s="27">
        <f>E11520-F11520</f>
        <v>113.42000000000002</v>
      </c>
      <c r="I11520" s="35">
        <f>E11520/D11520</f>
        <v>5.8557354092467838E-2</v>
      </c>
      <c r="J11520" s="3">
        <v>7366.88</v>
      </c>
      <c r="K11520" s="26">
        <v>0.22</v>
      </c>
      <c r="L11520" s="4" t="b">
        <v>1</v>
      </c>
      <c r="M11520" s="4" t="s">
        <v>57</v>
      </c>
      <c r="N11520" s="35">
        <f>'Landed Freight Margin Tool'!$D$4</f>
        <v>0.58708499999999997</v>
      </c>
      <c r="O11520" s="30">
        <f>(MAX($F11520,MIN(0.18*$D11520,$F11520*(1+$N11520))))</f>
        <v>494.26588155000002</v>
      </c>
      <c r="P11520" s="35">
        <f>O11520/D11520</f>
        <v>6.8124990565491622E-2</v>
      </c>
    </row>
    <row r="11521" spans="1:16" x14ac:dyDescent="0.3">
      <c r="A11521" s="2">
        <v>45191</v>
      </c>
      <c r="B11521" s="3" t="s">
        <v>22716</v>
      </c>
      <c r="C11521" s="4" t="s">
        <v>22717</v>
      </c>
      <c r="D11521" s="27">
        <v>16247.65</v>
      </c>
      <c r="E11521" s="27">
        <v>951.72</v>
      </c>
      <c r="F11521" s="27">
        <v>621.79999999999995</v>
      </c>
      <c r="G11521" s="26">
        <f>(E11521-F11521)/E11521</f>
        <v>0.34665657966628849</v>
      </c>
      <c r="H11521" s="27">
        <f>E11521-F11521</f>
        <v>329.92000000000007</v>
      </c>
      <c r="I11521" s="35">
        <f>E11521/D11521</f>
        <v>5.857585558526926E-2</v>
      </c>
      <c r="J11521" s="3">
        <v>1951.6</v>
      </c>
      <c r="K11521" s="26">
        <v>0.22</v>
      </c>
      <c r="L11521" s="4" t="b">
        <v>1</v>
      </c>
      <c r="M11521" s="4" t="s">
        <v>57</v>
      </c>
      <c r="N11521" s="35">
        <f>'Landed Freight Margin Tool'!$D$4</f>
        <v>0.58708499999999997</v>
      </c>
      <c r="O11521" s="30">
        <f>(MAX($F11521,MIN(0.18*$D11521,$F11521*(1+$N11521))))</f>
        <v>986.84945299999993</v>
      </c>
      <c r="P11521" s="35">
        <f>O11521/D11521</f>
        <v>6.0737980754139824E-2</v>
      </c>
    </row>
    <row r="11522" spans="1:16" x14ac:dyDescent="0.3">
      <c r="A11522" s="2">
        <v>45273</v>
      </c>
      <c r="B11522" s="3" t="s">
        <v>23378</v>
      </c>
      <c r="C11522" s="4" t="s">
        <v>23379</v>
      </c>
      <c r="D11522" s="27">
        <v>6623.98</v>
      </c>
      <c r="E11522" s="27">
        <v>388.7</v>
      </c>
      <c r="F11522" s="27">
        <v>196.7</v>
      </c>
      <c r="G11522" s="26">
        <f>(E11522-F11522)/E11522</f>
        <v>0.49395420632878828</v>
      </c>
      <c r="H11522" s="27">
        <f>E11522-F11522</f>
        <v>192</v>
      </c>
      <c r="I11522" s="35">
        <f>E11522/D11522</f>
        <v>5.8680732731680958E-2</v>
      </c>
      <c r="J11522" s="3">
        <v>586.1</v>
      </c>
      <c r="K11522" s="26">
        <v>0.29699999999999999</v>
      </c>
      <c r="L11522" s="4" t="b">
        <v>1</v>
      </c>
      <c r="M11522" s="4" t="s">
        <v>57</v>
      </c>
      <c r="N11522" s="35">
        <f>'Landed Freight Margin Tool'!$D$4</f>
        <v>0.58708499999999997</v>
      </c>
      <c r="O11522" s="30">
        <f>(MAX($F11522,MIN(0.18*$D11522,$F11522*(1+$N11522))))</f>
        <v>312.1796195</v>
      </c>
      <c r="P11522" s="35">
        <f>O11522/D11522</f>
        <v>4.7128708042596751E-2</v>
      </c>
    </row>
    <row r="11523" spans="1:16" x14ac:dyDescent="0.3">
      <c r="A11523" s="2">
        <v>45264</v>
      </c>
      <c r="B11523" s="3" t="s">
        <v>222</v>
      </c>
      <c r="C11523" s="4" t="s">
        <v>223</v>
      </c>
      <c r="D11523" s="27">
        <v>13773.95</v>
      </c>
      <c r="E11523" s="27">
        <v>808.72</v>
      </c>
      <c r="F11523" s="27">
        <v>432.89</v>
      </c>
      <c r="G11523" s="26">
        <f>(E11523-F11523)/E11523</f>
        <v>0.46472202987436939</v>
      </c>
      <c r="H11523" s="27">
        <f>E11523-F11523</f>
        <v>375.83000000000004</v>
      </c>
      <c r="I11523" s="35">
        <f>E11523/D11523</f>
        <v>5.8713731355203115E-2</v>
      </c>
      <c r="J11523" s="3">
        <v>0</v>
      </c>
      <c r="K11523" s="26">
        <v>0</v>
      </c>
      <c r="L11523" s="4" t="b">
        <v>0</v>
      </c>
      <c r="M11523" s="4" t="s">
        <v>57</v>
      </c>
      <c r="N11523" s="35">
        <f>'Landed Freight Margin Tool'!$D$4</f>
        <v>0.58708499999999997</v>
      </c>
      <c r="O11523" s="30">
        <f>(MAX($F11523,MIN(0.18*$D11523,$F11523*(1+$N11523))))</f>
        <v>687.03322564999996</v>
      </c>
      <c r="P11523" s="35">
        <f>O11523/D11523</f>
        <v>4.9879172325295207E-2</v>
      </c>
    </row>
    <row r="11524" spans="1:16" x14ac:dyDescent="0.3">
      <c r="A11524" s="2">
        <v>45009</v>
      </c>
      <c r="B11524" s="3" t="s">
        <v>9196</v>
      </c>
      <c r="C11524" s="4" t="s">
        <v>9197</v>
      </c>
      <c r="D11524" s="27">
        <v>23489.91</v>
      </c>
      <c r="E11524" s="27">
        <v>1379.59</v>
      </c>
      <c r="F11524" s="27">
        <v>740.92</v>
      </c>
      <c r="G11524" s="26">
        <f>(E11524-F11524)/E11524</f>
        <v>0.46294188853210011</v>
      </c>
      <c r="H11524" s="27">
        <f>E11524-F11524</f>
        <v>638.66999999999996</v>
      </c>
      <c r="I11524" s="35">
        <f>E11524/D11524</f>
        <v>5.8731174363801306E-2</v>
      </c>
      <c r="J11524" s="3">
        <v>102.9</v>
      </c>
      <c r="K11524" s="26">
        <v>0</v>
      </c>
      <c r="L11524" s="4" t="b">
        <v>0</v>
      </c>
      <c r="M11524" s="4" t="s">
        <v>57</v>
      </c>
      <c r="N11524" s="35">
        <f>'Landed Freight Margin Tool'!$D$4</f>
        <v>0.58708499999999997</v>
      </c>
      <c r="O11524" s="30">
        <f>(MAX($F11524,MIN(0.18*$D11524,$F11524*(1+$N11524))))</f>
        <v>1175.9030181999999</v>
      </c>
      <c r="P11524" s="35">
        <f>O11524/D11524</f>
        <v>5.0059920118893597E-2</v>
      </c>
    </row>
    <row r="11525" spans="1:16" x14ac:dyDescent="0.3">
      <c r="A11525" s="2">
        <v>45190</v>
      </c>
      <c r="B11525" s="3" t="s">
        <v>15937</v>
      </c>
      <c r="C11525" s="4" t="s">
        <v>15938</v>
      </c>
      <c r="D11525" s="27">
        <v>19611.89</v>
      </c>
      <c r="E11525" s="27">
        <v>1153.74</v>
      </c>
      <c r="F11525" s="27">
        <v>690.01</v>
      </c>
      <c r="G11525" s="26">
        <f>(E11525-F11525)/E11525</f>
        <v>0.40193631147398895</v>
      </c>
      <c r="H11525" s="27">
        <f>E11525-F11525</f>
        <v>463.73</v>
      </c>
      <c r="I11525" s="35">
        <f>E11525/D11525</f>
        <v>5.882859836558333E-2</v>
      </c>
      <c r="J11525" s="3">
        <v>3812.9</v>
      </c>
      <c r="K11525" s="26">
        <v>9.9000000000000005E-2</v>
      </c>
      <c r="L11525" s="4" t="b">
        <v>0</v>
      </c>
      <c r="M11525" s="4" t="s">
        <v>57</v>
      </c>
      <c r="N11525" s="35">
        <f>'Landed Freight Margin Tool'!$D$4</f>
        <v>0.58708499999999997</v>
      </c>
      <c r="O11525" s="30">
        <f>(MAX($F11525,MIN(0.18*$D11525,$F11525*(1+$N11525))))</f>
        <v>1095.10452085</v>
      </c>
      <c r="P11525" s="35">
        <f>O11525/D11525</f>
        <v>5.5838805992181273E-2</v>
      </c>
    </row>
    <row r="11526" spans="1:16" x14ac:dyDescent="0.3">
      <c r="A11526" s="2">
        <v>45147</v>
      </c>
      <c r="B11526" s="3" t="s">
        <v>2046</v>
      </c>
      <c r="C11526" s="4" t="s">
        <v>2047</v>
      </c>
      <c r="D11526" s="27">
        <v>10733.8</v>
      </c>
      <c r="E11526" s="27">
        <v>632.89</v>
      </c>
      <c r="F11526" s="27">
        <v>598.32000000000005</v>
      </c>
      <c r="G11526" s="26">
        <f>(E11526-F11526)/E11526</f>
        <v>5.4622446238682766E-2</v>
      </c>
      <c r="H11526" s="27">
        <f>E11526-F11526</f>
        <v>34.569999999999936</v>
      </c>
      <c r="I11526" s="35">
        <f>E11526/D11526</f>
        <v>5.896234325215674E-2</v>
      </c>
      <c r="J11526" s="3">
        <v>69179.070000000007</v>
      </c>
      <c r="K11526" s="26">
        <v>0.16</v>
      </c>
      <c r="L11526" s="4" t="b">
        <v>0</v>
      </c>
      <c r="M11526" s="4" t="s">
        <v>57</v>
      </c>
      <c r="N11526" s="35">
        <f>'Landed Freight Margin Tool'!$D$4</f>
        <v>0.58708499999999997</v>
      </c>
      <c r="O11526" s="30">
        <f>(MAX($F11526,MIN(0.18*$D11526,$F11526*(1+$N11526))))</f>
        <v>949.58469720000016</v>
      </c>
      <c r="P11526" s="35">
        <f>O11526/D11526</f>
        <v>8.8466777581098985E-2</v>
      </c>
    </row>
    <row r="11527" spans="1:16" x14ac:dyDescent="0.3">
      <c r="A11527" s="2">
        <v>45141</v>
      </c>
      <c r="B11527" s="3" t="s">
        <v>7097</v>
      </c>
      <c r="C11527" s="4" t="s">
        <v>7098</v>
      </c>
      <c r="D11527" s="27">
        <v>16112.27</v>
      </c>
      <c r="E11527" s="27">
        <v>952.15</v>
      </c>
      <c r="F11527" s="27">
        <v>525.35</v>
      </c>
      <c r="G11527" s="26">
        <f>(E11527-F11527)/E11527</f>
        <v>0.44824870030982511</v>
      </c>
      <c r="H11527" s="27">
        <f>E11527-F11527</f>
        <v>426.79999999999995</v>
      </c>
      <c r="I11527" s="35">
        <f>E11527/D11527</f>
        <v>5.909471477327527E-2</v>
      </c>
      <c r="J11527" s="3">
        <v>1808.92</v>
      </c>
      <c r="K11527" s="26">
        <v>0.22</v>
      </c>
      <c r="L11527" s="4" t="b">
        <v>1</v>
      </c>
      <c r="M11527" s="4" t="s">
        <v>57</v>
      </c>
      <c r="N11527" s="35">
        <f>'Landed Freight Margin Tool'!$D$4</f>
        <v>0.58708499999999997</v>
      </c>
      <c r="O11527" s="30">
        <f>(MAX($F11527,MIN(0.18*$D11527,$F11527*(1+$N11527))))</f>
        <v>833.77510475000008</v>
      </c>
      <c r="P11527" s="35">
        <f>O11527/D11527</f>
        <v>5.1747835950489908E-2</v>
      </c>
    </row>
    <row r="11528" spans="1:16" x14ac:dyDescent="0.3">
      <c r="A11528" s="2">
        <v>45232</v>
      </c>
      <c r="B11528" s="3" t="s">
        <v>15496</v>
      </c>
      <c r="C11528" s="4" t="s">
        <v>15497</v>
      </c>
      <c r="D11528" s="27">
        <v>7527.92</v>
      </c>
      <c r="E11528" s="27">
        <v>446.72</v>
      </c>
      <c r="F11528" s="27">
        <v>284.06</v>
      </c>
      <c r="G11528" s="26">
        <f>(E11528-F11528)/E11528</f>
        <v>0.36412070200573071</v>
      </c>
      <c r="H11528" s="27">
        <f>E11528-F11528</f>
        <v>162.66000000000003</v>
      </c>
      <c r="I11528" s="35">
        <f>E11528/D11528</f>
        <v>5.9341757085622594E-2</v>
      </c>
      <c r="J11528" s="3">
        <v>19872.02</v>
      </c>
      <c r="K11528" s="26">
        <v>0.26700000000000002</v>
      </c>
      <c r="L11528" s="4" t="b">
        <v>1</v>
      </c>
      <c r="M11528" s="4" t="s">
        <v>57</v>
      </c>
      <c r="N11528" s="35">
        <f>'Landed Freight Margin Tool'!$D$4</f>
        <v>0.58708499999999997</v>
      </c>
      <c r="O11528" s="30">
        <f>(MAX($F11528,MIN(0.18*$D11528,$F11528*(1+$N11528))))</f>
        <v>450.82736510000001</v>
      </c>
      <c r="P11528" s="35">
        <f>O11528/D11528</f>
        <v>5.9887374613439036E-2</v>
      </c>
    </row>
    <row r="11529" spans="1:16" x14ac:dyDescent="0.3">
      <c r="A11529" s="2">
        <v>45258</v>
      </c>
      <c r="B11529" s="3" t="s">
        <v>13211</v>
      </c>
      <c r="C11529" s="4" t="s">
        <v>13212</v>
      </c>
      <c r="D11529" s="27">
        <v>23217.7</v>
      </c>
      <c r="E11529" s="27">
        <v>1384.22</v>
      </c>
      <c r="F11529" s="27">
        <v>1289.52</v>
      </c>
      <c r="G11529" s="26">
        <f>(E11529-F11529)/E11529</f>
        <v>6.8413980436635824E-2</v>
      </c>
      <c r="H11529" s="27">
        <f>E11529-F11529</f>
        <v>94.700000000000045</v>
      </c>
      <c r="I11529" s="35">
        <f>E11529/D11529</f>
        <v>5.961916985747942E-2</v>
      </c>
      <c r="J11529" s="3">
        <v>7831.04</v>
      </c>
      <c r="K11529" s="26">
        <v>0.14399999999999999</v>
      </c>
      <c r="L11529" s="4" t="b">
        <v>0</v>
      </c>
      <c r="M11529" s="4" t="s">
        <v>57</v>
      </c>
      <c r="N11529" s="35">
        <f>'Landed Freight Margin Tool'!$D$4</f>
        <v>0.58708499999999997</v>
      </c>
      <c r="O11529" s="30">
        <f>(MAX($F11529,MIN(0.18*$D11529,$F11529*(1+$N11529))))</f>
        <v>2046.5778492000002</v>
      </c>
      <c r="P11529" s="35">
        <f>O11529/D11529</f>
        <v>8.8147312145475221E-2</v>
      </c>
    </row>
    <row r="11530" spans="1:16" x14ac:dyDescent="0.3">
      <c r="A11530" s="2">
        <v>45161</v>
      </c>
      <c r="B11530" s="3" t="s">
        <v>17394</v>
      </c>
      <c r="C11530" s="4" t="s">
        <v>17395</v>
      </c>
      <c r="D11530" s="27">
        <v>5618.81</v>
      </c>
      <c r="E11530" s="27">
        <v>335.49</v>
      </c>
      <c r="F11530" s="27">
        <v>218.78</v>
      </c>
      <c r="G11530" s="26">
        <f>(E11530-F11530)/E11530</f>
        <v>0.34787922143730066</v>
      </c>
      <c r="H11530" s="27">
        <f>E11530-F11530</f>
        <v>116.71000000000001</v>
      </c>
      <c r="I11530" s="35">
        <f>E11530/D11530</f>
        <v>5.9708372413375781E-2</v>
      </c>
      <c r="J11530" s="3">
        <v>-717.64</v>
      </c>
      <c r="K11530" s="26">
        <v>-2.492</v>
      </c>
      <c r="L11530" s="4" t="b">
        <v>0</v>
      </c>
      <c r="M11530" s="4" t="s">
        <v>57</v>
      </c>
      <c r="N11530" s="35">
        <f>'Landed Freight Margin Tool'!$D$4</f>
        <v>0.58708499999999997</v>
      </c>
      <c r="O11530" s="30">
        <f>(MAX($F11530,MIN(0.18*$D11530,$F11530*(1+$N11530))))</f>
        <v>347.22245630000003</v>
      </c>
      <c r="P11530" s="35">
        <f>O11530/D11530</f>
        <v>6.1796440224887478E-2</v>
      </c>
    </row>
    <row r="11531" spans="1:16" x14ac:dyDescent="0.3">
      <c r="A11531" s="2">
        <v>45084</v>
      </c>
      <c r="B11531" s="3" t="s">
        <v>22400</v>
      </c>
      <c r="C11531" s="4" t="s">
        <v>22401</v>
      </c>
      <c r="D11531" s="27">
        <v>15620.05</v>
      </c>
      <c r="E11531" s="27">
        <v>933.04</v>
      </c>
      <c r="F11531" s="27">
        <v>696.12</v>
      </c>
      <c r="G11531" s="26">
        <f>(E11531-F11531)/E11531</f>
        <v>0.25392266140787101</v>
      </c>
      <c r="H11531" s="27">
        <f>E11531-F11531</f>
        <v>236.91999999999996</v>
      </c>
      <c r="I11531" s="35">
        <f>E11531/D11531</f>
        <v>5.9733483567594212E-2</v>
      </c>
      <c r="J11531" s="3">
        <v>476.1</v>
      </c>
      <c r="K11531" s="26">
        <v>0.39</v>
      </c>
      <c r="L11531" s="4" t="b">
        <v>1</v>
      </c>
      <c r="M11531" s="4" t="s">
        <v>57</v>
      </c>
      <c r="N11531" s="35">
        <f>'Landed Freight Margin Tool'!$D$4</f>
        <v>0.58708499999999997</v>
      </c>
      <c r="O11531" s="30">
        <f>(MAX($F11531,MIN(0.18*$D11531,$F11531*(1+$N11531))))</f>
        <v>1104.8016102000001</v>
      </c>
      <c r="P11531" s="35">
        <f>O11531/D11531</f>
        <v>7.0729710224999298E-2</v>
      </c>
    </row>
    <row r="11532" spans="1:16" x14ac:dyDescent="0.3">
      <c r="A11532" s="2">
        <v>45098</v>
      </c>
      <c r="B11532" s="3" t="s">
        <v>7320</v>
      </c>
      <c r="C11532" s="4" t="s">
        <v>7321</v>
      </c>
      <c r="D11532" s="27">
        <v>7650.78</v>
      </c>
      <c r="E11532" s="27">
        <v>457.31</v>
      </c>
      <c r="F11532" s="27">
        <v>339.93</v>
      </c>
      <c r="G11532" s="26">
        <f>(E11532-F11532)/E11532</f>
        <v>0.25667490323850339</v>
      </c>
      <c r="H11532" s="27">
        <f>E11532-F11532</f>
        <v>117.38</v>
      </c>
      <c r="I11532" s="35">
        <f>E11532/D11532</f>
        <v>5.9772990466331541E-2</v>
      </c>
      <c r="J11532" s="3">
        <v>1121.76</v>
      </c>
      <c r="K11532" s="26">
        <v>0.22</v>
      </c>
      <c r="L11532" s="4" t="b">
        <v>1</v>
      </c>
      <c r="M11532" s="4" t="s">
        <v>57</v>
      </c>
      <c r="N11532" s="35">
        <f>'Landed Freight Margin Tool'!$D$4</f>
        <v>0.58708499999999997</v>
      </c>
      <c r="O11532" s="30">
        <f>(MAX($F11532,MIN(0.18*$D11532,$F11532*(1+$N11532))))</f>
        <v>539.49780405000001</v>
      </c>
      <c r="P11532" s="35">
        <f>O11532/D11532</f>
        <v>7.0515398959321796E-2</v>
      </c>
    </row>
    <row r="11533" spans="1:16" x14ac:dyDescent="0.3">
      <c r="A11533" s="2">
        <v>45089</v>
      </c>
      <c r="B11533" s="3" t="s">
        <v>8011</v>
      </c>
      <c r="C11533" s="4" t="s">
        <v>8012</v>
      </c>
      <c r="D11533" s="27">
        <v>19278.84</v>
      </c>
      <c r="E11533" s="27">
        <v>1153.22</v>
      </c>
      <c r="F11533" s="27">
        <v>792.69</v>
      </c>
      <c r="G11533" s="26">
        <f>(E11533-F11533)/E11533</f>
        <v>0.31262898666342931</v>
      </c>
      <c r="H11533" s="27">
        <f>E11533-F11533</f>
        <v>360.53</v>
      </c>
      <c r="I11533" s="35">
        <f>E11533/D11533</f>
        <v>5.9817914355842987E-2</v>
      </c>
      <c r="J11533" s="3">
        <v>74.239999999999995</v>
      </c>
      <c r="K11533" s="26">
        <v>1.2629999999999999</v>
      </c>
      <c r="L11533" s="4" t="b">
        <v>1</v>
      </c>
      <c r="M11533" s="4" t="s">
        <v>57</v>
      </c>
      <c r="N11533" s="35">
        <f>'Landed Freight Margin Tool'!$D$4</f>
        <v>0.58708499999999997</v>
      </c>
      <c r="O11533" s="30">
        <f>(MAX($F11533,MIN(0.18*$D11533,$F11533*(1+$N11533))))</f>
        <v>1258.0664086500001</v>
      </c>
      <c r="P11533" s="35">
        <f>O11533/D11533</f>
        <v>6.5256333298580216E-2</v>
      </c>
    </row>
    <row r="11534" spans="1:16" x14ac:dyDescent="0.3">
      <c r="A11534" s="2">
        <v>45077</v>
      </c>
      <c r="B11534" s="3" t="s">
        <v>10278</v>
      </c>
      <c r="C11534" s="4" t="s">
        <v>10279</v>
      </c>
      <c r="D11534" s="27">
        <v>2783.72</v>
      </c>
      <c r="E11534" s="27">
        <v>166.81</v>
      </c>
      <c r="F11534" s="27">
        <v>93.86</v>
      </c>
      <c r="G11534" s="26">
        <f>(E11534-F11534)/E11534</f>
        <v>0.43732390144475752</v>
      </c>
      <c r="H11534" s="27">
        <f>E11534-F11534</f>
        <v>72.95</v>
      </c>
      <c r="I11534" s="35">
        <f>E11534/D11534</f>
        <v>5.9923411837397446E-2</v>
      </c>
      <c r="J11534" s="3">
        <v>295.2</v>
      </c>
      <c r="K11534" s="26">
        <v>0.22</v>
      </c>
      <c r="L11534" s="4" t="b">
        <v>1</v>
      </c>
      <c r="M11534" s="4" t="s">
        <v>57</v>
      </c>
      <c r="N11534" s="35">
        <f>'Landed Freight Margin Tool'!$D$4</f>
        <v>0.58708499999999997</v>
      </c>
      <c r="O11534" s="30">
        <f>(MAX($F11534,MIN(0.18*$D11534,$F11534*(1+$N11534))))</f>
        <v>148.96379810000002</v>
      </c>
      <c r="P11534" s="35">
        <f>O11534/D11534</f>
        <v>5.3512493390139824E-2</v>
      </c>
    </row>
    <row r="11535" spans="1:16" x14ac:dyDescent="0.3">
      <c r="A11535" s="2">
        <v>45229</v>
      </c>
      <c r="B11535" s="3" t="s">
        <v>17500</v>
      </c>
      <c r="C11535" s="4" t="s">
        <v>17501</v>
      </c>
      <c r="D11535" s="27">
        <v>11211.45</v>
      </c>
      <c r="E11535" s="27">
        <v>672.11</v>
      </c>
      <c r="F11535" s="27">
        <v>414.51</v>
      </c>
      <c r="G11535" s="26">
        <f>(E11535-F11535)/E11535</f>
        <v>0.38327059558703191</v>
      </c>
      <c r="H11535" s="27">
        <f>E11535-F11535</f>
        <v>257.60000000000002</v>
      </c>
      <c r="I11535" s="35">
        <f>E11535/D11535</f>
        <v>5.9948534756878009E-2</v>
      </c>
      <c r="J11535" s="3">
        <v>10577.4</v>
      </c>
      <c r="K11535" s="26">
        <v>0.19700000000000001</v>
      </c>
      <c r="L11535" s="4" t="b">
        <v>1</v>
      </c>
      <c r="M11535" s="4" t="s">
        <v>57</v>
      </c>
      <c r="N11535" s="35">
        <f>'Landed Freight Margin Tool'!$D$4</f>
        <v>0.58708499999999997</v>
      </c>
      <c r="O11535" s="30">
        <f>(MAX($F11535,MIN(0.18*$D11535,$F11535*(1+$N11535))))</f>
        <v>657.86260334999997</v>
      </c>
      <c r="P11535" s="35">
        <f>O11535/D11535</f>
        <v>5.8677744925946233E-2</v>
      </c>
    </row>
    <row r="11536" spans="1:16" x14ac:dyDescent="0.3">
      <c r="A11536" s="2">
        <v>45007</v>
      </c>
      <c r="B11536" s="3" t="s">
        <v>11115</v>
      </c>
      <c r="C11536" s="4" t="s">
        <v>11116</v>
      </c>
      <c r="D11536" s="27">
        <v>22673.03</v>
      </c>
      <c r="E11536" s="27">
        <v>1360.63</v>
      </c>
      <c r="F11536" s="27">
        <v>933.66</v>
      </c>
      <c r="G11536" s="26">
        <f>(E11536-F11536)/E11536</f>
        <v>0.3138031647104651</v>
      </c>
      <c r="H11536" s="27">
        <f>E11536-F11536</f>
        <v>426.97000000000014</v>
      </c>
      <c r="I11536" s="35">
        <f>E11536/D11536</f>
        <v>6.001094692681129E-2</v>
      </c>
      <c r="J11536" s="3">
        <v>18540.57</v>
      </c>
      <c r="K11536" s="26">
        <v>0.152</v>
      </c>
      <c r="L11536" s="4" t="b">
        <v>0</v>
      </c>
      <c r="M11536" s="4" t="s">
        <v>57</v>
      </c>
      <c r="N11536" s="35">
        <f>'Landed Freight Margin Tool'!$D$4</f>
        <v>0.58708499999999997</v>
      </c>
      <c r="O11536" s="30">
        <f>(MAX($F11536,MIN(0.18*$D11536,$F11536*(1+$N11536))))</f>
        <v>1481.7977811000001</v>
      </c>
      <c r="P11536" s="35">
        <f>O11536/D11536</f>
        <v>6.5355084040377501E-2</v>
      </c>
    </row>
    <row r="11537" spans="1:16" x14ac:dyDescent="0.3">
      <c r="A11537" s="2">
        <v>44937</v>
      </c>
      <c r="B11537" s="3" t="s">
        <v>9939</v>
      </c>
      <c r="C11537" s="4" t="s">
        <v>9940</v>
      </c>
      <c r="D11537" s="27">
        <v>7511.51</v>
      </c>
      <c r="E11537" s="27">
        <v>452.17</v>
      </c>
      <c r="F11537" s="27">
        <v>184.54</v>
      </c>
      <c r="G11537" s="26">
        <f>(E11537-F11537)/E11537</f>
        <v>0.59187916049273503</v>
      </c>
      <c r="H11537" s="27">
        <f>E11537-F11537</f>
        <v>267.63</v>
      </c>
      <c r="I11537" s="35">
        <f>E11537/D11537</f>
        <v>6.0196951079077313E-2</v>
      </c>
      <c r="J11537" s="3">
        <v>98.4</v>
      </c>
      <c r="K11537" s="26">
        <v>0.22</v>
      </c>
      <c r="L11537" s="4" t="b">
        <v>1</v>
      </c>
      <c r="M11537" s="4" t="s">
        <v>57</v>
      </c>
      <c r="N11537" s="35">
        <f>'Landed Freight Margin Tool'!$D$4</f>
        <v>0.58708499999999997</v>
      </c>
      <c r="O11537" s="30">
        <f>(MAX($F11537,MIN(0.18*$D11537,$F11537*(1+$N11537))))</f>
        <v>292.8806659</v>
      </c>
      <c r="P11537" s="35">
        <f>O11537/D11537</f>
        <v>3.8990917392108908E-2</v>
      </c>
    </row>
    <row r="11538" spans="1:16" x14ac:dyDescent="0.3">
      <c r="A11538" s="2">
        <v>44950</v>
      </c>
      <c r="B11538" s="3" t="s">
        <v>20264</v>
      </c>
      <c r="C11538" s="4" t="s">
        <v>20265</v>
      </c>
      <c r="D11538" s="27">
        <v>6162.46</v>
      </c>
      <c r="E11538" s="27">
        <v>371.24</v>
      </c>
      <c r="F11538" s="27">
        <v>214.17</v>
      </c>
      <c r="G11538" s="26">
        <f>(E11538-F11538)/E11538</f>
        <v>0.42309557159788819</v>
      </c>
      <c r="H11538" s="27">
        <f>E11538-F11538</f>
        <v>157.07000000000002</v>
      </c>
      <c r="I11538" s="35">
        <f>E11538/D11538</f>
        <v>6.0242176014124231E-2</v>
      </c>
      <c r="J11538" s="3">
        <v>759.47</v>
      </c>
      <c r="K11538" s="26">
        <v>0.40400000000000003</v>
      </c>
      <c r="L11538" s="4" t="b">
        <v>1</v>
      </c>
      <c r="M11538" s="4" t="s">
        <v>57</v>
      </c>
      <c r="N11538" s="35">
        <f>'Landed Freight Margin Tool'!$D$4</f>
        <v>0.58708499999999997</v>
      </c>
      <c r="O11538" s="30">
        <f>(MAX($F11538,MIN(0.18*$D11538,$F11538*(1+$N11538))))</f>
        <v>339.90599444999998</v>
      </c>
      <c r="P11538" s="35">
        <f>O11538/D11538</f>
        <v>5.5157517363195865E-2</v>
      </c>
    </row>
    <row r="11539" spans="1:16" x14ac:dyDescent="0.3">
      <c r="A11539" s="2">
        <v>45065</v>
      </c>
      <c r="B11539" s="3" t="s">
        <v>5375</v>
      </c>
      <c r="C11539" s="4" t="s">
        <v>3616</v>
      </c>
      <c r="D11539" s="27">
        <v>6921.61</v>
      </c>
      <c r="E11539" s="27">
        <v>417.49</v>
      </c>
      <c r="F11539" s="27">
        <v>392.01</v>
      </c>
      <c r="G11539" s="26">
        <f>(E11539-F11539)/E11539</f>
        <v>6.1031401949747342E-2</v>
      </c>
      <c r="H11539" s="27">
        <f>E11539-F11539</f>
        <v>25.480000000000018</v>
      </c>
      <c r="I11539" s="35">
        <f>E11539/D11539</f>
        <v>6.0316891590251408E-2</v>
      </c>
      <c r="J11539" s="3">
        <v>13576.83</v>
      </c>
      <c r="K11539" s="26">
        <v>0.17799999999999999</v>
      </c>
      <c r="L11539" s="4" t="b">
        <v>0</v>
      </c>
      <c r="M11539" s="4" t="s">
        <v>57</v>
      </c>
      <c r="N11539" s="35">
        <f>'Landed Freight Margin Tool'!$D$4</f>
        <v>0.58708499999999997</v>
      </c>
      <c r="O11539" s="30">
        <f>(MAX($F11539,MIN(0.18*$D11539,$F11539*(1+$N11539))))</f>
        <v>622.15319084999999</v>
      </c>
      <c r="P11539" s="35">
        <f>O11539/D11539</f>
        <v>8.9885617775344179E-2</v>
      </c>
    </row>
    <row r="11540" spans="1:16" x14ac:dyDescent="0.3">
      <c r="A11540" s="2">
        <v>45153</v>
      </c>
      <c r="B11540" s="3" t="s">
        <v>4558</v>
      </c>
      <c r="C11540" s="4" t="s">
        <v>4559</v>
      </c>
      <c r="D11540" s="27">
        <v>10544.56</v>
      </c>
      <c r="E11540" s="27">
        <v>636.59</v>
      </c>
      <c r="F11540" s="27">
        <v>321.13</v>
      </c>
      <c r="G11540" s="26">
        <f>(E11540-F11540)/E11540</f>
        <v>0.49554658414364039</v>
      </c>
      <c r="H11540" s="27">
        <f>E11540-F11540</f>
        <v>315.46000000000004</v>
      </c>
      <c r="I11540" s="35">
        <f>E11540/D11540</f>
        <v>6.037141426479626E-2</v>
      </c>
      <c r="J11540" s="3">
        <v>898.55</v>
      </c>
      <c r="K11540" s="26">
        <v>0.22800000000000001</v>
      </c>
      <c r="L11540" s="4" t="b">
        <v>1</v>
      </c>
      <c r="M11540" s="4" t="s">
        <v>57</v>
      </c>
      <c r="N11540" s="35">
        <f>'Landed Freight Margin Tool'!$D$4</f>
        <v>0.58708499999999997</v>
      </c>
      <c r="O11540" s="30">
        <f>(MAX($F11540,MIN(0.18*$D11540,$F11540*(1+$N11540))))</f>
        <v>509.66060605000001</v>
      </c>
      <c r="P11540" s="35">
        <f>O11540/D11540</f>
        <v>4.833398511175431E-2</v>
      </c>
    </row>
    <row r="11541" spans="1:16" x14ac:dyDescent="0.3">
      <c r="A11541" s="2">
        <v>45205</v>
      </c>
      <c r="B11541" s="3" t="s">
        <v>22422</v>
      </c>
      <c r="C11541" s="4" t="s">
        <v>22423</v>
      </c>
      <c r="D11541" s="27">
        <v>12311.98</v>
      </c>
      <c r="E11541" s="27">
        <v>744.81</v>
      </c>
      <c r="F11541" s="27">
        <v>476.38</v>
      </c>
      <c r="G11541" s="26">
        <f>(E11541-F11541)/E11541</f>
        <v>0.36040063908916364</v>
      </c>
      <c r="H11541" s="27">
        <f>E11541-F11541</f>
        <v>268.42999999999995</v>
      </c>
      <c r="I11541" s="35">
        <f>E11541/D11541</f>
        <v>6.049473764577265E-2</v>
      </c>
      <c r="J11541" s="3">
        <v>35351.629999999997</v>
      </c>
      <c r="K11541" s="26">
        <v>0.193</v>
      </c>
      <c r="L11541" s="4" t="b">
        <v>1</v>
      </c>
      <c r="M11541" s="4" t="s">
        <v>57</v>
      </c>
      <c r="N11541" s="35">
        <f>'Landed Freight Margin Tool'!$D$4</f>
        <v>0.58708499999999997</v>
      </c>
      <c r="O11541" s="30">
        <f>(MAX($F11541,MIN(0.18*$D11541,$F11541*(1+$N11541))))</f>
        <v>756.05555230000004</v>
      </c>
      <c r="P11541" s="35">
        <f>O11541/D11541</f>
        <v>6.1408120570371302E-2</v>
      </c>
    </row>
    <row r="11542" spans="1:16" x14ac:dyDescent="0.3">
      <c r="A11542" s="2">
        <v>45152</v>
      </c>
      <c r="B11542" s="3" t="s">
        <v>4898</v>
      </c>
      <c r="C11542" s="4" t="s">
        <v>4899</v>
      </c>
      <c r="D11542" s="27">
        <v>20529.98</v>
      </c>
      <c r="E11542" s="27">
        <v>1243.06</v>
      </c>
      <c r="F11542" s="27">
        <v>714.31</v>
      </c>
      <c r="G11542" s="26">
        <f>(E11542-F11542)/E11542</f>
        <v>0.42536160764564868</v>
      </c>
      <c r="H11542" s="27">
        <f>E11542-F11542</f>
        <v>528.75</v>
      </c>
      <c r="I11542" s="35">
        <f>E11542/D11542</f>
        <v>6.0548524645420987E-2</v>
      </c>
      <c r="J11542" s="3">
        <v>10948.5</v>
      </c>
      <c r="K11542" s="26">
        <v>0.23300000000000001</v>
      </c>
      <c r="L11542" s="4" t="b">
        <v>1</v>
      </c>
      <c r="M11542" s="4" t="s">
        <v>57</v>
      </c>
      <c r="N11542" s="35">
        <f>'Landed Freight Margin Tool'!$D$4</f>
        <v>0.58708499999999997</v>
      </c>
      <c r="O11542" s="30">
        <f>(MAX($F11542,MIN(0.18*$D11542,$F11542*(1+$N11542))))</f>
        <v>1133.6706863499999</v>
      </c>
      <c r="P11542" s="35">
        <f>O11542/D11542</f>
        <v>5.5220252837557555E-2</v>
      </c>
    </row>
    <row r="11543" spans="1:16" x14ac:dyDescent="0.3">
      <c r="A11543" s="2">
        <v>45222</v>
      </c>
      <c r="B11543" s="3" t="s">
        <v>9011</v>
      </c>
      <c r="C11543" s="4" t="s">
        <v>3371</v>
      </c>
      <c r="D11543" s="27">
        <v>16157.18</v>
      </c>
      <c r="E11543" s="27">
        <v>978.66</v>
      </c>
      <c r="F11543" s="27">
        <v>654.20000000000005</v>
      </c>
      <c r="G11543" s="26">
        <f>(E11543-F11543)/E11543</f>
        <v>0.33153495596019039</v>
      </c>
      <c r="H11543" s="27">
        <f>E11543-F11543</f>
        <v>324.45999999999992</v>
      </c>
      <c r="I11543" s="35">
        <f>E11543/D11543</f>
        <v>6.0571213540976825E-2</v>
      </c>
      <c r="J11543" s="3">
        <v>1121.76</v>
      </c>
      <c r="K11543" s="26">
        <v>0.22</v>
      </c>
      <c r="L11543" s="4" t="b">
        <v>1</v>
      </c>
      <c r="M11543" s="4" t="s">
        <v>57</v>
      </c>
      <c r="N11543" s="35">
        <f>'Landed Freight Margin Tool'!$D$4</f>
        <v>0.58708499999999997</v>
      </c>
      <c r="O11543" s="30">
        <f>(MAX($F11543,MIN(0.18*$D11543,$F11543*(1+$N11543))))</f>
        <v>1038.2710070000001</v>
      </c>
      <c r="P11543" s="35">
        <f>O11543/D11543</f>
        <v>6.4260657305297092E-2</v>
      </c>
    </row>
    <row r="11544" spans="1:16" x14ac:dyDescent="0.3">
      <c r="A11544" s="2">
        <v>45244</v>
      </c>
      <c r="B11544" s="3" t="s">
        <v>12487</v>
      </c>
      <c r="C11544" s="4" t="s">
        <v>2383</v>
      </c>
      <c r="D11544" s="27">
        <v>6514.24</v>
      </c>
      <c r="E11544" s="27">
        <v>394.89</v>
      </c>
      <c r="F11544" s="27">
        <v>237.06</v>
      </c>
      <c r="G11544" s="26">
        <f>(E11544-F11544)/E11544</f>
        <v>0.39968092380156495</v>
      </c>
      <c r="H11544" s="27">
        <f>E11544-F11544</f>
        <v>157.82999999999998</v>
      </c>
      <c r="I11544" s="35">
        <f>E11544/D11544</f>
        <v>6.0619504347398927E-2</v>
      </c>
      <c r="J11544" s="3">
        <v>2763.4</v>
      </c>
      <c r="K11544" s="26">
        <v>0.22</v>
      </c>
      <c r="L11544" s="4" t="b">
        <v>1</v>
      </c>
      <c r="M11544" s="4" t="s">
        <v>57</v>
      </c>
      <c r="N11544" s="35">
        <f>'Landed Freight Margin Tool'!$D$4</f>
        <v>0.58708499999999997</v>
      </c>
      <c r="O11544" s="30">
        <f>(MAX($F11544,MIN(0.18*$D11544,$F11544*(1+$N11544))))</f>
        <v>376.23437010000004</v>
      </c>
      <c r="P11544" s="35">
        <f>O11544/D11544</f>
        <v>5.7755681414869586E-2</v>
      </c>
    </row>
    <row r="11545" spans="1:16" x14ac:dyDescent="0.3">
      <c r="A11545" s="2">
        <v>45029</v>
      </c>
      <c r="B11545" s="3" t="s">
        <v>12622</v>
      </c>
      <c r="C11545" s="4" t="s">
        <v>12623</v>
      </c>
      <c r="D11545" s="27">
        <v>5160.2</v>
      </c>
      <c r="E11545" s="27">
        <v>313.02</v>
      </c>
      <c r="F11545" s="27">
        <v>184.69</v>
      </c>
      <c r="G11545" s="26">
        <f>(E11545-F11545)/E11545</f>
        <v>0.40997380359082486</v>
      </c>
      <c r="H11545" s="27">
        <f>E11545-F11545</f>
        <v>128.32999999999998</v>
      </c>
      <c r="I11545" s="35">
        <f>E11545/D11545</f>
        <v>6.0660439517848143E-2</v>
      </c>
      <c r="J11545" s="3">
        <v>0</v>
      </c>
      <c r="K11545" s="26">
        <v>0</v>
      </c>
      <c r="L11545" s="4" t="b">
        <v>0</v>
      </c>
      <c r="M11545" s="4" t="s">
        <v>57</v>
      </c>
      <c r="N11545" s="35">
        <f>'Landed Freight Margin Tool'!$D$4</f>
        <v>0.58708499999999997</v>
      </c>
      <c r="O11545" s="30">
        <f>(MAX($F11545,MIN(0.18*$D11545,$F11545*(1+$N11545))))</f>
        <v>293.11872865000004</v>
      </c>
      <c r="P11545" s="35">
        <f>O11545/D11545</f>
        <v>5.6803753468857805E-2</v>
      </c>
    </row>
    <row r="11546" spans="1:16" x14ac:dyDescent="0.3">
      <c r="A11546" s="2">
        <v>44929</v>
      </c>
      <c r="B11546" s="3" t="s">
        <v>3818</v>
      </c>
      <c r="C11546" s="4" t="s">
        <v>3819</v>
      </c>
      <c r="D11546" s="27">
        <v>2343.35</v>
      </c>
      <c r="E11546" s="27">
        <v>142.52000000000001</v>
      </c>
      <c r="F11546" s="27">
        <v>106.04</v>
      </c>
      <c r="G11546" s="26">
        <f>(E11546-F11546)/E11546</f>
        <v>0.25596407521751335</v>
      </c>
      <c r="H11546" s="27">
        <f>E11546-F11546</f>
        <v>36.480000000000004</v>
      </c>
      <c r="I11546" s="35">
        <f>E11546/D11546</f>
        <v>6.0818913094501471E-2</v>
      </c>
      <c r="J11546" s="3">
        <v>1432.07</v>
      </c>
      <c r="K11546" s="26">
        <v>0.22800000000000001</v>
      </c>
      <c r="L11546" s="4" t="b">
        <v>1</v>
      </c>
      <c r="M11546" s="4" t="s">
        <v>57</v>
      </c>
      <c r="N11546" s="35">
        <f>'Landed Freight Margin Tool'!$D$4</f>
        <v>0.58708499999999997</v>
      </c>
      <c r="O11546" s="30">
        <f>(MAX($F11546,MIN(0.18*$D11546,$F11546*(1+$N11546))))</f>
        <v>168.29449340000002</v>
      </c>
      <c r="P11546" s="35">
        <f>O11546/D11546</f>
        <v>7.1817907440203138E-2</v>
      </c>
    </row>
    <row r="11547" spans="1:16" x14ac:dyDescent="0.3">
      <c r="A11547" s="2">
        <v>45273</v>
      </c>
      <c r="B11547" s="3" t="s">
        <v>20018</v>
      </c>
      <c r="C11547" s="4" t="s">
        <v>20019</v>
      </c>
      <c r="D11547" s="27">
        <v>9247.1200000000008</v>
      </c>
      <c r="E11547" s="27">
        <v>562.65</v>
      </c>
      <c r="F11547" s="27">
        <v>271.05</v>
      </c>
      <c r="G11547" s="26">
        <f>(E11547-F11547)/E11547</f>
        <v>0.51826179685417217</v>
      </c>
      <c r="H11547" s="27">
        <f>E11547-F11547</f>
        <v>291.59999999999997</v>
      </c>
      <c r="I11547" s="35">
        <f>E11547/D11547</f>
        <v>6.0845971502478599E-2</v>
      </c>
      <c r="J11547" s="3">
        <v>858.54</v>
      </c>
      <c r="K11547" s="26">
        <v>0.23899999999999999</v>
      </c>
      <c r="L11547" s="4" t="b">
        <v>1</v>
      </c>
      <c r="M11547" s="4" t="s">
        <v>57</v>
      </c>
      <c r="N11547" s="35">
        <f>'Landed Freight Margin Tool'!$D$4</f>
        <v>0.58708499999999997</v>
      </c>
      <c r="O11547" s="30">
        <f>(MAX($F11547,MIN(0.18*$D11547,$F11547*(1+$N11547))))</f>
        <v>430.17938925000004</v>
      </c>
      <c r="P11547" s="35">
        <f>O11547/D11547</f>
        <v>4.6520364097145925E-2</v>
      </c>
    </row>
    <row r="11548" spans="1:16" x14ac:dyDescent="0.3">
      <c r="A11548" s="2">
        <v>45247</v>
      </c>
      <c r="B11548" s="3" t="s">
        <v>10701</v>
      </c>
      <c r="C11548" s="4" t="s">
        <v>10702</v>
      </c>
      <c r="D11548" s="27">
        <v>2483.5</v>
      </c>
      <c r="E11548" s="27">
        <v>151.25</v>
      </c>
      <c r="F11548" s="27">
        <v>95.19</v>
      </c>
      <c r="G11548" s="26">
        <f>(E11548-F11548)/E11548</f>
        <v>0.37064462809917359</v>
      </c>
      <c r="H11548" s="27">
        <f>E11548-F11548</f>
        <v>56.06</v>
      </c>
      <c r="I11548" s="35">
        <f>E11548/D11548</f>
        <v>6.0901952889067849E-2</v>
      </c>
      <c r="J11548" s="3">
        <v>9779.0499999999993</v>
      </c>
      <c r="K11548" s="26">
        <v>0.38800000000000001</v>
      </c>
      <c r="L11548" s="4" t="b">
        <v>1</v>
      </c>
      <c r="M11548" s="4" t="s">
        <v>57</v>
      </c>
      <c r="N11548" s="35">
        <f>'Landed Freight Margin Tool'!$D$4</f>
        <v>0.58708499999999997</v>
      </c>
      <c r="O11548" s="30">
        <f>(MAX($F11548,MIN(0.18*$D11548,$F11548*(1+$N11548))))</f>
        <v>151.07462115000001</v>
      </c>
      <c r="P11548" s="35">
        <f>O11548/D11548</f>
        <v>6.0831335272800491E-2</v>
      </c>
    </row>
    <row r="11549" spans="1:16" x14ac:dyDescent="0.3">
      <c r="A11549" s="2">
        <v>45216</v>
      </c>
      <c r="B11549" s="3" t="s">
        <v>10398</v>
      </c>
      <c r="C11549" s="4" t="s">
        <v>4835</v>
      </c>
      <c r="D11549" s="27">
        <v>12128.76</v>
      </c>
      <c r="E11549" s="27">
        <v>738.94</v>
      </c>
      <c r="F11549" s="27">
        <v>399.3</v>
      </c>
      <c r="G11549" s="26">
        <f>(E11549-F11549)/E11549</f>
        <v>0.45963136384550846</v>
      </c>
      <c r="H11549" s="27">
        <f>E11549-F11549</f>
        <v>339.64000000000004</v>
      </c>
      <c r="I11549" s="35">
        <f>E11549/D11549</f>
        <v>6.0924612243955692E-2</v>
      </c>
      <c r="J11549" s="3">
        <v>0</v>
      </c>
      <c r="K11549" s="26">
        <v>0</v>
      </c>
      <c r="L11549" s="4" t="b">
        <v>0</v>
      </c>
      <c r="M11549" s="4" t="s">
        <v>57</v>
      </c>
      <c r="N11549" s="35">
        <f>'Landed Freight Margin Tool'!$D$4</f>
        <v>0.58708499999999997</v>
      </c>
      <c r="O11549" s="30">
        <f>(MAX($F11549,MIN(0.18*$D11549,$F11549*(1+$N11549))))</f>
        <v>633.72304050000002</v>
      </c>
      <c r="P11549" s="35">
        <f>O11549/D11549</f>
        <v>5.2249615005985774E-2</v>
      </c>
    </row>
    <row r="11550" spans="1:16" x14ac:dyDescent="0.3">
      <c r="A11550" s="2">
        <v>45085</v>
      </c>
      <c r="B11550" s="3" t="s">
        <v>19418</v>
      </c>
      <c r="C11550" s="4" t="s">
        <v>19419</v>
      </c>
      <c r="D11550" s="27">
        <v>24564.25</v>
      </c>
      <c r="E11550" s="27">
        <v>1499.05</v>
      </c>
      <c r="F11550" s="27">
        <v>1087.52</v>
      </c>
      <c r="G11550" s="26">
        <f>(E11550-F11550)/E11550</f>
        <v>0.2745272005603549</v>
      </c>
      <c r="H11550" s="27">
        <f>E11550-F11550</f>
        <v>411.53</v>
      </c>
      <c r="I11550" s="35">
        <f>E11550/D11550</f>
        <v>6.1025677559868506E-2</v>
      </c>
      <c r="J11550" s="3">
        <v>2003.26</v>
      </c>
      <c r="K11550" s="26">
        <v>0.22</v>
      </c>
      <c r="L11550" s="4" t="b">
        <v>1</v>
      </c>
      <c r="M11550" s="4" t="s">
        <v>57</v>
      </c>
      <c r="N11550" s="35">
        <f>'Landed Freight Margin Tool'!$D$4</f>
        <v>0.58708499999999997</v>
      </c>
      <c r="O11550" s="30">
        <f>(MAX($F11550,MIN(0.18*$D11550,$F11550*(1+$N11550))))</f>
        <v>1725.9866792</v>
      </c>
      <c r="P11550" s="35">
        <f>O11550/D11550</f>
        <v>7.026417168038919E-2</v>
      </c>
    </row>
    <row r="11551" spans="1:16" x14ac:dyDescent="0.3">
      <c r="A11551" s="2">
        <v>45051</v>
      </c>
      <c r="B11551" s="3" t="s">
        <v>23264</v>
      </c>
      <c r="C11551" s="4" t="s">
        <v>23265</v>
      </c>
      <c r="D11551" s="27">
        <v>11722.79</v>
      </c>
      <c r="E11551" s="27">
        <v>716.17</v>
      </c>
      <c r="F11551" s="27">
        <v>383.68</v>
      </c>
      <c r="G11551" s="26">
        <f>(E11551-F11551)/E11551</f>
        <v>0.46426127874666623</v>
      </c>
      <c r="H11551" s="27">
        <f>E11551-F11551</f>
        <v>332.48999999999995</v>
      </c>
      <c r="I11551" s="35">
        <f>E11551/D11551</f>
        <v>6.1092112031350891E-2</v>
      </c>
      <c r="J11551" s="3">
        <v>505.27</v>
      </c>
      <c r="K11551" s="26">
        <v>0.33800000000000002</v>
      </c>
      <c r="L11551" s="4" t="b">
        <v>1</v>
      </c>
      <c r="M11551" s="4" t="s">
        <v>57</v>
      </c>
      <c r="N11551" s="35">
        <f>'Landed Freight Margin Tool'!$D$4</f>
        <v>0.58708499999999997</v>
      </c>
      <c r="O11551" s="30">
        <f>(MAX($F11551,MIN(0.18*$D11551,$F11551*(1+$N11551))))</f>
        <v>608.93277280000007</v>
      </c>
      <c r="P11551" s="35">
        <f>O11551/D11551</f>
        <v>5.1944355635475857E-2</v>
      </c>
    </row>
    <row r="11552" spans="1:16" x14ac:dyDescent="0.3">
      <c r="A11552" s="2">
        <v>45168</v>
      </c>
      <c r="B11552" s="3" t="s">
        <v>6162</v>
      </c>
      <c r="C11552" s="4" t="s">
        <v>6011</v>
      </c>
      <c r="D11552" s="27">
        <v>7974.41</v>
      </c>
      <c r="E11552" s="27">
        <v>487.55</v>
      </c>
      <c r="F11552" s="27">
        <v>247.48</v>
      </c>
      <c r="G11552" s="26">
        <f>(E11552-F11552)/E11552</f>
        <v>0.49240077940724031</v>
      </c>
      <c r="H11552" s="27">
        <f>E11552-F11552</f>
        <v>240.07000000000002</v>
      </c>
      <c r="I11552" s="35">
        <f>E11552/D11552</f>
        <v>6.1139319397924115E-2</v>
      </c>
      <c r="J11552" s="3">
        <v>554</v>
      </c>
      <c r="K11552" s="26">
        <v>0.36099999999999999</v>
      </c>
      <c r="L11552" s="4" t="b">
        <v>1</v>
      </c>
      <c r="M11552" s="4" t="s">
        <v>57</v>
      </c>
      <c r="N11552" s="35">
        <f>'Landed Freight Margin Tool'!$D$4</f>
        <v>0.58708499999999997</v>
      </c>
      <c r="O11552" s="30">
        <f>(MAX($F11552,MIN(0.18*$D11552,$F11552*(1+$N11552))))</f>
        <v>392.77179580000001</v>
      </c>
      <c r="P11552" s="35">
        <f>O11552/D11552</f>
        <v>4.9254025789995749E-2</v>
      </c>
    </row>
    <row r="11553" spans="1:16" x14ac:dyDescent="0.3">
      <c r="A11553" s="2">
        <v>45187</v>
      </c>
      <c r="B11553" s="3" t="s">
        <v>7462</v>
      </c>
      <c r="C11553" s="4" t="s">
        <v>7463</v>
      </c>
      <c r="D11553" s="27">
        <v>4023.7</v>
      </c>
      <c r="E11553" s="27">
        <v>246.71</v>
      </c>
      <c r="F11553" s="27">
        <v>145.57</v>
      </c>
      <c r="G11553" s="26">
        <f>(E11553-F11553)/E11553</f>
        <v>0.4099550079040169</v>
      </c>
      <c r="H11553" s="27">
        <f>E11553-F11553</f>
        <v>101.14000000000001</v>
      </c>
      <c r="I11553" s="35">
        <f>E11553/D11553</f>
        <v>6.1314213286278806E-2</v>
      </c>
      <c r="J11553" s="3">
        <v>1121.76</v>
      </c>
      <c r="K11553" s="26">
        <v>0.22</v>
      </c>
      <c r="L11553" s="4" t="b">
        <v>1</v>
      </c>
      <c r="M11553" s="4" t="s">
        <v>57</v>
      </c>
      <c r="N11553" s="35">
        <f>'Landed Freight Margin Tool'!$D$4</f>
        <v>0.58708499999999997</v>
      </c>
      <c r="O11553" s="30">
        <f>(MAX($F11553,MIN(0.18*$D11553,$F11553*(1+$N11553))))</f>
        <v>231.03196345000001</v>
      </c>
      <c r="P11553" s="35">
        <f>O11553/D11553</f>
        <v>5.7417790454059703E-2</v>
      </c>
    </row>
    <row r="11554" spans="1:16" x14ac:dyDescent="0.3">
      <c r="A11554" s="2">
        <v>45182</v>
      </c>
      <c r="B11554" s="3" t="s">
        <v>22777</v>
      </c>
      <c r="C11554" s="4" t="s">
        <v>5803</v>
      </c>
      <c r="D11554" s="27">
        <v>2889.34</v>
      </c>
      <c r="E11554" s="27">
        <v>177.4</v>
      </c>
      <c r="F11554" s="27">
        <v>116.22</v>
      </c>
      <c r="G11554" s="26">
        <f>(E11554-F11554)/E11554</f>
        <v>0.34487034949267198</v>
      </c>
      <c r="H11554" s="27">
        <f>E11554-F11554</f>
        <v>61.180000000000007</v>
      </c>
      <c r="I11554" s="35">
        <f>E11554/D11554</f>
        <v>6.1398104757487866E-2</v>
      </c>
      <c r="J11554" s="3">
        <v>447</v>
      </c>
      <c r="K11554" s="26">
        <v>0.60599999999999998</v>
      </c>
      <c r="L11554" s="4" t="b">
        <v>1</v>
      </c>
      <c r="M11554" s="4" t="s">
        <v>57</v>
      </c>
      <c r="N11554" s="35">
        <f>'Landed Freight Margin Tool'!$D$4</f>
        <v>0.58708499999999997</v>
      </c>
      <c r="O11554" s="30">
        <f>(MAX($F11554,MIN(0.18*$D11554,$F11554*(1+$N11554))))</f>
        <v>184.45101870000002</v>
      </c>
      <c r="P11554" s="35">
        <f>O11554/D11554</f>
        <v>6.3838460928793431E-2</v>
      </c>
    </row>
    <row r="11555" spans="1:16" x14ac:dyDescent="0.3">
      <c r="A11555" s="2">
        <v>45022</v>
      </c>
      <c r="B11555" s="3" t="s">
        <v>23807</v>
      </c>
      <c r="C11555" s="4" t="s">
        <v>23808</v>
      </c>
      <c r="D11555" s="27">
        <v>9199.34</v>
      </c>
      <c r="E11555" s="27">
        <v>565.49</v>
      </c>
      <c r="F11555" s="27">
        <v>565.72</v>
      </c>
      <c r="G11555" s="26">
        <f>(E11555-F11555)/E11555</f>
        <v>-4.0672690940603403E-4</v>
      </c>
      <c r="H11555" s="27">
        <f>E11555-F11555</f>
        <v>-0.23000000000001819</v>
      </c>
      <c r="I11555" s="35">
        <f>E11555/D11555</f>
        <v>6.1470714203410243E-2</v>
      </c>
      <c r="J11555" s="3">
        <v>165.54</v>
      </c>
      <c r="K11555" s="26">
        <v>0.214</v>
      </c>
      <c r="L11555" s="4" t="b">
        <v>1</v>
      </c>
      <c r="M11555" s="4" t="s">
        <v>57</v>
      </c>
      <c r="N11555" s="35">
        <f>'Landed Freight Margin Tool'!$D$4</f>
        <v>0.58708499999999997</v>
      </c>
      <c r="O11555" s="30">
        <f>(MAX($F11555,MIN(0.18*$D11555,$F11555*(1+$N11555))))</f>
        <v>897.84572620000006</v>
      </c>
      <c r="P11555" s="35">
        <f>O11555/D11555</f>
        <v>9.7598928423126008E-2</v>
      </c>
    </row>
    <row r="11556" spans="1:16" x14ac:dyDescent="0.3">
      <c r="A11556" s="2">
        <v>45090</v>
      </c>
      <c r="B11556" s="3" t="s">
        <v>17112</v>
      </c>
      <c r="C11556" s="4" t="s">
        <v>17113</v>
      </c>
      <c r="D11556" s="27">
        <v>15772.39</v>
      </c>
      <c r="E11556" s="27">
        <v>971.17</v>
      </c>
      <c r="F11556" s="27">
        <v>552.59</v>
      </c>
      <c r="G11556" s="26">
        <f>(E11556-F11556)/E11556</f>
        <v>0.43100590009987949</v>
      </c>
      <c r="H11556" s="27">
        <f>E11556-F11556</f>
        <v>418.57999999999993</v>
      </c>
      <c r="I11556" s="35">
        <f>E11556/D11556</f>
        <v>6.1574054407734023E-2</v>
      </c>
      <c r="J11556" s="3">
        <v>1708.88</v>
      </c>
      <c r="K11556" s="26">
        <v>0.22</v>
      </c>
      <c r="L11556" s="4" t="b">
        <v>1</v>
      </c>
      <c r="M11556" s="4" t="s">
        <v>57</v>
      </c>
      <c r="N11556" s="35">
        <f>'Landed Freight Margin Tool'!$D$4</f>
        <v>0.58708499999999997</v>
      </c>
      <c r="O11556" s="30">
        <f>(MAX($F11556,MIN(0.18*$D11556,$F11556*(1+$N11556))))</f>
        <v>877.00730015000011</v>
      </c>
      <c r="P11556" s="35">
        <f>O11556/D11556</f>
        <v>5.5603957304504903E-2</v>
      </c>
    </row>
    <row r="11557" spans="1:16" x14ac:dyDescent="0.3">
      <c r="A11557" s="2">
        <v>45068</v>
      </c>
      <c r="B11557" s="3" t="s">
        <v>9757</v>
      </c>
      <c r="C11557" s="4" t="s">
        <v>9758</v>
      </c>
      <c r="D11557" s="27">
        <v>17911.73</v>
      </c>
      <c r="E11557" s="27">
        <v>1103.3900000000001</v>
      </c>
      <c r="F11557" s="27">
        <v>821.03</v>
      </c>
      <c r="G11557" s="26">
        <f>(E11557-F11557)/E11557</f>
        <v>0.25590226483836187</v>
      </c>
      <c r="H11557" s="27">
        <f>E11557-F11557</f>
        <v>282.36000000000013</v>
      </c>
      <c r="I11557" s="35">
        <f>E11557/D11557</f>
        <v>6.1601531510356626E-2</v>
      </c>
      <c r="J11557" s="3">
        <v>17589.12</v>
      </c>
      <c r="K11557" s="26">
        <v>0.192</v>
      </c>
      <c r="L11557" s="4" t="b">
        <v>1</v>
      </c>
      <c r="M11557" s="4" t="s">
        <v>57</v>
      </c>
      <c r="N11557" s="35">
        <f>'Landed Freight Margin Tool'!$D$4</f>
        <v>0.58708499999999997</v>
      </c>
      <c r="O11557" s="30">
        <f>(MAX($F11557,MIN(0.18*$D11557,$F11557*(1+$N11557))))</f>
        <v>1303.04439755</v>
      </c>
      <c r="P11557" s="35">
        <f>O11557/D11557</f>
        <v>7.2748104038526704E-2</v>
      </c>
    </row>
    <row r="11558" spans="1:16" x14ac:dyDescent="0.3">
      <c r="A11558" s="2">
        <v>45141</v>
      </c>
      <c r="B11558" s="3" t="s">
        <v>22603</v>
      </c>
      <c r="C11558" s="4" t="s">
        <v>13437</v>
      </c>
      <c r="D11558" s="27">
        <v>23160.39</v>
      </c>
      <c r="E11558" s="27">
        <v>1428.42</v>
      </c>
      <c r="F11558" s="27">
        <v>1255.05</v>
      </c>
      <c r="G11558" s="26">
        <f>(E11558-F11558)/E11558</f>
        <v>0.12137186541773436</v>
      </c>
      <c r="H11558" s="27">
        <f>E11558-F11558</f>
        <v>173.37000000000012</v>
      </c>
      <c r="I11558" s="35">
        <f>E11558/D11558</f>
        <v>6.1675127232313449E-2</v>
      </c>
      <c r="J11558" s="3">
        <v>2261.56</v>
      </c>
      <c r="K11558" s="26">
        <v>0.22</v>
      </c>
      <c r="L11558" s="4" t="b">
        <v>1</v>
      </c>
      <c r="M11558" s="4" t="s">
        <v>57</v>
      </c>
      <c r="N11558" s="35">
        <f>'Landed Freight Margin Tool'!$D$4</f>
        <v>0.58708499999999997</v>
      </c>
      <c r="O11558" s="30">
        <f>(MAX($F11558,MIN(0.18*$D11558,$F11558*(1+$N11558))))</f>
        <v>1991.87102925</v>
      </c>
      <c r="P11558" s="35">
        <f>O11558/D11558</f>
        <v>8.6003345766198239E-2</v>
      </c>
    </row>
    <row r="11559" spans="1:16" x14ac:dyDescent="0.3">
      <c r="A11559" s="2">
        <v>45030</v>
      </c>
      <c r="B11559" s="3" t="s">
        <v>832</v>
      </c>
      <c r="C11559" s="4" t="s">
        <v>833</v>
      </c>
      <c r="D11559" s="27">
        <v>6016.64</v>
      </c>
      <c r="E11559" s="27">
        <v>372.14</v>
      </c>
      <c r="F11559" s="27">
        <v>285.83</v>
      </c>
      <c r="G11559" s="26">
        <f>(E11559-F11559)/E11559</f>
        <v>0.2319288439834471</v>
      </c>
      <c r="H11559" s="27">
        <f>E11559-F11559</f>
        <v>86.31</v>
      </c>
      <c r="I11559" s="35">
        <f>E11559/D11559</f>
        <v>6.1851797681097748E-2</v>
      </c>
      <c r="J11559" s="3">
        <v>14687.89</v>
      </c>
      <c r="K11559" s="26">
        <v>0.22</v>
      </c>
      <c r="L11559" s="4" t="b">
        <v>1</v>
      </c>
      <c r="M11559" s="4" t="s">
        <v>57</v>
      </c>
      <c r="N11559" s="35">
        <f>'Landed Freight Margin Tool'!$D$4</f>
        <v>0.58708499999999997</v>
      </c>
      <c r="O11559" s="30">
        <f>(MAX($F11559,MIN(0.18*$D11559,$F11559*(1+$N11559))))</f>
        <v>453.63650554999998</v>
      </c>
      <c r="P11559" s="35">
        <f>O11559/D11559</f>
        <v>7.5396983291338676E-2</v>
      </c>
    </row>
    <row r="11560" spans="1:16" x14ac:dyDescent="0.3">
      <c r="A11560" s="2">
        <v>44998</v>
      </c>
      <c r="B11560" s="3" t="s">
        <v>2885</v>
      </c>
      <c r="C11560" s="4" t="s">
        <v>2886</v>
      </c>
      <c r="D11560" s="27">
        <v>23585.46</v>
      </c>
      <c r="E11560" s="27">
        <v>1461.01</v>
      </c>
      <c r="F11560" s="27">
        <v>1078.51</v>
      </c>
      <c r="G11560" s="26">
        <f>(E11560-F11560)/E11560</f>
        <v>0.26180518956064641</v>
      </c>
      <c r="H11560" s="27">
        <f>E11560-F11560</f>
        <v>382.5</v>
      </c>
      <c r="I11560" s="35">
        <f>E11560/D11560</f>
        <v>6.1945368036069683E-2</v>
      </c>
      <c r="J11560" s="3">
        <v>5495.64</v>
      </c>
      <c r="K11560" s="26">
        <v>0.22</v>
      </c>
      <c r="L11560" s="4" t="b">
        <v>1</v>
      </c>
      <c r="M11560" s="4" t="s">
        <v>57</v>
      </c>
      <c r="N11560" s="35">
        <f>'Landed Freight Margin Tool'!$D$4</f>
        <v>0.58708499999999997</v>
      </c>
      <c r="O11560" s="30">
        <f>(MAX($F11560,MIN(0.18*$D11560,$F11560*(1+$N11560))))</f>
        <v>1711.6870433500001</v>
      </c>
      <c r="P11560" s="35">
        <f>O11560/D11560</f>
        <v>7.2573824862860431E-2</v>
      </c>
    </row>
    <row r="11561" spans="1:16" x14ac:dyDescent="0.3">
      <c r="A11561" s="2">
        <v>45110</v>
      </c>
      <c r="B11561" s="3" t="s">
        <v>7920</v>
      </c>
      <c r="C11561" s="4" t="s">
        <v>7921</v>
      </c>
      <c r="D11561" s="27">
        <v>8988.66</v>
      </c>
      <c r="E11561" s="27">
        <v>557.42999999999995</v>
      </c>
      <c r="F11561" s="27">
        <v>385.27</v>
      </c>
      <c r="G11561" s="26">
        <f>(E11561-F11561)/E11561</f>
        <v>0.3088459537520406</v>
      </c>
      <c r="H11561" s="27">
        <f>E11561-F11561</f>
        <v>172.15999999999997</v>
      </c>
      <c r="I11561" s="35">
        <f>E11561/D11561</f>
        <v>6.2014805321371588E-2</v>
      </c>
      <c r="J11561" s="3">
        <v>3913.04</v>
      </c>
      <c r="K11561" s="26">
        <v>0.22</v>
      </c>
      <c r="L11561" s="4" t="b">
        <v>1</v>
      </c>
      <c r="M11561" s="4" t="s">
        <v>57</v>
      </c>
      <c r="N11561" s="35">
        <f>'Landed Freight Margin Tool'!$D$4</f>
        <v>0.58708499999999997</v>
      </c>
      <c r="O11561" s="30">
        <f>(MAX($F11561,MIN(0.18*$D11561,$F11561*(1+$N11561))))</f>
        <v>611.45623794999995</v>
      </c>
      <c r="P11561" s="35">
        <f>O11561/D11561</f>
        <v>6.8025293864713982E-2</v>
      </c>
    </row>
    <row r="11562" spans="1:16" x14ac:dyDescent="0.3">
      <c r="A11562" s="2">
        <v>45215</v>
      </c>
      <c r="B11562" s="3" t="s">
        <v>16274</v>
      </c>
      <c r="C11562" s="4" t="s">
        <v>16275</v>
      </c>
      <c r="D11562" s="27">
        <v>13580.33</v>
      </c>
      <c r="E11562" s="27">
        <v>842.74</v>
      </c>
      <c r="F11562" s="27">
        <v>476.97</v>
      </c>
      <c r="G11562" s="26">
        <f>(E11562-F11562)/E11562</f>
        <v>0.43402472886062127</v>
      </c>
      <c r="H11562" s="27">
        <f>E11562-F11562</f>
        <v>365.77</v>
      </c>
      <c r="I11562" s="35">
        <f>E11562/D11562</f>
        <v>6.2055929421449996E-2</v>
      </c>
      <c r="J11562" s="3">
        <v>5000.3599999999997</v>
      </c>
      <c r="K11562" s="26">
        <v>0.22</v>
      </c>
      <c r="L11562" s="4" t="b">
        <v>1</v>
      </c>
      <c r="M11562" s="4" t="s">
        <v>57</v>
      </c>
      <c r="N11562" s="35">
        <f>'Landed Freight Margin Tool'!$D$4</f>
        <v>0.58708499999999997</v>
      </c>
      <c r="O11562" s="30">
        <f>(MAX($F11562,MIN(0.18*$D11562,$F11562*(1+$N11562))))</f>
        <v>756.99193245000004</v>
      </c>
      <c r="P11562" s="35">
        <f>O11562/D11562</f>
        <v>5.5741792169262457E-2</v>
      </c>
    </row>
    <row r="11563" spans="1:16" x14ac:dyDescent="0.3">
      <c r="A11563" s="2">
        <v>45050</v>
      </c>
      <c r="B11563" s="3" t="s">
        <v>12415</v>
      </c>
      <c r="C11563" s="4" t="s">
        <v>12416</v>
      </c>
      <c r="D11563" s="27">
        <v>13054.39</v>
      </c>
      <c r="E11563" s="27">
        <v>811.73</v>
      </c>
      <c r="F11563" s="27">
        <v>350.41</v>
      </c>
      <c r="G11563" s="26">
        <f>(E11563-F11563)/E11563</f>
        <v>0.56831705123624854</v>
      </c>
      <c r="H11563" s="27">
        <f>E11563-F11563</f>
        <v>461.32</v>
      </c>
      <c r="I11563" s="35">
        <f>E11563/D11563</f>
        <v>6.2180615103424985E-2</v>
      </c>
      <c r="J11563" s="3">
        <v>0</v>
      </c>
      <c r="K11563" s="26">
        <v>0</v>
      </c>
      <c r="L11563" s="4" t="b">
        <v>0</v>
      </c>
      <c r="M11563" s="4" t="s">
        <v>57</v>
      </c>
      <c r="N11563" s="35">
        <f>'Landed Freight Margin Tool'!$D$4</f>
        <v>0.58708499999999997</v>
      </c>
      <c r="O11563" s="30">
        <f>(MAX($F11563,MIN(0.18*$D11563,$F11563*(1+$N11563))))</f>
        <v>556.13045485000009</v>
      </c>
      <c r="P11563" s="35">
        <f>O11563/D11563</f>
        <v>4.2601029603834425E-2</v>
      </c>
    </row>
    <row r="11564" spans="1:16" x14ac:dyDescent="0.3">
      <c r="A11564" s="2">
        <v>45275</v>
      </c>
      <c r="B11564" s="3" t="s">
        <v>9888</v>
      </c>
      <c r="C11564" s="4" t="s">
        <v>9889</v>
      </c>
      <c r="D11564" s="27">
        <v>6520.2</v>
      </c>
      <c r="E11564" s="27">
        <v>405.52</v>
      </c>
      <c r="F11564" s="27">
        <v>273.35000000000002</v>
      </c>
      <c r="G11564" s="26">
        <f>(E11564-F11564)/E11564</f>
        <v>0.32592720457683955</v>
      </c>
      <c r="H11564" s="27">
        <f>E11564-F11564</f>
        <v>132.16999999999996</v>
      </c>
      <c r="I11564" s="35">
        <f>E11564/D11564</f>
        <v>6.2194411214379929E-2</v>
      </c>
      <c r="J11564" s="3">
        <v>985.2</v>
      </c>
      <c r="K11564" s="26">
        <v>0.61799999999999999</v>
      </c>
      <c r="L11564" s="4" t="b">
        <v>1</v>
      </c>
      <c r="M11564" s="4" t="s">
        <v>57</v>
      </c>
      <c r="N11564" s="35">
        <f>'Landed Freight Margin Tool'!$D$4</f>
        <v>0.58708499999999997</v>
      </c>
      <c r="O11564" s="30">
        <f>(MAX($F11564,MIN(0.18*$D11564,$F11564*(1+$N11564))))</f>
        <v>433.82968475000007</v>
      </c>
      <c r="P11564" s="35">
        <f>O11564/D11564</f>
        <v>6.6536254217662044E-2</v>
      </c>
    </row>
    <row r="11565" spans="1:16" x14ac:dyDescent="0.3">
      <c r="A11565" s="2">
        <v>45174</v>
      </c>
      <c r="B11565" s="3" t="s">
        <v>16125</v>
      </c>
      <c r="C11565" s="4" t="s">
        <v>16126</v>
      </c>
      <c r="D11565" s="27">
        <v>11657.12</v>
      </c>
      <c r="E11565" s="27">
        <v>726.09</v>
      </c>
      <c r="F11565" s="27">
        <v>388.43</v>
      </c>
      <c r="G11565" s="26">
        <f>(E11565-F11565)/E11565</f>
        <v>0.4650387692985718</v>
      </c>
      <c r="H11565" s="27">
        <f>E11565-F11565</f>
        <v>337.66</v>
      </c>
      <c r="I11565" s="35">
        <f>E11565/D11565</f>
        <v>6.2287254484812711E-2</v>
      </c>
      <c r="J11565" s="3">
        <v>414.92</v>
      </c>
      <c r="K11565" s="26">
        <v>0.22</v>
      </c>
      <c r="L11565" s="4" t="b">
        <v>1</v>
      </c>
      <c r="M11565" s="4" t="s">
        <v>57</v>
      </c>
      <c r="N11565" s="35">
        <f>'Landed Freight Margin Tool'!$D$4</f>
        <v>0.58708499999999997</v>
      </c>
      <c r="O11565" s="30">
        <f>(MAX($F11565,MIN(0.18*$D11565,$F11565*(1+$N11565))))</f>
        <v>616.47142655000005</v>
      </c>
      <c r="P11565" s="35">
        <f>O11565/D11565</f>
        <v>5.2883681951459711E-2</v>
      </c>
    </row>
    <row r="11566" spans="1:16" x14ac:dyDescent="0.3">
      <c r="A11566" s="2">
        <v>44984</v>
      </c>
      <c r="B11566" s="3" t="s">
        <v>5447</v>
      </c>
      <c r="C11566" s="4" t="s">
        <v>5448</v>
      </c>
      <c r="D11566" s="27">
        <v>14448.85</v>
      </c>
      <c r="E11566" s="27">
        <v>900.18</v>
      </c>
      <c r="F11566" s="27">
        <v>515.63</v>
      </c>
      <c r="G11566" s="26">
        <f>(E11566-F11566)/E11566</f>
        <v>0.42719233930991579</v>
      </c>
      <c r="H11566" s="27">
        <f>E11566-F11566</f>
        <v>384.54999999999995</v>
      </c>
      <c r="I11566" s="35">
        <f>E11566/D11566</f>
        <v>6.2301151994795426E-2</v>
      </c>
      <c r="J11566" s="3">
        <v>59120.73</v>
      </c>
      <c r="K11566" s="26">
        <v>9.5000000000000001E-2</v>
      </c>
      <c r="L11566" s="4" t="b">
        <v>0</v>
      </c>
      <c r="M11566" s="4" t="s">
        <v>57</v>
      </c>
      <c r="N11566" s="35">
        <f>'Landed Freight Margin Tool'!$D$4</f>
        <v>0.58708499999999997</v>
      </c>
      <c r="O11566" s="30">
        <f>(MAX($F11566,MIN(0.18*$D11566,$F11566*(1+$N11566))))</f>
        <v>818.34863855000003</v>
      </c>
      <c r="P11566" s="35">
        <f>O11566/D11566</f>
        <v>5.6637631268232423E-2</v>
      </c>
    </row>
    <row r="11567" spans="1:16" x14ac:dyDescent="0.3">
      <c r="A11567" s="2">
        <v>45215</v>
      </c>
      <c r="B11567" s="3" t="s">
        <v>2414</v>
      </c>
      <c r="C11567" s="4" t="s">
        <v>2415</v>
      </c>
      <c r="D11567" s="27">
        <v>1736.93</v>
      </c>
      <c r="E11567" s="27">
        <v>108.31</v>
      </c>
      <c r="F11567" s="27">
        <v>69.489999999999995</v>
      </c>
      <c r="G11567" s="26">
        <f>(E11567-F11567)/E11567</f>
        <v>0.35841565875727088</v>
      </c>
      <c r="H11567" s="27">
        <f>E11567-F11567</f>
        <v>38.820000000000007</v>
      </c>
      <c r="I11567" s="35">
        <f>E11567/D11567</f>
        <v>6.2357147380723461E-2</v>
      </c>
      <c r="J11567" s="3">
        <v>0</v>
      </c>
      <c r="K11567" s="26">
        <v>0</v>
      </c>
      <c r="L11567" s="4" t="b">
        <v>0</v>
      </c>
      <c r="M11567" s="4" t="s">
        <v>57</v>
      </c>
      <c r="N11567" s="35">
        <f>'Landed Freight Margin Tool'!$D$4</f>
        <v>0.58708499999999997</v>
      </c>
      <c r="O11567" s="30">
        <f>(MAX($F11567,MIN(0.18*$D11567,$F11567*(1+$N11567))))</f>
        <v>110.28653665</v>
      </c>
      <c r="P11567" s="35">
        <f>O11567/D11567</f>
        <v>6.3495095743639637E-2</v>
      </c>
    </row>
    <row r="11568" spans="1:16" x14ac:dyDescent="0.3">
      <c r="A11568" s="2">
        <v>44991</v>
      </c>
      <c r="B11568" s="3" t="s">
        <v>18907</v>
      </c>
      <c r="C11568" s="4" t="s">
        <v>18908</v>
      </c>
      <c r="D11568" s="27">
        <v>22478.09</v>
      </c>
      <c r="E11568" s="27">
        <v>1402.47</v>
      </c>
      <c r="F11568" s="27">
        <v>908.33</v>
      </c>
      <c r="G11568" s="26">
        <f>(E11568-F11568)/E11568</f>
        <v>0.35233552232846332</v>
      </c>
      <c r="H11568" s="27">
        <f>E11568-F11568</f>
        <v>494.14</v>
      </c>
      <c r="I11568" s="35">
        <f>E11568/D11568</f>
        <v>6.2392756679949229E-2</v>
      </c>
      <c r="J11568" s="3">
        <v>510.4</v>
      </c>
      <c r="K11568" s="26">
        <v>0.13600000000000001</v>
      </c>
      <c r="L11568" s="4" t="b">
        <v>0</v>
      </c>
      <c r="M11568" s="4" t="s">
        <v>57</v>
      </c>
      <c r="N11568" s="35">
        <f>'Landed Freight Margin Tool'!$D$4</f>
        <v>0.58708499999999997</v>
      </c>
      <c r="O11568" s="30">
        <f>(MAX($F11568,MIN(0.18*$D11568,$F11568*(1+$N11568))))</f>
        <v>1441.5969180500001</v>
      </c>
      <c r="P11568" s="35">
        <f>O11568/D11568</f>
        <v>6.4133425840451758E-2</v>
      </c>
    </row>
    <row r="11569" spans="1:16" x14ac:dyDescent="0.3">
      <c r="A11569" s="2">
        <v>45096</v>
      </c>
      <c r="B11569" s="3" t="s">
        <v>11642</v>
      </c>
      <c r="C11569" s="4" t="s">
        <v>11643</v>
      </c>
      <c r="D11569" s="27">
        <v>6049</v>
      </c>
      <c r="E11569" s="27">
        <v>378.21</v>
      </c>
      <c r="F11569" s="27">
        <v>227.17</v>
      </c>
      <c r="G11569" s="26">
        <f>(E11569-F11569)/E11569</f>
        <v>0.39935485576795959</v>
      </c>
      <c r="H11569" s="27">
        <f>E11569-F11569</f>
        <v>151.04</v>
      </c>
      <c r="I11569" s="35">
        <f>E11569/D11569</f>
        <v>6.2524384195734833E-2</v>
      </c>
      <c r="J11569" s="3">
        <v>1494.04</v>
      </c>
      <c r="K11569" s="26">
        <v>0.22</v>
      </c>
      <c r="L11569" s="4" t="b">
        <v>1</v>
      </c>
      <c r="M11569" s="4" t="s">
        <v>57</v>
      </c>
      <c r="N11569" s="35">
        <f>'Landed Freight Margin Tool'!$D$4</f>
        <v>0.58708499999999997</v>
      </c>
      <c r="O11569" s="30">
        <f>(MAX($F11569,MIN(0.18*$D11569,$F11569*(1+$N11569))))</f>
        <v>360.53809945</v>
      </c>
      <c r="P11569" s="35">
        <f>O11569/D11569</f>
        <v>5.9602926012564061E-2</v>
      </c>
    </row>
    <row r="11570" spans="1:16" x14ac:dyDescent="0.3">
      <c r="A11570" s="2">
        <v>45007</v>
      </c>
      <c r="B11570" s="3" t="s">
        <v>24745</v>
      </c>
      <c r="C11570" s="4" t="s">
        <v>24746</v>
      </c>
      <c r="D11570" s="27">
        <v>3615.54</v>
      </c>
      <c r="E11570" s="27">
        <v>226.47</v>
      </c>
      <c r="F11570" s="27">
        <v>151.69</v>
      </c>
      <c r="G11570" s="26">
        <f>(E11570-F11570)/E11570</f>
        <v>0.33019826025522148</v>
      </c>
      <c r="H11570" s="27">
        <f>E11570-F11570</f>
        <v>74.78</v>
      </c>
      <c r="I11570" s="35">
        <f>E11570/D11570</f>
        <v>6.2637946198908043E-2</v>
      </c>
      <c r="J11570" s="3">
        <v>144.32</v>
      </c>
      <c r="K11570" s="26">
        <v>0.22</v>
      </c>
      <c r="L11570" s="4" t="b">
        <v>1</v>
      </c>
      <c r="M11570" s="4" t="s">
        <v>57</v>
      </c>
      <c r="N11570" s="35">
        <f>'Landed Freight Margin Tool'!$D$4</f>
        <v>0.58708499999999997</v>
      </c>
      <c r="O11570" s="30">
        <f>(MAX($F11570,MIN(0.18*$D11570,$F11570*(1+$N11570))))</f>
        <v>240.74492365</v>
      </c>
      <c r="P11570" s="35">
        <f>O11570/D11570</f>
        <v>6.658615964696836E-2</v>
      </c>
    </row>
    <row r="11571" spans="1:16" x14ac:dyDescent="0.3">
      <c r="A11571" s="2">
        <v>45163</v>
      </c>
      <c r="B11571" s="3" t="s">
        <v>10612</v>
      </c>
      <c r="C11571" s="4" t="s">
        <v>10613</v>
      </c>
      <c r="D11571" s="27">
        <v>20537.73</v>
      </c>
      <c r="E11571" s="27">
        <v>1287.54</v>
      </c>
      <c r="F11571" s="27">
        <v>856.39</v>
      </c>
      <c r="G11571" s="26">
        <f>(E11571-F11571)/E11571</f>
        <v>0.33486338288519191</v>
      </c>
      <c r="H11571" s="27">
        <f>E11571-F11571</f>
        <v>431.15</v>
      </c>
      <c r="I11571" s="35">
        <f>E11571/D11571</f>
        <v>6.2691446425676062E-2</v>
      </c>
      <c r="J11571" s="3">
        <v>167.28</v>
      </c>
      <c r="K11571" s="26">
        <v>0.22</v>
      </c>
      <c r="L11571" s="4" t="b">
        <v>1</v>
      </c>
      <c r="M11571" s="4" t="s">
        <v>57</v>
      </c>
      <c r="N11571" s="35">
        <f>'Landed Freight Margin Tool'!$D$4</f>
        <v>0.58708499999999997</v>
      </c>
      <c r="O11571" s="30">
        <f>(MAX($F11571,MIN(0.18*$D11571,$F11571*(1+$N11571))))</f>
        <v>1359.1637231500001</v>
      </c>
      <c r="P11571" s="35">
        <f>O11571/D11571</f>
        <v>6.6178868022415335E-2</v>
      </c>
    </row>
    <row r="11572" spans="1:16" x14ac:dyDescent="0.3">
      <c r="A11572" s="2">
        <v>45266</v>
      </c>
      <c r="B11572" s="3" t="s">
        <v>10678</v>
      </c>
      <c r="C11572" s="4" t="s">
        <v>10679</v>
      </c>
      <c r="D11572" s="27">
        <v>16051.79</v>
      </c>
      <c r="E11572" s="27">
        <v>1006.76</v>
      </c>
      <c r="F11572" s="27">
        <v>599.27</v>
      </c>
      <c r="G11572" s="26">
        <f>(E11572-F11572)/E11572</f>
        <v>0.40475386388017004</v>
      </c>
      <c r="H11572" s="27">
        <f>E11572-F11572</f>
        <v>407.49</v>
      </c>
      <c r="I11572" s="35">
        <f>E11572/D11572</f>
        <v>6.2719484867419767E-2</v>
      </c>
      <c r="J11572" s="3">
        <v>134.57</v>
      </c>
      <c r="K11572" s="26">
        <v>0.22</v>
      </c>
      <c r="L11572" s="4" t="b">
        <v>1</v>
      </c>
      <c r="M11572" s="4" t="s">
        <v>57</v>
      </c>
      <c r="N11572" s="35">
        <f>'Landed Freight Margin Tool'!$D$4</f>
        <v>0.58708499999999997</v>
      </c>
      <c r="O11572" s="30">
        <f>(MAX($F11572,MIN(0.18*$D11572,$F11572*(1+$N11572))))</f>
        <v>951.09242795</v>
      </c>
      <c r="P11572" s="35">
        <f>O11572/D11572</f>
        <v>5.9251487089601845E-2</v>
      </c>
    </row>
    <row r="11573" spans="1:16" x14ac:dyDescent="0.3">
      <c r="A11573" s="2">
        <v>44936</v>
      </c>
      <c r="B11573" s="3" t="s">
        <v>10065</v>
      </c>
      <c r="C11573" s="4" t="s">
        <v>10066</v>
      </c>
      <c r="D11573" s="27">
        <v>1356.96</v>
      </c>
      <c r="E11573" s="27">
        <v>85.23</v>
      </c>
      <c r="F11573" s="27">
        <v>46.8</v>
      </c>
      <c r="G11573" s="26">
        <f>(E11573-F11573)/E11573</f>
        <v>0.45089757127771918</v>
      </c>
      <c r="H11573" s="27">
        <f>E11573-F11573</f>
        <v>38.430000000000007</v>
      </c>
      <c r="I11573" s="35">
        <f>E11573/D11573</f>
        <v>6.2809515387336395E-2</v>
      </c>
      <c r="J11573" s="3">
        <v>4395.47</v>
      </c>
      <c r="K11573" s="26">
        <v>0.69299999999999995</v>
      </c>
      <c r="L11573" s="4" t="b">
        <v>1</v>
      </c>
      <c r="M11573" s="4" t="s">
        <v>57</v>
      </c>
      <c r="N11573" s="35">
        <f>'Landed Freight Margin Tool'!$D$4</f>
        <v>0.58708499999999997</v>
      </c>
      <c r="O11573" s="30">
        <f>(MAX($F11573,MIN(0.18*$D11573,$F11573*(1+$N11573))))</f>
        <v>74.275577999999996</v>
      </c>
      <c r="P11573" s="35">
        <f>O11573/D11573</f>
        <v>5.4736748319773605E-2</v>
      </c>
    </row>
    <row r="11574" spans="1:16" x14ac:dyDescent="0.3">
      <c r="A11574" s="2">
        <v>45013</v>
      </c>
      <c r="B11574" s="3" t="s">
        <v>7856</v>
      </c>
      <c r="C11574" s="4" t="s">
        <v>7857</v>
      </c>
      <c r="D11574" s="27">
        <v>7672.16</v>
      </c>
      <c r="E11574" s="27">
        <v>483.46</v>
      </c>
      <c r="F11574" s="27">
        <v>314.86</v>
      </c>
      <c r="G11574" s="26">
        <f>(E11574-F11574)/E11574</f>
        <v>0.34873619327348687</v>
      </c>
      <c r="H11574" s="27">
        <f>E11574-F11574</f>
        <v>168.59999999999997</v>
      </c>
      <c r="I11574" s="35">
        <f>E11574/D11574</f>
        <v>6.3014848491168063E-2</v>
      </c>
      <c r="J11574" s="3">
        <v>155.80000000000001</v>
      </c>
      <c r="K11574" s="26">
        <v>0.22</v>
      </c>
      <c r="L11574" s="4" t="b">
        <v>1</v>
      </c>
      <c r="M11574" s="4" t="s">
        <v>57</v>
      </c>
      <c r="N11574" s="35">
        <f>'Landed Freight Margin Tool'!$D$4</f>
        <v>0.58708499999999997</v>
      </c>
      <c r="O11574" s="30">
        <f>(MAX($F11574,MIN(0.18*$D11574,$F11574*(1+$N11574))))</f>
        <v>499.70958310000003</v>
      </c>
      <c r="P11574" s="35">
        <f>O11574/D11574</f>
        <v>6.5132841742090886E-2</v>
      </c>
    </row>
    <row r="11575" spans="1:16" x14ac:dyDescent="0.3">
      <c r="A11575" s="2">
        <v>45056</v>
      </c>
      <c r="B11575" s="3" t="s">
        <v>6357</v>
      </c>
      <c r="C11575" s="4" t="s">
        <v>6358</v>
      </c>
      <c r="D11575" s="27">
        <v>12322.89</v>
      </c>
      <c r="E11575" s="27">
        <v>776.79</v>
      </c>
      <c r="F11575" s="27">
        <v>417.49</v>
      </c>
      <c r="G11575" s="26">
        <f>(E11575-F11575)/E11575</f>
        <v>0.46254457446671554</v>
      </c>
      <c r="H11575" s="27">
        <f>E11575-F11575</f>
        <v>359.29999999999995</v>
      </c>
      <c r="I11575" s="35">
        <f>E11575/D11575</f>
        <v>6.3036349427772226E-2</v>
      </c>
      <c r="J11575" s="3">
        <v>375.02</v>
      </c>
      <c r="K11575" s="26">
        <v>0.216</v>
      </c>
      <c r="L11575" s="4" t="b">
        <v>1</v>
      </c>
      <c r="M11575" s="4" t="s">
        <v>57</v>
      </c>
      <c r="N11575" s="35">
        <f>'Landed Freight Margin Tool'!$D$4</f>
        <v>0.58708499999999997</v>
      </c>
      <c r="O11575" s="30">
        <f>(MAX($F11575,MIN(0.18*$D11575,$F11575*(1+$N11575))))</f>
        <v>662.59211665000009</v>
      </c>
      <c r="P11575" s="35">
        <f>O11575/D11575</f>
        <v>5.376921457953452E-2</v>
      </c>
    </row>
    <row r="11576" spans="1:16" x14ac:dyDescent="0.3">
      <c r="A11576" s="2">
        <v>45092</v>
      </c>
      <c r="B11576" s="3" t="s">
        <v>6167</v>
      </c>
      <c r="C11576" s="4" t="s">
        <v>6168</v>
      </c>
      <c r="D11576" s="27">
        <v>13774.48</v>
      </c>
      <c r="E11576" s="27">
        <v>869.1</v>
      </c>
      <c r="F11576" s="27">
        <v>663.8</v>
      </c>
      <c r="G11576" s="26">
        <f>(E11576-F11576)/E11576</f>
        <v>0.2362213784374641</v>
      </c>
      <c r="H11576" s="27">
        <f>E11576-F11576</f>
        <v>205.30000000000007</v>
      </c>
      <c r="I11576" s="35">
        <f>E11576/D11576</f>
        <v>6.309494078905338E-2</v>
      </c>
      <c r="J11576" s="3">
        <v>5640.52</v>
      </c>
      <c r="K11576" s="26">
        <v>0.20599999999999999</v>
      </c>
      <c r="L11576" s="4" t="b">
        <v>1</v>
      </c>
      <c r="M11576" s="4" t="s">
        <v>57</v>
      </c>
      <c r="N11576" s="35">
        <f>'Landed Freight Margin Tool'!$D$4</f>
        <v>0.58708499999999997</v>
      </c>
      <c r="O11576" s="30">
        <f>(MAX($F11576,MIN(0.18*$D11576,$F11576*(1+$N11576))))</f>
        <v>1053.5070229999999</v>
      </c>
      <c r="P11576" s="35">
        <f>O11576/D11576</f>
        <v>7.6482525873934976E-2</v>
      </c>
    </row>
    <row r="11577" spans="1:16" x14ac:dyDescent="0.3">
      <c r="A11577" s="2">
        <v>45180</v>
      </c>
      <c r="B11577" s="3" t="s">
        <v>22591</v>
      </c>
      <c r="C11577" s="4" t="s">
        <v>22592</v>
      </c>
      <c r="D11577" s="27">
        <v>13909.16</v>
      </c>
      <c r="E11577" s="27">
        <v>877.99</v>
      </c>
      <c r="F11577" s="27">
        <v>509.3</v>
      </c>
      <c r="G11577" s="26">
        <f>(E11577-F11577)/E11577</f>
        <v>0.41992505609403297</v>
      </c>
      <c r="H11577" s="27">
        <f>E11577-F11577</f>
        <v>368.69</v>
      </c>
      <c r="I11577" s="35">
        <f>E11577/D11577</f>
        <v>6.3123150499383135E-2</v>
      </c>
      <c r="J11577" s="3">
        <v>814</v>
      </c>
      <c r="K11577" s="26">
        <v>0.28299999999999997</v>
      </c>
      <c r="L11577" s="4" t="b">
        <v>1</v>
      </c>
      <c r="M11577" s="4" t="s">
        <v>57</v>
      </c>
      <c r="N11577" s="35">
        <f>'Landed Freight Margin Tool'!$D$4</f>
        <v>0.58708499999999997</v>
      </c>
      <c r="O11577" s="30">
        <f>(MAX($F11577,MIN(0.18*$D11577,$F11577*(1+$N11577))))</f>
        <v>808.30239050000012</v>
      </c>
      <c r="P11577" s="35">
        <f>O11577/D11577</f>
        <v>5.8112955095778615E-2</v>
      </c>
    </row>
    <row r="11578" spans="1:16" x14ac:dyDescent="0.3">
      <c r="A11578" s="2">
        <v>44998</v>
      </c>
      <c r="B11578" s="3" t="s">
        <v>10280</v>
      </c>
      <c r="C11578" s="4" t="s">
        <v>10281</v>
      </c>
      <c r="D11578" s="27">
        <v>12392.3</v>
      </c>
      <c r="E11578" s="27">
        <v>782.51</v>
      </c>
      <c r="F11578" s="27">
        <v>533.80999999999995</v>
      </c>
      <c r="G11578" s="26">
        <f>(E11578-F11578)/E11578</f>
        <v>0.31782341439726014</v>
      </c>
      <c r="H11578" s="27">
        <f>E11578-F11578</f>
        <v>248.70000000000005</v>
      </c>
      <c r="I11578" s="35">
        <f>E11578/D11578</f>
        <v>6.3144856079985157E-2</v>
      </c>
      <c r="J11578" s="3">
        <v>20111</v>
      </c>
      <c r="K11578" s="26">
        <v>0.16300000000000001</v>
      </c>
      <c r="L11578" s="4" t="b">
        <v>0</v>
      </c>
      <c r="M11578" s="4" t="s">
        <v>57</v>
      </c>
      <c r="N11578" s="35">
        <f>'Landed Freight Margin Tool'!$D$4</f>
        <v>0.58708499999999997</v>
      </c>
      <c r="O11578" s="30">
        <f>(MAX($F11578,MIN(0.18*$D11578,$F11578*(1+$N11578))))</f>
        <v>847.20184384999993</v>
      </c>
      <c r="P11578" s="35">
        <f>O11578/D11578</f>
        <v>6.8365181915382933E-2</v>
      </c>
    </row>
    <row r="11579" spans="1:16" x14ac:dyDescent="0.3">
      <c r="A11579" s="2">
        <v>45190</v>
      </c>
      <c r="B11579" s="3" t="s">
        <v>3187</v>
      </c>
      <c r="C11579" s="4" t="s">
        <v>3188</v>
      </c>
      <c r="D11579" s="27">
        <v>11201.56</v>
      </c>
      <c r="E11579" s="27">
        <v>708.58</v>
      </c>
      <c r="F11579" s="27">
        <v>443.19</v>
      </c>
      <c r="G11579" s="26">
        <f>(E11579-F11579)/E11579</f>
        <v>0.374537808010387</v>
      </c>
      <c r="H11579" s="27">
        <f>E11579-F11579</f>
        <v>265.39000000000004</v>
      </c>
      <c r="I11579" s="35">
        <f>E11579/D11579</f>
        <v>6.3257260595845591E-2</v>
      </c>
      <c r="J11579" s="3">
        <v>766.69</v>
      </c>
      <c r="K11579" s="26">
        <v>0.35299999999999998</v>
      </c>
      <c r="L11579" s="4" t="b">
        <v>1</v>
      </c>
      <c r="M11579" s="4" t="s">
        <v>57</v>
      </c>
      <c r="N11579" s="35">
        <f>'Landed Freight Margin Tool'!$D$4</f>
        <v>0.58708499999999997</v>
      </c>
      <c r="O11579" s="30">
        <f>(MAX($F11579,MIN(0.18*$D11579,$F11579*(1+$N11579))))</f>
        <v>703.38020115000006</v>
      </c>
      <c r="P11579" s="35">
        <f>O11579/D11579</f>
        <v>6.2793057498241323E-2</v>
      </c>
    </row>
    <row r="11580" spans="1:16" x14ac:dyDescent="0.3">
      <c r="A11580" s="2">
        <v>45132</v>
      </c>
      <c r="B11580" s="3" t="s">
        <v>16599</v>
      </c>
      <c r="C11580" s="4" t="s">
        <v>16600</v>
      </c>
      <c r="D11580" s="27">
        <v>20877.509999999998</v>
      </c>
      <c r="E11580" s="27">
        <v>1321.64</v>
      </c>
      <c r="F11580" s="27">
        <v>930.19</v>
      </c>
      <c r="G11580" s="26">
        <f>(E11580-F11580)/E11580</f>
        <v>0.29618504282558034</v>
      </c>
      <c r="H11580" s="27">
        <f>E11580-F11580</f>
        <v>391.45000000000005</v>
      </c>
      <c r="I11580" s="35">
        <f>E11580/D11580</f>
        <v>6.3304484107539652E-2</v>
      </c>
      <c r="J11580" s="3">
        <v>26655.53</v>
      </c>
      <c r="K11580" s="26">
        <v>0.193</v>
      </c>
      <c r="L11580" s="4" t="b">
        <v>1</v>
      </c>
      <c r="M11580" s="4" t="s">
        <v>57</v>
      </c>
      <c r="N11580" s="35">
        <f>'Landed Freight Margin Tool'!$D$4</f>
        <v>0.58708499999999997</v>
      </c>
      <c r="O11580" s="30">
        <f>(MAX($F11580,MIN(0.18*$D11580,$F11580*(1+$N11580))))</f>
        <v>1476.2905961500001</v>
      </c>
      <c r="P11580" s="35">
        <f>O11580/D11580</f>
        <v>7.0712005222366092E-2</v>
      </c>
    </row>
    <row r="11581" spans="1:16" x14ac:dyDescent="0.3">
      <c r="A11581" s="2">
        <v>45196</v>
      </c>
      <c r="B11581" s="3" t="s">
        <v>5578</v>
      </c>
      <c r="C11581" s="4" t="s">
        <v>5579</v>
      </c>
      <c r="D11581" s="27">
        <v>23807.11</v>
      </c>
      <c r="E11581" s="27">
        <v>1509.7</v>
      </c>
      <c r="F11581" s="27">
        <v>873.2</v>
      </c>
      <c r="G11581" s="26">
        <f>(E11581-F11581)/E11581</f>
        <v>0.42160694177651187</v>
      </c>
      <c r="H11581" s="27">
        <f>E11581-F11581</f>
        <v>636.5</v>
      </c>
      <c r="I11581" s="35">
        <f>E11581/D11581</f>
        <v>6.3413828893973276E-2</v>
      </c>
      <c r="J11581" s="3">
        <v>0</v>
      </c>
      <c r="K11581" s="26">
        <v>0</v>
      </c>
      <c r="L11581" s="4" t="b">
        <v>0</v>
      </c>
      <c r="M11581" s="4" t="s">
        <v>57</v>
      </c>
      <c r="N11581" s="35">
        <f>'Landed Freight Margin Tool'!$D$4</f>
        <v>0.58708499999999997</v>
      </c>
      <c r="O11581" s="30">
        <f>(MAX($F11581,MIN(0.18*$D11581,$F11581*(1+$N11581))))</f>
        <v>1385.8426220000001</v>
      </c>
      <c r="P11581" s="35">
        <f>O11581/D11581</f>
        <v>5.8211291584740865E-2</v>
      </c>
    </row>
    <row r="11582" spans="1:16" x14ac:dyDescent="0.3">
      <c r="A11582" s="2">
        <v>45169</v>
      </c>
      <c r="B11582" s="3" t="s">
        <v>24060</v>
      </c>
      <c r="C11582" s="4" t="s">
        <v>24061</v>
      </c>
      <c r="D11582" s="27">
        <v>16433.03</v>
      </c>
      <c r="E11582" s="27">
        <v>1042.5</v>
      </c>
      <c r="F11582" s="27">
        <v>721.64</v>
      </c>
      <c r="G11582" s="26">
        <f>(E11582-F11582)/E11582</f>
        <v>0.30777937649880099</v>
      </c>
      <c r="H11582" s="27">
        <f>E11582-F11582</f>
        <v>320.86</v>
      </c>
      <c r="I11582" s="35">
        <f>E11582/D11582</f>
        <v>6.343930486343663E-2</v>
      </c>
      <c r="J11582" s="3">
        <v>5636.4</v>
      </c>
      <c r="K11582" s="26">
        <v>0.13600000000000001</v>
      </c>
      <c r="L11582" s="4" t="b">
        <v>0</v>
      </c>
      <c r="M11582" s="4" t="s">
        <v>57</v>
      </c>
      <c r="N11582" s="35">
        <f>'Landed Freight Margin Tool'!$D$4</f>
        <v>0.58708499999999997</v>
      </c>
      <c r="O11582" s="30">
        <f>(MAX($F11582,MIN(0.18*$D11582,$F11582*(1+$N11582))))</f>
        <v>1145.3040194</v>
      </c>
      <c r="P11582" s="35">
        <f>O11582/D11582</f>
        <v>6.9695243019698747E-2</v>
      </c>
    </row>
    <row r="11583" spans="1:16" x14ac:dyDescent="0.3">
      <c r="A11583" s="2">
        <v>45230</v>
      </c>
      <c r="B11583" s="3" t="s">
        <v>11670</v>
      </c>
      <c r="C11583" s="4" t="s">
        <v>11671</v>
      </c>
      <c r="D11583" s="27">
        <v>12906.83</v>
      </c>
      <c r="E11583" s="27">
        <v>820.34</v>
      </c>
      <c r="F11583" s="27">
        <v>415.13</v>
      </c>
      <c r="G11583" s="26">
        <f>(E11583-F11583)/E11583</f>
        <v>0.49395372650364483</v>
      </c>
      <c r="H11583" s="27">
        <f>E11583-F11583</f>
        <v>405.21000000000004</v>
      </c>
      <c r="I11583" s="35">
        <f>E11583/D11583</f>
        <v>6.3558596495034023E-2</v>
      </c>
      <c r="J11583" s="3">
        <v>167.28</v>
      </c>
      <c r="K11583" s="26">
        <v>0.22</v>
      </c>
      <c r="L11583" s="4" t="b">
        <v>1</v>
      </c>
      <c r="M11583" s="4" t="s">
        <v>57</v>
      </c>
      <c r="N11583" s="35">
        <f>'Landed Freight Margin Tool'!$D$4</f>
        <v>0.58708499999999997</v>
      </c>
      <c r="O11583" s="30">
        <f>(MAX($F11583,MIN(0.18*$D11583,$F11583*(1+$N11583))))</f>
        <v>658.84659605000002</v>
      </c>
      <c r="P11583" s="35">
        <f>O11583/D11583</f>
        <v>5.1046352671415059E-2</v>
      </c>
    </row>
    <row r="11584" spans="1:16" x14ac:dyDescent="0.3">
      <c r="A11584" s="2">
        <v>45218</v>
      </c>
      <c r="B11584" s="3" t="s">
        <v>14913</v>
      </c>
      <c r="C11584" s="4" t="s">
        <v>1083</v>
      </c>
      <c r="D11584" s="27">
        <v>2810.11</v>
      </c>
      <c r="E11584" s="27">
        <v>178.71</v>
      </c>
      <c r="F11584" s="27">
        <v>59.47</v>
      </c>
      <c r="G11584" s="26">
        <f>(E11584-F11584)/E11584</f>
        <v>0.66722623244362378</v>
      </c>
      <c r="H11584" s="27">
        <f>E11584-F11584</f>
        <v>119.24000000000001</v>
      </c>
      <c r="I11584" s="35">
        <f>E11584/D11584</f>
        <v>6.3595375270007221E-2</v>
      </c>
      <c r="J11584" s="3">
        <v>9.6</v>
      </c>
      <c r="K11584" s="26">
        <v>1.25</v>
      </c>
      <c r="L11584" s="4" t="b">
        <v>1</v>
      </c>
      <c r="M11584" s="4" t="s">
        <v>57</v>
      </c>
      <c r="N11584" s="35">
        <f>'Landed Freight Margin Tool'!$D$4</f>
        <v>0.58708499999999997</v>
      </c>
      <c r="O11584" s="30">
        <f>(MAX($F11584,MIN(0.18*$D11584,$F11584*(1+$N11584))))</f>
        <v>94.38394495</v>
      </c>
      <c r="P11584" s="35">
        <f>O11584/D11584</f>
        <v>3.3587277704431498E-2</v>
      </c>
    </row>
    <row r="11585" spans="1:16" x14ac:dyDescent="0.3">
      <c r="A11585" s="2">
        <v>44959</v>
      </c>
      <c r="B11585" s="3" t="s">
        <v>3812</v>
      </c>
      <c r="C11585" s="4" t="s">
        <v>3813</v>
      </c>
      <c r="D11585" s="27">
        <v>21985.14</v>
      </c>
      <c r="E11585" s="27">
        <v>1401.44</v>
      </c>
      <c r="F11585" s="27">
        <v>1030.82</v>
      </c>
      <c r="G11585" s="26">
        <f>(E11585-F11585)/E11585</f>
        <v>0.26445655896791881</v>
      </c>
      <c r="H11585" s="27">
        <f>E11585-F11585</f>
        <v>370.62000000000012</v>
      </c>
      <c r="I11585" s="35">
        <f>E11585/D11585</f>
        <v>6.3744874947350802E-2</v>
      </c>
      <c r="J11585" s="3">
        <v>5228.6000000000004</v>
      </c>
      <c r="K11585" s="26">
        <v>0.192</v>
      </c>
      <c r="L11585" s="4" t="b">
        <v>1</v>
      </c>
      <c r="M11585" s="4" t="s">
        <v>57</v>
      </c>
      <c r="N11585" s="35">
        <f>'Landed Freight Margin Tool'!$D$4</f>
        <v>0.58708499999999997</v>
      </c>
      <c r="O11585" s="30">
        <f>(MAX($F11585,MIN(0.18*$D11585,$F11585*(1+$N11585))))</f>
        <v>1635.9989596999999</v>
      </c>
      <c r="P11585" s="35">
        <f>O11585/D11585</f>
        <v>7.4413852252021129E-2</v>
      </c>
    </row>
    <row r="11586" spans="1:16" x14ac:dyDescent="0.3">
      <c r="A11586" s="2">
        <v>45223</v>
      </c>
      <c r="B11586" s="3" t="s">
        <v>8981</v>
      </c>
      <c r="C11586" s="4" t="s">
        <v>8982</v>
      </c>
      <c r="D11586" s="27">
        <v>15856.84</v>
      </c>
      <c r="E11586" s="27">
        <v>1013.52</v>
      </c>
      <c r="F11586" s="27">
        <v>667.69</v>
      </c>
      <c r="G11586" s="26">
        <f>(E11586-F11586)/E11586</f>
        <v>0.34121674954613618</v>
      </c>
      <c r="H11586" s="27">
        <f>E11586-F11586</f>
        <v>345.82999999999993</v>
      </c>
      <c r="I11586" s="35">
        <f>E11586/D11586</f>
        <v>6.3916896430814718E-2</v>
      </c>
      <c r="J11586" s="3">
        <v>1990.96</v>
      </c>
      <c r="K11586" s="26">
        <v>0.22</v>
      </c>
      <c r="L11586" s="4" t="b">
        <v>1</v>
      </c>
      <c r="M11586" s="4" t="s">
        <v>57</v>
      </c>
      <c r="N11586" s="35">
        <f>'Landed Freight Margin Tool'!$D$4</f>
        <v>0.58708499999999997</v>
      </c>
      <c r="O11586" s="30">
        <f>(MAX($F11586,MIN(0.18*$D11586,$F11586*(1+$N11586))))</f>
        <v>1059.6807836500002</v>
      </c>
      <c r="P11586" s="35">
        <f>O11586/D11586</f>
        <v>6.6827992440486261E-2</v>
      </c>
    </row>
    <row r="11587" spans="1:16" x14ac:dyDescent="0.3">
      <c r="A11587" s="2">
        <v>45154</v>
      </c>
      <c r="B11587" s="3" t="s">
        <v>15214</v>
      </c>
      <c r="C11587" s="4" t="s">
        <v>15215</v>
      </c>
      <c r="D11587" s="27">
        <v>9010.5300000000007</v>
      </c>
      <c r="E11587" s="27">
        <v>576.11</v>
      </c>
      <c r="F11587" s="27">
        <v>408.77</v>
      </c>
      <c r="G11587" s="26">
        <f>(E11587-F11587)/E11587</f>
        <v>0.29046536251757482</v>
      </c>
      <c r="H11587" s="27">
        <f>E11587-F11587</f>
        <v>167.34000000000003</v>
      </c>
      <c r="I11587" s="35">
        <f>E11587/D11587</f>
        <v>6.3937415446150225E-2</v>
      </c>
      <c r="J11587" s="3">
        <v>1441.56</v>
      </c>
      <c r="K11587" s="26">
        <v>0.22</v>
      </c>
      <c r="L11587" s="4" t="b">
        <v>1</v>
      </c>
      <c r="M11587" s="4" t="s">
        <v>57</v>
      </c>
      <c r="N11587" s="35">
        <f>'Landed Freight Margin Tool'!$D$4</f>
        <v>0.58708499999999997</v>
      </c>
      <c r="O11587" s="30">
        <f>(MAX($F11587,MIN(0.18*$D11587,$F11587*(1+$N11587))))</f>
        <v>648.75273545000005</v>
      </c>
      <c r="P11587" s="35">
        <f>O11587/D11587</f>
        <v>7.1999397976589607E-2</v>
      </c>
    </row>
    <row r="11588" spans="1:16" x14ac:dyDescent="0.3">
      <c r="A11588" s="2">
        <v>44937</v>
      </c>
      <c r="B11588" s="3" t="s">
        <v>24444</v>
      </c>
      <c r="C11588" s="4" t="s">
        <v>24445</v>
      </c>
      <c r="D11588" s="27">
        <v>24765.23</v>
      </c>
      <c r="E11588" s="27">
        <v>1589.28</v>
      </c>
      <c r="F11588" s="27">
        <v>1039.51</v>
      </c>
      <c r="G11588" s="26">
        <f>(E11588-F11588)/E11588</f>
        <v>0.34592394040068458</v>
      </c>
      <c r="H11588" s="27">
        <f>E11588-F11588</f>
        <v>549.77</v>
      </c>
      <c r="I11588" s="35">
        <f>E11588/D11588</f>
        <v>6.4173843731715793E-2</v>
      </c>
      <c r="J11588" s="3">
        <v>2125.4</v>
      </c>
      <c r="K11588" s="26">
        <v>0.13700000000000001</v>
      </c>
      <c r="L11588" s="4" t="b">
        <v>0</v>
      </c>
      <c r="M11588" s="4" t="s">
        <v>57</v>
      </c>
      <c r="N11588" s="35">
        <f>'Landed Freight Margin Tool'!$D$4</f>
        <v>0.58708499999999997</v>
      </c>
      <c r="O11588" s="30">
        <f>(MAX($F11588,MIN(0.18*$D11588,$F11588*(1+$N11588))))</f>
        <v>1649.7907283500001</v>
      </c>
      <c r="P11588" s="35">
        <f>O11588/D11588</f>
        <v>6.6617218105787843E-2</v>
      </c>
    </row>
    <row r="11589" spans="1:16" x14ac:dyDescent="0.3">
      <c r="A11589" s="2">
        <v>44957</v>
      </c>
      <c r="B11589" s="3" t="s">
        <v>19366</v>
      </c>
      <c r="C11589" s="4" t="s">
        <v>19367</v>
      </c>
      <c r="D11589" s="27">
        <v>8718.5300000000007</v>
      </c>
      <c r="E11589" s="27">
        <v>559.65</v>
      </c>
      <c r="F11589" s="27">
        <v>255.51</v>
      </c>
      <c r="G11589" s="26">
        <f>(E11589-F11589)/E11589</f>
        <v>0.54344679710533372</v>
      </c>
      <c r="H11589" s="27">
        <f>E11589-F11589</f>
        <v>304.14</v>
      </c>
      <c r="I11589" s="35">
        <f>E11589/D11589</f>
        <v>6.4190867038365407E-2</v>
      </c>
      <c r="J11589" s="3">
        <v>1233.28</v>
      </c>
      <c r="K11589" s="26">
        <v>0.22</v>
      </c>
      <c r="L11589" s="4" t="b">
        <v>1</v>
      </c>
      <c r="M11589" s="4" t="s">
        <v>57</v>
      </c>
      <c r="N11589" s="35">
        <f>'Landed Freight Margin Tool'!$D$4</f>
        <v>0.58708499999999997</v>
      </c>
      <c r="O11589" s="30">
        <f>(MAX($F11589,MIN(0.18*$D11589,$F11589*(1+$N11589))))</f>
        <v>405.51608835000002</v>
      </c>
      <c r="P11589" s="35">
        <f>O11589/D11589</f>
        <v>4.6511979467869009E-2</v>
      </c>
    </row>
    <row r="11590" spans="1:16" x14ac:dyDescent="0.3">
      <c r="A11590" s="2">
        <v>45139</v>
      </c>
      <c r="B11590" s="3" t="s">
        <v>17429</v>
      </c>
      <c r="C11590" s="4" t="s">
        <v>17430</v>
      </c>
      <c r="D11590" s="27">
        <v>15312.48</v>
      </c>
      <c r="E11590" s="27">
        <v>983.74</v>
      </c>
      <c r="F11590" s="27">
        <v>458.71</v>
      </c>
      <c r="G11590" s="26">
        <f>(E11590-F11590)/E11590</f>
        <v>0.53370809360196791</v>
      </c>
      <c r="H11590" s="27">
        <f>E11590-F11590</f>
        <v>525.03</v>
      </c>
      <c r="I11590" s="35">
        <f>E11590/D11590</f>
        <v>6.4244328808919268E-2</v>
      </c>
      <c r="J11590" s="3">
        <v>4382.3999999999996</v>
      </c>
      <c r="K11590" s="26">
        <v>0.13600000000000001</v>
      </c>
      <c r="L11590" s="4" t="b">
        <v>0</v>
      </c>
      <c r="M11590" s="4" t="s">
        <v>57</v>
      </c>
      <c r="N11590" s="35">
        <f>'Landed Freight Margin Tool'!$D$4</f>
        <v>0.58708499999999997</v>
      </c>
      <c r="O11590" s="30">
        <f>(MAX($F11590,MIN(0.18*$D11590,$F11590*(1+$N11590))))</f>
        <v>728.01176035000003</v>
      </c>
      <c r="P11590" s="35">
        <f>O11590/D11590</f>
        <v>4.7543687263591532E-2</v>
      </c>
    </row>
    <row r="11591" spans="1:16" x14ac:dyDescent="0.3">
      <c r="A11591" s="2">
        <v>45175</v>
      </c>
      <c r="B11591" s="3" t="s">
        <v>9658</v>
      </c>
      <c r="C11591" s="4" t="s">
        <v>9659</v>
      </c>
      <c r="D11591" s="27">
        <v>22543.13</v>
      </c>
      <c r="E11591" s="27">
        <v>1449.98</v>
      </c>
      <c r="F11591" s="27">
        <v>997.27</v>
      </c>
      <c r="G11591" s="26">
        <f>(E11591-F11591)/E11591</f>
        <v>0.31221809955999397</v>
      </c>
      <c r="H11591" s="27">
        <f>E11591-F11591</f>
        <v>452.71000000000004</v>
      </c>
      <c r="I11591" s="35">
        <f>E11591/D11591</f>
        <v>6.4320260762369727E-2</v>
      </c>
      <c r="J11591" s="3">
        <v>34570.400000000001</v>
      </c>
      <c r="K11591" s="26">
        <v>4.7E-2</v>
      </c>
      <c r="L11591" s="4" t="b">
        <v>0</v>
      </c>
      <c r="M11591" s="4" t="s">
        <v>57</v>
      </c>
      <c r="N11591" s="35">
        <f>'Landed Freight Margin Tool'!$D$4</f>
        <v>0.58708499999999997</v>
      </c>
      <c r="O11591" s="30">
        <f>(MAX($F11591,MIN(0.18*$D11591,$F11591*(1+$N11591))))</f>
        <v>1582.7522579500001</v>
      </c>
      <c r="P11591" s="35">
        <f>O11591/D11591</f>
        <v>7.0209960105362471E-2</v>
      </c>
    </row>
    <row r="11592" spans="1:16" x14ac:dyDescent="0.3">
      <c r="A11592" s="2">
        <v>45170</v>
      </c>
      <c r="B11592" s="3" t="s">
        <v>4592</v>
      </c>
      <c r="C11592" s="4" t="s">
        <v>4593</v>
      </c>
      <c r="D11592" s="27">
        <v>21611.68</v>
      </c>
      <c r="E11592" s="27">
        <v>1391.55</v>
      </c>
      <c r="F11592" s="27">
        <v>1303.8499999999999</v>
      </c>
      <c r="G11592" s="26">
        <f>(E11592-F11592)/E11592</f>
        <v>6.302324745787076E-2</v>
      </c>
      <c r="H11592" s="27">
        <f>E11592-F11592</f>
        <v>87.700000000000045</v>
      </c>
      <c r="I11592" s="35">
        <f>E11592/D11592</f>
        <v>6.4388793467236236E-2</v>
      </c>
      <c r="J11592" s="3">
        <v>2355.86</v>
      </c>
      <c r="K11592" s="26">
        <v>0.22</v>
      </c>
      <c r="L11592" s="4" t="b">
        <v>1</v>
      </c>
      <c r="M11592" s="4" t="s">
        <v>57</v>
      </c>
      <c r="N11592" s="35">
        <f>'Landed Freight Margin Tool'!$D$4</f>
        <v>0.58708499999999997</v>
      </c>
      <c r="O11592" s="30">
        <f>(MAX($F11592,MIN(0.18*$D11592,$F11592*(1+$N11592))))</f>
        <v>2069.32077725</v>
      </c>
      <c r="P11592" s="35">
        <f>O11592/D11592</f>
        <v>9.5750111849240774E-2</v>
      </c>
    </row>
    <row r="11593" spans="1:16" x14ac:dyDescent="0.3">
      <c r="A11593" s="2">
        <v>45107</v>
      </c>
      <c r="B11593" s="3" t="s">
        <v>22115</v>
      </c>
      <c r="C11593" s="4" t="s">
        <v>22116</v>
      </c>
      <c r="D11593" s="27">
        <v>6681.91</v>
      </c>
      <c r="E11593" s="27">
        <v>431.69</v>
      </c>
      <c r="F11593" s="27">
        <v>266.29000000000002</v>
      </c>
      <c r="G11593" s="26">
        <f>(E11593-F11593)/E11593</f>
        <v>0.38314531260858481</v>
      </c>
      <c r="H11593" s="27">
        <f>E11593-F11593</f>
        <v>165.39999999999998</v>
      </c>
      <c r="I11593" s="35">
        <f>E11593/D11593</f>
        <v>6.4605778886575843E-2</v>
      </c>
      <c r="J11593" s="3">
        <v>1803.72</v>
      </c>
      <c r="K11593" s="26">
        <v>0.23799999999999999</v>
      </c>
      <c r="L11593" s="4" t="b">
        <v>1</v>
      </c>
      <c r="M11593" s="4" t="s">
        <v>57</v>
      </c>
      <c r="N11593" s="35">
        <f>'Landed Freight Margin Tool'!$D$4</f>
        <v>0.58708499999999997</v>
      </c>
      <c r="O11593" s="30">
        <f>(MAX($F11593,MIN(0.18*$D11593,$F11593*(1+$N11593))))</f>
        <v>422.62486465000006</v>
      </c>
      <c r="P11593" s="35">
        <f>O11593/D11593</f>
        <v>6.3249110606099168E-2</v>
      </c>
    </row>
    <row r="11594" spans="1:16" x14ac:dyDescent="0.3">
      <c r="A11594" s="2">
        <v>45131</v>
      </c>
      <c r="B11594" s="3" t="s">
        <v>24715</v>
      </c>
      <c r="C11594" s="4" t="s">
        <v>24716</v>
      </c>
      <c r="D11594" s="27">
        <v>19805.71</v>
      </c>
      <c r="E11594" s="27">
        <v>1281.33</v>
      </c>
      <c r="F11594" s="27">
        <v>855.95</v>
      </c>
      <c r="G11594" s="26">
        <f>(E11594-F11594)/E11594</f>
        <v>0.33198317373354241</v>
      </c>
      <c r="H11594" s="27">
        <f>E11594-F11594</f>
        <v>425.37999999999988</v>
      </c>
      <c r="I11594" s="35">
        <f>E11594/D11594</f>
        <v>6.4694979377159414E-2</v>
      </c>
      <c r="J11594" s="3">
        <v>387.39</v>
      </c>
      <c r="K11594" s="26">
        <v>0.224</v>
      </c>
      <c r="L11594" s="4" t="b">
        <v>1</v>
      </c>
      <c r="M11594" s="4" t="s">
        <v>57</v>
      </c>
      <c r="N11594" s="35">
        <f>'Landed Freight Margin Tool'!$D$4</f>
        <v>0.58708499999999997</v>
      </c>
      <c r="O11594" s="30">
        <f>(MAX($F11594,MIN(0.18*$D11594,$F11594*(1+$N11594))))</f>
        <v>1358.4654057500002</v>
      </c>
      <c r="P11594" s="35">
        <f>O11594/D11594</f>
        <v>6.8589583799318496E-2</v>
      </c>
    </row>
    <row r="11595" spans="1:16" x14ac:dyDescent="0.3">
      <c r="A11595" s="2">
        <v>45132</v>
      </c>
      <c r="B11595" s="3" t="s">
        <v>19699</v>
      </c>
      <c r="C11595" s="4" t="s">
        <v>19700</v>
      </c>
      <c r="D11595" s="27">
        <v>11455.98</v>
      </c>
      <c r="E11595" s="27">
        <v>741.68</v>
      </c>
      <c r="F11595" s="27">
        <v>528.77</v>
      </c>
      <c r="G11595" s="26">
        <f>(E11595-F11595)/E11595</f>
        <v>0.28706450221119617</v>
      </c>
      <c r="H11595" s="27">
        <f>E11595-F11595</f>
        <v>212.90999999999997</v>
      </c>
      <c r="I11595" s="35">
        <f>E11595/D11595</f>
        <v>6.4741733138500596E-2</v>
      </c>
      <c r="J11595" s="3">
        <v>1028.28</v>
      </c>
      <c r="K11595" s="26">
        <v>0.22</v>
      </c>
      <c r="L11595" s="4" t="b">
        <v>1</v>
      </c>
      <c r="M11595" s="4" t="s">
        <v>57</v>
      </c>
      <c r="N11595" s="35">
        <f>'Landed Freight Margin Tool'!$D$4</f>
        <v>0.58708499999999997</v>
      </c>
      <c r="O11595" s="30">
        <f>(MAX($F11595,MIN(0.18*$D11595,$F11595*(1+$N11595))))</f>
        <v>839.20293545000004</v>
      </c>
      <c r="P11595" s="35">
        <f>O11595/D11595</f>
        <v>7.3254574069612555E-2</v>
      </c>
    </row>
    <row r="11596" spans="1:16" x14ac:dyDescent="0.3">
      <c r="A11596" s="2">
        <v>44987</v>
      </c>
      <c r="B11596" s="3" t="s">
        <v>24947</v>
      </c>
      <c r="C11596" s="4" t="s">
        <v>24948</v>
      </c>
      <c r="D11596" s="27">
        <v>11649.86</v>
      </c>
      <c r="E11596" s="27">
        <v>754.6</v>
      </c>
      <c r="F11596" s="27">
        <v>509.81</v>
      </c>
      <c r="G11596" s="26">
        <f>(E11596-F11596)/E11596</f>
        <v>0.32439703153988869</v>
      </c>
      <c r="H11596" s="27">
        <f>E11596-F11596</f>
        <v>244.79000000000002</v>
      </c>
      <c r="I11596" s="35">
        <f>E11596/D11596</f>
        <v>6.4773310580556326E-2</v>
      </c>
      <c r="J11596" s="3">
        <v>589</v>
      </c>
      <c r="K11596" s="26">
        <v>0.56899999999999995</v>
      </c>
      <c r="L11596" s="4" t="b">
        <v>1</v>
      </c>
      <c r="M11596" s="4" t="s">
        <v>57</v>
      </c>
      <c r="N11596" s="35">
        <f>'Landed Freight Margin Tool'!$D$4</f>
        <v>0.58708499999999997</v>
      </c>
      <c r="O11596" s="30">
        <f>(MAX($F11596,MIN(0.18*$D11596,$F11596*(1+$N11596))))</f>
        <v>809.11180385</v>
      </c>
      <c r="P11596" s="35">
        <f>O11596/D11596</f>
        <v>6.9452491605049321E-2</v>
      </c>
    </row>
    <row r="11597" spans="1:16" x14ac:dyDescent="0.3">
      <c r="A11597" s="2">
        <v>45128</v>
      </c>
      <c r="B11597" s="3" t="s">
        <v>1080</v>
      </c>
      <c r="C11597" s="4" t="s">
        <v>1081</v>
      </c>
      <c r="D11597" s="27">
        <v>3217.8</v>
      </c>
      <c r="E11597" s="27">
        <v>209.1</v>
      </c>
      <c r="F11597" s="27">
        <v>111.83</v>
      </c>
      <c r="G11597" s="26">
        <f>(E11597-F11597)/E11597</f>
        <v>0.46518412242945956</v>
      </c>
      <c r="H11597" s="27">
        <f>E11597-F11597</f>
        <v>97.27</v>
      </c>
      <c r="I11597" s="35">
        <f>E11597/D11597</f>
        <v>6.4982286033936229E-2</v>
      </c>
      <c r="J11597" s="3">
        <v>0</v>
      </c>
      <c r="K11597" s="26">
        <v>0</v>
      </c>
      <c r="L11597" s="4" t="b">
        <v>0</v>
      </c>
      <c r="M11597" s="4" t="s">
        <v>57</v>
      </c>
      <c r="N11597" s="35">
        <f>'Landed Freight Margin Tool'!$D$4</f>
        <v>0.58708499999999997</v>
      </c>
      <c r="O11597" s="30">
        <f>(MAX($F11597,MIN(0.18*$D11597,$F11597*(1+$N11597))))</f>
        <v>177.48371555</v>
      </c>
      <c r="P11597" s="35">
        <f>O11597/D11597</f>
        <v>5.5156851124992225E-2</v>
      </c>
    </row>
    <row r="11598" spans="1:16" x14ac:dyDescent="0.3">
      <c r="A11598" s="2">
        <v>45043</v>
      </c>
      <c r="B11598" s="3" t="s">
        <v>2891</v>
      </c>
      <c r="C11598" s="4" t="s">
        <v>2892</v>
      </c>
      <c r="D11598" s="27">
        <v>9954.76</v>
      </c>
      <c r="E11598" s="27">
        <v>647.62</v>
      </c>
      <c r="F11598" s="27">
        <v>436.87</v>
      </c>
      <c r="G11598" s="26">
        <f>(E11598-F11598)/E11598</f>
        <v>0.32542231555541828</v>
      </c>
      <c r="H11598" s="27">
        <f>E11598-F11598</f>
        <v>210.75</v>
      </c>
      <c r="I11598" s="35">
        <f>E11598/D11598</f>
        <v>6.5056314768010479E-2</v>
      </c>
      <c r="J11598" s="3">
        <v>1089.78</v>
      </c>
      <c r="K11598" s="26">
        <v>0.22</v>
      </c>
      <c r="L11598" s="4" t="b">
        <v>1</v>
      </c>
      <c r="M11598" s="4" t="s">
        <v>57</v>
      </c>
      <c r="N11598" s="35">
        <f>'Landed Freight Margin Tool'!$D$4</f>
        <v>0.58708499999999997</v>
      </c>
      <c r="O11598" s="30">
        <f>(MAX($F11598,MIN(0.18*$D11598,$F11598*(1+$N11598))))</f>
        <v>693.34982395000009</v>
      </c>
      <c r="P11598" s="35">
        <f>O11598/D11598</f>
        <v>6.9650079353997488E-2</v>
      </c>
    </row>
    <row r="11599" spans="1:16" x14ac:dyDescent="0.3">
      <c r="A11599" s="2">
        <v>45098</v>
      </c>
      <c r="B11599" s="3" t="s">
        <v>22127</v>
      </c>
      <c r="C11599" s="4" t="s">
        <v>8126</v>
      </c>
      <c r="D11599" s="27">
        <v>12365.91</v>
      </c>
      <c r="E11599" s="27">
        <v>805.73</v>
      </c>
      <c r="F11599" s="27">
        <v>585.65</v>
      </c>
      <c r="G11599" s="26">
        <f>(E11599-F11599)/E11599</f>
        <v>0.27314360890124489</v>
      </c>
      <c r="H11599" s="27">
        <f>E11599-F11599</f>
        <v>220.08000000000004</v>
      </c>
      <c r="I11599" s="35">
        <f>E11599/D11599</f>
        <v>6.5157355989166998E-2</v>
      </c>
      <c r="J11599" s="3">
        <v>-4.28</v>
      </c>
      <c r="K11599" s="26">
        <v>-3.29</v>
      </c>
      <c r="L11599" s="4" t="b">
        <v>0</v>
      </c>
      <c r="M11599" s="4" t="s">
        <v>57</v>
      </c>
      <c r="N11599" s="35">
        <f>'Landed Freight Margin Tool'!$D$4</f>
        <v>0.58708499999999997</v>
      </c>
      <c r="O11599" s="30">
        <f>(MAX($F11599,MIN(0.18*$D11599,$F11599*(1+$N11599))))</f>
        <v>929.47633025000005</v>
      </c>
      <c r="P11599" s="35">
        <f>O11599/D11599</f>
        <v>7.5164410079808119E-2</v>
      </c>
    </row>
    <row r="11600" spans="1:16" x14ac:dyDescent="0.3">
      <c r="A11600" s="2">
        <v>45121</v>
      </c>
      <c r="B11600" s="3" t="s">
        <v>9351</v>
      </c>
      <c r="C11600" s="4" t="s">
        <v>9352</v>
      </c>
      <c r="D11600" s="27">
        <v>20569.77</v>
      </c>
      <c r="E11600" s="27">
        <v>1341.87</v>
      </c>
      <c r="F11600" s="27">
        <v>912.01</v>
      </c>
      <c r="G11600" s="26">
        <f>(E11600-F11600)/E11600</f>
        <v>0.32034399755564991</v>
      </c>
      <c r="H11600" s="27">
        <f>E11600-F11600</f>
        <v>429.8599999999999</v>
      </c>
      <c r="I11600" s="35">
        <f>E11600/D11600</f>
        <v>6.5235051242673106E-2</v>
      </c>
      <c r="J11600" s="3">
        <v>167.28</v>
      </c>
      <c r="K11600" s="26">
        <v>0.22</v>
      </c>
      <c r="L11600" s="4" t="b">
        <v>1</v>
      </c>
      <c r="M11600" s="4" t="s">
        <v>57</v>
      </c>
      <c r="N11600" s="35">
        <f>'Landed Freight Margin Tool'!$D$4</f>
        <v>0.58708499999999997</v>
      </c>
      <c r="O11600" s="30">
        <f>(MAX($F11600,MIN(0.18*$D11600,$F11600*(1+$N11600))))</f>
        <v>1447.4373908500002</v>
      </c>
      <c r="P11600" s="35">
        <f>O11600/D11600</f>
        <v>7.0367213189549527E-2</v>
      </c>
    </row>
    <row r="11601" spans="1:16" x14ac:dyDescent="0.3">
      <c r="A11601" s="2">
        <v>45105</v>
      </c>
      <c r="B11601" s="3" t="s">
        <v>13232</v>
      </c>
      <c r="C11601" s="4" t="s">
        <v>13233</v>
      </c>
      <c r="D11601" s="27">
        <v>24783.08</v>
      </c>
      <c r="E11601" s="27">
        <v>1618.66</v>
      </c>
      <c r="F11601" s="27">
        <v>900.34</v>
      </c>
      <c r="G11601" s="26">
        <f>(E11601-F11601)/E11601</f>
        <v>0.44377448012553594</v>
      </c>
      <c r="H11601" s="27">
        <f>E11601-F11601</f>
        <v>718.32</v>
      </c>
      <c r="I11601" s="35">
        <f>E11601/D11601</f>
        <v>6.5313108782282109E-2</v>
      </c>
      <c r="J11601" s="3">
        <v>2952</v>
      </c>
      <c r="K11601" s="26">
        <v>0.22</v>
      </c>
      <c r="L11601" s="4" t="b">
        <v>1</v>
      </c>
      <c r="M11601" s="4" t="s">
        <v>57</v>
      </c>
      <c r="N11601" s="35">
        <f>'Landed Freight Margin Tool'!$D$4</f>
        <v>0.58708499999999997</v>
      </c>
      <c r="O11601" s="30">
        <f>(MAX($F11601,MIN(0.18*$D11601,$F11601*(1+$N11601))))</f>
        <v>1428.9161089000002</v>
      </c>
      <c r="P11601" s="35">
        <f>O11601/D11601</f>
        <v>5.765692193625651E-2</v>
      </c>
    </row>
    <row r="11602" spans="1:16" x14ac:dyDescent="0.3">
      <c r="A11602" s="2">
        <v>44987</v>
      </c>
      <c r="B11602" s="3" t="s">
        <v>12050</v>
      </c>
      <c r="C11602" s="4" t="s">
        <v>12051</v>
      </c>
      <c r="D11602" s="27">
        <v>17990.78</v>
      </c>
      <c r="E11602" s="27">
        <v>1175.9100000000001</v>
      </c>
      <c r="F11602" s="27">
        <v>859.51</v>
      </c>
      <c r="G11602" s="26">
        <f>(E11602-F11602)/E11602</f>
        <v>0.26906821100254275</v>
      </c>
      <c r="H11602" s="27">
        <f>E11602-F11602</f>
        <v>316.40000000000009</v>
      </c>
      <c r="I11602" s="35">
        <f>E11602/D11602</f>
        <v>6.5361813106491223E-2</v>
      </c>
      <c r="J11602" s="3">
        <v>15807.6</v>
      </c>
      <c r="K11602" s="26">
        <v>0.111</v>
      </c>
      <c r="L11602" s="4" t="b">
        <v>0</v>
      </c>
      <c r="M11602" s="4" t="s">
        <v>57</v>
      </c>
      <c r="N11602" s="35">
        <f>'Landed Freight Margin Tool'!$D$4</f>
        <v>0.58708499999999997</v>
      </c>
      <c r="O11602" s="30">
        <f>(MAX($F11602,MIN(0.18*$D11602,$F11602*(1+$N11602))))</f>
        <v>1364.11542835</v>
      </c>
      <c r="P11602" s="35">
        <f>O11602/D11602</f>
        <v>7.5823028704147352E-2</v>
      </c>
    </row>
    <row r="11603" spans="1:16" x14ac:dyDescent="0.3">
      <c r="A11603" s="2">
        <v>45041</v>
      </c>
      <c r="B11603" s="3" t="s">
        <v>17815</v>
      </c>
      <c r="C11603" s="4" t="s">
        <v>17816</v>
      </c>
      <c r="D11603" s="27">
        <v>13113.77</v>
      </c>
      <c r="E11603" s="27">
        <v>859.68</v>
      </c>
      <c r="F11603" s="27">
        <v>585.95000000000005</v>
      </c>
      <c r="G11603" s="26">
        <f>(E11603-F11603)/E11603</f>
        <v>0.31840917550716535</v>
      </c>
      <c r="H11603" s="27">
        <f>E11603-F11603</f>
        <v>273.7299999999999</v>
      </c>
      <c r="I11603" s="35">
        <f>E11603/D11603</f>
        <v>6.5555519122266134E-2</v>
      </c>
      <c r="J11603" s="3">
        <v>2796.52</v>
      </c>
      <c r="K11603" s="26">
        <v>0.19700000000000001</v>
      </c>
      <c r="L11603" s="4" t="b">
        <v>1</v>
      </c>
      <c r="M11603" s="4" t="s">
        <v>57</v>
      </c>
      <c r="N11603" s="35">
        <f>'Landed Freight Margin Tool'!$D$4</f>
        <v>0.58708499999999997</v>
      </c>
      <c r="O11603" s="30">
        <f>(MAX($F11603,MIN(0.18*$D11603,$F11603*(1+$N11603))))</f>
        <v>929.95245575000013</v>
      </c>
      <c r="P11603" s="35">
        <f>O11603/D11603</f>
        <v>7.0914195974917979E-2</v>
      </c>
    </row>
    <row r="11604" spans="1:16" x14ac:dyDescent="0.3">
      <c r="A11604" s="2">
        <v>45001</v>
      </c>
      <c r="B11604" s="3" t="s">
        <v>2669</v>
      </c>
      <c r="C11604" s="4" t="s">
        <v>2670</v>
      </c>
      <c r="D11604" s="27">
        <v>2298.6999999999998</v>
      </c>
      <c r="E11604" s="27">
        <v>150.93</v>
      </c>
      <c r="F11604" s="27">
        <v>140.62</v>
      </c>
      <c r="G11604" s="26">
        <f>(E11604-F11604)/E11604</f>
        <v>6.8309812495859018E-2</v>
      </c>
      <c r="H11604" s="27">
        <f>E11604-F11604</f>
        <v>10.310000000000002</v>
      </c>
      <c r="I11604" s="35">
        <f>E11604/D11604</f>
        <v>6.5658850654717896E-2</v>
      </c>
      <c r="J11604" s="3">
        <v>7216</v>
      </c>
      <c r="K11604" s="26">
        <v>0.22</v>
      </c>
      <c r="L11604" s="4" t="b">
        <v>1</v>
      </c>
      <c r="M11604" s="4" t="s">
        <v>57</v>
      </c>
      <c r="N11604" s="35">
        <f>'Landed Freight Margin Tool'!$D$4</f>
        <v>0.58708499999999997</v>
      </c>
      <c r="O11604" s="30">
        <f>(MAX($F11604,MIN(0.18*$D11604,$F11604*(1+$N11604))))</f>
        <v>223.17589270000002</v>
      </c>
      <c r="P11604" s="35">
        <f>O11604/D11604</f>
        <v>9.7087872580154014E-2</v>
      </c>
    </row>
    <row r="11605" spans="1:16" x14ac:dyDescent="0.3">
      <c r="A11605" s="2">
        <v>45245</v>
      </c>
      <c r="B11605" s="3" t="s">
        <v>9251</v>
      </c>
      <c r="C11605" s="4" t="s">
        <v>9252</v>
      </c>
      <c r="D11605" s="27">
        <v>10654.76</v>
      </c>
      <c r="E11605" s="27">
        <v>700.31</v>
      </c>
      <c r="F11605" s="27">
        <v>494.54</v>
      </c>
      <c r="G11605" s="26">
        <f>(E11605-F11605)/E11605</f>
        <v>0.29382701946280926</v>
      </c>
      <c r="H11605" s="27">
        <f>E11605-F11605</f>
        <v>205.76999999999992</v>
      </c>
      <c r="I11605" s="35">
        <f>E11605/D11605</f>
        <v>6.5727430744568618E-2</v>
      </c>
      <c r="J11605" s="3">
        <v>0</v>
      </c>
      <c r="K11605" s="26">
        <v>0</v>
      </c>
      <c r="L11605" s="4" t="b">
        <v>0</v>
      </c>
      <c r="M11605" s="4" t="s">
        <v>57</v>
      </c>
      <c r="N11605" s="35">
        <f>'Landed Freight Margin Tool'!$D$4</f>
        <v>0.58708499999999997</v>
      </c>
      <c r="O11605" s="30">
        <f>(MAX($F11605,MIN(0.18*$D11605,$F11605*(1+$N11605))))</f>
        <v>784.87701590000006</v>
      </c>
      <c r="P11605" s="35">
        <f>O11605/D11605</f>
        <v>7.3664448180906936E-2</v>
      </c>
    </row>
    <row r="11606" spans="1:16" x14ac:dyDescent="0.3">
      <c r="A11606" s="2">
        <v>45014</v>
      </c>
      <c r="B11606" s="3" t="s">
        <v>15657</v>
      </c>
      <c r="C11606" s="4" t="s">
        <v>15658</v>
      </c>
      <c r="D11606" s="27">
        <v>2630.13</v>
      </c>
      <c r="E11606" s="27">
        <v>173.14</v>
      </c>
      <c r="F11606" s="27">
        <v>92.92</v>
      </c>
      <c r="G11606" s="26">
        <f>(E11606-F11606)/E11606</f>
        <v>0.46332447730160559</v>
      </c>
      <c r="H11606" s="27">
        <f>E11606-F11606</f>
        <v>80.219999999999985</v>
      </c>
      <c r="I11606" s="35">
        <f>E11606/D11606</f>
        <v>6.5829445692798444E-2</v>
      </c>
      <c r="J11606" s="3">
        <v>0</v>
      </c>
      <c r="K11606" s="26">
        <v>0</v>
      </c>
      <c r="L11606" s="4" t="b">
        <v>0</v>
      </c>
      <c r="M11606" s="4" t="s">
        <v>57</v>
      </c>
      <c r="N11606" s="35">
        <f>'Landed Freight Margin Tool'!$D$4</f>
        <v>0.58708499999999997</v>
      </c>
      <c r="O11606" s="30">
        <f>(MAX($F11606,MIN(0.18*$D11606,$F11606*(1+$N11606))))</f>
        <v>147.47193820000001</v>
      </c>
      <c r="P11606" s="35">
        <f>O11606/D11606</f>
        <v>5.6070208772950388E-2</v>
      </c>
    </row>
    <row r="11607" spans="1:16" x14ac:dyDescent="0.3">
      <c r="A11607" s="2">
        <v>45218</v>
      </c>
      <c r="B11607" s="3" t="s">
        <v>9744</v>
      </c>
      <c r="C11607" s="4" t="s">
        <v>9745</v>
      </c>
      <c r="D11607" s="27">
        <v>17102.25</v>
      </c>
      <c r="E11607" s="27">
        <v>1126.6099999999999</v>
      </c>
      <c r="F11607" s="27">
        <v>1152.4000000000001</v>
      </c>
      <c r="G11607" s="26">
        <f>(E11607-F11607)/E11607</f>
        <v>-2.2891683901261478E-2</v>
      </c>
      <c r="H11607" s="27">
        <f>E11607-F11607</f>
        <v>-25.790000000000191</v>
      </c>
      <c r="I11607" s="35">
        <f>E11607/D11607</f>
        <v>6.5874957973366066E-2</v>
      </c>
      <c r="J11607" s="3">
        <v>3941.74</v>
      </c>
      <c r="K11607" s="26">
        <v>0.22</v>
      </c>
      <c r="L11607" s="4" t="b">
        <v>1</v>
      </c>
      <c r="M11607" s="4" t="s">
        <v>57</v>
      </c>
      <c r="N11607" s="35">
        <f>'Landed Freight Margin Tool'!$D$4</f>
        <v>0.58708499999999997</v>
      </c>
      <c r="O11607" s="30">
        <f>(MAX($F11607,MIN(0.18*$D11607,$F11607*(1+$N11607))))</f>
        <v>1828.9567540000003</v>
      </c>
      <c r="P11607" s="35">
        <f>O11607/D11607</f>
        <v>0.1069424639448026</v>
      </c>
    </row>
    <row r="11608" spans="1:16" x14ac:dyDescent="0.3">
      <c r="A11608" s="2">
        <v>45005</v>
      </c>
      <c r="B11608" s="3" t="s">
        <v>19138</v>
      </c>
      <c r="C11608" s="4" t="s">
        <v>19139</v>
      </c>
      <c r="D11608" s="27">
        <v>14283.5</v>
      </c>
      <c r="E11608" s="27">
        <v>941.45</v>
      </c>
      <c r="F11608" s="27">
        <v>399.58</v>
      </c>
      <c r="G11608" s="26">
        <f>(E11608-F11608)/E11608</f>
        <v>0.57556960008497537</v>
      </c>
      <c r="H11608" s="27">
        <f>E11608-F11608</f>
        <v>541.87000000000012</v>
      </c>
      <c r="I11608" s="35">
        <f>E11608/D11608</f>
        <v>6.591171631602899E-2</v>
      </c>
      <c r="J11608" s="3">
        <v>0</v>
      </c>
      <c r="K11608" s="26">
        <v>0</v>
      </c>
      <c r="L11608" s="4" t="b">
        <v>0</v>
      </c>
      <c r="M11608" s="4" t="s">
        <v>57</v>
      </c>
      <c r="N11608" s="35">
        <f>'Landed Freight Margin Tool'!$D$4</f>
        <v>0.58708499999999997</v>
      </c>
      <c r="O11608" s="30">
        <f>(MAX($F11608,MIN(0.18*$D11608,$F11608*(1+$N11608))))</f>
        <v>634.16742429999999</v>
      </c>
      <c r="P11608" s="35">
        <f>O11608/D11608</f>
        <v>4.4398601484230055E-2</v>
      </c>
    </row>
    <row r="11609" spans="1:16" x14ac:dyDescent="0.3">
      <c r="A11609" s="2">
        <v>45268</v>
      </c>
      <c r="B11609" s="3" t="s">
        <v>23586</v>
      </c>
      <c r="C11609" s="4" t="s">
        <v>23587</v>
      </c>
      <c r="D11609" s="27">
        <v>5866.59</v>
      </c>
      <c r="E11609" s="27">
        <v>387.33</v>
      </c>
      <c r="F11609" s="27">
        <v>242.88</v>
      </c>
      <c r="G11609" s="26">
        <f>(E11609-F11609)/E11609</f>
        <v>0.37293780497250406</v>
      </c>
      <c r="H11609" s="27">
        <f>E11609-F11609</f>
        <v>144.44999999999999</v>
      </c>
      <c r="I11609" s="35">
        <f>E11609/D11609</f>
        <v>6.6023021891763359E-2</v>
      </c>
      <c r="J11609" s="3">
        <v>164.82</v>
      </c>
      <c r="K11609" s="26">
        <v>0.22</v>
      </c>
      <c r="L11609" s="4" t="b">
        <v>1</v>
      </c>
      <c r="M11609" s="4" t="s">
        <v>57</v>
      </c>
      <c r="N11609" s="35">
        <f>'Landed Freight Margin Tool'!$D$4</f>
        <v>0.58708499999999997</v>
      </c>
      <c r="O11609" s="30">
        <f>(MAX($F11609,MIN(0.18*$D11609,$F11609*(1+$N11609))))</f>
        <v>385.47120480000001</v>
      </c>
      <c r="P11609" s="35">
        <f>O11609/D11609</f>
        <v>6.5706177660276241E-2</v>
      </c>
    </row>
    <row r="11610" spans="1:16" x14ac:dyDescent="0.3">
      <c r="A11610" s="2">
        <v>45265</v>
      </c>
      <c r="B11610" s="3" t="s">
        <v>22722</v>
      </c>
      <c r="C11610" s="4" t="s">
        <v>22723</v>
      </c>
      <c r="D11610" s="27">
        <v>1498.66</v>
      </c>
      <c r="E11610" s="27">
        <v>99.11</v>
      </c>
      <c r="F11610" s="27">
        <v>57.62</v>
      </c>
      <c r="G11610" s="26">
        <f>(E11610-F11610)/E11610</f>
        <v>0.41862576934719004</v>
      </c>
      <c r="H11610" s="27">
        <f>E11610-F11610</f>
        <v>41.49</v>
      </c>
      <c r="I11610" s="35">
        <f>E11610/D11610</f>
        <v>6.6132411621048132E-2</v>
      </c>
      <c r="J11610" s="3">
        <v>9357</v>
      </c>
      <c r="K11610" s="26">
        <v>0.20599999999999999</v>
      </c>
      <c r="L11610" s="4" t="b">
        <v>1</v>
      </c>
      <c r="M11610" s="4" t="s">
        <v>57</v>
      </c>
      <c r="N11610" s="35">
        <f>'Landed Freight Margin Tool'!$D$4</f>
        <v>0.58708499999999997</v>
      </c>
      <c r="O11610" s="30">
        <f>(MAX($F11610,MIN(0.18*$D11610,$F11610*(1+$N11610))))</f>
        <v>91.447837699999994</v>
      </c>
      <c r="P11610" s="35">
        <f>O11610/D11610</f>
        <v>6.1019736097580497E-2</v>
      </c>
    </row>
    <row r="11611" spans="1:16" x14ac:dyDescent="0.3">
      <c r="A11611" s="2">
        <v>45202</v>
      </c>
      <c r="B11611" s="3" t="s">
        <v>12073</v>
      </c>
      <c r="C11611" s="4" t="s">
        <v>12074</v>
      </c>
      <c r="D11611" s="27">
        <v>1615.29</v>
      </c>
      <c r="E11611" s="27">
        <v>106.97</v>
      </c>
      <c r="F11611" s="27">
        <v>65.86</v>
      </c>
      <c r="G11611" s="26">
        <f>(E11611-F11611)/E11611</f>
        <v>0.38431335888566887</v>
      </c>
      <c r="H11611" s="27">
        <f>E11611-F11611</f>
        <v>41.11</v>
      </c>
      <c r="I11611" s="35">
        <f>E11611/D11611</f>
        <v>6.6223402608819468E-2</v>
      </c>
      <c r="J11611" s="3">
        <v>317.49</v>
      </c>
      <c r="K11611" s="26">
        <v>0.36099999999999999</v>
      </c>
      <c r="L11611" s="4" t="b">
        <v>1</v>
      </c>
      <c r="M11611" s="4" t="s">
        <v>57</v>
      </c>
      <c r="N11611" s="35">
        <f>'Landed Freight Margin Tool'!$D$4</f>
        <v>0.58708499999999997</v>
      </c>
      <c r="O11611" s="30">
        <f>(MAX($F11611,MIN(0.18*$D11611,$F11611*(1+$N11611))))</f>
        <v>104.52541810000001</v>
      </c>
      <c r="P11611" s="35">
        <f>O11611/D11611</f>
        <v>6.4710001361984543E-2</v>
      </c>
    </row>
    <row r="11612" spans="1:16" x14ac:dyDescent="0.3">
      <c r="A11612" s="2">
        <v>45050</v>
      </c>
      <c r="B11612" s="3" t="s">
        <v>17885</v>
      </c>
      <c r="C11612" s="4" t="s">
        <v>17886</v>
      </c>
      <c r="D11612" s="27">
        <v>8965.14</v>
      </c>
      <c r="E11612" s="27">
        <v>595.59</v>
      </c>
      <c r="F11612" s="27">
        <v>402.04</v>
      </c>
      <c r="G11612" s="26">
        <f>(E11612-F11612)/E11612</f>
        <v>0.32497187662653837</v>
      </c>
      <c r="H11612" s="27">
        <f>E11612-F11612</f>
        <v>193.55</v>
      </c>
      <c r="I11612" s="35">
        <f>E11612/D11612</f>
        <v>6.6433987645480169E-2</v>
      </c>
      <c r="J11612" s="3">
        <v>888.49</v>
      </c>
      <c r="K11612" s="26">
        <v>0.214</v>
      </c>
      <c r="L11612" s="4" t="b">
        <v>1</v>
      </c>
      <c r="M11612" s="4" t="s">
        <v>57</v>
      </c>
      <c r="N11612" s="35">
        <f>'Landed Freight Margin Tool'!$D$4</f>
        <v>0.58708499999999997</v>
      </c>
      <c r="O11612" s="30">
        <f>(MAX($F11612,MIN(0.18*$D11612,$F11612*(1+$N11612))))</f>
        <v>638.07165340000006</v>
      </c>
      <c r="P11612" s="35">
        <f>O11612/D11612</f>
        <v>7.1172525292410388E-2</v>
      </c>
    </row>
    <row r="11613" spans="1:16" x14ac:dyDescent="0.3">
      <c r="A11613" s="2">
        <v>45026</v>
      </c>
      <c r="B11613" s="3" t="s">
        <v>950</v>
      </c>
      <c r="C11613" s="4" t="s">
        <v>951</v>
      </c>
      <c r="D11613" s="27">
        <v>22921.79</v>
      </c>
      <c r="E11613" s="27">
        <v>1524.61</v>
      </c>
      <c r="F11613" s="27">
        <v>770.68</v>
      </c>
      <c r="G11613" s="26">
        <f>(E11613-F11613)/E11613</f>
        <v>0.49450679190087959</v>
      </c>
      <c r="H11613" s="27">
        <f>E11613-F11613</f>
        <v>753.93</v>
      </c>
      <c r="I11613" s="35">
        <f>E11613/D11613</f>
        <v>6.6513566348875883E-2</v>
      </c>
      <c r="J11613" s="3">
        <v>18627.07</v>
      </c>
      <c r="K11613" s="26">
        <v>0.114</v>
      </c>
      <c r="L11613" s="4" t="b">
        <v>0</v>
      </c>
      <c r="M11613" s="4" t="s">
        <v>57</v>
      </c>
      <c r="N11613" s="35">
        <f>'Landed Freight Margin Tool'!$D$4</f>
        <v>0.58708499999999997</v>
      </c>
      <c r="O11613" s="30">
        <f>(MAX($F11613,MIN(0.18*$D11613,$F11613*(1+$N11613))))</f>
        <v>1223.1346678</v>
      </c>
      <c r="P11613" s="35">
        <f>O11613/D11613</f>
        <v>5.3361219512088713E-2</v>
      </c>
    </row>
    <row r="11614" spans="1:16" x14ac:dyDescent="0.3">
      <c r="A11614" s="2">
        <v>45028</v>
      </c>
      <c r="B11614" s="3" t="s">
        <v>8296</v>
      </c>
      <c r="C11614" s="4" t="s">
        <v>8297</v>
      </c>
      <c r="D11614" s="27">
        <v>10162.049999999999</v>
      </c>
      <c r="E11614" s="27">
        <v>676.8</v>
      </c>
      <c r="F11614" s="27">
        <v>362.95</v>
      </c>
      <c r="G11614" s="26">
        <f>(E11614-F11614)/E11614</f>
        <v>0.46372635933806144</v>
      </c>
      <c r="H11614" s="27">
        <f>E11614-F11614</f>
        <v>313.84999999999997</v>
      </c>
      <c r="I11614" s="35">
        <f>E11614/D11614</f>
        <v>6.660073508790057E-2</v>
      </c>
      <c r="J11614" s="3">
        <v>14489.43</v>
      </c>
      <c r="K11614" s="26">
        <v>0.14699999999999999</v>
      </c>
      <c r="L11614" s="4" t="b">
        <v>0</v>
      </c>
      <c r="M11614" s="4" t="s">
        <v>57</v>
      </c>
      <c r="N11614" s="35">
        <f>'Landed Freight Margin Tool'!$D$4</f>
        <v>0.58708499999999997</v>
      </c>
      <c r="O11614" s="30">
        <f>(MAX($F11614,MIN(0.18*$D11614,$F11614*(1+$N11614))))</f>
        <v>576.03250075000005</v>
      </c>
      <c r="P11614" s="35">
        <f>O11614/D11614</f>
        <v>5.6684674917954557E-2</v>
      </c>
    </row>
    <row r="11615" spans="1:16" x14ac:dyDescent="0.3">
      <c r="A11615" s="2">
        <v>45061</v>
      </c>
      <c r="B11615" s="3" t="s">
        <v>7089</v>
      </c>
      <c r="C11615" s="4" t="s">
        <v>7090</v>
      </c>
      <c r="D11615" s="27">
        <v>2561.8000000000002</v>
      </c>
      <c r="E11615" s="27">
        <v>170.67</v>
      </c>
      <c r="F11615" s="27">
        <v>107.14</v>
      </c>
      <c r="G11615" s="26">
        <f>(E11615-F11615)/E11615</f>
        <v>0.37223882346047926</v>
      </c>
      <c r="H11615" s="27">
        <f>E11615-F11615</f>
        <v>63.529999999999987</v>
      </c>
      <c r="I11615" s="35">
        <f>E11615/D11615</f>
        <v>6.6621125770942299E-2</v>
      </c>
      <c r="J11615" s="3">
        <v>274.85000000000002</v>
      </c>
      <c r="K11615" s="26">
        <v>6.9180000000000001</v>
      </c>
      <c r="L11615" s="4" t="b">
        <v>1</v>
      </c>
      <c r="M11615" s="4" t="s">
        <v>57</v>
      </c>
      <c r="N11615" s="35">
        <f>'Landed Freight Margin Tool'!$D$4</f>
        <v>0.58708499999999997</v>
      </c>
      <c r="O11615" s="30">
        <f>(MAX($F11615,MIN(0.18*$D11615,$F11615*(1+$N11615))))</f>
        <v>170.04028690000001</v>
      </c>
      <c r="P11615" s="35">
        <f>O11615/D11615</f>
        <v>6.6375316925599184E-2</v>
      </c>
    </row>
    <row r="11616" spans="1:16" x14ac:dyDescent="0.3">
      <c r="A11616" s="2">
        <v>45240</v>
      </c>
      <c r="B11616" s="3" t="s">
        <v>11678</v>
      </c>
      <c r="C11616" s="4" t="s">
        <v>11679</v>
      </c>
      <c r="D11616" s="27">
        <v>18939.29</v>
      </c>
      <c r="E11616" s="27">
        <v>1262.1600000000001</v>
      </c>
      <c r="F11616" s="27">
        <v>680.89</v>
      </c>
      <c r="G11616" s="26">
        <f>(E11616-F11616)/E11616</f>
        <v>0.46053590669962607</v>
      </c>
      <c r="H11616" s="27">
        <f>E11616-F11616</f>
        <v>581.2700000000001</v>
      </c>
      <c r="I11616" s="35">
        <f>E11616/D11616</f>
        <v>6.6642413733566566E-2</v>
      </c>
      <c r="J11616" s="3">
        <v>181098.22</v>
      </c>
      <c r="K11616" s="26">
        <v>8.6999999999999994E-2</v>
      </c>
      <c r="L11616" s="4" t="b">
        <v>0</v>
      </c>
      <c r="M11616" s="4" t="s">
        <v>57</v>
      </c>
      <c r="N11616" s="35">
        <f>'Landed Freight Margin Tool'!$D$4</f>
        <v>0.58708499999999997</v>
      </c>
      <c r="O11616" s="30">
        <f>(MAX($F11616,MIN(0.18*$D11616,$F11616*(1+$N11616))))</f>
        <v>1080.6303056500001</v>
      </c>
      <c r="P11616" s="35">
        <f>O11616/D11616</f>
        <v>5.7057593270391872E-2</v>
      </c>
    </row>
    <row r="11617" spans="1:16" x14ac:dyDescent="0.3">
      <c r="A11617" s="2">
        <v>45077</v>
      </c>
      <c r="B11617" s="3" t="s">
        <v>9574</v>
      </c>
      <c r="C11617" s="4" t="s">
        <v>9575</v>
      </c>
      <c r="D11617" s="27">
        <v>20544.52</v>
      </c>
      <c r="E11617" s="27">
        <v>1370.73</v>
      </c>
      <c r="F11617" s="27">
        <v>1020</v>
      </c>
      <c r="G11617" s="26">
        <f>(E11617-F11617)/E11617</f>
        <v>0.25587095926987813</v>
      </c>
      <c r="H11617" s="27">
        <f>E11617-F11617</f>
        <v>350.73</v>
      </c>
      <c r="I11617" s="35">
        <f>E11617/D11617</f>
        <v>6.6719981776162202E-2</v>
      </c>
      <c r="J11617" s="3">
        <v>218.12</v>
      </c>
      <c r="K11617" s="26">
        <v>0.22</v>
      </c>
      <c r="L11617" s="4" t="b">
        <v>1</v>
      </c>
      <c r="M11617" s="4" t="s">
        <v>57</v>
      </c>
      <c r="N11617" s="35">
        <f>'Landed Freight Margin Tool'!$D$4</f>
        <v>0.58708499999999997</v>
      </c>
      <c r="O11617" s="30">
        <f>(MAX($F11617,MIN(0.18*$D11617,$F11617*(1+$N11617))))</f>
        <v>1618.8267000000001</v>
      </c>
      <c r="P11617" s="35">
        <f>O11617/D11617</f>
        <v>7.8796034173589852E-2</v>
      </c>
    </row>
    <row r="11618" spans="1:16" x14ac:dyDescent="0.3">
      <c r="A11618" s="2">
        <v>45104</v>
      </c>
      <c r="B11618" s="3" t="s">
        <v>15302</v>
      </c>
      <c r="C11618" s="4" t="s">
        <v>15303</v>
      </c>
      <c r="D11618" s="27">
        <v>23818.82</v>
      </c>
      <c r="E11618" s="27">
        <v>1589.92</v>
      </c>
      <c r="F11618" s="27">
        <v>950.7</v>
      </c>
      <c r="G11618" s="26">
        <f>(E11618-F11618)/E11618</f>
        <v>0.40204538593136763</v>
      </c>
      <c r="H11618" s="27">
        <f>E11618-F11618</f>
        <v>639.22</v>
      </c>
      <c r="I11618" s="35">
        <f>E11618/D11618</f>
        <v>6.675057790436302E-2</v>
      </c>
      <c r="J11618" s="3">
        <v>16</v>
      </c>
      <c r="K11618" s="26">
        <v>0.75</v>
      </c>
      <c r="L11618" s="4" t="b">
        <v>1</v>
      </c>
      <c r="M11618" s="4" t="s">
        <v>57</v>
      </c>
      <c r="N11618" s="35">
        <f>'Landed Freight Margin Tool'!$D$4</f>
        <v>0.58708499999999997</v>
      </c>
      <c r="O11618" s="30">
        <f>(MAX($F11618,MIN(0.18*$D11618,$F11618*(1+$N11618))))</f>
        <v>1508.8417095000002</v>
      </c>
      <c r="P11618" s="35">
        <f>O11618/D11618</f>
        <v>6.3346618745177136E-2</v>
      </c>
    </row>
    <row r="11619" spans="1:16" x14ac:dyDescent="0.3">
      <c r="A11619" s="2">
        <v>45210</v>
      </c>
      <c r="B11619" s="3" t="s">
        <v>11883</v>
      </c>
      <c r="C11619" s="4" t="s">
        <v>11884</v>
      </c>
      <c r="D11619" s="27">
        <v>18434.669999999998</v>
      </c>
      <c r="E11619" s="27">
        <v>1231.57</v>
      </c>
      <c r="F11619" s="27">
        <v>630.03</v>
      </c>
      <c r="G11619" s="26">
        <f>(E11619-F11619)/E11619</f>
        <v>0.48843346297814982</v>
      </c>
      <c r="H11619" s="27">
        <f>E11619-F11619</f>
        <v>601.54</v>
      </c>
      <c r="I11619" s="35">
        <f>E11619/D11619</f>
        <v>6.680727129913365E-2</v>
      </c>
      <c r="J11619" s="3">
        <v>1812.2</v>
      </c>
      <c r="K11619" s="26">
        <v>0.22</v>
      </c>
      <c r="L11619" s="4" t="b">
        <v>1</v>
      </c>
      <c r="M11619" s="4" t="s">
        <v>57</v>
      </c>
      <c r="N11619" s="35">
        <f>'Landed Freight Margin Tool'!$D$4</f>
        <v>0.58708499999999997</v>
      </c>
      <c r="O11619" s="30">
        <f>(MAX($F11619,MIN(0.18*$D11619,$F11619*(1+$N11619))))</f>
        <v>999.91116254999997</v>
      </c>
      <c r="P11619" s="35">
        <f>O11619/D11619</f>
        <v>5.4240795335636603E-2</v>
      </c>
    </row>
    <row r="11620" spans="1:16" x14ac:dyDescent="0.3">
      <c r="A11620" s="2">
        <v>45161</v>
      </c>
      <c r="B11620" s="3" t="s">
        <v>18074</v>
      </c>
      <c r="C11620" s="4" t="s">
        <v>18075</v>
      </c>
      <c r="D11620" s="27">
        <v>23416.02</v>
      </c>
      <c r="E11620" s="27">
        <v>1565.28</v>
      </c>
      <c r="F11620" s="27">
        <v>1099.03</v>
      </c>
      <c r="G11620" s="26">
        <f>(E11620-F11620)/E11620</f>
        <v>0.2978700296432587</v>
      </c>
      <c r="H11620" s="27">
        <f>E11620-F11620</f>
        <v>466.25</v>
      </c>
      <c r="I11620" s="35">
        <f>E11620/D11620</f>
        <v>6.6846543520205401E-2</v>
      </c>
      <c r="J11620" s="3">
        <v>2133.16</v>
      </c>
      <c r="K11620" s="26">
        <v>0.83199999999999996</v>
      </c>
      <c r="L11620" s="4" t="b">
        <v>1</v>
      </c>
      <c r="M11620" s="4" t="s">
        <v>57</v>
      </c>
      <c r="N11620" s="35">
        <f>'Landed Freight Margin Tool'!$D$4</f>
        <v>0.58708499999999997</v>
      </c>
      <c r="O11620" s="30">
        <f>(MAX($F11620,MIN(0.18*$D11620,$F11620*(1+$N11620))))</f>
        <v>1744.25402755</v>
      </c>
      <c r="P11620" s="35">
        <f>O11620/D11620</f>
        <v>7.448977356314182E-2</v>
      </c>
    </row>
    <row r="11621" spans="1:16" x14ac:dyDescent="0.3">
      <c r="A11621" s="2">
        <v>45205</v>
      </c>
      <c r="B11621" s="3" t="s">
        <v>14969</v>
      </c>
      <c r="C11621" s="4" t="s">
        <v>14970</v>
      </c>
      <c r="D11621" s="27">
        <v>14326.35</v>
      </c>
      <c r="E11621" s="27">
        <v>958.04</v>
      </c>
      <c r="F11621" s="27">
        <v>714.98</v>
      </c>
      <c r="G11621" s="26">
        <f>(E11621-F11621)/E11621</f>
        <v>0.25370548202580262</v>
      </c>
      <c r="H11621" s="27">
        <f>E11621-F11621</f>
        <v>243.05999999999995</v>
      </c>
      <c r="I11621" s="35">
        <f>E11621/D11621</f>
        <v>6.6872580943506191E-2</v>
      </c>
      <c r="J11621" s="3">
        <v>590.84</v>
      </c>
      <c r="K11621" s="26">
        <v>0.44</v>
      </c>
      <c r="L11621" s="4" t="b">
        <v>1</v>
      </c>
      <c r="M11621" s="4" t="s">
        <v>57</v>
      </c>
      <c r="N11621" s="35">
        <f>'Landed Freight Margin Tool'!$D$4</f>
        <v>0.58708499999999997</v>
      </c>
      <c r="O11621" s="30">
        <f>(MAX($F11621,MIN(0.18*$D11621,$F11621*(1+$N11621))))</f>
        <v>1134.7340333000002</v>
      </c>
      <c r="P11621" s="35">
        <f>O11621/D11621</f>
        <v>7.9206080634634787E-2</v>
      </c>
    </row>
    <row r="11622" spans="1:16" x14ac:dyDescent="0.3">
      <c r="A11622" s="2">
        <v>44963</v>
      </c>
      <c r="B11622" s="3" t="s">
        <v>12089</v>
      </c>
      <c r="C11622" s="4" t="s">
        <v>12090</v>
      </c>
      <c r="D11622" s="27">
        <v>16080.24</v>
      </c>
      <c r="E11622" s="27">
        <v>1080.0899999999999</v>
      </c>
      <c r="F11622" s="27">
        <v>463.83</v>
      </c>
      <c r="G11622" s="26">
        <f>(E11622-F11622)/E11622</f>
        <v>0.57056356414743215</v>
      </c>
      <c r="H11622" s="27">
        <f>E11622-F11622</f>
        <v>616.26</v>
      </c>
      <c r="I11622" s="35">
        <f>E11622/D11622</f>
        <v>6.7168773600394013E-2</v>
      </c>
      <c r="J11622" s="3">
        <v>1385.23</v>
      </c>
      <c r="K11622" s="26">
        <v>0.19800000000000001</v>
      </c>
      <c r="L11622" s="4" t="b">
        <v>1</v>
      </c>
      <c r="M11622" s="4" t="s">
        <v>57</v>
      </c>
      <c r="N11622" s="35">
        <f>'Landed Freight Margin Tool'!$D$4</f>
        <v>0.58708499999999997</v>
      </c>
      <c r="O11622" s="30">
        <f>(MAX($F11622,MIN(0.18*$D11622,$F11622*(1+$N11622))))</f>
        <v>736.13763555000003</v>
      </c>
      <c r="P11622" s="35">
        <f>O11622/D11622</f>
        <v>4.5779020434396502E-2</v>
      </c>
    </row>
    <row r="11623" spans="1:16" x14ac:dyDescent="0.3">
      <c r="A11623" s="2">
        <v>45016</v>
      </c>
      <c r="B11623" s="3" t="s">
        <v>21167</v>
      </c>
      <c r="C11623" s="4" t="s">
        <v>21168</v>
      </c>
      <c r="D11623" s="27">
        <v>8348.32</v>
      </c>
      <c r="E11623" s="27">
        <v>562.1</v>
      </c>
      <c r="F11623" s="27">
        <v>410.75</v>
      </c>
      <c r="G11623" s="26">
        <f>(E11623-F11623)/E11623</f>
        <v>0.26925813912115287</v>
      </c>
      <c r="H11623" s="27">
        <f>E11623-F11623</f>
        <v>151.35000000000002</v>
      </c>
      <c r="I11623" s="35">
        <f>E11623/D11623</f>
        <v>6.7330912087701478E-2</v>
      </c>
      <c r="J11623" s="3">
        <v>2739.8</v>
      </c>
      <c r="K11623" s="26">
        <v>0.22700000000000001</v>
      </c>
      <c r="L11623" s="4" t="b">
        <v>1</v>
      </c>
      <c r="M11623" s="4" t="s">
        <v>57</v>
      </c>
      <c r="N11623" s="35">
        <f>'Landed Freight Margin Tool'!$D$4</f>
        <v>0.58708499999999997</v>
      </c>
      <c r="O11623" s="30">
        <f>(MAX($F11623,MIN(0.18*$D11623,$F11623*(1+$N11623))))</f>
        <v>651.89516375000005</v>
      </c>
      <c r="P11623" s="35">
        <f>O11623/D11623</f>
        <v>7.8086988010761457E-2</v>
      </c>
    </row>
    <row r="11624" spans="1:16" x14ac:dyDescent="0.3">
      <c r="A11624" s="2">
        <v>45177</v>
      </c>
      <c r="B11624" s="3" t="s">
        <v>7428</v>
      </c>
      <c r="C11624" s="4" t="s">
        <v>7429</v>
      </c>
      <c r="D11624" s="27">
        <v>1523.07</v>
      </c>
      <c r="E11624" s="27">
        <v>102.57</v>
      </c>
      <c r="F11624" s="27">
        <v>75.27</v>
      </c>
      <c r="G11624" s="26">
        <f>(E11624-F11624)/E11624</f>
        <v>0.26615969581749049</v>
      </c>
      <c r="H11624" s="27">
        <f>E11624-F11624</f>
        <v>27.299999999999997</v>
      </c>
      <c r="I11624" s="35">
        <f>E11624/D11624</f>
        <v>6.7344245504146236E-2</v>
      </c>
      <c r="J11624" s="3">
        <v>985.97</v>
      </c>
      <c r="K11624" s="26">
        <v>0.22</v>
      </c>
      <c r="L11624" s="4" t="b">
        <v>1</v>
      </c>
      <c r="M11624" s="4" t="s">
        <v>57</v>
      </c>
      <c r="N11624" s="35">
        <f>'Landed Freight Margin Tool'!$D$4</f>
        <v>0.58708499999999997</v>
      </c>
      <c r="O11624" s="30">
        <f>(MAX($F11624,MIN(0.18*$D11624,$F11624*(1+$N11624))))</f>
        <v>119.45988795</v>
      </c>
      <c r="P11624" s="35">
        <f>O11624/D11624</f>
        <v>7.8433616281589152E-2</v>
      </c>
    </row>
    <row r="11625" spans="1:16" x14ac:dyDescent="0.3">
      <c r="A11625" s="2">
        <v>45211</v>
      </c>
      <c r="B11625" s="3" t="s">
        <v>10779</v>
      </c>
      <c r="C11625" s="4" t="s">
        <v>10780</v>
      </c>
      <c r="D11625" s="27">
        <v>7709.77</v>
      </c>
      <c r="E11625" s="27">
        <v>519.49</v>
      </c>
      <c r="F11625" s="27">
        <v>329.71</v>
      </c>
      <c r="G11625" s="26">
        <f>(E11625-F11625)/E11625</f>
        <v>0.36531983291304937</v>
      </c>
      <c r="H11625" s="27">
        <f>E11625-F11625</f>
        <v>189.78000000000003</v>
      </c>
      <c r="I11625" s="35">
        <f>E11625/D11625</f>
        <v>6.7380738984431435E-2</v>
      </c>
      <c r="J11625" s="3">
        <v>452.22</v>
      </c>
      <c r="K11625" s="26">
        <v>7.4999999999999997E-2</v>
      </c>
      <c r="L11625" s="4" t="b">
        <v>0</v>
      </c>
      <c r="M11625" s="4" t="s">
        <v>57</v>
      </c>
      <c r="N11625" s="35">
        <f>'Landed Freight Margin Tool'!$D$4</f>
        <v>0.58708499999999997</v>
      </c>
      <c r="O11625" s="30">
        <f>(MAX($F11625,MIN(0.18*$D11625,$F11625*(1+$N11625))))</f>
        <v>523.27779535000002</v>
      </c>
      <c r="P11625" s="35">
        <f>O11625/D11625</f>
        <v>6.787203708411535E-2</v>
      </c>
    </row>
    <row r="11626" spans="1:16" x14ac:dyDescent="0.3">
      <c r="A11626" s="2">
        <v>45043</v>
      </c>
      <c r="B11626" s="3" t="s">
        <v>23529</v>
      </c>
      <c r="C11626" s="4" t="s">
        <v>23530</v>
      </c>
      <c r="D11626" s="27">
        <v>5936.13</v>
      </c>
      <c r="E11626" s="27">
        <v>400.12</v>
      </c>
      <c r="F11626" s="27">
        <v>297.62</v>
      </c>
      <c r="G11626" s="26">
        <f>(E11626-F11626)/E11626</f>
        <v>0.25617314805558333</v>
      </c>
      <c r="H11626" s="27">
        <f>E11626-F11626</f>
        <v>102.5</v>
      </c>
      <c r="I11626" s="35">
        <f>E11626/D11626</f>
        <v>6.7404184207556103E-2</v>
      </c>
      <c r="J11626" s="3">
        <v>16.77</v>
      </c>
      <c r="K11626" s="26">
        <v>5.5</v>
      </c>
      <c r="L11626" s="4" t="b">
        <v>1</v>
      </c>
      <c r="M11626" s="4" t="s">
        <v>57</v>
      </c>
      <c r="N11626" s="35">
        <f>'Landed Freight Margin Tool'!$D$4</f>
        <v>0.58708499999999997</v>
      </c>
      <c r="O11626" s="30">
        <f>(MAX($F11626,MIN(0.18*$D11626,$F11626*(1+$N11626))))</f>
        <v>472.34823770000003</v>
      </c>
      <c r="P11626" s="35">
        <f>O11626/D11626</f>
        <v>7.9571747535852486E-2</v>
      </c>
    </row>
    <row r="11627" spans="1:16" x14ac:dyDescent="0.3">
      <c r="A11627" s="2">
        <v>45035</v>
      </c>
      <c r="B11627" s="3" t="s">
        <v>22379</v>
      </c>
      <c r="C11627" s="4" t="s">
        <v>22380</v>
      </c>
      <c r="D11627" s="27">
        <v>24515.61</v>
      </c>
      <c r="E11627" s="27">
        <v>1656.06</v>
      </c>
      <c r="F11627" s="27">
        <v>1626.49</v>
      </c>
      <c r="G11627" s="26">
        <f>(E11627-F11627)/E11627</f>
        <v>1.7855633250002983E-2</v>
      </c>
      <c r="H11627" s="27">
        <f>E11627-F11627</f>
        <v>29.569999999999936</v>
      </c>
      <c r="I11627" s="35">
        <f>E11627/D11627</f>
        <v>6.7551245920456388E-2</v>
      </c>
      <c r="J11627" s="3">
        <v>0</v>
      </c>
      <c r="K11627" s="26">
        <v>0</v>
      </c>
      <c r="L11627" s="4" t="b">
        <v>0</v>
      </c>
      <c r="M11627" s="4" t="s">
        <v>57</v>
      </c>
      <c r="N11627" s="35">
        <f>'Landed Freight Margin Tool'!$D$4</f>
        <v>0.58708499999999997</v>
      </c>
      <c r="O11627" s="30">
        <f>(MAX($F11627,MIN(0.18*$D11627,$F11627*(1+$N11627))))</f>
        <v>2581.3778816500003</v>
      </c>
      <c r="P11627" s="35">
        <f>O11627/D11627</f>
        <v>0.10529527438436165</v>
      </c>
    </row>
    <row r="11628" spans="1:16" x14ac:dyDescent="0.3">
      <c r="A11628" s="2">
        <v>45140</v>
      </c>
      <c r="B11628" s="3" t="s">
        <v>24813</v>
      </c>
      <c r="C11628" s="4" t="s">
        <v>15562</v>
      </c>
      <c r="D11628" s="27">
        <v>8956.15</v>
      </c>
      <c r="E11628" s="27">
        <v>605.41</v>
      </c>
      <c r="F11628" s="27">
        <v>322.33999999999997</v>
      </c>
      <c r="G11628" s="26">
        <f>(E11628-F11628)/E11628</f>
        <v>0.46756743364001258</v>
      </c>
      <c r="H11628" s="27">
        <f>E11628-F11628</f>
        <v>283.07</v>
      </c>
      <c r="I11628" s="35">
        <f>E11628/D11628</f>
        <v>6.7597125997219787E-2</v>
      </c>
      <c r="J11628" s="3">
        <v>1384.16</v>
      </c>
      <c r="K11628" s="26">
        <v>0.22</v>
      </c>
      <c r="L11628" s="4" t="b">
        <v>1</v>
      </c>
      <c r="M11628" s="4" t="s">
        <v>57</v>
      </c>
      <c r="N11628" s="35">
        <f>'Landed Freight Margin Tool'!$D$4</f>
        <v>0.58708499999999997</v>
      </c>
      <c r="O11628" s="30">
        <f>(MAX($F11628,MIN(0.18*$D11628,$F11628*(1+$N11628))))</f>
        <v>511.58097889999999</v>
      </c>
      <c r="P11628" s="35">
        <f>O11628/D11628</f>
        <v>5.7120635418120513E-2</v>
      </c>
    </row>
    <row r="11629" spans="1:16" x14ac:dyDescent="0.3">
      <c r="A11629" s="2">
        <v>45244</v>
      </c>
      <c r="B11629" s="3" t="s">
        <v>5732</v>
      </c>
      <c r="C11629" s="4" t="s">
        <v>5733</v>
      </c>
      <c r="D11629" s="27">
        <v>10107.41</v>
      </c>
      <c r="E11629" s="27">
        <v>685.54</v>
      </c>
      <c r="F11629" s="27">
        <v>400.48</v>
      </c>
      <c r="G11629" s="26">
        <f>(E11629-F11629)/E11629</f>
        <v>0.41581818712256025</v>
      </c>
      <c r="H11629" s="27">
        <f>E11629-F11629</f>
        <v>285.05999999999995</v>
      </c>
      <c r="I11629" s="35">
        <f>E11629/D11629</f>
        <v>6.7825486450040121E-2</v>
      </c>
      <c r="J11629" s="3">
        <v>1309.54</v>
      </c>
      <c r="K11629" s="26">
        <v>0.22</v>
      </c>
      <c r="L11629" s="4" t="b">
        <v>1</v>
      </c>
      <c r="M11629" s="4" t="s">
        <v>57</v>
      </c>
      <c r="N11629" s="35">
        <f>'Landed Freight Margin Tool'!$D$4</f>
        <v>0.58708499999999997</v>
      </c>
      <c r="O11629" s="30">
        <f>(MAX($F11629,MIN(0.18*$D11629,$F11629*(1+$N11629))))</f>
        <v>635.59580080000001</v>
      </c>
      <c r="P11629" s="35">
        <f>O11629/D11629</f>
        <v>6.2884141515976891E-2</v>
      </c>
    </row>
    <row r="11630" spans="1:16" x14ac:dyDescent="0.3">
      <c r="A11630" s="2">
        <v>45062</v>
      </c>
      <c r="B11630" s="3" t="s">
        <v>11397</v>
      </c>
      <c r="C11630" s="4" t="s">
        <v>11398</v>
      </c>
      <c r="D11630" s="27">
        <v>24226.45</v>
      </c>
      <c r="E11630" s="27">
        <v>1644.67</v>
      </c>
      <c r="F11630" s="27">
        <v>948.38</v>
      </c>
      <c r="G11630" s="26">
        <f>(E11630-F11630)/E11630</f>
        <v>0.4233615254123928</v>
      </c>
      <c r="H11630" s="27">
        <f>E11630-F11630</f>
        <v>696.29000000000008</v>
      </c>
      <c r="I11630" s="35">
        <f>E11630/D11630</f>
        <v>6.7887371034551086E-2</v>
      </c>
      <c r="J11630" s="3">
        <v>18552.900000000001</v>
      </c>
      <c r="K11630" s="26">
        <v>0.16700000000000001</v>
      </c>
      <c r="L11630" s="4" t="b">
        <v>0</v>
      </c>
      <c r="M11630" s="4" t="s">
        <v>57</v>
      </c>
      <c r="N11630" s="35">
        <f>'Landed Freight Margin Tool'!$D$4</f>
        <v>0.58708499999999997</v>
      </c>
      <c r="O11630" s="30">
        <f>(MAX($F11630,MIN(0.18*$D11630,$F11630*(1+$N11630))))</f>
        <v>1505.1596723</v>
      </c>
      <c r="P11630" s="35">
        <f>O11630/D11630</f>
        <v>6.2128775462356227E-2</v>
      </c>
    </row>
    <row r="11631" spans="1:16" x14ac:dyDescent="0.3">
      <c r="A11631" s="2">
        <v>45252</v>
      </c>
      <c r="B11631" s="3" t="s">
        <v>17877</v>
      </c>
      <c r="C11631" s="4" t="s">
        <v>17878</v>
      </c>
      <c r="D11631" s="27">
        <v>16003.82</v>
      </c>
      <c r="E11631" s="27">
        <v>1086.6600000000001</v>
      </c>
      <c r="F11631" s="27">
        <v>740.78</v>
      </c>
      <c r="G11631" s="26">
        <f>(E11631-F11631)/E11631</f>
        <v>0.31829643126644958</v>
      </c>
      <c r="H11631" s="27">
        <f>E11631-F11631</f>
        <v>345.88000000000011</v>
      </c>
      <c r="I11631" s="35">
        <f>E11631/D11631</f>
        <v>6.790003886572081E-2</v>
      </c>
      <c r="J11631" s="3">
        <v>0</v>
      </c>
      <c r="K11631" s="26">
        <v>0</v>
      </c>
      <c r="L11631" s="4" t="b">
        <v>0</v>
      </c>
      <c r="M11631" s="4" t="s">
        <v>57</v>
      </c>
      <c r="N11631" s="35">
        <f>'Landed Freight Margin Tool'!$D$4</f>
        <v>0.58708499999999997</v>
      </c>
      <c r="O11631" s="30">
        <f>(MAX($F11631,MIN(0.18*$D11631,$F11631*(1+$N11631))))</f>
        <v>1175.6808263</v>
      </c>
      <c r="P11631" s="35">
        <f>O11631/D11631</f>
        <v>7.3462512468898053E-2</v>
      </c>
    </row>
    <row r="11632" spans="1:16" x14ac:dyDescent="0.3">
      <c r="A11632" s="2">
        <v>45043</v>
      </c>
      <c r="B11632" s="3" t="s">
        <v>8668</v>
      </c>
      <c r="C11632" s="4" t="s">
        <v>8669</v>
      </c>
      <c r="D11632" s="27">
        <v>17043.349999999999</v>
      </c>
      <c r="E11632" s="27">
        <v>1158.8599999999999</v>
      </c>
      <c r="F11632" s="27">
        <v>636.33000000000004</v>
      </c>
      <c r="G11632" s="26">
        <f>(E11632-F11632)/E11632</f>
        <v>0.45090002243584204</v>
      </c>
      <c r="H11632" s="27">
        <f>E11632-F11632</f>
        <v>522.52999999999986</v>
      </c>
      <c r="I11632" s="35">
        <f>E11632/D11632</f>
        <v>6.7994848430619564E-2</v>
      </c>
      <c r="J11632" s="3">
        <v>773.48</v>
      </c>
      <c r="K11632" s="26">
        <v>0.36699999999999999</v>
      </c>
      <c r="L11632" s="4" t="b">
        <v>1</v>
      </c>
      <c r="M11632" s="4" t="s">
        <v>57</v>
      </c>
      <c r="N11632" s="35">
        <f>'Landed Freight Margin Tool'!$D$4</f>
        <v>0.58708499999999997</v>
      </c>
      <c r="O11632" s="30">
        <f>(MAX($F11632,MIN(0.18*$D11632,$F11632*(1+$N11632))))</f>
        <v>1009.9097980500001</v>
      </c>
      <c r="P11632" s="35">
        <f>O11632/D11632</f>
        <v>5.9255357547078488E-2</v>
      </c>
    </row>
    <row r="11633" spans="1:16" x14ac:dyDescent="0.3">
      <c r="A11633" s="2">
        <v>45050</v>
      </c>
      <c r="B11633" s="3" t="s">
        <v>23886</v>
      </c>
      <c r="C11633" s="4" t="s">
        <v>23887</v>
      </c>
      <c r="D11633" s="27">
        <v>8924.44</v>
      </c>
      <c r="E11633" s="27">
        <v>607.07000000000005</v>
      </c>
      <c r="F11633" s="27">
        <v>409.08</v>
      </c>
      <c r="G11633" s="26">
        <f>(E11633-F11633)/E11633</f>
        <v>0.32614031330818533</v>
      </c>
      <c r="H11633" s="27">
        <f>E11633-F11633</f>
        <v>197.99000000000007</v>
      </c>
      <c r="I11633" s="35">
        <f>E11633/D11633</f>
        <v>6.8023315748663229E-2</v>
      </c>
      <c r="J11633" s="3">
        <v>10043.36</v>
      </c>
      <c r="K11633" s="26">
        <v>0.22</v>
      </c>
      <c r="L11633" s="4" t="b">
        <v>1</v>
      </c>
      <c r="M11633" s="4" t="s">
        <v>57</v>
      </c>
      <c r="N11633" s="35">
        <f>'Landed Freight Margin Tool'!$D$4</f>
        <v>0.58708499999999997</v>
      </c>
      <c r="O11633" s="30">
        <f>(MAX($F11633,MIN(0.18*$D11633,$F11633*(1+$N11633))))</f>
        <v>649.24473179999995</v>
      </c>
      <c r="P11633" s="35">
        <f>O11633/D11633</f>
        <v>7.2749072412386651E-2</v>
      </c>
    </row>
    <row r="11634" spans="1:16" x14ac:dyDescent="0.3">
      <c r="A11634" s="2">
        <v>45022</v>
      </c>
      <c r="B11634" s="3" t="s">
        <v>12763</v>
      </c>
      <c r="C11634" s="4" t="s">
        <v>12764</v>
      </c>
      <c r="D11634" s="27">
        <v>21339.43</v>
      </c>
      <c r="E11634" s="27">
        <v>1452.01</v>
      </c>
      <c r="F11634" s="27">
        <v>1075.6099999999999</v>
      </c>
      <c r="G11634" s="26">
        <f>(E11634-F11634)/E11634</f>
        <v>0.25922686482875468</v>
      </c>
      <c r="H11634" s="27">
        <f>E11634-F11634</f>
        <v>376.40000000000009</v>
      </c>
      <c r="I11634" s="35">
        <f>E11634/D11634</f>
        <v>6.8043523186889249E-2</v>
      </c>
      <c r="J11634" s="3">
        <v>2501</v>
      </c>
      <c r="K11634" s="26">
        <v>0.22</v>
      </c>
      <c r="L11634" s="4" t="b">
        <v>1</v>
      </c>
      <c r="M11634" s="4" t="s">
        <v>57</v>
      </c>
      <c r="N11634" s="35">
        <f>'Landed Freight Margin Tool'!$D$4</f>
        <v>0.58708499999999997</v>
      </c>
      <c r="O11634" s="30">
        <f>(MAX($F11634,MIN(0.18*$D11634,$F11634*(1+$N11634))))</f>
        <v>1707.0844968499998</v>
      </c>
      <c r="P11634" s="35">
        <f>O11634/D11634</f>
        <v>7.9996724225998531E-2</v>
      </c>
    </row>
    <row r="11635" spans="1:16" x14ac:dyDescent="0.3">
      <c r="A11635" s="2">
        <v>45218</v>
      </c>
      <c r="B11635" s="3" t="s">
        <v>22752</v>
      </c>
      <c r="C11635" s="4" t="s">
        <v>22753</v>
      </c>
      <c r="D11635" s="27">
        <v>552.27</v>
      </c>
      <c r="E11635" s="27">
        <v>37.590000000000003</v>
      </c>
      <c r="F11635" s="27">
        <v>23.31</v>
      </c>
      <c r="G11635" s="26">
        <f>(E11635-F11635)/E11635</f>
        <v>0.37988826815642468</v>
      </c>
      <c r="H11635" s="27">
        <f>E11635-F11635</f>
        <v>14.280000000000005</v>
      </c>
      <c r="I11635" s="35">
        <f>E11635/D11635</f>
        <v>6.8064533652018047E-2</v>
      </c>
      <c r="J11635" s="3">
        <v>0</v>
      </c>
      <c r="K11635" s="26">
        <v>0</v>
      </c>
      <c r="L11635" s="4" t="b">
        <v>0</v>
      </c>
      <c r="M11635" s="4" t="s">
        <v>57</v>
      </c>
      <c r="N11635" s="35">
        <f>'Landed Freight Margin Tool'!$D$4</f>
        <v>0.58708499999999997</v>
      </c>
      <c r="O11635" s="30">
        <f>(MAX($F11635,MIN(0.18*$D11635,$F11635*(1+$N11635))))</f>
        <v>36.994951350000001</v>
      </c>
      <c r="P11635" s="35">
        <f>O11635/D11635</f>
        <v>6.6987073985550552E-2</v>
      </c>
    </row>
    <row r="11636" spans="1:16" x14ac:dyDescent="0.3">
      <c r="A11636" s="2">
        <v>45057</v>
      </c>
      <c r="B11636" s="3" t="s">
        <v>580</v>
      </c>
      <c r="C11636" s="4" t="s">
        <v>581</v>
      </c>
      <c r="D11636" s="27">
        <v>22252.65</v>
      </c>
      <c r="E11636" s="27">
        <v>1516.71</v>
      </c>
      <c r="F11636" s="27">
        <v>766.5</v>
      </c>
      <c r="G11636" s="26">
        <f>(E11636-F11636)/E11636</f>
        <v>0.49462982376327713</v>
      </c>
      <c r="H11636" s="27">
        <f>E11636-F11636</f>
        <v>750.21</v>
      </c>
      <c r="I11636" s="35">
        <f>E11636/D11636</f>
        <v>6.8158623804355889E-2</v>
      </c>
      <c r="J11636" s="3">
        <v>1032.1600000000001</v>
      </c>
      <c r="K11636" s="26">
        <v>0.27800000000000002</v>
      </c>
      <c r="L11636" s="4" t="b">
        <v>1</v>
      </c>
      <c r="M11636" s="4" t="s">
        <v>57</v>
      </c>
      <c r="N11636" s="35">
        <f>'Landed Freight Margin Tool'!$D$4</f>
        <v>0.58708499999999997</v>
      </c>
      <c r="O11636" s="30">
        <f>(MAX($F11636,MIN(0.18*$D11636,$F11636*(1+$N11636))))</f>
        <v>1216.5006525000001</v>
      </c>
      <c r="P11636" s="35">
        <f>O11636/D11636</f>
        <v>5.4667675647619499E-2</v>
      </c>
    </row>
    <row r="11637" spans="1:16" x14ac:dyDescent="0.3">
      <c r="A11637" s="2">
        <v>45252</v>
      </c>
      <c r="B11637" s="3" t="s">
        <v>11694</v>
      </c>
      <c r="C11637" s="4" t="s">
        <v>11695</v>
      </c>
      <c r="D11637" s="27">
        <v>10889.02</v>
      </c>
      <c r="E11637" s="27">
        <v>743.24</v>
      </c>
      <c r="F11637" s="27">
        <v>556.48</v>
      </c>
      <c r="G11637" s="26">
        <f>(E11637-F11637)/E11637</f>
        <v>0.25127818739572683</v>
      </c>
      <c r="H11637" s="27">
        <f>E11637-F11637</f>
        <v>186.76</v>
      </c>
      <c r="I11637" s="35">
        <f>E11637/D11637</f>
        <v>6.8255912836967886E-2</v>
      </c>
      <c r="J11637" s="3">
        <v>854.44</v>
      </c>
      <c r="K11637" s="26">
        <v>0.22</v>
      </c>
      <c r="L11637" s="4" t="b">
        <v>1</v>
      </c>
      <c r="M11637" s="4" t="s">
        <v>57</v>
      </c>
      <c r="N11637" s="35">
        <f>'Landed Freight Margin Tool'!$D$4</f>
        <v>0.58708499999999997</v>
      </c>
      <c r="O11637" s="30">
        <f>(MAX($F11637,MIN(0.18*$D11637,$F11637*(1+$N11637))))</f>
        <v>883.18106080000007</v>
      </c>
      <c r="P11637" s="35">
        <f>O11637/D11637</f>
        <v>8.1107488166979214E-2</v>
      </c>
    </row>
    <row r="11638" spans="1:16" x14ac:dyDescent="0.3">
      <c r="A11638" s="2">
        <v>45236</v>
      </c>
      <c r="B11638" s="3" t="s">
        <v>11480</v>
      </c>
      <c r="C11638" s="4" t="s">
        <v>11481</v>
      </c>
      <c r="D11638" s="27">
        <v>12430.16</v>
      </c>
      <c r="E11638" s="27">
        <v>849.7</v>
      </c>
      <c r="F11638" s="27">
        <v>551</v>
      </c>
      <c r="G11638" s="26">
        <f>(E11638-F11638)/E11638</f>
        <v>0.35153583617747441</v>
      </c>
      <c r="H11638" s="27">
        <f>E11638-F11638</f>
        <v>298.70000000000005</v>
      </c>
      <c r="I11638" s="35">
        <f>E11638/D11638</f>
        <v>6.8357929423273719E-2</v>
      </c>
      <c r="J11638" s="3">
        <v>10300.219999999999</v>
      </c>
      <c r="K11638" s="26">
        <v>0.192</v>
      </c>
      <c r="L11638" s="4" t="b">
        <v>1</v>
      </c>
      <c r="M11638" s="4" t="s">
        <v>57</v>
      </c>
      <c r="N11638" s="35">
        <f>'Landed Freight Margin Tool'!$D$4</f>
        <v>0.58708499999999997</v>
      </c>
      <c r="O11638" s="30">
        <f>(MAX($F11638,MIN(0.18*$D11638,$F11638*(1+$N11638))))</f>
        <v>874.483835</v>
      </c>
      <c r="P11638" s="35">
        <f>O11638/D11638</f>
        <v>7.0351776244231778E-2</v>
      </c>
    </row>
    <row r="11639" spans="1:16" x14ac:dyDescent="0.3">
      <c r="A11639" s="2">
        <v>44965</v>
      </c>
      <c r="B11639" s="3" t="s">
        <v>22404</v>
      </c>
      <c r="C11639" s="4" t="s">
        <v>22405</v>
      </c>
      <c r="D11639" s="27">
        <v>16128.27</v>
      </c>
      <c r="E11639" s="27">
        <v>1103.67</v>
      </c>
      <c r="F11639" s="27">
        <v>771.61</v>
      </c>
      <c r="G11639" s="26">
        <f>(E11639-F11639)/E11639</f>
        <v>0.300868919151558</v>
      </c>
      <c r="H11639" s="27">
        <f>E11639-F11639</f>
        <v>332.06000000000006</v>
      </c>
      <c r="I11639" s="35">
        <f>E11639/D11639</f>
        <v>6.8430774038381062E-2</v>
      </c>
      <c r="J11639" s="3">
        <v>5.68</v>
      </c>
      <c r="K11639" s="26">
        <v>2.266</v>
      </c>
      <c r="L11639" s="4" t="b">
        <v>1</v>
      </c>
      <c r="M11639" s="4" t="s">
        <v>57</v>
      </c>
      <c r="N11639" s="35">
        <f>'Landed Freight Margin Tool'!$D$4</f>
        <v>0.58708499999999997</v>
      </c>
      <c r="O11639" s="30">
        <f>(MAX($F11639,MIN(0.18*$D11639,$F11639*(1+$N11639))))</f>
        <v>1224.6106568500002</v>
      </c>
      <c r="P11639" s="35">
        <f>O11639/D11639</f>
        <v>7.5929449150466857E-2</v>
      </c>
    </row>
    <row r="11640" spans="1:16" x14ac:dyDescent="0.3">
      <c r="A11640" s="2">
        <v>45092</v>
      </c>
      <c r="B11640" s="3" t="s">
        <v>7523</v>
      </c>
      <c r="C11640" s="4" t="s">
        <v>7524</v>
      </c>
      <c r="D11640" s="27">
        <v>14182.89</v>
      </c>
      <c r="E11640" s="27">
        <v>970.98</v>
      </c>
      <c r="F11640" s="27">
        <v>495.71</v>
      </c>
      <c r="G11640" s="26">
        <f>(E11640-F11640)/E11640</f>
        <v>0.48947455148406765</v>
      </c>
      <c r="H11640" s="27">
        <f>E11640-F11640</f>
        <v>475.27000000000004</v>
      </c>
      <c r="I11640" s="35">
        <f>E11640/D11640</f>
        <v>6.8461364362270322E-2</v>
      </c>
      <c r="J11640" s="3">
        <v>359</v>
      </c>
      <c r="K11640" s="26">
        <v>0.20899999999999999</v>
      </c>
      <c r="L11640" s="4" t="b">
        <v>1</v>
      </c>
      <c r="M11640" s="4" t="s">
        <v>57</v>
      </c>
      <c r="N11640" s="35">
        <f>'Landed Freight Margin Tool'!$D$4</f>
        <v>0.58708499999999997</v>
      </c>
      <c r="O11640" s="30">
        <f>(MAX($F11640,MIN(0.18*$D11640,$F11640*(1+$N11640))))</f>
        <v>786.73390534999999</v>
      </c>
      <c r="P11640" s="35">
        <f>O11640/D11640</f>
        <v>5.547063435942886E-2</v>
      </c>
    </row>
    <row r="11641" spans="1:16" x14ac:dyDescent="0.3">
      <c r="A11641" s="2">
        <v>45226</v>
      </c>
      <c r="B11641" s="3" t="s">
        <v>22476</v>
      </c>
      <c r="C11641" s="4" t="s">
        <v>22477</v>
      </c>
      <c r="D11641" s="27">
        <v>13420.54</v>
      </c>
      <c r="E11641" s="27">
        <v>919.8</v>
      </c>
      <c r="F11641" s="27">
        <v>669.2</v>
      </c>
      <c r="G11641" s="26">
        <f>(E11641-F11641)/E11641</f>
        <v>0.27245053272450526</v>
      </c>
      <c r="H11641" s="27">
        <f>E11641-F11641</f>
        <v>250.59999999999991</v>
      </c>
      <c r="I11641" s="35">
        <f>E11641/D11641</f>
        <v>6.8536735481582706E-2</v>
      </c>
      <c r="J11641" s="3">
        <v>2243.77</v>
      </c>
      <c r="K11641" s="26">
        <v>0.182</v>
      </c>
      <c r="L11641" s="4" t="b">
        <v>1</v>
      </c>
      <c r="M11641" s="4" t="s">
        <v>57</v>
      </c>
      <c r="N11641" s="35">
        <f>'Landed Freight Margin Tool'!$D$4</f>
        <v>0.58708499999999997</v>
      </c>
      <c r="O11641" s="30">
        <f>(MAX($F11641,MIN(0.18*$D11641,$F11641*(1+$N11641))))</f>
        <v>1062.0772820000002</v>
      </c>
      <c r="P11641" s="35">
        <f>O11641/D11641</f>
        <v>7.9138192799991666E-2</v>
      </c>
    </row>
    <row r="11642" spans="1:16" x14ac:dyDescent="0.3">
      <c r="A11642" s="2">
        <v>44987</v>
      </c>
      <c r="B11642" s="3" t="s">
        <v>24607</v>
      </c>
      <c r="C11642" s="4" t="s">
        <v>24608</v>
      </c>
      <c r="D11642" s="27">
        <v>15365.71</v>
      </c>
      <c r="E11642" s="27">
        <v>1056.6500000000001</v>
      </c>
      <c r="F11642" s="27">
        <v>730.35</v>
      </c>
      <c r="G11642" s="26">
        <f>(E11642-F11642)/E11642</f>
        <v>0.30880613258884215</v>
      </c>
      <c r="H11642" s="27">
        <f>E11642-F11642</f>
        <v>326.30000000000007</v>
      </c>
      <c r="I11642" s="35">
        <f>E11642/D11642</f>
        <v>6.8766754025684468E-2</v>
      </c>
      <c r="J11642" s="3">
        <v>1902.4</v>
      </c>
      <c r="K11642" s="26">
        <v>0.22</v>
      </c>
      <c r="L11642" s="4" t="b">
        <v>1</v>
      </c>
      <c r="M11642" s="4" t="s">
        <v>57</v>
      </c>
      <c r="N11642" s="35">
        <f>'Landed Freight Margin Tool'!$D$4</f>
        <v>0.58708499999999997</v>
      </c>
      <c r="O11642" s="30">
        <f>(MAX($F11642,MIN(0.18*$D11642,$F11642*(1+$N11642))))</f>
        <v>1159.1275297500001</v>
      </c>
      <c r="P11642" s="35">
        <f>O11642/D11642</f>
        <v>7.5435988948769711E-2</v>
      </c>
    </row>
    <row r="11643" spans="1:16" x14ac:dyDescent="0.3">
      <c r="A11643" s="2">
        <v>44967</v>
      </c>
      <c r="B11643" s="3" t="s">
        <v>18215</v>
      </c>
      <c r="C11643" s="4" t="s">
        <v>18216</v>
      </c>
      <c r="D11643" s="27">
        <v>13168.39</v>
      </c>
      <c r="E11643" s="27">
        <v>906.22</v>
      </c>
      <c r="F11643" s="27">
        <v>668.71</v>
      </c>
      <c r="G11643" s="26">
        <f>(E11643-F11643)/E11643</f>
        <v>0.26208867603893093</v>
      </c>
      <c r="H11643" s="27">
        <f>E11643-F11643</f>
        <v>237.51</v>
      </c>
      <c r="I11643" s="35">
        <f>E11643/D11643</f>
        <v>6.8817828147556381E-2</v>
      </c>
      <c r="J11643" s="3">
        <v>0</v>
      </c>
      <c r="K11643" s="26">
        <v>0</v>
      </c>
      <c r="L11643" s="4" t="b">
        <v>0</v>
      </c>
      <c r="M11643" s="4" t="s">
        <v>57</v>
      </c>
      <c r="N11643" s="35">
        <f>'Landed Freight Margin Tool'!$D$4</f>
        <v>0.58708499999999997</v>
      </c>
      <c r="O11643" s="30">
        <f>(MAX($F11643,MIN(0.18*$D11643,$F11643*(1+$N11643))))</f>
        <v>1061.2996103500002</v>
      </c>
      <c r="P11643" s="35">
        <f>O11643/D11643</f>
        <v>8.0594485001583352E-2</v>
      </c>
    </row>
    <row r="11644" spans="1:16" x14ac:dyDescent="0.3">
      <c r="A11644" s="2">
        <v>45229</v>
      </c>
      <c r="B11644" s="3" t="s">
        <v>15066</v>
      </c>
      <c r="C11644" s="4" t="s">
        <v>2666</v>
      </c>
      <c r="D11644" s="27">
        <v>528.51</v>
      </c>
      <c r="E11644" s="27">
        <v>36.409999999999997</v>
      </c>
      <c r="F11644" s="27">
        <v>23.52</v>
      </c>
      <c r="G11644" s="26">
        <f>(E11644-F11644)/E11644</f>
        <v>0.35402361988464703</v>
      </c>
      <c r="H11644" s="27">
        <f>E11644-F11644</f>
        <v>12.889999999999997</v>
      </c>
      <c r="I11644" s="35">
        <f>E11644/D11644</f>
        <v>6.88917901269607E-2</v>
      </c>
      <c r="J11644" s="3">
        <v>0</v>
      </c>
      <c r="K11644" s="26">
        <v>0</v>
      </c>
      <c r="L11644" s="4" t="b">
        <v>0</v>
      </c>
      <c r="M11644" s="4" t="s">
        <v>57</v>
      </c>
      <c r="N11644" s="35">
        <f>'Landed Freight Margin Tool'!$D$4</f>
        <v>0.58708499999999997</v>
      </c>
      <c r="O11644" s="30">
        <f>(MAX($F11644,MIN(0.18*$D11644,$F11644*(1+$N11644))))</f>
        <v>37.328239199999999</v>
      </c>
      <c r="P11644" s="35">
        <f>O11644/D11644</f>
        <v>7.0629201339615144E-2</v>
      </c>
    </row>
    <row r="11645" spans="1:16" x14ac:dyDescent="0.3">
      <c r="A11645" s="2">
        <v>45148</v>
      </c>
      <c r="B11645" s="3" t="s">
        <v>22912</v>
      </c>
      <c r="C11645" s="4" t="s">
        <v>22913</v>
      </c>
      <c r="D11645" s="27">
        <v>12809.02</v>
      </c>
      <c r="E11645" s="27">
        <v>882.85</v>
      </c>
      <c r="F11645" s="27">
        <v>481.38</v>
      </c>
      <c r="G11645" s="26">
        <f>(E11645-F11645)/E11645</f>
        <v>0.45474316135243814</v>
      </c>
      <c r="H11645" s="27">
        <f>E11645-F11645</f>
        <v>401.47</v>
      </c>
      <c r="I11645" s="35">
        <f>E11645/D11645</f>
        <v>6.8924086307929885E-2</v>
      </c>
      <c r="J11645" s="3">
        <v>79383.460000000006</v>
      </c>
      <c r="K11645" s="26">
        <v>9.6000000000000002E-2</v>
      </c>
      <c r="L11645" s="4" t="b">
        <v>0</v>
      </c>
      <c r="M11645" s="4" t="s">
        <v>57</v>
      </c>
      <c r="N11645" s="35">
        <f>'Landed Freight Margin Tool'!$D$4</f>
        <v>0.58708499999999997</v>
      </c>
      <c r="O11645" s="30">
        <f>(MAX($F11645,MIN(0.18*$D11645,$F11645*(1+$N11645))))</f>
        <v>763.99097730000005</v>
      </c>
      <c r="P11645" s="35">
        <f>O11645/D11645</f>
        <v>5.9644764181803138E-2</v>
      </c>
    </row>
    <row r="11646" spans="1:16" x14ac:dyDescent="0.3">
      <c r="A11646" s="2">
        <v>45215</v>
      </c>
      <c r="B11646" s="3" t="s">
        <v>16020</v>
      </c>
      <c r="C11646" s="4" t="s">
        <v>16021</v>
      </c>
      <c r="D11646" s="27">
        <v>4359.3999999999996</v>
      </c>
      <c r="E11646" s="27">
        <v>300.63</v>
      </c>
      <c r="F11646" s="27">
        <v>168.38</v>
      </c>
      <c r="G11646" s="26">
        <f>(E11646-F11646)/E11646</f>
        <v>0.43990952333433125</v>
      </c>
      <c r="H11646" s="27">
        <f>E11646-F11646</f>
        <v>132.25</v>
      </c>
      <c r="I11646" s="35">
        <f>E11646/D11646</f>
        <v>6.8961324952975189E-2</v>
      </c>
      <c r="J11646" s="3">
        <v>619.84</v>
      </c>
      <c r="K11646" s="26">
        <v>0.78100000000000003</v>
      </c>
      <c r="L11646" s="4" t="b">
        <v>1</v>
      </c>
      <c r="M11646" s="4" t="s">
        <v>57</v>
      </c>
      <c r="N11646" s="35">
        <f>'Landed Freight Margin Tool'!$D$4</f>
        <v>0.58708499999999997</v>
      </c>
      <c r="O11646" s="30">
        <f>(MAX($F11646,MIN(0.18*$D11646,$F11646*(1+$N11646))))</f>
        <v>267.23337229999998</v>
      </c>
      <c r="P11646" s="35">
        <f>O11646/D11646</f>
        <v>6.130049371473139E-2</v>
      </c>
    </row>
    <row r="11647" spans="1:16" x14ac:dyDescent="0.3">
      <c r="A11647" s="2">
        <v>45265</v>
      </c>
      <c r="B11647" s="3" t="s">
        <v>7880</v>
      </c>
      <c r="C11647" s="4" t="s">
        <v>7881</v>
      </c>
      <c r="D11647" s="27">
        <v>11365.29</v>
      </c>
      <c r="E11647" s="27">
        <v>784.62</v>
      </c>
      <c r="F11647" s="27">
        <v>324.35000000000002</v>
      </c>
      <c r="G11647" s="26">
        <f>(E11647-F11647)/E11647</f>
        <v>0.58661517677346997</v>
      </c>
      <c r="H11647" s="27">
        <f>E11647-F11647</f>
        <v>460.27</v>
      </c>
      <c r="I11647" s="35">
        <f>E11647/D11647</f>
        <v>6.9036513806510866E-2</v>
      </c>
      <c r="J11647" s="3">
        <v>3507.96</v>
      </c>
      <c r="K11647" s="26">
        <v>0.22</v>
      </c>
      <c r="L11647" s="4" t="b">
        <v>1</v>
      </c>
      <c r="M11647" s="4" t="s">
        <v>57</v>
      </c>
      <c r="N11647" s="35">
        <f>'Landed Freight Margin Tool'!$D$4</f>
        <v>0.58708499999999997</v>
      </c>
      <c r="O11647" s="30">
        <f>(MAX($F11647,MIN(0.18*$D11647,$F11647*(1+$N11647))))</f>
        <v>514.77101975000005</v>
      </c>
      <c r="P11647" s="35">
        <f>O11647/D11647</f>
        <v>4.529325866299936E-2</v>
      </c>
    </row>
    <row r="11648" spans="1:16" x14ac:dyDescent="0.3">
      <c r="A11648" s="2">
        <v>45205</v>
      </c>
      <c r="B11648" s="3" t="s">
        <v>17897</v>
      </c>
      <c r="C11648" s="4" t="s">
        <v>17898</v>
      </c>
      <c r="D11648" s="27">
        <v>17292.23</v>
      </c>
      <c r="E11648" s="27">
        <v>1195.29</v>
      </c>
      <c r="F11648" s="27">
        <v>952.87</v>
      </c>
      <c r="G11648" s="26">
        <f>(E11648-F11648)/E11648</f>
        <v>0.20281270653983549</v>
      </c>
      <c r="H11648" s="27">
        <f>E11648-F11648</f>
        <v>242.41999999999996</v>
      </c>
      <c r="I11648" s="35">
        <f>E11648/D11648</f>
        <v>6.9122952910064234E-2</v>
      </c>
      <c r="J11648" s="3">
        <v>0</v>
      </c>
      <c r="K11648" s="26">
        <v>0</v>
      </c>
      <c r="L11648" s="4" t="b">
        <v>0</v>
      </c>
      <c r="M11648" s="4" t="s">
        <v>57</v>
      </c>
      <c r="N11648" s="35">
        <f>'Landed Freight Margin Tool'!$D$4</f>
        <v>0.58708499999999997</v>
      </c>
      <c r="O11648" s="30">
        <f>(MAX($F11648,MIN(0.18*$D11648,$F11648*(1+$N11648))))</f>
        <v>1512.28568395</v>
      </c>
      <c r="P11648" s="35">
        <f>O11648/D11648</f>
        <v>8.7454636212333514E-2</v>
      </c>
    </row>
    <row r="11649" spans="1:16" x14ac:dyDescent="0.3">
      <c r="A11649" s="2">
        <v>45267</v>
      </c>
      <c r="B11649" s="3" t="s">
        <v>19247</v>
      </c>
      <c r="C11649" s="4" t="s">
        <v>19248</v>
      </c>
      <c r="D11649" s="27">
        <v>11602.08</v>
      </c>
      <c r="E11649" s="27">
        <v>802.57</v>
      </c>
      <c r="F11649" s="27">
        <v>612.04</v>
      </c>
      <c r="G11649" s="26">
        <f>(E11649-F11649)/E11649</f>
        <v>0.23739985297232649</v>
      </c>
      <c r="H11649" s="27">
        <f>E11649-F11649</f>
        <v>190.53000000000009</v>
      </c>
      <c r="I11649" s="35">
        <f>E11649/D11649</f>
        <v>6.917466523244109E-2</v>
      </c>
      <c r="J11649" s="3">
        <v>12269.2</v>
      </c>
      <c r="K11649" s="26">
        <v>0.20599999999999999</v>
      </c>
      <c r="L11649" s="4" t="b">
        <v>1</v>
      </c>
      <c r="M11649" s="4" t="s">
        <v>57</v>
      </c>
      <c r="N11649" s="35">
        <f>'Landed Freight Margin Tool'!$D$4</f>
        <v>0.58708499999999997</v>
      </c>
      <c r="O11649" s="30">
        <f>(MAX($F11649,MIN(0.18*$D11649,$F11649*(1+$N11649))))</f>
        <v>971.35950339999999</v>
      </c>
      <c r="P11649" s="35">
        <f>O11649/D11649</f>
        <v>8.3722875846399952E-2</v>
      </c>
    </row>
    <row r="11650" spans="1:16" x14ac:dyDescent="0.3">
      <c r="A11650" s="2">
        <v>44971</v>
      </c>
      <c r="B11650" s="3" t="s">
        <v>5292</v>
      </c>
      <c r="C11650" s="4" t="s">
        <v>5293</v>
      </c>
      <c r="D11650" s="27">
        <v>19799.25</v>
      </c>
      <c r="E11650" s="27">
        <v>1370.64</v>
      </c>
      <c r="F11650" s="27">
        <v>991.87</v>
      </c>
      <c r="G11650" s="26">
        <f>(E11650-F11650)/E11650</f>
        <v>0.27634535691355866</v>
      </c>
      <c r="H11650" s="27">
        <f>E11650-F11650</f>
        <v>378.7700000000001</v>
      </c>
      <c r="I11650" s="35">
        <f>E11650/D11650</f>
        <v>6.9226864653964174E-2</v>
      </c>
      <c r="J11650" s="3">
        <v>11689</v>
      </c>
      <c r="K11650" s="26">
        <v>7.3999999999999996E-2</v>
      </c>
      <c r="L11650" s="4" t="b">
        <v>0</v>
      </c>
      <c r="M11650" s="4" t="s">
        <v>57</v>
      </c>
      <c r="N11650" s="35">
        <f>'Landed Freight Margin Tool'!$D$4</f>
        <v>0.58708499999999997</v>
      </c>
      <c r="O11650" s="30">
        <f>(MAX($F11650,MIN(0.18*$D11650,$F11650*(1+$N11650))))</f>
        <v>1574.18199895</v>
      </c>
      <c r="P11650" s="35">
        <f>O11650/D11650</f>
        <v>7.9507152995694275E-2</v>
      </c>
    </row>
    <row r="11651" spans="1:16" x14ac:dyDescent="0.3">
      <c r="A11651" s="2">
        <v>44985</v>
      </c>
      <c r="B11651" s="3" t="s">
        <v>23981</v>
      </c>
      <c r="C11651" s="4" t="s">
        <v>23982</v>
      </c>
      <c r="D11651" s="27">
        <v>14914.94</v>
      </c>
      <c r="E11651" s="27">
        <v>1033.8</v>
      </c>
      <c r="F11651" s="27">
        <v>517.6</v>
      </c>
      <c r="G11651" s="26">
        <f>(E11651-F11651)/E11651</f>
        <v>0.49932288643838263</v>
      </c>
      <c r="H11651" s="27">
        <f>E11651-F11651</f>
        <v>516.19999999999993</v>
      </c>
      <c r="I11651" s="35">
        <f>E11651/D11651</f>
        <v>6.9313051209056148E-2</v>
      </c>
      <c r="J11651" s="3">
        <v>0</v>
      </c>
      <c r="K11651" s="26">
        <v>0</v>
      </c>
      <c r="L11651" s="4" t="b">
        <v>0</v>
      </c>
      <c r="M11651" s="4" t="s">
        <v>57</v>
      </c>
      <c r="N11651" s="35">
        <f>'Landed Freight Margin Tool'!$D$4</f>
        <v>0.58708499999999997</v>
      </c>
      <c r="O11651" s="30">
        <f>(MAX($F11651,MIN(0.18*$D11651,$F11651*(1+$N11651))))</f>
        <v>821.4751960000001</v>
      </c>
      <c r="P11651" s="35">
        <f>O11651/D11651</f>
        <v>5.5077338293013589E-2</v>
      </c>
    </row>
    <row r="11652" spans="1:16" x14ac:dyDescent="0.3">
      <c r="A11652" s="2">
        <v>45040</v>
      </c>
      <c r="B11652" s="3" t="s">
        <v>12136</v>
      </c>
      <c r="C11652" s="4" t="s">
        <v>12137</v>
      </c>
      <c r="D11652" s="27">
        <v>1303.83</v>
      </c>
      <c r="E11652" s="27">
        <v>90.56</v>
      </c>
      <c r="F11652" s="27">
        <v>51.36</v>
      </c>
      <c r="G11652" s="26">
        <f>(E11652-F11652)/E11652</f>
        <v>0.43286219081272087</v>
      </c>
      <c r="H11652" s="27">
        <f>E11652-F11652</f>
        <v>39.200000000000003</v>
      </c>
      <c r="I11652" s="35">
        <f>E11652/D11652</f>
        <v>6.9456907725700442E-2</v>
      </c>
      <c r="J11652" s="3">
        <v>14326.97</v>
      </c>
      <c r="K11652" s="26">
        <v>0.189</v>
      </c>
      <c r="L11652" s="4" t="b">
        <v>1</v>
      </c>
      <c r="M11652" s="4" t="s">
        <v>57</v>
      </c>
      <c r="N11652" s="35">
        <f>'Landed Freight Margin Tool'!$D$4</f>
        <v>0.58708499999999997</v>
      </c>
      <c r="O11652" s="30">
        <f>(MAX($F11652,MIN(0.18*$D11652,$F11652*(1+$N11652))))</f>
        <v>81.512685599999998</v>
      </c>
      <c r="P11652" s="35">
        <f>O11652/D11652</f>
        <v>6.251787855778744E-2</v>
      </c>
    </row>
    <row r="11653" spans="1:16" x14ac:dyDescent="0.3">
      <c r="A11653" s="2">
        <v>44930</v>
      </c>
      <c r="B11653" s="3" t="s">
        <v>14885</v>
      </c>
      <c r="C11653" s="4" t="s">
        <v>14886</v>
      </c>
      <c r="D11653" s="27">
        <v>6651.2</v>
      </c>
      <c r="E11653" s="27">
        <v>462.03</v>
      </c>
      <c r="F11653" s="27">
        <v>326.85000000000002</v>
      </c>
      <c r="G11653" s="26">
        <f>(E11653-F11653)/E11653</f>
        <v>0.29257840399974017</v>
      </c>
      <c r="H11653" s="27">
        <f>E11653-F11653</f>
        <v>135.17999999999995</v>
      </c>
      <c r="I11653" s="35">
        <f>E11653/D11653</f>
        <v>6.9465660331970172E-2</v>
      </c>
      <c r="J11653" s="3">
        <v>14551.89</v>
      </c>
      <c r="K11653" s="26">
        <v>0.156</v>
      </c>
      <c r="L11653" s="4" t="b">
        <v>0</v>
      </c>
      <c r="M11653" s="4" t="s">
        <v>57</v>
      </c>
      <c r="N11653" s="35">
        <f>'Landed Freight Margin Tool'!$D$4</f>
        <v>0.58708499999999997</v>
      </c>
      <c r="O11653" s="30">
        <f>(MAX($F11653,MIN(0.18*$D11653,$F11653*(1+$N11653))))</f>
        <v>518.73873225000011</v>
      </c>
      <c r="P11653" s="35">
        <f>O11653/D11653</f>
        <v>7.7991750699121981E-2</v>
      </c>
    </row>
    <row r="11654" spans="1:16" x14ac:dyDescent="0.3">
      <c r="A11654" s="2">
        <v>44977</v>
      </c>
      <c r="B11654" s="3" t="s">
        <v>10937</v>
      </c>
      <c r="C11654" s="4" t="s">
        <v>10938</v>
      </c>
      <c r="D11654" s="27">
        <v>1870.59</v>
      </c>
      <c r="E11654" s="27">
        <v>130.07</v>
      </c>
      <c r="F11654" s="27">
        <v>89.58</v>
      </c>
      <c r="G11654" s="26">
        <f>(E11654-F11654)/E11654</f>
        <v>0.31129391865918349</v>
      </c>
      <c r="H11654" s="27">
        <f>E11654-F11654</f>
        <v>40.489999999999995</v>
      </c>
      <c r="I11654" s="35">
        <f>E11654/D11654</f>
        <v>6.9534211131247359E-2</v>
      </c>
      <c r="J11654" s="3">
        <v>1361.3</v>
      </c>
      <c r="K11654" s="26">
        <v>0.22</v>
      </c>
      <c r="L11654" s="4" t="b">
        <v>1</v>
      </c>
      <c r="M11654" s="4" t="s">
        <v>57</v>
      </c>
      <c r="N11654" s="35">
        <f>'Landed Freight Margin Tool'!$D$4</f>
        <v>0.58708499999999997</v>
      </c>
      <c r="O11654" s="30">
        <f>(MAX($F11654,MIN(0.18*$D11654,$F11654*(1+$N11654))))</f>
        <v>142.17107430000002</v>
      </c>
      <c r="P11654" s="35">
        <f>O11654/D11654</f>
        <v>7.6003332798742648E-2</v>
      </c>
    </row>
    <row r="11655" spans="1:16" x14ac:dyDescent="0.3">
      <c r="A11655" s="2">
        <v>45029</v>
      </c>
      <c r="B11655" s="3" t="s">
        <v>8209</v>
      </c>
      <c r="C11655" s="4" t="s">
        <v>8210</v>
      </c>
      <c r="D11655" s="27">
        <v>14200.51</v>
      </c>
      <c r="E11655" s="27">
        <v>990.06</v>
      </c>
      <c r="F11655" s="27">
        <v>732.67</v>
      </c>
      <c r="G11655" s="26">
        <f>(E11655-F11655)/E11655</f>
        <v>0.25997414298123345</v>
      </c>
      <c r="H11655" s="27">
        <f>E11655-F11655</f>
        <v>257.39</v>
      </c>
      <c r="I11655" s="35">
        <f>E11655/D11655</f>
        <v>6.972003118197867E-2</v>
      </c>
      <c r="J11655" s="3">
        <v>0</v>
      </c>
      <c r="K11655" s="26">
        <v>0</v>
      </c>
      <c r="L11655" s="4" t="b">
        <v>0</v>
      </c>
      <c r="M11655" s="4" t="s">
        <v>57</v>
      </c>
      <c r="N11655" s="35">
        <f>'Landed Freight Margin Tool'!$D$4</f>
        <v>0.58708499999999997</v>
      </c>
      <c r="O11655" s="30">
        <f>(MAX($F11655,MIN(0.18*$D11655,$F11655*(1+$N11655))))</f>
        <v>1162.8095669500001</v>
      </c>
      <c r="P11655" s="35">
        <f>O11655/D11655</f>
        <v>8.188505673035687E-2</v>
      </c>
    </row>
    <row r="11656" spans="1:16" x14ac:dyDescent="0.3">
      <c r="A11656" s="2">
        <v>45014</v>
      </c>
      <c r="B11656" s="3" t="s">
        <v>5828</v>
      </c>
      <c r="C11656" s="4" t="s">
        <v>5829</v>
      </c>
      <c r="D11656" s="27">
        <v>15916.74</v>
      </c>
      <c r="E11656" s="27">
        <v>1112.44</v>
      </c>
      <c r="F11656" s="27">
        <v>960.79</v>
      </c>
      <c r="G11656" s="26">
        <f>(E11656-F11656)/E11656</f>
        <v>0.1363219589371113</v>
      </c>
      <c r="H11656" s="27">
        <f>E11656-F11656</f>
        <v>151.65000000000009</v>
      </c>
      <c r="I11656" s="35">
        <f>E11656/D11656</f>
        <v>6.9891196312812806E-2</v>
      </c>
      <c r="J11656" s="3">
        <v>3545.18</v>
      </c>
      <c r="K11656" s="26">
        <v>0.14399999999999999</v>
      </c>
      <c r="L11656" s="4" t="b">
        <v>0</v>
      </c>
      <c r="M11656" s="4" t="s">
        <v>57</v>
      </c>
      <c r="N11656" s="35">
        <f>'Landed Freight Margin Tool'!$D$4</f>
        <v>0.58708499999999997</v>
      </c>
      <c r="O11656" s="30">
        <f>(MAX($F11656,MIN(0.18*$D11656,$F11656*(1+$N11656))))</f>
        <v>1524.85539715</v>
      </c>
      <c r="P11656" s="35">
        <f>O11656/D11656</f>
        <v>9.5801991937419353E-2</v>
      </c>
    </row>
    <row r="11657" spans="1:16" x14ac:dyDescent="0.3">
      <c r="A11657" s="2">
        <v>45128</v>
      </c>
      <c r="B11657" s="3" t="s">
        <v>298</v>
      </c>
      <c r="C11657" s="4" t="s">
        <v>299</v>
      </c>
      <c r="D11657" s="27">
        <v>4033.49</v>
      </c>
      <c r="E11657" s="27">
        <v>282.06</v>
      </c>
      <c r="F11657" s="27">
        <v>163.19</v>
      </c>
      <c r="G11657" s="26">
        <f>(E11657-F11657)/E11657</f>
        <v>0.42143515564064382</v>
      </c>
      <c r="H11657" s="27">
        <f>E11657-F11657</f>
        <v>118.87</v>
      </c>
      <c r="I11657" s="35">
        <f>E11657/D11657</f>
        <v>6.9929515134536102E-2</v>
      </c>
      <c r="J11657" s="3">
        <v>2726.97</v>
      </c>
      <c r="K11657" s="26">
        <v>0.19</v>
      </c>
      <c r="L11657" s="4" t="b">
        <v>1</v>
      </c>
      <c r="M11657" s="4" t="s">
        <v>57</v>
      </c>
      <c r="N11657" s="35">
        <f>'Landed Freight Margin Tool'!$D$4</f>
        <v>0.58708499999999997</v>
      </c>
      <c r="O11657" s="30">
        <f>(MAX($F11657,MIN(0.18*$D11657,$F11657*(1+$N11657))))</f>
        <v>258.99640115</v>
      </c>
      <c r="P11657" s="35">
        <f>O11657/D11657</f>
        <v>6.4211489590900186E-2</v>
      </c>
    </row>
    <row r="11658" spans="1:16" x14ac:dyDescent="0.3">
      <c r="A11658" s="2">
        <v>45069</v>
      </c>
      <c r="B11658" s="3" t="s">
        <v>5984</v>
      </c>
      <c r="C11658" s="4" t="s">
        <v>5985</v>
      </c>
      <c r="D11658" s="27">
        <v>15535.03</v>
      </c>
      <c r="E11658" s="27">
        <v>1086.8</v>
      </c>
      <c r="F11658" s="27">
        <v>425.2</v>
      </c>
      <c r="G11658" s="26">
        <f>(E11658-F11658)/E11658</f>
        <v>0.60875966139124027</v>
      </c>
      <c r="H11658" s="27">
        <f>E11658-F11658</f>
        <v>661.59999999999991</v>
      </c>
      <c r="I11658" s="35">
        <f>E11658/D11658</f>
        <v>6.9958023898248012E-2</v>
      </c>
      <c r="J11658" s="3">
        <v>3274.26</v>
      </c>
      <c r="K11658" s="26">
        <v>0.22</v>
      </c>
      <c r="L11658" s="4" t="b">
        <v>1</v>
      </c>
      <c r="M11658" s="4" t="s">
        <v>57</v>
      </c>
      <c r="N11658" s="35">
        <f>'Landed Freight Margin Tool'!$D$4</f>
        <v>0.58708499999999997</v>
      </c>
      <c r="O11658" s="30">
        <f>(MAX($F11658,MIN(0.18*$D11658,$F11658*(1+$N11658))))</f>
        <v>674.82854199999997</v>
      </c>
      <c r="P11658" s="35">
        <f>O11658/D11658</f>
        <v>4.3439152804983318E-2</v>
      </c>
    </row>
    <row r="11659" spans="1:16" x14ac:dyDescent="0.3">
      <c r="A11659" s="2">
        <v>44967</v>
      </c>
      <c r="B11659" s="3" t="s">
        <v>9591</v>
      </c>
      <c r="C11659" s="4" t="s">
        <v>9592</v>
      </c>
      <c r="D11659" s="27">
        <v>11703.72</v>
      </c>
      <c r="E11659" s="27">
        <v>820.79</v>
      </c>
      <c r="F11659" s="27">
        <v>426.36</v>
      </c>
      <c r="G11659" s="26">
        <f>(E11659-F11659)/E11659</f>
        <v>0.48054922696426611</v>
      </c>
      <c r="H11659" s="27">
        <f>E11659-F11659</f>
        <v>394.42999999999995</v>
      </c>
      <c r="I11659" s="35">
        <f>E11659/D11659</f>
        <v>7.0130693488907797E-2</v>
      </c>
      <c r="J11659" s="3">
        <v>6144.16</v>
      </c>
      <c r="K11659" s="26">
        <v>0.13600000000000001</v>
      </c>
      <c r="L11659" s="4" t="b">
        <v>0</v>
      </c>
      <c r="M11659" s="4" t="s">
        <v>57</v>
      </c>
      <c r="N11659" s="35">
        <f>'Landed Freight Margin Tool'!$D$4</f>
        <v>0.58708499999999997</v>
      </c>
      <c r="O11659" s="30">
        <f>(MAX($F11659,MIN(0.18*$D11659,$F11659*(1+$N11659))))</f>
        <v>676.66956060000007</v>
      </c>
      <c r="P11659" s="35">
        <f>O11659/D11659</f>
        <v>5.7816622458500382E-2</v>
      </c>
    </row>
    <row r="11660" spans="1:16" x14ac:dyDescent="0.3">
      <c r="A11660" s="2">
        <v>44998</v>
      </c>
      <c r="B11660" s="3" t="s">
        <v>7794</v>
      </c>
      <c r="C11660" s="4" t="s">
        <v>7795</v>
      </c>
      <c r="D11660" s="27">
        <v>11730.34</v>
      </c>
      <c r="E11660" s="27">
        <v>823.22</v>
      </c>
      <c r="F11660" s="27">
        <v>459.68</v>
      </c>
      <c r="G11660" s="26">
        <f>(E11660-F11660)/E11660</f>
        <v>0.44160734676028279</v>
      </c>
      <c r="H11660" s="27">
        <f>E11660-F11660</f>
        <v>363.54</v>
      </c>
      <c r="I11660" s="35">
        <f>E11660/D11660</f>
        <v>7.0178698997642008E-2</v>
      </c>
      <c r="J11660" s="3">
        <v>0</v>
      </c>
      <c r="K11660" s="26">
        <v>0</v>
      </c>
      <c r="L11660" s="4" t="b">
        <v>0</v>
      </c>
      <c r="M11660" s="4" t="s">
        <v>57</v>
      </c>
      <c r="N11660" s="35">
        <f>'Landed Freight Margin Tool'!$D$4</f>
        <v>0.58708499999999997</v>
      </c>
      <c r="O11660" s="30">
        <f>(MAX($F11660,MIN(0.18*$D11660,$F11660*(1+$N11660))))</f>
        <v>729.55123280000009</v>
      </c>
      <c r="P11660" s="35">
        <f>O11660/D11660</f>
        <v>6.2193528303527444E-2</v>
      </c>
    </row>
    <row r="11661" spans="1:16" x14ac:dyDescent="0.3">
      <c r="A11661" s="2">
        <v>44949</v>
      </c>
      <c r="B11661" s="3" t="s">
        <v>8886</v>
      </c>
      <c r="C11661" s="4" t="s">
        <v>8887</v>
      </c>
      <c r="D11661" s="27">
        <v>19084.95</v>
      </c>
      <c r="E11661" s="27">
        <v>1343.61</v>
      </c>
      <c r="F11661" s="27">
        <v>852.23</v>
      </c>
      <c r="G11661" s="26">
        <f>(E11661-F11661)/E11661</f>
        <v>0.36571624206428943</v>
      </c>
      <c r="H11661" s="27">
        <f>E11661-F11661</f>
        <v>491.37999999999988</v>
      </c>
      <c r="I11661" s="35">
        <f>E11661/D11661</f>
        <v>7.0401546768527029E-2</v>
      </c>
      <c r="J11661" s="3">
        <v>32762.63</v>
      </c>
      <c r="K11661" s="26">
        <v>0.111</v>
      </c>
      <c r="L11661" s="4" t="b">
        <v>0</v>
      </c>
      <c r="M11661" s="4" t="s">
        <v>57</v>
      </c>
      <c r="N11661" s="35">
        <f>'Landed Freight Margin Tool'!$D$4</f>
        <v>0.58708499999999997</v>
      </c>
      <c r="O11661" s="30">
        <f>(MAX($F11661,MIN(0.18*$D11661,$F11661*(1+$N11661))))</f>
        <v>1352.5614495500001</v>
      </c>
      <c r="P11661" s="35">
        <f>O11661/D11661</f>
        <v>7.0870578626090197E-2</v>
      </c>
    </row>
    <row r="11662" spans="1:16" x14ac:dyDescent="0.3">
      <c r="A11662" s="2">
        <v>45078</v>
      </c>
      <c r="B11662" s="3" t="s">
        <v>19785</v>
      </c>
      <c r="C11662" s="4" t="s">
        <v>19786</v>
      </c>
      <c r="D11662" s="27">
        <v>15324.37</v>
      </c>
      <c r="E11662" s="27">
        <v>1081.46</v>
      </c>
      <c r="F11662" s="27">
        <v>718.79</v>
      </c>
      <c r="G11662" s="26">
        <f>(E11662-F11662)/E11662</f>
        <v>0.33535220905072777</v>
      </c>
      <c r="H11662" s="27">
        <f>E11662-F11662</f>
        <v>362.67000000000007</v>
      </c>
      <c r="I11662" s="35">
        <f>E11662/D11662</f>
        <v>7.0571253500143885E-2</v>
      </c>
      <c r="J11662" s="3">
        <v>324.72000000000003</v>
      </c>
      <c r="K11662" s="26">
        <v>0.22</v>
      </c>
      <c r="L11662" s="4" t="b">
        <v>1</v>
      </c>
      <c r="M11662" s="4" t="s">
        <v>57</v>
      </c>
      <c r="N11662" s="35">
        <f>'Landed Freight Margin Tool'!$D$4</f>
        <v>0.58708499999999997</v>
      </c>
      <c r="O11662" s="30">
        <f>(MAX($F11662,MIN(0.18*$D11662,$F11662*(1+$N11662))))</f>
        <v>1140.7808271500001</v>
      </c>
      <c r="P11662" s="35">
        <f>O11662/D11662</f>
        <v>7.444226595612087E-2</v>
      </c>
    </row>
    <row r="11663" spans="1:16" x14ac:dyDescent="0.3">
      <c r="A11663" s="2">
        <v>45204</v>
      </c>
      <c r="B11663" s="3" t="s">
        <v>1400</v>
      </c>
      <c r="C11663" s="4" t="s">
        <v>1401</v>
      </c>
      <c r="D11663" s="27">
        <v>8582.5300000000007</v>
      </c>
      <c r="E11663" s="27">
        <v>606.29999999999995</v>
      </c>
      <c r="F11663" s="27">
        <v>585.07000000000005</v>
      </c>
      <c r="G11663" s="26">
        <f>(E11663-F11663)/E11663</f>
        <v>3.5015668810819571E-2</v>
      </c>
      <c r="H11663" s="27">
        <f>E11663-F11663</f>
        <v>21.229999999999905</v>
      </c>
      <c r="I11663" s="35">
        <f>E11663/D11663</f>
        <v>7.0643504887253517E-2</v>
      </c>
      <c r="J11663" s="3">
        <v>3581.31</v>
      </c>
      <c r="K11663" s="26">
        <v>0.36</v>
      </c>
      <c r="L11663" s="4" t="b">
        <v>1</v>
      </c>
      <c r="M11663" s="4" t="s">
        <v>57</v>
      </c>
      <c r="N11663" s="35">
        <f>'Landed Freight Margin Tool'!$D$4</f>
        <v>0.58708499999999997</v>
      </c>
      <c r="O11663" s="30">
        <f>(MAX($F11663,MIN(0.18*$D11663,$F11663*(1+$N11663))))</f>
        <v>928.55582095000011</v>
      </c>
      <c r="P11663" s="35">
        <f>O11663/D11663</f>
        <v>0.10819138656666508</v>
      </c>
    </row>
    <row r="11664" spans="1:16" x14ac:dyDescent="0.3">
      <c r="A11664" s="2">
        <v>44974</v>
      </c>
      <c r="B11664" s="3" t="s">
        <v>12186</v>
      </c>
      <c r="C11664" s="4" t="s">
        <v>12187</v>
      </c>
      <c r="D11664" s="27">
        <v>2447.3200000000002</v>
      </c>
      <c r="E11664" s="27">
        <v>173.01</v>
      </c>
      <c r="F11664" s="27">
        <v>105.08</v>
      </c>
      <c r="G11664" s="26">
        <f>(E11664-F11664)/E11664</f>
        <v>0.39263626379978034</v>
      </c>
      <c r="H11664" s="27">
        <f>E11664-F11664</f>
        <v>67.929999999999993</v>
      </c>
      <c r="I11664" s="35">
        <f>E11664/D11664</f>
        <v>7.0693656734713881E-2</v>
      </c>
      <c r="J11664" s="3">
        <v>6448.48</v>
      </c>
      <c r="K11664" s="26">
        <v>0.22</v>
      </c>
      <c r="L11664" s="4" t="b">
        <v>1</v>
      </c>
      <c r="M11664" s="4" t="s">
        <v>57</v>
      </c>
      <c r="N11664" s="35">
        <f>'Landed Freight Margin Tool'!$D$4</f>
        <v>0.58708499999999997</v>
      </c>
      <c r="O11664" s="30">
        <f>(MAX($F11664,MIN(0.18*$D11664,$F11664*(1+$N11664))))</f>
        <v>166.77089180000002</v>
      </c>
      <c r="P11664" s="35">
        <f>O11664/D11664</f>
        <v>6.8144293267737771E-2</v>
      </c>
    </row>
    <row r="11665" spans="1:16" x14ac:dyDescent="0.3">
      <c r="A11665" s="2">
        <v>45217</v>
      </c>
      <c r="B11665" s="3" t="s">
        <v>22296</v>
      </c>
      <c r="C11665" s="4" t="s">
        <v>22297</v>
      </c>
      <c r="D11665" s="27">
        <v>10395.31</v>
      </c>
      <c r="E11665" s="27">
        <v>736.19</v>
      </c>
      <c r="F11665" s="27">
        <v>245.19</v>
      </c>
      <c r="G11665" s="26">
        <f>(E11665-F11665)/E11665</f>
        <v>0.66694739129844205</v>
      </c>
      <c r="H11665" s="27">
        <f>E11665-F11665</f>
        <v>491.00000000000006</v>
      </c>
      <c r="I11665" s="35">
        <f>E11665/D11665</f>
        <v>7.0819436842191344E-2</v>
      </c>
      <c r="J11665" s="3">
        <v>2344</v>
      </c>
      <c r="K11665" s="26">
        <v>0.17199999999999999</v>
      </c>
      <c r="L11665" s="4" t="b">
        <v>0</v>
      </c>
      <c r="M11665" s="4" t="s">
        <v>57</v>
      </c>
      <c r="N11665" s="35">
        <f>'Landed Freight Margin Tool'!$D$4</f>
        <v>0.58708499999999997</v>
      </c>
      <c r="O11665" s="30">
        <f>(MAX($F11665,MIN(0.18*$D11665,$F11665*(1+$N11665))))</f>
        <v>389.13737115000004</v>
      </c>
      <c r="P11665" s="35">
        <f>O11665/D11665</f>
        <v>3.7433936183721317E-2</v>
      </c>
    </row>
    <row r="11666" spans="1:16" x14ac:dyDescent="0.3">
      <c r="A11666" s="2">
        <v>45034</v>
      </c>
      <c r="B11666" s="3" t="s">
        <v>2312</v>
      </c>
      <c r="C11666" s="4" t="s">
        <v>2313</v>
      </c>
      <c r="D11666" s="27">
        <v>10239.65</v>
      </c>
      <c r="E11666" s="27">
        <v>725.91</v>
      </c>
      <c r="F11666" s="27">
        <v>402.26</v>
      </c>
      <c r="G11666" s="26">
        <f>(E11666-F11666)/E11666</f>
        <v>0.4458541692496315</v>
      </c>
      <c r="H11666" s="27">
        <f>E11666-F11666</f>
        <v>323.64999999999998</v>
      </c>
      <c r="I11666" s="35">
        <f>E11666/D11666</f>
        <v>7.089207150635031E-2</v>
      </c>
      <c r="J11666" s="3">
        <v>0</v>
      </c>
      <c r="K11666" s="26">
        <v>0</v>
      </c>
      <c r="L11666" s="4" t="b">
        <v>0</v>
      </c>
      <c r="M11666" s="4" t="s">
        <v>57</v>
      </c>
      <c r="N11666" s="35">
        <f>'Landed Freight Margin Tool'!$D$4</f>
        <v>0.58708499999999997</v>
      </c>
      <c r="O11666" s="30">
        <f>(MAX($F11666,MIN(0.18*$D11666,$F11666*(1+$N11666))))</f>
        <v>638.42081210000003</v>
      </c>
      <c r="P11666" s="35">
        <f>O11666/D11666</f>
        <v>6.2347913463839104E-2</v>
      </c>
    </row>
    <row r="11667" spans="1:16" x14ac:dyDescent="0.3">
      <c r="A11667" s="2">
        <v>45149</v>
      </c>
      <c r="B11667" s="3" t="s">
        <v>24342</v>
      </c>
      <c r="C11667" s="4" t="s">
        <v>24343</v>
      </c>
      <c r="D11667" s="27">
        <v>5435.99</v>
      </c>
      <c r="E11667" s="27">
        <v>385.69</v>
      </c>
      <c r="F11667" s="27">
        <v>279.5</v>
      </c>
      <c r="G11667" s="26">
        <f>(E11667-F11667)/E11667</f>
        <v>0.27532474266898288</v>
      </c>
      <c r="H11667" s="27">
        <f>E11667-F11667</f>
        <v>106.19</v>
      </c>
      <c r="I11667" s="35">
        <f>E11667/D11667</f>
        <v>7.0951197481967404E-2</v>
      </c>
      <c r="J11667" s="3">
        <v>0</v>
      </c>
      <c r="K11667" s="26">
        <v>0</v>
      </c>
      <c r="L11667" s="4" t="b">
        <v>0</v>
      </c>
      <c r="M11667" s="4" t="s">
        <v>57</v>
      </c>
      <c r="N11667" s="35">
        <f>'Landed Freight Margin Tool'!$D$4</f>
        <v>0.58708499999999997</v>
      </c>
      <c r="O11667" s="30">
        <f>(MAX($F11667,MIN(0.18*$D11667,$F11667*(1+$N11667))))</f>
        <v>443.59025750000001</v>
      </c>
      <c r="P11667" s="35">
        <f>O11667/D11667</f>
        <v>8.1602478573360143E-2</v>
      </c>
    </row>
    <row r="11668" spans="1:16" x14ac:dyDescent="0.3">
      <c r="A11668" s="2">
        <v>45140</v>
      </c>
      <c r="B11668" s="3" t="s">
        <v>17592</v>
      </c>
      <c r="C11668" s="4" t="s">
        <v>17593</v>
      </c>
      <c r="D11668" s="27">
        <v>20167.07</v>
      </c>
      <c r="E11668" s="27">
        <v>1431.64</v>
      </c>
      <c r="F11668" s="27">
        <v>830.7</v>
      </c>
      <c r="G11668" s="26">
        <f>(E11668-F11668)/E11668</f>
        <v>0.4197563633315638</v>
      </c>
      <c r="H11668" s="27">
        <f>E11668-F11668</f>
        <v>600.94000000000005</v>
      </c>
      <c r="I11668" s="35">
        <f>E11668/D11668</f>
        <v>7.0988993443271642E-2</v>
      </c>
      <c r="J11668" s="3">
        <v>315.7</v>
      </c>
      <c r="K11668" s="26">
        <v>0.22</v>
      </c>
      <c r="L11668" s="4" t="b">
        <v>1</v>
      </c>
      <c r="M11668" s="4" t="s">
        <v>57</v>
      </c>
      <c r="N11668" s="35">
        <f>'Landed Freight Margin Tool'!$D$4</f>
        <v>0.58708499999999997</v>
      </c>
      <c r="O11668" s="30">
        <f>(MAX($F11668,MIN(0.18*$D11668,$F11668*(1+$N11668))))</f>
        <v>1318.3915095000002</v>
      </c>
      <c r="P11668" s="35">
        <f>O11668/D11668</f>
        <v>6.5373478125478821E-2</v>
      </c>
    </row>
    <row r="11669" spans="1:16" x14ac:dyDescent="0.3">
      <c r="A11669" s="2">
        <v>45183</v>
      </c>
      <c r="B11669" s="3" t="s">
        <v>7368</v>
      </c>
      <c r="C11669" s="4" t="s">
        <v>7343</v>
      </c>
      <c r="D11669" s="27">
        <v>11352.07</v>
      </c>
      <c r="E11669" s="27">
        <v>806.74</v>
      </c>
      <c r="F11669" s="27">
        <v>579.66</v>
      </c>
      <c r="G11669" s="26">
        <f>(E11669-F11669)/E11669</f>
        <v>0.28147854327292565</v>
      </c>
      <c r="H11669" s="27">
        <f>E11669-F11669</f>
        <v>227.08000000000004</v>
      </c>
      <c r="I11669" s="35">
        <f>E11669/D11669</f>
        <v>7.1065453260947126E-2</v>
      </c>
      <c r="J11669" s="3">
        <v>0</v>
      </c>
      <c r="K11669" s="26">
        <v>0</v>
      </c>
      <c r="L11669" s="4" t="b">
        <v>0</v>
      </c>
      <c r="M11669" s="4" t="s">
        <v>57</v>
      </c>
      <c r="N11669" s="35">
        <f>'Landed Freight Margin Tool'!$D$4</f>
        <v>0.58708499999999997</v>
      </c>
      <c r="O11669" s="30">
        <f>(MAX($F11669,MIN(0.18*$D11669,$F11669*(1+$N11669))))</f>
        <v>919.96969109999998</v>
      </c>
      <c r="P11669" s="35">
        <f>O11669/D11669</f>
        <v>8.103981838554554E-2</v>
      </c>
    </row>
    <row r="11670" spans="1:16" x14ac:dyDescent="0.3">
      <c r="A11670" s="2">
        <v>45134</v>
      </c>
      <c r="B11670" s="3" t="s">
        <v>19222</v>
      </c>
      <c r="C11670" s="4" t="s">
        <v>19223</v>
      </c>
      <c r="D11670" s="27">
        <v>554.54999999999995</v>
      </c>
      <c r="E11670" s="27">
        <v>39.51</v>
      </c>
      <c r="F11670" s="27">
        <v>33.64</v>
      </c>
      <c r="G11670" s="26">
        <f>(E11670-F11670)/E11670</f>
        <v>0.14856998228296628</v>
      </c>
      <c r="H11670" s="27">
        <f>E11670-F11670</f>
        <v>5.8699999999999974</v>
      </c>
      <c r="I11670" s="35">
        <f>E11670/D11670</f>
        <v>7.1246956992155802E-2</v>
      </c>
      <c r="J11670" s="3">
        <v>75723.91</v>
      </c>
      <c r="K11670" s="26">
        <v>0.21199999999999999</v>
      </c>
      <c r="L11670" s="4" t="b">
        <v>1</v>
      </c>
      <c r="M11670" s="4" t="s">
        <v>57</v>
      </c>
      <c r="N11670" s="35">
        <f>'Landed Freight Margin Tool'!$D$4</f>
        <v>0.58708499999999997</v>
      </c>
      <c r="O11670" s="30">
        <f>(MAX($F11670,MIN(0.18*$D11670,$F11670*(1+$N11670))))</f>
        <v>53.389539400000004</v>
      </c>
      <c r="P11670" s="35">
        <f>O11670/D11670</f>
        <v>9.6275429447299624E-2</v>
      </c>
    </row>
    <row r="11671" spans="1:16" x14ac:dyDescent="0.3">
      <c r="A11671" s="2">
        <v>45099</v>
      </c>
      <c r="B11671" s="3" t="s">
        <v>9612</v>
      </c>
      <c r="C11671" s="4" t="s">
        <v>1794</v>
      </c>
      <c r="D11671" s="27">
        <v>20148.759999999998</v>
      </c>
      <c r="E11671" s="27">
        <v>1435.72</v>
      </c>
      <c r="F11671" s="27">
        <v>895.94</v>
      </c>
      <c r="G11671" s="26">
        <f>(E11671-F11671)/E11671</f>
        <v>0.37596467277742174</v>
      </c>
      <c r="H11671" s="27">
        <f>E11671-F11671</f>
        <v>539.78</v>
      </c>
      <c r="I11671" s="35">
        <f>E11671/D11671</f>
        <v>7.1255997887711212E-2</v>
      </c>
      <c r="J11671" s="3">
        <v>0</v>
      </c>
      <c r="K11671" s="26">
        <v>0</v>
      </c>
      <c r="L11671" s="4" t="b">
        <v>0</v>
      </c>
      <c r="M11671" s="4" t="s">
        <v>57</v>
      </c>
      <c r="N11671" s="35">
        <f>'Landed Freight Margin Tool'!$D$4</f>
        <v>0.58708499999999997</v>
      </c>
      <c r="O11671" s="30">
        <f>(MAX($F11671,MIN(0.18*$D11671,$F11671*(1+$N11671))))</f>
        <v>1421.9329349000002</v>
      </c>
      <c r="P11671" s="35">
        <f>O11671/D11671</f>
        <v>7.0571734186123627E-2</v>
      </c>
    </row>
    <row r="11672" spans="1:16" x14ac:dyDescent="0.3">
      <c r="A11672" s="2">
        <v>45127</v>
      </c>
      <c r="B11672" s="3" t="s">
        <v>17046</v>
      </c>
      <c r="C11672" s="4" t="s">
        <v>17047</v>
      </c>
      <c r="D11672" s="27">
        <v>18352.68</v>
      </c>
      <c r="E11672" s="27">
        <v>1308.0999999999999</v>
      </c>
      <c r="F11672" s="27">
        <v>826.83</v>
      </c>
      <c r="G11672" s="26">
        <f>(E11672-F11672)/E11672</f>
        <v>0.36791529699564246</v>
      </c>
      <c r="H11672" s="27">
        <f>E11672-F11672</f>
        <v>481.26999999999987</v>
      </c>
      <c r="I11672" s="35">
        <f>E11672/D11672</f>
        <v>7.1275693795129644E-2</v>
      </c>
      <c r="J11672" s="3">
        <v>60.51</v>
      </c>
      <c r="K11672" s="26">
        <v>0.61499999999999999</v>
      </c>
      <c r="L11672" s="4" t="b">
        <v>1</v>
      </c>
      <c r="M11672" s="4" t="s">
        <v>57</v>
      </c>
      <c r="N11672" s="35">
        <f>'Landed Freight Margin Tool'!$D$4</f>
        <v>0.58708499999999997</v>
      </c>
      <c r="O11672" s="30">
        <f>(MAX($F11672,MIN(0.18*$D11672,$F11672*(1+$N11672))))</f>
        <v>1312.24949055</v>
      </c>
      <c r="P11672" s="35">
        <f>O11672/D11672</f>
        <v>7.1501791049045693E-2</v>
      </c>
    </row>
    <row r="11673" spans="1:16" x14ac:dyDescent="0.3">
      <c r="A11673" s="2">
        <v>44931</v>
      </c>
      <c r="B11673" s="3" t="s">
        <v>24956</v>
      </c>
      <c r="C11673" s="4" t="s">
        <v>24957</v>
      </c>
      <c r="D11673" s="27">
        <v>23550.02</v>
      </c>
      <c r="E11673" s="27">
        <v>1680.76</v>
      </c>
      <c r="F11673" s="27">
        <v>860.12</v>
      </c>
      <c r="G11673" s="26">
        <f>(E11673-F11673)/E11673</f>
        <v>0.48825531307265763</v>
      </c>
      <c r="H11673" s="27">
        <f>E11673-F11673</f>
        <v>820.64</v>
      </c>
      <c r="I11673" s="35">
        <f>E11673/D11673</f>
        <v>7.1369790768755187E-2</v>
      </c>
      <c r="J11673" s="3">
        <v>0</v>
      </c>
      <c r="K11673" s="26">
        <v>0</v>
      </c>
      <c r="L11673" s="4" t="b">
        <v>0</v>
      </c>
      <c r="M11673" s="4" t="s">
        <v>57</v>
      </c>
      <c r="N11673" s="35">
        <f>'Landed Freight Margin Tool'!$D$4</f>
        <v>0.58708499999999997</v>
      </c>
      <c r="O11673" s="30">
        <f>(MAX($F11673,MIN(0.18*$D11673,$F11673*(1+$N11673))))</f>
        <v>1365.0835502</v>
      </c>
      <c r="P11673" s="35">
        <f>O11673/D11673</f>
        <v>5.7965281991267943E-2</v>
      </c>
    </row>
    <row r="11674" spans="1:16" x14ac:dyDescent="0.3">
      <c r="A11674" s="2">
        <v>45142</v>
      </c>
      <c r="B11674" s="3" t="s">
        <v>24799</v>
      </c>
      <c r="C11674" s="4" t="s">
        <v>24800</v>
      </c>
      <c r="D11674" s="27">
        <v>24776.02</v>
      </c>
      <c r="E11674" s="27">
        <v>1770.02</v>
      </c>
      <c r="F11674" s="27">
        <v>1319.7</v>
      </c>
      <c r="G11674" s="26">
        <f>(E11674-F11674)/E11674</f>
        <v>0.25441520434797343</v>
      </c>
      <c r="H11674" s="27">
        <f>E11674-F11674</f>
        <v>450.31999999999994</v>
      </c>
      <c r="I11674" s="35">
        <f>E11674/D11674</f>
        <v>7.1440852889204959E-2</v>
      </c>
      <c r="J11674" s="3">
        <v>1208.68</v>
      </c>
      <c r="K11674" s="26">
        <v>0.20599999999999999</v>
      </c>
      <c r="L11674" s="4" t="b">
        <v>1</v>
      </c>
      <c r="M11674" s="4" t="s">
        <v>57</v>
      </c>
      <c r="N11674" s="35">
        <f>'Landed Freight Margin Tool'!$D$4</f>
        <v>0.58708499999999997</v>
      </c>
      <c r="O11674" s="30">
        <f>(MAX($F11674,MIN(0.18*$D11674,$F11674*(1+$N11674))))</f>
        <v>2094.4760745000003</v>
      </c>
      <c r="P11674" s="35">
        <f>O11674/D11674</f>
        <v>8.453642168919788E-2</v>
      </c>
    </row>
    <row r="11675" spans="1:16" x14ac:dyDescent="0.3">
      <c r="A11675" s="2">
        <v>45112</v>
      </c>
      <c r="B11675" s="3" t="s">
        <v>5826</v>
      </c>
      <c r="C11675" s="4" t="s">
        <v>5827</v>
      </c>
      <c r="D11675" s="27">
        <v>2408.12</v>
      </c>
      <c r="E11675" s="27">
        <v>172.15</v>
      </c>
      <c r="F11675" s="27">
        <v>173.37</v>
      </c>
      <c r="G11675" s="26">
        <f>(E11675-F11675)/E11675</f>
        <v>-7.0868428695904668E-3</v>
      </c>
      <c r="H11675" s="27">
        <f>E11675-F11675</f>
        <v>-1.2199999999999989</v>
      </c>
      <c r="I11675" s="35">
        <f>E11675/D11675</f>
        <v>7.1487301297277553E-2</v>
      </c>
      <c r="J11675" s="3">
        <v>25789</v>
      </c>
      <c r="K11675" s="26">
        <v>0.22</v>
      </c>
      <c r="L11675" s="4" t="b">
        <v>1</v>
      </c>
      <c r="M11675" s="4" t="s">
        <v>57</v>
      </c>
      <c r="N11675" s="35">
        <f>'Landed Freight Margin Tool'!$D$4</f>
        <v>0.58708499999999997</v>
      </c>
      <c r="O11675" s="30">
        <f>(MAX($F11675,MIN(0.18*$D11675,$F11675*(1+$N11675))))</f>
        <v>275.15292645</v>
      </c>
      <c r="P11675" s="35">
        <f>O11675/D11675</f>
        <v>0.11426047142584257</v>
      </c>
    </row>
    <row r="11676" spans="1:16" x14ac:dyDescent="0.3">
      <c r="A11676" s="2">
        <v>45058</v>
      </c>
      <c r="B11676" s="3" t="s">
        <v>5773</v>
      </c>
      <c r="C11676" s="4" t="s">
        <v>5774</v>
      </c>
      <c r="D11676" s="27">
        <v>13238.5</v>
      </c>
      <c r="E11676" s="27">
        <v>947.7</v>
      </c>
      <c r="F11676" s="27">
        <v>588.77</v>
      </c>
      <c r="G11676" s="26">
        <f>(E11676-F11676)/E11676</f>
        <v>0.3787379972565158</v>
      </c>
      <c r="H11676" s="27">
        <f>E11676-F11676</f>
        <v>358.93000000000006</v>
      </c>
      <c r="I11676" s="35">
        <f>E11676/D11676</f>
        <v>7.1586660120104242E-2</v>
      </c>
      <c r="J11676" s="3">
        <v>19525.43</v>
      </c>
      <c r="K11676" s="26">
        <v>4.9000000000000002E-2</v>
      </c>
      <c r="L11676" s="4" t="b">
        <v>0</v>
      </c>
      <c r="M11676" s="4" t="s">
        <v>57</v>
      </c>
      <c r="N11676" s="35">
        <f>'Landed Freight Margin Tool'!$D$4</f>
        <v>0.58708499999999997</v>
      </c>
      <c r="O11676" s="30">
        <f>(MAX($F11676,MIN(0.18*$D11676,$F11676*(1+$N11676))))</f>
        <v>934.42803545000004</v>
      </c>
      <c r="P11676" s="35">
        <f>O11676/D11676</f>
        <v>7.0584132299731844E-2</v>
      </c>
    </row>
    <row r="11677" spans="1:16" x14ac:dyDescent="0.3">
      <c r="A11677" s="2">
        <v>44950</v>
      </c>
      <c r="B11677" s="3" t="s">
        <v>22187</v>
      </c>
      <c r="C11677" s="4" t="s">
        <v>22188</v>
      </c>
      <c r="D11677" s="27">
        <v>4609.28</v>
      </c>
      <c r="E11677" s="27">
        <v>330.37</v>
      </c>
      <c r="F11677" s="27">
        <v>170.34</v>
      </c>
      <c r="G11677" s="26">
        <f>(E11677-F11677)/E11677</f>
        <v>0.48439628295547416</v>
      </c>
      <c r="H11677" s="27">
        <f>E11677-F11677</f>
        <v>160.03</v>
      </c>
      <c r="I11677" s="35">
        <f>E11677/D11677</f>
        <v>7.1674968758678154E-2</v>
      </c>
      <c r="J11677" s="3">
        <v>7603.59</v>
      </c>
      <c r="K11677" s="26">
        <v>0.20599999999999999</v>
      </c>
      <c r="L11677" s="4" t="b">
        <v>1</v>
      </c>
      <c r="M11677" s="4" t="s">
        <v>57</v>
      </c>
      <c r="N11677" s="35">
        <f>'Landed Freight Margin Tool'!$D$4</f>
        <v>0.58708499999999997</v>
      </c>
      <c r="O11677" s="30">
        <f>(MAX($F11677,MIN(0.18*$D11677,$F11677*(1+$N11677))))</f>
        <v>270.34405889999999</v>
      </c>
      <c r="P11677" s="35">
        <f>O11677/D11677</f>
        <v>5.8652123303422662E-2</v>
      </c>
    </row>
    <row r="11678" spans="1:16" x14ac:dyDescent="0.3">
      <c r="A11678" s="2">
        <v>45202</v>
      </c>
      <c r="B11678" s="3" t="s">
        <v>9892</v>
      </c>
      <c r="C11678" s="4" t="s">
        <v>9893</v>
      </c>
      <c r="D11678" s="27">
        <v>17004.09</v>
      </c>
      <c r="E11678" s="27">
        <v>1220</v>
      </c>
      <c r="F11678" s="27">
        <v>631.51</v>
      </c>
      <c r="G11678" s="26">
        <f>(E11678-F11678)/E11678</f>
        <v>0.4823688524590164</v>
      </c>
      <c r="H11678" s="27">
        <f>E11678-F11678</f>
        <v>588.49</v>
      </c>
      <c r="I11678" s="35">
        <f>E11678/D11678</f>
        <v>7.1747444291344026E-2</v>
      </c>
      <c r="J11678" s="3">
        <v>1619.63</v>
      </c>
      <c r="K11678" s="26">
        <v>0.22600000000000001</v>
      </c>
      <c r="L11678" s="4" t="b">
        <v>1</v>
      </c>
      <c r="M11678" s="4" t="s">
        <v>57</v>
      </c>
      <c r="N11678" s="35">
        <f>'Landed Freight Margin Tool'!$D$4</f>
        <v>0.58708499999999997</v>
      </c>
      <c r="O11678" s="30">
        <f>(MAX($F11678,MIN(0.18*$D11678,$F11678*(1+$N11678))))</f>
        <v>1002.26004835</v>
      </c>
      <c r="P11678" s="35">
        <f>O11678/D11678</f>
        <v>5.894229261018967E-2</v>
      </c>
    </row>
    <row r="11679" spans="1:16" x14ac:dyDescent="0.3">
      <c r="A11679" s="2">
        <v>44995</v>
      </c>
      <c r="B11679" s="3" t="s">
        <v>4530</v>
      </c>
      <c r="C11679" s="4" t="s">
        <v>4531</v>
      </c>
      <c r="D11679" s="27">
        <v>17036.150000000001</v>
      </c>
      <c r="E11679" s="27">
        <v>1225.58</v>
      </c>
      <c r="F11679" s="27">
        <v>735.62</v>
      </c>
      <c r="G11679" s="26">
        <f>(E11679-F11679)/E11679</f>
        <v>0.39977806426345075</v>
      </c>
      <c r="H11679" s="27">
        <f>E11679-F11679</f>
        <v>489.95999999999992</v>
      </c>
      <c r="I11679" s="35">
        <f>E11679/D11679</f>
        <v>7.1939962961115031E-2</v>
      </c>
      <c r="J11679" s="3">
        <v>0</v>
      </c>
      <c r="K11679" s="26">
        <v>0</v>
      </c>
      <c r="L11679" s="4" t="b">
        <v>0</v>
      </c>
      <c r="M11679" s="4" t="s">
        <v>57</v>
      </c>
      <c r="N11679" s="35">
        <f>'Landed Freight Margin Tool'!$D$4</f>
        <v>0.58708499999999997</v>
      </c>
      <c r="O11679" s="30">
        <f>(MAX($F11679,MIN(0.18*$D11679,$F11679*(1+$N11679))))</f>
        <v>1167.4914677000002</v>
      </c>
      <c r="P11679" s="35">
        <f>O11679/D11679</f>
        <v>6.853024114603358E-2</v>
      </c>
    </row>
    <row r="11680" spans="1:16" x14ac:dyDescent="0.3">
      <c r="A11680" s="2">
        <v>45058</v>
      </c>
      <c r="B11680" s="3" t="s">
        <v>4310</v>
      </c>
      <c r="C11680" s="4" t="s">
        <v>4311</v>
      </c>
      <c r="D11680" s="27">
        <v>21755.78</v>
      </c>
      <c r="E11680" s="27">
        <v>1565.69</v>
      </c>
      <c r="F11680" s="27">
        <v>834.27</v>
      </c>
      <c r="G11680" s="26">
        <f>(E11680-F11680)/E11680</f>
        <v>0.46715505623718617</v>
      </c>
      <c r="H11680" s="27">
        <f>E11680-F11680</f>
        <v>731.42000000000007</v>
      </c>
      <c r="I11680" s="35">
        <f>E11680/D11680</f>
        <v>7.1966622203386871E-2</v>
      </c>
      <c r="J11680" s="3">
        <v>2120.52</v>
      </c>
      <c r="K11680" s="26">
        <v>0.22</v>
      </c>
      <c r="L11680" s="4" t="b">
        <v>1</v>
      </c>
      <c r="M11680" s="4" t="s">
        <v>57</v>
      </c>
      <c r="N11680" s="35">
        <f>'Landed Freight Margin Tool'!$D$4</f>
        <v>0.58708499999999997</v>
      </c>
      <c r="O11680" s="30">
        <f>(MAX($F11680,MIN(0.18*$D11680,$F11680*(1+$N11680))))</f>
        <v>1324.0574029500001</v>
      </c>
      <c r="P11680" s="35">
        <f>O11680/D11680</f>
        <v>6.0860029056646101E-2</v>
      </c>
    </row>
    <row r="11681" spans="1:16" x14ac:dyDescent="0.3">
      <c r="A11681" s="2">
        <v>44994</v>
      </c>
      <c r="B11681" s="3" t="s">
        <v>24146</v>
      </c>
      <c r="C11681" s="4" t="s">
        <v>24147</v>
      </c>
      <c r="D11681" s="27">
        <v>4929.1400000000003</v>
      </c>
      <c r="E11681" s="27">
        <v>355.13</v>
      </c>
      <c r="F11681" s="27">
        <v>237.83</v>
      </c>
      <c r="G11681" s="26">
        <f>(E11681-F11681)/E11681</f>
        <v>0.33030157970320723</v>
      </c>
      <c r="H11681" s="27">
        <f>E11681-F11681</f>
        <v>117.29999999999998</v>
      </c>
      <c r="I11681" s="35">
        <f>E11681/D11681</f>
        <v>7.2047050803994206E-2</v>
      </c>
      <c r="J11681" s="3">
        <v>1774.48</v>
      </c>
      <c r="K11681" s="26">
        <v>0.22</v>
      </c>
      <c r="L11681" s="4" t="b">
        <v>1</v>
      </c>
      <c r="M11681" s="4" t="s">
        <v>57</v>
      </c>
      <c r="N11681" s="35">
        <f>'Landed Freight Margin Tool'!$D$4</f>
        <v>0.58708499999999997</v>
      </c>
      <c r="O11681" s="30">
        <f>(MAX($F11681,MIN(0.18*$D11681,$F11681*(1+$N11681))))</f>
        <v>377.45642555000006</v>
      </c>
      <c r="P11681" s="35">
        <f>O11681/D11681</f>
        <v>7.6576527659997493E-2</v>
      </c>
    </row>
    <row r="11682" spans="1:16" x14ac:dyDescent="0.3">
      <c r="A11682" s="2">
        <v>45084</v>
      </c>
      <c r="B11682" s="3" t="s">
        <v>24396</v>
      </c>
      <c r="C11682" s="4" t="s">
        <v>24397</v>
      </c>
      <c r="D11682" s="27">
        <v>6772.09</v>
      </c>
      <c r="E11682" s="27">
        <v>488.44</v>
      </c>
      <c r="F11682" s="27">
        <v>305.49</v>
      </c>
      <c r="G11682" s="26">
        <f>(E11682-F11682)/E11682</f>
        <v>0.37455982311031033</v>
      </c>
      <c r="H11682" s="27">
        <f>E11682-F11682</f>
        <v>182.95</v>
      </c>
      <c r="I11682" s="35">
        <f>E11682/D11682</f>
        <v>7.2125444286771145E-2</v>
      </c>
      <c r="J11682" s="3">
        <v>895.84</v>
      </c>
      <c r="K11682" s="26">
        <v>0.155</v>
      </c>
      <c r="L11682" s="4" t="b">
        <v>0</v>
      </c>
      <c r="M11682" s="4" t="s">
        <v>57</v>
      </c>
      <c r="N11682" s="35">
        <f>'Landed Freight Margin Tool'!$D$4</f>
        <v>0.58708499999999997</v>
      </c>
      <c r="O11682" s="30">
        <f>(MAX($F11682,MIN(0.18*$D11682,$F11682*(1+$N11682))))</f>
        <v>484.83859665000006</v>
      </c>
      <c r="P11682" s="35">
        <f>O11682/D11682</f>
        <v>7.1593643417320219E-2</v>
      </c>
    </row>
    <row r="11683" spans="1:16" x14ac:dyDescent="0.3">
      <c r="A11683" s="2">
        <v>45037</v>
      </c>
      <c r="B11683" s="3" t="s">
        <v>5208</v>
      </c>
      <c r="C11683" s="4" t="s">
        <v>5209</v>
      </c>
      <c r="D11683" s="27">
        <v>10088.39</v>
      </c>
      <c r="E11683" s="27">
        <v>728.24</v>
      </c>
      <c r="F11683" s="27">
        <v>530.20000000000005</v>
      </c>
      <c r="G11683" s="26">
        <f>(E11683-F11683)/E11683</f>
        <v>0.27194331539053052</v>
      </c>
      <c r="H11683" s="27">
        <f>E11683-F11683</f>
        <v>198.03999999999996</v>
      </c>
      <c r="I11683" s="35">
        <f>E11683/D11683</f>
        <v>7.2185948402074068E-2</v>
      </c>
      <c r="J11683" s="3">
        <v>4831.3</v>
      </c>
      <c r="K11683" s="26">
        <v>0.23499999999999999</v>
      </c>
      <c r="L11683" s="4" t="b">
        <v>1</v>
      </c>
      <c r="M11683" s="4" t="s">
        <v>57</v>
      </c>
      <c r="N11683" s="35">
        <f>'Landed Freight Margin Tool'!$D$4</f>
        <v>0.58708499999999997</v>
      </c>
      <c r="O11683" s="30">
        <f>(MAX($F11683,MIN(0.18*$D11683,$F11683*(1+$N11683))))</f>
        <v>841.47246700000017</v>
      </c>
      <c r="P11683" s="35">
        <f>O11683/D11683</f>
        <v>8.3409985835202663E-2</v>
      </c>
    </row>
    <row r="11684" spans="1:16" x14ac:dyDescent="0.3">
      <c r="A11684" s="2">
        <v>45021</v>
      </c>
      <c r="B11684" s="3" t="s">
        <v>11648</v>
      </c>
      <c r="C11684" s="4" t="s">
        <v>11649</v>
      </c>
      <c r="D11684" s="27">
        <v>13463.03</v>
      </c>
      <c r="E11684" s="27">
        <v>972.45</v>
      </c>
      <c r="F11684" s="27">
        <v>608.1</v>
      </c>
      <c r="G11684" s="26">
        <f>(E11684-F11684)/E11684</f>
        <v>0.37467221965139597</v>
      </c>
      <c r="H11684" s="27">
        <f>E11684-F11684</f>
        <v>364.35</v>
      </c>
      <c r="I11684" s="35">
        <f>E11684/D11684</f>
        <v>7.2231139646869988E-2</v>
      </c>
      <c r="J11684" s="3">
        <v>12085.16</v>
      </c>
      <c r="K11684" s="26">
        <v>0.22</v>
      </c>
      <c r="L11684" s="4" t="b">
        <v>1</v>
      </c>
      <c r="M11684" s="4" t="s">
        <v>57</v>
      </c>
      <c r="N11684" s="35">
        <f>'Landed Freight Margin Tool'!$D$4</f>
        <v>0.58708499999999997</v>
      </c>
      <c r="O11684" s="30">
        <f>(MAX($F11684,MIN(0.18*$D11684,$F11684*(1+$N11684))))</f>
        <v>965.10638850000009</v>
      </c>
      <c r="P11684" s="35">
        <f>O11684/D11684</f>
        <v>7.1685674658676396E-2</v>
      </c>
    </row>
    <row r="11685" spans="1:16" x14ac:dyDescent="0.3">
      <c r="A11685" s="2">
        <v>45141</v>
      </c>
      <c r="B11685" s="3" t="s">
        <v>15079</v>
      </c>
      <c r="C11685" s="4" t="s">
        <v>15080</v>
      </c>
      <c r="D11685" s="27">
        <v>13387.81</v>
      </c>
      <c r="E11685" s="27">
        <v>969.52</v>
      </c>
      <c r="F11685" s="27">
        <v>724.67</v>
      </c>
      <c r="G11685" s="26">
        <f>(E11685-F11685)/E11685</f>
        <v>0.25254765244657151</v>
      </c>
      <c r="H11685" s="27">
        <f>E11685-F11685</f>
        <v>244.85000000000002</v>
      </c>
      <c r="I11685" s="35">
        <f>E11685/D11685</f>
        <v>7.2418117675706481E-2</v>
      </c>
      <c r="J11685" s="3">
        <v>644.54999999999995</v>
      </c>
      <c r="K11685" s="26">
        <v>0.28799999999999998</v>
      </c>
      <c r="L11685" s="4" t="b">
        <v>1</v>
      </c>
      <c r="M11685" s="4" t="s">
        <v>57</v>
      </c>
      <c r="N11685" s="35">
        <f>'Landed Freight Margin Tool'!$D$4</f>
        <v>0.58708499999999997</v>
      </c>
      <c r="O11685" s="30">
        <f>(MAX($F11685,MIN(0.18*$D11685,$F11685*(1+$N11685))))</f>
        <v>1150.1128869500001</v>
      </c>
      <c r="P11685" s="35">
        <f>O11685/D11685</f>
        <v>8.5907470075389486E-2</v>
      </c>
    </row>
    <row r="11686" spans="1:16" x14ac:dyDescent="0.3">
      <c r="A11686" s="2">
        <v>45219</v>
      </c>
      <c r="B11686" s="3" t="s">
        <v>2390</v>
      </c>
      <c r="C11686" s="4" t="s">
        <v>2391</v>
      </c>
      <c r="D11686" s="27">
        <v>10282.76</v>
      </c>
      <c r="E11686" s="27">
        <v>745.96</v>
      </c>
      <c r="F11686" s="27">
        <v>418.86</v>
      </c>
      <c r="G11686" s="26">
        <f>(E11686-F11686)/E11686</f>
        <v>0.43849536168159153</v>
      </c>
      <c r="H11686" s="27">
        <f>E11686-F11686</f>
        <v>327.10000000000002</v>
      </c>
      <c r="I11686" s="35">
        <f>E11686/D11686</f>
        <v>7.2544725346113309E-2</v>
      </c>
      <c r="J11686" s="3">
        <v>676.64</v>
      </c>
      <c r="K11686" s="26">
        <v>0.28599999999999998</v>
      </c>
      <c r="L11686" s="4" t="b">
        <v>1</v>
      </c>
      <c r="M11686" s="4" t="s">
        <v>57</v>
      </c>
      <c r="N11686" s="35">
        <f>'Landed Freight Margin Tool'!$D$4</f>
        <v>0.58708499999999997</v>
      </c>
      <c r="O11686" s="30">
        <f>(MAX($F11686,MIN(0.18*$D11686,$F11686*(1+$N11686))))</f>
        <v>664.76642310000011</v>
      </c>
      <c r="P11686" s="35">
        <f>O11686/D11686</f>
        <v>6.4648637437808534E-2</v>
      </c>
    </row>
    <row r="11687" spans="1:16" x14ac:dyDescent="0.3">
      <c r="A11687" s="2">
        <v>44964</v>
      </c>
      <c r="B11687" s="3" t="s">
        <v>18718</v>
      </c>
      <c r="C11687" s="4" t="s">
        <v>18719</v>
      </c>
      <c r="D11687" s="27">
        <v>3670.76</v>
      </c>
      <c r="E11687" s="27">
        <v>266.51</v>
      </c>
      <c r="F11687" s="27">
        <v>198.36</v>
      </c>
      <c r="G11687" s="26">
        <f>(E11687-F11687)/E11687</f>
        <v>0.25571273122959731</v>
      </c>
      <c r="H11687" s="27">
        <f>E11687-F11687</f>
        <v>68.149999999999977</v>
      </c>
      <c r="I11687" s="35">
        <f>E11687/D11687</f>
        <v>7.2603493554468282E-2</v>
      </c>
      <c r="J11687" s="3">
        <v>906.92</v>
      </c>
      <c r="K11687" s="26">
        <v>0.22</v>
      </c>
      <c r="L11687" s="4" t="b">
        <v>1</v>
      </c>
      <c r="M11687" s="4" t="s">
        <v>57</v>
      </c>
      <c r="N11687" s="35">
        <f>'Landed Freight Margin Tool'!$D$4</f>
        <v>0.58708499999999997</v>
      </c>
      <c r="O11687" s="30">
        <f>(MAX($F11687,MIN(0.18*$D11687,$F11687*(1+$N11687))))</f>
        <v>314.81418060000004</v>
      </c>
      <c r="P11687" s="35">
        <f>O11687/D11687</f>
        <v>8.5762670564133864E-2</v>
      </c>
    </row>
    <row r="11688" spans="1:16" x14ac:dyDescent="0.3">
      <c r="A11688" s="2">
        <v>45019</v>
      </c>
      <c r="B11688" s="3" t="s">
        <v>6962</v>
      </c>
      <c r="C11688" s="4" t="s">
        <v>6963</v>
      </c>
      <c r="D11688" s="27">
        <v>14085.72</v>
      </c>
      <c r="E11688" s="27">
        <v>1024.22</v>
      </c>
      <c r="F11688" s="27">
        <v>590.52</v>
      </c>
      <c r="G11688" s="26">
        <f>(E11688-F11688)/E11688</f>
        <v>0.42344418191404193</v>
      </c>
      <c r="H11688" s="27">
        <f>E11688-F11688</f>
        <v>433.70000000000005</v>
      </c>
      <c r="I11688" s="35">
        <f>E11688/D11688</f>
        <v>7.2713357925615452E-2</v>
      </c>
      <c r="J11688" s="3">
        <v>5426.47</v>
      </c>
      <c r="K11688" s="26">
        <v>0.16700000000000001</v>
      </c>
      <c r="L11688" s="4" t="b">
        <v>0</v>
      </c>
      <c r="M11688" s="4" t="s">
        <v>57</v>
      </c>
      <c r="N11688" s="35">
        <f>'Landed Freight Margin Tool'!$D$4</f>
        <v>0.58708499999999997</v>
      </c>
      <c r="O11688" s="30">
        <f>(MAX($F11688,MIN(0.18*$D11688,$F11688*(1+$N11688))))</f>
        <v>937.20543420000001</v>
      </c>
      <c r="P11688" s="35">
        <f>O11688/D11688</f>
        <v>6.6535855760301924E-2</v>
      </c>
    </row>
    <row r="11689" spans="1:16" x14ac:dyDescent="0.3">
      <c r="A11689" s="2">
        <v>45057</v>
      </c>
      <c r="B11689" s="3" t="s">
        <v>18666</v>
      </c>
      <c r="C11689" s="4" t="s">
        <v>18667</v>
      </c>
      <c r="D11689" s="27">
        <v>3887.57</v>
      </c>
      <c r="E11689" s="27">
        <v>282.83999999999997</v>
      </c>
      <c r="F11689" s="27">
        <v>195.05</v>
      </c>
      <c r="G11689" s="26">
        <f>(E11689-F11689)/E11689</f>
        <v>0.31038749823221601</v>
      </c>
      <c r="H11689" s="27">
        <f>E11689-F11689</f>
        <v>87.789999999999964</v>
      </c>
      <c r="I11689" s="35">
        <f>E11689/D11689</f>
        <v>7.2754960039304747E-2</v>
      </c>
      <c r="J11689" s="3">
        <v>1335.56</v>
      </c>
      <c r="K11689" s="26">
        <v>1.5209999999999999</v>
      </c>
      <c r="L11689" s="4" t="b">
        <v>1</v>
      </c>
      <c r="M11689" s="4" t="s">
        <v>57</v>
      </c>
      <c r="N11689" s="35">
        <f>'Landed Freight Margin Tool'!$D$4</f>
        <v>0.58708499999999997</v>
      </c>
      <c r="O11689" s="30">
        <f>(MAX($F11689,MIN(0.18*$D11689,$F11689*(1+$N11689))))</f>
        <v>309.56092925000002</v>
      </c>
      <c r="P11689" s="35">
        <f>O11689/D11689</f>
        <v>7.9628387205889536E-2</v>
      </c>
    </row>
    <row r="11690" spans="1:16" x14ac:dyDescent="0.3">
      <c r="A11690" s="2">
        <v>45069</v>
      </c>
      <c r="B11690" s="3" t="s">
        <v>5950</v>
      </c>
      <c r="C11690" s="4" t="s">
        <v>5951</v>
      </c>
      <c r="D11690" s="27">
        <v>3448.24</v>
      </c>
      <c r="E11690" s="27">
        <v>251.22</v>
      </c>
      <c r="F11690" s="27">
        <v>194.28</v>
      </c>
      <c r="G11690" s="26">
        <f>(E11690-F11690)/E11690</f>
        <v>0.22665392882732266</v>
      </c>
      <c r="H11690" s="27">
        <f>E11690-F11690</f>
        <v>56.94</v>
      </c>
      <c r="I11690" s="35">
        <f>E11690/D11690</f>
        <v>7.2854557687399957E-2</v>
      </c>
      <c r="J11690" s="3">
        <v>0</v>
      </c>
      <c r="K11690" s="26">
        <v>0</v>
      </c>
      <c r="L11690" s="4" t="b">
        <v>0</v>
      </c>
      <c r="M11690" s="4" t="s">
        <v>57</v>
      </c>
      <c r="N11690" s="35">
        <f>'Landed Freight Margin Tool'!$D$4</f>
        <v>0.58708499999999997</v>
      </c>
      <c r="O11690" s="30">
        <f>(MAX($F11690,MIN(0.18*$D11690,$F11690*(1+$N11690))))</f>
        <v>308.33887380000004</v>
      </c>
      <c r="P11690" s="35">
        <f>O11690/D11690</f>
        <v>8.941920336171498E-2</v>
      </c>
    </row>
    <row r="11691" spans="1:16" x14ac:dyDescent="0.3">
      <c r="A11691" s="2">
        <v>45058</v>
      </c>
      <c r="B11691" s="3" t="s">
        <v>13638</v>
      </c>
      <c r="C11691" s="4" t="s">
        <v>13639</v>
      </c>
      <c r="D11691" s="27">
        <v>6044.7</v>
      </c>
      <c r="E11691" s="27">
        <v>440.67</v>
      </c>
      <c r="F11691" s="27">
        <v>256.88</v>
      </c>
      <c r="G11691" s="26">
        <f>(E11691-F11691)/E11691</f>
        <v>0.41706946240951281</v>
      </c>
      <c r="H11691" s="27">
        <f>E11691-F11691</f>
        <v>183.79000000000002</v>
      </c>
      <c r="I11691" s="35">
        <f>E11691/D11691</f>
        <v>7.2901880986649473E-2</v>
      </c>
      <c r="J11691" s="3">
        <v>576.51</v>
      </c>
      <c r="K11691" s="26">
        <v>0.23200000000000001</v>
      </c>
      <c r="L11691" s="4" t="b">
        <v>1</v>
      </c>
      <c r="M11691" s="4" t="s">
        <v>57</v>
      </c>
      <c r="N11691" s="35">
        <f>'Landed Freight Margin Tool'!$D$4</f>
        <v>0.58708499999999997</v>
      </c>
      <c r="O11691" s="30">
        <f>(MAX($F11691,MIN(0.18*$D11691,$F11691*(1+$N11691))))</f>
        <v>407.69039480000004</v>
      </c>
      <c r="P11691" s="35">
        <f>O11691/D11691</f>
        <v>6.7445926977352064E-2</v>
      </c>
    </row>
    <row r="11692" spans="1:16" x14ac:dyDescent="0.3">
      <c r="A11692" s="2">
        <v>45117</v>
      </c>
      <c r="B11692" s="3" t="s">
        <v>21362</v>
      </c>
      <c r="C11692" s="4" t="s">
        <v>21363</v>
      </c>
      <c r="D11692" s="27">
        <v>9040.2900000000009</v>
      </c>
      <c r="E11692" s="27">
        <v>659.67</v>
      </c>
      <c r="F11692" s="27">
        <v>426.64</v>
      </c>
      <c r="G11692" s="26">
        <f>(E11692-F11692)/E11692</f>
        <v>0.3532523837676414</v>
      </c>
      <c r="H11692" s="27">
        <f>E11692-F11692</f>
        <v>233.02999999999997</v>
      </c>
      <c r="I11692" s="35">
        <f>E11692/D11692</f>
        <v>7.2970004280836109E-2</v>
      </c>
      <c r="J11692" s="3">
        <v>0</v>
      </c>
      <c r="K11692" s="26">
        <v>0</v>
      </c>
      <c r="L11692" s="4" t="b">
        <v>0</v>
      </c>
      <c r="M11692" s="4" t="s">
        <v>57</v>
      </c>
      <c r="N11692" s="35">
        <f>'Landed Freight Margin Tool'!$D$4</f>
        <v>0.58708499999999997</v>
      </c>
      <c r="O11692" s="30">
        <f>(MAX($F11692,MIN(0.18*$D11692,$F11692*(1+$N11692))))</f>
        <v>677.11394440000004</v>
      </c>
      <c r="P11692" s="35">
        <f>O11692/D11692</f>
        <v>7.4899582247914612E-2</v>
      </c>
    </row>
    <row r="11693" spans="1:16" x14ac:dyDescent="0.3">
      <c r="A11693" s="2">
        <v>45096</v>
      </c>
      <c r="B11693" s="3" t="s">
        <v>980</v>
      </c>
      <c r="C11693" s="4" t="s">
        <v>981</v>
      </c>
      <c r="D11693" s="27">
        <v>21497.65</v>
      </c>
      <c r="E11693" s="27">
        <v>1569.14</v>
      </c>
      <c r="F11693" s="27">
        <v>1033.6600000000001</v>
      </c>
      <c r="G11693" s="26">
        <f>(E11693-F11693)/E11693</f>
        <v>0.34125699427711992</v>
      </c>
      <c r="H11693" s="27">
        <f>E11693-F11693</f>
        <v>535.48</v>
      </c>
      <c r="I11693" s="35">
        <f>E11693/D11693</f>
        <v>7.299123392556861E-2</v>
      </c>
      <c r="J11693" s="3">
        <v>731.21</v>
      </c>
      <c r="K11693" s="26">
        <v>0.39900000000000002</v>
      </c>
      <c r="L11693" s="4" t="b">
        <v>1</v>
      </c>
      <c r="M11693" s="4" t="s">
        <v>57</v>
      </c>
      <c r="N11693" s="35">
        <f>'Landed Freight Margin Tool'!$D$4</f>
        <v>0.58708499999999997</v>
      </c>
      <c r="O11693" s="30">
        <f>(MAX($F11693,MIN(0.18*$D11693,$F11693*(1+$N11693))))</f>
        <v>1640.5062811000003</v>
      </c>
      <c r="P11693" s="35">
        <f>O11693/D11693</f>
        <v>7.6310958690833652E-2</v>
      </c>
    </row>
    <row r="11694" spans="1:16" x14ac:dyDescent="0.3">
      <c r="A11694" s="2">
        <v>45057</v>
      </c>
      <c r="B11694" s="3" t="s">
        <v>9810</v>
      </c>
      <c r="C11694" s="4" t="s">
        <v>9811</v>
      </c>
      <c r="D11694" s="27">
        <v>14231.02</v>
      </c>
      <c r="E11694" s="27">
        <v>1039.6400000000001</v>
      </c>
      <c r="F11694" s="27">
        <v>698.93</v>
      </c>
      <c r="G11694" s="26">
        <f>(E11694-F11694)/E11694</f>
        <v>0.32771921049594099</v>
      </c>
      <c r="H11694" s="27">
        <f>E11694-F11694</f>
        <v>340.71000000000015</v>
      </c>
      <c r="I11694" s="35">
        <f>E11694/D11694</f>
        <v>7.305449644508967E-2</v>
      </c>
      <c r="J11694" s="3">
        <v>2553.87</v>
      </c>
      <c r="K11694" s="26">
        <v>0.16300000000000001</v>
      </c>
      <c r="L11694" s="4" t="b">
        <v>0</v>
      </c>
      <c r="M11694" s="4" t="s">
        <v>57</v>
      </c>
      <c r="N11694" s="35">
        <f>'Landed Freight Margin Tool'!$D$4</f>
        <v>0.58708499999999997</v>
      </c>
      <c r="O11694" s="30">
        <f>(MAX($F11694,MIN(0.18*$D11694,$F11694*(1+$N11694))))</f>
        <v>1109.2613190499999</v>
      </c>
      <c r="P11694" s="35">
        <f>O11694/D11694</f>
        <v>7.794671914240861E-2</v>
      </c>
    </row>
    <row r="11695" spans="1:16" x14ac:dyDescent="0.3">
      <c r="A11695" s="2">
        <v>45079</v>
      </c>
      <c r="B11695" s="3" t="s">
        <v>7527</v>
      </c>
      <c r="C11695" s="4" t="s">
        <v>7528</v>
      </c>
      <c r="D11695" s="27">
        <v>14777.92</v>
      </c>
      <c r="E11695" s="27">
        <v>1080.6400000000001</v>
      </c>
      <c r="F11695" s="27">
        <v>342.72</v>
      </c>
      <c r="G11695" s="26">
        <f>(E11695-F11695)/E11695</f>
        <v>0.68285460467870895</v>
      </c>
      <c r="H11695" s="27">
        <f>E11695-F11695</f>
        <v>737.92000000000007</v>
      </c>
      <c r="I11695" s="35">
        <f>E11695/D11695</f>
        <v>7.3125311275199764E-2</v>
      </c>
      <c r="J11695" s="3">
        <v>327.26</v>
      </c>
      <c r="K11695" s="26">
        <v>0.22</v>
      </c>
      <c r="L11695" s="4" t="b">
        <v>1</v>
      </c>
      <c r="M11695" s="4" t="s">
        <v>57</v>
      </c>
      <c r="N11695" s="35">
        <f>'Landed Freight Margin Tool'!$D$4</f>
        <v>0.58708499999999997</v>
      </c>
      <c r="O11695" s="30">
        <f>(MAX($F11695,MIN(0.18*$D11695,$F11695*(1+$N11695))))</f>
        <v>543.9257712000001</v>
      </c>
      <c r="P11695" s="35">
        <f>O11695/D11695</f>
        <v>3.6806652844243309E-2</v>
      </c>
    </row>
    <row r="11696" spans="1:16" x14ac:dyDescent="0.3">
      <c r="A11696" s="2">
        <v>45168</v>
      </c>
      <c r="B11696" s="3" t="s">
        <v>6658</v>
      </c>
      <c r="C11696" s="4" t="s">
        <v>6659</v>
      </c>
      <c r="D11696" s="27">
        <v>4938.3100000000004</v>
      </c>
      <c r="E11696" s="27">
        <v>361.55</v>
      </c>
      <c r="F11696" s="27">
        <v>241.77</v>
      </c>
      <c r="G11696" s="26">
        <f>(E11696-F11696)/E11696</f>
        <v>0.33129580970820077</v>
      </c>
      <c r="H11696" s="27">
        <f>E11696-F11696</f>
        <v>119.78</v>
      </c>
      <c r="I11696" s="35">
        <f>E11696/D11696</f>
        <v>7.3213305766547665E-2</v>
      </c>
      <c r="J11696" s="3">
        <v>109.3</v>
      </c>
      <c r="K11696" s="26">
        <v>0</v>
      </c>
      <c r="L11696" s="4" t="b">
        <v>0</v>
      </c>
      <c r="M11696" s="4" t="s">
        <v>57</v>
      </c>
      <c r="N11696" s="35">
        <f>'Landed Freight Margin Tool'!$D$4</f>
        <v>0.58708499999999997</v>
      </c>
      <c r="O11696" s="30">
        <f>(MAX($F11696,MIN(0.18*$D11696,$F11696*(1+$N11696))))</f>
        <v>383.70954045000002</v>
      </c>
      <c r="P11696" s="35">
        <f>O11696/D11696</f>
        <v>7.7700577819132449E-2</v>
      </c>
    </row>
    <row r="11697" spans="1:16" x14ac:dyDescent="0.3">
      <c r="A11697" s="2">
        <v>45161</v>
      </c>
      <c r="B11697" s="3" t="s">
        <v>24548</v>
      </c>
      <c r="C11697" s="4" t="s">
        <v>24549</v>
      </c>
      <c r="D11697" s="27">
        <v>22176.19</v>
      </c>
      <c r="E11697" s="27">
        <v>1624.12</v>
      </c>
      <c r="F11697" s="27">
        <v>1168.26</v>
      </c>
      <c r="G11697" s="26">
        <f>(E11697-F11697)/E11697</f>
        <v>0.28068123045095184</v>
      </c>
      <c r="H11697" s="27">
        <f>E11697-F11697</f>
        <v>455.8599999999999</v>
      </c>
      <c r="I11697" s="35">
        <f>E11697/D11697</f>
        <v>7.323710700530614E-2</v>
      </c>
      <c r="J11697" s="3">
        <v>629.03</v>
      </c>
      <c r="K11697" s="26">
        <v>0.755</v>
      </c>
      <c r="L11697" s="4" t="b">
        <v>1</v>
      </c>
      <c r="M11697" s="4" t="s">
        <v>57</v>
      </c>
      <c r="N11697" s="35">
        <f>'Landed Freight Margin Tool'!$D$4</f>
        <v>0.58708499999999997</v>
      </c>
      <c r="O11697" s="30">
        <f>(MAX($F11697,MIN(0.18*$D11697,$F11697*(1+$N11697))))</f>
        <v>1854.1279221</v>
      </c>
      <c r="P11697" s="35">
        <f>O11697/D11697</f>
        <v>8.3608948250353199E-2</v>
      </c>
    </row>
    <row r="11698" spans="1:16" x14ac:dyDescent="0.3">
      <c r="A11698" s="2">
        <v>44952</v>
      </c>
      <c r="B11698" s="3" t="s">
        <v>20714</v>
      </c>
      <c r="C11698" s="4" t="s">
        <v>20715</v>
      </c>
      <c r="D11698" s="27">
        <v>16316.07</v>
      </c>
      <c r="E11698" s="27">
        <v>1197.6099999999999</v>
      </c>
      <c r="F11698" s="27">
        <v>803.79</v>
      </c>
      <c r="G11698" s="26">
        <f>(E11698-F11698)/E11698</f>
        <v>0.32883826955352741</v>
      </c>
      <c r="H11698" s="27">
        <f>E11698-F11698</f>
        <v>393.81999999999994</v>
      </c>
      <c r="I11698" s="35">
        <f>E11698/D11698</f>
        <v>7.3400641208330189E-2</v>
      </c>
      <c r="J11698" s="3">
        <v>9279.1200000000008</v>
      </c>
      <c r="K11698" s="26">
        <v>0.22</v>
      </c>
      <c r="L11698" s="4" t="b">
        <v>1</v>
      </c>
      <c r="M11698" s="4" t="s">
        <v>57</v>
      </c>
      <c r="N11698" s="35">
        <f>'Landed Freight Margin Tool'!$D$4</f>
        <v>0.58708499999999997</v>
      </c>
      <c r="O11698" s="30">
        <f>(MAX($F11698,MIN(0.18*$D11698,$F11698*(1+$N11698))))</f>
        <v>1275.6830521500001</v>
      </c>
      <c r="P11698" s="35">
        <f>O11698/D11698</f>
        <v>7.8185681487637659E-2</v>
      </c>
    </row>
    <row r="11699" spans="1:16" x14ac:dyDescent="0.3">
      <c r="A11699" s="2">
        <v>44946</v>
      </c>
      <c r="B11699" s="3" t="s">
        <v>24820</v>
      </c>
      <c r="C11699" s="4" t="s">
        <v>24821</v>
      </c>
      <c r="D11699" s="27">
        <v>18618.73</v>
      </c>
      <c r="E11699" s="27">
        <v>1368.15</v>
      </c>
      <c r="F11699" s="27">
        <v>735.21</v>
      </c>
      <c r="G11699" s="26">
        <f>(E11699-F11699)/E11699</f>
        <v>0.46262471220260937</v>
      </c>
      <c r="H11699" s="27">
        <f>E11699-F11699</f>
        <v>632.94000000000005</v>
      </c>
      <c r="I11699" s="35">
        <f>E11699/D11699</f>
        <v>7.3482455570277896E-2</v>
      </c>
      <c r="J11699" s="3">
        <v>1236.8699999999999</v>
      </c>
      <c r="K11699" s="26">
        <v>0.28100000000000003</v>
      </c>
      <c r="L11699" s="4" t="b">
        <v>1</v>
      </c>
      <c r="M11699" s="4" t="s">
        <v>57</v>
      </c>
      <c r="N11699" s="35">
        <f>'Landed Freight Margin Tool'!$D$4</f>
        <v>0.58708499999999997</v>
      </c>
      <c r="O11699" s="30">
        <f>(MAX($F11699,MIN(0.18*$D11699,$F11699*(1+$N11699))))</f>
        <v>1166.8407628500001</v>
      </c>
      <c r="P11699" s="35">
        <f>O11699/D11699</f>
        <v>6.2670266062722871E-2</v>
      </c>
    </row>
    <row r="11700" spans="1:16" x14ac:dyDescent="0.3">
      <c r="A11700" s="2">
        <v>45083</v>
      </c>
      <c r="B11700" s="3" t="s">
        <v>16901</v>
      </c>
      <c r="C11700" s="4" t="s">
        <v>16902</v>
      </c>
      <c r="D11700" s="27">
        <v>4756.18</v>
      </c>
      <c r="E11700" s="27">
        <v>349.72</v>
      </c>
      <c r="F11700" s="27">
        <v>186.59</v>
      </c>
      <c r="G11700" s="26">
        <f>(E11700-F11700)/E11700</f>
        <v>0.46645888139082697</v>
      </c>
      <c r="H11700" s="27">
        <f>E11700-F11700</f>
        <v>163.13000000000002</v>
      </c>
      <c r="I11700" s="35">
        <f>E11700/D11700</f>
        <v>7.3529597281852238E-2</v>
      </c>
      <c r="J11700" s="3">
        <v>2335.73</v>
      </c>
      <c r="K11700" s="26">
        <v>0.21199999999999999</v>
      </c>
      <c r="L11700" s="4" t="b">
        <v>1</v>
      </c>
      <c r="M11700" s="4" t="s">
        <v>57</v>
      </c>
      <c r="N11700" s="35">
        <f>'Landed Freight Margin Tool'!$D$4</f>
        <v>0.58708499999999997</v>
      </c>
      <c r="O11700" s="30">
        <f>(MAX($F11700,MIN(0.18*$D11700,$F11700*(1+$N11700))))</f>
        <v>296.13419014999999</v>
      </c>
      <c r="P11700" s="35">
        <f>O11700/D11700</f>
        <v>6.2263032549230678E-2</v>
      </c>
    </row>
    <row r="11701" spans="1:16" x14ac:dyDescent="0.3">
      <c r="A11701" s="2">
        <v>45119</v>
      </c>
      <c r="B11701" s="3" t="s">
        <v>4150</v>
      </c>
      <c r="C11701" s="4" t="s">
        <v>4151</v>
      </c>
      <c r="D11701" s="27">
        <v>11901.77</v>
      </c>
      <c r="E11701" s="27">
        <v>875.86</v>
      </c>
      <c r="F11701" s="27">
        <v>499.61</v>
      </c>
      <c r="G11701" s="26">
        <f>(E11701-F11701)/E11701</f>
        <v>0.42957778640421984</v>
      </c>
      <c r="H11701" s="27">
        <f>E11701-F11701</f>
        <v>376.25</v>
      </c>
      <c r="I11701" s="35">
        <f>E11701/D11701</f>
        <v>7.3590734823475834E-2</v>
      </c>
      <c r="J11701" s="3">
        <v>26458.12</v>
      </c>
      <c r="K11701" s="26">
        <v>0.22</v>
      </c>
      <c r="L11701" s="4" t="b">
        <v>1</v>
      </c>
      <c r="M11701" s="4" t="s">
        <v>57</v>
      </c>
      <c r="N11701" s="35">
        <f>'Landed Freight Margin Tool'!$D$4</f>
        <v>0.58708499999999997</v>
      </c>
      <c r="O11701" s="30">
        <f>(MAX($F11701,MIN(0.18*$D11701,$F11701*(1+$N11701))))</f>
        <v>792.92353685</v>
      </c>
      <c r="P11701" s="35">
        <f>O11701/D11701</f>
        <v>6.6622320617017464E-2</v>
      </c>
    </row>
    <row r="11702" spans="1:16" x14ac:dyDescent="0.3">
      <c r="A11702" s="2">
        <v>44936</v>
      </c>
      <c r="B11702" s="3" t="s">
        <v>18902</v>
      </c>
      <c r="C11702" s="4" t="s">
        <v>18903</v>
      </c>
      <c r="D11702" s="27">
        <v>14460.51</v>
      </c>
      <c r="E11702" s="27">
        <v>1066.3699999999999</v>
      </c>
      <c r="F11702" s="27">
        <v>684.22</v>
      </c>
      <c r="G11702" s="26">
        <f>(E11702-F11702)/E11702</f>
        <v>0.35836529534776851</v>
      </c>
      <c r="H11702" s="27">
        <f>E11702-F11702</f>
        <v>382.14999999999986</v>
      </c>
      <c r="I11702" s="35">
        <f>E11702/D11702</f>
        <v>7.3743595488679162E-2</v>
      </c>
      <c r="J11702" s="3">
        <v>9512.2000000000007</v>
      </c>
      <c r="K11702" s="26">
        <v>0.58799999999999997</v>
      </c>
      <c r="L11702" s="4" t="b">
        <v>1</v>
      </c>
      <c r="M11702" s="4" t="s">
        <v>57</v>
      </c>
      <c r="N11702" s="35">
        <f>'Landed Freight Margin Tool'!$D$4</f>
        <v>0.58708499999999997</v>
      </c>
      <c r="O11702" s="30">
        <f>(MAX($F11702,MIN(0.18*$D11702,$F11702*(1+$N11702))))</f>
        <v>1085.9152987</v>
      </c>
      <c r="P11702" s="35">
        <f>O11702/D11702</f>
        <v>7.5095228225007277E-2</v>
      </c>
    </row>
    <row r="11703" spans="1:16" x14ac:dyDescent="0.3">
      <c r="A11703" s="2">
        <v>45058</v>
      </c>
      <c r="B11703" s="3" t="s">
        <v>2370</v>
      </c>
      <c r="C11703" s="4" t="s">
        <v>2371</v>
      </c>
      <c r="D11703" s="27">
        <v>2444.91</v>
      </c>
      <c r="E11703" s="27">
        <v>180.51</v>
      </c>
      <c r="F11703" s="27">
        <v>127.57</v>
      </c>
      <c r="G11703" s="26">
        <f>(E11703-F11703)/E11703</f>
        <v>0.29328015068417262</v>
      </c>
      <c r="H11703" s="27">
        <f>E11703-F11703</f>
        <v>52.94</v>
      </c>
      <c r="I11703" s="35">
        <f>E11703/D11703</f>
        <v>7.3830938562155668E-2</v>
      </c>
      <c r="J11703" s="3">
        <v>1507.16</v>
      </c>
      <c r="K11703" s="26">
        <v>0.22</v>
      </c>
      <c r="L11703" s="4" t="b">
        <v>1</v>
      </c>
      <c r="M11703" s="4" t="s">
        <v>57</v>
      </c>
      <c r="N11703" s="35">
        <f>'Landed Freight Margin Tool'!$D$4</f>
        <v>0.58708499999999997</v>
      </c>
      <c r="O11703" s="30">
        <f>(MAX($F11703,MIN(0.18*$D11703,$F11703*(1+$N11703))))</f>
        <v>202.46443345</v>
      </c>
      <c r="P11703" s="35">
        <f>O11703/D11703</f>
        <v>8.281058748583793E-2</v>
      </c>
    </row>
    <row r="11704" spans="1:16" x14ac:dyDescent="0.3">
      <c r="A11704" s="2">
        <v>45147</v>
      </c>
      <c r="B11704" s="3" t="s">
        <v>1852</v>
      </c>
      <c r="C11704" s="4" t="s">
        <v>1853</v>
      </c>
      <c r="D11704" s="27">
        <v>11862.73</v>
      </c>
      <c r="E11704" s="27">
        <v>876.71</v>
      </c>
      <c r="F11704" s="27">
        <v>581.01</v>
      </c>
      <c r="G11704" s="26">
        <f>(E11704-F11704)/E11704</f>
        <v>0.3372837084098505</v>
      </c>
      <c r="H11704" s="27">
        <f>E11704-F11704</f>
        <v>295.70000000000005</v>
      </c>
      <c r="I11704" s="35">
        <f>E11704/D11704</f>
        <v>7.3904573399209125E-2</v>
      </c>
      <c r="J11704" s="3">
        <v>850.78</v>
      </c>
      <c r="K11704" s="26">
        <v>0.308</v>
      </c>
      <c r="L11704" s="4" t="b">
        <v>1</v>
      </c>
      <c r="M11704" s="4" t="s">
        <v>57</v>
      </c>
      <c r="N11704" s="35">
        <f>'Landed Freight Margin Tool'!$D$4</f>
        <v>0.58708499999999997</v>
      </c>
      <c r="O11704" s="30">
        <f>(MAX($F11704,MIN(0.18*$D11704,$F11704*(1+$N11704))))</f>
        <v>922.11225585</v>
      </c>
      <c r="P11704" s="35">
        <f>O11704/D11704</f>
        <v>7.7731875870899872E-2</v>
      </c>
    </row>
    <row r="11705" spans="1:16" x14ac:dyDescent="0.3">
      <c r="A11705" s="2">
        <v>44932</v>
      </c>
      <c r="B11705" s="3" t="s">
        <v>20142</v>
      </c>
      <c r="C11705" s="4" t="s">
        <v>20143</v>
      </c>
      <c r="D11705" s="27">
        <v>22227.63</v>
      </c>
      <c r="E11705" s="27">
        <v>1645.65</v>
      </c>
      <c r="F11705" s="27">
        <v>1121.3599999999999</v>
      </c>
      <c r="G11705" s="26">
        <f>(E11705-F11705)/E11705</f>
        <v>0.31859143803360385</v>
      </c>
      <c r="H11705" s="27">
        <f>E11705-F11705</f>
        <v>524.29000000000019</v>
      </c>
      <c r="I11705" s="35">
        <f>E11705/D11705</f>
        <v>7.4036233282630676E-2</v>
      </c>
      <c r="J11705" s="3">
        <v>527.37</v>
      </c>
      <c r="K11705" s="26">
        <v>0.53200000000000003</v>
      </c>
      <c r="L11705" s="4" t="b">
        <v>1</v>
      </c>
      <c r="M11705" s="4" t="s">
        <v>57</v>
      </c>
      <c r="N11705" s="35">
        <f>'Landed Freight Margin Tool'!$D$4</f>
        <v>0.58708499999999997</v>
      </c>
      <c r="O11705" s="30">
        <f>(MAX($F11705,MIN(0.18*$D11705,$F11705*(1+$N11705))))</f>
        <v>1779.6936355999999</v>
      </c>
      <c r="P11705" s="35">
        <f>O11705/D11705</f>
        <v>8.0066729363409403E-2</v>
      </c>
    </row>
    <row r="11706" spans="1:16" x14ac:dyDescent="0.3">
      <c r="A11706" s="2">
        <v>45044</v>
      </c>
      <c r="B11706" s="3" t="s">
        <v>12403</v>
      </c>
      <c r="C11706" s="4" t="s">
        <v>12404</v>
      </c>
      <c r="D11706" s="27">
        <v>18274.89</v>
      </c>
      <c r="E11706" s="27">
        <v>1354.11</v>
      </c>
      <c r="F11706" s="27">
        <v>931.14</v>
      </c>
      <c r="G11706" s="26">
        <f>(E11706-F11706)/E11706</f>
        <v>0.31236014799388523</v>
      </c>
      <c r="H11706" s="27">
        <f>E11706-F11706</f>
        <v>422.96999999999991</v>
      </c>
      <c r="I11706" s="35">
        <f>E11706/D11706</f>
        <v>7.4096752429152785E-2</v>
      </c>
      <c r="J11706" s="3">
        <v>19558.77</v>
      </c>
      <c r="K11706" s="26">
        <v>0.16800000000000001</v>
      </c>
      <c r="L11706" s="4" t="b">
        <v>0</v>
      </c>
      <c r="M11706" s="4" t="s">
        <v>57</v>
      </c>
      <c r="N11706" s="35">
        <f>'Landed Freight Margin Tool'!$D$4</f>
        <v>0.58708499999999997</v>
      </c>
      <c r="O11706" s="30">
        <f>(MAX($F11706,MIN(0.18*$D11706,$F11706*(1+$N11706))))</f>
        <v>1477.7983269000001</v>
      </c>
      <c r="P11706" s="35">
        <f>O11706/D11706</f>
        <v>8.086496427064678E-2</v>
      </c>
    </row>
    <row r="11707" spans="1:16" x14ac:dyDescent="0.3">
      <c r="A11707" s="2">
        <v>45161</v>
      </c>
      <c r="B11707" s="3" t="s">
        <v>14792</v>
      </c>
      <c r="C11707" s="4" t="s">
        <v>14793</v>
      </c>
      <c r="D11707" s="27">
        <v>11014.54</v>
      </c>
      <c r="E11707" s="27">
        <v>817.36</v>
      </c>
      <c r="F11707" s="27">
        <v>526.19000000000005</v>
      </c>
      <c r="G11707" s="26">
        <f>(E11707-F11707)/E11707</f>
        <v>0.35623225995889196</v>
      </c>
      <c r="H11707" s="27">
        <f>E11707-F11707</f>
        <v>291.16999999999996</v>
      </c>
      <c r="I11707" s="35">
        <f>E11707/D11707</f>
        <v>7.4207365899983113E-2</v>
      </c>
      <c r="J11707" s="3">
        <v>6321.42</v>
      </c>
      <c r="K11707" s="26">
        <v>0.156</v>
      </c>
      <c r="L11707" s="4" t="b">
        <v>0</v>
      </c>
      <c r="M11707" s="4" t="s">
        <v>57</v>
      </c>
      <c r="N11707" s="35">
        <f>'Landed Freight Margin Tool'!$D$4</f>
        <v>0.58708499999999997</v>
      </c>
      <c r="O11707" s="30">
        <f>(MAX($F11707,MIN(0.18*$D11707,$F11707*(1+$N11707))))</f>
        <v>835.1082561500001</v>
      </c>
      <c r="P11707" s="35">
        <f>O11707/D11707</f>
        <v>7.5818713822819656E-2</v>
      </c>
    </row>
    <row r="11708" spans="1:16" x14ac:dyDescent="0.3">
      <c r="A11708" s="2">
        <v>45217</v>
      </c>
      <c r="B11708" s="3" t="s">
        <v>12147</v>
      </c>
      <c r="C11708" s="4" t="s">
        <v>12148</v>
      </c>
      <c r="D11708" s="27">
        <v>6091.45</v>
      </c>
      <c r="E11708" s="27">
        <v>452.39</v>
      </c>
      <c r="F11708" s="27">
        <v>270.67</v>
      </c>
      <c r="G11708" s="26">
        <f>(E11708-F11708)/E11708</f>
        <v>0.40168880832909654</v>
      </c>
      <c r="H11708" s="27">
        <f>E11708-F11708</f>
        <v>181.71999999999997</v>
      </c>
      <c r="I11708" s="35">
        <f>E11708/D11708</f>
        <v>7.4266389775833344E-2</v>
      </c>
      <c r="J11708" s="3">
        <v>16380.24</v>
      </c>
      <c r="K11708" s="26">
        <v>0.20799999999999999</v>
      </c>
      <c r="L11708" s="4" t="b">
        <v>1</v>
      </c>
      <c r="M11708" s="4" t="s">
        <v>57</v>
      </c>
      <c r="N11708" s="35">
        <f>'Landed Freight Margin Tool'!$D$4</f>
        <v>0.58708499999999997</v>
      </c>
      <c r="O11708" s="30">
        <f>(MAX($F11708,MIN(0.18*$D11708,$F11708*(1+$N11708))))</f>
        <v>429.57629695000003</v>
      </c>
      <c r="P11708" s="35">
        <f>O11708/D11708</f>
        <v>7.0521189035451334E-2</v>
      </c>
    </row>
    <row r="11709" spans="1:16" x14ac:dyDescent="0.3">
      <c r="A11709" s="2">
        <v>45038</v>
      </c>
      <c r="B11709" s="3" t="s">
        <v>8312</v>
      </c>
      <c r="C11709" s="4" t="s">
        <v>8313</v>
      </c>
      <c r="D11709" s="27">
        <v>16465.98</v>
      </c>
      <c r="E11709" s="27">
        <v>1224.6400000000001</v>
      </c>
      <c r="F11709" s="27">
        <v>640.53</v>
      </c>
      <c r="G11709" s="26">
        <f>(E11709-F11709)/E11709</f>
        <v>0.47696465900182916</v>
      </c>
      <c r="H11709" s="27">
        <f>E11709-F11709</f>
        <v>584.11000000000013</v>
      </c>
      <c r="I11709" s="35">
        <f>E11709/D11709</f>
        <v>7.437395162632289E-2</v>
      </c>
      <c r="J11709" s="3">
        <v>0</v>
      </c>
      <c r="K11709" s="26">
        <v>0</v>
      </c>
      <c r="L11709" s="4" t="b">
        <v>0</v>
      </c>
      <c r="M11709" s="4" t="s">
        <v>57</v>
      </c>
      <c r="N11709" s="35">
        <f>'Landed Freight Margin Tool'!$D$4</f>
        <v>0.58708499999999997</v>
      </c>
      <c r="O11709" s="30">
        <f>(MAX($F11709,MIN(0.18*$D11709,$F11709*(1+$N11709))))</f>
        <v>1016.57555505</v>
      </c>
      <c r="P11709" s="35">
        <f>O11709/D11709</f>
        <v>6.1737932090892865E-2</v>
      </c>
    </row>
    <row r="11710" spans="1:16" x14ac:dyDescent="0.3">
      <c r="A11710" s="2">
        <v>45205</v>
      </c>
      <c r="B11710" s="3" t="s">
        <v>2579</v>
      </c>
      <c r="C11710" s="4" t="s">
        <v>2580</v>
      </c>
      <c r="D11710" s="27">
        <v>21047.3</v>
      </c>
      <c r="E11710" s="27">
        <v>1568.08</v>
      </c>
      <c r="F11710" s="27">
        <v>1033.17</v>
      </c>
      <c r="G11710" s="26">
        <f>(E11710-F11710)/E11710</f>
        <v>0.34112417733789085</v>
      </c>
      <c r="H11710" s="27">
        <f>E11710-F11710</f>
        <v>534.90999999999985</v>
      </c>
      <c r="I11710" s="35">
        <f>E11710/D11710</f>
        <v>7.4502667800620509E-2</v>
      </c>
      <c r="J11710" s="3">
        <v>51568</v>
      </c>
      <c r="K11710" s="26">
        <v>2.7E-2</v>
      </c>
      <c r="L11710" s="4" t="b">
        <v>0</v>
      </c>
      <c r="M11710" s="4" t="s">
        <v>57</v>
      </c>
      <c r="N11710" s="35">
        <f>'Landed Freight Margin Tool'!$D$4</f>
        <v>0.58708499999999997</v>
      </c>
      <c r="O11710" s="30">
        <f>(MAX($F11710,MIN(0.18*$D11710,$F11710*(1+$N11710))))</f>
        <v>1639.7286094500002</v>
      </c>
      <c r="P11710" s="35">
        <f>O11710/D11710</f>
        <v>7.7906838855815244E-2</v>
      </c>
    </row>
    <row r="11711" spans="1:16" x14ac:dyDescent="0.3">
      <c r="A11711" s="2">
        <v>45009</v>
      </c>
      <c r="B11711" s="3" t="s">
        <v>20515</v>
      </c>
      <c r="C11711" s="4" t="s">
        <v>20516</v>
      </c>
      <c r="D11711" s="27">
        <v>2643.9</v>
      </c>
      <c r="E11711" s="27">
        <v>197.32</v>
      </c>
      <c r="F11711" s="27">
        <v>106.46</v>
      </c>
      <c r="G11711" s="26">
        <f>(E11711-F11711)/E11711</f>
        <v>0.46047030204743566</v>
      </c>
      <c r="H11711" s="27">
        <f>E11711-F11711</f>
        <v>90.86</v>
      </c>
      <c r="I11711" s="35">
        <f>E11711/D11711</f>
        <v>7.4632172169900521E-2</v>
      </c>
      <c r="J11711" s="3">
        <v>0</v>
      </c>
      <c r="K11711" s="26">
        <v>0</v>
      </c>
      <c r="L11711" s="4" t="b">
        <v>0</v>
      </c>
      <c r="M11711" s="4" t="s">
        <v>57</v>
      </c>
      <c r="N11711" s="35">
        <f>'Landed Freight Margin Tool'!$D$4</f>
        <v>0.58708499999999997</v>
      </c>
      <c r="O11711" s="30">
        <f>(MAX($F11711,MIN(0.18*$D11711,$F11711*(1+$N11711))))</f>
        <v>168.9610691</v>
      </c>
      <c r="P11711" s="35">
        <f>O11711/D11711</f>
        <v>6.3905998373614728E-2</v>
      </c>
    </row>
    <row r="11712" spans="1:16" x14ac:dyDescent="0.3">
      <c r="A11712" s="2">
        <v>45022</v>
      </c>
      <c r="B11712" s="3" t="s">
        <v>10557</v>
      </c>
      <c r="C11712" s="4" t="s">
        <v>10558</v>
      </c>
      <c r="D11712" s="27">
        <v>3958.82</v>
      </c>
      <c r="E11712" s="27">
        <v>296.29000000000002</v>
      </c>
      <c r="F11712" s="27">
        <v>204.02</v>
      </c>
      <c r="G11712" s="26">
        <f>(E11712-F11712)/E11712</f>
        <v>0.31141786762968715</v>
      </c>
      <c r="H11712" s="27">
        <f>E11712-F11712</f>
        <v>92.27000000000001</v>
      </c>
      <c r="I11712" s="35">
        <f>E11712/D11712</f>
        <v>7.4843008775342154E-2</v>
      </c>
      <c r="J11712" s="3">
        <v>414.9</v>
      </c>
      <c r="K11712" s="26">
        <v>0.23899999999999999</v>
      </c>
      <c r="L11712" s="4" t="b">
        <v>1</v>
      </c>
      <c r="M11712" s="4" t="s">
        <v>57</v>
      </c>
      <c r="N11712" s="35">
        <f>'Landed Freight Margin Tool'!$D$4</f>
        <v>0.58708499999999997</v>
      </c>
      <c r="O11712" s="30">
        <f>(MAX($F11712,MIN(0.18*$D11712,$F11712*(1+$N11712))))</f>
        <v>323.79708170000004</v>
      </c>
      <c r="P11712" s="35">
        <f>O11712/D11712</f>
        <v>8.1791311981853188E-2</v>
      </c>
    </row>
    <row r="11713" spans="1:16" x14ac:dyDescent="0.3">
      <c r="A11713" s="2">
        <v>45054</v>
      </c>
      <c r="B11713" s="3" t="s">
        <v>12491</v>
      </c>
      <c r="C11713" s="4" t="s">
        <v>12492</v>
      </c>
      <c r="D11713" s="27">
        <v>8295.33</v>
      </c>
      <c r="E11713" s="27">
        <v>621.63</v>
      </c>
      <c r="F11713" s="27">
        <v>367.1</v>
      </c>
      <c r="G11713" s="26">
        <f>(E11713-F11713)/E11713</f>
        <v>0.40945578559593321</v>
      </c>
      <c r="H11713" s="27">
        <f>E11713-F11713</f>
        <v>254.52999999999997</v>
      </c>
      <c r="I11713" s="35">
        <f>E11713/D11713</f>
        <v>7.4937344264785127E-2</v>
      </c>
      <c r="J11713" s="3">
        <v>249.98</v>
      </c>
      <c r="K11713" s="26">
        <v>0.156</v>
      </c>
      <c r="L11713" s="4" t="b">
        <v>0</v>
      </c>
      <c r="M11713" s="4" t="s">
        <v>57</v>
      </c>
      <c r="N11713" s="35">
        <f>'Landed Freight Margin Tool'!$D$4</f>
        <v>0.58708499999999997</v>
      </c>
      <c r="O11713" s="30">
        <f>(MAX($F11713,MIN(0.18*$D11713,$F11713*(1+$N11713))))</f>
        <v>582.6189035000001</v>
      </c>
      <c r="P11713" s="35">
        <f>O11713/D11713</f>
        <v>7.0234566135403909E-2</v>
      </c>
    </row>
    <row r="11714" spans="1:16" x14ac:dyDescent="0.3">
      <c r="A11714" s="2">
        <v>45099</v>
      </c>
      <c r="B11714" s="3" t="s">
        <v>17519</v>
      </c>
      <c r="C11714" s="4" t="s">
        <v>17520</v>
      </c>
      <c r="D11714" s="27">
        <v>9197.74</v>
      </c>
      <c r="E11714" s="27">
        <v>690.37</v>
      </c>
      <c r="F11714" s="27">
        <v>494.94</v>
      </c>
      <c r="G11714" s="26">
        <f>(E11714-F11714)/E11714</f>
        <v>0.28308008748931734</v>
      </c>
      <c r="H11714" s="27">
        <f>E11714-F11714</f>
        <v>195.43</v>
      </c>
      <c r="I11714" s="35">
        <f>E11714/D11714</f>
        <v>7.5058655713251307E-2</v>
      </c>
      <c r="J11714" s="3">
        <v>934.8</v>
      </c>
      <c r="K11714" s="26">
        <v>0.22</v>
      </c>
      <c r="L11714" s="4" t="b">
        <v>1</v>
      </c>
      <c r="M11714" s="4" t="s">
        <v>57</v>
      </c>
      <c r="N11714" s="35">
        <f>'Landed Freight Margin Tool'!$D$4</f>
        <v>0.58708499999999997</v>
      </c>
      <c r="O11714" s="30">
        <f>(MAX($F11714,MIN(0.18*$D11714,$F11714*(1+$N11714))))</f>
        <v>785.51184990000002</v>
      </c>
      <c r="P11714" s="35">
        <f>O11714/D11714</f>
        <v>8.5402702174664655E-2</v>
      </c>
    </row>
    <row r="11715" spans="1:16" x14ac:dyDescent="0.3">
      <c r="A11715" s="2">
        <v>45091</v>
      </c>
      <c r="B11715" s="3" t="s">
        <v>20513</v>
      </c>
      <c r="C11715" s="4" t="s">
        <v>20514</v>
      </c>
      <c r="D11715" s="27">
        <v>11625.17</v>
      </c>
      <c r="E11715" s="27">
        <v>873.47</v>
      </c>
      <c r="F11715" s="27">
        <v>481.67</v>
      </c>
      <c r="G11715" s="26">
        <f>(E11715-F11715)/E11715</f>
        <v>0.4485557603581119</v>
      </c>
      <c r="H11715" s="27">
        <f>E11715-F11715</f>
        <v>391.8</v>
      </c>
      <c r="I11715" s="35">
        <f>E11715/D11715</f>
        <v>7.5136105536521183E-2</v>
      </c>
      <c r="J11715" s="3">
        <v>1202.1199999999999</v>
      </c>
      <c r="K11715" s="26">
        <v>0.22</v>
      </c>
      <c r="L11715" s="4" t="b">
        <v>1</v>
      </c>
      <c r="M11715" s="4" t="s">
        <v>57</v>
      </c>
      <c r="N11715" s="35">
        <f>'Landed Freight Margin Tool'!$D$4</f>
        <v>0.58708499999999997</v>
      </c>
      <c r="O11715" s="30">
        <f>(MAX($F11715,MIN(0.18*$D11715,$F11715*(1+$N11715))))</f>
        <v>764.45123195000008</v>
      </c>
      <c r="P11715" s="35">
        <f>O11715/D11715</f>
        <v>6.5758284132619138E-2</v>
      </c>
    </row>
    <row r="11716" spans="1:16" x14ac:dyDescent="0.3">
      <c r="A11716" s="2">
        <v>45275</v>
      </c>
      <c r="B11716" s="3" t="s">
        <v>24038</v>
      </c>
      <c r="C11716" s="4" t="s">
        <v>24039</v>
      </c>
      <c r="D11716" s="27">
        <v>13302.89</v>
      </c>
      <c r="E11716" s="27">
        <v>1000.91</v>
      </c>
      <c r="F11716" s="27">
        <v>588.58000000000004</v>
      </c>
      <c r="G11716" s="26">
        <f>(E11716-F11716)/E11716</f>
        <v>0.41195512084003549</v>
      </c>
      <c r="H11716" s="27">
        <f>E11716-F11716</f>
        <v>412.32999999999993</v>
      </c>
      <c r="I11716" s="35">
        <f>E11716/D11716</f>
        <v>7.5240041825498066E-2</v>
      </c>
      <c r="J11716" s="3">
        <v>295.68</v>
      </c>
      <c r="K11716" s="26">
        <v>0.13600000000000001</v>
      </c>
      <c r="L11716" s="4" t="b">
        <v>0</v>
      </c>
      <c r="M11716" s="4" t="s">
        <v>57</v>
      </c>
      <c r="N11716" s="35">
        <f>'Landed Freight Margin Tool'!$D$4</f>
        <v>0.58708499999999997</v>
      </c>
      <c r="O11716" s="30">
        <f>(MAX($F11716,MIN(0.18*$D11716,$F11716*(1+$N11716))))</f>
        <v>934.12648930000012</v>
      </c>
      <c r="P11716" s="35">
        <f>O11716/D11716</f>
        <v>7.0219816092593423E-2</v>
      </c>
    </row>
    <row r="11717" spans="1:16" x14ac:dyDescent="0.3">
      <c r="A11717" s="2">
        <v>45169</v>
      </c>
      <c r="B11717" s="3" t="s">
        <v>3335</v>
      </c>
      <c r="C11717" s="4" t="s">
        <v>3336</v>
      </c>
      <c r="D11717" s="27">
        <v>21616.43</v>
      </c>
      <c r="E11717" s="27">
        <v>1628.27</v>
      </c>
      <c r="F11717" s="27">
        <v>1111.28</v>
      </c>
      <c r="G11717" s="26">
        <f>(E11717-F11717)/E11717</f>
        <v>0.31750876697353636</v>
      </c>
      <c r="H11717" s="27">
        <f>E11717-F11717</f>
        <v>516.99</v>
      </c>
      <c r="I11717" s="35">
        <f>E11717/D11717</f>
        <v>7.5325574111913943E-2</v>
      </c>
      <c r="J11717" s="3">
        <v>10602.6</v>
      </c>
      <c r="K11717" s="26">
        <v>0.184</v>
      </c>
      <c r="L11717" s="4" t="b">
        <v>1</v>
      </c>
      <c r="M11717" s="4" t="s">
        <v>57</v>
      </c>
      <c r="N11717" s="35">
        <f>'Landed Freight Margin Tool'!$D$4</f>
        <v>0.58708499999999997</v>
      </c>
      <c r="O11717" s="30">
        <f>(MAX($F11717,MIN(0.18*$D11717,$F11717*(1+$N11717))))</f>
        <v>1763.6958188000001</v>
      </c>
      <c r="P11717" s="35">
        <f>O11717/D11717</f>
        <v>8.1590522523839512E-2</v>
      </c>
    </row>
    <row r="11718" spans="1:16" x14ac:dyDescent="0.3">
      <c r="A11718" s="2">
        <v>45044</v>
      </c>
      <c r="B11718" s="3" t="s">
        <v>22153</v>
      </c>
      <c r="C11718" s="4" t="s">
        <v>22154</v>
      </c>
      <c r="D11718" s="27">
        <v>19243.54</v>
      </c>
      <c r="E11718" s="27">
        <v>1452.55</v>
      </c>
      <c r="F11718" s="27">
        <v>963.73</v>
      </c>
      <c r="G11718" s="26">
        <f>(E11718-F11718)/E11718</f>
        <v>0.33652542081167597</v>
      </c>
      <c r="H11718" s="27">
        <f>E11718-F11718</f>
        <v>488.81999999999994</v>
      </c>
      <c r="I11718" s="35">
        <f>E11718/D11718</f>
        <v>7.5482473598932412E-2</v>
      </c>
      <c r="J11718" s="3">
        <v>132.84</v>
      </c>
      <c r="K11718" s="26">
        <v>0.22</v>
      </c>
      <c r="L11718" s="4" t="b">
        <v>1</v>
      </c>
      <c r="M11718" s="4" t="s">
        <v>57</v>
      </c>
      <c r="N11718" s="35">
        <f>'Landed Freight Margin Tool'!$D$4</f>
        <v>0.58708499999999997</v>
      </c>
      <c r="O11718" s="30">
        <f>(MAX($F11718,MIN(0.18*$D11718,$F11718*(1+$N11718))))</f>
        <v>1529.5214270500001</v>
      </c>
      <c r="P11718" s="35">
        <f>O11718/D11718</f>
        <v>7.9482331579844454E-2</v>
      </c>
    </row>
    <row r="11719" spans="1:16" x14ac:dyDescent="0.3">
      <c r="A11719" s="2">
        <v>45222</v>
      </c>
      <c r="B11719" s="3" t="s">
        <v>8283</v>
      </c>
      <c r="C11719" s="4" t="s">
        <v>8284</v>
      </c>
      <c r="D11719" s="27">
        <v>13448.64</v>
      </c>
      <c r="E11719" s="27">
        <v>1015.44</v>
      </c>
      <c r="F11719" s="27">
        <v>730.42</v>
      </c>
      <c r="G11719" s="26">
        <f>(E11719-F11719)/E11719</f>
        <v>0.28068620499487917</v>
      </c>
      <c r="H11719" s="27">
        <f>E11719-F11719</f>
        <v>285.0200000000001</v>
      </c>
      <c r="I11719" s="35">
        <f>E11719/D11719</f>
        <v>7.5505032479120576E-2</v>
      </c>
      <c r="J11719" s="3">
        <v>244.36</v>
      </c>
      <c r="K11719" s="26">
        <v>0.22</v>
      </c>
      <c r="L11719" s="4" t="b">
        <v>1</v>
      </c>
      <c r="M11719" s="4" t="s">
        <v>57</v>
      </c>
      <c r="N11719" s="35">
        <f>'Landed Freight Margin Tool'!$D$4</f>
        <v>0.58708499999999997</v>
      </c>
      <c r="O11719" s="30">
        <f>(MAX($F11719,MIN(0.18*$D11719,$F11719*(1+$N11719))))</f>
        <v>1159.2386257000001</v>
      </c>
      <c r="P11719" s="35">
        <f>O11719/D11719</f>
        <v>8.6197461282330412E-2</v>
      </c>
    </row>
    <row r="11720" spans="1:16" x14ac:dyDescent="0.3">
      <c r="A11720" s="2">
        <v>45162</v>
      </c>
      <c r="B11720" s="3" t="s">
        <v>13837</v>
      </c>
      <c r="C11720" s="4" t="s">
        <v>13838</v>
      </c>
      <c r="D11720" s="27">
        <v>24828.880000000001</v>
      </c>
      <c r="E11720" s="27">
        <v>1879.56</v>
      </c>
      <c r="F11720" s="27">
        <v>1237.02</v>
      </c>
      <c r="G11720" s="26">
        <f>(E11720-F11720)/E11720</f>
        <v>0.34185660473727891</v>
      </c>
      <c r="H11720" s="27">
        <f>E11720-F11720</f>
        <v>642.54</v>
      </c>
      <c r="I11720" s="35">
        <f>E11720/D11720</f>
        <v>7.5700555159958882E-2</v>
      </c>
      <c r="J11720" s="3">
        <v>0</v>
      </c>
      <c r="K11720" s="26">
        <v>0</v>
      </c>
      <c r="L11720" s="4" t="b">
        <v>0</v>
      </c>
      <c r="M11720" s="4" t="s">
        <v>57</v>
      </c>
      <c r="N11720" s="35">
        <f>'Landed Freight Margin Tool'!$D$4</f>
        <v>0.58708499999999997</v>
      </c>
      <c r="O11720" s="30">
        <f>(MAX($F11720,MIN(0.18*$D11720,$F11720*(1+$N11720))))</f>
        <v>1963.2558867</v>
      </c>
      <c r="P11720" s="35">
        <f>O11720/D11720</f>
        <v>7.907146382357963E-2</v>
      </c>
    </row>
    <row r="11721" spans="1:16" x14ac:dyDescent="0.3">
      <c r="A11721" s="2">
        <v>44939</v>
      </c>
      <c r="B11721" s="3" t="s">
        <v>1142</v>
      </c>
      <c r="C11721" s="4" t="s">
        <v>1143</v>
      </c>
      <c r="D11721" s="27">
        <v>17730.150000000001</v>
      </c>
      <c r="E11721" s="27">
        <v>1343.13</v>
      </c>
      <c r="F11721" s="27">
        <v>846.56</v>
      </c>
      <c r="G11721" s="26">
        <f>(E11721-F11721)/E11721</f>
        <v>0.36971104807427435</v>
      </c>
      <c r="H11721" s="27">
        <f>E11721-F11721</f>
        <v>496.57000000000016</v>
      </c>
      <c r="I11721" s="35">
        <f>E11721/D11721</f>
        <v>7.5754012233399046E-2</v>
      </c>
      <c r="J11721" s="3">
        <v>2223.02</v>
      </c>
      <c r="K11721" s="26">
        <v>0.22</v>
      </c>
      <c r="L11721" s="4" t="b">
        <v>1</v>
      </c>
      <c r="M11721" s="4" t="s">
        <v>57</v>
      </c>
      <c r="N11721" s="35">
        <f>'Landed Freight Margin Tool'!$D$4</f>
        <v>0.58708499999999997</v>
      </c>
      <c r="O11721" s="30">
        <f>(MAX($F11721,MIN(0.18*$D11721,$F11721*(1+$N11721))))</f>
        <v>1343.5626775999999</v>
      </c>
      <c r="P11721" s="35">
        <f>O11721/D11721</f>
        <v>7.5778415726883291E-2</v>
      </c>
    </row>
    <row r="11722" spans="1:16" x14ac:dyDescent="0.3">
      <c r="A11722" s="2">
        <v>45202</v>
      </c>
      <c r="B11722" s="3" t="s">
        <v>8847</v>
      </c>
      <c r="C11722" s="4" t="s">
        <v>8848</v>
      </c>
      <c r="D11722" s="27">
        <v>20522.990000000002</v>
      </c>
      <c r="E11722" s="27">
        <v>1558.5</v>
      </c>
      <c r="F11722" s="27">
        <v>988.49</v>
      </c>
      <c r="G11722" s="26">
        <f>(E11722-F11722)/E11722</f>
        <v>0.36574270131536735</v>
      </c>
      <c r="H11722" s="27">
        <f>E11722-F11722</f>
        <v>570.01</v>
      </c>
      <c r="I11722" s="35">
        <f>E11722/D11722</f>
        <v>7.5939227178885724E-2</v>
      </c>
      <c r="J11722" s="3">
        <v>7735.2</v>
      </c>
      <c r="K11722" s="26">
        <v>0.13600000000000001</v>
      </c>
      <c r="L11722" s="4" t="b">
        <v>0</v>
      </c>
      <c r="M11722" s="4" t="s">
        <v>57</v>
      </c>
      <c r="N11722" s="35">
        <f>'Landed Freight Margin Tool'!$D$4</f>
        <v>0.58708499999999997</v>
      </c>
      <c r="O11722" s="30">
        <f>(MAX($F11722,MIN(0.18*$D11722,$F11722*(1+$N11722))))</f>
        <v>1568.81765165</v>
      </c>
      <c r="P11722" s="35">
        <f>O11722/D11722</f>
        <v>7.6441963459028137E-2</v>
      </c>
    </row>
    <row r="11723" spans="1:16" x14ac:dyDescent="0.3">
      <c r="A11723" s="2">
        <v>45063</v>
      </c>
      <c r="B11723" s="3" t="s">
        <v>16516</v>
      </c>
      <c r="C11723" s="4" t="s">
        <v>9873</v>
      </c>
      <c r="D11723" s="27">
        <v>2146.4699999999998</v>
      </c>
      <c r="E11723" s="27">
        <v>163.04</v>
      </c>
      <c r="F11723" s="27">
        <v>84.42</v>
      </c>
      <c r="G11723" s="26">
        <f>(E11723-F11723)/E11723</f>
        <v>0.48221295387634933</v>
      </c>
      <c r="H11723" s="27">
        <f>E11723-F11723</f>
        <v>78.61999999999999</v>
      </c>
      <c r="I11723" s="35">
        <f>E11723/D11723</f>
        <v>7.5957269377163433E-2</v>
      </c>
      <c r="J11723" s="3">
        <v>2998.74</v>
      </c>
      <c r="K11723" s="26">
        <v>0.22</v>
      </c>
      <c r="L11723" s="4" t="b">
        <v>1</v>
      </c>
      <c r="M11723" s="4" t="s">
        <v>57</v>
      </c>
      <c r="N11723" s="35">
        <f>'Landed Freight Margin Tool'!$D$4</f>
        <v>0.58708499999999997</v>
      </c>
      <c r="O11723" s="30">
        <f>(MAX($F11723,MIN(0.18*$D11723,$F11723*(1+$N11723))))</f>
        <v>133.9817157</v>
      </c>
      <c r="P11723" s="35">
        <f>O11723/D11723</f>
        <v>6.2419561279682456E-2</v>
      </c>
    </row>
    <row r="11724" spans="1:16" x14ac:dyDescent="0.3">
      <c r="A11724" s="2">
        <v>45029</v>
      </c>
      <c r="B11724" s="3" t="s">
        <v>13141</v>
      </c>
      <c r="C11724" s="4" t="s">
        <v>13142</v>
      </c>
      <c r="D11724" s="27">
        <v>10790.94</v>
      </c>
      <c r="E11724" s="27">
        <v>821.53</v>
      </c>
      <c r="F11724" s="27">
        <v>459.23</v>
      </c>
      <c r="G11724" s="26">
        <f>(E11724-F11724)/E11724</f>
        <v>0.44100641486007813</v>
      </c>
      <c r="H11724" s="27">
        <f>E11724-F11724</f>
        <v>362.29999999999995</v>
      </c>
      <c r="I11724" s="35">
        <f>E11724/D11724</f>
        <v>7.6131458427162041E-2</v>
      </c>
      <c r="J11724" s="3">
        <v>388.68</v>
      </c>
      <c r="K11724" s="26">
        <v>0.22</v>
      </c>
      <c r="L11724" s="4" t="b">
        <v>1</v>
      </c>
      <c r="M11724" s="4" t="s">
        <v>57</v>
      </c>
      <c r="N11724" s="35">
        <f>'Landed Freight Margin Tool'!$D$4</f>
        <v>0.58708499999999997</v>
      </c>
      <c r="O11724" s="30">
        <f>(MAX($F11724,MIN(0.18*$D11724,$F11724*(1+$N11724))))</f>
        <v>728.83704455000009</v>
      </c>
      <c r="P11724" s="35">
        <f>O11724/D11724</f>
        <v>6.7541571406198167E-2</v>
      </c>
    </row>
    <row r="11725" spans="1:16" x14ac:dyDescent="0.3">
      <c r="A11725" s="2">
        <v>45015</v>
      </c>
      <c r="B11725" s="3" t="s">
        <v>18742</v>
      </c>
      <c r="C11725" s="4" t="s">
        <v>18743</v>
      </c>
      <c r="D11725" s="27">
        <v>11471.91</v>
      </c>
      <c r="E11725" s="27">
        <v>874.43</v>
      </c>
      <c r="F11725" s="27">
        <v>608.85</v>
      </c>
      <c r="G11725" s="26">
        <f>(E11725-F11725)/E11725</f>
        <v>0.30371785048545902</v>
      </c>
      <c r="H11725" s="27">
        <f>E11725-F11725</f>
        <v>265.57999999999993</v>
      </c>
      <c r="I11725" s="35">
        <f>E11725/D11725</f>
        <v>7.6223575673100646E-2</v>
      </c>
      <c r="J11725" s="3">
        <v>199.26</v>
      </c>
      <c r="K11725" s="26">
        <v>0.22</v>
      </c>
      <c r="L11725" s="4" t="b">
        <v>1</v>
      </c>
      <c r="M11725" s="4" t="s">
        <v>57</v>
      </c>
      <c r="N11725" s="35">
        <f>'Landed Freight Margin Tool'!$D$4</f>
        <v>0.58708499999999997</v>
      </c>
      <c r="O11725" s="30">
        <f>(MAX($F11725,MIN(0.18*$D11725,$F11725*(1+$N11725))))</f>
        <v>966.29670225000007</v>
      </c>
      <c r="P11725" s="35">
        <f>O11725/D11725</f>
        <v>8.4231544899672342E-2</v>
      </c>
    </row>
    <row r="11726" spans="1:16" x14ac:dyDescent="0.3">
      <c r="A11726" s="2">
        <v>45239</v>
      </c>
      <c r="B11726" s="3" t="s">
        <v>20225</v>
      </c>
      <c r="C11726" s="4" t="s">
        <v>20226</v>
      </c>
      <c r="D11726" s="27">
        <v>10854.64</v>
      </c>
      <c r="E11726" s="27">
        <v>827.98</v>
      </c>
      <c r="F11726" s="27">
        <v>607.16</v>
      </c>
      <c r="G11726" s="26">
        <f>(E11726-F11726)/E11726</f>
        <v>0.2666972632189184</v>
      </c>
      <c r="H11726" s="27">
        <f>E11726-F11726</f>
        <v>220.82000000000005</v>
      </c>
      <c r="I11726" s="35">
        <f>E11726/D11726</f>
        <v>7.6278900083282364E-2</v>
      </c>
      <c r="J11726" s="3">
        <v>4675.93</v>
      </c>
      <c r="K11726" s="26">
        <v>0.193</v>
      </c>
      <c r="L11726" s="4" t="b">
        <v>1</v>
      </c>
      <c r="M11726" s="4" t="s">
        <v>57</v>
      </c>
      <c r="N11726" s="35">
        <f>'Landed Freight Margin Tool'!$D$4</f>
        <v>0.58708499999999997</v>
      </c>
      <c r="O11726" s="30">
        <f>(MAX($F11726,MIN(0.18*$D11726,$F11726*(1+$N11726))))</f>
        <v>963.61452859999997</v>
      </c>
      <c r="P11726" s="35">
        <f>O11726/D11726</f>
        <v>8.8774434582814352E-2</v>
      </c>
    </row>
    <row r="11727" spans="1:16" x14ac:dyDescent="0.3">
      <c r="A11727" s="2">
        <v>45028</v>
      </c>
      <c r="B11727" s="3" t="s">
        <v>14537</v>
      </c>
      <c r="C11727" s="4" t="s">
        <v>14538</v>
      </c>
      <c r="D11727" s="27">
        <v>19957.29</v>
      </c>
      <c r="E11727" s="27">
        <v>1524.44</v>
      </c>
      <c r="F11727" s="27">
        <v>1086.93</v>
      </c>
      <c r="G11727" s="26">
        <f>(E11727-F11727)/E11727</f>
        <v>0.28699719241163968</v>
      </c>
      <c r="H11727" s="27">
        <f>E11727-F11727</f>
        <v>437.51</v>
      </c>
      <c r="I11727" s="35">
        <f>E11727/D11727</f>
        <v>7.6385120424666872E-2</v>
      </c>
      <c r="J11727" s="3">
        <v>1121.76</v>
      </c>
      <c r="K11727" s="26">
        <v>0.22</v>
      </c>
      <c r="L11727" s="4" t="b">
        <v>1</v>
      </c>
      <c r="M11727" s="4" t="s">
        <v>57</v>
      </c>
      <c r="N11727" s="35">
        <f>'Landed Freight Margin Tool'!$D$4</f>
        <v>0.58708499999999997</v>
      </c>
      <c r="O11727" s="30">
        <f>(MAX($F11727,MIN(0.18*$D11727,$F11727*(1+$N11727))))</f>
        <v>1725.0502990500001</v>
      </c>
      <c r="P11727" s="35">
        <f>O11727/D11727</f>
        <v>8.6437101382502338E-2</v>
      </c>
    </row>
    <row r="11728" spans="1:16" x14ac:dyDescent="0.3">
      <c r="A11728" s="2">
        <v>45113</v>
      </c>
      <c r="B11728" s="3" t="s">
        <v>5334</v>
      </c>
      <c r="C11728" s="4" t="s">
        <v>5335</v>
      </c>
      <c r="D11728" s="27">
        <v>15093.4</v>
      </c>
      <c r="E11728" s="27">
        <v>1156.71</v>
      </c>
      <c r="F11728" s="27">
        <v>852.81</v>
      </c>
      <c r="G11728" s="26">
        <f>(E11728-F11728)/E11728</f>
        <v>0.26272790932904538</v>
      </c>
      <c r="H11728" s="27">
        <f>E11728-F11728</f>
        <v>303.90000000000009</v>
      </c>
      <c r="I11728" s="35">
        <f>E11728/D11728</f>
        <v>7.66368081413068E-2</v>
      </c>
      <c r="J11728" s="3">
        <v>0</v>
      </c>
      <c r="K11728" s="26">
        <v>0</v>
      </c>
      <c r="L11728" s="4" t="b">
        <v>0</v>
      </c>
      <c r="M11728" s="4" t="s">
        <v>57</v>
      </c>
      <c r="N11728" s="35">
        <f>'Landed Freight Margin Tool'!$D$4</f>
        <v>0.58708499999999997</v>
      </c>
      <c r="O11728" s="30">
        <f>(MAX($F11728,MIN(0.18*$D11728,$F11728*(1+$N11728))))</f>
        <v>1353.48195885</v>
      </c>
      <c r="P11728" s="35">
        <f>O11728/D11728</f>
        <v>8.9673761965494855E-2</v>
      </c>
    </row>
    <row r="11729" spans="1:16" x14ac:dyDescent="0.3">
      <c r="A11729" s="2">
        <v>45183</v>
      </c>
      <c r="B11729" s="3" t="s">
        <v>15928</v>
      </c>
      <c r="C11729" s="4" t="s">
        <v>15929</v>
      </c>
      <c r="D11729" s="27">
        <v>12065.13</v>
      </c>
      <c r="E11729" s="27">
        <v>924.88</v>
      </c>
      <c r="F11729" s="27">
        <v>593.52</v>
      </c>
      <c r="G11729" s="26">
        <f>(E11729-F11729)/E11729</f>
        <v>0.3582735057520976</v>
      </c>
      <c r="H11729" s="27">
        <f>E11729-F11729</f>
        <v>331.36</v>
      </c>
      <c r="I11729" s="35">
        <f>E11729/D11729</f>
        <v>7.6657275968016927E-2</v>
      </c>
      <c r="J11729" s="3">
        <v>5236.5</v>
      </c>
      <c r="K11729" s="26">
        <v>0.13900000000000001</v>
      </c>
      <c r="L11729" s="4" t="b">
        <v>0</v>
      </c>
      <c r="M11729" s="4" t="s">
        <v>57</v>
      </c>
      <c r="N11729" s="35">
        <f>'Landed Freight Margin Tool'!$D$4</f>
        <v>0.58708499999999997</v>
      </c>
      <c r="O11729" s="30">
        <f>(MAX($F11729,MIN(0.18*$D11729,$F11729*(1+$N11729))))</f>
        <v>941.96668920000002</v>
      </c>
      <c r="P11729" s="35">
        <f>O11729/D11729</f>
        <v>7.8073480285749106E-2</v>
      </c>
    </row>
    <row r="11730" spans="1:16" x14ac:dyDescent="0.3">
      <c r="A11730" s="2">
        <v>45237</v>
      </c>
      <c r="B11730" s="3" t="s">
        <v>6772</v>
      </c>
      <c r="C11730" s="4" t="s">
        <v>6773</v>
      </c>
      <c r="D11730" s="27">
        <v>10077.469999999999</v>
      </c>
      <c r="E11730" s="27">
        <v>773.23</v>
      </c>
      <c r="F11730" s="27">
        <v>415.14</v>
      </c>
      <c r="G11730" s="26">
        <f>(E11730-F11730)/E11730</f>
        <v>0.46310929477645724</v>
      </c>
      <c r="H11730" s="27">
        <f>E11730-F11730</f>
        <v>358.09000000000003</v>
      </c>
      <c r="I11730" s="35">
        <f>E11730/D11730</f>
        <v>7.672858366236765E-2</v>
      </c>
      <c r="J11730" s="3">
        <v>398.52</v>
      </c>
      <c r="K11730" s="26">
        <v>0.22</v>
      </c>
      <c r="L11730" s="4" t="b">
        <v>1</v>
      </c>
      <c r="M11730" s="4" t="s">
        <v>57</v>
      </c>
      <c r="N11730" s="35">
        <f>'Landed Freight Margin Tool'!$D$4</f>
        <v>0.58708499999999997</v>
      </c>
      <c r="O11730" s="30">
        <f>(MAX($F11730,MIN(0.18*$D11730,$F11730*(1+$N11730))))</f>
        <v>658.86246689999996</v>
      </c>
      <c r="P11730" s="35">
        <f>O11730/D11730</f>
        <v>6.5379749768543091E-2</v>
      </c>
    </row>
    <row r="11731" spans="1:16" x14ac:dyDescent="0.3">
      <c r="A11731" s="2">
        <v>45198</v>
      </c>
      <c r="B11731" s="3" t="s">
        <v>10961</v>
      </c>
      <c r="C11731" s="4" t="s">
        <v>10962</v>
      </c>
      <c r="D11731" s="27">
        <v>3595.95</v>
      </c>
      <c r="E11731" s="27">
        <v>276.19</v>
      </c>
      <c r="F11731" s="27">
        <v>155.33000000000001</v>
      </c>
      <c r="G11731" s="26">
        <f>(E11731-F11731)/E11731</f>
        <v>0.43759730620225201</v>
      </c>
      <c r="H11731" s="27">
        <f>E11731-F11731</f>
        <v>120.85999999999999</v>
      </c>
      <c r="I11731" s="35">
        <f>E11731/D11731</f>
        <v>7.6805851026849656E-2</v>
      </c>
      <c r="J11731" s="3">
        <v>878.72</v>
      </c>
      <c r="K11731" s="26">
        <v>0.84399999999999997</v>
      </c>
      <c r="L11731" s="4" t="b">
        <v>1</v>
      </c>
      <c r="M11731" s="4" t="s">
        <v>57</v>
      </c>
      <c r="N11731" s="35">
        <f>'Landed Freight Margin Tool'!$D$4</f>
        <v>0.58708499999999997</v>
      </c>
      <c r="O11731" s="30">
        <f>(MAX($F11731,MIN(0.18*$D11731,$F11731*(1+$N11731))))</f>
        <v>246.52191305000002</v>
      </c>
      <c r="P11731" s="35">
        <f>O11731/D11731</f>
        <v>6.8555434043854904E-2</v>
      </c>
    </row>
    <row r="11732" spans="1:16" x14ac:dyDescent="0.3">
      <c r="A11732" s="2">
        <v>45105</v>
      </c>
      <c r="B11732" s="3" t="s">
        <v>4994</v>
      </c>
      <c r="C11732" s="4" t="s">
        <v>4995</v>
      </c>
      <c r="D11732" s="27">
        <v>24903.51</v>
      </c>
      <c r="E11732" s="27">
        <v>1917.58</v>
      </c>
      <c r="F11732" s="27">
        <v>1292.2</v>
      </c>
      <c r="G11732" s="26">
        <f>(E11732-F11732)/E11732</f>
        <v>0.32612980944732417</v>
      </c>
      <c r="H11732" s="27">
        <f>E11732-F11732</f>
        <v>625.37999999999988</v>
      </c>
      <c r="I11732" s="35">
        <f>E11732/D11732</f>
        <v>7.7000390707976513E-2</v>
      </c>
      <c r="J11732" s="3">
        <v>7128</v>
      </c>
      <c r="K11732" s="26">
        <v>0.13600000000000001</v>
      </c>
      <c r="L11732" s="4" t="b">
        <v>0</v>
      </c>
      <c r="M11732" s="4" t="s">
        <v>57</v>
      </c>
      <c r="N11732" s="35">
        <f>'Landed Freight Margin Tool'!$D$4</f>
        <v>0.58708499999999997</v>
      </c>
      <c r="O11732" s="30">
        <f>(MAX($F11732,MIN(0.18*$D11732,$F11732*(1+$N11732))))</f>
        <v>2050.8312370000003</v>
      </c>
      <c r="P11732" s="35">
        <f>O11732/D11732</f>
        <v>8.235109175373273E-2</v>
      </c>
    </row>
    <row r="11733" spans="1:16" x14ac:dyDescent="0.3">
      <c r="A11733" s="2">
        <v>45210</v>
      </c>
      <c r="B11733" s="3" t="s">
        <v>6953</v>
      </c>
      <c r="C11733" s="4" t="s">
        <v>4157</v>
      </c>
      <c r="D11733" s="27">
        <v>14947.33</v>
      </c>
      <c r="E11733" s="27">
        <v>1152.48</v>
      </c>
      <c r="F11733" s="27">
        <v>653.48</v>
      </c>
      <c r="G11733" s="26">
        <f>(E11733-F11733)/E11733</f>
        <v>0.43297931417464947</v>
      </c>
      <c r="H11733" s="27">
        <f>E11733-F11733</f>
        <v>499</v>
      </c>
      <c r="I11733" s="35">
        <f>E11733/D11733</f>
        <v>7.7102733397871062E-2</v>
      </c>
      <c r="J11733" s="3">
        <v>15377.45</v>
      </c>
      <c r="K11733" s="26">
        <v>0.23599999999999999</v>
      </c>
      <c r="L11733" s="4" t="b">
        <v>1</v>
      </c>
      <c r="M11733" s="4" t="s">
        <v>57</v>
      </c>
      <c r="N11733" s="35">
        <f>'Landed Freight Margin Tool'!$D$4</f>
        <v>0.58708499999999997</v>
      </c>
      <c r="O11733" s="30">
        <f>(MAX($F11733,MIN(0.18*$D11733,$F11733*(1+$N11733))))</f>
        <v>1037.1283058000001</v>
      </c>
      <c r="P11733" s="35">
        <f>O11733/D11733</f>
        <v>6.9385522752223983E-2</v>
      </c>
    </row>
    <row r="11734" spans="1:16" x14ac:dyDescent="0.3">
      <c r="A11734" s="2">
        <v>45194</v>
      </c>
      <c r="B11734" s="3" t="s">
        <v>11084</v>
      </c>
      <c r="C11734" s="4" t="s">
        <v>11085</v>
      </c>
      <c r="D11734" s="27">
        <v>11427.9</v>
      </c>
      <c r="E11734" s="27">
        <v>882.45</v>
      </c>
      <c r="F11734" s="27">
        <v>460.74</v>
      </c>
      <c r="G11734" s="26">
        <f>(E11734-F11734)/E11734</f>
        <v>0.47788543260241373</v>
      </c>
      <c r="H11734" s="27">
        <f>E11734-F11734</f>
        <v>421.71000000000004</v>
      </c>
      <c r="I11734" s="35">
        <f>E11734/D11734</f>
        <v>7.7218911611057151E-2</v>
      </c>
      <c r="J11734" s="3">
        <v>2562.7199999999998</v>
      </c>
      <c r="K11734" s="26">
        <v>0.22800000000000001</v>
      </c>
      <c r="L11734" s="4" t="b">
        <v>1</v>
      </c>
      <c r="M11734" s="4" t="s">
        <v>57</v>
      </c>
      <c r="N11734" s="35">
        <f>'Landed Freight Margin Tool'!$D$4</f>
        <v>0.58708499999999997</v>
      </c>
      <c r="O11734" s="30">
        <f>(MAX($F11734,MIN(0.18*$D11734,$F11734*(1+$N11734))))</f>
        <v>731.23354290000009</v>
      </c>
      <c r="P11734" s="35">
        <f>O11734/D11734</f>
        <v>6.3986694222035553E-2</v>
      </c>
    </row>
    <row r="11735" spans="1:16" x14ac:dyDescent="0.3">
      <c r="A11735" s="2">
        <v>45131</v>
      </c>
      <c r="B11735" s="3" t="s">
        <v>20446</v>
      </c>
      <c r="C11735" s="4" t="s">
        <v>20447</v>
      </c>
      <c r="D11735" s="27">
        <v>8848.52</v>
      </c>
      <c r="E11735" s="27">
        <v>684.63</v>
      </c>
      <c r="F11735" s="27">
        <v>440.57</v>
      </c>
      <c r="G11735" s="26">
        <f>(E11735-F11735)/E11735</f>
        <v>0.35648452448767948</v>
      </c>
      <c r="H11735" s="27">
        <f>E11735-F11735</f>
        <v>244.06</v>
      </c>
      <c r="I11735" s="35">
        <f>E11735/D11735</f>
        <v>7.7372261123894157E-2</v>
      </c>
      <c r="J11735" s="3">
        <v>3320.97</v>
      </c>
      <c r="K11735" s="26">
        <v>0.20599999999999999</v>
      </c>
      <c r="L11735" s="4" t="b">
        <v>1</v>
      </c>
      <c r="M11735" s="4" t="s">
        <v>57</v>
      </c>
      <c r="N11735" s="35">
        <f>'Landed Freight Margin Tool'!$D$4</f>
        <v>0.58708499999999997</v>
      </c>
      <c r="O11735" s="30">
        <f>(MAX($F11735,MIN(0.18*$D11735,$F11735*(1+$N11735))))</f>
        <v>699.22203845000001</v>
      </c>
      <c r="P11735" s="35">
        <f>O11735/D11735</f>
        <v>7.9021354808487751E-2</v>
      </c>
    </row>
    <row r="11736" spans="1:16" x14ac:dyDescent="0.3">
      <c r="A11736" s="2">
        <v>45069</v>
      </c>
      <c r="B11736" s="3" t="s">
        <v>20185</v>
      </c>
      <c r="C11736" s="4" t="s">
        <v>20186</v>
      </c>
      <c r="D11736" s="27">
        <v>17288.25</v>
      </c>
      <c r="E11736" s="27">
        <v>1337.99</v>
      </c>
      <c r="F11736" s="27">
        <v>692.41</v>
      </c>
      <c r="G11736" s="26">
        <f>(E11736-F11736)/E11736</f>
        <v>0.48249986920679527</v>
      </c>
      <c r="H11736" s="27">
        <f>E11736-F11736</f>
        <v>645.58000000000004</v>
      </c>
      <c r="I11736" s="35">
        <f>E11736/D11736</f>
        <v>7.7393027055948402E-2</v>
      </c>
      <c r="J11736" s="3">
        <v>5097.12</v>
      </c>
      <c r="K11736" s="26">
        <v>0.22</v>
      </c>
      <c r="L11736" s="4" t="b">
        <v>1</v>
      </c>
      <c r="M11736" s="4" t="s">
        <v>57</v>
      </c>
      <c r="N11736" s="35">
        <f>'Landed Freight Margin Tool'!$D$4</f>
        <v>0.58708499999999997</v>
      </c>
      <c r="O11736" s="30">
        <f>(MAX($F11736,MIN(0.18*$D11736,$F11736*(1+$N11736))))</f>
        <v>1098.9135248499999</v>
      </c>
      <c r="P11736" s="35">
        <f>O11736/D11736</f>
        <v>6.3564185203823398E-2</v>
      </c>
    </row>
    <row r="11737" spans="1:16" x14ac:dyDescent="0.3">
      <c r="A11737" s="2">
        <v>45217</v>
      </c>
      <c r="B11737" s="3" t="s">
        <v>22811</v>
      </c>
      <c r="C11737" s="4" t="s">
        <v>22812</v>
      </c>
      <c r="D11737" s="27">
        <v>3296.08</v>
      </c>
      <c r="E11737" s="27">
        <v>255.68</v>
      </c>
      <c r="F11737" s="27">
        <v>152.88999999999999</v>
      </c>
      <c r="G11737" s="26">
        <f>(E11737-F11737)/E11737</f>
        <v>0.40202596996245316</v>
      </c>
      <c r="H11737" s="27">
        <f>E11737-F11737</f>
        <v>102.79000000000002</v>
      </c>
      <c r="I11737" s="35">
        <f>E11737/D11737</f>
        <v>7.7570932744350868E-2</v>
      </c>
      <c r="J11737" s="3">
        <v>4099.33</v>
      </c>
      <c r="K11737" s="26">
        <v>0.21099999999999999</v>
      </c>
      <c r="L11737" s="4" t="b">
        <v>1</v>
      </c>
      <c r="M11737" s="4" t="s">
        <v>57</v>
      </c>
      <c r="N11737" s="35">
        <f>'Landed Freight Margin Tool'!$D$4</f>
        <v>0.58708499999999997</v>
      </c>
      <c r="O11737" s="30">
        <f>(MAX($F11737,MIN(0.18*$D11737,$F11737*(1+$N11737))))</f>
        <v>242.64942564999998</v>
      </c>
      <c r="P11737" s="35">
        <f>O11737/D11737</f>
        <v>7.3617577743865431E-2</v>
      </c>
    </row>
    <row r="11738" spans="1:16" x14ac:dyDescent="0.3">
      <c r="A11738" s="2">
        <v>45062</v>
      </c>
      <c r="B11738" s="3" t="s">
        <v>15283</v>
      </c>
      <c r="C11738" s="4" t="s">
        <v>15284</v>
      </c>
      <c r="D11738" s="27">
        <v>24273.65</v>
      </c>
      <c r="E11738" s="27">
        <v>1883</v>
      </c>
      <c r="F11738" s="27">
        <v>1846.9</v>
      </c>
      <c r="G11738" s="26">
        <f>(E11738-F11738)/E11738</f>
        <v>1.9171534784917635E-2</v>
      </c>
      <c r="H11738" s="27">
        <f>E11738-F11738</f>
        <v>36.099999999999909</v>
      </c>
      <c r="I11738" s="35">
        <f>E11738/D11738</f>
        <v>7.7573830058520241E-2</v>
      </c>
      <c r="J11738" s="3">
        <v>162.91999999999999</v>
      </c>
      <c r="K11738" s="26">
        <v>1.6639999999999999</v>
      </c>
      <c r="L11738" s="4" t="b">
        <v>1</v>
      </c>
      <c r="M11738" s="4" t="s">
        <v>57</v>
      </c>
      <c r="N11738" s="35">
        <f>'Landed Freight Margin Tool'!$D$4</f>
        <v>0.58708499999999997</v>
      </c>
      <c r="O11738" s="30">
        <f>(MAX($F11738,MIN(0.18*$D11738,$F11738*(1+$N11738))))</f>
        <v>2931.1872865000005</v>
      </c>
      <c r="P11738" s="35">
        <f>O11738/D11738</f>
        <v>0.12075593437740102</v>
      </c>
    </row>
    <row r="11739" spans="1:16" x14ac:dyDescent="0.3">
      <c r="A11739" s="2">
        <v>45161</v>
      </c>
      <c r="B11739" s="3" t="s">
        <v>6551</v>
      </c>
      <c r="C11739" s="4" t="s">
        <v>6552</v>
      </c>
      <c r="D11739" s="27">
        <v>23748.61</v>
      </c>
      <c r="E11739" s="27">
        <v>1844.01</v>
      </c>
      <c r="F11739" s="27">
        <v>1153.48</v>
      </c>
      <c r="G11739" s="26">
        <f>(E11739-F11739)/E11739</f>
        <v>0.37447193887234881</v>
      </c>
      <c r="H11739" s="27">
        <f>E11739-F11739</f>
        <v>690.53</v>
      </c>
      <c r="I11739" s="35">
        <f>E11739/D11739</f>
        <v>7.7647070712770133E-2</v>
      </c>
      <c r="J11739" s="3">
        <v>31960.21</v>
      </c>
      <c r="K11739" s="26">
        <v>9.9000000000000005E-2</v>
      </c>
      <c r="L11739" s="4" t="b">
        <v>0</v>
      </c>
      <c r="M11739" s="4" t="s">
        <v>57</v>
      </c>
      <c r="N11739" s="35">
        <f>'Landed Freight Margin Tool'!$D$4</f>
        <v>0.58708499999999997</v>
      </c>
      <c r="O11739" s="30">
        <f>(MAX($F11739,MIN(0.18*$D11739,$F11739*(1+$N11739))))</f>
        <v>1830.6708058000002</v>
      </c>
      <c r="P11739" s="35">
        <f>O11739/D11739</f>
        <v>7.7085387557419158E-2</v>
      </c>
    </row>
    <row r="11740" spans="1:16" x14ac:dyDescent="0.3">
      <c r="A11740" s="2">
        <v>45049</v>
      </c>
      <c r="B11740" s="3" t="s">
        <v>15849</v>
      </c>
      <c r="C11740" s="4" t="s">
        <v>15850</v>
      </c>
      <c r="D11740" s="27">
        <v>23143.81</v>
      </c>
      <c r="E11740" s="27">
        <v>1799.54</v>
      </c>
      <c r="F11740" s="27">
        <v>1091.74</v>
      </c>
      <c r="G11740" s="26">
        <f>(E11740-F11740)/E11740</f>
        <v>0.3933227380330529</v>
      </c>
      <c r="H11740" s="27">
        <f>E11740-F11740</f>
        <v>707.8</v>
      </c>
      <c r="I11740" s="35">
        <f>E11740/D11740</f>
        <v>7.7754699852790002E-2</v>
      </c>
      <c r="J11740" s="3">
        <v>1556.36</v>
      </c>
      <c r="K11740" s="26">
        <v>0.22</v>
      </c>
      <c r="L11740" s="4" t="b">
        <v>1</v>
      </c>
      <c r="M11740" s="4" t="s">
        <v>57</v>
      </c>
      <c r="N11740" s="35">
        <f>'Landed Freight Margin Tool'!$D$4</f>
        <v>0.58708499999999997</v>
      </c>
      <c r="O11740" s="30">
        <f>(MAX($F11740,MIN(0.18*$D11740,$F11740*(1+$N11740))))</f>
        <v>1732.6841779000001</v>
      </c>
      <c r="P11740" s="35">
        <f>O11740/D11740</f>
        <v>7.486598697016611E-2</v>
      </c>
    </row>
    <row r="11741" spans="1:16" x14ac:dyDescent="0.3">
      <c r="A11741" s="2">
        <v>45155</v>
      </c>
      <c r="B11741" s="3" t="s">
        <v>19454</v>
      </c>
      <c r="C11741" s="4" t="s">
        <v>19455</v>
      </c>
      <c r="D11741" s="27">
        <v>12417.15</v>
      </c>
      <c r="E11741" s="27">
        <v>967.29</v>
      </c>
      <c r="F11741" s="27">
        <v>608.98</v>
      </c>
      <c r="G11741" s="26">
        <f>(E11741-F11741)/E11741</f>
        <v>0.37042665591497892</v>
      </c>
      <c r="H11741" s="27">
        <f>E11741-F11741</f>
        <v>358.30999999999995</v>
      </c>
      <c r="I11741" s="35">
        <f>E11741/D11741</f>
        <v>7.7899518005339383E-2</v>
      </c>
      <c r="J11741" s="3">
        <v>211.56</v>
      </c>
      <c r="K11741" s="26">
        <v>0.22</v>
      </c>
      <c r="L11741" s="4" t="b">
        <v>1</v>
      </c>
      <c r="M11741" s="4" t="s">
        <v>57</v>
      </c>
      <c r="N11741" s="35">
        <f>'Landed Freight Margin Tool'!$D$4</f>
        <v>0.58708499999999997</v>
      </c>
      <c r="O11741" s="30">
        <f>(MAX($F11741,MIN(0.18*$D11741,$F11741*(1+$N11741))))</f>
        <v>966.50302330000011</v>
      </c>
      <c r="P11741" s="35">
        <f>O11741/D11741</f>
        <v>7.783613979858503E-2</v>
      </c>
    </row>
    <row r="11742" spans="1:16" x14ac:dyDescent="0.3">
      <c r="A11742" s="2">
        <v>44952</v>
      </c>
      <c r="B11742" s="3" t="s">
        <v>2284</v>
      </c>
      <c r="C11742" s="4" t="s">
        <v>2285</v>
      </c>
      <c r="D11742" s="27">
        <v>17694.560000000001</v>
      </c>
      <c r="E11742" s="27">
        <v>1380.34</v>
      </c>
      <c r="F11742" s="27">
        <v>743.68</v>
      </c>
      <c r="G11742" s="26">
        <f>(E11742-F11742)/E11742</f>
        <v>0.46123418867815175</v>
      </c>
      <c r="H11742" s="27">
        <f>E11742-F11742</f>
        <v>636.66</v>
      </c>
      <c r="I11742" s="35">
        <f>E11742/D11742</f>
        <v>7.8009286469965897E-2</v>
      </c>
      <c r="J11742" s="3">
        <v>0</v>
      </c>
      <c r="K11742" s="26">
        <v>0</v>
      </c>
      <c r="L11742" s="4" t="b">
        <v>0</v>
      </c>
      <c r="M11742" s="4" t="s">
        <v>57</v>
      </c>
      <c r="N11742" s="35">
        <f>'Landed Freight Margin Tool'!$D$4</f>
        <v>0.58708499999999997</v>
      </c>
      <c r="O11742" s="30">
        <f>(MAX($F11742,MIN(0.18*$D11742,$F11742*(1+$N11742))))</f>
        <v>1180.2833728000001</v>
      </c>
      <c r="P11742" s="35">
        <f>O11742/D11742</f>
        <v>6.6703177292908103E-2</v>
      </c>
    </row>
    <row r="11743" spans="1:16" x14ac:dyDescent="0.3">
      <c r="A11743" s="2">
        <v>45106</v>
      </c>
      <c r="B11743" s="3" t="s">
        <v>20882</v>
      </c>
      <c r="C11743" s="4" t="s">
        <v>20883</v>
      </c>
      <c r="D11743" s="27">
        <v>14121.44</v>
      </c>
      <c r="E11743" s="27">
        <v>1102.82</v>
      </c>
      <c r="F11743" s="27">
        <v>596.30999999999995</v>
      </c>
      <c r="G11743" s="26">
        <f>(E11743-F11743)/E11743</f>
        <v>0.45928619357646761</v>
      </c>
      <c r="H11743" s="27">
        <f>E11743-F11743</f>
        <v>506.51</v>
      </c>
      <c r="I11743" s="35">
        <f>E11743/D11743</f>
        <v>7.8095435026456217E-2</v>
      </c>
      <c r="J11743" s="3">
        <v>0</v>
      </c>
      <c r="K11743" s="26">
        <v>0</v>
      </c>
      <c r="L11743" s="4" t="b">
        <v>0</v>
      </c>
      <c r="M11743" s="4" t="s">
        <v>57</v>
      </c>
      <c r="N11743" s="35">
        <f>'Landed Freight Margin Tool'!$D$4</f>
        <v>0.58708499999999997</v>
      </c>
      <c r="O11743" s="30">
        <f>(MAX($F11743,MIN(0.18*$D11743,$F11743*(1+$N11743))))</f>
        <v>946.39465634999999</v>
      </c>
      <c r="P11743" s="35">
        <f>O11743/D11743</f>
        <v>6.7018282579538624E-2</v>
      </c>
    </row>
    <row r="11744" spans="1:16" x14ac:dyDescent="0.3">
      <c r="A11744" s="2">
        <v>45174</v>
      </c>
      <c r="B11744" s="3" t="s">
        <v>24842</v>
      </c>
      <c r="C11744" s="4" t="s">
        <v>24843</v>
      </c>
      <c r="D11744" s="27">
        <v>12133.61</v>
      </c>
      <c r="E11744" s="27">
        <v>948.58</v>
      </c>
      <c r="F11744" s="27">
        <v>591.41</v>
      </c>
      <c r="G11744" s="26">
        <f>(E11744-F11744)/E11744</f>
        <v>0.37653123616352868</v>
      </c>
      <c r="H11744" s="27">
        <f>E11744-F11744</f>
        <v>357.17000000000007</v>
      </c>
      <c r="I11744" s="35">
        <f>E11744/D11744</f>
        <v>7.8177887702011187E-2</v>
      </c>
      <c r="J11744" s="3">
        <v>776.16</v>
      </c>
      <c r="K11744" s="26">
        <v>0.13600000000000001</v>
      </c>
      <c r="L11744" s="4" t="b">
        <v>0</v>
      </c>
      <c r="M11744" s="4" t="s">
        <v>57</v>
      </c>
      <c r="N11744" s="35">
        <f>'Landed Freight Margin Tool'!$D$4</f>
        <v>0.58708499999999997</v>
      </c>
      <c r="O11744" s="30">
        <f>(MAX($F11744,MIN(0.18*$D11744,$F11744*(1+$N11744))))</f>
        <v>938.61793984999997</v>
      </c>
      <c r="P11744" s="35">
        <f>O11744/D11744</f>
        <v>7.7356857509842489E-2</v>
      </c>
    </row>
    <row r="11745" spans="1:16" x14ac:dyDescent="0.3">
      <c r="A11745" s="2">
        <v>45268</v>
      </c>
      <c r="B11745" s="3" t="s">
        <v>10414</v>
      </c>
      <c r="C11745" s="4" t="s">
        <v>10415</v>
      </c>
      <c r="D11745" s="27">
        <v>19227.25</v>
      </c>
      <c r="E11745" s="27">
        <v>1508.17</v>
      </c>
      <c r="F11745" s="27">
        <v>797.78</v>
      </c>
      <c r="G11745" s="26">
        <f>(E11745-F11745)/E11745</f>
        <v>0.47102780190562077</v>
      </c>
      <c r="H11745" s="27">
        <f>E11745-F11745</f>
        <v>710.3900000000001</v>
      </c>
      <c r="I11745" s="35">
        <f>E11745/D11745</f>
        <v>7.8439194372570187E-2</v>
      </c>
      <c r="J11745" s="3">
        <v>27.6</v>
      </c>
      <c r="K11745" s="26">
        <v>0.435</v>
      </c>
      <c r="L11745" s="4" t="b">
        <v>1</v>
      </c>
      <c r="M11745" s="4" t="s">
        <v>57</v>
      </c>
      <c r="N11745" s="35">
        <f>'Landed Freight Margin Tool'!$D$4</f>
        <v>0.58708499999999997</v>
      </c>
      <c r="O11745" s="30">
        <f>(MAX($F11745,MIN(0.18*$D11745,$F11745*(1+$N11745))))</f>
        <v>1266.1446713</v>
      </c>
      <c r="P11745" s="35">
        <f>O11745/D11745</f>
        <v>6.5851573745595443E-2</v>
      </c>
    </row>
    <row r="11746" spans="1:16" x14ac:dyDescent="0.3">
      <c r="A11746" s="2">
        <v>44995</v>
      </c>
      <c r="B11746" s="3" t="s">
        <v>4992</v>
      </c>
      <c r="C11746" s="4" t="s">
        <v>4993</v>
      </c>
      <c r="D11746" s="27">
        <v>14048.55</v>
      </c>
      <c r="E11746" s="27">
        <v>1104.55</v>
      </c>
      <c r="F11746" s="27">
        <v>592.86</v>
      </c>
      <c r="G11746" s="26">
        <f>(E11746-F11746)/E11746</f>
        <v>0.46325652980851928</v>
      </c>
      <c r="H11746" s="27">
        <f>E11746-F11746</f>
        <v>511.68999999999994</v>
      </c>
      <c r="I11746" s="35">
        <f>E11746/D11746</f>
        <v>7.8623772560157457E-2</v>
      </c>
      <c r="J11746" s="3">
        <v>2155.7800000000002</v>
      </c>
      <c r="K11746" s="26">
        <v>0.22</v>
      </c>
      <c r="L11746" s="4" t="b">
        <v>1</v>
      </c>
      <c r="M11746" s="4" t="s">
        <v>57</v>
      </c>
      <c r="N11746" s="35">
        <f>'Landed Freight Margin Tool'!$D$4</f>
        <v>0.58708499999999997</v>
      </c>
      <c r="O11746" s="30">
        <f>(MAX($F11746,MIN(0.18*$D11746,$F11746*(1+$N11746))))</f>
        <v>940.91921310000009</v>
      </c>
      <c r="P11746" s="35">
        <f>O11746/D11746</f>
        <v>6.6976251150474619E-2</v>
      </c>
    </row>
    <row r="11747" spans="1:16" x14ac:dyDescent="0.3">
      <c r="A11747" s="2">
        <v>45147</v>
      </c>
      <c r="B11747" s="3" t="s">
        <v>2543</v>
      </c>
      <c r="C11747" s="4" t="s">
        <v>2544</v>
      </c>
      <c r="D11747" s="27">
        <v>21365.01</v>
      </c>
      <c r="E11747" s="27">
        <v>1681.37</v>
      </c>
      <c r="F11747" s="27">
        <v>1010.29</v>
      </c>
      <c r="G11747" s="26">
        <f>(E11747-F11747)/E11747</f>
        <v>0.39912690246644106</v>
      </c>
      <c r="H11747" s="27">
        <f>E11747-F11747</f>
        <v>671.07999999999993</v>
      </c>
      <c r="I11747" s="35">
        <f>E11747/D11747</f>
        <v>7.8697365458757093E-2</v>
      </c>
      <c r="J11747" s="3">
        <v>625.33000000000004</v>
      </c>
      <c r="K11747" s="26">
        <v>0.13600000000000001</v>
      </c>
      <c r="L11747" s="4" t="b">
        <v>0</v>
      </c>
      <c r="M11747" s="4" t="s">
        <v>57</v>
      </c>
      <c r="N11747" s="35">
        <f>'Landed Freight Margin Tool'!$D$4</f>
        <v>0.58708499999999997</v>
      </c>
      <c r="O11747" s="30">
        <f>(MAX($F11747,MIN(0.18*$D11747,$F11747*(1+$N11747))))</f>
        <v>1603.4161046500001</v>
      </c>
      <c r="P11747" s="35">
        <f>O11747/D11747</f>
        <v>7.5048694320760917E-2</v>
      </c>
    </row>
    <row r="11748" spans="1:16" x14ac:dyDescent="0.3">
      <c r="A11748" s="2">
        <v>44985</v>
      </c>
      <c r="B11748" s="3" t="s">
        <v>20668</v>
      </c>
      <c r="C11748" s="4" t="s">
        <v>16409</v>
      </c>
      <c r="D11748" s="27">
        <v>1328.25</v>
      </c>
      <c r="E11748" s="27">
        <v>104.59</v>
      </c>
      <c r="F11748" s="27">
        <v>107.84</v>
      </c>
      <c r="G11748" s="26">
        <f>(E11748-F11748)/E11748</f>
        <v>-3.1073716416483411E-2</v>
      </c>
      <c r="H11748" s="27">
        <f>E11748-F11748</f>
        <v>-3.25</v>
      </c>
      <c r="I11748" s="35">
        <f>E11748/D11748</f>
        <v>7.8742706568793522E-2</v>
      </c>
      <c r="J11748" s="3">
        <v>975.8</v>
      </c>
      <c r="K11748" s="26">
        <v>0.22</v>
      </c>
      <c r="L11748" s="4" t="b">
        <v>1</v>
      </c>
      <c r="M11748" s="4" t="s">
        <v>57</v>
      </c>
      <c r="N11748" s="35">
        <f>'Landed Freight Margin Tool'!$D$4</f>
        <v>0.58708499999999997</v>
      </c>
      <c r="O11748" s="30">
        <f>(MAX($F11748,MIN(0.18*$D11748,$F11748*(1+$N11748))))</f>
        <v>171.15124640000002</v>
      </c>
      <c r="P11748" s="35">
        <f>O11748/D11748</f>
        <v>0.12885469331827595</v>
      </c>
    </row>
    <row r="11749" spans="1:16" x14ac:dyDescent="0.3">
      <c r="A11749" s="2">
        <v>45007</v>
      </c>
      <c r="B11749" s="3" t="s">
        <v>7906</v>
      </c>
      <c r="C11749" s="4" t="s">
        <v>7907</v>
      </c>
      <c r="D11749" s="27">
        <v>3057.85</v>
      </c>
      <c r="E11749" s="27">
        <v>241.2</v>
      </c>
      <c r="F11749" s="27">
        <v>139.76</v>
      </c>
      <c r="G11749" s="26">
        <f>(E11749-F11749)/E11749</f>
        <v>0.42056384742951908</v>
      </c>
      <c r="H11749" s="27">
        <f>E11749-F11749</f>
        <v>101.44</v>
      </c>
      <c r="I11749" s="35">
        <f>E11749/D11749</f>
        <v>7.8878950896871983E-2</v>
      </c>
      <c r="J11749" s="3">
        <v>0</v>
      </c>
      <c r="K11749" s="26">
        <v>0</v>
      </c>
      <c r="L11749" s="4" t="b">
        <v>0</v>
      </c>
      <c r="M11749" s="4" t="s">
        <v>57</v>
      </c>
      <c r="N11749" s="35">
        <f>'Landed Freight Margin Tool'!$D$4</f>
        <v>0.58708499999999997</v>
      </c>
      <c r="O11749" s="30">
        <f>(MAX($F11749,MIN(0.18*$D11749,$F11749*(1+$N11749))))</f>
        <v>221.8109996</v>
      </c>
      <c r="P11749" s="35">
        <f>O11749/D11749</f>
        <v>7.2538221168468045E-2</v>
      </c>
    </row>
    <row r="11750" spans="1:16" x14ac:dyDescent="0.3">
      <c r="A11750" s="2">
        <v>45162</v>
      </c>
      <c r="B11750" s="3" t="s">
        <v>18586</v>
      </c>
      <c r="C11750" s="4" t="s">
        <v>18587</v>
      </c>
      <c r="D11750" s="27">
        <v>17249.599999999999</v>
      </c>
      <c r="E11750" s="27">
        <v>1361.81</v>
      </c>
      <c r="F11750" s="27">
        <v>931.44</v>
      </c>
      <c r="G11750" s="26">
        <f>(E11750-F11750)/E11750</f>
        <v>0.31602793341214996</v>
      </c>
      <c r="H11750" s="27">
        <f>E11750-F11750</f>
        <v>430.36999999999989</v>
      </c>
      <c r="I11750" s="35">
        <f>E11750/D11750</f>
        <v>7.8947337909284862E-2</v>
      </c>
      <c r="J11750" s="3">
        <v>1408.7</v>
      </c>
      <c r="K11750" s="26">
        <v>0.34699999999999998</v>
      </c>
      <c r="L11750" s="4" t="b">
        <v>1</v>
      </c>
      <c r="M11750" s="4" t="s">
        <v>57</v>
      </c>
      <c r="N11750" s="35">
        <f>'Landed Freight Margin Tool'!$D$4</f>
        <v>0.58708499999999997</v>
      </c>
      <c r="O11750" s="30">
        <f>(MAX($F11750,MIN(0.18*$D11750,$F11750*(1+$N11750))))</f>
        <v>1478.2744524000002</v>
      </c>
      <c r="P11750" s="35">
        <f>O11750/D11750</f>
        <v>8.5699056928856335E-2</v>
      </c>
    </row>
    <row r="11751" spans="1:16" x14ac:dyDescent="0.3">
      <c r="A11751" s="2">
        <v>45128</v>
      </c>
      <c r="B11751" s="3" t="s">
        <v>19571</v>
      </c>
      <c r="C11751" s="4" t="s">
        <v>19572</v>
      </c>
      <c r="D11751" s="27">
        <v>7377.45</v>
      </c>
      <c r="E11751" s="27">
        <v>582.48</v>
      </c>
      <c r="F11751" s="27">
        <v>372.03</v>
      </c>
      <c r="G11751" s="26">
        <f>(E11751-F11751)/E11751</f>
        <v>0.3612999587968686</v>
      </c>
      <c r="H11751" s="27">
        <f>E11751-F11751</f>
        <v>210.45000000000005</v>
      </c>
      <c r="I11751" s="35">
        <f>E11751/D11751</f>
        <v>7.8954110160014648E-2</v>
      </c>
      <c r="J11751" s="3">
        <v>5507.6</v>
      </c>
      <c r="K11751" s="26">
        <v>0.17899999999999999</v>
      </c>
      <c r="L11751" s="4" t="b">
        <v>0</v>
      </c>
      <c r="M11751" s="4" t="s">
        <v>57</v>
      </c>
      <c r="N11751" s="35">
        <f>'Landed Freight Margin Tool'!$D$4</f>
        <v>0.58708499999999997</v>
      </c>
      <c r="O11751" s="30">
        <f>(MAX($F11751,MIN(0.18*$D11751,$F11751*(1+$N11751))))</f>
        <v>590.44323254999995</v>
      </c>
      <c r="P11751" s="35">
        <f>O11751/D11751</f>
        <v>8.0033511924852072E-2</v>
      </c>
    </row>
    <row r="11752" spans="1:16" x14ac:dyDescent="0.3">
      <c r="A11752" s="2">
        <v>45266</v>
      </c>
      <c r="B11752" s="3" t="s">
        <v>14911</v>
      </c>
      <c r="C11752" s="4" t="s">
        <v>14912</v>
      </c>
      <c r="D11752" s="27">
        <v>14817.95</v>
      </c>
      <c r="E11752" s="27">
        <v>1170.53</v>
      </c>
      <c r="F11752" s="27">
        <v>776.94</v>
      </c>
      <c r="G11752" s="26">
        <f>(E11752-F11752)/E11752</f>
        <v>0.33624939130137621</v>
      </c>
      <c r="H11752" s="27">
        <f>E11752-F11752</f>
        <v>393.58999999999992</v>
      </c>
      <c r="I11752" s="35">
        <f>E11752/D11752</f>
        <v>7.8994057882500607E-2</v>
      </c>
      <c r="J11752" s="3">
        <v>3939.41</v>
      </c>
      <c r="K11752" s="26">
        <v>0.20599999999999999</v>
      </c>
      <c r="L11752" s="4" t="b">
        <v>1</v>
      </c>
      <c r="M11752" s="4" t="s">
        <v>57</v>
      </c>
      <c r="N11752" s="35">
        <f>'Landed Freight Margin Tool'!$D$4</f>
        <v>0.58708499999999997</v>
      </c>
      <c r="O11752" s="30">
        <f>(MAX($F11752,MIN(0.18*$D11752,$F11752*(1+$N11752))))</f>
        <v>1233.0698199000001</v>
      </c>
      <c r="P11752" s="35">
        <f>O11752/D11752</f>
        <v>8.3214602552984726E-2</v>
      </c>
    </row>
    <row r="11753" spans="1:16" x14ac:dyDescent="0.3">
      <c r="A11753" s="2">
        <v>45010</v>
      </c>
      <c r="B11753" s="3" t="s">
        <v>14026</v>
      </c>
      <c r="C11753" s="4" t="s">
        <v>14027</v>
      </c>
      <c r="D11753" s="27">
        <v>22751.88</v>
      </c>
      <c r="E11753" s="27">
        <v>1798.24</v>
      </c>
      <c r="F11753" s="27">
        <v>998.39</v>
      </c>
      <c r="G11753" s="26">
        <f>(E11753-F11753)/E11753</f>
        <v>0.4447960227778272</v>
      </c>
      <c r="H11753" s="27">
        <f>E11753-F11753</f>
        <v>799.85</v>
      </c>
      <c r="I11753" s="35">
        <f>E11753/D11753</f>
        <v>7.9036985075519026E-2</v>
      </c>
      <c r="J11753" s="3">
        <v>-0.96</v>
      </c>
      <c r="K11753" s="26">
        <v>-13.083</v>
      </c>
      <c r="L11753" s="4" t="b">
        <v>0</v>
      </c>
      <c r="M11753" s="4" t="s">
        <v>57</v>
      </c>
      <c r="N11753" s="35">
        <f>'Landed Freight Margin Tool'!$D$4</f>
        <v>0.58708499999999997</v>
      </c>
      <c r="O11753" s="30">
        <f>(MAX($F11753,MIN(0.18*$D11753,$F11753*(1+$N11753))))</f>
        <v>1584.5297931500002</v>
      </c>
      <c r="P11753" s="35">
        <f>O11753/D11753</f>
        <v>6.9643906048643012E-2</v>
      </c>
    </row>
    <row r="11754" spans="1:16" x14ac:dyDescent="0.3">
      <c r="A11754" s="2">
        <v>45132</v>
      </c>
      <c r="B11754" s="3" t="s">
        <v>14769</v>
      </c>
      <c r="C11754" s="4" t="s">
        <v>14770</v>
      </c>
      <c r="D11754" s="27">
        <v>23413.41</v>
      </c>
      <c r="E11754" s="27">
        <v>1852.28</v>
      </c>
      <c r="F11754" s="27">
        <v>1052.93</v>
      </c>
      <c r="G11754" s="26">
        <f>(E11754-F11754)/E11754</f>
        <v>0.43154922581899063</v>
      </c>
      <c r="H11754" s="27">
        <f>E11754-F11754</f>
        <v>799.34999999999991</v>
      </c>
      <c r="I11754" s="35">
        <f>E11754/D11754</f>
        <v>7.9111927737138668E-2</v>
      </c>
      <c r="J11754" s="3">
        <v>138.58000000000001</v>
      </c>
      <c r="K11754" s="26">
        <v>0.22</v>
      </c>
      <c r="L11754" s="4" t="b">
        <v>1</v>
      </c>
      <c r="M11754" s="4" t="s">
        <v>57</v>
      </c>
      <c r="N11754" s="35">
        <f>'Landed Freight Margin Tool'!$D$4</f>
        <v>0.58708499999999997</v>
      </c>
      <c r="O11754" s="30">
        <f>(MAX($F11754,MIN(0.18*$D11754,$F11754*(1+$N11754))))</f>
        <v>1671.0894090500001</v>
      </c>
      <c r="P11754" s="35">
        <f>O11754/D11754</f>
        <v>7.1373174990315383E-2</v>
      </c>
    </row>
    <row r="11755" spans="1:16" x14ac:dyDescent="0.3">
      <c r="A11755" s="2">
        <v>45282</v>
      </c>
      <c r="B11755" s="3" t="s">
        <v>12526</v>
      </c>
      <c r="C11755" s="4" t="s">
        <v>12527</v>
      </c>
      <c r="D11755" s="27">
        <v>17506.62</v>
      </c>
      <c r="E11755" s="27">
        <v>1386.52</v>
      </c>
      <c r="F11755" s="27">
        <v>719.44</v>
      </c>
      <c r="G11755" s="26">
        <f>(E11755-F11755)/E11755</f>
        <v>0.48111819519372234</v>
      </c>
      <c r="H11755" s="27">
        <f>E11755-F11755</f>
        <v>667.07999999999993</v>
      </c>
      <c r="I11755" s="35">
        <f>E11755/D11755</f>
        <v>7.9199754150144352E-2</v>
      </c>
      <c r="J11755" s="3">
        <v>701.17</v>
      </c>
      <c r="K11755" s="26">
        <v>0.214</v>
      </c>
      <c r="L11755" s="4" t="b">
        <v>1</v>
      </c>
      <c r="M11755" s="4" t="s">
        <v>57</v>
      </c>
      <c r="N11755" s="35">
        <f>'Landed Freight Margin Tool'!$D$4</f>
        <v>0.58708499999999997</v>
      </c>
      <c r="O11755" s="30">
        <f>(MAX($F11755,MIN(0.18*$D11755,$F11755*(1+$N11755))))</f>
        <v>1141.8124324</v>
      </c>
      <c r="P11755" s="35">
        <f>O11755/D11755</f>
        <v>6.5221752251434034E-2</v>
      </c>
    </row>
    <row r="11756" spans="1:16" x14ac:dyDescent="0.3">
      <c r="A11756" s="2">
        <v>44953</v>
      </c>
      <c r="B11756" s="3" t="s">
        <v>18567</v>
      </c>
      <c r="C11756" s="4" t="s">
        <v>18568</v>
      </c>
      <c r="D11756" s="27">
        <v>15046.42</v>
      </c>
      <c r="E11756" s="27">
        <v>1194.29</v>
      </c>
      <c r="F11756" s="27">
        <v>880.31</v>
      </c>
      <c r="G11756" s="26">
        <f>(E11756-F11756)/E11756</f>
        <v>0.26290097045106298</v>
      </c>
      <c r="H11756" s="27">
        <f>E11756-F11756</f>
        <v>313.98</v>
      </c>
      <c r="I11756" s="35">
        <f>E11756/D11756</f>
        <v>7.9373698195318212E-2</v>
      </c>
      <c r="J11756" s="3">
        <v>6940.93</v>
      </c>
      <c r="K11756" s="26">
        <v>0.16900000000000001</v>
      </c>
      <c r="L11756" s="4" t="b">
        <v>0</v>
      </c>
      <c r="M11756" s="4" t="s">
        <v>57</v>
      </c>
      <c r="N11756" s="35">
        <f>'Landed Freight Margin Tool'!$D$4</f>
        <v>0.58708499999999997</v>
      </c>
      <c r="O11756" s="30">
        <f>(MAX($F11756,MIN(0.18*$D11756,$F11756*(1+$N11756))))</f>
        <v>1397.1267963499999</v>
      </c>
      <c r="P11756" s="35">
        <f>O11756/D11756</f>
        <v>9.2854432904970086E-2</v>
      </c>
    </row>
    <row r="11757" spans="1:16" x14ac:dyDescent="0.3">
      <c r="A11757" s="2">
        <v>45182</v>
      </c>
      <c r="B11757" s="3" t="s">
        <v>6575</v>
      </c>
      <c r="C11757" s="4" t="s">
        <v>6576</v>
      </c>
      <c r="D11757" s="27">
        <v>1368.81</v>
      </c>
      <c r="E11757" s="27">
        <v>108.76</v>
      </c>
      <c r="F11757" s="27">
        <v>66.23</v>
      </c>
      <c r="G11757" s="26">
        <f>(E11757-F11757)/E11757</f>
        <v>0.39104450165502019</v>
      </c>
      <c r="H11757" s="27">
        <f>E11757-F11757</f>
        <v>42.53</v>
      </c>
      <c r="I11757" s="35">
        <f>E11757/D11757</f>
        <v>7.9455877733213526E-2</v>
      </c>
      <c r="J11757" s="3">
        <v>1994.44</v>
      </c>
      <c r="K11757" s="26">
        <v>0.193</v>
      </c>
      <c r="L11757" s="4" t="b">
        <v>1</v>
      </c>
      <c r="M11757" s="4" t="s">
        <v>57</v>
      </c>
      <c r="N11757" s="35">
        <f>'Landed Freight Margin Tool'!$D$4</f>
        <v>0.58708499999999997</v>
      </c>
      <c r="O11757" s="30">
        <f>(MAX($F11757,MIN(0.18*$D11757,$F11757*(1+$N11757))))</f>
        <v>105.11263955000001</v>
      </c>
      <c r="P11757" s="35">
        <f>O11757/D11757</f>
        <v>7.6791256310225681E-2</v>
      </c>
    </row>
    <row r="11758" spans="1:16" x14ac:dyDescent="0.3">
      <c r="A11758" s="2">
        <v>45044</v>
      </c>
      <c r="B11758" s="3" t="s">
        <v>3877</v>
      </c>
      <c r="C11758" s="4" t="s">
        <v>3878</v>
      </c>
      <c r="D11758" s="27">
        <v>6730.11</v>
      </c>
      <c r="E11758" s="27">
        <v>535.64</v>
      </c>
      <c r="F11758" s="27">
        <v>295.29000000000002</v>
      </c>
      <c r="G11758" s="26">
        <f>(E11758-F11758)/E11758</f>
        <v>0.44871555522365764</v>
      </c>
      <c r="H11758" s="27">
        <f>E11758-F11758</f>
        <v>240.34999999999997</v>
      </c>
      <c r="I11758" s="35">
        <f>E11758/D11758</f>
        <v>7.9588595134403445E-2</v>
      </c>
      <c r="J11758" s="3">
        <v>2355.86</v>
      </c>
      <c r="K11758" s="26">
        <v>0.22</v>
      </c>
      <c r="L11758" s="4" t="b">
        <v>1</v>
      </c>
      <c r="M11758" s="4" t="s">
        <v>57</v>
      </c>
      <c r="N11758" s="35">
        <f>'Landed Freight Margin Tool'!$D$4</f>
        <v>0.58708499999999997</v>
      </c>
      <c r="O11758" s="30">
        <f>(MAX($F11758,MIN(0.18*$D11758,$F11758*(1+$N11758))))</f>
        <v>468.65032965000006</v>
      </c>
      <c r="P11758" s="35">
        <f>O11758/D11758</f>
        <v>6.9634869214619088E-2</v>
      </c>
    </row>
    <row r="11759" spans="1:16" x14ac:dyDescent="0.3">
      <c r="A11759" s="2">
        <v>45147</v>
      </c>
      <c r="B11759" s="3" t="s">
        <v>17136</v>
      </c>
      <c r="C11759" s="4" t="s">
        <v>17137</v>
      </c>
      <c r="D11759" s="27">
        <v>14333.39</v>
      </c>
      <c r="E11759" s="27">
        <v>1141.8</v>
      </c>
      <c r="F11759" s="27">
        <v>837.41</v>
      </c>
      <c r="G11759" s="26">
        <f>(E11759-F11759)/E11759</f>
        <v>0.26658784375547379</v>
      </c>
      <c r="H11759" s="27">
        <f>E11759-F11759</f>
        <v>304.39</v>
      </c>
      <c r="I11759" s="35">
        <f>E11759/D11759</f>
        <v>7.9660150180801609E-2</v>
      </c>
      <c r="J11759" s="3">
        <v>1625.52</v>
      </c>
      <c r="K11759" s="26">
        <v>0.246</v>
      </c>
      <c r="L11759" s="4" t="b">
        <v>1</v>
      </c>
      <c r="M11759" s="4" t="s">
        <v>57</v>
      </c>
      <c r="N11759" s="35">
        <f>'Landed Freight Margin Tool'!$D$4</f>
        <v>0.58708499999999997</v>
      </c>
      <c r="O11759" s="30">
        <f>(MAX($F11759,MIN(0.18*$D11759,$F11759*(1+$N11759))))</f>
        <v>1329.0408498500001</v>
      </c>
      <c r="P11759" s="35">
        <f>O11759/D11759</f>
        <v>9.2723413641155383E-2</v>
      </c>
    </row>
    <row r="11760" spans="1:16" x14ac:dyDescent="0.3">
      <c r="A11760" s="2">
        <v>45147</v>
      </c>
      <c r="B11760" s="3" t="s">
        <v>20367</v>
      </c>
      <c r="C11760" s="4" t="s">
        <v>20368</v>
      </c>
      <c r="D11760" s="27">
        <v>3496.51</v>
      </c>
      <c r="E11760" s="27">
        <v>278.73</v>
      </c>
      <c r="F11760" s="27">
        <v>139.5</v>
      </c>
      <c r="G11760" s="26">
        <f>(E11760-F11760)/E11760</f>
        <v>0.49951566031643529</v>
      </c>
      <c r="H11760" s="27">
        <f>E11760-F11760</f>
        <v>139.23000000000002</v>
      </c>
      <c r="I11760" s="35">
        <f>E11760/D11760</f>
        <v>7.9716631727064988E-2</v>
      </c>
      <c r="J11760" s="3">
        <v>8277.36</v>
      </c>
      <c r="K11760" s="26">
        <v>9.9000000000000005E-2</v>
      </c>
      <c r="L11760" s="4" t="b">
        <v>0</v>
      </c>
      <c r="M11760" s="4" t="s">
        <v>57</v>
      </c>
      <c r="N11760" s="35">
        <f>'Landed Freight Margin Tool'!$D$4</f>
        <v>0.58708499999999997</v>
      </c>
      <c r="O11760" s="30">
        <f>(MAX($F11760,MIN(0.18*$D11760,$F11760*(1+$N11760))))</f>
        <v>221.3983575</v>
      </c>
      <c r="P11760" s="35">
        <f>O11760/D11760</f>
        <v>6.3319812470148798E-2</v>
      </c>
    </row>
    <row r="11761" spans="1:16" x14ac:dyDescent="0.3">
      <c r="A11761" s="2">
        <v>45155</v>
      </c>
      <c r="B11761" s="3" t="s">
        <v>9219</v>
      </c>
      <c r="C11761" s="4" t="s">
        <v>9220</v>
      </c>
      <c r="D11761" s="27">
        <v>15473.66</v>
      </c>
      <c r="E11761" s="27">
        <v>1234.07</v>
      </c>
      <c r="F11761" s="27">
        <v>887.58</v>
      </c>
      <c r="G11761" s="26">
        <f>(E11761-F11761)/E11761</f>
        <v>0.28077013459528222</v>
      </c>
      <c r="H11761" s="27">
        <f>E11761-F11761</f>
        <v>346.4899999999999</v>
      </c>
      <c r="I11761" s="35">
        <f>E11761/D11761</f>
        <v>7.9752947912775637E-2</v>
      </c>
      <c r="J11761" s="3">
        <v>552.67999999999995</v>
      </c>
      <c r="K11761" s="26">
        <v>0.22</v>
      </c>
      <c r="L11761" s="4" t="b">
        <v>1</v>
      </c>
      <c r="M11761" s="4" t="s">
        <v>57</v>
      </c>
      <c r="N11761" s="35">
        <f>'Landed Freight Margin Tool'!$D$4</f>
        <v>0.58708499999999997</v>
      </c>
      <c r="O11761" s="30">
        <f>(MAX($F11761,MIN(0.18*$D11761,$F11761*(1+$N11761))))</f>
        <v>1408.6649043000002</v>
      </c>
      <c r="P11761" s="35">
        <f>O11761/D11761</f>
        <v>9.1036309722457409E-2</v>
      </c>
    </row>
    <row r="11762" spans="1:16" x14ac:dyDescent="0.3">
      <c r="A11762" s="2">
        <v>45149</v>
      </c>
      <c r="B11762" s="3" t="s">
        <v>11441</v>
      </c>
      <c r="C11762" s="4" t="s">
        <v>11442</v>
      </c>
      <c r="D11762" s="27">
        <v>22433.46</v>
      </c>
      <c r="E11762" s="27">
        <v>1791.96</v>
      </c>
      <c r="F11762" s="27">
        <v>978.18</v>
      </c>
      <c r="G11762" s="26">
        <f>(E11762-F11762)/E11762</f>
        <v>0.45412844036697253</v>
      </c>
      <c r="H11762" s="27">
        <f>E11762-F11762</f>
        <v>813.78000000000009</v>
      </c>
      <c r="I11762" s="35">
        <f>E11762/D11762</f>
        <v>7.9878895186030155E-2</v>
      </c>
      <c r="J11762" s="3">
        <v>5539.5</v>
      </c>
      <c r="K11762" s="26">
        <v>0.14399999999999999</v>
      </c>
      <c r="L11762" s="4" t="b">
        <v>0</v>
      </c>
      <c r="M11762" s="4" t="s">
        <v>57</v>
      </c>
      <c r="N11762" s="35">
        <f>'Landed Freight Margin Tool'!$D$4</f>
        <v>0.58708499999999997</v>
      </c>
      <c r="O11762" s="30">
        <f>(MAX($F11762,MIN(0.18*$D11762,$F11762*(1+$N11762))))</f>
        <v>1552.4548053000001</v>
      </c>
      <c r="P11762" s="35">
        <f>O11762/D11762</f>
        <v>6.9202646640331017E-2</v>
      </c>
    </row>
    <row r="11763" spans="1:16" x14ac:dyDescent="0.3">
      <c r="A11763" s="2">
        <v>44977</v>
      </c>
      <c r="B11763" s="3" t="s">
        <v>10250</v>
      </c>
      <c r="C11763" s="4" t="s">
        <v>10251</v>
      </c>
      <c r="D11763" s="27">
        <v>13751.47</v>
      </c>
      <c r="E11763" s="27">
        <v>1099.5899999999999</v>
      </c>
      <c r="F11763" s="27">
        <v>814.3</v>
      </c>
      <c r="G11763" s="26">
        <f>(E11763-F11763)/E11763</f>
        <v>0.25945125001136787</v>
      </c>
      <c r="H11763" s="27">
        <f>E11763-F11763</f>
        <v>285.28999999999996</v>
      </c>
      <c r="I11763" s="35">
        <f>E11763/D11763</f>
        <v>7.9961633192669579E-2</v>
      </c>
      <c r="J11763" s="3">
        <v>0</v>
      </c>
      <c r="K11763" s="26">
        <v>0</v>
      </c>
      <c r="L11763" s="4" t="b">
        <v>0</v>
      </c>
      <c r="M11763" s="4" t="s">
        <v>57</v>
      </c>
      <c r="N11763" s="35">
        <f>'Landed Freight Margin Tool'!$D$4</f>
        <v>0.58708499999999997</v>
      </c>
      <c r="O11763" s="30">
        <f>(MAX($F11763,MIN(0.18*$D11763,$F11763*(1+$N11763))))</f>
        <v>1292.3633155</v>
      </c>
      <c r="P11763" s="35">
        <f>O11763/D11763</f>
        <v>9.3980011991445289E-2</v>
      </c>
    </row>
    <row r="11764" spans="1:16" x14ac:dyDescent="0.3">
      <c r="A11764" s="2">
        <v>45015</v>
      </c>
      <c r="B11764" s="3" t="s">
        <v>13271</v>
      </c>
      <c r="C11764" s="4" t="s">
        <v>13272</v>
      </c>
      <c r="D11764" s="27">
        <v>5040.6099999999997</v>
      </c>
      <c r="E11764" s="27">
        <v>403.27</v>
      </c>
      <c r="F11764" s="27">
        <v>256.89</v>
      </c>
      <c r="G11764" s="26">
        <f>(E11764-F11764)/E11764</f>
        <v>0.36298261710516527</v>
      </c>
      <c r="H11764" s="27">
        <f>E11764-F11764</f>
        <v>146.38</v>
      </c>
      <c r="I11764" s="35">
        <f>E11764/D11764</f>
        <v>8.0004205840166168E-2</v>
      </c>
      <c r="J11764" s="3">
        <v>0</v>
      </c>
      <c r="K11764" s="26">
        <v>0</v>
      </c>
      <c r="L11764" s="4" t="b">
        <v>0</v>
      </c>
      <c r="M11764" s="4" t="s">
        <v>57</v>
      </c>
      <c r="N11764" s="35">
        <f>'Landed Freight Margin Tool'!$D$4</f>
        <v>0.58708499999999997</v>
      </c>
      <c r="O11764" s="30">
        <f>(MAX($F11764,MIN(0.18*$D11764,$F11764*(1+$N11764))))</f>
        <v>407.70626564999998</v>
      </c>
      <c r="P11764" s="35">
        <f>O11764/D11764</f>
        <v>8.0884310758023339E-2</v>
      </c>
    </row>
    <row r="11765" spans="1:16" x14ac:dyDescent="0.3">
      <c r="A11765" s="2">
        <v>45040</v>
      </c>
      <c r="B11765" s="3" t="s">
        <v>10727</v>
      </c>
      <c r="C11765" s="4" t="s">
        <v>10728</v>
      </c>
      <c r="D11765" s="27">
        <v>12413.59</v>
      </c>
      <c r="E11765" s="27">
        <v>993.53</v>
      </c>
      <c r="F11765" s="27">
        <v>595.79999999999995</v>
      </c>
      <c r="G11765" s="26">
        <f>(E11765-F11765)/E11765</f>
        <v>0.40032007085845422</v>
      </c>
      <c r="H11765" s="27">
        <f>E11765-F11765</f>
        <v>397.73</v>
      </c>
      <c r="I11765" s="35">
        <f>E11765/D11765</f>
        <v>8.0035670583610385E-2</v>
      </c>
      <c r="J11765" s="3">
        <v>388.68</v>
      </c>
      <c r="K11765" s="26">
        <v>0.22</v>
      </c>
      <c r="L11765" s="4" t="b">
        <v>1</v>
      </c>
      <c r="M11765" s="4" t="s">
        <v>57</v>
      </c>
      <c r="N11765" s="35">
        <f>'Landed Freight Margin Tool'!$D$4</f>
        <v>0.58708499999999997</v>
      </c>
      <c r="O11765" s="30">
        <f>(MAX($F11765,MIN(0.18*$D11765,$F11765*(1+$N11765))))</f>
        <v>945.58524299999999</v>
      </c>
      <c r="P11765" s="35">
        <f>O11765/D11765</f>
        <v>7.6173390856311515E-2</v>
      </c>
    </row>
    <row r="11766" spans="1:16" x14ac:dyDescent="0.3">
      <c r="A11766" s="2">
        <v>45198</v>
      </c>
      <c r="B11766" s="3" t="s">
        <v>11983</v>
      </c>
      <c r="C11766" s="4" t="s">
        <v>11984</v>
      </c>
      <c r="D11766" s="27">
        <v>7963.06</v>
      </c>
      <c r="E11766" s="27">
        <v>637.52</v>
      </c>
      <c r="F11766" s="27">
        <v>340.14</v>
      </c>
      <c r="G11766" s="26">
        <f>(E11766-F11766)/E11766</f>
        <v>0.46646379721420506</v>
      </c>
      <c r="H11766" s="27">
        <f>E11766-F11766</f>
        <v>297.38</v>
      </c>
      <c r="I11766" s="35">
        <f>E11766/D11766</f>
        <v>8.0059675551860707E-2</v>
      </c>
      <c r="J11766" s="3">
        <v>555.14</v>
      </c>
      <c r="K11766" s="26">
        <v>0.17799999999999999</v>
      </c>
      <c r="L11766" s="4" t="b">
        <v>0</v>
      </c>
      <c r="M11766" s="4" t="s">
        <v>57</v>
      </c>
      <c r="N11766" s="35">
        <f>'Landed Freight Margin Tool'!$D$4</f>
        <v>0.58708499999999997</v>
      </c>
      <c r="O11766" s="30">
        <f>(MAX($F11766,MIN(0.18*$D11766,$F11766*(1+$N11766))))</f>
        <v>539.83109190000005</v>
      </c>
      <c r="P11766" s="35">
        <f>O11766/D11766</f>
        <v>6.7791915658051052E-2</v>
      </c>
    </row>
    <row r="11767" spans="1:16" x14ac:dyDescent="0.3">
      <c r="A11767" s="2">
        <v>45107</v>
      </c>
      <c r="B11767" s="3" t="s">
        <v>3995</v>
      </c>
      <c r="C11767" s="4" t="s">
        <v>3996</v>
      </c>
      <c r="D11767" s="27">
        <v>13255.76</v>
      </c>
      <c r="E11767" s="27">
        <v>1062.8599999999999</v>
      </c>
      <c r="F11767" s="27">
        <v>666.48</v>
      </c>
      <c r="G11767" s="26">
        <f>(E11767-F11767)/E11767</f>
        <v>0.37293716952373779</v>
      </c>
      <c r="H11767" s="27">
        <f>E11767-F11767</f>
        <v>396.37999999999988</v>
      </c>
      <c r="I11767" s="35">
        <f>E11767/D11767</f>
        <v>8.018099301737508E-2</v>
      </c>
      <c r="J11767" s="3">
        <v>131440.25</v>
      </c>
      <c r="K11767" s="26">
        <v>5.8000000000000003E-2</v>
      </c>
      <c r="L11767" s="4" t="b">
        <v>0</v>
      </c>
      <c r="M11767" s="4" t="s">
        <v>57</v>
      </c>
      <c r="N11767" s="35">
        <f>'Landed Freight Margin Tool'!$D$4</f>
        <v>0.58708499999999997</v>
      </c>
      <c r="O11767" s="30">
        <f>(MAX($F11767,MIN(0.18*$D11767,$F11767*(1+$N11767))))</f>
        <v>1057.7604108</v>
      </c>
      <c r="P11767" s="35">
        <f>O11767/D11767</f>
        <v>7.9796285599618585E-2</v>
      </c>
    </row>
    <row r="11768" spans="1:16" x14ac:dyDescent="0.3">
      <c r="A11768" s="2">
        <v>45098</v>
      </c>
      <c r="B11768" s="3" t="s">
        <v>899</v>
      </c>
      <c r="C11768" s="4" t="s">
        <v>900</v>
      </c>
      <c r="D11768" s="27">
        <v>12166.08</v>
      </c>
      <c r="E11768" s="27">
        <v>976.27</v>
      </c>
      <c r="F11768" s="27">
        <v>624.63</v>
      </c>
      <c r="G11768" s="26">
        <f>(E11768-F11768)/E11768</f>
        <v>0.36018724328310814</v>
      </c>
      <c r="H11768" s="27">
        <f>E11768-F11768</f>
        <v>351.64</v>
      </c>
      <c r="I11768" s="35">
        <f>E11768/D11768</f>
        <v>8.0245239222494019E-2</v>
      </c>
      <c r="J11768" s="3">
        <v>111.45</v>
      </c>
      <c r="K11768" s="26">
        <v>0.193</v>
      </c>
      <c r="L11768" s="4" t="b">
        <v>1</v>
      </c>
      <c r="M11768" s="4" t="s">
        <v>57</v>
      </c>
      <c r="N11768" s="35">
        <f>'Landed Freight Margin Tool'!$D$4</f>
        <v>0.58708499999999997</v>
      </c>
      <c r="O11768" s="30">
        <f>(MAX($F11768,MIN(0.18*$D11768,$F11768*(1+$N11768))))</f>
        <v>991.34090355000001</v>
      </c>
      <c r="P11768" s="35">
        <f>O11768/D11768</f>
        <v>8.1484003356052243E-2</v>
      </c>
    </row>
    <row r="11769" spans="1:16" x14ac:dyDescent="0.3">
      <c r="A11769" s="2">
        <v>45064</v>
      </c>
      <c r="B11769" s="3" t="s">
        <v>23396</v>
      </c>
      <c r="C11769" s="4" t="s">
        <v>23397</v>
      </c>
      <c r="D11769" s="27">
        <v>1650.97</v>
      </c>
      <c r="E11769" s="27">
        <v>132.57</v>
      </c>
      <c r="F11769" s="27">
        <v>77.8</v>
      </c>
      <c r="G11769" s="26">
        <f>(E11769-F11769)/E11769</f>
        <v>0.41314022780417892</v>
      </c>
      <c r="H11769" s="27">
        <f>E11769-F11769</f>
        <v>54.769999999999996</v>
      </c>
      <c r="I11769" s="35">
        <f>E11769/D11769</f>
        <v>8.0298248908217587E-2</v>
      </c>
      <c r="J11769" s="3">
        <v>772.54</v>
      </c>
      <c r="K11769" s="26">
        <v>0.59899999999999998</v>
      </c>
      <c r="L11769" s="4" t="b">
        <v>1</v>
      </c>
      <c r="M11769" s="4" t="s">
        <v>57</v>
      </c>
      <c r="N11769" s="35">
        <f>'Landed Freight Margin Tool'!$D$4</f>
        <v>0.58708499999999997</v>
      </c>
      <c r="O11769" s="30">
        <f>(MAX($F11769,MIN(0.18*$D11769,$F11769*(1+$N11769))))</f>
        <v>123.475213</v>
      </c>
      <c r="P11769" s="35">
        <f>O11769/D11769</f>
        <v>7.4789495266419134E-2</v>
      </c>
    </row>
    <row r="11770" spans="1:16" x14ac:dyDescent="0.3">
      <c r="A11770" s="2">
        <v>45182</v>
      </c>
      <c r="B11770" s="3" t="s">
        <v>14553</v>
      </c>
      <c r="C11770" s="4" t="s">
        <v>14554</v>
      </c>
      <c r="D11770" s="27">
        <v>1815.16</v>
      </c>
      <c r="E11770" s="27">
        <v>145.99</v>
      </c>
      <c r="F11770" s="27">
        <v>89.01</v>
      </c>
      <c r="G11770" s="26">
        <f>(E11770-F11770)/E11770</f>
        <v>0.3903007055277759</v>
      </c>
      <c r="H11770" s="27">
        <f>E11770-F11770</f>
        <v>56.980000000000004</v>
      </c>
      <c r="I11770" s="35">
        <f>E11770/D11770</f>
        <v>8.0428171621234487E-2</v>
      </c>
      <c r="J11770" s="3">
        <v>1730.81</v>
      </c>
      <c r="K11770" s="26">
        <v>1.5780000000000001</v>
      </c>
      <c r="L11770" s="4" t="b">
        <v>1</v>
      </c>
      <c r="M11770" s="4" t="s">
        <v>57</v>
      </c>
      <c r="N11770" s="35">
        <f>'Landed Freight Margin Tool'!$D$4</f>
        <v>0.58708499999999997</v>
      </c>
      <c r="O11770" s="30">
        <f>(MAX($F11770,MIN(0.18*$D11770,$F11770*(1+$N11770))))</f>
        <v>141.26643585000002</v>
      </c>
      <c r="P11770" s="35">
        <f>O11770/D11770</f>
        <v>7.7825886340598088E-2</v>
      </c>
    </row>
    <row r="11771" spans="1:16" x14ac:dyDescent="0.3">
      <c r="A11771" s="2">
        <v>44931</v>
      </c>
      <c r="B11771" s="3" t="s">
        <v>7664</v>
      </c>
      <c r="C11771" s="4" t="s">
        <v>7665</v>
      </c>
      <c r="D11771" s="27">
        <v>24794.76</v>
      </c>
      <c r="E11771" s="27">
        <v>1996.61</v>
      </c>
      <c r="F11771" s="27">
        <v>1424.94</v>
      </c>
      <c r="G11771" s="26">
        <f>(E11771-F11771)/E11771</f>
        <v>0.28632031293041699</v>
      </c>
      <c r="H11771" s="27">
        <f>E11771-F11771</f>
        <v>571.66999999999985</v>
      </c>
      <c r="I11771" s="35">
        <f>E11771/D11771</f>
        <v>8.0525481997002588E-2</v>
      </c>
      <c r="J11771" s="3">
        <v>814.26</v>
      </c>
      <c r="K11771" s="26">
        <v>0.22</v>
      </c>
      <c r="L11771" s="4" t="b">
        <v>1</v>
      </c>
      <c r="M11771" s="4" t="s">
        <v>57</v>
      </c>
      <c r="N11771" s="35">
        <f>'Landed Freight Margin Tool'!$D$4</f>
        <v>0.58708499999999997</v>
      </c>
      <c r="O11771" s="30">
        <f>(MAX($F11771,MIN(0.18*$D11771,$F11771*(1+$N11771))))</f>
        <v>2261.5008999000001</v>
      </c>
      <c r="P11771" s="35">
        <f>O11771/D11771</f>
        <v>9.1208823957158708E-2</v>
      </c>
    </row>
    <row r="11772" spans="1:16" x14ac:dyDescent="0.3">
      <c r="A11772" s="2">
        <v>45184</v>
      </c>
      <c r="B11772" s="3" t="s">
        <v>8730</v>
      </c>
      <c r="C11772" s="4" t="s">
        <v>8731</v>
      </c>
      <c r="D11772" s="27">
        <v>5136.4399999999996</v>
      </c>
      <c r="E11772" s="27">
        <v>414.32</v>
      </c>
      <c r="F11772" s="27">
        <v>224.26</v>
      </c>
      <c r="G11772" s="26">
        <f>(E11772-F11772)/E11772</f>
        <v>0.45872755358177253</v>
      </c>
      <c r="H11772" s="27">
        <f>E11772-F11772</f>
        <v>190.06</v>
      </c>
      <c r="I11772" s="35">
        <f>E11772/D11772</f>
        <v>8.0662871560847602E-2</v>
      </c>
      <c r="J11772" s="3">
        <v>13559.52</v>
      </c>
      <c r="K11772" s="26">
        <v>0.224</v>
      </c>
      <c r="L11772" s="4" t="b">
        <v>1</v>
      </c>
      <c r="M11772" s="4" t="s">
        <v>57</v>
      </c>
      <c r="N11772" s="35">
        <f>'Landed Freight Margin Tool'!$D$4</f>
        <v>0.58708499999999997</v>
      </c>
      <c r="O11772" s="30">
        <f>(MAX($F11772,MIN(0.18*$D11772,$F11772*(1+$N11772))))</f>
        <v>355.91968209999999</v>
      </c>
      <c r="P11772" s="35">
        <f>O11772/D11772</f>
        <v>6.9293067202186726E-2</v>
      </c>
    </row>
    <row r="11773" spans="1:16" x14ac:dyDescent="0.3">
      <c r="A11773" s="2">
        <v>45201</v>
      </c>
      <c r="B11773" s="3" t="s">
        <v>3526</v>
      </c>
      <c r="C11773" s="4" t="s">
        <v>3527</v>
      </c>
      <c r="D11773" s="27">
        <v>7939.66</v>
      </c>
      <c r="E11773" s="27">
        <v>640.91999999999996</v>
      </c>
      <c r="F11773" s="27">
        <v>469.48</v>
      </c>
      <c r="G11773" s="26">
        <f>(E11773-F11773)/E11773</f>
        <v>0.26749048243150464</v>
      </c>
      <c r="H11773" s="27">
        <f>E11773-F11773</f>
        <v>171.43999999999994</v>
      </c>
      <c r="I11773" s="35">
        <f>E11773/D11773</f>
        <v>8.072385971187683E-2</v>
      </c>
      <c r="J11773" s="3">
        <v>7316.87</v>
      </c>
      <c r="K11773" s="26">
        <v>0.20699999999999999</v>
      </c>
      <c r="L11773" s="4" t="b">
        <v>1</v>
      </c>
      <c r="M11773" s="4" t="s">
        <v>57</v>
      </c>
      <c r="N11773" s="35">
        <f>'Landed Freight Margin Tool'!$D$4</f>
        <v>0.58708499999999997</v>
      </c>
      <c r="O11773" s="30">
        <f>(MAX($F11773,MIN(0.18*$D11773,$F11773*(1+$N11773))))</f>
        <v>745.10466580000002</v>
      </c>
      <c r="P11773" s="35">
        <f>O11773/D11773</f>
        <v>9.3845916046782871E-2</v>
      </c>
    </row>
    <row r="11774" spans="1:16" x14ac:dyDescent="0.3">
      <c r="A11774" s="2">
        <v>45174</v>
      </c>
      <c r="B11774" s="3" t="s">
        <v>20910</v>
      </c>
      <c r="C11774" s="4" t="s">
        <v>20911</v>
      </c>
      <c r="D11774" s="27">
        <v>13914.98</v>
      </c>
      <c r="E11774" s="27">
        <v>1123.6500000000001</v>
      </c>
      <c r="F11774" s="27">
        <v>408.83</v>
      </c>
      <c r="G11774" s="26">
        <f>(E11774-F11774)/E11774</f>
        <v>0.63615894629110492</v>
      </c>
      <c r="H11774" s="27">
        <f>E11774-F11774</f>
        <v>714.82000000000016</v>
      </c>
      <c r="I11774" s="35">
        <f>E11774/D11774</f>
        <v>8.0751104205683377E-2</v>
      </c>
      <c r="J11774" s="3">
        <v>15458.87</v>
      </c>
      <c r="K11774" s="26">
        <v>0.14000000000000001</v>
      </c>
      <c r="L11774" s="4" t="b">
        <v>0</v>
      </c>
      <c r="M11774" s="4" t="s">
        <v>57</v>
      </c>
      <c r="N11774" s="35">
        <f>'Landed Freight Margin Tool'!$D$4</f>
        <v>0.58708499999999997</v>
      </c>
      <c r="O11774" s="30">
        <f>(MAX($F11774,MIN(0.18*$D11774,$F11774*(1+$N11774))))</f>
        <v>648.84796055000004</v>
      </c>
      <c r="P11774" s="35">
        <f>O11774/D11774</f>
        <v>4.662945692699523E-2</v>
      </c>
    </row>
    <row r="11775" spans="1:16" x14ac:dyDescent="0.3">
      <c r="A11775" s="2">
        <v>45210</v>
      </c>
      <c r="B11775" s="3" t="s">
        <v>9993</v>
      </c>
      <c r="C11775" s="4" t="s">
        <v>9994</v>
      </c>
      <c r="D11775" s="27">
        <v>16140.17</v>
      </c>
      <c r="E11775" s="27">
        <v>1304.6500000000001</v>
      </c>
      <c r="F11775" s="27">
        <v>878.54</v>
      </c>
      <c r="G11775" s="26">
        <f>(E11775-F11775)/E11775</f>
        <v>0.32660866899168367</v>
      </c>
      <c r="H11775" s="27">
        <f>E11775-F11775</f>
        <v>426.11000000000013</v>
      </c>
      <c r="I11775" s="35">
        <f>E11775/D11775</f>
        <v>8.0832481937922598E-2</v>
      </c>
      <c r="J11775" s="3">
        <v>7637.07</v>
      </c>
      <c r="K11775" s="26">
        <v>0.193</v>
      </c>
      <c r="L11775" s="4" t="b">
        <v>1</v>
      </c>
      <c r="M11775" s="4" t="s">
        <v>57</v>
      </c>
      <c r="N11775" s="35">
        <f>'Landed Freight Margin Tool'!$D$4</f>
        <v>0.58708499999999997</v>
      </c>
      <c r="O11775" s="30">
        <f>(MAX($F11775,MIN(0.18*$D11775,$F11775*(1+$N11775))))</f>
        <v>1394.3176559000001</v>
      </c>
      <c r="P11775" s="35">
        <f>O11775/D11775</f>
        <v>8.6388040268473007E-2</v>
      </c>
    </row>
    <row r="11776" spans="1:16" x14ac:dyDescent="0.3">
      <c r="A11776" s="2">
        <v>44930</v>
      </c>
      <c r="B11776" s="3" t="s">
        <v>9503</v>
      </c>
      <c r="C11776" s="4" t="s">
        <v>9504</v>
      </c>
      <c r="D11776" s="27">
        <v>4351.82</v>
      </c>
      <c r="E11776" s="27">
        <v>352.14</v>
      </c>
      <c r="F11776" s="27">
        <v>241.01</v>
      </c>
      <c r="G11776" s="26">
        <f>(E11776-F11776)/E11776</f>
        <v>0.31558471062645538</v>
      </c>
      <c r="H11776" s="27">
        <f>E11776-F11776</f>
        <v>111.13</v>
      </c>
      <c r="I11776" s="35">
        <f>E11776/D11776</f>
        <v>8.0917868845678365E-2</v>
      </c>
      <c r="J11776" s="3">
        <v>5588.17</v>
      </c>
      <c r="K11776" s="26">
        <v>0.183</v>
      </c>
      <c r="L11776" s="4" t="b">
        <v>1</v>
      </c>
      <c r="M11776" s="4" t="s">
        <v>57</v>
      </c>
      <c r="N11776" s="35">
        <f>'Landed Freight Margin Tool'!$D$4</f>
        <v>0.58708499999999997</v>
      </c>
      <c r="O11776" s="30">
        <f>(MAX($F11776,MIN(0.18*$D11776,$F11776*(1+$N11776))))</f>
        <v>382.50335584999999</v>
      </c>
      <c r="P11776" s="35">
        <f>O11776/D11776</f>
        <v>8.789503146959203E-2</v>
      </c>
    </row>
    <row r="11777" spans="1:16" x14ac:dyDescent="0.3">
      <c r="A11777" s="2">
        <v>45274</v>
      </c>
      <c r="B11777" s="3" t="s">
        <v>4962</v>
      </c>
      <c r="C11777" s="4" t="s">
        <v>4963</v>
      </c>
      <c r="D11777" s="27">
        <v>15821.05</v>
      </c>
      <c r="E11777" s="27">
        <v>1281.6099999999999</v>
      </c>
      <c r="F11777" s="27">
        <v>844.12</v>
      </c>
      <c r="G11777" s="26">
        <f>(E11777-F11777)/E11777</f>
        <v>0.34135969600736565</v>
      </c>
      <c r="H11777" s="27">
        <f>E11777-F11777</f>
        <v>437.4899999999999</v>
      </c>
      <c r="I11777" s="35">
        <f>E11777/D11777</f>
        <v>8.1006633567304323E-2</v>
      </c>
      <c r="J11777" s="3">
        <v>52876.47</v>
      </c>
      <c r="K11777" s="26">
        <v>0.182</v>
      </c>
      <c r="L11777" s="4" t="b">
        <v>1</v>
      </c>
      <c r="M11777" s="4" t="s">
        <v>57</v>
      </c>
      <c r="N11777" s="35">
        <f>'Landed Freight Margin Tool'!$D$4</f>
        <v>0.58708499999999997</v>
      </c>
      <c r="O11777" s="30">
        <f>(MAX($F11777,MIN(0.18*$D11777,$F11777*(1+$N11777))))</f>
        <v>1339.6901902</v>
      </c>
      <c r="P11777" s="35">
        <f>O11777/D11777</f>
        <v>8.467770408411579E-2</v>
      </c>
    </row>
    <row r="11778" spans="1:16" x14ac:dyDescent="0.3">
      <c r="A11778" s="2">
        <v>44977</v>
      </c>
      <c r="B11778" s="3" t="s">
        <v>114</v>
      </c>
      <c r="C11778" s="4" t="s">
        <v>115</v>
      </c>
      <c r="D11778" s="27">
        <v>16109.6</v>
      </c>
      <c r="E11778" s="27">
        <v>1305.4000000000001</v>
      </c>
      <c r="F11778" s="27">
        <v>841.18</v>
      </c>
      <c r="G11778" s="26">
        <f>(E11778-F11778)/E11778</f>
        <v>0.35561513712272108</v>
      </c>
      <c r="H11778" s="27">
        <f>E11778-F11778</f>
        <v>464.22000000000014</v>
      </c>
      <c r="I11778" s="35">
        <f>E11778/D11778</f>
        <v>8.1032427869096688E-2</v>
      </c>
      <c r="J11778" s="3">
        <v>97.58</v>
      </c>
      <c r="K11778" s="26">
        <v>0.22</v>
      </c>
      <c r="L11778" s="4" t="b">
        <v>1</v>
      </c>
      <c r="M11778" s="4" t="s">
        <v>57</v>
      </c>
      <c r="N11778" s="35">
        <f>'Landed Freight Margin Tool'!$D$4</f>
        <v>0.58708499999999997</v>
      </c>
      <c r="O11778" s="30">
        <f>(MAX($F11778,MIN(0.18*$D11778,$F11778*(1+$N11778))))</f>
        <v>1335.0241602999999</v>
      </c>
      <c r="P11778" s="35">
        <f>O11778/D11778</f>
        <v>8.2871341330635145E-2</v>
      </c>
    </row>
    <row r="11779" spans="1:16" x14ac:dyDescent="0.3">
      <c r="A11779" s="2">
        <v>45225</v>
      </c>
      <c r="B11779" s="3" t="s">
        <v>7395</v>
      </c>
      <c r="C11779" s="4" t="s">
        <v>7396</v>
      </c>
      <c r="D11779" s="27">
        <v>13192.43</v>
      </c>
      <c r="E11779" s="27">
        <v>1069.43</v>
      </c>
      <c r="F11779" s="27">
        <v>729.74</v>
      </c>
      <c r="G11779" s="26">
        <f>(E11779-F11779)/E11779</f>
        <v>0.31763649794750476</v>
      </c>
      <c r="H11779" s="27">
        <f>E11779-F11779</f>
        <v>339.69000000000005</v>
      </c>
      <c r="I11779" s="35">
        <f>E11779/D11779</f>
        <v>8.106391316838521E-2</v>
      </c>
      <c r="J11779" s="3">
        <v>26720.03</v>
      </c>
      <c r="K11779" s="26">
        <v>4.8000000000000001E-2</v>
      </c>
      <c r="L11779" s="4" t="b">
        <v>0</v>
      </c>
      <c r="M11779" s="4" t="s">
        <v>57</v>
      </c>
      <c r="N11779" s="35">
        <f>'Landed Freight Margin Tool'!$D$4</f>
        <v>0.58708499999999997</v>
      </c>
      <c r="O11779" s="30">
        <f>(MAX($F11779,MIN(0.18*$D11779,$F11779*(1+$N11779))))</f>
        <v>1158.1594079000001</v>
      </c>
      <c r="P11779" s="35">
        <f>O11779/D11779</f>
        <v>8.7789695143351151E-2</v>
      </c>
    </row>
    <row r="11780" spans="1:16" x14ac:dyDescent="0.3">
      <c r="A11780" s="2">
        <v>45176</v>
      </c>
      <c r="B11780" s="3" t="s">
        <v>3780</v>
      </c>
      <c r="C11780" s="4" t="s">
        <v>3781</v>
      </c>
      <c r="D11780" s="27">
        <v>5290.57</v>
      </c>
      <c r="E11780" s="27">
        <v>428.96</v>
      </c>
      <c r="F11780" s="27">
        <v>315.73</v>
      </c>
      <c r="G11780" s="26">
        <f>(E11780-F11780)/E11780</f>
        <v>0.26396400596792235</v>
      </c>
      <c r="H11780" s="27">
        <f>E11780-F11780</f>
        <v>113.22999999999996</v>
      </c>
      <c r="I11780" s="35">
        <f>E11780/D11780</f>
        <v>8.1080110460687596E-2</v>
      </c>
      <c r="J11780" s="3">
        <v>90.84</v>
      </c>
      <c r="K11780" s="26">
        <v>2.1309999999999998</v>
      </c>
      <c r="L11780" s="4" t="b">
        <v>1</v>
      </c>
      <c r="M11780" s="4" t="s">
        <v>57</v>
      </c>
      <c r="N11780" s="35">
        <f>'Landed Freight Margin Tool'!$D$4</f>
        <v>0.58708499999999997</v>
      </c>
      <c r="O11780" s="30">
        <f>(MAX($F11780,MIN(0.18*$D11780,$F11780*(1+$N11780))))</f>
        <v>501.09034705000005</v>
      </c>
      <c r="P11780" s="35">
        <f>O11780/D11780</f>
        <v>9.4713867702345883E-2</v>
      </c>
    </row>
    <row r="11781" spans="1:16" x14ac:dyDescent="0.3">
      <c r="A11781" s="2">
        <v>45275</v>
      </c>
      <c r="B11781" s="3" t="s">
        <v>16669</v>
      </c>
      <c r="C11781" s="4" t="s">
        <v>10247</v>
      </c>
      <c r="D11781" s="27">
        <v>5978.97</v>
      </c>
      <c r="E11781" s="27">
        <v>485.32</v>
      </c>
      <c r="F11781" s="27">
        <v>484.18</v>
      </c>
      <c r="G11781" s="26">
        <f>(E11781-F11781)/E11781</f>
        <v>2.3489656309238984E-3</v>
      </c>
      <c r="H11781" s="27">
        <f>E11781-F11781</f>
        <v>1.1399999999999864</v>
      </c>
      <c r="I11781" s="35">
        <f>E11781/D11781</f>
        <v>8.1171171623206001E-2</v>
      </c>
      <c r="J11781" s="3">
        <v>605.44000000000005</v>
      </c>
      <c r="K11781" s="26">
        <v>0.13600000000000001</v>
      </c>
      <c r="L11781" s="4" t="b">
        <v>0</v>
      </c>
      <c r="M11781" s="4" t="s">
        <v>57</v>
      </c>
      <c r="N11781" s="35">
        <f>'Landed Freight Margin Tool'!$D$4</f>
        <v>0.58708499999999997</v>
      </c>
      <c r="O11781" s="30">
        <f>(MAX($F11781,MIN(0.18*$D11781,$F11781*(1+$N11781))))</f>
        <v>768.43481530000008</v>
      </c>
      <c r="P11781" s="35">
        <f>O11781/D11781</f>
        <v>0.12852294212882823</v>
      </c>
    </row>
    <row r="11782" spans="1:16" x14ac:dyDescent="0.3">
      <c r="A11782" s="2">
        <v>45262</v>
      </c>
      <c r="B11782" s="3" t="s">
        <v>8858</v>
      </c>
      <c r="C11782" s="4" t="s">
        <v>8859</v>
      </c>
      <c r="D11782" s="27">
        <v>8957.59</v>
      </c>
      <c r="E11782" s="27">
        <v>727.66</v>
      </c>
      <c r="F11782" s="27">
        <v>384.16</v>
      </c>
      <c r="G11782" s="26">
        <f>(E11782-F11782)/E11782</f>
        <v>0.47206112744963302</v>
      </c>
      <c r="H11782" s="27">
        <f>E11782-F11782</f>
        <v>343.49999999999994</v>
      </c>
      <c r="I11782" s="35">
        <f>E11782/D11782</f>
        <v>8.1233903315512321E-2</v>
      </c>
      <c r="J11782" s="3">
        <v>0</v>
      </c>
      <c r="K11782" s="26">
        <v>0</v>
      </c>
      <c r="L11782" s="4" t="b">
        <v>0</v>
      </c>
      <c r="M11782" s="4" t="s">
        <v>57</v>
      </c>
      <c r="N11782" s="35">
        <f>'Landed Freight Margin Tool'!$D$4</f>
        <v>0.58708499999999997</v>
      </c>
      <c r="O11782" s="30">
        <f>(MAX($F11782,MIN(0.18*$D11782,$F11782*(1+$N11782))))</f>
        <v>609.69457360000013</v>
      </c>
      <c r="P11782" s="35">
        <f>O11782/D11782</f>
        <v>6.8064576923033998E-2</v>
      </c>
    </row>
    <row r="11783" spans="1:16" x14ac:dyDescent="0.3">
      <c r="A11783" s="2">
        <v>45057</v>
      </c>
      <c r="B11783" s="3" t="s">
        <v>1380</v>
      </c>
      <c r="C11783" s="4" t="s">
        <v>1381</v>
      </c>
      <c r="D11783" s="27">
        <v>16704.46</v>
      </c>
      <c r="E11783" s="27">
        <v>1357.17</v>
      </c>
      <c r="F11783" s="27">
        <v>961.12</v>
      </c>
      <c r="G11783" s="26">
        <f>(E11783-F11783)/E11783</f>
        <v>0.29182047937988614</v>
      </c>
      <c r="H11783" s="27">
        <f>E11783-F11783</f>
        <v>396.05000000000007</v>
      </c>
      <c r="I11783" s="35">
        <f>E11783/D11783</f>
        <v>8.1245966646033466E-2</v>
      </c>
      <c r="J11783" s="3">
        <v>249.12</v>
      </c>
      <c r="K11783" s="26">
        <v>0.156</v>
      </c>
      <c r="L11783" s="4" t="b">
        <v>0</v>
      </c>
      <c r="M11783" s="4" t="s">
        <v>57</v>
      </c>
      <c r="N11783" s="35">
        <f>'Landed Freight Margin Tool'!$D$4</f>
        <v>0.58708499999999997</v>
      </c>
      <c r="O11783" s="30">
        <f>(MAX($F11783,MIN(0.18*$D11783,$F11783*(1+$N11783))))</f>
        <v>1525.3791352000001</v>
      </c>
      <c r="P11783" s="35">
        <f>O11783/D11783</f>
        <v>9.1315680674502506E-2</v>
      </c>
    </row>
    <row r="11784" spans="1:16" x14ac:dyDescent="0.3">
      <c r="A11784" s="2">
        <v>45071</v>
      </c>
      <c r="B11784" s="3" t="s">
        <v>6692</v>
      </c>
      <c r="C11784" s="4" t="s">
        <v>6693</v>
      </c>
      <c r="D11784" s="27">
        <v>23901.45</v>
      </c>
      <c r="E11784" s="27">
        <v>1945.05</v>
      </c>
      <c r="F11784" s="27">
        <v>1180.8399999999999</v>
      </c>
      <c r="G11784" s="26">
        <f>(E11784-F11784)/E11784</f>
        <v>0.39289992545178792</v>
      </c>
      <c r="H11784" s="27">
        <f>E11784-F11784</f>
        <v>764.21</v>
      </c>
      <c r="I11784" s="35">
        <f>E11784/D11784</f>
        <v>8.1377908034868177E-2</v>
      </c>
      <c r="J11784" s="3">
        <v>5429.9</v>
      </c>
      <c r="K11784" s="26">
        <v>0.16600000000000001</v>
      </c>
      <c r="L11784" s="4" t="b">
        <v>0</v>
      </c>
      <c r="M11784" s="4" t="s">
        <v>57</v>
      </c>
      <c r="N11784" s="35">
        <f>'Landed Freight Margin Tool'!$D$4</f>
        <v>0.58708499999999997</v>
      </c>
      <c r="O11784" s="30">
        <f>(MAX($F11784,MIN(0.18*$D11784,$F11784*(1+$N11784))))</f>
        <v>1874.0934514</v>
      </c>
      <c r="P11784" s="35">
        <f>O11784/D11784</f>
        <v>7.8409194898217474E-2</v>
      </c>
    </row>
    <row r="11785" spans="1:16" x14ac:dyDescent="0.3">
      <c r="A11785" s="2">
        <v>45162</v>
      </c>
      <c r="B11785" s="3" t="s">
        <v>10092</v>
      </c>
      <c r="C11785" s="4" t="s">
        <v>10093</v>
      </c>
      <c r="D11785" s="27">
        <v>3236.24</v>
      </c>
      <c r="E11785" s="27">
        <v>263.83</v>
      </c>
      <c r="F11785" s="27">
        <v>224.65</v>
      </c>
      <c r="G11785" s="26">
        <f>(E11785-F11785)/E11785</f>
        <v>0.14850471894780723</v>
      </c>
      <c r="H11785" s="27">
        <f>E11785-F11785</f>
        <v>39.179999999999978</v>
      </c>
      <c r="I11785" s="35">
        <f>E11785/D11785</f>
        <v>8.1523620003460806E-2</v>
      </c>
      <c r="J11785" s="3">
        <v>13162.76</v>
      </c>
      <c r="K11785" s="26">
        <v>0.24299999999999999</v>
      </c>
      <c r="L11785" s="4" t="b">
        <v>1</v>
      </c>
      <c r="M11785" s="4" t="s">
        <v>57</v>
      </c>
      <c r="N11785" s="35">
        <f>'Landed Freight Margin Tool'!$D$4</f>
        <v>0.58708499999999997</v>
      </c>
      <c r="O11785" s="30">
        <f>(MAX($F11785,MIN(0.18*$D11785,$F11785*(1+$N11785))))</f>
        <v>356.53864525</v>
      </c>
      <c r="P11785" s="35">
        <f>O11785/D11785</f>
        <v>0.11017064409623514</v>
      </c>
    </row>
    <row r="11786" spans="1:16" x14ac:dyDescent="0.3">
      <c r="A11786" s="2">
        <v>44994</v>
      </c>
      <c r="B11786" s="3" t="s">
        <v>288</v>
      </c>
      <c r="C11786" s="4" t="s">
        <v>289</v>
      </c>
      <c r="D11786" s="27">
        <v>6267.61</v>
      </c>
      <c r="E11786" s="27">
        <v>511.97</v>
      </c>
      <c r="F11786" s="27">
        <v>444.34</v>
      </c>
      <c r="G11786" s="26">
        <f>(E11786-F11786)/E11786</f>
        <v>0.13209758384280337</v>
      </c>
      <c r="H11786" s="27">
        <f>E11786-F11786</f>
        <v>67.630000000000052</v>
      </c>
      <c r="I11786" s="35">
        <f>E11786/D11786</f>
        <v>8.1685044219407407E-2</v>
      </c>
      <c r="J11786" s="3">
        <v>4377.12</v>
      </c>
      <c r="K11786" s="26">
        <v>0.20599999999999999</v>
      </c>
      <c r="L11786" s="4" t="b">
        <v>1</v>
      </c>
      <c r="M11786" s="4" t="s">
        <v>57</v>
      </c>
      <c r="N11786" s="35">
        <f>'Landed Freight Margin Tool'!$D$4</f>
        <v>0.58708499999999997</v>
      </c>
      <c r="O11786" s="30">
        <f>(MAX($F11786,MIN(0.18*$D11786,$F11786*(1+$N11786))))</f>
        <v>705.20534889999999</v>
      </c>
      <c r="P11786" s="35">
        <f>O11786/D11786</f>
        <v>0.11251583121796029</v>
      </c>
    </row>
    <row r="11787" spans="1:16" x14ac:dyDescent="0.3">
      <c r="A11787" s="2">
        <v>45063</v>
      </c>
      <c r="B11787" s="3" t="s">
        <v>17616</v>
      </c>
      <c r="C11787" s="4" t="s">
        <v>17617</v>
      </c>
      <c r="D11787" s="27">
        <v>22620.89</v>
      </c>
      <c r="E11787" s="27">
        <v>1850.62</v>
      </c>
      <c r="F11787" s="27">
        <v>1198.7</v>
      </c>
      <c r="G11787" s="26">
        <f>(E11787-F11787)/E11787</f>
        <v>0.35227113075617894</v>
      </c>
      <c r="H11787" s="27">
        <f>E11787-F11787</f>
        <v>651.91999999999985</v>
      </c>
      <c r="I11787" s="35">
        <f>E11787/D11787</f>
        <v>8.1810220552772234E-2</v>
      </c>
      <c r="J11787" s="3">
        <v>578.95000000000005</v>
      </c>
      <c r="K11787" s="26">
        <v>0.377</v>
      </c>
      <c r="L11787" s="4" t="b">
        <v>1</v>
      </c>
      <c r="M11787" s="4" t="s">
        <v>57</v>
      </c>
      <c r="N11787" s="35">
        <f>'Landed Freight Margin Tool'!$D$4</f>
        <v>0.58708499999999997</v>
      </c>
      <c r="O11787" s="30">
        <f>(MAX($F11787,MIN(0.18*$D11787,$F11787*(1+$N11787))))</f>
        <v>1902.4387895000002</v>
      </c>
      <c r="P11787" s="35">
        <f>O11787/D11787</f>
        <v>8.4100969922049934E-2</v>
      </c>
    </row>
    <row r="11788" spans="1:16" x14ac:dyDescent="0.3">
      <c r="A11788" s="2">
        <v>45014</v>
      </c>
      <c r="B11788" s="3" t="s">
        <v>1906</v>
      </c>
      <c r="C11788" s="4" t="s">
        <v>1907</v>
      </c>
      <c r="D11788" s="27">
        <v>9114.64</v>
      </c>
      <c r="E11788" s="27">
        <v>746.95</v>
      </c>
      <c r="F11788" s="27">
        <v>493.08</v>
      </c>
      <c r="G11788" s="26">
        <f>(E11788-F11788)/E11788</f>
        <v>0.33987549367427544</v>
      </c>
      <c r="H11788" s="27">
        <f>E11788-F11788</f>
        <v>253.87000000000006</v>
      </c>
      <c r="I11788" s="35">
        <f>E11788/D11788</f>
        <v>8.1950576215846171E-2</v>
      </c>
      <c r="J11788" s="3">
        <v>24408.73</v>
      </c>
      <c r="K11788" s="26">
        <v>0.18099999999999999</v>
      </c>
      <c r="L11788" s="4" t="b">
        <v>1</v>
      </c>
      <c r="M11788" s="4" t="s">
        <v>57</v>
      </c>
      <c r="N11788" s="35">
        <f>'Landed Freight Margin Tool'!$D$4</f>
        <v>0.58708499999999997</v>
      </c>
      <c r="O11788" s="30">
        <f>(MAX($F11788,MIN(0.18*$D11788,$F11788*(1+$N11788))))</f>
        <v>782.5598718</v>
      </c>
      <c r="P11788" s="35">
        <f>O11788/D11788</f>
        <v>8.5857463575083601E-2</v>
      </c>
    </row>
    <row r="11789" spans="1:16" x14ac:dyDescent="0.3">
      <c r="A11789" s="2">
        <v>45113</v>
      </c>
      <c r="B11789" s="3" t="s">
        <v>12849</v>
      </c>
      <c r="C11789" s="4" t="s">
        <v>3059</v>
      </c>
      <c r="D11789" s="27">
        <v>16210</v>
      </c>
      <c r="E11789" s="27">
        <v>1329.64</v>
      </c>
      <c r="F11789" s="27">
        <v>1193.1500000000001</v>
      </c>
      <c r="G11789" s="26">
        <f>(E11789-F11789)/E11789</f>
        <v>0.10265184561234619</v>
      </c>
      <c r="H11789" s="27">
        <f>E11789-F11789</f>
        <v>136.49</v>
      </c>
      <c r="I11789" s="35">
        <f>E11789/D11789</f>
        <v>8.2025909932140664E-2</v>
      </c>
      <c r="J11789" s="3">
        <v>350.96</v>
      </c>
      <c r="K11789" s="26">
        <v>0.22</v>
      </c>
      <c r="L11789" s="4" t="b">
        <v>1</v>
      </c>
      <c r="M11789" s="4" t="s">
        <v>57</v>
      </c>
      <c r="N11789" s="35">
        <f>'Landed Freight Margin Tool'!$D$4</f>
        <v>0.58708499999999997</v>
      </c>
      <c r="O11789" s="30">
        <f>(MAX($F11789,MIN(0.18*$D11789,$F11789*(1+$N11789))))</f>
        <v>1893.6304677500002</v>
      </c>
      <c r="P11789" s="35">
        <f>O11789/D11789</f>
        <v>0.1168186593306601</v>
      </c>
    </row>
    <row r="11790" spans="1:16" x14ac:dyDescent="0.3">
      <c r="A11790" s="2">
        <v>45202</v>
      </c>
      <c r="B11790" s="3" t="s">
        <v>21752</v>
      </c>
      <c r="C11790" s="4" t="s">
        <v>21753</v>
      </c>
      <c r="D11790" s="27">
        <v>24590.400000000001</v>
      </c>
      <c r="E11790" s="27">
        <v>2019.91</v>
      </c>
      <c r="F11790" s="27">
        <v>1459.11</v>
      </c>
      <c r="G11790" s="26">
        <f>(E11790-F11790)/E11790</f>
        <v>0.27763613230292444</v>
      </c>
      <c r="H11790" s="27">
        <f>E11790-F11790</f>
        <v>560.80000000000018</v>
      </c>
      <c r="I11790" s="35">
        <f>E11790/D11790</f>
        <v>8.2142218101372885E-2</v>
      </c>
      <c r="J11790" s="3">
        <v>1380.06</v>
      </c>
      <c r="K11790" s="26">
        <v>0.22</v>
      </c>
      <c r="L11790" s="4" t="b">
        <v>1</v>
      </c>
      <c r="M11790" s="4" t="s">
        <v>57</v>
      </c>
      <c r="N11790" s="35">
        <f>'Landed Freight Margin Tool'!$D$4</f>
        <v>0.58708499999999997</v>
      </c>
      <c r="O11790" s="30">
        <f>(MAX($F11790,MIN(0.18*$D11790,$F11790*(1+$N11790))))</f>
        <v>2315.7315943499998</v>
      </c>
      <c r="P11790" s="35">
        <f>O11790/D11790</f>
        <v>9.4172180783964457E-2</v>
      </c>
    </row>
    <row r="11791" spans="1:16" x14ac:dyDescent="0.3">
      <c r="A11791" s="2">
        <v>45092</v>
      </c>
      <c r="B11791" s="3" t="s">
        <v>5830</v>
      </c>
      <c r="C11791" s="4" t="s">
        <v>5831</v>
      </c>
      <c r="D11791" s="27">
        <v>22043.06</v>
      </c>
      <c r="E11791" s="27">
        <v>1811.84</v>
      </c>
      <c r="F11791" s="27">
        <v>701.65</v>
      </c>
      <c r="G11791" s="26">
        <f>(E11791-F11791)/E11791</f>
        <v>0.61274174320028263</v>
      </c>
      <c r="H11791" s="27">
        <f>E11791-F11791</f>
        <v>1110.19</v>
      </c>
      <c r="I11791" s="35">
        <f>E11791/D11791</f>
        <v>8.2195484655941592E-2</v>
      </c>
      <c r="J11791" s="3">
        <v>234.68</v>
      </c>
      <c r="K11791" s="26">
        <v>0.23599999999999999</v>
      </c>
      <c r="L11791" s="4" t="b">
        <v>1</v>
      </c>
      <c r="M11791" s="4" t="s">
        <v>57</v>
      </c>
      <c r="N11791" s="35">
        <f>'Landed Freight Margin Tool'!$D$4</f>
        <v>0.58708499999999997</v>
      </c>
      <c r="O11791" s="30">
        <f>(MAX($F11791,MIN(0.18*$D11791,$F11791*(1+$N11791))))</f>
        <v>1113.57819025</v>
      </c>
      <c r="P11791" s="35">
        <f>O11791/D11791</f>
        <v>5.0518312350916798E-2</v>
      </c>
    </row>
    <row r="11792" spans="1:16" x14ac:dyDescent="0.3">
      <c r="A11792" s="2">
        <v>45274</v>
      </c>
      <c r="B11792" s="3" t="s">
        <v>19875</v>
      </c>
      <c r="C11792" s="4" t="s">
        <v>4921</v>
      </c>
      <c r="D11792" s="27">
        <v>9850.85</v>
      </c>
      <c r="E11792" s="27">
        <v>810.46</v>
      </c>
      <c r="F11792" s="27">
        <v>524.95000000000005</v>
      </c>
      <c r="G11792" s="26">
        <f>(E11792-F11792)/E11792</f>
        <v>0.35228142042790511</v>
      </c>
      <c r="H11792" s="27">
        <f>E11792-F11792</f>
        <v>285.51</v>
      </c>
      <c r="I11792" s="35">
        <f>E11792/D11792</f>
        <v>8.2273103336260325E-2</v>
      </c>
      <c r="J11792" s="3">
        <v>135.78</v>
      </c>
      <c r="K11792" s="26">
        <v>0.65</v>
      </c>
      <c r="L11792" s="4" t="b">
        <v>1</v>
      </c>
      <c r="M11792" s="4" t="s">
        <v>57</v>
      </c>
      <c r="N11792" s="35">
        <f>'Landed Freight Margin Tool'!$D$4</f>
        <v>0.58708499999999997</v>
      </c>
      <c r="O11792" s="30">
        <f>(MAX($F11792,MIN(0.18*$D11792,$F11792*(1+$N11792))))</f>
        <v>833.14027075000013</v>
      </c>
      <c r="P11792" s="35">
        <f>O11792/D11792</f>
        <v>8.4575470213230336E-2</v>
      </c>
    </row>
    <row r="11793" spans="1:16" x14ac:dyDescent="0.3">
      <c r="A11793" s="2">
        <v>45077</v>
      </c>
      <c r="B11793" s="3" t="s">
        <v>13807</v>
      </c>
      <c r="C11793" s="4" t="s">
        <v>13808</v>
      </c>
      <c r="D11793" s="27">
        <v>17439.23</v>
      </c>
      <c r="E11793" s="27">
        <v>1435.02</v>
      </c>
      <c r="F11793" s="27">
        <v>795.66</v>
      </c>
      <c r="G11793" s="26">
        <f>(E11793-F11793)/E11793</f>
        <v>0.4455408286992516</v>
      </c>
      <c r="H11793" s="27">
        <f>E11793-F11793</f>
        <v>639.36</v>
      </c>
      <c r="I11793" s="35">
        <f>E11793/D11793</f>
        <v>8.2286889960164533E-2</v>
      </c>
      <c r="J11793" s="3">
        <v>0</v>
      </c>
      <c r="K11793" s="26">
        <v>0</v>
      </c>
      <c r="L11793" s="4" t="b">
        <v>0</v>
      </c>
      <c r="M11793" s="4" t="s">
        <v>57</v>
      </c>
      <c r="N11793" s="35">
        <f>'Landed Freight Margin Tool'!$D$4</f>
        <v>0.58708499999999997</v>
      </c>
      <c r="O11793" s="30">
        <f>(MAX($F11793,MIN(0.18*$D11793,$F11793*(1+$N11793))))</f>
        <v>1262.7800511</v>
      </c>
      <c r="P11793" s="35">
        <f>O11793/D11793</f>
        <v>7.2410310036624334E-2</v>
      </c>
    </row>
    <row r="11794" spans="1:16" x14ac:dyDescent="0.3">
      <c r="A11794" s="2">
        <v>45260</v>
      </c>
      <c r="B11794" s="3" t="s">
        <v>8033</v>
      </c>
      <c r="C11794" s="4" t="s">
        <v>8034</v>
      </c>
      <c r="D11794" s="27">
        <v>24373.63</v>
      </c>
      <c r="E11794" s="27">
        <v>2006.34</v>
      </c>
      <c r="F11794" s="27">
        <v>1171.48</v>
      </c>
      <c r="G11794" s="26">
        <f>(E11794-F11794)/E11794</f>
        <v>0.41611092835710795</v>
      </c>
      <c r="H11794" s="27">
        <f>E11794-F11794</f>
        <v>834.8599999999999</v>
      </c>
      <c r="I11794" s="35">
        <f>E11794/D11794</f>
        <v>8.2316011197347286E-2</v>
      </c>
      <c r="J11794" s="3">
        <v>1307.08</v>
      </c>
      <c r="K11794" s="26">
        <v>0.22</v>
      </c>
      <c r="L11794" s="4" t="b">
        <v>1</v>
      </c>
      <c r="M11794" s="4" t="s">
        <v>57</v>
      </c>
      <c r="N11794" s="35">
        <f>'Landed Freight Margin Tool'!$D$4</f>
        <v>0.58708499999999997</v>
      </c>
      <c r="O11794" s="30">
        <f>(MAX($F11794,MIN(0.18*$D11794,$F11794*(1+$N11794))))</f>
        <v>1859.2383358000002</v>
      </c>
      <c r="P11794" s="35">
        <f>O11794/D11794</f>
        <v>7.628073191395783E-2</v>
      </c>
    </row>
    <row r="11795" spans="1:16" x14ac:dyDescent="0.3">
      <c r="A11795" s="2">
        <v>45252</v>
      </c>
      <c r="B11795" s="3" t="s">
        <v>8179</v>
      </c>
      <c r="C11795" s="4" t="s">
        <v>8180</v>
      </c>
      <c r="D11795" s="27">
        <v>20270.73</v>
      </c>
      <c r="E11795" s="27">
        <v>1670.01</v>
      </c>
      <c r="F11795" s="27">
        <v>1079.55</v>
      </c>
      <c r="G11795" s="26">
        <f>(E11795-F11795)/E11795</f>
        <v>0.35356674510931074</v>
      </c>
      <c r="H11795" s="27">
        <f>E11795-F11795</f>
        <v>590.46</v>
      </c>
      <c r="I11795" s="35">
        <f>E11795/D11795</f>
        <v>8.2385291501588742E-2</v>
      </c>
      <c r="J11795" s="3">
        <v>13870.07</v>
      </c>
      <c r="K11795" s="26">
        <v>0.106</v>
      </c>
      <c r="L11795" s="4" t="b">
        <v>0</v>
      </c>
      <c r="M11795" s="4" t="s">
        <v>57</v>
      </c>
      <c r="N11795" s="35">
        <f>'Landed Freight Margin Tool'!$D$4</f>
        <v>0.58708499999999997</v>
      </c>
      <c r="O11795" s="30">
        <f>(MAX($F11795,MIN(0.18*$D11795,$F11795*(1+$N11795))))</f>
        <v>1713.33761175</v>
      </c>
      <c r="P11795" s="35">
        <f>O11795/D11795</f>
        <v>8.4522738537289976E-2</v>
      </c>
    </row>
    <row r="11796" spans="1:16" x14ac:dyDescent="0.3">
      <c r="A11796" s="2">
        <v>45271</v>
      </c>
      <c r="B11796" s="3" t="s">
        <v>16063</v>
      </c>
      <c r="C11796" s="4" t="s">
        <v>16064</v>
      </c>
      <c r="D11796" s="27">
        <v>11677.46</v>
      </c>
      <c r="E11796" s="27">
        <v>963.55</v>
      </c>
      <c r="F11796" s="27">
        <v>567.76</v>
      </c>
      <c r="G11796" s="26">
        <f>(E11796-F11796)/E11796</f>
        <v>0.41076228529915415</v>
      </c>
      <c r="H11796" s="27">
        <f>E11796-F11796</f>
        <v>395.78999999999996</v>
      </c>
      <c r="I11796" s="35">
        <f>E11796/D11796</f>
        <v>8.2513663073990412E-2</v>
      </c>
      <c r="J11796" s="3">
        <v>6211.33</v>
      </c>
      <c r="K11796" s="26">
        <v>0.21199999999999999</v>
      </c>
      <c r="L11796" s="4" t="b">
        <v>1</v>
      </c>
      <c r="M11796" s="4" t="s">
        <v>57</v>
      </c>
      <c r="N11796" s="35">
        <f>'Landed Freight Margin Tool'!$D$4</f>
        <v>0.58708499999999997</v>
      </c>
      <c r="O11796" s="30">
        <f>(MAX($F11796,MIN(0.18*$D11796,$F11796*(1+$N11796))))</f>
        <v>901.08337960000006</v>
      </c>
      <c r="P11796" s="35">
        <f>O11796/D11796</f>
        <v>7.7164330222497024E-2</v>
      </c>
    </row>
    <row r="11797" spans="1:16" x14ac:dyDescent="0.3">
      <c r="A11797" s="2">
        <v>44930</v>
      </c>
      <c r="B11797" s="3" t="s">
        <v>8328</v>
      </c>
      <c r="C11797" s="4" t="s">
        <v>8329</v>
      </c>
      <c r="D11797" s="27">
        <v>2503.2600000000002</v>
      </c>
      <c r="E11797" s="27">
        <v>206.65</v>
      </c>
      <c r="F11797" s="27">
        <v>125.05</v>
      </c>
      <c r="G11797" s="26">
        <f>(E11797-F11797)/E11797</f>
        <v>0.39487055407694172</v>
      </c>
      <c r="H11797" s="27">
        <f>E11797-F11797</f>
        <v>81.600000000000009</v>
      </c>
      <c r="I11797" s="35">
        <f>E11797/D11797</f>
        <v>8.2552351733339718E-2</v>
      </c>
      <c r="J11797" s="3">
        <v>942.72</v>
      </c>
      <c r="K11797" s="26">
        <v>0.32</v>
      </c>
      <c r="L11797" s="4" t="b">
        <v>1</v>
      </c>
      <c r="M11797" s="4" t="s">
        <v>57</v>
      </c>
      <c r="N11797" s="35">
        <f>'Landed Freight Margin Tool'!$D$4</f>
        <v>0.58708499999999997</v>
      </c>
      <c r="O11797" s="30">
        <f>(MAX($F11797,MIN(0.18*$D11797,$F11797*(1+$N11797))))</f>
        <v>198.46497925</v>
      </c>
      <c r="P11797" s="35">
        <f>O11797/D11797</f>
        <v>7.9282607180236969E-2</v>
      </c>
    </row>
    <row r="11798" spans="1:16" x14ac:dyDescent="0.3">
      <c r="A11798" s="2">
        <v>44992</v>
      </c>
      <c r="B11798" s="3" t="s">
        <v>10198</v>
      </c>
      <c r="C11798" s="4" t="s">
        <v>10199</v>
      </c>
      <c r="D11798" s="27">
        <v>3661.84</v>
      </c>
      <c r="E11798" s="27">
        <v>302.66000000000003</v>
      </c>
      <c r="F11798" s="27">
        <v>207.55</v>
      </c>
      <c r="G11798" s="26">
        <f>(E11798-F11798)/E11798</f>
        <v>0.31424700984603188</v>
      </c>
      <c r="H11798" s="27">
        <f>E11798-F11798</f>
        <v>95.110000000000014</v>
      </c>
      <c r="I11798" s="35">
        <f>E11798/D11798</f>
        <v>8.2652437026194486E-2</v>
      </c>
      <c r="J11798" s="3">
        <v>17073.400000000001</v>
      </c>
      <c r="K11798" s="26">
        <v>0.17899999999999999</v>
      </c>
      <c r="L11798" s="4" t="b">
        <v>0</v>
      </c>
      <c r="M11798" s="4" t="s">
        <v>57</v>
      </c>
      <c r="N11798" s="35">
        <f>'Landed Freight Margin Tool'!$D$4</f>
        <v>0.58708499999999997</v>
      </c>
      <c r="O11798" s="30">
        <f>(MAX($F11798,MIN(0.18*$D11798,$F11798*(1+$N11798))))</f>
        <v>329.39949175000004</v>
      </c>
      <c r="P11798" s="35">
        <f>O11798/D11798</f>
        <v>8.9954638037161652E-2</v>
      </c>
    </row>
    <row r="11799" spans="1:16" x14ac:dyDescent="0.3">
      <c r="A11799" s="2">
        <v>45113</v>
      </c>
      <c r="B11799" s="3" t="s">
        <v>998</v>
      </c>
      <c r="C11799" s="4" t="s">
        <v>999</v>
      </c>
      <c r="D11799" s="27">
        <v>4645.05</v>
      </c>
      <c r="E11799" s="27">
        <v>384.44</v>
      </c>
      <c r="F11799" s="27">
        <v>192.68</v>
      </c>
      <c r="G11799" s="26">
        <f>(E11799-F11799)/E11799</f>
        <v>0.49880345437519508</v>
      </c>
      <c r="H11799" s="27">
        <f>E11799-F11799</f>
        <v>191.76</v>
      </c>
      <c r="I11799" s="35">
        <f>E11799/D11799</f>
        <v>8.2763371761337329E-2</v>
      </c>
      <c r="J11799" s="3">
        <v>515.36</v>
      </c>
      <c r="K11799" s="26">
        <v>0.26300000000000001</v>
      </c>
      <c r="L11799" s="4" t="b">
        <v>1</v>
      </c>
      <c r="M11799" s="4" t="s">
        <v>57</v>
      </c>
      <c r="N11799" s="35">
        <f>'Landed Freight Margin Tool'!$D$4</f>
        <v>0.58708499999999997</v>
      </c>
      <c r="O11799" s="30">
        <f>(MAX($F11799,MIN(0.18*$D11799,$F11799*(1+$N11799))))</f>
        <v>305.79953780000005</v>
      </c>
      <c r="P11799" s="35">
        <f>O11799/D11799</f>
        <v>6.5833422202129163E-2</v>
      </c>
    </row>
    <row r="11800" spans="1:16" x14ac:dyDescent="0.3">
      <c r="A11800" s="2">
        <v>44994</v>
      </c>
      <c r="B11800" s="3" t="s">
        <v>10653</v>
      </c>
      <c r="C11800" s="4" t="s">
        <v>10654</v>
      </c>
      <c r="D11800" s="27">
        <v>13513.49</v>
      </c>
      <c r="E11800" s="27">
        <v>1119.3599999999999</v>
      </c>
      <c r="F11800" s="27">
        <v>627.13</v>
      </c>
      <c r="G11800" s="26">
        <f>(E11800-F11800)/E11800</f>
        <v>0.4397423527730131</v>
      </c>
      <c r="H11800" s="27">
        <f>E11800-F11800</f>
        <v>492.2299999999999</v>
      </c>
      <c r="I11800" s="35">
        <f>E11800/D11800</f>
        <v>8.2832784129044379E-2</v>
      </c>
      <c r="J11800" s="3">
        <v>8053.93</v>
      </c>
      <c r="K11800" s="26">
        <v>0.151</v>
      </c>
      <c r="L11800" s="4" t="b">
        <v>0</v>
      </c>
      <c r="M11800" s="4" t="s">
        <v>57</v>
      </c>
      <c r="N11800" s="35">
        <f>'Landed Freight Margin Tool'!$D$4</f>
        <v>0.58708499999999997</v>
      </c>
      <c r="O11800" s="30">
        <f>(MAX($F11800,MIN(0.18*$D11800,$F11800*(1+$N11800))))</f>
        <v>995.30861605000007</v>
      </c>
      <c r="P11800" s="35">
        <f>O11800/D11800</f>
        <v>7.3652965743860405E-2</v>
      </c>
    </row>
    <row r="11801" spans="1:16" x14ac:dyDescent="0.3">
      <c r="A11801" s="2">
        <v>45119</v>
      </c>
      <c r="B11801" s="3" t="s">
        <v>6463</v>
      </c>
      <c r="C11801" s="4" t="s">
        <v>6464</v>
      </c>
      <c r="D11801" s="27">
        <v>24740.09</v>
      </c>
      <c r="E11801" s="27">
        <v>2050</v>
      </c>
      <c r="F11801" s="27">
        <v>1399.24</v>
      </c>
      <c r="G11801" s="26">
        <f>(E11801-F11801)/E11801</f>
        <v>0.31744390243902437</v>
      </c>
      <c r="H11801" s="27">
        <f>E11801-F11801</f>
        <v>650.76</v>
      </c>
      <c r="I11801" s="35">
        <f>E11801/D11801</f>
        <v>8.2861460892017777E-2</v>
      </c>
      <c r="J11801" s="3">
        <v>2500.2600000000002</v>
      </c>
      <c r="K11801" s="26">
        <v>0.20599999999999999</v>
      </c>
      <c r="L11801" s="4" t="b">
        <v>1</v>
      </c>
      <c r="M11801" s="4" t="s">
        <v>57</v>
      </c>
      <c r="N11801" s="35">
        <f>'Landed Freight Margin Tool'!$D$4</f>
        <v>0.58708499999999997</v>
      </c>
      <c r="O11801" s="30">
        <f>(MAX($F11801,MIN(0.18*$D11801,$F11801*(1+$N11801))))</f>
        <v>2220.7128154000002</v>
      </c>
      <c r="P11801" s="35">
        <f>O11801/D11801</f>
        <v>8.9761711271058434E-2</v>
      </c>
    </row>
    <row r="11802" spans="1:16" x14ac:dyDescent="0.3">
      <c r="A11802" s="2">
        <v>45037</v>
      </c>
      <c r="B11802" s="3" t="s">
        <v>11530</v>
      </c>
      <c r="C11802" s="4" t="s">
        <v>11531</v>
      </c>
      <c r="D11802" s="27">
        <v>13531.67</v>
      </c>
      <c r="E11802" s="27">
        <v>1121.8499999999999</v>
      </c>
      <c r="F11802" s="27">
        <v>980.09</v>
      </c>
      <c r="G11802" s="26">
        <f>(E11802-F11802)/E11802</f>
        <v>0.12636270446138065</v>
      </c>
      <c r="H11802" s="27">
        <f>E11802-F11802</f>
        <v>141.75999999999988</v>
      </c>
      <c r="I11802" s="35">
        <f>E11802/D11802</f>
        <v>8.2905509815122597E-2</v>
      </c>
      <c r="J11802" s="3">
        <v>167.62</v>
      </c>
      <c r="K11802" s="26">
        <v>0.90300000000000002</v>
      </c>
      <c r="L11802" s="4" t="b">
        <v>1</v>
      </c>
      <c r="M11802" s="4" t="s">
        <v>57</v>
      </c>
      <c r="N11802" s="35">
        <f>'Landed Freight Margin Tool'!$D$4</f>
        <v>0.58708499999999997</v>
      </c>
      <c r="O11802" s="30">
        <f>(MAX($F11802,MIN(0.18*$D11802,$F11802*(1+$N11802))))</f>
        <v>1555.48613765</v>
      </c>
      <c r="P11802" s="35">
        <f>O11802/D11802</f>
        <v>0.11495152761263022</v>
      </c>
    </row>
    <row r="11803" spans="1:16" x14ac:dyDescent="0.3">
      <c r="A11803" s="2">
        <v>45202</v>
      </c>
      <c r="B11803" s="3" t="s">
        <v>23048</v>
      </c>
      <c r="C11803" s="4" t="s">
        <v>23049</v>
      </c>
      <c r="D11803" s="27">
        <v>20453.939999999999</v>
      </c>
      <c r="E11803" s="27">
        <v>1696.96</v>
      </c>
      <c r="F11803" s="27">
        <v>1019.57</v>
      </c>
      <c r="G11803" s="26">
        <f>(E11803-F11803)/E11803</f>
        <v>0.39917853102017725</v>
      </c>
      <c r="H11803" s="27">
        <f>E11803-F11803</f>
        <v>677.39</v>
      </c>
      <c r="I11803" s="35">
        <f>E11803/D11803</f>
        <v>8.2964944651250566E-2</v>
      </c>
      <c r="J11803" s="3">
        <v>284.58999999999997</v>
      </c>
      <c r="K11803" s="26">
        <v>0.18099999999999999</v>
      </c>
      <c r="L11803" s="4" t="b">
        <v>1</v>
      </c>
      <c r="M11803" s="4" t="s">
        <v>57</v>
      </c>
      <c r="N11803" s="35">
        <f>'Landed Freight Margin Tool'!$D$4</f>
        <v>0.58708499999999997</v>
      </c>
      <c r="O11803" s="30">
        <f>(MAX($F11803,MIN(0.18*$D11803,$F11803*(1+$N11803))))</f>
        <v>1618.1442534500002</v>
      </c>
      <c r="P11803" s="35">
        <f>O11803/D11803</f>
        <v>7.9111616316954111E-2</v>
      </c>
    </row>
    <row r="11804" spans="1:16" x14ac:dyDescent="0.3">
      <c r="A11804" s="2">
        <v>45082</v>
      </c>
      <c r="B11804" s="3" t="s">
        <v>11021</v>
      </c>
      <c r="C11804" s="4" t="s">
        <v>11022</v>
      </c>
      <c r="D11804" s="27">
        <v>1855.83</v>
      </c>
      <c r="E11804" s="27">
        <v>154.1</v>
      </c>
      <c r="F11804" s="27">
        <v>100.07</v>
      </c>
      <c r="G11804" s="26">
        <f>(E11804-F11804)/E11804</f>
        <v>0.35061648280337443</v>
      </c>
      <c r="H11804" s="27">
        <f>E11804-F11804</f>
        <v>54.03</v>
      </c>
      <c r="I11804" s="35">
        <f>E11804/D11804</f>
        <v>8.3035622874940054E-2</v>
      </c>
      <c r="J11804" s="3">
        <v>1513.6</v>
      </c>
      <c r="K11804" s="26">
        <v>0.13600000000000001</v>
      </c>
      <c r="L11804" s="4" t="b">
        <v>0</v>
      </c>
      <c r="M11804" s="4" t="s">
        <v>57</v>
      </c>
      <c r="N11804" s="35">
        <f>'Landed Freight Margin Tool'!$D$4</f>
        <v>0.58708499999999997</v>
      </c>
      <c r="O11804" s="30">
        <f>(MAX($F11804,MIN(0.18*$D11804,$F11804*(1+$N11804))))</f>
        <v>158.81959595000001</v>
      </c>
      <c r="P11804" s="35">
        <f>O11804/D11804</f>
        <v>8.5578741560379992E-2</v>
      </c>
    </row>
    <row r="11805" spans="1:16" x14ac:dyDescent="0.3">
      <c r="A11805" s="2">
        <v>45146</v>
      </c>
      <c r="B11805" s="3" t="s">
        <v>17517</v>
      </c>
      <c r="C11805" s="4" t="s">
        <v>17518</v>
      </c>
      <c r="D11805" s="27">
        <v>19994.98</v>
      </c>
      <c r="E11805" s="27">
        <v>1662.66</v>
      </c>
      <c r="F11805" s="27">
        <v>1206.1300000000001</v>
      </c>
      <c r="G11805" s="26">
        <f>(E11805-F11805)/E11805</f>
        <v>0.27457808571806619</v>
      </c>
      <c r="H11805" s="27">
        <f>E11805-F11805</f>
        <v>456.53</v>
      </c>
      <c r="I11805" s="35">
        <f>E11805/D11805</f>
        <v>8.3153871621777078E-2</v>
      </c>
      <c r="J11805" s="3">
        <v>1196.47</v>
      </c>
      <c r="K11805" s="26">
        <v>0.25600000000000001</v>
      </c>
      <c r="L11805" s="4" t="b">
        <v>1</v>
      </c>
      <c r="M11805" s="4" t="s">
        <v>57</v>
      </c>
      <c r="N11805" s="35">
        <f>'Landed Freight Margin Tool'!$D$4</f>
        <v>0.58708499999999997</v>
      </c>
      <c r="O11805" s="30">
        <f>(MAX($F11805,MIN(0.18*$D11805,$F11805*(1+$N11805))))</f>
        <v>1914.2308310500002</v>
      </c>
      <c r="P11805" s="35">
        <f>O11805/D11805</f>
        <v>9.5735571180866411E-2</v>
      </c>
    </row>
    <row r="11806" spans="1:16" x14ac:dyDescent="0.3">
      <c r="A11806" s="2">
        <v>45086</v>
      </c>
      <c r="B11806" s="3" t="s">
        <v>23101</v>
      </c>
      <c r="C11806" s="4" t="s">
        <v>23102</v>
      </c>
      <c r="D11806" s="27">
        <v>10539.34</v>
      </c>
      <c r="E11806" s="27">
        <v>877.18</v>
      </c>
      <c r="F11806" s="27">
        <v>623</v>
      </c>
      <c r="G11806" s="26">
        <f>(E11806-F11806)/E11806</f>
        <v>0.28976948858843105</v>
      </c>
      <c r="H11806" s="27">
        <f>E11806-F11806</f>
        <v>254.17999999999995</v>
      </c>
      <c r="I11806" s="35">
        <f>E11806/D11806</f>
        <v>8.3229120609070395E-2</v>
      </c>
      <c r="J11806" s="3">
        <v>55.76</v>
      </c>
      <c r="K11806" s="26">
        <v>0.22</v>
      </c>
      <c r="L11806" s="4" t="b">
        <v>1</v>
      </c>
      <c r="M11806" s="4" t="s">
        <v>57</v>
      </c>
      <c r="N11806" s="35">
        <f>'Landed Freight Margin Tool'!$D$4</f>
        <v>0.58708499999999997</v>
      </c>
      <c r="O11806" s="30">
        <f>(MAX($F11806,MIN(0.18*$D11806,$F11806*(1+$N11806))))</f>
        <v>988.75395500000002</v>
      </c>
      <c r="P11806" s="35">
        <f>O11806/D11806</f>
        <v>9.3815547747771677E-2</v>
      </c>
    </row>
    <row r="11807" spans="1:16" x14ac:dyDescent="0.3">
      <c r="A11807" s="2">
        <v>44985</v>
      </c>
      <c r="B11807" s="3" t="s">
        <v>8127</v>
      </c>
      <c r="C11807" s="4" t="s">
        <v>8128</v>
      </c>
      <c r="D11807" s="27">
        <v>10754.3</v>
      </c>
      <c r="E11807" s="27">
        <v>895.92</v>
      </c>
      <c r="F11807" s="27">
        <v>599.53</v>
      </c>
      <c r="G11807" s="26">
        <f>(E11807-F11807)/E11807</f>
        <v>0.33082194838824897</v>
      </c>
      <c r="H11807" s="27">
        <f>E11807-F11807</f>
        <v>296.39</v>
      </c>
      <c r="I11807" s="35">
        <f>E11807/D11807</f>
        <v>8.330807211998921E-2</v>
      </c>
      <c r="J11807" s="3">
        <v>244.36</v>
      </c>
      <c r="K11807" s="26">
        <v>0.22</v>
      </c>
      <c r="L11807" s="4" t="b">
        <v>1</v>
      </c>
      <c r="M11807" s="4" t="s">
        <v>57</v>
      </c>
      <c r="N11807" s="35">
        <f>'Landed Freight Margin Tool'!$D$4</f>
        <v>0.58708499999999997</v>
      </c>
      <c r="O11807" s="30">
        <f>(MAX($F11807,MIN(0.18*$D11807,$F11807*(1+$N11807))))</f>
        <v>951.50507004999997</v>
      </c>
      <c r="P11807" s="35">
        <f>O11807/D11807</f>
        <v>8.8476708855992486E-2</v>
      </c>
    </row>
    <row r="11808" spans="1:16" x14ac:dyDescent="0.3">
      <c r="A11808" s="2">
        <v>44998</v>
      </c>
      <c r="B11808" s="3" t="s">
        <v>1741</v>
      </c>
      <c r="C11808" s="4" t="s">
        <v>1742</v>
      </c>
      <c r="D11808" s="27">
        <v>13678.55</v>
      </c>
      <c r="E11808" s="27">
        <v>1139.98</v>
      </c>
      <c r="F11808" s="27">
        <v>651.28</v>
      </c>
      <c r="G11808" s="26">
        <f>(E11808-F11808)/E11808</f>
        <v>0.42869173143388484</v>
      </c>
      <c r="H11808" s="27">
        <f>E11808-F11808</f>
        <v>488.70000000000005</v>
      </c>
      <c r="I11808" s="35">
        <f>E11808/D11808</f>
        <v>8.3340704972383772E-2</v>
      </c>
      <c r="J11808" s="3">
        <v>492.82</v>
      </c>
      <c r="K11808" s="26">
        <v>0.22</v>
      </c>
      <c r="L11808" s="4" t="b">
        <v>1</v>
      </c>
      <c r="M11808" s="4" t="s">
        <v>57</v>
      </c>
      <c r="N11808" s="35">
        <f>'Landed Freight Margin Tool'!$D$4</f>
        <v>0.58708499999999997</v>
      </c>
      <c r="O11808" s="30">
        <f>(MAX($F11808,MIN(0.18*$D11808,$F11808*(1+$N11808))))</f>
        <v>1033.6367187999999</v>
      </c>
      <c r="P11808" s="35">
        <f>O11808/D11808</f>
        <v>7.5566249258876117E-2</v>
      </c>
    </row>
    <row r="11809" spans="1:16" x14ac:dyDescent="0.3">
      <c r="A11809" s="2">
        <v>45167</v>
      </c>
      <c r="B11809" s="3" t="s">
        <v>460</v>
      </c>
      <c r="C11809" s="4" t="s">
        <v>461</v>
      </c>
      <c r="D11809" s="27">
        <v>20487.990000000002</v>
      </c>
      <c r="E11809" s="27">
        <v>1709.06</v>
      </c>
      <c r="F11809" s="27">
        <v>1064.1199999999999</v>
      </c>
      <c r="G11809" s="26">
        <f>(E11809-F11809)/E11809</f>
        <v>0.37736533533053263</v>
      </c>
      <c r="H11809" s="27">
        <f>E11809-F11809</f>
        <v>644.94000000000005</v>
      </c>
      <c r="I11809" s="35">
        <f>E11809/D11809</f>
        <v>8.3417651023843714E-2</v>
      </c>
      <c r="J11809" s="3">
        <v>1689.2</v>
      </c>
      <c r="K11809" s="26">
        <v>0.22</v>
      </c>
      <c r="L11809" s="4" t="b">
        <v>1</v>
      </c>
      <c r="M11809" s="4" t="s">
        <v>57</v>
      </c>
      <c r="N11809" s="35">
        <f>'Landed Freight Margin Tool'!$D$4</f>
        <v>0.58708499999999997</v>
      </c>
      <c r="O11809" s="30">
        <f>(MAX($F11809,MIN(0.18*$D11809,$F11809*(1+$N11809))))</f>
        <v>1688.8488901999999</v>
      </c>
      <c r="P11809" s="35">
        <f>O11809/D11809</f>
        <v>8.2431165292446928E-2</v>
      </c>
    </row>
    <row r="11810" spans="1:16" x14ac:dyDescent="0.3">
      <c r="A11810" s="2">
        <v>45181</v>
      </c>
      <c r="B11810" s="3" t="s">
        <v>5071</v>
      </c>
      <c r="C11810" s="4" t="s">
        <v>5072</v>
      </c>
      <c r="D11810" s="27">
        <v>2181.66</v>
      </c>
      <c r="E11810" s="27">
        <v>182.02</v>
      </c>
      <c r="F11810" s="27">
        <v>110.55</v>
      </c>
      <c r="G11810" s="26">
        <f>(E11810-F11810)/E11810</f>
        <v>0.39264915943302936</v>
      </c>
      <c r="H11810" s="27">
        <f>E11810-F11810</f>
        <v>71.470000000000013</v>
      </c>
      <c r="I11810" s="35">
        <f>E11810/D11810</f>
        <v>8.3431882144788846E-2</v>
      </c>
      <c r="J11810" s="3">
        <v>2996.69</v>
      </c>
      <c r="K11810" s="26">
        <v>0.193</v>
      </c>
      <c r="L11810" s="4" t="b">
        <v>1</v>
      </c>
      <c r="M11810" s="4" t="s">
        <v>57</v>
      </c>
      <c r="N11810" s="35">
        <f>'Landed Freight Margin Tool'!$D$4</f>
        <v>0.58708499999999997</v>
      </c>
      <c r="O11810" s="30">
        <f>(MAX($F11810,MIN(0.18*$D11810,$F11810*(1+$N11810))))</f>
        <v>175.45224675</v>
      </c>
      <c r="P11810" s="35">
        <f>O11810/D11810</f>
        <v>8.0421443648414512E-2</v>
      </c>
    </row>
    <row r="11811" spans="1:16" x14ac:dyDescent="0.3">
      <c r="A11811" s="2">
        <v>45265</v>
      </c>
      <c r="B11811" s="3" t="s">
        <v>19666</v>
      </c>
      <c r="C11811" s="4" t="s">
        <v>19667</v>
      </c>
      <c r="D11811" s="27">
        <v>17657.7</v>
      </c>
      <c r="E11811" s="27">
        <v>1474.4</v>
      </c>
      <c r="F11811" s="27">
        <v>772.12</v>
      </c>
      <c r="G11811" s="26">
        <f>(E11811-F11811)/E11811</f>
        <v>0.47631578947368425</v>
      </c>
      <c r="H11811" s="27">
        <f>E11811-F11811</f>
        <v>702.28000000000009</v>
      </c>
      <c r="I11811" s="35">
        <f>E11811/D11811</f>
        <v>8.3498983446315206E-2</v>
      </c>
      <c r="J11811" s="3">
        <v>742.1</v>
      </c>
      <c r="K11811" s="26">
        <v>0.20699999999999999</v>
      </c>
      <c r="L11811" s="4" t="b">
        <v>1</v>
      </c>
      <c r="M11811" s="4" t="s">
        <v>57</v>
      </c>
      <c r="N11811" s="35">
        <f>'Landed Freight Margin Tool'!$D$4</f>
        <v>0.58708499999999997</v>
      </c>
      <c r="O11811" s="30">
        <f>(MAX($F11811,MIN(0.18*$D11811,$F11811*(1+$N11811))))</f>
        <v>1225.4200702000001</v>
      </c>
      <c r="P11811" s="35">
        <f>O11811/D11811</f>
        <v>6.9398623274831941E-2</v>
      </c>
    </row>
    <row r="11812" spans="1:16" x14ac:dyDescent="0.3">
      <c r="A11812" s="2">
        <v>44986</v>
      </c>
      <c r="B11812" s="3" t="s">
        <v>9707</v>
      </c>
      <c r="C11812" s="4" t="s">
        <v>9708</v>
      </c>
      <c r="D11812" s="27">
        <v>18310.150000000001</v>
      </c>
      <c r="E11812" s="27">
        <v>1529.06</v>
      </c>
      <c r="F11812" s="27">
        <v>572.71</v>
      </c>
      <c r="G11812" s="26">
        <f>(E11812-F11812)/E11812</f>
        <v>0.6254496226439773</v>
      </c>
      <c r="H11812" s="27">
        <f>E11812-F11812</f>
        <v>956.34999999999991</v>
      </c>
      <c r="I11812" s="35">
        <f>E11812/D11812</f>
        <v>8.3508873493663344E-2</v>
      </c>
      <c r="J11812" s="3">
        <v>892.88</v>
      </c>
      <c r="K11812" s="26">
        <v>0.23200000000000001</v>
      </c>
      <c r="L11812" s="4" t="b">
        <v>1</v>
      </c>
      <c r="M11812" s="4" t="s">
        <v>57</v>
      </c>
      <c r="N11812" s="35">
        <f>'Landed Freight Margin Tool'!$D$4</f>
        <v>0.58708499999999997</v>
      </c>
      <c r="O11812" s="30">
        <f>(MAX($F11812,MIN(0.18*$D11812,$F11812*(1+$N11812))))</f>
        <v>908.93945035000013</v>
      </c>
      <c r="P11812" s="35">
        <f>O11812/D11812</f>
        <v>4.9641289140176355E-2</v>
      </c>
    </row>
    <row r="11813" spans="1:16" x14ac:dyDescent="0.3">
      <c r="A11813" s="2">
        <v>45061</v>
      </c>
      <c r="B11813" s="3" t="s">
        <v>6085</v>
      </c>
      <c r="C11813" s="4" t="s">
        <v>6086</v>
      </c>
      <c r="D11813" s="27">
        <v>12284.31</v>
      </c>
      <c r="E11813" s="27">
        <v>1026.25</v>
      </c>
      <c r="F11813" s="27">
        <v>615.80999999999995</v>
      </c>
      <c r="G11813" s="26">
        <f>(E11813-F11813)/E11813</f>
        <v>0.39994153471376376</v>
      </c>
      <c r="H11813" s="27">
        <f>E11813-F11813</f>
        <v>410.44000000000005</v>
      </c>
      <c r="I11813" s="35">
        <f>E11813/D11813</f>
        <v>8.3541525734860164E-2</v>
      </c>
      <c r="J11813" s="3">
        <v>13149.41</v>
      </c>
      <c r="K11813" s="26">
        <v>0.23599999999999999</v>
      </c>
      <c r="L11813" s="4" t="b">
        <v>1</v>
      </c>
      <c r="M11813" s="4" t="s">
        <v>57</v>
      </c>
      <c r="N11813" s="35">
        <f>'Landed Freight Margin Tool'!$D$4</f>
        <v>0.58708499999999997</v>
      </c>
      <c r="O11813" s="30">
        <f>(MAX($F11813,MIN(0.18*$D11813,$F11813*(1+$N11813))))</f>
        <v>977.34281384999997</v>
      </c>
      <c r="P11813" s="35">
        <f>O11813/D11813</f>
        <v>7.9560253188823787E-2</v>
      </c>
    </row>
    <row r="11814" spans="1:16" x14ac:dyDescent="0.3">
      <c r="A11814" s="2">
        <v>45077</v>
      </c>
      <c r="B11814" s="3" t="s">
        <v>1840</v>
      </c>
      <c r="C11814" s="4" t="s">
        <v>1841</v>
      </c>
      <c r="D11814" s="27">
        <v>2037.7</v>
      </c>
      <c r="E11814" s="27">
        <v>170.51</v>
      </c>
      <c r="F11814" s="27">
        <v>122.77</v>
      </c>
      <c r="G11814" s="26">
        <f>(E11814-F11814)/E11814</f>
        <v>0.27998357867573748</v>
      </c>
      <c r="H11814" s="27">
        <f>E11814-F11814</f>
        <v>47.739999999999995</v>
      </c>
      <c r="I11814" s="35">
        <f>E11814/D11814</f>
        <v>8.3677675810963331E-2</v>
      </c>
      <c r="J11814" s="3">
        <v>3140.8</v>
      </c>
      <c r="K11814" s="26">
        <v>0.23</v>
      </c>
      <c r="L11814" s="4" t="b">
        <v>1</v>
      </c>
      <c r="M11814" s="4" t="s">
        <v>57</v>
      </c>
      <c r="N11814" s="35">
        <f>'Landed Freight Margin Tool'!$D$4</f>
        <v>0.58708499999999997</v>
      </c>
      <c r="O11814" s="30">
        <f>(MAX($F11814,MIN(0.18*$D11814,$F11814*(1+$N11814))))</f>
        <v>194.84642545</v>
      </c>
      <c r="P11814" s="35">
        <f>O11814/D11814</f>
        <v>9.5620761373116744E-2</v>
      </c>
    </row>
    <row r="11815" spans="1:16" x14ac:dyDescent="0.3">
      <c r="A11815" s="2">
        <v>45013</v>
      </c>
      <c r="B11815" s="3" t="s">
        <v>19679</v>
      </c>
      <c r="C11815" s="4" t="s">
        <v>19680</v>
      </c>
      <c r="D11815" s="27">
        <v>15651.05</v>
      </c>
      <c r="E11815" s="27">
        <v>1311.67</v>
      </c>
      <c r="F11815" s="27">
        <v>960.33</v>
      </c>
      <c r="G11815" s="26">
        <f>(E11815-F11815)/E11815</f>
        <v>0.26785700671662843</v>
      </c>
      <c r="H11815" s="27">
        <f>E11815-F11815</f>
        <v>351.34000000000003</v>
      </c>
      <c r="I11815" s="35">
        <f>E11815/D11815</f>
        <v>8.380715670833587E-2</v>
      </c>
      <c r="J11815" s="3">
        <v>1281</v>
      </c>
      <c r="K11815" s="26">
        <v>0.42199999999999999</v>
      </c>
      <c r="L11815" s="4" t="b">
        <v>1</v>
      </c>
      <c r="M11815" s="4" t="s">
        <v>57</v>
      </c>
      <c r="N11815" s="35">
        <f>'Landed Freight Margin Tool'!$D$4</f>
        <v>0.58708499999999997</v>
      </c>
      <c r="O11815" s="30">
        <f>(MAX($F11815,MIN(0.18*$D11815,$F11815*(1+$N11815))))</f>
        <v>1524.1253380500002</v>
      </c>
      <c r="P11815" s="35">
        <f>O11815/D11815</f>
        <v>9.7381666920110813E-2</v>
      </c>
    </row>
    <row r="11816" spans="1:16" x14ac:dyDescent="0.3">
      <c r="A11816" s="2">
        <v>44950</v>
      </c>
      <c r="B11816" s="3" t="s">
        <v>1570</v>
      </c>
      <c r="C11816" s="4" t="s">
        <v>1571</v>
      </c>
      <c r="D11816" s="27">
        <v>14119.43</v>
      </c>
      <c r="E11816" s="27">
        <v>1183.9000000000001</v>
      </c>
      <c r="F11816" s="27">
        <v>1070.5899999999999</v>
      </c>
      <c r="G11816" s="26">
        <f>(E11816-F11816)/E11816</f>
        <v>9.5709097052116027E-2</v>
      </c>
      <c r="H11816" s="27">
        <f>E11816-F11816</f>
        <v>113.31000000000017</v>
      </c>
      <c r="I11816" s="35">
        <f>E11816/D11816</f>
        <v>8.3848993904144867E-2</v>
      </c>
      <c r="J11816" s="3">
        <v>48421</v>
      </c>
      <c r="K11816" s="26">
        <v>0</v>
      </c>
      <c r="L11816" s="4" t="b">
        <v>0</v>
      </c>
      <c r="M11816" s="4" t="s">
        <v>57</v>
      </c>
      <c r="N11816" s="35">
        <f>'Landed Freight Margin Tool'!$D$4</f>
        <v>0.58708499999999997</v>
      </c>
      <c r="O11816" s="30">
        <f>(MAX($F11816,MIN(0.18*$D11816,$F11816*(1+$N11816))))</f>
        <v>1699.11733015</v>
      </c>
      <c r="P11816" s="35">
        <f>O11816/D11816</f>
        <v>0.12033894641285095</v>
      </c>
    </row>
    <row r="11817" spans="1:16" x14ac:dyDescent="0.3">
      <c r="A11817" s="2">
        <v>45000</v>
      </c>
      <c r="B11817" s="3" t="s">
        <v>16291</v>
      </c>
      <c r="C11817" s="4" t="s">
        <v>16292</v>
      </c>
      <c r="D11817" s="27">
        <v>16183.18</v>
      </c>
      <c r="E11817" s="27">
        <v>1357.05</v>
      </c>
      <c r="F11817" s="27">
        <v>762.63</v>
      </c>
      <c r="G11817" s="26">
        <f>(E11817-F11817)/E11817</f>
        <v>0.43802365425002759</v>
      </c>
      <c r="H11817" s="27">
        <f>E11817-F11817</f>
        <v>594.41999999999996</v>
      </c>
      <c r="I11817" s="35">
        <f>E11817/D11817</f>
        <v>8.3855583389667546E-2</v>
      </c>
      <c r="J11817" s="3">
        <v>168.92</v>
      </c>
      <c r="K11817" s="26">
        <v>0.22</v>
      </c>
      <c r="L11817" s="4" t="b">
        <v>1</v>
      </c>
      <c r="M11817" s="4" t="s">
        <v>57</v>
      </c>
      <c r="N11817" s="35">
        <f>'Landed Freight Margin Tool'!$D$4</f>
        <v>0.58708499999999997</v>
      </c>
      <c r="O11817" s="30">
        <f>(MAX($F11817,MIN(0.18*$D11817,$F11817*(1+$N11817))))</f>
        <v>1210.3586335500001</v>
      </c>
      <c r="P11817" s="35">
        <f>O11817/D11817</f>
        <v>7.4791149424896716E-2</v>
      </c>
    </row>
    <row r="11818" spans="1:16" x14ac:dyDescent="0.3">
      <c r="A11818" s="2">
        <v>45218</v>
      </c>
      <c r="B11818" s="3" t="s">
        <v>897</v>
      </c>
      <c r="C11818" s="4" t="s">
        <v>898</v>
      </c>
      <c r="D11818" s="27">
        <v>7707.77</v>
      </c>
      <c r="E11818" s="27">
        <v>646.72</v>
      </c>
      <c r="F11818" s="27">
        <v>382.26</v>
      </c>
      <c r="G11818" s="26">
        <f>(E11818-F11818)/E11818</f>
        <v>0.40892503711034145</v>
      </c>
      <c r="H11818" s="27">
        <f>E11818-F11818</f>
        <v>264.46000000000004</v>
      </c>
      <c r="I11818" s="35">
        <f>E11818/D11818</f>
        <v>8.3904942674729519E-2</v>
      </c>
      <c r="J11818" s="3">
        <v>4602.66</v>
      </c>
      <c r="K11818" s="26">
        <v>0.22</v>
      </c>
      <c r="L11818" s="4" t="b">
        <v>1</v>
      </c>
      <c r="M11818" s="4" t="s">
        <v>57</v>
      </c>
      <c r="N11818" s="35">
        <f>'Landed Freight Margin Tool'!$D$4</f>
        <v>0.58708499999999997</v>
      </c>
      <c r="O11818" s="30">
        <f>(MAX($F11818,MIN(0.18*$D11818,$F11818*(1+$N11818))))</f>
        <v>606.6791121</v>
      </c>
      <c r="P11818" s="35">
        <f>O11818/D11818</f>
        <v>7.8710069462373675E-2</v>
      </c>
    </row>
    <row r="11819" spans="1:16" x14ac:dyDescent="0.3">
      <c r="A11819" s="2">
        <v>44956</v>
      </c>
      <c r="B11819" s="3" t="s">
        <v>10524</v>
      </c>
      <c r="C11819" s="4" t="s">
        <v>10525</v>
      </c>
      <c r="D11819" s="27">
        <v>3937.59</v>
      </c>
      <c r="E11819" s="27">
        <v>331.07</v>
      </c>
      <c r="F11819" s="27">
        <v>209.31</v>
      </c>
      <c r="G11819" s="26">
        <f>(E11819-F11819)/E11819</f>
        <v>0.36777720723714014</v>
      </c>
      <c r="H11819" s="27">
        <f>E11819-F11819</f>
        <v>121.75999999999999</v>
      </c>
      <c r="I11819" s="35">
        <f>E11819/D11819</f>
        <v>8.4079348027600628E-2</v>
      </c>
      <c r="J11819" s="3">
        <v>0</v>
      </c>
      <c r="K11819" s="26">
        <v>0</v>
      </c>
      <c r="L11819" s="4" t="b">
        <v>0</v>
      </c>
      <c r="M11819" s="4" t="s">
        <v>57</v>
      </c>
      <c r="N11819" s="35">
        <f>'Landed Freight Margin Tool'!$D$4</f>
        <v>0.58708499999999997</v>
      </c>
      <c r="O11819" s="30">
        <f>(MAX($F11819,MIN(0.18*$D11819,$F11819*(1+$N11819))))</f>
        <v>332.19276135000001</v>
      </c>
      <c r="P11819" s="35">
        <f>O11819/D11819</f>
        <v>8.436448724981524E-2</v>
      </c>
    </row>
    <row r="11820" spans="1:16" x14ac:dyDescent="0.3">
      <c r="A11820" s="2">
        <v>45232</v>
      </c>
      <c r="B11820" s="3" t="s">
        <v>10927</v>
      </c>
      <c r="C11820" s="4" t="s">
        <v>10928</v>
      </c>
      <c r="D11820" s="27">
        <v>3557.84</v>
      </c>
      <c r="E11820" s="27">
        <v>299.19</v>
      </c>
      <c r="F11820" s="27">
        <v>193.54</v>
      </c>
      <c r="G11820" s="26">
        <f>(E11820-F11820)/E11820</f>
        <v>0.35312009091212943</v>
      </c>
      <c r="H11820" s="27">
        <f>E11820-F11820</f>
        <v>105.65</v>
      </c>
      <c r="I11820" s="35">
        <f>E11820/D11820</f>
        <v>8.4093157646212308E-2</v>
      </c>
      <c r="J11820" s="3">
        <v>2132</v>
      </c>
      <c r="K11820" s="26">
        <v>0.22</v>
      </c>
      <c r="L11820" s="4" t="b">
        <v>1</v>
      </c>
      <c r="M11820" s="4" t="s">
        <v>57</v>
      </c>
      <c r="N11820" s="35">
        <f>'Landed Freight Margin Tool'!$D$4</f>
        <v>0.58708499999999997</v>
      </c>
      <c r="O11820" s="30">
        <f>(MAX($F11820,MIN(0.18*$D11820,$F11820*(1+$N11820))))</f>
        <v>307.16443090000001</v>
      </c>
      <c r="P11820" s="35">
        <f>O11820/D11820</f>
        <v>8.6334526257504554E-2</v>
      </c>
    </row>
    <row r="11821" spans="1:16" x14ac:dyDescent="0.3">
      <c r="A11821" s="2">
        <v>45148</v>
      </c>
      <c r="B11821" s="3" t="s">
        <v>4906</v>
      </c>
      <c r="C11821" s="4" t="s">
        <v>4907</v>
      </c>
      <c r="D11821" s="27">
        <v>9219.94</v>
      </c>
      <c r="E11821" s="27">
        <v>776.24</v>
      </c>
      <c r="F11821" s="27">
        <v>391.01</v>
      </c>
      <c r="G11821" s="26">
        <f>(E11821-F11821)/E11821</f>
        <v>0.49627692466247553</v>
      </c>
      <c r="H11821" s="27">
        <f>E11821-F11821</f>
        <v>385.23</v>
      </c>
      <c r="I11821" s="35">
        <f>E11821/D11821</f>
        <v>8.4191437254472368E-2</v>
      </c>
      <c r="J11821" s="3">
        <v>1139</v>
      </c>
      <c r="K11821" s="26">
        <v>0.20100000000000001</v>
      </c>
      <c r="L11821" s="4" t="b">
        <v>1</v>
      </c>
      <c r="M11821" s="4" t="s">
        <v>57</v>
      </c>
      <c r="N11821" s="35">
        <f>'Landed Freight Margin Tool'!$D$4</f>
        <v>0.58708499999999997</v>
      </c>
      <c r="O11821" s="30">
        <f>(MAX($F11821,MIN(0.18*$D11821,$F11821*(1+$N11821))))</f>
        <v>620.56610584999999</v>
      </c>
      <c r="P11821" s="35">
        <f>O11821/D11821</f>
        <v>6.730695707889639E-2</v>
      </c>
    </row>
    <row r="11822" spans="1:16" x14ac:dyDescent="0.3">
      <c r="A11822" s="2">
        <v>45187</v>
      </c>
      <c r="B11822" s="3" t="s">
        <v>2358</v>
      </c>
      <c r="C11822" s="4" t="s">
        <v>2359</v>
      </c>
      <c r="D11822" s="27">
        <v>6978.45</v>
      </c>
      <c r="E11822" s="27">
        <v>587.82000000000005</v>
      </c>
      <c r="F11822" s="27">
        <v>372.27</v>
      </c>
      <c r="G11822" s="26">
        <f>(E11822-F11822)/E11822</f>
        <v>0.36669388588343377</v>
      </c>
      <c r="H11822" s="27">
        <f>E11822-F11822</f>
        <v>215.55000000000007</v>
      </c>
      <c r="I11822" s="35">
        <f>E11822/D11822</f>
        <v>8.423360488360597E-2</v>
      </c>
      <c r="J11822" s="3">
        <v>278.3</v>
      </c>
      <c r="K11822" s="26">
        <v>0.16400000000000001</v>
      </c>
      <c r="L11822" s="4" t="b">
        <v>0</v>
      </c>
      <c r="M11822" s="4" t="s">
        <v>57</v>
      </c>
      <c r="N11822" s="35">
        <f>'Landed Freight Margin Tool'!$D$4</f>
        <v>0.58708499999999997</v>
      </c>
      <c r="O11822" s="30">
        <f>(MAX($F11822,MIN(0.18*$D11822,$F11822*(1+$N11822))))</f>
        <v>590.82413295000003</v>
      </c>
      <c r="P11822" s="35">
        <f>O11822/D11822</f>
        <v>8.4664092019001366E-2</v>
      </c>
    </row>
    <row r="11823" spans="1:16" x14ac:dyDescent="0.3">
      <c r="A11823" s="2">
        <v>44950</v>
      </c>
      <c r="B11823" s="3" t="s">
        <v>17644</v>
      </c>
      <c r="C11823" s="4" t="s">
        <v>17645</v>
      </c>
      <c r="D11823" s="27">
        <v>13336</v>
      </c>
      <c r="E11823" s="27">
        <v>1125.5999999999999</v>
      </c>
      <c r="F11823" s="27">
        <v>665.92</v>
      </c>
      <c r="G11823" s="26">
        <f>(E11823-F11823)/E11823</f>
        <v>0.40838663823738447</v>
      </c>
      <c r="H11823" s="27">
        <f>E11823-F11823</f>
        <v>459.67999999999995</v>
      </c>
      <c r="I11823" s="35">
        <f>E11823/D11823</f>
        <v>8.4403119376124769E-2</v>
      </c>
      <c r="J11823" s="3">
        <v>18821.810000000001</v>
      </c>
      <c r="K11823" s="26">
        <v>0.154</v>
      </c>
      <c r="L11823" s="4" t="b">
        <v>0</v>
      </c>
      <c r="M11823" s="4" t="s">
        <v>57</v>
      </c>
      <c r="N11823" s="35">
        <f>'Landed Freight Margin Tool'!$D$4</f>
        <v>0.58708499999999997</v>
      </c>
      <c r="O11823" s="30">
        <f>(MAX($F11823,MIN(0.18*$D11823,$F11823*(1+$N11823))))</f>
        <v>1056.8716431999999</v>
      </c>
      <c r="P11823" s="35">
        <f>O11823/D11823</f>
        <v>7.924952333533293E-2</v>
      </c>
    </row>
    <row r="11824" spans="1:16" x14ac:dyDescent="0.3">
      <c r="A11824" s="2">
        <v>45064</v>
      </c>
      <c r="B11824" s="3" t="s">
        <v>10261</v>
      </c>
      <c r="C11824" s="4" t="s">
        <v>10262</v>
      </c>
      <c r="D11824" s="27">
        <v>6230.22</v>
      </c>
      <c r="E11824" s="27">
        <v>526.28</v>
      </c>
      <c r="F11824" s="27">
        <v>393.12</v>
      </c>
      <c r="G11824" s="26">
        <f>(E11824-F11824)/E11824</f>
        <v>0.25302120544196999</v>
      </c>
      <c r="H11824" s="27">
        <f>E11824-F11824</f>
        <v>133.15999999999997</v>
      </c>
      <c r="I11824" s="35">
        <f>E11824/D11824</f>
        <v>8.4472137420508422E-2</v>
      </c>
      <c r="J11824" s="3">
        <v>4949.88</v>
      </c>
      <c r="K11824" s="26">
        <v>0.19400000000000001</v>
      </c>
      <c r="L11824" s="4" t="b">
        <v>1</v>
      </c>
      <c r="M11824" s="4" t="s">
        <v>57</v>
      </c>
      <c r="N11824" s="35">
        <f>'Landed Freight Margin Tool'!$D$4</f>
        <v>0.58708499999999997</v>
      </c>
      <c r="O11824" s="30">
        <f>(MAX($F11824,MIN(0.18*$D11824,$F11824*(1+$N11824))))</f>
        <v>623.91485520000003</v>
      </c>
      <c r="P11824" s="35">
        <f>O11824/D11824</f>
        <v>0.10014331038069282</v>
      </c>
    </row>
    <row r="11825" spans="1:16" x14ac:dyDescent="0.3">
      <c r="A11825" s="2">
        <v>45113</v>
      </c>
      <c r="B11825" s="3" t="s">
        <v>17853</v>
      </c>
      <c r="C11825" s="4" t="s">
        <v>17854</v>
      </c>
      <c r="D11825" s="27">
        <v>15473.04</v>
      </c>
      <c r="E11825" s="27">
        <v>1309.76</v>
      </c>
      <c r="F11825" s="27">
        <v>667.81</v>
      </c>
      <c r="G11825" s="26">
        <f>(E11825-F11825)/E11825</f>
        <v>0.49012796237478629</v>
      </c>
      <c r="H11825" s="27">
        <f>E11825-F11825</f>
        <v>641.95000000000005</v>
      </c>
      <c r="I11825" s="35">
        <f>E11825/D11825</f>
        <v>8.4647877857227799E-2</v>
      </c>
      <c r="J11825" s="3">
        <v>8344.16</v>
      </c>
      <c r="K11825" s="26">
        <v>0.13600000000000001</v>
      </c>
      <c r="L11825" s="4" t="b">
        <v>0</v>
      </c>
      <c r="M11825" s="4" t="s">
        <v>57</v>
      </c>
      <c r="N11825" s="35">
        <f>'Landed Freight Margin Tool'!$D$4</f>
        <v>0.58708499999999997</v>
      </c>
      <c r="O11825" s="30">
        <f>(MAX($F11825,MIN(0.18*$D11825,$F11825*(1+$N11825))))</f>
        <v>1059.87123385</v>
      </c>
      <c r="P11825" s="35">
        <f>O11825/D11825</f>
        <v>6.8497931489222535E-2</v>
      </c>
    </row>
    <row r="11826" spans="1:16" x14ac:dyDescent="0.3">
      <c r="A11826" s="2">
        <v>45002</v>
      </c>
      <c r="B11826" s="3" t="s">
        <v>24875</v>
      </c>
      <c r="C11826" s="4" t="s">
        <v>24876</v>
      </c>
      <c r="D11826" s="27">
        <v>15536.72</v>
      </c>
      <c r="E11826" s="27">
        <v>1315.73</v>
      </c>
      <c r="F11826" s="27">
        <v>835.39</v>
      </c>
      <c r="G11826" s="26">
        <f>(E11826-F11826)/E11826</f>
        <v>0.36507490138554266</v>
      </c>
      <c r="H11826" s="27">
        <f>E11826-F11826</f>
        <v>480.34000000000003</v>
      </c>
      <c r="I11826" s="35">
        <f>E11826/D11826</f>
        <v>8.4685184517710302E-2</v>
      </c>
      <c r="J11826" s="3">
        <v>35488.959999999999</v>
      </c>
      <c r="K11826" s="26">
        <v>0.23599999999999999</v>
      </c>
      <c r="L11826" s="4" t="b">
        <v>1</v>
      </c>
      <c r="M11826" s="4" t="s">
        <v>57</v>
      </c>
      <c r="N11826" s="35">
        <f>'Landed Freight Margin Tool'!$D$4</f>
        <v>0.58708499999999997</v>
      </c>
      <c r="O11826" s="30">
        <f>(MAX($F11826,MIN(0.18*$D11826,$F11826*(1+$N11826))))</f>
        <v>1325.83493815</v>
      </c>
      <c r="P11826" s="35">
        <f>O11826/D11826</f>
        <v>8.533557521471713E-2</v>
      </c>
    </row>
    <row r="11827" spans="1:16" x14ac:dyDescent="0.3">
      <c r="A11827" s="2">
        <v>45216</v>
      </c>
      <c r="B11827" s="3" t="s">
        <v>7389</v>
      </c>
      <c r="C11827" s="4" t="s">
        <v>7390</v>
      </c>
      <c r="D11827" s="27">
        <v>16596.54</v>
      </c>
      <c r="E11827" s="27">
        <v>1408.62</v>
      </c>
      <c r="F11827" s="27">
        <v>1327.4</v>
      </c>
      <c r="G11827" s="26">
        <f>(E11827-F11827)/E11827</f>
        <v>5.7659269355823294E-2</v>
      </c>
      <c r="H11827" s="27">
        <f>E11827-F11827</f>
        <v>81.2199999999998</v>
      </c>
      <c r="I11827" s="35">
        <f>E11827/D11827</f>
        <v>8.4874317176953734E-2</v>
      </c>
      <c r="J11827" s="3">
        <v>2177.36</v>
      </c>
      <c r="K11827" s="26">
        <v>0.20300000000000001</v>
      </c>
      <c r="L11827" s="4" t="b">
        <v>1</v>
      </c>
      <c r="M11827" s="4" t="s">
        <v>57</v>
      </c>
      <c r="N11827" s="35">
        <f>'Landed Freight Margin Tool'!$D$4</f>
        <v>0.58708499999999997</v>
      </c>
      <c r="O11827" s="30">
        <f>(MAX($F11827,MIN(0.18*$D11827,$F11827*(1+$N11827))))</f>
        <v>2106.696629</v>
      </c>
      <c r="P11827" s="35">
        <f>O11827/D11827</f>
        <v>0.12693589320424617</v>
      </c>
    </row>
    <row r="11828" spans="1:16" x14ac:dyDescent="0.3">
      <c r="A11828" s="2">
        <v>45236</v>
      </c>
      <c r="B11828" s="3" t="s">
        <v>10647</v>
      </c>
      <c r="C11828" s="4" t="s">
        <v>10648</v>
      </c>
      <c r="D11828" s="27">
        <v>16670.11</v>
      </c>
      <c r="E11828" s="27">
        <v>1415.51</v>
      </c>
      <c r="F11828" s="27">
        <v>1022.89</v>
      </c>
      <c r="G11828" s="26">
        <f>(E11828-F11828)/E11828</f>
        <v>0.27736999385380534</v>
      </c>
      <c r="H11828" s="27">
        <f>E11828-F11828</f>
        <v>392.62</v>
      </c>
      <c r="I11828" s="35">
        <f>E11828/D11828</f>
        <v>8.4913056962431552E-2</v>
      </c>
      <c r="J11828" s="3">
        <v>0</v>
      </c>
      <c r="K11828" s="26">
        <v>0</v>
      </c>
      <c r="L11828" s="4" t="b">
        <v>0</v>
      </c>
      <c r="M11828" s="4" t="s">
        <v>57</v>
      </c>
      <c r="N11828" s="35">
        <f>'Landed Freight Margin Tool'!$D$4</f>
        <v>0.58708499999999997</v>
      </c>
      <c r="O11828" s="30">
        <f>(MAX($F11828,MIN(0.18*$D11828,$F11828*(1+$N11828))))</f>
        <v>1623.41337565</v>
      </c>
      <c r="P11828" s="35">
        <f>O11828/D11828</f>
        <v>9.7384682863520394E-2</v>
      </c>
    </row>
    <row r="11829" spans="1:16" x14ac:dyDescent="0.3">
      <c r="A11829" s="2">
        <v>45068</v>
      </c>
      <c r="B11829" s="3" t="s">
        <v>930</v>
      </c>
      <c r="C11829" s="4" t="s">
        <v>931</v>
      </c>
      <c r="D11829" s="27">
        <v>23060.02</v>
      </c>
      <c r="E11829" s="27">
        <v>1959.83</v>
      </c>
      <c r="F11829" s="27">
        <v>1748.08</v>
      </c>
      <c r="G11829" s="26">
        <f>(E11829-F11829)/E11829</f>
        <v>0.10804508554313384</v>
      </c>
      <c r="H11829" s="27">
        <f>E11829-F11829</f>
        <v>211.75</v>
      </c>
      <c r="I11829" s="35">
        <f>E11829/D11829</f>
        <v>8.4988217703193661E-2</v>
      </c>
      <c r="J11829" s="3">
        <v>3739.2</v>
      </c>
      <c r="K11829" s="26">
        <v>0.22</v>
      </c>
      <c r="L11829" s="4" t="b">
        <v>1</v>
      </c>
      <c r="M11829" s="4" t="s">
        <v>57</v>
      </c>
      <c r="N11829" s="35">
        <f>'Landed Freight Margin Tool'!$D$4</f>
        <v>0.58708499999999997</v>
      </c>
      <c r="O11829" s="30">
        <f>(MAX($F11829,MIN(0.18*$D11829,$F11829*(1+$N11829))))</f>
        <v>2774.3515468000001</v>
      </c>
      <c r="P11829" s="35">
        <f>O11829/D11829</f>
        <v>0.12031002344317134</v>
      </c>
    </row>
    <row r="11830" spans="1:16" x14ac:dyDescent="0.3">
      <c r="A11830" s="2">
        <v>45211</v>
      </c>
      <c r="B11830" s="3" t="s">
        <v>1968</v>
      </c>
      <c r="C11830" s="4" t="s">
        <v>1969</v>
      </c>
      <c r="D11830" s="27">
        <v>1746.48</v>
      </c>
      <c r="E11830" s="27">
        <v>148.52000000000001</v>
      </c>
      <c r="F11830" s="27">
        <v>78.760000000000005</v>
      </c>
      <c r="G11830" s="26">
        <f>(E11830-F11830)/E11830</f>
        <v>0.46970105036358739</v>
      </c>
      <c r="H11830" s="27">
        <f>E11830-F11830</f>
        <v>69.760000000000005</v>
      </c>
      <c r="I11830" s="35">
        <f>E11830/D11830</f>
        <v>8.5039622555082225E-2</v>
      </c>
      <c r="J11830" s="3">
        <v>0</v>
      </c>
      <c r="K11830" s="26">
        <v>0</v>
      </c>
      <c r="L11830" s="4" t="b">
        <v>0</v>
      </c>
      <c r="M11830" s="4" t="s">
        <v>57</v>
      </c>
      <c r="N11830" s="35">
        <f>'Landed Freight Margin Tool'!$D$4</f>
        <v>0.58708499999999997</v>
      </c>
      <c r="O11830" s="30">
        <f>(MAX($F11830,MIN(0.18*$D11830,$F11830*(1+$N11830))))</f>
        <v>124.99881460000002</v>
      </c>
      <c r="P11830" s="35">
        <f>O11830/D11830</f>
        <v>7.1571855732673731E-2</v>
      </c>
    </row>
    <row r="11831" spans="1:16" x14ac:dyDescent="0.3">
      <c r="A11831" s="2">
        <v>45119</v>
      </c>
      <c r="B11831" s="3" t="s">
        <v>9246</v>
      </c>
      <c r="C11831" s="4" t="s">
        <v>7905</v>
      </c>
      <c r="D11831" s="27">
        <v>3203.72</v>
      </c>
      <c r="E11831" s="27">
        <v>272.56</v>
      </c>
      <c r="F11831" s="27">
        <v>194.26</v>
      </c>
      <c r="G11831" s="26">
        <f>(E11831-F11831)/E11831</f>
        <v>0.28727619606692106</v>
      </c>
      <c r="H11831" s="27">
        <f>E11831-F11831</f>
        <v>78.300000000000011</v>
      </c>
      <c r="I11831" s="35">
        <f>E11831/D11831</f>
        <v>8.5076099034871969E-2</v>
      </c>
      <c r="J11831" s="3">
        <v>43290.14</v>
      </c>
      <c r="K11831" s="26">
        <v>6.7000000000000004E-2</v>
      </c>
      <c r="L11831" s="4" t="b">
        <v>0</v>
      </c>
      <c r="M11831" s="4" t="s">
        <v>57</v>
      </c>
      <c r="N11831" s="35">
        <f>'Landed Freight Margin Tool'!$D$4</f>
        <v>0.58708499999999997</v>
      </c>
      <c r="O11831" s="30">
        <f>(MAX($F11831,MIN(0.18*$D11831,$F11831*(1+$N11831))))</f>
        <v>308.30713209999999</v>
      </c>
      <c r="P11831" s="35">
        <f>O11831/D11831</f>
        <v>9.623410663228997E-2</v>
      </c>
    </row>
    <row r="11832" spans="1:16" x14ac:dyDescent="0.3">
      <c r="A11832" s="2">
        <v>45182</v>
      </c>
      <c r="B11832" s="3" t="s">
        <v>12598</v>
      </c>
      <c r="C11832" s="4" t="s">
        <v>12599</v>
      </c>
      <c r="D11832" s="27">
        <v>21156.06</v>
      </c>
      <c r="E11832" s="27">
        <v>1801.84</v>
      </c>
      <c r="F11832" s="27">
        <v>989.09</v>
      </c>
      <c r="G11832" s="26">
        <f>(E11832-F11832)/E11832</f>
        <v>0.45106668738622735</v>
      </c>
      <c r="H11832" s="27">
        <f>E11832-F11832</f>
        <v>812.74999999999989</v>
      </c>
      <c r="I11832" s="35">
        <f>E11832/D11832</f>
        <v>8.5168977588454556E-2</v>
      </c>
      <c r="J11832" s="3">
        <v>977.44</v>
      </c>
      <c r="K11832" s="26">
        <v>0.22</v>
      </c>
      <c r="L11832" s="4" t="b">
        <v>1</v>
      </c>
      <c r="M11832" s="4" t="s">
        <v>57</v>
      </c>
      <c r="N11832" s="35">
        <f>'Landed Freight Margin Tool'!$D$4</f>
        <v>0.58708499999999997</v>
      </c>
      <c r="O11832" s="30">
        <f>(MAX($F11832,MIN(0.18*$D11832,$F11832*(1+$N11832))))</f>
        <v>1569.7699026500002</v>
      </c>
      <c r="P11832" s="35">
        <f>O11832/D11832</f>
        <v>7.419953916986434E-2</v>
      </c>
    </row>
    <row r="11833" spans="1:16" x14ac:dyDescent="0.3">
      <c r="A11833" s="2">
        <v>45019</v>
      </c>
      <c r="B11833" s="3" t="s">
        <v>13193</v>
      </c>
      <c r="C11833" s="4" t="s">
        <v>13194</v>
      </c>
      <c r="D11833" s="27">
        <v>9224.98</v>
      </c>
      <c r="E11833" s="27">
        <v>785.89</v>
      </c>
      <c r="F11833" s="27">
        <v>556.34</v>
      </c>
      <c r="G11833" s="26">
        <f>(E11833-F11833)/E11833</f>
        <v>0.29208922368270362</v>
      </c>
      <c r="H11833" s="27">
        <f>E11833-F11833</f>
        <v>229.54999999999995</v>
      </c>
      <c r="I11833" s="35">
        <f>E11833/D11833</f>
        <v>8.519151261032544E-2</v>
      </c>
      <c r="J11833" s="3">
        <v>261</v>
      </c>
      <c r="K11833" s="26">
        <v>0.63200000000000001</v>
      </c>
      <c r="L11833" s="4" t="b">
        <v>1</v>
      </c>
      <c r="M11833" s="4" t="s">
        <v>57</v>
      </c>
      <c r="N11833" s="35">
        <f>'Landed Freight Margin Tool'!$D$4</f>
        <v>0.58708499999999997</v>
      </c>
      <c r="O11833" s="30">
        <f>(MAX($F11833,MIN(0.18*$D11833,$F11833*(1+$N11833))))</f>
        <v>882.95886890000008</v>
      </c>
      <c r="P11833" s="35">
        <f>O11833/D11833</f>
        <v>9.5713906035568661E-2</v>
      </c>
    </row>
    <row r="11834" spans="1:16" x14ac:dyDescent="0.3">
      <c r="A11834" s="2">
        <v>45092</v>
      </c>
      <c r="B11834" s="3" t="s">
        <v>1504</v>
      </c>
      <c r="C11834" s="4" t="s">
        <v>1505</v>
      </c>
      <c r="D11834" s="27">
        <v>12359.81</v>
      </c>
      <c r="E11834" s="27">
        <v>1054.28</v>
      </c>
      <c r="F11834" s="27">
        <v>557.75</v>
      </c>
      <c r="G11834" s="26">
        <f>(E11834-F11834)/E11834</f>
        <v>0.47096596729521567</v>
      </c>
      <c r="H11834" s="27">
        <f>E11834-F11834</f>
        <v>496.53</v>
      </c>
      <c r="I11834" s="35">
        <f>E11834/D11834</f>
        <v>8.5299045859119196E-2</v>
      </c>
      <c r="J11834" s="3">
        <v>375.56</v>
      </c>
      <c r="K11834" s="26">
        <v>0.22</v>
      </c>
      <c r="L11834" s="4" t="b">
        <v>1</v>
      </c>
      <c r="M11834" s="4" t="s">
        <v>57</v>
      </c>
      <c r="N11834" s="35">
        <f>'Landed Freight Margin Tool'!$D$4</f>
        <v>0.58708499999999997</v>
      </c>
      <c r="O11834" s="30">
        <f>(MAX($F11834,MIN(0.18*$D11834,$F11834*(1+$N11834))))</f>
        <v>885.1966587500001</v>
      </c>
      <c r="P11834" s="35">
        <f>O11834/D11834</f>
        <v>7.1618953588283324E-2</v>
      </c>
    </row>
    <row r="11835" spans="1:16" x14ac:dyDescent="0.3">
      <c r="A11835" s="2">
        <v>45012</v>
      </c>
      <c r="B11835" s="3" t="s">
        <v>3680</v>
      </c>
      <c r="C11835" s="4" t="s">
        <v>3681</v>
      </c>
      <c r="D11835" s="27">
        <v>8115.52</v>
      </c>
      <c r="E11835" s="27">
        <v>692.38</v>
      </c>
      <c r="F11835" s="27">
        <v>454.92</v>
      </c>
      <c r="G11835" s="26">
        <f>(E11835-F11835)/E11835</f>
        <v>0.34296195730668128</v>
      </c>
      <c r="H11835" s="27">
        <f>E11835-F11835</f>
        <v>237.45999999999998</v>
      </c>
      <c r="I11835" s="35">
        <f>E11835/D11835</f>
        <v>8.5315543551121795E-2</v>
      </c>
      <c r="J11835" s="3">
        <v>427.22</v>
      </c>
      <c r="K11835" s="26">
        <v>0.22</v>
      </c>
      <c r="L11835" s="4" t="b">
        <v>1</v>
      </c>
      <c r="M11835" s="4" t="s">
        <v>57</v>
      </c>
      <c r="N11835" s="35">
        <f>'Landed Freight Margin Tool'!$D$4</f>
        <v>0.58708499999999997</v>
      </c>
      <c r="O11835" s="30">
        <f>(MAX($F11835,MIN(0.18*$D11835,$F11835*(1+$N11835))))</f>
        <v>721.99670820000006</v>
      </c>
      <c r="P11835" s="35">
        <f>O11835/D11835</f>
        <v>8.8964934865541578E-2</v>
      </c>
    </row>
    <row r="11836" spans="1:16" x14ac:dyDescent="0.3">
      <c r="A11836" s="2">
        <v>44980</v>
      </c>
      <c r="B11836" s="3" t="s">
        <v>24104</v>
      </c>
      <c r="C11836" s="4" t="s">
        <v>24105</v>
      </c>
      <c r="D11836" s="27">
        <v>11024.15</v>
      </c>
      <c r="E11836" s="27">
        <v>941.31</v>
      </c>
      <c r="F11836" s="27">
        <v>675.4</v>
      </c>
      <c r="G11836" s="26">
        <f>(E11836-F11836)/E11836</f>
        <v>0.28248929683101209</v>
      </c>
      <c r="H11836" s="27">
        <f>E11836-F11836</f>
        <v>265.90999999999997</v>
      </c>
      <c r="I11836" s="35">
        <f>E11836/D11836</f>
        <v>8.5386174897837924E-2</v>
      </c>
      <c r="J11836" s="3">
        <v>2658.44</v>
      </c>
      <c r="K11836" s="26">
        <v>0.22</v>
      </c>
      <c r="L11836" s="4" t="b">
        <v>1</v>
      </c>
      <c r="M11836" s="4" t="s">
        <v>57</v>
      </c>
      <c r="N11836" s="35">
        <f>'Landed Freight Margin Tool'!$D$4</f>
        <v>0.58708499999999997</v>
      </c>
      <c r="O11836" s="30">
        <f>(MAX($F11836,MIN(0.18*$D11836,$F11836*(1+$N11836))))</f>
        <v>1071.917209</v>
      </c>
      <c r="P11836" s="35">
        <f>O11836/D11836</f>
        <v>9.723354716690176E-2</v>
      </c>
    </row>
    <row r="11837" spans="1:16" x14ac:dyDescent="0.3">
      <c r="A11837" s="2">
        <v>45163</v>
      </c>
      <c r="B11837" s="3" t="s">
        <v>11349</v>
      </c>
      <c r="C11837" s="4" t="s">
        <v>11350</v>
      </c>
      <c r="D11837" s="27">
        <v>13092.71</v>
      </c>
      <c r="E11837" s="27">
        <v>1118.45</v>
      </c>
      <c r="F11837" s="27">
        <v>767.78</v>
      </c>
      <c r="G11837" s="26">
        <f>(E11837-F11837)/E11837</f>
        <v>0.31353212034512051</v>
      </c>
      <c r="H11837" s="27">
        <f>E11837-F11837</f>
        <v>350.67000000000007</v>
      </c>
      <c r="I11837" s="35">
        <f>E11837/D11837</f>
        <v>8.5425400852841019E-2</v>
      </c>
      <c r="J11837" s="3">
        <v>12126.59</v>
      </c>
      <c r="K11837" s="26">
        <v>0.13800000000000001</v>
      </c>
      <c r="L11837" s="4" t="b">
        <v>0</v>
      </c>
      <c r="M11837" s="4" t="s">
        <v>57</v>
      </c>
      <c r="N11837" s="35">
        <f>'Landed Freight Margin Tool'!$D$4</f>
        <v>0.58708499999999997</v>
      </c>
      <c r="O11837" s="30">
        <f>(MAX($F11837,MIN(0.18*$D11837,$F11837*(1+$N11837))))</f>
        <v>1218.5321213</v>
      </c>
      <c r="P11837" s="35">
        <f>O11837/D11837</f>
        <v>9.3069511300563443E-2</v>
      </c>
    </row>
    <row r="11838" spans="1:16" x14ac:dyDescent="0.3">
      <c r="A11838" s="2">
        <v>45120</v>
      </c>
      <c r="B11838" s="3" t="s">
        <v>2485</v>
      </c>
      <c r="C11838" s="4" t="s">
        <v>2486</v>
      </c>
      <c r="D11838" s="27">
        <v>2663.29</v>
      </c>
      <c r="E11838" s="27">
        <v>227.93</v>
      </c>
      <c r="F11838" s="27">
        <v>157.4</v>
      </c>
      <c r="G11838" s="26">
        <f>(E11838-F11838)/E11838</f>
        <v>0.30943710788399947</v>
      </c>
      <c r="H11838" s="27">
        <f>E11838-F11838</f>
        <v>70.53</v>
      </c>
      <c r="I11838" s="35">
        <f>E11838/D11838</f>
        <v>8.5582118357370021E-2</v>
      </c>
      <c r="J11838" s="3">
        <v>6404.64</v>
      </c>
      <c r="K11838" s="26">
        <v>0.13600000000000001</v>
      </c>
      <c r="L11838" s="4" t="b">
        <v>0</v>
      </c>
      <c r="M11838" s="4" t="s">
        <v>57</v>
      </c>
      <c r="N11838" s="35">
        <f>'Landed Freight Margin Tool'!$D$4</f>
        <v>0.58708499999999997</v>
      </c>
      <c r="O11838" s="30">
        <f>(MAX($F11838,MIN(0.18*$D11838,$F11838*(1+$N11838))))</f>
        <v>249.80717900000002</v>
      </c>
      <c r="P11838" s="35">
        <f>O11838/D11838</f>
        <v>9.3796461894874394E-2</v>
      </c>
    </row>
    <row r="11839" spans="1:16" x14ac:dyDescent="0.3">
      <c r="A11839" s="2">
        <v>45224</v>
      </c>
      <c r="B11839" s="3" t="s">
        <v>3062</v>
      </c>
      <c r="C11839" s="4" t="s">
        <v>3063</v>
      </c>
      <c r="D11839" s="27">
        <v>6709.57</v>
      </c>
      <c r="E11839" s="27">
        <v>574.80999999999995</v>
      </c>
      <c r="F11839" s="27">
        <v>399.75</v>
      </c>
      <c r="G11839" s="26">
        <f>(E11839-F11839)/E11839</f>
        <v>0.30455280875419699</v>
      </c>
      <c r="H11839" s="27">
        <f>E11839-F11839</f>
        <v>175.05999999999995</v>
      </c>
      <c r="I11839" s="35">
        <f>E11839/D11839</f>
        <v>8.5670169623388678E-2</v>
      </c>
      <c r="J11839" s="3">
        <v>0</v>
      </c>
      <c r="K11839" s="26">
        <v>0</v>
      </c>
      <c r="L11839" s="4" t="b">
        <v>0</v>
      </c>
      <c r="M11839" s="4" t="s">
        <v>57</v>
      </c>
      <c r="N11839" s="35">
        <f>'Landed Freight Margin Tool'!$D$4</f>
        <v>0.58708499999999997</v>
      </c>
      <c r="O11839" s="30">
        <f>(MAX($F11839,MIN(0.18*$D11839,$F11839*(1+$N11839))))</f>
        <v>634.43722875000003</v>
      </c>
      <c r="P11839" s="35">
        <f>O11839/D11839</f>
        <v>9.4557062337824932E-2</v>
      </c>
    </row>
    <row r="11840" spans="1:16" x14ac:dyDescent="0.3">
      <c r="A11840" s="2">
        <v>45210</v>
      </c>
      <c r="B11840" s="3" t="s">
        <v>15091</v>
      </c>
      <c r="C11840" s="4" t="s">
        <v>15092</v>
      </c>
      <c r="D11840" s="27">
        <v>14969.85</v>
      </c>
      <c r="E11840" s="27">
        <v>1283.51</v>
      </c>
      <c r="F11840" s="27">
        <v>854.11</v>
      </c>
      <c r="G11840" s="26">
        <f>(E11840-F11840)/E11840</f>
        <v>0.33455134747684084</v>
      </c>
      <c r="H11840" s="27">
        <f>E11840-F11840</f>
        <v>429.4</v>
      </c>
      <c r="I11840" s="35">
        <f>E11840/D11840</f>
        <v>8.5739670070174384E-2</v>
      </c>
      <c r="J11840" s="3">
        <v>896.15</v>
      </c>
      <c r="K11840" s="26">
        <v>0.20599999999999999</v>
      </c>
      <c r="L11840" s="4" t="b">
        <v>1</v>
      </c>
      <c r="M11840" s="4" t="s">
        <v>57</v>
      </c>
      <c r="N11840" s="35">
        <f>'Landed Freight Margin Tool'!$D$4</f>
        <v>0.58708499999999997</v>
      </c>
      <c r="O11840" s="30">
        <f>(MAX($F11840,MIN(0.18*$D11840,$F11840*(1+$N11840))))</f>
        <v>1355.5451693500002</v>
      </c>
      <c r="P11840" s="35">
        <f>O11840/D11840</f>
        <v>9.0551686847229612E-2</v>
      </c>
    </row>
    <row r="11841" spans="1:16" x14ac:dyDescent="0.3">
      <c r="A11841" s="2">
        <v>45027</v>
      </c>
      <c r="B11841" s="3" t="s">
        <v>6391</v>
      </c>
      <c r="C11841" s="4" t="s">
        <v>6392</v>
      </c>
      <c r="D11841" s="27">
        <v>16879.580000000002</v>
      </c>
      <c r="E11841" s="27">
        <v>1447.7</v>
      </c>
      <c r="F11841" s="27">
        <v>924.53</v>
      </c>
      <c r="G11841" s="26">
        <f>(E11841-F11841)/E11841</f>
        <v>0.36138012019064725</v>
      </c>
      <c r="H11841" s="27">
        <f>E11841-F11841</f>
        <v>523.17000000000007</v>
      </c>
      <c r="I11841" s="35">
        <f>E11841/D11841</f>
        <v>8.5766352006388782E-2</v>
      </c>
      <c r="J11841" s="3">
        <v>87.45</v>
      </c>
      <c r="K11841" s="26">
        <v>0.22</v>
      </c>
      <c r="L11841" s="4" t="b">
        <v>1</v>
      </c>
      <c r="M11841" s="4" t="s">
        <v>57</v>
      </c>
      <c r="N11841" s="35">
        <f>'Landed Freight Margin Tool'!$D$4</f>
        <v>0.58708499999999997</v>
      </c>
      <c r="O11841" s="30">
        <f>(MAX($F11841,MIN(0.18*$D11841,$F11841*(1+$N11841))))</f>
        <v>1467.3076950500001</v>
      </c>
      <c r="P11841" s="35">
        <f>O11841/D11841</f>
        <v>8.6927974217960391E-2</v>
      </c>
    </row>
    <row r="11842" spans="1:16" x14ac:dyDescent="0.3">
      <c r="A11842" s="2">
        <v>44929</v>
      </c>
      <c r="B11842" s="3" t="s">
        <v>9849</v>
      </c>
      <c r="C11842" s="4" t="s">
        <v>7299</v>
      </c>
      <c r="D11842" s="27">
        <v>6797.39</v>
      </c>
      <c r="E11842" s="27">
        <v>583.55999999999995</v>
      </c>
      <c r="F11842" s="27">
        <v>435.26</v>
      </c>
      <c r="G11842" s="26">
        <f>(E11842-F11842)/E11842</f>
        <v>0.25412982383987931</v>
      </c>
      <c r="H11842" s="27">
        <f>E11842-F11842</f>
        <v>148.29999999999995</v>
      </c>
      <c r="I11842" s="35">
        <f>E11842/D11842</f>
        <v>8.5850598538556699E-2</v>
      </c>
      <c r="J11842" s="3">
        <v>241.76</v>
      </c>
      <c r="K11842" s="26">
        <v>0.19700000000000001</v>
      </c>
      <c r="L11842" s="4" t="b">
        <v>1</v>
      </c>
      <c r="M11842" s="4" t="s">
        <v>57</v>
      </c>
      <c r="N11842" s="35">
        <f>'Landed Freight Margin Tool'!$D$4</f>
        <v>0.58708499999999997</v>
      </c>
      <c r="O11842" s="30">
        <f>(MAX($F11842,MIN(0.18*$D11842,$F11842*(1+$N11842))))</f>
        <v>690.79461709999998</v>
      </c>
      <c r="P11842" s="35">
        <f>O11842/D11842</f>
        <v>0.10162645031401758</v>
      </c>
    </row>
    <row r="11843" spans="1:16" x14ac:dyDescent="0.3">
      <c r="A11843" s="2">
        <v>45259</v>
      </c>
      <c r="B11843" s="3" t="s">
        <v>11031</v>
      </c>
      <c r="C11843" s="4" t="s">
        <v>11032</v>
      </c>
      <c r="D11843" s="27">
        <v>11568.27</v>
      </c>
      <c r="E11843" s="27">
        <v>993.92</v>
      </c>
      <c r="F11843" s="27">
        <v>639.04</v>
      </c>
      <c r="G11843" s="26">
        <f>(E11843-F11843)/E11843</f>
        <v>0.35705086928525437</v>
      </c>
      <c r="H11843" s="27">
        <f>E11843-F11843</f>
        <v>354.88</v>
      </c>
      <c r="I11843" s="35">
        <f>E11843/D11843</f>
        <v>8.5917773357641197E-2</v>
      </c>
      <c r="J11843" s="3">
        <v>45987.74</v>
      </c>
      <c r="K11843" s="26">
        <v>9.9000000000000005E-2</v>
      </c>
      <c r="L11843" s="4" t="b">
        <v>0</v>
      </c>
      <c r="M11843" s="4" t="s">
        <v>57</v>
      </c>
      <c r="N11843" s="35">
        <f>'Landed Freight Margin Tool'!$D$4</f>
        <v>0.58708499999999997</v>
      </c>
      <c r="O11843" s="30">
        <f>(MAX($F11843,MIN(0.18*$D11843,$F11843*(1+$N11843))))</f>
        <v>1014.2107984</v>
      </c>
      <c r="P11843" s="35">
        <f>O11843/D11843</f>
        <v>8.76717779235789E-2</v>
      </c>
    </row>
    <row r="11844" spans="1:16" x14ac:dyDescent="0.3">
      <c r="A11844" s="2">
        <v>45036</v>
      </c>
      <c r="B11844" s="3" t="s">
        <v>4613</v>
      </c>
      <c r="C11844" s="4" t="s">
        <v>4614</v>
      </c>
      <c r="D11844" s="27">
        <v>11303.36</v>
      </c>
      <c r="E11844" s="27">
        <v>971.59</v>
      </c>
      <c r="F11844" s="27">
        <v>666.01</v>
      </c>
      <c r="G11844" s="26">
        <f>(E11844-F11844)/E11844</f>
        <v>0.31451538200269663</v>
      </c>
      <c r="H11844" s="27">
        <f>E11844-F11844</f>
        <v>305.58000000000004</v>
      </c>
      <c r="I11844" s="35">
        <f>E11844/D11844</f>
        <v>8.595585737338278E-2</v>
      </c>
      <c r="J11844" s="3">
        <v>1635</v>
      </c>
      <c r="K11844" s="26">
        <v>0.22800000000000001</v>
      </c>
      <c r="L11844" s="4" t="b">
        <v>1</v>
      </c>
      <c r="M11844" s="4" t="s">
        <v>57</v>
      </c>
      <c r="N11844" s="35">
        <f>'Landed Freight Margin Tool'!$D$4</f>
        <v>0.58708499999999997</v>
      </c>
      <c r="O11844" s="30">
        <f>(MAX($F11844,MIN(0.18*$D11844,$F11844*(1+$N11844))))</f>
        <v>1057.0144808499999</v>
      </c>
      <c r="P11844" s="35">
        <f>O11844/D11844</f>
        <v>9.3513298775762241E-2</v>
      </c>
    </row>
    <row r="11845" spans="1:16" x14ac:dyDescent="0.3">
      <c r="A11845" s="2">
        <v>44952</v>
      </c>
      <c r="B11845" s="3" t="s">
        <v>2719</v>
      </c>
      <c r="C11845" s="4" t="s">
        <v>2720</v>
      </c>
      <c r="D11845" s="27">
        <v>14591.25</v>
      </c>
      <c r="E11845" s="27">
        <v>1254.8499999999999</v>
      </c>
      <c r="F11845" s="27">
        <v>682.11</v>
      </c>
      <c r="G11845" s="26">
        <f>(E11845-F11845)/E11845</f>
        <v>0.45642108618559984</v>
      </c>
      <c r="H11845" s="27">
        <f>E11845-F11845</f>
        <v>572.7399999999999</v>
      </c>
      <c r="I11845" s="35">
        <f>E11845/D11845</f>
        <v>8.6000171335560691E-2</v>
      </c>
      <c r="J11845" s="3">
        <v>0</v>
      </c>
      <c r="K11845" s="26">
        <v>0</v>
      </c>
      <c r="L11845" s="4" t="b">
        <v>0</v>
      </c>
      <c r="M11845" s="4" t="s">
        <v>57</v>
      </c>
      <c r="N11845" s="35">
        <f>'Landed Freight Margin Tool'!$D$4</f>
        <v>0.58708499999999997</v>
      </c>
      <c r="O11845" s="30">
        <f>(MAX($F11845,MIN(0.18*$D11845,$F11845*(1+$N11845))))</f>
        <v>1082.5665493500001</v>
      </c>
      <c r="P11845" s="35">
        <f>O11845/D11845</f>
        <v>7.4192858689282964E-2</v>
      </c>
    </row>
    <row r="11846" spans="1:16" x14ac:dyDescent="0.3">
      <c r="A11846" s="2">
        <v>45090</v>
      </c>
      <c r="B11846" s="3" t="s">
        <v>24502</v>
      </c>
      <c r="C11846" s="4" t="s">
        <v>24503</v>
      </c>
      <c r="D11846" s="27">
        <v>12863.55</v>
      </c>
      <c r="E11846" s="27">
        <v>1106.48</v>
      </c>
      <c r="F11846" s="27">
        <v>724.26</v>
      </c>
      <c r="G11846" s="26">
        <f>(E11846-F11846)/E11846</f>
        <v>0.34543778468657366</v>
      </c>
      <c r="H11846" s="27">
        <f>E11846-F11846</f>
        <v>382.22</v>
      </c>
      <c r="I11846" s="35">
        <f>E11846/D11846</f>
        <v>8.6016690571420806E-2</v>
      </c>
      <c r="J11846" s="3">
        <v>849.52</v>
      </c>
      <c r="K11846" s="26">
        <v>0.22</v>
      </c>
      <c r="L11846" s="4" t="b">
        <v>1</v>
      </c>
      <c r="M11846" s="4" t="s">
        <v>57</v>
      </c>
      <c r="N11846" s="35">
        <f>'Landed Freight Margin Tool'!$D$4</f>
        <v>0.58708499999999997</v>
      </c>
      <c r="O11846" s="30">
        <f>(MAX($F11846,MIN(0.18*$D11846,$F11846*(1+$N11846))))</f>
        <v>1149.4621821000001</v>
      </c>
      <c r="P11846" s="35">
        <f>O11846/D11846</f>
        <v>8.9358084051447711E-2</v>
      </c>
    </row>
    <row r="11847" spans="1:16" x14ac:dyDescent="0.3">
      <c r="A11847" s="2">
        <v>45119</v>
      </c>
      <c r="B11847" s="3" t="s">
        <v>16088</v>
      </c>
      <c r="C11847" s="4" t="s">
        <v>16089</v>
      </c>
      <c r="D11847" s="27">
        <v>23413.23</v>
      </c>
      <c r="E11847" s="27">
        <v>2016.19</v>
      </c>
      <c r="F11847" s="27">
        <v>2013.73</v>
      </c>
      <c r="G11847" s="26">
        <f>(E11847-F11847)/E11847</f>
        <v>1.2201231034773689E-3</v>
      </c>
      <c r="H11847" s="27">
        <f>E11847-F11847</f>
        <v>2.4600000000000364</v>
      </c>
      <c r="I11847" s="35">
        <f>E11847/D11847</f>
        <v>8.6113278689014722E-2</v>
      </c>
      <c r="J11847" s="3">
        <v>116.36</v>
      </c>
      <c r="K11847" s="26">
        <v>0.219</v>
      </c>
      <c r="L11847" s="4" t="b">
        <v>1</v>
      </c>
      <c r="M11847" s="4" t="s">
        <v>57</v>
      </c>
      <c r="N11847" s="35">
        <f>'Landed Freight Margin Tool'!$D$4</f>
        <v>0.58708499999999997</v>
      </c>
      <c r="O11847" s="30">
        <f>(MAX($F11847,MIN(0.18*$D11847,$F11847*(1+$N11847))))</f>
        <v>3195.9606770500004</v>
      </c>
      <c r="P11847" s="35">
        <f>O11847/D11847</f>
        <v>0.13650233979036641</v>
      </c>
    </row>
    <row r="11848" spans="1:16" x14ac:dyDescent="0.3">
      <c r="A11848" s="2">
        <v>45127</v>
      </c>
      <c r="B11848" s="3" t="s">
        <v>184</v>
      </c>
      <c r="C11848" s="4" t="s">
        <v>185</v>
      </c>
      <c r="D11848" s="27">
        <v>17299.990000000002</v>
      </c>
      <c r="E11848" s="27">
        <v>1491.34</v>
      </c>
      <c r="F11848" s="27">
        <v>1407.19</v>
      </c>
      <c r="G11848" s="26">
        <f>(E11848-F11848)/E11848</f>
        <v>5.6425764748481141E-2</v>
      </c>
      <c r="H11848" s="27">
        <f>E11848-F11848</f>
        <v>84.149999999999864</v>
      </c>
      <c r="I11848" s="35">
        <f>E11848/D11848</f>
        <v>8.6204674106748022E-2</v>
      </c>
      <c r="J11848" s="3">
        <v>97.16</v>
      </c>
      <c r="K11848" s="26">
        <v>0.25600000000000001</v>
      </c>
      <c r="L11848" s="4" t="b">
        <v>1</v>
      </c>
      <c r="M11848" s="4" t="s">
        <v>57</v>
      </c>
      <c r="N11848" s="35">
        <f>'Landed Freight Margin Tool'!$D$4</f>
        <v>0.58708499999999997</v>
      </c>
      <c r="O11848" s="30">
        <f>(MAX($F11848,MIN(0.18*$D11848,$F11848*(1+$N11848))))</f>
        <v>2233.3301411500001</v>
      </c>
      <c r="P11848" s="35">
        <f>O11848/D11848</f>
        <v>0.12909430243312278</v>
      </c>
    </row>
    <row r="11849" spans="1:16" x14ac:dyDescent="0.3">
      <c r="A11849" s="2">
        <v>45140</v>
      </c>
      <c r="B11849" s="3" t="s">
        <v>514</v>
      </c>
      <c r="C11849" s="4" t="s">
        <v>515</v>
      </c>
      <c r="D11849" s="27">
        <v>1961.44</v>
      </c>
      <c r="E11849" s="27">
        <v>169.15</v>
      </c>
      <c r="F11849" s="27">
        <v>104.61</v>
      </c>
      <c r="G11849" s="26">
        <f>(E11849-F11849)/E11849</f>
        <v>0.38155483298847181</v>
      </c>
      <c r="H11849" s="27">
        <f>E11849-F11849</f>
        <v>64.540000000000006</v>
      </c>
      <c r="I11849" s="35">
        <f>E11849/D11849</f>
        <v>8.6237662125785139E-2</v>
      </c>
      <c r="J11849" s="3">
        <v>6997.81</v>
      </c>
      <c r="K11849" s="26">
        <v>0.31900000000000001</v>
      </c>
      <c r="L11849" s="4" t="b">
        <v>1</v>
      </c>
      <c r="M11849" s="4" t="s">
        <v>57</v>
      </c>
      <c r="N11849" s="35">
        <f>'Landed Freight Margin Tool'!$D$4</f>
        <v>0.58708499999999997</v>
      </c>
      <c r="O11849" s="30">
        <f>(MAX($F11849,MIN(0.18*$D11849,$F11849*(1+$N11849))))</f>
        <v>166.02496185000001</v>
      </c>
      <c r="P11849" s="35">
        <f>O11849/D11849</f>
        <v>8.4644425447630317E-2</v>
      </c>
    </row>
    <row r="11850" spans="1:16" x14ac:dyDescent="0.3">
      <c r="A11850" s="2">
        <v>44958</v>
      </c>
      <c r="B11850" s="3" t="s">
        <v>20685</v>
      </c>
      <c r="C11850" s="4" t="s">
        <v>20686</v>
      </c>
      <c r="D11850" s="27">
        <v>8911.2000000000007</v>
      </c>
      <c r="E11850" s="27">
        <v>768.78</v>
      </c>
      <c r="F11850" s="27">
        <v>537.19000000000005</v>
      </c>
      <c r="G11850" s="26">
        <f>(E11850-F11850)/E11850</f>
        <v>0.30124352870782267</v>
      </c>
      <c r="H11850" s="27">
        <f>E11850-F11850</f>
        <v>231.58999999999992</v>
      </c>
      <c r="I11850" s="35">
        <f>E11850/D11850</f>
        <v>8.6271209264745477E-2</v>
      </c>
      <c r="J11850" s="3">
        <v>15370.9</v>
      </c>
      <c r="K11850" s="26">
        <v>0.22</v>
      </c>
      <c r="L11850" s="4" t="b">
        <v>1</v>
      </c>
      <c r="M11850" s="4" t="s">
        <v>57</v>
      </c>
      <c r="N11850" s="35">
        <f>'Landed Freight Margin Tool'!$D$4</f>
        <v>0.58708499999999997</v>
      </c>
      <c r="O11850" s="30">
        <f>(MAX($F11850,MIN(0.18*$D11850,$F11850*(1+$N11850))))</f>
        <v>852.56619115000012</v>
      </c>
      <c r="P11850" s="35">
        <f>O11850/D11850</f>
        <v>9.5673555879118424E-2</v>
      </c>
    </row>
    <row r="11851" spans="1:16" x14ac:dyDescent="0.3">
      <c r="A11851" s="2">
        <v>45180</v>
      </c>
      <c r="B11851" s="3" t="s">
        <v>2515</v>
      </c>
      <c r="C11851" s="4" t="s">
        <v>2516</v>
      </c>
      <c r="D11851" s="27">
        <v>22080.59</v>
      </c>
      <c r="E11851" s="27">
        <v>1906.88</v>
      </c>
      <c r="F11851" s="27">
        <v>1316.46</v>
      </c>
      <c r="G11851" s="26">
        <f>(E11851-F11851)/E11851</f>
        <v>0.30962619567041449</v>
      </c>
      <c r="H11851" s="27">
        <f>E11851-F11851</f>
        <v>590.42000000000007</v>
      </c>
      <c r="I11851" s="35">
        <f>E11851/D11851</f>
        <v>8.6360011213468479E-2</v>
      </c>
      <c r="J11851" s="3">
        <v>0</v>
      </c>
      <c r="K11851" s="26">
        <v>0</v>
      </c>
      <c r="L11851" s="4" t="b">
        <v>0</v>
      </c>
      <c r="M11851" s="4" t="s">
        <v>57</v>
      </c>
      <c r="N11851" s="35">
        <f>'Landed Freight Margin Tool'!$D$4</f>
        <v>0.58708499999999997</v>
      </c>
      <c r="O11851" s="30">
        <f>(MAX($F11851,MIN(0.18*$D11851,$F11851*(1+$N11851))))</f>
        <v>2089.3339191</v>
      </c>
      <c r="P11851" s="35">
        <f>O11851/D11851</f>
        <v>9.4623101968742684E-2</v>
      </c>
    </row>
    <row r="11852" spans="1:16" x14ac:dyDescent="0.3">
      <c r="A11852" s="2">
        <v>45070</v>
      </c>
      <c r="B11852" s="3" t="s">
        <v>11845</v>
      </c>
      <c r="C11852" s="4" t="s">
        <v>11846</v>
      </c>
      <c r="D11852" s="27">
        <v>16500.21</v>
      </c>
      <c r="E11852" s="27">
        <v>1425.36</v>
      </c>
      <c r="F11852" s="27">
        <v>1003.27</v>
      </c>
      <c r="G11852" s="26">
        <f>(E11852-F11852)/E11852</f>
        <v>0.29612869731155633</v>
      </c>
      <c r="H11852" s="27">
        <f>E11852-F11852</f>
        <v>422.08999999999992</v>
      </c>
      <c r="I11852" s="35">
        <f>E11852/D11852</f>
        <v>8.6384355108207717E-2</v>
      </c>
      <c r="J11852" s="3">
        <v>2442</v>
      </c>
      <c r="K11852" s="26">
        <v>0.31</v>
      </c>
      <c r="L11852" s="4" t="b">
        <v>1</v>
      </c>
      <c r="M11852" s="4" t="s">
        <v>57</v>
      </c>
      <c r="N11852" s="35">
        <f>'Landed Freight Margin Tool'!$D$4</f>
        <v>0.58708499999999997</v>
      </c>
      <c r="O11852" s="30">
        <f>(MAX($F11852,MIN(0.18*$D11852,$F11852*(1+$N11852))))</f>
        <v>1592.2747679500001</v>
      </c>
      <c r="P11852" s="35">
        <f>O11852/D11852</f>
        <v>9.6500272902587308E-2</v>
      </c>
    </row>
    <row r="11853" spans="1:16" x14ac:dyDescent="0.3">
      <c r="A11853" s="2">
        <v>45006</v>
      </c>
      <c r="B11853" s="3" t="s">
        <v>23458</v>
      </c>
      <c r="C11853" s="4" t="s">
        <v>23459</v>
      </c>
      <c r="D11853" s="27">
        <v>6893.15</v>
      </c>
      <c r="E11853" s="27">
        <v>595.54</v>
      </c>
      <c r="F11853" s="27">
        <v>373.99</v>
      </c>
      <c r="G11853" s="26">
        <f>(E11853-F11853)/E11853</f>
        <v>0.37201531383282394</v>
      </c>
      <c r="H11853" s="27">
        <f>E11853-F11853</f>
        <v>221.54999999999995</v>
      </c>
      <c r="I11853" s="35">
        <f>E11853/D11853</f>
        <v>8.6395914784967678E-2</v>
      </c>
      <c r="J11853" s="3">
        <v>7522.24</v>
      </c>
      <c r="K11853" s="26">
        <v>0.13600000000000001</v>
      </c>
      <c r="L11853" s="4" t="b">
        <v>0</v>
      </c>
      <c r="M11853" s="4" t="s">
        <v>57</v>
      </c>
      <c r="N11853" s="35">
        <f>'Landed Freight Margin Tool'!$D$4</f>
        <v>0.58708499999999997</v>
      </c>
      <c r="O11853" s="30">
        <f>(MAX($F11853,MIN(0.18*$D11853,$F11853*(1+$N11853))))</f>
        <v>593.55391915000007</v>
      </c>
      <c r="P11853" s="35">
        <f>O11853/D11853</f>
        <v>8.6107790944633458E-2</v>
      </c>
    </row>
    <row r="11854" spans="1:16" x14ac:dyDescent="0.3">
      <c r="A11854" s="2">
        <v>45274</v>
      </c>
      <c r="B11854" s="3" t="s">
        <v>24766</v>
      </c>
      <c r="C11854" s="4" t="s">
        <v>24767</v>
      </c>
      <c r="D11854" s="27">
        <v>12410.1</v>
      </c>
      <c r="E11854" s="27">
        <v>1073.07</v>
      </c>
      <c r="F11854" s="27">
        <v>785.32</v>
      </c>
      <c r="G11854" s="26">
        <f>(E11854-F11854)/E11854</f>
        <v>0.26815585190155339</v>
      </c>
      <c r="H11854" s="27">
        <f>E11854-F11854</f>
        <v>287.74999999999989</v>
      </c>
      <c r="I11854" s="35">
        <f>E11854/D11854</f>
        <v>8.6467474073536874E-2</v>
      </c>
      <c r="J11854" s="3">
        <v>797.04</v>
      </c>
      <c r="K11854" s="26">
        <v>0.22</v>
      </c>
      <c r="L11854" s="4" t="b">
        <v>1</v>
      </c>
      <c r="M11854" s="4" t="s">
        <v>57</v>
      </c>
      <c r="N11854" s="35">
        <f>'Landed Freight Margin Tool'!$D$4</f>
        <v>0.58708499999999997</v>
      </c>
      <c r="O11854" s="30">
        <f>(MAX($F11854,MIN(0.18*$D11854,$F11854*(1+$N11854))))</f>
        <v>1246.3695922000002</v>
      </c>
      <c r="P11854" s="35">
        <f>O11854/D11854</f>
        <v>0.10043187340956158</v>
      </c>
    </row>
    <row r="11855" spans="1:16" x14ac:dyDescent="0.3">
      <c r="A11855" s="2">
        <v>45015</v>
      </c>
      <c r="B11855" s="3" t="s">
        <v>20925</v>
      </c>
      <c r="C11855" s="4" t="s">
        <v>20926</v>
      </c>
      <c r="D11855" s="27">
        <v>2958.22</v>
      </c>
      <c r="E11855" s="27">
        <v>256.19</v>
      </c>
      <c r="F11855" s="27">
        <v>136.72</v>
      </c>
      <c r="G11855" s="26">
        <f>(E11855-F11855)/E11855</f>
        <v>0.46633358054568874</v>
      </c>
      <c r="H11855" s="27">
        <f>E11855-F11855</f>
        <v>119.47</v>
      </c>
      <c r="I11855" s="35">
        <f>E11855/D11855</f>
        <v>8.6602754359040232E-2</v>
      </c>
      <c r="J11855" s="3">
        <v>18198.46</v>
      </c>
      <c r="K11855" s="26">
        <v>0.18099999999999999</v>
      </c>
      <c r="L11855" s="4" t="b">
        <v>1</v>
      </c>
      <c r="M11855" s="4" t="s">
        <v>57</v>
      </c>
      <c r="N11855" s="35">
        <f>'Landed Freight Margin Tool'!$D$4</f>
        <v>0.58708499999999997</v>
      </c>
      <c r="O11855" s="30">
        <f>(MAX($F11855,MIN(0.18*$D11855,$F11855*(1+$N11855))))</f>
        <v>216.9862612</v>
      </c>
      <c r="P11855" s="35">
        <f>O11855/D11855</f>
        <v>7.3350278613490555E-2</v>
      </c>
    </row>
    <row r="11856" spans="1:16" x14ac:dyDescent="0.3">
      <c r="A11856" s="2">
        <v>44994</v>
      </c>
      <c r="B11856" s="3" t="s">
        <v>462</v>
      </c>
      <c r="C11856" s="4" t="s">
        <v>463</v>
      </c>
      <c r="D11856" s="27">
        <v>18306.310000000001</v>
      </c>
      <c r="E11856" s="27">
        <v>1589.49</v>
      </c>
      <c r="F11856" s="27">
        <v>1139.83</v>
      </c>
      <c r="G11856" s="26">
        <f>(E11856-F11856)/E11856</f>
        <v>0.28289577159969553</v>
      </c>
      <c r="H11856" s="27">
        <f>E11856-F11856</f>
        <v>449.66000000000008</v>
      </c>
      <c r="I11856" s="35">
        <f>E11856/D11856</f>
        <v>8.6827438189345629E-2</v>
      </c>
      <c r="J11856" s="3">
        <v>177.94</v>
      </c>
      <c r="K11856" s="26">
        <v>0.22</v>
      </c>
      <c r="L11856" s="4" t="b">
        <v>1</v>
      </c>
      <c r="M11856" s="4" t="s">
        <v>57</v>
      </c>
      <c r="N11856" s="35">
        <f>'Landed Freight Margin Tool'!$D$4</f>
        <v>0.58708499999999997</v>
      </c>
      <c r="O11856" s="30">
        <f>(MAX($F11856,MIN(0.18*$D11856,$F11856*(1+$N11856))))</f>
        <v>1809.00709555</v>
      </c>
      <c r="P11856" s="35">
        <f>O11856/D11856</f>
        <v>9.881877317438631E-2</v>
      </c>
    </row>
    <row r="11857" spans="1:16" x14ac:dyDescent="0.3">
      <c r="A11857" s="2">
        <v>45114</v>
      </c>
      <c r="B11857" s="3" t="s">
        <v>19296</v>
      </c>
      <c r="C11857" s="4" t="s">
        <v>19297</v>
      </c>
      <c r="D11857" s="27">
        <v>12396.13</v>
      </c>
      <c r="E11857" s="27">
        <v>1078.58</v>
      </c>
      <c r="F11857" s="27">
        <v>584</v>
      </c>
      <c r="G11857" s="26">
        <f>(E11857-F11857)/E11857</f>
        <v>0.45854734929258839</v>
      </c>
      <c r="H11857" s="27">
        <f>E11857-F11857</f>
        <v>494.57999999999993</v>
      </c>
      <c r="I11857" s="35">
        <f>E11857/D11857</f>
        <v>8.700941342176953E-2</v>
      </c>
      <c r="J11857" s="3">
        <v>0</v>
      </c>
      <c r="K11857" s="26">
        <v>0</v>
      </c>
      <c r="L11857" s="4" t="b">
        <v>0</v>
      </c>
      <c r="M11857" s="4" t="s">
        <v>57</v>
      </c>
      <c r="N11857" s="35">
        <f>'Landed Freight Margin Tool'!$D$4</f>
        <v>0.58708499999999997</v>
      </c>
      <c r="O11857" s="30">
        <f>(MAX($F11857,MIN(0.18*$D11857,$F11857*(1+$N11857))))</f>
        <v>926.85764000000006</v>
      </c>
      <c r="P11857" s="35">
        <f>O11857/D11857</f>
        <v>7.4769919321594727E-2</v>
      </c>
    </row>
    <row r="11858" spans="1:16" x14ac:dyDescent="0.3">
      <c r="A11858" s="2">
        <v>44965</v>
      </c>
      <c r="B11858" s="3" t="s">
        <v>10128</v>
      </c>
      <c r="C11858" s="4" t="s">
        <v>10129</v>
      </c>
      <c r="D11858" s="27">
        <v>13762.8</v>
      </c>
      <c r="E11858" s="27">
        <v>1198.22</v>
      </c>
      <c r="F11858" s="27">
        <v>830.65</v>
      </c>
      <c r="G11858" s="26">
        <f>(E11858-F11858)/E11858</f>
        <v>0.30676336565906098</v>
      </c>
      <c r="H11858" s="27">
        <f>E11858-F11858</f>
        <v>367.57000000000005</v>
      </c>
      <c r="I11858" s="35">
        <f>E11858/D11858</f>
        <v>8.7062225709884616E-2</v>
      </c>
      <c r="J11858" s="3">
        <v>1519.3</v>
      </c>
      <c r="K11858" s="26">
        <v>0.308</v>
      </c>
      <c r="L11858" s="4" t="b">
        <v>1</v>
      </c>
      <c r="M11858" s="4" t="s">
        <v>57</v>
      </c>
      <c r="N11858" s="35">
        <f>'Landed Freight Margin Tool'!$D$4</f>
        <v>0.58708499999999997</v>
      </c>
      <c r="O11858" s="30">
        <f>(MAX($F11858,MIN(0.18*$D11858,$F11858*(1+$N11858))))</f>
        <v>1318.3121552499999</v>
      </c>
      <c r="P11858" s="35">
        <f>O11858/D11858</f>
        <v>9.5788077662248963E-2</v>
      </c>
    </row>
    <row r="11859" spans="1:16" x14ac:dyDescent="0.3">
      <c r="A11859" s="2">
        <v>45124</v>
      </c>
      <c r="B11859" s="3" t="s">
        <v>19442</v>
      </c>
      <c r="C11859" s="4" t="s">
        <v>19443</v>
      </c>
      <c r="D11859" s="27">
        <v>14786</v>
      </c>
      <c r="E11859" s="27">
        <v>1288.42</v>
      </c>
      <c r="F11859" s="27">
        <v>766.34</v>
      </c>
      <c r="G11859" s="26">
        <f>(E11859-F11859)/E11859</f>
        <v>0.40520948138029528</v>
      </c>
      <c r="H11859" s="27">
        <f>E11859-F11859</f>
        <v>522.08000000000004</v>
      </c>
      <c r="I11859" s="35">
        <f>E11859/D11859</f>
        <v>8.7137833085351016E-2</v>
      </c>
      <c r="J11859" s="3">
        <v>3657</v>
      </c>
      <c r="K11859" s="26">
        <v>0</v>
      </c>
      <c r="L11859" s="4" t="b">
        <v>0</v>
      </c>
      <c r="M11859" s="4" t="s">
        <v>57</v>
      </c>
      <c r="N11859" s="35">
        <f>'Landed Freight Margin Tool'!$D$4</f>
        <v>0.58708499999999997</v>
      </c>
      <c r="O11859" s="30">
        <f>(MAX($F11859,MIN(0.18*$D11859,$F11859*(1+$N11859))))</f>
        <v>1216.2467189000001</v>
      </c>
      <c r="P11859" s="35">
        <f>O11859/D11859</f>
        <v>8.2256642695793331E-2</v>
      </c>
    </row>
    <row r="11860" spans="1:16" x14ac:dyDescent="0.3">
      <c r="A11860" s="2">
        <v>45215</v>
      </c>
      <c r="B11860" s="3" t="s">
        <v>6954</v>
      </c>
      <c r="C11860" s="4" t="s">
        <v>6955</v>
      </c>
      <c r="D11860" s="27">
        <v>17734.61</v>
      </c>
      <c r="E11860" s="27">
        <v>1547.18</v>
      </c>
      <c r="F11860" s="27">
        <v>1011.14</v>
      </c>
      <c r="G11860" s="26">
        <f>(E11860-F11860)/E11860</f>
        <v>0.34646259646582817</v>
      </c>
      <c r="H11860" s="27">
        <f>E11860-F11860</f>
        <v>536.04000000000008</v>
      </c>
      <c r="I11860" s="35">
        <f>E11860/D11860</f>
        <v>8.724071180589818E-2</v>
      </c>
      <c r="J11860" s="3">
        <v>7130.71</v>
      </c>
      <c r="K11860" s="26">
        <v>0.17499999999999999</v>
      </c>
      <c r="L11860" s="4" t="b">
        <v>0</v>
      </c>
      <c r="M11860" s="4" t="s">
        <v>57</v>
      </c>
      <c r="N11860" s="35">
        <f>'Landed Freight Margin Tool'!$D$4</f>
        <v>0.58708499999999997</v>
      </c>
      <c r="O11860" s="30">
        <f>(MAX($F11860,MIN(0.18*$D11860,$F11860*(1+$N11860))))</f>
        <v>1604.7651269</v>
      </c>
      <c r="P11860" s="35">
        <f>O11860/D11860</f>
        <v>9.0487759634973644E-2</v>
      </c>
    </row>
    <row r="11861" spans="1:16" x14ac:dyDescent="0.3">
      <c r="A11861" s="2">
        <v>45043</v>
      </c>
      <c r="B11861" s="3" t="s">
        <v>13888</v>
      </c>
      <c r="C11861" s="4" t="s">
        <v>13889</v>
      </c>
      <c r="D11861" s="27">
        <v>6831.48</v>
      </c>
      <c r="E11861" s="27">
        <v>596.87</v>
      </c>
      <c r="F11861" s="27">
        <v>286.69</v>
      </c>
      <c r="G11861" s="26">
        <f>(E11861-F11861)/E11861</f>
        <v>0.51967765174996228</v>
      </c>
      <c r="H11861" s="27">
        <f>E11861-F11861</f>
        <v>310.18</v>
      </c>
      <c r="I11861" s="35">
        <f>E11861/D11861</f>
        <v>8.7370525859696582E-2</v>
      </c>
      <c r="J11861" s="3">
        <v>8045.84</v>
      </c>
      <c r="K11861" s="26">
        <v>0.121</v>
      </c>
      <c r="L11861" s="4" t="b">
        <v>0</v>
      </c>
      <c r="M11861" s="4" t="s">
        <v>57</v>
      </c>
      <c r="N11861" s="35">
        <f>'Landed Freight Margin Tool'!$D$4</f>
        <v>0.58708499999999997</v>
      </c>
      <c r="O11861" s="30">
        <f>(MAX($F11861,MIN(0.18*$D11861,$F11861*(1+$N11861))))</f>
        <v>455.00139865</v>
      </c>
      <c r="P11861" s="35">
        <f>O11861/D11861</f>
        <v>6.6603634739470813E-2</v>
      </c>
    </row>
    <row r="11862" spans="1:16" x14ac:dyDescent="0.3">
      <c r="A11862" s="2">
        <v>45000</v>
      </c>
      <c r="B11862" s="3" t="s">
        <v>25063</v>
      </c>
      <c r="C11862" s="4" t="s">
        <v>25064</v>
      </c>
      <c r="D11862" s="27">
        <v>14706.44</v>
      </c>
      <c r="E11862" s="27">
        <v>1287.2</v>
      </c>
      <c r="F11862" s="27">
        <v>937.13</v>
      </c>
      <c r="G11862" s="26">
        <f>(E11862-F11862)/E11862</f>
        <v>0.27196239900559355</v>
      </c>
      <c r="H11862" s="27">
        <f>E11862-F11862</f>
        <v>350.07000000000005</v>
      </c>
      <c r="I11862" s="35">
        <f>E11862/D11862</f>
        <v>8.7526281003424355E-2</v>
      </c>
      <c r="J11862" s="3">
        <v>1364.87</v>
      </c>
      <c r="K11862" s="26">
        <v>0.20699999999999999</v>
      </c>
      <c r="L11862" s="4" t="b">
        <v>1</v>
      </c>
      <c r="M11862" s="4" t="s">
        <v>57</v>
      </c>
      <c r="N11862" s="35">
        <f>'Landed Freight Margin Tool'!$D$4</f>
        <v>0.58708499999999997</v>
      </c>
      <c r="O11862" s="30">
        <f>(MAX($F11862,MIN(0.18*$D11862,$F11862*(1+$N11862))))</f>
        <v>1487.3049660500001</v>
      </c>
      <c r="P11862" s="35">
        <f>O11862/D11862</f>
        <v>0.10113290273172841</v>
      </c>
    </row>
    <row r="11863" spans="1:16" x14ac:dyDescent="0.3">
      <c r="A11863" s="2">
        <v>44979</v>
      </c>
      <c r="B11863" s="3" t="s">
        <v>16045</v>
      </c>
      <c r="C11863" s="4" t="s">
        <v>16046</v>
      </c>
      <c r="D11863" s="27">
        <v>18159.939999999999</v>
      </c>
      <c r="E11863" s="27">
        <v>1590.06</v>
      </c>
      <c r="F11863" s="27">
        <v>1214.31</v>
      </c>
      <c r="G11863" s="26">
        <f>(E11863-F11863)/E11863</f>
        <v>0.23631183728915892</v>
      </c>
      <c r="H11863" s="27">
        <f>E11863-F11863</f>
        <v>375.75</v>
      </c>
      <c r="I11863" s="35">
        <f>E11863/D11863</f>
        <v>8.7558659334777536E-2</v>
      </c>
      <c r="J11863" s="3">
        <v>0</v>
      </c>
      <c r="K11863" s="26">
        <v>0</v>
      </c>
      <c r="L11863" s="4" t="b">
        <v>0</v>
      </c>
      <c r="M11863" s="4" t="s">
        <v>57</v>
      </c>
      <c r="N11863" s="35">
        <f>'Landed Freight Margin Tool'!$D$4</f>
        <v>0.58708499999999997</v>
      </c>
      <c r="O11863" s="30">
        <f>(MAX($F11863,MIN(0.18*$D11863,$F11863*(1+$N11863))))</f>
        <v>1927.2131863500001</v>
      </c>
      <c r="P11863" s="35">
        <f>O11863/D11863</f>
        <v>0.10612442476957525</v>
      </c>
    </row>
    <row r="11864" spans="1:16" x14ac:dyDescent="0.3">
      <c r="A11864" s="2">
        <v>45222</v>
      </c>
      <c r="B11864" s="3" t="s">
        <v>4375</v>
      </c>
      <c r="C11864" s="4" t="s">
        <v>4376</v>
      </c>
      <c r="D11864" s="27">
        <v>4697.9799999999996</v>
      </c>
      <c r="E11864" s="27">
        <v>411.58</v>
      </c>
      <c r="F11864" s="27">
        <v>304.55</v>
      </c>
      <c r="G11864" s="26">
        <f>(E11864-F11864)/E11864</f>
        <v>0.26004664949706008</v>
      </c>
      <c r="H11864" s="27">
        <f>E11864-F11864</f>
        <v>107.02999999999997</v>
      </c>
      <c r="I11864" s="35">
        <f>E11864/D11864</f>
        <v>8.7607865508154567E-2</v>
      </c>
      <c r="J11864" s="3">
        <v>0</v>
      </c>
      <c r="K11864" s="26">
        <v>0</v>
      </c>
      <c r="L11864" s="4" t="b">
        <v>0</v>
      </c>
      <c r="M11864" s="4" t="s">
        <v>57</v>
      </c>
      <c r="N11864" s="35">
        <f>'Landed Freight Margin Tool'!$D$4</f>
        <v>0.58708499999999997</v>
      </c>
      <c r="O11864" s="30">
        <f>(MAX($F11864,MIN(0.18*$D11864,$F11864*(1+$N11864))))</f>
        <v>483.34673675000005</v>
      </c>
      <c r="P11864" s="35">
        <f>O11864/D11864</f>
        <v>0.10288394943145779</v>
      </c>
    </row>
    <row r="11865" spans="1:16" x14ac:dyDescent="0.3">
      <c r="A11865" s="2">
        <v>45175</v>
      </c>
      <c r="B11865" s="3" t="s">
        <v>15058</v>
      </c>
      <c r="C11865" s="4" t="s">
        <v>15059</v>
      </c>
      <c r="D11865" s="27">
        <v>24003.43</v>
      </c>
      <c r="E11865" s="27">
        <v>2104.06</v>
      </c>
      <c r="F11865" s="27">
        <v>1365.57</v>
      </c>
      <c r="G11865" s="26">
        <f>(E11865-F11865)/E11865</f>
        <v>0.35098333697708239</v>
      </c>
      <c r="H11865" s="27">
        <f>E11865-F11865</f>
        <v>738.49</v>
      </c>
      <c r="I11865" s="35">
        <f>E11865/D11865</f>
        <v>8.765663907199929E-2</v>
      </c>
      <c r="J11865" s="3">
        <v>129.41</v>
      </c>
      <c r="K11865" s="26">
        <v>0.88500000000000001</v>
      </c>
      <c r="L11865" s="4" t="b">
        <v>1</v>
      </c>
      <c r="M11865" s="4" t="s">
        <v>57</v>
      </c>
      <c r="N11865" s="35">
        <f>'Landed Freight Margin Tool'!$D$4</f>
        <v>0.58708499999999997</v>
      </c>
      <c r="O11865" s="30">
        <f>(MAX($F11865,MIN(0.18*$D11865,$F11865*(1+$N11865))))</f>
        <v>2167.2756634500001</v>
      </c>
      <c r="P11865" s="35">
        <f>O11865/D11865</f>
        <v>9.0290248662378669E-2</v>
      </c>
    </row>
    <row r="11866" spans="1:16" x14ac:dyDescent="0.3">
      <c r="A11866" s="2">
        <v>45177</v>
      </c>
      <c r="B11866" s="3" t="s">
        <v>562</v>
      </c>
      <c r="C11866" s="4" t="s">
        <v>563</v>
      </c>
      <c r="D11866" s="27">
        <v>23394.41</v>
      </c>
      <c r="E11866" s="27">
        <v>2053.86</v>
      </c>
      <c r="F11866" s="27">
        <v>1528.42</v>
      </c>
      <c r="G11866" s="26">
        <f>(E11866-F11866)/E11866</f>
        <v>0.2558304850379286</v>
      </c>
      <c r="H11866" s="27">
        <f>E11866-F11866</f>
        <v>525.44000000000005</v>
      </c>
      <c r="I11866" s="35">
        <f>E11866/D11866</f>
        <v>8.7792767588496579E-2</v>
      </c>
      <c r="J11866" s="3">
        <v>0</v>
      </c>
      <c r="K11866" s="26">
        <v>0</v>
      </c>
      <c r="L11866" s="4" t="b">
        <v>0</v>
      </c>
      <c r="M11866" s="4" t="s">
        <v>57</v>
      </c>
      <c r="N11866" s="35">
        <f>'Landed Freight Margin Tool'!$D$4</f>
        <v>0.58708499999999997</v>
      </c>
      <c r="O11866" s="30">
        <f>(MAX($F11866,MIN(0.18*$D11866,$F11866*(1+$N11866))))</f>
        <v>2425.7324557000002</v>
      </c>
      <c r="P11866" s="35">
        <f>O11866/D11866</f>
        <v>0.1036885502006676</v>
      </c>
    </row>
    <row r="11867" spans="1:16" x14ac:dyDescent="0.3">
      <c r="A11867" s="2">
        <v>45211</v>
      </c>
      <c r="B11867" s="3" t="s">
        <v>13572</v>
      </c>
      <c r="C11867" s="4" t="s">
        <v>13573</v>
      </c>
      <c r="D11867" s="27">
        <v>4243.51</v>
      </c>
      <c r="E11867" s="27">
        <v>373.09</v>
      </c>
      <c r="F11867" s="27">
        <v>190.96</v>
      </c>
      <c r="G11867" s="26">
        <f>(E11867-F11867)/E11867</f>
        <v>0.48816639416762708</v>
      </c>
      <c r="H11867" s="27">
        <f>E11867-F11867</f>
        <v>182.12999999999997</v>
      </c>
      <c r="I11867" s="35">
        <f>E11867/D11867</f>
        <v>8.7920141580908245E-2</v>
      </c>
      <c r="J11867" s="3">
        <v>1541.59</v>
      </c>
      <c r="K11867" s="26">
        <v>0.20799999999999999</v>
      </c>
      <c r="L11867" s="4" t="b">
        <v>1</v>
      </c>
      <c r="M11867" s="4" t="s">
        <v>57</v>
      </c>
      <c r="N11867" s="35">
        <f>'Landed Freight Margin Tool'!$D$4</f>
        <v>0.58708499999999997</v>
      </c>
      <c r="O11867" s="30">
        <f>(MAX($F11867,MIN(0.18*$D11867,$F11867*(1+$N11867))))</f>
        <v>303.06975160000002</v>
      </c>
      <c r="P11867" s="35">
        <f>O11867/D11867</f>
        <v>7.1419591705922686E-2</v>
      </c>
    </row>
    <row r="11868" spans="1:16" x14ac:dyDescent="0.3">
      <c r="A11868" s="2">
        <v>45202</v>
      </c>
      <c r="B11868" s="3" t="s">
        <v>10850</v>
      </c>
      <c r="C11868" s="4" t="s">
        <v>10851</v>
      </c>
      <c r="D11868" s="27">
        <v>11740.06</v>
      </c>
      <c r="E11868" s="27">
        <v>1033.1600000000001</v>
      </c>
      <c r="F11868" s="27">
        <v>571.24</v>
      </c>
      <c r="G11868" s="26">
        <f>(E11868-F11868)/E11868</f>
        <v>0.44709435131054243</v>
      </c>
      <c r="H11868" s="27">
        <f>E11868-F11868</f>
        <v>461.92000000000007</v>
      </c>
      <c r="I11868" s="35">
        <f>E11868/D11868</f>
        <v>8.8002957395447737E-2</v>
      </c>
      <c r="J11868" s="3">
        <v>4157.13</v>
      </c>
      <c r="K11868" s="26">
        <v>0.20399999999999999</v>
      </c>
      <c r="L11868" s="4" t="b">
        <v>1</v>
      </c>
      <c r="M11868" s="4" t="s">
        <v>57</v>
      </c>
      <c r="N11868" s="35">
        <f>'Landed Freight Margin Tool'!$D$4</f>
        <v>0.58708499999999997</v>
      </c>
      <c r="O11868" s="30">
        <f>(MAX($F11868,MIN(0.18*$D11868,$F11868*(1+$N11868))))</f>
        <v>906.60643540000001</v>
      </c>
      <c r="P11868" s="35">
        <f>O11868/D11868</f>
        <v>7.7223322146564841E-2</v>
      </c>
    </row>
    <row r="11869" spans="1:16" x14ac:dyDescent="0.3">
      <c r="A11869" s="2">
        <v>45260</v>
      </c>
      <c r="B11869" s="3" t="s">
        <v>11146</v>
      </c>
      <c r="C11869" s="4" t="s">
        <v>11147</v>
      </c>
      <c r="D11869" s="27">
        <v>19816.560000000001</v>
      </c>
      <c r="E11869" s="27">
        <v>1744.75</v>
      </c>
      <c r="F11869" s="27">
        <v>918.47</v>
      </c>
      <c r="G11869" s="26">
        <f>(E11869-F11869)/E11869</f>
        <v>0.47358074222668001</v>
      </c>
      <c r="H11869" s="27">
        <f>E11869-F11869</f>
        <v>826.28</v>
      </c>
      <c r="I11869" s="35">
        <f>E11869/D11869</f>
        <v>8.8045049191181515E-2</v>
      </c>
      <c r="J11869" s="3">
        <v>11481.08</v>
      </c>
      <c r="K11869" s="26">
        <v>0.18099999999999999</v>
      </c>
      <c r="L11869" s="4" t="b">
        <v>1</v>
      </c>
      <c r="M11869" s="4" t="s">
        <v>57</v>
      </c>
      <c r="N11869" s="35">
        <f>'Landed Freight Margin Tool'!$D$4</f>
        <v>0.58708499999999997</v>
      </c>
      <c r="O11869" s="30">
        <f>(MAX($F11869,MIN(0.18*$D11869,$F11869*(1+$N11869))))</f>
        <v>1457.6899599500002</v>
      </c>
      <c r="P11869" s="35">
        <f>O11869/D11869</f>
        <v>7.3559182822346567E-2</v>
      </c>
    </row>
    <row r="11870" spans="1:16" x14ac:dyDescent="0.3">
      <c r="A11870" s="2">
        <v>45279</v>
      </c>
      <c r="B11870" s="3" t="s">
        <v>13586</v>
      </c>
      <c r="C11870" s="4" t="s">
        <v>13587</v>
      </c>
      <c r="D11870" s="27">
        <v>7805.96</v>
      </c>
      <c r="E11870" s="27">
        <v>687.95</v>
      </c>
      <c r="F11870" s="27">
        <v>367.54</v>
      </c>
      <c r="G11870" s="26">
        <f>(E11870-F11870)/E11870</f>
        <v>0.46574605712624467</v>
      </c>
      <c r="H11870" s="27">
        <f>E11870-F11870</f>
        <v>320.41000000000003</v>
      </c>
      <c r="I11870" s="35">
        <f>E11870/D11870</f>
        <v>8.8131376537927436E-2</v>
      </c>
      <c r="J11870" s="3">
        <v>1356.6</v>
      </c>
      <c r="K11870" s="26">
        <v>0.41</v>
      </c>
      <c r="L11870" s="4" t="b">
        <v>1</v>
      </c>
      <c r="M11870" s="4" t="s">
        <v>57</v>
      </c>
      <c r="N11870" s="35">
        <f>'Landed Freight Margin Tool'!$D$4</f>
        <v>0.58708499999999997</v>
      </c>
      <c r="O11870" s="30">
        <f>(MAX($F11870,MIN(0.18*$D11870,$F11870*(1+$N11870))))</f>
        <v>583.31722090000005</v>
      </c>
      <c r="P11870" s="35">
        <f>O11870/D11870</f>
        <v>7.4727159875274798E-2</v>
      </c>
    </row>
    <row r="11871" spans="1:16" x14ac:dyDescent="0.3">
      <c r="A11871" s="2">
        <v>45077</v>
      </c>
      <c r="B11871" s="3" t="s">
        <v>17883</v>
      </c>
      <c r="C11871" s="4" t="s">
        <v>17884</v>
      </c>
      <c r="D11871" s="27">
        <v>13905.95</v>
      </c>
      <c r="E11871" s="27">
        <v>1226.77</v>
      </c>
      <c r="F11871" s="27">
        <v>792.06</v>
      </c>
      <c r="G11871" s="26">
        <f>(E11871-F11871)/E11871</f>
        <v>0.35435330175990615</v>
      </c>
      <c r="H11871" s="27">
        <f>E11871-F11871</f>
        <v>434.71000000000004</v>
      </c>
      <c r="I11871" s="35">
        <f>E11871/D11871</f>
        <v>8.8219071692333131E-2</v>
      </c>
      <c r="J11871" s="3">
        <v>19287.61</v>
      </c>
      <c r="K11871" s="26">
        <v>5.8000000000000003E-2</v>
      </c>
      <c r="L11871" s="4" t="b">
        <v>0</v>
      </c>
      <c r="M11871" s="4" t="s">
        <v>57</v>
      </c>
      <c r="N11871" s="35">
        <f>'Landed Freight Margin Tool'!$D$4</f>
        <v>0.58708499999999997</v>
      </c>
      <c r="O11871" s="30">
        <f>(MAX($F11871,MIN(0.18*$D11871,$F11871*(1+$N11871))))</f>
        <v>1257.0665451</v>
      </c>
      <c r="P11871" s="35">
        <f>O11871/D11871</f>
        <v>9.0397746655208736E-2</v>
      </c>
    </row>
    <row r="11872" spans="1:16" x14ac:dyDescent="0.3">
      <c r="A11872" s="2">
        <v>45012</v>
      </c>
      <c r="B11872" s="3" t="s">
        <v>2252</v>
      </c>
      <c r="C11872" s="4" t="s">
        <v>2253</v>
      </c>
      <c r="D11872" s="27">
        <v>20233.12</v>
      </c>
      <c r="E11872" s="27">
        <v>1785.92</v>
      </c>
      <c r="F11872" s="27">
        <v>1261.6300000000001</v>
      </c>
      <c r="G11872" s="26">
        <f>(E11872-F11872)/E11872</f>
        <v>0.29356858089948035</v>
      </c>
      <c r="H11872" s="27">
        <f>E11872-F11872</f>
        <v>524.29</v>
      </c>
      <c r="I11872" s="35">
        <f>E11872/D11872</f>
        <v>8.8267158006278823E-2</v>
      </c>
      <c r="J11872" s="3">
        <v>154.97999999999999</v>
      </c>
      <c r="K11872" s="26">
        <v>0.22</v>
      </c>
      <c r="L11872" s="4" t="b">
        <v>1</v>
      </c>
      <c r="M11872" s="4" t="s">
        <v>57</v>
      </c>
      <c r="N11872" s="35">
        <f>'Landed Freight Margin Tool'!$D$4</f>
        <v>0.58708499999999997</v>
      </c>
      <c r="O11872" s="30">
        <f>(MAX($F11872,MIN(0.18*$D11872,$F11872*(1+$N11872))))</f>
        <v>2002.3140485500003</v>
      </c>
      <c r="P11872" s="35">
        <f>O11872/D11872</f>
        <v>9.8962199035541751E-2</v>
      </c>
    </row>
    <row r="11873" spans="1:16" x14ac:dyDescent="0.3">
      <c r="A11873" s="2">
        <v>45084</v>
      </c>
      <c r="B11873" s="3" t="s">
        <v>4447</v>
      </c>
      <c r="C11873" s="4" t="s">
        <v>4448</v>
      </c>
      <c r="D11873" s="27">
        <v>12650.3</v>
      </c>
      <c r="E11873" s="27">
        <v>1120.1300000000001</v>
      </c>
      <c r="F11873" s="27">
        <v>635.29999999999995</v>
      </c>
      <c r="G11873" s="26">
        <f>(E11873-F11873)/E11873</f>
        <v>0.43283368894681878</v>
      </c>
      <c r="H11873" s="27">
        <f>E11873-F11873</f>
        <v>484.83000000000015</v>
      </c>
      <c r="I11873" s="35">
        <f>E11873/D11873</f>
        <v>8.854572618831176E-2</v>
      </c>
      <c r="J11873" s="3">
        <v>939.72</v>
      </c>
      <c r="K11873" s="26">
        <v>0.22</v>
      </c>
      <c r="L11873" s="4" t="b">
        <v>1</v>
      </c>
      <c r="M11873" s="4" t="s">
        <v>57</v>
      </c>
      <c r="N11873" s="35">
        <f>'Landed Freight Margin Tool'!$D$4</f>
        <v>0.58708499999999997</v>
      </c>
      <c r="O11873" s="30">
        <f>(MAX($F11873,MIN(0.18*$D11873,$F11873*(1+$N11873))))</f>
        <v>1008.2751005</v>
      </c>
      <c r="P11873" s="35">
        <f>O11873/D11873</f>
        <v>7.9703651336331949E-2</v>
      </c>
    </row>
    <row r="11874" spans="1:16" x14ac:dyDescent="0.3">
      <c r="A11874" s="2">
        <v>45107</v>
      </c>
      <c r="B11874" s="3" t="s">
        <v>17266</v>
      </c>
      <c r="C11874" s="4" t="s">
        <v>17267</v>
      </c>
      <c r="D11874" s="27">
        <v>6483.29</v>
      </c>
      <c r="E11874" s="27">
        <v>574.35</v>
      </c>
      <c r="F11874" s="27">
        <v>405.47</v>
      </c>
      <c r="G11874" s="26">
        <f>(E11874-F11874)/E11874</f>
        <v>0.2940367371811613</v>
      </c>
      <c r="H11874" s="27">
        <f>E11874-F11874</f>
        <v>168.88</v>
      </c>
      <c r="I11874" s="35">
        <f>E11874/D11874</f>
        <v>8.8589281059462094E-2</v>
      </c>
      <c r="J11874" s="3">
        <v>2133.64</v>
      </c>
      <c r="K11874" s="26">
        <v>0.22</v>
      </c>
      <c r="L11874" s="4" t="b">
        <v>1</v>
      </c>
      <c r="M11874" s="4" t="s">
        <v>57</v>
      </c>
      <c r="N11874" s="35">
        <f>'Landed Freight Margin Tool'!$D$4</f>
        <v>0.58708499999999997</v>
      </c>
      <c r="O11874" s="30">
        <f>(MAX($F11874,MIN(0.18*$D11874,$F11874*(1+$N11874))))</f>
        <v>643.51535495000007</v>
      </c>
      <c r="P11874" s="35">
        <f>O11874/D11874</f>
        <v>9.925753050534529E-2</v>
      </c>
    </row>
    <row r="11875" spans="1:16" x14ac:dyDescent="0.3">
      <c r="A11875" s="2">
        <v>45079</v>
      </c>
      <c r="B11875" s="3" t="s">
        <v>10218</v>
      </c>
      <c r="C11875" s="4" t="s">
        <v>10219</v>
      </c>
      <c r="D11875" s="27">
        <v>23965.27</v>
      </c>
      <c r="E11875" s="27">
        <v>2124.7800000000002</v>
      </c>
      <c r="F11875" s="27">
        <v>1316.4</v>
      </c>
      <c r="G11875" s="26">
        <f>(E11875-F11875)/E11875</f>
        <v>0.38045350577471554</v>
      </c>
      <c r="H11875" s="27">
        <f>E11875-F11875</f>
        <v>808.38000000000011</v>
      </c>
      <c r="I11875" s="35">
        <f>E11875/D11875</f>
        <v>8.8660799565371068E-2</v>
      </c>
      <c r="J11875" s="3">
        <v>5514.44</v>
      </c>
      <c r="K11875" s="26">
        <v>0.161</v>
      </c>
      <c r="L11875" s="4" t="b">
        <v>0</v>
      </c>
      <c r="M11875" s="4" t="s">
        <v>57</v>
      </c>
      <c r="N11875" s="35">
        <f>'Landed Freight Margin Tool'!$D$4</f>
        <v>0.58708499999999997</v>
      </c>
      <c r="O11875" s="30">
        <f>(MAX($F11875,MIN(0.18*$D11875,$F11875*(1+$N11875))))</f>
        <v>2089.2386940000001</v>
      </c>
      <c r="P11875" s="35">
        <f>O11875/D11875</f>
        <v>8.7177765741842259E-2</v>
      </c>
    </row>
    <row r="11876" spans="1:16" x14ac:dyDescent="0.3">
      <c r="A11876" s="2">
        <v>45152</v>
      </c>
      <c r="B11876" s="3" t="s">
        <v>8656</v>
      </c>
      <c r="C11876" s="4" t="s">
        <v>8657</v>
      </c>
      <c r="D11876" s="27">
        <v>9576.66</v>
      </c>
      <c r="E11876" s="27">
        <v>851.32</v>
      </c>
      <c r="F11876" s="27">
        <v>554.4</v>
      </c>
      <c r="G11876" s="26">
        <f>(E11876-F11876)/E11876</f>
        <v>0.34877601841845612</v>
      </c>
      <c r="H11876" s="27">
        <f>E11876-F11876</f>
        <v>296.92000000000007</v>
      </c>
      <c r="I11876" s="35">
        <f>E11876/D11876</f>
        <v>8.8895293348620508E-2</v>
      </c>
      <c r="J11876" s="3">
        <v>806.06</v>
      </c>
      <c r="K11876" s="26">
        <v>0.22</v>
      </c>
      <c r="L11876" s="4" t="b">
        <v>1</v>
      </c>
      <c r="M11876" s="4" t="s">
        <v>57</v>
      </c>
      <c r="N11876" s="35">
        <f>'Landed Freight Margin Tool'!$D$4</f>
        <v>0.58708499999999997</v>
      </c>
      <c r="O11876" s="30">
        <f>(MAX($F11876,MIN(0.18*$D11876,$F11876*(1+$N11876))))</f>
        <v>879.87992399999996</v>
      </c>
      <c r="P11876" s="35">
        <f>O11876/D11876</f>
        <v>9.1877536009422903E-2</v>
      </c>
    </row>
    <row r="11877" spans="1:16" x14ac:dyDescent="0.3">
      <c r="A11877" s="2">
        <v>45209</v>
      </c>
      <c r="B11877" s="3" t="s">
        <v>22736</v>
      </c>
      <c r="C11877" s="4" t="s">
        <v>22737</v>
      </c>
      <c r="D11877" s="27">
        <v>14187.77</v>
      </c>
      <c r="E11877" s="27">
        <v>1261.74</v>
      </c>
      <c r="F11877" s="27">
        <v>798.2</v>
      </c>
      <c r="G11877" s="26">
        <f>(E11877-F11877)/E11877</f>
        <v>0.36738155245930221</v>
      </c>
      <c r="H11877" s="27">
        <f>E11877-F11877</f>
        <v>463.53999999999996</v>
      </c>
      <c r="I11877" s="35">
        <f>E11877/D11877</f>
        <v>8.893152341770412E-2</v>
      </c>
      <c r="J11877" s="3">
        <v>890.52</v>
      </c>
      <c r="K11877" s="26">
        <v>0.22</v>
      </c>
      <c r="L11877" s="4" t="b">
        <v>1</v>
      </c>
      <c r="M11877" s="4" t="s">
        <v>57</v>
      </c>
      <c r="N11877" s="35">
        <f>'Landed Freight Margin Tool'!$D$4</f>
        <v>0.58708499999999997</v>
      </c>
      <c r="O11877" s="30">
        <f>(MAX($F11877,MIN(0.18*$D11877,$F11877*(1+$N11877))))</f>
        <v>1266.8112470000001</v>
      </c>
      <c r="P11877" s="35">
        <f>O11877/D11877</f>
        <v>8.9288961337828293E-2</v>
      </c>
    </row>
    <row r="11878" spans="1:16" x14ac:dyDescent="0.3">
      <c r="A11878" s="2">
        <v>45030</v>
      </c>
      <c r="B11878" s="3" t="s">
        <v>9792</v>
      </c>
      <c r="C11878" s="4" t="s">
        <v>9793</v>
      </c>
      <c r="D11878" s="27">
        <v>4931.92</v>
      </c>
      <c r="E11878" s="27">
        <v>439.36</v>
      </c>
      <c r="F11878" s="27">
        <v>284.32</v>
      </c>
      <c r="G11878" s="26">
        <f>(E11878-F11878)/E11878</f>
        <v>0.35287691187181358</v>
      </c>
      <c r="H11878" s="27">
        <f>E11878-F11878</f>
        <v>155.04000000000002</v>
      </c>
      <c r="I11878" s="35">
        <f>E11878/D11878</f>
        <v>8.9084981102694291E-2</v>
      </c>
      <c r="J11878" s="3">
        <v>8744.1299999999992</v>
      </c>
      <c r="K11878" s="26">
        <v>0.20599999999999999</v>
      </c>
      <c r="L11878" s="4" t="b">
        <v>1</v>
      </c>
      <c r="M11878" s="4" t="s">
        <v>57</v>
      </c>
      <c r="N11878" s="35">
        <f>'Landed Freight Margin Tool'!$D$4</f>
        <v>0.58708499999999997</v>
      </c>
      <c r="O11878" s="30">
        <f>(MAX($F11878,MIN(0.18*$D11878,$F11878*(1+$N11878))))</f>
        <v>451.24000720000004</v>
      </c>
      <c r="P11878" s="35">
        <f>O11878/D11878</f>
        <v>9.1493780758811996E-2</v>
      </c>
    </row>
    <row r="11879" spans="1:16" x14ac:dyDescent="0.3">
      <c r="A11879" s="2">
        <v>45138</v>
      </c>
      <c r="B11879" s="3" t="s">
        <v>6239</v>
      </c>
      <c r="C11879" s="4" t="s">
        <v>6240</v>
      </c>
      <c r="D11879" s="27">
        <v>19018.919999999998</v>
      </c>
      <c r="E11879" s="27">
        <v>1694.94</v>
      </c>
      <c r="F11879" s="27">
        <v>1042.4000000000001</v>
      </c>
      <c r="G11879" s="26">
        <f>(E11879-F11879)/E11879</f>
        <v>0.38499297910250507</v>
      </c>
      <c r="H11879" s="27">
        <f>E11879-F11879</f>
        <v>652.54</v>
      </c>
      <c r="I11879" s="35">
        <f>E11879/D11879</f>
        <v>8.9118625032336238E-2</v>
      </c>
      <c r="J11879" s="3">
        <v>1987.68</v>
      </c>
      <c r="K11879" s="26">
        <v>0.22</v>
      </c>
      <c r="L11879" s="4" t="b">
        <v>1</v>
      </c>
      <c r="M11879" s="4" t="s">
        <v>57</v>
      </c>
      <c r="N11879" s="35">
        <f>'Landed Freight Margin Tool'!$D$4</f>
        <v>0.58708499999999997</v>
      </c>
      <c r="O11879" s="30">
        <f>(MAX($F11879,MIN(0.18*$D11879,$F11879*(1+$N11879))))</f>
        <v>1654.3774040000003</v>
      </c>
      <c r="P11879" s="35">
        <f>O11879/D11879</f>
        <v>8.6985875328357262E-2</v>
      </c>
    </row>
    <row r="11880" spans="1:16" x14ac:dyDescent="0.3">
      <c r="A11880" s="2">
        <v>44929</v>
      </c>
      <c r="B11880" s="3" t="s">
        <v>25037</v>
      </c>
      <c r="C11880" s="4" t="s">
        <v>25038</v>
      </c>
      <c r="D11880" s="27">
        <v>17732.77</v>
      </c>
      <c r="E11880" s="27">
        <v>1583.4</v>
      </c>
      <c r="F11880" s="27">
        <v>659.81</v>
      </c>
      <c r="G11880" s="26">
        <f>(E11880-F11880)/E11880</f>
        <v>0.58329544019199198</v>
      </c>
      <c r="H11880" s="27">
        <f>E11880-F11880</f>
        <v>923.59000000000015</v>
      </c>
      <c r="I11880" s="35">
        <f>E11880/D11880</f>
        <v>8.9292310225644392E-2</v>
      </c>
      <c r="J11880" s="3">
        <v>6937.92</v>
      </c>
      <c r="K11880" s="26">
        <v>0.13600000000000001</v>
      </c>
      <c r="L11880" s="4" t="b">
        <v>0</v>
      </c>
      <c r="M11880" s="4" t="s">
        <v>57</v>
      </c>
      <c r="N11880" s="35">
        <f>'Landed Freight Margin Tool'!$D$4</f>
        <v>0.58708499999999997</v>
      </c>
      <c r="O11880" s="30">
        <f>(MAX($F11880,MIN(0.18*$D11880,$F11880*(1+$N11880))))</f>
        <v>1047.1745538499999</v>
      </c>
      <c r="P11880" s="35">
        <f>O11880/D11880</f>
        <v>5.905307257974924E-2</v>
      </c>
    </row>
    <row r="11881" spans="1:16" x14ac:dyDescent="0.3">
      <c r="A11881" s="2">
        <v>45261</v>
      </c>
      <c r="B11881" s="3" t="s">
        <v>7993</v>
      </c>
      <c r="C11881" s="4" t="s">
        <v>7994</v>
      </c>
      <c r="D11881" s="27">
        <v>17457.34</v>
      </c>
      <c r="E11881" s="27">
        <v>1560.34</v>
      </c>
      <c r="F11881" s="27">
        <v>960.4</v>
      </c>
      <c r="G11881" s="26">
        <f>(E11881-F11881)/E11881</f>
        <v>0.3844931232936411</v>
      </c>
      <c r="H11881" s="27">
        <f>E11881-F11881</f>
        <v>599.93999999999994</v>
      </c>
      <c r="I11881" s="35">
        <f>E11881/D11881</f>
        <v>8.9380169029187717E-2</v>
      </c>
      <c r="J11881" s="3">
        <v>999.58</v>
      </c>
      <c r="K11881" s="26">
        <v>0.22</v>
      </c>
      <c r="L11881" s="4" t="b">
        <v>1</v>
      </c>
      <c r="M11881" s="4" t="s">
        <v>57</v>
      </c>
      <c r="N11881" s="35">
        <f>'Landed Freight Margin Tool'!$D$4</f>
        <v>0.58708499999999997</v>
      </c>
      <c r="O11881" s="30">
        <f>(MAX($F11881,MIN(0.18*$D11881,$F11881*(1+$N11881))))</f>
        <v>1524.2364340000001</v>
      </c>
      <c r="P11881" s="35">
        <f>O11881/D11881</f>
        <v>8.7312066672242172E-2</v>
      </c>
    </row>
    <row r="11882" spans="1:16" x14ac:dyDescent="0.3">
      <c r="A11882" s="2">
        <v>45190</v>
      </c>
      <c r="B11882" s="3" t="s">
        <v>13858</v>
      </c>
      <c r="C11882" s="4" t="s">
        <v>13859</v>
      </c>
      <c r="D11882" s="27">
        <v>2208.33</v>
      </c>
      <c r="E11882" s="27">
        <v>197.46</v>
      </c>
      <c r="F11882" s="27">
        <v>111.29</v>
      </c>
      <c r="G11882" s="26">
        <f>(E11882-F11882)/E11882</f>
        <v>0.43639218069482427</v>
      </c>
      <c r="H11882" s="27">
        <f>E11882-F11882</f>
        <v>86.17</v>
      </c>
      <c r="I11882" s="35">
        <f>E11882/D11882</f>
        <v>8.9415984024126829E-2</v>
      </c>
      <c r="J11882" s="3">
        <v>964.96</v>
      </c>
      <c r="K11882" s="26">
        <v>0.20599999999999999</v>
      </c>
      <c r="L11882" s="4" t="b">
        <v>1</v>
      </c>
      <c r="M11882" s="4" t="s">
        <v>57</v>
      </c>
      <c r="N11882" s="35">
        <f>'Landed Freight Margin Tool'!$D$4</f>
        <v>0.58708499999999997</v>
      </c>
      <c r="O11882" s="30">
        <f>(MAX($F11882,MIN(0.18*$D11882,$F11882*(1+$N11882))))</f>
        <v>176.62668965000003</v>
      </c>
      <c r="P11882" s="35">
        <f>O11882/D11882</f>
        <v>7.9982017927574242E-2</v>
      </c>
    </row>
    <row r="11883" spans="1:16" x14ac:dyDescent="0.3">
      <c r="A11883" s="2">
        <v>45132</v>
      </c>
      <c r="B11883" s="3" t="s">
        <v>19896</v>
      </c>
      <c r="C11883" s="4" t="s">
        <v>19897</v>
      </c>
      <c r="D11883" s="27">
        <v>11374.61</v>
      </c>
      <c r="E11883" s="27">
        <v>1019.71</v>
      </c>
      <c r="F11883" s="27">
        <v>525.45000000000005</v>
      </c>
      <c r="G11883" s="26">
        <f>(E11883-F11883)/E11883</f>
        <v>0.48470643614360942</v>
      </c>
      <c r="H11883" s="27">
        <f>E11883-F11883</f>
        <v>494.26</v>
      </c>
      <c r="I11883" s="35">
        <f>E11883/D11883</f>
        <v>8.9647908807422849E-2</v>
      </c>
      <c r="J11883" s="3">
        <v>1008.66</v>
      </c>
      <c r="K11883" s="26">
        <v>0.13600000000000001</v>
      </c>
      <c r="L11883" s="4" t="b">
        <v>0</v>
      </c>
      <c r="M11883" s="4" t="s">
        <v>57</v>
      </c>
      <c r="N11883" s="35">
        <f>'Landed Freight Margin Tool'!$D$4</f>
        <v>0.58708499999999997</v>
      </c>
      <c r="O11883" s="30">
        <f>(MAX($F11883,MIN(0.18*$D11883,$F11883*(1+$N11883))))</f>
        <v>833.93381325000007</v>
      </c>
      <c r="P11883" s="35">
        <f>O11883/D11883</f>
        <v>7.3315376373343788E-2</v>
      </c>
    </row>
    <row r="11884" spans="1:16" x14ac:dyDescent="0.3">
      <c r="A11884" s="2">
        <v>45217</v>
      </c>
      <c r="B11884" s="3" t="s">
        <v>14068</v>
      </c>
      <c r="C11884" s="4" t="s">
        <v>14069</v>
      </c>
      <c r="D11884" s="27">
        <v>11544.77</v>
      </c>
      <c r="E11884" s="27">
        <v>1036.72</v>
      </c>
      <c r="F11884" s="27">
        <v>718.3</v>
      </c>
      <c r="G11884" s="26">
        <f>(E11884-F11884)/E11884</f>
        <v>0.30714175476502825</v>
      </c>
      <c r="H11884" s="27">
        <f>E11884-F11884</f>
        <v>318.42000000000007</v>
      </c>
      <c r="I11884" s="35">
        <f>E11884/D11884</f>
        <v>8.9799970029719081E-2</v>
      </c>
      <c r="J11884" s="3">
        <v>0</v>
      </c>
      <c r="K11884" s="26">
        <v>0</v>
      </c>
      <c r="L11884" s="4" t="b">
        <v>0</v>
      </c>
      <c r="M11884" s="4" t="s">
        <v>57</v>
      </c>
      <c r="N11884" s="35">
        <f>'Landed Freight Margin Tool'!$D$4</f>
        <v>0.58708499999999997</v>
      </c>
      <c r="O11884" s="30">
        <f>(MAX($F11884,MIN(0.18*$D11884,$F11884*(1+$N11884))))</f>
        <v>1140.0031555</v>
      </c>
      <c r="P11884" s="35">
        <f>O11884/D11884</f>
        <v>9.8746285590791322E-2</v>
      </c>
    </row>
    <row r="11885" spans="1:16" x14ac:dyDescent="0.3">
      <c r="A11885" s="2">
        <v>45194</v>
      </c>
      <c r="B11885" s="3" t="s">
        <v>1679</v>
      </c>
      <c r="C11885" s="4" t="s">
        <v>1680</v>
      </c>
      <c r="D11885" s="27">
        <v>2978.38</v>
      </c>
      <c r="E11885" s="27">
        <v>267.69</v>
      </c>
      <c r="F11885" s="27">
        <v>280.04000000000002</v>
      </c>
      <c r="G11885" s="26">
        <f>(E11885-F11885)/E11885</f>
        <v>-4.6135455190705756E-2</v>
      </c>
      <c r="H11885" s="27">
        <f>E11885-F11885</f>
        <v>-12.350000000000023</v>
      </c>
      <c r="I11885" s="35">
        <f>E11885/D11885</f>
        <v>8.9877718759862738E-2</v>
      </c>
      <c r="J11885" s="3">
        <v>31423.55</v>
      </c>
      <c r="K11885" s="26">
        <v>0.128</v>
      </c>
      <c r="L11885" s="4" t="b">
        <v>0</v>
      </c>
      <c r="M11885" s="4" t="s">
        <v>57</v>
      </c>
      <c r="N11885" s="35">
        <f>'Landed Freight Margin Tool'!$D$4</f>
        <v>0.58708499999999997</v>
      </c>
      <c r="O11885" s="30">
        <f>(MAX($F11885,MIN(0.18*$D11885,$F11885*(1+$N11885))))</f>
        <v>444.44728340000006</v>
      </c>
      <c r="P11885" s="35">
        <f>O11885/D11885</f>
        <v>0.14922450573801868</v>
      </c>
    </row>
    <row r="11886" spans="1:16" x14ac:dyDescent="0.3">
      <c r="A11886" s="2">
        <v>44936</v>
      </c>
      <c r="B11886" s="3" t="s">
        <v>15860</v>
      </c>
      <c r="C11886" s="4" t="s">
        <v>15861</v>
      </c>
      <c r="D11886" s="27">
        <v>1676.74</v>
      </c>
      <c r="E11886" s="27">
        <v>150.80000000000001</v>
      </c>
      <c r="F11886" s="27">
        <v>93.38</v>
      </c>
      <c r="G11886" s="26">
        <f>(E11886-F11886)/E11886</f>
        <v>0.38076923076923086</v>
      </c>
      <c r="H11886" s="27">
        <f>E11886-F11886</f>
        <v>57.420000000000016</v>
      </c>
      <c r="I11886" s="35">
        <f>E11886/D11886</f>
        <v>8.9936424251821995E-2</v>
      </c>
      <c r="J11886" s="3">
        <v>743.15</v>
      </c>
      <c r="K11886" s="26">
        <v>0.621</v>
      </c>
      <c r="L11886" s="4" t="b">
        <v>1</v>
      </c>
      <c r="M11886" s="4" t="s">
        <v>57</v>
      </c>
      <c r="N11886" s="35">
        <f>'Landed Freight Margin Tool'!$D$4</f>
        <v>0.58708499999999997</v>
      </c>
      <c r="O11886" s="30">
        <f>(MAX($F11886,MIN(0.18*$D11886,$F11886*(1+$N11886))))</f>
        <v>148.20199729999999</v>
      </c>
      <c r="P11886" s="35">
        <f>O11886/D11886</f>
        <v>8.8386987427985245E-2</v>
      </c>
    </row>
    <row r="11887" spans="1:16" x14ac:dyDescent="0.3">
      <c r="A11887" s="2">
        <v>44979</v>
      </c>
      <c r="B11887" s="3" t="s">
        <v>20660</v>
      </c>
      <c r="C11887" s="4" t="s">
        <v>20661</v>
      </c>
      <c r="D11887" s="27">
        <v>4653.22</v>
      </c>
      <c r="E11887" s="27">
        <v>419.11</v>
      </c>
      <c r="F11887" s="27">
        <v>279.56</v>
      </c>
      <c r="G11887" s="26">
        <f>(E11887-F11887)/E11887</f>
        <v>0.33296747870487464</v>
      </c>
      <c r="H11887" s="27">
        <f>E11887-F11887</f>
        <v>139.55000000000001</v>
      </c>
      <c r="I11887" s="35">
        <f>E11887/D11887</f>
        <v>9.0068812564202849E-2</v>
      </c>
      <c r="J11887" s="3">
        <v>2347.33</v>
      </c>
      <c r="K11887" s="26">
        <v>0.193</v>
      </c>
      <c r="L11887" s="4" t="b">
        <v>1</v>
      </c>
      <c r="M11887" s="4" t="s">
        <v>57</v>
      </c>
      <c r="N11887" s="35">
        <f>'Landed Freight Margin Tool'!$D$4</f>
        <v>0.58708499999999997</v>
      </c>
      <c r="O11887" s="30">
        <f>(MAX($F11887,MIN(0.18*$D11887,$F11887*(1+$N11887))))</f>
        <v>443.6854826</v>
      </c>
      <c r="P11887" s="35">
        <f>O11887/D11887</f>
        <v>9.5350205363167864E-2</v>
      </c>
    </row>
    <row r="11888" spans="1:16" x14ac:dyDescent="0.3">
      <c r="A11888" s="2">
        <v>44977</v>
      </c>
      <c r="B11888" s="3" t="s">
        <v>1562</v>
      </c>
      <c r="C11888" s="4" t="s">
        <v>1563</v>
      </c>
      <c r="D11888" s="27">
        <v>9450.3700000000008</v>
      </c>
      <c r="E11888" s="27">
        <v>852.23</v>
      </c>
      <c r="F11888" s="27">
        <v>727.14</v>
      </c>
      <c r="G11888" s="26">
        <f>(E11888-F11888)/E11888</f>
        <v>0.14677962521854432</v>
      </c>
      <c r="H11888" s="27">
        <f>E11888-F11888</f>
        <v>125.09000000000003</v>
      </c>
      <c r="I11888" s="35">
        <f>E11888/D11888</f>
        <v>9.0179537944017008E-2</v>
      </c>
      <c r="J11888" s="3">
        <v>2405.88</v>
      </c>
      <c r="K11888" s="26">
        <v>0.22</v>
      </c>
      <c r="L11888" s="4" t="b">
        <v>1</v>
      </c>
      <c r="M11888" s="4" t="s">
        <v>57</v>
      </c>
      <c r="N11888" s="35">
        <f>'Landed Freight Margin Tool'!$D$4</f>
        <v>0.58708499999999997</v>
      </c>
      <c r="O11888" s="30">
        <f>(MAX($F11888,MIN(0.18*$D11888,$F11888*(1+$N11888))))</f>
        <v>1154.0329869</v>
      </c>
      <c r="P11888" s="35">
        <f>O11888/D11888</f>
        <v>0.12211511156706033</v>
      </c>
    </row>
    <row r="11889" spans="1:16" x14ac:dyDescent="0.3">
      <c r="A11889" s="2">
        <v>45054</v>
      </c>
      <c r="B11889" s="3" t="s">
        <v>224</v>
      </c>
      <c r="C11889" s="4" t="s">
        <v>225</v>
      </c>
      <c r="D11889" s="27">
        <v>22892.77</v>
      </c>
      <c r="E11889" s="27">
        <v>2065.1</v>
      </c>
      <c r="F11889" s="27">
        <v>1548.11</v>
      </c>
      <c r="G11889" s="26">
        <f>(E11889-F11889)/E11889</f>
        <v>0.25034623020676966</v>
      </c>
      <c r="H11889" s="27">
        <f>E11889-F11889</f>
        <v>516.99</v>
      </c>
      <c r="I11889" s="35">
        <f>E11889/D11889</f>
        <v>9.0207519666689523E-2</v>
      </c>
      <c r="J11889" s="3">
        <v>615.66999999999996</v>
      </c>
      <c r="K11889" s="26">
        <v>0.28999999999999998</v>
      </c>
      <c r="L11889" s="4" t="b">
        <v>1</v>
      </c>
      <c r="M11889" s="4" t="s">
        <v>57</v>
      </c>
      <c r="N11889" s="35">
        <f>'Landed Freight Margin Tool'!$D$4</f>
        <v>0.58708499999999997</v>
      </c>
      <c r="O11889" s="30">
        <f>(MAX($F11889,MIN(0.18*$D11889,$F11889*(1+$N11889))))</f>
        <v>2456.9821593500001</v>
      </c>
      <c r="P11889" s="35">
        <f>O11889/D11889</f>
        <v>0.10732568227217588</v>
      </c>
    </row>
    <row r="11890" spans="1:16" x14ac:dyDescent="0.3">
      <c r="A11890" s="2">
        <v>45259</v>
      </c>
      <c r="B11890" s="3" t="s">
        <v>13901</v>
      </c>
      <c r="C11890" s="4" t="s">
        <v>13902</v>
      </c>
      <c r="D11890" s="27">
        <v>1009.48</v>
      </c>
      <c r="E11890" s="27">
        <v>91.22</v>
      </c>
      <c r="F11890" s="27">
        <v>48.7</v>
      </c>
      <c r="G11890" s="26">
        <f>(E11890-F11890)/E11890</f>
        <v>0.46612584959438713</v>
      </c>
      <c r="H11890" s="27">
        <f>E11890-F11890</f>
        <v>42.519999999999996</v>
      </c>
      <c r="I11890" s="35">
        <f>E11890/D11890</f>
        <v>9.0363355390894323E-2</v>
      </c>
      <c r="J11890" s="3">
        <v>30381.38</v>
      </c>
      <c r="K11890" s="26">
        <v>0</v>
      </c>
      <c r="L11890" s="4" t="b">
        <v>0</v>
      </c>
      <c r="M11890" s="4" t="s">
        <v>57</v>
      </c>
      <c r="N11890" s="35">
        <f>'Landed Freight Margin Tool'!$D$4</f>
        <v>0.58708499999999997</v>
      </c>
      <c r="O11890" s="30">
        <f>(MAX($F11890,MIN(0.18*$D11890,$F11890*(1+$N11890))))</f>
        <v>77.291039500000011</v>
      </c>
      <c r="P11890" s="35">
        <f>O11890/D11890</f>
        <v>7.6565201390815088E-2</v>
      </c>
    </row>
    <row r="11891" spans="1:16" x14ac:dyDescent="0.3">
      <c r="A11891" s="2">
        <v>45007</v>
      </c>
      <c r="B11891" s="3" t="s">
        <v>7886</v>
      </c>
      <c r="C11891" s="4" t="s">
        <v>7887</v>
      </c>
      <c r="D11891" s="27">
        <v>24871.68</v>
      </c>
      <c r="E11891" s="27">
        <v>2248</v>
      </c>
      <c r="F11891" s="27">
        <v>1218.8900000000001</v>
      </c>
      <c r="G11891" s="26">
        <f>(E11891-F11891)/E11891</f>
        <v>0.45778914590747327</v>
      </c>
      <c r="H11891" s="27">
        <f>E11891-F11891</f>
        <v>1029.1099999999999</v>
      </c>
      <c r="I11891" s="35">
        <f>E11891/D11891</f>
        <v>9.038392259791056E-2</v>
      </c>
      <c r="J11891" s="3">
        <v>854.44</v>
      </c>
      <c r="K11891" s="26">
        <v>0.22</v>
      </c>
      <c r="L11891" s="4" t="b">
        <v>1</v>
      </c>
      <c r="M11891" s="4" t="s">
        <v>57</v>
      </c>
      <c r="N11891" s="35">
        <f>'Landed Freight Margin Tool'!$D$4</f>
        <v>0.58708499999999997</v>
      </c>
      <c r="O11891" s="30">
        <f>(MAX($F11891,MIN(0.18*$D11891,$F11891*(1+$N11891))))</f>
        <v>1934.4820356500002</v>
      </c>
      <c r="P11891" s="35">
        <f>O11891/D11891</f>
        <v>7.7778502925817644E-2</v>
      </c>
    </row>
    <row r="11892" spans="1:16" x14ac:dyDescent="0.3">
      <c r="A11892" s="2">
        <v>45187</v>
      </c>
      <c r="B11892" s="3" t="s">
        <v>23421</v>
      </c>
      <c r="C11892" s="4" t="s">
        <v>23422</v>
      </c>
      <c r="D11892" s="27">
        <v>22904.58</v>
      </c>
      <c r="E11892" s="27">
        <v>2075.38</v>
      </c>
      <c r="F11892" s="27">
        <v>1538.41</v>
      </c>
      <c r="G11892" s="26">
        <f>(E11892-F11892)/E11892</f>
        <v>0.25873334040031221</v>
      </c>
      <c r="H11892" s="27">
        <f>E11892-F11892</f>
        <v>536.97</v>
      </c>
      <c r="I11892" s="35">
        <f>E11892/D11892</f>
        <v>9.0609825633126653E-2</v>
      </c>
      <c r="J11892" s="3">
        <v>58105.61</v>
      </c>
      <c r="K11892" s="26">
        <v>0.17399999999999999</v>
      </c>
      <c r="L11892" s="4" t="b">
        <v>0</v>
      </c>
      <c r="M11892" s="4" t="s">
        <v>57</v>
      </c>
      <c r="N11892" s="35">
        <f>'Landed Freight Margin Tool'!$D$4</f>
        <v>0.58708499999999997</v>
      </c>
      <c r="O11892" s="30">
        <f>(MAX($F11892,MIN(0.18*$D11892,$F11892*(1+$N11892))))</f>
        <v>2441.5874348500001</v>
      </c>
      <c r="P11892" s="35">
        <f>O11892/D11892</f>
        <v>0.1065982189959388</v>
      </c>
    </row>
    <row r="11893" spans="1:16" x14ac:dyDescent="0.3">
      <c r="A11893" s="2">
        <v>44999</v>
      </c>
      <c r="B11893" s="3" t="s">
        <v>700</v>
      </c>
      <c r="C11893" s="4" t="s">
        <v>701</v>
      </c>
      <c r="D11893" s="27">
        <v>16829.64</v>
      </c>
      <c r="E11893" s="27">
        <v>1525.11</v>
      </c>
      <c r="F11893" s="27">
        <v>1129.21</v>
      </c>
      <c r="G11893" s="26">
        <f>(E11893-F11893)/E11893</f>
        <v>0.25958783300876653</v>
      </c>
      <c r="H11893" s="27">
        <f>E11893-F11893</f>
        <v>395.89999999999986</v>
      </c>
      <c r="I11893" s="35">
        <f>E11893/D11893</f>
        <v>9.0620476730340044E-2</v>
      </c>
      <c r="J11893" s="3">
        <v>45900.27</v>
      </c>
      <c r="K11893" s="26">
        <v>5.1999999999999998E-2</v>
      </c>
      <c r="L11893" s="4" t="b">
        <v>0</v>
      </c>
      <c r="M11893" s="4" t="s">
        <v>57</v>
      </c>
      <c r="N11893" s="35">
        <f>'Landed Freight Margin Tool'!$D$4</f>
        <v>0.58708499999999997</v>
      </c>
      <c r="O11893" s="30">
        <f>(MAX($F11893,MIN(0.18*$D11893,$F11893*(1+$N11893))))</f>
        <v>1792.1522528500002</v>
      </c>
      <c r="P11893" s="35">
        <f>O11893/D11893</f>
        <v>0.10648785433615932</v>
      </c>
    </row>
    <row r="11894" spans="1:16" x14ac:dyDescent="0.3">
      <c r="A11894" s="2">
        <v>45107</v>
      </c>
      <c r="B11894" s="3" t="s">
        <v>22093</v>
      </c>
      <c r="C11894" s="4" t="s">
        <v>22094</v>
      </c>
      <c r="D11894" s="27">
        <v>7470.97</v>
      </c>
      <c r="E11894" s="27">
        <v>677.07</v>
      </c>
      <c r="F11894" s="27">
        <v>413.78</v>
      </c>
      <c r="G11894" s="26">
        <f>(E11894-F11894)/E11894</f>
        <v>0.3888667346064662</v>
      </c>
      <c r="H11894" s="27">
        <f>E11894-F11894</f>
        <v>263.29000000000008</v>
      </c>
      <c r="I11894" s="35">
        <f>E11894/D11894</f>
        <v>9.0626786079986935E-2</v>
      </c>
      <c r="J11894" s="3">
        <v>1121.76</v>
      </c>
      <c r="K11894" s="26">
        <v>0.22</v>
      </c>
      <c r="L11894" s="4" t="b">
        <v>1</v>
      </c>
      <c r="M11894" s="4" t="s">
        <v>57</v>
      </c>
      <c r="N11894" s="35">
        <f>'Landed Freight Margin Tool'!$D$4</f>
        <v>0.58708499999999997</v>
      </c>
      <c r="O11894" s="30">
        <f>(MAX($F11894,MIN(0.18*$D11894,$F11894*(1+$N11894))))</f>
        <v>656.7040313</v>
      </c>
      <c r="P11894" s="35">
        <f>O11894/D11894</f>
        <v>8.7900772095189775E-2</v>
      </c>
    </row>
    <row r="11895" spans="1:16" x14ac:dyDescent="0.3">
      <c r="A11895" s="2">
        <v>45181</v>
      </c>
      <c r="B11895" s="3" t="s">
        <v>21749</v>
      </c>
      <c r="C11895" s="4" t="s">
        <v>2041</v>
      </c>
      <c r="D11895" s="27">
        <v>21786.79</v>
      </c>
      <c r="E11895" s="27">
        <v>1975.52</v>
      </c>
      <c r="F11895" s="27">
        <v>1057.0899999999999</v>
      </c>
      <c r="G11895" s="26">
        <f>(E11895-F11895)/E11895</f>
        <v>0.46490544261763994</v>
      </c>
      <c r="H11895" s="27">
        <f>E11895-F11895</f>
        <v>918.43000000000006</v>
      </c>
      <c r="I11895" s="35">
        <f>E11895/D11895</f>
        <v>9.06751292870588E-2</v>
      </c>
      <c r="J11895" s="3">
        <v>288.62</v>
      </c>
      <c r="K11895" s="26">
        <v>0.80200000000000005</v>
      </c>
      <c r="L11895" s="4" t="b">
        <v>1</v>
      </c>
      <c r="M11895" s="4" t="s">
        <v>57</v>
      </c>
      <c r="N11895" s="35">
        <f>'Landed Freight Margin Tool'!$D$4</f>
        <v>0.58708499999999997</v>
      </c>
      <c r="O11895" s="30">
        <f>(MAX($F11895,MIN(0.18*$D11895,$F11895*(1+$N11895))))</f>
        <v>1677.6916826499998</v>
      </c>
      <c r="P11895" s="35">
        <f>O11895/D11895</f>
        <v>7.7004996268380962E-2</v>
      </c>
    </row>
    <row r="11896" spans="1:16" x14ac:dyDescent="0.3">
      <c r="A11896" s="2">
        <v>45164</v>
      </c>
      <c r="B11896" s="3" t="s">
        <v>1360</v>
      </c>
      <c r="C11896" s="4" t="s">
        <v>1361</v>
      </c>
      <c r="D11896" s="27">
        <v>12942.82</v>
      </c>
      <c r="E11896" s="27">
        <v>1174.06</v>
      </c>
      <c r="F11896" s="27">
        <v>774.04</v>
      </c>
      <c r="G11896" s="26">
        <f>(E11896-F11896)/E11896</f>
        <v>0.34071512529172276</v>
      </c>
      <c r="H11896" s="27">
        <f>E11896-F11896</f>
        <v>400.02</v>
      </c>
      <c r="I11896" s="35">
        <f>E11896/D11896</f>
        <v>9.0711297846991612E-2</v>
      </c>
      <c r="J11896" s="3">
        <v>1808.92</v>
      </c>
      <c r="K11896" s="26">
        <v>0.22</v>
      </c>
      <c r="L11896" s="4" t="b">
        <v>1</v>
      </c>
      <c r="M11896" s="4" t="s">
        <v>57</v>
      </c>
      <c r="N11896" s="35">
        <f>'Landed Freight Margin Tool'!$D$4</f>
        <v>0.58708499999999997</v>
      </c>
      <c r="O11896" s="30">
        <f>(MAX($F11896,MIN(0.18*$D11896,$F11896*(1+$N11896))))</f>
        <v>1228.4672734000001</v>
      </c>
      <c r="P11896" s="35">
        <f>O11896/D11896</f>
        <v>9.4914962380686752E-2</v>
      </c>
    </row>
    <row r="11897" spans="1:16" x14ac:dyDescent="0.3">
      <c r="A11897" s="2">
        <v>45208</v>
      </c>
      <c r="B11897" s="3" t="s">
        <v>23239</v>
      </c>
      <c r="C11897" s="4" t="s">
        <v>23240</v>
      </c>
      <c r="D11897" s="27">
        <v>23264.27</v>
      </c>
      <c r="E11897" s="27">
        <v>2114.3200000000002</v>
      </c>
      <c r="F11897" s="27">
        <v>1506.32</v>
      </c>
      <c r="G11897" s="26">
        <f>(E11897-F11897)/E11897</f>
        <v>0.28756290438533438</v>
      </c>
      <c r="H11897" s="27">
        <f>E11897-F11897</f>
        <v>608.00000000000023</v>
      </c>
      <c r="I11897" s="35">
        <f>E11897/D11897</f>
        <v>9.0882714136312895E-2</v>
      </c>
      <c r="J11897" s="3">
        <v>588.87</v>
      </c>
      <c r="K11897" s="26">
        <v>0.20599999999999999</v>
      </c>
      <c r="L11897" s="4" t="b">
        <v>1</v>
      </c>
      <c r="M11897" s="4" t="s">
        <v>57</v>
      </c>
      <c r="N11897" s="35">
        <f>'Landed Freight Margin Tool'!$D$4</f>
        <v>0.58708499999999997</v>
      </c>
      <c r="O11897" s="30">
        <f>(MAX($F11897,MIN(0.18*$D11897,$F11897*(1+$N11897))))</f>
        <v>2390.6578771999998</v>
      </c>
      <c r="P11897" s="35">
        <f>O11897/D11897</f>
        <v>0.10276092382008976</v>
      </c>
    </row>
    <row r="11898" spans="1:16" x14ac:dyDescent="0.3">
      <c r="A11898" s="2">
        <v>45281</v>
      </c>
      <c r="B11898" s="3" t="s">
        <v>13519</v>
      </c>
      <c r="C11898" s="4" t="s">
        <v>13520</v>
      </c>
      <c r="D11898" s="27">
        <v>22547.26</v>
      </c>
      <c r="E11898" s="27">
        <v>2049.42</v>
      </c>
      <c r="F11898" s="27">
        <v>1850.81</v>
      </c>
      <c r="G11898" s="26">
        <f>(E11898-F11898)/E11898</f>
        <v>9.6910345366006054E-2</v>
      </c>
      <c r="H11898" s="27">
        <f>E11898-F11898</f>
        <v>198.61000000000013</v>
      </c>
      <c r="I11898" s="35">
        <f>E11898/D11898</f>
        <v>9.0894414665019171E-2</v>
      </c>
      <c r="J11898" s="3">
        <v>999.58</v>
      </c>
      <c r="K11898" s="26">
        <v>0.22</v>
      </c>
      <c r="L11898" s="4" t="b">
        <v>1</v>
      </c>
      <c r="M11898" s="4" t="s">
        <v>57</v>
      </c>
      <c r="N11898" s="35">
        <f>'Landed Freight Margin Tool'!$D$4</f>
        <v>0.58708499999999997</v>
      </c>
      <c r="O11898" s="30">
        <f>(MAX($F11898,MIN(0.18*$D11898,$F11898*(1+$N11898))))</f>
        <v>2937.3927888500002</v>
      </c>
      <c r="P11898" s="35">
        <f>O11898/D11898</f>
        <v>0.13027715069813361</v>
      </c>
    </row>
    <row r="11899" spans="1:16" x14ac:dyDescent="0.3">
      <c r="A11899" s="2">
        <v>45065</v>
      </c>
      <c r="B11899" s="3" t="s">
        <v>3081</v>
      </c>
      <c r="C11899" s="4" t="s">
        <v>3082</v>
      </c>
      <c r="D11899" s="27">
        <v>23006.44</v>
      </c>
      <c r="E11899" s="27">
        <v>2093.94</v>
      </c>
      <c r="F11899" s="27">
        <v>1331.1</v>
      </c>
      <c r="G11899" s="26">
        <f>(E11899-F11899)/E11899</f>
        <v>0.36430843290638704</v>
      </c>
      <c r="H11899" s="27">
        <f>E11899-F11899</f>
        <v>762.84000000000015</v>
      </c>
      <c r="I11899" s="35">
        <f>E11899/D11899</f>
        <v>9.1015385257345344E-2</v>
      </c>
      <c r="J11899" s="3">
        <v>8119.77</v>
      </c>
      <c r="K11899" s="26">
        <v>0.16600000000000001</v>
      </c>
      <c r="L11899" s="4" t="b">
        <v>0</v>
      </c>
      <c r="M11899" s="4" t="s">
        <v>57</v>
      </c>
      <c r="N11899" s="35">
        <f>'Landed Freight Margin Tool'!$D$4</f>
        <v>0.58708499999999997</v>
      </c>
      <c r="O11899" s="30">
        <f>(MAX($F11899,MIN(0.18*$D11899,$F11899*(1+$N11899))))</f>
        <v>2112.5688435000002</v>
      </c>
      <c r="P11899" s="35">
        <f>O11899/D11899</f>
        <v>9.182510825229806E-2</v>
      </c>
    </row>
    <row r="11900" spans="1:16" x14ac:dyDescent="0.3">
      <c r="A11900" s="2">
        <v>44971</v>
      </c>
      <c r="B11900" s="3" t="s">
        <v>22953</v>
      </c>
      <c r="C11900" s="4" t="s">
        <v>22954</v>
      </c>
      <c r="D11900" s="27">
        <v>7842.36</v>
      </c>
      <c r="E11900" s="27">
        <v>714.06</v>
      </c>
      <c r="F11900" s="27">
        <v>389.86</v>
      </c>
      <c r="G11900" s="26">
        <f>(E11900-F11900)/E11900</f>
        <v>0.45402347141696769</v>
      </c>
      <c r="H11900" s="27">
        <f>E11900-F11900</f>
        <v>324.19999999999993</v>
      </c>
      <c r="I11900" s="35">
        <f>E11900/D11900</f>
        <v>9.1051673220816184E-2</v>
      </c>
      <c r="J11900" s="3">
        <v>55.18</v>
      </c>
      <c r="K11900" s="26">
        <v>0.27200000000000002</v>
      </c>
      <c r="L11900" s="4" t="b">
        <v>1</v>
      </c>
      <c r="M11900" s="4" t="s">
        <v>57</v>
      </c>
      <c r="N11900" s="35">
        <f>'Landed Freight Margin Tool'!$D$4</f>
        <v>0.58708499999999997</v>
      </c>
      <c r="O11900" s="30">
        <f>(MAX($F11900,MIN(0.18*$D11900,$F11900*(1+$N11900))))</f>
        <v>618.74095810000006</v>
      </c>
      <c r="P11900" s="35">
        <f>O11900/D11900</f>
        <v>7.8897290879276147E-2</v>
      </c>
    </row>
    <row r="11901" spans="1:16" x14ac:dyDescent="0.3">
      <c r="A11901" s="2">
        <v>44938</v>
      </c>
      <c r="B11901" s="3" t="s">
        <v>2615</v>
      </c>
      <c r="C11901" s="4" t="s">
        <v>2616</v>
      </c>
      <c r="D11901" s="27">
        <v>14337.59</v>
      </c>
      <c r="E11901" s="27">
        <v>1306.25</v>
      </c>
      <c r="F11901" s="27">
        <v>773.22</v>
      </c>
      <c r="G11901" s="26">
        <f>(E11901-F11901)/E11901</f>
        <v>0.40806124401913874</v>
      </c>
      <c r="H11901" s="27">
        <f>E11901-F11901</f>
        <v>533.03</v>
      </c>
      <c r="I11901" s="35">
        <f>E11901/D11901</f>
        <v>9.1106664369674406E-2</v>
      </c>
      <c r="J11901" s="3">
        <v>1660.5</v>
      </c>
      <c r="K11901" s="26">
        <v>0.22</v>
      </c>
      <c r="L11901" s="4" t="b">
        <v>1</v>
      </c>
      <c r="M11901" s="4" t="s">
        <v>57</v>
      </c>
      <c r="N11901" s="35">
        <f>'Landed Freight Margin Tool'!$D$4</f>
        <v>0.58708499999999997</v>
      </c>
      <c r="O11901" s="30">
        <f>(MAX($F11901,MIN(0.18*$D11901,$F11901*(1+$N11901))))</f>
        <v>1227.1658637</v>
      </c>
      <c r="P11901" s="35">
        <f>O11901/D11901</f>
        <v>8.5590804570363638E-2</v>
      </c>
    </row>
    <row r="11902" spans="1:16" x14ac:dyDescent="0.3">
      <c r="A11902" s="2">
        <v>45177</v>
      </c>
      <c r="B11902" s="3" t="s">
        <v>16760</v>
      </c>
      <c r="C11902" s="4" t="s">
        <v>16761</v>
      </c>
      <c r="D11902" s="27">
        <v>15823.88</v>
      </c>
      <c r="E11902" s="27">
        <v>1442.6</v>
      </c>
      <c r="F11902" s="27">
        <v>808.61</v>
      </c>
      <c r="G11902" s="26">
        <f>(E11902-F11902)/E11902</f>
        <v>0.43947733259392757</v>
      </c>
      <c r="H11902" s="27">
        <f>E11902-F11902</f>
        <v>633.9899999999999</v>
      </c>
      <c r="I11902" s="35">
        <f>E11902/D11902</f>
        <v>9.1166009853461988E-2</v>
      </c>
      <c r="J11902" s="3">
        <v>1916.62</v>
      </c>
      <c r="K11902" s="26">
        <v>0.20799999999999999</v>
      </c>
      <c r="L11902" s="4" t="b">
        <v>1</v>
      </c>
      <c r="M11902" s="4" t="s">
        <v>57</v>
      </c>
      <c r="N11902" s="35">
        <f>'Landed Freight Margin Tool'!$D$4</f>
        <v>0.58708499999999997</v>
      </c>
      <c r="O11902" s="30">
        <f>(MAX($F11902,MIN(0.18*$D11902,$F11902*(1+$N11902))))</f>
        <v>1283.3328018500001</v>
      </c>
      <c r="P11902" s="35">
        <f>O11902/D11902</f>
        <v>8.1101019588748158E-2</v>
      </c>
    </row>
    <row r="11903" spans="1:16" x14ac:dyDescent="0.3">
      <c r="A11903" s="2">
        <v>44942</v>
      </c>
      <c r="B11903" s="3" t="s">
        <v>10715</v>
      </c>
      <c r="C11903" s="4" t="s">
        <v>10716</v>
      </c>
      <c r="D11903" s="27">
        <v>21944.82</v>
      </c>
      <c r="E11903" s="27">
        <v>2002.42</v>
      </c>
      <c r="F11903" s="27">
        <v>1258.3499999999999</v>
      </c>
      <c r="G11903" s="26">
        <f>(E11903-F11903)/E11903</f>
        <v>0.37158538168815741</v>
      </c>
      <c r="H11903" s="27">
        <f>E11903-F11903</f>
        <v>744.07000000000016</v>
      </c>
      <c r="I11903" s="35">
        <f>E11903/D11903</f>
        <v>9.1247957376729458E-2</v>
      </c>
      <c r="J11903" s="3">
        <v>687.98</v>
      </c>
      <c r="K11903" s="26">
        <v>0.22</v>
      </c>
      <c r="L11903" s="4" t="b">
        <v>1</v>
      </c>
      <c r="M11903" s="4" t="s">
        <v>57</v>
      </c>
      <c r="N11903" s="35">
        <f>'Landed Freight Margin Tool'!$D$4</f>
        <v>0.58708499999999997</v>
      </c>
      <c r="O11903" s="30">
        <f>(MAX($F11903,MIN(0.18*$D11903,$F11903*(1+$N11903))))</f>
        <v>1997.10840975</v>
      </c>
      <c r="P11903" s="35">
        <f>O11903/D11903</f>
        <v>9.1005914368402205E-2</v>
      </c>
    </row>
    <row r="11904" spans="1:16" x14ac:dyDescent="0.3">
      <c r="A11904" s="2">
        <v>45202</v>
      </c>
      <c r="B11904" s="3" t="s">
        <v>11724</v>
      </c>
      <c r="C11904" s="4" t="s">
        <v>11725</v>
      </c>
      <c r="D11904" s="27">
        <v>12914.28</v>
      </c>
      <c r="E11904" s="27">
        <v>1179.82</v>
      </c>
      <c r="F11904" s="27">
        <v>664.44</v>
      </c>
      <c r="G11904" s="26">
        <f>(E11904-F11904)/E11904</f>
        <v>0.43682934684951935</v>
      </c>
      <c r="H11904" s="27">
        <f>E11904-F11904</f>
        <v>515.37999999999988</v>
      </c>
      <c r="I11904" s="35">
        <f>E11904/D11904</f>
        <v>9.1357783786629981E-2</v>
      </c>
      <c r="J11904" s="3">
        <v>65114.13</v>
      </c>
      <c r="K11904" s="26">
        <v>4.5999999999999999E-2</v>
      </c>
      <c r="L11904" s="4" t="b">
        <v>0</v>
      </c>
      <c r="M11904" s="4" t="s">
        <v>57</v>
      </c>
      <c r="N11904" s="35">
        <f>'Landed Freight Margin Tool'!$D$4</f>
        <v>0.58708499999999997</v>
      </c>
      <c r="O11904" s="30">
        <f>(MAX($F11904,MIN(0.18*$D11904,$F11904*(1+$N11904))))</f>
        <v>1054.5227574</v>
      </c>
      <c r="P11904" s="35">
        <f>O11904/D11904</f>
        <v>8.1655559380778481E-2</v>
      </c>
    </row>
    <row r="11905" spans="1:16" x14ac:dyDescent="0.3">
      <c r="A11905" s="2">
        <v>45226</v>
      </c>
      <c r="B11905" s="3" t="s">
        <v>21793</v>
      </c>
      <c r="C11905" s="4" t="s">
        <v>21794</v>
      </c>
      <c r="D11905" s="27">
        <v>21906.02</v>
      </c>
      <c r="E11905" s="27">
        <v>2002.21</v>
      </c>
      <c r="F11905" s="27">
        <v>1221.1300000000001</v>
      </c>
      <c r="G11905" s="26">
        <f>(E11905-F11905)/E11905</f>
        <v>0.39010892963275579</v>
      </c>
      <c r="H11905" s="27">
        <f>E11905-F11905</f>
        <v>781.07999999999993</v>
      </c>
      <c r="I11905" s="35">
        <f>E11905/D11905</f>
        <v>9.1399989591902139E-2</v>
      </c>
      <c r="J11905" s="3">
        <v>938.56</v>
      </c>
      <c r="K11905" s="26">
        <v>0.193</v>
      </c>
      <c r="L11905" s="4" t="b">
        <v>1</v>
      </c>
      <c r="M11905" s="4" t="s">
        <v>57</v>
      </c>
      <c r="N11905" s="35">
        <f>'Landed Freight Margin Tool'!$D$4</f>
        <v>0.58708499999999997</v>
      </c>
      <c r="O11905" s="30">
        <f>(MAX($F11905,MIN(0.18*$D11905,$F11905*(1+$N11905))))</f>
        <v>1938.0371060500004</v>
      </c>
      <c r="P11905" s="35">
        <f>O11905/D11905</f>
        <v>8.8470525729913527E-2</v>
      </c>
    </row>
    <row r="11906" spans="1:16" x14ac:dyDescent="0.3">
      <c r="A11906" s="2">
        <v>45239</v>
      </c>
      <c r="B11906" s="3" t="s">
        <v>23447</v>
      </c>
      <c r="C11906" s="4" t="s">
        <v>23448</v>
      </c>
      <c r="D11906" s="27">
        <v>6007.88</v>
      </c>
      <c r="E11906" s="27">
        <v>550.23</v>
      </c>
      <c r="F11906" s="27">
        <v>354.24</v>
      </c>
      <c r="G11906" s="26">
        <f>(E11906-F11906)/E11906</f>
        <v>0.35619649964560274</v>
      </c>
      <c r="H11906" s="27">
        <f>E11906-F11906</f>
        <v>195.99</v>
      </c>
      <c r="I11906" s="35">
        <f>E11906/D11906</f>
        <v>9.1584718736059972E-2</v>
      </c>
      <c r="J11906" s="3">
        <v>5051.2</v>
      </c>
      <c r="K11906" s="26">
        <v>0.22</v>
      </c>
      <c r="L11906" s="4" t="b">
        <v>1</v>
      </c>
      <c r="M11906" s="4" t="s">
        <v>57</v>
      </c>
      <c r="N11906" s="35">
        <f>'Landed Freight Margin Tool'!$D$4</f>
        <v>0.58708499999999997</v>
      </c>
      <c r="O11906" s="30">
        <f>(MAX($F11906,MIN(0.18*$D11906,$F11906*(1+$N11906))))</f>
        <v>562.20899040000006</v>
      </c>
      <c r="P11906" s="35">
        <f>O11906/D11906</f>
        <v>9.3578598507293761E-2</v>
      </c>
    </row>
    <row r="11907" spans="1:16" x14ac:dyDescent="0.3">
      <c r="A11907" s="2">
        <v>45043</v>
      </c>
      <c r="B11907" s="3" t="s">
        <v>22443</v>
      </c>
      <c r="C11907" s="4" t="s">
        <v>22444</v>
      </c>
      <c r="D11907" s="27">
        <v>23435.52</v>
      </c>
      <c r="E11907" s="27">
        <v>2148.9499999999998</v>
      </c>
      <c r="F11907" s="27">
        <v>2094.89</v>
      </c>
      <c r="G11907" s="26">
        <f>(E11907-F11907)/E11907</f>
        <v>2.5156471765280696E-2</v>
      </c>
      <c r="H11907" s="27">
        <f>E11907-F11907</f>
        <v>54.059999999999945</v>
      </c>
      <c r="I11907" s="35">
        <f>E11907/D11907</f>
        <v>9.1696279835053796E-2</v>
      </c>
      <c r="J11907" s="3">
        <v>94.22</v>
      </c>
      <c r="K11907" s="26">
        <v>0.219</v>
      </c>
      <c r="L11907" s="4" t="b">
        <v>1</v>
      </c>
      <c r="M11907" s="4" t="s">
        <v>57</v>
      </c>
      <c r="N11907" s="35">
        <f>'Landed Freight Margin Tool'!$D$4</f>
        <v>0.58708499999999997</v>
      </c>
      <c r="O11907" s="30">
        <f>(MAX($F11907,MIN(0.18*$D11907,$F11907*(1+$N11907))))</f>
        <v>3324.7684956499997</v>
      </c>
      <c r="P11907" s="35">
        <f>O11907/D11907</f>
        <v>0.14186877422177957</v>
      </c>
    </row>
    <row r="11908" spans="1:16" x14ac:dyDescent="0.3">
      <c r="A11908" s="2">
        <v>45049</v>
      </c>
      <c r="B11908" s="3" t="s">
        <v>2172</v>
      </c>
      <c r="C11908" s="4" t="s">
        <v>2173</v>
      </c>
      <c r="D11908" s="27">
        <v>8353.14</v>
      </c>
      <c r="E11908" s="27">
        <v>766.12</v>
      </c>
      <c r="F11908" s="27">
        <v>556.64</v>
      </c>
      <c r="G11908" s="26">
        <f>(E11908-F11908)/E11908</f>
        <v>0.2734297499086305</v>
      </c>
      <c r="H11908" s="27">
        <f>E11908-F11908</f>
        <v>209.48000000000002</v>
      </c>
      <c r="I11908" s="35">
        <f>E11908/D11908</f>
        <v>9.1716408440418826E-2</v>
      </c>
      <c r="J11908" s="3">
        <v>2062.3000000000002</v>
      </c>
      <c r="K11908" s="26">
        <v>0.22</v>
      </c>
      <c r="L11908" s="4" t="b">
        <v>1</v>
      </c>
      <c r="M11908" s="4" t="s">
        <v>57</v>
      </c>
      <c r="N11908" s="35">
        <f>'Landed Freight Margin Tool'!$D$4</f>
        <v>0.58708499999999997</v>
      </c>
      <c r="O11908" s="30">
        <f>(MAX($F11908,MIN(0.18*$D11908,$F11908*(1+$N11908))))</f>
        <v>883.43499440000005</v>
      </c>
      <c r="P11908" s="35">
        <f>O11908/D11908</f>
        <v>0.10576082699439972</v>
      </c>
    </row>
    <row r="11909" spans="1:16" x14ac:dyDescent="0.3">
      <c r="A11909" s="2">
        <v>45044</v>
      </c>
      <c r="B11909" s="3" t="s">
        <v>21476</v>
      </c>
      <c r="C11909" s="4" t="s">
        <v>21477</v>
      </c>
      <c r="D11909" s="27">
        <v>17782.29</v>
      </c>
      <c r="E11909" s="27">
        <v>1631.6</v>
      </c>
      <c r="F11909" s="27">
        <v>1132.8800000000001</v>
      </c>
      <c r="G11909" s="26">
        <f>(E11909-F11909)/E11909</f>
        <v>0.30566315273351302</v>
      </c>
      <c r="H11909" s="27">
        <f>E11909-F11909</f>
        <v>498.7199999999998</v>
      </c>
      <c r="I11909" s="35">
        <f>E11909/D11909</f>
        <v>9.1754211634159602E-2</v>
      </c>
      <c r="J11909" s="3">
        <v>204.03</v>
      </c>
      <c r="K11909" s="26">
        <v>0.191</v>
      </c>
      <c r="L11909" s="4" t="b">
        <v>1</v>
      </c>
      <c r="M11909" s="4" t="s">
        <v>57</v>
      </c>
      <c r="N11909" s="35">
        <f>'Landed Freight Margin Tool'!$D$4</f>
        <v>0.58708499999999997</v>
      </c>
      <c r="O11909" s="30">
        <f>(MAX($F11909,MIN(0.18*$D11909,$F11909*(1+$N11909))))</f>
        <v>1797.9768548000002</v>
      </c>
      <c r="P11909" s="35">
        <f>O11909/D11909</f>
        <v>0.10111053496484423</v>
      </c>
    </row>
    <row r="11910" spans="1:16" x14ac:dyDescent="0.3">
      <c r="A11910" s="2">
        <v>44999</v>
      </c>
      <c r="B11910" s="3" t="s">
        <v>23219</v>
      </c>
      <c r="C11910" s="4" t="s">
        <v>23220</v>
      </c>
      <c r="D11910" s="27">
        <v>5616.04</v>
      </c>
      <c r="E11910" s="27">
        <v>515.74</v>
      </c>
      <c r="F11910" s="27">
        <v>317.08</v>
      </c>
      <c r="G11910" s="26">
        <f>(E11910-F11910)/E11910</f>
        <v>0.38519409004537175</v>
      </c>
      <c r="H11910" s="27">
        <f>E11910-F11910</f>
        <v>198.66000000000003</v>
      </c>
      <c r="I11910" s="35">
        <f>E11910/D11910</f>
        <v>9.1833391500060549E-2</v>
      </c>
      <c r="J11910" s="3">
        <v>6279.56</v>
      </c>
      <c r="K11910" s="26">
        <v>0.22</v>
      </c>
      <c r="L11910" s="4" t="b">
        <v>1</v>
      </c>
      <c r="M11910" s="4" t="s">
        <v>57</v>
      </c>
      <c r="N11910" s="35">
        <f>'Landed Freight Margin Tool'!$D$4</f>
        <v>0.58708499999999997</v>
      </c>
      <c r="O11910" s="30">
        <f>(MAX($F11910,MIN(0.18*$D11910,$F11910*(1+$N11910))))</f>
        <v>503.23291180000001</v>
      </c>
      <c r="P11910" s="35">
        <f>O11910/D11910</f>
        <v>8.9606361742437732E-2</v>
      </c>
    </row>
    <row r="11911" spans="1:16" x14ac:dyDescent="0.3">
      <c r="A11911" s="2">
        <v>45020</v>
      </c>
      <c r="B11911" s="3" t="s">
        <v>6935</v>
      </c>
      <c r="C11911" s="4" t="s">
        <v>6936</v>
      </c>
      <c r="D11911" s="27">
        <v>21481.57</v>
      </c>
      <c r="E11911" s="27">
        <v>1974.5</v>
      </c>
      <c r="F11911" s="27">
        <v>1083.1400000000001</v>
      </c>
      <c r="G11911" s="26">
        <f>(E11911-F11911)/E11911</f>
        <v>0.45143580653329951</v>
      </c>
      <c r="H11911" s="27">
        <f>E11911-F11911</f>
        <v>891.3599999999999</v>
      </c>
      <c r="I11911" s="35">
        <f>E11911/D11911</f>
        <v>9.1916000553032201E-2</v>
      </c>
      <c r="J11911" s="3">
        <v>826.56</v>
      </c>
      <c r="K11911" s="26">
        <v>0.22</v>
      </c>
      <c r="L11911" s="4" t="b">
        <v>1</v>
      </c>
      <c r="M11911" s="4" t="s">
        <v>57</v>
      </c>
      <c r="N11911" s="35">
        <f>'Landed Freight Margin Tool'!$D$4</f>
        <v>0.58708499999999997</v>
      </c>
      <c r="O11911" s="30">
        <f>(MAX($F11911,MIN(0.18*$D11911,$F11911*(1+$N11911))))</f>
        <v>1719.0352469000002</v>
      </c>
      <c r="P11911" s="35">
        <f>O11911/D11911</f>
        <v>8.0023724844133837E-2</v>
      </c>
    </row>
    <row r="11912" spans="1:16" x14ac:dyDescent="0.3">
      <c r="A11912" s="2">
        <v>45274</v>
      </c>
      <c r="B11912" s="3" t="s">
        <v>19301</v>
      </c>
      <c r="C11912" s="4" t="s">
        <v>19302</v>
      </c>
      <c r="D11912" s="27">
        <v>24693.03</v>
      </c>
      <c r="E11912" s="27">
        <v>2270.36</v>
      </c>
      <c r="F11912" s="27">
        <v>1428.4</v>
      </c>
      <c r="G11912" s="26">
        <f>(E11912-F11912)/E11912</f>
        <v>0.37084867598090171</v>
      </c>
      <c r="H11912" s="27">
        <f>E11912-F11912</f>
        <v>841.96</v>
      </c>
      <c r="I11912" s="35">
        <f>E11912/D11912</f>
        <v>9.1943354055780122E-2</v>
      </c>
      <c r="J11912" s="3">
        <v>1786.78</v>
      </c>
      <c r="K11912" s="26">
        <v>0.22</v>
      </c>
      <c r="L11912" s="4" t="b">
        <v>1</v>
      </c>
      <c r="M11912" s="4" t="s">
        <v>57</v>
      </c>
      <c r="N11912" s="35">
        <f>'Landed Freight Margin Tool'!$D$4</f>
        <v>0.58708499999999997</v>
      </c>
      <c r="O11912" s="30">
        <f>(MAX($F11912,MIN(0.18*$D11912,$F11912*(1+$N11912))))</f>
        <v>2266.9922140000003</v>
      </c>
      <c r="P11912" s="35">
        <f>O11912/D11912</f>
        <v>9.1806967958164731E-2</v>
      </c>
    </row>
    <row r="11913" spans="1:16" x14ac:dyDescent="0.3">
      <c r="A11913" s="2">
        <v>45119</v>
      </c>
      <c r="B11913" s="3" t="s">
        <v>11228</v>
      </c>
      <c r="C11913" s="4" t="s">
        <v>11229</v>
      </c>
      <c r="D11913" s="27">
        <v>22778.27</v>
      </c>
      <c r="E11913" s="27">
        <v>2095.84</v>
      </c>
      <c r="F11913" s="27">
        <v>1527.08</v>
      </c>
      <c r="G11913" s="26">
        <f>(E11913-F11913)/E11913</f>
        <v>0.27137567753263614</v>
      </c>
      <c r="H11913" s="27">
        <f>E11913-F11913</f>
        <v>568.76000000000022</v>
      </c>
      <c r="I11913" s="35">
        <f>E11913/D11913</f>
        <v>9.2010499480425861E-2</v>
      </c>
      <c r="J11913" s="3">
        <v>86536.18</v>
      </c>
      <c r="K11913" s="26">
        <v>0.161</v>
      </c>
      <c r="L11913" s="4" t="b">
        <v>0</v>
      </c>
      <c r="M11913" s="4" t="s">
        <v>57</v>
      </c>
      <c r="N11913" s="35">
        <f>'Landed Freight Margin Tool'!$D$4</f>
        <v>0.58708499999999997</v>
      </c>
      <c r="O11913" s="30">
        <f>(MAX($F11913,MIN(0.18*$D11913,$F11913*(1+$N11913))))</f>
        <v>2423.6057618</v>
      </c>
      <c r="P11913" s="35">
        <f>O11913/D11913</f>
        <v>0.10639990490059166</v>
      </c>
    </row>
    <row r="11914" spans="1:16" x14ac:dyDescent="0.3">
      <c r="A11914" s="2">
        <v>45182</v>
      </c>
      <c r="B11914" s="3" t="s">
        <v>24473</v>
      </c>
      <c r="C11914" s="4" t="s">
        <v>24474</v>
      </c>
      <c r="D11914" s="27">
        <v>18272.060000000001</v>
      </c>
      <c r="E11914" s="27">
        <v>1682</v>
      </c>
      <c r="F11914" s="27">
        <v>1075.4000000000001</v>
      </c>
      <c r="G11914" s="26">
        <f>(E11914-F11914)/E11914</f>
        <v>0.36064209274673004</v>
      </c>
      <c r="H11914" s="27">
        <f>E11914-F11914</f>
        <v>606.59999999999991</v>
      </c>
      <c r="I11914" s="35">
        <f>E11914/D11914</f>
        <v>9.2053112785312655E-2</v>
      </c>
      <c r="J11914" s="3">
        <v>6305.58</v>
      </c>
      <c r="K11914" s="26">
        <v>0.40400000000000003</v>
      </c>
      <c r="L11914" s="4" t="b">
        <v>1</v>
      </c>
      <c r="M11914" s="4" t="s">
        <v>57</v>
      </c>
      <c r="N11914" s="35">
        <f>'Landed Freight Margin Tool'!$D$4</f>
        <v>0.58708499999999997</v>
      </c>
      <c r="O11914" s="30">
        <f>(MAX($F11914,MIN(0.18*$D11914,$F11914*(1+$N11914))))</f>
        <v>1706.7512090000002</v>
      </c>
      <c r="P11914" s="35">
        <f>O11914/D11914</f>
        <v>9.3407706027672857E-2</v>
      </c>
    </row>
    <row r="11915" spans="1:16" x14ac:dyDescent="0.3">
      <c r="A11915" s="2">
        <v>45013</v>
      </c>
      <c r="B11915" s="3" t="s">
        <v>15655</v>
      </c>
      <c r="C11915" s="4" t="s">
        <v>15656</v>
      </c>
      <c r="D11915" s="27">
        <v>14309.69</v>
      </c>
      <c r="E11915" s="27">
        <v>1317.96</v>
      </c>
      <c r="F11915" s="27">
        <v>797.72</v>
      </c>
      <c r="G11915" s="26">
        <f>(E11915-F11915)/E11915</f>
        <v>0.39473125132780962</v>
      </c>
      <c r="H11915" s="27">
        <f>E11915-F11915</f>
        <v>520.24</v>
      </c>
      <c r="I11915" s="35">
        <f>E11915/D11915</f>
        <v>9.2102624165862429E-2</v>
      </c>
      <c r="J11915" s="3">
        <v>219.17</v>
      </c>
      <c r="K11915" s="26">
        <v>0.191</v>
      </c>
      <c r="L11915" s="4" t="b">
        <v>1</v>
      </c>
      <c r="M11915" s="4" t="s">
        <v>57</v>
      </c>
      <c r="N11915" s="35">
        <f>'Landed Freight Margin Tool'!$D$4</f>
        <v>0.58708499999999997</v>
      </c>
      <c r="O11915" s="30">
        <f>(MAX($F11915,MIN(0.18*$D11915,$F11915*(1+$N11915))))</f>
        <v>1266.0494462000001</v>
      </c>
      <c r="P11915" s="35">
        <f>O11915/D11915</f>
        <v>8.8474973685663358E-2</v>
      </c>
    </row>
    <row r="11916" spans="1:16" x14ac:dyDescent="0.3">
      <c r="A11916" s="2">
        <v>45211</v>
      </c>
      <c r="B11916" s="3" t="s">
        <v>314</v>
      </c>
      <c r="C11916" s="4" t="s">
        <v>315</v>
      </c>
      <c r="D11916" s="27">
        <v>14755.93</v>
      </c>
      <c r="E11916" s="27">
        <v>1360.97</v>
      </c>
      <c r="F11916" s="27">
        <v>932.94</v>
      </c>
      <c r="G11916" s="26">
        <f>(E11916-F11916)/E11916</f>
        <v>0.31450362609021504</v>
      </c>
      <c r="H11916" s="27">
        <f>E11916-F11916</f>
        <v>428.03</v>
      </c>
      <c r="I11916" s="35">
        <f>E11916/D11916</f>
        <v>9.2232072122868575E-2</v>
      </c>
      <c r="J11916" s="3">
        <v>2634.32</v>
      </c>
      <c r="K11916" s="26">
        <v>0.22600000000000001</v>
      </c>
      <c r="L11916" s="4" t="b">
        <v>1</v>
      </c>
      <c r="M11916" s="4" t="s">
        <v>57</v>
      </c>
      <c r="N11916" s="35">
        <f>'Landed Freight Margin Tool'!$D$4</f>
        <v>0.58708499999999997</v>
      </c>
      <c r="O11916" s="30">
        <f>(MAX($F11916,MIN(0.18*$D11916,$F11916*(1+$N11916))))</f>
        <v>1480.6550799000001</v>
      </c>
      <c r="P11916" s="35">
        <f>O11916/D11916</f>
        <v>0.10034305393831498</v>
      </c>
    </row>
    <row r="11917" spans="1:16" x14ac:dyDescent="0.3">
      <c r="A11917" s="2">
        <v>45009</v>
      </c>
      <c r="B11917" s="3" t="s">
        <v>23380</v>
      </c>
      <c r="C11917" s="4" t="s">
        <v>23381</v>
      </c>
      <c r="D11917" s="27">
        <v>14551.95</v>
      </c>
      <c r="E11917" s="27">
        <v>1342.96</v>
      </c>
      <c r="F11917" s="27">
        <v>976.27</v>
      </c>
      <c r="G11917" s="26">
        <f>(E11917-F11917)/E11917</f>
        <v>0.27304610710668975</v>
      </c>
      <c r="H11917" s="27">
        <f>E11917-F11917</f>
        <v>366.69000000000005</v>
      </c>
      <c r="I11917" s="35">
        <f>E11917/D11917</f>
        <v>9.2287287957971267E-2</v>
      </c>
      <c r="J11917" s="3">
        <v>25583.18</v>
      </c>
      <c r="K11917" s="26">
        <v>3.5999999999999997E-2</v>
      </c>
      <c r="L11917" s="4" t="b">
        <v>0</v>
      </c>
      <c r="M11917" s="4" t="s">
        <v>57</v>
      </c>
      <c r="N11917" s="35">
        <f>'Landed Freight Margin Tool'!$D$4</f>
        <v>0.58708499999999997</v>
      </c>
      <c r="O11917" s="30">
        <f>(MAX($F11917,MIN(0.18*$D11917,$F11917*(1+$N11917))))</f>
        <v>1549.4234729500001</v>
      </c>
      <c r="P11917" s="35">
        <f>O11917/D11917</f>
        <v>0.10647531588206392</v>
      </c>
    </row>
    <row r="11918" spans="1:16" x14ac:dyDescent="0.3">
      <c r="A11918" s="2">
        <v>45063</v>
      </c>
      <c r="B11918" s="3" t="s">
        <v>10673</v>
      </c>
      <c r="C11918" s="4" t="s">
        <v>10674</v>
      </c>
      <c r="D11918" s="27">
        <v>12413.38</v>
      </c>
      <c r="E11918" s="27">
        <v>1148.43</v>
      </c>
      <c r="F11918" s="27">
        <v>843.85</v>
      </c>
      <c r="G11918" s="26">
        <f>(E11918-F11918)/E11918</f>
        <v>0.26521424901822488</v>
      </c>
      <c r="H11918" s="27">
        <f>E11918-F11918</f>
        <v>304.58000000000004</v>
      </c>
      <c r="I11918" s="35">
        <f>E11918/D11918</f>
        <v>9.2515495376762832E-2</v>
      </c>
      <c r="J11918" s="3">
        <v>3112</v>
      </c>
      <c r="K11918" s="26">
        <v>0.624</v>
      </c>
      <c r="L11918" s="4" t="b">
        <v>1</v>
      </c>
      <c r="M11918" s="4" t="s">
        <v>57</v>
      </c>
      <c r="N11918" s="35">
        <f>'Landed Freight Margin Tool'!$D$4</f>
        <v>0.58708499999999997</v>
      </c>
      <c r="O11918" s="30">
        <f>(MAX($F11918,MIN(0.18*$D11918,$F11918*(1+$N11918))))</f>
        <v>1339.26167725</v>
      </c>
      <c r="P11918" s="35">
        <f>O11918/D11918</f>
        <v>0.1078885587366213</v>
      </c>
    </row>
    <row r="11919" spans="1:16" x14ac:dyDescent="0.3">
      <c r="A11919" s="2">
        <v>45044</v>
      </c>
      <c r="B11919" s="3" t="s">
        <v>5483</v>
      </c>
      <c r="C11919" s="4" t="s">
        <v>5484</v>
      </c>
      <c r="D11919" s="27">
        <v>8761.26</v>
      </c>
      <c r="E11919" s="27">
        <v>811.46</v>
      </c>
      <c r="F11919" s="27">
        <v>551.08000000000004</v>
      </c>
      <c r="G11919" s="26">
        <f>(E11919-F11919)/E11919</f>
        <v>0.320878416681044</v>
      </c>
      <c r="H11919" s="27">
        <f>E11919-F11919</f>
        <v>260.38</v>
      </c>
      <c r="I11919" s="35">
        <f>E11919/D11919</f>
        <v>9.26190981662455E-2</v>
      </c>
      <c r="J11919" s="3">
        <v>68.72</v>
      </c>
      <c r="K11919" s="26">
        <v>0.219</v>
      </c>
      <c r="L11919" s="4" t="b">
        <v>1</v>
      </c>
      <c r="M11919" s="4" t="s">
        <v>57</v>
      </c>
      <c r="N11919" s="35">
        <f>'Landed Freight Margin Tool'!$D$4</f>
        <v>0.58708499999999997</v>
      </c>
      <c r="O11919" s="30">
        <f>(MAX($F11919,MIN(0.18*$D11919,$F11919*(1+$N11919))))</f>
        <v>874.6108018000001</v>
      </c>
      <c r="P11919" s="35">
        <f>O11919/D11919</f>
        <v>9.9827057044306416E-2</v>
      </c>
    </row>
    <row r="11920" spans="1:16" x14ac:dyDescent="0.3">
      <c r="A11920" s="2">
        <v>45260</v>
      </c>
      <c r="B11920" s="3" t="s">
        <v>22807</v>
      </c>
      <c r="C11920" s="4" t="s">
        <v>22808</v>
      </c>
      <c r="D11920" s="27">
        <v>14611.49</v>
      </c>
      <c r="E11920" s="27">
        <v>1354.64</v>
      </c>
      <c r="F11920" s="27">
        <v>873.04</v>
      </c>
      <c r="G11920" s="26">
        <f>(E11920-F11920)/E11920</f>
        <v>0.35551880942538244</v>
      </c>
      <c r="H11920" s="27">
        <f>E11920-F11920</f>
        <v>481.60000000000014</v>
      </c>
      <c r="I11920" s="35">
        <f>E11920/D11920</f>
        <v>9.2710599671902053E-2</v>
      </c>
      <c r="J11920" s="3">
        <v>1390.72</v>
      </c>
      <c r="K11920" s="26">
        <v>0.22</v>
      </c>
      <c r="L11920" s="4" t="b">
        <v>1</v>
      </c>
      <c r="M11920" s="4" t="s">
        <v>57</v>
      </c>
      <c r="N11920" s="35">
        <f>'Landed Freight Margin Tool'!$D$4</f>
        <v>0.58708499999999997</v>
      </c>
      <c r="O11920" s="30">
        <f>(MAX($F11920,MIN(0.18*$D11920,$F11920*(1+$N11920))))</f>
        <v>1385.5886883999999</v>
      </c>
      <c r="P11920" s="35">
        <f>O11920/D11920</f>
        <v>9.4828705929374757E-2</v>
      </c>
    </row>
    <row r="11921" spans="1:16" x14ac:dyDescent="0.3">
      <c r="A11921" s="2">
        <v>45068</v>
      </c>
      <c r="B11921" s="3" t="s">
        <v>17508</v>
      </c>
      <c r="C11921" s="4" t="s">
        <v>17509</v>
      </c>
      <c r="D11921" s="27">
        <v>13170.13</v>
      </c>
      <c r="E11921" s="27">
        <v>1222.28</v>
      </c>
      <c r="F11921" s="27">
        <v>722.56</v>
      </c>
      <c r="G11921" s="26">
        <f>(E11921-F11921)/E11921</f>
        <v>0.4088424910822398</v>
      </c>
      <c r="H11921" s="27">
        <f>E11921-F11921</f>
        <v>499.72</v>
      </c>
      <c r="I11921" s="35">
        <f>E11921/D11921</f>
        <v>9.2806980644837986E-2</v>
      </c>
      <c r="J11921" s="3">
        <v>305.86</v>
      </c>
      <c r="K11921" s="26">
        <v>0.497</v>
      </c>
      <c r="L11921" s="4" t="b">
        <v>1</v>
      </c>
      <c r="M11921" s="4" t="s">
        <v>57</v>
      </c>
      <c r="N11921" s="35">
        <f>'Landed Freight Margin Tool'!$D$4</f>
        <v>0.58708499999999997</v>
      </c>
      <c r="O11921" s="30">
        <f>(MAX($F11921,MIN(0.18*$D11921,$F11921*(1+$N11921))))</f>
        <v>1146.7641375999999</v>
      </c>
      <c r="P11921" s="35">
        <f>O11921/D11921</f>
        <v>8.7073106916940077E-2</v>
      </c>
    </row>
    <row r="11922" spans="1:16" x14ac:dyDescent="0.3">
      <c r="A11922" s="2">
        <v>44988</v>
      </c>
      <c r="B11922" s="3" t="s">
        <v>21665</v>
      </c>
      <c r="C11922" s="4" t="s">
        <v>21666</v>
      </c>
      <c r="D11922" s="27">
        <v>19547.11</v>
      </c>
      <c r="E11922" s="27">
        <v>1814.95</v>
      </c>
      <c r="F11922" s="27">
        <v>1303.6600000000001</v>
      </c>
      <c r="G11922" s="26">
        <f>(E11922-F11922)/E11922</f>
        <v>0.28171023995151379</v>
      </c>
      <c r="H11922" s="27">
        <f>E11922-F11922</f>
        <v>511.28999999999996</v>
      </c>
      <c r="I11922" s="35">
        <f>E11922/D11922</f>
        <v>9.2850042794049861E-2</v>
      </c>
      <c r="J11922" s="3">
        <v>13324.74</v>
      </c>
      <c r="K11922" s="26">
        <v>0.11</v>
      </c>
      <c r="L11922" s="4" t="b">
        <v>0</v>
      </c>
      <c r="M11922" s="4" t="s">
        <v>57</v>
      </c>
      <c r="N11922" s="35">
        <f>'Landed Freight Margin Tool'!$D$4</f>
        <v>0.58708499999999997</v>
      </c>
      <c r="O11922" s="30">
        <f>(MAX($F11922,MIN(0.18*$D11922,$F11922*(1+$N11922))))</f>
        <v>2069.0192311000001</v>
      </c>
      <c r="P11922" s="35">
        <f>O11922/D11922</f>
        <v>0.10584783280495173</v>
      </c>
    </row>
    <row r="11923" spans="1:16" x14ac:dyDescent="0.3">
      <c r="A11923" s="2">
        <v>45083</v>
      </c>
      <c r="B11923" s="3" t="s">
        <v>6654</v>
      </c>
      <c r="C11923" s="4" t="s">
        <v>6655</v>
      </c>
      <c r="D11923" s="27">
        <v>3233.23</v>
      </c>
      <c r="E11923" s="27">
        <v>300.48</v>
      </c>
      <c r="F11923" s="27">
        <v>177.2</v>
      </c>
      <c r="G11923" s="26">
        <f>(E11923-F11923)/E11923</f>
        <v>0.41027689030883924</v>
      </c>
      <c r="H11923" s="27">
        <f>E11923-F11923</f>
        <v>123.28000000000003</v>
      </c>
      <c r="I11923" s="35">
        <f>E11923/D11923</f>
        <v>9.2934928848241546E-2</v>
      </c>
      <c r="J11923" s="3">
        <v>25635.4</v>
      </c>
      <c r="K11923" s="26">
        <v>0.08</v>
      </c>
      <c r="L11923" s="4" t="b">
        <v>0</v>
      </c>
      <c r="M11923" s="4" t="s">
        <v>57</v>
      </c>
      <c r="N11923" s="35">
        <f>'Landed Freight Margin Tool'!$D$4</f>
        <v>0.58708499999999997</v>
      </c>
      <c r="O11923" s="30">
        <f>(MAX($F11923,MIN(0.18*$D11923,$F11923*(1+$N11923))))</f>
        <v>281.23146200000002</v>
      </c>
      <c r="P11923" s="35">
        <f>O11923/D11923</f>
        <v>8.6981582504183128E-2</v>
      </c>
    </row>
    <row r="11924" spans="1:16" x14ac:dyDescent="0.3">
      <c r="A11924" s="2">
        <v>44988</v>
      </c>
      <c r="B11924" s="3" t="s">
        <v>13578</v>
      </c>
      <c r="C11924" s="4" t="s">
        <v>13579</v>
      </c>
      <c r="D11924" s="27">
        <v>8665.52</v>
      </c>
      <c r="E11924" s="27">
        <v>805.48</v>
      </c>
      <c r="F11924" s="27">
        <v>551.32000000000005</v>
      </c>
      <c r="G11924" s="26">
        <f>(E11924-F11924)/E11924</f>
        <v>0.31553856085812182</v>
      </c>
      <c r="H11924" s="27">
        <f>E11924-F11924</f>
        <v>254.15999999999997</v>
      </c>
      <c r="I11924" s="35">
        <f>E11924/D11924</f>
        <v>9.2952298304083303E-2</v>
      </c>
      <c r="J11924" s="3">
        <v>0</v>
      </c>
      <c r="K11924" s="26">
        <v>0</v>
      </c>
      <c r="L11924" s="4" t="b">
        <v>0</v>
      </c>
      <c r="M11924" s="4" t="s">
        <v>57</v>
      </c>
      <c r="N11924" s="35">
        <f>'Landed Freight Margin Tool'!$D$4</f>
        <v>0.58708499999999997</v>
      </c>
      <c r="O11924" s="30">
        <f>(MAX($F11924,MIN(0.18*$D11924,$F11924*(1+$N11924))))</f>
        <v>874.99170220000008</v>
      </c>
      <c r="P11924" s="35">
        <f>O11924/D11924</f>
        <v>0.10097394065214782</v>
      </c>
    </row>
    <row r="11925" spans="1:16" x14ac:dyDescent="0.3">
      <c r="A11925" s="2">
        <v>44973</v>
      </c>
      <c r="B11925" s="3" t="s">
        <v>10630</v>
      </c>
      <c r="C11925" s="4" t="s">
        <v>10631</v>
      </c>
      <c r="D11925" s="27">
        <v>2601.54</v>
      </c>
      <c r="E11925" s="27">
        <v>242.06</v>
      </c>
      <c r="F11925" s="27">
        <v>148.02000000000001</v>
      </c>
      <c r="G11925" s="26">
        <f>(E11925-F11925)/E11925</f>
        <v>0.38849871932578695</v>
      </c>
      <c r="H11925" s="27">
        <f>E11925-F11925</f>
        <v>94.039999999999992</v>
      </c>
      <c r="I11925" s="35">
        <f>E11925/D11925</f>
        <v>9.3044888796635847E-2</v>
      </c>
      <c r="J11925" s="3">
        <v>404.32</v>
      </c>
      <c r="K11925" s="26">
        <v>0.158</v>
      </c>
      <c r="L11925" s="4" t="b">
        <v>0</v>
      </c>
      <c r="M11925" s="4" t="s">
        <v>57</v>
      </c>
      <c r="N11925" s="35">
        <f>'Landed Freight Margin Tool'!$D$4</f>
        <v>0.58708499999999997</v>
      </c>
      <c r="O11925" s="30">
        <f>(MAX($F11925,MIN(0.18*$D11925,$F11925*(1+$N11925))))</f>
        <v>234.92032170000002</v>
      </c>
      <c r="P11925" s="35">
        <f>O11925/D11925</f>
        <v>9.0300484213196808E-2</v>
      </c>
    </row>
    <row r="11926" spans="1:16" x14ac:dyDescent="0.3">
      <c r="A11926" s="2">
        <v>45114</v>
      </c>
      <c r="B11926" s="3" t="s">
        <v>4938</v>
      </c>
      <c r="C11926" s="4" t="s">
        <v>4939</v>
      </c>
      <c r="D11926" s="27">
        <v>24749.18</v>
      </c>
      <c r="E11926" s="27">
        <v>2303.41</v>
      </c>
      <c r="F11926" s="27">
        <v>875.93</v>
      </c>
      <c r="G11926" s="26">
        <f>(E11926-F11926)/E11926</f>
        <v>0.61972466907758506</v>
      </c>
      <c r="H11926" s="27">
        <f>E11926-F11926</f>
        <v>1427.48</v>
      </c>
      <c r="I11926" s="35">
        <f>E11926/D11926</f>
        <v>9.3070154243494116E-2</v>
      </c>
      <c r="J11926" s="3">
        <v>1355.46</v>
      </c>
      <c r="K11926" s="26">
        <v>0.22</v>
      </c>
      <c r="L11926" s="4" t="b">
        <v>1</v>
      </c>
      <c r="M11926" s="4" t="s">
        <v>57</v>
      </c>
      <c r="N11926" s="35">
        <f>'Landed Freight Margin Tool'!$D$4</f>
        <v>0.58708499999999997</v>
      </c>
      <c r="O11926" s="30">
        <f>(MAX($F11926,MIN(0.18*$D11926,$F11926*(1+$N11926))))</f>
        <v>1390.1753640500001</v>
      </c>
      <c r="P11926" s="35">
        <f>O11926/D11926</f>
        <v>5.6170562582275457E-2</v>
      </c>
    </row>
    <row r="11927" spans="1:16" x14ac:dyDescent="0.3">
      <c r="A11927" s="2">
        <v>45068</v>
      </c>
      <c r="B11927" s="3" t="s">
        <v>13223</v>
      </c>
      <c r="C11927" s="4" t="s">
        <v>13224</v>
      </c>
      <c r="D11927" s="27">
        <v>8134.23</v>
      </c>
      <c r="E11927" s="27">
        <v>757.85</v>
      </c>
      <c r="F11927" s="27">
        <v>421.77</v>
      </c>
      <c r="G11927" s="26">
        <f>(E11927-F11927)/E11927</f>
        <v>0.44346506564623611</v>
      </c>
      <c r="H11927" s="27">
        <f>E11927-F11927</f>
        <v>336.08000000000004</v>
      </c>
      <c r="I11927" s="35">
        <f>E11927/D11927</f>
        <v>9.3168007297556144E-2</v>
      </c>
      <c r="J11927" s="3">
        <v>18113.97</v>
      </c>
      <c r="K11927" s="26">
        <v>0.20200000000000001</v>
      </c>
      <c r="L11927" s="4" t="b">
        <v>1</v>
      </c>
      <c r="M11927" s="4" t="s">
        <v>57</v>
      </c>
      <c r="N11927" s="35">
        <f>'Landed Freight Margin Tool'!$D$4</f>
        <v>0.58708499999999997</v>
      </c>
      <c r="O11927" s="30">
        <f>(MAX($F11927,MIN(0.18*$D11927,$F11927*(1+$N11927))))</f>
        <v>669.38484044999996</v>
      </c>
      <c r="P11927" s="35">
        <f>O11927/D11927</f>
        <v>8.2292342415938566E-2</v>
      </c>
    </row>
    <row r="11928" spans="1:16" x14ac:dyDescent="0.3">
      <c r="A11928" s="2">
        <v>45007</v>
      </c>
      <c r="B11928" s="3" t="s">
        <v>5286</v>
      </c>
      <c r="C11928" s="4" t="s">
        <v>5287</v>
      </c>
      <c r="D11928" s="27">
        <v>17846.080000000002</v>
      </c>
      <c r="E11928" s="27">
        <v>1663.83</v>
      </c>
      <c r="F11928" s="27">
        <v>1279.08</v>
      </c>
      <c r="G11928" s="26">
        <f>(E11928-F11928)/E11928</f>
        <v>0.23124357656731759</v>
      </c>
      <c r="H11928" s="27">
        <f>E11928-F11928</f>
        <v>384.75</v>
      </c>
      <c r="I11928" s="35">
        <f>E11928/D11928</f>
        <v>9.3232239236852005E-2</v>
      </c>
      <c r="J11928" s="3">
        <v>0</v>
      </c>
      <c r="K11928" s="26">
        <v>0</v>
      </c>
      <c r="L11928" s="4" t="b">
        <v>0</v>
      </c>
      <c r="M11928" s="4" t="s">
        <v>57</v>
      </c>
      <c r="N11928" s="35">
        <f>'Landed Freight Margin Tool'!$D$4</f>
        <v>0.58708499999999997</v>
      </c>
      <c r="O11928" s="30">
        <f>(MAX($F11928,MIN(0.18*$D11928,$F11928*(1+$N11928))))</f>
        <v>2030.0086818</v>
      </c>
      <c r="P11928" s="35">
        <f>O11928/D11928</f>
        <v>0.11375095717378829</v>
      </c>
    </row>
    <row r="11929" spans="1:16" x14ac:dyDescent="0.3">
      <c r="A11929" s="2">
        <v>45049</v>
      </c>
      <c r="B11929" s="3" t="s">
        <v>8359</v>
      </c>
      <c r="C11929" s="4" t="s">
        <v>8360</v>
      </c>
      <c r="D11929" s="27">
        <v>1047.73</v>
      </c>
      <c r="E11929" s="27">
        <v>97.72</v>
      </c>
      <c r="F11929" s="27">
        <v>55.66</v>
      </c>
      <c r="G11929" s="26">
        <f>(E11929-F11929)/E11929</f>
        <v>0.43041342611543187</v>
      </c>
      <c r="H11929" s="27">
        <f>E11929-F11929</f>
        <v>42.06</v>
      </c>
      <c r="I11929" s="35">
        <f>E11929/D11929</f>
        <v>9.3268303856909693E-2</v>
      </c>
      <c r="J11929" s="3">
        <v>33295.300000000003</v>
      </c>
      <c r="K11929" s="26">
        <v>8.2000000000000003E-2</v>
      </c>
      <c r="L11929" s="4" t="b">
        <v>0</v>
      </c>
      <c r="M11929" s="4" t="s">
        <v>57</v>
      </c>
      <c r="N11929" s="35">
        <f>'Landed Freight Margin Tool'!$D$4</f>
        <v>0.58708499999999997</v>
      </c>
      <c r="O11929" s="30">
        <f>(MAX($F11929,MIN(0.18*$D11929,$F11929*(1+$N11929))))</f>
        <v>88.3371511</v>
      </c>
      <c r="P11929" s="35">
        <f>O11929/D11929</f>
        <v>8.4312896547774713E-2</v>
      </c>
    </row>
    <row r="11930" spans="1:16" x14ac:dyDescent="0.3">
      <c r="A11930" s="2">
        <v>45152</v>
      </c>
      <c r="B11930" s="3" t="s">
        <v>8197</v>
      </c>
      <c r="C11930" s="4" t="s">
        <v>8198</v>
      </c>
      <c r="D11930" s="27">
        <v>8988.48</v>
      </c>
      <c r="E11930" s="27">
        <v>838.48</v>
      </c>
      <c r="F11930" s="27">
        <v>475.35</v>
      </c>
      <c r="G11930" s="26">
        <f>(E11930-F11930)/E11930</f>
        <v>0.43308128995324874</v>
      </c>
      <c r="H11930" s="27">
        <f>E11930-F11930</f>
        <v>363.13</v>
      </c>
      <c r="I11930" s="35">
        <f>E11930/D11930</f>
        <v>9.328384776958952E-2</v>
      </c>
      <c r="J11930" s="3">
        <v>7782.38</v>
      </c>
      <c r="K11930" s="26">
        <v>0.28799999999999998</v>
      </c>
      <c r="L11930" s="4" t="b">
        <v>1</v>
      </c>
      <c r="M11930" s="4" t="s">
        <v>57</v>
      </c>
      <c r="N11930" s="35">
        <f>'Landed Freight Margin Tool'!$D$4</f>
        <v>0.58708499999999997</v>
      </c>
      <c r="O11930" s="30">
        <f>(MAX($F11930,MIN(0.18*$D11930,$F11930*(1+$N11930))))</f>
        <v>754.4208547500001</v>
      </c>
      <c r="P11930" s="35">
        <f>O11930/D11930</f>
        <v>8.3931972341263497E-2</v>
      </c>
    </row>
    <row r="11931" spans="1:16" x14ac:dyDescent="0.3">
      <c r="A11931" s="2">
        <v>44991</v>
      </c>
      <c r="B11931" s="3" t="s">
        <v>17272</v>
      </c>
      <c r="C11931" s="4" t="s">
        <v>17273</v>
      </c>
      <c r="D11931" s="27">
        <v>20847.93</v>
      </c>
      <c r="E11931" s="27">
        <v>1947.64</v>
      </c>
      <c r="F11931" s="27">
        <v>958.76</v>
      </c>
      <c r="G11931" s="26">
        <f>(E11931-F11931)/E11931</f>
        <v>0.50773243515228694</v>
      </c>
      <c r="H11931" s="27">
        <f>E11931-F11931</f>
        <v>988.88000000000011</v>
      </c>
      <c r="I11931" s="35">
        <f>E11931/D11931</f>
        <v>9.3421265324662925E-2</v>
      </c>
      <c r="J11931" s="3">
        <v>12200.32</v>
      </c>
      <c r="K11931" s="26">
        <v>0.13600000000000001</v>
      </c>
      <c r="L11931" s="4" t="b">
        <v>0</v>
      </c>
      <c r="M11931" s="4" t="s">
        <v>57</v>
      </c>
      <c r="N11931" s="35">
        <f>'Landed Freight Margin Tool'!$D$4</f>
        <v>0.58708499999999997</v>
      </c>
      <c r="O11931" s="30">
        <f>(MAX($F11931,MIN(0.18*$D11931,$F11931*(1+$N11931))))</f>
        <v>1521.6336146000001</v>
      </c>
      <c r="P11931" s="35">
        <f>O11931/D11931</f>
        <v>7.2987275695956394E-2</v>
      </c>
    </row>
    <row r="11932" spans="1:16" x14ac:dyDescent="0.3">
      <c r="A11932" s="2">
        <v>45055</v>
      </c>
      <c r="B11932" s="3" t="s">
        <v>3325</v>
      </c>
      <c r="C11932" s="4" t="s">
        <v>3326</v>
      </c>
      <c r="D11932" s="27">
        <v>15117.44</v>
      </c>
      <c r="E11932" s="27">
        <v>1412.99</v>
      </c>
      <c r="F11932" s="27">
        <v>890.27</v>
      </c>
      <c r="G11932" s="26">
        <f>(E11932-F11932)/E11932</f>
        <v>0.3699389238423485</v>
      </c>
      <c r="H11932" s="27">
        <f>E11932-F11932</f>
        <v>522.72</v>
      </c>
      <c r="I11932" s="35">
        <f>E11932/D11932</f>
        <v>9.3467544769484781E-2</v>
      </c>
      <c r="J11932" s="3">
        <v>4564.33</v>
      </c>
      <c r="K11932" s="26">
        <v>0.155</v>
      </c>
      <c r="L11932" s="4" t="b">
        <v>0</v>
      </c>
      <c r="M11932" s="4" t="s">
        <v>57</v>
      </c>
      <c r="N11932" s="35">
        <f>'Landed Freight Margin Tool'!$D$4</f>
        <v>0.58708499999999997</v>
      </c>
      <c r="O11932" s="30">
        <f>(MAX($F11932,MIN(0.18*$D11932,$F11932*(1+$N11932))))</f>
        <v>1412.93416295</v>
      </c>
      <c r="P11932" s="35">
        <f>O11932/D11932</f>
        <v>9.3463851217534186E-2</v>
      </c>
    </row>
    <row r="11933" spans="1:16" x14ac:dyDescent="0.3">
      <c r="A11933" s="2">
        <v>44929</v>
      </c>
      <c r="B11933" s="3" t="s">
        <v>8868</v>
      </c>
      <c r="C11933" s="4" t="s">
        <v>8869</v>
      </c>
      <c r="D11933" s="27">
        <v>1328.9</v>
      </c>
      <c r="E11933" s="27">
        <v>124.31</v>
      </c>
      <c r="F11933" s="27">
        <v>89.78</v>
      </c>
      <c r="G11933" s="26">
        <f>(E11933-F11933)/E11933</f>
        <v>0.27777330866382433</v>
      </c>
      <c r="H11933" s="27">
        <f>E11933-F11933</f>
        <v>34.53</v>
      </c>
      <c r="I11933" s="35">
        <f>E11933/D11933</f>
        <v>9.3543532244713665E-2</v>
      </c>
      <c r="J11933" s="3">
        <v>0</v>
      </c>
      <c r="K11933" s="26">
        <v>0</v>
      </c>
      <c r="L11933" s="4" t="b">
        <v>0</v>
      </c>
      <c r="M11933" s="4" t="s">
        <v>57</v>
      </c>
      <c r="N11933" s="35">
        <f>'Landed Freight Margin Tool'!$D$4</f>
        <v>0.58708499999999997</v>
      </c>
      <c r="O11933" s="30">
        <f>(MAX($F11933,MIN(0.18*$D11933,$F11933*(1+$N11933))))</f>
        <v>142.48849130000002</v>
      </c>
      <c r="P11933" s="35">
        <f>O11933/D11933</f>
        <v>0.10722288456618256</v>
      </c>
    </row>
    <row r="11934" spans="1:16" x14ac:dyDescent="0.3">
      <c r="A11934" s="2">
        <v>45084</v>
      </c>
      <c r="B11934" s="3" t="s">
        <v>20221</v>
      </c>
      <c r="C11934" s="4" t="s">
        <v>20222</v>
      </c>
      <c r="D11934" s="27">
        <v>21541.67</v>
      </c>
      <c r="E11934" s="27">
        <v>2018.6</v>
      </c>
      <c r="F11934" s="27">
        <v>1349.32</v>
      </c>
      <c r="G11934" s="26">
        <f>(E11934-F11934)/E11934</f>
        <v>0.33155652432378879</v>
      </c>
      <c r="H11934" s="27">
        <f>E11934-F11934</f>
        <v>669.28</v>
      </c>
      <c r="I11934" s="35">
        <f>E11934/D11934</f>
        <v>9.3706755325840566E-2</v>
      </c>
      <c r="J11934" s="3">
        <v>199369</v>
      </c>
      <c r="K11934" s="26">
        <v>5.0999999999999997E-2</v>
      </c>
      <c r="L11934" s="4" t="b">
        <v>0</v>
      </c>
      <c r="M11934" s="4" t="s">
        <v>57</v>
      </c>
      <c r="N11934" s="35">
        <f>'Landed Freight Margin Tool'!$D$4</f>
        <v>0.58708499999999997</v>
      </c>
      <c r="O11934" s="30">
        <f>(MAX($F11934,MIN(0.18*$D11934,$F11934*(1+$N11934))))</f>
        <v>2141.4855321999999</v>
      </c>
      <c r="P11934" s="35">
        <f>O11934/D11934</f>
        <v>9.9411305260919888E-2</v>
      </c>
    </row>
    <row r="11935" spans="1:16" x14ac:dyDescent="0.3">
      <c r="A11935" s="2">
        <v>45181</v>
      </c>
      <c r="B11935" s="3" t="s">
        <v>21538</v>
      </c>
      <c r="C11935" s="4" t="s">
        <v>21539</v>
      </c>
      <c r="D11935" s="27">
        <v>7600.7</v>
      </c>
      <c r="E11935" s="27">
        <v>712.5</v>
      </c>
      <c r="F11935" s="27">
        <v>407.06</v>
      </c>
      <c r="G11935" s="26">
        <f>(E11935-F11935)/E11935</f>
        <v>0.42868771929824562</v>
      </c>
      <c r="H11935" s="27">
        <f>E11935-F11935</f>
        <v>305.44</v>
      </c>
      <c r="I11935" s="35">
        <f>E11935/D11935</f>
        <v>9.3741365926822529E-2</v>
      </c>
      <c r="J11935" s="3">
        <v>282.69</v>
      </c>
      <c r="K11935" s="26">
        <v>0.22</v>
      </c>
      <c r="L11935" s="4" t="b">
        <v>1</v>
      </c>
      <c r="M11935" s="4" t="s">
        <v>57</v>
      </c>
      <c r="N11935" s="35">
        <f>'Landed Freight Margin Tool'!$D$4</f>
        <v>0.58708499999999997</v>
      </c>
      <c r="O11935" s="30">
        <f>(MAX($F11935,MIN(0.18*$D11935,$F11935*(1+$N11935))))</f>
        <v>646.03882010000007</v>
      </c>
      <c r="P11935" s="35">
        <f>O11935/D11935</f>
        <v>8.4997279211125307E-2</v>
      </c>
    </row>
    <row r="11936" spans="1:16" x14ac:dyDescent="0.3">
      <c r="A11936" s="2">
        <v>44977</v>
      </c>
      <c r="B11936" s="3" t="s">
        <v>21145</v>
      </c>
      <c r="C11936" s="4" t="s">
        <v>21146</v>
      </c>
      <c r="D11936" s="27">
        <v>9209.2199999999993</v>
      </c>
      <c r="E11936" s="27">
        <v>864.71</v>
      </c>
      <c r="F11936" s="27">
        <v>514.82000000000005</v>
      </c>
      <c r="G11936" s="26">
        <f>(E11936-F11936)/E11936</f>
        <v>0.40463276705485074</v>
      </c>
      <c r="H11936" s="27">
        <f>E11936-F11936</f>
        <v>349.89</v>
      </c>
      <c r="I11936" s="35">
        <f>E11936/D11936</f>
        <v>9.3896117152158384E-2</v>
      </c>
      <c r="J11936" s="3">
        <v>2465.7399999999998</v>
      </c>
      <c r="K11936" s="26">
        <v>0.22</v>
      </c>
      <c r="L11936" s="4" t="b">
        <v>1</v>
      </c>
      <c r="M11936" s="4" t="s">
        <v>57</v>
      </c>
      <c r="N11936" s="35">
        <f>'Landed Freight Margin Tool'!$D$4</f>
        <v>0.58708499999999997</v>
      </c>
      <c r="O11936" s="30">
        <f>(MAX($F11936,MIN(0.18*$D11936,$F11936*(1+$N11936))))</f>
        <v>817.06309970000007</v>
      </c>
      <c r="P11936" s="35">
        <f>O11936/D11936</f>
        <v>8.872229132326083E-2</v>
      </c>
    </row>
    <row r="11937" spans="1:16" x14ac:dyDescent="0.3">
      <c r="A11937" s="2">
        <v>45127</v>
      </c>
      <c r="B11937" s="3" t="s">
        <v>3738</v>
      </c>
      <c r="C11937" s="4" t="s">
        <v>3739</v>
      </c>
      <c r="D11937" s="27">
        <v>10116.799999999999</v>
      </c>
      <c r="E11937" s="27">
        <v>951.03</v>
      </c>
      <c r="F11937" s="27">
        <v>461.55</v>
      </c>
      <c r="G11937" s="26">
        <f>(E11937-F11937)/E11937</f>
        <v>0.51468407936658145</v>
      </c>
      <c r="H11937" s="27">
        <f>E11937-F11937</f>
        <v>489.47999999999996</v>
      </c>
      <c r="I11937" s="35">
        <f>E11937/D11937</f>
        <v>9.4005021350624704E-2</v>
      </c>
      <c r="J11937" s="3">
        <v>701.92</v>
      </c>
      <c r="K11937" s="26">
        <v>0.22</v>
      </c>
      <c r="L11937" s="4" t="b">
        <v>1</v>
      </c>
      <c r="M11937" s="4" t="s">
        <v>57</v>
      </c>
      <c r="N11937" s="35">
        <f>'Landed Freight Margin Tool'!$D$4</f>
        <v>0.58708499999999997</v>
      </c>
      <c r="O11937" s="30">
        <f>(MAX($F11937,MIN(0.18*$D11937,$F11937*(1+$N11937))))</f>
        <v>732.51908175000005</v>
      </c>
      <c r="P11937" s="35">
        <f>O11937/D11937</f>
        <v>7.2406203715601788E-2</v>
      </c>
    </row>
    <row r="11938" spans="1:16" x14ac:dyDescent="0.3">
      <c r="A11938" s="2">
        <v>45069</v>
      </c>
      <c r="B11938" s="3" t="s">
        <v>5181</v>
      </c>
      <c r="C11938" s="4" t="s">
        <v>1023</v>
      </c>
      <c r="D11938" s="27">
        <v>9488.7099999999991</v>
      </c>
      <c r="E11938" s="27">
        <v>893.01</v>
      </c>
      <c r="F11938" s="27">
        <v>519.6</v>
      </c>
      <c r="G11938" s="26">
        <f>(E11938-F11938)/E11938</f>
        <v>0.41814761312863236</v>
      </c>
      <c r="H11938" s="27">
        <f>E11938-F11938</f>
        <v>373.40999999999997</v>
      </c>
      <c r="I11938" s="35">
        <f>E11938/D11938</f>
        <v>9.4112898381339516E-2</v>
      </c>
      <c r="J11938" s="3">
        <v>1878</v>
      </c>
      <c r="K11938" s="26">
        <v>0.24</v>
      </c>
      <c r="L11938" s="4" t="b">
        <v>1</v>
      </c>
      <c r="M11938" s="4" t="s">
        <v>57</v>
      </c>
      <c r="N11938" s="35">
        <f>'Landed Freight Margin Tool'!$D$4</f>
        <v>0.58708499999999997</v>
      </c>
      <c r="O11938" s="30">
        <f>(MAX($F11938,MIN(0.18*$D11938,$F11938*(1+$N11938))))</f>
        <v>824.6493660000001</v>
      </c>
      <c r="P11938" s="35">
        <f>O11938/D11938</f>
        <v>8.6908480288679937E-2</v>
      </c>
    </row>
    <row r="11939" spans="1:16" x14ac:dyDescent="0.3">
      <c r="A11939" s="2">
        <v>45162</v>
      </c>
      <c r="B11939" s="3" t="s">
        <v>22758</v>
      </c>
      <c r="C11939" s="4" t="s">
        <v>22759</v>
      </c>
      <c r="D11939" s="27">
        <v>2015.95</v>
      </c>
      <c r="E11939" s="27">
        <v>189.89</v>
      </c>
      <c r="F11939" s="27">
        <v>121.02</v>
      </c>
      <c r="G11939" s="26">
        <f>(E11939-F11939)/E11939</f>
        <v>0.36268365896045074</v>
      </c>
      <c r="H11939" s="27">
        <f>E11939-F11939</f>
        <v>68.86999999999999</v>
      </c>
      <c r="I11939" s="35">
        <f>E11939/D11939</f>
        <v>9.4193804409831577E-2</v>
      </c>
      <c r="J11939" s="3">
        <v>164.82</v>
      </c>
      <c r="K11939" s="26">
        <v>0.22</v>
      </c>
      <c r="L11939" s="4" t="b">
        <v>1</v>
      </c>
      <c r="M11939" s="4" t="s">
        <v>57</v>
      </c>
      <c r="N11939" s="35">
        <f>'Landed Freight Margin Tool'!$D$4</f>
        <v>0.58708499999999997</v>
      </c>
      <c r="O11939" s="30">
        <f>(MAX($F11939,MIN(0.18*$D11939,$F11939*(1+$N11939))))</f>
        <v>192.06902669999999</v>
      </c>
      <c r="P11939" s="35">
        <f>O11939/D11939</f>
        <v>9.5274697636350103E-2</v>
      </c>
    </row>
    <row r="11940" spans="1:16" x14ac:dyDescent="0.3">
      <c r="A11940" s="2">
        <v>45048</v>
      </c>
      <c r="B11940" s="3" t="s">
        <v>3844</v>
      </c>
      <c r="C11940" s="4" t="s">
        <v>3845</v>
      </c>
      <c r="D11940" s="27">
        <v>22513.48</v>
      </c>
      <c r="E11940" s="27">
        <v>2123.2800000000002</v>
      </c>
      <c r="F11940" s="27">
        <v>1329.19</v>
      </c>
      <c r="G11940" s="26">
        <f>(E11940-F11940)/E11940</f>
        <v>0.37399212539090465</v>
      </c>
      <c r="H11940" s="27">
        <f>E11940-F11940</f>
        <v>794.09000000000015</v>
      </c>
      <c r="I11940" s="35">
        <f>E11940/D11940</f>
        <v>9.4311496934281161E-2</v>
      </c>
      <c r="J11940" s="3">
        <v>1067.6400000000001</v>
      </c>
      <c r="K11940" s="26">
        <v>0.22</v>
      </c>
      <c r="L11940" s="4" t="b">
        <v>1</v>
      </c>
      <c r="M11940" s="4" t="s">
        <v>57</v>
      </c>
      <c r="N11940" s="35">
        <f>'Landed Freight Margin Tool'!$D$4</f>
        <v>0.58708499999999997</v>
      </c>
      <c r="O11940" s="30">
        <f>(MAX($F11940,MIN(0.18*$D11940,$F11940*(1+$N11940))))</f>
        <v>2109.5375111500002</v>
      </c>
      <c r="P11940" s="35">
        <f>O11940/D11940</f>
        <v>9.3701085356417593E-2</v>
      </c>
    </row>
    <row r="11941" spans="1:16" x14ac:dyDescent="0.3">
      <c r="A11941" s="2">
        <v>45089</v>
      </c>
      <c r="B11941" s="3" t="s">
        <v>17937</v>
      </c>
      <c r="C11941" s="4" t="s">
        <v>17938</v>
      </c>
      <c r="D11941" s="27">
        <v>5526.22</v>
      </c>
      <c r="E11941" s="27">
        <v>521.54</v>
      </c>
      <c r="F11941" s="27">
        <v>337.23</v>
      </c>
      <c r="G11941" s="26">
        <f>(E11941-F11941)/E11941</f>
        <v>0.35339571269701259</v>
      </c>
      <c r="H11941" s="27">
        <f>E11941-F11941</f>
        <v>184.30999999999995</v>
      </c>
      <c r="I11941" s="35">
        <f>E11941/D11941</f>
        <v>9.4375540604608565E-2</v>
      </c>
      <c r="J11941" s="3">
        <v>3227.52</v>
      </c>
      <c r="K11941" s="26">
        <v>0.22</v>
      </c>
      <c r="L11941" s="4" t="b">
        <v>1</v>
      </c>
      <c r="M11941" s="4" t="s">
        <v>57</v>
      </c>
      <c r="N11941" s="35">
        <f>'Landed Freight Margin Tool'!$D$4</f>
        <v>0.58708499999999997</v>
      </c>
      <c r="O11941" s="30">
        <f>(MAX($F11941,MIN(0.18*$D11941,$F11941*(1+$N11941))))</f>
        <v>535.21267455000009</v>
      </c>
      <c r="P11941" s="35">
        <f>O11941/D11941</f>
        <v>9.6849686503613697E-2</v>
      </c>
    </row>
    <row r="11942" spans="1:16" x14ac:dyDescent="0.3">
      <c r="A11942" s="2">
        <v>45022</v>
      </c>
      <c r="B11942" s="3" t="s">
        <v>16213</v>
      </c>
      <c r="C11942" s="4" t="s">
        <v>16214</v>
      </c>
      <c r="D11942" s="27">
        <v>8378.73</v>
      </c>
      <c r="E11942" s="27">
        <v>791.21</v>
      </c>
      <c r="F11942" s="27">
        <v>516.89</v>
      </c>
      <c r="G11942" s="26">
        <f>(E11942-F11942)/E11942</f>
        <v>0.34670947030497595</v>
      </c>
      <c r="H11942" s="27">
        <f>E11942-F11942</f>
        <v>274.32000000000005</v>
      </c>
      <c r="I11942" s="35">
        <f>E11942/D11942</f>
        <v>9.4430778888924705E-2</v>
      </c>
      <c r="J11942" s="3">
        <v>392.95</v>
      </c>
      <c r="K11942" s="26">
        <v>0.20599999999999999</v>
      </c>
      <c r="L11942" s="4" t="b">
        <v>1</v>
      </c>
      <c r="M11942" s="4" t="s">
        <v>57</v>
      </c>
      <c r="N11942" s="35">
        <f>'Landed Freight Margin Tool'!$D$4</f>
        <v>0.58708499999999997</v>
      </c>
      <c r="O11942" s="30">
        <f>(MAX($F11942,MIN(0.18*$D11942,$F11942*(1+$N11942))))</f>
        <v>820.34836565000001</v>
      </c>
      <c r="P11942" s="35">
        <f>O11942/D11942</f>
        <v>9.7908437871849316E-2</v>
      </c>
    </row>
    <row r="11943" spans="1:16" x14ac:dyDescent="0.3">
      <c r="A11943" s="2">
        <v>45208</v>
      </c>
      <c r="B11943" s="3" t="s">
        <v>962</v>
      </c>
      <c r="C11943" s="4" t="s">
        <v>963</v>
      </c>
      <c r="D11943" s="27">
        <v>2074.9299999999998</v>
      </c>
      <c r="E11943" s="27">
        <v>196.35</v>
      </c>
      <c r="F11943" s="27">
        <v>146.94999999999999</v>
      </c>
      <c r="G11943" s="26">
        <f>(E11943-F11943)/E11943</f>
        <v>0.25159154570919279</v>
      </c>
      <c r="H11943" s="27">
        <f>E11943-F11943</f>
        <v>49.400000000000006</v>
      </c>
      <c r="I11943" s="35">
        <f>E11943/D11943</f>
        <v>9.4629698351269692E-2</v>
      </c>
      <c r="J11943" s="3">
        <v>0</v>
      </c>
      <c r="K11943" s="26">
        <v>0</v>
      </c>
      <c r="L11943" s="4" t="b">
        <v>0</v>
      </c>
      <c r="M11943" s="4" t="s">
        <v>57</v>
      </c>
      <c r="N11943" s="35">
        <f>'Landed Freight Margin Tool'!$D$4</f>
        <v>0.58708499999999997</v>
      </c>
      <c r="O11943" s="30">
        <f>(MAX($F11943,MIN(0.18*$D11943,$F11943*(1+$N11943))))</f>
        <v>233.22214074999999</v>
      </c>
      <c r="P11943" s="35">
        <f>O11943/D11943</f>
        <v>0.11240000421700974</v>
      </c>
    </row>
    <row r="11944" spans="1:16" x14ac:dyDescent="0.3">
      <c r="A11944" s="2">
        <v>45035</v>
      </c>
      <c r="B11944" s="3" t="s">
        <v>4800</v>
      </c>
      <c r="C11944" s="4" t="s">
        <v>4801</v>
      </c>
      <c r="D11944" s="27">
        <v>16449.63</v>
      </c>
      <c r="E11944" s="27">
        <v>1559.25</v>
      </c>
      <c r="F11944" s="27">
        <v>1079.7</v>
      </c>
      <c r="G11944" s="26">
        <f>(E11944-F11944)/E11944</f>
        <v>0.30755170755170752</v>
      </c>
      <c r="H11944" s="27">
        <f>E11944-F11944</f>
        <v>479.54999999999995</v>
      </c>
      <c r="I11944" s="35">
        <f>E11944/D11944</f>
        <v>9.4789366083006116E-2</v>
      </c>
      <c r="J11944" s="3">
        <v>10817.28</v>
      </c>
      <c r="K11944" s="26">
        <v>0.22</v>
      </c>
      <c r="L11944" s="4" t="b">
        <v>1</v>
      </c>
      <c r="M11944" s="4" t="s">
        <v>57</v>
      </c>
      <c r="N11944" s="35">
        <f>'Landed Freight Margin Tool'!$D$4</f>
        <v>0.58708499999999997</v>
      </c>
      <c r="O11944" s="30">
        <f>(MAX($F11944,MIN(0.18*$D11944,$F11944*(1+$N11944))))</f>
        <v>1713.5756745000001</v>
      </c>
      <c r="P11944" s="35">
        <f>O11944/D11944</f>
        <v>0.1041710770698186</v>
      </c>
    </row>
    <row r="11945" spans="1:16" x14ac:dyDescent="0.3">
      <c r="A11945" s="2">
        <v>45043</v>
      </c>
      <c r="B11945" s="3" t="s">
        <v>12513</v>
      </c>
      <c r="C11945" s="4" t="s">
        <v>12514</v>
      </c>
      <c r="D11945" s="27">
        <v>24155.26</v>
      </c>
      <c r="E11945" s="27">
        <v>2291.88</v>
      </c>
      <c r="F11945" s="27">
        <v>1149.29</v>
      </c>
      <c r="G11945" s="26">
        <f>(E11945-F11945)/E11945</f>
        <v>0.49853831788749853</v>
      </c>
      <c r="H11945" s="27">
        <f>E11945-F11945</f>
        <v>1142.5900000000001</v>
      </c>
      <c r="I11945" s="35">
        <f>E11945/D11945</f>
        <v>9.4881197718426555E-2</v>
      </c>
      <c r="J11945" s="3">
        <v>1746.78</v>
      </c>
      <c r="K11945" s="26">
        <v>0.26400000000000001</v>
      </c>
      <c r="L11945" s="4" t="b">
        <v>1</v>
      </c>
      <c r="M11945" s="4" t="s">
        <v>57</v>
      </c>
      <c r="N11945" s="35">
        <f>'Landed Freight Margin Tool'!$D$4</f>
        <v>0.58708499999999997</v>
      </c>
      <c r="O11945" s="30">
        <f>(MAX($F11945,MIN(0.18*$D11945,$F11945*(1+$N11945))))</f>
        <v>1824.02091965</v>
      </c>
      <c r="P11945" s="35">
        <f>O11945/D11945</f>
        <v>7.5512369548081867E-2</v>
      </c>
    </row>
    <row r="11946" spans="1:16" x14ac:dyDescent="0.3">
      <c r="A11946" s="2">
        <v>45058</v>
      </c>
      <c r="B11946" s="3" t="s">
        <v>9991</v>
      </c>
      <c r="C11946" s="4" t="s">
        <v>9992</v>
      </c>
      <c r="D11946" s="27">
        <v>2763.06</v>
      </c>
      <c r="E11946" s="27">
        <v>262.52</v>
      </c>
      <c r="F11946" s="27">
        <v>190.6</v>
      </c>
      <c r="G11946" s="26">
        <f>(E11946-F11946)/E11946</f>
        <v>0.27396007923205851</v>
      </c>
      <c r="H11946" s="27">
        <f>E11946-F11946</f>
        <v>71.919999999999987</v>
      </c>
      <c r="I11946" s="35">
        <f>E11946/D11946</f>
        <v>9.5010604185214939E-2</v>
      </c>
      <c r="J11946" s="3">
        <v>3569.28</v>
      </c>
      <c r="K11946" s="26">
        <v>0.13600000000000001</v>
      </c>
      <c r="L11946" s="4" t="b">
        <v>0</v>
      </c>
      <c r="M11946" s="4" t="s">
        <v>57</v>
      </c>
      <c r="N11946" s="35">
        <f>'Landed Freight Margin Tool'!$D$4</f>
        <v>0.58708499999999997</v>
      </c>
      <c r="O11946" s="30">
        <f>(MAX($F11946,MIN(0.18*$D11946,$F11946*(1+$N11946))))</f>
        <v>302.498401</v>
      </c>
      <c r="P11946" s="35">
        <f>O11946/D11946</f>
        <v>0.10947949049242507</v>
      </c>
    </row>
    <row r="11947" spans="1:16" x14ac:dyDescent="0.3">
      <c r="A11947" s="2">
        <v>45210</v>
      </c>
      <c r="B11947" s="3" t="s">
        <v>23555</v>
      </c>
      <c r="C11947" s="4" t="s">
        <v>23556</v>
      </c>
      <c r="D11947" s="27">
        <v>22309.95</v>
      </c>
      <c r="E11947" s="27">
        <v>2122.04</v>
      </c>
      <c r="F11947" s="27">
        <v>1075.3699999999999</v>
      </c>
      <c r="G11947" s="26">
        <f>(E11947-F11947)/E11947</f>
        <v>0.49323763925279451</v>
      </c>
      <c r="H11947" s="27">
        <f>E11947-F11947</f>
        <v>1046.67</v>
      </c>
      <c r="I11947" s="35">
        <f>E11947/D11947</f>
        <v>9.5116304608481861E-2</v>
      </c>
      <c r="J11947" s="3">
        <v>10753.4</v>
      </c>
      <c r="K11947" s="26">
        <v>0.21</v>
      </c>
      <c r="L11947" s="4" t="b">
        <v>1</v>
      </c>
      <c r="M11947" s="4" t="s">
        <v>57</v>
      </c>
      <c r="N11947" s="35">
        <f>'Landed Freight Margin Tool'!$D$4</f>
        <v>0.58708499999999997</v>
      </c>
      <c r="O11947" s="30">
        <f>(MAX($F11947,MIN(0.18*$D11947,$F11947*(1+$N11947))))</f>
        <v>1706.7035964499998</v>
      </c>
      <c r="P11947" s="35">
        <f>O11947/D11947</f>
        <v>7.6499660306275891E-2</v>
      </c>
    </row>
    <row r="11948" spans="1:16" x14ac:dyDescent="0.3">
      <c r="A11948" s="2">
        <v>44984</v>
      </c>
      <c r="B11948" s="3" t="s">
        <v>2977</v>
      </c>
      <c r="C11948" s="4" t="s">
        <v>2978</v>
      </c>
      <c r="D11948" s="27">
        <v>12472.55</v>
      </c>
      <c r="E11948" s="27">
        <v>1186.8800000000001</v>
      </c>
      <c r="F11948" s="27">
        <v>826.71</v>
      </c>
      <c r="G11948" s="26">
        <f>(E11948-F11948)/E11948</f>
        <v>0.30345949042868703</v>
      </c>
      <c r="H11948" s="27">
        <f>E11948-F11948</f>
        <v>360.17000000000007</v>
      </c>
      <c r="I11948" s="35">
        <f>E11948/D11948</f>
        <v>9.5159369976468344E-2</v>
      </c>
      <c r="J11948" s="3">
        <v>1019.93</v>
      </c>
      <c r="K11948" s="26">
        <v>0.26500000000000001</v>
      </c>
      <c r="L11948" s="4" t="b">
        <v>1</v>
      </c>
      <c r="M11948" s="4" t="s">
        <v>57</v>
      </c>
      <c r="N11948" s="35">
        <f>'Landed Freight Margin Tool'!$D$4</f>
        <v>0.58708499999999997</v>
      </c>
      <c r="O11948" s="30">
        <f>(MAX($F11948,MIN(0.18*$D11948,$F11948*(1+$N11948))))</f>
        <v>1312.05904035</v>
      </c>
      <c r="P11948" s="35">
        <f>O11948/D11948</f>
        <v>0.10519573305779492</v>
      </c>
    </row>
    <row r="11949" spans="1:16" x14ac:dyDescent="0.3">
      <c r="A11949" s="2">
        <v>45112</v>
      </c>
      <c r="B11949" s="3" t="s">
        <v>12238</v>
      </c>
      <c r="C11949" s="4" t="s">
        <v>12239</v>
      </c>
      <c r="D11949" s="27">
        <v>18110.599999999999</v>
      </c>
      <c r="E11949" s="27">
        <v>1724.68</v>
      </c>
      <c r="F11949" s="27">
        <v>1750.53</v>
      </c>
      <c r="G11949" s="26">
        <f>(E11949-F11949)/E11949</f>
        <v>-1.4988287682352615E-2</v>
      </c>
      <c r="H11949" s="27">
        <f>E11949-F11949</f>
        <v>-25.849999999999909</v>
      </c>
      <c r="I11949" s="35">
        <f>E11949/D11949</f>
        <v>9.5230417545525831E-2</v>
      </c>
      <c r="J11949" s="3">
        <v>0</v>
      </c>
      <c r="K11949" s="26">
        <v>0</v>
      </c>
      <c r="L11949" s="4" t="b">
        <v>0</v>
      </c>
      <c r="M11949" s="4" t="s">
        <v>57</v>
      </c>
      <c r="N11949" s="35">
        <f>'Landed Freight Margin Tool'!$D$4</f>
        <v>0.58708499999999997</v>
      </c>
      <c r="O11949" s="30">
        <f>(MAX($F11949,MIN(0.18*$D11949,$F11949*(1+$N11949))))</f>
        <v>2778.2399050500003</v>
      </c>
      <c r="P11949" s="35">
        <f>O11949/D11949</f>
        <v>0.15340407855344387</v>
      </c>
    </row>
    <row r="11950" spans="1:16" x14ac:dyDescent="0.3">
      <c r="A11950" s="2">
        <v>45125</v>
      </c>
      <c r="B11950" s="3" t="s">
        <v>6571</v>
      </c>
      <c r="C11950" s="4" t="s">
        <v>6572</v>
      </c>
      <c r="D11950" s="27">
        <v>8633.41</v>
      </c>
      <c r="E11950" s="27">
        <v>823.82</v>
      </c>
      <c r="F11950" s="27">
        <v>493.3</v>
      </c>
      <c r="G11950" s="26">
        <f>(E11950-F11950)/E11950</f>
        <v>0.40120414653686487</v>
      </c>
      <c r="H11950" s="27">
        <f>E11950-F11950</f>
        <v>330.52000000000004</v>
      </c>
      <c r="I11950" s="35">
        <f>E11950/D11950</f>
        <v>9.5422318643502396E-2</v>
      </c>
      <c r="J11950" s="3">
        <v>5712.96</v>
      </c>
      <c r="K11950" s="26">
        <v>0.13600000000000001</v>
      </c>
      <c r="L11950" s="4" t="b">
        <v>0</v>
      </c>
      <c r="M11950" s="4" t="s">
        <v>57</v>
      </c>
      <c r="N11950" s="35">
        <f>'Landed Freight Margin Tool'!$D$4</f>
        <v>0.58708499999999997</v>
      </c>
      <c r="O11950" s="30">
        <f>(MAX($F11950,MIN(0.18*$D11950,$F11950*(1+$N11950))))</f>
        <v>782.90903050000009</v>
      </c>
      <c r="P11950" s="35">
        <f>O11950/D11950</f>
        <v>9.068363838853942E-2</v>
      </c>
    </row>
    <row r="11951" spans="1:16" x14ac:dyDescent="0.3">
      <c r="A11951" s="2">
        <v>45215</v>
      </c>
      <c r="B11951" s="3" t="s">
        <v>17715</v>
      </c>
      <c r="C11951" s="4" t="s">
        <v>17716</v>
      </c>
      <c r="D11951" s="27">
        <v>12335.32</v>
      </c>
      <c r="E11951" s="27">
        <v>1179.76</v>
      </c>
      <c r="F11951" s="27">
        <v>1111.5899999999999</v>
      </c>
      <c r="G11951" s="26">
        <f>(E11951-F11951)/E11951</f>
        <v>5.7782938902827756E-2</v>
      </c>
      <c r="H11951" s="27">
        <f>E11951-F11951</f>
        <v>68.170000000000073</v>
      </c>
      <c r="I11951" s="35">
        <f>E11951/D11951</f>
        <v>9.5640810291099054E-2</v>
      </c>
      <c r="J11951" s="3">
        <v>8998.0300000000007</v>
      </c>
      <c r="K11951" s="26">
        <v>0.17199999999999999</v>
      </c>
      <c r="L11951" s="4" t="b">
        <v>0</v>
      </c>
      <c r="M11951" s="4" t="s">
        <v>57</v>
      </c>
      <c r="N11951" s="35">
        <f>'Landed Freight Margin Tool'!$D$4</f>
        <v>0.58708499999999997</v>
      </c>
      <c r="O11951" s="30">
        <f>(MAX($F11951,MIN(0.18*$D11951,$F11951*(1+$N11951))))</f>
        <v>1764.18781515</v>
      </c>
      <c r="P11951" s="35">
        <f>O11951/D11951</f>
        <v>0.14301921759224731</v>
      </c>
    </row>
    <row r="11952" spans="1:16" x14ac:dyDescent="0.3">
      <c r="A11952" s="2">
        <v>45133</v>
      </c>
      <c r="B11952" s="3" t="s">
        <v>21224</v>
      </c>
      <c r="C11952" s="4" t="s">
        <v>21225</v>
      </c>
      <c r="D11952" s="27">
        <v>4591.88</v>
      </c>
      <c r="E11952" s="27">
        <v>439.21</v>
      </c>
      <c r="F11952" s="27">
        <v>262.67</v>
      </c>
      <c r="G11952" s="26">
        <f>(E11952-F11952)/E11952</f>
        <v>0.40194895380341972</v>
      </c>
      <c r="H11952" s="27">
        <f>E11952-F11952</f>
        <v>176.53999999999996</v>
      </c>
      <c r="I11952" s="35">
        <f>E11952/D11952</f>
        <v>9.5649276549038736E-2</v>
      </c>
      <c r="J11952" s="3">
        <v>50640.29</v>
      </c>
      <c r="K11952" s="26">
        <v>0.21</v>
      </c>
      <c r="L11952" s="4" t="b">
        <v>1</v>
      </c>
      <c r="M11952" s="4" t="s">
        <v>57</v>
      </c>
      <c r="N11952" s="35">
        <f>'Landed Freight Margin Tool'!$D$4</f>
        <v>0.58708499999999997</v>
      </c>
      <c r="O11952" s="30">
        <f>(MAX($F11952,MIN(0.18*$D11952,$F11952*(1+$N11952))))</f>
        <v>416.87961695000007</v>
      </c>
      <c r="P11952" s="35">
        <f>O11952/D11952</f>
        <v>9.0786261171894755E-2</v>
      </c>
    </row>
    <row r="11953" spans="1:16" x14ac:dyDescent="0.3">
      <c r="A11953" s="2">
        <v>45209</v>
      </c>
      <c r="B11953" s="3" t="s">
        <v>14929</v>
      </c>
      <c r="C11953" s="4" t="s">
        <v>14930</v>
      </c>
      <c r="D11953" s="27">
        <v>16834.599999999999</v>
      </c>
      <c r="E11953" s="27">
        <v>1611.43</v>
      </c>
      <c r="F11953" s="27">
        <v>1067.3</v>
      </c>
      <c r="G11953" s="26">
        <f>(E11953-F11953)/E11953</f>
        <v>0.33766902688916062</v>
      </c>
      <c r="H11953" s="27">
        <f>E11953-F11953</f>
        <v>544.13000000000011</v>
      </c>
      <c r="I11953" s="35">
        <f>E11953/D11953</f>
        <v>9.5721312059686606E-2</v>
      </c>
      <c r="J11953" s="3">
        <v>342.76</v>
      </c>
      <c r="K11953" s="26">
        <v>0.22</v>
      </c>
      <c r="L11953" s="4" t="b">
        <v>1</v>
      </c>
      <c r="M11953" s="4" t="s">
        <v>57</v>
      </c>
      <c r="N11953" s="35">
        <f>'Landed Freight Margin Tool'!$D$4</f>
        <v>0.58708499999999997</v>
      </c>
      <c r="O11953" s="30">
        <f>(MAX($F11953,MIN(0.18*$D11953,$F11953*(1+$N11953))))</f>
        <v>1693.8958204999999</v>
      </c>
      <c r="P11953" s="35">
        <f>O11953/D11953</f>
        <v>0.10061990308650043</v>
      </c>
    </row>
    <row r="11954" spans="1:16" x14ac:dyDescent="0.3">
      <c r="A11954" s="2">
        <v>45047</v>
      </c>
      <c r="B11954" s="3" t="s">
        <v>2240</v>
      </c>
      <c r="C11954" s="4" t="s">
        <v>2241</v>
      </c>
      <c r="D11954" s="27">
        <v>24698.79</v>
      </c>
      <c r="E11954" s="27">
        <v>2370.36</v>
      </c>
      <c r="F11954" s="27">
        <v>1474.37</v>
      </c>
      <c r="G11954" s="26">
        <f>(E11954-F11954)/E11954</f>
        <v>0.37799743498877814</v>
      </c>
      <c r="H11954" s="27">
        <f>E11954-F11954</f>
        <v>895.99000000000024</v>
      </c>
      <c r="I11954" s="35">
        <f>E11954/D11954</f>
        <v>9.5970693301169821E-2</v>
      </c>
      <c r="J11954" s="3">
        <v>1999.16</v>
      </c>
      <c r="K11954" s="26">
        <v>0.22</v>
      </c>
      <c r="L11954" s="4" t="b">
        <v>1</v>
      </c>
      <c r="M11954" s="4" t="s">
        <v>57</v>
      </c>
      <c r="N11954" s="35">
        <f>'Landed Freight Margin Tool'!$D$4</f>
        <v>0.58708499999999997</v>
      </c>
      <c r="O11954" s="30">
        <f>(MAX($F11954,MIN(0.18*$D11954,$F11954*(1+$N11954))))</f>
        <v>2339.9505114499998</v>
      </c>
      <c r="P11954" s="35">
        <f>O11954/D11954</f>
        <v>9.4739479604061566E-2</v>
      </c>
    </row>
    <row r="11955" spans="1:16" x14ac:dyDescent="0.3">
      <c r="A11955" s="2">
        <v>45149</v>
      </c>
      <c r="B11955" s="3" t="s">
        <v>16422</v>
      </c>
      <c r="C11955" s="4" t="s">
        <v>10463</v>
      </c>
      <c r="D11955" s="27">
        <v>14864.71</v>
      </c>
      <c r="E11955" s="27">
        <v>1428.11</v>
      </c>
      <c r="F11955" s="27">
        <v>1012.29</v>
      </c>
      <c r="G11955" s="26">
        <f>(E11955-F11955)/E11955</f>
        <v>0.2911680472792712</v>
      </c>
      <c r="H11955" s="27">
        <f>E11955-F11955</f>
        <v>415.81999999999994</v>
      </c>
      <c r="I11955" s="35">
        <f>E11955/D11955</f>
        <v>9.6073855460348703E-2</v>
      </c>
      <c r="J11955" s="3">
        <v>850.02</v>
      </c>
      <c r="K11955" s="26">
        <v>1.2649999999999999</v>
      </c>
      <c r="L11955" s="4" t="b">
        <v>1</v>
      </c>
      <c r="M11955" s="4" t="s">
        <v>57</v>
      </c>
      <c r="N11955" s="35">
        <f>'Landed Freight Margin Tool'!$D$4</f>
        <v>0.58708499999999997</v>
      </c>
      <c r="O11955" s="30">
        <f>(MAX($F11955,MIN(0.18*$D11955,$F11955*(1+$N11955))))</f>
        <v>1606.5902746500001</v>
      </c>
      <c r="P11955" s="35">
        <f>O11955/D11955</f>
        <v>0.10808083539133964</v>
      </c>
    </row>
    <row r="11956" spans="1:16" x14ac:dyDescent="0.3">
      <c r="A11956" s="2">
        <v>45218</v>
      </c>
      <c r="B11956" s="3" t="s">
        <v>10815</v>
      </c>
      <c r="C11956" s="4" t="s">
        <v>10816</v>
      </c>
      <c r="D11956" s="27">
        <v>9396.6200000000008</v>
      </c>
      <c r="E11956" s="27">
        <v>903.63</v>
      </c>
      <c r="F11956" s="27">
        <v>627.91</v>
      </c>
      <c r="G11956" s="26">
        <f>(E11956-F11956)/E11956</f>
        <v>0.30512488518530817</v>
      </c>
      <c r="H11956" s="27">
        <f>E11956-F11956</f>
        <v>275.72000000000003</v>
      </c>
      <c r="I11956" s="35">
        <f>E11956/D11956</f>
        <v>9.616542969706128E-2</v>
      </c>
      <c r="J11956" s="3">
        <v>27116.25</v>
      </c>
      <c r="K11956" s="26">
        <v>0.25600000000000001</v>
      </c>
      <c r="L11956" s="4" t="b">
        <v>1</v>
      </c>
      <c r="M11956" s="4" t="s">
        <v>57</v>
      </c>
      <c r="N11956" s="35">
        <f>'Landed Freight Margin Tool'!$D$4</f>
        <v>0.58708499999999997</v>
      </c>
      <c r="O11956" s="30">
        <f>(MAX($F11956,MIN(0.18*$D11956,$F11956*(1+$N11956))))</f>
        <v>996.54654234999998</v>
      </c>
      <c r="P11956" s="35">
        <f>O11956/D11956</f>
        <v>0.10605372382303423</v>
      </c>
    </row>
    <row r="11957" spans="1:16" x14ac:dyDescent="0.3">
      <c r="A11957" s="2">
        <v>44971</v>
      </c>
      <c r="B11957" s="3" t="s">
        <v>16590</v>
      </c>
      <c r="C11957" s="4" t="s">
        <v>16591</v>
      </c>
      <c r="D11957" s="27">
        <v>12200.45</v>
      </c>
      <c r="E11957" s="27">
        <v>1174.6099999999999</v>
      </c>
      <c r="F11957" s="27">
        <v>1229.93</v>
      </c>
      <c r="G11957" s="26">
        <f>(E11957-F11957)/E11957</f>
        <v>-4.7096483088003821E-2</v>
      </c>
      <c r="H11957" s="27">
        <f>E11957-F11957</f>
        <v>-55.320000000000164</v>
      </c>
      <c r="I11957" s="35">
        <f>E11957/D11957</f>
        <v>9.6275957034371668E-2</v>
      </c>
      <c r="J11957" s="3">
        <v>138.58000000000001</v>
      </c>
      <c r="K11957" s="26">
        <v>0.22</v>
      </c>
      <c r="L11957" s="4" t="b">
        <v>1</v>
      </c>
      <c r="M11957" s="4" t="s">
        <v>57</v>
      </c>
      <c r="N11957" s="35">
        <f>'Landed Freight Margin Tool'!$D$4</f>
        <v>0.58708499999999997</v>
      </c>
      <c r="O11957" s="30">
        <f>(MAX($F11957,MIN(0.18*$D11957,$F11957*(1+$N11957))))</f>
        <v>1952.0034540500003</v>
      </c>
      <c r="P11957" s="35">
        <f>O11957/D11957</f>
        <v>0.15999438168674107</v>
      </c>
    </row>
    <row r="11958" spans="1:16" x14ac:dyDescent="0.3">
      <c r="A11958" s="2">
        <v>45008</v>
      </c>
      <c r="B11958" s="3" t="s">
        <v>7260</v>
      </c>
      <c r="C11958" s="4" t="s">
        <v>7261</v>
      </c>
      <c r="D11958" s="27">
        <v>2133.89</v>
      </c>
      <c r="E11958" s="27">
        <v>205.51</v>
      </c>
      <c r="F11958" s="27">
        <v>145.25</v>
      </c>
      <c r="G11958" s="26">
        <f>(E11958-F11958)/E11958</f>
        <v>0.29322174103449949</v>
      </c>
      <c r="H11958" s="27">
        <f>E11958-F11958</f>
        <v>60.259999999999991</v>
      </c>
      <c r="I11958" s="35">
        <f>E11958/D11958</f>
        <v>9.6307682214172241E-2</v>
      </c>
      <c r="J11958" s="3">
        <v>29443.03</v>
      </c>
      <c r="K11958" s="26">
        <v>0.13</v>
      </c>
      <c r="L11958" s="4" t="b">
        <v>0</v>
      </c>
      <c r="M11958" s="4" t="s">
        <v>57</v>
      </c>
      <c r="N11958" s="35">
        <f>'Landed Freight Margin Tool'!$D$4</f>
        <v>0.58708499999999997</v>
      </c>
      <c r="O11958" s="30">
        <f>(MAX($F11958,MIN(0.18*$D11958,$F11958*(1+$N11958))))</f>
        <v>230.52409625000001</v>
      </c>
      <c r="P11958" s="35">
        <f>O11958/D11958</f>
        <v>0.10802998104400884</v>
      </c>
    </row>
    <row r="11959" spans="1:16" x14ac:dyDescent="0.3">
      <c r="A11959" s="2">
        <v>45071</v>
      </c>
      <c r="B11959" s="3" t="s">
        <v>2276</v>
      </c>
      <c r="C11959" s="4" t="s">
        <v>2277</v>
      </c>
      <c r="D11959" s="27">
        <v>19753.48</v>
      </c>
      <c r="E11959" s="27">
        <v>1904.98</v>
      </c>
      <c r="F11959" s="27">
        <v>1024.71</v>
      </c>
      <c r="G11959" s="26">
        <f>(E11959-F11959)/E11959</f>
        <v>0.46208884082772522</v>
      </c>
      <c r="H11959" s="27">
        <f>E11959-F11959</f>
        <v>880.27</v>
      </c>
      <c r="I11959" s="35">
        <f>E11959/D11959</f>
        <v>9.6437690979007243E-2</v>
      </c>
      <c r="J11959" s="3">
        <v>0</v>
      </c>
      <c r="K11959" s="26">
        <v>0</v>
      </c>
      <c r="L11959" s="4" t="b">
        <v>0</v>
      </c>
      <c r="M11959" s="4" t="s">
        <v>57</v>
      </c>
      <c r="N11959" s="35">
        <f>'Landed Freight Margin Tool'!$D$4</f>
        <v>0.58708499999999997</v>
      </c>
      <c r="O11959" s="30">
        <f>(MAX($F11959,MIN(0.18*$D11959,$F11959*(1+$N11959))))</f>
        <v>1626.3018703500002</v>
      </c>
      <c r="P11959" s="35">
        <f>O11959/D11959</f>
        <v>8.2329891763375379E-2</v>
      </c>
    </row>
    <row r="11960" spans="1:16" x14ac:dyDescent="0.3">
      <c r="A11960" s="2">
        <v>45140</v>
      </c>
      <c r="B11960" s="3" t="s">
        <v>21482</v>
      </c>
      <c r="C11960" s="4" t="s">
        <v>21483</v>
      </c>
      <c r="D11960" s="27">
        <v>7587.77</v>
      </c>
      <c r="E11960" s="27">
        <v>731.91</v>
      </c>
      <c r="F11960" s="27">
        <v>306.45</v>
      </c>
      <c r="G11960" s="26">
        <f>(E11960-F11960)/E11960</f>
        <v>0.58130097962864291</v>
      </c>
      <c r="H11960" s="27">
        <f>E11960-F11960</f>
        <v>425.46</v>
      </c>
      <c r="I11960" s="35">
        <f>E11960/D11960</f>
        <v>9.6459170480918621E-2</v>
      </c>
      <c r="J11960" s="3">
        <v>4362.16</v>
      </c>
      <c r="K11960" s="26">
        <v>0.13600000000000001</v>
      </c>
      <c r="L11960" s="4" t="b">
        <v>0</v>
      </c>
      <c r="M11960" s="4" t="s">
        <v>57</v>
      </c>
      <c r="N11960" s="35">
        <f>'Landed Freight Margin Tool'!$D$4</f>
        <v>0.58708499999999997</v>
      </c>
      <c r="O11960" s="30">
        <f>(MAX($F11960,MIN(0.18*$D11960,$F11960*(1+$N11960))))</f>
        <v>486.36219825000001</v>
      </c>
      <c r="P11960" s="35">
        <f>O11960/D11960</f>
        <v>6.4098173541106279E-2</v>
      </c>
    </row>
    <row r="11961" spans="1:16" x14ac:dyDescent="0.3">
      <c r="A11961" s="2">
        <v>45148</v>
      </c>
      <c r="B11961" s="3" t="s">
        <v>18000</v>
      </c>
      <c r="C11961" s="4" t="s">
        <v>18001</v>
      </c>
      <c r="D11961" s="27">
        <v>17180.810000000001</v>
      </c>
      <c r="E11961" s="27">
        <v>1658.67</v>
      </c>
      <c r="F11961" s="27">
        <v>577.84</v>
      </c>
      <c r="G11961" s="26">
        <f>(E11961-F11961)/E11961</f>
        <v>0.65162449432376535</v>
      </c>
      <c r="H11961" s="27">
        <f>E11961-F11961</f>
        <v>1080.83</v>
      </c>
      <c r="I11961" s="35">
        <f>E11961/D11961</f>
        <v>9.6542014026114009E-2</v>
      </c>
      <c r="J11961" s="3">
        <v>0</v>
      </c>
      <c r="K11961" s="26">
        <v>0</v>
      </c>
      <c r="L11961" s="4" t="b">
        <v>0</v>
      </c>
      <c r="M11961" s="4" t="s">
        <v>57</v>
      </c>
      <c r="N11961" s="35">
        <f>'Landed Freight Margin Tool'!$D$4</f>
        <v>0.58708499999999997</v>
      </c>
      <c r="O11961" s="30">
        <f>(MAX($F11961,MIN(0.18*$D11961,$F11961*(1+$N11961))))</f>
        <v>917.08119640000007</v>
      </c>
      <c r="P11961" s="35">
        <f>O11961/D11961</f>
        <v>5.3378228174341021E-2</v>
      </c>
    </row>
    <row r="11962" spans="1:16" x14ac:dyDescent="0.3">
      <c r="A11962" s="2">
        <v>45174</v>
      </c>
      <c r="B11962" s="3" t="s">
        <v>16053</v>
      </c>
      <c r="C11962" s="4" t="s">
        <v>16054</v>
      </c>
      <c r="D11962" s="27">
        <v>13184.86</v>
      </c>
      <c r="E11962" s="27">
        <v>1273.19</v>
      </c>
      <c r="F11962" s="27">
        <v>645.79</v>
      </c>
      <c r="G11962" s="26">
        <f>(E11962-F11962)/E11962</f>
        <v>0.49277798286194524</v>
      </c>
      <c r="H11962" s="27">
        <f>E11962-F11962</f>
        <v>627.40000000000009</v>
      </c>
      <c r="I11962" s="35">
        <f>E11962/D11962</f>
        <v>9.6564544485113993E-2</v>
      </c>
      <c r="J11962" s="3">
        <v>8649.36</v>
      </c>
      <c r="K11962" s="26">
        <v>0.22</v>
      </c>
      <c r="L11962" s="4" t="b">
        <v>1</v>
      </c>
      <c r="M11962" s="4" t="s">
        <v>57</v>
      </c>
      <c r="N11962" s="35">
        <f>'Landed Freight Margin Tool'!$D$4</f>
        <v>0.58708499999999997</v>
      </c>
      <c r="O11962" s="30">
        <f>(MAX($F11962,MIN(0.18*$D11962,$F11962*(1+$N11962))))</f>
        <v>1024.92362215</v>
      </c>
      <c r="P11962" s="35">
        <f>O11962/D11962</f>
        <v>7.7734888512278472E-2</v>
      </c>
    </row>
    <row r="11963" spans="1:16" x14ac:dyDescent="0.3">
      <c r="A11963" s="2">
        <v>45159</v>
      </c>
      <c r="B11963" s="3" t="s">
        <v>8575</v>
      </c>
      <c r="C11963" s="4" t="s">
        <v>8576</v>
      </c>
      <c r="D11963" s="27">
        <v>9927.43</v>
      </c>
      <c r="E11963" s="27">
        <v>959.63</v>
      </c>
      <c r="F11963" s="27">
        <v>507.2</v>
      </c>
      <c r="G11963" s="26">
        <f>(E11963-F11963)/E11963</f>
        <v>0.47146295968237761</v>
      </c>
      <c r="H11963" s="27">
        <f>E11963-F11963</f>
        <v>452.43</v>
      </c>
      <c r="I11963" s="35">
        <f>E11963/D11963</f>
        <v>9.6664494234660933E-2</v>
      </c>
      <c r="J11963" s="3">
        <v>895.88</v>
      </c>
      <c r="K11963" s="26">
        <v>0.23100000000000001</v>
      </c>
      <c r="L11963" s="4" t="b">
        <v>1</v>
      </c>
      <c r="M11963" s="4" t="s">
        <v>57</v>
      </c>
      <c r="N11963" s="35">
        <f>'Landed Freight Margin Tool'!$D$4</f>
        <v>0.58708499999999997</v>
      </c>
      <c r="O11963" s="30">
        <f>(MAX($F11963,MIN(0.18*$D11963,$F11963*(1+$N11963))))</f>
        <v>804.96951200000001</v>
      </c>
      <c r="P11963" s="35">
        <f>O11963/D11963</f>
        <v>8.1085387859697822E-2</v>
      </c>
    </row>
    <row r="11964" spans="1:16" x14ac:dyDescent="0.3">
      <c r="A11964" s="2">
        <v>45118</v>
      </c>
      <c r="B11964" s="3" t="s">
        <v>25035</v>
      </c>
      <c r="C11964" s="4" t="s">
        <v>25036</v>
      </c>
      <c r="D11964" s="27">
        <v>11374.49</v>
      </c>
      <c r="E11964" s="27">
        <v>1101.27</v>
      </c>
      <c r="F11964" s="27">
        <v>1078.1300000000001</v>
      </c>
      <c r="G11964" s="26">
        <f>(E11964-F11964)/E11964</f>
        <v>2.1012104206960938E-2</v>
      </c>
      <c r="H11964" s="27">
        <f>E11964-F11964</f>
        <v>23.139999999999873</v>
      </c>
      <c r="I11964" s="35">
        <f>E11964/D11964</f>
        <v>9.6819285963590462E-2</v>
      </c>
      <c r="J11964" s="3">
        <v>512.02</v>
      </c>
      <c r="K11964" s="26">
        <v>0.27700000000000002</v>
      </c>
      <c r="L11964" s="4" t="b">
        <v>1</v>
      </c>
      <c r="M11964" s="4" t="s">
        <v>57</v>
      </c>
      <c r="N11964" s="35">
        <f>'Landed Freight Margin Tool'!$D$4</f>
        <v>0.58708499999999997</v>
      </c>
      <c r="O11964" s="30">
        <f>(MAX($F11964,MIN(0.18*$D11964,$F11964*(1+$N11964))))</f>
        <v>1711.0839510500002</v>
      </c>
      <c r="P11964" s="35">
        <f>O11964/D11964</f>
        <v>0.15043170736006628</v>
      </c>
    </row>
    <row r="11965" spans="1:16" x14ac:dyDescent="0.3">
      <c r="A11965" s="2">
        <v>44953</v>
      </c>
      <c r="B11965" s="3" t="s">
        <v>24879</v>
      </c>
      <c r="C11965" s="4" t="s">
        <v>24880</v>
      </c>
      <c r="D11965" s="27">
        <v>21467.01</v>
      </c>
      <c r="E11965" s="27">
        <v>2079.25</v>
      </c>
      <c r="F11965" s="27">
        <v>1523.52</v>
      </c>
      <c r="G11965" s="26">
        <f>(E11965-F11965)/E11965</f>
        <v>0.26727425754478779</v>
      </c>
      <c r="H11965" s="27">
        <f>E11965-F11965</f>
        <v>555.73</v>
      </c>
      <c r="I11965" s="35">
        <f>E11965/D11965</f>
        <v>9.6857922924524664E-2</v>
      </c>
      <c r="J11965" s="3">
        <v>0</v>
      </c>
      <c r="K11965" s="26">
        <v>0</v>
      </c>
      <c r="L11965" s="4" t="b">
        <v>0</v>
      </c>
      <c r="M11965" s="4" t="s">
        <v>57</v>
      </c>
      <c r="N11965" s="35">
        <f>'Landed Freight Margin Tool'!$D$4</f>
        <v>0.58708499999999997</v>
      </c>
      <c r="O11965" s="30">
        <f>(MAX($F11965,MIN(0.18*$D11965,$F11965*(1+$N11965))))</f>
        <v>2417.9557392000002</v>
      </c>
      <c r="P11965" s="35">
        <f>O11965/D11965</f>
        <v>0.11263588823967569</v>
      </c>
    </row>
    <row r="11966" spans="1:16" x14ac:dyDescent="0.3">
      <c r="A11966" s="2">
        <v>45238</v>
      </c>
      <c r="B11966" s="3" t="s">
        <v>17752</v>
      </c>
      <c r="C11966" s="4" t="s">
        <v>17753</v>
      </c>
      <c r="D11966" s="27">
        <v>18965.740000000002</v>
      </c>
      <c r="E11966" s="27">
        <v>1838.32</v>
      </c>
      <c r="F11966" s="27">
        <v>1316.87</v>
      </c>
      <c r="G11966" s="26">
        <f>(E11966-F11966)/E11966</f>
        <v>0.28365572914400106</v>
      </c>
      <c r="H11966" s="27">
        <f>E11966-F11966</f>
        <v>521.45000000000005</v>
      </c>
      <c r="I11966" s="35">
        <f>E11966/D11966</f>
        <v>9.6928461531160914E-2</v>
      </c>
      <c r="J11966" s="3">
        <v>0</v>
      </c>
      <c r="K11966" s="26">
        <v>0</v>
      </c>
      <c r="L11966" s="4" t="b">
        <v>0</v>
      </c>
      <c r="M11966" s="4" t="s">
        <v>57</v>
      </c>
      <c r="N11966" s="35">
        <f>'Landed Freight Margin Tool'!$D$4</f>
        <v>0.58708499999999997</v>
      </c>
      <c r="O11966" s="30">
        <f>(MAX($F11966,MIN(0.18*$D11966,$F11966*(1+$N11966))))</f>
        <v>2089.9846239499998</v>
      </c>
      <c r="P11966" s="35">
        <f>O11966/D11966</f>
        <v>0.11019789493845215</v>
      </c>
    </row>
    <row r="11967" spans="1:16" x14ac:dyDescent="0.3">
      <c r="A11967" s="2">
        <v>44930</v>
      </c>
      <c r="B11967" s="3" t="s">
        <v>21696</v>
      </c>
      <c r="C11967" s="4" t="s">
        <v>21697</v>
      </c>
      <c r="D11967" s="27">
        <v>7001.58</v>
      </c>
      <c r="E11967" s="27">
        <v>679.26</v>
      </c>
      <c r="F11967" s="27">
        <v>402.61</v>
      </c>
      <c r="G11967" s="26">
        <f>(E11967-F11967)/E11967</f>
        <v>0.40728145334628857</v>
      </c>
      <c r="H11967" s="27">
        <f>E11967-F11967</f>
        <v>276.64999999999998</v>
      </c>
      <c r="I11967" s="35">
        <f>E11967/D11967</f>
        <v>9.7015245130384856E-2</v>
      </c>
      <c r="J11967" s="3">
        <v>1316.92</v>
      </c>
      <c r="K11967" s="26">
        <v>0.22</v>
      </c>
      <c r="L11967" s="4" t="b">
        <v>1</v>
      </c>
      <c r="M11967" s="4" t="s">
        <v>57</v>
      </c>
      <c r="N11967" s="35">
        <f>'Landed Freight Margin Tool'!$D$4</f>
        <v>0.58708499999999997</v>
      </c>
      <c r="O11967" s="30">
        <f>(MAX($F11967,MIN(0.18*$D11967,$F11967*(1+$N11967))))</f>
        <v>638.97629185000005</v>
      </c>
      <c r="P11967" s="35">
        <f>O11967/D11967</f>
        <v>9.1261728331319514E-2</v>
      </c>
    </row>
    <row r="11968" spans="1:16" x14ac:dyDescent="0.3">
      <c r="A11968" s="2">
        <v>45029</v>
      </c>
      <c r="B11968" s="3" t="s">
        <v>3416</v>
      </c>
      <c r="C11968" s="4" t="s">
        <v>3417</v>
      </c>
      <c r="D11968" s="27">
        <v>6003.98</v>
      </c>
      <c r="E11968" s="27">
        <v>582.66999999999996</v>
      </c>
      <c r="F11968" s="27">
        <v>428.06</v>
      </c>
      <c r="G11968" s="26">
        <f>(E11968-F11968)/E11968</f>
        <v>0.2653474522456965</v>
      </c>
      <c r="H11968" s="27">
        <f>E11968-F11968</f>
        <v>154.60999999999996</v>
      </c>
      <c r="I11968" s="35">
        <f>E11968/D11968</f>
        <v>9.7047291962997884E-2</v>
      </c>
      <c r="J11968" s="3">
        <v>493.25</v>
      </c>
      <c r="K11968" s="26">
        <v>0.20599999999999999</v>
      </c>
      <c r="L11968" s="4" t="b">
        <v>1</v>
      </c>
      <c r="M11968" s="4" t="s">
        <v>57</v>
      </c>
      <c r="N11968" s="35">
        <f>'Landed Freight Margin Tool'!$D$4</f>
        <v>0.58708499999999997</v>
      </c>
      <c r="O11968" s="30">
        <f>(MAX($F11968,MIN(0.18*$D11968,$F11968*(1+$N11968))))</f>
        <v>679.36760509999999</v>
      </c>
      <c r="P11968" s="35">
        <f>O11968/D11968</f>
        <v>0.11315287610884781</v>
      </c>
    </row>
    <row r="11969" spans="1:16" x14ac:dyDescent="0.3">
      <c r="A11969" s="2">
        <v>45132</v>
      </c>
      <c r="B11969" s="3" t="s">
        <v>3074</v>
      </c>
      <c r="C11969" s="4" t="s">
        <v>3075</v>
      </c>
      <c r="D11969" s="27">
        <v>22443.24</v>
      </c>
      <c r="E11969" s="27">
        <v>2179.79</v>
      </c>
      <c r="F11969" s="27">
        <v>1543.26</v>
      </c>
      <c r="G11969" s="26">
        <f>(E11969-F11969)/E11969</f>
        <v>0.29201436835658479</v>
      </c>
      <c r="H11969" s="27">
        <f>E11969-F11969</f>
        <v>636.53</v>
      </c>
      <c r="I11969" s="35">
        <f>E11969/D11969</f>
        <v>9.712456846694148E-2</v>
      </c>
      <c r="J11969" s="3">
        <v>0</v>
      </c>
      <c r="K11969" s="26">
        <v>0</v>
      </c>
      <c r="L11969" s="4" t="b">
        <v>0</v>
      </c>
      <c r="M11969" s="4" t="s">
        <v>57</v>
      </c>
      <c r="N11969" s="35">
        <f>'Landed Freight Margin Tool'!$D$4</f>
        <v>0.58708499999999997</v>
      </c>
      <c r="O11969" s="30">
        <f>(MAX($F11969,MIN(0.18*$D11969,$F11969*(1+$N11969))))</f>
        <v>2449.2847971000001</v>
      </c>
      <c r="P11969" s="35">
        <f>O11969/D11969</f>
        <v>0.10913240677816571</v>
      </c>
    </row>
    <row r="11970" spans="1:16" x14ac:dyDescent="0.3">
      <c r="A11970" s="2">
        <v>45030</v>
      </c>
      <c r="B11970" s="3" t="s">
        <v>9051</v>
      </c>
      <c r="C11970" s="4" t="s">
        <v>860</v>
      </c>
      <c r="D11970" s="27">
        <v>14774.82</v>
      </c>
      <c r="E11970" s="27">
        <v>1435.78</v>
      </c>
      <c r="F11970" s="27">
        <v>835.78</v>
      </c>
      <c r="G11970" s="26">
        <f>(E11970-F11970)/E11970</f>
        <v>0.41789132039727533</v>
      </c>
      <c r="H11970" s="27">
        <f>E11970-F11970</f>
        <v>600</v>
      </c>
      <c r="I11970" s="35">
        <f>E11970/D11970</f>
        <v>9.7177495224984131E-2</v>
      </c>
      <c r="J11970" s="3">
        <v>-4.2</v>
      </c>
      <c r="K11970" s="26">
        <v>-2.8570000000000002</v>
      </c>
      <c r="L11970" s="4" t="b">
        <v>0</v>
      </c>
      <c r="M11970" s="4" t="s">
        <v>57</v>
      </c>
      <c r="N11970" s="35">
        <f>'Landed Freight Margin Tool'!$D$4</f>
        <v>0.58708499999999997</v>
      </c>
      <c r="O11970" s="30">
        <f>(MAX($F11970,MIN(0.18*$D11970,$F11970*(1+$N11970))))</f>
        <v>1326.4539013000001</v>
      </c>
      <c r="P11970" s="35">
        <f>O11970/D11970</f>
        <v>8.9778007535794013E-2</v>
      </c>
    </row>
    <row r="11971" spans="1:16" x14ac:dyDescent="0.3">
      <c r="A11971" s="2">
        <v>44981</v>
      </c>
      <c r="B11971" s="3" t="s">
        <v>2847</v>
      </c>
      <c r="C11971" s="4" t="s">
        <v>2848</v>
      </c>
      <c r="D11971" s="27">
        <v>20170.77</v>
      </c>
      <c r="E11971" s="27">
        <v>1960.81</v>
      </c>
      <c r="F11971" s="27">
        <v>1014.12</v>
      </c>
      <c r="G11971" s="26">
        <f>(E11971-F11971)/E11971</f>
        <v>0.48280557524696427</v>
      </c>
      <c r="H11971" s="27">
        <f>E11971-F11971</f>
        <v>946.68999999999994</v>
      </c>
      <c r="I11971" s="35">
        <f>E11971/D11971</f>
        <v>9.7210468415434806E-2</v>
      </c>
      <c r="J11971" s="3">
        <v>0</v>
      </c>
      <c r="K11971" s="26">
        <v>0</v>
      </c>
      <c r="L11971" s="4" t="b">
        <v>0</v>
      </c>
      <c r="M11971" s="4" t="s">
        <v>57</v>
      </c>
      <c r="N11971" s="35">
        <f>'Landed Freight Margin Tool'!$D$4</f>
        <v>0.58708499999999997</v>
      </c>
      <c r="O11971" s="30">
        <f>(MAX($F11971,MIN(0.18*$D11971,$F11971*(1+$N11971))))</f>
        <v>1609.4946402</v>
      </c>
      <c r="P11971" s="35">
        <f>O11971/D11971</f>
        <v>7.9793415928097938E-2</v>
      </c>
    </row>
    <row r="11972" spans="1:16" x14ac:dyDescent="0.3">
      <c r="A11972" s="2">
        <v>45119</v>
      </c>
      <c r="B11972" s="3" t="s">
        <v>6976</v>
      </c>
      <c r="C11972" s="4" t="s">
        <v>6977</v>
      </c>
      <c r="D11972" s="27">
        <v>6488.16</v>
      </c>
      <c r="E11972" s="27">
        <v>631.23</v>
      </c>
      <c r="F11972" s="27">
        <v>327.01</v>
      </c>
      <c r="G11972" s="26">
        <f>(E11972-F11972)/E11972</f>
        <v>0.48194794290512177</v>
      </c>
      <c r="H11972" s="27">
        <f>E11972-F11972</f>
        <v>304.22000000000003</v>
      </c>
      <c r="I11972" s="35">
        <f>E11972/D11972</f>
        <v>9.7289524302729899E-2</v>
      </c>
      <c r="J11972" s="3">
        <v>9048.8700000000008</v>
      </c>
      <c r="K11972" s="26">
        <v>0.17299999999999999</v>
      </c>
      <c r="L11972" s="4" t="b">
        <v>0</v>
      </c>
      <c r="M11972" s="4" t="s">
        <v>57</v>
      </c>
      <c r="N11972" s="35">
        <f>'Landed Freight Margin Tool'!$D$4</f>
        <v>0.58708499999999997</v>
      </c>
      <c r="O11972" s="30">
        <f>(MAX($F11972,MIN(0.18*$D11972,$F11972*(1+$N11972))))</f>
        <v>518.99266584999998</v>
      </c>
      <c r="P11972" s="35">
        <f>O11972/D11972</f>
        <v>7.9990731709760551E-2</v>
      </c>
    </row>
    <row r="11973" spans="1:16" x14ac:dyDescent="0.3">
      <c r="A11973" s="2">
        <v>45153</v>
      </c>
      <c r="B11973" s="3" t="s">
        <v>12091</v>
      </c>
      <c r="C11973" s="4" t="s">
        <v>12092</v>
      </c>
      <c r="D11973" s="27">
        <v>22169.7</v>
      </c>
      <c r="E11973" s="27">
        <v>2158.61</v>
      </c>
      <c r="F11973" s="27">
        <v>1523.74</v>
      </c>
      <c r="G11973" s="26">
        <f>(E11973-F11973)/E11973</f>
        <v>0.29411056188936402</v>
      </c>
      <c r="H11973" s="27">
        <f>E11973-F11973</f>
        <v>634.87000000000012</v>
      </c>
      <c r="I11973" s="35">
        <f>E11973/D11973</f>
        <v>9.7367578271244093E-2</v>
      </c>
      <c r="J11973" s="3">
        <v>7207.87</v>
      </c>
      <c r="K11973" s="26">
        <v>0.161</v>
      </c>
      <c r="L11973" s="4" t="b">
        <v>0</v>
      </c>
      <c r="M11973" s="4" t="s">
        <v>57</v>
      </c>
      <c r="N11973" s="35">
        <f>'Landed Freight Margin Tool'!$D$4</f>
        <v>0.58708499999999997</v>
      </c>
      <c r="O11973" s="30">
        <f>(MAX($F11973,MIN(0.18*$D11973,$F11973*(1+$N11973))))</f>
        <v>2418.3048979</v>
      </c>
      <c r="P11973" s="35">
        <f>O11973/D11973</f>
        <v>0.10908153461255678</v>
      </c>
    </row>
    <row r="11974" spans="1:16" x14ac:dyDescent="0.3">
      <c r="A11974" s="2">
        <v>45065</v>
      </c>
      <c r="B11974" s="3" t="s">
        <v>186</v>
      </c>
      <c r="C11974" s="4" t="s">
        <v>187</v>
      </c>
      <c r="D11974" s="27">
        <v>11732.42</v>
      </c>
      <c r="E11974" s="27">
        <v>1143.52</v>
      </c>
      <c r="F11974" s="27">
        <v>804.26</v>
      </c>
      <c r="G11974" s="26">
        <f>(E11974-F11974)/E11974</f>
        <v>0.29668042535329509</v>
      </c>
      <c r="H11974" s="27">
        <f>E11974-F11974</f>
        <v>339.26</v>
      </c>
      <c r="I11974" s="35">
        <f>E11974/D11974</f>
        <v>9.7466677803897228E-2</v>
      </c>
      <c r="J11974" s="3">
        <v>4772.3999999999996</v>
      </c>
      <c r="K11974" s="26">
        <v>0.22</v>
      </c>
      <c r="L11974" s="4" t="b">
        <v>1</v>
      </c>
      <c r="M11974" s="4" t="s">
        <v>57</v>
      </c>
      <c r="N11974" s="35">
        <f>'Landed Freight Margin Tool'!$D$4</f>
        <v>0.58708499999999997</v>
      </c>
      <c r="O11974" s="30">
        <f>(MAX($F11974,MIN(0.18*$D11974,$F11974*(1+$N11974))))</f>
        <v>1276.4289821</v>
      </c>
      <c r="P11974" s="35">
        <f>O11974/D11974</f>
        <v>0.10879502967844656</v>
      </c>
    </row>
    <row r="11975" spans="1:16" x14ac:dyDescent="0.3">
      <c r="A11975" s="2">
        <v>45090</v>
      </c>
      <c r="B11975" s="3" t="s">
        <v>16831</v>
      </c>
      <c r="C11975" s="4" t="s">
        <v>16832</v>
      </c>
      <c r="D11975" s="27">
        <v>17569.12</v>
      </c>
      <c r="E11975" s="27">
        <v>1713.05</v>
      </c>
      <c r="F11975" s="27">
        <v>1049.05</v>
      </c>
      <c r="G11975" s="26">
        <f>(E11975-F11975)/E11975</f>
        <v>0.38761273751495873</v>
      </c>
      <c r="H11975" s="27">
        <f>E11975-F11975</f>
        <v>664</v>
      </c>
      <c r="I11975" s="35">
        <f>E11975/D11975</f>
        <v>9.7503460617264837E-2</v>
      </c>
      <c r="J11975" s="3">
        <v>388.68</v>
      </c>
      <c r="K11975" s="26">
        <v>0.22</v>
      </c>
      <c r="L11975" s="4" t="b">
        <v>1</v>
      </c>
      <c r="M11975" s="4" t="s">
        <v>57</v>
      </c>
      <c r="N11975" s="35">
        <f>'Landed Freight Margin Tool'!$D$4</f>
        <v>0.58708499999999997</v>
      </c>
      <c r="O11975" s="30">
        <f>(MAX($F11975,MIN(0.18*$D11975,$F11975*(1+$N11975))))</f>
        <v>1664.9315192500001</v>
      </c>
      <c r="P11975" s="35">
        <f>O11975/D11975</f>
        <v>9.4764650662639907E-2</v>
      </c>
    </row>
    <row r="11976" spans="1:16" x14ac:dyDescent="0.3">
      <c r="A11976" s="2">
        <v>45280</v>
      </c>
      <c r="B11976" s="3" t="s">
        <v>15726</v>
      </c>
      <c r="C11976" s="4" t="s">
        <v>15727</v>
      </c>
      <c r="D11976" s="27">
        <v>9134.2900000000009</v>
      </c>
      <c r="E11976" s="27">
        <v>891.94</v>
      </c>
      <c r="F11976" s="27">
        <v>479.14</v>
      </c>
      <c r="G11976" s="26">
        <f>(E11976-F11976)/E11976</f>
        <v>0.46281139986994646</v>
      </c>
      <c r="H11976" s="27">
        <f>E11976-F11976</f>
        <v>412.80000000000007</v>
      </c>
      <c r="I11976" s="35">
        <f>E11976/D11976</f>
        <v>9.7647436199201035E-2</v>
      </c>
      <c r="J11976" s="3">
        <v>0</v>
      </c>
      <c r="K11976" s="26">
        <v>0</v>
      </c>
      <c r="L11976" s="4" t="b">
        <v>0</v>
      </c>
      <c r="M11976" s="4" t="s">
        <v>57</v>
      </c>
      <c r="N11976" s="35">
        <f>'Landed Freight Margin Tool'!$D$4</f>
        <v>0.58708499999999997</v>
      </c>
      <c r="O11976" s="30">
        <f>(MAX($F11976,MIN(0.18*$D11976,$F11976*(1+$N11976))))</f>
        <v>760.43590689999996</v>
      </c>
      <c r="P11976" s="35">
        <f>O11976/D11976</f>
        <v>8.3250685811376679E-2</v>
      </c>
    </row>
    <row r="11977" spans="1:16" x14ac:dyDescent="0.3">
      <c r="A11977" s="2">
        <v>45148</v>
      </c>
      <c r="B11977" s="3" t="s">
        <v>25028</v>
      </c>
      <c r="C11977" s="4" t="s">
        <v>5617</v>
      </c>
      <c r="D11977" s="27">
        <v>22536.18</v>
      </c>
      <c r="E11977" s="27">
        <v>2204.08</v>
      </c>
      <c r="F11977" s="27">
        <v>1139.02</v>
      </c>
      <c r="G11977" s="26">
        <f>(E11977-F11977)/E11977</f>
        <v>0.48322202460890712</v>
      </c>
      <c r="H11977" s="27">
        <f>E11977-F11977</f>
        <v>1065.06</v>
      </c>
      <c r="I11977" s="35">
        <f>E11977/D11977</f>
        <v>9.7801845743156118E-2</v>
      </c>
      <c r="J11977" s="3">
        <v>8744.1299999999992</v>
      </c>
      <c r="K11977" s="26">
        <v>0.20599999999999999</v>
      </c>
      <c r="L11977" s="4" t="b">
        <v>1</v>
      </c>
      <c r="M11977" s="4" t="s">
        <v>57</v>
      </c>
      <c r="N11977" s="35">
        <f>'Landed Freight Margin Tool'!$D$4</f>
        <v>0.58708499999999997</v>
      </c>
      <c r="O11977" s="30">
        <f>(MAX($F11977,MIN(0.18*$D11977,$F11977*(1+$N11977))))</f>
        <v>1807.7215567000001</v>
      </c>
      <c r="P11977" s="35">
        <f>O11977/D11977</f>
        <v>8.0214195870817503E-2</v>
      </c>
    </row>
    <row r="11978" spans="1:16" x14ac:dyDescent="0.3">
      <c r="A11978" s="2">
        <v>45268</v>
      </c>
      <c r="B11978" s="3" t="s">
        <v>12367</v>
      </c>
      <c r="C11978" s="4" t="s">
        <v>1796</v>
      </c>
      <c r="D11978" s="27">
        <v>11304.04</v>
      </c>
      <c r="E11978" s="27">
        <v>1105.74</v>
      </c>
      <c r="F11978" s="27">
        <v>561.14</v>
      </c>
      <c r="G11978" s="26">
        <f>(E11978-F11978)/E11978</f>
        <v>0.49252084576844468</v>
      </c>
      <c r="H11978" s="27">
        <f>E11978-F11978</f>
        <v>544.6</v>
      </c>
      <c r="I11978" s="35">
        <f>E11978/D11978</f>
        <v>9.7818125201255476E-2</v>
      </c>
      <c r="J11978" s="3">
        <v>27990.81</v>
      </c>
      <c r="K11978" s="26">
        <v>0.20399999999999999</v>
      </c>
      <c r="L11978" s="4" t="b">
        <v>1</v>
      </c>
      <c r="M11978" s="4" t="s">
        <v>57</v>
      </c>
      <c r="N11978" s="35">
        <f>'Landed Freight Margin Tool'!$D$4</f>
        <v>0.58708499999999997</v>
      </c>
      <c r="O11978" s="30">
        <f>(MAX($F11978,MIN(0.18*$D11978,$F11978*(1+$N11978))))</f>
        <v>890.5768769</v>
      </c>
      <c r="P11978" s="35">
        <f>O11978/D11978</f>
        <v>7.8783945996298663E-2</v>
      </c>
    </row>
    <row r="11979" spans="1:16" x14ac:dyDescent="0.3">
      <c r="A11979" s="2">
        <v>45002</v>
      </c>
      <c r="B11979" s="3" t="s">
        <v>16567</v>
      </c>
      <c r="C11979" s="4" t="s">
        <v>16568</v>
      </c>
      <c r="D11979" s="27">
        <v>24607.42</v>
      </c>
      <c r="E11979" s="27">
        <v>2408.38</v>
      </c>
      <c r="F11979" s="27">
        <v>1598.62</v>
      </c>
      <c r="G11979" s="26">
        <f>(E11979-F11979)/E11979</f>
        <v>0.33622601084546466</v>
      </c>
      <c r="H11979" s="27">
        <f>E11979-F11979</f>
        <v>809.76000000000022</v>
      </c>
      <c r="I11979" s="35">
        <f>E11979/D11979</f>
        <v>9.7872105243052718E-2</v>
      </c>
      <c r="J11979" s="3">
        <v>138.58000000000001</v>
      </c>
      <c r="K11979" s="26">
        <v>0.22</v>
      </c>
      <c r="L11979" s="4" t="b">
        <v>1</v>
      </c>
      <c r="M11979" s="4" t="s">
        <v>57</v>
      </c>
      <c r="N11979" s="35">
        <f>'Landed Freight Margin Tool'!$D$4</f>
        <v>0.58708499999999997</v>
      </c>
      <c r="O11979" s="30">
        <f>(MAX($F11979,MIN(0.18*$D11979,$F11979*(1+$N11979))))</f>
        <v>2537.1458226999998</v>
      </c>
      <c r="P11979" s="35">
        <f>O11979/D11979</f>
        <v>0.10310490992960659</v>
      </c>
    </row>
    <row r="11980" spans="1:16" x14ac:dyDescent="0.3">
      <c r="A11980" s="2">
        <v>44966</v>
      </c>
      <c r="B11980" s="3" t="s">
        <v>16978</v>
      </c>
      <c r="C11980" s="4" t="s">
        <v>16979</v>
      </c>
      <c r="D11980" s="27">
        <v>2325.65</v>
      </c>
      <c r="E11980" s="27">
        <v>227.72</v>
      </c>
      <c r="F11980" s="27">
        <v>150.1</v>
      </c>
      <c r="G11980" s="26">
        <f>(E11980-F11980)/E11980</f>
        <v>0.34085719304408924</v>
      </c>
      <c r="H11980" s="27">
        <f>E11980-F11980</f>
        <v>77.62</v>
      </c>
      <c r="I11980" s="35">
        <f>E11980/D11980</f>
        <v>9.7916711457012015E-2</v>
      </c>
      <c r="J11980" s="3">
        <v>2197.8000000000002</v>
      </c>
      <c r="K11980" s="26">
        <v>0.22</v>
      </c>
      <c r="L11980" s="4" t="b">
        <v>1</v>
      </c>
      <c r="M11980" s="4" t="s">
        <v>57</v>
      </c>
      <c r="N11980" s="35">
        <f>'Landed Freight Margin Tool'!$D$4</f>
        <v>0.58708499999999997</v>
      </c>
      <c r="O11980" s="30">
        <f>(MAX($F11980,MIN(0.18*$D11980,$F11980*(1+$N11980))))</f>
        <v>238.22145850000001</v>
      </c>
      <c r="P11980" s="35">
        <f>O11980/D11980</f>
        <v>0.10243220540494055</v>
      </c>
    </row>
    <row r="11981" spans="1:16" x14ac:dyDescent="0.3">
      <c r="A11981" s="2">
        <v>44988</v>
      </c>
      <c r="B11981" s="3" t="s">
        <v>4371</v>
      </c>
      <c r="C11981" s="4" t="s">
        <v>4372</v>
      </c>
      <c r="D11981" s="27">
        <v>6552.05</v>
      </c>
      <c r="E11981" s="27">
        <v>641.79999999999995</v>
      </c>
      <c r="F11981" s="27">
        <v>467.04</v>
      </c>
      <c r="G11981" s="26">
        <f>(E11981-F11981)/E11981</f>
        <v>0.27229666562792137</v>
      </c>
      <c r="H11981" s="27">
        <f>E11981-F11981</f>
        <v>174.75999999999993</v>
      </c>
      <c r="I11981" s="35">
        <f>E11981/D11981</f>
        <v>9.7954075442037214E-2</v>
      </c>
      <c r="J11981" s="3">
        <v>286.17</v>
      </c>
      <c r="K11981" s="26">
        <v>0.64100000000000001</v>
      </c>
      <c r="L11981" s="4" t="b">
        <v>1</v>
      </c>
      <c r="M11981" s="4" t="s">
        <v>57</v>
      </c>
      <c r="N11981" s="35">
        <f>'Landed Freight Margin Tool'!$D$4</f>
        <v>0.58708499999999997</v>
      </c>
      <c r="O11981" s="30">
        <f>(MAX($F11981,MIN(0.18*$D11981,$F11981*(1+$N11981))))</f>
        <v>741.23217840000007</v>
      </c>
      <c r="P11981" s="35">
        <f>O11981/D11981</f>
        <v>0.11312981103624058</v>
      </c>
    </row>
    <row r="11982" spans="1:16" x14ac:dyDescent="0.3">
      <c r="A11982" s="2">
        <v>45121</v>
      </c>
      <c r="B11982" s="3" t="s">
        <v>19351</v>
      </c>
      <c r="C11982" s="4" t="s">
        <v>19352</v>
      </c>
      <c r="D11982" s="27">
        <v>3900.66</v>
      </c>
      <c r="E11982" s="27">
        <v>382.23</v>
      </c>
      <c r="F11982" s="27">
        <v>213.41</v>
      </c>
      <c r="G11982" s="26">
        <f>(E11982-F11982)/E11982</f>
        <v>0.44167124506187377</v>
      </c>
      <c r="H11982" s="27">
        <f>E11982-F11982</f>
        <v>168.82000000000002</v>
      </c>
      <c r="I11982" s="35">
        <f>E11982/D11982</f>
        <v>9.7991109196905152E-2</v>
      </c>
      <c r="J11982" s="3">
        <v>2717.52</v>
      </c>
      <c r="K11982" s="26">
        <v>0.49299999999999999</v>
      </c>
      <c r="L11982" s="4" t="b">
        <v>1</v>
      </c>
      <c r="M11982" s="4" t="s">
        <v>57</v>
      </c>
      <c r="N11982" s="35">
        <f>'Landed Freight Margin Tool'!$D$4</f>
        <v>0.58708499999999997</v>
      </c>
      <c r="O11982" s="30">
        <f>(MAX($F11982,MIN(0.18*$D11982,$F11982*(1+$N11982))))</f>
        <v>338.69980985000001</v>
      </c>
      <c r="P11982" s="35">
        <f>O11982/D11982</f>
        <v>8.6831410543343951E-2</v>
      </c>
    </row>
    <row r="11983" spans="1:16" x14ac:dyDescent="0.3">
      <c r="A11983" s="2">
        <v>45217</v>
      </c>
      <c r="B11983" s="3" t="s">
        <v>11055</v>
      </c>
      <c r="C11983" s="4" t="s">
        <v>11056</v>
      </c>
      <c r="D11983" s="27">
        <v>2470.87</v>
      </c>
      <c r="E11983" s="27">
        <v>242.42</v>
      </c>
      <c r="F11983" s="27">
        <v>169.76</v>
      </c>
      <c r="G11983" s="26">
        <f>(E11983-F11983)/E11983</f>
        <v>0.29972774523554163</v>
      </c>
      <c r="H11983" s="27">
        <f>E11983-F11983</f>
        <v>72.66</v>
      </c>
      <c r="I11983" s="35">
        <f>E11983/D11983</f>
        <v>9.8111191604576528E-2</v>
      </c>
      <c r="J11983" s="3">
        <v>1494.04</v>
      </c>
      <c r="K11983" s="26">
        <v>0.22</v>
      </c>
      <c r="L11983" s="4" t="b">
        <v>1</v>
      </c>
      <c r="M11983" s="4" t="s">
        <v>57</v>
      </c>
      <c r="N11983" s="35">
        <f>'Landed Freight Margin Tool'!$D$4</f>
        <v>0.58708499999999997</v>
      </c>
      <c r="O11983" s="30">
        <f>(MAX($F11983,MIN(0.18*$D11983,$F11983*(1+$N11983))))</f>
        <v>269.4235496</v>
      </c>
      <c r="P11983" s="35">
        <f>O11983/D11983</f>
        <v>0.10903995337674585</v>
      </c>
    </row>
    <row r="11984" spans="1:16" x14ac:dyDescent="0.3">
      <c r="A11984" s="2">
        <v>45068</v>
      </c>
      <c r="B11984" s="3" t="s">
        <v>7226</v>
      </c>
      <c r="C11984" s="4" t="s">
        <v>7227</v>
      </c>
      <c r="D11984" s="27">
        <v>17654.43</v>
      </c>
      <c r="E11984" s="27">
        <v>1734.21</v>
      </c>
      <c r="F11984" s="27">
        <v>877.76</v>
      </c>
      <c r="G11984" s="26">
        <f>(E11984-F11984)/E11984</f>
        <v>0.49385599206555147</v>
      </c>
      <c r="H11984" s="27">
        <f>E11984-F11984</f>
        <v>856.45</v>
      </c>
      <c r="I11984" s="35">
        <f>E11984/D11984</f>
        <v>9.8230868966032892E-2</v>
      </c>
      <c r="J11984" s="3">
        <v>11.88</v>
      </c>
      <c r="K11984" s="26">
        <v>1.1459999999999999</v>
      </c>
      <c r="L11984" s="4" t="b">
        <v>1</v>
      </c>
      <c r="M11984" s="4" t="s">
        <v>57</v>
      </c>
      <c r="N11984" s="35">
        <f>'Landed Freight Margin Tool'!$D$4</f>
        <v>0.58708499999999997</v>
      </c>
      <c r="O11984" s="30">
        <f>(MAX($F11984,MIN(0.18*$D11984,$F11984*(1+$N11984))))</f>
        <v>1393.0797296000001</v>
      </c>
      <c r="P11984" s="35">
        <f>O11984/D11984</f>
        <v>7.8908224711871186E-2</v>
      </c>
    </row>
    <row r="11985" spans="1:16" x14ac:dyDescent="0.3">
      <c r="A11985" s="2">
        <v>45076</v>
      </c>
      <c r="B11985" s="3" t="s">
        <v>13797</v>
      </c>
      <c r="C11985" s="4" t="s">
        <v>13798</v>
      </c>
      <c r="D11985" s="27">
        <v>10347.84</v>
      </c>
      <c r="E11985" s="27">
        <v>1018.84</v>
      </c>
      <c r="F11985" s="27">
        <v>524.5</v>
      </c>
      <c r="G11985" s="26">
        <f>(E11985-F11985)/E11985</f>
        <v>0.48519885359820975</v>
      </c>
      <c r="H11985" s="27">
        <f>E11985-F11985</f>
        <v>494.34000000000003</v>
      </c>
      <c r="I11985" s="35">
        <f>E11985/D11985</f>
        <v>9.8459195348981052E-2</v>
      </c>
      <c r="J11985" s="3">
        <v>490.69</v>
      </c>
      <c r="K11985" s="26">
        <v>0.64300000000000002</v>
      </c>
      <c r="L11985" s="4" t="b">
        <v>1</v>
      </c>
      <c r="M11985" s="4" t="s">
        <v>57</v>
      </c>
      <c r="N11985" s="35">
        <f>'Landed Freight Margin Tool'!$D$4</f>
        <v>0.58708499999999997</v>
      </c>
      <c r="O11985" s="30">
        <f>(MAX($F11985,MIN(0.18*$D11985,$F11985*(1+$N11985))))</f>
        <v>832.42608250000001</v>
      </c>
      <c r="P11985" s="35">
        <f>O11985/D11985</f>
        <v>8.0444429223876679E-2</v>
      </c>
    </row>
    <row r="11986" spans="1:16" x14ac:dyDescent="0.3">
      <c r="A11986" s="2">
        <v>44999</v>
      </c>
      <c r="B11986" s="3" t="s">
        <v>8247</v>
      </c>
      <c r="C11986" s="4" t="s">
        <v>8248</v>
      </c>
      <c r="D11986" s="27">
        <v>12487.57</v>
      </c>
      <c r="E11986" s="27">
        <v>1230.28</v>
      </c>
      <c r="F11986" s="27">
        <v>906.16</v>
      </c>
      <c r="G11986" s="26">
        <f>(E11986-F11986)/E11986</f>
        <v>0.26345222225834769</v>
      </c>
      <c r="H11986" s="27">
        <f>E11986-F11986</f>
        <v>324.12</v>
      </c>
      <c r="I11986" s="35">
        <f>E11986/D11986</f>
        <v>9.8520368654590129E-2</v>
      </c>
      <c r="J11986" s="3">
        <v>5572.16</v>
      </c>
      <c r="K11986" s="26">
        <v>0.13600000000000001</v>
      </c>
      <c r="L11986" s="4" t="b">
        <v>0</v>
      </c>
      <c r="M11986" s="4" t="s">
        <v>57</v>
      </c>
      <c r="N11986" s="35">
        <f>'Landed Freight Margin Tool'!$D$4</f>
        <v>0.58708499999999997</v>
      </c>
      <c r="O11986" s="30">
        <f>(MAX($F11986,MIN(0.18*$D11986,$F11986*(1+$N11986))))</f>
        <v>1438.1529436000001</v>
      </c>
      <c r="P11986" s="35">
        <f>O11986/D11986</f>
        <v>0.11516675731147054</v>
      </c>
    </row>
    <row r="11987" spans="1:16" x14ac:dyDescent="0.3">
      <c r="A11987" s="2">
        <v>45197</v>
      </c>
      <c r="B11987" s="3" t="s">
        <v>6405</v>
      </c>
      <c r="C11987" s="4" t="s">
        <v>6406</v>
      </c>
      <c r="D11987" s="27">
        <v>5824.4</v>
      </c>
      <c r="E11987" s="27">
        <v>574.32000000000005</v>
      </c>
      <c r="F11987" s="27">
        <v>390.59</v>
      </c>
      <c r="G11987" s="26">
        <f>(E11987-F11987)/E11987</f>
        <v>0.31990876166597032</v>
      </c>
      <c r="H11987" s="27">
        <f>E11987-F11987</f>
        <v>183.73000000000008</v>
      </c>
      <c r="I11987" s="35">
        <f>E11987/D11987</f>
        <v>9.8605864981800712E-2</v>
      </c>
      <c r="J11987" s="3">
        <v>17979.96</v>
      </c>
      <c r="K11987" s="26">
        <v>0.17</v>
      </c>
      <c r="L11987" s="4" t="b">
        <v>0</v>
      </c>
      <c r="M11987" s="4" t="s">
        <v>57</v>
      </c>
      <c r="N11987" s="35">
        <f>'Landed Freight Margin Tool'!$D$4</f>
        <v>0.58708499999999997</v>
      </c>
      <c r="O11987" s="30">
        <f>(MAX($F11987,MIN(0.18*$D11987,$F11987*(1+$N11987))))</f>
        <v>619.89953015000003</v>
      </c>
      <c r="P11987" s="35">
        <f>O11987/D11987</f>
        <v>0.10643148309697137</v>
      </c>
    </row>
    <row r="11988" spans="1:16" x14ac:dyDescent="0.3">
      <c r="A11988" s="2">
        <v>44936</v>
      </c>
      <c r="B11988" s="3" t="s">
        <v>5890</v>
      </c>
      <c r="C11988" s="4" t="s">
        <v>5891</v>
      </c>
      <c r="D11988" s="27">
        <v>4997.6499999999996</v>
      </c>
      <c r="E11988" s="27">
        <v>493.59</v>
      </c>
      <c r="F11988" s="27">
        <v>267.79000000000002</v>
      </c>
      <c r="G11988" s="26">
        <f>(E11988-F11988)/E11988</f>
        <v>0.45746469742093632</v>
      </c>
      <c r="H11988" s="27">
        <f>E11988-F11988</f>
        <v>225.79999999999995</v>
      </c>
      <c r="I11988" s="35">
        <f>E11988/D11988</f>
        <v>9.8764419277060214E-2</v>
      </c>
      <c r="J11988" s="3">
        <v>2863.44</v>
      </c>
      <c r="K11988" s="26">
        <v>0.22</v>
      </c>
      <c r="L11988" s="4" t="b">
        <v>1</v>
      </c>
      <c r="M11988" s="4" t="s">
        <v>57</v>
      </c>
      <c r="N11988" s="35">
        <f>'Landed Freight Margin Tool'!$D$4</f>
        <v>0.58708499999999997</v>
      </c>
      <c r="O11988" s="30">
        <f>(MAX($F11988,MIN(0.18*$D11988,$F11988*(1+$N11988))))</f>
        <v>425.00549215000007</v>
      </c>
      <c r="P11988" s="35">
        <f>O11988/D11988</f>
        <v>8.504106773183398E-2</v>
      </c>
    </row>
    <row r="11989" spans="1:16" x14ac:dyDescent="0.3">
      <c r="A11989" s="2">
        <v>44964</v>
      </c>
      <c r="B11989" s="3" t="s">
        <v>10061</v>
      </c>
      <c r="C11989" s="4" t="s">
        <v>10062</v>
      </c>
      <c r="D11989" s="27">
        <v>15881.03</v>
      </c>
      <c r="E11989" s="27">
        <v>1568.71</v>
      </c>
      <c r="F11989" s="27">
        <v>857.23</v>
      </c>
      <c r="G11989" s="26">
        <f>(E11989-F11989)/E11989</f>
        <v>0.45354463221372976</v>
      </c>
      <c r="H11989" s="27">
        <f>E11989-F11989</f>
        <v>711.48</v>
      </c>
      <c r="I11989" s="35">
        <f>E11989/D11989</f>
        <v>9.8778857542615311E-2</v>
      </c>
      <c r="J11989" s="3">
        <v>1560</v>
      </c>
      <c r="K11989" s="26">
        <v>0.17899999999999999</v>
      </c>
      <c r="L11989" s="4" t="b">
        <v>0</v>
      </c>
      <c r="M11989" s="4" t="s">
        <v>57</v>
      </c>
      <c r="N11989" s="35">
        <f>'Landed Freight Margin Tool'!$D$4</f>
        <v>0.58708499999999997</v>
      </c>
      <c r="O11989" s="30">
        <f>(MAX($F11989,MIN(0.18*$D11989,$F11989*(1+$N11989))))</f>
        <v>1360.49687455</v>
      </c>
      <c r="P11989" s="35">
        <f>O11989/D11989</f>
        <v>8.5668050154807343E-2</v>
      </c>
    </row>
    <row r="11990" spans="1:16" x14ac:dyDescent="0.3">
      <c r="A11990" s="2">
        <v>45022</v>
      </c>
      <c r="B11990" s="3" t="s">
        <v>23398</v>
      </c>
      <c r="C11990" s="4" t="s">
        <v>23399</v>
      </c>
      <c r="D11990" s="27">
        <v>16048.22</v>
      </c>
      <c r="E11990" s="27">
        <v>1587.72</v>
      </c>
      <c r="F11990" s="27">
        <v>890.79</v>
      </c>
      <c r="G11990" s="26">
        <f>(E11990-F11990)/E11990</f>
        <v>0.43895019272919661</v>
      </c>
      <c r="H11990" s="27">
        <f>E11990-F11990</f>
        <v>696.93000000000006</v>
      </c>
      <c r="I11990" s="35">
        <f>E11990/D11990</f>
        <v>9.8934336642942336E-2</v>
      </c>
      <c r="J11990" s="3">
        <v>1947.5</v>
      </c>
      <c r="K11990" s="26">
        <v>0.22</v>
      </c>
      <c r="L11990" s="4" t="b">
        <v>1</v>
      </c>
      <c r="M11990" s="4" t="s">
        <v>57</v>
      </c>
      <c r="N11990" s="35">
        <f>'Landed Freight Margin Tool'!$D$4</f>
        <v>0.58708499999999997</v>
      </c>
      <c r="O11990" s="30">
        <f>(MAX($F11990,MIN(0.18*$D11990,$F11990*(1+$N11990))))</f>
        <v>1413.7594471499999</v>
      </c>
      <c r="P11990" s="35">
        <f>O11990/D11990</f>
        <v>8.8094470735695291E-2</v>
      </c>
    </row>
    <row r="11991" spans="1:16" x14ac:dyDescent="0.3">
      <c r="A11991" s="2">
        <v>45121</v>
      </c>
      <c r="B11991" s="3" t="s">
        <v>17871</v>
      </c>
      <c r="C11991" s="4" t="s">
        <v>17872</v>
      </c>
      <c r="D11991" s="27">
        <v>7248.39</v>
      </c>
      <c r="E11991" s="27">
        <v>717.69</v>
      </c>
      <c r="F11991" s="27">
        <v>419.82</v>
      </c>
      <c r="G11991" s="26">
        <f>(E11991-F11991)/E11991</f>
        <v>0.41503991974250726</v>
      </c>
      <c r="H11991" s="27">
        <f>E11991-F11991</f>
        <v>297.87000000000006</v>
      </c>
      <c r="I11991" s="35">
        <f>E11991/D11991</f>
        <v>9.9013712010529234E-2</v>
      </c>
      <c r="J11991" s="3">
        <v>8798.81</v>
      </c>
      <c r="K11991" s="26">
        <v>0.45300000000000001</v>
      </c>
      <c r="L11991" s="4" t="b">
        <v>1</v>
      </c>
      <c r="M11991" s="4" t="s">
        <v>57</v>
      </c>
      <c r="N11991" s="35">
        <f>'Landed Freight Margin Tool'!$D$4</f>
        <v>0.58708499999999997</v>
      </c>
      <c r="O11991" s="30">
        <f>(MAX($F11991,MIN(0.18*$D11991,$F11991*(1+$N11991))))</f>
        <v>666.2900247</v>
      </c>
      <c r="P11991" s="35">
        <f>O11991/D11991</f>
        <v>9.1922485503677362E-2</v>
      </c>
    </row>
    <row r="11992" spans="1:16" x14ac:dyDescent="0.3">
      <c r="A11992" s="2">
        <v>45090</v>
      </c>
      <c r="B11992" s="3" t="s">
        <v>24869</v>
      </c>
      <c r="C11992" s="4" t="s">
        <v>24870</v>
      </c>
      <c r="D11992" s="27">
        <v>20041.759999999998</v>
      </c>
      <c r="E11992" s="27">
        <v>1990.46</v>
      </c>
      <c r="F11992" s="27">
        <v>1260.2</v>
      </c>
      <c r="G11992" s="26">
        <f>(E11992-F11992)/E11992</f>
        <v>0.36688001768435435</v>
      </c>
      <c r="H11992" s="27">
        <f>E11992-F11992</f>
        <v>730.26</v>
      </c>
      <c r="I11992" s="35">
        <f>E11992/D11992</f>
        <v>9.9315628966717501E-2</v>
      </c>
      <c r="J11992" s="3">
        <v>103.32</v>
      </c>
      <c r="K11992" s="26">
        <v>0.22</v>
      </c>
      <c r="L11992" s="4" t="b">
        <v>1</v>
      </c>
      <c r="M11992" s="4" t="s">
        <v>57</v>
      </c>
      <c r="N11992" s="35">
        <f>'Landed Freight Margin Tool'!$D$4</f>
        <v>0.58708499999999997</v>
      </c>
      <c r="O11992" s="30">
        <f>(MAX($F11992,MIN(0.18*$D11992,$F11992*(1+$N11992))))</f>
        <v>2000.0445170000003</v>
      </c>
      <c r="P11992" s="35">
        <f>O11992/D11992</f>
        <v>9.979385627809137E-2</v>
      </c>
    </row>
    <row r="11993" spans="1:16" x14ac:dyDescent="0.3">
      <c r="A11993" s="2">
        <v>45271</v>
      </c>
      <c r="B11993" s="3" t="s">
        <v>20702</v>
      </c>
      <c r="C11993" s="4" t="s">
        <v>20703</v>
      </c>
      <c r="D11993" s="27">
        <v>7636.87</v>
      </c>
      <c r="E11993" s="27">
        <v>759.51</v>
      </c>
      <c r="F11993" s="27">
        <v>494.79</v>
      </c>
      <c r="G11993" s="26">
        <f>(E11993-F11993)/E11993</f>
        <v>0.34854050637911282</v>
      </c>
      <c r="H11993" s="27">
        <f>E11993-F11993</f>
        <v>264.71999999999997</v>
      </c>
      <c r="I11993" s="35">
        <f>E11993/D11993</f>
        <v>9.9453048172877104E-2</v>
      </c>
      <c r="J11993" s="3">
        <v>485</v>
      </c>
      <c r="K11993" s="26">
        <v>0.22700000000000001</v>
      </c>
      <c r="L11993" s="4" t="b">
        <v>1</v>
      </c>
      <c r="M11993" s="4" t="s">
        <v>57</v>
      </c>
      <c r="N11993" s="35">
        <f>'Landed Freight Margin Tool'!$D$4</f>
        <v>0.58708499999999997</v>
      </c>
      <c r="O11993" s="30">
        <f>(MAX($F11993,MIN(0.18*$D11993,$F11993*(1+$N11993))))</f>
        <v>785.27378715000009</v>
      </c>
      <c r="P11993" s="35">
        <f>O11993/D11993</f>
        <v>0.10282665374034128</v>
      </c>
    </row>
    <row r="11994" spans="1:16" x14ac:dyDescent="0.3">
      <c r="A11994" s="2">
        <v>45084</v>
      </c>
      <c r="B11994" s="3" t="s">
        <v>722</v>
      </c>
      <c r="C11994" s="4" t="s">
        <v>723</v>
      </c>
      <c r="D11994" s="27">
        <v>14515.89</v>
      </c>
      <c r="E11994" s="27">
        <v>1444.79</v>
      </c>
      <c r="F11994" s="27">
        <v>1076.1300000000001</v>
      </c>
      <c r="G11994" s="26">
        <f>(E11994-F11994)/E11994</f>
        <v>0.25516511050048785</v>
      </c>
      <c r="H11994" s="27">
        <f>E11994-F11994</f>
        <v>368.65999999999985</v>
      </c>
      <c r="I11994" s="35">
        <f>E11994/D11994</f>
        <v>9.9531616731733288E-2</v>
      </c>
      <c r="J11994" s="3">
        <v>329.64</v>
      </c>
      <c r="K11994" s="26">
        <v>0.22</v>
      </c>
      <c r="L11994" s="4" t="b">
        <v>1</v>
      </c>
      <c r="M11994" s="4" t="s">
        <v>57</v>
      </c>
      <c r="N11994" s="35">
        <f>'Landed Freight Margin Tool'!$D$4</f>
        <v>0.58708499999999997</v>
      </c>
      <c r="O11994" s="30">
        <f>(MAX($F11994,MIN(0.18*$D11994,$F11994*(1+$N11994))))</f>
        <v>1707.9097810500002</v>
      </c>
      <c r="P11994" s="35">
        <f>O11994/D11994</f>
        <v>0.117657944573154</v>
      </c>
    </row>
    <row r="11995" spans="1:16" x14ac:dyDescent="0.3">
      <c r="A11995" s="2">
        <v>45090</v>
      </c>
      <c r="B11995" s="3" t="s">
        <v>20173</v>
      </c>
      <c r="C11995" s="4" t="s">
        <v>20174</v>
      </c>
      <c r="D11995" s="27">
        <v>903.77</v>
      </c>
      <c r="E11995" s="27">
        <v>90.05</v>
      </c>
      <c r="F11995" s="27">
        <v>63.76</v>
      </c>
      <c r="G11995" s="26">
        <f>(E11995-F11995)/E11995</f>
        <v>0.29194891726818434</v>
      </c>
      <c r="H11995" s="27">
        <f>E11995-F11995</f>
        <v>26.29</v>
      </c>
      <c r="I11995" s="35">
        <f>E11995/D11995</f>
        <v>9.9638182280890053E-2</v>
      </c>
      <c r="J11995" s="3">
        <v>6068.27</v>
      </c>
      <c r="K11995" s="26">
        <v>0.36799999999999999</v>
      </c>
      <c r="L11995" s="4" t="b">
        <v>1</v>
      </c>
      <c r="M11995" s="4" t="s">
        <v>57</v>
      </c>
      <c r="N11995" s="35">
        <f>'Landed Freight Margin Tool'!$D$4</f>
        <v>0.58708499999999997</v>
      </c>
      <c r="O11995" s="30">
        <f>(MAX($F11995,MIN(0.18*$D11995,$F11995*(1+$N11995))))</f>
        <v>101.1925396</v>
      </c>
      <c r="P11995" s="35">
        <f>O11995/D11995</f>
        <v>0.11196713721411422</v>
      </c>
    </row>
    <row r="11996" spans="1:16" x14ac:dyDescent="0.3">
      <c r="A11996" s="2">
        <v>45064</v>
      </c>
      <c r="B11996" s="3" t="s">
        <v>11887</v>
      </c>
      <c r="C11996" s="4" t="s">
        <v>11888</v>
      </c>
      <c r="D11996" s="27">
        <v>17860.87</v>
      </c>
      <c r="E11996" s="27">
        <v>1781.07</v>
      </c>
      <c r="F11996" s="27">
        <v>969.52</v>
      </c>
      <c r="G11996" s="26">
        <f>(E11996-F11996)/E11996</f>
        <v>0.45565306248491072</v>
      </c>
      <c r="H11996" s="27">
        <f>E11996-F11996</f>
        <v>811.55</v>
      </c>
      <c r="I11996" s="35">
        <f>E11996/D11996</f>
        <v>9.9719106628064588E-2</v>
      </c>
      <c r="J11996" s="3">
        <v>7603.04</v>
      </c>
      <c r="K11996" s="26">
        <v>0.22</v>
      </c>
      <c r="L11996" s="4" t="b">
        <v>1</v>
      </c>
      <c r="M11996" s="4" t="s">
        <v>57</v>
      </c>
      <c r="N11996" s="35">
        <f>'Landed Freight Margin Tool'!$D$4</f>
        <v>0.58708499999999997</v>
      </c>
      <c r="O11996" s="30">
        <f>(MAX($F11996,MIN(0.18*$D11996,$F11996*(1+$N11996))))</f>
        <v>1538.7106492</v>
      </c>
      <c r="P11996" s="35">
        <f>O11996/D11996</f>
        <v>8.6149815165778604E-2</v>
      </c>
    </row>
    <row r="11997" spans="1:16" x14ac:dyDescent="0.3">
      <c r="A11997" s="2">
        <v>45177</v>
      </c>
      <c r="B11997" s="3" t="s">
        <v>17256</v>
      </c>
      <c r="C11997" s="4" t="s">
        <v>17257</v>
      </c>
      <c r="D11997" s="27">
        <v>19319.63</v>
      </c>
      <c r="E11997" s="27">
        <v>1927.79</v>
      </c>
      <c r="F11997" s="27">
        <v>1407.35</v>
      </c>
      <c r="G11997" s="26">
        <f>(E11997-F11997)/E11997</f>
        <v>0.26996716447330887</v>
      </c>
      <c r="H11997" s="27">
        <f>E11997-F11997</f>
        <v>520.44000000000005</v>
      </c>
      <c r="I11997" s="35">
        <f>E11997/D11997</f>
        <v>9.9784002074573885E-2</v>
      </c>
      <c r="J11997" s="3">
        <v>66086.460000000006</v>
      </c>
      <c r="K11997" s="26">
        <v>9.6000000000000002E-2</v>
      </c>
      <c r="L11997" s="4" t="b">
        <v>0</v>
      </c>
      <c r="M11997" s="4" t="s">
        <v>57</v>
      </c>
      <c r="N11997" s="35">
        <f>'Landed Freight Margin Tool'!$D$4</f>
        <v>0.58708499999999997</v>
      </c>
      <c r="O11997" s="30">
        <f>(MAX($F11997,MIN(0.18*$D11997,$F11997*(1+$N11997))))</f>
        <v>2233.5840747500001</v>
      </c>
      <c r="P11997" s="35">
        <f>O11997/D11997</f>
        <v>0.11561215586168058</v>
      </c>
    </row>
    <row r="11998" spans="1:16" x14ac:dyDescent="0.3">
      <c r="A11998" s="2">
        <v>45132</v>
      </c>
      <c r="B11998" s="3" t="s">
        <v>21193</v>
      </c>
      <c r="C11998" s="4" t="s">
        <v>21194</v>
      </c>
      <c r="D11998" s="27">
        <v>2028.07</v>
      </c>
      <c r="E11998" s="27">
        <v>202.54</v>
      </c>
      <c r="F11998" s="27">
        <v>150.49</v>
      </c>
      <c r="G11998" s="26">
        <f>(E11998-F11998)/E11998</f>
        <v>0.25698627431618437</v>
      </c>
      <c r="H11998" s="27">
        <f>E11998-F11998</f>
        <v>52.049999999999983</v>
      </c>
      <c r="I11998" s="35">
        <f>E11998/D11998</f>
        <v>9.9868347739476448E-2</v>
      </c>
      <c r="J11998" s="3">
        <v>1505.52</v>
      </c>
      <c r="K11998" s="26">
        <v>0.22</v>
      </c>
      <c r="L11998" s="4" t="b">
        <v>1</v>
      </c>
      <c r="M11998" s="4" t="s">
        <v>57</v>
      </c>
      <c r="N11998" s="35">
        <f>'Landed Freight Margin Tool'!$D$4</f>
        <v>0.58708499999999997</v>
      </c>
      <c r="O11998" s="30">
        <f>(MAX($F11998,MIN(0.18*$D11998,$F11998*(1+$N11998))))</f>
        <v>238.84042165000002</v>
      </c>
      <c r="P11998" s="35">
        <f>O11998/D11998</f>
        <v>0.11776734612217529</v>
      </c>
    </row>
    <row r="11999" spans="1:16" x14ac:dyDescent="0.3">
      <c r="A11999" s="2">
        <v>44963</v>
      </c>
      <c r="B11999" s="3" t="s">
        <v>21311</v>
      </c>
      <c r="C11999" s="4" t="s">
        <v>21312</v>
      </c>
      <c r="D11999" s="27">
        <v>23257.25</v>
      </c>
      <c r="E11999" s="27">
        <v>2325.5500000000002</v>
      </c>
      <c r="F11999" s="27">
        <v>1679.1</v>
      </c>
      <c r="G11999" s="26">
        <f>(E11999-F11999)/E11999</f>
        <v>0.27797725269291146</v>
      </c>
      <c r="H11999" s="27">
        <f>E11999-F11999</f>
        <v>646.45000000000027</v>
      </c>
      <c r="I11999" s="35">
        <f>E11999/D11999</f>
        <v>9.999247546464006E-2</v>
      </c>
      <c r="J11999" s="3">
        <v>366.7</v>
      </c>
      <c r="K11999" s="26">
        <v>0.2</v>
      </c>
      <c r="L11999" s="4" t="b">
        <v>1</v>
      </c>
      <c r="M11999" s="4" t="s">
        <v>57</v>
      </c>
      <c r="N11999" s="35">
        <f>'Landed Freight Margin Tool'!$D$4</f>
        <v>0.58708499999999997</v>
      </c>
      <c r="O11999" s="30">
        <f>(MAX($F11999,MIN(0.18*$D11999,$F11999*(1+$N11999))))</f>
        <v>2664.8744234999999</v>
      </c>
      <c r="P11999" s="35">
        <f>O11999/D11999</f>
        <v>0.11458252473959733</v>
      </c>
    </row>
    <row r="12000" spans="1:16" x14ac:dyDescent="0.3">
      <c r="A12000" s="2">
        <v>45105</v>
      </c>
      <c r="B12000" s="3" t="s">
        <v>7162</v>
      </c>
      <c r="C12000" s="4" t="s">
        <v>7163</v>
      </c>
      <c r="D12000" s="27">
        <v>19633.22</v>
      </c>
      <c r="E12000" s="27">
        <v>1964.31</v>
      </c>
      <c r="F12000" s="27">
        <v>1065.29</v>
      </c>
      <c r="G12000" s="26">
        <f>(E12000-F12000)/E12000</f>
        <v>0.45767725053581154</v>
      </c>
      <c r="H12000" s="27">
        <f>E12000-F12000</f>
        <v>899.02</v>
      </c>
      <c r="I12000" s="35">
        <f>E12000/D12000</f>
        <v>0.10005032287113372</v>
      </c>
      <c r="J12000" s="3">
        <v>0</v>
      </c>
      <c r="K12000" s="26">
        <v>0</v>
      </c>
      <c r="L12000" s="4" t="b">
        <v>0</v>
      </c>
      <c r="M12000" s="4" t="s">
        <v>57</v>
      </c>
      <c r="N12000" s="35">
        <f>'Landed Freight Margin Tool'!$D$4</f>
        <v>0.58708499999999997</v>
      </c>
      <c r="O12000" s="30">
        <f>(MAX($F12000,MIN(0.18*$D12000,$F12000*(1+$N12000))))</f>
        <v>1690.7057796500001</v>
      </c>
      <c r="P12000" s="35">
        <f>O12000/D12000</f>
        <v>8.611454359753519E-2</v>
      </c>
    </row>
    <row r="12001" spans="1:16" x14ac:dyDescent="0.3">
      <c r="A12001" s="2">
        <v>45168</v>
      </c>
      <c r="B12001" s="3" t="s">
        <v>7033</v>
      </c>
      <c r="C12001" s="4" t="s">
        <v>7034</v>
      </c>
      <c r="D12001" s="27">
        <v>21968.7</v>
      </c>
      <c r="E12001" s="27">
        <v>2198.9899999999998</v>
      </c>
      <c r="F12001" s="27">
        <v>1294.1300000000001</v>
      </c>
      <c r="G12001" s="26">
        <f>(E12001-F12001)/E12001</f>
        <v>0.4114889108181482</v>
      </c>
      <c r="H12001" s="27">
        <f>E12001-F12001</f>
        <v>904.85999999999967</v>
      </c>
      <c r="I12001" s="35">
        <f>E12001/D12001</f>
        <v>0.10009650093086982</v>
      </c>
      <c r="J12001" s="3">
        <v>902.75</v>
      </c>
      <c r="K12001" s="26">
        <v>0.23</v>
      </c>
      <c r="L12001" s="4" t="b">
        <v>1</v>
      </c>
      <c r="M12001" s="4" t="s">
        <v>57</v>
      </c>
      <c r="N12001" s="35">
        <f>'Landed Freight Margin Tool'!$D$4</f>
        <v>0.58708499999999997</v>
      </c>
      <c r="O12001" s="30">
        <f>(MAX($F12001,MIN(0.18*$D12001,$F12001*(1+$N12001))))</f>
        <v>2053.8943110500004</v>
      </c>
      <c r="P12001" s="35">
        <f>O12001/D12001</f>
        <v>9.3491845719136782E-2</v>
      </c>
    </row>
    <row r="12002" spans="1:16" x14ac:dyDescent="0.3">
      <c r="A12002" s="2">
        <v>45197</v>
      </c>
      <c r="B12002" s="3" t="s">
        <v>6610</v>
      </c>
      <c r="C12002" s="4" t="s">
        <v>6611</v>
      </c>
      <c r="D12002" s="27">
        <v>4081.4</v>
      </c>
      <c r="E12002" s="27">
        <v>408.73</v>
      </c>
      <c r="F12002" s="27">
        <v>225.96</v>
      </c>
      <c r="G12002" s="26">
        <f>(E12002-F12002)/E12002</f>
        <v>0.44716561054975168</v>
      </c>
      <c r="H12002" s="27">
        <f>E12002-F12002</f>
        <v>182.77</v>
      </c>
      <c r="I12002" s="35">
        <f>E12002/D12002</f>
        <v>0.10014455823981967</v>
      </c>
      <c r="J12002" s="3">
        <v>21805.17</v>
      </c>
      <c r="K12002" s="26">
        <v>0.158</v>
      </c>
      <c r="L12002" s="4" t="b">
        <v>0</v>
      </c>
      <c r="M12002" s="4" t="s">
        <v>57</v>
      </c>
      <c r="N12002" s="35">
        <f>'Landed Freight Margin Tool'!$D$4</f>
        <v>0.58708499999999997</v>
      </c>
      <c r="O12002" s="30">
        <f>(MAX($F12002,MIN(0.18*$D12002,$F12002*(1+$N12002))))</f>
        <v>358.61772660000003</v>
      </c>
      <c r="P12002" s="35">
        <f>O12002/D12002</f>
        <v>8.7866351399029749E-2</v>
      </c>
    </row>
    <row r="12003" spans="1:16" x14ac:dyDescent="0.3">
      <c r="A12003" s="2">
        <v>45121</v>
      </c>
      <c r="B12003" s="3" t="s">
        <v>2290</v>
      </c>
      <c r="C12003" s="4" t="s">
        <v>2291</v>
      </c>
      <c r="D12003" s="27">
        <v>9113.5499999999993</v>
      </c>
      <c r="E12003" s="27">
        <v>912.81</v>
      </c>
      <c r="F12003" s="27">
        <v>643.82000000000005</v>
      </c>
      <c r="G12003" s="26">
        <f>(E12003-F12003)/E12003</f>
        <v>0.29468345000602525</v>
      </c>
      <c r="H12003" s="27">
        <f>E12003-F12003</f>
        <v>268.9899999999999</v>
      </c>
      <c r="I12003" s="35">
        <f>E12003/D12003</f>
        <v>0.10015965238573334</v>
      </c>
      <c r="J12003" s="3">
        <v>1629.64</v>
      </c>
      <c r="K12003" s="26">
        <v>6.0999999999999999E-2</v>
      </c>
      <c r="L12003" s="4" t="b">
        <v>0</v>
      </c>
      <c r="M12003" s="4" t="s">
        <v>57</v>
      </c>
      <c r="N12003" s="35">
        <f>'Landed Freight Margin Tool'!$D$4</f>
        <v>0.58708499999999997</v>
      </c>
      <c r="O12003" s="30">
        <f>(MAX($F12003,MIN(0.18*$D12003,$F12003*(1+$N12003))))</f>
        <v>1021.7970647000001</v>
      </c>
      <c r="P12003" s="35">
        <f>O12003/D12003</f>
        <v>0.11211844612692091</v>
      </c>
    </row>
    <row r="12004" spans="1:16" x14ac:dyDescent="0.3">
      <c r="A12004" s="2">
        <v>45103</v>
      </c>
      <c r="B12004" s="3" t="s">
        <v>10277</v>
      </c>
      <c r="C12004" s="4" t="s">
        <v>2405</v>
      </c>
      <c r="D12004" s="27">
        <v>7579.78</v>
      </c>
      <c r="E12004" s="27">
        <v>759.29</v>
      </c>
      <c r="F12004" s="27">
        <v>388.93</v>
      </c>
      <c r="G12004" s="26">
        <f>(E12004-F12004)/E12004</f>
        <v>0.48777147071606364</v>
      </c>
      <c r="H12004" s="27">
        <f>E12004-F12004</f>
        <v>370.35999999999996</v>
      </c>
      <c r="I12004" s="35">
        <f>E12004/D12004</f>
        <v>0.10017309209502123</v>
      </c>
      <c r="J12004" s="3">
        <v>3857.7</v>
      </c>
      <c r="K12004" s="26">
        <v>0.23699999999999999</v>
      </c>
      <c r="L12004" s="4" t="b">
        <v>1</v>
      </c>
      <c r="M12004" s="4" t="s">
        <v>57</v>
      </c>
      <c r="N12004" s="35">
        <f>'Landed Freight Margin Tool'!$D$4</f>
        <v>0.58708499999999997</v>
      </c>
      <c r="O12004" s="30">
        <f>(MAX($F12004,MIN(0.18*$D12004,$F12004*(1+$N12004))))</f>
        <v>617.26496904999999</v>
      </c>
      <c r="P12004" s="35">
        <f>O12004/D12004</f>
        <v>8.1435736795790914E-2</v>
      </c>
    </row>
    <row r="12005" spans="1:16" x14ac:dyDescent="0.3">
      <c r="A12005" s="2">
        <v>44986</v>
      </c>
      <c r="B12005" s="3" t="s">
        <v>21347</v>
      </c>
      <c r="C12005" s="4" t="s">
        <v>21348</v>
      </c>
      <c r="D12005" s="27">
        <v>2234.58</v>
      </c>
      <c r="E12005" s="27">
        <v>223.95</v>
      </c>
      <c r="F12005" s="27">
        <v>136.79</v>
      </c>
      <c r="G12005" s="26">
        <f>(E12005-F12005)/E12005</f>
        <v>0.38919401652154501</v>
      </c>
      <c r="H12005" s="27">
        <f>E12005-F12005</f>
        <v>87.16</v>
      </c>
      <c r="I12005" s="35">
        <f>E12005/D12005</f>
        <v>0.1002201756034691</v>
      </c>
      <c r="J12005" s="3">
        <v>2276.71</v>
      </c>
      <c r="K12005" s="26">
        <v>0.11799999999999999</v>
      </c>
      <c r="L12005" s="4" t="b">
        <v>0</v>
      </c>
      <c r="M12005" s="4" t="s">
        <v>57</v>
      </c>
      <c r="N12005" s="35">
        <f>'Landed Freight Margin Tool'!$D$4</f>
        <v>0.58708499999999997</v>
      </c>
      <c r="O12005" s="30">
        <f>(MAX($F12005,MIN(0.18*$D12005,$F12005*(1+$N12005))))</f>
        <v>217.09735714999999</v>
      </c>
      <c r="P12005" s="35">
        <f>O12005/D12005</f>
        <v>9.7153539882215006E-2</v>
      </c>
    </row>
    <row r="12006" spans="1:16" x14ac:dyDescent="0.3">
      <c r="A12006" s="2">
        <v>45071</v>
      </c>
      <c r="B12006" s="3" t="s">
        <v>12787</v>
      </c>
      <c r="C12006" s="4" t="s">
        <v>12788</v>
      </c>
      <c r="D12006" s="27">
        <v>625.99</v>
      </c>
      <c r="E12006" s="27">
        <v>62.86</v>
      </c>
      <c r="F12006" s="27">
        <v>43.11</v>
      </c>
      <c r="G12006" s="26">
        <f>(E12006-F12006)/E12006</f>
        <v>0.31419026407890549</v>
      </c>
      <c r="H12006" s="27">
        <f>E12006-F12006</f>
        <v>19.75</v>
      </c>
      <c r="I12006" s="35">
        <f>E12006/D12006</f>
        <v>0.10041693956772473</v>
      </c>
      <c r="J12006" s="3">
        <v>2426.1</v>
      </c>
      <c r="K12006" s="26">
        <v>0.20599999999999999</v>
      </c>
      <c r="L12006" s="4" t="b">
        <v>1</v>
      </c>
      <c r="M12006" s="4" t="s">
        <v>57</v>
      </c>
      <c r="N12006" s="35">
        <f>'Landed Freight Margin Tool'!$D$4</f>
        <v>0.58708499999999997</v>
      </c>
      <c r="O12006" s="30">
        <f>(MAX($F12006,MIN(0.18*$D12006,$F12006*(1+$N12006))))</f>
        <v>68.419234349999996</v>
      </c>
      <c r="P12006" s="35">
        <f>O12006/D12006</f>
        <v>0.10929764748638156</v>
      </c>
    </row>
    <row r="12007" spans="1:16" x14ac:dyDescent="0.3">
      <c r="A12007" s="2">
        <v>45079</v>
      </c>
      <c r="B12007" s="3" t="s">
        <v>11871</v>
      </c>
      <c r="C12007" s="4" t="s">
        <v>11872</v>
      </c>
      <c r="D12007" s="27">
        <v>4339.8599999999997</v>
      </c>
      <c r="E12007" s="27">
        <v>437.16</v>
      </c>
      <c r="F12007" s="27">
        <v>248.14</v>
      </c>
      <c r="G12007" s="26">
        <f>(E12007-F12007)/E12007</f>
        <v>0.43238173666392177</v>
      </c>
      <c r="H12007" s="27">
        <f>E12007-F12007</f>
        <v>189.02000000000004</v>
      </c>
      <c r="I12007" s="35">
        <f>E12007/D12007</f>
        <v>0.10073135999778796</v>
      </c>
      <c r="J12007" s="3">
        <v>101.96</v>
      </c>
      <c r="K12007" s="26">
        <v>0.255</v>
      </c>
      <c r="L12007" s="4" t="b">
        <v>1</v>
      </c>
      <c r="M12007" s="4" t="s">
        <v>57</v>
      </c>
      <c r="N12007" s="35">
        <f>'Landed Freight Margin Tool'!$D$4</f>
        <v>0.58708499999999997</v>
      </c>
      <c r="O12007" s="30">
        <f>(MAX($F12007,MIN(0.18*$D12007,$F12007*(1+$N12007))))</f>
        <v>393.81927189999999</v>
      </c>
      <c r="P12007" s="35">
        <f>O12007/D12007</f>
        <v>9.0744694967118761E-2</v>
      </c>
    </row>
    <row r="12008" spans="1:16" x14ac:dyDescent="0.3">
      <c r="A12008" s="2">
        <v>45107</v>
      </c>
      <c r="B12008" s="3" t="s">
        <v>13503</v>
      </c>
      <c r="C12008" s="4" t="s">
        <v>13504</v>
      </c>
      <c r="D12008" s="27">
        <v>12120.89</v>
      </c>
      <c r="E12008" s="27">
        <v>1221.28</v>
      </c>
      <c r="F12008" s="27">
        <v>746.16</v>
      </c>
      <c r="G12008" s="26">
        <f>(E12008-F12008)/E12008</f>
        <v>0.38903445565308531</v>
      </c>
      <c r="H12008" s="27">
        <f>E12008-F12008</f>
        <v>475.12</v>
      </c>
      <c r="I12008" s="35">
        <f>E12008/D12008</f>
        <v>0.10075827765122858</v>
      </c>
      <c r="J12008" s="3">
        <v>24990.48</v>
      </c>
      <c r="K12008" s="26">
        <v>5.1999999999999998E-2</v>
      </c>
      <c r="L12008" s="4" t="b">
        <v>0</v>
      </c>
      <c r="M12008" s="4" t="s">
        <v>57</v>
      </c>
      <c r="N12008" s="35">
        <f>'Landed Freight Margin Tool'!$D$4</f>
        <v>0.58708499999999997</v>
      </c>
      <c r="O12008" s="30">
        <f>(MAX($F12008,MIN(0.18*$D12008,$F12008*(1+$N12008))))</f>
        <v>1184.2193436</v>
      </c>
      <c r="P12008" s="35">
        <f>O12008/D12008</f>
        <v>9.7700692242896361E-2</v>
      </c>
    </row>
    <row r="12009" spans="1:16" x14ac:dyDescent="0.3">
      <c r="A12009" s="2">
        <v>44931</v>
      </c>
      <c r="B12009" s="3" t="s">
        <v>18941</v>
      </c>
      <c r="C12009" s="4" t="s">
        <v>18942</v>
      </c>
      <c r="D12009" s="27">
        <v>16275.64</v>
      </c>
      <c r="E12009" s="27">
        <v>1641.09</v>
      </c>
      <c r="F12009" s="27">
        <v>993.64</v>
      </c>
      <c r="G12009" s="26">
        <f>(E12009-F12009)/E12009</f>
        <v>0.3945243709973249</v>
      </c>
      <c r="H12009" s="27">
        <f>E12009-F12009</f>
        <v>647.44999999999993</v>
      </c>
      <c r="I12009" s="35">
        <f>E12009/D12009</f>
        <v>0.10083105794918049</v>
      </c>
      <c r="J12009" s="3">
        <v>6175.36</v>
      </c>
      <c r="K12009" s="26">
        <v>0.214</v>
      </c>
      <c r="L12009" s="4" t="b">
        <v>1</v>
      </c>
      <c r="M12009" s="4" t="s">
        <v>57</v>
      </c>
      <c r="N12009" s="35">
        <f>'Landed Freight Margin Tool'!$D$4</f>
        <v>0.58708499999999997</v>
      </c>
      <c r="O12009" s="30">
        <f>(MAX($F12009,MIN(0.18*$D12009,$F12009*(1+$N12009))))</f>
        <v>1576.9911394000001</v>
      </c>
      <c r="P12009" s="35">
        <f>O12009/D12009</f>
        <v>9.6892726762204132E-2</v>
      </c>
    </row>
    <row r="12010" spans="1:16" x14ac:dyDescent="0.3">
      <c r="A12010" s="2">
        <v>45015</v>
      </c>
      <c r="B12010" s="3" t="s">
        <v>820</v>
      </c>
      <c r="C12010" s="4" t="s">
        <v>821</v>
      </c>
      <c r="D12010" s="27">
        <v>24017.11</v>
      </c>
      <c r="E12010" s="27">
        <v>2424.77</v>
      </c>
      <c r="F12010" s="27">
        <v>1815.47</v>
      </c>
      <c r="G12010" s="26">
        <f>(E12010-F12010)/E12010</f>
        <v>0.25128156484944963</v>
      </c>
      <c r="H12010" s="27">
        <f>E12010-F12010</f>
        <v>609.29999999999995</v>
      </c>
      <c r="I12010" s="35">
        <f>E12010/D12010</f>
        <v>0.10096010719024895</v>
      </c>
      <c r="J12010" s="3">
        <v>83.64</v>
      </c>
      <c r="K12010" s="26">
        <v>0.22</v>
      </c>
      <c r="L12010" s="4" t="b">
        <v>1</v>
      </c>
      <c r="M12010" s="4" t="s">
        <v>57</v>
      </c>
      <c r="N12010" s="35">
        <f>'Landed Freight Margin Tool'!$D$4</f>
        <v>0.58708499999999997</v>
      </c>
      <c r="O12010" s="30">
        <f>(MAX($F12010,MIN(0.18*$D12010,$F12010*(1+$N12010))))</f>
        <v>2881.3052049500002</v>
      </c>
      <c r="P12010" s="35">
        <f>O12010/D12010</f>
        <v>0.11996885574284334</v>
      </c>
    </row>
    <row r="12011" spans="1:16" x14ac:dyDescent="0.3">
      <c r="A12011" s="2">
        <v>45078</v>
      </c>
      <c r="B12011" s="3" t="s">
        <v>16285</v>
      </c>
      <c r="C12011" s="4" t="s">
        <v>16286</v>
      </c>
      <c r="D12011" s="27">
        <v>5711.32</v>
      </c>
      <c r="E12011" s="27">
        <v>576.66</v>
      </c>
      <c r="F12011" s="27">
        <v>273.92</v>
      </c>
      <c r="G12011" s="26">
        <f>(E12011-F12011)/E12011</f>
        <v>0.52498872819338949</v>
      </c>
      <c r="H12011" s="27">
        <f>E12011-F12011</f>
        <v>302.73999999999995</v>
      </c>
      <c r="I12011" s="35">
        <f>E12011/D12011</f>
        <v>0.10096790234131514</v>
      </c>
      <c r="J12011" s="3">
        <v>964.96</v>
      </c>
      <c r="K12011" s="26">
        <v>0.20599999999999999</v>
      </c>
      <c r="L12011" s="4" t="b">
        <v>1</v>
      </c>
      <c r="M12011" s="4" t="s">
        <v>57</v>
      </c>
      <c r="N12011" s="35">
        <f>'Landed Freight Margin Tool'!$D$4</f>
        <v>0.58708499999999997</v>
      </c>
      <c r="O12011" s="30">
        <f>(MAX($F12011,MIN(0.18*$D12011,$F12011*(1+$N12011))))</f>
        <v>434.73432320000006</v>
      </c>
      <c r="P12011" s="35">
        <f>O12011/D12011</f>
        <v>7.6118011808128438E-2</v>
      </c>
    </row>
    <row r="12012" spans="1:16" x14ac:dyDescent="0.3">
      <c r="A12012" s="2">
        <v>45085</v>
      </c>
      <c r="B12012" s="3" t="s">
        <v>8756</v>
      </c>
      <c r="C12012" s="4" t="s">
        <v>8757</v>
      </c>
      <c r="D12012" s="27">
        <v>24718.27</v>
      </c>
      <c r="E12012" s="27">
        <v>2498.02</v>
      </c>
      <c r="F12012" s="27">
        <v>1790.4</v>
      </c>
      <c r="G12012" s="26">
        <f>(E12012-F12012)/E12012</f>
        <v>0.28327235170254839</v>
      </c>
      <c r="H12012" s="27">
        <f>E12012-F12012</f>
        <v>707.61999999999989</v>
      </c>
      <c r="I12012" s="35">
        <f>E12012/D12012</f>
        <v>0.1010596615378018</v>
      </c>
      <c r="J12012" s="3">
        <v>618.74</v>
      </c>
      <c r="K12012" s="26">
        <v>0.42499999999999999</v>
      </c>
      <c r="L12012" s="4" t="b">
        <v>1</v>
      </c>
      <c r="M12012" s="4" t="s">
        <v>57</v>
      </c>
      <c r="N12012" s="35">
        <f>'Landed Freight Margin Tool'!$D$4</f>
        <v>0.58708499999999997</v>
      </c>
      <c r="O12012" s="30">
        <f>(MAX($F12012,MIN(0.18*$D12012,$F12012*(1+$N12012))))</f>
        <v>2841.5169840000003</v>
      </c>
      <c r="P12012" s="35">
        <f>O12012/D12012</f>
        <v>0.11495614312813965</v>
      </c>
    </row>
    <row r="12013" spans="1:16" x14ac:dyDescent="0.3">
      <c r="A12013" s="2">
        <v>45140</v>
      </c>
      <c r="B12013" s="3" t="s">
        <v>1160</v>
      </c>
      <c r="C12013" s="4" t="s">
        <v>1161</v>
      </c>
      <c r="D12013" s="27">
        <v>13934.81</v>
      </c>
      <c r="E12013" s="27">
        <v>1410.5</v>
      </c>
      <c r="F12013" s="27">
        <v>921.79</v>
      </c>
      <c r="G12013" s="26">
        <f>(E12013-F12013)/E12013</f>
        <v>0.34647997164126199</v>
      </c>
      <c r="H12013" s="27">
        <f>E12013-F12013</f>
        <v>488.71000000000004</v>
      </c>
      <c r="I12013" s="35">
        <f>E12013/D12013</f>
        <v>0.10122132989254967</v>
      </c>
      <c r="J12013" s="3">
        <v>2440</v>
      </c>
      <c r="K12013" s="26">
        <v>0.217</v>
      </c>
      <c r="L12013" s="4" t="b">
        <v>1</v>
      </c>
      <c r="M12013" s="4" t="s">
        <v>57</v>
      </c>
      <c r="N12013" s="35">
        <f>'Landed Freight Margin Tool'!$D$4</f>
        <v>0.58708499999999997</v>
      </c>
      <c r="O12013" s="30">
        <f>(MAX($F12013,MIN(0.18*$D12013,$F12013*(1+$N12013))))</f>
        <v>1462.9590821500001</v>
      </c>
      <c r="P12013" s="35">
        <f>O12013/D12013</f>
        <v>0.1049859368121991</v>
      </c>
    </row>
    <row r="12014" spans="1:16" x14ac:dyDescent="0.3">
      <c r="A12014" s="2">
        <v>44935</v>
      </c>
      <c r="B12014" s="3" t="s">
        <v>18857</v>
      </c>
      <c r="C12014" s="4" t="s">
        <v>18858</v>
      </c>
      <c r="D12014" s="27">
        <v>23157.14</v>
      </c>
      <c r="E12014" s="27">
        <v>2346.63</v>
      </c>
      <c r="F12014" s="27">
        <v>1606.42</v>
      </c>
      <c r="G12014" s="26">
        <f>(E12014-F12014)/E12014</f>
        <v>0.31543532640424782</v>
      </c>
      <c r="H12014" s="27">
        <f>E12014-F12014</f>
        <v>740.21</v>
      </c>
      <c r="I12014" s="35">
        <f>E12014/D12014</f>
        <v>0.10133505260148706</v>
      </c>
      <c r="J12014" s="3">
        <v>951.2</v>
      </c>
      <c r="K12014" s="26">
        <v>0.22</v>
      </c>
      <c r="L12014" s="4" t="b">
        <v>1</v>
      </c>
      <c r="M12014" s="4" t="s">
        <v>57</v>
      </c>
      <c r="N12014" s="35">
        <f>'Landed Freight Margin Tool'!$D$4</f>
        <v>0.58708499999999997</v>
      </c>
      <c r="O12014" s="30">
        <f>(MAX($F12014,MIN(0.18*$D12014,$F12014*(1+$N12014))))</f>
        <v>2549.5250857000001</v>
      </c>
      <c r="P12014" s="35">
        <f>O12014/D12014</f>
        <v>0.11009671685277198</v>
      </c>
    </row>
    <row r="12015" spans="1:16" x14ac:dyDescent="0.3">
      <c r="A12015" s="2">
        <v>44980</v>
      </c>
      <c r="B12015" s="3" t="s">
        <v>11518</v>
      </c>
      <c r="C12015" s="4" t="s">
        <v>11519</v>
      </c>
      <c r="D12015" s="27">
        <v>2122.36</v>
      </c>
      <c r="E12015" s="27">
        <v>215.11</v>
      </c>
      <c r="F12015" s="27">
        <v>144.91999999999999</v>
      </c>
      <c r="G12015" s="26">
        <f>(E12015-F12015)/E12015</f>
        <v>0.32629817302775332</v>
      </c>
      <c r="H12015" s="27">
        <f>E12015-F12015</f>
        <v>70.190000000000026</v>
      </c>
      <c r="I12015" s="35">
        <f>E12015/D12015</f>
        <v>0.10135415292410335</v>
      </c>
      <c r="J12015" s="3">
        <v>3991.54</v>
      </c>
      <c r="K12015" s="26">
        <v>0.22800000000000001</v>
      </c>
      <c r="L12015" s="4" t="b">
        <v>1</v>
      </c>
      <c r="M12015" s="4" t="s">
        <v>57</v>
      </c>
      <c r="N12015" s="35">
        <f>'Landed Freight Margin Tool'!$D$4</f>
        <v>0.58708499999999997</v>
      </c>
      <c r="O12015" s="30">
        <f>(MAX($F12015,MIN(0.18*$D12015,$F12015*(1+$N12015))))</f>
        <v>230.00035819999999</v>
      </c>
      <c r="P12015" s="35">
        <f>O12015/D12015</f>
        <v>0.10837009659058783</v>
      </c>
    </row>
    <row r="12016" spans="1:16" x14ac:dyDescent="0.3">
      <c r="A12016" s="2">
        <v>45063</v>
      </c>
      <c r="B12016" s="3" t="s">
        <v>23501</v>
      </c>
      <c r="C12016" s="4" t="s">
        <v>1223</v>
      </c>
      <c r="D12016" s="27">
        <v>10197.6</v>
      </c>
      <c r="E12016" s="27">
        <v>1034.2</v>
      </c>
      <c r="F12016" s="27">
        <v>661.62</v>
      </c>
      <c r="G12016" s="26">
        <f>(E12016-F12016)/E12016</f>
        <v>0.3602591374975827</v>
      </c>
      <c r="H12016" s="27">
        <f>E12016-F12016</f>
        <v>372.58000000000004</v>
      </c>
      <c r="I12016" s="35">
        <f>E12016/D12016</f>
        <v>0.10141601945555817</v>
      </c>
      <c r="J12016" s="3">
        <v>1765.5</v>
      </c>
      <c r="K12016" s="26">
        <v>0.13600000000000001</v>
      </c>
      <c r="L12016" s="4" t="b">
        <v>0</v>
      </c>
      <c r="M12016" s="4" t="s">
        <v>57</v>
      </c>
      <c r="N12016" s="35">
        <f>'Landed Freight Margin Tool'!$D$4</f>
        <v>0.58708499999999997</v>
      </c>
      <c r="O12016" s="30">
        <f>(MAX($F12016,MIN(0.18*$D12016,$F12016*(1+$N12016))))</f>
        <v>1050.0471777</v>
      </c>
      <c r="P12016" s="35">
        <f>O12016/D12016</f>
        <v>0.10297002997764179</v>
      </c>
    </row>
    <row r="12017" spans="1:16" x14ac:dyDescent="0.3">
      <c r="A12017" s="2">
        <v>45182</v>
      </c>
      <c r="B12017" s="3" t="s">
        <v>8810</v>
      </c>
      <c r="C12017" s="4" t="s">
        <v>8811</v>
      </c>
      <c r="D12017" s="27">
        <v>8605.7800000000007</v>
      </c>
      <c r="E12017" s="27">
        <v>872.9</v>
      </c>
      <c r="F12017" s="27">
        <v>635.74</v>
      </c>
      <c r="G12017" s="26">
        <f>(E12017-F12017)/E12017</f>
        <v>0.27169206094627102</v>
      </c>
      <c r="H12017" s="27">
        <f>E12017-F12017</f>
        <v>237.15999999999997</v>
      </c>
      <c r="I12017" s="35">
        <f>E12017/D12017</f>
        <v>0.10143182837581252</v>
      </c>
      <c r="J12017" s="3">
        <v>735.68</v>
      </c>
      <c r="K12017" s="26">
        <v>0.13600000000000001</v>
      </c>
      <c r="L12017" s="4" t="b">
        <v>0</v>
      </c>
      <c r="M12017" s="4" t="s">
        <v>57</v>
      </c>
      <c r="N12017" s="35">
        <f>'Landed Freight Margin Tool'!$D$4</f>
        <v>0.58708499999999997</v>
      </c>
      <c r="O12017" s="30">
        <f>(MAX($F12017,MIN(0.18*$D12017,$F12017*(1+$N12017))))</f>
        <v>1008.9734179000001</v>
      </c>
      <c r="P12017" s="35">
        <f>O12017/D12017</f>
        <v>0.1172436917862181</v>
      </c>
    </row>
    <row r="12018" spans="1:16" x14ac:dyDescent="0.3">
      <c r="A12018" s="2">
        <v>44971</v>
      </c>
      <c r="B12018" s="3" t="s">
        <v>18788</v>
      </c>
      <c r="C12018" s="4" t="s">
        <v>18789</v>
      </c>
      <c r="D12018" s="27">
        <v>4360.3100000000004</v>
      </c>
      <c r="E12018" s="27">
        <v>442.31</v>
      </c>
      <c r="F12018" s="27">
        <v>225.46</v>
      </c>
      <c r="G12018" s="26">
        <f>(E12018-F12018)/E12018</f>
        <v>0.49026700730257056</v>
      </c>
      <c r="H12018" s="27">
        <f>E12018-F12018</f>
        <v>216.85</v>
      </c>
      <c r="I12018" s="35">
        <f>E12018/D12018</f>
        <v>0.10144003522685313</v>
      </c>
      <c r="J12018" s="3">
        <v>6396</v>
      </c>
      <c r="K12018" s="26">
        <v>0.22</v>
      </c>
      <c r="L12018" s="4" t="b">
        <v>1</v>
      </c>
      <c r="M12018" s="4" t="s">
        <v>57</v>
      </c>
      <c r="N12018" s="35">
        <f>'Landed Freight Margin Tool'!$D$4</f>
        <v>0.58708499999999997</v>
      </c>
      <c r="O12018" s="30">
        <f>(MAX($F12018,MIN(0.18*$D12018,$F12018*(1+$N12018))))</f>
        <v>357.82418410000002</v>
      </c>
      <c r="P12018" s="35">
        <f>O12018/D12018</f>
        <v>8.2063932174547216E-2</v>
      </c>
    </row>
    <row r="12019" spans="1:16" x14ac:dyDescent="0.3">
      <c r="A12019" s="2">
        <v>45132</v>
      </c>
      <c r="B12019" s="3" t="s">
        <v>19745</v>
      </c>
      <c r="C12019" s="4" t="s">
        <v>19746</v>
      </c>
      <c r="D12019" s="27">
        <v>1097.3800000000001</v>
      </c>
      <c r="E12019" s="27">
        <v>111.53</v>
      </c>
      <c r="F12019" s="27">
        <v>66.709999999999994</v>
      </c>
      <c r="G12019" s="26">
        <f>(E12019-F12019)/E12019</f>
        <v>0.40186496906661889</v>
      </c>
      <c r="H12019" s="27">
        <f>E12019-F12019</f>
        <v>44.820000000000007</v>
      </c>
      <c r="I12019" s="35">
        <f>E12019/D12019</f>
        <v>0.10163298037143012</v>
      </c>
      <c r="J12019" s="3">
        <v>445.99</v>
      </c>
      <c r="K12019" s="26">
        <v>0.46600000000000003</v>
      </c>
      <c r="L12019" s="4" t="b">
        <v>1</v>
      </c>
      <c r="M12019" s="4" t="s">
        <v>57</v>
      </c>
      <c r="N12019" s="35">
        <f>'Landed Freight Margin Tool'!$D$4</f>
        <v>0.58708499999999997</v>
      </c>
      <c r="O12019" s="30">
        <f>(MAX($F12019,MIN(0.18*$D12019,$F12019*(1+$N12019))))</f>
        <v>105.87444035</v>
      </c>
      <c r="P12019" s="35">
        <f>O12019/D12019</f>
        <v>9.6479287348047157E-2</v>
      </c>
    </row>
    <row r="12020" spans="1:16" x14ac:dyDescent="0.3">
      <c r="A12020" s="2">
        <v>45216</v>
      </c>
      <c r="B12020" s="3" t="s">
        <v>316</v>
      </c>
      <c r="C12020" s="4" t="s">
        <v>317</v>
      </c>
      <c r="D12020" s="27">
        <v>18054.52</v>
      </c>
      <c r="E12020" s="27">
        <v>1836.31</v>
      </c>
      <c r="F12020" s="27">
        <v>1135.1300000000001</v>
      </c>
      <c r="G12020" s="26">
        <f>(E12020-F12020)/E12020</f>
        <v>0.38184184587569631</v>
      </c>
      <c r="H12020" s="27">
        <f>E12020-F12020</f>
        <v>701.17999999999984</v>
      </c>
      <c r="I12020" s="35">
        <f>E12020/D12020</f>
        <v>0.10170915648823674</v>
      </c>
      <c r="J12020" s="3">
        <v>845.21</v>
      </c>
      <c r="K12020" s="26">
        <v>0.30499999999999999</v>
      </c>
      <c r="L12020" s="4" t="b">
        <v>1</v>
      </c>
      <c r="M12020" s="4" t="s">
        <v>57</v>
      </c>
      <c r="N12020" s="35">
        <f>'Landed Freight Margin Tool'!$D$4</f>
        <v>0.58708499999999997</v>
      </c>
      <c r="O12020" s="30">
        <f>(MAX($F12020,MIN(0.18*$D12020,$F12020*(1+$N12020))))</f>
        <v>1801.5477960500002</v>
      </c>
      <c r="P12020" s="35">
        <f>O12020/D12020</f>
        <v>9.9783754763350135E-2</v>
      </c>
    </row>
    <row r="12021" spans="1:16" x14ac:dyDescent="0.3">
      <c r="A12021" s="2">
        <v>45141</v>
      </c>
      <c r="B12021" s="3" t="s">
        <v>4112</v>
      </c>
      <c r="C12021" s="4" t="s">
        <v>4113</v>
      </c>
      <c r="D12021" s="27">
        <v>19418.89</v>
      </c>
      <c r="E12021" s="27">
        <v>1975.6</v>
      </c>
      <c r="F12021" s="27">
        <v>1106.8499999999999</v>
      </c>
      <c r="G12021" s="26">
        <f>(E12021-F12021)/E12021</f>
        <v>0.43973982587568333</v>
      </c>
      <c r="H12021" s="27">
        <f>E12021-F12021</f>
        <v>868.75</v>
      </c>
      <c r="I12021" s="35">
        <f>E12021/D12021</f>
        <v>0.10173599005916403</v>
      </c>
      <c r="J12021" s="3">
        <v>0</v>
      </c>
      <c r="K12021" s="26">
        <v>0</v>
      </c>
      <c r="L12021" s="4" t="b">
        <v>0</v>
      </c>
      <c r="M12021" s="4" t="s">
        <v>57</v>
      </c>
      <c r="N12021" s="35">
        <f>'Landed Freight Margin Tool'!$D$4</f>
        <v>0.58708499999999997</v>
      </c>
      <c r="O12021" s="30">
        <f>(MAX($F12021,MIN(0.18*$D12021,$F12021*(1+$N12021))))</f>
        <v>1756.66503225</v>
      </c>
      <c r="P12021" s="35">
        <f>O12021/D12021</f>
        <v>9.0461660385840803E-2</v>
      </c>
    </row>
    <row r="12022" spans="1:16" x14ac:dyDescent="0.3">
      <c r="A12022" s="2">
        <v>44992</v>
      </c>
      <c r="B12022" s="3" t="s">
        <v>6718</v>
      </c>
      <c r="C12022" s="4" t="s">
        <v>6719</v>
      </c>
      <c r="D12022" s="27">
        <v>13873.17</v>
      </c>
      <c r="E12022" s="27">
        <v>1412.32</v>
      </c>
      <c r="F12022" s="27">
        <v>824.85</v>
      </c>
      <c r="G12022" s="26">
        <f>(E12022-F12022)/E12022</f>
        <v>0.41596097201767301</v>
      </c>
      <c r="H12022" s="27">
        <f>E12022-F12022</f>
        <v>587.46999999999991</v>
      </c>
      <c r="I12022" s="35">
        <f>E12022/D12022</f>
        <v>0.10180225572093472</v>
      </c>
      <c r="J12022" s="3">
        <v>30.25</v>
      </c>
      <c r="K12022" s="26">
        <v>0.45500000000000002</v>
      </c>
      <c r="L12022" s="4" t="b">
        <v>1</v>
      </c>
      <c r="M12022" s="4" t="s">
        <v>57</v>
      </c>
      <c r="N12022" s="35">
        <f>'Landed Freight Margin Tool'!$D$4</f>
        <v>0.58708499999999997</v>
      </c>
      <c r="O12022" s="30">
        <f>(MAX($F12022,MIN(0.18*$D12022,$F12022*(1+$N12022))))</f>
        <v>1309.1070622500001</v>
      </c>
      <c r="P12022" s="35">
        <f>O12022/D12022</f>
        <v>9.4362504189741792E-2</v>
      </c>
    </row>
    <row r="12023" spans="1:16" x14ac:dyDescent="0.3">
      <c r="A12023" s="2">
        <v>44942</v>
      </c>
      <c r="B12023" s="3" t="s">
        <v>18680</v>
      </c>
      <c r="C12023" s="4" t="s">
        <v>18681</v>
      </c>
      <c r="D12023" s="27">
        <v>2692.71</v>
      </c>
      <c r="E12023" s="27">
        <v>274.20999999999998</v>
      </c>
      <c r="F12023" s="27">
        <v>169.41</v>
      </c>
      <c r="G12023" s="26">
        <f>(E12023-F12023)/E12023</f>
        <v>0.38218883337587978</v>
      </c>
      <c r="H12023" s="27">
        <f>E12023-F12023</f>
        <v>104.79999999999998</v>
      </c>
      <c r="I12023" s="35">
        <f>E12023/D12023</f>
        <v>0.10183421163066204</v>
      </c>
      <c r="J12023" s="3">
        <v>9249.08</v>
      </c>
      <c r="K12023" s="26">
        <v>0.16800000000000001</v>
      </c>
      <c r="L12023" s="4" t="b">
        <v>0</v>
      </c>
      <c r="M12023" s="4" t="s">
        <v>57</v>
      </c>
      <c r="N12023" s="35">
        <f>'Landed Freight Margin Tool'!$D$4</f>
        <v>0.58708499999999997</v>
      </c>
      <c r="O12023" s="30">
        <f>(MAX($F12023,MIN(0.18*$D12023,$F12023*(1+$N12023))))</f>
        <v>268.86806984999998</v>
      </c>
      <c r="P12023" s="35">
        <f>O12023/D12023</f>
        <v>9.985036259010438E-2</v>
      </c>
    </row>
    <row r="12024" spans="1:16" x14ac:dyDescent="0.3">
      <c r="A12024" s="2">
        <v>44993</v>
      </c>
      <c r="B12024" s="3" t="s">
        <v>18914</v>
      </c>
      <c r="C12024" s="4" t="s">
        <v>3059</v>
      </c>
      <c r="D12024" s="27">
        <v>1124.74</v>
      </c>
      <c r="E12024" s="27">
        <v>114.61</v>
      </c>
      <c r="F12024" s="27">
        <v>71.89</v>
      </c>
      <c r="G12024" s="26">
        <f>(E12024-F12024)/E12024</f>
        <v>0.37274234360003489</v>
      </c>
      <c r="H12024" s="27">
        <f>E12024-F12024</f>
        <v>42.72</v>
      </c>
      <c r="I12024" s="35">
        <f>E12024/D12024</f>
        <v>0.10189910557106531</v>
      </c>
      <c r="J12024" s="3">
        <v>22410.09</v>
      </c>
      <c r="K12024" s="26">
        <v>4.7E-2</v>
      </c>
      <c r="L12024" s="4" t="b">
        <v>0</v>
      </c>
      <c r="M12024" s="4" t="s">
        <v>57</v>
      </c>
      <c r="N12024" s="35">
        <f>'Landed Freight Margin Tool'!$D$4</f>
        <v>0.58708499999999997</v>
      </c>
      <c r="O12024" s="30">
        <f>(MAX($F12024,MIN(0.18*$D12024,$F12024*(1+$N12024))))</f>
        <v>114.09554065</v>
      </c>
      <c r="P12024" s="35">
        <f>O12024/D12024</f>
        <v>0.10144170266017036</v>
      </c>
    </row>
    <row r="12025" spans="1:16" x14ac:dyDescent="0.3">
      <c r="A12025" s="2">
        <v>44953</v>
      </c>
      <c r="B12025" s="3" t="s">
        <v>15715</v>
      </c>
      <c r="C12025" s="4" t="s">
        <v>3564</v>
      </c>
      <c r="D12025" s="27">
        <v>13916.24</v>
      </c>
      <c r="E12025" s="27">
        <v>1419.2</v>
      </c>
      <c r="F12025" s="27">
        <v>733.1</v>
      </c>
      <c r="G12025" s="26">
        <f>(E12025-F12025)/E12025</f>
        <v>0.48344137542277338</v>
      </c>
      <c r="H12025" s="27">
        <f>E12025-F12025</f>
        <v>686.1</v>
      </c>
      <c r="I12025" s="35">
        <f>E12025/D12025</f>
        <v>0.10198156973435353</v>
      </c>
      <c r="J12025" s="3">
        <v>0</v>
      </c>
      <c r="K12025" s="26">
        <v>0</v>
      </c>
      <c r="L12025" s="4" t="b">
        <v>0</v>
      </c>
      <c r="M12025" s="4" t="s">
        <v>57</v>
      </c>
      <c r="N12025" s="35">
        <f>'Landed Freight Margin Tool'!$D$4</f>
        <v>0.58708499999999997</v>
      </c>
      <c r="O12025" s="30">
        <f>(MAX($F12025,MIN(0.18*$D12025,$F12025*(1+$N12025))))</f>
        <v>1163.4920135</v>
      </c>
      <c r="P12025" s="35">
        <f>O12025/D12025</f>
        <v>8.360677981265055E-2</v>
      </c>
    </row>
    <row r="12026" spans="1:16" x14ac:dyDescent="0.3">
      <c r="A12026" s="2">
        <v>45233</v>
      </c>
      <c r="B12026" s="3" t="s">
        <v>13328</v>
      </c>
      <c r="C12026" s="4" t="s">
        <v>13329</v>
      </c>
      <c r="D12026" s="27">
        <v>20045.75</v>
      </c>
      <c r="E12026" s="27">
        <v>2048.14</v>
      </c>
      <c r="F12026" s="27">
        <v>1045.79</v>
      </c>
      <c r="G12026" s="26">
        <f>(E12026-F12026)/E12026</f>
        <v>0.48939525618365931</v>
      </c>
      <c r="H12026" s="27">
        <f>E12026-F12026</f>
        <v>1002.3499999999999</v>
      </c>
      <c r="I12026" s="35">
        <f>E12026/D12026</f>
        <v>0.10217327862514497</v>
      </c>
      <c r="J12026" s="3">
        <v>666.82</v>
      </c>
      <c r="K12026" s="26">
        <v>0.27600000000000002</v>
      </c>
      <c r="L12026" s="4" t="b">
        <v>1</v>
      </c>
      <c r="M12026" s="4" t="s">
        <v>57</v>
      </c>
      <c r="N12026" s="35">
        <f>'Landed Freight Margin Tool'!$D$4</f>
        <v>0.58708499999999997</v>
      </c>
      <c r="O12026" s="30">
        <f>(MAX($F12026,MIN(0.18*$D12026,$F12026*(1+$N12026))))</f>
        <v>1659.7576221500001</v>
      </c>
      <c r="P12026" s="35">
        <f>O12026/D12026</f>
        <v>8.2798479585448295E-2</v>
      </c>
    </row>
    <row r="12027" spans="1:16" x14ac:dyDescent="0.3">
      <c r="A12027" s="2">
        <v>45107</v>
      </c>
      <c r="B12027" s="3" t="s">
        <v>11866</v>
      </c>
      <c r="C12027" s="4" t="s">
        <v>11867</v>
      </c>
      <c r="D12027" s="27">
        <v>9183.02</v>
      </c>
      <c r="E12027" s="27">
        <v>939.21</v>
      </c>
      <c r="F12027" s="27">
        <v>506.72</v>
      </c>
      <c r="G12027" s="26">
        <f>(E12027-F12027)/E12027</f>
        <v>0.46048274613771145</v>
      </c>
      <c r="H12027" s="27">
        <f>E12027-F12027</f>
        <v>432.49</v>
      </c>
      <c r="I12027" s="35">
        <f>E12027/D12027</f>
        <v>0.10227681089663314</v>
      </c>
      <c r="J12027" s="3">
        <v>75.36</v>
      </c>
      <c r="K12027" s="26">
        <v>0.219</v>
      </c>
      <c r="L12027" s="4" t="b">
        <v>1</v>
      </c>
      <c r="M12027" s="4" t="s">
        <v>57</v>
      </c>
      <c r="N12027" s="35">
        <f>'Landed Freight Margin Tool'!$D$4</f>
        <v>0.58708499999999997</v>
      </c>
      <c r="O12027" s="30">
        <f>(MAX($F12027,MIN(0.18*$D12027,$F12027*(1+$N12027))))</f>
        <v>804.20771120000006</v>
      </c>
      <c r="P12027" s="35">
        <f>O12027/D12027</f>
        <v>8.757551559290952E-2</v>
      </c>
    </row>
    <row r="12028" spans="1:16" x14ac:dyDescent="0.3">
      <c r="A12028" s="2">
        <v>45119</v>
      </c>
      <c r="B12028" s="3" t="s">
        <v>14084</v>
      </c>
      <c r="C12028" s="4" t="s">
        <v>14085</v>
      </c>
      <c r="D12028" s="27">
        <v>19876.88</v>
      </c>
      <c r="E12028" s="27">
        <v>2034.08</v>
      </c>
      <c r="F12028" s="27">
        <v>1158.68</v>
      </c>
      <c r="G12028" s="26">
        <f>(E12028-F12028)/E12028</f>
        <v>0.430366553921183</v>
      </c>
      <c r="H12028" s="27">
        <f>E12028-F12028</f>
        <v>875.39999999999986</v>
      </c>
      <c r="I12028" s="35">
        <f>E12028/D12028</f>
        <v>0.10233396790643198</v>
      </c>
      <c r="J12028" s="3">
        <v>2296</v>
      </c>
      <c r="K12028" s="26">
        <v>0.22</v>
      </c>
      <c r="L12028" s="4" t="b">
        <v>1</v>
      </c>
      <c r="M12028" s="4" t="s">
        <v>57</v>
      </c>
      <c r="N12028" s="35">
        <f>'Landed Freight Margin Tool'!$D$4</f>
        <v>0.58708499999999997</v>
      </c>
      <c r="O12028" s="30">
        <f>(MAX($F12028,MIN(0.18*$D12028,$F12028*(1+$N12028))))</f>
        <v>1838.9236478000003</v>
      </c>
      <c r="P12028" s="35">
        <f>O12028/D12028</f>
        <v>9.2515709095189996E-2</v>
      </c>
    </row>
    <row r="12029" spans="1:16" x14ac:dyDescent="0.3">
      <c r="A12029" s="2">
        <v>45037</v>
      </c>
      <c r="B12029" s="3" t="s">
        <v>5227</v>
      </c>
      <c r="C12029" s="4" t="s">
        <v>5228</v>
      </c>
      <c r="D12029" s="27">
        <v>6076.99</v>
      </c>
      <c r="E12029" s="27">
        <v>622.24</v>
      </c>
      <c r="F12029" s="27">
        <v>450.58</v>
      </c>
      <c r="G12029" s="26">
        <f>(E12029-F12029)/E12029</f>
        <v>0.27587426073540761</v>
      </c>
      <c r="H12029" s="27">
        <f>E12029-F12029</f>
        <v>171.66000000000003</v>
      </c>
      <c r="I12029" s="35">
        <f>E12029/D12029</f>
        <v>0.1023927964337608</v>
      </c>
      <c r="J12029" s="3">
        <v>812</v>
      </c>
      <c r="K12029" s="26">
        <v>0.27800000000000002</v>
      </c>
      <c r="L12029" s="4" t="b">
        <v>1</v>
      </c>
      <c r="M12029" s="4" t="s">
        <v>57</v>
      </c>
      <c r="N12029" s="35">
        <f>'Landed Freight Margin Tool'!$D$4</f>
        <v>0.58708499999999997</v>
      </c>
      <c r="O12029" s="30">
        <f>(MAX($F12029,MIN(0.18*$D12029,$F12029*(1+$N12029))))</f>
        <v>715.10875929999997</v>
      </c>
      <c r="P12029" s="35">
        <f>O12029/D12029</f>
        <v>0.11767482903542707</v>
      </c>
    </row>
    <row r="12030" spans="1:16" x14ac:dyDescent="0.3">
      <c r="A12030" s="2">
        <v>45273</v>
      </c>
      <c r="B12030" s="3" t="s">
        <v>13518</v>
      </c>
      <c r="C12030" s="4" t="s">
        <v>5201</v>
      </c>
      <c r="D12030" s="27">
        <v>4495.75</v>
      </c>
      <c r="E12030" s="27">
        <v>460.78</v>
      </c>
      <c r="F12030" s="27">
        <v>259.52</v>
      </c>
      <c r="G12030" s="26">
        <f>(E12030-F12030)/E12030</f>
        <v>0.43678111029124528</v>
      </c>
      <c r="H12030" s="27">
        <f>E12030-F12030</f>
        <v>201.26</v>
      </c>
      <c r="I12030" s="35">
        <f>E12030/D12030</f>
        <v>0.1024923538897848</v>
      </c>
      <c r="J12030" s="3">
        <v>4.0999999999999996</v>
      </c>
      <c r="K12030" s="26">
        <v>2.927</v>
      </c>
      <c r="L12030" s="4" t="b">
        <v>1</v>
      </c>
      <c r="M12030" s="4" t="s">
        <v>57</v>
      </c>
      <c r="N12030" s="35">
        <f>'Landed Freight Margin Tool'!$D$4</f>
        <v>0.58708499999999997</v>
      </c>
      <c r="O12030" s="30">
        <f>(MAX($F12030,MIN(0.18*$D12030,$F12030*(1+$N12030))))</f>
        <v>411.88029919999997</v>
      </c>
      <c r="P12030" s="35">
        <f>O12030/D12030</f>
        <v>9.1615481109937155E-2</v>
      </c>
    </row>
    <row r="12031" spans="1:16" x14ac:dyDescent="0.3">
      <c r="A12031" s="2">
        <v>45034</v>
      </c>
      <c r="B12031" s="3" t="s">
        <v>4199</v>
      </c>
      <c r="C12031" s="4" t="s">
        <v>4200</v>
      </c>
      <c r="D12031" s="27">
        <v>20109.37</v>
      </c>
      <c r="E12031" s="27">
        <v>2062.4299999999998</v>
      </c>
      <c r="F12031" s="27">
        <v>1142.27</v>
      </c>
      <c r="G12031" s="26">
        <f>(E12031-F12031)/E12031</f>
        <v>0.44615332399160212</v>
      </c>
      <c r="H12031" s="27">
        <f>E12031-F12031</f>
        <v>920.15999999999985</v>
      </c>
      <c r="I12031" s="35">
        <f>E12031/D12031</f>
        <v>0.1025606471013264</v>
      </c>
      <c r="J12031" s="3">
        <v>549.77</v>
      </c>
      <c r="K12031" s="26">
        <v>0.497</v>
      </c>
      <c r="L12031" s="4" t="b">
        <v>1</v>
      </c>
      <c r="M12031" s="4" t="s">
        <v>57</v>
      </c>
      <c r="N12031" s="35">
        <f>'Landed Freight Margin Tool'!$D$4</f>
        <v>0.58708499999999997</v>
      </c>
      <c r="O12031" s="30">
        <f>(MAX($F12031,MIN(0.18*$D12031,$F12031*(1+$N12031))))</f>
        <v>1812.87958295</v>
      </c>
      <c r="P12031" s="35">
        <f>O12031/D12031</f>
        <v>9.0150988467067844E-2</v>
      </c>
    </row>
    <row r="12032" spans="1:16" x14ac:dyDescent="0.3">
      <c r="A12032" s="2">
        <v>45145</v>
      </c>
      <c r="B12032" s="3" t="s">
        <v>804</v>
      </c>
      <c r="C12032" s="4" t="s">
        <v>805</v>
      </c>
      <c r="D12032" s="27">
        <v>10290.59</v>
      </c>
      <c r="E12032" s="27">
        <v>1056.72</v>
      </c>
      <c r="F12032" s="27">
        <v>767.18</v>
      </c>
      <c r="G12032" s="26">
        <f>(E12032-F12032)/E12032</f>
        <v>0.27399878870467115</v>
      </c>
      <c r="H12032" s="27">
        <f>E12032-F12032</f>
        <v>289.54000000000008</v>
      </c>
      <c r="I12032" s="35">
        <f>E12032/D12032</f>
        <v>0.10268798970710134</v>
      </c>
      <c r="J12032" s="3">
        <v>0</v>
      </c>
      <c r="K12032" s="26">
        <v>0</v>
      </c>
      <c r="L12032" s="4" t="b">
        <v>0</v>
      </c>
      <c r="M12032" s="4" t="s">
        <v>57</v>
      </c>
      <c r="N12032" s="35">
        <f>'Landed Freight Margin Tool'!$D$4</f>
        <v>0.58708499999999997</v>
      </c>
      <c r="O12032" s="30">
        <f>(MAX($F12032,MIN(0.18*$D12032,$F12032*(1+$N12032))))</f>
        <v>1217.5798703</v>
      </c>
      <c r="P12032" s="35">
        <f>O12032/D12032</f>
        <v>0.11831973388309125</v>
      </c>
    </row>
    <row r="12033" spans="1:16" x14ac:dyDescent="0.3">
      <c r="A12033" s="2">
        <v>45079</v>
      </c>
      <c r="B12033" s="3" t="s">
        <v>11250</v>
      </c>
      <c r="C12033" s="4" t="s">
        <v>11251</v>
      </c>
      <c r="D12033" s="27">
        <v>11116.46</v>
      </c>
      <c r="E12033" s="27">
        <v>1143.05</v>
      </c>
      <c r="F12033" s="27">
        <v>804.66</v>
      </c>
      <c r="G12033" s="26">
        <f>(E12033-F12033)/E12033</f>
        <v>0.29604129303180088</v>
      </c>
      <c r="H12033" s="27">
        <f>E12033-F12033</f>
        <v>338.39</v>
      </c>
      <c r="I12033" s="35">
        <f>E12033/D12033</f>
        <v>0.10282500004497835</v>
      </c>
      <c r="J12033" s="3">
        <v>428</v>
      </c>
      <c r="K12033" s="26">
        <v>0.70299999999999996</v>
      </c>
      <c r="L12033" s="4" t="b">
        <v>1</v>
      </c>
      <c r="M12033" s="4" t="s">
        <v>57</v>
      </c>
      <c r="N12033" s="35">
        <f>'Landed Freight Margin Tool'!$D$4</f>
        <v>0.58708499999999997</v>
      </c>
      <c r="O12033" s="30">
        <f>(MAX($F12033,MIN(0.18*$D12033,$F12033*(1+$N12033))))</f>
        <v>1277.0638160999999</v>
      </c>
      <c r="P12033" s="35">
        <f>O12033/D12033</f>
        <v>0.11488044000518151</v>
      </c>
    </row>
    <row r="12034" spans="1:16" x14ac:dyDescent="0.3">
      <c r="A12034" s="2">
        <v>45216</v>
      </c>
      <c r="B12034" s="3" t="s">
        <v>8510</v>
      </c>
      <c r="C12034" s="4" t="s">
        <v>8511</v>
      </c>
      <c r="D12034" s="27">
        <v>22746.99</v>
      </c>
      <c r="E12034" s="27">
        <v>2340.15</v>
      </c>
      <c r="F12034" s="27">
        <v>1664.06</v>
      </c>
      <c r="G12034" s="26">
        <f>(E12034-F12034)/E12034</f>
        <v>0.2889088306305152</v>
      </c>
      <c r="H12034" s="27">
        <f>E12034-F12034</f>
        <v>676.09000000000015</v>
      </c>
      <c r="I12034" s="35">
        <f>E12034/D12034</f>
        <v>0.10287734772820492</v>
      </c>
      <c r="J12034" s="3">
        <v>2931.27</v>
      </c>
      <c r="K12034" s="26">
        <v>0.128</v>
      </c>
      <c r="L12034" s="4" t="b">
        <v>0</v>
      </c>
      <c r="M12034" s="4" t="s">
        <v>57</v>
      </c>
      <c r="N12034" s="35">
        <f>'Landed Freight Margin Tool'!$D$4</f>
        <v>0.58708499999999997</v>
      </c>
      <c r="O12034" s="30">
        <f>(MAX($F12034,MIN(0.18*$D12034,$F12034*(1+$N12034))))</f>
        <v>2641.0046651000002</v>
      </c>
      <c r="P12034" s="35">
        <f>O12034/D12034</f>
        <v>0.11610347853056602</v>
      </c>
    </row>
    <row r="12035" spans="1:16" x14ac:dyDescent="0.3">
      <c r="A12035" s="2">
        <v>45070</v>
      </c>
      <c r="B12035" s="3" t="s">
        <v>1818</v>
      </c>
      <c r="C12035" s="4" t="s">
        <v>1819</v>
      </c>
      <c r="D12035" s="27">
        <v>10409.99</v>
      </c>
      <c r="E12035" s="27">
        <v>1071.27</v>
      </c>
      <c r="F12035" s="27">
        <v>563.03</v>
      </c>
      <c r="G12035" s="26">
        <f>(E12035-F12035)/E12035</f>
        <v>0.47442754861052772</v>
      </c>
      <c r="H12035" s="27">
        <f>E12035-F12035</f>
        <v>508.24</v>
      </c>
      <c r="I12035" s="35">
        <f>E12035/D12035</f>
        <v>0.10290787983465882</v>
      </c>
      <c r="J12035" s="3">
        <v>916.9</v>
      </c>
      <c r="K12035" s="26">
        <v>0.20599999999999999</v>
      </c>
      <c r="L12035" s="4" t="b">
        <v>1</v>
      </c>
      <c r="M12035" s="4" t="s">
        <v>57</v>
      </c>
      <c r="N12035" s="35">
        <f>'Landed Freight Margin Tool'!$D$4</f>
        <v>0.58708499999999997</v>
      </c>
      <c r="O12035" s="30">
        <f>(MAX($F12035,MIN(0.18*$D12035,$F12035*(1+$N12035))))</f>
        <v>893.57646754999996</v>
      </c>
      <c r="P12035" s="35">
        <f>O12035/D12035</f>
        <v>8.5838359839922995E-2</v>
      </c>
    </row>
    <row r="12036" spans="1:16" x14ac:dyDescent="0.3">
      <c r="A12036" s="2">
        <v>45016</v>
      </c>
      <c r="B12036" s="3" t="s">
        <v>12943</v>
      </c>
      <c r="C12036" s="4" t="s">
        <v>12944</v>
      </c>
      <c r="D12036" s="27">
        <v>4304.57</v>
      </c>
      <c r="E12036" s="27">
        <v>443.13</v>
      </c>
      <c r="F12036" s="27">
        <v>286.39</v>
      </c>
      <c r="G12036" s="26">
        <f>(E12036-F12036)/E12036</f>
        <v>0.3537111005799653</v>
      </c>
      <c r="H12036" s="27">
        <f>E12036-F12036</f>
        <v>156.74</v>
      </c>
      <c r="I12036" s="35">
        <f>E12036/D12036</f>
        <v>0.1029440803611046</v>
      </c>
      <c r="J12036" s="3">
        <v>0</v>
      </c>
      <c r="K12036" s="26">
        <v>0</v>
      </c>
      <c r="L12036" s="4" t="b">
        <v>0</v>
      </c>
      <c r="M12036" s="4" t="s">
        <v>57</v>
      </c>
      <c r="N12036" s="35">
        <f>'Landed Freight Margin Tool'!$D$4</f>
        <v>0.58708499999999997</v>
      </c>
      <c r="O12036" s="30">
        <f>(MAX($F12036,MIN(0.18*$D12036,$F12036*(1+$N12036))))</f>
        <v>454.52527314999998</v>
      </c>
      <c r="P12036" s="35">
        <f>O12036/D12036</f>
        <v>0.10559133041163229</v>
      </c>
    </row>
    <row r="12037" spans="1:16" x14ac:dyDescent="0.3">
      <c r="A12037" s="2">
        <v>45134</v>
      </c>
      <c r="B12037" s="3" t="s">
        <v>17932</v>
      </c>
      <c r="C12037" s="4" t="s">
        <v>17021</v>
      </c>
      <c r="D12037" s="27">
        <v>4184.1000000000004</v>
      </c>
      <c r="E12037" s="27">
        <v>430.96</v>
      </c>
      <c r="F12037" s="27">
        <v>258.31</v>
      </c>
      <c r="G12037" s="26">
        <f>(E12037-F12037)/E12037</f>
        <v>0.40061722665676625</v>
      </c>
      <c r="H12037" s="27">
        <f>E12037-F12037</f>
        <v>172.64999999999998</v>
      </c>
      <c r="I12037" s="35">
        <f>E12037/D12037</f>
        <v>0.10299945029994502</v>
      </c>
      <c r="J12037" s="3">
        <v>3069.2</v>
      </c>
      <c r="K12037" s="26">
        <v>0.14000000000000001</v>
      </c>
      <c r="L12037" s="4" t="b">
        <v>0</v>
      </c>
      <c r="M12037" s="4" t="s">
        <v>57</v>
      </c>
      <c r="N12037" s="35">
        <f>'Landed Freight Margin Tool'!$D$4</f>
        <v>0.58708499999999997</v>
      </c>
      <c r="O12037" s="30">
        <f>(MAX($F12037,MIN(0.18*$D12037,$F12037*(1+$N12037))))</f>
        <v>409.95992635000005</v>
      </c>
      <c r="P12037" s="35">
        <f>O12037/D12037</f>
        <v>9.7980432195693218E-2</v>
      </c>
    </row>
    <row r="12038" spans="1:16" x14ac:dyDescent="0.3">
      <c r="A12038" s="2">
        <v>45113</v>
      </c>
      <c r="B12038" s="3" t="s">
        <v>4892</v>
      </c>
      <c r="C12038" s="4" t="s">
        <v>4893</v>
      </c>
      <c r="D12038" s="27">
        <v>19359.11</v>
      </c>
      <c r="E12038" s="27">
        <v>1994.09</v>
      </c>
      <c r="F12038" s="27">
        <v>1840.21</v>
      </c>
      <c r="G12038" s="26">
        <f>(E12038-F12038)/E12038</f>
        <v>7.7168031533180498E-2</v>
      </c>
      <c r="H12038" s="27">
        <f>E12038-F12038</f>
        <v>153.87999999999988</v>
      </c>
      <c r="I12038" s="35">
        <f>E12038/D12038</f>
        <v>0.10300525179101724</v>
      </c>
      <c r="J12038" s="3">
        <v>28236.9</v>
      </c>
      <c r="K12038" s="26">
        <v>0.123</v>
      </c>
      <c r="L12038" s="4" t="b">
        <v>0</v>
      </c>
      <c r="M12038" s="4" t="s">
        <v>57</v>
      </c>
      <c r="N12038" s="35">
        <f>'Landed Freight Margin Tool'!$D$4</f>
        <v>0.58708499999999997</v>
      </c>
      <c r="O12038" s="30">
        <f>(MAX($F12038,MIN(0.18*$D12038,$F12038*(1+$N12038))))</f>
        <v>2920.5696878500003</v>
      </c>
      <c r="P12038" s="35">
        <f>O12038/D12038</f>
        <v>0.1508628076316525</v>
      </c>
    </row>
    <row r="12039" spans="1:16" x14ac:dyDescent="0.3">
      <c r="A12039" s="2">
        <v>45007</v>
      </c>
      <c r="B12039" s="3" t="s">
        <v>18805</v>
      </c>
      <c r="C12039" s="4" t="s">
        <v>18806</v>
      </c>
      <c r="D12039" s="27">
        <v>5886.63</v>
      </c>
      <c r="E12039" s="27">
        <v>606.66</v>
      </c>
      <c r="F12039" s="27">
        <v>372.58</v>
      </c>
      <c r="G12039" s="26">
        <f>(E12039-F12039)/E12039</f>
        <v>0.38585039396037318</v>
      </c>
      <c r="H12039" s="27">
        <f>E12039-F12039</f>
        <v>234.07999999999998</v>
      </c>
      <c r="I12039" s="35">
        <f>E12039/D12039</f>
        <v>0.10305726706111985</v>
      </c>
      <c r="J12039" s="3">
        <v>4905.21</v>
      </c>
      <c r="K12039" s="26">
        <v>0.13600000000000001</v>
      </c>
      <c r="L12039" s="4" t="b">
        <v>0</v>
      </c>
      <c r="M12039" s="4" t="s">
        <v>57</v>
      </c>
      <c r="N12039" s="35">
        <f>'Landed Freight Margin Tool'!$D$4</f>
        <v>0.58708499999999997</v>
      </c>
      <c r="O12039" s="30">
        <f>(MAX($F12039,MIN(0.18*$D12039,$F12039*(1+$N12039))))</f>
        <v>591.31612930000006</v>
      </c>
      <c r="P12039" s="35">
        <f>O12039/D12039</f>
        <v>0.10045070427392244</v>
      </c>
    </row>
    <row r="12040" spans="1:16" x14ac:dyDescent="0.3">
      <c r="A12040" s="2">
        <v>45085</v>
      </c>
      <c r="B12040" s="3" t="s">
        <v>9072</v>
      </c>
      <c r="C12040" s="4" t="s">
        <v>9073</v>
      </c>
      <c r="D12040" s="27">
        <v>6550.23</v>
      </c>
      <c r="E12040" s="27">
        <v>675.12</v>
      </c>
      <c r="F12040" s="27">
        <v>440.93</v>
      </c>
      <c r="G12040" s="26">
        <f>(E12040-F12040)/E12040</f>
        <v>0.34688647944069201</v>
      </c>
      <c r="H12040" s="27">
        <f>E12040-F12040</f>
        <v>234.19</v>
      </c>
      <c r="I12040" s="35">
        <f>E12040/D12040</f>
        <v>0.10306813653871696</v>
      </c>
      <c r="J12040" s="3">
        <v>116</v>
      </c>
      <c r="K12040" s="26">
        <v>0.41</v>
      </c>
      <c r="L12040" s="4" t="b">
        <v>1</v>
      </c>
      <c r="M12040" s="4" t="s">
        <v>57</v>
      </c>
      <c r="N12040" s="35">
        <f>'Landed Freight Margin Tool'!$D$4</f>
        <v>0.58708499999999997</v>
      </c>
      <c r="O12040" s="30">
        <f>(MAX($F12040,MIN(0.18*$D12040,$F12040*(1+$N12040))))</f>
        <v>699.79338905000009</v>
      </c>
      <c r="P12040" s="35">
        <f>O12040/D12040</f>
        <v>0.10683493389545103</v>
      </c>
    </row>
    <row r="12041" spans="1:16" x14ac:dyDescent="0.3">
      <c r="A12041" s="2">
        <v>44944</v>
      </c>
      <c r="B12041" s="3" t="s">
        <v>24863</v>
      </c>
      <c r="C12041" s="4" t="s">
        <v>24864</v>
      </c>
      <c r="D12041" s="27">
        <v>10560.24</v>
      </c>
      <c r="E12041" s="27">
        <v>1089.0999999999999</v>
      </c>
      <c r="F12041" s="27">
        <v>673.73</v>
      </c>
      <c r="G12041" s="26">
        <f>(E12041-F12041)/E12041</f>
        <v>0.38138830226792758</v>
      </c>
      <c r="H12041" s="27">
        <f>E12041-F12041</f>
        <v>415.36999999999989</v>
      </c>
      <c r="I12041" s="35">
        <f>E12041/D12041</f>
        <v>0.10313212578502003</v>
      </c>
      <c r="J12041" s="3">
        <v>6540.65</v>
      </c>
      <c r="K12041" s="26">
        <v>0.22800000000000001</v>
      </c>
      <c r="L12041" s="4" t="b">
        <v>1</v>
      </c>
      <c r="M12041" s="4" t="s">
        <v>57</v>
      </c>
      <c r="N12041" s="35">
        <f>'Landed Freight Margin Tool'!$D$4</f>
        <v>0.58708499999999997</v>
      </c>
      <c r="O12041" s="30">
        <f>(MAX($F12041,MIN(0.18*$D12041,$F12041*(1+$N12041))))</f>
        <v>1069.26677705</v>
      </c>
      <c r="P12041" s="35">
        <f>O12041/D12041</f>
        <v>0.10125402235649947</v>
      </c>
    </row>
    <row r="12042" spans="1:16" x14ac:dyDescent="0.3">
      <c r="A12042" s="2">
        <v>45196</v>
      </c>
      <c r="B12042" s="3" t="s">
        <v>1164</v>
      </c>
      <c r="C12042" s="4" t="s">
        <v>1165</v>
      </c>
      <c r="D12042" s="27">
        <v>3076.88</v>
      </c>
      <c r="E12042" s="27">
        <v>317.52999999999997</v>
      </c>
      <c r="F12042" s="27">
        <v>228.73</v>
      </c>
      <c r="G12042" s="26">
        <f>(E12042-F12042)/E12042</f>
        <v>0.27965861493402194</v>
      </c>
      <c r="H12042" s="27">
        <f>E12042-F12042</f>
        <v>88.799999999999983</v>
      </c>
      <c r="I12042" s="35">
        <f>E12042/D12042</f>
        <v>0.10319869478172693</v>
      </c>
      <c r="J12042" s="3">
        <v>693.54</v>
      </c>
      <c r="K12042" s="26">
        <v>0.13600000000000001</v>
      </c>
      <c r="L12042" s="4" t="b">
        <v>0</v>
      </c>
      <c r="M12042" s="4" t="s">
        <v>57</v>
      </c>
      <c r="N12042" s="35">
        <f>'Landed Freight Margin Tool'!$D$4</f>
        <v>0.58708499999999997</v>
      </c>
      <c r="O12042" s="30">
        <f>(MAX($F12042,MIN(0.18*$D12042,$F12042*(1+$N12042))))</f>
        <v>363.01395205</v>
      </c>
      <c r="P12042" s="35">
        <f>O12042/D12042</f>
        <v>0.11798118615285613</v>
      </c>
    </row>
    <row r="12043" spans="1:16" x14ac:dyDescent="0.3">
      <c r="A12043" s="2">
        <v>45145</v>
      </c>
      <c r="B12043" s="3" t="s">
        <v>7278</v>
      </c>
      <c r="C12043" s="4" t="s">
        <v>7279</v>
      </c>
      <c r="D12043" s="27">
        <v>13301.92</v>
      </c>
      <c r="E12043" s="27">
        <v>1373.62</v>
      </c>
      <c r="F12043" s="27">
        <v>903.38</v>
      </c>
      <c r="G12043" s="26">
        <f>(E12043-F12043)/E12043</f>
        <v>0.34233630844047114</v>
      </c>
      <c r="H12043" s="27">
        <f>E12043-F12043</f>
        <v>470.2399999999999</v>
      </c>
      <c r="I12043" s="35">
        <f>E12043/D12043</f>
        <v>0.10326479184959764</v>
      </c>
      <c r="J12043" s="3">
        <v>9836.2199999999993</v>
      </c>
      <c r="K12043" s="26">
        <v>0.18099999999999999</v>
      </c>
      <c r="L12043" s="4" t="b">
        <v>1</v>
      </c>
      <c r="M12043" s="4" t="s">
        <v>57</v>
      </c>
      <c r="N12043" s="35">
        <f>'Landed Freight Margin Tool'!$D$4</f>
        <v>0.58708499999999997</v>
      </c>
      <c r="O12043" s="30">
        <f>(MAX($F12043,MIN(0.18*$D12043,$F12043*(1+$N12043))))</f>
        <v>1433.7408473</v>
      </c>
      <c r="P12043" s="35">
        <f>O12043/D12043</f>
        <v>0.10778450383854361</v>
      </c>
    </row>
    <row r="12044" spans="1:16" x14ac:dyDescent="0.3">
      <c r="A12044" s="49">
        <v>44943</v>
      </c>
      <c r="B12044" s="50" t="s">
        <v>2406</v>
      </c>
      <c r="C12044" s="51" t="s">
        <v>2407</v>
      </c>
      <c r="D12044" s="52">
        <v>22986.65</v>
      </c>
      <c r="E12044" s="52">
        <v>2374.61</v>
      </c>
      <c r="F12044" s="52">
        <v>1636.12</v>
      </c>
      <c r="G12044" s="53">
        <f>(E12044-F12044)/E12044</f>
        <v>0.31099422642033858</v>
      </c>
      <c r="H12044" s="52">
        <f>E12044-F12044</f>
        <v>738.49000000000024</v>
      </c>
      <c r="I12044" s="54">
        <f>E12044/D12044</f>
        <v>0.10330387420524521</v>
      </c>
      <c r="J12044" s="50">
        <v>1808.92</v>
      </c>
      <c r="K12044" s="53">
        <v>0.22</v>
      </c>
      <c r="L12044" s="51" t="b">
        <v>1</v>
      </c>
      <c r="M12044" s="4" t="s">
        <v>57</v>
      </c>
      <c r="N12044" s="35">
        <f>'Landed Freight Margin Tool'!$D$4</f>
        <v>0.58708499999999997</v>
      </c>
      <c r="O12044" s="55">
        <f>(MAX($F12044,MIN(0.18*$D12044,$F12044*(1+$N12044))))</f>
        <v>2596.6615102000001</v>
      </c>
      <c r="P12044" s="54">
        <f>O12044/D12044</f>
        <v>0.11296389470409998</v>
      </c>
    </row>
    <row r="12045" spans="1:16" x14ac:dyDescent="0.3">
      <c r="A12045" s="2">
        <v>45258</v>
      </c>
      <c r="B12045" s="3" t="s">
        <v>12507</v>
      </c>
      <c r="C12045" s="4" t="s">
        <v>12508</v>
      </c>
      <c r="D12045" s="27">
        <v>6459.78</v>
      </c>
      <c r="E12045" s="27">
        <v>668</v>
      </c>
      <c r="F12045" s="27">
        <v>395.31</v>
      </c>
      <c r="G12045" s="26">
        <f>(E12045-F12045)/E12045</f>
        <v>0.40821856287425151</v>
      </c>
      <c r="H12045" s="27">
        <f>E12045-F12045</f>
        <v>272.69</v>
      </c>
      <c r="I12045" s="35">
        <f>E12045/D12045</f>
        <v>0.1034090944273644</v>
      </c>
      <c r="J12045" s="3">
        <v>929.06</v>
      </c>
      <c r="K12045" s="26">
        <v>0.22</v>
      </c>
      <c r="L12045" s="4" t="b">
        <v>1</v>
      </c>
      <c r="M12045" s="4" t="s">
        <v>57</v>
      </c>
      <c r="N12045" s="35">
        <f>'Landed Freight Margin Tool'!$D$4</f>
        <v>0.58708499999999997</v>
      </c>
      <c r="O12045" s="30">
        <f>(MAX($F12045,MIN(0.18*$D12045,$F12045*(1+$N12045))))</f>
        <v>627.39057135000007</v>
      </c>
      <c r="P12045" s="35">
        <f>O12045/D12045</f>
        <v>9.712259107121296E-2</v>
      </c>
    </row>
    <row r="12046" spans="1:16" x14ac:dyDescent="0.3">
      <c r="A12046" s="2">
        <v>45012</v>
      </c>
      <c r="B12046" s="3" t="s">
        <v>5300</v>
      </c>
      <c r="C12046" s="4" t="s">
        <v>5301</v>
      </c>
      <c r="D12046" s="27">
        <v>12614.16</v>
      </c>
      <c r="E12046" s="27">
        <v>1304.8800000000001</v>
      </c>
      <c r="F12046" s="27">
        <v>730.6</v>
      </c>
      <c r="G12046" s="26">
        <f>(E12046-F12046)/E12046</f>
        <v>0.44010177181043469</v>
      </c>
      <c r="H12046" s="27">
        <f>E12046-F12046</f>
        <v>574.28000000000009</v>
      </c>
      <c r="I12046" s="35">
        <f>E12046/D12046</f>
        <v>0.10344565155349228</v>
      </c>
      <c r="J12046" s="3">
        <v>8689.51</v>
      </c>
      <c r="K12046" s="26">
        <v>0.22</v>
      </c>
      <c r="L12046" s="4" t="b">
        <v>1</v>
      </c>
      <c r="M12046" s="4" t="s">
        <v>57</v>
      </c>
      <c r="N12046" s="35">
        <f>'Landed Freight Margin Tool'!$D$4</f>
        <v>0.58708499999999997</v>
      </c>
      <c r="O12046" s="30">
        <f>(MAX($F12046,MIN(0.18*$D12046,$F12046*(1+$N12046))))</f>
        <v>1159.5243010000002</v>
      </c>
      <c r="P12046" s="35">
        <f>O12046/D12046</f>
        <v>9.1922434866848063E-2</v>
      </c>
    </row>
    <row r="12047" spans="1:16" x14ac:dyDescent="0.3">
      <c r="A12047" s="2">
        <v>45106</v>
      </c>
      <c r="B12047" s="3" t="s">
        <v>6002</v>
      </c>
      <c r="C12047" s="4" t="s">
        <v>6003</v>
      </c>
      <c r="D12047" s="27">
        <v>5391.12</v>
      </c>
      <c r="E12047" s="27">
        <v>559.15</v>
      </c>
      <c r="F12047" s="27">
        <v>542.64</v>
      </c>
      <c r="G12047" s="26">
        <f>(E12047-F12047)/E12047</f>
        <v>2.9526960565143506E-2</v>
      </c>
      <c r="H12047" s="27">
        <f>E12047-F12047</f>
        <v>16.509999999999991</v>
      </c>
      <c r="I12047" s="35">
        <f>E12047/D12047</f>
        <v>0.10371685289884106</v>
      </c>
      <c r="J12047" s="3">
        <v>940.09</v>
      </c>
      <c r="K12047" s="26">
        <v>0.20599999999999999</v>
      </c>
      <c r="L12047" s="4" t="b">
        <v>1</v>
      </c>
      <c r="M12047" s="4" t="s">
        <v>57</v>
      </c>
      <c r="N12047" s="35">
        <f>'Landed Freight Margin Tool'!$D$4</f>
        <v>0.58708499999999997</v>
      </c>
      <c r="O12047" s="30">
        <f>(MAX($F12047,MIN(0.18*$D12047,$F12047*(1+$N12047))))</f>
        <v>861.21580440000002</v>
      </c>
      <c r="P12047" s="35">
        <f>O12047/D12047</f>
        <v>0.15974710345902152</v>
      </c>
    </row>
    <row r="12048" spans="1:16" x14ac:dyDescent="0.3">
      <c r="A12048" s="2">
        <v>44930</v>
      </c>
      <c r="B12048" s="3" t="s">
        <v>13228</v>
      </c>
      <c r="C12048" s="4" t="s">
        <v>13229</v>
      </c>
      <c r="D12048" s="27">
        <v>21709.63</v>
      </c>
      <c r="E12048" s="27">
        <v>2254.69</v>
      </c>
      <c r="F12048" s="27">
        <v>1465.5</v>
      </c>
      <c r="G12048" s="26">
        <f>(E12048-F12048)/E12048</f>
        <v>0.35002151071765963</v>
      </c>
      <c r="H12048" s="27">
        <f>E12048-F12048</f>
        <v>789.19</v>
      </c>
      <c r="I12048" s="35">
        <f>E12048/D12048</f>
        <v>0.10385667558590359</v>
      </c>
      <c r="J12048" s="3">
        <v>4182.17</v>
      </c>
      <c r="K12048" s="26">
        <v>0.18</v>
      </c>
      <c r="L12048" s="4" t="b">
        <v>0</v>
      </c>
      <c r="M12048" s="4" t="s">
        <v>57</v>
      </c>
      <c r="N12048" s="35">
        <f>'Landed Freight Margin Tool'!$D$4</f>
        <v>0.58708499999999997</v>
      </c>
      <c r="O12048" s="30">
        <f>(MAX($F12048,MIN(0.18*$D12048,$F12048*(1+$N12048))))</f>
        <v>2325.8730675000002</v>
      </c>
      <c r="P12048" s="35">
        <f>O12048/D12048</f>
        <v>0.10713554618388245</v>
      </c>
    </row>
    <row r="12049" spans="1:16" x14ac:dyDescent="0.3">
      <c r="A12049" s="2">
        <v>45167</v>
      </c>
      <c r="B12049" s="3" t="s">
        <v>23302</v>
      </c>
      <c r="C12049" s="4" t="s">
        <v>23303</v>
      </c>
      <c r="D12049" s="27">
        <v>19762.400000000001</v>
      </c>
      <c r="E12049" s="27">
        <v>2053.89</v>
      </c>
      <c r="F12049" s="27">
        <v>1403.45</v>
      </c>
      <c r="G12049" s="26">
        <f>(E12049-F12049)/E12049</f>
        <v>0.31668687222782127</v>
      </c>
      <c r="H12049" s="27">
        <f>E12049-F12049</f>
        <v>650.43999999999983</v>
      </c>
      <c r="I12049" s="35">
        <f>E12049/D12049</f>
        <v>0.10392917864227015</v>
      </c>
      <c r="J12049" s="3">
        <v>17301.66</v>
      </c>
      <c r="K12049" s="26">
        <v>0.21199999999999999</v>
      </c>
      <c r="L12049" s="4" t="b">
        <v>1</v>
      </c>
      <c r="M12049" s="4" t="s">
        <v>57</v>
      </c>
      <c r="N12049" s="35">
        <f>'Landed Freight Margin Tool'!$D$4</f>
        <v>0.58708499999999997</v>
      </c>
      <c r="O12049" s="30">
        <f>(MAX($F12049,MIN(0.18*$D12049,$F12049*(1+$N12049))))</f>
        <v>2227.3944432500002</v>
      </c>
      <c r="P12049" s="35">
        <f>O12049/D12049</f>
        <v>0.11270870153675668</v>
      </c>
    </row>
    <row r="12050" spans="1:16" x14ac:dyDescent="0.3">
      <c r="A12050" s="2">
        <v>44930</v>
      </c>
      <c r="B12050" s="3" t="s">
        <v>17377</v>
      </c>
      <c r="C12050" s="4" t="s">
        <v>17378</v>
      </c>
      <c r="D12050" s="27">
        <v>11763.36</v>
      </c>
      <c r="E12050" s="27">
        <v>1223.01</v>
      </c>
      <c r="F12050" s="27">
        <v>893.16</v>
      </c>
      <c r="G12050" s="26">
        <f>(E12050-F12050)/E12050</f>
        <v>0.26970343660313489</v>
      </c>
      <c r="H12050" s="27">
        <f>E12050-F12050</f>
        <v>329.85</v>
      </c>
      <c r="I12050" s="35">
        <f>E12050/D12050</f>
        <v>0.10396774390990329</v>
      </c>
      <c r="J12050" s="3">
        <v>14179.47</v>
      </c>
      <c r="K12050" s="26">
        <v>0.32500000000000001</v>
      </c>
      <c r="L12050" s="4" t="b">
        <v>1</v>
      </c>
      <c r="M12050" s="4" t="s">
        <v>57</v>
      </c>
      <c r="N12050" s="35">
        <f>'Landed Freight Margin Tool'!$D$4</f>
        <v>0.58708499999999997</v>
      </c>
      <c r="O12050" s="30">
        <f>(MAX($F12050,MIN(0.18*$D12050,$F12050*(1+$N12050))))</f>
        <v>1417.5208385999999</v>
      </c>
      <c r="P12050" s="35">
        <f>O12050/D12050</f>
        <v>0.12050305683070142</v>
      </c>
    </row>
    <row r="12051" spans="1:16" x14ac:dyDescent="0.3">
      <c r="A12051" s="2">
        <v>44947</v>
      </c>
      <c r="B12051" s="3" t="s">
        <v>22843</v>
      </c>
      <c r="C12051" s="4" t="s">
        <v>22844</v>
      </c>
      <c r="D12051" s="27">
        <v>5150.6400000000003</v>
      </c>
      <c r="E12051" s="27">
        <v>535.99</v>
      </c>
      <c r="F12051" s="27">
        <v>345.09</v>
      </c>
      <c r="G12051" s="26">
        <f>(E12051-F12051)/E12051</f>
        <v>0.35616336125673992</v>
      </c>
      <c r="H12051" s="27">
        <f>E12051-F12051</f>
        <v>190.90000000000003</v>
      </c>
      <c r="I12051" s="35">
        <f>E12051/D12051</f>
        <v>0.10406279607971047</v>
      </c>
      <c r="J12051" s="3">
        <v>8269.36</v>
      </c>
      <c r="K12051" s="26">
        <v>0.13600000000000001</v>
      </c>
      <c r="L12051" s="4" t="b">
        <v>0</v>
      </c>
      <c r="M12051" s="4" t="s">
        <v>57</v>
      </c>
      <c r="N12051" s="35">
        <f>'Landed Freight Margin Tool'!$D$4</f>
        <v>0.58708499999999997</v>
      </c>
      <c r="O12051" s="30">
        <f>(MAX($F12051,MIN(0.18*$D12051,$F12051*(1+$N12051))))</f>
        <v>547.68716265</v>
      </c>
      <c r="P12051" s="35">
        <f>O12051/D12051</f>
        <v>0.10633380757536927</v>
      </c>
    </row>
    <row r="12052" spans="1:16" x14ac:dyDescent="0.3">
      <c r="A12052" s="2">
        <v>45023</v>
      </c>
      <c r="B12052" s="3" t="s">
        <v>19264</v>
      </c>
      <c r="C12052" s="4" t="s">
        <v>19265</v>
      </c>
      <c r="D12052" s="27">
        <v>10369.86</v>
      </c>
      <c r="E12052" s="27">
        <v>1079.7</v>
      </c>
      <c r="F12052" s="27">
        <v>325.7</v>
      </c>
      <c r="G12052" s="26">
        <f>(E12052-F12052)/E12052</f>
        <v>0.6983421320737242</v>
      </c>
      <c r="H12052" s="27">
        <f>E12052-F12052</f>
        <v>754</v>
      </c>
      <c r="I12052" s="35">
        <f>E12052/D12052</f>
        <v>0.10411905271623725</v>
      </c>
      <c r="J12052" s="3">
        <v>33.42</v>
      </c>
      <c r="K12052" s="26">
        <v>0.439</v>
      </c>
      <c r="L12052" s="4" t="b">
        <v>1</v>
      </c>
      <c r="M12052" s="4" t="s">
        <v>57</v>
      </c>
      <c r="N12052" s="35">
        <f>'Landed Freight Margin Tool'!$D$4</f>
        <v>0.58708499999999997</v>
      </c>
      <c r="O12052" s="30">
        <f>(MAX($F12052,MIN(0.18*$D12052,$F12052*(1+$N12052))))</f>
        <v>516.91358449999996</v>
      </c>
      <c r="P12052" s="35">
        <f>O12052/D12052</f>
        <v>4.9847691723899835E-2</v>
      </c>
    </row>
    <row r="12053" spans="1:16" x14ac:dyDescent="0.3">
      <c r="A12053" s="2">
        <v>44935</v>
      </c>
      <c r="B12053" s="3" t="s">
        <v>22394</v>
      </c>
      <c r="C12053" s="4" t="s">
        <v>22395</v>
      </c>
      <c r="D12053" s="27">
        <v>24274.46</v>
      </c>
      <c r="E12053" s="27">
        <v>2528.37</v>
      </c>
      <c r="F12053" s="27">
        <v>1795.4</v>
      </c>
      <c r="G12053" s="26">
        <f>(E12053-F12053)/E12053</f>
        <v>0.28989823483113619</v>
      </c>
      <c r="H12053" s="27">
        <f>E12053-F12053</f>
        <v>732.9699999999998</v>
      </c>
      <c r="I12053" s="35">
        <f>E12053/D12053</f>
        <v>0.10415762080804269</v>
      </c>
      <c r="J12053" s="3">
        <v>19079.830000000002</v>
      </c>
      <c r="K12053" s="26">
        <v>6.5000000000000002E-2</v>
      </c>
      <c r="L12053" s="4" t="b">
        <v>0</v>
      </c>
      <c r="M12053" s="4" t="s">
        <v>57</v>
      </c>
      <c r="N12053" s="35">
        <f>'Landed Freight Margin Tool'!$D$4</f>
        <v>0.58708499999999997</v>
      </c>
      <c r="O12053" s="30">
        <f>(MAX($F12053,MIN(0.18*$D12053,$F12053*(1+$N12053))))</f>
        <v>2849.4524090000004</v>
      </c>
      <c r="P12053" s="35">
        <f>O12053/D12053</f>
        <v>0.11738479080482123</v>
      </c>
    </row>
    <row r="12054" spans="1:16" x14ac:dyDescent="0.3">
      <c r="A12054" s="2">
        <v>45152</v>
      </c>
      <c r="B12054" s="3" t="s">
        <v>20041</v>
      </c>
      <c r="C12054" s="4" t="s">
        <v>20042</v>
      </c>
      <c r="D12054" s="27">
        <v>15687.68</v>
      </c>
      <c r="E12054" s="27">
        <v>1635.02</v>
      </c>
      <c r="F12054" s="27">
        <v>1169.98</v>
      </c>
      <c r="G12054" s="26">
        <f>(E12054-F12054)/E12054</f>
        <v>0.28442465535589778</v>
      </c>
      <c r="H12054" s="27">
        <f>E12054-F12054</f>
        <v>465.03999999999996</v>
      </c>
      <c r="I12054" s="35">
        <f>E12054/D12054</f>
        <v>0.10422318660248041</v>
      </c>
      <c r="J12054" s="3">
        <v>1811.76</v>
      </c>
      <c r="K12054" s="26">
        <v>0.193</v>
      </c>
      <c r="L12054" s="4" t="b">
        <v>1</v>
      </c>
      <c r="M12054" s="4" t="s">
        <v>57</v>
      </c>
      <c r="N12054" s="35">
        <f>'Landed Freight Margin Tool'!$D$4</f>
        <v>0.58708499999999997</v>
      </c>
      <c r="O12054" s="30">
        <f>(MAX($F12054,MIN(0.18*$D12054,$F12054*(1+$N12054))))</f>
        <v>1856.8577083</v>
      </c>
      <c r="P12054" s="35">
        <f>O12054/D12054</f>
        <v>0.1183640734831409</v>
      </c>
    </row>
    <row r="12055" spans="1:16" x14ac:dyDescent="0.3">
      <c r="A12055" s="2">
        <v>44957</v>
      </c>
      <c r="B12055" s="3" t="s">
        <v>1639</v>
      </c>
      <c r="C12055" s="4" t="s">
        <v>1640</v>
      </c>
      <c r="D12055" s="27">
        <v>5136.5600000000004</v>
      </c>
      <c r="E12055" s="27">
        <v>535.80999999999995</v>
      </c>
      <c r="F12055" s="27">
        <v>391.48</v>
      </c>
      <c r="G12055" s="26">
        <f>(E12055-F12055)/E12055</f>
        <v>0.26936787294003461</v>
      </c>
      <c r="H12055" s="27">
        <f>E12055-F12055</f>
        <v>144.32999999999993</v>
      </c>
      <c r="I12055" s="35">
        <f>E12055/D12055</f>
        <v>0.10431300325509678</v>
      </c>
      <c r="J12055" s="3">
        <v>12845.14</v>
      </c>
      <c r="K12055" s="26">
        <v>0.13700000000000001</v>
      </c>
      <c r="L12055" s="4" t="b">
        <v>0</v>
      </c>
      <c r="M12055" s="4" t="s">
        <v>57</v>
      </c>
      <c r="N12055" s="35">
        <f>'Landed Freight Margin Tool'!$D$4</f>
        <v>0.58708499999999997</v>
      </c>
      <c r="O12055" s="30">
        <f>(MAX($F12055,MIN(0.18*$D12055,$F12055*(1+$N12055))))</f>
        <v>621.3120358000001</v>
      </c>
      <c r="P12055" s="35">
        <f>O12055/D12055</f>
        <v>0.12095878093510054</v>
      </c>
    </row>
    <row r="12056" spans="1:16" x14ac:dyDescent="0.3">
      <c r="A12056" s="2">
        <v>45230</v>
      </c>
      <c r="B12056" s="3" t="s">
        <v>9493</v>
      </c>
      <c r="C12056" s="4" t="s">
        <v>9494</v>
      </c>
      <c r="D12056" s="27">
        <v>18760.93</v>
      </c>
      <c r="E12056" s="27">
        <v>1957.72</v>
      </c>
      <c r="F12056" s="27">
        <v>1203.3800000000001</v>
      </c>
      <c r="G12056" s="26">
        <f>(E12056-F12056)/E12056</f>
        <v>0.38531557117463167</v>
      </c>
      <c r="H12056" s="27">
        <f>E12056-F12056</f>
        <v>754.33999999999992</v>
      </c>
      <c r="I12056" s="35">
        <f>E12056/D12056</f>
        <v>0.10435090371319546</v>
      </c>
      <c r="J12056" s="3">
        <v>728.49</v>
      </c>
      <c r="K12056" s="26">
        <v>0.30099999999999999</v>
      </c>
      <c r="L12056" s="4" t="b">
        <v>1</v>
      </c>
      <c r="M12056" s="4" t="s">
        <v>57</v>
      </c>
      <c r="N12056" s="35">
        <f>'Landed Freight Margin Tool'!$D$4</f>
        <v>0.58708499999999997</v>
      </c>
      <c r="O12056" s="30">
        <f>(MAX($F12056,MIN(0.18*$D12056,$F12056*(1+$N12056))))</f>
        <v>1909.8663473000004</v>
      </c>
      <c r="P12056" s="35">
        <f>O12056/D12056</f>
        <v>0.10180019579519781</v>
      </c>
    </row>
    <row r="12057" spans="1:16" x14ac:dyDescent="0.3">
      <c r="A12057" s="2">
        <v>45090</v>
      </c>
      <c r="B12057" s="3" t="s">
        <v>13714</v>
      </c>
      <c r="C12057" s="4" t="s">
        <v>13715</v>
      </c>
      <c r="D12057" s="27">
        <v>535.54999999999995</v>
      </c>
      <c r="E12057" s="27">
        <v>55.95</v>
      </c>
      <c r="F12057" s="27">
        <v>44.26</v>
      </c>
      <c r="G12057" s="26">
        <f>(E12057-F12057)/E12057</f>
        <v>0.20893655049151036</v>
      </c>
      <c r="H12057" s="27">
        <f>E12057-F12057</f>
        <v>11.690000000000005</v>
      </c>
      <c r="I12057" s="35">
        <f>E12057/D12057</f>
        <v>0.10447203809168146</v>
      </c>
      <c r="J12057" s="3">
        <v>705.48</v>
      </c>
      <c r="K12057" s="26">
        <v>0.20599999999999999</v>
      </c>
      <c r="L12057" s="4" t="b">
        <v>1</v>
      </c>
      <c r="M12057" s="4" t="s">
        <v>57</v>
      </c>
      <c r="N12057" s="35">
        <f>'Landed Freight Margin Tool'!$D$4</f>
        <v>0.58708499999999997</v>
      </c>
      <c r="O12057" s="30">
        <f>(MAX($F12057,MIN(0.18*$D12057,$F12057*(1+$N12057))))</f>
        <v>70.244382099999996</v>
      </c>
      <c r="P12057" s="35">
        <f>O12057/D12057</f>
        <v>0.1311630699281113</v>
      </c>
    </row>
    <row r="12058" spans="1:16" x14ac:dyDescent="0.3">
      <c r="A12058" s="2">
        <v>45247</v>
      </c>
      <c r="B12058" s="3" t="s">
        <v>15622</v>
      </c>
      <c r="C12058" s="4" t="s">
        <v>15623</v>
      </c>
      <c r="D12058" s="27">
        <v>18555.8</v>
      </c>
      <c r="E12058" s="27">
        <v>1939.23</v>
      </c>
      <c r="F12058" s="27">
        <v>978.78</v>
      </c>
      <c r="G12058" s="26">
        <f>(E12058-F12058)/E12058</f>
        <v>0.49527389737163724</v>
      </c>
      <c r="H12058" s="27">
        <f>E12058-F12058</f>
        <v>960.45</v>
      </c>
      <c r="I12058" s="35">
        <f>E12058/D12058</f>
        <v>0.10450802444518695</v>
      </c>
      <c r="J12058" s="3">
        <v>2505.92</v>
      </c>
      <c r="K12058" s="26">
        <v>0.22</v>
      </c>
      <c r="L12058" s="4" t="b">
        <v>1</v>
      </c>
      <c r="M12058" s="4" t="s">
        <v>57</v>
      </c>
      <c r="N12058" s="35">
        <f>'Landed Freight Margin Tool'!$D$4</f>
        <v>0.58708499999999997</v>
      </c>
      <c r="O12058" s="30">
        <f>(MAX($F12058,MIN(0.18*$D12058,$F12058*(1+$N12058))))</f>
        <v>1553.4070563</v>
      </c>
      <c r="P12058" s="35">
        <f>O12058/D12058</f>
        <v>8.3715445106112382E-2</v>
      </c>
    </row>
    <row r="12059" spans="1:16" x14ac:dyDescent="0.3">
      <c r="A12059" s="2">
        <v>45029</v>
      </c>
      <c r="B12059" s="3" t="s">
        <v>16377</v>
      </c>
      <c r="C12059" s="4" t="s">
        <v>16378</v>
      </c>
      <c r="D12059" s="27">
        <v>24788.57</v>
      </c>
      <c r="E12059" s="27">
        <v>2591.86</v>
      </c>
      <c r="F12059" s="27">
        <v>1485.57</v>
      </c>
      <c r="G12059" s="26">
        <f>(E12059-F12059)/E12059</f>
        <v>0.42683246780304496</v>
      </c>
      <c r="H12059" s="27">
        <f>E12059-F12059</f>
        <v>1106.2900000000002</v>
      </c>
      <c r="I12059" s="35">
        <f>E12059/D12059</f>
        <v>0.10455867361449249</v>
      </c>
      <c r="J12059" s="3">
        <v>91.55</v>
      </c>
      <c r="K12059" s="26">
        <v>0.223</v>
      </c>
      <c r="L12059" s="4" t="b">
        <v>1</v>
      </c>
      <c r="M12059" s="4" t="s">
        <v>57</v>
      </c>
      <c r="N12059" s="35">
        <f>'Landed Freight Margin Tool'!$D$4</f>
        <v>0.58708499999999997</v>
      </c>
      <c r="O12059" s="30">
        <f>(MAX($F12059,MIN(0.18*$D12059,$F12059*(1+$N12059))))</f>
        <v>2357.7258634499999</v>
      </c>
      <c r="P12059" s="35">
        <f>O12059/D12059</f>
        <v>9.5113427819757249E-2</v>
      </c>
    </row>
    <row r="12060" spans="1:16" x14ac:dyDescent="0.3">
      <c r="A12060" s="2">
        <v>45182</v>
      </c>
      <c r="B12060" s="3" t="s">
        <v>20748</v>
      </c>
      <c r="C12060" s="4" t="s">
        <v>20749</v>
      </c>
      <c r="D12060" s="27">
        <v>6121.65</v>
      </c>
      <c r="E12060" s="27">
        <v>640.15</v>
      </c>
      <c r="F12060" s="27">
        <v>347.92</v>
      </c>
      <c r="G12060" s="26">
        <f>(E12060-F12060)/E12060</f>
        <v>0.45650238225415912</v>
      </c>
      <c r="H12060" s="27">
        <f>E12060-F12060</f>
        <v>292.22999999999996</v>
      </c>
      <c r="I12060" s="35">
        <f>E12060/D12060</f>
        <v>0.10457147991146178</v>
      </c>
      <c r="J12060" s="3">
        <v>29.39</v>
      </c>
      <c r="K12060" s="26">
        <v>0.439</v>
      </c>
      <c r="L12060" s="4" t="b">
        <v>1</v>
      </c>
      <c r="M12060" s="4" t="s">
        <v>57</v>
      </c>
      <c r="N12060" s="35">
        <f>'Landed Freight Margin Tool'!$D$4</f>
        <v>0.58708499999999997</v>
      </c>
      <c r="O12060" s="30">
        <f>(MAX($F12060,MIN(0.18*$D12060,$F12060*(1+$N12060))))</f>
        <v>552.17861320000009</v>
      </c>
      <c r="P12060" s="35">
        <f>O12060/D12060</f>
        <v>9.0200944712618344E-2</v>
      </c>
    </row>
    <row r="12061" spans="1:16" x14ac:dyDescent="0.3">
      <c r="A12061" s="2">
        <v>45002</v>
      </c>
      <c r="B12061" s="3" t="s">
        <v>20033</v>
      </c>
      <c r="C12061" s="4" t="s">
        <v>20034</v>
      </c>
      <c r="D12061" s="27">
        <v>6394.63</v>
      </c>
      <c r="E12061" s="27">
        <v>668.79</v>
      </c>
      <c r="F12061" s="27">
        <v>482.47</v>
      </c>
      <c r="G12061" s="26">
        <f>(E12061-F12061)/E12061</f>
        <v>0.27859268230685258</v>
      </c>
      <c r="H12061" s="27">
        <f>E12061-F12061</f>
        <v>186.31999999999994</v>
      </c>
      <c r="I12061" s="35">
        <f>E12061/D12061</f>
        <v>0.10458619185160048</v>
      </c>
      <c r="J12061" s="3">
        <v>5192.93</v>
      </c>
      <c r="K12061" s="26">
        <v>0.218</v>
      </c>
      <c r="L12061" s="4" t="b">
        <v>1</v>
      </c>
      <c r="M12061" s="4" t="s">
        <v>57</v>
      </c>
      <c r="N12061" s="35">
        <f>'Landed Freight Margin Tool'!$D$4</f>
        <v>0.58708499999999997</v>
      </c>
      <c r="O12061" s="30">
        <f>(MAX($F12061,MIN(0.18*$D12061,$F12061*(1+$N12061))))</f>
        <v>765.7208999500001</v>
      </c>
      <c r="P12061" s="35">
        <f>O12061/D12061</f>
        <v>0.11974436362228934</v>
      </c>
    </row>
    <row r="12062" spans="1:16" x14ac:dyDescent="0.3">
      <c r="A12062" s="2">
        <v>45161</v>
      </c>
      <c r="B12062" s="3" t="s">
        <v>8970</v>
      </c>
      <c r="C12062" s="4" t="s">
        <v>8971</v>
      </c>
      <c r="D12062" s="27">
        <v>20062.18</v>
      </c>
      <c r="E12062" s="27">
        <v>2099.85</v>
      </c>
      <c r="F12062" s="27">
        <v>1423.59</v>
      </c>
      <c r="G12062" s="26">
        <f>(E12062-F12062)/E12062</f>
        <v>0.32205157511250804</v>
      </c>
      <c r="H12062" s="27">
        <f>E12062-F12062</f>
        <v>676.26</v>
      </c>
      <c r="I12062" s="35">
        <f>E12062/D12062</f>
        <v>0.10466709001713671</v>
      </c>
      <c r="J12062" s="3">
        <v>1882.01</v>
      </c>
      <c r="K12062" s="26">
        <v>0.22</v>
      </c>
      <c r="L12062" s="4" t="b">
        <v>1</v>
      </c>
      <c r="M12062" s="4" t="s">
        <v>57</v>
      </c>
      <c r="N12062" s="35">
        <f>'Landed Freight Margin Tool'!$D$4</f>
        <v>0.58708499999999997</v>
      </c>
      <c r="O12062" s="30">
        <f>(MAX($F12062,MIN(0.18*$D12062,$F12062*(1+$N12062))))</f>
        <v>2259.3583351500001</v>
      </c>
      <c r="P12062" s="35">
        <f>O12062/D12062</f>
        <v>0.11261778805443876</v>
      </c>
    </row>
    <row r="12063" spans="1:16" x14ac:dyDescent="0.3">
      <c r="A12063" s="2">
        <v>44992</v>
      </c>
      <c r="B12063" s="3" t="s">
        <v>8429</v>
      </c>
      <c r="C12063" s="4" t="s">
        <v>8430</v>
      </c>
      <c r="D12063" s="27">
        <v>3419.82</v>
      </c>
      <c r="E12063" s="27">
        <v>358.12</v>
      </c>
      <c r="F12063" s="27">
        <v>262.17</v>
      </c>
      <c r="G12063" s="26">
        <f>(E12063-F12063)/E12063</f>
        <v>0.26792695185971177</v>
      </c>
      <c r="H12063" s="27">
        <f>E12063-F12063</f>
        <v>95.949999999999989</v>
      </c>
      <c r="I12063" s="35">
        <f>E12063/D12063</f>
        <v>0.1047189618167038</v>
      </c>
      <c r="J12063" s="3">
        <v>4045.88</v>
      </c>
      <c r="K12063" s="26">
        <v>0.22</v>
      </c>
      <c r="L12063" s="4" t="b">
        <v>1</v>
      </c>
      <c r="M12063" s="4" t="s">
        <v>57</v>
      </c>
      <c r="N12063" s="35">
        <f>'Landed Freight Margin Tool'!$D$4</f>
        <v>0.58708499999999997</v>
      </c>
      <c r="O12063" s="30">
        <f>(MAX($F12063,MIN(0.18*$D12063,$F12063*(1+$N12063))))</f>
        <v>416.08607445000007</v>
      </c>
      <c r="P12063" s="35">
        <f>O12063/D12063</f>
        <v>0.12166899849992106</v>
      </c>
    </row>
    <row r="12064" spans="1:16" x14ac:dyDescent="0.3">
      <c r="A12064" s="2">
        <v>45086</v>
      </c>
      <c r="B12064" s="3" t="s">
        <v>23626</v>
      </c>
      <c r="C12064" s="4" t="s">
        <v>23627</v>
      </c>
      <c r="D12064" s="27">
        <v>9114.52</v>
      </c>
      <c r="E12064" s="27">
        <v>955.06</v>
      </c>
      <c r="F12064" s="27">
        <v>504.13</v>
      </c>
      <c r="G12064" s="26">
        <f>(E12064-F12064)/E12064</f>
        <v>0.4721483467007308</v>
      </c>
      <c r="H12064" s="27">
        <f>E12064-F12064</f>
        <v>450.92999999999995</v>
      </c>
      <c r="I12064" s="35">
        <f>E12064/D12064</f>
        <v>0.10478445381654765</v>
      </c>
      <c r="J12064" s="3">
        <v>23401.93</v>
      </c>
      <c r="K12064" s="26">
        <v>0.19</v>
      </c>
      <c r="L12064" s="4" t="b">
        <v>1</v>
      </c>
      <c r="M12064" s="4" t="s">
        <v>57</v>
      </c>
      <c r="N12064" s="35">
        <f>'Landed Freight Margin Tool'!$D$4</f>
        <v>0.58708499999999997</v>
      </c>
      <c r="O12064" s="30">
        <f>(MAX($F12064,MIN(0.18*$D12064,$F12064*(1+$N12064))))</f>
        <v>800.09716105000007</v>
      </c>
      <c r="P12064" s="35">
        <f>O12064/D12064</f>
        <v>8.7782698490979236E-2</v>
      </c>
    </row>
    <row r="12065" spans="1:16" x14ac:dyDescent="0.3">
      <c r="A12065" s="2">
        <v>45086</v>
      </c>
      <c r="B12065" s="3" t="s">
        <v>3993</v>
      </c>
      <c r="C12065" s="4" t="s">
        <v>3994</v>
      </c>
      <c r="D12065" s="27">
        <v>5843.23</v>
      </c>
      <c r="E12065" s="27">
        <v>612.86</v>
      </c>
      <c r="F12065" s="27">
        <v>397.01</v>
      </c>
      <c r="G12065" s="26">
        <f>(E12065-F12065)/E12065</f>
        <v>0.35220115523936957</v>
      </c>
      <c r="H12065" s="27">
        <f>E12065-F12065</f>
        <v>215.85000000000002</v>
      </c>
      <c r="I12065" s="35">
        <f>E12065/D12065</f>
        <v>0.10488377147570779</v>
      </c>
      <c r="J12065" s="3">
        <v>7.13</v>
      </c>
      <c r="K12065" s="26">
        <v>1.931</v>
      </c>
      <c r="L12065" s="4" t="b">
        <v>1</v>
      </c>
      <c r="M12065" s="4" t="s">
        <v>57</v>
      </c>
      <c r="N12065" s="35">
        <f>'Landed Freight Margin Tool'!$D$4</f>
        <v>0.58708499999999997</v>
      </c>
      <c r="O12065" s="30">
        <f>(MAX($F12065,MIN(0.18*$D12065,$F12065*(1+$N12065))))</f>
        <v>630.08861585</v>
      </c>
      <c r="P12065" s="35">
        <f>O12065/D12065</f>
        <v>0.10783224618062272</v>
      </c>
    </row>
    <row r="12066" spans="1:16" x14ac:dyDescent="0.3">
      <c r="A12066" s="2">
        <v>45257</v>
      </c>
      <c r="B12066" s="3" t="s">
        <v>17463</v>
      </c>
      <c r="C12066" s="4" t="s">
        <v>17464</v>
      </c>
      <c r="D12066" s="27">
        <v>5707.19</v>
      </c>
      <c r="E12066" s="27">
        <v>599.02</v>
      </c>
      <c r="F12066" s="27">
        <v>384.83</v>
      </c>
      <c r="G12066" s="26">
        <f>(E12066-F12066)/E12066</f>
        <v>0.35756736002136824</v>
      </c>
      <c r="H12066" s="27">
        <f>E12066-F12066</f>
        <v>214.19</v>
      </c>
      <c r="I12066" s="35">
        <f>E12066/D12066</f>
        <v>0.10495883263041883</v>
      </c>
      <c r="J12066" s="3">
        <v>-89.1</v>
      </c>
      <c r="K12066" s="26">
        <v>-6.9480000000000004</v>
      </c>
      <c r="L12066" s="4" t="b">
        <v>0</v>
      </c>
      <c r="M12066" s="4" t="s">
        <v>57</v>
      </c>
      <c r="N12066" s="35">
        <f>'Landed Freight Margin Tool'!$D$4</f>
        <v>0.58708499999999997</v>
      </c>
      <c r="O12066" s="30">
        <f>(MAX($F12066,MIN(0.18*$D12066,$F12066*(1+$N12066))))</f>
        <v>610.75792054999999</v>
      </c>
      <c r="P12066" s="35">
        <f>O12066/D12066</f>
        <v>0.10701552262146521</v>
      </c>
    </row>
    <row r="12067" spans="1:16" x14ac:dyDescent="0.3">
      <c r="A12067" s="2">
        <v>45273</v>
      </c>
      <c r="B12067" s="3" t="s">
        <v>19632</v>
      </c>
      <c r="C12067" s="4" t="s">
        <v>19633</v>
      </c>
      <c r="D12067" s="27">
        <v>9561.77</v>
      </c>
      <c r="E12067" s="27">
        <v>1003.96</v>
      </c>
      <c r="F12067" s="27">
        <v>619.66</v>
      </c>
      <c r="G12067" s="26">
        <f>(E12067-F12067)/E12067</f>
        <v>0.38278417466831355</v>
      </c>
      <c r="H12067" s="27">
        <f>E12067-F12067</f>
        <v>384.30000000000007</v>
      </c>
      <c r="I12067" s="35">
        <f>E12067/D12067</f>
        <v>0.10499729652564327</v>
      </c>
      <c r="J12067" s="3">
        <v>0</v>
      </c>
      <c r="K12067" s="26">
        <v>0</v>
      </c>
      <c r="L12067" s="4" t="b">
        <v>0</v>
      </c>
      <c r="M12067" s="4" t="s">
        <v>57</v>
      </c>
      <c r="N12067" s="35">
        <f>'Landed Freight Margin Tool'!$D$4</f>
        <v>0.58708499999999997</v>
      </c>
      <c r="O12067" s="30">
        <f>(MAX($F12067,MIN(0.18*$D12067,$F12067*(1+$N12067))))</f>
        <v>983.45309110000005</v>
      </c>
      <c r="P12067" s="35">
        <f>O12067/D12067</f>
        <v>0.10285261945225622</v>
      </c>
    </row>
    <row r="12068" spans="1:16" x14ac:dyDescent="0.3">
      <c r="A12068" s="2">
        <v>44988</v>
      </c>
      <c r="B12068" s="3" t="s">
        <v>5663</v>
      </c>
      <c r="C12068" s="4" t="s">
        <v>2251</v>
      </c>
      <c r="D12068" s="27">
        <v>8534.43</v>
      </c>
      <c r="E12068" s="27">
        <v>897.04</v>
      </c>
      <c r="F12068" s="27">
        <v>642.17999999999995</v>
      </c>
      <c r="G12068" s="26">
        <f>(E12068-F12068)/E12068</f>
        <v>0.28411219120663517</v>
      </c>
      <c r="H12068" s="27">
        <f>E12068-F12068</f>
        <v>254.86</v>
      </c>
      <c r="I12068" s="35">
        <f>E12068/D12068</f>
        <v>0.10510836693253092</v>
      </c>
      <c r="J12068" s="3">
        <v>0</v>
      </c>
      <c r="K12068" s="26">
        <v>0</v>
      </c>
      <c r="L12068" s="4" t="b">
        <v>0</v>
      </c>
      <c r="M12068" s="4" t="s">
        <v>57</v>
      </c>
      <c r="N12068" s="35">
        <f>'Landed Freight Margin Tool'!$D$4</f>
        <v>0.58708499999999997</v>
      </c>
      <c r="O12068" s="30">
        <f>(MAX($F12068,MIN(0.18*$D12068,$F12068*(1+$N12068))))</f>
        <v>1019.1942452999999</v>
      </c>
      <c r="P12068" s="35">
        <f>O12068/D12068</f>
        <v>0.1194214780951979</v>
      </c>
    </row>
    <row r="12069" spans="1:16" x14ac:dyDescent="0.3">
      <c r="A12069" s="2">
        <v>45072</v>
      </c>
      <c r="B12069" s="3" t="s">
        <v>12565</v>
      </c>
      <c r="C12069" s="4" t="s">
        <v>12566</v>
      </c>
      <c r="D12069" s="27">
        <v>22920.22</v>
      </c>
      <c r="E12069" s="27">
        <v>2409.6999999999998</v>
      </c>
      <c r="F12069" s="27">
        <v>1804.54</v>
      </c>
      <c r="G12069" s="26">
        <f>(E12069-F12069)/E12069</f>
        <v>0.25113499605760048</v>
      </c>
      <c r="H12069" s="27">
        <f>E12069-F12069</f>
        <v>605.15999999999985</v>
      </c>
      <c r="I12069" s="35">
        <f>E12069/D12069</f>
        <v>0.10513424391214393</v>
      </c>
      <c r="J12069" s="3">
        <v>1251.23</v>
      </c>
      <c r="K12069" s="26">
        <v>0.22600000000000001</v>
      </c>
      <c r="L12069" s="4" t="b">
        <v>1</v>
      </c>
      <c r="M12069" s="4" t="s">
        <v>57</v>
      </c>
      <c r="N12069" s="35">
        <f>'Landed Freight Margin Tool'!$D$4</f>
        <v>0.58708499999999997</v>
      </c>
      <c r="O12069" s="30">
        <f>(MAX($F12069,MIN(0.18*$D12069,$F12069*(1+$N12069))))</f>
        <v>2863.9583659</v>
      </c>
      <c r="P12069" s="35">
        <f>O12069/D12069</f>
        <v>0.12495335410829389</v>
      </c>
    </row>
    <row r="12070" spans="1:16" x14ac:dyDescent="0.3">
      <c r="A12070" s="2">
        <v>45127</v>
      </c>
      <c r="B12070" s="3" t="s">
        <v>9489</v>
      </c>
      <c r="C12070" s="4" t="s">
        <v>9490</v>
      </c>
      <c r="D12070" s="27">
        <v>20701.689999999999</v>
      </c>
      <c r="E12070" s="27">
        <v>2177.7800000000002</v>
      </c>
      <c r="F12070" s="27">
        <v>1339.38</v>
      </c>
      <c r="G12070" s="26">
        <f>(E12070-F12070)/E12070</f>
        <v>0.38497919900081734</v>
      </c>
      <c r="H12070" s="27">
        <f>E12070-F12070</f>
        <v>838.40000000000009</v>
      </c>
      <c r="I12070" s="35">
        <f>E12070/D12070</f>
        <v>0.10519817464178047</v>
      </c>
      <c r="J12070" s="3">
        <v>973.34</v>
      </c>
      <c r="K12070" s="26">
        <v>0.22</v>
      </c>
      <c r="L12070" s="4" t="b">
        <v>1</v>
      </c>
      <c r="M12070" s="4" t="s">
        <v>57</v>
      </c>
      <c r="N12070" s="35">
        <f>'Landed Freight Margin Tool'!$D$4</f>
        <v>0.58708499999999997</v>
      </c>
      <c r="O12070" s="30">
        <f>(MAX($F12070,MIN(0.18*$D12070,$F12070*(1+$N12070))))</f>
        <v>2125.7099073000004</v>
      </c>
      <c r="P12070" s="35">
        <f>O12070/D12070</f>
        <v>0.10268291657830837</v>
      </c>
    </row>
    <row r="12071" spans="1:16" x14ac:dyDescent="0.3">
      <c r="A12071" s="2">
        <v>45040</v>
      </c>
      <c r="B12071" s="3" t="s">
        <v>9138</v>
      </c>
      <c r="C12071" s="4" t="s">
        <v>9139</v>
      </c>
      <c r="D12071" s="27">
        <v>11621.74</v>
      </c>
      <c r="E12071" s="27">
        <v>1224.0999999999999</v>
      </c>
      <c r="F12071" s="27">
        <v>838.37</v>
      </c>
      <c r="G12071" s="26">
        <f>(E12071-F12071)/E12071</f>
        <v>0.31511314435095167</v>
      </c>
      <c r="H12071" s="27">
        <f>E12071-F12071</f>
        <v>385.7299999999999</v>
      </c>
      <c r="I12071" s="35">
        <f>E12071/D12071</f>
        <v>0.10532846200310796</v>
      </c>
      <c r="J12071" s="3">
        <v>3895</v>
      </c>
      <c r="K12071" s="26">
        <v>0.22</v>
      </c>
      <c r="L12071" s="4" t="b">
        <v>1</v>
      </c>
      <c r="M12071" s="4" t="s">
        <v>57</v>
      </c>
      <c r="N12071" s="35">
        <f>'Landed Freight Margin Tool'!$D$4</f>
        <v>0.58708499999999997</v>
      </c>
      <c r="O12071" s="30">
        <f>(MAX($F12071,MIN(0.18*$D12071,$F12071*(1+$N12071))))</f>
        <v>1330.56445145</v>
      </c>
      <c r="P12071" s="35">
        <f>O12071/D12071</f>
        <v>0.11448926335041053</v>
      </c>
    </row>
    <row r="12072" spans="1:16" x14ac:dyDescent="0.3">
      <c r="A12072" s="2">
        <v>45092</v>
      </c>
      <c r="B12072" s="3" t="s">
        <v>2693</v>
      </c>
      <c r="C12072" s="4" t="s">
        <v>2694</v>
      </c>
      <c r="D12072" s="27">
        <v>1130.73</v>
      </c>
      <c r="E12072" s="27">
        <v>119.27</v>
      </c>
      <c r="F12072" s="27">
        <v>62.49</v>
      </c>
      <c r="G12072" s="26">
        <f>(E12072-F12072)/E12072</f>
        <v>0.47606271484866264</v>
      </c>
      <c r="H12072" s="27">
        <f>E12072-F12072</f>
        <v>56.779999999999994</v>
      </c>
      <c r="I12072" s="35">
        <f>E12072/D12072</f>
        <v>0.10548053027690076</v>
      </c>
      <c r="J12072" s="3">
        <v>41.77</v>
      </c>
      <c r="K12072" s="26">
        <v>0.36499999999999999</v>
      </c>
      <c r="L12072" s="4" t="b">
        <v>1</v>
      </c>
      <c r="M12072" s="4" t="s">
        <v>57</v>
      </c>
      <c r="N12072" s="35">
        <f>'Landed Freight Margin Tool'!$D$4</f>
        <v>0.58708499999999997</v>
      </c>
      <c r="O12072" s="30">
        <f>(MAX($F12072,MIN(0.18*$D12072,$F12072*(1+$N12072))))</f>
        <v>99.176941650000003</v>
      </c>
      <c r="P12072" s="35">
        <f>O12072/D12072</f>
        <v>8.7710542437186595E-2</v>
      </c>
    </row>
    <row r="12073" spans="1:16" x14ac:dyDescent="0.3">
      <c r="A12073" s="2">
        <v>45268</v>
      </c>
      <c r="B12073" s="3" t="s">
        <v>20262</v>
      </c>
      <c r="C12073" s="4" t="s">
        <v>20263</v>
      </c>
      <c r="D12073" s="27">
        <v>13785.73</v>
      </c>
      <c r="E12073" s="27">
        <v>1455.16</v>
      </c>
      <c r="F12073" s="27">
        <v>807.99</v>
      </c>
      <c r="G12073" s="26">
        <f>(E12073-F12073)/E12073</f>
        <v>0.44474147172819484</v>
      </c>
      <c r="H12073" s="27">
        <f>E12073-F12073</f>
        <v>647.17000000000007</v>
      </c>
      <c r="I12073" s="35">
        <f>E12073/D12073</f>
        <v>0.10555552734603102</v>
      </c>
      <c r="J12073" s="3">
        <v>9384.98</v>
      </c>
      <c r="K12073" s="26">
        <v>0.13600000000000001</v>
      </c>
      <c r="L12073" s="4" t="b">
        <v>0</v>
      </c>
      <c r="M12073" s="4" t="s">
        <v>57</v>
      </c>
      <c r="N12073" s="35">
        <f>'Landed Freight Margin Tool'!$D$4</f>
        <v>0.58708499999999997</v>
      </c>
      <c r="O12073" s="30">
        <f>(MAX($F12073,MIN(0.18*$D12073,$F12073*(1+$N12073))))</f>
        <v>1282.3488091500001</v>
      </c>
      <c r="P12073" s="35">
        <f>O12073/D12073</f>
        <v>9.3020014837806933E-2</v>
      </c>
    </row>
    <row r="12074" spans="1:16" x14ac:dyDescent="0.3">
      <c r="A12074" s="2">
        <v>45237</v>
      </c>
      <c r="B12074" s="3" t="s">
        <v>9921</v>
      </c>
      <c r="C12074" s="4" t="s">
        <v>9922</v>
      </c>
      <c r="D12074" s="27">
        <v>22549.58</v>
      </c>
      <c r="E12074" s="27">
        <v>2381.15</v>
      </c>
      <c r="F12074" s="27">
        <v>1331.26</v>
      </c>
      <c r="G12074" s="26">
        <f>(E12074-F12074)/E12074</f>
        <v>0.44091720387207867</v>
      </c>
      <c r="H12074" s="27">
        <f>E12074-F12074</f>
        <v>1049.8900000000001</v>
      </c>
      <c r="I12074" s="35">
        <f>E12074/D12074</f>
        <v>0.10559620179178503</v>
      </c>
      <c r="J12074" s="3">
        <v>1556.36</v>
      </c>
      <c r="K12074" s="26">
        <v>0.22</v>
      </c>
      <c r="L12074" s="4" t="b">
        <v>1</v>
      </c>
      <c r="M12074" s="4" t="s">
        <v>57</v>
      </c>
      <c r="N12074" s="35">
        <f>'Landed Freight Margin Tool'!$D$4</f>
        <v>0.58708499999999997</v>
      </c>
      <c r="O12074" s="30">
        <f>(MAX($F12074,MIN(0.18*$D12074,$F12074*(1+$N12074))))</f>
        <v>2112.8227771000002</v>
      </c>
      <c r="P12074" s="35">
        <f>O12074/D12074</f>
        <v>9.3696768503005373E-2</v>
      </c>
    </row>
    <row r="12075" spans="1:16" x14ac:dyDescent="0.3">
      <c r="A12075" s="2">
        <v>45006</v>
      </c>
      <c r="B12075" s="3" t="s">
        <v>9890</v>
      </c>
      <c r="C12075" s="4" t="s">
        <v>9891</v>
      </c>
      <c r="D12075" s="27">
        <v>23876.18</v>
      </c>
      <c r="E12075" s="27">
        <v>2522.06</v>
      </c>
      <c r="F12075" s="27">
        <v>1653.73</v>
      </c>
      <c r="G12075" s="26">
        <f>(E12075-F12075)/E12075</f>
        <v>0.34429395018358006</v>
      </c>
      <c r="H12075" s="27">
        <f>E12075-F12075</f>
        <v>868.32999999999993</v>
      </c>
      <c r="I12075" s="35">
        <f>E12075/D12075</f>
        <v>0.10563080023688881</v>
      </c>
      <c r="J12075" s="3">
        <v>20093.830000000002</v>
      </c>
      <c r="K12075" s="26">
        <v>8.1000000000000003E-2</v>
      </c>
      <c r="L12075" s="4" t="b">
        <v>0</v>
      </c>
      <c r="M12075" s="4" t="s">
        <v>57</v>
      </c>
      <c r="N12075" s="35">
        <f>'Landed Freight Margin Tool'!$D$4</f>
        <v>0.58708499999999997</v>
      </c>
      <c r="O12075" s="30">
        <f>(MAX($F12075,MIN(0.18*$D12075,$F12075*(1+$N12075))))</f>
        <v>2624.6100770500002</v>
      </c>
      <c r="P12075" s="35">
        <f>O12075/D12075</f>
        <v>0.10992587914188953</v>
      </c>
    </row>
    <row r="12076" spans="1:16" x14ac:dyDescent="0.3">
      <c r="A12076" s="2">
        <v>45001</v>
      </c>
      <c r="B12076" s="3" t="s">
        <v>6879</v>
      </c>
      <c r="C12076" s="4" t="s">
        <v>6880</v>
      </c>
      <c r="D12076" s="27">
        <v>21821.16</v>
      </c>
      <c r="E12076" s="27">
        <v>2305.94</v>
      </c>
      <c r="F12076" s="27">
        <v>1288.42</v>
      </c>
      <c r="G12076" s="26">
        <f>(E12076-F12076)/E12076</f>
        <v>0.441260397061502</v>
      </c>
      <c r="H12076" s="27">
        <f>E12076-F12076</f>
        <v>1017.52</v>
      </c>
      <c r="I12076" s="35">
        <f>E12076/D12076</f>
        <v>0.10567449209849522</v>
      </c>
      <c r="J12076" s="3">
        <v>1461.08</v>
      </c>
      <c r="K12076" s="26">
        <v>0.21</v>
      </c>
      <c r="L12076" s="4" t="b">
        <v>1</v>
      </c>
      <c r="M12076" s="4" t="s">
        <v>57</v>
      </c>
      <c r="N12076" s="35">
        <f>'Landed Freight Margin Tool'!$D$4</f>
        <v>0.58708499999999997</v>
      </c>
      <c r="O12076" s="30">
        <f>(MAX($F12076,MIN(0.18*$D12076,$F12076*(1+$N12076))))</f>
        <v>2044.8320557000002</v>
      </c>
      <c r="P12076" s="35">
        <f>O12076/D12076</f>
        <v>9.3708677985038388E-2</v>
      </c>
    </row>
    <row r="12077" spans="1:16" x14ac:dyDescent="0.3">
      <c r="A12077" s="2">
        <v>44994</v>
      </c>
      <c r="B12077" s="3" t="s">
        <v>13708</v>
      </c>
      <c r="C12077" s="4" t="s">
        <v>13709</v>
      </c>
      <c r="D12077" s="27">
        <v>3195.88</v>
      </c>
      <c r="E12077" s="27">
        <v>338.26</v>
      </c>
      <c r="F12077" s="27">
        <v>186.88</v>
      </c>
      <c r="G12077" s="26">
        <f>(E12077-F12077)/E12077</f>
        <v>0.44752557204517235</v>
      </c>
      <c r="H12077" s="27">
        <f>E12077-F12077</f>
        <v>151.38</v>
      </c>
      <c r="I12077" s="35">
        <f>E12077/D12077</f>
        <v>0.10584252224739352</v>
      </c>
      <c r="J12077" s="3">
        <v>4419.17</v>
      </c>
      <c r="K12077" s="26">
        <v>0.193</v>
      </c>
      <c r="L12077" s="4" t="b">
        <v>1</v>
      </c>
      <c r="M12077" s="4" t="s">
        <v>57</v>
      </c>
      <c r="N12077" s="35">
        <f>'Landed Freight Margin Tool'!$D$4</f>
        <v>0.58708499999999997</v>
      </c>
      <c r="O12077" s="30">
        <f>(MAX($F12077,MIN(0.18*$D12077,$F12077*(1+$N12077))))</f>
        <v>296.59444480000002</v>
      </c>
      <c r="P12077" s="35">
        <f>O12077/D12077</f>
        <v>9.2805250760353952E-2</v>
      </c>
    </row>
    <row r="12078" spans="1:16" x14ac:dyDescent="0.3">
      <c r="A12078" s="2">
        <v>45193</v>
      </c>
      <c r="B12078" s="3" t="s">
        <v>8941</v>
      </c>
      <c r="C12078" s="4" t="s">
        <v>8942</v>
      </c>
      <c r="D12078" s="27">
        <v>12283.33</v>
      </c>
      <c r="E12078" s="27">
        <v>1300.54</v>
      </c>
      <c r="F12078" s="27">
        <v>1343.87</v>
      </c>
      <c r="G12078" s="26">
        <f>(E12078-F12078)/E12078</f>
        <v>-3.3316929890660749E-2</v>
      </c>
      <c r="H12078" s="27">
        <f>E12078-F12078</f>
        <v>-43.329999999999927</v>
      </c>
      <c r="I12078" s="35">
        <f>E12078/D12078</f>
        <v>0.10587845478384118</v>
      </c>
      <c r="J12078" s="3">
        <v>614</v>
      </c>
      <c r="K12078" s="26">
        <v>0.156</v>
      </c>
      <c r="L12078" s="4" t="b">
        <v>0</v>
      </c>
      <c r="M12078" s="4" t="s">
        <v>57</v>
      </c>
      <c r="N12078" s="35">
        <f>'Landed Freight Margin Tool'!$D$4</f>
        <v>0.58708499999999997</v>
      </c>
      <c r="O12078" s="30">
        <f>(MAX($F12078,MIN(0.18*$D12078,$F12078*(1+$N12078))))</f>
        <v>2132.8359189499997</v>
      </c>
      <c r="P12078" s="35">
        <f>O12078/D12078</f>
        <v>0.17363662125417129</v>
      </c>
    </row>
    <row r="12079" spans="1:16" x14ac:dyDescent="0.3">
      <c r="A12079" s="2">
        <v>45184</v>
      </c>
      <c r="B12079" s="3" t="s">
        <v>25057</v>
      </c>
      <c r="C12079" s="4" t="s">
        <v>25058</v>
      </c>
      <c r="D12079" s="27">
        <v>7528.46</v>
      </c>
      <c r="E12079" s="27">
        <v>797.39</v>
      </c>
      <c r="F12079" s="27">
        <v>444.96</v>
      </c>
      <c r="G12079" s="26">
        <f>(E12079-F12079)/E12079</f>
        <v>0.44197945798166521</v>
      </c>
      <c r="H12079" s="27">
        <f>E12079-F12079</f>
        <v>352.43</v>
      </c>
      <c r="I12079" s="35">
        <f>E12079/D12079</f>
        <v>0.10591674791391599</v>
      </c>
      <c r="J12079" s="3">
        <v>527.21</v>
      </c>
      <c r="K12079" s="26">
        <v>0.56100000000000005</v>
      </c>
      <c r="L12079" s="4" t="b">
        <v>1</v>
      </c>
      <c r="M12079" s="4" t="s">
        <v>57</v>
      </c>
      <c r="N12079" s="35">
        <f>'Landed Freight Margin Tool'!$D$4</f>
        <v>0.58708499999999997</v>
      </c>
      <c r="O12079" s="30">
        <f>(MAX($F12079,MIN(0.18*$D12079,$F12079*(1+$N12079))))</f>
        <v>706.18934160000003</v>
      </c>
      <c r="P12079" s="35">
        <f>O12079/D12079</f>
        <v>9.3802629169843499E-2</v>
      </c>
    </row>
    <row r="12080" spans="1:16" x14ac:dyDescent="0.3">
      <c r="A12080" s="2">
        <v>45215</v>
      </c>
      <c r="B12080" s="3" t="s">
        <v>13694</v>
      </c>
      <c r="C12080" s="4" t="s">
        <v>13695</v>
      </c>
      <c r="D12080" s="27">
        <v>10893.79</v>
      </c>
      <c r="E12080" s="27">
        <v>1154.6400000000001</v>
      </c>
      <c r="F12080" s="27">
        <v>619.9</v>
      </c>
      <c r="G12080" s="26">
        <f>(E12080-F12080)/E12080</f>
        <v>0.46312270491235369</v>
      </c>
      <c r="H12080" s="27">
        <f>E12080-F12080</f>
        <v>534.74000000000012</v>
      </c>
      <c r="I12080" s="35">
        <f>E12080/D12080</f>
        <v>0.10599066073423483</v>
      </c>
      <c r="J12080" s="3">
        <v>6253.17</v>
      </c>
      <c r="K12080" s="26">
        <v>0.214</v>
      </c>
      <c r="L12080" s="4" t="b">
        <v>1</v>
      </c>
      <c r="M12080" s="4" t="s">
        <v>57</v>
      </c>
      <c r="N12080" s="35">
        <f>'Landed Freight Margin Tool'!$D$4</f>
        <v>0.58708499999999997</v>
      </c>
      <c r="O12080" s="30">
        <f>(MAX($F12080,MIN(0.18*$D12080,$F12080*(1+$N12080))))</f>
        <v>983.83399150000002</v>
      </c>
      <c r="P12080" s="35">
        <f>O12080/D12080</f>
        <v>9.0311451891398678E-2</v>
      </c>
    </row>
    <row r="12081" spans="1:16" x14ac:dyDescent="0.3">
      <c r="A12081" s="2">
        <v>45133</v>
      </c>
      <c r="B12081" s="3" t="s">
        <v>7782</v>
      </c>
      <c r="C12081" s="4" t="s">
        <v>7783</v>
      </c>
      <c r="D12081" s="27">
        <v>1178.8399999999999</v>
      </c>
      <c r="E12081" s="27">
        <v>125.06</v>
      </c>
      <c r="F12081" s="27">
        <v>78.650000000000006</v>
      </c>
      <c r="G12081" s="26">
        <f>(E12081-F12081)/E12081</f>
        <v>0.37110187110187109</v>
      </c>
      <c r="H12081" s="27">
        <f>E12081-F12081</f>
        <v>46.41</v>
      </c>
      <c r="I12081" s="35">
        <f>E12081/D12081</f>
        <v>0.10608734009704456</v>
      </c>
      <c r="J12081" s="3">
        <v>6317.28</v>
      </c>
      <c r="K12081" s="26">
        <v>0.22</v>
      </c>
      <c r="L12081" s="4" t="b">
        <v>1</v>
      </c>
      <c r="M12081" s="4" t="s">
        <v>57</v>
      </c>
      <c r="N12081" s="35">
        <f>'Landed Freight Margin Tool'!$D$4</f>
        <v>0.58708499999999997</v>
      </c>
      <c r="O12081" s="30">
        <f>(MAX($F12081,MIN(0.18*$D12081,$F12081*(1+$N12081))))</f>
        <v>124.82423525000002</v>
      </c>
      <c r="P12081" s="35">
        <f>O12081/D12081</f>
        <v>0.10588734285399208</v>
      </c>
    </row>
    <row r="12082" spans="1:16" x14ac:dyDescent="0.3">
      <c r="A12082" s="2">
        <v>45279</v>
      </c>
      <c r="B12082" s="3" t="s">
        <v>17328</v>
      </c>
      <c r="C12082" s="4" t="s">
        <v>17329</v>
      </c>
      <c r="D12082" s="27">
        <v>1512.86</v>
      </c>
      <c r="E12082" s="27">
        <v>160.66999999999999</v>
      </c>
      <c r="F12082" s="27">
        <v>96.48</v>
      </c>
      <c r="G12082" s="26">
        <f>(E12082-F12082)/E12082</f>
        <v>0.39951453289350836</v>
      </c>
      <c r="H12082" s="27">
        <f>E12082-F12082</f>
        <v>64.189999999999984</v>
      </c>
      <c r="I12082" s="35">
        <f>E12082/D12082</f>
        <v>0.10620282114670228</v>
      </c>
      <c r="J12082" s="3">
        <v>6563.04</v>
      </c>
      <c r="K12082" s="26">
        <v>0.13600000000000001</v>
      </c>
      <c r="L12082" s="4" t="b">
        <v>0</v>
      </c>
      <c r="M12082" s="4" t="s">
        <v>57</v>
      </c>
      <c r="N12082" s="35">
        <f>'Landed Freight Margin Tool'!$D$4</f>
        <v>0.58708499999999997</v>
      </c>
      <c r="O12082" s="30">
        <f>(MAX($F12082,MIN(0.18*$D12082,$F12082*(1+$N12082))))</f>
        <v>153.12196080000001</v>
      </c>
      <c r="P12082" s="35">
        <f>O12082/D12082</f>
        <v>0.10121356953055803</v>
      </c>
    </row>
    <row r="12083" spans="1:16" x14ac:dyDescent="0.3">
      <c r="A12083" s="2">
        <v>45231</v>
      </c>
      <c r="B12083" s="3" t="s">
        <v>1956</v>
      </c>
      <c r="C12083" s="4" t="s">
        <v>1957</v>
      </c>
      <c r="D12083" s="27">
        <v>18560.75</v>
      </c>
      <c r="E12083" s="27">
        <v>1972.2</v>
      </c>
      <c r="F12083" s="27">
        <v>1385.94</v>
      </c>
      <c r="G12083" s="26">
        <f>(E12083-F12083)/E12083</f>
        <v>0.29726194097961667</v>
      </c>
      <c r="H12083" s="27">
        <f>E12083-F12083</f>
        <v>586.26</v>
      </c>
      <c r="I12083" s="35">
        <f>E12083/D12083</f>
        <v>0.10625648209258785</v>
      </c>
      <c r="J12083" s="3">
        <v>0</v>
      </c>
      <c r="K12083" s="26">
        <v>0</v>
      </c>
      <c r="L12083" s="4" t="b">
        <v>0</v>
      </c>
      <c r="M12083" s="4" t="s">
        <v>57</v>
      </c>
      <c r="N12083" s="35">
        <f>'Landed Freight Margin Tool'!$D$4</f>
        <v>0.58708499999999997</v>
      </c>
      <c r="O12083" s="30">
        <f>(MAX($F12083,MIN(0.18*$D12083,$F12083*(1+$N12083))))</f>
        <v>2199.6045849000002</v>
      </c>
      <c r="P12083" s="35">
        <f>O12083/D12083</f>
        <v>0.11850838920302252</v>
      </c>
    </row>
    <row r="12084" spans="1:16" x14ac:dyDescent="0.3">
      <c r="A12084" s="2">
        <v>45058</v>
      </c>
      <c r="B12084" s="3" t="s">
        <v>11812</v>
      </c>
      <c r="C12084" s="4" t="s">
        <v>11813</v>
      </c>
      <c r="D12084" s="27">
        <v>11339.05</v>
      </c>
      <c r="E12084" s="27">
        <v>1204.8499999999999</v>
      </c>
      <c r="F12084" s="27">
        <v>779.05</v>
      </c>
      <c r="G12084" s="26">
        <f>(E12084-F12084)/E12084</f>
        <v>0.35340498817280158</v>
      </c>
      <c r="H12084" s="27">
        <f>E12084-F12084</f>
        <v>425.79999999999995</v>
      </c>
      <c r="I12084" s="35">
        <f>E12084/D12084</f>
        <v>0.10625669698960671</v>
      </c>
      <c r="J12084" s="3">
        <v>0</v>
      </c>
      <c r="K12084" s="26">
        <v>0</v>
      </c>
      <c r="L12084" s="4" t="b">
        <v>0</v>
      </c>
      <c r="M12084" s="4" t="s">
        <v>57</v>
      </c>
      <c r="N12084" s="35">
        <f>'Landed Freight Margin Tool'!$D$4</f>
        <v>0.58708499999999997</v>
      </c>
      <c r="O12084" s="30">
        <f>(MAX($F12084,MIN(0.18*$D12084,$F12084*(1+$N12084))))</f>
        <v>1236.41856925</v>
      </c>
      <c r="P12084" s="35">
        <f>O12084/D12084</f>
        <v>0.10904075467080576</v>
      </c>
    </row>
    <row r="12085" spans="1:16" x14ac:dyDescent="0.3">
      <c r="A12085" s="2">
        <v>44951</v>
      </c>
      <c r="B12085" s="3" t="s">
        <v>21540</v>
      </c>
      <c r="C12085" s="4" t="s">
        <v>17420</v>
      </c>
      <c r="D12085" s="27">
        <v>5788.46</v>
      </c>
      <c r="E12085" s="27">
        <v>615.52</v>
      </c>
      <c r="F12085" s="27">
        <v>411.95</v>
      </c>
      <c r="G12085" s="26">
        <f>(E12085-F12085)/E12085</f>
        <v>0.33072848973225888</v>
      </c>
      <c r="H12085" s="27">
        <f>E12085-F12085</f>
        <v>203.57</v>
      </c>
      <c r="I12085" s="35">
        <f>E12085/D12085</f>
        <v>0.10633570932510547</v>
      </c>
      <c r="J12085" s="3">
        <v>1607.2</v>
      </c>
      <c r="K12085" s="26">
        <v>0.22</v>
      </c>
      <c r="L12085" s="4" t="b">
        <v>1</v>
      </c>
      <c r="M12085" s="4" t="s">
        <v>57</v>
      </c>
      <c r="N12085" s="35">
        <f>'Landed Freight Margin Tool'!$D$4</f>
        <v>0.58708499999999997</v>
      </c>
      <c r="O12085" s="30">
        <f>(MAX($F12085,MIN(0.18*$D12085,$F12085*(1+$N12085))))</f>
        <v>653.79966575000003</v>
      </c>
      <c r="P12085" s="35">
        <f>O12085/D12085</f>
        <v>0.11294880948473342</v>
      </c>
    </row>
    <row r="12086" spans="1:16" x14ac:dyDescent="0.3">
      <c r="A12086" s="2">
        <v>45030</v>
      </c>
      <c r="B12086" s="3" t="s">
        <v>4423</v>
      </c>
      <c r="C12086" s="4" t="s">
        <v>4424</v>
      </c>
      <c r="D12086" s="27">
        <v>516.41999999999996</v>
      </c>
      <c r="E12086" s="27">
        <v>54.92</v>
      </c>
      <c r="F12086" s="27">
        <v>23.77</v>
      </c>
      <c r="G12086" s="26">
        <f>(E12086-F12086)/E12086</f>
        <v>0.56718863801893671</v>
      </c>
      <c r="H12086" s="27">
        <f>E12086-F12086</f>
        <v>31.150000000000002</v>
      </c>
      <c r="I12086" s="35">
        <f>E12086/D12086</f>
        <v>0.10634754657062083</v>
      </c>
      <c r="J12086" s="3">
        <v>1616.22</v>
      </c>
      <c r="K12086" s="26">
        <v>0.22</v>
      </c>
      <c r="L12086" s="4" t="b">
        <v>1</v>
      </c>
      <c r="M12086" s="4" t="s">
        <v>57</v>
      </c>
      <c r="N12086" s="35">
        <f>'Landed Freight Margin Tool'!$D$4</f>
        <v>0.58708499999999997</v>
      </c>
      <c r="O12086" s="30">
        <f>(MAX($F12086,MIN(0.18*$D12086,$F12086*(1+$N12086))))</f>
        <v>37.725010449999999</v>
      </c>
      <c r="P12086" s="35">
        <f>O12086/D12086</f>
        <v>7.3051025231400807E-2</v>
      </c>
    </row>
    <row r="12087" spans="1:16" x14ac:dyDescent="0.3">
      <c r="A12087" s="2">
        <v>45125</v>
      </c>
      <c r="B12087" s="3" t="s">
        <v>7099</v>
      </c>
      <c r="C12087" s="4" t="s">
        <v>7100</v>
      </c>
      <c r="D12087" s="27">
        <v>16004.09</v>
      </c>
      <c r="E12087" s="27">
        <v>1702.28</v>
      </c>
      <c r="F12087" s="27">
        <v>1110.6199999999999</v>
      </c>
      <c r="G12087" s="26">
        <f>(E12087-F12087)/E12087</f>
        <v>0.34756914256174076</v>
      </c>
      <c r="H12087" s="27">
        <f>E12087-F12087</f>
        <v>591.66000000000008</v>
      </c>
      <c r="I12087" s="35">
        <f>E12087/D12087</f>
        <v>0.1063653103675373</v>
      </c>
      <c r="J12087" s="3">
        <v>35550.93</v>
      </c>
      <c r="K12087" s="26">
        <v>0.14499999999999999</v>
      </c>
      <c r="L12087" s="4" t="b">
        <v>0</v>
      </c>
      <c r="M12087" s="4" t="s">
        <v>57</v>
      </c>
      <c r="N12087" s="35">
        <f>'Landed Freight Margin Tool'!$D$4</f>
        <v>0.58708499999999997</v>
      </c>
      <c r="O12087" s="30">
        <f>(MAX($F12087,MIN(0.18*$D12087,$F12087*(1+$N12087))))</f>
        <v>1762.6483426999998</v>
      </c>
      <c r="P12087" s="35">
        <f>O12087/D12087</f>
        <v>0.11013736755416896</v>
      </c>
    </row>
    <row r="12088" spans="1:16" x14ac:dyDescent="0.3">
      <c r="A12088" s="2">
        <v>45231</v>
      </c>
      <c r="B12088" s="3" t="s">
        <v>23268</v>
      </c>
      <c r="C12088" s="4" t="s">
        <v>23269</v>
      </c>
      <c r="D12088" s="27">
        <v>24795.599999999999</v>
      </c>
      <c r="E12088" s="27">
        <v>2637.77</v>
      </c>
      <c r="F12088" s="27">
        <v>1869.5</v>
      </c>
      <c r="G12088" s="26">
        <f>(E12088-F12088)/E12088</f>
        <v>0.29125738786929867</v>
      </c>
      <c r="H12088" s="27">
        <f>E12088-F12088</f>
        <v>768.27</v>
      </c>
      <c r="I12088" s="35">
        <f>E12088/D12088</f>
        <v>0.10638056752004388</v>
      </c>
      <c r="J12088" s="3">
        <v>0</v>
      </c>
      <c r="K12088" s="26">
        <v>0</v>
      </c>
      <c r="L12088" s="4" t="b">
        <v>0</v>
      </c>
      <c r="M12088" s="4" t="s">
        <v>57</v>
      </c>
      <c r="N12088" s="35">
        <f>'Landed Freight Margin Tool'!$D$4</f>
        <v>0.58708499999999997</v>
      </c>
      <c r="O12088" s="30">
        <f>(MAX($F12088,MIN(0.18*$D12088,$F12088*(1+$N12088))))</f>
        <v>2967.0554075</v>
      </c>
      <c r="P12088" s="35">
        <f>O12088/D12088</f>
        <v>0.11966056104712126</v>
      </c>
    </row>
    <row r="12089" spans="1:16" x14ac:dyDescent="0.3">
      <c r="A12089" s="2">
        <v>44929</v>
      </c>
      <c r="B12089" s="3" t="s">
        <v>5786</v>
      </c>
      <c r="C12089" s="4" t="s">
        <v>5787</v>
      </c>
      <c r="D12089" s="27">
        <v>17222.419999999998</v>
      </c>
      <c r="E12089" s="27">
        <v>1834.38</v>
      </c>
      <c r="F12089" s="27">
        <v>1253.52</v>
      </c>
      <c r="G12089" s="26">
        <f>(E12089-F12089)/E12089</f>
        <v>0.31665194779707589</v>
      </c>
      <c r="H12089" s="27">
        <f>E12089-F12089</f>
        <v>580.86000000000013</v>
      </c>
      <c r="I12089" s="35">
        <f>E12089/D12089</f>
        <v>0.10651116393631094</v>
      </c>
      <c r="J12089" s="3">
        <v>0</v>
      </c>
      <c r="K12089" s="26">
        <v>0</v>
      </c>
      <c r="L12089" s="4" t="b">
        <v>0</v>
      </c>
      <c r="M12089" s="4" t="s">
        <v>57</v>
      </c>
      <c r="N12089" s="35">
        <f>'Landed Freight Margin Tool'!$D$4</f>
        <v>0.58708499999999997</v>
      </c>
      <c r="O12089" s="30">
        <f>(MAX($F12089,MIN(0.18*$D12089,$F12089*(1+$N12089))))</f>
        <v>1989.4427892000001</v>
      </c>
      <c r="P12089" s="35">
        <f>O12089/D12089</f>
        <v>0.11551470636530757</v>
      </c>
    </row>
    <row r="12090" spans="1:16" x14ac:dyDescent="0.3">
      <c r="A12090" s="2">
        <v>45218</v>
      </c>
      <c r="B12090" s="3" t="s">
        <v>10162</v>
      </c>
      <c r="C12090" s="4" t="s">
        <v>10163</v>
      </c>
      <c r="D12090" s="27">
        <v>9374.49</v>
      </c>
      <c r="E12090" s="27">
        <v>998.94</v>
      </c>
      <c r="F12090" s="27">
        <v>602.45000000000005</v>
      </c>
      <c r="G12090" s="26">
        <f>(E12090-F12090)/E12090</f>
        <v>0.39691072536889099</v>
      </c>
      <c r="H12090" s="27">
        <f>E12090-F12090</f>
        <v>396.49</v>
      </c>
      <c r="I12090" s="35">
        <f>E12090/D12090</f>
        <v>0.10655939683118762</v>
      </c>
      <c r="J12090" s="3">
        <v>787.76</v>
      </c>
      <c r="K12090" s="26">
        <v>0.34200000000000003</v>
      </c>
      <c r="L12090" s="4" t="b">
        <v>1</v>
      </c>
      <c r="M12090" s="4" t="s">
        <v>57</v>
      </c>
      <c r="N12090" s="35">
        <f>'Landed Freight Margin Tool'!$D$4</f>
        <v>0.58708499999999997</v>
      </c>
      <c r="O12090" s="30">
        <f>(MAX($F12090,MIN(0.18*$D12090,$F12090*(1+$N12090))))</f>
        <v>956.1393582500001</v>
      </c>
      <c r="P12090" s="35">
        <f>O12090/D12090</f>
        <v>0.10199374667315236</v>
      </c>
    </row>
    <row r="12091" spans="1:16" x14ac:dyDescent="0.3">
      <c r="A12091" s="2">
        <v>45142</v>
      </c>
      <c r="B12091" s="3" t="s">
        <v>17513</v>
      </c>
      <c r="C12091" s="4" t="s">
        <v>17514</v>
      </c>
      <c r="D12091" s="27">
        <v>12912.4</v>
      </c>
      <c r="E12091" s="27">
        <v>1377.85</v>
      </c>
      <c r="F12091" s="27">
        <v>980.32</v>
      </c>
      <c r="G12091" s="26">
        <f>(E12091-F12091)/E12091</f>
        <v>0.28851471495445796</v>
      </c>
      <c r="H12091" s="27">
        <f>E12091-F12091</f>
        <v>397.52999999999986</v>
      </c>
      <c r="I12091" s="35">
        <f>E12091/D12091</f>
        <v>0.10670750596326012</v>
      </c>
      <c r="J12091" s="3">
        <v>40824.82</v>
      </c>
      <c r="K12091" s="26">
        <v>0.22</v>
      </c>
      <c r="L12091" s="4" t="b">
        <v>1</v>
      </c>
      <c r="M12091" s="4" t="s">
        <v>57</v>
      </c>
      <c r="N12091" s="35">
        <f>'Landed Freight Margin Tool'!$D$4</f>
        <v>0.58708499999999997</v>
      </c>
      <c r="O12091" s="30">
        <f>(MAX($F12091,MIN(0.18*$D12091,$F12091*(1+$N12091))))</f>
        <v>1555.8511672000002</v>
      </c>
      <c r="P12091" s="35">
        <f>O12091/D12091</f>
        <v>0.12049279508069764</v>
      </c>
    </row>
    <row r="12092" spans="1:16" x14ac:dyDescent="0.3">
      <c r="A12092" s="2">
        <v>45013</v>
      </c>
      <c r="B12092" s="3" t="s">
        <v>14189</v>
      </c>
      <c r="C12092" s="4" t="s">
        <v>14190</v>
      </c>
      <c r="D12092" s="27">
        <v>22739.06</v>
      </c>
      <c r="E12092" s="27">
        <v>2426.9499999999998</v>
      </c>
      <c r="F12092" s="27">
        <v>1360.78</v>
      </c>
      <c r="G12092" s="26">
        <f>(E12092-F12092)/E12092</f>
        <v>0.43930447681246004</v>
      </c>
      <c r="H12092" s="27">
        <f>E12092-F12092</f>
        <v>1066.1699999999998</v>
      </c>
      <c r="I12092" s="35">
        <f>E12092/D12092</f>
        <v>0.10673044532183827</v>
      </c>
      <c r="J12092" s="3">
        <v>7809.12</v>
      </c>
      <c r="K12092" s="26">
        <v>0.13600000000000001</v>
      </c>
      <c r="L12092" s="4" t="b">
        <v>0</v>
      </c>
      <c r="M12092" s="4" t="s">
        <v>57</v>
      </c>
      <c r="N12092" s="35">
        <f>'Landed Freight Margin Tool'!$D$4</f>
        <v>0.58708499999999997</v>
      </c>
      <c r="O12092" s="30">
        <f>(MAX($F12092,MIN(0.18*$D12092,$F12092*(1+$N12092))))</f>
        <v>2159.6735263</v>
      </c>
      <c r="P12092" s="35">
        <f>O12092/D12092</f>
        <v>9.4976376609235386E-2</v>
      </c>
    </row>
    <row r="12093" spans="1:16" x14ac:dyDescent="0.3">
      <c r="A12093" s="2">
        <v>45154</v>
      </c>
      <c r="B12093" s="3" t="s">
        <v>17584</v>
      </c>
      <c r="C12093" s="4" t="s">
        <v>17585</v>
      </c>
      <c r="D12093" s="27">
        <v>3745.36</v>
      </c>
      <c r="E12093" s="27">
        <v>399.89</v>
      </c>
      <c r="F12093" s="27">
        <v>262.2</v>
      </c>
      <c r="G12093" s="26">
        <f>(E12093-F12093)/E12093</f>
        <v>0.34431968791417639</v>
      </c>
      <c r="H12093" s="27">
        <f>E12093-F12093</f>
        <v>137.69</v>
      </c>
      <c r="I12093" s="35">
        <f>E12093/D12093</f>
        <v>0.1067694427237969</v>
      </c>
      <c r="J12093" s="3">
        <v>2169.12</v>
      </c>
      <c r="K12093" s="26">
        <v>0.20100000000000001</v>
      </c>
      <c r="L12093" s="4" t="b">
        <v>1</v>
      </c>
      <c r="M12093" s="4" t="s">
        <v>57</v>
      </c>
      <c r="N12093" s="35">
        <f>'Landed Freight Margin Tool'!$D$4</f>
        <v>0.58708499999999997</v>
      </c>
      <c r="O12093" s="30">
        <f>(MAX($F12093,MIN(0.18*$D12093,$F12093*(1+$N12093))))</f>
        <v>416.13368700000001</v>
      </c>
      <c r="P12093" s="35">
        <f>O12093/D12093</f>
        <v>0.11110645892517675</v>
      </c>
    </row>
    <row r="12094" spans="1:16" x14ac:dyDescent="0.3">
      <c r="A12094" s="2">
        <v>45056</v>
      </c>
      <c r="B12094" s="3" t="s">
        <v>16217</v>
      </c>
      <c r="C12094" s="4" t="s">
        <v>16218</v>
      </c>
      <c r="D12094" s="27">
        <v>4300.88</v>
      </c>
      <c r="E12094" s="27">
        <v>459.41</v>
      </c>
      <c r="F12094" s="27">
        <v>336.27</v>
      </c>
      <c r="G12094" s="26">
        <f>(E12094-F12094)/E12094</f>
        <v>0.26803944189286266</v>
      </c>
      <c r="H12094" s="27">
        <f>E12094-F12094</f>
        <v>123.14000000000004</v>
      </c>
      <c r="I12094" s="35">
        <f>E12094/D12094</f>
        <v>0.10681767452242331</v>
      </c>
      <c r="J12094" s="3">
        <v>115</v>
      </c>
      <c r="K12094" s="26">
        <v>0.22</v>
      </c>
      <c r="L12094" s="4" t="b">
        <v>1</v>
      </c>
      <c r="M12094" s="4" t="s">
        <v>57</v>
      </c>
      <c r="N12094" s="35">
        <f>'Landed Freight Margin Tool'!$D$4</f>
        <v>0.58708499999999997</v>
      </c>
      <c r="O12094" s="30">
        <f>(MAX($F12094,MIN(0.18*$D12094,$F12094*(1+$N12094))))</f>
        <v>533.68907294999997</v>
      </c>
      <c r="P12094" s="35">
        <f>O12094/D12094</f>
        <v>0.12408834307165044</v>
      </c>
    </row>
    <row r="12095" spans="1:16" x14ac:dyDescent="0.3">
      <c r="A12095" s="2">
        <v>45204</v>
      </c>
      <c r="B12095" s="3" t="s">
        <v>24323</v>
      </c>
      <c r="C12095" s="4" t="s">
        <v>24324</v>
      </c>
      <c r="D12095" s="27">
        <v>22329</v>
      </c>
      <c r="E12095" s="27">
        <v>2386.84</v>
      </c>
      <c r="F12095" s="27">
        <v>1378.44</v>
      </c>
      <c r="G12095" s="26">
        <f>(E12095-F12095)/E12095</f>
        <v>0.42248328333696439</v>
      </c>
      <c r="H12095" s="27">
        <f>E12095-F12095</f>
        <v>1008.4000000000001</v>
      </c>
      <c r="I12095" s="35">
        <f>E12095/D12095</f>
        <v>0.10689417349635004</v>
      </c>
      <c r="J12095" s="3">
        <v>191772.59</v>
      </c>
      <c r="K12095" s="26">
        <v>3.3000000000000002E-2</v>
      </c>
      <c r="L12095" s="4" t="b">
        <v>0</v>
      </c>
      <c r="M12095" s="4" t="s">
        <v>57</v>
      </c>
      <c r="N12095" s="35">
        <f>'Landed Freight Margin Tool'!$D$4</f>
        <v>0.58708499999999997</v>
      </c>
      <c r="O12095" s="30">
        <f>(MAX($F12095,MIN(0.18*$D12095,$F12095*(1+$N12095))))</f>
        <v>2187.7014474000002</v>
      </c>
      <c r="P12095" s="35">
        <f>O12095/D12095</f>
        <v>9.7975791455058456E-2</v>
      </c>
    </row>
    <row r="12096" spans="1:16" x14ac:dyDescent="0.3">
      <c r="A12096" s="2">
        <v>45005</v>
      </c>
      <c r="B12096" s="3" t="s">
        <v>6292</v>
      </c>
      <c r="C12096" s="4" t="s">
        <v>6293</v>
      </c>
      <c r="D12096" s="27">
        <v>14399.61</v>
      </c>
      <c r="E12096" s="27">
        <v>1539.36</v>
      </c>
      <c r="F12096" s="27">
        <v>1031.58</v>
      </c>
      <c r="G12096" s="26">
        <f>(E12096-F12096)/E12096</f>
        <v>0.32986435921421892</v>
      </c>
      <c r="H12096" s="27">
        <f>E12096-F12096</f>
        <v>507.78</v>
      </c>
      <c r="I12096" s="35">
        <f>E12096/D12096</f>
        <v>0.10690289528674733</v>
      </c>
      <c r="J12096" s="3">
        <v>1500.6</v>
      </c>
      <c r="K12096" s="26">
        <v>0.22</v>
      </c>
      <c r="L12096" s="4" t="b">
        <v>1</v>
      </c>
      <c r="M12096" s="4" t="s">
        <v>57</v>
      </c>
      <c r="N12096" s="35">
        <f>'Landed Freight Margin Tool'!$D$4</f>
        <v>0.58708499999999997</v>
      </c>
      <c r="O12096" s="30">
        <f>(MAX($F12096,MIN(0.18*$D12096,$F12096*(1+$N12096))))</f>
        <v>1637.2051443</v>
      </c>
      <c r="P12096" s="35">
        <f>O12096/D12096</f>
        <v>0.11369788100511055</v>
      </c>
    </row>
    <row r="12097" spans="1:16" x14ac:dyDescent="0.3">
      <c r="A12097" s="2">
        <v>44936</v>
      </c>
      <c r="B12097" s="3" t="s">
        <v>588</v>
      </c>
      <c r="C12097" s="4" t="s">
        <v>589</v>
      </c>
      <c r="D12097" s="27">
        <v>12302.29</v>
      </c>
      <c r="E12097" s="27">
        <v>1315.47</v>
      </c>
      <c r="F12097" s="27">
        <v>1031.97</v>
      </c>
      <c r="G12097" s="26">
        <f>(E12097-F12097)/E12097</f>
        <v>0.21551232639284817</v>
      </c>
      <c r="H12097" s="27">
        <f>E12097-F12097</f>
        <v>283.5</v>
      </c>
      <c r="I12097" s="35">
        <f>E12097/D12097</f>
        <v>0.10692887259201335</v>
      </c>
      <c r="J12097" s="3">
        <v>164.82</v>
      </c>
      <c r="K12097" s="26">
        <v>0.22</v>
      </c>
      <c r="L12097" s="4" t="b">
        <v>1</v>
      </c>
      <c r="M12097" s="4" t="s">
        <v>57</v>
      </c>
      <c r="N12097" s="35">
        <f>'Landed Freight Margin Tool'!$D$4</f>
        <v>0.58708499999999997</v>
      </c>
      <c r="O12097" s="30">
        <f>(MAX($F12097,MIN(0.18*$D12097,$F12097*(1+$N12097))))</f>
        <v>1637.8241074500002</v>
      </c>
      <c r="P12097" s="35">
        <f>O12097/D12097</f>
        <v>0.13313164520182827</v>
      </c>
    </row>
    <row r="12098" spans="1:16" x14ac:dyDescent="0.3">
      <c r="A12098" s="2">
        <v>45092</v>
      </c>
      <c r="B12098" s="3" t="s">
        <v>10331</v>
      </c>
      <c r="C12098" s="4" t="s">
        <v>10332</v>
      </c>
      <c r="D12098" s="27">
        <v>3357.91</v>
      </c>
      <c r="E12098" s="27">
        <v>359.33</v>
      </c>
      <c r="F12098" s="27">
        <v>153.07</v>
      </c>
      <c r="G12098" s="26">
        <f>(E12098-F12098)/E12098</f>
        <v>0.57401274594383989</v>
      </c>
      <c r="H12098" s="27">
        <f>E12098-F12098</f>
        <v>206.26</v>
      </c>
      <c r="I12098" s="35">
        <f>E12098/D12098</f>
        <v>0.10701001515823831</v>
      </c>
      <c r="J12098" s="3">
        <v>1081.02</v>
      </c>
      <c r="K12098" s="26">
        <v>0.193</v>
      </c>
      <c r="L12098" s="4" t="b">
        <v>1</v>
      </c>
      <c r="M12098" s="4" t="s">
        <v>57</v>
      </c>
      <c r="N12098" s="35">
        <f>'Landed Freight Margin Tool'!$D$4</f>
        <v>0.58708499999999997</v>
      </c>
      <c r="O12098" s="30">
        <f>(MAX($F12098,MIN(0.18*$D12098,$F12098*(1+$N12098))))</f>
        <v>242.93510094999999</v>
      </c>
      <c r="P12098" s="35">
        <f>O12098/D12098</f>
        <v>7.2347115006060322E-2</v>
      </c>
    </row>
    <row r="12099" spans="1:16" x14ac:dyDescent="0.3">
      <c r="A12099" s="2">
        <v>45272</v>
      </c>
      <c r="B12099" s="3" t="s">
        <v>15567</v>
      </c>
      <c r="C12099" s="4" t="s">
        <v>15568</v>
      </c>
      <c r="D12099" s="27">
        <v>19940.080000000002</v>
      </c>
      <c r="E12099" s="27">
        <v>2136.34</v>
      </c>
      <c r="F12099" s="27">
        <v>1372.37</v>
      </c>
      <c r="G12099" s="26">
        <f>(E12099-F12099)/E12099</f>
        <v>0.35760693522566644</v>
      </c>
      <c r="H12099" s="27">
        <f>E12099-F12099</f>
        <v>763.97000000000025</v>
      </c>
      <c r="I12099" s="35">
        <f>E12099/D12099</f>
        <v>0.10713798540427119</v>
      </c>
      <c r="J12099" s="3">
        <v>1795.8</v>
      </c>
      <c r="K12099" s="26">
        <v>0.22</v>
      </c>
      <c r="L12099" s="4" t="b">
        <v>1</v>
      </c>
      <c r="M12099" s="4" t="s">
        <v>57</v>
      </c>
      <c r="N12099" s="35">
        <f>'Landed Freight Margin Tool'!$D$4</f>
        <v>0.58708499999999997</v>
      </c>
      <c r="O12099" s="30">
        <f>(MAX($F12099,MIN(0.18*$D12099,$F12099*(1+$N12099))))</f>
        <v>2178.0678414499998</v>
      </c>
      <c r="P12099" s="35">
        <f>O12099/D12099</f>
        <v>0.10923064709118517</v>
      </c>
    </row>
    <row r="12100" spans="1:16" x14ac:dyDescent="0.3">
      <c r="A12100" s="2">
        <v>45217</v>
      </c>
      <c r="B12100" s="3" t="s">
        <v>19206</v>
      </c>
      <c r="C12100" s="4" t="s">
        <v>19207</v>
      </c>
      <c r="D12100" s="27">
        <v>10658.59</v>
      </c>
      <c r="E12100" s="27">
        <v>1142.97</v>
      </c>
      <c r="F12100" s="27">
        <v>707.88</v>
      </c>
      <c r="G12100" s="26">
        <f>(E12100-F12100)/E12100</f>
        <v>0.38066615921677738</v>
      </c>
      <c r="H12100" s="27">
        <f>E12100-F12100</f>
        <v>435.09000000000003</v>
      </c>
      <c r="I12100" s="35">
        <f>E12100/D12100</f>
        <v>0.10723463422460194</v>
      </c>
      <c r="J12100" s="3">
        <v>698.64</v>
      </c>
      <c r="K12100" s="26">
        <v>0.22</v>
      </c>
      <c r="L12100" s="4" t="b">
        <v>1</v>
      </c>
      <c r="M12100" s="4" t="s">
        <v>57</v>
      </c>
      <c r="N12100" s="35">
        <f>'Landed Freight Margin Tool'!$D$4</f>
        <v>0.58708499999999997</v>
      </c>
      <c r="O12100" s="30">
        <f>(MAX($F12100,MIN(0.18*$D12100,$F12100*(1+$N12100))))</f>
        <v>1123.4657298</v>
      </c>
      <c r="P12100" s="35">
        <f>O12100/D12100</f>
        <v>0.10540472330767953</v>
      </c>
    </row>
    <row r="12101" spans="1:16" x14ac:dyDescent="0.3">
      <c r="A12101" s="2">
        <v>45008</v>
      </c>
      <c r="B12101" s="3" t="s">
        <v>24832</v>
      </c>
      <c r="C12101" s="4" t="s">
        <v>24833</v>
      </c>
      <c r="D12101" s="27">
        <v>894.94</v>
      </c>
      <c r="E12101" s="27">
        <v>96.01</v>
      </c>
      <c r="F12101" s="27">
        <v>66.67</v>
      </c>
      <c r="G12101" s="26">
        <f>(E12101-F12101)/E12101</f>
        <v>0.30559316737839809</v>
      </c>
      <c r="H12101" s="27">
        <f>E12101-F12101</f>
        <v>29.340000000000003</v>
      </c>
      <c r="I12101" s="35">
        <f>E12101/D12101</f>
        <v>0.10728093503475093</v>
      </c>
      <c r="J12101" s="3">
        <v>5852.59</v>
      </c>
      <c r="K12101" s="26">
        <v>0.193</v>
      </c>
      <c r="L12101" s="4" t="b">
        <v>1</v>
      </c>
      <c r="M12101" s="4" t="s">
        <v>57</v>
      </c>
      <c r="N12101" s="35">
        <f>'Landed Freight Margin Tool'!$D$4</f>
        <v>0.58708499999999997</v>
      </c>
      <c r="O12101" s="30">
        <f>(MAX($F12101,MIN(0.18*$D12101,$F12101*(1+$N12101))))</f>
        <v>105.81095695</v>
      </c>
      <c r="P12101" s="35">
        <f>O12101/D12101</f>
        <v>0.11823245910340358</v>
      </c>
    </row>
    <row r="12102" spans="1:16" x14ac:dyDescent="0.3">
      <c r="A12102" s="2">
        <v>44993</v>
      </c>
      <c r="B12102" s="3" t="s">
        <v>16711</v>
      </c>
      <c r="C12102" s="4" t="s">
        <v>16712</v>
      </c>
      <c r="D12102" s="27">
        <v>11491.14</v>
      </c>
      <c r="E12102" s="27">
        <v>1233.25</v>
      </c>
      <c r="F12102" s="27">
        <v>872.31</v>
      </c>
      <c r="G12102" s="26">
        <f>(E12102-F12102)/E12102</f>
        <v>0.29267382931279146</v>
      </c>
      <c r="H12102" s="27">
        <f>E12102-F12102</f>
        <v>360.94000000000005</v>
      </c>
      <c r="I12102" s="35">
        <f>E12102/D12102</f>
        <v>0.10732181489390957</v>
      </c>
      <c r="J12102" s="3">
        <v>144.32</v>
      </c>
      <c r="K12102" s="26">
        <v>0.22</v>
      </c>
      <c r="L12102" s="4" t="b">
        <v>1</v>
      </c>
      <c r="M12102" s="4" t="s">
        <v>57</v>
      </c>
      <c r="N12102" s="35">
        <f>'Landed Freight Margin Tool'!$D$4</f>
        <v>0.58708499999999997</v>
      </c>
      <c r="O12102" s="30">
        <f>(MAX($F12102,MIN(0.18*$D12102,$F12102*(1+$N12102))))</f>
        <v>1384.4301163499999</v>
      </c>
      <c r="P12102" s="35">
        <f>O12102/D12102</f>
        <v>0.12047804798740595</v>
      </c>
    </row>
    <row r="12103" spans="1:16" x14ac:dyDescent="0.3">
      <c r="A12103" s="2">
        <v>45224</v>
      </c>
      <c r="B12103" s="3" t="s">
        <v>20828</v>
      </c>
      <c r="C12103" s="4" t="s">
        <v>6837</v>
      </c>
      <c r="D12103" s="27">
        <v>12602.96</v>
      </c>
      <c r="E12103" s="27">
        <v>1352.97</v>
      </c>
      <c r="F12103" s="27">
        <v>754.83</v>
      </c>
      <c r="G12103" s="26">
        <f>(E12103-F12103)/E12103</f>
        <v>0.44209405973524912</v>
      </c>
      <c r="H12103" s="27">
        <f>E12103-F12103</f>
        <v>598.14</v>
      </c>
      <c r="I12103" s="35">
        <f>E12103/D12103</f>
        <v>0.10735335191097965</v>
      </c>
      <c r="J12103" s="3">
        <v>172.78</v>
      </c>
      <c r="K12103" s="26">
        <v>1.6140000000000001</v>
      </c>
      <c r="L12103" s="4" t="b">
        <v>1</v>
      </c>
      <c r="M12103" s="4" t="s">
        <v>57</v>
      </c>
      <c r="N12103" s="35">
        <f>'Landed Freight Margin Tool'!$D$4</f>
        <v>0.58708499999999997</v>
      </c>
      <c r="O12103" s="30">
        <f>(MAX($F12103,MIN(0.18*$D12103,$F12103*(1+$N12103))))</f>
        <v>1197.9793705500001</v>
      </c>
      <c r="P12103" s="35">
        <f>O12103/D12103</f>
        <v>9.5055397347131171E-2</v>
      </c>
    </row>
    <row r="12104" spans="1:16" x14ac:dyDescent="0.3">
      <c r="A12104" s="2">
        <v>45119</v>
      </c>
      <c r="B12104" s="3" t="s">
        <v>22365</v>
      </c>
      <c r="C12104" s="4" t="s">
        <v>22366</v>
      </c>
      <c r="D12104" s="27">
        <v>13061.57</v>
      </c>
      <c r="E12104" s="27">
        <v>1402.97</v>
      </c>
      <c r="F12104" s="27">
        <v>1292.01</v>
      </c>
      <c r="G12104" s="26">
        <f>(E12104-F12104)/E12104</f>
        <v>7.9089360428234418E-2</v>
      </c>
      <c r="H12104" s="27">
        <f>E12104-F12104</f>
        <v>110.96000000000004</v>
      </c>
      <c r="I12104" s="35">
        <f>E12104/D12104</f>
        <v>0.10741204924063494</v>
      </c>
      <c r="J12104" s="3">
        <v>191.53</v>
      </c>
      <c r="K12104" s="26">
        <v>0.20100000000000001</v>
      </c>
      <c r="L12104" s="4" t="b">
        <v>1</v>
      </c>
      <c r="M12104" s="4" t="s">
        <v>57</v>
      </c>
      <c r="N12104" s="35">
        <f>'Landed Freight Margin Tool'!$D$4</f>
        <v>0.58708499999999997</v>
      </c>
      <c r="O12104" s="30">
        <f>(MAX($F12104,MIN(0.18*$D12104,$F12104*(1+$N12104))))</f>
        <v>2050.52969085</v>
      </c>
      <c r="P12104" s="35">
        <f>O12104/D12104</f>
        <v>0.1569895265921325</v>
      </c>
    </row>
    <row r="12105" spans="1:16" x14ac:dyDescent="0.3">
      <c r="A12105" s="2">
        <v>45260</v>
      </c>
      <c r="B12105" s="3" t="s">
        <v>11856</v>
      </c>
      <c r="C12105" s="4" t="s">
        <v>11857</v>
      </c>
      <c r="D12105" s="27">
        <v>13639.79</v>
      </c>
      <c r="E12105" s="27">
        <v>1465.4</v>
      </c>
      <c r="F12105" s="27">
        <v>1203.94</v>
      </c>
      <c r="G12105" s="26">
        <f>(E12105-F12105)/E12105</f>
        <v>0.17842227378190256</v>
      </c>
      <c r="H12105" s="27">
        <f>E12105-F12105</f>
        <v>261.46000000000004</v>
      </c>
      <c r="I12105" s="35">
        <f>E12105/D12105</f>
        <v>0.10743567166356667</v>
      </c>
      <c r="J12105" s="3">
        <v>0</v>
      </c>
      <c r="K12105" s="26">
        <v>0</v>
      </c>
      <c r="L12105" s="4" t="b">
        <v>0</v>
      </c>
      <c r="M12105" s="4" t="s">
        <v>57</v>
      </c>
      <c r="N12105" s="35">
        <f>'Landed Freight Margin Tool'!$D$4</f>
        <v>0.58708499999999997</v>
      </c>
      <c r="O12105" s="30">
        <f>(MAX($F12105,MIN(0.18*$D12105,$F12105*(1+$N12105))))</f>
        <v>1910.7551149000001</v>
      </c>
      <c r="P12105" s="35">
        <f>O12105/D12105</f>
        <v>0.14008684260534804</v>
      </c>
    </row>
    <row r="12106" spans="1:16" x14ac:dyDescent="0.3">
      <c r="A12106" s="2">
        <v>45272</v>
      </c>
      <c r="B12106" s="3" t="s">
        <v>15594</v>
      </c>
      <c r="C12106" s="4" t="s">
        <v>15595</v>
      </c>
      <c r="D12106" s="27">
        <v>22876.76</v>
      </c>
      <c r="E12106" s="27">
        <v>2458.98</v>
      </c>
      <c r="F12106" s="27">
        <v>1572.6</v>
      </c>
      <c r="G12106" s="26">
        <f>(E12106-F12106)/E12106</f>
        <v>0.36046653490471664</v>
      </c>
      <c r="H12106" s="27">
        <f>E12106-F12106</f>
        <v>886.38000000000011</v>
      </c>
      <c r="I12106" s="35">
        <f>E12106/D12106</f>
        <v>0.1074881233181622</v>
      </c>
      <c r="J12106" s="3">
        <v>10848.02</v>
      </c>
      <c r="K12106" s="26">
        <v>0.27200000000000002</v>
      </c>
      <c r="L12106" s="4" t="b">
        <v>1</v>
      </c>
      <c r="M12106" s="4" t="s">
        <v>57</v>
      </c>
      <c r="N12106" s="35">
        <f>'Landed Freight Margin Tool'!$D$4</f>
        <v>0.58708499999999997</v>
      </c>
      <c r="O12106" s="30">
        <f>(MAX($F12106,MIN(0.18*$D12106,$F12106*(1+$N12106))))</f>
        <v>2495.8498709999999</v>
      </c>
      <c r="P12106" s="35">
        <f>O12106/D12106</f>
        <v>0.10909979695551293</v>
      </c>
    </row>
    <row r="12107" spans="1:16" x14ac:dyDescent="0.3">
      <c r="A12107" s="2">
        <v>44938</v>
      </c>
      <c r="B12107" s="3" t="s">
        <v>19018</v>
      </c>
      <c r="C12107" s="4" t="s">
        <v>19019</v>
      </c>
      <c r="D12107" s="27">
        <v>10002.969999999999</v>
      </c>
      <c r="E12107" s="27">
        <v>1075.49</v>
      </c>
      <c r="F12107" s="27">
        <v>698.59</v>
      </c>
      <c r="G12107" s="26">
        <f>(E12107-F12107)/E12107</f>
        <v>0.35044491348129686</v>
      </c>
      <c r="H12107" s="27">
        <f>E12107-F12107</f>
        <v>376.9</v>
      </c>
      <c r="I12107" s="35">
        <f>E12107/D12107</f>
        <v>0.10751706743097302</v>
      </c>
      <c r="J12107" s="3">
        <v>36510.18</v>
      </c>
      <c r="K12107" s="26">
        <v>0.115</v>
      </c>
      <c r="L12107" s="4" t="b">
        <v>0</v>
      </c>
      <c r="M12107" s="4" t="s">
        <v>57</v>
      </c>
      <c r="N12107" s="35">
        <f>'Landed Freight Margin Tool'!$D$4</f>
        <v>0.58708499999999997</v>
      </c>
      <c r="O12107" s="30">
        <f>(MAX($F12107,MIN(0.18*$D12107,$F12107*(1+$N12107))))</f>
        <v>1108.72171015</v>
      </c>
      <c r="P12107" s="35">
        <f>O12107/D12107</f>
        <v>0.11083925175722811</v>
      </c>
    </row>
    <row r="12108" spans="1:16" x14ac:dyDescent="0.3">
      <c r="A12108" s="2">
        <v>45103</v>
      </c>
      <c r="B12108" s="3" t="s">
        <v>19450</v>
      </c>
      <c r="C12108" s="4" t="s">
        <v>19451</v>
      </c>
      <c r="D12108" s="27">
        <v>18621.060000000001</v>
      </c>
      <c r="E12108" s="27">
        <v>2002.34</v>
      </c>
      <c r="F12108" s="27">
        <v>1019.58</v>
      </c>
      <c r="G12108" s="26">
        <f>(E12108-F12108)/E12108</f>
        <v>0.49080575726400105</v>
      </c>
      <c r="H12108" s="27">
        <f>E12108-F12108</f>
        <v>982.75999999999988</v>
      </c>
      <c r="I12108" s="35">
        <f>E12108/D12108</f>
        <v>0.10753093540324771</v>
      </c>
      <c r="J12108" s="3">
        <v>1854.84</v>
      </c>
      <c r="K12108" s="26">
        <v>0.22</v>
      </c>
      <c r="L12108" s="4" t="b">
        <v>1</v>
      </c>
      <c r="M12108" s="4" t="s">
        <v>57</v>
      </c>
      <c r="N12108" s="35">
        <f>'Landed Freight Margin Tool'!$D$4</f>
        <v>0.58708499999999997</v>
      </c>
      <c r="O12108" s="30">
        <f>(MAX($F12108,MIN(0.18*$D12108,$F12108*(1+$N12108))))</f>
        <v>1618.1601243000002</v>
      </c>
      <c r="P12108" s="35">
        <f>O12108/D12108</f>
        <v>8.6899463526780976E-2</v>
      </c>
    </row>
    <row r="12109" spans="1:16" x14ac:dyDescent="0.3">
      <c r="A12109" s="2">
        <v>45202</v>
      </c>
      <c r="B12109" s="3" t="s">
        <v>21803</v>
      </c>
      <c r="C12109" s="4" t="s">
        <v>21804</v>
      </c>
      <c r="D12109" s="27">
        <v>19113.66</v>
      </c>
      <c r="E12109" s="27">
        <v>2057.1999999999998</v>
      </c>
      <c r="F12109" s="27">
        <v>1055.76</v>
      </c>
      <c r="G12109" s="26">
        <f>(E12109-F12109)/E12109</f>
        <v>0.48679758895586228</v>
      </c>
      <c r="H12109" s="27">
        <f>E12109-F12109</f>
        <v>1001.4399999999998</v>
      </c>
      <c r="I12109" s="35">
        <f>E12109/D12109</f>
        <v>0.10762983123064865</v>
      </c>
      <c r="J12109" s="3">
        <v>5541</v>
      </c>
      <c r="K12109" s="26">
        <v>0.26300000000000001</v>
      </c>
      <c r="L12109" s="4" t="b">
        <v>1</v>
      </c>
      <c r="M12109" s="4" t="s">
        <v>57</v>
      </c>
      <c r="N12109" s="35">
        <f>'Landed Freight Margin Tool'!$D$4</f>
        <v>0.58708499999999997</v>
      </c>
      <c r="O12109" s="30">
        <f>(MAX($F12109,MIN(0.18*$D12109,$F12109*(1+$N12109))))</f>
        <v>1675.5808596000002</v>
      </c>
      <c r="P12109" s="35">
        <f>O12109/D12109</f>
        <v>8.7664050715561548E-2</v>
      </c>
    </row>
    <row r="12110" spans="1:16" x14ac:dyDescent="0.3">
      <c r="A12110" s="2">
        <v>45021</v>
      </c>
      <c r="B12110" s="3" t="s">
        <v>17760</v>
      </c>
      <c r="C12110" s="4" t="s">
        <v>17761</v>
      </c>
      <c r="D12110" s="27">
        <v>4439.01</v>
      </c>
      <c r="E12110" s="27">
        <v>478.03</v>
      </c>
      <c r="F12110" s="27">
        <v>297.54000000000002</v>
      </c>
      <c r="G12110" s="26">
        <f>(E12110-F12110)/E12110</f>
        <v>0.37757044536953738</v>
      </c>
      <c r="H12110" s="27">
        <f>E12110-F12110</f>
        <v>180.48999999999995</v>
      </c>
      <c r="I12110" s="35">
        <f>E12110/D12110</f>
        <v>0.10768842602291952</v>
      </c>
      <c r="J12110" s="3">
        <v>3660</v>
      </c>
      <c r="K12110" s="26">
        <v>0.183</v>
      </c>
      <c r="L12110" s="4" t="b">
        <v>1</v>
      </c>
      <c r="M12110" s="4" t="s">
        <v>57</v>
      </c>
      <c r="N12110" s="35">
        <f>'Landed Freight Margin Tool'!$D$4</f>
        <v>0.58708499999999997</v>
      </c>
      <c r="O12110" s="30">
        <f>(MAX($F12110,MIN(0.18*$D12110,$F12110*(1+$N12110))))</f>
        <v>472.22127090000004</v>
      </c>
      <c r="P12110" s="35">
        <f>O12110/D12110</f>
        <v>0.10637986192867328</v>
      </c>
    </row>
    <row r="12111" spans="1:16" x14ac:dyDescent="0.3">
      <c r="A12111" s="2">
        <v>45177</v>
      </c>
      <c r="B12111" s="3" t="s">
        <v>14695</v>
      </c>
      <c r="C12111" s="4" t="s">
        <v>14696</v>
      </c>
      <c r="D12111" s="27">
        <v>21358.880000000001</v>
      </c>
      <c r="E12111" s="27">
        <v>2301.69</v>
      </c>
      <c r="F12111" s="27">
        <v>1632.79</v>
      </c>
      <c r="G12111" s="26">
        <f>(E12111-F12111)/E12111</f>
        <v>0.29061254990897994</v>
      </c>
      <c r="H12111" s="27">
        <f>E12111-F12111</f>
        <v>668.90000000000009</v>
      </c>
      <c r="I12111" s="35">
        <f>E12111/D12111</f>
        <v>0.10776267294914339</v>
      </c>
      <c r="J12111" s="3">
        <v>951.2</v>
      </c>
      <c r="K12111" s="26">
        <v>0.22</v>
      </c>
      <c r="L12111" s="4" t="b">
        <v>1</v>
      </c>
      <c r="M12111" s="4" t="s">
        <v>57</v>
      </c>
      <c r="N12111" s="35">
        <f>'Landed Freight Margin Tool'!$D$4</f>
        <v>0.58708499999999997</v>
      </c>
      <c r="O12111" s="30">
        <f>(MAX($F12111,MIN(0.18*$D12111,$F12111*(1+$N12111))))</f>
        <v>2591.3765171499999</v>
      </c>
      <c r="P12111" s="35">
        <f>O12111/D12111</f>
        <v>0.12132548697075876</v>
      </c>
    </row>
    <row r="12112" spans="1:16" x14ac:dyDescent="0.3">
      <c r="A12112" s="2">
        <v>45189</v>
      </c>
      <c r="B12112" s="3" t="s">
        <v>23602</v>
      </c>
      <c r="C12112" s="4" t="s">
        <v>23603</v>
      </c>
      <c r="D12112" s="27">
        <v>6426.74</v>
      </c>
      <c r="E12112" s="27">
        <v>692.75</v>
      </c>
      <c r="F12112" s="27">
        <v>561.62</v>
      </c>
      <c r="G12112" s="26">
        <f>(E12112-F12112)/E12112</f>
        <v>0.18928906531937928</v>
      </c>
      <c r="H12112" s="27">
        <f>E12112-F12112</f>
        <v>131.13</v>
      </c>
      <c r="I12112" s="35">
        <f>E12112/D12112</f>
        <v>0.10779181980288607</v>
      </c>
      <c r="J12112" s="3">
        <v>40.049999999999997</v>
      </c>
      <c r="K12112" s="26">
        <v>0.32200000000000001</v>
      </c>
      <c r="L12112" s="4" t="b">
        <v>1</v>
      </c>
      <c r="M12112" s="4" t="s">
        <v>57</v>
      </c>
      <c r="N12112" s="35">
        <f>'Landed Freight Margin Tool'!$D$4</f>
        <v>0.58708499999999997</v>
      </c>
      <c r="O12112" s="30">
        <f>(MAX($F12112,MIN(0.18*$D12112,$F12112*(1+$N12112))))</f>
        <v>891.33867770000006</v>
      </c>
      <c r="P12112" s="35">
        <f>O12112/D12112</f>
        <v>0.13869219506312688</v>
      </c>
    </row>
    <row r="12113" spans="1:16" x14ac:dyDescent="0.3">
      <c r="A12113" s="2">
        <v>45118</v>
      </c>
      <c r="B12113" s="3" t="s">
        <v>24816</v>
      </c>
      <c r="C12113" s="4" t="s">
        <v>21616</v>
      </c>
      <c r="D12113" s="27">
        <v>2507.33</v>
      </c>
      <c r="E12113" s="27">
        <v>270.95999999999998</v>
      </c>
      <c r="F12113" s="27">
        <v>148.28</v>
      </c>
      <c r="G12113" s="26">
        <f>(E12113-F12113)/E12113</f>
        <v>0.45276055506347795</v>
      </c>
      <c r="H12113" s="27">
        <f>E12113-F12113</f>
        <v>122.67999999999998</v>
      </c>
      <c r="I12113" s="35">
        <f>E12113/D12113</f>
        <v>0.10806714712463057</v>
      </c>
      <c r="J12113" s="3">
        <v>1308.72</v>
      </c>
      <c r="K12113" s="26">
        <v>0.22</v>
      </c>
      <c r="L12113" s="4" t="b">
        <v>1</v>
      </c>
      <c r="M12113" s="4" t="s">
        <v>57</v>
      </c>
      <c r="N12113" s="35">
        <f>'Landed Freight Margin Tool'!$D$4</f>
        <v>0.58708499999999997</v>
      </c>
      <c r="O12113" s="30">
        <f>(MAX($F12113,MIN(0.18*$D12113,$F12113*(1+$N12113))))</f>
        <v>235.33296380000002</v>
      </c>
      <c r="P12113" s="35">
        <f>O12113/D12113</f>
        <v>9.3857993881938162E-2</v>
      </c>
    </row>
    <row r="12114" spans="1:16" x14ac:dyDescent="0.3">
      <c r="A12114" s="2">
        <v>45139</v>
      </c>
      <c r="B12114" s="3" t="s">
        <v>1635</v>
      </c>
      <c r="C12114" s="4" t="s">
        <v>1636</v>
      </c>
      <c r="D12114" s="27">
        <v>4144.37</v>
      </c>
      <c r="E12114" s="27">
        <v>448.43</v>
      </c>
      <c r="F12114" s="27">
        <v>281.37</v>
      </c>
      <c r="G12114" s="26">
        <f>(E12114-F12114)/E12114</f>
        <v>0.37254420979863079</v>
      </c>
      <c r="H12114" s="27">
        <f>E12114-F12114</f>
        <v>167.06</v>
      </c>
      <c r="I12114" s="35">
        <f>E12114/D12114</f>
        <v>0.10820221167511589</v>
      </c>
      <c r="J12114" s="3">
        <v>1426.8</v>
      </c>
      <c r="K12114" s="26">
        <v>0.22</v>
      </c>
      <c r="L12114" s="4" t="b">
        <v>1</v>
      </c>
      <c r="M12114" s="4" t="s">
        <v>57</v>
      </c>
      <c r="N12114" s="35">
        <f>'Landed Freight Margin Tool'!$D$4</f>
        <v>0.58708499999999997</v>
      </c>
      <c r="O12114" s="30">
        <f>(MAX($F12114,MIN(0.18*$D12114,$F12114*(1+$N12114))))</f>
        <v>446.55810645000003</v>
      </c>
      <c r="P12114" s="35">
        <f>O12114/D12114</f>
        <v>0.10775054023892655</v>
      </c>
    </row>
    <row r="12115" spans="1:16" x14ac:dyDescent="0.3">
      <c r="A12115" s="2">
        <v>45065</v>
      </c>
      <c r="B12115" s="3" t="s">
        <v>7085</v>
      </c>
      <c r="C12115" s="4" t="s">
        <v>7086</v>
      </c>
      <c r="D12115" s="27">
        <v>14559.7</v>
      </c>
      <c r="E12115" s="27">
        <v>1575.96</v>
      </c>
      <c r="F12115" s="27">
        <v>1078.8900000000001</v>
      </c>
      <c r="G12115" s="26">
        <f>(E12115-F12115)/E12115</f>
        <v>0.31540775146577321</v>
      </c>
      <c r="H12115" s="27">
        <f>E12115-F12115</f>
        <v>497.06999999999994</v>
      </c>
      <c r="I12115" s="35">
        <f>E12115/D12115</f>
        <v>0.10824124123436608</v>
      </c>
      <c r="J12115" s="3">
        <v>0</v>
      </c>
      <c r="K12115" s="26">
        <v>0</v>
      </c>
      <c r="L12115" s="4" t="b">
        <v>0</v>
      </c>
      <c r="M12115" s="4" t="s">
        <v>57</v>
      </c>
      <c r="N12115" s="35">
        <f>'Landed Freight Margin Tool'!$D$4</f>
        <v>0.58708499999999997</v>
      </c>
      <c r="O12115" s="30">
        <f>(MAX($F12115,MIN(0.18*$D12115,$F12115*(1+$N12115))))</f>
        <v>1712.2901356500001</v>
      </c>
      <c r="P12115" s="35">
        <f>O12115/D12115</f>
        <v>0.1176047676566138</v>
      </c>
    </row>
    <row r="12116" spans="1:16" x14ac:dyDescent="0.3">
      <c r="A12116" s="2">
        <v>44986</v>
      </c>
      <c r="B12116" s="3" t="s">
        <v>20413</v>
      </c>
      <c r="C12116" s="4" t="s">
        <v>20414</v>
      </c>
      <c r="D12116" s="27">
        <v>5942.92</v>
      </c>
      <c r="E12116" s="27">
        <v>643.44000000000005</v>
      </c>
      <c r="F12116" s="27">
        <v>388.57</v>
      </c>
      <c r="G12116" s="26">
        <f>(E12116-F12116)/E12116</f>
        <v>0.39610530896431684</v>
      </c>
      <c r="H12116" s="27">
        <f>E12116-F12116</f>
        <v>254.87000000000006</v>
      </c>
      <c r="I12116" s="35">
        <f>E12116/D12116</f>
        <v>0.10827000868260048</v>
      </c>
      <c r="J12116" s="3">
        <v>51262.77</v>
      </c>
      <c r="K12116" s="26">
        <v>0.13100000000000001</v>
      </c>
      <c r="L12116" s="4" t="b">
        <v>0</v>
      </c>
      <c r="M12116" s="4" t="s">
        <v>57</v>
      </c>
      <c r="N12116" s="35">
        <f>'Landed Freight Margin Tool'!$D$4</f>
        <v>0.58708499999999997</v>
      </c>
      <c r="O12116" s="30">
        <f>(MAX($F12116,MIN(0.18*$D12116,$F12116*(1+$N12116))))</f>
        <v>616.69361845000003</v>
      </c>
      <c r="P12116" s="35">
        <f>O12116/D12116</f>
        <v>0.10376946323524464</v>
      </c>
    </row>
    <row r="12117" spans="1:16" x14ac:dyDescent="0.3">
      <c r="A12117" s="2">
        <v>45215</v>
      </c>
      <c r="B12117" s="3" t="s">
        <v>702</v>
      </c>
      <c r="C12117" s="4" t="s">
        <v>703</v>
      </c>
      <c r="D12117" s="27">
        <v>11569.68</v>
      </c>
      <c r="E12117" s="27">
        <v>1253.51</v>
      </c>
      <c r="F12117" s="27">
        <v>718.2</v>
      </c>
      <c r="G12117" s="26">
        <f>(E12117-F12117)/E12117</f>
        <v>0.42704884683807864</v>
      </c>
      <c r="H12117" s="27">
        <f>E12117-F12117</f>
        <v>535.30999999999995</v>
      </c>
      <c r="I12117" s="35">
        <f>E12117/D12117</f>
        <v>0.10834439673353109</v>
      </c>
      <c r="J12117" s="3">
        <v>1266.56</v>
      </c>
      <c r="K12117" s="26">
        <v>1.577</v>
      </c>
      <c r="L12117" s="4" t="b">
        <v>1</v>
      </c>
      <c r="M12117" s="4" t="s">
        <v>57</v>
      </c>
      <c r="N12117" s="35">
        <f>'Landed Freight Margin Tool'!$D$4</f>
        <v>0.58708499999999997</v>
      </c>
      <c r="O12117" s="30">
        <f>(MAX($F12117,MIN(0.18*$D12117,$F12117*(1+$N12117))))</f>
        <v>1139.8444470000002</v>
      </c>
      <c r="P12117" s="35">
        <f>O12117/D12117</f>
        <v>9.851996312776154E-2</v>
      </c>
    </row>
    <row r="12118" spans="1:16" x14ac:dyDescent="0.3">
      <c r="A12118" s="2">
        <v>45013</v>
      </c>
      <c r="B12118" s="3" t="s">
        <v>774</v>
      </c>
      <c r="C12118" s="4" t="s">
        <v>775</v>
      </c>
      <c r="D12118" s="27">
        <v>7643.61</v>
      </c>
      <c r="E12118" s="27">
        <v>828.39</v>
      </c>
      <c r="F12118" s="27">
        <v>317.20999999999998</v>
      </c>
      <c r="G12118" s="26">
        <f>(E12118-F12118)/E12118</f>
        <v>0.61707649778485985</v>
      </c>
      <c r="H12118" s="27">
        <f>E12118-F12118</f>
        <v>511.18</v>
      </c>
      <c r="I12118" s="35">
        <f>E12118/D12118</f>
        <v>0.10837680101418047</v>
      </c>
      <c r="J12118" s="3">
        <v>16903.32</v>
      </c>
      <c r="K12118" s="26">
        <v>0.15</v>
      </c>
      <c r="L12118" s="4" t="b">
        <v>0</v>
      </c>
      <c r="M12118" s="4" t="s">
        <v>57</v>
      </c>
      <c r="N12118" s="35">
        <f>'Landed Freight Margin Tool'!$D$4</f>
        <v>0.58708499999999997</v>
      </c>
      <c r="O12118" s="30">
        <f>(MAX($F12118,MIN(0.18*$D12118,$F12118*(1+$N12118))))</f>
        <v>503.43923285</v>
      </c>
      <c r="P12118" s="35">
        <f>O12118/D12118</f>
        <v>6.5864065912572725E-2</v>
      </c>
    </row>
    <row r="12119" spans="1:16" x14ac:dyDescent="0.3">
      <c r="A12119" s="2">
        <v>45005</v>
      </c>
      <c r="B12119" s="3" t="s">
        <v>14776</v>
      </c>
      <c r="C12119" s="4" t="s">
        <v>14777</v>
      </c>
      <c r="D12119" s="27">
        <v>5998.79</v>
      </c>
      <c r="E12119" s="27">
        <v>650.42999999999995</v>
      </c>
      <c r="F12119" s="27">
        <v>374.27</v>
      </c>
      <c r="G12119" s="26">
        <f>(E12119-F12119)/E12119</f>
        <v>0.42458066202358435</v>
      </c>
      <c r="H12119" s="27">
        <f>E12119-F12119</f>
        <v>276.15999999999997</v>
      </c>
      <c r="I12119" s="35">
        <f>E12119/D12119</f>
        <v>0.1084268660846604</v>
      </c>
      <c r="J12119" s="3">
        <v>2287.9699999999998</v>
      </c>
      <c r="K12119" s="26">
        <v>0.34599999999999997</v>
      </c>
      <c r="L12119" s="4" t="b">
        <v>1</v>
      </c>
      <c r="M12119" s="4" t="s">
        <v>57</v>
      </c>
      <c r="N12119" s="35">
        <f>'Landed Freight Margin Tool'!$D$4</f>
        <v>0.58708499999999997</v>
      </c>
      <c r="O12119" s="30">
        <f>(MAX($F12119,MIN(0.18*$D12119,$F12119*(1+$N12119))))</f>
        <v>593.99830295000004</v>
      </c>
      <c r="P12119" s="35">
        <f>O12119/D12119</f>
        <v>9.9019686128369228E-2</v>
      </c>
    </row>
    <row r="12120" spans="1:16" x14ac:dyDescent="0.3">
      <c r="A12120" s="2">
        <v>44964</v>
      </c>
      <c r="B12120" s="3" t="s">
        <v>1376</v>
      </c>
      <c r="C12120" s="4" t="s">
        <v>1377</v>
      </c>
      <c r="D12120" s="27">
        <v>3439.44</v>
      </c>
      <c r="E12120" s="27">
        <v>373.48</v>
      </c>
      <c r="F12120" s="27">
        <v>251.16</v>
      </c>
      <c r="G12120" s="26">
        <f>(E12120-F12120)/E12120</f>
        <v>0.32751419085359329</v>
      </c>
      <c r="H12120" s="27">
        <f>E12120-F12120</f>
        <v>122.32000000000002</v>
      </c>
      <c r="I12120" s="35">
        <f>E12120/D12120</f>
        <v>0.10858744446770405</v>
      </c>
      <c r="J12120" s="3">
        <v>1671.81</v>
      </c>
      <c r="K12120" s="26">
        <v>0.193</v>
      </c>
      <c r="L12120" s="4" t="b">
        <v>1</v>
      </c>
      <c r="M12120" s="4" t="s">
        <v>57</v>
      </c>
      <c r="N12120" s="35">
        <f>'Landed Freight Margin Tool'!$D$4</f>
        <v>0.58708499999999997</v>
      </c>
      <c r="O12120" s="30">
        <f>(MAX($F12120,MIN(0.18*$D12120,$F12120*(1+$N12120))))</f>
        <v>398.61226859999999</v>
      </c>
      <c r="P12120" s="35">
        <f>O12120/D12120</f>
        <v>0.11589452602749284</v>
      </c>
    </row>
    <row r="12121" spans="1:16" x14ac:dyDescent="0.3">
      <c r="A12121" s="2">
        <v>45022</v>
      </c>
      <c r="B12121" s="3" t="s">
        <v>10271</v>
      </c>
      <c r="C12121" s="4" t="s">
        <v>10272</v>
      </c>
      <c r="D12121" s="27">
        <v>12563.03</v>
      </c>
      <c r="E12121" s="27">
        <v>1364.38</v>
      </c>
      <c r="F12121" s="27">
        <v>770.19</v>
      </c>
      <c r="G12121" s="26">
        <f>(E12121-F12121)/E12121</f>
        <v>0.43550183966343686</v>
      </c>
      <c r="H12121" s="27">
        <f>E12121-F12121</f>
        <v>594.19000000000005</v>
      </c>
      <c r="I12121" s="35">
        <f>E12121/D12121</f>
        <v>0.10860278133539442</v>
      </c>
      <c r="J12121" s="3">
        <v>9430</v>
      </c>
      <c r="K12121" s="26">
        <v>0.22</v>
      </c>
      <c r="L12121" s="4" t="b">
        <v>1</v>
      </c>
      <c r="M12121" s="4" t="s">
        <v>57</v>
      </c>
      <c r="N12121" s="35">
        <f>'Landed Freight Margin Tool'!$D$4</f>
        <v>0.58708499999999997</v>
      </c>
      <c r="O12121" s="30">
        <f>(MAX($F12121,MIN(0.18*$D12121,$F12121*(1+$N12121))))</f>
        <v>1222.3569961500002</v>
      </c>
      <c r="P12121" s="35">
        <f>O12121/D12121</f>
        <v>9.7297944536469325E-2</v>
      </c>
    </row>
    <row r="12122" spans="1:16" x14ac:dyDescent="0.3">
      <c r="A12122" s="2">
        <v>45006</v>
      </c>
      <c r="B12122" s="3" t="s">
        <v>16674</v>
      </c>
      <c r="C12122" s="4" t="s">
        <v>16675</v>
      </c>
      <c r="D12122" s="27">
        <v>22486.45</v>
      </c>
      <c r="E12122" s="27">
        <v>2442.16</v>
      </c>
      <c r="F12122" s="27">
        <v>1608.84</v>
      </c>
      <c r="G12122" s="26">
        <f>(E12122-F12122)/E12122</f>
        <v>0.3412225243227307</v>
      </c>
      <c r="H12122" s="27">
        <f>E12122-F12122</f>
        <v>833.31999999999994</v>
      </c>
      <c r="I12122" s="35">
        <f>E12122/D12122</f>
        <v>0.10860584930035642</v>
      </c>
      <c r="J12122" s="3">
        <v>18529.73</v>
      </c>
      <c r="K12122" s="26">
        <v>9.0999999999999998E-2</v>
      </c>
      <c r="L12122" s="4" t="b">
        <v>0</v>
      </c>
      <c r="M12122" s="4" t="s">
        <v>57</v>
      </c>
      <c r="N12122" s="35">
        <f>'Landed Freight Margin Tool'!$D$4</f>
        <v>0.58708499999999997</v>
      </c>
      <c r="O12122" s="30">
        <f>(MAX($F12122,MIN(0.18*$D12122,$F12122*(1+$N12122))))</f>
        <v>2553.3658313999999</v>
      </c>
      <c r="P12122" s="35">
        <f>O12122/D12122</f>
        <v>0.11355130896161911</v>
      </c>
    </row>
    <row r="12123" spans="1:16" x14ac:dyDescent="0.3">
      <c r="A12123" s="2">
        <v>44998</v>
      </c>
      <c r="B12123" s="3" t="s">
        <v>14336</v>
      </c>
      <c r="C12123" s="4" t="s">
        <v>14337</v>
      </c>
      <c r="D12123" s="27">
        <v>5861.72</v>
      </c>
      <c r="E12123" s="27">
        <v>636.74</v>
      </c>
      <c r="F12123" s="27">
        <v>333.88</v>
      </c>
      <c r="G12123" s="26">
        <f>(E12123-F12123)/E12123</f>
        <v>0.47564154914093665</v>
      </c>
      <c r="H12123" s="27">
        <f>E12123-F12123</f>
        <v>302.86</v>
      </c>
      <c r="I12123" s="35">
        <f>E12123/D12123</f>
        <v>0.10862681943183912</v>
      </c>
      <c r="J12123" s="3">
        <v>90.64</v>
      </c>
      <c r="K12123" s="26">
        <v>0.5</v>
      </c>
      <c r="L12123" s="4" t="b">
        <v>1</v>
      </c>
      <c r="M12123" s="4" t="s">
        <v>57</v>
      </c>
      <c r="N12123" s="35">
        <f>'Landed Freight Margin Tool'!$D$4</f>
        <v>0.58708499999999997</v>
      </c>
      <c r="O12123" s="30">
        <f>(MAX($F12123,MIN(0.18*$D12123,$F12123*(1+$N12123))))</f>
        <v>529.89593980000006</v>
      </c>
      <c r="P12123" s="35">
        <f>O12123/D12123</f>
        <v>9.0399394682789361E-2</v>
      </c>
    </row>
    <row r="12124" spans="1:16" x14ac:dyDescent="0.3">
      <c r="A12124" s="2">
        <v>45184</v>
      </c>
      <c r="B12124" s="3" t="s">
        <v>18227</v>
      </c>
      <c r="C12124" s="4" t="s">
        <v>13555</v>
      </c>
      <c r="D12124" s="27">
        <v>6441.35</v>
      </c>
      <c r="E12124" s="27">
        <v>700.38</v>
      </c>
      <c r="F12124" s="27">
        <v>395.56</v>
      </c>
      <c r="G12124" s="26">
        <f>(E12124-F12124)/E12124</f>
        <v>0.43522088009366344</v>
      </c>
      <c r="H12124" s="27">
        <f>E12124-F12124</f>
        <v>304.82</v>
      </c>
      <c r="I12124" s="35">
        <f>E12124/D12124</f>
        <v>0.10873186521459011</v>
      </c>
      <c r="J12124" s="3">
        <v>1174</v>
      </c>
      <c r="K12124" s="26">
        <v>0.17</v>
      </c>
      <c r="L12124" s="4" t="b">
        <v>0</v>
      </c>
      <c r="M12124" s="4" t="s">
        <v>57</v>
      </c>
      <c r="N12124" s="35">
        <f>'Landed Freight Margin Tool'!$D$4</f>
        <v>0.58708499999999997</v>
      </c>
      <c r="O12124" s="30">
        <f>(MAX($F12124,MIN(0.18*$D12124,$F12124*(1+$N12124))))</f>
        <v>627.78734259999999</v>
      </c>
      <c r="P12124" s="35">
        <f>O12124/D12124</f>
        <v>9.7462075900238296E-2</v>
      </c>
    </row>
    <row r="12125" spans="1:16" x14ac:dyDescent="0.3">
      <c r="A12125" s="2">
        <v>45153</v>
      </c>
      <c r="B12125" s="3" t="s">
        <v>19022</v>
      </c>
      <c r="C12125" s="4" t="s">
        <v>19023</v>
      </c>
      <c r="D12125" s="27">
        <v>21101.52</v>
      </c>
      <c r="E12125" s="27">
        <v>2298.14</v>
      </c>
      <c r="F12125" s="27">
        <v>2344.5500000000002</v>
      </c>
      <c r="G12125" s="26">
        <f>(E12125-F12125)/E12125</f>
        <v>-2.0194592148433218E-2</v>
      </c>
      <c r="H12125" s="27">
        <f>E12125-F12125</f>
        <v>-46.410000000000309</v>
      </c>
      <c r="I12125" s="35">
        <f>E12125/D12125</f>
        <v>0.10890874211905113</v>
      </c>
      <c r="J12125" s="3">
        <v>1102.24</v>
      </c>
      <c r="K12125" s="26">
        <v>3.0920000000000001</v>
      </c>
      <c r="L12125" s="4" t="b">
        <v>1</v>
      </c>
      <c r="M12125" s="4" t="s">
        <v>57</v>
      </c>
      <c r="N12125" s="35">
        <f>'Landed Freight Margin Tool'!$D$4</f>
        <v>0.58708499999999997</v>
      </c>
      <c r="O12125" s="30">
        <f>(MAX($F12125,MIN(0.18*$D12125,$F12125*(1+$N12125))))</f>
        <v>3721.0001367500004</v>
      </c>
      <c r="P12125" s="35">
        <f>O12125/D12125</f>
        <v>0.17633801435868129</v>
      </c>
    </row>
    <row r="12126" spans="1:16" x14ac:dyDescent="0.3">
      <c r="A12126" s="2">
        <v>44992</v>
      </c>
      <c r="B12126" s="3" t="s">
        <v>19472</v>
      </c>
      <c r="C12126" s="4" t="s">
        <v>19473</v>
      </c>
      <c r="D12126" s="27">
        <v>15782.85</v>
      </c>
      <c r="E12126" s="27">
        <v>1719.34</v>
      </c>
      <c r="F12126" s="27">
        <v>1031.1500000000001</v>
      </c>
      <c r="G12126" s="26">
        <f>(E12126-F12126)/E12126</f>
        <v>0.40026405481173</v>
      </c>
      <c r="H12126" s="27">
        <f>E12126-F12126</f>
        <v>688.18999999999983</v>
      </c>
      <c r="I12126" s="35">
        <f>E12126/D12126</f>
        <v>0.10893723250236807</v>
      </c>
      <c r="J12126" s="3">
        <v>6228.06</v>
      </c>
      <c r="K12126" s="26">
        <v>0.21099999999999999</v>
      </c>
      <c r="L12126" s="4" t="b">
        <v>1</v>
      </c>
      <c r="M12126" s="4" t="s">
        <v>57</v>
      </c>
      <c r="N12126" s="35">
        <f>'Landed Freight Margin Tool'!$D$4</f>
        <v>0.58708499999999997</v>
      </c>
      <c r="O12126" s="30">
        <f>(MAX($F12126,MIN(0.18*$D12126,$F12126*(1+$N12126))))</f>
        <v>1636.5226977500001</v>
      </c>
      <c r="P12126" s="35">
        <f>O12126/D12126</f>
        <v>0.10368993545208882</v>
      </c>
    </row>
    <row r="12127" spans="1:16" x14ac:dyDescent="0.3">
      <c r="A12127" s="2">
        <v>44965</v>
      </c>
      <c r="B12127" s="3" t="s">
        <v>14259</v>
      </c>
      <c r="C12127" s="4" t="s">
        <v>14260</v>
      </c>
      <c r="D12127" s="27">
        <v>16028.57</v>
      </c>
      <c r="E12127" s="27">
        <v>1746.85</v>
      </c>
      <c r="F12127" s="27">
        <v>1200.7</v>
      </c>
      <c r="G12127" s="26">
        <f>(E12127-F12127)/E12127</f>
        <v>0.31264848155250874</v>
      </c>
      <c r="H12127" s="27">
        <f>E12127-F12127</f>
        <v>546.14999999999986</v>
      </c>
      <c r="I12127" s="35">
        <f>E12127/D12127</f>
        <v>0.10898352129977908</v>
      </c>
      <c r="J12127" s="3">
        <v>1436.37</v>
      </c>
      <c r="K12127" s="26">
        <v>0.218</v>
      </c>
      <c r="L12127" s="4" t="b">
        <v>1</v>
      </c>
      <c r="M12127" s="4" t="s">
        <v>57</v>
      </c>
      <c r="N12127" s="35">
        <f>'Landed Freight Margin Tool'!$D$4</f>
        <v>0.58708499999999997</v>
      </c>
      <c r="O12127" s="30">
        <f>(MAX($F12127,MIN(0.18*$D12127,$F12127*(1+$N12127))))</f>
        <v>1905.6129595000002</v>
      </c>
      <c r="P12127" s="35">
        <f>O12127/D12127</f>
        <v>0.11888851965583956</v>
      </c>
    </row>
    <row r="12128" spans="1:16" x14ac:dyDescent="0.3">
      <c r="A12128" s="2">
        <v>45170</v>
      </c>
      <c r="B12128" s="3" t="s">
        <v>18314</v>
      </c>
      <c r="C12128" s="4" t="s">
        <v>18315</v>
      </c>
      <c r="D12128" s="27">
        <v>793.69</v>
      </c>
      <c r="E12128" s="27">
        <v>86.52</v>
      </c>
      <c r="F12128" s="27">
        <v>59.39</v>
      </c>
      <c r="G12128" s="26">
        <f>(E12128-F12128)/E12128</f>
        <v>0.31356911696717515</v>
      </c>
      <c r="H12128" s="27">
        <f>E12128-F12128</f>
        <v>27.129999999999995</v>
      </c>
      <c r="I12128" s="35">
        <f>E12128/D12128</f>
        <v>0.10900981491514318</v>
      </c>
      <c r="J12128" s="3">
        <v>833.12</v>
      </c>
      <c r="K12128" s="26">
        <v>0.22</v>
      </c>
      <c r="L12128" s="4" t="b">
        <v>1</v>
      </c>
      <c r="M12128" s="4" t="s">
        <v>57</v>
      </c>
      <c r="N12128" s="35">
        <f>'Landed Freight Margin Tool'!$D$4</f>
        <v>0.58708499999999997</v>
      </c>
      <c r="O12128" s="30">
        <f>(MAX($F12128,MIN(0.18*$D12128,$F12128*(1+$N12128))))</f>
        <v>94.256978150000009</v>
      </c>
      <c r="P12128" s="35">
        <f>O12128/D12128</f>
        <v>0.11875792582746413</v>
      </c>
    </row>
    <row r="12129" spans="1:16" x14ac:dyDescent="0.3">
      <c r="A12129" s="2">
        <v>45044</v>
      </c>
      <c r="B12129" s="3" t="s">
        <v>21501</v>
      </c>
      <c r="C12129" s="4" t="s">
        <v>9716</v>
      </c>
      <c r="D12129" s="27">
        <v>21543.84</v>
      </c>
      <c r="E12129" s="27">
        <v>2350.13</v>
      </c>
      <c r="F12129" s="27">
        <v>1455.49</v>
      </c>
      <c r="G12129" s="26">
        <f>(E12129-F12129)/E12129</f>
        <v>0.3806768136230762</v>
      </c>
      <c r="H12129" s="27">
        <f>E12129-F12129</f>
        <v>894.6400000000001</v>
      </c>
      <c r="I12129" s="35">
        <f>E12129/D12129</f>
        <v>0.10908593825427594</v>
      </c>
      <c r="J12129" s="3">
        <v>469.04</v>
      </c>
      <c r="K12129" s="26">
        <v>0.22</v>
      </c>
      <c r="L12129" s="4" t="b">
        <v>1</v>
      </c>
      <c r="M12129" s="4" t="s">
        <v>57</v>
      </c>
      <c r="N12129" s="35">
        <f>'Landed Freight Margin Tool'!$D$4</f>
        <v>0.58708499999999997</v>
      </c>
      <c r="O12129" s="30">
        <f>(MAX($F12129,MIN(0.18*$D12129,$F12129*(1+$N12129))))</f>
        <v>2309.9863466500001</v>
      </c>
      <c r="P12129" s="35">
        <f>O12129/D12129</f>
        <v>0.10722259108171989</v>
      </c>
    </row>
    <row r="12130" spans="1:16" x14ac:dyDescent="0.3">
      <c r="A12130" s="2">
        <v>45131</v>
      </c>
      <c r="B12130" s="3" t="s">
        <v>24846</v>
      </c>
      <c r="C12130" s="4" t="s">
        <v>24847</v>
      </c>
      <c r="D12130" s="27">
        <v>9991.08</v>
      </c>
      <c r="E12130" s="27">
        <v>1090.19</v>
      </c>
      <c r="F12130" s="27">
        <v>709.95</v>
      </c>
      <c r="G12130" s="26">
        <f>(E12130-F12130)/E12130</f>
        <v>0.34878323961878205</v>
      </c>
      <c r="H12130" s="27">
        <f>E12130-F12130</f>
        <v>380.24</v>
      </c>
      <c r="I12130" s="35">
        <f>E12130/D12130</f>
        <v>0.109116331767937</v>
      </c>
      <c r="J12130" s="3">
        <v>4465.72</v>
      </c>
      <c r="K12130" s="26">
        <v>0.22</v>
      </c>
      <c r="L12130" s="4" t="b">
        <v>1</v>
      </c>
      <c r="M12130" s="4" t="s">
        <v>57</v>
      </c>
      <c r="N12130" s="35">
        <f>'Landed Freight Margin Tool'!$D$4</f>
        <v>0.58708499999999997</v>
      </c>
      <c r="O12130" s="30">
        <f>(MAX($F12130,MIN(0.18*$D12130,$F12130*(1+$N12130))))</f>
        <v>1126.7509957500001</v>
      </c>
      <c r="P12130" s="35">
        <f>O12130/D12130</f>
        <v>0.1127756954953819</v>
      </c>
    </row>
    <row r="12131" spans="1:16" x14ac:dyDescent="0.3">
      <c r="A12131" s="2">
        <v>45212</v>
      </c>
      <c r="B12131" s="3" t="s">
        <v>9202</v>
      </c>
      <c r="C12131" s="4" t="s">
        <v>9203</v>
      </c>
      <c r="D12131" s="27">
        <v>2844.35</v>
      </c>
      <c r="E12131" s="27">
        <v>310.77999999999997</v>
      </c>
      <c r="F12131" s="27">
        <v>171.9</v>
      </c>
      <c r="G12131" s="26">
        <f>(E12131-F12131)/E12131</f>
        <v>0.44687560332067694</v>
      </c>
      <c r="H12131" s="27">
        <f>E12131-F12131</f>
        <v>138.87999999999997</v>
      </c>
      <c r="I12131" s="35">
        <f>E12131/D12131</f>
        <v>0.10926222159720146</v>
      </c>
      <c r="J12131" s="3">
        <v>1599</v>
      </c>
      <c r="K12131" s="26">
        <v>0.22</v>
      </c>
      <c r="L12131" s="4" t="b">
        <v>1</v>
      </c>
      <c r="M12131" s="4" t="s">
        <v>57</v>
      </c>
      <c r="N12131" s="35">
        <f>'Landed Freight Margin Tool'!$D$4</f>
        <v>0.58708499999999997</v>
      </c>
      <c r="O12131" s="30">
        <f>(MAX($F12131,MIN(0.18*$D12131,$F12131*(1+$N12131))))</f>
        <v>272.81991150000005</v>
      </c>
      <c r="P12131" s="35">
        <f>O12131/D12131</f>
        <v>9.5916434862095043E-2</v>
      </c>
    </row>
    <row r="12132" spans="1:16" x14ac:dyDescent="0.3">
      <c r="A12132" s="2">
        <v>45071</v>
      </c>
      <c r="B12132" s="3" t="s">
        <v>20531</v>
      </c>
      <c r="C12132" s="4" t="s">
        <v>20532</v>
      </c>
      <c r="D12132" s="27">
        <v>8800.64</v>
      </c>
      <c r="E12132" s="27">
        <v>962.15</v>
      </c>
      <c r="F12132" s="27">
        <v>710.37</v>
      </c>
      <c r="G12132" s="26">
        <f>(E12132-F12132)/E12132</f>
        <v>0.26168476848724209</v>
      </c>
      <c r="H12132" s="27">
        <f>E12132-F12132</f>
        <v>251.77999999999997</v>
      </c>
      <c r="I12132" s="35">
        <f>E12132/D12132</f>
        <v>0.10932727619809469</v>
      </c>
      <c r="J12132" s="3">
        <v>-34.200000000000003</v>
      </c>
      <c r="K12132" s="26">
        <v>-4.7080000000000002</v>
      </c>
      <c r="L12132" s="4" t="b">
        <v>0</v>
      </c>
      <c r="M12132" s="4" t="s">
        <v>57</v>
      </c>
      <c r="N12132" s="35">
        <f>'Landed Freight Margin Tool'!$D$4</f>
        <v>0.58708499999999997</v>
      </c>
      <c r="O12132" s="30">
        <f>(MAX($F12132,MIN(0.18*$D12132,$F12132*(1+$N12132))))</f>
        <v>1127.41757145</v>
      </c>
      <c r="P12132" s="35">
        <f>O12132/D12132</f>
        <v>0.12810631629631483</v>
      </c>
    </row>
    <row r="12133" spans="1:16" x14ac:dyDescent="0.3">
      <c r="A12133" s="2">
        <v>44936</v>
      </c>
      <c r="B12133" s="3" t="s">
        <v>22254</v>
      </c>
      <c r="C12133" s="4" t="s">
        <v>22255</v>
      </c>
      <c r="D12133" s="27">
        <v>21108.14</v>
      </c>
      <c r="E12133" s="27">
        <v>2308.7199999999998</v>
      </c>
      <c r="F12133" s="27">
        <v>1253.9100000000001</v>
      </c>
      <c r="G12133" s="26">
        <f>(E12133-F12133)/E12133</f>
        <v>0.45688086905298164</v>
      </c>
      <c r="H12133" s="27">
        <f>E12133-F12133</f>
        <v>1054.8099999999997</v>
      </c>
      <c r="I12133" s="35">
        <f>E12133/D12133</f>
        <v>0.10937581425933313</v>
      </c>
      <c r="J12133" s="3">
        <v>519.05999999999995</v>
      </c>
      <c r="K12133" s="26">
        <v>0.22</v>
      </c>
      <c r="L12133" s="4" t="b">
        <v>1</v>
      </c>
      <c r="M12133" s="4" t="s">
        <v>57</v>
      </c>
      <c r="N12133" s="35">
        <f>'Landed Freight Margin Tool'!$D$4</f>
        <v>0.58708499999999997</v>
      </c>
      <c r="O12133" s="30">
        <f>(MAX($F12133,MIN(0.18*$D12133,$F12133*(1+$N12133))))</f>
        <v>1990.0617523500002</v>
      </c>
      <c r="P12133" s="35">
        <f>O12133/D12133</f>
        <v>9.4279351584270352E-2</v>
      </c>
    </row>
    <row r="12134" spans="1:16" x14ac:dyDescent="0.3">
      <c r="A12134" s="2">
        <v>45027</v>
      </c>
      <c r="B12134" s="3" t="s">
        <v>3344</v>
      </c>
      <c r="C12134" s="4" t="s">
        <v>3345</v>
      </c>
      <c r="D12134" s="27">
        <v>17020.62</v>
      </c>
      <c r="E12134" s="27">
        <v>1862.64</v>
      </c>
      <c r="F12134" s="27">
        <v>1194.67</v>
      </c>
      <c r="G12134" s="26">
        <f>(E12134-F12134)/E12134</f>
        <v>0.35861465446892582</v>
      </c>
      <c r="H12134" s="27">
        <f>E12134-F12134</f>
        <v>667.97</v>
      </c>
      <c r="I12134" s="35">
        <f>E12134/D12134</f>
        <v>0.10943432142894913</v>
      </c>
      <c r="J12134" s="3">
        <v>1358</v>
      </c>
      <c r="K12134" s="26">
        <v>0.17799999999999999</v>
      </c>
      <c r="L12134" s="4" t="b">
        <v>0</v>
      </c>
      <c r="M12134" s="4" t="s">
        <v>57</v>
      </c>
      <c r="N12134" s="35">
        <f>'Landed Freight Margin Tool'!$D$4</f>
        <v>0.58708499999999997</v>
      </c>
      <c r="O12134" s="30">
        <f>(MAX($F12134,MIN(0.18*$D12134,$F12134*(1+$N12134))))</f>
        <v>1896.0428369500003</v>
      </c>
      <c r="P12134" s="35">
        <f>O12134/D12134</f>
        <v>0.11139681380290498</v>
      </c>
    </row>
    <row r="12135" spans="1:16" x14ac:dyDescent="0.3">
      <c r="A12135" s="2">
        <v>45167</v>
      </c>
      <c r="B12135" s="3" t="s">
        <v>15142</v>
      </c>
      <c r="C12135" s="4" t="s">
        <v>15143</v>
      </c>
      <c r="D12135" s="27">
        <v>802.04</v>
      </c>
      <c r="E12135" s="27">
        <v>87.81</v>
      </c>
      <c r="F12135" s="27">
        <v>60.12</v>
      </c>
      <c r="G12135" s="26">
        <f>(E12135-F12135)/E12135</f>
        <v>0.31533993850358732</v>
      </c>
      <c r="H12135" s="27">
        <f>E12135-F12135</f>
        <v>27.690000000000005</v>
      </c>
      <c r="I12135" s="35">
        <f>E12135/D12135</f>
        <v>0.10948331754027231</v>
      </c>
      <c r="J12135" s="3">
        <v>434</v>
      </c>
      <c r="K12135" s="26">
        <v>0.498</v>
      </c>
      <c r="L12135" s="4" t="b">
        <v>1</v>
      </c>
      <c r="M12135" s="4" t="s">
        <v>57</v>
      </c>
      <c r="N12135" s="35">
        <f>'Landed Freight Margin Tool'!$D$4</f>
        <v>0.58708499999999997</v>
      </c>
      <c r="O12135" s="30">
        <f>(MAX($F12135,MIN(0.18*$D12135,$F12135*(1+$N12135))))</f>
        <v>95.415550199999998</v>
      </c>
      <c r="P12135" s="35">
        <f>O12135/D12135</f>
        <v>0.11896607426063538</v>
      </c>
    </row>
    <row r="12136" spans="1:16" x14ac:dyDescent="0.3">
      <c r="A12136" s="2">
        <v>45203</v>
      </c>
      <c r="B12136" s="3" t="s">
        <v>6895</v>
      </c>
      <c r="C12136" s="4" t="s">
        <v>6896</v>
      </c>
      <c r="D12136" s="27">
        <v>13443.43</v>
      </c>
      <c r="E12136" s="27">
        <v>1472.21</v>
      </c>
      <c r="F12136" s="27">
        <v>892.41</v>
      </c>
      <c r="G12136" s="26">
        <f>(E12136-F12136)/E12136</f>
        <v>0.39382968462379692</v>
      </c>
      <c r="H12136" s="27">
        <f>E12136-F12136</f>
        <v>579.80000000000007</v>
      </c>
      <c r="I12136" s="35">
        <f>E12136/D12136</f>
        <v>0.10951148627991517</v>
      </c>
      <c r="J12136" s="3">
        <v>1746.24</v>
      </c>
      <c r="K12136" s="26">
        <v>0.22800000000000001</v>
      </c>
      <c r="L12136" s="4" t="b">
        <v>1</v>
      </c>
      <c r="M12136" s="4" t="s">
        <v>57</v>
      </c>
      <c r="N12136" s="35">
        <f>'Landed Freight Margin Tool'!$D$4</f>
        <v>0.58708499999999997</v>
      </c>
      <c r="O12136" s="30">
        <f>(MAX($F12136,MIN(0.18*$D12136,$F12136*(1+$N12136))))</f>
        <v>1416.3305248500001</v>
      </c>
      <c r="P12136" s="35">
        <f>O12136/D12136</f>
        <v>0.10535484804473264</v>
      </c>
    </row>
    <row r="12137" spans="1:16" x14ac:dyDescent="0.3">
      <c r="A12137" s="2">
        <v>45245</v>
      </c>
      <c r="B12137" s="3" t="s">
        <v>20154</v>
      </c>
      <c r="C12137" s="4" t="s">
        <v>20155</v>
      </c>
      <c r="D12137" s="27">
        <v>18486.47</v>
      </c>
      <c r="E12137" s="27">
        <v>2027.17</v>
      </c>
      <c r="F12137" s="27">
        <v>1171.33</v>
      </c>
      <c r="G12137" s="26">
        <f>(E12137-F12137)/E12137</f>
        <v>0.4221846219113346</v>
      </c>
      <c r="H12137" s="27">
        <f>E12137-F12137</f>
        <v>855.84000000000015</v>
      </c>
      <c r="I12137" s="35">
        <f>E12137/D12137</f>
        <v>0.10965695451862903</v>
      </c>
      <c r="J12137" s="3">
        <v>3984.33</v>
      </c>
      <c r="K12137" s="26">
        <v>0.192</v>
      </c>
      <c r="L12137" s="4" t="b">
        <v>1</v>
      </c>
      <c r="M12137" s="4" t="s">
        <v>57</v>
      </c>
      <c r="N12137" s="35">
        <f>'Landed Freight Margin Tool'!$D$4</f>
        <v>0.58708499999999997</v>
      </c>
      <c r="O12137" s="30">
        <f>(MAX($F12137,MIN(0.18*$D12137,$F12137*(1+$N12137))))</f>
        <v>1859.00027305</v>
      </c>
      <c r="P12137" s="35">
        <f>O12137/D12137</f>
        <v>0.10056004597145912</v>
      </c>
    </row>
    <row r="12138" spans="1:16" x14ac:dyDescent="0.3">
      <c r="A12138" s="2">
        <v>45272</v>
      </c>
      <c r="B12138" s="3" t="s">
        <v>2791</v>
      </c>
      <c r="C12138" s="4" t="s">
        <v>2792</v>
      </c>
      <c r="D12138" s="27">
        <v>6661.39</v>
      </c>
      <c r="E12138" s="27">
        <v>730.77</v>
      </c>
      <c r="F12138" s="27">
        <v>612.42999999999995</v>
      </c>
      <c r="G12138" s="26">
        <f>(E12138-F12138)/E12138</f>
        <v>0.16193877690655067</v>
      </c>
      <c r="H12138" s="27">
        <f>E12138-F12138</f>
        <v>118.34000000000003</v>
      </c>
      <c r="I12138" s="35">
        <f>E12138/D12138</f>
        <v>0.10970232939371512</v>
      </c>
      <c r="J12138" s="3">
        <v>355.18</v>
      </c>
      <c r="K12138" s="26">
        <v>0.34200000000000003</v>
      </c>
      <c r="L12138" s="4" t="b">
        <v>1</v>
      </c>
      <c r="M12138" s="4" t="s">
        <v>57</v>
      </c>
      <c r="N12138" s="35">
        <f>'Landed Freight Margin Tool'!$D$4</f>
        <v>0.58708499999999997</v>
      </c>
      <c r="O12138" s="30">
        <f>(MAX($F12138,MIN(0.18*$D12138,$F12138*(1+$N12138))))</f>
        <v>971.97846655000001</v>
      </c>
      <c r="P12138" s="35">
        <f>O12138/D12138</f>
        <v>0.14591225953592268</v>
      </c>
    </row>
    <row r="12139" spans="1:16" x14ac:dyDescent="0.3">
      <c r="A12139" s="2">
        <v>45147</v>
      </c>
      <c r="B12139" s="3" t="s">
        <v>22587</v>
      </c>
      <c r="C12139" s="4" t="s">
        <v>22588</v>
      </c>
      <c r="D12139" s="27">
        <v>13104.29</v>
      </c>
      <c r="E12139" s="27">
        <v>1437.98</v>
      </c>
      <c r="F12139" s="27">
        <v>904.74</v>
      </c>
      <c r="G12139" s="26">
        <f>(E12139-F12139)/E12139</f>
        <v>0.37082574166539173</v>
      </c>
      <c r="H12139" s="27">
        <f>E12139-F12139</f>
        <v>533.24</v>
      </c>
      <c r="I12139" s="35">
        <f>E12139/D12139</f>
        <v>0.10973353001192739</v>
      </c>
      <c r="J12139" s="3">
        <v>2150.7199999999998</v>
      </c>
      <c r="K12139" s="26">
        <v>0.20899999999999999</v>
      </c>
      <c r="L12139" s="4" t="b">
        <v>1</v>
      </c>
      <c r="M12139" s="4" t="s">
        <v>57</v>
      </c>
      <c r="N12139" s="35">
        <f>'Landed Freight Margin Tool'!$D$4</f>
        <v>0.58708499999999997</v>
      </c>
      <c r="O12139" s="30">
        <f>(MAX($F12139,MIN(0.18*$D12139,$F12139*(1+$N12139))))</f>
        <v>1435.8992829000001</v>
      </c>
      <c r="P12139" s="35">
        <f>O12139/D12139</f>
        <v>0.10957474864338319</v>
      </c>
    </row>
    <row r="12140" spans="1:16" x14ac:dyDescent="0.3">
      <c r="A12140" s="2">
        <v>45077</v>
      </c>
      <c r="B12140" s="3" t="s">
        <v>1584</v>
      </c>
      <c r="C12140" s="4" t="s">
        <v>1209</v>
      </c>
      <c r="D12140" s="27">
        <v>4049.84</v>
      </c>
      <c r="E12140" s="27">
        <v>444.43</v>
      </c>
      <c r="F12140" s="27">
        <v>324.27</v>
      </c>
      <c r="G12140" s="26">
        <f>(E12140-F12140)/E12140</f>
        <v>0.27036878698557709</v>
      </c>
      <c r="H12140" s="27">
        <f>E12140-F12140</f>
        <v>120.16000000000003</v>
      </c>
      <c r="I12140" s="35">
        <f>E12140/D12140</f>
        <v>0.1097401378819904</v>
      </c>
      <c r="J12140" s="3">
        <v>1359.9</v>
      </c>
      <c r="K12140" s="26">
        <v>0.22</v>
      </c>
      <c r="L12140" s="4" t="b">
        <v>1</v>
      </c>
      <c r="M12140" s="4" t="s">
        <v>57</v>
      </c>
      <c r="N12140" s="35">
        <f>'Landed Freight Margin Tool'!$D$4</f>
        <v>0.58708499999999997</v>
      </c>
      <c r="O12140" s="30">
        <f>(MAX($F12140,MIN(0.18*$D12140,$F12140*(1+$N12140))))</f>
        <v>514.64405294999995</v>
      </c>
      <c r="P12140" s="35">
        <f>O12140/D12140</f>
        <v>0.12707762601732411</v>
      </c>
    </row>
    <row r="12141" spans="1:16" x14ac:dyDescent="0.3">
      <c r="A12141" s="2">
        <v>44984</v>
      </c>
      <c r="B12141" s="3" t="s">
        <v>644</v>
      </c>
      <c r="C12141" s="4" t="s">
        <v>645</v>
      </c>
      <c r="D12141" s="27">
        <v>6411.24</v>
      </c>
      <c r="E12141" s="27">
        <v>703.98</v>
      </c>
      <c r="F12141" s="27">
        <v>405.91</v>
      </c>
      <c r="G12141" s="26">
        <f>(E12141-F12141)/E12141</f>
        <v>0.42340691496917526</v>
      </c>
      <c r="H12141" s="27">
        <f>E12141-F12141</f>
        <v>298.07</v>
      </c>
      <c r="I12141" s="35">
        <f>E12141/D12141</f>
        <v>0.10980403166938066</v>
      </c>
      <c r="J12141" s="3">
        <v>1202.44</v>
      </c>
      <c r="K12141" s="26">
        <v>0.19900000000000001</v>
      </c>
      <c r="L12141" s="4" t="b">
        <v>1</v>
      </c>
      <c r="M12141" s="4" t="s">
        <v>57</v>
      </c>
      <c r="N12141" s="35">
        <f>'Landed Freight Margin Tool'!$D$4</f>
        <v>0.58708499999999997</v>
      </c>
      <c r="O12141" s="30">
        <f>(MAX($F12141,MIN(0.18*$D12141,$F12141*(1+$N12141))))</f>
        <v>644.21367235000002</v>
      </c>
      <c r="P12141" s="35">
        <f>O12141/D12141</f>
        <v>0.10048191494157137</v>
      </c>
    </row>
    <row r="12142" spans="1:16" x14ac:dyDescent="0.3">
      <c r="A12142" s="2">
        <v>44958</v>
      </c>
      <c r="B12142" s="3" t="s">
        <v>19062</v>
      </c>
      <c r="C12142" s="4" t="s">
        <v>19063</v>
      </c>
      <c r="D12142" s="27">
        <v>5288.89</v>
      </c>
      <c r="E12142" s="27">
        <v>581.16999999999996</v>
      </c>
      <c r="F12142" s="27">
        <v>418.61</v>
      </c>
      <c r="G12142" s="26">
        <f>(E12142-F12142)/E12142</f>
        <v>0.27971161622244772</v>
      </c>
      <c r="H12142" s="27">
        <f>E12142-F12142</f>
        <v>162.55999999999995</v>
      </c>
      <c r="I12142" s="35">
        <f>E12142/D12142</f>
        <v>0.10988506094851659</v>
      </c>
      <c r="J12142" s="3">
        <v>0</v>
      </c>
      <c r="K12142" s="26">
        <v>0</v>
      </c>
      <c r="L12142" s="4" t="b">
        <v>0</v>
      </c>
      <c r="M12142" s="4" t="s">
        <v>57</v>
      </c>
      <c r="N12142" s="35">
        <f>'Landed Freight Margin Tool'!$D$4</f>
        <v>0.58708499999999997</v>
      </c>
      <c r="O12142" s="30">
        <f>(MAX($F12142,MIN(0.18*$D12142,$F12142*(1+$N12142))))</f>
        <v>664.36965185000008</v>
      </c>
      <c r="P12142" s="35">
        <f>O12142/D12142</f>
        <v>0.12561608425397391</v>
      </c>
    </row>
    <row r="12143" spans="1:16" x14ac:dyDescent="0.3">
      <c r="A12143" s="2">
        <v>44984</v>
      </c>
      <c r="B12143" s="3" t="s">
        <v>1348</v>
      </c>
      <c r="C12143" s="4" t="s">
        <v>1349</v>
      </c>
      <c r="D12143" s="27">
        <v>23220.76</v>
      </c>
      <c r="E12143" s="27">
        <v>2552.17</v>
      </c>
      <c r="F12143" s="27">
        <v>2631.17</v>
      </c>
      <c r="G12143" s="26">
        <f>(E12143-F12143)/E12143</f>
        <v>-3.0954050866517511E-2</v>
      </c>
      <c r="H12143" s="27">
        <f>E12143-F12143</f>
        <v>-79</v>
      </c>
      <c r="I12143" s="35">
        <f>E12143/D12143</f>
        <v>0.10990897800072005</v>
      </c>
      <c r="J12143" s="3">
        <v>2514</v>
      </c>
      <c r="K12143" s="26">
        <v>0.23300000000000001</v>
      </c>
      <c r="L12143" s="4" t="b">
        <v>1</v>
      </c>
      <c r="M12143" s="4" t="s">
        <v>57</v>
      </c>
      <c r="N12143" s="35">
        <f>'Landed Freight Margin Tool'!$D$4</f>
        <v>0.58708499999999997</v>
      </c>
      <c r="O12143" s="30">
        <f>(MAX($F12143,MIN(0.18*$D12143,$F12143*(1+$N12143))))</f>
        <v>4175.8904394500005</v>
      </c>
      <c r="P12143" s="35">
        <f>O12143/D12143</f>
        <v>0.17983435681907056</v>
      </c>
    </row>
    <row r="12144" spans="1:16" x14ac:dyDescent="0.3">
      <c r="A12144" s="2">
        <v>45138</v>
      </c>
      <c r="B12144" s="3" t="s">
        <v>9249</v>
      </c>
      <c r="C12144" s="4" t="s">
        <v>9250</v>
      </c>
      <c r="D12144" s="27">
        <v>20633.43</v>
      </c>
      <c r="E12144" s="27">
        <v>2270.63</v>
      </c>
      <c r="F12144" s="27">
        <v>2098.7199999999998</v>
      </c>
      <c r="G12144" s="26">
        <f>(E12144-F12144)/E12144</f>
        <v>7.5710265432941654E-2</v>
      </c>
      <c r="H12144" s="27">
        <f>E12144-F12144</f>
        <v>171.91000000000031</v>
      </c>
      <c r="I12144" s="35">
        <f>E12144/D12144</f>
        <v>0.11004617264313302</v>
      </c>
      <c r="J12144" s="3">
        <v>1823.28</v>
      </c>
      <c r="K12144" s="26">
        <v>0.16800000000000001</v>
      </c>
      <c r="L12144" s="4" t="b">
        <v>0</v>
      </c>
      <c r="M12144" s="4" t="s">
        <v>57</v>
      </c>
      <c r="N12144" s="35">
        <f>'Landed Freight Margin Tool'!$D$4</f>
        <v>0.58708499999999997</v>
      </c>
      <c r="O12144" s="30">
        <f>(MAX($F12144,MIN(0.18*$D12144,$F12144*(1+$N12144))))</f>
        <v>3330.8470311999999</v>
      </c>
      <c r="P12144" s="35">
        <f>O12144/D12144</f>
        <v>0.16142963294033033</v>
      </c>
    </row>
    <row r="12145" spans="1:16" x14ac:dyDescent="0.3">
      <c r="A12145" s="2">
        <v>45272</v>
      </c>
      <c r="B12145" s="3" t="s">
        <v>20001</v>
      </c>
      <c r="C12145" s="4" t="s">
        <v>20002</v>
      </c>
      <c r="D12145" s="27">
        <v>6914.97</v>
      </c>
      <c r="E12145" s="27">
        <v>761.26</v>
      </c>
      <c r="F12145" s="27">
        <v>511.29</v>
      </c>
      <c r="G12145" s="26">
        <f>(E12145-F12145)/E12145</f>
        <v>0.32836350261408714</v>
      </c>
      <c r="H12145" s="27">
        <f>E12145-F12145</f>
        <v>249.96999999999997</v>
      </c>
      <c r="I12145" s="35">
        <f>E12145/D12145</f>
        <v>0.11008869163568316</v>
      </c>
      <c r="J12145" s="3">
        <v>193.34</v>
      </c>
      <c r="K12145" s="26">
        <v>9.7579999999999991</v>
      </c>
      <c r="L12145" s="4" t="b">
        <v>1</v>
      </c>
      <c r="M12145" s="4" t="s">
        <v>57</v>
      </c>
      <c r="N12145" s="35">
        <f>'Landed Freight Margin Tool'!$D$4</f>
        <v>0.58708499999999997</v>
      </c>
      <c r="O12145" s="30">
        <f>(MAX($F12145,MIN(0.18*$D12145,$F12145*(1+$N12145))))</f>
        <v>811.46068965000006</v>
      </c>
      <c r="P12145" s="35">
        <f>O12145/D12145</f>
        <v>0.11734840348548151</v>
      </c>
    </row>
    <row r="12146" spans="1:16" x14ac:dyDescent="0.3">
      <c r="A12146" s="2">
        <v>45162</v>
      </c>
      <c r="B12146" s="3" t="s">
        <v>17598</v>
      </c>
      <c r="C12146" s="4" t="s">
        <v>17599</v>
      </c>
      <c r="D12146" s="27">
        <v>6050.01</v>
      </c>
      <c r="E12146" s="27">
        <v>667.27</v>
      </c>
      <c r="F12146" s="27">
        <v>381.15</v>
      </c>
      <c r="G12146" s="26">
        <f>(E12146-F12146)/E12146</f>
        <v>0.42879194329132136</v>
      </c>
      <c r="H12146" s="27">
        <f>E12146-F12146</f>
        <v>286.12</v>
      </c>
      <c r="I12146" s="35">
        <f>E12146/D12146</f>
        <v>0.11029237968201705</v>
      </c>
      <c r="J12146" s="3">
        <v>768</v>
      </c>
      <c r="K12146" s="26">
        <v>0.28100000000000003</v>
      </c>
      <c r="L12146" s="4" t="b">
        <v>1</v>
      </c>
      <c r="M12146" s="4" t="s">
        <v>57</v>
      </c>
      <c r="N12146" s="35">
        <f>'Landed Freight Margin Tool'!$D$4</f>
        <v>0.58708499999999997</v>
      </c>
      <c r="O12146" s="30">
        <f>(MAX($F12146,MIN(0.18*$D12146,$F12146*(1+$N12146))))</f>
        <v>604.91744774999995</v>
      </c>
      <c r="P12146" s="35">
        <f>O12146/D12146</f>
        <v>9.998618973357068E-2</v>
      </c>
    </row>
    <row r="12147" spans="1:16" x14ac:dyDescent="0.3">
      <c r="A12147" s="2">
        <v>45147</v>
      </c>
      <c r="B12147" s="3" t="s">
        <v>9058</v>
      </c>
      <c r="C12147" s="4" t="s">
        <v>9059</v>
      </c>
      <c r="D12147" s="27">
        <v>21985.88</v>
      </c>
      <c r="E12147" s="27">
        <v>2427.1</v>
      </c>
      <c r="F12147" s="27">
        <v>1580.65</v>
      </c>
      <c r="G12147" s="26">
        <f>(E12147-F12147)/E12147</f>
        <v>0.34874953648386958</v>
      </c>
      <c r="H12147" s="27">
        <f>E12147-F12147</f>
        <v>846.44999999999982</v>
      </c>
      <c r="I12147" s="35">
        <f>E12147/D12147</f>
        <v>0.11039357987944989</v>
      </c>
      <c r="J12147" s="3">
        <v>2213.83</v>
      </c>
      <c r="K12147" s="26">
        <v>0.17399999999999999</v>
      </c>
      <c r="L12147" s="4" t="b">
        <v>0</v>
      </c>
      <c r="M12147" s="4" t="s">
        <v>57</v>
      </c>
      <c r="N12147" s="35">
        <f>'Landed Freight Margin Tool'!$D$4</f>
        <v>0.58708499999999997</v>
      </c>
      <c r="O12147" s="30">
        <f>(MAX($F12147,MIN(0.18*$D12147,$F12147*(1+$N12147))))</f>
        <v>2508.6259052500004</v>
      </c>
      <c r="P12147" s="35">
        <f>O12147/D12147</f>
        <v>0.11410168277321628</v>
      </c>
    </row>
    <row r="12148" spans="1:16" x14ac:dyDescent="0.3">
      <c r="A12148" s="2">
        <v>45218</v>
      </c>
      <c r="B12148" s="3" t="s">
        <v>10341</v>
      </c>
      <c r="C12148" s="4" t="s">
        <v>905</v>
      </c>
      <c r="D12148" s="27">
        <v>19791.89</v>
      </c>
      <c r="E12148" s="27">
        <v>2185.88</v>
      </c>
      <c r="F12148" s="27">
        <v>1156.1099999999999</v>
      </c>
      <c r="G12148" s="26">
        <f>(E12148-F12148)/E12148</f>
        <v>0.47110088385455751</v>
      </c>
      <c r="H12148" s="27">
        <f>E12148-F12148</f>
        <v>1029.7700000000002</v>
      </c>
      <c r="I12148" s="35">
        <f>E12148/D12148</f>
        <v>0.11044321689338411</v>
      </c>
      <c r="J12148" s="3">
        <v>27892.7</v>
      </c>
      <c r="K12148" s="26">
        <v>0.22600000000000001</v>
      </c>
      <c r="L12148" s="4" t="b">
        <v>1</v>
      </c>
      <c r="M12148" s="4" t="s">
        <v>57</v>
      </c>
      <c r="N12148" s="35">
        <f>'Landed Freight Margin Tool'!$D$4</f>
        <v>0.58708499999999997</v>
      </c>
      <c r="O12148" s="30">
        <f>(MAX($F12148,MIN(0.18*$D12148,$F12148*(1+$N12148))))</f>
        <v>1834.84483935</v>
      </c>
      <c r="P12148" s="35">
        <f>O12148/D12148</f>
        <v>9.2706903653466149E-2</v>
      </c>
    </row>
    <row r="12149" spans="1:16" x14ac:dyDescent="0.3">
      <c r="A12149" s="2">
        <v>45250</v>
      </c>
      <c r="B12149" s="3" t="s">
        <v>14209</v>
      </c>
      <c r="C12149" s="4" t="s">
        <v>14210</v>
      </c>
      <c r="D12149" s="27">
        <v>1492.25</v>
      </c>
      <c r="E12149" s="27">
        <v>164.85</v>
      </c>
      <c r="F12149" s="27">
        <v>173.03</v>
      </c>
      <c r="G12149" s="26">
        <f>(E12149-F12149)/E12149</f>
        <v>-4.9620867455262403E-2</v>
      </c>
      <c r="H12149" s="27">
        <f>E12149-F12149</f>
        <v>-8.1800000000000068</v>
      </c>
      <c r="I12149" s="35">
        <f>E12149/D12149</f>
        <v>0.11047076562238231</v>
      </c>
      <c r="J12149" s="3">
        <v>1494.04</v>
      </c>
      <c r="K12149" s="26">
        <v>0.22</v>
      </c>
      <c r="L12149" s="4" t="b">
        <v>1</v>
      </c>
      <c r="M12149" s="4" t="s">
        <v>57</v>
      </c>
      <c r="N12149" s="35">
        <f>'Landed Freight Margin Tool'!$D$4</f>
        <v>0.58708499999999997</v>
      </c>
      <c r="O12149" s="30">
        <f>(MAX($F12149,MIN(0.18*$D12149,$F12149*(1+$N12149))))</f>
        <v>268.60500000000002</v>
      </c>
      <c r="P12149" s="35">
        <f>O12149/D12149</f>
        <v>0.18000000000000002</v>
      </c>
    </row>
    <row r="12150" spans="1:16" x14ac:dyDescent="0.3">
      <c r="A12150" s="2">
        <v>45160</v>
      </c>
      <c r="B12150" s="3" t="s">
        <v>18998</v>
      </c>
      <c r="C12150" s="4" t="s">
        <v>18999</v>
      </c>
      <c r="D12150" s="27">
        <v>603.49</v>
      </c>
      <c r="E12150" s="27">
        <v>66.67</v>
      </c>
      <c r="F12150" s="27">
        <v>40.5</v>
      </c>
      <c r="G12150" s="26">
        <f>(E12150-F12150)/E12150</f>
        <v>0.39253037348132597</v>
      </c>
      <c r="H12150" s="27">
        <f>E12150-F12150</f>
        <v>26.17</v>
      </c>
      <c r="I12150" s="35">
        <f>E12150/D12150</f>
        <v>0.11047407579247377</v>
      </c>
      <c r="J12150" s="3">
        <v>14005.67</v>
      </c>
      <c r="K12150" s="26">
        <v>9.6000000000000002E-2</v>
      </c>
      <c r="L12150" s="4" t="b">
        <v>0</v>
      </c>
      <c r="M12150" s="4" t="s">
        <v>57</v>
      </c>
      <c r="N12150" s="35">
        <f>'Landed Freight Margin Tool'!$D$4</f>
        <v>0.58708499999999997</v>
      </c>
      <c r="O12150" s="30">
        <f>(MAX($F12150,MIN(0.18*$D12150,$F12150*(1+$N12150))))</f>
        <v>64.276942500000004</v>
      </c>
      <c r="P12150" s="35">
        <f>O12150/D12150</f>
        <v>0.10650871182621088</v>
      </c>
    </row>
    <row r="12151" spans="1:16" x14ac:dyDescent="0.3">
      <c r="A12151" s="2">
        <v>45223</v>
      </c>
      <c r="B12151" s="3" t="s">
        <v>9936</v>
      </c>
      <c r="C12151" s="4" t="s">
        <v>9937</v>
      </c>
      <c r="D12151" s="27">
        <v>15007.99</v>
      </c>
      <c r="E12151" s="27">
        <v>1658.15</v>
      </c>
      <c r="F12151" s="27">
        <v>935.71</v>
      </c>
      <c r="G12151" s="26">
        <f>(E12151-F12151)/E12151</f>
        <v>0.43569037783071496</v>
      </c>
      <c r="H12151" s="27">
        <f>E12151-F12151</f>
        <v>722.44</v>
      </c>
      <c r="I12151" s="35">
        <f>E12151/D12151</f>
        <v>0.11048448193262389</v>
      </c>
      <c r="J12151" s="3">
        <v>525.95000000000005</v>
      </c>
      <c r="K12151" s="26">
        <v>0.223</v>
      </c>
      <c r="L12151" s="4" t="b">
        <v>1</v>
      </c>
      <c r="M12151" s="4" t="s">
        <v>57</v>
      </c>
      <c r="N12151" s="35">
        <f>'Landed Freight Margin Tool'!$D$4</f>
        <v>0.58708499999999997</v>
      </c>
      <c r="O12151" s="30">
        <f>(MAX($F12151,MIN(0.18*$D12151,$F12151*(1+$N12151))))</f>
        <v>1485.0513053500001</v>
      </c>
      <c r="P12151" s="35">
        <f>O12151/D12151</f>
        <v>9.89507126104162E-2</v>
      </c>
    </row>
    <row r="12152" spans="1:16" x14ac:dyDescent="0.3">
      <c r="A12152" s="2">
        <v>45238</v>
      </c>
      <c r="B12152" s="3" t="s">
        <v>19886</v>
      </c>
      <c r="C12152" s="4" t="s">
        <v>19887</v>
      </c>
      <c r="D12152" s="27">
        <v>23124.71</v>
      </c>
      <c r="E12152" s="27">
        <v>2557.35</v>
      </c>
      <c r="F12152" s="27">
        <v>1506.02</v>
      </c>
      <c r="G12152" s="26">
        <f>(E12152-F12152)/E12152</f>
        <v>0.41110133536668814</v>
      </c>
      <c r="H12152" s="27">
        <f>E12152-F12152</f>
        <v>1051.33</v>
      </c>
      <c r="I12152" s="35">
        <f>E12152/D12152</f>
        <v>0.11058949496015301</v>
      </c>
      <c r="J12152" s="3">
        <v>43.78</v>
      </c>
      <c r="K12152" s="26">
        <v>0.52600000000000002</v>
      </c>
      <c r="L12152" s="4" t="b">
        <v>1</v>
      </c>
      <c r="M12152" s="4" t="s">
        <v>57</v>
      </c>
      <c r="N12152" s="35">
        <f>'Landed Freight Margin Tool'!$D$4</f>
        <v>0.58708499999999997</v>
      </c>
      <c r="O12152" s="30">
        <f>(MAX($F12152,MIN(0.18*$D12152,$F12152*(1+$N12152))))</f>
        <v>2390.1817516999999</v>
      </c>
      <c r="P12152" s="35">
        <f>O12152/D12152</f>
        <v>0.10336050708095366</v>
      </c>
    </row>
    <row r="12153" spans="1:16" x14ac:dyDescent="0.3">
      <c r="A12153" s="2">
        <v>44994</v>
      </c>
      <c r="B12153" s="3" t="s">
        <v>8456</v>
      </c>
      <c r="C12153" s="4" t="s">
        <v>8457</v>
      </c>
      <c r="D12153" s="27">
        <v>15085.69</v>
      </c>
      <c r="E12153" s="27">
        <v>1669.72</v>
      </c>
      <c r="F12153" s="27">
        <v>906.62</v>
      </c>
      <c r="G12153" s="26">
        <f>(E12153-F12153)/E12153</f>
        <v>0.45702273435066959</v>
      </c>
      <c r="H12153" s="27">
        <f>E12153-F12153</f>
        <v>763.1</v>
      </c>
      <c r="I12153" s="35">
        <f>E12153/D12153</f>
        <v>0.11068237515155091</v>
      </c>
      <c r="J12153" s="3">
        <v>150.88</v>
      </c>
      <c r="K12153" s="26">
        <v>0.22</v>
      </c>
      <c r="L12153" s="4" t="b">
        <v>1</v>
      </c>
      <c r="M12153" s="4" t="s">
        <v>57</v>
      </c>
      <c r="N12153" s="35">
        <f>'Landed Freight Margin Tool'!$D$4</f>
        <v>0.58708499999999997</v>
      </c>
      <c r="O12153" s="30">
        <f>(MAX($F12153,MIN(0.18*$D12153,$F12153*(1+$N12153))))</f>
        <v>1438.8830027000001</v>
      </c>
      <c r="P12153" s="35">
        <f>O12153/D12153</f>
        <v>9.5380655621320615E-2</v>
      </c>
    </row>
    <row r="12154" spans="1:16" x14ac:dyDescent="0.3">
      <c r="A12154" s="2">
        <v>44964</v>
      </c>
      <c r="B12154" s="3" t="s">
        <v>19128</v>
      </c>
      <c r="C12154" s="4" t="s">
        <v>19129</v>
      </c>
      <c r="D12154" s="27">
        <v>1134.1600000000001</v>
      </c>
      <c r="E12154" s="27">
        <v>125.58</v>
      </c>
      <c r="F12154" s="27">
        <v>126.22</v>
      </c>
      <c r="G12154" s="26">
        <f>(E12154-F12154)/E12154</f>
        <v>-5.0963529224398833E-3</v>
      </c>
      <c r="H12154" s="27">
        <f>E12154-F12154</f>
        <v>-0.64000000000000057</v>
      </c>
      <c r="I12154" s="35">
        <f>E12154/D12154</f>
        <v>0.11072511814911476</v>
      </c>
      <c r="J12154" s="3">
        <v>3661.9</v>
      </c>
      <c r="K12154" s="26">
        <v>0.20799999999999999</v>
      </c>
      <c r="L12154" s="4" t="b">
        <v>1</v>
      </c>
      <c r="M12154" s="4" t="s">
        <v>57</v>
      </c>
      <c r="N12154" s="35">
        <f>'Landed Freight Margin Tool'!$D$4</f>
        <v>0.58708499999999997</v>
      </c>
      <c r="O12154" s="30">
        <f>(MAX($F12154,MIN(0.18*$D12154,$F12154*(1+$N12154))))</f>
        <v>200.32186870000001</v>
      </c>
      <c r="P12154" s="35">
        <f>O12154/D12154</f>
        <v>0.17662575712421527</v>
      </c>
    </row>
    <row r="12155" spans="1:16" x14ac:dyDescent="0.3">
      <c r="A12155" s="2">
        <v>45150</v>
      </c>
      <c r="B12155" s="3" t="s">
        <v>22424</v>
      </c>
      <c r="C12155" s="4" t="s">
        <v>22425</v>
      </c>
      <c r="D12155" s="27">
        <v>3523.04</v>
      </c>
      <c r="E12155" s="27">
        <v>390.43</v>
      </c>
      <c r="F12155" s="27">
        <v>262.57</v>
      </c>
      <c r="G12155" s="26">
        <f>(E12155-F12155)/E12155</f>
        <v>0.3274850805522117</v>
      </c>
      <c r="H12155" s="27">
        <f>E12155-F12155</f>
        <v>127.86000000000001</v>
      </c>
      <c r="I12155" s="35">
        <f>E12155/D12155</f>
        <v>0.11082190381034561</v>
      </c>
      <c r="J12155" s="3">
        <v>42.23</v>
      </c>
      <c r="K12155" s="26">
        <v>0.32600000000000001</v>
      </c>
      <c r="L12155" s="4" t="b">
        <v>1</v>
      </c>
      <c r="M12155" s="4" t="s">
        <v>57</v>
      </c>
      <c r="N12155" s="35">
        <f>'Landed Freight Margin Tool'!$D$4</f>
        <v>0.58708499999999997</v>
      </c>
      <c r="O12155" s="30">
        <f>(MAX($F12155,MIN(0.18*$D12155,$F12155*(1+$N12155))))</f>
        <v>416.72090845000002</v>
      </c>
      <c r="P12155" s="35">
        <f>O12155/D12155</f>
        <v>0.11828446695183706</v>
      </c>
    </row>
    <row r="12156" spans="1:16" x14ac:dyDescent="0.3">
      <c r="A12156" s="2">
        <v>45218</v>
      </c>
      <c r="B12156" s="3" t="s">
        <v>14344</v>
      </c>
      <c r="C12156" s="4" t="s">
        <v>14345</v>
      </c>
      <c r="D12156" s="27">
        <v>10057.84</v>
      </c>
      <c r="E12156" s="27">
        <v>1115.02</v>
      </c>
      <c r="F12156" s="27">
        <v>776.63</v>
      </c>
      <c r="G12156" s="26">
        <f>(E12156-F12156)/E12156</f>
        <v>0.30348334559021362</v>
      </c>
      <c r="H12156" s="27">
        <f>E12156-F12156</f>
        <v>338.39</v>
      </c>
      <c r="I12156" s="35">
        <f>E12156/D12156</f>
        <v>0.11086078124130032</v>
      </c>
      <c r="J12156" s="3">
        <v>1157.52</v>
      </c>
      <c r="K12156" s="26">
        <v>0.26400000000000001</v>
      </c>
      <c r="L12156" s="4" t="b">
        <v>1</v>
      </c>
      <c r="M12156" s="4" t="s">
        <v>57</v>
      </c>
      <c r="N12156" s="35">
        <f>'Landed Freight Margin Tool'!$D$4</f>
        <v>0.58708499999999997</v>
      </c>
      <c r="O12156" s="30">
        <f>(MAX($F12156,MIN(0.18*$D12156,$F12156*(1+$N12156))))</f>
        <v>1232.5778235499999</v>
      </c>
      <c r="P12156" s="35">
        <f>O12156/D12156</f>
        <v>0.12254895917513103</v>
      </c>
    </row>
    <row r="12157" spans="1:16" x14ac:dyDescent="0.3">
      <c r="A12157" s="2">
        <v>45149</v>
      </c>
      <c r="B12157" s="3" t="s">
        <v>20120</v>
      </c>
      <c r="C12157" s="4" t="s">
        <v>20121</v>
      </c>
      <c r="D12157" s="27">
        <v>6046.31</v>
      </c>
      <c r="E12157" s="27">
        <v>670.49</v>
      </c>
      <c r="F12157" s="27">
        <v>582.45000000000005</v>
      </c>
      <c r="G12157" s="26">
        <f>(E12157-F12157)/E12157</f>
        <v>0.1313069546152813</v>
      </c>
      <c r="H12157" s="27">
        <f>E12157-F12157</f>
        <v>88.039999999999964</v>
      </c>
      <c r="I12157" s="35">
        <f>E12157/D12157</f>
        <v>0.11089242860521541</v>
      </c>
      <c r="J12157" s="3">
        <v>16077.25</v>
      </c>
      <c r="K12157" s="26">
        <v>0.22</v>
      </c>
      <c r="L12157" s="4" t="b">
        <v>1</v>
      </c>
      <c r="M12157" s="4" t="s">
        <v>57</v>
      </c>
      <c r="N12157" s="35">
        <f>'Landed Freight Margin Tool'!$D$4</f>
        <v>0.58708499999999997</v>
      </c>
      <c r="O12157" s="30">
        <f>(MAX($F12157,MIN(0.18*$D12157,$F12157*(1+$N12157))))</f>
        <v>924.39765825000006</v>
      </c>
      <c r="P12157" s="35">
        <f>O12157/D12157</f>
        <v>0.15288624934050685</v>
      </c>
    </row>
    <row r="12158" spans="1:16" x14ac:dyDescent="0.3">
      <c r="A12158" s="2">
        <v>44988</v>
      </c>
      <c r="B12158" s="3" t="s">
        <v>648</v>
      </c>
      <c r="C12158" s="4" t="s">
        <v>649</v>
      </c>
      <c r="D12158" s="27">
        <v>7800.82</v>
      </c>
      <c r="E12158" s="27">
        <v>866.28</v>
      </c>
      <c r="F12158" s="27">
        <v>486.32</v>
      </c>
      <c r="G12158" s="26">
        <f>(E12158-F12158)/E12158</f>
        <v>0.43861107263240523</v>
      </c>
      <c r="H12158" s="27">
        <f>E12158-F12158</f>
        <v>379.96</v>
      </c>
      <c r="I12158" s="35">
        <f>E12158/D12158</f>
        <v>0.1110498639886576</v>
      </c>
      <c r="J12158" s="3">
        <v>1199.6600000000001</v>
      </c>
      <c r="K12158" s="26">
        <v>0.22</v>
      </c>
      <c r="L12158" s="4" t="b">
        <v>1</v>
      </c>
      <c r="M12158" s="4" t="s">
        <v>57</v>
      </c>
      <c r="N12158" s="35">
        <f>'Landed Freight Margin Tool'!$D$4</f>
        <v>0.58708499999999997</v>
      </c>
      <c r="O12158" s="30">
        <f>(MAX($F12158,MIN(0.18*$D12158,$F12158*(1+$N12158))))</f>
        <v>771.83117720000007</v>
      </c>
      <c r="P12158" s="35">
        <f>O12158/D12158</f>
        <v>9.8942313397822293E-2</v>
      </c>
    </row>
    <row r="12159" spans="1:16" x14ac:dyDescent="0.3">
      <c r="A12159" s="2">
        <v>45100</v>
      </c>
      <c r="B12159" s="3" t="s">
        <v>11066</v>
      </c>
      <c r="C12159" s="4" t="s">
        <v>11067</v>
      </c>
      <c r="D12159" s="27">
        <v>18322.060000000001</v>
      </c>
      <c r="E12159" s="27">
        <v>2037.35</v>
      </c>
      <c r="F12159" s="27">
        <v>1463.17</v>
      </c>
      <c r="G12159" s="26">
        <f>(E12159-F12159)/E12159</f>
        <v>0.28182688296070868</v>
      </c>
      <c r="H12159" s="27">
        <f>E12159-F12159</f>
        <v>574.17999999999984</v>
      </c>
      <c r="I12159" s="35">
        <f>E12159/D12159</f>
        <v>0.11119655759232312</v>
      </c>
      <c r="J12159" s="3">
        <v>13377.8</v>
      </c>
      <c r="K12159" s="26">
        <v>0.216</v>
      </c>
      <c r="L12159" s="4" t="b">
        <v>1</v>
      </c>
      <c r="M12159" s="4" t="s">
        <v>57</v>
      </c>
      <c r="N12159" s="35">
        <f>'Landed Freight Margin Tool'!$D$4</f>
        <v>0.58708499999999997</v>
      </c>
      <c r="O12159" s="30">
        <f>(MAX($F12159,MIN(0.18*$D12159,$F12159*(1+$N12159))))</f>
        <v>2322.1751594500001</v>
      </c>
      <c r="P12159" s="35">
        <f>O12159/D12159</f>
        <v>0.12674203443553836</v>
      </c>
    </row>
    <row r="12160" spans="1:16" x14ac:dyDescent="0.3">
      <c r="A12160" s="2">
        <v>45237</v>
      </c>
      <c r="B12160" s="3" t="s">
        <v>22144</v>
      </c>
      <c r="C12160" s="4" t="s">
        <v>4018</v>
      </c>
      <c r="D12160" s="27">
        <v>15582.35</v>
      </c>
      <c r="E12160" s="27">
        <v>1733.39</v>
      </c>
      <c r="F12160" s="27">
        <v>1288.1500000000001</v>
      </c>
      <c r="G12160" s="26">
        <f>(E12160-F12160)/E12160</f>
        <v>0.25686083339583127</v>
      </c>
      <c r="H12160" s="27">
        <f>E12160-F12160</f>
        <v>445.24</v>
      </c>
      <c r="I12160" s="35">
        <f>E12160/D12160</f>
        <v>0.11124060234816957</v>
      </c>
      <c r="J12160" s="3">
        <v>0</v>
      </c>
      <c r="K12160" s="26">
        <v>0</v>
      </c>
      <c r="L12160" s="4" t="b">
        <v>0</v>
      </c>
      <c r="M12160" s="4" t="s">
        <v>57</v>
      </c>
      <c r="N12160" s="35">
        <f>'Landed Freight Margin Tool'!$D$4</f>
        <v>0.58708499999999997</v>
      </c>
      <c r="O12160" s="30">
        <f>(MAX($F12160,MIN(0.18*$D12160,$F12160*(1+$N12160))))</f>
        <v>2044.4035427500003</v>
      </c>
      <c r="P12160" s="35">
        <f>O12160/D12160</f>
        <v>0.13119995011984714</v>
      </c>
    </row>
    <row r="12161" spans="1:16" x14ac:dyDescent="0.3">
      <c r="A12161" s="2">
        <v>45215</v>
      </c>
      <c r="B12161" s="3" t="s">
        <v>4976</v>
      </c>
      <c r="C12161" s="4" t="s">
        <v>4977</v>
      </c>
      <c r="D12161" s="27">
        <v>16020.22</v>
      </c>
      <c r="E12161" s="27">
        <v>1782.96</v>
      </c>
      <c r="F12161" s="27">
        <v>1316.03</v>
      </c>
      <c r="G12161" s="26">
        <f>(E12161-F12161)/E12161</f>
        <v>0.26188473100910847</v>
      </c>
      <c r="H12161" s="27">
        <f>E12161-F12161</f>
        <v>466.93000000000006</v>
      </c>
      <c r="I12161" s="35">
        <f>E12161/D12161</f>
        <v>0.11129435176295957</v>
      </c>
      <c r="J12161" s="3">
        <v>493.25</v>
      </c>
      <c r="K12161" s="26">
        <v>0.20599999999999999</v>
      </c>
      <c r="L12161" s="4" t="b">
        <v>1</v>
      </c>
      <c r="M12161" s="4" t="s">
        <v>57</v>
      </c>
      <c r="N12161" s="35">
        <f>'Landed Freight Margin Tool'!$D$4</f>
        <v>0.58708499999999997</v>
      </c>
      <c r="O12161" s="30">
        <f>(MAX($F12161,MIN(0.18*$D12161,$F12161*(1+$N12161))))</f>
        <v>2088.6514725500001</v>
      </c>
      <c r="P12161" s="35">
        <f>O12161/D12161</f>
        <v>0.13037595442197425</v>
      </c>
    </row>
    <row r="12162" spans="1:16" x14ac:dyDescent="0.3">
      <c r="A12162" s="2">
        <v>45219</v>
      </c>
      <c r="B12162" s="3" t="s">
        <v>24840</v>
      </c>
      <c r="C12162" s="4" t="s">
        <v>24841</v>
      </c>
      <c r="D12162" s="27">
        <v>19375.79</v>
      </c>
      <c r="E12162" s="27">
        <v>2158.29</v>
      </c>
      <c r="F12162" s="27">
        <v>1422.22</v>
      </c>
      <c r="G12162" s="26">
        <f>(E12162-F12162)/E12162</f>
        <v>0.34104314063448377</v>
      </c>
      <c r="H12162" s="27">
        <f>E12162-F12162</f>
        <v>736.06999999999994</v>
      </c>
      <c r="I12162" s="35">
        <f>E12162/D12162</f>
        <v>0.11139107102213638</v>
      </c>
      <c r="J12162" s="3">
        <v>4067.19</v>
      </c>
      <c r="K12162" s="26">
        <v>0.24099999999999999</v>
      </c>
      <c r="L12162" s="4" t="b">
        <v>1</v>
      </c>
      <c r="M12162" s="4" t="s">
        <v>57</v>
      </c>
      <c r="N12162" s="35">
        <f>'Landed Freight Margin Tool'!$D$4</f>
        <v>0.58708499999999997</v>
      </c>
      <c r="O12162" s="30">
        <f>(MAX($F12162,MIN(0.18*$D12162,$F12162*(1+$N12162))))</f>
        <v>2257.1840287</v>
      </c>
      <c r="P12162" s="35">
        <f>O12162/D12162</f>
        <v>0.11649507084356302</v>
      </c>
    </row>
    <row r="12163" spans="1:16" x14ac:dyDescent="0.3">
      <c r="A12163" s="2">
        <v>45236</v>
      </c>
      <c r="B12163" s="3" t="s">
        <v>18302</v>
      </c>
      <c r="C12163" s="4" t="s">
        <v>18303</v>
      </c>
      <c r="D12163" s="27">
        <v>16016.75</v>
      </c>
      <c r="E12163" s="27">
        <v>1784.62</v>
      </c>
      <c r="F12163" s="27">
        <v>1058.3800000000001</v>
      </c>
      <c r="G12163" s="26">
        <f>(E12163-F12163)/E12163</f>
        <v>0.40694377514540903</v>
      </c>
      <c r="H12163" s="27">
        <f>E12163-F12163</f>
        <v>726.23999999999978</v>
      </c>
      <c r="I12163" s="35">
        <f>E12163/D12163</f>
        <v>0.11142210498384503</v>
      </c>
      <c r="J12163" s="3">
        <v>515.96</v>
      </c>
      <c r="K12163" s="26">
        <v>0.34899999999999998</v>
      </c>
      <c r="L12163" s="4" t="b">
        <v>1</v>
      </c>
      <c r="M12163" s="4" t="s">
        <v>57</v>
      </c>
      <c r="N12163" s="35">
        <f>'Landed Freight Margin Tool'!$D$4</f>
        <v>0.58708499999999997</v>
      </c>
      <c r="O12163" s="30">
        <f>(MAX($F12163,MIN(0.18*$D12163,$F12163*(1+$N12163))))</f>
        <v>1679.7390223000002</v>
      </c>
      <c r="P12163" s="35">
        <f>O12163/D12163</f>
        <v>0.10487389903070225</v>
      </c>
    </row>
    <row r="12164" spans="1:16" x14ac:dyDescent="0.3">
      <c r="A12164" s="2">
        <v>45266</v>
      </c>
      <c r="B12164" s="3" t="s">
        <v>21301</v>
      </c>
      <c r="C12164" s="4" t="s">
        <v>21302</v>
      </c>
      <c r="D12164" s="27">
        <v>13474.2</v>
      </c>
      <c r="E12164" s="27">
        <v>1504.08</v>
      </c>
      <c r="F12164" s="27">
        <v>780.83</v>
      </c>
      <c r="G12164" s="26">
        <f>(E12164-F12164)/E12164</f>
        <v>0.48085873091856812</v>
      </c>
      <c r="H12164" s="27">
        <f>E12164-F12164</f>
        <v>723.24999999999989</v>
      </c>
      <c r="I12164" s="35">
        <f>E12164/D12164</f>
        <v>0.11162666429175756</v>
      </c>
      <c r="J12164" s="3">
        <v>551.91999999999996</v>
      </c>
      <c r="K12164" s="26">
        <v>0.49099999999999999</v>
      </c>
      <c r="L12164" s="4" t="b">
        <v>1</v>
      </c>
      <c r="M12164" s="4" t="s">
        <v>57</v>
      </c>
      <c r="N12164" s="35">
        <f>'Landed Freight Margin Tool'!$D$4</f>
        <v>0.58708499999999997</v>
      </c>
      <c r="O12164" s="30">
        <f>(MAX($F12164,MIN(0.18*$D12164,$F12164*(1+$N12164))))</f>
        <v>1239.2435805500002</v>
      </c>
      <c r="P12164" s="35">
        <f>O12164/D12164</f>
        <v>9.1971588706565147E-2</v>
      </c>
    </row>
    <row r="12165" spans="1:16" x14ac:dyDescent="0.3">
      <c r="A12165" s="2">
        <v>45183</v>
      </c>
      <c r="B12165" s="3" t="s">
        <v>518</v>
      </c>
      <c r="C12165" s="4" t="s">
        <v>519</v>
      </c>
      <c r="D12165" s="27">
        <v>21750.75</v>
      </c>
      <c r="E12165" s="27">
        <v>2430.7399999999998</v>
      </c>
      <c r="F12165" s="27">
        <v>1413.79</v>
      </c>
      <c r="G12165" s="26">
        <f>(E12165-F12165)/E12165</f>
        <v>0.41837053736722146</v>
      </c>
      <c r="H12165" s="27">
        <f>E12165-F12165</f>
        <v>1016.9499999999998</v>
      </c>
      <c r="I12165" s="35">
        <f>E12165/D12165</f>
        <v>0.11175430732273599</v>
      </c>
      <c r="J12165" s="3">
        <v>17842.79</v>
      </c>
      <c r="K12165" s="26">
        <v>0.21099999999999999</v>
      </c>
      <c r="L12165" s="4" t="b">
        <v>1</v>
      </c>
      <c r="M12165" s="4" t="s">
        <v>57</v>
      </c>
      <c r="N12165" s="35">
        <f>'Landed Freight Margin Tool'!$D$4</f>
        <v>0.58708499999999997</v>
      </c>
      <c r="O12165" s="30">
        <f>(MAX($F12165,MIN(0.18*$D12165,$F12165*(1+$N12165))))</f>
        <v>2243.8049021500001</v>
      </c>
      <c r="P12165" s="35">
        <f>O12165/D12165</f>
        <v>0.10315988653954462</v>
      </c>
    </row>
    <row r="12166" spans="1:16" x14ac:dyDescent="0.3">
      <c r="A12166" s="2">
        <v>45020</v>
      </c>
      <c r="B12166" s="3" t="s">
        <v>16819</v>
      </c>
      <c r="C12166" s="4" t="s">
        <v>16820</v>
      </c>
      <c r="D12166" s="27">
        <v>23543.81</v>
      </c>
      <c r="E12166" s="27">
        <v>2634.4</v>
      </c>
      <c r="F12166" s="27">
        <v>1781.41</v>
      </c>
      <c r="G12166" s="26">
        <f>(E12166-F12166)/E12166</f>
        <v>0.32378909808685091</v>
      </c>
      <c r="H12166" s="27">
        <f>E12166-F12166</f>
        <v>852.99</v>
      </c>
      <c r="I12166" s="35">
        <f>E12166/D12166</f>
        <v>0.11189352955192894</v>
      </c>
      <c r="J12166" s="3">
        <v>2089.9299999999998</v>
      </c>
      <c r="K12166" s="26">
        <v>0.22</v>
      </c>
      <c r="L12166" s="4" t="b">
        <v>1</v>
      </c>
      <c r="M12166" s="4" t="s">
        <v>57</v>
      </c>
      <c r="N12166" s="35">
        <f>'Landed Freight Margin Tool'!$D$4</f>
        <v>0.58708499999999997</v>
      </c>
      <c r="O12166" s="30">
        <f>(MAX($F12166,MIN(0.18*$D12166,$F12166*(1+$N12166))))</f>
        <v>2827.2490898500005</v>
      </c>
      <c r="P12166" s="35">
        <f>O12166/D12166</f>
        <v>0.12008460354759914</v>
      </c>
    </row>
    <row r="12167" spans="1:16" x14ac:dyDescent="0.3">
      <c r="A12167" s="2">
        <v>44958</v>
      </c>
      <c r="B12167" s="3" t="s">
        <v>18698</v>
      </c>
      <c r="C12167" s="4" t="s">
        <v>18699</v>
      </c>
      <c r="D12167" s="27">
        <v>11425.93</v>
      </c>
      <c r="E12167" s="27">
        <v>1279.07</v>
      </c>
      <c r="F12167" s="27">
        <v>725.13</v>
      </c>
      <c r="G12167" s="26">
        <f>(E12167-F12167)/E12167</f>
        <v>0.43308028489449363</v>
      </c>
      <c r="H12167" s="27">
        <f>E12167-F12167</f>
        <v>553.93999999999994</v>
      </c>
      <c r="I12167" s="35">
        <f>E12167/D12167</f>
        <v>0.11194449817214003</v>
      </c>
      <c r="J12167" s="3">
        <v>0</v>
      </c>
      <c r="K12167" s="26">
        <v>0</v>
      </c>
      <c r="L12167" s="4" t="b">
        <v>0</v>
      </c>
      <c r="M12167" s="4" t="s">
        <v>57</v>
      </c>
      <c r="N12167" s="35">
        <f>'Landed Freight Margin Tool'!$D$4</f>
        <v>0.58708499999999997</v>
      </c>
      <c r="O12167" s="30">
        <f>(MAX($F12167,MIN(0.18*$D12167,$F12167*(1+$N12167))))</f>
        <v>1150.8429460500001</v>
      </c>
      <c r="P12167" s="35">
        <f>O12167/D12167</f>
        <v>0.10072203716021366</v>
      </c>
    </row>
    <row r="12168" spans="1:16" x14ac:dyDescent="0.3">
      <c r="A12168" s="2">
        <v>44956</v>
      </c>
      <c r="B12168" s="3" t="s">
        <v>8704</v>
      </c>
      <c r="C12168" s="4" t="s">
        <v>8705</v>
      </c>
      <c r="D12168" s="27">
        <v>4608.76</v>
      </c>
      <c r="E12168" s="27">
        <v>516.09</v>
      </c>
      <c r="F12168" s="27">
        <v>189.05</v>
      </c>
      <c r="G12168" s="26">
        <f>(E12168-F12168)/E12168</f>
        <v>0.6336879226491503</v>
      </c>
      <c r="H12168" s="27">
        <f>E12168-F12168</f>
        <v>327.04000000000002</v>
      </c>
      <c r="I12168" s="35">
        <f>E12168/D12168</f>
        <v>0.11198022895529383</v>
      </c>
      <c r="J12168" s="3">
        <v>8228.7000000000007</v>
      </c>
      <c r="K12168" s="26">
        <v>0.22</v>
      </c>
      <c r="L12168" s="4" t="b">
        <v>1</v>
      </c>
      <c r="M12168" s="4" t="s">
        <v>57</v>
      </c>
      <c r="N12168" s="35">
        <f>'Landed Freight Margin Tool'!$D$4</f>
        <v>0.58708499999999997</v>
      </c>
      <c r="O12168" s="30">
        <f>(MAX($F12168,MIN(0.18*$D12168,$F12168*(1+$N12168))))</f>
        <v>300.03841925000006</v>
      </c>
      <c r="P12168" s="35">
        <f>O12168/D12168</f>
        <v>6.5101766906933756E-2</v>
      </c>
    </row>
    <row r="12169" spans="1:16" x14ac:dyDescent="0.3">
      <c r="A12169" s="2">
        <v>45036</v>
      </c>
      <c r="B12169" s="3" t="s">
        <v>22234</v>
      </c>
      <c r="C12169" s="4" t="s">
        <v>22235</v>
      </c>
      <c r="D12169" s="27">
        <v>15124.82</v>
      </c>
      <c r="E12169" s="27">
        <v>1695.28</v>
      </c>
      <c r="F12169" s="27">
        <v>891.11</v>
      </c>
      <c r="G12169" s="26">
        <f>(E12169-F12169)/E12169</f>
        <v>0.47435821811146239</v>
      </c>
      <c r="H12169" s="27">
        <f>E12169-F12169</f>
        <v>804.17</v>
      </c>
      <c r="I12169" s="35">
        <f>E12169/D12169</f>
        <v>0.11208596201475456</v>
      </c>
      <c r="J12169" s="3">
        <v>471.24</v>
      </c>
      <c r="K12169" s="26">
        <v>0.13600000000000001</v>
      </c>
      <c r="L12169" s="4" t="b">
        <v>0</v>
      </c>
      <c r="M12169" s="4" t="s">
        <v>57</v>
      </c>
      <c r="N12169" s="35">
        <f>'Landed Freight Margin Tool'!$D$4</f>
        <v>0.58708499999999997</v>
      </c>
      <c r="O12169" s="30">
        <f>(MAX($F12169,MIN(0.18*$D12169,$F12169*(1+$N12169))))</f>
        <v>1414.2673143500001</v>
      </c>
      <c r="P12169" s="35">
        <f>O12169/D12169</f>
        <v>9.3506389785134647E-2</v>
      </c>
    </row>
    <row r="12170" spans="1:16" x14ac:dyDescent="0.3">
      <c r="A12170" s="2">
        <v>45036</v>
      </c>
      <c r="B12170" s="3" t="s">
        <v>15548</v>
      </c>
      <c r="C12170" s="4" t="s">
        <v>15549</v>
      </c>
      <c r="D12170" s="27">
        <v>10995.57</v>
      </c>
      <c r="E12170" s="27">
        <v>1233.51</v>
      </c>
      <c r="F12170" s="27">
        <v>916.51</v>
      </c>
      <c r="G12170" s="26">
        <f>(E12170-F12170)/E12170</f>
        <v>0.25699021491516083</v>
      </c>
      <c r="H12170" s="27">
        <f>E12170-F12170</f>
        <v>317</v>
      </c>
      <c r="I12170" s="35">
        <f>E12170/D12170</f>
        <v>0.11218245166007765</v>
      </c>
      <c r="J12170" s="3">
        <v>0</v>
      </c>
      <c r="K12170" s="26">
        <v>0</v>
      </c>
      <c r="L12170" s="4" t="b">
        <v>0</v>
      </c>
      <c r="M12170" s="4" t="s">
        <v>57</v>
      </c>
      <c r="N12170" s="35">
        <f>'Landed Freight Margin Tool'!$D$4</f>
        <v>0.58708499999999997</v>
      </c>
      <c r="O12170" s="30">
        <f>(MAX($F12170,MIN(0.18*$D12170,$F12170*(1+$N12170))))</f>
        <v>1454.57927335</v>
      </c>
      <c r="P12170" s="35">
        <f>O12170/D12170</f>
        <v>0.13228775528235462</v>
      </c>
    </row>
    <row r="12171" spans="1:16" x14ac:dyDescent="0.3">
      <c r="A12171" s="2">
        <v>45160</v>
      </c>
      <c r="B12171" s="3" t="s">
        <v>16935</v>
      </c>
      <c r="C12171" s="4" t="s">
        <v>16936</v>
      </c>
      <c r="D12171" s="27">
        <v>11240.36</v>
      </c>
      <c r="E12171" s="27">
        <v>1261.25</v>
      </c>
      <c r="F12171" s="27">
        <v>937.04</v>
      </c>
      <c r="G12171" s="26">
        <f>(E12171-F12171)/E12171</f>
        <v>0.25705450941526264</v>
      </c>
      <c r="H12171" s="27">
        <f>E12171-F12171</f>
        <v>324.21000000000004</v>
      </c>
      <c r="I12171" s="35">
        <f>E12171/D12171</f>
        <v>0.11220726026568544</v>
      </c>
      <c r="J12171" s="3">
        <v>2164.8000000000002</v>
      </c>
      <c r="K12171" s="26">
        <v>0.22</v>
      </c>
      <c r="L12171" s="4" t="b">
        <v>1</v>
      </c>
      <c r="M12171" s="4" t="s">
        <v>57</v>
      </c>
      <c r="N12171" s="35">
        <f>'Landed Freight Margin Tool'!$D$4</f>
        <v>0.58708499999999997</v>
      </c>
      <c r="O12171" s="30">
        <f>(MAX($F12171,MIN(0.18*$D12171,$F12171*(1+$N12171))))</f>
        <v>1487.1621284</v>
      </c>
      <c r="P12171" s="35">
        <f>O12171/D12171</f>
        <v>0.13230556035571814</v>
      </c>
    </row>
    <row r="12172" spans="1:16" x14ac:dyDescent="0.3">
      <c r="A12172" s="2">
        <v>44974</v>
      </c>
      <c r="B12172" s="3" t="s">
        <v>4294</v>
      </c>
      <c r="C12172" s="4" t="s">
        <v>4295</v>
      </c>
      <c r="D12172" s="27">
        <v>8433.86</v>
      </c>
      <c r="E12172" s="27">
        <v>946.67</v>
      </c>
      <c r="F12172" s="27">
        <v>586.36</v>
      </c>
      <c r="G12172" s="26">
        <f>(E12172-F12172)/E12172</f>
        <v>0.38060781476121558</v>
      </c>
      <c r="H12172" s="27">
        <f>E12172-F12172</f>
        <v>360.30999999999995</v>
      </c>
      <c r="I12172" s="35">
        <f>E12172/D12172</f>
        <v>0.11224634983269818</v>
      </c>
      <c r="J12172" s="3">
        <v>1612.12</v>
      </c>
      <c r="K12172" s="26">
        <v>0.22</v>
      </c>
      <c r="L12172" s="4" t="b">
        <v>1</v>
      </c>
      <c r="M12172" s="4" t="s">
        <v>57</v>
      </c>
      <c r="N12172" s="35">
        <f>'Landed Freight Margin Tool'!$D$4</f>
        <v>0.58708499999999997</v>
      </c>
      <c r="O12172" s="30">
        <f>(MAX($F12172,MIN(0.18*$D12172,$F12172*(1+$N12172))))</f>
        <v>930.60316060000002</v>
      </c>
      <c r="P12172" s="35">
        <f>O12172/D12172</f>
        <v>0.11034130998143199</v>
      </c>
    </row>
    <row r="12173" spans="1:16" x14ac:dyDescent="0.3">
      <c r="A12173" s="2">
        <v>45008</v>
      </c>
      <c r="B12173" s="3" t="s">
        <v>16322</v>
      </c>
      <c r="C12173" s="4" t="s">
        <v>16323</v>
      </c>
      <c r="D12173" s="27">
        <v>7235.93</v>
      </c>
      <c r="E12173" s="27">
        <v>812.59</v>
      </c>
      <c r="F12173" s="27">
        <v>550.02</v>
      </c>
      <c r="G12173" s="26">
        <f>(E12173-F12173)/E12173</f>
        <v>0.32312728436234761</v>
      </c>
      <c r="H12173" s="27">
        <f>E12173-F12173</f>
        <v>262.57000000000005</v>
      </c>
      <c r="I12173" s="35">
        <f>E12173/D12173</f>
        <v>0.11229931743397185</v>
      </c>
      <c r="J12173" s="3">
        <v>585.02</v>
      </c>
      <c r="K12173" s="26">
        <v>3.3090000000000002</v>
      </c>
      <c r="L12173" s="4" t="b">
        <v>1</v>
      </c>
      <c r="M12173" s="4" t="s">
        <v>57</v>
      </c>
      <c r="N12173" s="35">
        <f>'Landed Freight Margin Tool'!$D$4</f>
        <v>0.58708499999999997</v>
      </c>
      <c r="O12173" s="30">
        <f>(MAX($F12173,MIN(0.18*$D12173,$F12173*(1+$N12173))))</f>
        <v>872.9284917</v>
      </c>
      <c r="P12173" s="35">
        <f>O12173/D12173</f>
        <v>0.12063805090707068</v>
      </c>
    </row>
    <row r="12174" spans="1:16" x14ac:dyDescent="0.3">
      <c r="A12174" s="2">
        <v>45219</v>
      </c>
      <c r="B12174" s="3" t="s">
        <v>5566</v>
      </c>
      <c r="C12174" s="4" t="s">
        <v>5567</v>
      </c>
      <c r="D12174" s="27">
        <v>23104.81</v>
      </c>
      <c r="E12174" s="27">
        <v>2598.66</v>
      </c>
      <c r="F12174" s="27">
        <v>1927.07</v>
      </c>
      <c r="G12174" s="26">
        <f>(E12174-F12174)/E12174</f>
        <v>0.25843704062863165</v>
      </c>
      <c r="H12174" s="27">
        <f>E12174-F12174</f>
        <v>671.58999999999992</v>
      </c>
      <c r="I12174" s="35">
        <f>E12174/D12174</f>
        <v>0.11247268425925164</v>
      </c>
      <c r="J12174" s="3">
        <v>3542.4</v>
      </c>
      <c r="K12174" s="26">
        <v>0.22</v>
      </c>
      <c r="L12174" s="4" t="b">
        <v>1</v>
      </c>
      <c r="M12174" s="4" t="s">
        <v>57</v>
      </c>
      <c r="N12174" s="35">
        <f>'Landed Freight Margin Tool'!$D$4</f>
        <v>0.58708499999999997</v>
      </c>
      <c r="O12174" s="30">
        <f>(MAX($F12174,MIN(0.18*$D12174,$F12174*(1+$N12174))))</f>
        <v>3058.42389095</v>
      </c>
      <c r="P12174" s="35">
        <f>O12174/D12174</f>
        <v>0.1323717395187409</v>
      </c>
    </row>
    <row r="12175" spans="1:16" x14ac:dyDescent="0.3">
      <c r="A12175" s="2">
        <v>45006</v>
      </c>
      <c r="B12175" s="3" t="s">
        <v>14920</v>
      </c>
      <c r="C12175" s="4" t="s">
        <v>14921</v>
      </c>
      <c r="D12175" s="27">
        <v>15927.65</v>
      </c>
      <c r="E12175" s="27">
        <v>1791.82</v>
      </c>
      <c r="F12175" s="27">
        <v>920.35</v>
      </c>
      <c r="G12175" s="26">
        <f>(E12175-F12175)/E12175</f>
        <v>0.48636023707738496</v>
      </c>
      <c r="H12175" s="27">
        <f>E12175-F12175</f>
        <v>871.46999999999991</v>
      </c>
      <c r="I12175" s="35">
        <f>E12175/D12175</f>
        <v>0.11249744940402381</v>
      </c>
      <c r="J12175" s="3">
        <v>8322.8799999999992</v>
      </c>
      <c r="K12175" s="26">
        <v>0.317</v>
      </c>
      <c r="L12175" s="4" t="b">
        <v>1</v>
      </c>
      <c r="M12175" s="4" t="s">
        <v>57</v>
      </c>
      <c r="N12175" s="35">
        <f>'Landed Freight Margin Tool'!$D$4</f>
        <v>0.58708499999999997</v>
      </c>
      <c r="O12175" s="30">
        <f>(MAX($F12175,MIN(0.18*$D12175,$F12175*(1+$N12175))))</f>
        <v>1460.67367975</v>
      </c>
      <c r="P12175" s="35">
        <f>O12175/D12175</f>
        <v>9.1706791632789525E-2</v>
      </c>
    </row>
    <row r="12176" spans="1:16" x14ac:dyDescent="0.3">
      <c r="A12176" s="2">
        <v>45086</v>
      </c>
      <c r="B12176" s="3" t="s">
        <v>18833</v>
      </c>
      <c r="C12176" s="4" t="s">
        <v>18834</v>
      </c>
      <c r="D12176" s="27">
        <v>1604.97</v>
      </c>
      <c r="E12176" s="27">
        <v>180.62</v>
      </c>
      <c r="F12176" s="27">
        <v>110.16</v>
      </c>
      <c r="G12176" s="26">
        <f>(E12176-F12176)/E12176</f>
        <v>0.39010076403499061</v>
      </c>
      <c r="H12176" s="27">
        <f>E12176-F12176</f>
        <v>70.460000000000008</v>
      </c>
      <c r="I12176" s="35">
        <f>E12176/D12176</f>
        <v>0.11253792905786401</v>
      </c>
      <c r="J12176" s="3">
        <v>0</v>
      </c>
      <c r="K12176" s="26">
        <v>0</v>
      </c>
      <c r="L12176" s="4" t="b">
        <v>0</v>
      </c>
      <c r="M12176" s="4" t="s">
        <v>57</v>
      </c>
      <c r="N12176" s="35">
        <f>'Landed Freight Margin Tool'!$D$4</f>
        <v>0.58708499999999997</v>
      </c>
      <c r="O12176" s="30">
        <f>(MAX($F12176,MIN(0.18*$D12176,$F12176*(1+$N12176))))</f>
        <v>174.83328360000002</v>
      </c>
      <c r="P12176" s="35">
        <f>O12176/D12176</f>
        <v>0.10893243088655863</v>
      </c>
    </row>
    <row r="12177" spans="1:16" x14ac:dyDescent="0.3">
      <c r="A12177" s="2">
        <v>45117</v>
      </c>
      <c r="B12177" s="3" t="s">
        <v>8203</v>
      </c>
      <c r="C12177" s="4" t="s">
        <v>8204</v>
      </c>
      <c r="D12177" s="27">
        <v>7303.27</v>
      </c>
      <c r="E12177" s="27">
        <v>822.56</v>
      </c>
      <c r="F12177" s="27">
        <v>501.9</v>
      </c>
      <c r="G12177" s="26">
        <f>(E12177-F12177)/E12177</f>
        <v>0.38983174479673216</v>
      </c>
      <c r="H12177" s="27">
        <f>E12177-F12177</f>
        <v>320.65999999999997</v>
      </c>
      <c r="I12177" s="35">
        <f>E12177/D12177</f>
        <v>0.11262900043405213</v>
      </c>
      <c r="J12177" s="3">
        <v>5578.73</v>
      </c>
      <c r="K12177" s="26">
        <v>0.183</v>
      </c>
      <c r="L12177" s="4" t="b">
        <v>1</v>
      </c>
      <c r="M12177" s="4" t="s">
        <v>57</v>
      </c>
      <c r="N12177" s="35">
        <f>'Landed Freight Margin Tool'!$D$4</f>
        <v>0.58708499999999997</v>
      </c>
      <c r="O12177" s="30">
        <f>(MAX($F12177,MIN(0.18*$D12177,$F12177*(1+$N12177))))</f>
        <v>796.55796150000003</v>
      </c>
      <c r="P12177" s="35">
        <f>O12177/D12177</f>
        <v>0.10906867218382998</v>
      </c>
    </row>
    <row r="12178" spans="1:16" x14ac:dyDescent="0.3">
      <c r="A12178" s="2">
        <v>45159</v>
      </c>
      <c r="B12178" s="3" t="s">
        <v>21129</v>
      </c>
      <c r="C12178" s="4" t="s">
        <v>21130</v>
      </c>
      <c r="D12178" s="27">
        <v>4895.96</v>
      </c>
      <c r="E12178" s="27">
        <v>552.04999999999995</v>
      </c>
      <c r="F12178" s="27">
        <v>287.95999999999998</v>
      </c>
      <c r="G12178" s="26">
        <f>(E12178-F12178)/E12178</f>
        <v>0.47838058146906981</v>
      </c>
      <c r="H12178" s="27">
        <f>E12178-F12178</f>
        <v>264.08999999999997</v>
      </c>
      <c r="I12178" s="35">
        <f>E12178/D12178</f>
        <v>0.11275623166855937</v>
      </c>
      <c r="J12178" s="3">
        <v>52499.53</v>
      </c>
      <c r="K12178" s="26">
        <v>0.14399999999999999</v>
      </c>
      <c r="L12178" s="4" t="b">
        <v>0</v>
      </c>
      <c r="M12178" s="4" t="s">
        <v>57</v>
      </c>
      <c r="N12178" s="35">
        <f>'Landed Freight Margin Tool'!$D$4</f>
        <v>0.58708499999999997</v>
      </c>
      <c r="O12178" s="30">
        <f>(MAX($F12178,MIN(0.18*$D12178,$F12178*(1+$N12178))))</f>
        <v>457.01699659999997</v>
      </c>
      <c r="P12178" s="35">
        <f>O12178/D12178</f>
        <v>9.3345737424325351E-2</v>
      </c>
    </row>
    <row r="12179" spans="1:16" x14ac:dyDescent="0.3">
      <c r="A12179" s="2">
        <v>44970</v>
      </c>
      <c r="B12179" s="3" t="s">
        <v>10335</v>
      </c>
      <c r="C12179" s="4" t="s">
        <v>10336</v>
      </c>
      <c r="D12179" s="27">
        <v>592.59</v>
      </c>
      <c r="E12179" s="27">
        <v>66.88</v>
      </c>
      <c r="F12179" s="27">
        <v>43.69</v>
      </c>
      <c r="G12179" s="26">
        <f>(E12179-F12179)/E12179</f>
        <v>0.34674043062200954</v>
      </c>
      <c r="H12179" s="27">
        <f>E12179-F12179</f>
        <v>23.189999999999998</v>
      </c>
      <c r="I12179" s="35">
        <f>E12179/D12179</f>
        <v>0.1128604937646602</v>
      </c>
      <c r="J12179" s="3">
        <v>494.17</v>
      </c>
      <c r="K12179" s="26">
        <v>0.20399999999999999</v>
      </c>
      <c r="L12179" s="4" t="b">
        <v>1</v>
      </c>
      <c r="M12179" s="4" t="s">
        <v>57</v>
      </c>
      <c r="N12179" s="35">
        <f>'Landed Freight Margin Tool'!$D$4</f>
        <v>0.58708499999999997</v>
      </c>
      <c r="O12179" s="30">
        <f>(MAX($F12179,MIN(0.18*$D12179,$F12179*(1+$N12179))))</f>
        <v>69.339743650000003</v>
      </c>
      <c r="P12179" s="35">
        <f>O12179/D12179</f>
        <v>0.11701132933394083</v>
      </c>
    </row>
    <row r="12180" spans="1:16" x14ac:dyDescent="0.3">
      <c r="A12180" s="2">
        <v>45166</v>
      </c>
      <c r="B12180" s="3" t="s">
        <v>8109</v>
      </c>
      <c r="C12180" s="4" t="s">
        <v>8110</v>
      </c>
      <c r="D12180" s="27">
        <v>6518.85</v>
      </c>
      <c r="E12180" s="27">
        <v>736.67</v>
      </c>
      <c r="F12180" s="27">
        <v>489.23</v>
      </c>
      <c r="G12180" s="26">
        <f>(E12180-F12180)/E12180</f>
        <v>0.33588988285120874</v>
      </c>
      <c r="H12180" s="27">
        <f>E12180-F12180</f>
        <v>247.43999999999994</v>
      </c>
      <c r="I12180" s="35">
        <f>E12180/D12180</f>
        <v>0.11300612838153967</v>
      </c>
      <c r="J12180" s="3">
        <v>137.76</v>
      </c>
      <c r="K12180" s="26">
        <v>0.22</v>
      </c>
      <c r="L12180" s="4" t="b">
        <v>1</v>
      </c>
      <c r="M12180" s="4" t="s">
        <v>57</v>
      </c>
      <c r="N12180" s="35">
        <f>'Landed Freight Margin Tool'!$D$4</f>
        <v>0.58708499999999997</v>
      </c>
      <c r="O12180" s="30">
        <f>(MAX($F12180,MIN(0.18*$D12180,$F12180*(1+$N12180))))</f>
        <v>776.44959455000003</v>
      </c>
      <c r="P12180" s="35">
        <f>O12180/D12180</f>
        <v>0.11910836950535754</v>
      </c>
    </row>
    <row r="12181" spans="1:16" x14ac:dyDescent="0.3">
      <c r="A12181" s="2">
        <v>45189</v>
      </c>
      <c r="B12181" s="3" t="s">
        <v>5324</v>
      </c>
      <c r="C12181" s="4" t="s">
        <v>5325</v>
      </c>
      <c r="D12181" s="27">
        <v>20131.57</v>
      </c>
      <c r="E12181" s="27">
        <v>2276.0300000000002</v>
      </c>
      <c r="F12181" s="27">
        <v>1311.91</v>
      </c>
      <c r="G12181" s="26">
        <f>(E12181-F12181)/E12181</f>
        <v>0.42359722850753284</v>
      </c>
      <c r="H12181" s="27">
        <f>E12181-F12181</f>
        <v>964.12000000000012</v>
      </c>
      <c r="I12181" s="35">
        <f>E12181/D12181</f>
        <v>0.11305774959429395</v>
      </c>
      <c r="J12181" s="3">
        <v>1992.6</v>
      </c>
      <c r="K12181" s="26">
        <v>0.22</v>
      </c>
      <c r="L12181" s="4" t="b">
        <v>1</v>
      </c>
      <c r="M12181" s="4" t="s">
        <v>57</v>
      </c>
      <c r="N12181" s="35">
        <f>'Landed Freight Margin Tool'!$D$4</f>
        <v>0.58708499999999997</v>
      </c>
      <c r="O12181" s="30">
        <f>(MAX($F12181,MIN(0.18*$D12181,$F12181*(1+$N12181))))</f>
        <v>2082.1126823500003</v>
      </c>
      <c r="P12181" s="35">
        <f>O12181/D12181</f>
        <v>0.10342525110311816</v>
      </c>
    </row>
    <row r="12182" spans="1:16" x14ac:dyDescent="0.3">
      <c r="A12182" s="2">
        <v>44931</v>
      </c>
      <c r="B12182" s="3" t="s">
        <v>1414</v>
      </c>
      <c r="C12182" s="4" t="s">
        <v>1415</v>
      </c>
      <c r="D12182" s="27">
        <v>9851.94</v>
      </c>
      <c r="E12182" s="27">
        <v>1114.3</v>
      </c>
      <c r="F12182" s="27">
        <v>578.27</v>
      </c>
      <c r="G12182" s="26">
        <f>(E12182-F12182)/E12182</f>
        <v>0.48104639684106615</v>
      </c>
      <c r="H12182" s="27">
        <f>E12182-F12182</f>
        <v>536.03</v>
      </c>
      <c r="I12182" s="35">
        <f>E12182/D12182</f>
        <v>0.11310462710897548</v>
      </c>
      <c r="J12182" s="3">
        <v>1010.55</v>
      </c>
      <c r="K12182" s="26">
        <v>0.20599999999999999</v>
      </c>
      <c r="L12182" s="4" t="b">
        <v>1</v>
      </c>
      <c r="M12182" s="4" t="s">
        <v>57</v>
      </c>
      <c r="N12182" s="35">
        <f>'Landed Freight Margin Tool'!$D$4</f>
        <v>0.58708499999999997</v>
      </c>
      <c r="O12182" s="30">
        <f>(MAX($F12182,MIN(0.18*$D12182,$F12182*(1+$N12182))))</f>
        <v>917.76364294999996</v>
      </c>
      <c r="P12182" s="35">
        <f>O12182/D12182</f>
        <v>9.3155626500973407E-2</v>
      </c>
    </row>
    <row r="12183" spans="1:16" x14ac:dyDescent="0.3">
      <c r="A12183" s="2">
        <v>45268</v>
      </c>
      <c r="B12183" s="3" t="s">
        <v>24372</v>
      </c>
      <c r="C12183" s="4" t="s">
        <v>24373</v>
      </c>
      <c r="D12183" s="27">
        <v>888.71</v>
      </c>
      <c r="E12183" s="27">
        <v>100.59</v>
      </c>
      <c r="F12183" s="27">
        <v>72.760000000000005</v>
      </c>
      <c r="G12183" s="26">
        <f>(E12183-F12183)/E12183</f>
        <v>0.27666766080127247</v>
      </c>
      <c r="H12183" s="27">
        <f>E12183-F12183</f>
        <v>27.83</v>
      </c>
      <c r="I12183" s="35">
        <f>E12183/D12183</f>
        <v>0.11318652878891877</v>
      </c>
      <c r="J12183" s="3">
        <v>553.24</v>
      </c>
      <c r="K12183" s="26">
        <v>0.14399999999999999</v>
      </c>
      <c r="L12183" s="4" t="b">
        <v>0</v>
      </c>
      <c r="M12183" s="4" t="s">
        <v>57</v>
      </c>
      <c r="N12183" s="35">
        <f>'Landed Freight Margin Tool'!$D$4</f>
        <v>0.58708499999999997</v>
      </c>
      <c r="O12183" s="30">
        <f>(MAX($F12183,MIN(0.18*$D12183,$F12183*(1+$N12183))))</f>
        <v>115.47630460000002</v>
      </c>
      <c r="P12183" s="35">
        <f>O12183/D12183</f>
        <v>0.12993699249473958</v>
      </c>
    </row>
    <row r="12184" spans="1:16" x14ac:dyDescent="0.3">
      <c r="A12184" s="2">
        <v>45084</v>
      </c>
      <c r="B12184" s="3" t="s">
        <v>23304</v>
      </c>
      <c r="C12184" s="4" t="s">
        <v>23305</v>
      </c>
      <c r="D12184" s="27">
        <v>17740.38</v>
      </c>
      <c r="E12184" s="27">
        <v>2008.85</v>
      </c>
      <c r="F12184" s="27">
        <v>1413.07</v>
      </c>
      <c r="G12184" s="26">
        <f>(E12184-F12184)/E12184</f>
        <v>0.29657764392562908</v>
      </c>
      <c r="H12184" s="27">
        <f>E12184-F12184</f>
        <v>595.78</v>
      </c>
      <c r="I12184" s="35">
        <f>E12184/D12184</f>
        <v>0.11323601861966878</v>
      </c>
      <c r="J12184" s="3">
        <v>0</v>
      </c>
      <c r="K12184" s="26">
        <v>0</v>
      </c>
      <c r="L12184" s="4" t="b">
        <v>0</v>
      </c>
      <c r="M12184" s="4" t="s">
        <v>57</v>
      </c>
      <c r="N12184" s="35">
        <f>'Landed Freight Margin Tool'!$D$4</f>
        <v>0.58708499999999997</v>
      </c>
      <c r="O12184" s="30">
        <f>(MAX($F12184,MIN(0.18*$D12184,$F12184*(1+$N12184))))</f>
        <v>2242.6622009500002</v>
      </c>
      <c r="P12184" s="35">
        <f>O12184/D12184</f>
        <v>0.12641567998825279</v>
      </c>
    </row>
    <row r="12185" spans="1:16" x14ac:dyDescent="0.3">
      <c r="A12185" s="2">
        <v>44938</v>
      </c>
      <c r="B12185" s="3" t="s">
        <v>8367</v>
      </c>
      <c r="C12185" s="4" t="s">
        <v>8368</v>
      </c>
      <c r="D12185" s="27">
        <v>13952.62</v>
      </c>
      <c r="E12185" s="27">
        <v>1583.24</v>
      </c>
      <c r="F12185" s="27">
        <v>1123.27</v>
      </c>
      <c r="G12185" s="26">
        <f>(E12185-F12185)/E12185</f>
        <v>0.29052449407544023</v>
      </c>
      <c r="H12185" s="27">
        <f>E12185-F12185</f>
        <v>459.97</v>
      </c>
      <c r="I12185" s="35">
        <f>E12185/D12185</f>
        <v>0.11347259511116908</v>
      </c>
      <c r="J12185" s="3">
        <v>1621.96</v>
      </c>
      <c r="K12185" s="26">
        <v>0.22</v>
      </c>
      <c r="L12185" s="4" t="b">
        <v>1</v>
      </c>
      <c r="M12185" s="4" t="s">
        <v>57</v>
      </c>
      <c r="N12185" s="35">
        <f>'Landed Freight Margin Tool'!$D$4</f>
        <v>0.58708499999999997</v>
      </c>
      <c r="O12185" s="30">
        <f>(MAX($F12185,MIN(0.18*$D12185,$F12185*(1+$N12185))))</f>
        <v>1782.7249679500001</v>
      </c>
      <c r="P12185" s="35">
        <f>O12185/D12185</f>
        <v>0.1277699075836653</v>
      </c>
    </row>
    <row r="12186" spans="1:16" x14ac:dyDescent="0.3">
      <c r="A12186" s="2">
        <v>45013</v>
      </c>
      <c r="B12186" s="3" t="s">
        <v>9064</v>
      </c>
      <c r="C12186" s="4" t="s">
        <v>9065</v>
      </c>
      <c r="D12186" s="27">
        <v>8473.7199999999993</v>
      </c>
      <c r="E12186" s="27">
        <v>961.71</v>
      </c>
      <c r="F12186" s="27">
        <v>485.79</v>
      </c>
      <c r="G12186" s="26">
        <f>(E12186-F12186)/E12186</f>
        <v>0.49486851545684252</v>
      </c>
      <c r="H12186" s="27">
        <f>E12186-F12186</f>
        <v>475.92</v>
      </c>
      <c r="I12186" s="35">
        <f>E12186/D12186</f>
        <v>0.11349324735771303</v>
      </c>
      <c r="J12186" s="3">
        <v>3548.96</v>
      </c>
      <c r="K12186" s="26">
        <v>0.22</v>
      </c>
      <c r="L12186" s="4" t="b">
        <v>1</v>
      </c>
      <c r="M12186" s="4" t="s">
        <v>57</v>
      </c>
      <c r="N12186" s="35">
        <f>'Landed Freight Margin Tool'!$D$4</f>
        <v>0.58708499999999997</v>
      </c>
      <c r="O12186" s="30">
        <f>(MAX($F12186,MIN(0.18*$D12186,$F12186*(1+$N12186))))</f>
        <v>770.99002215000007</v>
      </c>
      <c r="P12186" s="35">
        <f>O12186/D12186</f>
        <v>9.0986015840740564E-2</v>
      </c>
    </row>
    <row r="12187" spans="1:16" x14ac:dyDescent="0.3">
      <c r="A12187" s="2">
        <v>45146</v>
      </c>
      <c r="B12187" s="3" t="s">
        <v>13110</v>
      </c>
      <c r="C12187" s="4" t="s">
        <v>13111</v>
      </c>
      <c r="D12187" s="27">
        <v>3995.99</v>
      </c>
      <c r="E12187" s="27">
        <v>454.12</v>
      </c>
      <c r="F12187" s="27">
        <v>280.31</v>
      </c>
      <c r="G12187" s="26">
        <f>(E12187-F12187)/E12187</f>
        <v>0.38274024486919755</v>
      </c>
      <c r="H12187" s="27">
        <f>E12187-F12187</f>
        <v>173.81</v>
      </c>
      <c r="I12187" s="35">
        <f>E12187/D12187</f>
        <v>0.11364392803785796</v>
      </c>
      <c r="J12187" s="3">
        <v>468.16</v>
      </c>
      <c r="K12187" s="26">
        <v>0.13600000000000001</v>
      </c>
      <c r="L12187" s="4" t="b">
        <v>0</v>
      </c>
      <c r="M12187" s="4" t="s">
        <v>57</v>
      </c>
      <c r="N12187" s="35">
        <f>'Landed Freight Margin Tool'!$D$4</f>
        <v>0.58708499999999997</v>
      </c>
      <c r="O12187" s="30">
        <f>(MAX($F12187,MIN(0.18*$D12187,$F12187*(1+$N12187))))</f>
        <v>444.87579635000003</v>
      </c>
      <c r="P12187" s="35">
        <f>O12187/D12187</f>
        <v>0.11133055797186681</v>
      </c>
    </row>
    <row r="12188" spans="1:16" x14ac:dyDescent="0.3">
      <c r="A12188" s="2">
        <v>45048</v>
      </c>
      <c r="B12188" s="3" t="s">
        <v>10297</v>
      </c>
      <c r="C12188" s="4" t="s">
        <v>10298</v>
      </c>
      <c r="D12188" s="27">
        <v>9878.23</v>
      </c>
      <c r="E12188" s="27">
        <v>1123.19</v>
      </c>
      <c r="F12188" s="27">
        <v>683.4</v>
      </c>
      <c r="G12188" s="26">
        <f>(E12188-F12188)/E12188</f>
        <v>0.39155441198728624</v>
      </c>
      <c r="H12188" s="27">
        <f>E12188-F12188</f>
        <v>439.79000000000008</v>
      </c>
      <c r="I12188" s="35">
        <f>E12188/D12188</f>
        <v>0.11370356835182012</v>
      </c>
      <c r="J12188" s="3">
        <v>4969.28</v>
      </c>
      <c r="K12188" s="26">
        <v>0.13900000000000001</v>
      </c>
      <c r="L12188" s="4" t="b">
        <v>0</v>
      </c>
      <c r="M12188" s="4" t="s">
        <v>57</v>
      </c>
      <c r="N12188" s="35">
        <f>'Landed Freight Margin Tool'!$D$4</f>
        <v>0.58708499999999997</v>
      </c>
      <c r="O12188" s="30">
        <f>(MAX($F12188,MIN(0.18*$D12188,$F12188*(1+$N12188))))</f>
        <v>1084.613889</v>
      </c>
      <c r="P12188" s="35">
        <f>O12188/D12188</f>
        <v>0.10979840406631552</v>
      </c>
    </row>
    <row r="12189" spans="1:16" x14ac:dyDescent="0.3">
      <c r="A12189" s="2">
        <v>44960</v>
      </c>
      <c r="B12189" s="3" t="s">
        <v>20495</v>
      </c>
      <c r="C12189" s="4" t="s">
        <v>18506</v>
      </c>
      <c r="D12189" s="27">
        <v>18802.939999999999</v>
      </c>
      <c r="E12189" s="27">
        <v>2138.92</v>
      </c>
      <c r="F12189" s="27">
        <v>1371.19</v>
      </c>
      <c r="G12189" s="26">
        <f>(E12189-F12189)/E12189</f>
        <v>0.3589334804480766</v>
      </c>
      <c r="H12189" s="27">
        <f>E12189-F12189</f>
        <v>767.73</v>
      </c>
      <c r="I12189" s="35">
        <f>E12189/D12189</f>
        <v>0.11375455114997975</v>
      </c>
      <c r="J12189" s="3">
        <v>518.21</v>
      </c>
      <c r="K12189" s="26">
        <v>0.34300000000000003</v>
      </c>
      <c r="L12189" s="4" t="b">
        <v>1</v>
      </c>
      <c r="M12189" s="4" t="s">
        <v>57</v>
      </c>
      <c r="N12189" s="35">
        <f>'Landed Freight Margin Tool'!$D$4</f>
        <v>0.58708499999999997</v>
      </c>
      <c r="O12189" s="30">
        <f>(MAX($F12189,MIN(0.18*$D12189,$F12189*(1+$N12189))))</f>
        <v>2176.1950811500001</v>
      </c>
      <c r="P12189" s="35">
        <f>O12189/D12189</f>
        <v>0.11573695821770426</v>
      </c>
    </row>
    <row r="12190" spans="1:16" x14ac:dyDescent="0.3">
      <c r="A12190" s="2">
        <v>44986</v>
      </c>
      <c r="B12190" s="3" t="s">
        <v>18127</v>
      </c>
      <c r="C12190" s="4" t="s">
        <v>18128</v>
      </c>
      <c r="D12190" s="27">
        <v>5119.7</v>
      </c>
      <c r="E12190" s="27">
        <v>582.76</v>
      </c>
      <c r="F12190" s="27">
        <v>349.06</v>
      </c>
      <c r="G12190" s="26">
        <f>(E12190-F12190)/E12190</f>
        <v>0.40102271947285328</v>
      </c>
      <c r="H12190" s="27">
        <f>E12190-F12190</f>
        <v>233.7</v>
      </c>
      <c r="I12190" s="35">
        <f>E12190/D12190</f>
        <v>0.11382698204972948</v>
      </c>
      <c r="J12190" s="3">
        <v>2515</v>
      </c>
      <c r="K12190" s="26">
        <v>0.3</v>
      </c>
      <c r="L12190" s="4" t="b">
        <v>1</v>
      </c>
      <c r="M12190" s="4" t="s">
        <v>57</v>
      </c>
      <c r="N12190" s="35">
        <f>'Landed Freight Margin Tool'!$D$4</f>
        <v>0.58708499999999997</v>
      </c>
      <c r="O12190" s="30">
        <f>(MAX($F12190,MIN(0.18*$D12190,$F12190*(1+$N12190))))</f>
        <v>553.98789010000007</v>
      </c>
      <c r="P12190" s="35">
        <f>O12190/D12190</f>
        <v>0.10820710004492452</v>
      </c>
    </row>
    <row r="12191" spans="1:16" x14ac:dyDescent="0.3">
      <c r="A12191" s="2">
        <v>45042</v>
      </c>
      <c r="B12191" s="3" t="s">
        <v>10677</v>
      </c>
      <c r="C12191" s="4" t="s">
        <v>8484</v>
      </c>
      <c r="D12191" s="27">
        <v>13342.18</v>
      </c>
      <c r="E12191" s="27">
        <v>1519.29</v>
      </c>
      <c r="F12191" s="27">
        <v>841.32</v>
      </c>
      <c r="G12191" s="26">
        <f>(E12191-F12191)/E12191</f>
        <v>0.44624133641371955</v>
      </c>
      <c r="H12191" s="27">
        <f>E12191-F12191</f>
        <v>677.96999999999991</v>
      </c>
      <c r="I12191" s="35">
        <f>E12191/D12191</f>
        <v>0.11387119646114802</v>
      </c>
      <c r="J12191" s="3">
        <v>5367.8</v>
      </c>
      <c r="K12191" s="26">
        <v>0.14099999999999999</v>
      </c>
      <c r="L12191" s="4" t="b">
        <v>0</v>
      </c>
      <c r="M12191" s="4" t="s">
        <v>57</v>
      </c>
      <c r="N12191" s="35">
        <f>'Landed Freight Margin Tool'!$D$4</f>
        <v>0.58708499999999997</v>
      </c>
      <c r="O12191" s="30">
        <f>(MAX($F12191,MIN(0.18*$D12191,$F12191*(1+$N12191))))</f>
        <v>1335.2463522</v>
      </c>
      <c r="P12191" s="35">
        <f>O12191/D12191</f>
        <v>0.10007707527555466</v>
      </c>
    </row>
    <row r="12192" spans="1:16" x14ac:dyDescent="0.3">
      <c r="A12192" s="2">
        <v>45187</v>
      </c>
      <c r="B12192" s="3" t="s">
        <v>5761</v>
      </c>
      <c r="C12192" s="4" t="s">
        <v>5762</v>
      </c>
      <c r="D12192" s="27">
        <v>20059.95</v>
      </c>
      <c r="E12192" s="27">
        <v>2284.65</v>
      </c>
      <c r="F12192" s="27">
        <v>1282.1199999999999</v>
      </c>
      <c r="G12192" s="26">
        <f>(E12192-F12192)/E12192</f>
        <v>0.43881119646335331</v>
      </c>
      <c r="H12192" s="27">
        <f>E12192-F12192</f>
        <v>1002.5300000000002</v>
      </c>
      <c r="I12192" s="35">
        <f>E12192/D12192</f>
        <v>0.11389111139359769</v>
      </c>
      <c r="J12192" s="3">
        <v>1754</v>
      </c>
      <c r="K12192" s="26">
        <v>0.309</v>
      </c>
      <c r="L12192" s="4" t="b">
        <v>1</v>
      </c>
      <c r="M12192" s="4" t="s">
        <v>57</v>
      </c>
      <c r="N12192" s="35">
        <f>'Landed Freight Margin Tool'!$D$4</f>
        <v>0.58708499999999997</v>
      </c>
      <c r="O12192" s="30">
        <f>(MAX($F12192,MIN(0.18*$D12192,$F12192*(1+$N12192))))</f>
        <v>2034.8334201999999</v>
      </c>
      <c r="P12192" s="35">
        <f>O12192/D12192</f>
        <v>0.10143761176872323</v>
      </c>
    </row>
    <row r="12193" spans="1:16" x14ac:dyDescent="0.3">
      <c r="A12193" s="2">
        <v>44999</v>
      </c>
      <c r="B12193" s="3" t="s">
        <v>1386</v>
      </c>
      <c r="C12193" s="4" t="s">
        <v>1387</v>
      </c>
      <c r="D12193" s="27">
        <v>4781.96</v>
      </c>
      <c r="E12193" s="27">
        <v>544.77</v>
      </c>
      <c r="F12193" s="27">
        <v>280.36</v>
      </c>
      <c r="G12193" s="26">
        <f>(E12193-F12193)/E12193</f>
        <v>0.4853607944637186</v>
      </c>
      <c r="H12193" s="27">
        <f>E12193-F12193</f>
        <v>264.40999999999997</v>
      </c>
      <c r="I12193" s="35">
        <f>E12193/D12193</f>
        <v>0.11392190649859053</v>
      </c>
      <c r="J12193" s="3">
        <v>0</v>
      </c>
      <c r="K12193" s="26">
        <v>0</v>
      </c>
      <c r="L12193" s="4" t="b">
        <v>0</v>
      </c>
      <c r="M12193" s="4" t="s">
        <v>57</v>
      </c>
      <c r="N12193" s="35">
        <f>'Landed Freight Margin Tool'!$D$4</f>
        <v>0.58708499999999997</v>
      </c>
      <c r="O12193" s="30">
        <f>(MAX($F12193,MIN(0.18*$D12193,$F12193*(1+$N12193))))</f>
        <v>444.95515060000002</v>
      </c>
      <c r="P12193" s="35">
        <f>O12193/D12193</f>
        <v>9.3048697730637647E-2</v>
      </c>
    </row>
    <row r="12194" spans="1:16" x14ac:dyDescent="0.3">
      <c r="A12194" s="2">
        <v>44950</v>
      </c>
      <c r="B12194" s="3" t="s">
        <v>22673</v>
      </c>
      <c r="C12194" s="4" t="s">
        <v>22674</v>
      </c>
      <c r="D12194" s="27">
        <v>7271.49</v>
      </c>
      <c r="E12194" s="27">
        <v>829.68</v>
      </c>
      <c r="F12194" s="27">
        <v>419.76</v>
      </c>
      <c r="G12194" s="26">
        <f>(E12194-F12194)/E12194</f>
        <v>0.49407000289268149</v>
      </c>
      <c r="H12194" s="27">
        <f>E12194-F12194</f>
        <v>409.91999999999996</v>
      </c>
      <c r="I12194" s="35">
        <f>E12194/D12194</f>
        <v>0.11410041133247793</v>
      </c>
      <c r="J12194" s="3">
        <v>29570.75</v>
      </c>
      <c r="K12194" s="26">
        <v>0.36399999999999999</v>
      </c>
      <c r="L12194" s="4" t="b">
        <v>1</v>
      </c>
      <c r="M12194" s="4" t="s">
        <v>57</v>
      </c>
      <c r="N12194" s="35">
        <f>'Landed Freight Margin Tool'!$D$4</f>
        <v>0.58708499999999997</v>
      </c>
      <c r="O12194" s="30">
        <f>(MAX($F12194,MIN(0.18*$D12194,$F12194*(1+$N12194))))</f>
        <v>666.19479960000001</v>
      </c>
      <c r="P12194" s="35">
        <f>O12194/D12194</f>
        <v>9.1617371350300972E-2</v>
      </c>
    </row>
    <row r="12195" spans="1:16" x14ac:dyDescent="0.3">
      <c r="A12195" s="2">
        <v>45275</v>
      </c>
      <c r="B12195" s="3" t="s">
        <v>15243</v>
      </c>
      <c r="C12195" s="4" t="s">
        <v>15244</v>
      </c>
      <c r="D12195" s="27">
        <v>20731.62</v>
      </c>
      <c r="E12195" s="27">
        <v>2369.83</v>
      </c>
      <c r="F12195" s="27">
        <v>2124.41</v>
      </c>
      <c r="G12195" s="26">
        <f>(E12195-F12195)/E12195</f>
        <v>0.10356017098272875</v>
      </c>
      <c r="H12195" s="27">
        <f>E12195-F12195</f>
        <v>245.42000000000007</v>
      </c>
      <c r="I12195" s="35">
        <f>E12195/D12195</f>
        <v>0.11430992850534594</v>
      </c>
      <c r="J12195" s="3">
        <v>13248.25</v>
      </c>
      <c r="K12195" s="26">
        <v>0.20599999999999999</v>
      </c>
      <c r="L12195" s="4" t="b">
        <v>1</v>
      </c>
      <c r="M12195" s="4" t="s">
        <v>57</v>
      </c>
      <c r="N12195" s="35">
        <f>'Landed Freight Margin Tool'!$D$4</f>
        <v>0.58708499999999997</v>
      </c>
      <c r="O12195" s="30">
        <f>(MAX($F12195,MIN(0.18*$D12195,$F12195*(1+$N12195))))</f>
        <v>3371.6192448500001</v>
      </c>
      <c r="P12195" s="35">
        <f>O12195/D12195</f>
        <v>0.16263173089464308</v>
      </c>
    </row>
    <row r="12196" spans="1:16" x14ac:dyDescent="0.3">
      <c r="A12196" s="2">
        <v>44964</v>
      </c>
      <c r="B12196" s="3" t="s">
        <v>582</v>
      </c>
      <c r="C12196" s="4" t="s">
        <v>583</v>
      </c>
      <c r="D12196" s="27">
        <v>12252.63</v>
      </c>
      <c r="E12196" s="27">
        <v>1401.95</v>
      </c>
      <c r="F12196" s="27">
        <v>859.66</v>
      </c>
      <c r="G12196" s="26">
        <f>(E12196-F12196)/E12196</f>
        <v>0.38681122721923039</v>
      </c>
      <c r="H12196" s="27">
        <f>E12196-F12196</f>
        <v>542.29000000000008</v>
      </c>
      <c r="I12196" s="35">
        <f>E12196/D12196</f>
        <v>0.11442033261430404</v>
      </c>
      <c r="J12196" s="3">
        <v>232.37</v>
      </c>
      <c r="K12196" s="26">
        <v>0.20499999999999999</v>
      </c>
      <c r="L12196" s="4" t="b">
        <v>1</v>
      </c>
      <c r="M12196" s="4" t="s">
        <v>57</v>
      </c>
      <c r="N12196" s="35">
        <f>'Landed Freight Margin Tool'!$D$4</f>
        <v>0.58708499999999997</v>
      </c>
      <c r="O12196" s="30">
        <f>(MAX($F12196,MIN(0.18*$D12196,$F12196*(1+$N12196))))</f>
        <v>1364.3534910999999</v>
      </c>
      <c r="P12196" s="35">
        <f>O12196/D12196</f>
        <v>0.11135188862309561</v>
      </c>
    </row>
    <row r="12197" spans="1:16" x14ac:dyDescent="0.3">
      <c r="A12197" s="2">
        <v>45105</v>
      </c>
      <c r="B12197" s="3" t="s">
        <v>17684</v>
      </c>
      <c r="C12197" s="4" t="s">
        <v>17685</v>
      </c>
      <c r="D12197" s="27">
        <v>2175.2399999999998</v>
      </c>
      <c r="E12197" s="27">
        <v>248.96</v>
      </c>
      <c r="F12197" s="27">
        <v>149.56</v>
      </c>
      <c r="G12197" s="26">
        <f>(E12197-F12197)/E12197</f>
        <v>0.39926092544987146</v>
      </c>
      <c r="H12197" s="27">
        <f>E12197-F12197</f>
        <v>99.4</v>
      </c>
      <c r="I12197" s="35">
        <f>E12197/D12197</f>
        <v>0.11445173865872273</v>
      </c>
      <c r="J12197" s="3">
        <v>13090.73</v>
      </c>
      <c r="K12197" s="26">
        <v>0.17</v>
      </c>
      <c r="L12197" s="4" t="b">
        <v>0</v>
      </c>
      <c r="M12197" s="4" t="s">
        <v>57</v>
      </c>
      <c r="N12197" s="35">
        <f>'Landed Freight Margin Tool'!$D$4</f>
        <v>0.58708499999999997</v>
      </c>
      <c r="O12197" s="30">
        <f>(MAX($F12197,MIN(0.18*$D12197,$F12197*(1+$N12197))))</f>
        <v>237.36443260000001</v>
      </c>
      <c r="P12197" s="35">
        <f>O12197/D12197</f>
        <v>0.10912103151836121</v>
      </c>
    </row>
    <row r="12198" spans="1:16" x14ac:dyDescent="0.3">
      <c r="A12198" s="2">
        <v>45001</v>
      </c>
      <c r="B12198" s="3" t="s">
        <v>2961</v>
      </c>
      <c r="C12198" s="4" t="s">
        <v>2962</v>
      </c>
      <c r="D12198" s="27">
        <v>14960.18</v>
      </c>
      <c r="E12198" s="27">
        <v>1713.38</v>
      </c>
      <c r="F12198" s="27">
        <v>1183.43</v>
      </c>
      <c r="G12198" s="26">
        <f>(E12198-F12198)/E12198</f>
        <v>0.30930091398288762</v>
      </c>
      <c r="H12198" s="27">
        <f>E12198-F12198</f>
        <v>529.95000000000005</v>
      </c>
      <c r="I12198" s="35">
        <f>E12198/D12198</f>
        <v>0.11452937063591481</v>
      </c>
      <c r="J12198" s="3">
        <v>0</v>
      </c>
      <c r="K12198" s="26">
        <v>0</v>
      </c>
      <c r="L12198" s="4" t="b">
        <v>0</v>
      </c>
      <c r="M12198" s="4" t="s">
        <v>57</v>
      </c>
      <c r="N12198" s="35">
        <f>'Landed Freight Margin Tool'!$D$4</f>
        <v>0.58708499999999997</v>
      </c>
      <c r="O12198" s="30">
        <f>(MAX($F12198,MIN(0.18*$D12198,$F12198*(1+$N12198))))</f>
        <v>1878.2040015500002</v>
      </c>
      <c r="P12198" s="35">
        <f>O12198/D12198</f>
        <v>0.12554688523466964</v>
      </c>
    </row>
    <row r="12199" spans="1:16" x14ac:dyDescent="0.3">
      <c r="A12199" s="2">
        <v>45176</v>
      </c>
      <c r="B12199" s="3" t="s">
        <v>18167</v>
      </c>
      <c r="C12199" s="4" t="s">
        <v>6655</v>
      </c>
      <c r="D12199" s="27">
        <v>24610.38</v>
      </c>
      <c r="E12199" s="27">
        <v>2820.28</v>
      </c>
      <c r="F12199" s="27">
        <v>1138.56</v>
      </c>
      <c r="G12199" s="26">
        <f>(E12199-F12199)/E12199</f>
        <v>0.59629540329329012</v>
      </c>
      <c r="H12199" s="27">
        <f>E12199-F12199</f>
        <v>1681.7200000000003</v>
      </c>
      <c r="I12199" s="35">
        <f>E12199/D12199</f>
        <v>0.1145971740379466</v>
      </c>
      <c r="J12199" s="3">
        <v>25754.1</v>
      </c>
      <c r="K12199" s="26">
        <v>6.5000000000000002E-2</v>
      </c>
      <c r="L12199" s="4" t="b">
        <v>0</v>
      </c>
      <c r="M12199" s="4" t="s">
        <v>57</v>
      </c>
      <c r="N12199" s="35">
        <f>'Landed Freight Margin Tool'!$D$4</f>
        <v>0.58708499999999997</v>
      </c>
      <c r="O12199" s="30">
        <f>(MAX($F12199,MIN(0.18*$D12199,$F12199*(1+$N12199))))</f>
        <v>1806.9914976</v>
      </c>
      <c r="P12199" s="35">
        <f>O12199/D12199</f>
        <v>7.3423957598379219E-2</v>
      </c>
    </row>
    <row r="12200" spans="1:16" x14ac:dyDescent="0.3">
      <c r="A12200" s="2">
        <v>45020</v>
      </c>
      <c r="B12200" s="3" t="s">
        <v>9415</v>
      </c>
      <c r="C12200" s="4" t="s">
        <v>9416</v>
      </c>
      <c r="D12200" s="27">
        <v>14831.04</v>
      </c>
      <c r="E12200" s="27">
        <v>1701.32</v>
      </c>
      <c r="F12200" s="27">
        <v>1015.92</v>
      </c>
      <c r="G12200" s="26">
        <f>(E12200-F12200)/E12200</f>
        <v>0.40286365880610348</v>
      </c>
      <c r="H12200" s="27">
        <f>E12200-F12200</f>
        <v>685.4</v>
      </c>
      <c r="I12200" s="35">
        <f>E12200/D12200</f>
        <v>0.11471346581224243</v>
      </c>
      <c r="J12200" s="3">
        <v>1487.81</v>
      </c>
      <c r="K12200" s="26">
        <v>1.1990000000000001</v>
      </c>
      <c r="L12200" s="4" t="b">
        <v>1</v>
      </c>
      <c r="M12200" s="4" t="s">
        <v>57</v>
      </c>
      <c r="N12200" s="35">
        <f>'Landed Freight Margin Tool'!$D$4</f>
        <v>0.58708499999999997</v>
      </c>
      <c r="O12200" s="30">
        <f>(MAX($F12200,MIN(0.18*$D12200,$F12200*(1+$N12200))))</f>
        <v>1612.3513932000001</v>
      </c>
      <c r="P12200" s="35">
        <f>O12200/D12200</f>
        <v>0.10871465475111658</v>
      </c>
    </row>
    <row r="12201" spans="1:16" x14ac:dyDescent="0.3">
      <c r="A12201" s="2">
        <v>45014</v>
      </c>
      <c r="B12201" s="3" t="s">
        <v>8929</v>
      </c>
      <c r="C12201" s="4" t="s">
        <v>8930</v>
      </c>
      <c r="D12201" s="27">
        <v>4393.33</v>
      </c>
      <c r="E12201" s="27">
        <v>504.29</v>
      </c>
      <c r="F12201" s="27">
        <v>318.82</v>
      </c>
      <c r="G12201" s="26">
        <f>(E12201-F12201)/E12201</f>
        <v>0.367784409764223</v>
      </c>
      <c r="H12201" s="27">
        <f>E12201-F12201</f>
        <v>185.47000000000003</v>
      </c>
      <c r="I12201" s="35">
        <f>E12201/D12201</f>
        <v>0.11478536781894372</v>
      </c>
      <c r="J12201" s="3">
        <v>7115.47</v>
      </c>
      <c r="K12201" s="26">
        <v>0.34599999999999997</v>
      </c>
      <c r="L12201" s="4" t="b">
        <v>1</v>
      </c>
      <c r="M12201" s="4" t="s">
        <v>57</v>
      </c>
      <c r="N12201" s="35">
        <f>'Landed Freight Margin Tool'!$D$4</f>
        <v>0.58708499999999997</v>
      </c>
      <c r="O12201" s="30">
        <f>(MAX($F12201,MIN(0.18*$D12201,$F12201*(1+$N12201))))</f>
        <v>505.99443969999999</v>
      </c>
      <c r="P12201" s="35">
        <f>O12201/D12201</f>
        <v>0.11517332859129635</v>
      </c>
    </row>
    <row r="12202" spans="1:16" x14ac:dyDescent="0.3">
      <c r="A12202" s="2">
        <v>44931</v>
      </c>
      <c r="B12202" s="3" t="s">
        <v>11419</v>
      </c>
      <c r="C12202" s="4" t="s">
        <v>11420</v>
      </c>
      <c r="D12202" s="27">
        <v>13648.86</v>
      </c>
      <c r="E12202" s="27">
        <v>1567.4</v>
      </c>
      <c r="F12202" s="27">
        <v>814.65</v>
      </c>
      <c r="G12202" s="26">
        <f>(E12202-F12202)/E12202</f>
        <v>0.48025392369529163</v>
      </c>
      <c r="H12202" s="27">
        <f>E12202-F12202</f>
        <v>752.75000000000011</v>
      </c>
      <c r="I12202" s="35">
        <f>E12202/D12202</f>
        <v>0.11483742964613895</v>
      </c>
      <c r="J12202" s="3">
        <v>334.67</v>
      </c>
      <c r="K12202" s="26">
        <v>0.67300000000000004</v>
      </c>
      <c r="L12202" s="4" t="b">
        <v>1</v>
      </c>
      <c r="M12202" s="4" t="s">
        <v>57</v>
      </c>
      <c r="N12202" s="35">
        <f>'Landed Freight Margin Tool'!$D$4</f>
        <v>0.58708499999999997</v>
      </c>
      <c r="O12202" s="30">
        <f>(MAX($F12202,MIN(0.18*$D12202,$F12202*(1+$N12202))))</f>
        <v>1292.9187952500001</v>
      </c>
      <c r="P12202" s="35">
        <f>O12202/D12202</f>
        <v>9.4727236945063548E-2</v>
      </c>
    </row>
    <row r="12203" spans="1:16" x14ac:dyDescent="0.3">
      <c r="A12203" s="2">
        <v>45266</v>
      </c>
      <c r="B12203" s="3" t="s">
        <v>21709</v>
      </c>
      <c r="C12203" s="4" t="s">
        <v>21710</v>
      </c>
      <c r="D12203" s="27">
        <v>22433.64</v>
      </c>
      <c r="E12203" s="27">
        <v>2578.0700000000002</v>
      </c>
      <c r="F12203" s="27">
        <v>1317</v>
      </c>
      <c r="G12203" s="26">
        <f>(E12203-F12203)/E12203</f>
        <v>0.48915273828871991</v>
      </c>
      <c r="H12203" s="27">
        <f>E12203-F12203</f>
        <v>1261.0700000000002</v>
      </c>
      <c r="I12203" s="35">
        <f>E12203/D12203</f>
        <v>0.11491982576166865</v>
      </c>
      <c r="J12203" s="3">
        <v>972.52</v>
      </c>
      <c r="K12203" s="26">
        <v>0.22</v>
      </c>
      <c r="L12203" s="4" t="b">
        <v>1</v>
      </c>
      <c r="M12203" s="4" t="s">
        <v>57</v>
      </c>
      <c r="N12203" s="35">
        <f>'Landed Freight Margin Tool'!$D$4</f>
        <v>0.58708499999999997</v>
      </c>
      <c r="O12203" s="30">
        <f>(MAX($F12203,MIN(0.18*$D12203,$F12203*(1+$N12203))))</f>
        <v>2090.1909450000003</v>
      </c>
      <c r="P12203" s="35">
        <f>O12203/D12203</f>
        <v>9.3172171123366537E-2</v>
      </c>
    </row>
    <row r="12204" spans="1:16" x14ac:dyDescent="0.3">
      <c r="A12204" s="2">
        <v>45020</v>
      </c>
      <c r="B12204" s="3" t="s">
        <v>1474</v>
      </c>
      <c r="C12204" s="4" t="s">
        <v>1475</v>
      </c>
      <c r="D12204" s="27">
        <v>602.44000000000005</v>
      </c>
      <c r="E12204" s="27">
        <v>69.28</v>
      </c>
      <c r="F12204" s="27">
        <v>40.020000000000003</v>
      </c>
      <c r="G12204" s="26">
        <f>(E12204-F12204)/E12204</f>
        <v>0.42234411085450341</v>
      </c>
      <c r="H12204" s="27">
        <f>E12204-F12204</f>
        <v>29.259999999999998</v>
      </c>
      <c r="I12204" s="35">
        <f>E12204/D12204</f>
        <v>0.11499900405019586</v>
      </c>
      <c r="J12204" s="3">
        <v>202963.15</v>
      </c>
      <c r="K12204" s="26">
        <v>0.23499999999999999</v>
      </c>
      <c r="L12204" s="4" t="b">
        <v>1</v>
      </c>
      <c r="M12204" s="4" t="s">
        <v>57</v>
      </c>
      <c r="N12204" s="35">
        <f>'Landed Freight Margin Tool'!$D$4</f>
        <v>0.58708499999999997</v>
      </c>
      <c r="O12204" s="30">
        <f>(MAX($F12204,MIN(0.18*$D12204,$F12204*(1+$N12204))))</f>
        <v>63.515141700000008</v>
      </c>
      <c r="P12204" s="35">
        <f>O12204/D12204</f>
        <v>0.10542982155899343</v>
      </c>
    </row>
    <row r="12205" spans="1:16" x14ac:dyDescent="0.3">
      <c r="A12205" s="2">
        <v>44987</v>
      </c>
      <c r="B12205" s="3" t="s">
        <v>2993</v>
      </c>
      <c r="C12205" s="4" t="s">
        <v>2994</v>
      </c>
      <c r="D12205" s="27">
        <v>6645.69</v>
      </c>
      <c r="E12205" s="27">
        <v>764.48</v>
      </c>
      <c r="F12205" s="27">
        <v>562.11</v>
      </c>
      <c r="G12205" s="26">
        <f>(E12205-F12205)/E12205</f>
        <v>0.2647158853076601</v>
      </c>
      <c r="H12205" s="27">
        <f>E12205-F12205</f>
        <v>202.37</v>
      </c>
      <c r="I12205" s="35">
        <f>E12205/D12205</f>
        <v>0.1150339543373224</v>
      </c>
      <c r="J12205" s="3">
        <v>256721.45</v>
      </c>
      <c r="K12205" s="26">
        <v>0</v>
      </c>
      <c r="L12205" s="4" t="b">
        <v>0</v>
      </c>
      <c r="M12205" s="4" t="s">
        <v>57</v>
      </c>
      <c r="N12205" s="35">
        <f>'Landed Freight Margin Tool'!$D$4</f>
        <v>0.58708499999999997</v>
      </c>
      <c r="O12205" s="30">
        <f>(MAX($F12205,MIN(0.18*$D12205,$F12205*(1+$N12205))))</f>
        <v>892.11634935000006</v>
      </c>
      <c r="P12205" s="35">
        <f>O12205/D12205</f>
        <v>0.13423983805293357</v>
      </c>
    </row>
    <row r="12206" spans="1:16" x14ac:dyDescent="0.3">
      <c r="A12206" s="2">
        <v>44964</v>
      </c>
      <c r="B12206" s="3" t="s">
        <v>4412</v>
      </c>
      <c r="C12206" s="4" t="s">
        <v>4413</v>
      </c>
      <c r="D12206" s="27">
        <v>15475.28</v>
      </c>
      <c r="E12206" s="27">
        <v>1781.54</v>
      </c>
      <c r="F12206" s="27">
        <v>1451.08</v>
      </c>
      <c r="G12206" s="26">
        <f>(E12206-F12206)/E12206</f>
        <v>0.18549120423902918</v>
      </c>
      <c r="H12206" s="27">
        <f>E12206-F12206</f>
        <v>330.46000000000004</v>
      </c>
      <c r="I12206" s="35">
        <f>E12206/D12206</f>
        <v>0.1151216650037996</v>
      </c>
      <c r="J12206" s="3">
        <v>6851.68</v>
      </c>
      <c r="K12206" s="26">
        <v>0.20599999999999999</v>
      </c>
      <c r="L12206" s="4" t="b">
        <v>1</v>
      </c>
      <c r="M12206" s="4" t="s">
        <v>57</v>
      </c>
      <c r="N12206" s="35">
        <f>'Landed Freight Margin Tool'!$D$4</f>
        <v>0.58708499999999997</v>
      </c>
      <c r="O12206" s="30">
        <f>(MAX($F12206,MIN(0.18*$D12206,$F12206*(1+$N12206))))</f>
        <v>2302.9873017999998</v>
      </c>
      <c r="P12206" s="35">
        <f>O12206/D12206</f>
        <v>0.14881716529846309</v>
      </c>
    </row>
    <row r="12207" spans="1:16" x14ac:dyDescent="0.3">
      <c r="A12207" s="2">
        <v>45030</v>
      </c>
      <c r="B12207" s="3" t="s">
        <v>5120</v>
      </c>
      <c r="C12207" s="4" t="s">
        <v>5121</v>
      </c>
      <c r="D12207" s="27">
        <v>8635.5400000000009</v>
      </c>
      <c r="E12207" s="27">
        <v>995.15</v>
      </c>
      <c r="F12207" s="27">
        <v>527.17999999999995</v>
      </c>
      <c r="G12207" s="26">
        <f>(E12207-F12207)/E12207</f>
        <v>0.47025071597246648</v>
      </c>
      <c r="H12207" s="27">
        <f>E12207-F12207</f>
        <v>467.97</v>
      </c>
      <c r="I12207" s="35">
        <f>E12207/D12207</f>
        <v>0.11523888488733766</v>
      </c>
      <c r="J12207" s="3">
        <v>0</v>
      </c>
      <c r="K12207" s="26">
        <v>0</v>
      </c>
      <c r="L12207" s="4" t="b">
        <v>0</v>
      </c>
      <c r="M12207" s="4" t="s">
        <v>57</v>
      </c>
      <c r="N12207" s="35">
        <f>'Landed Freight Margin Tool'!$D$4</f>
        <v>0.58708499999999997</v>
      </c>
      <c r="O12207" s="30">
        <f>(MAX($F12207,MIN(0.18*$D12207,$F12207*(1+$N12207))))</f>
        <v>836.67947029999993</v>
      </c>
      <c r="P12207" s="35">
        <f>O12207/D12207</f>
        <v>9.6887915555946683E-2</v>
      </c>
    </row>
    <row r="12208" spans="1:16" x14ac:dyDescent="0.3">
      <c r="A12208" s="2">
        <v>45134</v>
      </c>
      <c r="B12208" s="3" t="s">
        <v>15136</v>
      </c>
      <c r="C12208" s="4" t="s">
        <v>15137</v>
      </c>
      <c r="D12208" s="27">
        <v>13303.43</v>
      </c>
      <c r="E12208" s="27">
        <v>1535.5</v>
      </c>
      <c r="F12208" s="27">
        <v>788.49</v>
      </c>
      <c r="G12208" s="26">
        <f>(E12208-F12208)/E12208</f>
        <v>0.48649299902311949</v>
      </c>
      <c r="H12208" s="27">
        <f>E12208-F12208</f>
        <v>747.01</v>
      </c>
      <c r="I12208" s="35">
        <f>E12208/D12208</f>
        <v>0.11542136125796129</v>
      </c>
      <c r="J12208" s="3">
        <v>0</v>
      </c>
      <c r="K12208" s="26">
        <v>0</v>
      </c>
      <c r="L12208" s="4" t="b">
        <v>0</v>
      </c>
      <c r="M12208" s="4" t="s">
        <v>57</v>
      </c>
      <c r="N12208" s="35">
        <f>'Landed Freight Margin Tool'!$D$4</f>
        <v>0.58708499999999997</v>
      </c>
      <c r="O12208" s="30">
        <f>(MAX($F12208,MIN(0.18*$D12208,$F12208*(1+$N12208))))</f>
        <v>1251.4006516500001</v>
      </c>
      <c r="P12208" s="35">
        <f>O12208/D12208</f>
        <v>9.4066015429855307E-2</v>
      </c>
    </row>
    <row r="12209" spans="1:16" x14ac:dyDescent="0.3">
      <c r="A12209" s="2">
        <v>45002</v>
      </c>
      <c r="B12209" s="3" t="s">
        <v>1088</v>
      </c>
      <c r="C12209" s="4" t="s">
        <v>1089</v>
      </c>
      <c r="D12209" s="27">
        <v>3325.88</v>
      </c>
      <c r="E12209" s="27">
        <v>384.1</v>
      </c>
      <c r="F12209" s="27">
        <v>196.25</v>
      </c>
      <c r="G12209" s="26">
        <f>(E12209-F12209)/E12209</f>
        <v>0.48906534756573811</v>
      </c>
      <c r="H12209" s="27">
        <f>E12209-F12209</f>
        <v>187.85000000000002</v>
      </c>
      <c r="I12209" s="35">
        <f>E12209/D12209</f>
        <v>0.11548823168605001</v>
      </c>
      <c r="J12209" s="3">
        <v>428.56</v>
      </c>
      <c r="K12209" s="26">
        <v>0.13600000000000001</v>
      </c>
      <c r="L12209" s="4" t="b">
        <v>0</v>
      </c>
      <c r="M12209" s="4" t="s">
        <v>57</v>
      </c>
      <c r="N12209" s="35">
        <f>'Landed Freight Margin Tool'!$D$4</f>
        <v>0.58708499999999997</v>
      </c>
      <c r="O12209" s="30">
        <f>(MAX($F12209,MIN(0.18*$D12209,$F12209*(1+$N12209))))</f>
        <v>311.46543124999999</v>
      </c>
      <c r="P12209" s="35">
        <f>O12209/D12209</f>
        <v>9.3649028602956208E-2</v>
      </c>
    </row>
    <row r="12210" spans="1:16" x14ac:dyDescent="0.3">
      <c r="A12210" s="2">
        <v>44999</v>
      </c>
      <c r="B12210" s="3" t="s">
        <v>22307</v>
      </c>
      <c r="C12210" s="4" t="s">
        <v>22308</v>
      </c>
      <c r="D12210" s="27">
        <v>22657.95</v>
      </c>
      <c r="E12210" s="27">
        <v>2618.19</v>
      </c>
      <c r="F12210" s="27">
        <v>2686.42</v>
      </c>
      <c r="G12210" s="26">
        <f>(E12210-F12210)/E12210</f>
        <v>-2.6059988006981928E-2</v>
      </c>
      <c r="H12210" s="27">
        <f>E12210-F12210</f>
        <v>-68.230000000000018</v>
      </c>
      <c r="I12210" s="35">
        <f>E12210/D12210</f>
        <v>0.11555281920915175</v>
      </c>
      <c r="J12210" s="3">
        <v>1188.42</v>
      </c>
      <c r="K12210" s="26">
        <v>0.39</v>
      </c>
      <c r="L12210" s="4" t="b">
        <v>1</v>
      </c>
      <c r="M12210" s="4" t="s">
        <v>57</v>
      </c>
      <c r="N12210" s="35">
        <f>'Landed Freight Margin Tool'!$D$4</f>
        <v>0.58708499999999997</v>
      </c>
      <c r="O12210" s="30">
        <f>(MAX($F12210,MIN(0.18*$D12210,$F12210*(1+$N12210))))</f>
        <v>4078.431</v>
      </c>
      <c r="P12210" s="35">
        <f>O12210/D12210</f>
        <v>0.18</v>
      </c>
    </row>
    <row r="12211" spans="1:16" x14ac:dyDescent="0.3">
      <c r="A12211" s="2">
        <v>45251</v>
      </c>
      <c r="B12211" s="3" t="s">
        <v>20362</v>
      </c>
      <c r="C12211" s="4" t="s">
        <v>20363</v>
      </c>
      <c r="D12211" s="27">
        <v>19825.91</v>
      </c>
      <c r="E12211" s="27">
        <v>2292.81</v>
      </c>
      <c r="F12211" s="27">
        <v>1572.44</v>
      </c>
      <c r="G12211" s="26">
        <f>(E12211-F12211)/E12211</f>
        <v>0.31418652221509846</v>
      </c>
      <c r="H12211" s="27">
        <f>E12211-F12211</f>
        <v>720.36999999999989</v>
      </c>
      <c r="I12211" s="35">
        <f>E12211/D12211</f>
        <v>0.11564715062259437</v>
      </c>
      <c r="J12211" s="3">
        <v>2294.5700000000002</v>
      </c>
      <c r="K12211" s="26">
        <v>0.26700000000000002</v>
      </c>
      <c r="L12211" s="4" t="b">
        <v>1</v>
      </c>
      <c r="M12211" s="4" t="s">
        <v>57</v>
      </c>
      <c r="N12211" s="35">
        <f>'Landed Freight Margin Tool'!$D$4</f>
        <v>0.58708499999999997</v>
      </c>
      <c r="O12211" s="30">
        <f>(MAX($F12211,MIN(0.18*$D12211,$F12211*(1+$N12211))))</f>
        <v>2495.5959374000004</v>
      </c>
      <c r="P12211" s="35">
        <f>O12211/D12211</f>
        <v>0.12587547998553411</v>
      </c>
    </row>
    <row r="12212" spans="1:16" x14ac:dyDescent="0.3">
      <c r="A12212" s="2">
        <v>45211</v>
      </c>
      <c r="B12212" s="3" t="s">
        <v>21036</v>
      </c>
      <c r="C12212" s="4" t="s">
        <v>21037</v>
      </c>
      <c r="D12212" s="27">
        <v>2052.7600000000002</v>
      </c>
      <c r="E12212" s="27">
        <v>237.6</v>
      </c>
      <c r="F12212" s="27">
        <v>125.53</v>
      </c>
      <c r="G12212" s="26">
        <f>(E12212-F12212)/E12212</f>
        <v>0.47167508417508414</v>
      </c>
      <c r="H12212" s="27">
        <f>E12212-F12212</f>
        <v>112.07</v>
      </c>
      <c r="I12212" s="35">
        <f>E12212/D12212</f>
        <v>0.11574660457140629</v>
      </c>
      <c r="J12212" s="3">
        <v>2476.5700000000002</v>
      </c>
      <c r="K12212" s="26">
        <v>0.214</v>
      </c>
      <c r="L12212" s="4" t="b">
        <v>1</v>
      </c>
      <c r="M12212" s="4" t="s">
        <v>57</v>
      </c>
      <c r="N12212" s="35">
        <f>'Landed Freight Margin Tool'!$D$4</f>
        <v>0.58708499999999997</v>
      </c>
      <c r="O12212" s="30">
        <f>(MAX($F12212,MIN(0.18*$D12212,$F12212*(1+$N12212))))</f>
        <v>199.22678005</v>
      </c>
      <c r="P12212" s="35">
        <f>O12212/D12212</f>
        <v>9.7053128495294128E-2</v>
      </c>
    </row>
    <row r="12213" spans="1:16" x14ac:dyDescent="0.3">
      <c r="A12213" s="2">
        <v>45209</v>
      </c>
      <c r="B12213" s="3" t="s">
        <v>9361</v>
      </c>
      <c r="C12213" s="4" t="s">
        <v>9362</v>
      </c>
      <c r="D12213" s="27">
        <v>6785.4</v>
      </c>
      <c r="E12213" s="27">
        <v>786.21</v>
      </c>
      <c r="F12213" s="27">
        <v>666.35</v>
      </c>
      <c r="G12213" s="26">
        <f>(E12213-F12213)/E12213</f>
        <v>0.1524529069841391</v>
      </c>
      <c r="H12213" s="27">
        <f>E12213-F12213</f>
        <v>119.86000000000001</v>
      </c>
      <c r="I12213" s="35">
        <f>E12213/D12213</f>
        <v>0.1158678928287205</v>
      </c>
      <c r="J12213" s="3">
        <v>952.84</v>
      </c>
      <c r="K12213" s="26">
        <v>0.22</v>
      </c>
      <c r="L12213" s="4" t="b">
        <v>1</v>
      </c>
      <c r="M12213" s="4" t="s">
        <v>57</v>
      </c>
      <c r="N12213" s="35">
        <f>'Landed Freight Margin Tool'!$D$4</f>
        <v>0.58708499999999997</v>
      </c>
      <c r="O12213" s="30">
        <f>(MAX($F12213,MIN(0.18*$D12213,$F12213*(1+$N12213))))</f>
        <v>1057.55408975</v>
      </c>
      <c r="P12213" s="35">
        <f>O12213/D12213</f>
        <v>0.15585729503787546</v>
      </c>
    </row>
    <row r="12214" spans="1:16" x14ac:dyDescent="0.3">
      <c r="A12214" s="2">
        <v>45051</v>
      </c>
      <c r="B12214" s="3" t="s">
        <v>24058</v>
      </c>
      <c r="C12214" s="4" t="s">
        <v>24059</v>
      </c>
      <c r="D12214" s="27">
        <v>19484.04</v>
      </c>
      <c r="E12214" s="27">
        <v>2258.96</v>
      </c>
      <c r="F12214" s="27">
        <v>1595.62</v>
      </c>
      <c r="G12214" s="26">
        <f>(E12214-F12214)/E12214</f>
        <v>0.29364840457555696</v>
      </c>
      <c r="H12214" s="27">
        <f>E12214-F12214</f>
        <v>663.34000000000015</v>
      </c>
      <c r="I12214" s="35">
        <f>E12214/D12214</f>
        <v>0.11593899417163997</v>
      </c>
      <c r="J12214" s="3">
        <v>61530.94</v>
      </c>
      <c r="K12214" s="26">
        <v>0.13</v>
      </c>
      <c r="L12214" s="4" t="b">
        <v>0</v>
      </c>
      <c r="M12214" s="4" t="s">
        <v>57</v>
      </c>
      <c r="N12214" s="35">
        <f>'Landed Freight Margin Tool'!$D$4</f>
        <v>0.58708499999999997</v>
      </c>
      <c r="O12214" s="30">
        <f>(MAX($F12214,MIN(0.18*$D12214,$F12214*(1+$N12214))))</f>
        <v>2532.3845676999999</v>
      </c>
      <c r="P12214" s="35">
        <f>O12214/D12214</f>
        <v>0.12997225255645131</v>
      </c>
    </row>
    <row r="12215" spans="1:16" x14ac:dyDescent="0.3">
      <c r="A12215" s="2">
        <v>44965</v>
      </c>
      <c r="B12215" s="3" t="s">
        <v>24546</v>
      </c>
      <c r="C12215" s="4" t="s">
        <v>24547</v>
      </c>
      <c r="D12215" s="27">
        <v>1245.01</v>
      </c>
      <c r="E12215" s="27">
        <v>144.41</v>
      </c>
      <c r="F12215" s="27">
        <v>95.42</v>
      </c>
      <c r="G12215" s="26">
        <f>(E12215-F12215)/E12215</f>
        <v>0.33924243473443666</v>
      </c>
      <c r="H12215" s="27">
        <f>E12215-F12215</f>
        <v>48.989999999999995</v>
      </c>
      <c r="I12215" s="35">
        <f>E12215/D12215</f>
        <v>0.11599103621657657</v>
      </c>
      <c r="J12215" s="3">
        <v>462.48</v>
      </c>
      <c r="K12215" s="26">
        <v>0.22</v>
      </c>
      <c r="L12215" s="4" t="b">
        <v>1</v>
      </c>
      <c r="M12215" s="4" t="s">
        <v>57</v>
      </c>
      <c r="N12215" s="35">
        <f>'Landed Freight Margin Tool'!$D$4</f>
        <v>0.58708499999999997</v>
      </c>
      <c r="O12215" s="30">
        <f>(MAX($F12215,MIN(0.18*$D12215,$F12215*(1+$N12215))))</f>
        <v>151.43965070000002</v>
      </c>
      <c r="P12215" s="35">
        <f>O12215/D12215</f>
        <v>0.12163729664821971</v>
      </c>
    </row>
    <row r="12216" spans="1:16" x14ac:dyDescent="0.3">
      <c r="A12216" s="2">
        <v>44994</v>
      </c>
      <c r="B12216" s="3" t="s">
        <v>5962</v>
      </c>
      <c r="C12216" s="4" t="s">
        <v>5963</v>
      </c>
      <c r="D12216" s="27">
        <v>18691.53</v>
      </c>
      <c r="E12216" s="27">
        <v>2168.64</v>
      </c>
      <c r="F12216" s="27">
        <v>1112.0899999999999</v>
      </c>
      <c r="G12216" s="26">
        <f>(E12216-F12216)/E12216</f>
        <v>0.48719473956027742</v>
      </c>
      <c r="H12216" s="27">
        <f>E12216-F12216</f>
        <v>1056.55</v>
      </c>
      <c r="I12216" s="35">
        <f>E12216/D12216</f>
        <v>0.11602260489109238</v>
      </c>
      <c r="J12216" s="3">
        <v>519.05999999999995</v>
      </c>
      <c r="K12216" s="26">
        <v>0.26</v>
      </c>
      <c r="L12216" s="4" t="b">
        <v>1</v>
      </c>
      <c r="M12216" s="4" t="s">
        <v>57</v>
      </c>
      <c r="N12216" s="35">
        <f>'Landed Freight Margin Tool'!$D$4</f>
        <v>0.58708499999999997</v>
      </c>
      <c r="O12216" s="30">
        <f>(MAX($F12216,MIN(0.18*$D12216,$F12216*(1+$N12216))))</f>
        <v>1764.9813576500001</v>
      </c>
      <c r="P12216" s="35">
        <f>O12216/D12216</f>
        <v>9.4426799606559766E-2</v>
      </c>
    </row>
    <row r="12217" spans="1:16" x14ac:dyDescent="0.3">
      <c r="A12217" s="2">
        <v>45106</v>
      </c>
      <c r="B12217" s="3" t="s">
        <v>11476</v>
      </c>
      <c r="C12217" s="4" t="s">
        <v>11477</v>
      </c>
      <c r="D12217" s="27">
        <v>4594.1099999999997</v>
      </c>
      <c r="E12217" s="27">
        <v>533.54</v>
      </c>
      <c r="F12217" s="27">
        <v>283.57</v>
      </c>
      <c r="G12217" s="26">
        <f>(E12217-F12217)/E12217</f>
        <v>0.46851220152191025</v>
      </c>
      <c r="H12217" s="27">
        <f>E12217-F12217</f>
        <v>249.96999999999997</v>
      </c>
      <c r="I12217" s="35">
        <f>E12217/D12217</f>
        <v>0.11613566066115091</v>
      </c>
      <c r="J12217" s="3">
        <v>0</v>
      </c>
      <c r="K12217" s="26">
        <v>0</v>
      </c>
      <c r="L12217" s="4" t="b">
        <v>0</v>
      </c>
      <c r="M12217" s="4" t="s">
        <v>57</v>
      </c>
      <c r="N12217" s="35">
        <f>'Landed Freight Margin Tool'!$D$4</f>
        <v>0.58708499999999997</v>
      </c>
      <c r="O12217" s="30">
        <f>(MAX($F12217,MIN(0.18*$D12217,$F12217*(1+$N12217))))</f>
        <v>450.04969345000001</v>
      </c>
      <c r="P12217" s="35">
        <f>O12217/D12217</f>
        <v>9.796232424778685E-2</v>
      </c>
    </row>
    <row r="12218" spans="1:16" x14ac:dyDescent="0.3">
      <c r="A12218" s="2">
        <v>45114</v>
      </c>
      <c r="B12218" s="3" t="s">
        <v>1918</v>
      </c>
      <c r="C12218" s="4" t="s">
        <v>1919</v>
      </c>
      <c r="D12218" s="27">
        <v>21775.86</v>
      </c>
      <c r="E12218" s="27">
        <v>2530.19</v>
      </c>
      <c r="F12218" s="27">
        <v>1356.81</v>
      </c>
      <c r="G12218" s="26">
        <f>(E12218-F12218)/E12218</f>
        <v>0.46375173405949754</v>
      </c>
      <c r="H12218" s="27">
        <f>E12218-F12218</f>
        <v>1173.3800000000001</v>
      </c>
      <c r="I12218" s="35">
        <f>E12218/D12218</f>
        <v>0.1161924259248544</v>
      </c>
      <c r="J12218" s="3">
        <v>0</v>
      </c>
      <c r="K12218" s="26">
        <v>0</v>
      </c>
      <c r="L12218" s="4" t="b">
        <v>0</v>
      </c>
      <c r="M12218" s="4" t="s">
        <v>57</v>
      </c>
      <c r="N12218" s="35">
        <f>'Landed Freight Margin Tool'!$D$4</f>
        <v>0.58708499999999997</v>
      </c>
      <c r="O12218" s="30">
        <f>(MAX($F12218,MIN(0.18*$D12218,$F12218*(1+$N12218))))</f>
        <v>2153.37279885</v>
      </c>
      <c r="P12218" s="35">
        <f>O12218/D12218</f>
        <v>9.8888071417156428E-2</v>
      </c>
    </row>
    <row r="12219" spans="1:16" x14ac:dyDescent="0.3">
      <c r="A12219" s="2">
        <v>45231</v>
      </c>
      <c r="B12219" s="3" t="s">
        <v>300</v>
      </c>
      <c r="C12219" s="4" t="s">
        <v>301</v>
      </c>
      <c r="D12219" s="27">
        <v>8035.85</v>
      </c>
      <c r="E12219" s="27">
        <v>934.13</v>
      </c>
      <c r="F12219" s="27">
        <v>470.29</v>
      </c>
      <c r="G12219" s="26">
        <f>(E12219-F12219)/E12219</f>
        <v>0.49654758973590396</v>
      </c>
      <c r="H12219" s="27">
        <f>E12219-F12219</f>
        <v>463.84</v>
      </c>
      <c r="I12219" s="35">
        <f>E12219/D12219</f>
        <v>0.11624532563450039</v>
      </c>
      <c r="J12219" s="3">
        <v>2254.88</v>
      </c>
      <c r="K12219" s="26">
        <v>0.20599999999999999</v>
      </c>
      <c r="L12219" s="4" t="b">
        <v>1</v>
      </c>
      <c r="M12219" s="4" t="s">
        <v>57</v>
      </c>
      <c r="N12219" s="35">
        <f>'Landed Freight Margin Tool'!$D$4</f>
        <v>0.58708499999999997</v>
      </c>
      <c r="O12219" s="30">
        <f>(MAX($F12219,MIN(0.18*$D12219,$F12219*(1+$N12219))))</f>
        <v>746.3902046500001</v>
      </c>
      <c r="P12219" s="35">
        <f>O12219/D12219</f>
        <v>9.2882545673450861E-2</v>
      </c>
    </row>
    <row r="12220" spans="1:16" x14ac:dyDescent="0.3">
      <c r="A12220" s="2">
        <v>45055</v>
      </c>
      <c r="B12220" s="3" t="s">
        <v>15390</v>
      </c>
      <c r="C12220" s="4" t="s">
        <v>15391</v>
      </c>
      <c r="D12220" s="27">
        <v>19252.419999999998</v>
      </c>
      <c r="E12220" s="27">
        <v>2238.5100000000002</v>
      </c>
      <c r="F12220" s="27">
        <v>1142.1600000000001</v>
      </c>
      <c r="G12220" s="26">
        <f>(E12220-F12220)/E12220</f>
        <v>0.48976774729619255</v>
      </c>
      <c r="H12220" s="27">
        <f>E12220-F12220</f>
        <v>1096.3500000000001</v>
      </c>
      <c r="I12220" s="35">
        <f>E12220/D12220</f>
        <v>0.11627161676298359</v>
      </c>
      <c r="J12220" s="3">
        <v>6270</v>
      </c>
      <c r="K12220" s="26">
        <v>0.13600000000000001</v>
      </c>
      <c r="L12220" s="4" t="b">
        <v>0</v>
      </c>
      <c r="M12220" s="4" t="s">
        <v>57</v>
      </c>
      <c r="N12220" s="35">
        <f>'Landed Freight Margin Tool'!$D$4</f>
        <v>0.58708499999999997</v>
      </c>
      <c r="O12220" s="30">
        <f>(MAX($F12220,MIN(0.18*$D12220,$F12220*(1+$N12220))))</f>
        <v>1812.7050036000003</v>
      </c>
      <c r="P12220" s="35">
        <f>O12220/D12220</f>
        <v>9.4154657108041509E-2</v>
      </c>
    </row>
    <row r="12221" spans="1:16" x14ac:dyDescent="0.3">
      <c r="A12221" s="2">
        <v>45119</v>
      </c>
      <c r="B12221" s="3" t="s">
        <v>2044</v>
      </c>
      <c r="C12221" s="4" t="s">
        <v>2045</v>
      </c>
      <c r="D12221" s="27">
        <v>3975.47</v>
      </c>
      <c r="E12221" s="27">
        <v>462.45</v>
      </c>
      <c r="F12221" s="27">
        <v>282.83</v>
      </c>
      <c r="G12221" s="26">
        <f>(E12221-F12221)/E12221</f>
        <v>0.38840955779003139</v>
      </c>
      <c r="H12221" s="27">
        <f>E12221-F12221</f>
        <v>179.62</v>
      </c>
      <c r="I12221" s="35">
        <f>E12221/D12221</f>
        <v>0.11632586838788873</v>
      </c>
      <c r="J12221" s="3">
        <v>2347.16</v>
      </c>
      <c r="K12221" s="26">
        <v>0.17100000000000001</v>
      </c>
      <c r="L12221" s="4" t="b">
        <v>0</v>
      </c>
      <c r="M12221" s="4" t="s">
        <v>57</v>
      </c>
      <c r="N12221" s="35">
        <f>'Landed Freight Margin Tool'!$D$4</f>
        <v>0.58708499999999997</v>
      </c>
      <c r="O12221" s="30">
        <f>(MAX($F12221,MIN(0.18*$D12221,$F12221*(1+$N12221))))</f>
        <v>448.87525054999998</v>
      </c>
      <c r="P12221" s="35">
        <f>O12221/D12221</f>
        <v>0.11291124082183994</v>
      </c>
    </row>
    <row r="12222" spans="1:16" x14ac:dyDescent="0.3">
      <c r="A12222" s="2">
        <v>45029</v>
      </c>
      <c r="B12222" s="3" t="s">
        <v>20003</v>
      </c>
      <c r="C12222" s="4" t="s">
        <v>20004</v>
      </c>
      <c r="D12222" s="27">
        <v>19368.16</v>
      </c>
      <c r="E12222" s="27">
        <v>2254.04</v>
      </c>
      <c r="F12222" s="27">
        <v>1374.04</v>
      </c>
      <c r="G12222" s="26">
        <f>(E12222-F12222)/E12222</f>
        <v>0.39041010807261628</v>
      </c>
      <c r="H12222" s="27">
        <f>E12222-F12222</f>
        <v>880</v>
      </c>
      <c r="I12222" s="35">
        <f>E12222/D12222</f>
        <v>0.1163786337989773</v>
      </c>
      <c r="J12222" s="3">
        <v>657.64</v>
      </c>
      <c r="K12222" s="26">
        <v>0.22</v>
      </c>
      <c r="L12222" s="4" t="b">
        <v>1</v>
      </c>
      <c r="M12222" s="4" t="s">
        <v>57</v>
      </c>
      <c r="N12222" s="35">
        <f>'Landed Freight Margin Tool'!$D$4</f>
        <v>0.58708499999999997</v>
      </c>
      <c r="O12222" s="30">
        <f>(MAX($F12222,MIN(0.18*$D12222,$F12222*(1+$N12222))))</f>
        <v>2180.7182734000003</v>
      </c>
      <c r="P12222" s="35">
        <f>O12222/D12222</f>
        <v>0.11259295015117597</v>
      </c>
    </row>
    <row r="12223" spans="1:16" x14ac:dyDescent="0.3">
      <c r="A12223" s="2">
        <v>45005</v>
      </c>
      <c r="B12223" s="3" t="s">
        <v>19962</v>
      </c>
      <c r="C12223" s="4" t="s">
        <v>19963</v>
      </c>
      <c r="D12223" s="27">
        <v>24014.2</v>
      </c>
      <c r="E12223" s="27">
        <v>2800.89</v>
      </c>
      <c r="F12223" s="27">
        <v>2051.08</v>
      </c>
      <c r="G12223" s="26">
        <f>(E12223-F12223)/E12223</f>
        <v>0.26770419402404233</v>
      </c>
      <c r="H12223" s="27">
        <f>E12223-F12223</f>
        <v>749.81</v>
      </c>
      <c r="I12223" s="35">
        <f>E12223/D12223</f>
        <v>0.11663474111150901</v>
      </c>
      <c r="J12223" s="3">
        <v>47947.43</v>
      </c>
      <c r="K12223" s="26">
        <v>0.45200000000000001</v>
      </c>
      <c r="L12223" s="4" t="b">
        <v>1</v>
      </c>
      <c r="M12223" s="4" t="s">
        <v>57</v>
      </c>
      <c r="N12223" s="35">
        <f>'Landed Freight Margin Tool'!$D$4</f>
        <v>0.58708499999999997</v>
      </c>
      <c r="O12223" s="30">
        <f>(MAX($F12223,MIN(0.18*$D12223,$F12223*(1+$N12223))))</f>
        <v>3255.2383018</v>
      </c>
      <c r="P12223" s="35">
        <f>O12223/D12223</f>
        <v>0.13555472602876631</v>
      </c>
    </row>
    <row r="12224" spans="1:16" x14ac:dyDescent="0.3">
      <c r="A12224" s="2">
        <v>44998</v>
      </c>
      <c r="B12224" s="3" t="s">
        <v>8993</v>
      </c>
      <c r="C12224" s="4" t="s">
        <v>8994</v>
      </c>
      <c r="D12224" s="27">
        <v>24803.5</v>
      </c>
      <c r="E12224" s="27">
        <v>2895.48</v>
      </c>
      <c r="F12224" s="27">
        <v>1452.47</v>
      </c>
      <c r="G12224" s="26">
        <f>(E12224-F12224)/E12224</f>
        <v>0.49836641938469611</v>
      </c>
      <c r="H12224" s="27">
        <f>E12224-F12224</f>
        <v>1443.01</v>
      </c>
      <c r="I12224" s="35">
        <f>E12224/D12224</f>
        <v>0.11673675086177354</v>
      </c>
      <c r="J12224" s="3">
        <v>0</v>
      </c>
      <c r="K12224" s="26">
        <v>0</v>
      </c>
      <c r="L12224" s="4" t="b">
        <v>0</v>
      </c>
      <c r="M12224" s="4" t="s">
        <v>57</v>
      </c>
      <c r="N12224" s="35">
        <f>'Landed Freight Margin Tool'!$D$4</f>
        <v>0.58708499999999997</v>
      </c>
      <c r="O12224" s="30">
        <f>(MAX($F12224,MIN(0.18*$D12224,$F12224*(1+$N12224))))</f>
        <v>2305.1933499500001</v>
      </c>
      <c r="P12224" s="35">
        <f>O12224/D12224</f>
        <v>9.2938228473804105E-2</v>
      </c>
    </row>
    <row r="12225" spans="1:16" x14ac:dyDescent="0.3">
      <c r="A12225" s="2">
        <v>45250</v>
      </c>
      <c r="B12225" s="3" t="s">
        <v>9962</v>
      </c>
      <c r="C12225" s="4" t="s">
        <v>9963</v>
      </c>
      <c r="D12225" s="27">
        <v>14172.01</v>
      </c>
      <c r="E12225" s="27">
        <v>1655.19</v>
      </c>
      <c r="F12225" s="27">
        <v>1148.96</v>
      </c>
      <c r="G12225" s="26">
        <f>(E12225-F12225)/E12225</f>
        <v>0.30584404207371962</v>
      </c>
      <c r="H12225" s="27">
        <f>E12225-F12225</f>
        <v>506.23</v>
      </c>
      <c r="I12225" s="35">
        <f>E12225/D12225</f>
        <v>0.1167928896465639</v>
      </c>
      <c r="J12225" s="3">
        <v>849.52</v>
      </c>
      <c r="K12225" s="26">
        <v>0.22</v>
      </c>
      <c r="L12225" s="4" t="b">
        <v>1</v>
      </c>
      <c r="M12225" s="4" t="s">
        <v>57</v>
      </c>
      <c r="N12225" s="35">
        <f>'Landed Freight Margin Tool'!$D$4</f>
        <v>0.58708499999999997</v>
      </c>
      <c r="O12225" s="30">
        <f>(MAX($F12225,MIN(0.18*$D12225,$F12225*(1+$N12225))))</f>
        <v>1823.4971816000002</v>
      </c>
      <c r="P12225" s="35">
        <f>O12225/D12225</f>
        <v>0.1286689172248679</v>
      </c>
    </row>
    <row r="12226" spans="1:16" x14ac:dyDescent="0.3">
      <c r="A12226" s="2">
        <v>45175</v>
      </c>
      <c r="B12226" s="3" t="s">
        <v>2781</v>
      </c>
      <c r="C12226" s="4" t="s">
        <v>2782</v>
      </c>
      <c r="D12226" s="27">
        <v>24158.09</v>
      </c>
      <c r="E12226" s="27">
        <v>2823.24</v>
      </c>
      <c r="F12226" s="27">
        <v>2063.19</v>
      </c>
      <c r="G12226" s="26">
        <f>(E12226-F12226)/E12226</f>
        <v>0.26921196922684565</v>
      </c>
      <c r="H12226" s="27">
        <f>E12226-F12226</f>
        <v>760.04999999999973</v>
      </c>
      <c r="I12226" s="35">
        <f>E12226/D12226</f>
        <v>0.11686519919414158</v>
      </c>
      <c r="J12226" s="3">
        <v>1339.65</v>
      </c>
      <c r="K12226" s="26">
        <v>0.45100000000000001</v>
      </c>
      <c r="L12226" s="4" t="b">
        <v>1</v>
      </c>
      <c r="M12226" s="4" t="s">
        <v>57</v>
      </c>
      <c r="N12226" s="35">
        <f>'Landed Freight Margin Tool'!$D$4</f>
        <v>0.58708499999999997</v>
      </c>
      <c r="O12226" s="30">
        <f>(MAX($F12226,MIN(0.18*$D12226,$F12226*(1+$N12226))))</f>
        <v>3274.4579011500005</v>
      </c>
      <c r="P12226" s="35">
        <f>O12226/D12226</f>
        <v>0.13554291341534039</v>
      </c>
    </row>
    <row r="12227" spans="1:16" x14ac:dyDescent="0.3">
      <c r="A12227" s="2">
        <v>45138</v>
      </c>
      <c r="B12227" s="3" t="s">
        <v>2008</v>
      </c>
      <c r="C12227" s="4" t="s">
        <v>2009</v>
      </c>
      <c r="D12227" s="27">
        <v>23295.32</v>
      </c>
      <c r="E12227" s="27">
        <v>2727.68</v>
      </c>
      <c r="F12227" s="27">
        <v>1450.54</v>
      </c>
      <c r="G12227" s="26">
        <f>(E12227-F12227)/E12227</f>
        <v>0.46821474659784135</v>
      </c>
      <c r="H12227" s="27">
        <f>E12227-F12227</f>
        <v>1277.1399999999999</v>
      </c>
      <c r="I12227" s="35">
        <f>E12227/D12227</f>
        <v>0.1170913299323641</v>
      </c>
      <c r="J12227" s="3">
        <v>643.5</v>
      </c>
      <c r="K12227" s="26">
        <v>0.25600000000000001</v>
      </c>
      <c r="L12227" s="4" t="b">
        <v>1</v>
      </c>
      <c r="M12227" s="4" t="s">
        <v>57</v>
      </c>
      <c r="N12227" s="35">
        <f>'Landed Freight Margin Tool'!$D$4</f>
        <v>0.58708499999999997</v>
      </c>
      <c r="O12227" s="30">
        <f>(MAX($F12227,MIN(0.18*$D12227,$F12227*(1+$N12227))))</f>
        <v>2302.1302759</v>
      </c>
      <c r="P12227" s="35">
        <f>O12227/D12227</f>
        <v>9.8823724074191724E-2</v>
      </c>
    </row>
    <row r="12228" spans="1:16" x14ac:dyDescent="0.3">
      <c r="A12228" s="2">
        <v>45068</v>
      </c>
      <c r="B12228" s="3" t="s">
        <v>15835</v>
      </c>
      <c r="C12228" s="4" t="s">
        <v>15836</v>
      </c>
      <c r="D12228" s="27">
        <v>1485.97</v>
      </c>
      <c r="E12228" s="27">
        <v>174.16</v>
      </c>
      <c r="F12228" s="27">
        <v>105.63</v>
      </c>
      <c r="G12228" s="26">
        <f>(E12228-F12228)/E12228</f>
        <v>0.39348874598070743</v>
      </c>
      <c r="H12228" s="27">
        <f>E12228-F12228</f>
        <v>68.53</v>
      </c>
      <c r="I12228" s="35">
        <f>E12228/D12228</f>
        <v>0.11720290450009084</v>
      </c>
      <c r="J12228" s="3">
        <v>827.91</v>
      </c>
      <c r="K12228" s="26">
        <v>0.33200000000000002</v>
      </c>
      <c r="L12228" s="4" t="b">
        <v>1</v>
      </c>
      <c r="M12228" s="4" t="s">
        <v>57</v>
      </c>
      <c r="N12228" s="35">
        <f>'Landed Freight Margin Tool'!$D$4</f>
        <v>0.58708499999999997</v>
      </c>
      <c r="O12228" s="30">
        <f>(MAX($F12228,MIN(0.18*$D12228,$F12228*(1+$N12228))))</f>
        <v>167.64378855000001</v>
      </c>
      <c r="P12228" s="35">
        <f>O12228/D12228</f>
        <v>0.11281774770015546</v>
      </c>
    </row>
    <row r="12229" spans="1:16" x14ac:dyDescent="0.3">
      <c r="A12229" s="2">
        <v>45125</v>
      </c>
      <c r="B12229" s="3" t="s">
        <v>16014</v>
      </c>
      <c r="C12229" s="4" t="s">
        <v>16015</v>
      </c>
      <c r="D12229" s="27">
        <v>24514.79</v>
      </c>
      <c r="E12229" s="27">
        <v>2874.78</v>
      </c>
      <c r="F12229" s="27">
        <v>2127.92</v>
      </c>
      <c r="G12229" s="26">
        <f>(E12229-F12229)/E12229</f>
        <v>0.25979727144338005</v>
      </c>
      <c r="H12229" s="27">
        <f>E12229-F12229</f>
        <v>746.86000000000013</v>
      </c>
      <c r="I12229" s="35">
        <f>E12229/D12229</f>
        <v>0.11726716810545798</v>
      </c>
      <c r="J12229" s="3">
        <v>19.37</v>
      </c>
      <c r="K12229" s="26">
        <v>0.81699999999999995</v>
      </c>
      <c r="L12229" s="4" t="b">
        <v>1</v>
      </c>
      <c r="M12229" s="4" t="s">
        <v>57</v>
      </c>
      <c r="N12229" s="35">
        <f>'Landed Freight Margin Tool'!$D$4</f>
        <v>0.58708499999999997</v>
      </c>
      <c r="O12229" s="30">
        <f>(MAX($F12229,MIN(0.18*$D12229,$F12229*(1+$N12229))))</f>
        <v>3377.1899132000003</v>
      </c>
      <c r="P12229" s="35">
        <f>O12229/D12229</f>
        <v>0.13776132339701871</v>
      </c>
    </row>
    <row r="12230" spans="1:16" x14ac:dyDescent="0.3">
      <c r="A12230" s="2">
        <v>45047</v>
      </c>
      <c r="B12230" s="3" t="s">
        <v>6778</v>
      </c>
      <c r="C12230" s="4" t="s">
        <v>6779</v>
      </c>
      <c r="D12230" s="27">
        <v>2716.56</v>
      </c>
      <c r="E12230" s="27">
        <v>318.69</v>
      </c>
      <c r="F12230" s="27">
        <v>147.28</v>
      </c>
      <c r="G12230" s="26">
        <f>(E12230-F12230)/E12230</f>
        <v>0.53785810662399192</v>
      </c>
      <c r="H12230" s="27">
        <f>E12230-F12230</f>
        <v>171.41</v>
      </c>
      <c r="I12230" s="35">
        <f>E12230/D12230</f>
        <v>0.11731380864033926</v>
      </c>
      <c r="J12230" s="3">
        <v>866.74</v>
      </c>
      <c r="K12230" s="26">
        <v>0.22</v>
      </c>
      <c r="L12230" s="4" t="b">
        <v>1</v>
      </c>
      <c r="M12230" s="4" t="s">
        <v>57</v>
      </c>
      <c r="N12230" s="35">
        <f>'Landed Freight Margin Tool'!$D$4</f>
        <v>0.58708499999999997</v>
      </c>
      <c r="O12230" s="30">
        <f>(MAX($F12230,MIN(0.18*$D12230,$F12230*(1+$N12230))))</f>
        <v>233.74587880000001</v>
      </c>
      <c r="P12230" s="35">
        <f>O12230/D12230</f>
        <v>8.604480622552052E-2</v>
      </c>
    </row>
    <row r="12231" spans="1:16" x14ac:dyDescent="0.3">
      <c r="A12231" s="2">
        <v>45264</v>
      </c>
      <c r="B12231" s="3" t="s">
        <v>16186</v>
      </c>
      <c r="C12231" s="4" t="s">
        <v>15059</v>
      </c>
      <c r="D12231" s="27">
        <v>550.19000000000005</v>
      </c>
      <c r="E12231" s="27">
        <v>64.62</v>
      </c>
      <c r="F12231" s="27">
        <v>34.29</v>
      </c>
      <c r="G12231" s="26">
        <f>(E12231-F12231)/E12231</f>
        <v>0.46935933147632319</v>
      </c>
      <c r="H12231" s="27">
        <f>E12231-F12231</f>
        <v>30.330000000000005</v>
      </c>
      <c r="I12231" s="35">
        <f>E12231/D12231</f>
        <v>0.11745033533870117</v>
      </c>
      <c r="J12231" s="3">
        <v>98.4</v>
      </c>
      <c r="K12231" s="26">
        <v>0.22</v>
      </c>
      <c r="L12231" s="4" t="b">
        <v>1</v>
      </c>
      <c r="M12231" s="4" t="s">
        <v>57</v>
      </c>
      <c r="N12231" s="35">
        <f>'Landed Freight Margin Tool'!$D$4</f>
        <v>0.58708499999999997</v>
      </c>
      <c r="O12231" s="30">
        <f>(MAX($F12231,MIN(0.18*$D12231,$F12231*(1+$N12231))))</f>
        <v>54.421144650000002</v>
      </c>
      <c r="P12231" s="35">
        <f>O12231/D12231</f>
        <v>9.8913365655500823E-2</v>
      </c>
    </row>
    <row r="12232" spans="1:16" x14ac:dyDescent="0.3">
      <c r="A12232" s="2">
        <v>45148</v>
      </c>
      <c r="B12232" s="3" t="s">
        <v>4946</v>
      </c>
      <c r="C12232" s="4" t="s">
        <v>4947</v>
      </c>
      <c r="D12232" s="27">
        <v>9046.32</v>
      </c>
      <c r="E12232" s="27">
        <v>1063.43</v>
      </c>
      <c r="F12232" s="27">
        <v>663.14</v>
      </c>
      <c r="G12232" s="26">
        <f>(E12232-F12232)/E12232</f>
        <v>0.37641405640239606</v>
      </c>
      <c r="H12232" s="27">
        <f>E12232-F12232</f>
        <v>400.29000000000008</v>
      </c>
      <c r="I12232" s="35">
        <f>E12232/D12232</f>
        <v>0.11755387826209995</v>
      </c>
      <c r="J12232" s="3">
        <v>778.18</v>
      </c>
      <c r="K12232" s="26">
        <v>0.22</v>
      </c>
      <c r="L12232" s="4" t="b">
        <v>1</v>
      </c>
      <c r="M12232" s="4" t="s">
        <v>57</v>
      </c>
      <c r="N12232" s="35">
        <f>'Landed Freight Margin Tool'!$D$4</f>
        <v>0.58708499999999997</v>
      </c>
      <c r="O12232" s="30">
        <f>(MAX($F12232,MIN(0.18*$D12232,$F12232*(1+$N12232))))</f>
        <v>1052.4595469000001</v>
      </c>
      <c r="P12232" s="35">
        <f>O12232/D12232</f>
        <v>0.11634118038053044</v>
      </c>
    </row>
    <row r="12233" spans="1:16" x14ac:dyDescent="0.3">
      <c r="A12233" s="2">
        <v>45259</v>
      </c>
      <c r="B12233" s="3" t="s">
        <v>20620</v>
      </c>
      <c r="C12233" s="4" t="s">
        <v>20621</v>
      </c>
      <c r="D12233" s="27">
        <v>10634.76</v>
      </c>
      <c r="E12233" s="27">
        <v>1250.28</v>
      </c>
      <c r="F12233" s="27">
        <v>1198.69</v>
      </c>
      <c r="G12233" s="26">
        <f>(E12233-F12233)/E12233</f>
        <v>4.126275714240004E-2</v>
      </c>
      <c r="H12233" s="27">
        <f>E12233-F12233</f>
        <v>51.589999999999918</v>
      </c>
      <c r="I12233" s="35">
        <f>E12233/D12233</f>
        <v>0.11756541755526217</v>
      </c>
      <c r="J12233" s="3">
        <v>427.22</v>
      </c>
      <c r="K12233" s="26">
        <v>0.22</v>
      </c>
      <c r="L12233" s="4" t="b">
        <v>1</v>
      </c>
      <c r="M12233" s="4" t="s">
        <v>57</v>
      </c>
      <c r="N12233" s="35">
        <f>'Landed Freight Margin Tool'!$D$4</f>
        <v>0.58708499999999997</v>
      </c>
      <c r="O12233" s="30">
        <f>(MAX($F12233,MIN(0.18*$D12233,$F12233*(1+$N12233))))</f>
        <v>1902.4229186500002</v>
      </c>
      <c r="P12233" s="35">
        <f>O12233/D12233</f>
        <v>0.17888724509532891</v>
      </c>
    </row>
    <row r="12234" spans="1:16" x14ac:dyDescent="0.3">
      <c r="A12234" s="2">
        <v>45189</v>
      </c>
      <c r="B12234" s="3" t="s">
        <v>12772</v>
      </c>
      <c r="C12234" s="4" t="s">
        <v>12773</v>
      </c>
      <c r="D12234" s="27">
        <v>19821.919999999998</v>
      </c>
      <c r="E12234" s="27">
        <v>2332.98</v>
      </c>
      <c r="F12234" s="27">
        <v>1665.82</v>
      </c>
      <c r="G12234" s="26">
        <f>(E12234-F12234)/E12234</f>
        <v>0.28596901816560799</v>
      </c>
      <c r="H12234" s="27">
        <f>E12234-F12234</f>
        <v>667.16000000000008</v>
      </c>
      <c r="I12234" s="35">
        <f>E12234/D12234</f>
        <v>0.11769697385520678</v>
      </c>
      <c r="J12234" s="3">
        <v>58.17</v>
      </c>
      <c r="K12234" s="26">
        <v>0.85699999999999998</v>
      </c>
      <c r="L12234" s="4" t="b">
        <v>1</v>
      </c>
      <c r="M12234" s="4" t="s">
        <v>57</v>
      </c>
      <c r="N12234" s="35">
        <f>'Landed Freight Margin Tool'!$D$4</f>
        <v>0.58708499999999997</v>
      </c>
      <c r="O12234" s="30">
        <f>(MAX($F12234,MIN(0.18*$D12234,$F12234*(1+$N12234))))</f>
        <v>2643.7979347</v>
      </c>
      <c r="P12234" s="35">
        <f>O12234/D12234</f>
        <v>0.13337748990511517</v>
      </c>
    </row>
    <row r="12235" spans="1:16" x14ac:dyDescent="0.3">
      <c r="A12235" s="2">
        <v>45196</v>
      </c>
      <c r="B12235" s="3" t="s">
        <v>4528</v>
      </c>
      <c r="C12235" s="4" t="s">
        <v>4529</v>
      </c>
      <c r="D12235" s="27">
        <v>24600.31</v>
      </c>
      <c r="E12235" s="27">
        <v>2896.34</v>
      </c>
      <c r="F12235" s="27">
        <v>1743.5</v>
      </c>
      <c r="G12235" s="26">
        <f>(E12235-F12235)/E12235</f>
        <v>0.39803338005897099</v>
      </c>
      <c r="H12235" s="27">
        <f>E12235-F12235</f>
        <v>1152.8400000000001</v>
      </c>
      <c r="I12235" s="35">
        <f>E12235/D12235</f>
        <v>0.11773591471001787</v>
      </c>
      <c r="J12235" s="3">
        <v>674.31</v>
      </c>
      <c r="K12235" s="26">
        <v>0.32900000000000001</v>
      </c>
      <c r="L12235" s="4" t="b">
        <v>1</v>
      </c>
      <c r="M12235" s="4" t="s">
        <v>57</v>
      </c>
      <c r="N12235" s="35">
        <f>'Landed Freight Margin Tool'!$D$4</f>
        <v>0.58708499999999997</v>
      </c>
      <c r="O12235" s="30">
        <f>(MAX($F12235,MIN(0.18*$D12235,$F12235*(1+$N12235))))</f>
        <v>2767.0826975</v>
      </c>
      <c r="P12235" s="35">
        <f>O12235/D12235</f>
        <v>0.11248161903244308</v>
      </c>
    </row>
    <row r="12236" spans="1:16" x14ac:dyDescent="0.3">
      <c r="A12236" s="2">
        <v>45191</v>
      </c>
      <c r="B12236" s="3" t="s">
        <v>15624</v>
      </c>
      <c r="C12236" s="4" t="s">
        <v>15625</v>
      </c>
      <c r="D12236" s="27">
        <v>11929.71</v>
      </c>
      <c r="E12236" s="27">
        <v>1404.73</v>
      </c>
      <c r="F12236" s="27">
        <v>935.11</v>
      </c>
      <c r="G12236" s="26">
        <f>(E12236-F12236)/E12236</f>
        <v>0.33431335559146597</v>
      </c>
      <c r="H12236" s="27">
        <f>E12236-F12236</f>
        <v>469.62</v>
      </c>
      <c r="I12236" s="35">
        <f>E12236/D12236</f>
        <v>0.11775055722226274</v>
      </c>
      <c r="J12236" s="3">
        <v>2110.2199999999998</v>
      </c>
      <c r="K12236" s="26">
        <v>0.27800000000000002</v>
      </c>
      <c r="L12236" s="4" t="b">
        <v>1</v>
      </c>
      <c r="M12236" s="4" t="s">
        <v>57</v>
      </c>
      <c r="N12236" s="35">
        <f>'Landed Freight Margin Tool'!$D$4</f>
        <v>0.58708499999999997</v>
      </c>
      <c r="O12236" s="30">
        <f>(MAX($F12236,MIN(0.18*$D12236,$F12236*(1+$N12236))))</f>
        <v>1484.0990543500002</v>
      </c>
      <c r="P12236" s="35">
        <f>O12236/D12236</f>
        <v>0.12440361537288</v>
      </c>
    </row>
    <row r="12237" spans="1:16" x14ac:dyDescent="0.3">
      <c r="A12237" s="2">
        <v>45055</v>
      </c>
      <c r="B12237" s="3" t="s">
        <v>11236</v>
      </c>
      <c r="C12237" s="4" t="s">
        <v>11237</v>
      </c>
      <c r="D12237" s="27">
        <v>16438.47</v>
      </c>
      <c r="E12237" s="27">
        <v>1935.83</v>
      </c>
      <c r="F12237" s="27">
        <v>859.42</v>
      </c>
      <c r="G12237" s="26">
        <f>(E12237-F12237)/E12237</f>
        <v>0.55604572715579359</v>
      </c>
      <c r="H12237" s="27">
        <f>E12237-F12237</f>
        <v>1076.4099999999999</v>
      </c>
      <c r="I12237" s="35">
        <f>E12237/D12237</f>
        <v>0.11776217616359672</v>
      </c>
      <c r="J12237" s="3">
        <v>1394.9</v>
      </c>
      <c r="K12237" s="26">
        <v>0.14399999999999999</v>
      </c>
      <c r="L12237" s="4" t="b">
        <v>0</v>
      </c>
      <c r="M12237" s="4" t="s">
        <v>57</v>
      </c>
      <c r="N12237" s="35">
        <f>'Landed Freight Margin Tool'!$D$4</f>
        <v>0.58708499999999997</v>
      </c>
      <c r="O12237" s="30">
        <f>(MAX($F12237,MIN(0.18*$D12237,$F12237*(1+$N12237))))</f>
        <v>1363.9725907</v>
      </c>
      <c r="P12237" s="35">
        <f>O12237/D12237</f>
        <v>8.2974424669692487E-2</v>
      </c>
    </row>
    <row r="12238" spans="1:16" x14ac:dyDescent="0.3">
      <c r="A12238" s="2">
        <v>45180</v>
      </c>
      <c r="B12238" s="3" t="s">
        <v>20632</v>
      </c>
      <c r="C12238" s="4" t="s">
        <v>20633</v>
      </c>
      <c r="D12238" s="27">
        <v>11136.31</v>
      </c>
      <c r="E12238" s="27">
        <v>1312.23</v>
      </c>
      <c r="F12238" s="27">
        <v>623.82000000000005</v>
      </c>
      <c r="G12238" s="26">
        <f>(E12238-F12238)/E12238</f>
        <v>0.52461077707414094</v>
      </c>
      <c r="H12238" s="27">
        <f>E12238-F12238</f>
        <v>688.41</v>
      </c>
      <c r="I12238" s="35">
        <f>E12238/D12238</f>
        <v>0.11783346548362969</v>
      </c>
      <c r="J12238" s="3">
        <v>40265.230000000003</v>
      </c>
      <c r="K12238" s="26">
        <v>8.5999999999999993E-2</v>
      </c>
      <c r="L12238" s="4" t="b">
        <v>0</v>
      </c>
      <c r="M12238" s="4" t="s">
        <v>57</v>
      </c>
      <c r="N12238" s="35">
        <f>'Landed Freight Margin Tool'!$D$4</f>
        <v>0.58708499999999997</v>
      </c>
      <c r="O12238" s="30">
        <f>(MAX($F12238,MIN(0.18*$D12238,$F12238*(1+$N12238))))</f>
        <v>990.05536470000015</v>
      </c>
      <c r="P12238" s="35">
        <f>O12238/D12238</f>
        <v>8.8903358895361231E-2</v>
      </c>
    </row>
    <row r="12239" spans="1:16" x14ac:dyDescent="0.3">
      <c r="A12239" s="2">
        <v>45000</v>
      </c>
      <c r="B12239" s="3" t="s">
        <v>21371</v>
      </c>
      <c r="C12239" s="4" t="s">
        <v>21372</v>
      </c>
      <c r="D12239" s="27">
        <v>9043.34</v>
      </c>
      <c r="E12239" s="27">
        <v>1067.43</v>
      </c>
      <c r="F12239" s="27">
        <v>578.77</v>
      </c>
      <c r="G12239" s="26">
        <f>(E12239-F12239)/E12239</f>
        <v>0.45779114321313813</v>
      </c>
      <c r="H12239" s="27">
        <f>E12239-F12239</f>
        <v>488.66000000000008</v>
      </c>
      <c r="I12239" s="35">
        <f>E12239/D12239</f>
        <v>0.11803492957248096</v>
      </c>
      <c r="J12239" s="3">
        <v>84979.8</v>
      </c>
      <c r="K12239" s="26">
        <v>0.16900000000000001</v>
      </c>
      <c r="L12239" s="4" t="b">
        <v>0</v>
      </c>
      <c r="M12239" s="4" t="s">
        <v>57</v>
      </c>
      <c r="N12239" s="35">
        <f>'Landed Freight Margin Tool'!$D$4</f>
        <v>0.58708499999999997</v>
      </c>
      <c r="O12239" s="30">
        <f>(MAX($F12239,MIN(0.18*$D12239,$F12239*(1+$N12239))))</f>
        <v>918.55718545000002</v>
      </c>
      <c r="P12239" s="35">
        <f>O12239/D12239</f>
        <v>0.10157278012880197</v>
      </c>
    </row>
    <row r="12240" spans="1:16" x14ac:dyDescent="0.3">
      <c r="A12240" s="2">
        <v>45063</v>
      </c>
      <c r="B12240" s="3" t="s">
        <v>22951</v>
      </c>
      <c r="C12240" s="4" t="s">
        <v>22952</v>
      </c>
      <c r="D12240" s="27">
        <v>17404.150000000001</v>
      </c>
      <c r="E12240" s="27">
        <v>2056.38</v>
      </c>
      <c r="F12240" s="27">
        <v>1034.83</v>
      </c>
      <c r="G12240" s="26">
        <f>(E12240-F12240)/E12240</f>
        <v>0.49677102481058955</v>
      </c>
      <c r="H12240" s="27">
        <f>E12240-F12240</f>
        <v>1021.5500000000002</v>
      </c>
      <c r="I12240" s="35">
        <f>E12240/D12240</f>
        <v>0.11815457807476952</v>
      </c>
      <c r="J12240" s="3">
        <v>6271.63</v>
      </c>
      <c r="K12240" s="26">
        <v>0.114</v>
      </c>
      <c r="L12240" s="4" t="b">
        <v>0</v>
      </c>
      <c r="M12240" s="4" t="s">
        <v>57</v>
      </c>
      <c r="N12240" s="35">
        <f>'Landed Freight Margin Tool'!$D$4</f>
        <v>0.58708499999999997</v>
      </c>
      <c r="O12240" s="30">
        <f>(MAX($F12240,MIN(0.18*$D12240,$F12240*(1+$N12240))))</f>
        <v>1642.3631705499999</v>
      </c>
      <c r="P12240" s="35">
        <f>O12240/D12240</f>
        <v>9.4366181086120257E-2</v>
      </c>
    </row>
    <row r="12241" spans="1:16" x14ac:dyDescent="0.3">
      <c r="A12241" s="2">
        <v>45120</v>
      </c>
      <c r="B12241" s="3" t="s">
        <v>16452</v>
      </c>
      <c r="C12241" s="4" t="s">
        <v>16453</v>
      </c>
      <c r="D12241" s="27">
        <v>5615.32</v>
      </c>
      <c r="E12241" s="27">
        <v>663.76</v>
      </c>
      <c r="F12241" s="27">
        <v>421.98</v>
      </c>
      <c r="G12241" s="26">
        <f>(E12241-F12241)/E12241</f>
        <v>0.36425816560202479</v>
      </c>
      <c r="H12241" s="27">
        <f>E12241-F12241</f>
        <v>241.77999999999997</v>
      </c>
      <c r="I12241" s="35">
        <f>E12241/D12241</f>
        <v>0.11820519578581452</v>
      </c>
      <c r="J12241" s="3">
        <v>58994.77</v>
      </c>
      <c r="K12241" s="26">
        <v>7.5999999999999998E-2</v>
      </c>
      <c r="L12241" s="4" t="b">
        <v>0</v>
      </c>
      <c r="M12241" s="4" t="s">
        <v>57</v>
      </c>
      <c r="N12241" s="35">
        <f>'Landed Freight Margin Tool'!$D$4</f>
        <v>0.58708499999999997</v>
      </c>
      <c r="O12241" s="30">
        <f>(MAX($F12241,MIN(0.18*$D12241,$F12241*(1+$N12241))))</f>
        <v>669.7181283000001</v>
      </c>
      <c r="P12241" s="35">
        <f>O12241/D12241</f>
        <v>0.11926624454171804</v>
      </c>
    </row>
    <row r="12242" spans="1:16" x14ac:dyDescent="0.3">
      <c r="A12242" s="2">
        <v>44970</v>
      </c>
      <c r="B12242" s="3" t="s">
        <v>2589</v>
      </c>
      <c r="C12242" s="4" t="s">
        <v>2590</v>
      </c>
      <c r="D12242" s="27">
        <v>13006.5</v>
      </c>
      <c r="E12242" s="27">
        <v>1539.45</v>
      </c>
      <c r="F12242" s="27">
        <v>1070.02</v>
      </c>
      <c r="G12242" s="26">
        <f>(E12242-F12242)/E12242</f>
        <v>0.30493358017473776</v>
      </c>
      <c r="H12242" s="27">
        <f>E12242-F12242</f>
        <v>469.43000000000006</v>
      </c>
      <c r="I12242" s="35">
        <f>E12242/D12242</f>
        <v>0.11836005074385884</v>
      </c>
      <c r="J12242" s="3">
        <v>4436.2</v>
      </c>
      <c r="K12242" s="26">
        <v>0.22</v>
      </c>
      <c r="L12242" s="4" t="b">
        <v>1</v>
      </c>
      <c r="M12242" s="4" t="s">
        <v>57</v>
      </c>
      <c r="N12242" s="35">
        <f>'Landed Freight Margin Tool'!$D$4</f>
        <v>0.58708499999999997</v>
      </c>
      <c r="O12242" s="30">
        <f>(MAX($F12242,MIN(0.18*$D12242,$F12242*(1+$N12242))))</f>
        <v>1698.2126917000001</v>
      </c>
      <c r="P12242" s="35">
        <f>O12242/D12242</f>
        <v>0.13056646228424248</v>
      </c>
    </row>
    <row r="12243" spans="1:16" x14ac:dyDescent="0.3">
      <c r="A12243" s="2">
        <v>45204</v>
      </c>
      <c r="B12243" s="3" t="s">
        <v>7256</v>
      </c>
      <c r="C12243" s="4" t="s">
        <v>7257</v>
      </c>
      <c r="D12243" s="27">
        <v>10169.4</v>
      </c>
      <c r="E12243" s="27">
        <v>1203.67</v>
      </c>
      <c r="F12243" s="27">
        <v>767.53</v>
      </c>
      <c r="G12243" s="26">
        <f>(E12243-F12243)/E12243</f>
        <v>0.36234183787915297</v>
      </c>
      <c r="H12243" s="27">
        <f>E12243-F12243</f>
        <v>436.1400000000001</v>
      </c>
      <c r="I12243" s="35">
        <f>E12243/D12243</f>
        <v>0.11836194859087067</v>
      </c>
      <c r="J12243" s="3">
        <v>1851.58</v>
      </c>
      <c r="K12243" s="26">
        <v>0.16300000000000001</v>
      </c>
      <c r="L12243" s="4" t="b">
        <v>0</v>
      </c>
      <c r="M12243" s="4" t="s">
        <v>57</v>
      </c>
      <c r="N12243" s="35">
        <f>'Landed Freight Margin Tool'!$D$4</f>
        <v>0.58708499999999997</v>
      </c>
      <c r="O12243" s="30">
        <f>(MAX($F12243,MIN(0.18*$D12243,$F12243*(1+$N12243))))</f>
        <v>1218.1353500499999</v>
      </c>
      <c r="P12243" s="35">
        <f>O12243/D12243</f>
        <v>0.11978438748107066</v>
      </c>
    </row>
    <row r="12244" spans="1:16" x14ac:dyDescent="0.3">
      <c r="A12244" s="2">
        <v>45280</v>
      </c>
      <c r="B12244" s="3" t="s">
        <v>13154</v>
      </c>
      <c r="C12244" s="4" t="s">
        <v>13155</v>
      </c>
      <c r="D12244" s="27">
        <v>23401.4</v>
      </c>
      <c r="E12244" s="27">
        <v>2770.94</v>
      </c>
      <c r="F12244" s="27">
        <v>1449.38</v>
      </c>
      <c r="G12244" s="26">
        <f>(E12244-F12244)/E12244</f>
        <v>0.47693562473384482</v>
      </c>
      <c r="H12244" s="27">
        <f>E12244-F12244</f>
        <v>1321.56</v>
      </c>
      <c r="I12244" s="35">
        <f>E12244/D12244</f>
        <v>0.11840915500782004</v>
      </c>
      <c r="J12244" s="3">
        <v>1130.78</v>
      </c>
      <c r="K12244" s="26">
        <v>0.22</v>
      </c>
      <c r="L12244" s="4" t="b">
        <v>1</v>
      </c>
      <c r="M12244" s="4" t="s">
        <v>57</v>
      </c>
      <c r="N12244" s="35">
        <f>'Landed Freight Margin Tool'!$D$4</f>
        <v>0.58708499999999997</v>
      </c>
      <c r="O12244" s="30">
        <f>(MAX($F12244,MIN(0.18*$D12244,$F12244*(1+$N12244))))</f>
        <v>2300.2892573000004</v>
      </c>
      <c r="P12244" s="35">
        <f>O12244/D12244</f>
        <v>9.8297078691873152E-2</v>
      </c>
    </row>
    <row r="12245" spans="1:16" x14ac:dyDescent="0.3">
      <c r="A12245" s="2">
        <v>45064</v>
      </c>
      <c r="B12245" s="3" t="s">
        <v>12835</v>
      </c>
      <c r="C12245" s="4" t="s">
        <v>12836</v>
      </c>
      <c r="D12245" s="27">
        <v>4073</v>
      </c>
      <c r="E12245" s="27">
        <v>482.44</v>
      </c>
      <c r="F12245" s="27">
        <v>325.62</v>
      </c>
      <c r="G12245" s="26">
        <f>(E12245-F12245)/E12245</f>
        <v>0.32505596550866428</v>
      </c>
      <c r="H12245" s="27">
        <f>E12245-F12245</f>
        <v>156.82</v>
      </c>
      <c r="I12245" s="35">
        <f>E12245/D12245</f>
        <v>0.11844831819297814</v>
      </c>
      <c r="J12245" s="3">
        <v>150.88</v>
      </c>
      <c r="K12245" s="26">
        <v>0.22</v>
      </c>
      <c r="L12245" s="4" t="b">
        <v>1</v>
      </c>
      <c r="M12245" s="4" t="s">
        <v>57</v>
      </c>
      <c r="N12245" s="35">
        <f>'Landed Freight Margin Tool'!$D$4</f>
        <v>0.58708499999999997</v>
      </c>
      <c r="O12245" s="30">
        <f>(MAX($F12245,MIN(0.18*$D12245,$F12245*(1+$N12245))))</f>
        <v>516.78661770000008</v>
      </c>
      <c r="P12245" s="35">
        <f>O12245/D12245</f>
        <v>0.12688107480972258</v>
      </c>
    </row>
    <row r="12246" spans="1:16" x14ac:dyDescent="0.3">
      <c r="A12246" s="2">
        <v>45112</v>
      </c>
      <c r="B12246" s="3" t="s">
        <v>21273</v>
      </c>
      <c r="C12246" s="4" t="s">
        <v>21274</v>
      </c>
      <c r="D12246" s="27">
        <v>16029.13</v>
      </c>
      <c r="E12246" s="27">
        <v>1899.35</v>
      </c>
      <c r="F12246" s="27">
        <v>1081.25</v>
      </c>
      <c r="G12246" s="26">
        <f>(E12246-F12246)/E12246</f>
        <v>0.43072630110300891</v>
      </c>
      <c r="H12246" s="27">
        <f>E12246-F12246</f>
        <v>818.09999999999991</v>
      </c>
      <c r="I12246" s="35">
        <f>E12246/D12246</f>
        <v>0.1184936425121014</v>
      </c>
      <c r="J12246" s="3">
        <v>813.12</v>
      </c>
      <c r="K12246" s="26">
        <v>0.13600000000000001</v>
      </c>
      <c r="L12246" s="4" t="b">
        <v>0</v>
      </c>
      <c r="M12246" s="4" t="s">
        <v>57</v>
      </c>
      <c r="N12246" s="35">
        <f>'Landed Freight Margin Tool'!$D$4</f>
        <v>0.58708499999999997</v>
      </c>
      <c r="O12246" s="30">
        <f>(MAX($F12246,MIN(0.18*$D12246,$F12246*(1+$N12246))))</f>
        <v>1716.0356562500001</v>
      </c>
      <c r="P12246" s="35">
        <f>O12246/D12246</f>
        <v>0.10705731728733875</v>
      </c>
    </row>
    <row r="12247" spans="1:16" x14ac:dyDescent="0.3">
      <c r="A12247" s="2">
        <v>45243</v>
      </c>
      <c r="B12247" s="3" t="s">
        <v>15767</v>
      </c>
      <c r="C12247" s="4" t="s">
        <v>15768</v>
      </c>
      <c r="D12247" s="27">
        <v>1594.51</v>
      </c>
      <c r="E12247" s="27">
        <v>189.06</v>
      </c>
      <c r="F12247" s="27">
        <v>183.86</v>
      </c>
      <c r="G12247" s="26">
        <f>(E12247-F12247)/E12247</f>
        <v>2.7504495927218812E-2</v>
      </c>
      <c r="H12247" s="27">
        <f>E12247-F12247</f>
        <v>5.1999999999999886</v>
      </c>
      <c r="I12247" s="35">
        <f>E12247/D12247</f>
        <v>0.1185693410514829</v>
      </c>
      <c r="J12247" s="3">
        <v>461.28</v>
      </c>
      <c r="K12247" s="26">
        <v>0.41799999999999998</v>
      </c>
      <c r="L12247" s="4" t="b">
        <v>1</v>
      </c>
      <c r="M12247" s="4" t="s">
        <v>57</v>
      </c>
      <c r="N12247" s="35">
        <f>'Landed Freight Margin Tool'!$D$4</f>
        <v>0.58708499999999997</v>
      </c>
      <c r="O12247" s="30">
        <f>(MAX($F12247,MIN(0.18*$D12247,$F12247*(1+$N12247))))</f>
        <v>287.01179999999999</v>
      </c>
      <c r="P12247" s="35">
        <f>O12247/D12247</f>
        <v>0.18</v>
      </c>
    </row>
    <row r="12248" spans="1:16" x14ac:dyDescent="0.3">
      <c r="A12248" s="2">
        <v>45049</v>
      </c>
      <c r="B12248" s="3" t="s">
        <v>14430</v>
      </c>
      <c r="C12248" s="4" t="s">
        <v>14431</v>
      </c>
      <c r="D12248" s="27">
        <v>4918.53</v>
      </c>
      <c r="E12248" s="27">
        <v>583.46</v>
      </c>
      <c r="F12248" s="27">
        <v>242.05</v>
      </c>
      <c r="G12248" s="26">
        <f>(E12248-F12248)/E12248</f>
        <v>0.58514722517396223</v>
      </c>
      <c r="H12248" s="27">
        <f>E12248-F12248</f>
        <v>341.41</v>
      </c>
      <c r="I12248" s="35">
        <f>E12248/D12248</f>
        <v>0.11862487369193643</v>
      </c>
      <c r="J12248" s="3">
        <v>8993.2900000000009</v>
      </c>
      <c r="K12248" s="26">
        <v>0.29099999999999998</v>
      </c>
      <c r="L12248" s="4" t="b">
        <v>1</v>
      </c>
      <c r="M12248" s="4" t="s">
        <v>57</v>
      </c>
      <c r="N12248" s="35">
        <f>'Landed Freight Margin Tool'!$D$4</f>
        <v>0.58708499999999997</v>
      </c>
      <c r="O12248" s="30">
        <f>(MAX($F12248,MIN(0.18*$D12248,$F12248*(1+$N12248))))</f>
        <v>384.15392425000005</v>
      </c>
      <c r="P12248" s="35">
        <f>O12248/D12248</f>
        <v>7.8103401676923812E-2</v>
      </c>
    </row>
    <row r="12249" spans="1:16" x14ac:dyDescent="0.3">
      <c r="A12249" s="2">
        <v>45079</v>
      </c>
      <c r="B12249" s="3" t="s">
        <v>903</v>
      </c>
      <c r="C12249" s="4" t="s">
        <v>323</v>
      </c>
      <c r="D12249" s="27">
        <v>19428.91</v>
      </c>
      <c r="E12249" s="27">
        <v>2306.9</v>
      </c>
      <c r="F12249" s="27">
        <v>1331.3</v>
      </c>
      <c r="G12249" s="26">
        <f>(E12249-F12249)/E12249</f>
        <v>0.42290519745112493</v>
      </c>
      <c r="H12249" s="27">
        <f>E12249-F12249</f>
        <v>975.60000000000014</v>
      </c>
      <c r="I12249" s="35">
        <f>E12249/D12249</f>
        <v>0.11873543086050634</v>
      </c>
      <c r="J12249" s="3">
        <v>1142.26</v>
      </c>
      <c r="K12249" s="26">
        <v>0.22</v>
      </c>
      <c r="L12249" s="4" t="b">
        <v>1</v>
      </c>
      <c r="M12249" s="4" t="s">
        <v>57</v>
      </c>
      <c r="N12249" s="35">
        <f>'Landed Freight Margin Tool'!$D$4</f>
        <v>0.58708499999999997</v>
      </c>
      <c r="O12249" s="30">
        <f>(MAX($F12249,MIN(0.18*$D12249,$F12249*(1+$N12249))))</f>
        <v>2112.8862604999999</v>
      </c>
      <c r="P12249" s="35">
        <f>O12249/D12249</f>
        <v>0.1087496035804376</v>
      </c>
    </row>
    <row r="12250" spans="1:16" x14ac:dyDescent="0.3">
      <c r="A12250" s="2">
        <v>45034</v>
      </c>
      <c r="B12250" s="3" t="s">
        <v>14875</v>
      </c>
      <c r="C12250" s="4" t="s">
        <v>14876</v>
      </c>
      <c r="D12250" s="27">
        <v>21151.86</v>
      </c>
      <c r="E12250" s="27">
        <v>2513.0300000000002</v>
      </c>
      <c r="F12250" s="27">
        <v>1856.16</v>
      </c>
      <c r="G12250" s="26">
        <f>(E12250-F12250)/E12250</f>
        <v>0.26138565795076069</v>
      </c>
      <c r="H12250" s="27">
        <f>E12250-F12250</f>
        <v>656.87000000000012</v>
      </c>
      <c r="I12250" s="35">
        <f>E12250/D12250</f>
        <v>0.11880893689727523</v>
      </c>
      <c r="J12250" s="3">
        <v>10640.33</v>
      </c>
      <c r="K12250" s="26">
        <v>0.14000000000000001</v>
      </c>
      <c r="L12250" s="4" t="b">
        <v>0</v>
      </c>
      <c r="M12250" s="4" t="s">
        <v>57</v>
      </c>
      <c r="N12250" s="35">
        <f>'Landed Freight Margin Tool'!$D$4</f>
        <v>0.58708499999999997</v>
      </c>
      <c r="O12250" s="30">
        <f>(MAX($F12250,MIN(0.18*$D12250,$F12250*(1+$N12250))))</f>
        <v>2945.8836936000002</v>
      </c>
      <c r="P12250" s="35">
        <f>O12250/D12250</f>
        <v>0.13927303289639778</v>
      </c>
    </row>
    <row r="12251" spans="1:16" x14ac:dyDescent="0.3">
      <c r="A12251" s="2">
        <v>44965</v>
      </c>
      <c r="B12251" s="3" t="s">
        <v>3987</v>
      </c>
      <c r="C12251" s="4" t="s">
        <v>3988</v>
      </c>
      <c r="D12251" s="27">
        <v>8574.73</v>
      </c>
      <c r="E12251" s="27">
        <v>1019.07</v>
      </c>
      <c r="F12251" s="27">
        <v>714.44</v>
      </c>
      <c r="G12251" s="26">
        <f>(E12251-F12251)/E12251</f>
        <v>0.29892941603618983</v>
      </c>
      <c r="H12251" s="27">
        <f>E12251-F12251</f>
        <v>304.63</v>
      </c>
      <c r="I12251" s="35">
        <f>E12251/D12251</f>
        <v>0.11884572458841271</v>
      </c>
      <c r="J12251" s="3">
        <v>0</v>
      </c>
      <c r="K12251" s="26">
        <v>0</v>
      </c>
      <c r="L12251" s="4" t="b">
        <v>0</v>
      </c>
      <c r="M12251" s="4" t="s">
        <v>57</v>
      </c>
      <c r="N12251" s="35">
        <f>'Landed Freight Margin Tool'!$D$4</f>
        <v>0.58708499999999997</v>
      </c>
      <c r="O12251" s="30">
        <f>(MAX($F12251,MIN(0.18*$D12251,$F12251*(1+$N12251))))</f>
        <v>1133.8770074000001</v>
      </c>
      <c r="P12251" s="35">
        <f>O12251/D12251</f>
        <v>0.13223471845760743</v>
      </c>
    </row>
    <row r="12252" spans="1:16" x14ac:dyDescent="0.3">
      <c r="A12252" s="2">
        <v>45092</v>
      </c>
      <c r="B12252" s="3" t="s">
        <v>14300</v>
      </c>
      <c r="C12252" s="4" t="s">
        <v>14301</v>
      </c>
      <c r="D12252" s="27">
        <v>9443.85</v>
      </c>
      <c r="E12252" s="27">
        <v>1124.75</v>
      </c>
      <c r="F12252" s="27">
        <v>577.49</v>
      </c>
      <c r="G12252" s="26">
        <f>(E12252-F12252)/E12252</f>
        <v>0.4865614581018004</v>
      </c>
      <c r="H12252" s="27">
        <f>E12252-F12252</f>
        <v>547.26</v>
      </c>
      <c r="I12252" s="35">
        <f>E12252/D12252</f>
        <v>0.11909867268116286</v>
      </c>
      <c r="J12252" s="3">
        <v>0</v>
      </c>
      <c r="K12252" s="26">
        <v>0</v>
      </c>
      <c r="L12252" s="4" t="b">
        <v>0</v>
      </c>
      <c r="M12252" s="4" t="s">
        <v>57</v>
      </c>
      <c r="N12252" s="35">
        <f>'Landed Freight Margin Tool'!$D$4</f>
        <v>0.58708499999999997</v>
      </c>
      <c r="O12252" s="30">
        <f>(MAX($F12252,MIN(0.18*$D12252,$F12252*(1+$N12252))))</f>
        <v>916.52571665000005</v>
      </c>
      <c r="P12252" s="35">
        <f>O12252/D12252</f>
        <v>9.7050007851670672E-2</v>
      </c>
    </row>
    <row r="12253" spans="1:16" x14ac:dyDescent="0.3">
      <c r="A12253" s="2">
        <v>45217</v>
      </c>
      <c r="B12253" s="3" t="s">
        <v>17090</v>
      </c>
      <c r="C12253" s="4" t="s">
        <v>17091</v>
      </c>
      <c r="D12253" s="27">
        <v>1371.62</v>
      </c>
      <c r="E12253" s="27">
        <v>163.5</v>
      </c>
      <c r="F12253" s="27">
        <v>99.42</v>
      </c>
      <c r="G12253" s="26">
        <f>(E12253-F12253)/E12253</f>
        <v>0.39192660550458713</v>
      </c>
      <c r="H12253" s="27">
        <f>E12253-F12253</f>
        <v>64.08</v>
      </c>
      <c r="I12253" s="35">
        <f>E12253/D12253</f>
        <v>0.11920211137195434</v>
      </c>
      <c r="J12253" s="3">
        <v>1487.48</v>
      </c>
      <c r="K12253" s="26">
        <v>0.22</v>
      </c>
      <c r="L12253" s="4" t="b">
        <v>1</v>
      </c>
      <c r="M12253" s="4" t="s">
        <v>57</v>
      </c>
      <c r="N12253" s="35">
        <f>'Landed Freight Margin Tool'!$D$4</f>
        <v>0.58708499999999997</v>
      </c>
      <c r="O12253" s="30">
        <f>(MAX($F12253,MIN(0.18*$D12253,$F12253*(1+$N12253))))</f>
        <v>157.78799070000002</v>
      </c>
      <c r="P12253" s="35">
        <f>O12253/D12253</f>
        <v>0.11503768587509662</v>
      </c>
    </row>
    <row r="12254" spans="1:16" x14ac:dyDescent="0.3">
      <c r="A12254" s="2">
        <v>45127</v>
      </c>
      <c r="B12254" s="3" t="s">
        <v>22355</v>
      </c>
      <c r="C12254" s="4" t="s">
        <v>22356</v>
      </c>
      <c r="D12254" s="27">
        <v>6000.17</v>
      </c>
      <c r="E12254" s="27">
        <v>715.79</v>
      </c>
      <c r="F12254" s="27">
        <v>487.22</v>
      </c>
      <c r="G12254" s="26">
        <f>(E12254-F12254)/E12254</f>
        <v>0.31932550049595543</v>
      </c>
      <c r="H12254" s="27">
        <f>E12254-F12254</f>
        <v>228.56999999999994</v>
      </c>
      <c r="I12254" s="35">
        <f>E12254/D12254</f>
        <v>0.11929495330965621</v>
      </c>
      <c r="J12254" s="3">
        <v>1297.7</v>
      </c>
      <c r="K12254" s="26">
        <v>0.122</v>
      </c>
      <c r="L12254" s="4" t="b">
        <v>0</v>
      </c>
      <c r="M12254" s="4" t="s">
        <v>57</v>
      </c>
      <c r="N12254" s="35">
        <f>'Landed Freight Margin Tool'!$D$4</f>
        <v>0.58708499999999997</v>
      </c>
      <c r="O12254" s="30">
        <f>(MAX($F12254,MIN(0.18*$D12254,$F12254*(1+$N12254))))</f>
        <v>773.25955370000008</v>
      </c>
      <c r="P12254" s="35">
        <f>O12254/D12254</f>
        <v>0.12887294088334164</v>
      </c>
    </row>
    <row r="12255" spans="1:16" x14ac:dyDescent="0.3">
      <c r="A12255" s="2">
        <v>45068</v>
      </c>
      <c r="B12255" s="3" t="s">
        <v>5623</v>
      </c>
      <c r="C12255" s="4" t="s">
        <v>5624</v>
      </c>
      <c r="D12255" s="27">
        <v>12535.94</v>
      </c>
      <c r="E12255" s="27">
        <v>1496.68</v>
      </c>
      <c r="F12255" s="27">
        <v>1112.5999999999999</v>
      </c>
      <c r="G12255" s="26">
        <f>(E12255-F12255)/E12255</f>
        <v>0.25662132185904812</v>
      </c>
      <c r="H12255" s="27">
        <f>E12255-F12255</f>
        <v>384.08000000000015</v>
      </c>
      <c r="I12255" s="35">
        <f>E12255/D12255</f>
        <v>0.11939112663270564</v>
      </c>
      <c r="J12255" s="3">
        <v>216.57</v>
      </c>
      <c r="K12255" s="26">
        <v>1.4059999999999999</v>
      </c>
      <c r="L12255" s="4" t="b">
        <v>1</v>
      </c>
      <c r="M12255" s="4" t="s">
        <v>57</v>
      </c>
      <c r="N12255" s="35">
        <f>'Landed Freight Margin Tool'!$D$4</f>
        <v>0.58708499999999997</v>
      </c>
      <c r="O12255" s="30">
        <f>(MAX($F12255,MIN(0.18*$D12255,$F12255*(1+$N12255))))</f>
        <v>1765.7907709999999</v>
      </c>
      <c r="P12255" s="35">
        <f>O12255/D12255</f>
        <v>0.14085826599361514</v>
      </c>
    </row>
    <row r="12256" spans="1:16" x14ac:dyDescent="0.3">
      <c r="A12256" s="2">
        <v>45244</v>
      </c>
      <c r="B12256" s="3" t="s">
        <v>940</v>
      </c>
      <c r="C12256" s="4" t="s">
        <v>941</v>
      </c>
      <c r="D12256" s="27">
        <v>14554.5</v>
      </c>
      <c r="E12256" s="27">
        <v>1739.42</v>
      </c>
      <c r="F12256" s="27">
        <v>1095.6500000000001</v>
      </c>
      <c r="G12256" s="26">
        <f>(E12256-F12256)/E12256</f>
        <v>0.37010612732979958</v>
      </c>
      <c r="H12256" s="27">
        <f>E12256-F12256</f>
        <v>643.77</v>
      </c>
      <c r="I12256" s="35">
        <f>E12256/D12256</f>
        <v>0.11951080421862655</v>
      </c>
      <c r="J12256" s="3">
        <v>0</v>
      </c>
      <c r="K12256" s="26">
        <v>0</v>
      </c>
      <c r="L12256" s="4" t="b">
        <v>0</v>
      </c>
      <c r="M12256" s="4" t="s">
        <v>57</v>
      </c>
      <c r="N12256" s="35">
        <f>'Landed Freight Margin Tool'!$D$4</f>
        <v>0.58708499999999997</v>
      </c>
      <c r="O12256" s="30">
        <f>(MAX($F12256,MIN(0.18*$D12256,$F12256*(1+$N12256))))</f>
        <v>1738.8896802500003</v>
      </c>
      <c r="P12256" s="35">
        <f>O12256/D12256</f>
        <v>0.11947436739496378</v>
      </c>
    </row>
    <row r="12257" spans="1:16" x14ac:dyDescent="0.3">
      <c r="A12257" s="2">
        <v>45191</v>
      </c>
      <c r="B12257" s="3" t="s">
        <v>3730</v>
      </c>
      <c r="C12257" s="4" t="s">
        <v>3731</v>
      </c>
      <c r="D12257" s="27">
        <v>20371.63</v>
      </c>
      <c r="E12257" s="27">
        <v>2435.7800000000002</v>
      </c>
      <c r="F12257" s="27">
        <v>2062.85</v>
      </c>
      <c r="G12257" s="26">
        <f>(E12257-F12257)/E12257</f>
        <v>0.1531049602180822</v>
      </c>
      <c r="H12257" s="27">
        <f>E12257-F12257</f>
        <v>372.93000000000029</v>
      </c>
      <c r="I12257" s="35">
        <f>E12257/D12257</f>
        <v>0.11956726094082801</v>
      </c>
      <c r="J12257" s="3">
        <v>4777.13</v>
      </c>
      <c r="K12257" s="26">
        <v>0.214</v>
      </c>
      <c r="L12257" s="4" t="b">
        <v>1</v>
      </c>
      <c r="M12257" s="4" t="s">
        <v>57</v>
      </c>
      <c r="N12257" s="35">
        <f>'Landed Freight Margin Tool'!$D$4</f>
        <v>0.58708499999999997</v>
      </c>
      <c r="O12257" s="30">
        <f>(MAX($F12257,MIN(0.18*$D12257,$F12257*(1+$N12257))))</f>
        <v>3273.9182922499999</v>
      </c>
      <c r="P12257" s="35">
        <f>O12257/D12257</f>
        <v>0.16070968755322965</v>
      </c>
    </row>
    <row r="12258" spans="1:16" x14ac:dyDescent="0.3">
      <c r="A12258" s="2">
        <v>45271</v>
      </c>
      <c r="B12258" s="3" t="s">
        <v>22805</v>
      </c>
      <c r="C12258" s="4" t="s">
        <v>5615</v>
      </c>
      <c r="D12258" s="27">
        <v>5887.65</v>
      </c>
      <c r="E12258" s="27">
        <v>704.38</v>
      </c>
      <c r="F12258" s="27">
        <v>353.48</v>
      </c>
      <c r="G12258" s="26">
        <f>(E12258-F12258)/E12258</f>
        <v>0.49816860217496234</v>
      </c>
      <c r="H12258" s="27">
        <f>E12258-F12258</f>
        <v>350.9</v>
      </c>
      <c r="I12258" s="35">
        <f>E12258/D12258</f>
        <v>0.11963686700126537</v>
      </c>
      <c r="J12258" s="3">
        <v>0</v>
      </c>
      <c r="K12258" s="26">
        <v>0</v>
      </c>
      <c r="L12258" s="4" t="b">
        <v>0</v>
      </c>
      <c r="M12258" s="4" t="s">
        <v>57</v>
      </c>
      <c r="N12258" s="35">
        <f>'Landed Freight Margin Tool'!$D$4</f>
        <v>0.58708499999999997</v>
      </c>
      <c r="O12258" s="30">
        <f>(MAX($F12258,MIN(0.18*$D12258,$F12258*(1+$N12258))))</f>
        <v>561.00280580000003</v>
      </c>
      <c r="P12258" s="35">
        <f>O12258/D12258</f>
        <v>9.5284673137839393E-2</v>
      </c>
    </row>
    <row r="12259" spans="1:16" x14ac:dyDescent="0.3">
      <c r="A12259" s="2">
        <v>45259</v>
      </c>
      <c r="B12259" s="3" t="s">
        <v>15484</v>
      </c>
      <c r="C12259" s="4" t="s">
        <v>15485</v>
      </c>
      <c r="D12259" s="27">
        <v>3381.08</v>
      </c>
      <c r="E12259" s="27">
        <v>404.67</v>
      </c>
      <c r="F12259" s="27">
        <v>280.70999999999998</v>
      </c>
      <c r="G12259" s="26">
        <f>(E12259-F12259)/E12259</f>
        <v>0.30632367113944703</v>
      </c>
      <c r="H12259" s="27">
        <f>E12259-F12259</f>
        <v>123.96000000000004</v>
      </c>
      <c r="I12259" s="35">
        <f>E12259/D12259</f>
        <v>0.11968660901250489</v>
      </c>
      <c r="J12259" s="3">
        <v>1335.82</v>
      </c>
      <c r="K12259" s="26">
        <v>0.13900000000000001</v>
      </c>
      <c r="L12259" s="4" t="b">
        <v>0</v>
      </c>
      <c r="M12259" s="4" t="s">
        <v>57</v>
      </c>
      <c r="N12259" s="35">
        <f>'Landed Freight Margin Tool'!$D$4</f>
        <v>0.58708499999999997</v>
      </c>
      <c r="O12259" s="30">
        <f>(MAX($F12259,MIN(0.18*$D12259,$F12259*(1+$N12259))))</f>
        <v>445.51063034999999</v>
      </c>
      <c r="P12259" s="35">
        <f>O12259/D12259</f>
        <v>0.13176577612774618</v>
      </c>
    </row>
    <row r="12260" spans="1:16" x14ac:dyDescent="0.3">
      <c r="A12260" s="2">
        <v>45195</v>
      </c>
      <c r="B12260" s="3" t="s">
        <v>21581</v>
      </c>
      <c r="C12260" s="4" t="s">
        <v>8072</v>
      </c>
      <c r="D12260" s="27">
        <v>21243.56</v>
      </c>
      <c r="E12260" s="27">
        <v>2545.11</v>
      </c>
      <c r="F12260" s="27">
        <v>1443.24</v>
      </c>
      <c r="G12260" s="26">
        <f>(E12260-F12260)/E12260</f>
        <v>0.43293610099367025</v>
      </c>
      <c r="H12260" s="27">
        <f>E12260-F12260</f>
        <v>1101.8700000000001</v>
      </c>
      <c r="I12260" s="35">
        <f>E12260/D12260</f>
        <v>0.11980619067613903</v>
      </c>
      <c r="J12260" s="3">
        <v>1239.55</v>
      </c>
      <c r="K12260" s="26">
        <v>0.78</v>
      </c>
      <c r="L12260" s="4" t="b">
        <v>1</v>
      </c>
      <c r="M12260" s="4" t="s">
        <v>57</v>
      </c>
      <c r="N12260" s="35">
        <f>'Landed Freight Margin Tool'!$D$4</f>
        <v>0.58708499999999997</v>
      </c>
      <c r="O12260" s="30">
        <f>(MAX($F12260,MIN(0.18*$D12260,$F12260*(1+$N12260))))</f>
        <v>2290.5445554000003</v>
      </c>
      <c r="P12260" s="35">
        <f>O12260/D12260</f>
        <v>0.10782300873299956</v>
      </c>
    </row>
    <row r="12261" spans="1:16" x14ac:dyDescent="0.3">
      <c r="A12261" s="2">
        <v>45133</v>
      </c>
      <c r="B12261" s="3" t="s">
        <v>14887</v>
      </c>
      <c r="C12261" s="4" t="s">
        <v>14888</v>
      </c>
      <c r="D12261" s="27">
        <v>8631.99</v>
      </c>
      <c r="E12261" s="27">
        <v>1034.92</v>
      </c>
      <c r="F12261" s="27">
        <v>642.23</v>
      </c>
      <c r="G12261" s="26">
        <f>(E12261-F12261)/E12261</f>
        <v>0.37943995671162989</v>
      </c>
      <c r="H12261" s="27">
        <f>E12261-F12261</f>
        <v>392.69000000000005</v>
      </c>
      <c r="I12261" s="35">
        <f>E12261/D12261</f>
        <v>0.11989355872747769</v>
      </c>
      <c r="J12261" s="3">
        <v>71.709999999999994</v>
      </c>
      <c r="K12261" s="26">
        <v>0.219</v>
      </c>
      <c r="L12261" s="4" t="b">
        <v>1</v>
      </c>
      <c r="M12261" s="4" t="s">
        <v>57</v>
      </c>
      <c r="N12261" s="35">
        <f>'Landed Freight Margin Tool'!$D$4</f>
        <v>0.58708499999999997</v>
      </c>
      <c r="O12261" s="30">
        <f>(MAX($F12261,MIN(0.18*$D12261,$F12261*(1+$N12261))))</f>
        <v>1019.2735995500001</v>
      </c>
      <c r="P12261" s="35">
        <f>O12261/D12261</f>
        <v>0.11808095231227099</v>
      </c>
    </row>
    <row r="12262" spans="1:16" x14ac:dyDescent="0.3">
      <c r="A12262" s="2">
        <v>45218</v>
      </c>
      <c r="B12262" s="3" t="s">
        <v>1970</v>
      </c>
      <c r="C12262" s="4" t="s">
        <v>1971</v>
      </c>
      <c r="D12262" s="27">
        <v>22882.880000000001</v>
      </c>
      <c r="E12262" s="27">
        <v>2744.2</v>
      </c>
      <c r="F12262" s="27">
        <v>1711.67</v>
      </c>
      <c r="G12262" s="26">
        <f>(E12262-F12262)/E12262</f>
        <v>0.37625901902193709</v>
      </c>
      <c r="H12262" s="27">
        <f>E12262-F12262</f>
        <v>1032.5299999999997</v>
      </c>
      <c r="I12262" s="35">
        <f>E12262/D12262</f>
        <v>0.1199237158959012</v>
      </c>
      <c r="J12262" s="3">
        <v>398.52</v>
      </c>
      <c r="K12262" s="26">
        <v>0.22</v>
      </c>
      <c r="L12262" s="4" t="b">
        <v>1</v>
      </c>
      <c r="M12262" s="4" t="s">
        <v>57</v>
      </c>
      <c r="N12262" s="35">
        <f>'Landed Freight Margin Tool'!$D$4</f>
        <v>0.58708499999999997</v>
      </c>
      <c r="O12262" s="30">
        <f>(MAX($F12262,MIN(0.18*$D12262,$F12262*(1+$N12262))))</f>
        <v>2716.5657819500002</v>
      </c>
      <c r="P12262" s="35">
        <f>O12262/D12262</f>
        <v>0.11871607865574613</v>
      </c>
    </row>
    <row r="12263" spans="1:16" x14ac:dyDescent="0.3">
      <c r="A12263" s="2">
        <v>45188</v>
      </c>
      <c r="B12263" s="3" t="s">
        <v>23078</v>
      </c>
      <c r="C12263" s="4" t="s">
        <v>9992</v>
      </c>
      <c r="D12263" s="27">
        <v>19041.330000000002</v>
      </c>
      <c r="E12263" s="27">
        <v>2283.66</v>
      </c>
      <c r="F12263" s="27">
        <v>1695.02</v>
      </c>
      <c r="G12263" s="26">
        <f>(E12263-F12263)/E12263</f>
        <v>0.25776166329488626</v>
      </c>
      <c r="H12263" s="27">
        <f>E12263-F12263</f>
        <v>588.63999999999987</v>
      </c>
      <c r="I12263" s="35">
        <f>E12263/D12263</f>
        <v>0.11993174846504943</v>
      </c>
      <c r="J12263" s="3">
        <v>1307.08</v>
      </c>
      <c r="K12263" s="26">
        <v>0.22</v>
      </c>
      <c r="L12263" s="4" t="b">
        <v>1</v>
      </c>
      <c r="M12263" s="4" t="s">
        <v>57</v>
      </c>
      <c r="N12263" s="35">
        <f>'Landed Freight Margin Tool'!$D$4</f>
        <v>0.58708499999999997</v>
      </c>
      <c r="O12263" s="30">
        <f>(MAX($F12263,MIN(0.18*$D12263,$F12263*(1+$N12263))))</f>
        <v>2690.1408167</v>
      </c>
      <c r="P12263" s="35">
        <f>O12263/D12263</f>
        <v>0.14127903968367755</v>
      </c>
    </row>
    <row r="12264" spans="1:16" x14ac:dyDescent="0.3">
      <c r="A12264" s="2">
        <v>45176</v>
      </c>
      <c r="B12264" s="3" t="s">
        <v>6846</v>
      </c>
      <c r="C12264" s="4" t="s">
        <v>6847</v>
      </c>
      <c r="D12264" s="27">
        <v>20959.63</v>
      </c>
      <c r="E12264" s="27">
        <v>2514</v>
      </c>
      <c r="F12264" s="27">
        <v>1643.86</v>
      </c>
      <c r="G12264" s="26">
        <f>(E12264-F12264)/E12264</f>
        <v>0.34611774065234691</v>
      </c>
      <c r="H12264" s="27">
        <f>E12264-F12264</f>
        <v>870.1400000000001</v>
      </c>
      <c r="I12264" s="35">
        <f>E12264/D12264</f>
        <v>0.11994486543894142</v>
      </c>
      <c r="J12264" s="3">
        <v>0</v>
      </c>
      <c r="K12264" s="26">
        <v>0</v>
      </c>
      <c r="L12264" s="4" t="b">
        <v>0</v>
      </c>
      <c r="M12264" s="4" t="s">
        <v>57</v>
      </c>
      <c r="N12264" s="35">
        <f>'Landed Freight Margin Tool'!$D$4</f>
        <v>0.58708499999999997</v>
      </c>
      <c r="O12264" s="30">
        <f>(MAX($F12264,MIN(0.18*$D12264,$F12264*(1+$N12264))))</f>
        <v>2608.9455481</v>
      </c>
      <c r="P12264" s="35">
        <f>O12264/D12264</f>
        <v>0.12447479025631654</v>
      </c>
    </row>
    <row r="12265" spans="1:16" x14ac:dyDescent="0.3">
      <c r="A12265" s="2">
        <v>45232</v>
      </c>
      <c r="B12265" s="3" t="s">
        <v>1844</v>
      </c>
      <c r="C12265" s="4" t="s">
        <v>1845</v>
      </c>
      <c r="D12265" s="27">
        <v>20656.419999999998</v>
      </c>
      <c r="E12265" s="27">
        <v>2478.25</v>
      </c>
      <c r="F12265" s="27">
        <v>1772.47</v>
      </c>
      <c r="G12265" s="26">
        <f>(E12265-F12265)/E12265</f>
        <v>0.28478967013013212</v>
      </c>
      <c r="H12265" s="27">
        <f>E12265-F12265</f>
        <v>705.78</v>
      </c>
      <c r="I12265" s="35">
        <f>E12265/D12265</f>
        <v>0.11997480686391931</v>
      </c>
      <c r="J12265" s="3">
        <v>0</v>
      </c>
      <c r="K12265" s="26">
        <v>0</v>
      </c>
      <c r="L12265" s="4" t="b">
        <v>0</v>
      </c>
      <c r="M12265" s="4" t="s">
        <v>57</v>
      </c>
      <c r="N12265" s="35">
        <f>'Landed Freight Margin Tool'!$D$4</f>
        <v>0.58708499999999997</v>
      </c>
      <c r="O12265" s="30">
        <f>(MAX($F12265,MIN(0.18*$D12265,$F12265*(1+$N12265))))</f>
        <v>2813.0605499500002</v>
      </c>
      <c r="P12265" s="35">
        <f>O12265/D12265</f>
        <v>0.13618335364743747</v>
      </c>
    </row>
    <row r="12266" spans="1:16" x14ac:dyDescent="0.3">
      <c r="A12266" s="2">
        <v>45055</v>
      </c>
      <c r="B12266" s="3" t="s">
        <v>6217</v>
      </c>
      <c r="C12266" s="4" t="s">
        <v>6218</v>
      </c>
      <c r="D12266" s="27">
        <v>13960.65</v>
      </c>
      <c r="E12266" s="27">
        <v>1675.32</v>
      </c>
      <c r="F12266" s="27">
        <v>868.78</v>
      </c>
      <c r="G12266" s="26">
        <f>(E12266-F12266)/E12266</f>
        <v>0.48142444428527087</v>
      </c>
      <c r="H12266" s="27">
        <f>E12266-F12266</f>
        <v>806.54</v>
      </c>
      <c r="I12266" s="35">
        <f>E12266/D12266</f>
        <v>0.12000300845591</v>
      </c>
      <c r="J12266" s="3">
        <v>2661.72</v>
      </c>
      <c r="K12266" s="26">
        <v>0.22</v>
      </c>
      <c r="L12266" s="4" t="b">
        <v>1</v>
      </c>
      <c r="M12266" s="4" t="s">
        <v>57</v>
      </c>
      <c r="N12266" s="35">
        <f>'Landed Freight Margin Tool'!$D$4</f>
        <v>0.58708499999999997</v>
      </c>
      <c r="O12266" s="30">
        <f>(MAX($F12266,MIN(0.18*$D12266,$F12266*(1+$N12266))))</f>
        <v>1378.8277063</v>
      </c>
      <c r="P12266" s="35">
        <f>O12266/D12266</f>
        <v>9.8765294330851364E-2</v>
      </c>
    </row>
    <row r="12267" spans="1:16" x14ac:dyDescent="0.3">
      <c r="A12267" s="2">
        <v>45106</v>
      </c>
      <c r="B12267" s="3" t="s">
        <v>20805</v>
      </c>
      <c r="C12267" s="4" t="s">
        <v>20806</v>
      </c>
      <c r="D12267" s="27">
        <v>21822.05</v>
      </c>
      <c r="E12267" s="27">
        <v>2619.34</v>
      </c>
      <c r="F12267" s="27">
        <v>1959.89</v>
      </c>
      <c r="G12267" s="26">
        <f>(E12267-F12267)/E12267</f>
        <v>0.25176189421762735</v>
      </c>
      <c r="H12267" s="27">
        <f>E12267-F12267</f>
        <v>659.45</v>
      </c>
      <c r="I12267" s="35">
        <f>E12267/D12267</f>
        <v>0.12003180269498055</v>
      </c>
      <c r="J12267" s="3">
        <v>0</v>
      </c>
      <c r="K12267" s="26">
        <v>0</v>
      </c>
      <c r="L12267" s="4" t="b">
        <v>0</v>
      </c>
      <c r="M12267" s="4" t="s">
        <v>57</v>
      </c>
      <c r="N12267" s="35">
        <f>'Landed Freight Margin Tool'!$D$4</f>
        <v>0.58708499999999997</v>
      </c>
      <c r="O12267" s="30">
        <f>(MAX($F12267,MIN(0.18*$D12267,$F12267*(1+$N12267))))</f>
        <v>3110.5120206500005</v>
      </c>
      <c r="P12267" s="35">
        <f>O12267/D12267</f>
        <v>0.14253986314988742</v>
      </c>
    </row>
    <row r="12268" spans="1:16" x14ac:dyDescent="0.3">
      <c r="A12268" s="2">
        <v>45112</v>
      </c>
      <c r="B12268" s="3" t="s">
        <v>10827</v>
      </c>
      <c r="C12268" s="4" t="s">
        <v>10828</v>
      </c>
      <c r="D12268" s="27">
        <v>23997.439999999999</v>
      </c>
      <c r="E12268" s="27">
        <v>2883.13</v>
      </c>
      <c r="F12268" s="27">
        <v>2018.24</v>
      </c>
      <c r="G12268" s="26">
        <f>(E12268-F12268)/E12268</f>
        <v>0.29998300458182603</v>
      </c>
      <c r="H12268" s="27">
        <f>E12268-F12268</f>
        <v>864.8900000000001</v>
      </c>
      <c r="I12268" s="35">
        <f>E12268/D12268</f>
        <v>0.12014323194474079</v>
      </c>
      <c r="J12268" s="3">
        <v>951.2</v>
      </c>
      <c r="K12268" s="26">
        <v>0.22</v>
      </c>
      <c r="L12268" s="4" t="b">
        <v>1</v>
      </c>
      <c r="M12268" s="4" t="s">
        <v>57</v>
      </c>
      <c r="N12268" s="35">
        <f>'Landed Freight Margin Tool'!$D$4</f>
        <v>0.58708499999999997</v>
      </c>
      <c r="O12268" s="30">
        <f>(MAX($F12268,MIN(0.18*$D12268,$F12268*(1+$N12268))))</f>
        <v>3203.1184304000003</v>
      </c>
      <c r="P12268" s="35">
        <f>O12268/D12268</f>
        <v>0.13347750553392365</v>
      </c>
    </row>
    <row r="12269" spans="1:16" x14ac:dyDescent="0.3">
      <c r="A12269" s="2">
        <v>44937</v>
      </c>
      <c r="B12269" s="3" t="s">
        <v>12509</v>
      </c>
      <c r="C12269" s="4" t="s">
        <v>12510</v>
      </c>
      <c r="D12269" s="27">
        <v>12318.02</v>
      </c>
      <c r="E12269" s="27">
        <v>1481.91</v>
      </c>
      <c r="F12269" s="27">
        <v>1020.87</v>
      </c>
      <c r="G12269" s="26">
        <f>(E12269-F12269)/E12269</f>
        <v>0.31111201085086143</v>
      </c>
      <c r="H12269" s="27">
        <f>E12269-F12269</f>
        <v>461.04000000000008</v>
      </c>
      <c r="I12269" s="35">
        <f>E12269/D12269</f>
        <v>0.12030423720695371</v>
      </c>
      <c r="J12269" s="3">
        <v>12107.8</v>
      </c>
      <c r="K12269" s="26">
        <v>0.255</v>
      </c>
      <c r="L12269" s="4" t="b">
        <v>1</v>
      </c>
      <c r="M12269" s="4" t="s">
        <v>57</v>
      </c>
      <c r="N12269" s="35">
        <f>'Landed Freight Margin Tool'!$D$4</f>
        <v>0.58708499999999997</v>
      </c>
      <c r="O12269" s="30">
        <f>(MAX($F12269,MIN(0.18*$D12269,$F12269*(1+$N12269))))</f>
        <v>1620.2074639500001</v>
      </c>
      <c r="P12269" s="35">
        <f>O12269/D12269</f>
        <v>0.13153148508851262</v>
      </c>
    </row>
    <row r="12270" spans="1:16" x14ac:dyDescent="0.3">
      <c r="A12270" s="2">
        <v>45104</v>
      </c>
      <c r="B12270" s="3" t="s">
        <v>11164</v>
      </c>
      <c r="C12270" s="4" t="s">
        <v>11165</v>
      </c>
      <c r="D12270" s="27">
        <v>15026</v>
      </c>
      <c r="E12270" s="27">
        <v>1809.91</v>
      </c>
      <c r="F12270" s="27">
        <v>1347.67</v>
      </c>
      <c r="G12270" s="26">
        <f>(E12270-F12270)/E12270</f>
        <v>0.25539391461453886</v>
      </c>
      <c r="H12270" s="27">
        <f>E12270-F12270</f>
        <v>462.24</v>
      </c>
      <c r="I12270" s="35">
        <f>E12270/D12270</f>
        <v>0.12045188340210303</v>
      </c>
      <c r="J12270" s="3">
        <v>470</v>
      </c>
      <c r="K12270" s="26">
        <v>0.69599999999999995</v>
      </c>
      <c r="L12270" s="4" t="b">
        <v>1</v>
      </c>
      <c r="M12270" s="4" t="s">
        <v>57</v>
      </c>
      <c r="N12270" s="35">
        <f>'Landed Freight Margin Tool'!$D$4</f>
        <v>0.58708499999999997</v>
      </c>
      <c r="O12270" s="30">
        <f>(MAX($F12270,MIN(0.18*$D12270,$F12270*(1+$N12270))))</f>
        <v>2138.8668419500004</v>
      </c>
      <c r="P12270" s="35">
        <f>O12270/D12270</f>
        <v>0.1423443925163051</v>
      </c>
    </row>
    <row r="12271" spans="1:16" x14ac:dyDescent="0.3">
      <c r="A12271" s="2">
        <v>45196</v>
      </c>
      <c r="B12271" s="3" t="s">
        <v>24623</v>
      </c>
      <c r="C12271" s="4" t="s">
        <v>24624</v>
      </c>
      <c r="D12271" s="27">
        <v>6425.83</v>
      </c>
      <c r="E12271" s="27">
        <v>774.79</v>
      </c>
      <c r="F12271" s="27">
        <v>562.6</v>
      </c>
      <c r="G12271" s="26">
        <f>(E12271-F12271)/E12271</f>
        <v>0.27386775771499366</v>
      </c>
      <c r="H12271" s="27">
        <f>E12271-F12271</f>
        <v>212.18999999999994</v>
      </c>
      <c r="I12271" s="35">
        <f>E12271/D12271</f>
        <v>0.1205743071323082</v>
      </c>
      <c r="J12271" s="3">
        <v>181.1</v>
      </c>
      <c r="K12271" s="26">
        <v>0.215</v>
      </c>
      <c r="L12271" s="4" t="b">
        <v>1</v>
      </c>
      <c r="M12271" s="4" t="s">
        <v>57</v>
      </c>
      <c r="N12271" s="35">
        <f>'Landed Freight Margin Tool'!$D$4</f>
        <v>0.58708499999999997</v>
      </c>
      <c r="O12271" s="30">
        <f>(MAX($F12271,MIN(0.18*$D12271,$F12271*(1+$N12271))))</f>
        <v>892.89402100000007</v>
      </c>
      <c r="P12271" s="35">
        <f>O12271/D12271</f>
        <v>0.1389538815997311</v>
      </c>
    </row>
    <row r="12272" spans="1:16" x14ac:dyDescent="0.3">
      <c r="A12272" s="2">
        <v>45103</v>
      </c>
      <c r="B12272" s="3" t="s">
        <v>14830</v>
      </c>
      <c r="C12272" s="4" t="s">
        <v>14831</v>
      </c>
      <c r="D12272" s="27">
        <v>7640.54</v>
      </c>
      <c r="E12272" s="27">
        <v>921.54</v>
      </c>
      <c r="F12272" s="27">
        <v>749.77</v>
      </c>
      <c r="G12272" s="26">
        <f>(E12272-F12272)/E12272</f>
        <v>0.18639451353169692</v>
      </c>
      <c r="H12272" s="27">
        <f>E12272-F12272</f>
        <v>171.76999999999998</v>
      </c>
      <c r="I12272" s="35">
        <f>E12272/D12272</f>
        <v>0.1206118939237279</v>
      </c>
      <c r="J12272" s="3">
        <v>131.19999999999999</v>
      </c>
      <c r="K12272" s="26">
        <v>0.22</v>
      </c>
      <c r="L12272" s="4" t="b">
        <v>1</v>
      </c>
      <c r="M12272" s="4" t="s">
        <v>57</v>
      </c>
      <c r="N12272" s="35">
        <f>'Landed Freight Margin Tool'!$D$4</f>
        <v>0.58708499999999997</v>
      </c>
      <c r="O12272" s="30">
        <f>(MAX($F12272,MIN(0.18*$D12272,$F12272*(1+$N12272))))</f>
        <v>1189.9487204500001</v>
      </c>
      <c r="P12272" s="35">
        <f>O12272/D12272</f>
        <v>0.15574144241768254</v>
      </c>
    </row>
    <row r="12273" spans="1:16" x14ac:dyDescent="0.3">
      <c r="A12273" s="2">
        <v>45250</v>
      </c>
      <c r="B12273" s="3" t="s">
        <v>22642</v>
      </c>
      <c r="C12273" s="4" t="s">
        <v>22643</v>
      </c>
      <c r="D12273" s="27">
        <v>24874.58</v>
      </c>
      <c r="E12273" s="27">
        <v>3000.37</v>
      </c>
      <c r="F12273" s="27">
        <v>1836.04</v>
      </c>
      <c r="G12273" s="26">
        <f>(E12273-F12273)/E12273</f>
        <v>0.3880621390028563</v>
      </c>
      <c r="H12273" s="27">
        <f>E12273-F12273</f>
        <v>1164.33</v>
      </c>
      <c r="I12273" s="35">
        <f>E12273/D12273</f>
        <v>0.12061992604498245</v>
      </c>
      <c r="J12273" s="3">
        <v>553.66999999999996</v>
      </c>
      <c r="K12273" s="26">
        <v>0.22</v>
      </c>
      <c r="L12273" s="4" t="b">
        <v>1</v>
      </c>
      <c r="M12273" s="4" t="s">
        <v>57</v>
      </c>
      <c r="N12273" s="35">
        <f>'Landed Freight Margin Tool'!$D$4</f>
        <v>0.58708499999999997</v>
      </c>
      <c r="O12273" s="30">
        <f>(MAX($F12273,MIN(0.18*$D12273,$F12273*(1+$N12273))))</f>
        <v>2913.9515434</v>
      </c>
      <c r="P12273" s="35">
        <f>O12273/D12273</f>
        <v>0.11714575857763225</v>
      </c>
    </row>
    <row r="12274" spans="1:16" x14ac:dyDescent="0.3">
      <c r="A12274" s="2">
        <v>44965</v>
      </c>
      <c r="B12274" s="3" t="s">
        <v>18898</v>
      </c>
      <c r="C12274" s="4" t="s">
        <v>1993</v>
      </c>
      <c r="D12274" s="27">
        <v>23952.97</v>
      </c>
      <c r="E12274" s="27">
        <v>2889.83</v>
      </c>
      <c r="F12274" s="27">
        <v>1655.5</v>
      </c>
      <c r="G12274" s="26">
        <f>(E12274-F12274)/E12274</f>
        <v>0.42712893145963604</v>
      </c>
      <c r="H12274" s="27">
        <f>E12274-F12274</f>
        <v>1234.33</v>
      </c>
      <c r="I12274" s="35">
        <f>E12274/D12274</f>
        <v>0.12064599922264337</v>
      </c>
      <c r="J12274" s="3">
        <v>102</v>
      </c>
      <c r="K12274" s="26">
        <v>0</v>
      </c>
      <c r="L12274" s="4" t="b">
        <v>0</v>
      </c>
      <c r="M12274" s="4" t="s">
        <v>57</v>
      </c>
      <c r="N12274" s="35">
        <f>'Landed Freight Margin Tool'!$D$4</f>
        <v>0.58708499999999997</v>
      </c>
      <c r="O12274" s="30">
        <f>(MAX($F12274,MIN(0.18*$D12274,$F12274*(1+$N12274))))</f>
        <v>2627.4192175000003</v>
      </c>
      <c r="P12274" s="35">
        <f>O12274/D12274</f>
        <v>0.1096907488925173</v>
      </c>
    </row>
    <row r="12275" spans="1:16" x14ac:dyDescent="0.3">
      <c r="A12275" s="2">
        <v>45042</v>
      </c>
      <c r="B12275" s="3" t="s">
        <v>20409</v>
      </c>
      <c r="C12275" s="4" t="s">
        <v>20410</v>
      </c>
      <c r="D12275" s="27">
        <v>22713.98</v>
      </c>
      <c r="E12275" s="27">
        <v>2740.93</v>
      </c>
      <c r="F12275" s="27">
        <v>1934.59</v>
      </c>
      <c r="G12275" s="26">
        <f>(E12275-F12275)/E12275</f>
        <v>0.29418482048063976</v>
      </c>
      <c r="H12275" s="27">
        <f>E12275-F12275</f>
        <v>806.33999999999992</v>
      </c>
      <c r="I12275" s="35">
        <f>E12275/D12275</f>
        <v>0.12067149834595257</v>
      </c>
      <c r="J12275" s="3">
        <v>0</v>
      </c>
      <c r="K12275" s="26">
        <v>0</v>
      </c>
      <c r="L12275" s="4" t="b">
        <v>0</v>
      </c>
      <c r="M12275" s="4" t="s">
        <v>57</v>
      </c>
      <c r="N12275" s="35">
        <f>'Landed Freight Margin Tool'!$D$4</f>
        <v>0.58708499999999997</v>
      </c>
      <c r="O12275" s="30">
        <f>(MAX($F12275,MIN(0.18*$D12275,$F12275*(1+$N12275))))</f>
        <v>3070.3587701500001</v>
      </c>
      <c r="P12275" s="35">
        <f>O12275/D12275</f>
        <v>0.13517484695108475</v>
      </c>
    </row>
    <row r="12276" spans="1:16" x14ac:dyDescent="0.3">
      <c r="A12276" s="2">
        <v>45037</v>
      </c>
      <c r="B12276" s="3" t="s">
        <v>12765</v>
      </c>
      <c r="C12276" s="4" t="s">
        <v>12416</v>
      </c>
      <c r="D12276" s="27">
        <v>10776.24</v>
      </c>
      <c r="E12276" s="27">
        <v>1300.94</v>
      </c>
      <c r="F12276" s="27">
        <v>945.34</v>
      </c>
      <c r="G12276" s="26">
        <f>(E12276-F12276)/E12276</f>
        <v>0.27334081510292557</v>
      </c>
      <c r="H12276" s="27">
        <f>E12276-F12276</f>
        <v>355.6</v>
      </c>
      <c r="I12276" s="35">
        <f>E12276/D12276</f>
        <v>0.12072299800301405</v>
      </c>
      <c r="J12276" s="3">
        <v>330.73</v>
      </c>
      <c r="K12276" s="26">
        <v>0.22800000000000001</v>
      </c>
      <c r="L12276" s="4" t="b">
        <v>1</v>
      </c>
      <c r="M12276" s="4" t="s">
        <v>57</v>
      </c>
      <c r="N12276" s="35">
        <f>'Landed Freight Margin Tool'!$D$4</f>
        <v>0.58708499999999997</v>
      </c>
      <c r="O12276" s="30">
        <f>(MAX($F12276,MIN(0.18*$D12276,$F12276*(1+$N12276))))</f>
        <v>1500.3349339000001</v>
      </c>
      <c r="P12276" s="35">
        <f>O12276/D12276</f>
        <v>0.13922619892467133</v>
      </c>
    </row>
    <row r="12277" spans="1:16" x14ac:dyDescent="0.3">
      <c r="A12277" s="2">
        <v>45205</v>
      </c>
      <c r="B12277" s="3" t="s">
        <v>9012</v>
      </c>
      <c r="C12277" s="4" t="s">
        <v>9013</v>
      </c>
      <c r="D12277" s="27">
        <v>16876.689999999999</v>
      </c>
      <c r="E12277" s="27">
        <v>2038.22</v>
      </c>
      <c r="F12277" s="27">
        <v>977.34</v>
      </c>
      <c r="G12277" s="26">
        <f>(E12277-F12277)/E12277</f>
        <v>0.52049337166743537</v>
      </c>
      <c r="H12277" s="27">
        <f>E12277-F12277</f>
        <v>1060.8800000000001</v>
      </c>
      <c r="I12277" s="35">
        <f>E12277/D12277</f>
        <v>0.12077131238412273</v>
      </c>
      <c r="J12277" s="3">
        <v>2408.39</v>
      </c>
      <c r="K12277" s="26">
        <v>0.224</v>
      </c>
      <c r="L12277" s="4" t="b">
        <v>1</v>
      </c>
      <c r="M12277" s="4" t="s">
        <v>57</v>
      </c>
      <c r="N12277" s="35">
        <f>'Landed Freight Margin Tool'!$D$4</f>
        <v>0.58708499999999997</v>
      </c>
      <c r="O12277" s="30">
        <f>(MAX($F12277,MIN(0.18*$D12277,$F12277*(1+$N12277))))</f>
        <v>1551.1216539000002</v>
      </c>
      <c r="P12277" s="35">
        <f>O12277/D12277</f>
        <v>9.1909115703375496E-2</v>
      </c>
    </row>
    <row r="12278" spans="1:16" x14ac:dyDescent="0.3">
      <c r="A12278" s="2">
        <v>45092</v>
      </c>
      <c r="B12278" s="3" t="s">
        <v>14864</v>
      </c>
      <c r="C12278" s="4" t="s">
        <v>14865</v>
      </c>
      <c r="D12278" s="27">
        <v>3858.69</v>
      </c>
      <c r="E12278" s="27">
        <v>466.3</v>
      </c>
      <c r="F12278" s="27">
        <v>334.94</v>
      </c>
      <c r="G12278" s="26">
        <f>(E12278-F12278)/E12278</f>
        <v>0.28170705554364145</v>
      </c>
      <c r="H12278" s="27">
        <f>E12278-F12278</f>
        <v>131.36000000000001</v>
      </c>
      <c r="I12278" s="35">
        <f>E12278/D12278</f>
        <v>0.12084412067307818</v>
      </c>
      <c r="J12278" s="3">
        <v>7325.02</v>
      </c>
      <c r="K12278" s="26">
        <v>0.44900000000000001</v>
      </c>
      <c r="L12278" s="4" t="b">
        <v>1</v>
      </c>
      <c r="M12278" s="4" t="s">
        <v>57</v>
      </c>
      <c r="N12278" s="35">
        <f>'Landed Freight Margin Tool'!$D$4</f>
        <v>0.58708499999999997</v>
      </c>
      <c r="O12278" s="30">
        <f>(MAX($F12278,MIN(0.18*$D12278,$F12278*(1+$N12278))))</f>
        <v>531.57824990000006</v>
      </c>
      <c r="P12278" s="35">
        <f>O12278/D12278</f>
        <v>0.13776132570898414</v>
      </c>
    </row>
    <row r="12279" spans="1:16" x14ac:dyDescent="0.3">
      <c r="A12279" s="2">
        <v>45237</v>
      </c>
      <c r="B12279" s="3" t="s">
        <v>12884</v>
      </c>
      <c r="C12279" s="4" t="s">
        <v>12885</v>
      </c>
      <c r="D12279" s="27">
        <v>16639.55</v>
      </c>
      <c r="E12279" s="27">
        <v>2011.5</v>
      </c>
      <c r="F12279" s="27">
        <v>1274.6400000000001</v>
      </c>
      <c r="G12279" s="26">
        <f>(E12279-F12279)/E12279</f>
        <v>0.3663236390753169</v>
      </c>
      <c r="H12279" s="27">
        <f>E12279-F12279</f>
        <v>736.8599999999999</v>
      </c>
      <c r="I12279" s="35">
        <f>E12279/D12279</f>
        <v>0.12088668263264332</v>
      </c>
      <c r="J12279" s="3">
        <v>3646.54</v>
      </c>
      <c r="K12279" s="26">
        <v>0.22</v>
      </c>
      <c r="L12279" s="4" t="b">
        <v>1</v>
      </c>
      <c r="M12279" s="4" t="s">
        <v>57</v>
      </c>
      <c r="N12279" s="35">
        <f>'Landed Freight Margin Tool'!$D$4</f>
        <v>0.58708499999999997</v>
      </c>
      <c r="O12279" s="30">
        <f>(MAX($F12279,MIN(0.18*$D12279,$F12279*(1+$N12279))))</f>
        <v>2022.9620244000002</v>
      </c>
      <c r="P12279" s="35">
        <f>O12279/D12279</f>
        <v>0.12157552484291945</v>
      </c>
    </row>
    <row r="12280" spans="1:16" x14ac:dyDescent="0.3">
      <c r="A12280" s="2">
        <v>44987</v>
      </c>
      <c r="B12280" s="3" t="s">
        <v>18766</v>
      </c>
      <c r="C12280" s="4" t="s">
        <v>18767</v>
      </c>
      <c r="D12280" s="27">
        <v>10024.07</v>
      </c>
      <c r="E12280" s="27">
        <v>1212.5899999999999</v>
      </c>
      <c r="F12280" s="27">
        <v>793.93</v>
      </c>
      <c r="G12280" s="26">
        <f>(E12280-F12280)/E12280</f>
        <v>0.34526097031972885</v>
      </c>
      <c r="H12280" s="27">
        <f>E12280-F12280</f>
        <v>418.65999999999997</v>
      </c>
      <c r="I12280" s="35">
        <f>E12280/D12280</f>
        <v>0.12096783043214981</v>
      </c>
      <c r="J12280" s="3">
        <v>8734.64</v>
      </c>
      <c r="K12280" s="26">
        <v>0.22</v>
      </c>
      <c r="L12280" s="4" t="b">
        <v>1</v>
      </c>
      <c r="M12280" s="4" t="s">
        <v>57</v>
      </c>
      <c r="N12280" s="35">
        <f>'Landed Freight Margin Tool'!$D$4</f>
        <v>0.58708499999999997</v>
      </c>
      <c r="O12280" s="30">
        <f>(MAX($F12280,MIN(0.18*$D12280,$F12280*(1+$N12280))))</f>
        <v>1260.0343940499999</v>
      </c>
      <c r="P12280" s="35">
        <f>O12280/D12280</f>
        <v>0.12570087739311478</v>
      </c>
    </row>
    <row r="12281" spans="1:16" x14ac:dyDescent="0.3">
      <c r="A12281" s="2">
        <v>45233</v>
      </c>
      <c r="B12281" s="3" t="s">
        <v>23153</v>
      </c>
      <c r="C12281" s="4" t="s">
        <v>18323</v>
      </c>
      <c r="D12281" s="27">
        <v>8918.4599999999991</v>
      </c>
      <c r="E12281" s="27">
        <v>1079.42</v>
      </c>
      <c r="F12281" s="27">
        <v>781.93</v>
      </c>
      <c r="G12281" s="26">
        <f>(E12281-F12281)/E12281</f>
        <v>0.27560171203053502</v>
      </c>
      <c r="H12281" s="27">
        <f>E12281-F12281</f>
        <v>297.49000000000012</v>
      </c>
      <c r="I12281" s="35">
        <f>E12281/D12281</f>
        <v>0.12103210643990107</v>
      </c>
      <c r="J12281" s="3">
        <v>5692.27</v>
      </c>
      <c r="K12281" s="26">
        <v>0.14000000000000001</v>
      </c>
      <c r="L12281" s="4" t="b">
        <v>0</v>
      </c>
      <c r="M12281" s="4" t="s">
        <v>57</v>
      </c>
      <c r="N12281" s="35">
        <f>'Landed Freight Margin Tool'!$D$4</f>
        <v>0.58708499999999997</v>
      </c>
      <c r="O12281" s="30">
        <f>(MAX($F12281,MIN(0.18*$D12281,$F12281*(1+$N12281))))</f>
        <v>1240.9893740499999</v>
      </c>
      <c r="P12281" s="35">
        <f>O12281/D12281</f>
        <v>0.13914839266532564</v>
      </c>
    </row>
    <row r="12282" spans="1:16" x14ac:dyDescent="0.3">
      <c r="A12282" s="2">
        <v>45183</v>
      </c>
      <c r="B12282" s="3" t="s">
        <v>14177</v>
      </c>
      <c r="C12282" s="4" t="s">
        <v>14178</v>
      </c>
      <c r="D12282" s="27">
        <v>14897.74</v>
      </c>
      <c r="E12282" s="27">
        <v>1805.5</v>
      </c>
      <c r="F12282" s="27">
        <v>1171.44</v>
      </c>
      <c r="G12282" s="26">
        <f>(E12282-F12282)/E12282</f>
        <v>0.35118249792301298</v>
      </c>
      <c r="H12282" s="27">
        <f>E12282-F12282</f>
        <v>634.05999999999995</v>
      </c>
      <c r="I12282" s="35">
        <f>E12282/D12282</f>
        <v>0.12119287891988986</v>
      </c>
      <c r="J12282" s="3">
        <v>410</v>
      </c>
      <c r="K12282" s="26">
        <v>0.14599999999999999</v>
      </c>
      <c r="L12282" s="4" t="b">
        <v>0</v>
      </c>
      <c r="M12282" s="4" t="s">
        <v>57</v>
      </c>
      <c r="N12282" s="35">
        <f>'Landed Freight Margin Tool'!$D$4</f>
        <v>0.58708499999999997</v>
      </c>
      <c r="O12282" s="30">
        <f>(MAX($F12282,MIN(0.18*$D12282,$F12282*(1+$N12282))))</f>
        <v>1859.1748524000002</v>
      </c>
      <c r="P12282" s="35">
        <f>O12282/D12282</f>
        <v>0.12479576448508299</v>
      </c>
    </row>
    <row r="12283" spans="1:16" x14ac:dyDescent="0.3">
      <c r="A12283" s="2">
        <v>45041</v>
      </c>
      <c r="B12283" s="3" t="s">
        <v>11822</v>
      </c>
      <c r="C12283" s="4" t="s">
        <v>11823</v>
      </c>
      <c r="D12283" s="27">
        <v>15467.39</v>
      </c>
      <c r="E12283" s="27">
        <v>1877.84</v>
      </c>
      <c r="F12283" s="27">
        <v>1042.58</v>
      </c>
      <c r="G12283" s="26">
        <f>(E12283-F12283)/E12283</f>
        <v>0.44479827887359946</v>
      </c>
      <c r="H12283" s="27">
        <f>E12283-F12283</f>
        <v>835.26</v>
      </c>
      <c r="I12283" s="35">
        <f>E12283/D12283</f>
        <v>0.12140639112351857</v>
      </c>
      <c r="J12283" s="3">
        <v>1612.12</v>
      </c>
      <c r="K12283" s="26">
        <v>0.22</v>
      </c>
      <c r="L12283" s="4" t="b">
        <v>1</v>
      </c>
      <c r="M12283" s="4" t="s">
        <v>57</v>
      </c>
      <c r="N12283" s="35">
        <f>'Landed Freight Margin Tool'!$D$4</f>
        <v>0.58708499999999997</v>
      </c>
      <c r="O12283" s="30">
        <f>(MAX($F12283,MIN(0.18*$D12283,$F12283*(1+$N12283))))</f>
        <v>1654.6630792999999</v>
      </c>
      <c r="P12283" s="35">
        <f>O12283/D12283</f>
        <v>0.10697752363520931</v>
      </c>
    </row>
    <row r="12284" spans="1:16" x14ac:dyDescent="0.3">
      <c r="A12284" s="2">
        <v>45148</v>
      </c>
      <c r="B12284" s="3" t="s">
        <v>2458</v>
      </c>
      <c r="C12284" s="4" t="s">
        <v>2459</v>
      </c>
      <c r="D12284" s="27">
        <v>606.15</v>
      </c>
      <c r="E12284" s="27">
        <v>73.63</v>
      </c>
      <c r="F12284" s="27">
        <v>30.95</v>
      </c>
      <c r="G12284" s="26">
        <f>(E12284-F12284)/E12284</f>
        <v>0.57965503191633838</v>
      </c>
      <c r="H12284" s="27">
        <f>E12284-F12284</f>
        <v>42.679999999999993</v>
      </c>
      <c r="I12284" s="35">
        <f>E12284/D12284</f>
        <v>0.12147158294151612</v>
      </c>
      <c r="J12284" s="3">
        <v>0</v>
      </c>
      <c r="K12284" s="26">
        <v>0</v>
      </c>
      <c r="L12284" s="4" t="b">
        <v>0</v>
      </c>
      <c r="M12284" s="4" t="s">
        <v>57</v>
      </c>
      <c r="N12284" s="35">
        <f>'Landed Freight Margin Tool'!$D$4</f>
        <v>0.58708499999999997</v>
      </c>
      <c r="O12284" s="30">
        <f>(MAX($F12284,MIN(0.18*$D12284,$F12284*(1+$N12284))))</f>
        <v>49.120280749999999</v>
      </c>
      <c r="P12284" s="35">
        <f>O12284/D12284</f>
        <v>8.1036510352223048E-2</v>
      </c>
    </row>
    <row r="12285" spans="1:16" x14ac:dyDescent="0.3">
      <c r="A12285" s="2">
        <v>45051</v>
      </c>
      <c r="B12285" s="3" t="s">
        <v>16437</v>
      </c>
      <c r="C12285" s="4" t="s">
        <v>16438</v>
      </c>
      <c r="D12285" s="27">
        <v>17889.099999999999</v>
      </c>
      <c r="E12285" s="27">
        <v>2174.16</v>
      </c>
      <c r="F12285" s="27">
        <v>1455.62</v>
      </c>
      <c r="G12285" s="26">
        <f>(E12285-F12285)/E12285</f>
        <v>0.33049085623873131</v>
      </c>
      <c r="H12285" s="27">
        <f>E12285-F12285</f>
        <v>718.54</v>
      </c>
      <c r="I12285" s="35">
        <f>E12285/D12285</f>
        <v>0.1215354601405325</v>
      </c>
      <c r="J12285" s="3">
        <v>4818.3999999999996</v>
      </c>
      <c r="K12285" s="26">
        <v>0.20799999999999999</v>
      </c>
      <c r="L12285" s="4" t="b">
        <v>1</v>
      </c>
      <c r="M12285" s="4" t="s">
        <v>57</v>
      </c>
      <c r="N12285" s="35">
        <f>'Landed Freight Margin Tool'!$D$4</f>
        <v>0.58708499999999997</v>
      </c>
      <c r="O12285" s="30">
        <f>(MAX($F12285,MIN(0.18*$D12285,$F12285*(1+$N12285))))</f>
        <v>2310.1926677000001</v>
      </c>
      <c r="P12285" s="35">
        <f>O12285/D12285</f>
        <v>0.12913968101805012</v>
      </c>
    </row>
    <row r="12286" spans="1:16" x14ac:dyDescent="0.3">
      <c r="A12286" s="2">
        <v>45155</v>
      </c>
      <c r="B12286" s="3" t="s">
        <v>5876</v>
      </c>
      <c r="C12286" s="4" t="s">
        <v>5877</v>
      </c>
      <c r="D12286" s="27">
        <v>12924.06</v>
      </c>
      <c r="E12286" s="27">
        <v>1570.95</v>
      </c>
      <c r="F12286" s="27">
        <v>1470.5</v>
      </c>
      <c r="G12286" s="26">
        <f>(E12286-F12286)/E12286</f>
        <v>6.3942200579267347E-2</v>
      </c>
      <c r="H12286" s="27">
        <f>E12286-F12286</f>
        <v>100.45000000000005</v>
      </c>
      <c r="I12286" s="35">
        <f>E12286/D12286</f>
        <v>0.12155236048114912</v>
      </c>
      <c r="J12286" s="3">
        <v>8228</v>
      </c>
      <c r="K12286" s="26">
        <v>0.2</v>
      </c>
      <c r="L12286" s="4" t="b">
        <v>1</v>
      </c>
      <c r="M12286" s="4" t="s">
        <v>57</v>
      </c>
      <c r="N12286" s="35">
        <f>'Landed Freight Margin Tool'!$D$4</f>
        <v>0.58708499999999997</v>
      </c>
      <c r="O12286" s="30">
        <f>(MAX($F12286,MIN(0.18*$D12286,$F12286*(1+$N12286))))</f>
        <v>2326.3307999999997</v>
      </c>
      <c r="P12286" s="35">
        <f>O12286/D12286</f>
        <v>0.18</v>
      </c>
    </row>
    <row r="12287" spans="1:16" x14ac:dyDescent="0.3">
      <c r="A12287" s="2">
        <v>45077</v>
      </c>
      <c r="B12287" s="3" t="s">
        <v>2356</v>
      </c>
      <c r="C12287" s="4" t="s">
        <v>2357</v>
      </c>
      <c r="D12287" s="27">
        <v>5870.85</v>
      </c>
      <c r="E12287" s="27">
        <v>714.08</v>
      </c>
      <c r="F12287" s="27">
        <v>367.73</v>
      </c>
      <c r="G12287" s="26">
        <f>(E12287-F12287)/E12287</f>
        <v>0.48502968855030248</v>
      </c>
      <c r="H12287" s="27">
        <f>E12287-F12287</f>
        <v>346.35</v>
      </c>
      <c r="I12287" s="35">
        <f>E12287/D12287</f>
        <v>0.12163145030106373</v>
      </c>
      <c r="J12287" s="3">
        <v>2941.48</v>
      </c>
      <c r="K12287" s="26">
        <v>0.23300000000000001</v>
      </c>
      <c r="L12287" s="4" t="b">
        <v>1</v>
      </c>
      <c r="M12287" s="4" t="s">
        <v>57</v>
      </c>
      <c r="N12287" s="35">
        <f>'Landed Freight Margin Tool'!$D$4</f>
        <v>0.58708499999999997</v>
      </c>
      <c r="O12287" s="30">
        <f>(MAX($F12287,MIN(0.18*$D12287,$F12287*(1+$N12287))))</f>
        <v>583.61876705000009</v>
      </c>
      <c r="P12287" s="35">
        <f>O12287/D12287</f>
        <v>9.9409585843617199E-2</v>
      </c>
    </row>
    <row r="12288" spans="1:16" x14ac:dyDescent="0.3">
      <c r="A12288" s="2">
        <v>44937</v>
      </c>
      <c r="B12288" s="3" t="s">
        <v>15328</v>
      </c>
      <c r="C12288" s="4" t="s">
        <v>7257</v>
      </c>
      <c r="D12288" s="27">
        <v>20421.97</v>
      </c>
      <c r="E12288" s="27">
        <v>2486.35</v>
      </c>
      <c r="F12288" s="27">
        <v>1569.51</v>
      </c>
      <c r="G12288" s="26">
        <f>(E12288-F12288)/E12288</f>
        <v>0.36874937156876542</v>
      </c>
      <c r="H12288" s="27">
        <f>E12288-F12288</f>
        <v>916.83999999999992</v>
      </c>
      <c r="I12288" s="35">
        <f>E12288/D12288</f>
        <v>0.12174878329563699</v>
      </c>
      <c r="J12288" s="3">
        <v>8536.2000000000007</v>
      </c>
      <c r="K12288" s="26">
        <v>0.18099999999999999</v>
      </c>
      <c r="L12288" s="4" t="b">
        <v>1</v>
      </c>
      <c r="M12288" s="4" t="s">
        <v>57</v>
      </c>
      <c r="N12288" s="35">
        <f>'Landed Freight Margin Tool'!$D$4</f>
        <v>0.58708499999999997</v>
      </c>
      <c r="O12288" s="30">
        <f>(MAX($F12288,MIN(0.18*$D12288,$F12288*(1+$N12288))))</f>
        <v>2490.9457783500002</v>
      </c>
      <c r="P12288" s="35">
        <f>O12288/D12288</f>
        <v>0.12197382418787218</v>
      </c>
    </row>
    <row r="12289" spans="1:16" x14ac:dyDescent="0.3">
      <c r="A12289" s="2">
        <v>44952</v>
      </c>
      <c r="B12289" s="3" t="s">
        <v>21795</v>
      </c>
      <c r="C12289" s="4" t="s">
        <v>21796</v>
      </c>
      <c r="D12289" s="27">
        <v>8883.15</v>
      </c>
      <c r="E12289" s="27">
        <v>1082.56</v>
      </c>
      <c r="F12289" s="27">
        <v>646.78</v>
      </c>
      <c r="G12289" s="26">
        <f>(E12289-F12289)/E12289</f>
        <v>0.40254581732190364</v>
      </c>
      <c r="H12289" s="27">
        <f>E12289-F12289</f>
        <v>435.78</v>
      </c>
      <c r="I12289" s="35">
        <f>E12289/D12289</f>
        <v>0.12186668017538824</v>
      </c>
      <c r="J12289" s="3">
        <v>3076.06</v>
      </c>
      <c r="K12289" s="26">
        <v>0.252</v>
      </c>
      <c r="L12289" s="4" t="b">
        <v>1</v>
      </c>
      <c r="M12289" s="4" t="s">
        <v>57</v>
      </c>
      <c r="N12289" s="35">
        <f>'Landed Freight Margin Tool'!$D$4</f>
        <v>0.58708499999999997</v>
      </c>
      <c r="O12289" s="30">
        <f>(MAX($F12289,MIN(0.18*$D12289,$F12289*(1+$N12289))))</f>
        <v>1026.4948363000001</v>
      </c>
      <c r="P12289" s="35">
        <f>O12289/D12289</f>
        <v>0.11555527445782185</v>
      </c>
    </row>
    <row r="12290" spans="1:16" x14ac:dyDescent="0.3">
      <c r="A12290" s="2">
        <v>45044</v>
      </c>
      <c r="B12290" s="3" t="s">
        <v>10791</v>
      </c>
      <c r="C12290" s="4" t="s">
        <v>10792</v>
      </c>
      <c r="D12290" s="27">
        <v>3625.49</v>
      </c>
      <c r="E12290" s="27">
        <v>442.08</v>
      </c>
      <c r="F12290" s="27">
        <v>234.58</v>
      </c>
      <c r="G12290" s="26">
        <f>(E12290-F12290)/E12290</f>
        <v>0.46937205935577264</v>
      </c>
      <c r="H12290" s="27">
        <f>E12290-F12290</f>
        <v>207.49999999999997</v>
      </c>
      <c r="I12290" s="35">
        <f>E12290/D12290</f>
        <v>0.1219366209808881</v>
      </c>
      <c r="J12290" s="3">
        <v>5726</v>
      </c>
      <c r="K12290" s="26">
        <v>0.219</v>
      </c>
      <c r="L12290" s="4" t="b">
        <v>1</v>
      </c>
      <c r="M12290" s="4" t="s">
        <v>57</v>
      </c>
      <c r="N12290" s="35">
        <f>'Landed Freight Margin Tool'!$D$4</f>
        <v>0.58708499999999997</v>
      </c>
      <c r="O12290" s="30">
        <f>(MAX($F12290,MIN(0.18*$D12290,$F12290*(1+$N12290))))</f>
        <v>372.29839930000003</v>
      </c>
      <c r="P12290" s="35">
        <f>O12290/D12290</f>
        <v>0.1026891259664211</v>
      </c>
    </row>
    <row r="12291" spans="1:16" x14ac:dyDescent="0.3">
      <c r="A12291" s="2">
        <v>45005</v>
      </c>
      <c r="B12291" s="3" t="s">
        <v>19968</v>
      </c>
      <c r="C12291" s="4" t="s">
        <v>19969</v>
      </c>
      <c r="D12291" s="27">
        <v>18403.330000000002</v>
      </c>
      <c r="E12291" s="27">
        <v>2248.31</v>
      </c>
      <c r="F12291" s="27">
        <v>1133.92</v>
      </c>
      <c r="G12291" s="26">
        <f>(E12291-F12291)/E12291</f>
        <v>0.49565673772744856</v>
      </c>
      <c r="H12291" s="27">
        <f>E12291-F12291</f>
        <v>1114.3899999999999</v>
      </c>
      <c r="I12291" s="35">
        <f>E12291/D12291</f>
        <v>0.12216865099957452</v>
      </c>
      <c r="J12291" s="3">
        <v>6460.74</v>
      </c>
      <c r="K12291" s="26">
        <v>0.30099999999999999</v>
      </c>
      <c r="L12291" s="4" t="b">
        <v>1</v>
      </c>
      <c r="M12291" s="4" t="s">
        <v>57</v>
      </c>
      <c r="N12291" s="35">
        <f>'Landed Freight Margin Tool'!$D$4</f>
        <v>0.58708499999999997</v>
      </c>
      <c r="O12291" s="30">
        <f>(MAX($F12291,MIN(0.18*$D12291,$F12291*(1+$N12291))))</f>
        <v>1799.6274232000003</v>
      </c>
      <c r="P12291" s="35">
        <f>O12291/D12291</f>
        <v>9.7788140689755609E-2</v>
      </c>
    </row>
    <row r="12292" spans="1:16" x14ac:dyDescent="0.3">
      <c r="A12292" s="2">
        <v>45289</v>
      </c>
      <c r="B12292" s="3" t="s">
        <v>10528</v>
      </c>
      <c r="C12292" s="4" t="s">
        <v>10529</v>
      </c>
      <c r="D12292" s="27">
        <v>17758.97</v>
      </c>
      <c r="E12292" s="27">
        <v>2170.81</v>
      </c>
      <c r="F12292" s="27">
        <v>1212.03</v>
      </c>
      <c r="G12292" s="26">
        <f>(E12292-F12292)/E12292</f>
        <v>0.44166923867127938</v>
      </c>
      <c r="H12292" s="27">
        <f>E12292-F12292</f>
        <v>958.78</v>
      </c>
      <c r="I12292" s="35">
        <f>E12292/D12292</f>
        <v>0.12223738201033055</v>
      </c>
      <c r="J12292" s="3">
        <v>939.52</v>
      </c>
      <c r="K12292" s="26">
        <v>0.22</v>
      </c>
      <c r="L12292" s="4" t="b">
        <v>1</v>
      </c>
      <c r="M12292" s="4" t="s">
        <v>57</v>
      </c>
      <c r="N12292" s="35">
        <f>'Landed Freight Margin Tool'!$D$4</f>
        <v>0.58708499999999997</v>
      </c>
      <c r="O12292" s="30">
        <f>(MAX($F12292,MIN(0.18*$D12292,$F12292*(1+$N12292))))</f>
        <v>1923.5946325500001</v>
      </c>
      <c r="P12292" s="35">
        <f>O12292/D12292</f>
        <v>0.10831679047546114</v>
      </c>
    </row>
    <row r="12293" spans="1:16" x14ac:dyDescent="0.3">
      <c r="A12293" s="2">
        <v>45155</v>
      </c>
      <c r="B12293" s="3" t="s">
        <v>13965</v>
      </c>
      <c r="C12293" s="4" t="s">
        <v>13966</v>
      </c>
      <c r="D12293" s="27">
        <v>14466.84</v>
      </c>
      <c r="E12293" s="27">
        <v>1768.72</v>
      </c>
      <c r="F12293" s="27">
        <v>1157.94</v>
      </c>
      <c r="G12293" s="26">
        <f>(E12293-F12293)/E12293</f>
        <v>0.34532317155909353</v>
      </c>
      <c r="H12293" s="27">
        <f>E12293-F12293</f>
        <v>610.78</v>
      </c>
      <c r="I12293" s="35">
        <f>E12293/D12293</f>
        <v>0.12226028628228418</v>
      </c>
      <c r="J12293" s="3">
        <v>3913.04</v>
      </c>
      <c r="K12293" s="26">
        <v>0.22</v>
      </c>
      <c r="L12293" s="4" t="b">
        <v>1</v>
      </c>
      <c r="M12293" s="4" t="s">
        <v>57</v>
      </c>
      <c r="N12293" s="35">
        <f>'Landed Freight Margin Tool'!$D$4</f>
        <v>0.58708499999999997</v>
      </c>
      <c r="O12293" s="30">
        <f>(MAX($F12293,MIN(0.18*$D12293,$F12293*(1+$N12293))))</f>
        <v>1837.7492049000002</v>
      </c>
      <c r="P12293" s="35">
        <f>O12293/D12293</f>
        <v>0.12703183313702235</v>
      </c>
    </row>
    <row r="12294" spans="1:16" x14ac:dyDescent="0.3">
      <c r="A12294" s="2">
        <v>45009</v>
      </c>
      <c r="B12294" s="3" t="s">
        <v>18726</v>
      </c>
      <c r="C12294" s="4" t="s">
        <v>18727</v>
      </c>
      <c r="D12294" s="27">
        <v>12399</v>
      </c>
      <c r="E12294" s="27">
        <v>1516.96</v>
      </c>
      <c r="F12294" s="27">
        <v>852.38</v>
      </c>
      <c r="G12294" s="26">
        <f>(E12294-F12294)/E12294</f>
        <v>0.43809988397848332</v>
      </c>
      <c r="H12294" s="27">
        <f>E12294-F12294</f>
        <v>664.58</v>
      </c>
      <c r="I12294" s="35">
        <f>E12294/D12294</f>
        <v>0.12234535043148641</v>
      </c>
      <c r="J12294" s="3">
        <v>45502.44</v>
      </c>
      <c r="K12294" s="26">
        <v>0.23400000000000001</v>
      </c>
      <c r="L12294" s="4" t="b">
        <v>1</v>
      </c>
      <c r="M12294" s="4" t="s">
        <v>57</v>
      </c>
      <c r="N12294" s="35">
        <f>'Landed Freight Margin Tool'!$D$4</f>
        <v>0.58708499999999997</v>
      </c>
      <c r="O12294" s="30">
        <f>(MAX($F12294,MIN(0.18*$D12294,$F12294*(1+$N12294))))</f>
        <v>1352.7995123000001</v>
      </c>
      <c r="P12294" s="35">
        <f>O12294/D12294</f>
        <v>0.10910553369626583</v>
      </c>
    </row>
    <row r="12295" spans="1:16" x14ac:dyDescent="0.3">
      <c r="A12295" s="2">
        <v>45048</v>
      </c>
      <c r="B12295" s="3" t="s">
        <v>14036</v>
      </c>
      <c r="C12295" s="4" t="s">
        <v>14037</v>
      </c>
      <c r="D12295" s="27">
        <v>22810.73</v>
      </c>
      <c r="E12295" s="27">
        <v>2792.68</v>
      </c>
      <c r="F12295" s="27">
        <v>2151.33</v>
      </c>
      <c r="G12295" s="26">
        <f>(E12295-F12295)/E12295</f>
        <v>0.22965395247575804</v>
      </c>
      <c r="H12295" s="27">
        <f>E12295-F12295</f>
        <v>641.34999999999991</v>
      </c>
      <c r="I12295" s="35">
        <f>E12295/D12295</f>
        <v>0.12242834841322482</v>
      </c>
      <c r="J12295" s="3">
        <v>0</v>
      </c>
      <c r="K12295" s="26">
        <v>0</v>
      </c>
      <c r="L12295" s="4" t="b">
        <v>0</v>
      </c>
      <c r="M12295" s="4" t="s">
        <v>57</v>
      </c>
      <c r="N12295" s="35">
        <f>'Landed Freight Margin Tool'!$D$4</f>
        <v>0.58708499999999997</v>
      </c>
      <c r="O12295" s="30">
        <f>(MAX($F12295,MIN(0.18*$D12295,$F12295*(1+$N12295))))</f>
        <v>3414.34357305</v>
      </c>
      <c r="P12295" s="35">
        <f>O12295/D12295</f>
        <v>0.14968146889862796</v>
      </c>
    </row>
    <row r="12296" spans="1:16" x14ac:dyDescent="0.3">
      <c r="A12296" s="2">
        <v>45044</v>
      </c>
      <c r="B12296" s="3" t="s">
        <v>6484</v>
      </c>
      <c r="C12296" s="4" t="s">
        <v>6485</v>
      </c>
      <c r="D12296" s="27">
        <v>14995.76</v>
      </c>
      <c r="E12296" s="27">
        <v>1836.65</v>
      </c>
      <c r="F12296" s="27">
        <v>965.47</v>
      </c>
      <c r="G12296" s="26">
        <f>(E12296-F12296)/E12296</f>
        <v>0.4743309830397735</v>
      </c>
      <c r="H12296" s="27">
        <f>E12296-F12296</f>
        <v>871.18000000000006</v>
      </c>
      <c r="I12296" s="35">
        <f>E12296/D12296</f>
        <v>0.12247795376826516</v>
      </c>
      <c r="J12296" s="3">
        <v>4599.96</v>
      </c>
      <c r="K12296" s="26">
        <v>0.28100000000000003</v>
      </c>
      <c r="L12296" s="4" t="b">
        <v>1</v>
      </c>
      <c r="M12296" s="4" t="s">
        <v>57</v>
      </c>
      <c r="N12296" s="35">
        <f>'Landed Freight Margin Tool'!$D$4</f>
        <v>0.58708499999999997</v>
      </c>
      <c r="O12296" s="30">
        <f>(MAX($F12296,MIN(0.18*$D12296,$F12296*(1+$N12296))))</f>
        <v>1532.2829549500002</v>
      </c>
      <c r="P12296" s="35">
        <f>O12296/D12296</f>
        <v>0.10218108018199812</v>
      </c>
    </row>
    <row r="12297" spans="1:16" x14ac:dyDescent="0.3">
      <c r="A12297" s="2">
        <v>45190</v>
      </c>
      <c r="B12297" s="3" t="s">
        <v>10884</v>
      </c>
      <c r="C12297" s="4" t="s">
        <v>10885</v>
      </c>
      <c r="D12297" s="27">
        <v>18831.490000000002</v>
      </c>
      <c r="E12297" s="27">
        <v>2308.4699999999998</v>
      </c>
      <c r="F12297" s="27">
        <v>1498.6</v>
      </c>
      <c r="G12297" s="26">
        <f>(E12297-F12297)/E12297</f>
        <v>0.35082543849389419</v>
      </c>
      <c r="H12297" s="27">
        <f>E12297-F12297</f>
        <v>809.86999999999989</v>
      </c>
      <c r="I12297" s="35">
        <f>E12297/D12297</f>
        <v>0.1225856265223835</v>
      </c>
      <c r="J12297" s="3">
        <v>3997.79</v>
      </c>
      <c r="K12297" s="26">
        <v>0.214</v>
      </c>
      <c r="L12297" s="4" t="b">
        <v>1</v>
      </c>
      <c r="M12297" s="4" t="s">
        <v>57</v>
      </c>
      <c r="N12297" s="35">
        <f>'Landed Freight Margin Tool'!$D$4</f>
        <v>0.58708499999999997</v>
      </c>
      <c r="O12297" s="30">
        <f>(MAX($F12297,MIN(0.18*$D12297,$F12297*(1+$N12297))))</f>
        <v>2378.405581</v>
      </c>
      <c r="P12297" s="35">
        <f>O12297/D12297</f>
        <v>0.12629938369189053</v>
      </c>
    </row>
    <row r="12298" spans="1:16" x14ac:dyDescent="0.3">
      <c r="A12298" s="2">
        <v>45188</v>
      </c>
      <c r="B12298" s="3" t="s">
        <v>784</v>
      </c>
      <c r="C12298" s="4" t="s">
        <v>785</v>
      </c>
      <c r="D12298" s="27">
        <v>11401</v>
      </c>
      <c r="E12298" s="27">
        <v>1398.81</v>
      </c>
      <c r="F12298" s="27">
        <v>991.42</v>
      </c>
      <c r="G12298" s="26">
        <f>(E12298-F12298)/E12298</f>
        <v>0.29124041149262586</v>
      </c>
      <c r="H12298" s="27">
        <f>E12298-F12298</f>
        <v>407.39</v>
      </c>
      <c r="I12298" s="35">
        <f>E12298/D12298</f>
        <v>0.12269186913428647</v>
      </c>
      <c r="J12298" s="3">
        <v>1478.23</v>
      </c>
      <c r="K12298" s="26">
        <v>0.193</v>
      </c>
      <c r="L12298" s="4" t="b">
        <v>1</v>
      </c>
      <c r="M12298" s="4" t="s">
        <v>57</v>
      </c>
      <c r="N12298" s="35">
        <f>'Landed Freight Margin Tool'!$D$4</f>
        <v>0.58708499999999997</v>
      </c>
      <c r="O12298" s="30">
        <f>(MAX($F12298,MIN(0.18*$D12298,$F12298*(1+$N12298))))</f>
        <v>1573.4678107</v>
      </c>
      <c r="P12298" s="35">
        <f>O12298/D12298</f>
        <v>0.13801138590474518</v>
      </c>
    </row>
    <row r="12299" spans="1:16" x14ac:dyDescent="0.3">
      <c r="A12299" s="2">
        <v>45099</v>
      </c>
      <c r="B12299" s="3" t="s">
        <v>16012</v>
      </c>
      <c r="C12299" s="4" t="s">
        <v>16013</v>
      </c>
      <c r="D12299" s="27">
        <v>24985.67</v>
      </c>
      <c r="E12299" s="27">
        <v>3067.96</v>
      </c>
      <c r="F12299" s="27">
        <v>2099.9499999999998</v>
      </c>
      <c r="G12299" s="26">
        <f>(E12299-F12299)/E12299</f>
        <v>0.31552236665406336</v>
      </c>
      <c r="H12299" s="27">
        <f>E12299-F12299</f>
        <v>968.01000000000022</v>
      </c>
      <c r="I12299" s="35">
        <f>E12299/D12299</f>
        <v>0.12278878253014629</v>
      </c>
      <c r="J12299" s="3">
        <v>51.96</v>
      </c>
      <c r="K12299" s="26">
        <v>0.247</v>
      </c>
      <c r="L12299" s="4" t="b">
        <v>1</v>
      </c>
      <c r="M12299" s="4" t="s">
        <v>57</v>
      </c>
      <c r="N12299" s="35">
        <f>'Landed Freight Margin Tool'!$D$4</f>
        <v>0.58708499999999997</v>
      </c>
      <c r="O12299" s="30">
        <f>(MAX($F12299,MIN(0.18*$D12299,$F12299*(1+$N12299))))</f>
        <v>3332.7991457499998</v>
      </c>
      <c r="P12299" s="35">
        <f>O12299/D12299</f>
        <v>0.1333884240746796</v>
      </c>
    </row>
    <row r="12300" spans="1:16" x14ac:dyDescent="0.3">
      <c r="A12300" s="2">
        <v>44945</v>
      </c>
      <c r="B12300" s="3" t="s">
        <v>5728</v>
      </c>
      <c r="C12300" s="4" t="s">
        <v>5729</v>
      </c>
      <c r="D12300" s="27">
        <v>16439.990000000002</v>
      </c>
      <c r="E12300" s="27">
        <v>2020.34</v>
      </c>
      <c r="F12300" s="27">
        <v>1209.33</v>
      </c>
      <c r="G12300" s="26">
        <f>(E12300-F12300)/E12300</f>
        <v>0.40142253284100698</v>
      </c>
      <c r="H12300" s="27">
        <f>E12300-F12300</f>
        <v>811.01</v>
      </c>
      <c r="I12300" s="35">
        <f>E12300/D12300</f>
        <v>0.12289180224562178</v>
      </c>
      <c r="J12300" s="3">
        <v>449.27</v>
      </c>
      <c r="K12300" s="26">
        <v>0.45600000000000002</v>
      </c>
      <c r="L12300" s="4" t="b">
        <v>1</v>
      </c>
      <c r="M12300" s="4" t="s">
        <v>57</v>
      </c>
      <c r="N12300" s="35">
        <f>'Landed Freight Margin Tool'!$D$4</f>
        <v>0.58708499999999997</v>
      </c>
      <c r="O12300" s="30">
        <f>(MAX($F12300,MIN(0.18*$D12300,$F12300*(1+$N12300))))</f>
        <v>1919.3095030499999</v>
      </c>
      <c r="P12300" s="35">
        <f>O12300/D12300</f>
        <v>0.11674639115048122</v>
      </c>
    </row>
    <row r="12301" spans="1:16" x14ac:dyDescent="0.3">
      <c r="A12301" s="2">
        <v>45251</v>
      </c>
      <c r="B12301" s="3" t="s">
        <v>17550</v>
      </c>
      <c r="C12301" s="4" t="s">
        <v>17551</v>
      </c>
      <c r="D12301" s="27">
        <v>12517.94</v>
      </c>
      <c r="E12301" s="27">
        <v>1538.79</v>
      </c>
      <c r="F12301" s="27">
        <v>918.94</v>
      </c>
      <c r="G12301" s="26">
        <f>(E12301-F12301)/E12301</f>
        <v>0.40281649867753228</v>
      </c>
      <c r="H12301" s="27">
        <f>E12301-F12301</f>
        <v>619.84999999999991</v>
      </c>
      <c r="I12301" s="35">
        <f>E12301/D12301</f>
        <v>0.12292677549181415</v>
      </c>
      <c r="J12301" s="3">
        <v>3475.16</v>
      </c>
      <c r="K12301" s="26">
        <v>0.22</v>
      </c>
      <c r="L12301" s="4" t="b">
        <v>1</v>
      </c>
      <c r="M12301" s="4" t="s">
        <v>57</v>
      </c>
      <c r="N12301" s="35">
        <f>'Landed Freight Margin Tool'!$D$4</f>
        <v>0.58708499999999997</v>
      </c>
      <c r="O12301" s="30">
        <f>(MAX($F12301,MIN(0.18*$D12301,$F12301*(1+$N12301))))</f>
        <v>1458.4358899000001</v>
      </c>
      <c r="P12301" s="35">
        <f>O12301/D12301</f>
        <v>0.11650765939923023</v>
      </c>
    </row>
    <row r="12302" spans="1:16" x14ac:dyDescent="0.3">
      <c r="A12302" s="2">
        <v>45051</v>
      </c>
      <c r="B12302" s="3" t="s">
        <v>8378</v>
      </c>
      <c r="C12302" s="4" t="s">
        <v>8379</v>
      </c>
      <c r="D12302" s="27">
        <v>17014.28</v>
      </c>
      <c r="E12302" s="27">
        <v>2093.0500000000002</v>
      </c>
      <c r="F12302" s="27">
        <v>1499.89</v>
      </c>
      <c r="G12302" s="26">
        <f>(E12302-F12302)/E12302</f>
        <v>0.28339504550775185</v>
      </c>
      <c r="H12302" s="27">
        <f>E12302-F12302</f>
        <v>593.16000000000008</v>
      </c>
      <c r="I12302" s="35">
        <f>E12302/D12302</f>
        <v>0.12301725374215074</v>
      </c>
      <c r="J12302" s="3">
        <v>2814.24</v>
      </c>
      <c r="K12302" s="26">
        <v>0.22</v>
      </c>
      <c r="L12302" s="4" t="b">
        <v>1</v>
      </c>
      <c r="M12302" s="4" t="s">
        <v>57</v>
      </c>
      <c r="N12302" s="35">
        <f>'Landed Freight Margin Tool'!$D$4</f>
        <v>0.58708499999999997</v>
      </c>
      <c r="O12302" s="30">
        <f>(MAX($F12302,MIN(0.18*$D12302,$F12302*(1+$N12302))))</f>
        <v>2380.4529206500001</v>
      </c>
      <c r="P12302" s="35">
        <f>O12302/D12302</f>
        <v>0.13990911873144207</v>
      </c>
    </row>
    <row r="12303" spans="1:16" x14ac:dyDescent="0.3">
      <c r="A12303" s="2">
        <v>45083</v>
      </c>
      <c r="B12303" s="3" t="s">
        <v>16840</v>
      </c>
      <c r="C12303" s="4" t="s">
        <v>16841</v>
      </c>
      <c r="D12303" s="27">
        <v>23356.04</v>
      </c>
      <c r="E12303" s="27">
        <v>2873.85</v>
      </c>
      <c r="F12303" s="27">
        <v>1535.19</v>
      </c>
      <c r="G12303" s="26">
        <f>(E12303-F12303)/E12303</f>
        <v>0.46580719244219421</v>
      </c>
      <c r="H12303" s="27">
        <f>E12303-F12303</f>
        <v>1338.6599999999999</v>
      </c>
      <c r="I12303" s="35">
        <f>E12303/D12303</f>
        <v>0.12304525938472445</v>
      </c>
      <c r="J12303" s="3">
        <v>7128</v>
      </c>
      <c r="K12303" s="26">
        <v>0.13600000000000001</v>
      </c>
      <c r="L12303" s="4" t="b">
        <v>0</v>
      </c>
      <c r="M12303" s="4" t="s">
        <v>57</v>
      </c>
      <c r="N12303" s="35">
        <f>'Landed Freight Margin Tool'!$D$4</f>
        <v>0.58708499999999997</v>
      </c>
      <c r="O12303" s="30">
        <f>(MAX($F12303,MIN(0.18*$D12303,$F12303*(1+$N12303))))</f>
        <v>2436.4770211500004</v>
      </c>
      <c r="P12303" s="35">
        <f>O12303/D12303</f>
        <v>0.10431892654533903</v>
      </c>
    </row>
    <row r="12304" spans="1:16" x14ac:dyDescent="0.3">
      <c r="A12304" s="2">
        <v>45022</v>
      </c>
      <c r="B12304" s="3" t="s">
        <v>13099</v>
      </c>
      <c r="C12304" s="4" t="s">
        <v>9137</v>
      </c>
      <c r="D12304" s="27">
        <v>3644.88</v>
      </c>
      <c r="E12304" s="27">
        <v>448.57</v>
      </c>
      <c r="F12304" s="27">
        <v>276.89999999999998</v>
      </c>
      <c r="G12304" s="26">
        <f>(E12304-F12304)/E12304</f>
        <v>0.38270504046191234</v>
      </c>
      <c r="H12304" s="27">
        <f>E12304-F12304</f>
        <v>171.67000000000002</v>
      </c>
      <c r="I12304" s="35">
        <f>E12304/D12304</f>
        <v>0.12306852351792102</v>
      </c>
      <c r="J12304" s="3">
        <v>99.71</v>
      </c>
      <c r="K12304" s="26">
        <v>0.22</v>
      </c>
      <c r="L12304" s="4" t="b">
        <v>1</v>
      </c>
      <c r="M12304" s="4" t="s">
        <v>57</v>
      </c>
      <c r="N12304" s="35">
        <f>'Landed Freight Margin Tool'!$D$4</f>
        <v>0.58708499999999997</v>
      </c>
      <c r="O12304" s="30">
        <f>(MAX($F12304,MIN(0.18*$D12304,$F12304*(1+$N12304))))</f>
        <v>439.46383650000001</v>
      </c>
      <c r="P12304" s="35">
        <f>O12304/D12304</f>
        <v>0.12057017967669717</v>
      </c>
    </row>
    <row r="12305" spans="1:16" x14ac:dyDescent="0.3">
      <c r="A12305" s="2">
        <v>45190</v>
      </c>
      <c r="B12305" s="3" t="s">
        <v>2014</v>
      </c>
      <c r="C12305" s="4" t="s">
        <v>2015</v>
      </c>
      <c r="D12305" s="27">
        <v>8153.72</v>
      </c>
      <c r="E12305" s="27">
        <v>1003.58</v>
      </c>
      <c r="F12305" s="27">
        <v>688.62</v>
      </c>
      <c r="G12305" s="26">
        <f>(E12305-F12305)/E12305</f>
        <v>0.31383646545367588</v>
      </c>
      <c r="H12305" s="27">
        <f>E12305-F12305</f>
        <v>314.96000000000004</v>
      </c>
      <c r="I12305" s="35">
        <f>E12305/D12305</f>
        <v>0.12308247033255987</v>
      </c>
      <c r="J12305" s="3">
        <v>4726.97</v>
      </c>
      <c r="K12305" s="26">
        <v>0.153</v>
      </c>
      <c r="L12305" s="4" t="b">
        <v>0</v>
      </c>
      <c r="M12305" s="4" t="s">
        <v>57</v>
      </c>
      <c r="N12305" s="35">
        <f>'Landed Freight Margin Tool'!$D$4</f>
        <v>0.58708499999999997</v>
      </c>
      <c r="O12305" s="30">
        <f>(MAX($F12305,MIN(0.18*$D12305,$F12305*(1+$N12305))))</f>
        <v>1092.8984727</v>
      </c>
      <c r="P12305" s="35">
        <f>O12305/D12305</f>
        <v>0.13403679212678385</v>
      </c>
    </row>
    <row r="12306" spans="1:16" x14ac:dyDescent="0.3">
      <c r="A12306" s="2">
        <v>45016</v>
      </c>
      <c r="B12306" s="3" t="s">
        <v>10773</v>
      </c>
      <c r="C12306" s="4" t="s">
        <v>10774</v>
      </c>
      <c r="D12306" s="27">
        <v>1337.36</v>
      </c>
      <c r="E12306" s="27">
        <v>164.63</v>
      </c>
      <c r="F12306" s="27">
        <v>111.82</v>
      </c>
      <c r="G12306" s="26">
        <f>(E12306-F12306)/E12306</f>
        <v>0.32077993075381162</v>
      </c>
      <c r="H12306" s="27">
        <f>E12306-F12306</f>
        <v>52.81</v>
      </c>
      <c r="I12306" s="35">
        <f>E12306/D12306</f>
        <v>0.1231007357779506</v>
      </c>
      <c r="J12306" s="3">
        <v>17814.669999999998</v>
      </c>
      <c r="K12306" s="26">
        <v>6.7000000000000004E-2</v>
      </c>
      <c r="L12306" s="4" t="b">
        <v>0</v>
      </c>
      <c r="M12306" s="4" t="s">
        <v>57</v>
      </c>
      <c r="N12306" s="35">
        <f>'Landed Freight Margin Tool'!$D$4</f>
        <v>0.58708499999999997</v>
      </c>
      <c r="O12306" s="30">
        <f>(MAX($F12306,MIN(0.18*$D12306,$F12306*(1+$N12306))))</f>
        <v>177.4678447</v>
      </c>
      <c r="P12306" s="35">
        <f>O12306/D12306</f>
        <v>0.13270012913501228</v>
      </c>
    </row>
    <row r="12307" spans="1:16" x14ac:dyDescent="0.3">
      <c r="A12307" s="2">
        <v>45013</v>
      </c>
      <c r="B12307" s="3" t="s">
        <v>3434</v>
      </c>
      <c r="C12307" s="4" t="s">
        <v>3435</v>
      </c>
      <c r="D12307" s="27">
        <v>11428.55</v>
      </c>
      <c r="E12307" s="27">
        <v>1408.81</v>
      </c>
      <c r="F12307" s="27">
        <v>1230.74</v>
      </c>
      <c r="G12307" s="26">
        <f>(E12307-F12307)/E12307</f>
        <v>0.12639745600897206</v>
      </c>
      <c r="H12307" s="27">
        <f>E12307-F12307</f>
        <v>178.06999999999994</v>
      </c>
      <c r="I12307" s="35">
        <f>E12307/D12307</f>
        <v>0.12327110613332401</v>
      </c>
      <c r="J12307" s="3">
        <v>986.48</v>
      </c>
      <c r="K12307" s="26">
        <v>0.22700000000000001</v>
      </c>
      <c r="L12307" s="4" t="b">
        <v>1</v>
      </c>
      <c r="M12307" s="4" t="s">
        <v>57</v>
      </c>
      <c r="N12307" s="35">
        <f>'Landed Freight Margin Tool'!$D$4</f>
        <v>0.58708499999999997</v>
      </c>
      <c r="O12307" s="30">
        <f>(MAX($F12307,MIN(0.18*$D12307,$F12307*(1+$N12307))))</f>
        <v>1953.2889929</v>
      </c>
      <c r="P12307" s="35">
        <f>O12307/D12307</f>
        <v>0.17091310734082626</v>
      </c>
    </row>
    <row r="12308" spans="1:16" x14ac:dyDescent="0.3">
      <c r="A12308" s="2">
        <v>45092</v>
      </c>
      <c r="B12308" s="3" t="s">
        <v>15893</v>
      </c>
      <c r="C12308" s="4" t="s">
        <v>4167</v>
      </c>
      <c r="D12308" s="27">
        <v>11481.5</v>
      </c>
      <c r="E12308" s="27">
        <v>1416.99</v>
      </c>
      <c r="F12308" s="27">
        <v>929.42</v>
      </c>
      <c r="G12308" s="26">
        <f>(E12308-F12308)/E12308</f>
        <v>0.3440885256776689</v>
      </c>
      <c r="H12308" s="27">
        <f>E12308-F12308</f>
        <v>487.57000000000005</v>
      </c>
      <c r="I12308" s="35">
        <f>E12308/D12308</f>
        <v>0.12341505900796934</v>
      </c>
      <c r="J12308" s="3">
        <v>1638.02</v>
      </c>
      <c r="K12308" s="26">
        <v>1.145</v>
      </c>
      <c r="L12308" s="4" t="b">
        <v>1</v>
      </c>
      <c r="M12308" s="4" t="s">
        <v>57</v>
      </c>
      <c r="N12308" s="35">
        <f>'Landed Freight Margin Tool'!$D$4</f>
        <v>0.58708499999999997</v>
      </c>
      <c r="O12308" s="30">
        <f>(MAX($F12308,MIN(0.18*$D12308,$F12308*(1+$N12308))))</f>
        <v>1475.0685407000001</v>
      </c>
      <c r="P12308" s="35">
        <f>O12308/D12308</f>
        <v>0.12847350439402519</v>
      </c>
    </row>
    <row r="12309" spans="1:16" x14ac:dyDescent="0.3">
      <c r="A12309" s="2">
        <v>45119</v>
      </c>
      <c r="B12309" s="3" t="s">
        <v>5704</v>
      </c>
      <c r="C12309" s="4" t="s">
        <v>5705</v>
      </c>
      <c r="D12309" s="27">
        <v>17964.689999999999</v>
      </c>
      <c r="E12309" s="27">
        <v>2217.4699999999998</v>
      </c>
      <c r="F12309" s="27">
        <v>1186.67</v>
      </c>
      <c r="G12309" s="26">
        <f>(E12309-F12309)/E12309</f>
        <v>0.46485409047247533</v>
      </c>
      <c r="H12309" s="27">
        <f>E12309-F12309</f>
        <v>1030.7999999999997</v>
      </c>
      <c r="I12309" s="35">
        <f>E12309/D12309</f>
        <v>0.12343491593787591</v>
      </c>
      <c r="J12309" s="3">
        <v>0</v>
      </c>
      <c r="K12309" s="26">
        <v>0</v>
      </c>
      <c r="L12309" s="4" t="b">
        <v>0</v>
      </c>
      <c r="M12309" s="4" t="s">
        <v>57</v>
      </c>
      <c r="N12309" s="35">
        <f>'Landed Freight Margin Tool'!$D$4</f>
        <v>0.58708499999999997</v>
      </c>
      <c r="O12309" s="30">
        <f>(MAX($F12309,MIN(0.18*$D12309,$F12309*(1+$N12309))))</f>
        <v>1883.3461569500002</v>
      </c>
      <c r="P12309" s="35">
        <f>O12309/D12309</f>
        <v>0.10483599533028404</v>
      </c>
    </row>
    <row r="12310" spans="1:16" x14ac:dyDescent="0.3">
      <c r="A12310" s="2">
        <v>45047</v>
      </c>
      <c r="B12310" s="3" t="s">
        <v>17948</v>
      </c>
      <c r="C12310" s="4" t="s">
        <v>5721</v>
      </c>
      <c r="D12310" s="27">
        <v>7839.21</v>
      </c>
      <c r="E12310" s="27">
        <v>968.54</v>
      </c>
      <c r="F12310" s="27">
        <v>636.89</v>
      </c>
      <c r="G12310" s="26">
        <f>(E12310-F12310)/E12310</f>
        <v>0.34242261548309827</v>
      </c>
      <c r="H12310" s="27">
        <f>E12310-F12310</f>
        <v>331.65</v>
      </c>
      <c r="I12310" s="35">
        <f>E12310/D12310</f>
        <v>0.12355071493173418</v>
      </c>
      <c r="J12310" s="3">
        <v>693.04</v>
      </c>
      <c r="K12310" s="26">
        <v>0.20599999999999999</v>
      </c>
      <c r="L12310" s="4" t="b">
        <v>1</v>
      </c>
      <c r="M12310" s="4" t="s">
        <v>57</v>
      </c>
      <c r="N12310" s="35">
        <f>'Landed Freight Margin Tool'!$D$4</f>
        <v>0.58708499999999997</v>
      </c>
      <c r="O12310" s="30">
        <f>(MAX($F12310,MIN(0.18*$D12310,$F12310*(1+$N12310))))</f>
        <v>1010.79856565</v>
      </c>
      <c r="P12310" s="35">
        <f>O12310/D12310</f>
        <v>0.1289413812935232</v>
      </c>
    </row>
    <row r="12311" spans="1:16" x14ac:dyDescent="0.3">
      <c r="A12311" s="2">
        <v>45275</v>
      </c>
      <c r="B12311" s="3" t="s">
        <v>6978</v>
      </c>
      <c r="C12311" s="4" t="s">
        <v>6979</v>
      </c>
      <c r="D12311" s="27">
        <v>8857.49</v>
      </c>
      <c r="E12311" s="27">
        <v>1094.77</v>
      </c>
      <c r="F12311" s="27">
        <v>775.63</v>
      </c>
      <c r="G12311" s="26">
        <f>(E12311-F12311)/E12311</f>
        <v>0.29151328589566755</v>
      </c>
      <c r="H12311" s="27">
        <f>E12311-F12311</f>
        <v>319.14</v>
      </c>
      <c r="I12311" s="35">
        <f>E12311/D12311</f>
        <v>0.12359822026330258</v>
      </c>
      <c r="J12311" s="3">
        <v>1645.1</v>
      </c>
      <c r="K12311" s="26">
        <v>0.23100000000000001</v>
      </c>
      <c r="L12311" s="4" t="b">
        <v>1</v>
      </c>
      <c r="M12311" s="4" t="s">
        <v>57</v>
      </c>
      <c r="N12311" s="35">
        <f>'Landed Freight Margin Tool'!$D$4</f>
        <v>0.58708499999999997</v>
      </c>
      <c r="O12311" s="30">
        <f>(MAX($F12311,MIN(0.18*$D12311,$F12311*(1+$N12311))))</f>
        <v>1230.9907385500001</v>
      </c>
      <c r="P12311" s="35">
        <f>O12311/D12311</f>
        <v>0.13897737830356005</v>
      </c>
    </row>
    <row r="12312" spans="1:16" x14ac:dyDescent="0.3">
      <c r="A12312" s="2">
        <v>45260</v>
      </c>
      <c r="B12312" s="3" t="s">
        <v>14171</v>
      </c>
      <c r="C12312" s="4" t="s">
        <v>14172</v>
      </c>
      <c r="D12312" s="27">
        <v>13676.77</v>
      </c>
      <c r="E12312" s="27">
        <v>1690.73</v>
      </c>
      <c r="F12312" s="27">
        <v>1280.69</v>
      </c>
      <c r="G12312" s="26">
        <f>(E12312-F12312)/E12312</f>
        <v>0.24252246071223671</v>
      </c>
      <c r="H12312" s="27">
        <f>E12312-F12312</f>
        <v>410.03999999999996</v>
      </c>
      <c r="I12312" s="35">
        <f>E12312/D12312</f>
        <v>0.12362056245736383</v>
      </c>
      <c r="J12312" s="3">
        <v>11170.87</v>
      </c>
      <c r="K12312" s="26">
        <v>0.14499999999999999</v>
      </c>
      <c r="L12312" s="4" t="b">
        <v>0</v>
      </c>
      <c r="M12312" s="4" t="s">
        <v>57</v>
      </c>
      <c r="N12312" s="35">
        <f>'Landed Freight Margin Tool'!$D$4</f>
        <v>0.58708499999999997</v>
      </c>
      <c r="O12312" s="30">
        <f>(MAX($F12312,MIN(0.18*$D12312,$F12312*(1+$N12312))))</f>
        <v>2032.5638886500001</v>
      </c>
      <c r="P12312" s="35">
        <f>O12312/D12312</f>
        <v>0.1486143211189484</v>
      </c>
    </row>
    <row r="12313" spans="1:16" x14ac:dyDescent="0.3">
      <c r="A12313" s="2">
        <v>44963</v>
      </c>
      <c r="B12313" s="3" t="s">
        <v>5674</v>
      </c>
      <c r="C12313" s="4" t="s">
        <v>5675</v>
      </c>
      <c r="D12313" s="27">
        <v>2729.65</v>
      </c>
      <c r="E12313" s="27">
        <v>337.52</v>
      </c>
      <c r="F12313" s="27">
        <v>184.43</v>
      </c>
      <c r="G12313" s="26">
        <f>(E12313-F12313)/E12313</f>
        <v>0.45357312159279445</v>
      </c>
      <c r="H12313" s="27">
        <f>E12313-F12313</f>
        <v>153.08999999999997</v>
      </c>
      <c r="I12313" s="35">
        <f>E12313/D12313</f>
        <v>0.12364955214038428</v>
      </c>
      <c r="J12313" s="3">
        <v>9282.24</v>
      </c>
      <c r="K12313" s="26">
        <v>0.13600000000000001</v>
      </c>
      <c r="L12313" s="4" t="b">
        <v>0</v>
      </c>
      <c r="M12313" s="4" t="s">
        <v>57</v>
      </c>
      <c r="N12313" s="35">
        <f>'Landed Freight Margin Tool'!$D$4</f>
        <v>0.58708499999999997</v>
      </c>
      <c r="O12313" s="30">
        <f>(MAX($F12313,MIN(0.18*$D12313,$F12313*(1+$N12313))))</f>
        <v>292.70608655000001</v>
      </c>
      <c r="P12313" s="35">
        <f>O12313/D12313</f>
        <v>0.10723209442602531</v>
      </c>
    </row>
    <row r="12314" spans="1:16" x14ac:dyDescent="0.3">
      <c r="A12314" s="2">
        <v>44978</v>
      </c>
      <c r="B12314" s="3" t="s">
        <v>6733</v>
      </c>
      <c r="C12314" s="4" t="s">
        <v>6734</v>
      </c>
      <c r="D12314" s="27">
        <v>16405.53</v>
      </c>
      <c r="E12314" s="27">
        <v>2030.85</v>
      </c>
      <c r="F12314" s="27">
        <v>1395.18</v>
      </c>
      <c r="G12314" s="26">
        <f>(E12314-F12314)/E12314</f>
        <v>0.3130068690449811</v>
      </c>
      <c r="H12314" s="27">
        <f>E12314-F12314</f>
        <v>635.66999999999985</v>
      </c>
      <c r="I12314" s="35">
        <f>E12314/D12314</f>
        <v>0.1237905754949703</v>
      </c>
      <c r="J12314" s="3">
        <v>0</v>
      </c>
      <c r="K12314" s="26">
        <v>0</v>
      </c>
      <c r="L12314" s="4" t="b">
        <v>0</v>
      </c>
      <c r="M12314" s="4" t="s">
        <v>57</v>
      </c>
      <c r="N12314" s="35">
        <f>'Landed Freight Margin Tool'!$D$4</f>
        <v>0.58708499999999997</v>
      </c>
      <c r="O12314" s="30">
        <f>(MAX($F12314,MIN(0.18*$D12314,$F12314*(1+$N12314))))</f>
        <v>2214.2692503000003</v>
      </c>
      <c r="P12314" s="35">
        <f>O12314/D12314</f>
        <v>0.13497090617005367</v>
      </c>
    </row>
    <row r="12315" spans="1:16" x14ac:dyDescent="0.3">
      <c r="A12315" s="2">
        <v>45264</v>
      </c>
      <c r="B12315" s="3" t="s">
        <v>21721</v>
      </c>
      <c r="C12315" s="4" t="s">
        <v>21722</v>
      </c>
      <c r="D12315" s="27">
        <v>22489.43</v>
      </c>
      <c r="E12315" s="27">
        <v>2785.06</v>
      </c>
      <c r="F12315" s="27">
        <v>1443.34</v>
      </c>
      <c r="G12315" s="26">
        <f>(E12315-F12315)/E12315</f>
        <v>0.48175622787300815</v>
      </c>
      <c r="H12315" s="27">
        <f>E12315-F12315</f>
        <v>1341.72</v>
      </c>
      <c r="I12315" s="35">
        <f>E12315/D12315</f>
        <v>0.1238386210766569</v>
      </c>
      <c r="J12315" s="3">
        <v>-540.88</v>
      </c>
      <c r="K12315" s="26">
        <v>-1.069</v>
      </c>
      <c r="L12315" s="4" t="b">
        <v>0</v>
      </c>
      <c r="M12315" s="4" t="s">
        <v>57</v>
      </c>
      <c r="N12315" s="35">
        <f>'Landed Freight Margin Tool'!$D$4</f>
        <v>0.58708499999999997</v>
      </c>
      <c r="O12315" s="30">
        <f>(MAX($F12315,MIN(0.18*$D12315,$F12315*(1+$N12315))))</f>
        <v>2290.7032638999999</v>
      </c>
      <c r="P12315" s="35">
        <f>O12315/D12315</f>
        <v>0.10185688405175231</v>
      </c>
    </row>
    <row r="12316" spans="1:16" x14ac:dyDescent="0.3">
      <c r="A12316" s="2">
        <v>45251</v>
      </c>
      <c r="B12316" s="3" t="s">
        <v>10616</v>
      </c>
      <c r="C12316" s="4" t="s">
        <v>10617</v>
      </c>
      <c r="D12316" s="27">
        <v>12813.57</v>
      </c>
      <c r="E12316" s="27">
        <v>1587.28</v>
      </c>
      <c r="F12316" s="27">
        <v>1149.77</v>
      </c>
      <c r="G12316" s="26">
        <f>(E12316-F12316)/E12316</f>
        <v>0.27563504863666144</v>
      </c>
      <c r="H12316" s="27">
        <f>E12316-F12316</f>
        <v>437.51</v>
      </c>
      <c r="I12316" s="35">
        <f>E12316/D12316</f>
        <v>0.12387492322592376</v>
      </c>
      <c r="J12316" s="3">
        <v>164.82</v>
      </c>
      <c r="K12316" s="26">
        <v>0.22</v>
      </c>
      <c r="L12316" s="4" t="b">
        <v>1</v>
      </c>
      <c r="M12316" s="4" t="s">
        <v>57</v>
      </c>
      <c r="N12316" s="35">
        <f>'Landed Freight Margin Tool'!$D$4</f>
        <v>0.58708499999999997</v>
      </c>
      <c r="O12316" s="30">
        <f>(MAX($F12316,MIN(0.18*$D12316,$F12316*(1+$N12316))))</f>
        <v>1824.7827204500002</v>
      </c>
      <c r="P12316" s="35">
        <f>O12316/D12316</f>
        <v>0.14241017300018655</v>
      </c>
    </row>
    <row r="12317" spans="1:16" x14ac:dyDescent="0.3">
      <c r="A12317" s="2">
        <v>45244</v>
      </c>
      <c r="B12317" s="3" t="s">
        <v>10747</v>
      </c>
      <c r="C12317" s="4" t="s">
        <v>10748</v>
      </c>
      <c r="D12317" s="27">
        <v>12945.24</v>
      </c>
      <c r="E12317" s="27">
        <v>1603.89</v>
      </c>
      <c r="F12317" s="27">
        <v>932.67</v>
      </c>
      <c r="G12317" s="26">
        <f>(E12317-F12317)/E12317</f>
        <v>0.41849503394871224</v>
      </c>
      <c r="H12317" s="27">
        <f>E12317-F12317</f>
        <v>671.22000000000014</v>
      </c>
      <c r="I12317" s="35">
        <f>E12317/D12317</f>
        <v>0.12389805055757948</v>
      </c>
      <c r="J12317" s="3">
        <v>697.82</v>
      </c>
      <c r="K12317" s="26">
        <v>0.22</v>
      </c>
      <c r="L12317" s="4" t="b">
        <v>1</v>
      </c>
      <c r="M12317" s="4" t="s">
        <v>57</v>
      </c>
      <c r="N12317" s="35">
        <f>'Landed Freight Margin Tool'!$D$4</f>
        <v>0.58708499999999997</v>
      </c>
      <c r="O12317" s="30">
        <f>(MAX($F12317,MIN(0.18*$D12317,$F12317*(1+$N12317))))</f>
        <v>1480.22656695</v>
      </c>
      <c r="P12317" s="35">
        <f>O12317/D12317</f>
        <v>0.11434523940459969</v>
      </c>
    </row>
    <row r="12318" spans="1:16" x14ac:dyDescent="0.3">
      <c r="A12318" s="2">
        <v>45155</v>
      </c>
      <c r="B12318" s="3" t="s">
        <v>9183</v>
      </c>
      <c r="C12318" s="4" t="s">
        <v>8040</v>
      </c>
      <c r="D12318" s="27">
        <v>23251.13</v>
      </c>
      <c r="E12318" s="27">
        <v>2883</v>
      </c>
      <c r="F12318" s="27">
        <v>1720.75</v>
      </c>
      <c r="G12318" s="26">
        <f>(E12318-F12318)/E12318</f>
        <v>0.40313909122441899</v>
      </c>
      <c r="H12318" s="27">
        <f>E12318-F12318</f>
        <v>1162.25</v>
      </c>
      <c r="I12318" s="35">
        <f>E12318/D12318</f>
        <v>0.12399397362622805</v>
      </c>
      <c r="J12318" s="3">
        <v>975.8</v>
      </c>
      <c r="K12318" s="26">
        <v>0.22</v>
      </c>
      <c r="L12318" s="4" t="b">
        <v>1</v>
      </c>
      <c r="M12318" s="4" t="s">
        <v>57</v>
      </c>
      <c r="N12318" s="35">
        <f>'Landed Freight Margin Tool'!$D$4</f>
        <v>0.58708499999999997</v>
      </c>
      <c r="O12318" s="30">
        <f>(MAX($F12318,MIN(0.18*$D12318,$F12318*(1+$N12318))))</f>
        <v>2730.9765137500003</v>
      </c>
      <c r="P12318" s="35">
        <f>O12318/D12318</f>
        <v>0.11745564683307866</v>
      </c>
    </row>
    <row r="12319" spans="1:16" x14ac:dyDescent="0.3">
      <c r="A12319" s="2">
        <v>45274</v>
      </c>
      <c r="B12319" s="3" t="s">
        <v>17953</v>
      </c>
      <c r="C12319" s="4" t="s">
        <v>17954</v>
      </c>
      <c r="D12319" s="27">
        <v>21594.91</v>
      </c>
      <c r="E12319" s="27">
        <v>2678.57</v>
      </c>
      <c r="F12319" s="27">
        <v>1350.09</v>
      </c>
      <c r="G12319" s="26">
        <f>(E12319-F12319)/E12319</f>
        <v>0.49596613118193666</v>
      </c>
      <c r="H12319" s="27">
        <f>E12319-F12319</f>
        <v>1328.4800000000002</v>
      </c>
      <c r="I12319" s="35">
        <f>E12319/D12319</f>
        <v>0.12403709948316526</v>
      </c>
      <c r="J12319" s="3">
        <v>193.37</v>
      </c>
      <c r="K12319" s="26">
        <v>0.20200000000000001</v>
      </c>
      <c r="L12319" s="4" t="b">
        <v>1</v>
      </c>
      <c r="M12319" s="4" t="s">
        <v>57</v>
      </c>
      <c r="N12319" s="35">
        <f>'Landed Freight Margin Tool'!$D$4</f>
        <v>0.58708499999999997</v>
      </c>
      <c r="O12319" s="30">
        <f>(MAX($F12319,MIN(0.18*$D12319,$F12319*(1+$N12319))))</f>
        <v>2142.7075876499998</v>
      </c>
      <c r="P12319" s="35">
        <f>O12319/D12319</f>
        <v>9.9222807024896137E-2</v>
      </c>
    </row>
    <row r="12320" spans="1:16" x14ac:dyDescent="0.3">
      <c r="A12320" s="2">
        <v>44962</v>
      </c>
      <c r="B12320" s="3" t="s">
        <v>3177</v>
      </c>
      <c r="C12320" s="4" t="s">
        <v>3178</v>
      </c>
      <c r="D12320" s="27">
        <v>2211.7399999999998</v>
      </c>
      <c r="E12320" s="27">
        <v>274.47000000000003</v>
      </c>
      <c r="F12320" s="27">
        <v>173.8</v>
      </c>
      <c r="G12320" s="26">
        <f>(E12320-F12320)/E12320</f>
        <v>0.3667796116151128</v>
      </c>
      <c r="H12320" s="27">
        <f>E12320-F12320</f>
        <v>100.67000000000002</v>
      </c>
      <c r="I12320" s="35">
        <f>E12320/D12320</f>
        <v>0.12409686491178894</v>
      </c>
      <c r="J12320" s="3">
        <v>2165.9</v>
      </c>
      <c r="K12320" s="26">
        <v>0.223</v>
      </c>
      <c r="L12320" s="4" t="b">
        <v>1</v>
      </c>
      <c r="M12320" s="4" t="s">
        <v>57</v>
      </c>
      <c r="N12320" s="35">
        <f>'Landed Freight Margin Tool'!$D$4</f>
        <v>0.58708499999999997</v>
      </c>
      <c r="O12320" s="30">
        <f>(MAX($F12320,MIN(0.18*$D12320,$F12320*(1+$N12320))))</f>
        <v>275.835373</v>
      </c>
      <c r="P12320" s="35">
        <f>O12320/D12320</f>
        <v>0.12471419470643025</v>
      </c>
    </row>
    <row r="12321" spans="1:16" x14ac:dyDescent="0.3">
      <c r="A12321" s="2">
        <v>45182</v>
      </c>
      <c r="B12321" s="3" t="s">
        <v>15979</v>
      </c>
      <c r="C12321" s="4" t="s">
        <v>8619</v>
      </c>
      <c r="D12321" s="27">
        <v>23066.87</v>
      </c>
      <c r="E12321" s="27">
        <v>2864.3</v>
      </c>
      <c r="F12321" s="27">
        <v>1747.84</v>
      </c>
      <c r="G12321" s="26">
        <f>(E12321-F12321)/E12321</f>
        <v>0.38978458960304446</v>
      </c>
      <c r="H12321" s="27">
        <f>E12321-F12321</f>
        <v>1116.4600000000003</v>
      </c>
      <c r="I12321" s="35">
        <f>E12321/D12321</f>
        <v>0.12417376089603836</v>
      </c>
      <c r="J12321" s="3">
        <v>26914.5</v>
      </c>
      <c r="K12321" s="26">
        <v>0.10199999999999999</v>
      </c>
      <c r="L12321" s="4" t="b">
        <v>0</v>
      </c>
      <c r="M12321" s="4" t="s">
        <v>57</v>
      </c>
      <c r="N12321" s="35">
        <f>'Landed Freight Margin Tool'!$D$4</f>
        <v>0.58708499999999997</v>
      </c>
      <c r="O12321" s="30">
        <f>(MAX($F12321,MIN(0.18*$D12321,$F12321*(1+$N12321))))</f>
        <v>2773.9706464000001</v>
      </c>
      <c r="P12321" s="35">
        <f>O12321/D12321</f>
        <v>0.12025778297619054</v>
      </c>
    </row>
    <row r="12322" spans="1:16" x14ac:dyDescent="0.3">
      <c r="A12322" s="2">
        <v>45037</v>
      </c>
      <c r="B12322" s="3" t="s">
        <v>2573</v>
      </c>
      <c r="C12322" s="4" t="s">
        <v>2574</v>
      </c>
      <c r="D12322" s="27">
        <v>16793.240000000002</v>
      </c>
      <c r="E12322" s="27">
        <v>2085.52</v>
      </c>
      <c r="F12322" s="27">
        <v>1172.77</v>
      </c>
      <c r="G12322" s="26">
        <f>(E12322-F12322)/E12322</f>
        <v>0.4376606314012812</v>
      </c>
      <c r="H12322" s="27">
        <f>E12322-F12322</f>
        <v>912.75</v>
      </c>
      <c r="I12322" s="35">
        <f>E12322/D12322</f>
        <v>0.12418806615042718</v>
      </c>
      <c r="J12322" s="3">
        <v>489.53</v>
      </c>
      <c r="K12322" s="26">
        <v>0.115</v>
      </c>
      <c r="L12322" s="4" t="b">
        <v>0</v>
      </c>
      <c r="M12322" s="4" t="s">
        <v>57</v>
      </c>
      <c r="N12322" s="35">
        <f>'Landed Freight Margin Tool'!$D$4</f>
        <v>0.58708499999999997</v>
      </c>
      <c r="O12322" s="30">
        <f>(MAX($F12322,MIN(0.18*$D12322,$F12322*(1+$N12322))))</f>
        <v>1861.2856754500001</v>
      </c>
      <c r="P12322" s="35">
        <f>O12322/D12322</f>
        <v>0.11083541207354863</v>
      </c>
    </row>
    <row r="12323" spans="1:16" x14ac:dyDescent="0.3">
      <c r="A12323" s="2">
        <v>45280</v>
      </c>
      <c r="B12323" s="3" t="s">
        <v>11369</v>
      </c>
      <c r="C12323" s="4" t="s">
        <v>11370</v>
      </c>
      <c r="D12323" s="27">
        <v>14426.26</v>
      </c>
      <c r="E12323" s="27">
        <v>1793.43</v>
      </c>
      <c r="F12323" s="27">
        <v>1014.05</v>
      </c>
      <c r="G12323" s="26">
        <f>(E12323-F12323)/E12323</f>
        <v>0.43457508795994271</v>
      </c>
      <c r="H12323" s="27">
        <f>E12323-F12323</f>
        <v>779.38000000000011</v>
      </c>
      <c r="I12323" s="35">
        <f>E12323/D12323</f>
        <v>0.12431704405715688</v>
      </c>
      <c r="J12323" s="3">
        <v>6134.42</v>
      </c>
      <c r="K12323" s="26">
        <v>0.22</v>
      </c>
      <c r="L12323" s="4" t="b">
        <v>1</v>
      </c>
      <c r="M12323" s="4" t="s">
        <v>57</v>
      </c>
      <c r="N12323" s="35">
        <f>'Landed Freight Margin Tool'!$D$4</f>
        <v>0.58708499999999997</v>
      </c>
      <c r="O12323" s="30">
        <f>(MAX($F12323,MIN(0.18*$D12323,$F12323*(1+$N12323))))</f>
        <v>1609.3835442500001</v>
      </c>
      <c r="P12323" s="35">
        <f>O12323/D12323</f>
        <v>0.1115593053397069</v>
      </c>
    </row>
    <row r="12324" spans="1:16" x14ac:dyDescent="0.3">
      <c r="A12324" s="2">
        <v>45250</v>
      </c>
      <c r="B12324" s="3" t="s">
        <v>20348</v>
      </c>
      <c r="C12324" s="4" t="s">
        <v>20349</v>
      </c>
      <c r="D12324" s="27">
        <v>15704.44</v>
      </c>
      <c r="E12324" s="27">
        <v>1953.59</v>
      </c>
      <c r="F12324" s="27">
        <v>1976.88</v>
      </c>
      <c r="G12324" s="26">
        <f>(E12324-F12324)/E12324</f>
        <v>-1.1921641695545222E-2</v>
      </c>
      <c r="H12324" s="27">
        <f>E12324-F12324</f>
        <v>-23.290000000000191</v>
      </c>
      <c r="I12324" s="35">
        <f>E12324/D12324</f>
        <v>0.12439730420186902</v>
      </c>
      <c r="J12324" s="3">
        <v>5298.48</v>
      </c>
      <c r="K12324" s="26">
        <v>0.13600000000000001</v>
      </c>
      <c r="L12324" s="4" t="b">
        <v>0</v>
      </c>
      <c r="M12324" s="4" t="s">
        <v>57</v>
      </c>
      <c r="N12324" s="35">
        <f>'Landed Freight Margin Tool'!$D$4</f>
        <v>0.58708499999999997</v>
      </c>
      <c r="O12324" s="30">
        <f>(MAX($F12324,MIN(0.18*$D12324,$F12324*(1+$N12324))))</f>
        <v>2826.7991999999999</v>
      </c>
      <c r="P12324" s="35">
        <f>O12324/D12324</f>
        <v>0.18</v>
      </c>
    </row>
    <row r="12325" spans="1:16" x14ac:dyDescent="0.3">
      <c r="A12325" s="2">
        <v>45055</v>
      </c>
      <c r="B12325" s="3" t="s">
        <v>17799</v>
      </c>
      <c r="C12325" s="4" t="s">
        <v>17800</v>
      </c>
      <c r="D12325" s="27">
        <v>6778.8</v>
      </c>
      <c r="E12325" s="27">
        <v>843.52</v>
      </c>
      <c r="F12325" s="27">
        <v>592.72</v>
      </c>
      <c r="G12325" s="26">
        <f>(E12325-F12325)/E12325</f>
        <v>0.29732549317147189</v>
      </c>
      <c r="H12325" s="27">
        <f>E12325-F12325</f>
        <v>250.79999999999995</v>
      </c>
      <c r="I12325" s="35">
        <f>E12325/D12325</f>
        <v>0.12443500324541217</v>
      </c>
      <c r="J12325" s="3">
        <v>0</v>
      </c>
      <c r="K12325" s="26">
        <v>0</v>
      </c>
      <c r="L12325" s="4" t="b">
        <v>0</v>
      </c>
      <c r="M12325" s="4" t="s">
        <v>57</v>
      </c>
      <c r="N12325" s="35">
        <f>'Landed Freight Margin Tool'!$D$4</f>
        <v>0.58708499999999997</v>
      </c>
      <c r="O12325" s="30">
        <f>(MAX($F12325,MIN(0.18*$D12325,$F12325*(1+$N12325))))</f>
        <v>940.69702120000011</v>
      </c>
      <c r="P12325" s="35">
        <f>O12325/D12325</f>
        <v>0.13877043447217799</v>
      </c>
    </row>
    <row r="12326" spans="1:16" x14ac:dyDescent="0.3">
      <c r="A12326" s="2">
        <v>45252</v>
      </c>
      <c r="B12326" s="3" t="s">
        <v>3366</v>
      </c>
      <c r="C12326" s="4" t="s">
        <v>3367</v>
      </c>
      <c r="D12326" s="27">
        <v>1947.8</v>
      </c>
      <c r="E12326" s="27">
        <v>242.55</v>
      </c>
      <c r="F12326" s="27">
        <v>153.4</v>
      </c>
      <c r="G12326" s="26">
        <f>(E12326-F12326)/E12326</f>
        <v>0.36755308183879615</v>
      </c>
      <c r="H12326" s="27">
        <f>E12326-F12326</f>
        <v>89.15</v>
      </c>
      <c r="I12326" s="35">
        <f>E12326/D12326</f>
        <v>0.12452510524694528</v>
      </c>
      <c r="J12326" s="3">
        <v>249.05</v>
      </c>
      <c r="K12326" s="26">
        <v>0.52600000000000002</v>
      </c>
      <c r="L12326" s="4" t="b">
        <v>1</v>
      </c>
      <c r="M12326" s="4" t="s">
        <v>57</v>
      </c>
      <c r="N12326" s="35">
        <f>'Landed Freight Margin Tool'!$D$4</f>
        <v>0.58708499999999997</v>
      </c>
      <c r="O12326" s="30">
        <f>(MAX($F12326,MIN(0.18*$D12326,$F12326*(1+$N12326))))</f>
        <v>243.45883900000001</v>
      </c>
      <c r="P12326" s="35">
        <f>O12326/D12326</f>
        <v>0.12499170294691447</v>
      </c>
    </row>
    <row r="12327" spans="1:16" x14ac:dyDescent="0.3">
      <c r="A12327" s="2">
        <v>45118</v>
      </c>
      <c r="B12327" s="3" t="s">
        <v>6786</v>
      </c>
      <c r="C12327" s="4" t="s">
        <v>6787</v>
      </c>
      <c r="D12327" s="27">
        <v>21668.32</v>
      </c>
      <c r="E12327" s="27">
        <v>2698.5</v>
      </c>
      <c r="F12327" s="27">
        <v>2433.59</v>
      </c>
      <c r="G12327" s="26">
        <f>(E12327-F12327)/E12327</f>
        <v>9.8169353344450566E-2</v>
      </c>
      <c r="H12327" s="27">
        <f>E12327-F12327</f>
        <v>264.90999999999985</v>
      </c>
      <c r="I12327" s="35">
        <f>E12327/D12327</f>
        <v>0.12453665074172801</v>
      </c>
      <c r="J12327" s="3">
        <v>1981.03</v>
      </c>
      <c r="K12327" s="26">
        <v>0.17499999999999999</v>
      </c>
      <c r="L12327" s="4" t="b">
        <v>0</v>
      </c>
      <c r="M12327" s="4" t="s">
        <v>57</v>
      </c>
      <c r="N12327" s="35">
        <f>'Landed Freight Margin Tool'!$D$4</f>
        <v>0.58708499999999997</v>
      </c>
      <c r="O12327" s="30">
        <f>(MAX($F12327,MIN(0.18*$D12327,$F12327*(1+$N12327))))</f>
        <v>3862.3141851500004</v>
      </c>
      <c r="P12327" s="35">
        <f>O12327/D12327</f>
        <v>0.17824705307794977</v>
      </c>
    </row>
    <row r="12328" spans="1:16" x14ac:dyDescent="0.3">
      <c r="A12328" s="2">
        <v>45278</v>
      </c>
      <c r="B12328" s="3" t="s">
        <v>11325</v>
      </c>
      <c r="C12328" s="4" t="s">
        <v>11326</v>
      </c>
      <c r="D12328" s="27">
        <v>18827.14</v>
      </c>
      <c r="E12328" s="27">
        <v>2346.96</v>
      </c>
      <c r="F12328" s="27">
        <v>1555.34</v>
      </c>
      <c r="G12328" s="26">
        <f>(E12328-F12328)/E12328</f>
        <v>0.33729590619354405</v>
      </c>
      <c r="H12328" s="27">
        <f>E12328-F12328</f>
        <v>791.62000000000012</v>
      </c>
      <c r="I12328" s="35">
        <f>E12328/D12328</f>
        <v>0.12465833897235587</v>
      </c>
      <c r="J12328" s="3">
        <v>6788.32</v>
      </c>
      <c r="K12328" s="26">
        <v>0.13600000000000001</v>
      </c>
      <c r="L12328" s="4" t="b">
        <v>0</v>
      </c>
      <c r="M12328" s="4" t="s">
        <v>57</v>
      </c>
      <c r="N12328" s="35">
        <f>'Landed Freight Margin Tool'!$D$4</f>
        <v>0.58708499999999997</v>
      </c>
      <c r="O12328" s="30">
        <f>(MAX($F12328,MIN(0.18*$D12328,$F12328*(1+$N12328))))</f>
        <v>2468.4567839000001</v>
      </c>
      <c r="P12328" s="35">
        <f>O12328/D12328</f>
        <v>0.13111161779749872</v>
      </c>
    </row>
    <row r="12329" spans="1:16" x14ac:dyDescent="0.3">
      <c r="A12329" s="2">
        <v>45182</v>
      </c>
      <c r="B12329" s="3" t="s">
        <v>24072</v>
      </c>
      <c r="C12329" s="4" t="s">
        <v>24073</v>
      </c>
      <c r="D12329" s="27">
        <v>12633.83</v>
      </c>
      <c r="E12329" s="27">
        <v>1575.19</v>
      </c>
      <c r="F12329" s="27">
        <v>1002.13</v>
      </c>
      <c r="G12329" s="26">
        <f>(E12329-F12329)/E12329</f>
        <v>0.36380373161332918</v>
      </c>
      <c r="H12329" s="27">
        <f>E12329-F12329</f>
        <v>573.06000000000006</v>
      </c>
      <c r="I12329" s="35">
        <f>E12329/D12329</f>
        <v>0.1246803225941777</v>
      </c>
      <c r="J12329" s="3">
        <v>8920.06</v>
      </c>
      <c r="K12329" s="26">
        <v>0.22700000000000001</v>
      </c>
      <c r="L12329" s="4" t="b">
        <v>1</v>
      </c>
      <c r="M12329" s="4" t="s">
        <v>57</v>
      </c>
      <c r="N12329" s="35">
        <f>'Landed Freight Margin Tool'!$D$4</f>
        <v>0.58708499999999997</v>
      </c>
      <c r="O12329" s="30">
        <f>(MAX($F12329,MIN(0.18*$D12329,$F12329*(1+$N12329))))</f>
        <v>1590.4654910500001</v>
      </c>
      <c r="P12329" s="35">
        <f>O12329/D12329</f>
        <v>0.12588941683163379</v>
      </c>
    </row>
    <row r="12330" spans="1:16" x14ac:dyDescent="0.3">
      <c r="A12330" s="2">
        <v>45058</v>
      </c>
      <c r="B12330" s="3" t="s">
        <v>6612</v>
      </c>
      <c r="C12330" s="4" t="s">
        <v>6613</v>
      </c>
      <c r="D12330" s="27">
        <v>7490.46</v>
      </c>
      <c r="E12330" s="27">
        <v>934.15</v>
      </c>
      <c r="F12330" s="27">
        <v>605.97</v>
      </c>
      <c r="G12330" s="26">
        <f>(E12330-F12330)/E12330</f>
        <v>0.3513140287962318</v>
      </c>
      <c r="H12330" s="27">
        <f>E12330-F12330</f>
        <v>328.17999999999995</v>
      </c>
      <c r="I12330" s="35">
        <f>E12330/D12330</f>
        <v>0.12471196695530047</v>
      </c>
      <c r="J12330" s="3">
        <v>195.17</v>
      </c>
      <c r="K12330" s="26">
        <v>0.16800000000000001</v>
      </c>
      <c r="L12330" s="4" t="b">
        <v>0</v>
      </c>
      <c r="M12330" s="4" t="s">
        <v>57</v>
      </c>
      <c r="N12330" s="35">
        <f>'Landed Freight Margin Tool'!$D$4</f>
        <v>0.58708499999999997</v>
      </c>
      <c r="O12330" s="30">
        <f>(MAX($F12330,MIN(0.18*$D12330,$F12330*(1+$N12330))))</f>
        <v>961.72589745000005</v>
      </c>
      <c r="P12330" s="35">
        <f>O12330/D12330</f>
        <v>0.12839343611073287</v>
      </c>
    </row>
    <row r="12331" spans="1:16" x14ac:dyDescent="0.3">
      <c r="A12331" s="2">
        <v>45020</v>
      </c>
      <c r="B12331" s="3" t="s">
        <v>8962</v>
      </c>
      <c r="C12331" s="4" t="s">
        <v>8963</v>
      </c>
      <c r="D12331" s="27">
        <v>17487.009999999998</v>
      </c>
      <c r="E12331" s="27">
        <v>2182.54</v>
      </c>
      <c r="F12331" s="27">
        <v>1483.15</v>
      </c>
      <c r="G12331" s="26">
        <f>(E12331-F12331)/E12331</f>
        <v>0.32044773520760211</v>
      </c>
      <c r="H12331" s="27">
        <f>E12331-F12331</f>
        <v>699.38999999999987</v>
      </c>
      <c r="I12331" s="35">
        <f>E12331/D12331</f>
        <v>0.12480921552626779</v>
      </c>
      <c r="J12331" s="3">
        <v>3896.67</v>
      </c>
      <c r="K12331" s="26">
        <v>0.20100000000000001</v>
      </c>
      <c r="L12331" s="4" t="b">
        <v>1</v>
      </c>
      <c r="M12331" s="4" t="s">
        <v>57</v>
      </c>
      <c r="N12331" s="35">
        <f>'Landed Freight Margin Tool'!$D$4</f>
        <v>0.58708499999999997</v>
      </c>
      <c r="O12331" s="30">
        <f>(MAX($F12331,MIN(0.18*$D12331,$F12331*(1+$N12331))))</f>
        <v>2353.8851177500001</v>
      </c>
      <c r="P12331" s="35">
        <f>O12331/D12331</f>
        <v>0.13460763834126019</v>
      </c>
    </row>
    <row r="12332" spans="1:16" x14ac:dyDescent="0.3">
      <c r="A12332" s="2">
        <v>45183</v>
      </c>
      <c r="B12332" s="3" t="s">
        <v>14340</v>
      </c>
      <c r="C12332" s="4" t="s">
        <v>14341</v>
      </c>
      <c r="D12332" s="27">
        <v>5436.14</v>
      </c>
      <c r="E12332" s="27">
        <v>679.57</v>
      </c>
      <c r="F12332" s="27">
        <v>362.08</v>
      </c>
      <c r="G12332" s="26">
        <f>(E12332-F12332)/E12332</f>
        <v>0.46719248936827706</v>
      </c>
      <c r="H12332" s="27">
        <f>E12332-F12332</f>
        <v>317.49000000000007</v>
      </c>
      <c r="I12332" s="35">
        <f>E12332/D12332</f>
        <v>0.12500965758792085</v>
      </c>
      <c r="J12332" s="3">
        <v>787</v>
      </c>
      <c r="K12332" s="26">
        <v>0.28000000000000003</v>
      </c>
      <c r="L12332" s="4" t="b">
        <v>1</v>
      </c>
      <c r="M12332" s="4" t="s">
        <v>57</v>
      </c>
      <c r="N12332" s="35">
        <f>'Landed Freight Margin Tool'!$D$4</f>
        <v>0.58708499999999997</v>
      </c>
      <c r="O12332" s="30">
        <f>(MAX($F12332,MIN(0.18*$D12332,$F12332*(1+$N12332))))</f>
        <v>574.65173679999998</v>
      </c>
      <c r="P12332" s="35">
        <f>O12332/D12332</f>
        <v>0.10570951756209368</v>
      </c>
    </row>
    <row r="12333" spans="1:16" x14ac:dyDescent="0.3">
      <c r="A12333" s="2">
        <v>44950</v>
      </c>
      <c r="B12333" s="3" t="s">
        <v>12921</v>
      </c>
      <c r="C12333" s="4" t="s">
        <v>12922</v>
      </c>
      <c r="D12333" s="27">
        <v>10839.97</v>
      </c>
      <c r="E12333" s="27">
        <v>1355.83</v>
      </c>
      <c r="F12333" s="27">
        <v>960.68</v>
      </c>
      <c r="G12333" s="26">
        <f>(E12333-F12333)/E12333</f>
        <v>0.29144509267386032</v>
      </c>
      <c r="H12333" s="27">
        <f>E12333-F12333</f>
        <v>395.15</v>
      </c>
      <c r="I12333" s="35">
        <f>E12333/D12333</f>
        <v>0.12507691441950486</v>
      </c>
      <c r="J12333" s="3">
        <v>485.7</v>
      </c>
      <c r="K12333" s="26">
        <v>9.5000000000000001E-2</v>
      </c>
      <c r="L12333" s="4" t="b">
        <v>0</v>
      </c>
      <c r="M12333" s="4" t="s">
        <v>57</v>
      </c>
      <c r="N12333" s="35">
        <f>'Landed Freight Margin Tool'!$D$4</f>
        <v>0.58708499999999997</v>
      </c>
      <c r="O12333" s="30">
        <f>(MAX($F12333,MIN(0.18*$D12333,$F12333*(1+$N12333))))</f>
        <v>1524.6808177999999</v>
      </c>
      <c r="P12333" s="35">
        <f>O12333/D12333</f>
        <v>0.14065360123690379</v>
      </c>
    </row>
    <row r="12334" spans="1:16" x14ac:dyDescent="0.3">
      <c r="A12334" s="2">
        <v>45037</v>
      </c>
      <c r="B12334" s="3" t="s">
        <v>22129</v>
      </c>
      <c r="C12334" s="4" t="s">
        <v>22130</v>
      </c>
      <c r="D12334" s="27">
        <v>905.39</v>
      </c>
      <c r="E12334" s="27">
        <v>113.32</v>
      </c>
      <c r="F12334" s="27">
        <v>68.73</v>
      </c>
      <c r="G12334" s="26">
        <f>(E12334-F12334)/E12334</f>
        <v>0.39348746911401333</v>
      </c>
      <c r="H12334" s="27">
        <f>E12334-F12334</f>
        <v>44.589999999999989</v>
      </c>
      <c r="I12334" s="35">
        <f>E12334/D12334</f>
        <v>0.12516153259921139</v>
      </c>
      <c r="J12334" s="3">
        <v>2003.26</v>
      </c>
      <c r="K12334" s="26">
        <v>0.22</v>
      </c>
      <c r="L12334" s="4" t="b">
        <v>1</v>
      </c>
      <c r="M12334" s="4" t="s">
        <v>57</v>
      </c>
      <c r="N12334" s="35">
        <f>'Landed Freight Margin Tool'!$D$4</f>
        <v>0.58708499999999997</v>
      </c>
      <c r="O12334" s="30">
        <f>(MAX($F12334,MIN(0.18*$D12334,$F12334*(1+$N12334))))</f>
        <v>109.08035205000002</v>
      </c>
      <c r="P12334" s="35">
        <f>O12334/D12334</f>
        <v>0.12047885668054653</v>
      </c>
    </row>
    <row r="12335" spans="1:16" x14ac:dyDescent="0.3">
      <c r="A12335" s="2">
        <v>45209</v>
      </c>
      <c r="B12335" s="3" t="s">
        <v>14224</v>
      </c>
      <c r="C12335" s="4" t="s">
        <v>14225</v>
      </c>
      <c r="D12335" s="27">
        <v>5907.73</v>
      </c>
      <c r="E12335" s="27">
        <v>739.89</v>
      </c>
      <c r="F12335" s="27">
        <v>505.4</v>
      </c>
      <c r="G12335" s="26">
        <f>(E12335-F12335)/E12335</f>
        <v>0.31692548892402927</v>
      </c>
      <c r="H12335" s="27">
        <f>E12335-F12335</f>
        <v>234.49</v>
      </c>
      <c r="I12335" s="35">
        <f>E12335/D12335</f>
        <v>0.1252409978113421</v>
      </c>
      <c r="J12335" s="3">
        <v>2532.84</v>
      </c>
      <c r="K12335" s="26">
        <v>0.218</v>
      </c>
      <c r="L12335" s="4" t="b">
        <v>1</v>
      </c>
      <c r="M12335" s="4" t="s">
        <v>57</v>
      </c>
      <c r="N12335" s="35">
        <f>'Landed Freight Margin Tool'!$D$4</f>
        <v>0.58708499999999997</v>
      </c>
      <c r="O12335" s="30">
        <f>(MAX($F12335,MIN(0.18*$D12335,$F12335*(1+$N12335))))</f>
        <v>802.11275899999998</v>
      </c>
      <c r="P12335" s="35">
        <f>O12335/D12335</f>
        <v>0.13577342888046678</v>
      </c>
    </row>
    <row r="12336" spans="1:16" x14ac:dyDescent="0.3">
      <c r="A12336" s="2">
        <v>45119</v>
      </c>
      <c r="B12336" s="3" t="s">
        <v>3563</v>
      </c>
      <c r="C12336" s="4" t="s">
        <v>3564</v>
      </c>
      <c r="D12336" s="27">
        <v>10720.53</v>
      </c>
      <c r="E12336" s="27">
        <v>1342.9</v>
      </c>
      <c r="F12336" s="27">
        <v>1318.18</v>
      </c>
      <c r="G12336" s="26">
        <f>(E12336-F12336)/E12336</f>
        <v>1.8407923151388804E-2</v>
      </c>
      <c r="H12336" s="27">
        <f>E12336-F12336</f>
        <v>24.720000000000027</v>
      </c>
      <c r="I12336" s="35">
        <f>E12336/D12336</f>
        <v>0.12526432928222767</v>
      </c>
      <c r="J12336" s="3">
        <v>1707.24</v>
      </c>
      <c r="K12336" s="26">
        <v>0.22</v>
      </c>
      <c r="L12336" s="4" t="b">
        <v>1</v>
      </c>
      <c r="M12336" s="4" t="s">
        <v>57</v>
      </c>
      <c r="N12336" s="35">
        <f>'Landed Freight Margin Tool'!$D$4</f>
        <v>0.58708499999999997</v>
      </c>
      <c r="O12336" s="30">
        <f>(MAX($F12336,MIN(0.18*$D12336,$F12336*(1+$N12336))))</f>
        <v>1929.6954000000001</v>
      </c>
      <c r="P12336" s="35">
        <f>O12336/D12336</f>
        <v>0.18</v>
      </c>
    </row>
    <row r="12337" spans="1:16" x14ac:dyDescent="0.3">
      <c r="A12337" s="2">
        <v>45223</v>
      </c>
      <c r="B12337" s="3" t="s">
        <v>12676</v>
      </c>
      <c r="C12337" s="4" t="s">
        <v>12677</v>
      </c>
      <c r="D12337" s="27">
        <v>17164.240000000002</v>
      </c>
      <c r="E12337" s="27">
        <v>2150.84</v>
      </c>
      <c r="F12337" s="27">
        <v>1353.88</v>
      </c>
      <c r="G12337" s="26">
        <f>(E12337-F12337)/E12337</f>
        <v>0.3705343028770155</v>
      </c>
      <c r="H12337" s="27">
        <f>E12337-F12337</f>
        <v>796.96</v>
      </c>
      <c r="I12337" s="35">
        <f>E12337/D12337</f>
        <v>0.12530936411982121</v>
      </c>
      <c r="J12337" s="3">
        <v>1027.46</v>
      </c>
      <c r="K12337" s="26">
        <v>0.22</v>
      </c>
      <c r="L12337" s="4" t="b">
        <v>1</v>
      </c>
      <c r="M12337" s="4" t="s">
        <v>57</v>
      </c>
      <c r="N12337" s="35">
        <f>'Landed Freight Margin Tool'!$D$4</f>
        <v>0.58708499999999997</v>
      </c>
      <c r="O12337" s="30">
        <f>(MAX($F12337,MIN(0.18*$D12337,$F12337*(1+$N12337))))</f>
        <v>2148.7226398000003</v>
      </c>
      <c r="P12337" s="35">
        <f>O12337/D12337</f>
        <v>0.12518600531104204</v>
      </c>
    </row>
    <row r="12338" spans="1:16" x14ac:dyDescent="0.3">
      <c r="A12338" s="2">
        <v>44992</v>
      </c>
      <c r="B12338" s="3" t="s">
        <v>406</v>
      </c>
      <c r="C12338" s="4" t="s">
        <v>407</v>
      </c>
      <c r="D12338" s="27">
        <v>9112.9500000000007</v>
      </c>
      <c r="E12338" s="27">
        <v>1142.29</v>
      </c>
      <c r="F12338" s="27">
        <v>1068.01</v>
      </c>
      <c r="G12338" s="26">
        <f>(E12338-F12338)/E12338</f>
        <v>6.5027269782629613E-2</v>
      </c>
      <c r="H12338" s="27">
        <f>E12338-F12338</f>
        <v>74.279999999999973</v>
      </c>
      <c r="I12338" s="35">
        <f>E12338/D12338</f>
        <v>0.12534799378905842</v>
      </c>
      <c r="J12338" s="3">
        <v>2.92</v>
      </c>
      <c r="K12338" s="26">
        <v>7.9039999999999999</v>
      </c>
      <c r="L12338" s="4" t="b">
        <v>1</v>
      </c>
      <c r="M12338" s="4" t="s">
        <v>57</v>
      </c>
      <c r="N12338" s="35">
        <f>'Landed Freight Margin Tool'!$D$4</f>
        <v>0.58708499999999997</v>
      </c>
      <c r="O12338" s="30">
        <f>(MAX($F12338,MIN(0.18*$D12338,$F12338*(1+$N12338))))</f>
        <v>1640.3310000000001</v>
      </c>
      <c r="P12338" s="35">
        <f>O12338/D12338</f>
        <v>0.18</v>
      </c>
    </row>
    <row r="12339" spans="1:16" x14ac:dyDescent="0.3">
      <c r="A12339" s="2">
        <v>45155</v>
      </c>
      <c r="B12339" s="3" t="s">
        <v>15415</v>
      </c>
      <c r="C12339" s="4" t="s">
        <v>15416</v>
      </c>
      <c r="D12339" s="27">
        <v>19058.599999999999</v>
      </c>
      <c r="E12339" s="27">
        <v>2393.4499999999998</v>
      </c>
      <c r="F12339" s="27">
        <v>1869.77</v>
      </c>
      <c r="G12339" s="26">
        <f>(E12339-F12339)/E12339</f>
        <v>0.21879713384445043</v>
      </c>
      <c r="H12339" s="27">
        <f>E12339-F12339</f>
        <v>523.67999999999984</v>
      </c>
      <c r="I12339" s="35">
        <f>E12339/D12339</f>
        <v>0.1255837259819714</v>
      </c>
      <c r="J12339" s="3">
        <v>3276.72</v>
      </c>
      <c r="K12339" s="26">
        <v>0.22</v>
      </c>
      <c r="L12339" s="4" t="b">
        <v>1</v>
      </c>
      <c r="M12339" s="4" t="s">
        <v>57</v>
      </c>
      <c r="N12339" s="35">
        <f>'Landed Freight Margin Tool'!$D$4</f>
        <v>0.58708499999999997</v>
      </c>
      <c r="O12339" s="30">
        <f>(MAX($F12339,MIN(0.18*$D12339,$F12339*(1+$N12339))))</f>
        <v>2967.4839204499999</v>
      </c>
      <c r="P12339" s="35">
        <f>O12339/D12339</f>
        <v>0.15570314296170759</v>
      </c>
    </row>
    <row r="12340" spans="1:16" x14ac:dyDescent="0.3">
      <c r="A12340" s="2">
        <v>45043</v>
      </c>
      <c r="B12340" s="3" t="s">
        <v>20344</v>
      </c>
      <c r="C12340" s="4" t="s">
        <v>13294</v>
      </c>
      <c r="D12340" s="27">
        <v>19147.05</v>
      </c>
      <c r="E12340" s="27">
        <v>2406.37</v>
      </c>
      <c r="F12340" s="27">
        <v>1744.78</v>
      </c>
      <c r="G12340" s="26">
        <f>(E12340-F12340)/E12340</f>
        <v>0.27493278257292103</v>
      </c>
      <c r="H12340" s="27">
        <f>E12340-F12340</f>
        <v>661.58999999999992</v>
      </c>
      <c r="I12340" s="35">
        <f>E12340/D12340</f>
        <v>0.12567836820815739</v>
      </c>
      <c r="J12340" s="3">
        <v>-1388.5</v>
      </c>
      <c r="K12340" s="26">
        <v>-1.651</v>
      </c>
      <c r="L12340" s="4" t="b">
        <v>0</v>
      </c>
      <c r="M12340" s="4" t="s">
        <v>57</v>
      </c>
      <c r="N12340" s="35">
        <f>'Landed Freight Margin Tool'!$D$4</f>
        <v>0.58708499999999997</v>
      </c>
      <c r="O12340" s="30">
        <f>(MAX($F12340,MIN(0.18*$D12340,$F12340*(1+$N12340))))</f>
        <v>2769.1141663000003</v>
      </c>
      <c r="P12340" s="35">
        <f>O12340/D12340</f>
        <v>0.1446235407699881</v>
      </c>
    </row>
    <row r="12341" spans="1:16" x14ac:dyDescent="0.3">
      <c r="A12341" s="2">
        <v>45016</v>
      </c>
      <c r="B12341" s="3" t="s">
        <v>4900</v>
      </c>
      <c r="C12341" s="4" t="s">
        <v>4901</v>
      </c>
      <c r="D12341" s="27">
        <v>20754.919999999998</v>
      </c>
      <c r="E12341" s="27">
        <v>2608.7800000000002</v>
      </c>
      <c r="F12341" s="27">
        <v>1497.53</v>
      </c>
      <c r="G12341" s="26">
        <f>(E12341-F12341)/E12341</f>
        <v>0.425965393785601</v>
      </c>
      <c r="H12341" s="27">
        <f>E12341-F12341</f>
        <v>1111.2500000000002</v>
      </c>
      <c r="I12341" s="35">
        <f>E12341/D12341</f>
        <v>0.1256945341152845</v>
      </c>
      <c r="J12341" s="3">
        <v>5426.38</v>
      </c>
      <c r="K12341" s="26">
        <v>0.63600000000000001</v>
      </c>
      <c r="L12341" s="4" t="b">
        <v>1</v>
      </c>
      <c r="M12341" s="4" t="s">
        <v>57</v>
      </c>
      <c r="N12341" s="35">
        <f>'Landed Freight Margin Tool'!$D$4</f>
        <v>0.58708499999999997</v>
      </c>
      <c r="O12341" s="30">
        <f>(MAX($F12341,MIN(0.18*$D12341,$F12341*(1+$N12341))))</f>
        <v>2376.7074000500002</v>
      </c>
      <c r="P12341" s="35">
        <f>O12341/D12341</f>
        <v>0.11451296367560079</v>
      </c>
    </row>
    <row r="12342" spans="1:16" x14ac:dyDescent="0.3">
      <c r="A12342" s="2">
        <v>45037</v>
      </c>
      <c r="B12342" s="3" t="s">
        <v>9533</v>
      </c>
      <c r="C12342" s="4" t="s">
        <v>9534</v>
      </c>
      <c r="D12342" s="27">
        <v>4493.68</v>
      </c>
      <c r="E12342" s="27">
        <v>565.71</v>
      </c>
      <c r="F12342" s="27">
        <v>331.28</v>
      </c>
      <c r="G12342" s="26">
        <f>(E12342-F12342)/E12342</f>
        <v>0.41439960403740439</v>
      </c>
      <c r="H12342" s="27">
        <f>E12342-F12342</f>
        <v>234.43000000000006</v>
      </c>
      <c r="I12342" s="35">
        <f>E12342/D12342</f>
        <v>0.12589013903971799</v>
      </c>
      <c r="J12342" s="3">
        <v>3239.7</v>
      </c>
      <c r="K12342" s="26">
        <v>0.6</v>
      </c>
      <c r="L12342" s="4" t="b">
        <v>1</v>
      </c>
      <c r="M12342" s="4" t="s">
        <v>57</v>
      </c>
      <c r="N12342" s="35">
        <f>'Landed Freight Margin Tool'!$D$4</f>
        <v>0.58708499999999997</v>
      </c>
      <c r="O12342" s="30">
        <f>(MAX($F12342,MIN(0.18*$D12342,$F12342*(1+$N12342))))</f>
        <v>525.76951880000001</v>
      </c>
      <c r="P12342" s="35">
        <f>O12342/D12342</f>
        <v>0.11700199364440725</v>
      </c>
    </row>
    <row r="12343" spans="1:16" x14ac:dyDescent="0.3">
      <c r="A12343" s="2">
        <v>44957</v>
      </c>
      <c r="B12343" s="3" t="s">
        <v>16561</v>
      </c>
      <c r="C12343" s="4" t="s">
        <v>16562</v>
      </c>
      <c r="D12343" s="27">
        <v>14376.81</v>
      </c>
      <c r="E12343" s="27">
        <v>1813.01</v>
      </c>
      <c r="F12343" s="27">
        <v>1156.72</v>
      </c>
      <c r="G12343" s="26">
        <f>(E12343-F12343)/E12343</f>
        <v>0.36198917821743948</v>
      </c>
      <c r="H12343" s="27">
        <f>E12343-F12343</f>
        <v>656.29</v>
      </c>
      <c r="I12343" s="35">
        <f>E12343/D12343</f>
        <v>0.12610655632229958</v>
      </c>
      <c r="J12343" s="3">
        <v>1869.6</v>
      </c>
      <c r="K12343" s="26">
        <v>0.22</v>
      </c>
      <c r="L12343" s="4" t="b">
        <v>1</v>
      </c>
      <c r="M12343" s="4" t="s">
        <v>57</v>
      </c>
      <c r="N12343" s="35">
        <f>'Landed Freight Margin Tool'!$D$4</f>
        <v>0.58708499999999997</v>
      </c>
      <c r="O12343" s="30">
        <f>(MAX($F12343,MIN(0.18*$D12343,$F12343*(1+$N12343))))</f>
        <v>1835.8129612000002</v>
      </c>
      <c r="P12343" s="35">
        <f>O12343/D12343</f>
        <v>0.1276926495655156</v>
      </c>
    </row>
    <row r="12344" spans="1:16" x14ac:dyDescent="0.3">
      <c r="A12344" s="2">
        <v>45128</v>
      </c>
      <c r="B12344" s="3" t="s">
        <v>708</v>
      </c>
      <c r="C12344" s="4" t="s">
        <v>709</v>
      </c>
      <c r="D12344" s="27">
        <v>12879.26</v>
      </c>
      <c r="E12344" s="27">
        <v>1624.68</v>
      </c>
      <c r="F12344" s="27">
        <v>1143.74</v>
      </c>
      <c r="G12344" s="26">
        <f>(E12344-F12344)/E12344</f>
        <v>0.29602137036216364</v>
      </c>
      <c r="H12344" s="27">
        <f>E12344-F12344</f>
        <v>480.94000000000005</v>
      </c>
      <c r="I12344" s="35">
        <f>E12344/D12344</f>
        <v>0.12614699912883193</v>
      </c>
      <c r="J12344" s="3">
        <v>11953.14</v>
      </c>
      <c r="K12344" s="26">
        <v>0.22</v>
      </c>
      <c r="L12344" s="4" t="b">
        <v>1</v>
      </c>
      <c r="M12344" s="4" t="s">
        <v>57</v>
      </c>
      <c r="N12344" s="35">
        <f>'Landed Freight Margin Tool'!$D$4</f>
        <v>0.58708499999999997</v>
      </c>
      <c r="O12344" s="30">
        <f>(MAX($F12344,MIN(0.18*$D12344,$F12344*(1+$N12344))))</f>
        <v>1815.2125979</v>
      </c>
      <c r="P12344" s="35">
        <f>O12344/D12344</f>
        <v>0.14094075264417366</v>
      </c>
    </row>
    <row r="12345" spans="1:16" x14ac:dyDescent="0.3">
      <c r="A12345" s="2">
        <v>45049</v>
      </c>
      <c r="B12345" s="3" t="s">
        <v>11932</v>
      </c>
      <c r="C12345" s="4" t="s">
        <v>11933</v>
      </c>
      <c r="D12345" s="27">
        <v>4861.63</v>
      </c>
      <c r="E12345" s="27">
        <v>613.75</v>
      </c>
      <c r="F12345" s="27">
        <v>342.51</v>
      </c>
      <c r="G12345" s="26">
        <f>(E12345-F12345)/E12345</f>
        <v>0.441938900203666</v>
      </c>
      <c r="H12345" s="27">
        <f>E12345-F12345</f>
        <v>271.24</v>
      </c>
      <c r="I12345" s="35">
        <f>E12345/D12345</f>
        <v>0.12624366724740468</v>
      </c>
      <c r="J12345" s="3">
        <v>810</v>
      </c>
      <c r="K12345" s="26">
        <v>0.23499999999999999</v>
      </c>
      <c r="L12345" s="4" t="b">
        <v>1</v>
      </c>
      <c r="M12345" s="4" t="s">
        <v>57</v>
      </c>
      <c r="N12345" s="35">
        <f>'Landed Freight Margin Tool'!$D$4</f>
        <v>0.58708499999999997</v>
      </c>
      <c r="O12345" s="30">
        <f>(MAX($F12345,MIN(0.18*$D12345,$F12345*(1+$N12345))))</f>
        <v>543.59248335000007</v>
      </c>
      <c r="P12345" s="35">
        <f>O12345/D12345</f>
        <v>0.11181280421381308</v>
      </c>
    </row>
    <row r="12346" spans="1:16" x14ac:dyDescent="0.3">
      <c r="A12346" s="2">
        <v>45274</v>
      </c>
      <c r="B12346" s="3" t="s">
        <v>10939</v>
      </c>
      <c r="C12346" s="4" t="s">
        <v>10940</v>
      </c>
      <c r="D12346" s="27">
        <v>16345.49</v>
      </c>
      <c r="E12346" s="27">
        <v>2064.5500000000002</v>
      </c>
      <c r="F12346" s="27">
        <v>1369.02</v>
      </c>
      <c r="G12346" s="26">
        <f>(E12346-F12346)/E12346</f>
        <v>0.33689181661863365</v>
      </c>
      <c r="H12346" s="27">
        <f>E12346-F12346</f>
        <v>695.5300000000002</v>
      </c>
      <c r="I12346" s="35">
        <f>E12346/D12346</f>
        <v>0.12630701190358931</v>
      </c>
      <c r="J12346" s="3">
        <v>7950.72</v>
      </c>
      <c r="K12346" s="26">
        <v>0.22</v>
      </c>
      <c r="L12346" s="4" t="b">
        <v>1</v>
      </c>
      <c r="M12346" s="4" t="s">
        <v>57</v>
      </c>
      <c r="N12346" s="35">
        <f>'Landed Freight Margin Tool'!$D$4</f>
        <v>0.58708499999999997</v>
      </c>
      <c r="O12346" s="30">
        <f>(MAX($F12346,MIN(0.18*$D12346,$F12346*(1+$N12346))))</f>
        <v>2172.7511067</v>
      </c>
      <c r="P12346" s="35">
        <f>O12346/D12346</f>
        <v>0.13292664256011905</v>
      </c>
    </row>
    <row r="12347" spans="1:16" x14ac:dyDescent="0.3">
      <c r="A12347" s="2">
        <v>45167</v>
      </c>
      <c r="B12347" s="3" t="s">
        <v>14465</v>
      </c>
      <c r="C12347" s="4" t="s">
        <v>14466</v>
      </c>
      <c r="D12347" s="27">
        <v>10170.18</v>
      </c>
      <c r="E12347" s="27">
        <v>1285.1600000000001</v>
      </c>
      <c r="F12347" s="27">
        <v>821.09</v>
      </c>
      <c r="G12347" s="26">
        <f>(E12347-F12347)/E12347</f>
        <v>0.36109900712751719</v>
      </c>
      <c r="H12347" s="27">
        <f>E12347-F12347</f>
        <v>464.07000000000005</v>
      </c>
      <c r="I12347" s="35">
        <f>E12347/D12347</f>
        <v>0.12636551172152313</v>
      </c>
      <c r="J12347" s="3">
        <v>9471</v>
      </c>
      <c r="K12347" s="26">
        <v>0.22</v>
      </c>
      <c r="L12347" s="4" t="b">
        <v>1</v>
      </c>
      <c r="M12347" s="4" t="s">
        <v>57</v>
      </c>
      <c r="N12347" s="35">
        <f>'Landed Freight Margin Tool'!$D$4</f>
        <v>0.58708499999999997</v>
      </c>
      <c r="O12347" s="30">
        <f>(MAX($F12347,MIN(0.18*$D12347,$F12347*(1+$N12347))))</f>
        <v>1303.1396226500001</v>
      </c>
      <c r="P12347" s="35">
        <f>O12347/D12347</f>
        <v>0.12813338826353124</v>
      </c>
    </row>
    <row r="12348" spans="1:16" x14ac:dyDescent="0.3">
      <c r="A12348" s="2">
        <v>44978</v>
      </c>
      <c r="B12348" s="3" t="s">
        <v>16571</v>
      </c>
      <c r="C12348" s="4" t="s">
        <v>16572</v>
      </c>
      <c r="D12348" s="27">
        <v>5766.87</v>
      </c>
      <c r="E12348" s="27">
        <v>729.15</v>
      </c>
      <c r="F12348" s="27">
        <v>451.25</v>
      </c>
      <c r="G12348" s="26">
        <f>(E12348-F12348)/E12348</f>
        <v>0.38112871151340599</v>
      </c>
      <c r="H12348" s="27">
        <f>E12348-F12348</f>
        <v>277.89999999999998</v>
      </c>
      <c r="I12348" s="35">
        <f>E12348/D12348</f>
        <v>0.12643773832252159</v>
      </c>
      <c r="J12348" s="3">
        <v>975.8</v>
      </c>
      <c r="K12348" s="26">
        <v>0.22</v>
      </c>
      <c r="L12348" s="4" t="b">
        <v>1</v>
      </c>
      <c r="M12348" s="4" t="s">
        <v>57</v>
      </c>
      <c r="N12348" s="35">
        <f>'Landed Freight Margin Tool'!$D$4</f>
        <v>0.58708499999999997</v>
      </c>
      <c r="O12348" s="30">
        <f>(MAX($F12348,MIN(0.18*$D12348,$F12348*(1+$N12348))))</f>
        <v>716.17210625000007</v>
      </c>
      <c r="P12348" s="35">
        <f>O12348/D12348</f>
        <v>0.12418731586631918</v>
      </c>
    </row>
    <row r="12349" spans="1:16" x14ac:dyDescent="0.3">
      <c r="A12349" s="2">
        <v>45056</v>
      </c>
      <c r="B12349" s="3" t="s">
        <v>9032</v>
      </c>
      <c r="C12349" s="4" t="s">
        <v>9033</v>
      </c>
      <c r="D12349" s="27">
        <v>13048.56</v>
      </c>
      <c r="E12349" s="27">
        <v>1651.26</v>
      </c>
      <c r="F12349" s="27">
        <v>681.42</v>
      </c>
      <c r="G12349" s="26">
        <f>(E12349-F12349)/E12349</f>
        <v>0.5873333091094074</v>
      </c>
      <c r="H12349" s="27">
        <f>E12349-F12349</f>
        <v>969.84</v>
      </c>
      <c r="I12349" s="35">
        <f>E12349/D12349</f>
        <v>0.12654729717302141</v>
      </c>
      <c r="J12349" s="3">
        <v>30807.71</v>
      </c>
      <c r="K12349" s="26">
        <v>0.14199999999999999</v>
      </c>
      <c r="L12349" s="4" t="b">
        <v>0</v>
      </c>
      <c r="M12349" s="4" t="s">
        <v>57</v>
      </c>
      <c r="N12349" s="35">
        <f>'Landed Freight Margin Tool'!$D$4</f>
        <v>0.58708499999999997</v>
      </c>
      <c r="O12349" s="30">
        <f>(MAX($F12349,MIN(0.18*$D12349,$F12349*(1+$N12349))))</f>
        <v>1081.4714607000001</v>
      </c>
      <c r="P12349" s="35">
        <f>O12349/D12349</f>
        <v>8.2880521735731766E-2</v>
      </c>
    </row>
    <row r="12350" spans="1:16" x14ac:dyDescent="0.3">
      <c r="A12350" s="2">
        <v>45188</v>
      </c>
      <c r="B12350" s="3" t="s">
        <v>6132</v>
      </c>
      <c r="C12350" s="4" t="s">
        <v>6133</v>
      </c>
      <c r="D12350" s="27">
        <v>3872.28</v>
      </c>
      <c r="E12350" s="27">
        <v>490.29</v>
      </c>
      <c r="F12350" s="27">
        <v>271.33999999999997</v>
      </c>
      <c r="G12350" s="26">
        <f>(E12350-F12350)/E12350</f>
        <v>0.44657243672112429</v>
      </c>
      <c r="H12350" s="27">
        <f>E12350-F12350</f>
        <v>218.95000000000005</v>
      </c>
      <c r="I12350" s="35">
        <f>E12350/D12350</f>
        <v>0.12661532740401005</v>
      </c>
      <c r="J12350" s="3">
        <v>0</v>
      </c>
      <c r="K12350" s="26">
        <v>0</v>
      </c>
      <c r="L12350" s="4" t="b">
        <v>0</v>
      </c>
      <c r="M12350" s="4" t="s">
        <v>57</v>
      </c>
      <c r="N12350" s="35">
        <f>'Landed Freight Margin Tool'!$D$4</f>
        <v>0.58708499999999997</v>
      </c>
      <c r="O12350" s="30">
        <f>(MAX($F12350,MIN(0.18*$D12350,$F12350*(1+$N12350))))</f>
        <v>430.63964390000001</v>
      </c>
      <c r="P12350" s="35">
        <f>O12350/D12350</f>
        <v>0.111210874187817</v>
      </c>
    </row>
    <row r="12351" spans="1:16" x14ac:dyDescent="0.3">
      <c r="A12351" s="2">
        <v>44953</v>
      </c>
      <c r="B12351" s="3" t="s">
        <v>10561</v>
      </c>
      <c r="C12351" s="4" t="s">
        <v>10562</v>
      </c>
      <c r="D12351" s="27">
        <v>20332.89</v>
      </c>
      <c r="E12351" s="27">
        <v>2575.29</v>
      </c>
      <c r="F12351" s="27">
        <v>1895.15</v>
      </c>
      <c r="G12351" s="26">
        <f>(E12351-F12351)/E12351</f>
        <v>0.26410229527548351</v>
      </c>
      <c r="H12351" s="27">
        <f>E12351-F12351</f>
        <v>680.13999999999987</v>
      </c>
      <c r="I12351" s="35">
        <f>E12351/D12351</f>
        <v>0.12665636808146802</v>
      </c>
      <c r="J12351" s="3">
        <v>2658.45</v>
      </c>
      <c r="K12351" s="26">
        <v>0.16</v>
      </c>
      <c r="L12351" s="4" t="b">
        <v>0</v>
      </c>
      <c r="M12351" s="4" t="s">
        <v>57</v>
      </c>
      <c r="N12351" s="35">
        <f>'Landed Freight Margin Tool'!$D$4</f>
        <v>0.58708499999999997</v>
      </c>
      <c r="O12351" s="30">
        <f>(MAX($F12351,MIN(0.18*$D12351,$F12351*(1+$N12351))))</f>
        <v>3007.7641377500004</v>
      </c>
      <c r="P12351" s="35">
        <f>O12351/D12351</f>
        <v>0.14792605171965226</v>
      </c>
    </row>
    <row r="12352" spans="1:16" x14ac:dyDescent="0.3">
      <c r="A12352" s="2">
        <v>45224</v>
      </c>
      <c r="B12352" s="3" t="s">
        <v>22652</v>
      </c>
      <c r="C12352" s="4" t="s">
        <v>22653</v>
      </c>
      <c r="D12352" s="27">
        <v>22192.44</v>
      </c>
      <c r="E12352" s="27">
        <v>2814.82</v>
      </c>
      <c r="F12352" s="27">
        <v>1533.77</v>
      </c>
      <c r="G12352" s="26">
        <f>(E12352-F12352)/E12352</f>
        <v>0.45510903006231307</v>
      </c>
      <c r="H12352" s="27">
        <f>E12352-F12352</f>
        <v>1281.0500000000002</v>
      </c>
      <c r="I12352" s="35">
        <f>E12352/D12352</f>
        <v>0.12683688679568358</v>
      </c>
      <c r="J12352" s="3">
        <v>10934.88</v>
      </c>
      <c r="K12352" s="26">
        <v>0.13600000000000001</v>
      </c>
      <c r="L12352" s="4" t="b">
        <v>0</v>
      </c>
      <c r="M12352" s="4" t="s">
        <v>57</v>
      </c>
      <c r="N12352" s="35">
        <f>'Landed Freight Margin Tool'!$D$4</f>
        <v>0.58708499999999997</v>
      </c>
      <c r="O12352" s="30">
        <f>(MAX($F12352,MIN(0.18*$D12352,$F12352*(1+$N12352))))</f>
        <v>2434.2233604500002</v>
      </c>
      <c r="P12352" s="35">
        <f>O12352/D12352</f>
        <v>0.10968705380976586</v>
      </c>
    </row>
    <row r="12353" spans="1:16" x14ac:dyDescent="0.3">
      <c r="A12353" s="2">
        <v>45135</v>
      </c>
      <c r="B12353" s="3" t="s">
        <v>19404</v>
      </c>
      <c r="C12353" s="4" t="s">
        <v>19405</v>
      </c>
      <c r="D12353" s="27">
        <v>17348.07</v>
      </c>
      <c r="E12353" s="27">
        <v>2201</v>
      </c>
      <c r="F12353" s="27">
        <v>1237.05</v>
      </c>
      <c r="G12353" s="26">
        <f>(E12353-F12353)/E12353</f>
        <v>0.43796001817355751</v>
      </c>
      <c r="H12353" s="27">
        <f>E12353-F12353</f>
        <v>963.95</v>
      </c>
      <c r="I12353" s="35">
        <f>E12353/D12353</f>
        <v>0.12687290286469907</v>
      </c>
      <c r="J12353" s="3">
        <v>5412</v>
      </c>
      <c r="K12353" s="26">
        <v>0.22</v>
      </c>
      <c r="L12353" s="4" t="b">
        <v>1</v>
      </c>
      <c r="M12353" s="4" t="s">
        <v>57</v>
      </c>
      <c r="N12353" s="35">
        <f>'Landed Freight Margin Tool'!$D$4</f>
        <v>0.58708499999999997</v>
      </c>
      <c r="O12353" s="30">
        <f>(MAX($F12353,MIN(0.18*$D12353,$F12353*(1+$N12353))))</f>
        <v>1963.30349925</v>
      </c>
      <c r="P12353" s="35">
        <f>O12353/D12353</f>
        <v>0.11317129221002682</v>
      </c>
    </row>
    <row r="12354" spans="1:16" x14ac:dyDescent="0.3">
      <c r="A12354" s="2">
        <v>45203</v>
      </c>
      <c r="B12354" s="3" t="s">
        <v>24429</v>
      </c>
      <c r="C12354" s="4" t="s">
        <v>24430</v>
      </c>
      <c r="D12354" s="27">
        <v>6621.58</v>
      </c>
      <c r="E12354" s="27">
        <v>841.12</v>
      </c>
      <c r="F12354" s="27">
        <v>551.22</v>
      </c>
      <c r="G12354" s="26">
        <f>(E12354-F12354)/E12354</f>
        <v>0.34465950161689174</v>
      </c>
      <c r="H12354" s="27">
        <f>E12354-F12354</f>
        <v>289.89999999999998</v>
      </c>
      <c r="I12354" s="35">
        <f>E12354/D12354</f>
        <v>0.12702708417024336</v>
      </c>
      <c r="J12354" s="3">
        <v>3863</v>
      </c>
      <c r="K12354" s="26">
        <v>0.15</v>
      </c>
      <c r="L12354" s="4" t="b">
        <v>0</v>
      </c>
      <c r="M12354" s="4" t="s">
        <v>57</v>
      </c>
      <c r="N12354" s="35">
        <f>'Landed Freight Margin Tool'!$D$4</f>
        <v>0.58708499999999997</v>
      </c>
      <c r="O12354" s="30">
        <f>(MAX($F12354,MIN(0.18*$D12354,$F12354*(1+$N12354))))</f>
        <v>874.83299370000009</v>
      </c>
      <c r="P12354" s="35">
        <f>O12354/D12354</f>
        <v>0.13211846624219598</v>
      </c>
    </row>
    <row r="12355" spans="1:16" x14ac:dyDescent="0.3">
      <c r="A12355" s="2">
        <v>45002</v>
      </c>
      <c r="B12355" s="3" t="s">
        <v>7593</v>
      </c>
      <c r="C12355" s="4" t="s">
        <v>7594</v>
      </c>
      <c r="D12355" s="27">
        <v>18567.060000000001</v>
      </c>
      <c r="E12355" s="27">
        <v>2358.9499999999998</v>
      </c>
      <c r="F12355" s="27">
        <v>1242.21</v>
      </c>
      <c r="G12355" s="26">
        <f>(E12355-F12355)/E12355</f>
        <v>0.47340554060069095</v>
      </c>
      <c r="H12355" s="27">
        <f>E12355-F12355</f>
        <v>1116.7399999999998</v>
      </c>
      <c r="I12355" s="35">
        <f>E12355/D12355</f>
        <v>0.12705027074830369</v>
      </c>
      <c r="J12355" s="3">
        <v>244.36</v>
      </c>
      <c r="K12355" s="26">
        <v>0.22</v>
      </c>
      <c r="L12355" s="4" t="b">
        <v>1</v>
      </c>
      <c r="M12355" s="4" t="s">
        <v>57</v>
      </c>
      <c r="N12355" s="35">
        <f>'Landed Freight Margin Tool'!$D$4</f>
        <v>0.58708499999999997</v>
      </c>
      <c r="O12355" s="30">
        <f>(MAX($F12355,MIN(0.18*$D12355,$F12355*(1+$N12355))))</f>
        <v>1971.4928578500001</v>
      </c>
      <c r="P12355" s="35">
        <f>O12355/D12355</f>
        <v>0.10618228507098054</v>
      </c>
    </row>
    <row r="12356" spans="1:16" x14ac:dyDescent="0.3">
      <c r="A12356" s="2">
        <v>45124</v>
      </c>
      <c r="B12356" s="3" t="s">
        <v>21528</v>
      </c>
      <c r="C12356" s="4" t="s">
        <v>21529</v>
      </c>
      <c r="D12356" s="27">
        <v>19940.73</v>
      </c>
      <c r="E12356" s="27">
        <v>2534.86</v>
      </c>
      <c r="F12356" s="27">
        <v>1672.96</v>
      </c>
      <c r="G12356" s="26">
        <f>(E12356-F12356)/E12356</f>
        <v>0.34001877815737358</v>
      </c>
      <c r="H12356" s="27">
        <f>E12356-F12356</f>
        <v>861.90000000000009</v>
      </c>
      <c r="I12356" s="35">
        <f>E12356/D12356</f>
        <v>0.12711971928811033</v>
      </c>
      <c r="J12356" s="3">
        <v>3365.11</v>
      </c>
      <c r="K12356" s="26">
        <v>0.17499999999999999</v>
      </c>
      <c r="L12356" s="4" t="b">
        <v>0</v>
      </c>
      <c r="M12356" s="4" t="s">
        <v>57</v>
      </c>
      <c r="N12356" s="35">
        <f>'Landed Freight Margin Tool'!$D$4</f>
        <v>0.58708499999999997</v>
      </c>
      <c r="O12356" s="30">
        <f>(MAX($F12356,MIN(0.18*$D12356,$F12356*(1+$N12356))))</f>
        <v>2655.1297216000003</v>
      </c>
      <c r="P12356" s="35">
        <f>O12356/D12356</f>
        <v>0.133151079303516</v>
      </c>
    </row>
    <row r="12357" spans="1:16" x14ac:dyDescent="0.3">
      <c r="A12357" s="2">
        <v>44987</v>
      </c>
      <c r="B12357" s="3" t="s">
        <v>16866</v>
      </c>
      <c r="C12357" s="4" t="s">
        <v>16867</v>
      </c>
      <c r="D12357" s="27">
        <v>24428.05</v>
      </c>
      <c r="E12357" s="27">
        <v>3105.61</v>
      </c>
      <c r="F12357" s="27">
        <v>1682.23</v>
      </c>
      <c r="G12357" s="26">
        <f>(E12357-F12357)/E12357</f>
        <v>0.45832541755081935</v>
      </c>
      <c r="H12357" s="27">
        <f>E12357-F12357</f>
        <v>1423.38</v>
      </c>
      <c r="I12357" s="35">
        <f>E12357/D12357</f>
        <v>0.12713294757461199</v>
      </c>
      <c r="J12357" s="3">
        <v>4043.62</v>
      </c>
      <c r="K12357" s="26">
        <v>0.60799999999999998</v>
      </c>
      <c r="L12357" s="4" t="b">
        <v>1</v>
      </c>
      <c r="M12357" s="4" t="s">
        <v>57</v>
      </c>
      <c r="N12357" s="35">
        <f>'Landed Freight Margin Tool'!$D$4</f>
        <v>0.58708499999999997</v>
      </c>
      <c r="O12357" s="30">
        <f>(MAX($F12357,MIN(0.18*$D12357,$F12357*(1+$N12357))))</f>
        <v>2669.8419995500003</v>
      </c>
      <c r="P12357" s="35">
        <f>O12357/D12357</f>
        <v>0.10929411064534419</v>
      </c>
    </row>
    <row r="12358" spans="1:16" x14ac:dyDescent="0.3">
      <c r="A12358" s="2">
        <v>44939</v>
      </c>
      <c r="B12358" s="3" t="s">
        <v>920</v>
      </c>
      <c r="C12358" s="4" t="s">
        <v>921</v>
      </c>
      <c r="D12358" s="27">
        <v>4298.3900000000003</v>
      </c>
      <c r="E12358" s="27">
        <v>546.74</v>
      </c>
      <c r="F12358" s="27">
        <v>330.3</v>
      </c>
      <c r="G12358" s="26">
        <f>(E12358-F12358)/E12358</f>
        <v>0.39587372425650219</v>
      </c>
      <c r="H12358" s="27">
        <f>E12358-F12358</f>
        <v>216.44</v>
      </c>
      <c r="I12358" s="35">
        <f>E12358/D12358</f>
        <v>0.12719646193109513</v>
      </c>
      <c r="J12358" s="3">
        <v>4238.2299999999996</v>
      </c>
      <c r="K12358" s="26">
        <v>0.21099999999999999</v>
      </c>
      <c r="L12358" s="4" t="b">
        <v>1</v>
      </c>
      <c r="M12358" s="4" t="s">
        <v>57</v>
      </c>
      <c r="N12358" s="35">
        <f>'Landed Freight Margin Tool'!$D$4</f>
        <v>0.58708499999999997</v>
      </c>
      <c r="O12358" s="30">
        <f>(MAX($F12358,MIN(0.18*$D12358,$F12358*(1+$N12358))))</f>
        <v>524.21417550000001</v>
      </c>
      <c r="P12358" s="35">
        <f>O12358/D12358</f>
        <v>0.1219559359434579</v>
      </c>
    </row>
    <row r="12359" spans="1:16" x14ac:dyDescent="0.3">
      <c r="A12359" s="2">
        <v>44979</v>
      </c>
      <c r="B12359" s="3" t="s">
        <v>9124</v>
      </c>
      <c r="C12359" s="4" t="s">
        <v>511</v>
      </c>
      <c r="D12359" s="27">
        <v>3640.65</v>
      </c>
      <c r="E12359" s="27">
        <v>463.29</v>
      </c>
      <c r="F12359" s="27">
        <v>243.92</v>
      </c>
      <c r="G12359" s="26">
        <f>(E12359-F12359)/E12359</f>
        <v>0.47350471626842805</v>
      </c>
      <c r="H12359" s="27">
        <f>E12359-F12359</f>
        <v>219.37000000000003</v>
      </c>
      <c r="I12359" s="35">
        <f>E12359/D12359</f>
        <v>0.12725474846524659</v>
      </c>
      <c r="J12359" s="3">
        <v>2569.46</v>
      </c>
      <c r="K12359" s="26">
        <v>0.251</v>
      </c>
      <c r="L12359" s="4" t="b">
        <v>1</v>
      </c>
      <c r="M12359" s="4" t="s">
        <v>57</v>
      </c>
      <c r="N12359" s="35">
        <f>'Landed Freight Margin Tool'!$D$4</f>
        <v>0.58708499999999997</v>
      </c>
      <c r="O12359" s="30">
        <f>(MAX($F12359,MIN(0.18*$D12359,$F12359*(1+$N12359))))</f>
        <v>387.12177320000001</v>
      </c>
      <c r="P12359" s="35">
        <f>O12359/D12359</f>
        <v>0.10633314743246398</v>
      </c>
    </row>
    <row r="12360" spans="1:16" x14ac:dyDescent="0.3">
      <c r="A12360" s="2">
        <v>45040</v>
      </c>
      <c r="B12360" s="3" t="s">
        <v>20496</v>
      </c>
      <c r="C12360" s="4" t="s">
        <v>20497</v>
      </c>
      <c r="D12360" s="27">
        <v>20184</v>
      </c>
      <c r="E12360" s="27">
        <v>2570.4299999999998</v>
      </c>
      <c r="F12360" s="27">
        <v>1104.74</v>
      </c>
      <c r="G12360" s="26">
        <f>(E12360-F12360)/E12360</f>
        <v>0.57021198787751459</v>
      </c>
      <c r="H12360" s="27">
        <f>E12360-F12360</f>
        <v>1465.6899999999998</v>
      </c>
      <c r="I12360" s="35">
        <f>E12360/D12360</f>
        <v>0.12734988109393577</v>
      </c>
      <c r="J12360" s="3">
        <v>16.8</v>
      </c>
      <c r="K12360" s="26">
        <v>0.71399999999999997</v>
      </c>
      <c r="L12360" s="4" t="b">
        <v>1</v>
      </c>
      <c r="M12360" s="4" t="s">
        <v>57</v>
      </c>
      <c r="N12360" s="35">
        <f>'Landed Freight Margin Tool'!$D$4</f>
        <v>0.58708499999999997</v>
      </c>
      <c r="O12360" s="30">
        <f>(MAX($F12360,MIN(0.18*$D12360,$F12360*(1+$N12360))))</f>
        <v>1753.3162829</v>
      </c>
      <c r="P12360" s="35">
        <f>O12360/D12360</f>
        <v>8.6866641047364246E-2</v>
      </c>
    </row>
    <row r="12361" spans="1:16" x14ac:dyDescent="0.3">
      <c r="A12361" s="2">
        <v>44971</v>
      </c>
      <c r="B12361" s="3" t="s">
        <v>7464</v>
      </c>
      <c r="C12361" s="4" t="s">
        <v>7465</v>
      </c>
      <c r="D12361" s="27">
        <v>9317.2000000000007</v>
      </c>
      <c r="E12361" s="27">
        <v>1187.2</v>
      </c>
      <c r="F12361" s="27">
        <v>686.87</v>
      </c>
      <c r="G12361" s="26">
        <f>(E12361-F12361)/E12361</f>
        <v>0.42143699460916445</v>
      </c>
      <c r="H12361" s="27">
        <f>E12361-F12361</f>
        <v>500.33000000000004</v>
      </c>
      <c r="I12361" s="35">
        <f>E12361/D12361</f>
        <v>0.12742025501223542</v>
      </c>
      <c r="J12361" s="3">
        <v>33976</v>
      </c>
      <c r="K12361" s="26">
        <v>0.20799999999999999</v>
      </c>
      <c r="L12361" s="4" t="b">
        <v>1</v>
      </c>
      <c r="M12361" s="4" t="s">
        <v>57</v>
      </c>
      <c r="N12361" s="35">
        <f>'Landed Freight Margin Tool'!$D$4</f>
        <v>0.58708499999999997</v>
      </c>
      <c r="O12361" s="30">
        <f>(MAX($F12361,MIN(0.18*$D12361,$F12361*(1+$N12361))))</f>
        <v>1090.12107395</v>
      </c>
      <c r="P12361" s="35">
        <f>O12361/D12361</f>
        <v>0.11700093096101832</v>
      </c>
    </row>
    <row r="12362" spans="1:16" x14ac:dyDescent="0.3">
      <c r="A12362" s="2">
        <v>45022</v>
      </c>
      <c r="B12362" s="3" t="s">
        <v>1398</v>
      </c>
      <c r="C12362" s="4" t="s">
        <v>1399</v>
      </c>
      <c r="D12362" s="27">
        <v>18218.7</v>
      </c>
      <c r="E12362" s="27">
        <v>2322.81</v>
      </c>
      <c r="F12362" s="27">
        <v>1234.48</v>
      </c>
      <c r="G12362" s="26">
        <f>(E12362-F12362)/E12362</f>
        <v>0.46854025942715932</v>
      </c>
      <c r="H12362" s="27">
        <f>E12362-F12362</f>
        <v>1088.33</v>
      </c>
      <c r="I12362" s="35">
        <f>E12362/D12362</f>
        <v>0.12749592451711703</v>
      </c>
      <c r="J12362" s="3">
        <v>3721.87</v>
      </c>
      <c r="K12362" s="26">
        <v>0.16300000000000001</v>
      </c>
      <c r="L12362" s="4" t="b">
        <v>0</v>
      </c>
      <c r="M12362" s="4" t="s">
        <v>57</v>
      </c>
      <c r="N12362" s="35">
        <f>'Landed Freight Margin Tool'!$D$4</f>
        <v>0.58708499999999997</v>
      </c>
      <c r="O12362" s="30">
        <f>(MAX($F12362,MIN(0.18*$D12362,$F12362*(1+$N12362))))</f>
        <v>1959.2246908000002</v>
      </c>
      <c r="P12362" s="35">
        <f>O12362/D12362</f>
        <v>0.10753921469698717</v>
      </c>
    </row>
    <row r="12363" spans="1:16" x14ac:dyDescent="0.3">
      <c r="A12363" s="2">
        <v>44938</v>
      </c>
      <c r="B12363" s="3" t="s">
        <v>13539</v>
      </c>
      <c r="C12363" s="4" t="s">
        <v>13540</v>
      </c>
      <c r="D12363" s="27">
        <v>3692.82</v>
      </c>
      <c r="E12363" s="27">
        <v>471.04</v>
      </c>
      <c r="F12363" s="27">
        <v>334.12</v>
      </c>
      <c r="G12363" s="26">
        <f>(E12363-F12363)/E12363</f>
        <v>0.29067595108695654</v>
      </c>
      <c r="H12363" s="27">
        <f>E12363-F12363</f>
        <v>136.92000000000002</v>
      </c>
      <c r="I12363" s="35">
        <f>E12363/D12363</f>
        <v>0.12755563498897862</v>
      </c>
      <c r="J12363" s="3">
        <v>0</v>
      </c>
      <c r="K12363" s="26">
        <v>0</v>
      </c>
      <c r="L12363" s="4" t="b">
        <v>0</v>
      </c>
      <c r="M12363" s="4" t="s">
        <v>57</v>
      </c>
      <c r="N12363" s="35">
        <f>'Landed Freight Margin Tool'!$D$4</f>
        <v>0.58708499999999997</v>
      </c>
      <c r="O12363" s="30">
        <f>(MAX($F12363,MIN(0.18*$D12363,$F12363*(1+$N12363))))</f>
        <v>530.27684020000004</v>
      </c>
      <c r="P12363" s="35">
        <f>O12363/D12363</f>
        <v>0.14359672017590894</v>
      </c>
    </row>
    <row r="12364" spans="1:16" x14ac:dyDescent="0.3">
      <c r="A12364" s="2">
        <v>45023</v>
      </c>
      <c r="B12364" s="3" t="s">
        <v>21040</v>
      </c>
      <c r="C12364" s="4" t="s">
        <v>21041</v>
      </c>
      <c r="D12364" s="27">
        <v>21299.47</v>
      </c>
      <c r="E12364" s="27">
        <v>2718.13</v>
      </c>
      <c r="F12364" s="27">
        <v>2720.91</v>
      </c>
      <c r="G12364" s="26">
        <f>(E12364-F12364)/E12364</f>
        <v>-1.0227619723853329E-3</v>
      </c>
      <c r="H12364" s="27">
        <f>E12364-F12364</f>
        <v>-2.7799999999997453</v>
      </c>
      <c r="I12364" s="35">
        <f>E12364/D12364</f>
        <v>0.12761491248373785</v>
      </c>
      <c r="J12364" s="3">
        <v>1764.94</v>
      </c>
      <c r="K12364" s="26">
        <v>0.20599999999999999</v>
      </c>
      <c r="L12364" s="4" t="b">
        <v>1</v>
      </c>
      <c r="M12364" s="4" t="s">
        <v>57</v>
      </c>
      <c r="N12364" s="35">
        <f>'Landed Freight Margin Tool'!$D$4</f>
        <v>0.58708499999999997</v>
      </c>
      <c r="O12364" s="30">
        <f>(MAX($F12364,MIN(0.18*$D12364,$F12364*(1+$N12364))))</f>
        <v>3833.9045999999998</v>
      </c>
      <c r="P12364" s="35">
        <f>O12364/D12364</f>
        <v>0.18</v>
      </c>
    </row>
    <row r="12365" spans="1:16" x14ac:dyDescent="0.3">
      <c r="A12365" s="2">
        <v>45029</v>
      </c>
      <c r="B12365" s="3" t="s">
        <v>13177</v>
      </c>
      <c r="C12365" s="4" t="s">
        <v>13178</v>
      </c>
      <c r="D12365" s="27">
        <v>13839.73</v>
      </c>
      <c r="E12365" s="27">
        <v>1769.81</v>
      </c>
      <c r="F12365" s="27">
        <v>924.74</v>
      </c>
      <c r="G12365" s="26">
        <f>(E12365-F12365)/E12365</f>
        <v>0.47749193416242419</v>
      </c>
      <c r="H12365" s="27">
        <f>E12365-F12365</f>
        <v>845.06999999999994</v>
      </c>
      <c r="I12365" s="35">
        <f>E12365/D12365</f>
        <v>0.12787893983480891</v>
      </c>
      <c r="J12365" s="3">
        <v>5009.32</v>
      </c>
      <c r="K12365" s="26">
        <v>0.58399999999999996</v>
      </c>
      <c r="L12365" s="4" t="b">
        <v>1</v>
      </c>
      <c r="M12365" s="4" t="s">
        <v>57</v>
      </c>
      <c r="N12365" s="35">
        <f>'Landed Freight Margin Tool'!$D$4</f>
        <v>0.58708499999999997</v>
      </c>
      <c r="O12365" s="30">
        <f>(MAX($F12365,MIN(0.18*$D12365,$F12365*(1+$N12365))))</f>
        <v>1467.6409829000002</v>
      </c>
      <c r="P12365" s="35">
        <f>O12365/D12365</f>
        <v>0.10604549242651412</v>
      </c>
    </row>
    <row r="12366" spans="1:16" x14ac:dyDescent="0.3">
      <c r="A12366" s="2">
        <v>45182</v>
      </c>
      <c r="B12366" s="3" t="s">
        <v>5471</v>
      </c>
      <c r="C12366" s="4" t="s">
        <v>5472</v>
      </c>
      <c r="D12366" s="27">
        <v>21207.53</v>
      </c>
      <c r="E12366" s="27">
        <v>2713.03</v>
      </c>
      <c r="F12366" s="27">
        <v>2755.58</v>
      </c>
      <c r="G12366" s="26">
        <f>(E12366-F12366)/E12366</f>
        <v>-1.5683571504922438E-2</v>
      </c>
      <c r="H12366" s="27">
        <f>E12366-F12366</f>
        <v>-42.549999999999727</v>
      </c>
      <c r="I12366" s="35">
        <f>E12366/D12366</f>
        <v>0.12792767474571534</v>
      </c>
      <c r="J12366" s="3">
        <v>0</v>
      </c>
      <c r="K12366" s="26">
        <v>0</v>
      </c>
      <c r="L12366" s="4" t="b">
        <v>0</v>
      </c>
      <c r="M12366" s="4" t="s">
        <v>57</v>
      </c>
      <c r="N12366" s="35">
        <f>'Landed Freight Margin Tool'!$D$4</f>
        <v>0.58708499999999997</v>
      </c>
      <c r="O12366" s="30">
        <f>(MAX($F12366,MIN(0.18*$D12366,$F12366*(1+$N12366))))</f>
        <v>3817.3553999999995</v>
      </c>
      <c r="P12366" s="35">
        <f>O12366/D12366</f>
        <v>0.18</v>
      </c>
    </row>
    <row r="12367" spans="1:16" x14ac:dyDescent="0.3">
      <c r="A12367" s="2">
        <v>45176</v>
      </c>
      <c r="B12367" s="3" t="s">
        <v>13409</v>
      </c>
      <c r="C12367" s="4" t="s">
        <v>13410</v>
      </c>
      <c r="D12367" s="27">
        <v>4270.8599999999997</v>
      </c>
      <c r="E12367" s="27">
        <v>546.58000000000004</v>
      </c>
      <c r="F12367" s="27">
        <v>398.94</v>
      </c>
      <c r="G12367" s="26">
        <f>(E12367-F12367)/E12367</f>
        <v>0.27011599399904868</v>
      </c>
      <c r="H12367" s="27">
        <f>E12367-F12367</f>
        <v>147.64000000000004</v>
      </c>
      <c r="I12367" s="35">
        <f>E12367/D12367</f>
        <v>0.12797890822925595</v>
      </c>
      <c r="J12367" s="3">
        <v>12878.96</v>
      </c>
      <c r="K12367" s="26">
        <v>9.1999999999999998E-2</v>
      </c>
      <c r="L12367" s="4" t="b">
        <v>0</v>
      </c>
      <c r="M12367" s="4" t="s">
        <v>57</v>
      </c>
      <c r="N12367" s="35">
        <f>'Landed Freight Margin Tool'!$D$4</f>
        <v>0.58708499999999997</v>
      </c>
      <c r="O12367" s="30">
        <f>(MAX($F12367,MIN(0.18*$D12367,$F12367*(1+$N12367))))</f>
        <v>633.15168990000006</v>
      </c>
      <c r="P12367" s="35">
        <f>O12367/D12367</f>
        <v>0.14824922612775884</v>
      </c>
    </row>
    <row r="12368" spans="1:16" x14ac:dyDescent="0.3">
      <c r="A12368" s="2">
        <v>44998</v>
      </c>
      <c r="B12368" s="3" t="s">
        <v>15841</v>
      </c>
      <c r="C12368" s="4" t="s">
        <v>15842</v>
      </c>
      <c r="D12368" s="27">
        <v>19336.18</v>
      </c>
      <c r="E12368" s="27">
        <v>2476.6999999999998</v>
      </c>
      <c r="F12368" s="27">
        <v>1392.16</v>
      </c>
      <c r="G12368" s="26">
        <f>(E12368-F12368)/E12368</f>
        <v>0.43789720192191217</v>
      </c>
      <c r="H12368" s="27">
        <f>E12368-F12368</f>
        <v>1084.5399999999997</v>
      </c>
      <c r="I12368" s="35">
        <f>E12368/D12368</f>
        <v>0.12808631280842439</v>
      </c>
      <c r="J12368" s="3">
        <v>0</v>
      </c>
      <c r="K12368" s="26">
        <v>0</v>
      </c>
      <c r="L12368" s="4" t="b">
        <v>0</v>
      </c>
      <c r="M12368" s="4" t="s">
        <v>57</v>
      </c>
      <c r="N12368" s="35">
        <f>'Landed Freight Margin Tool'!$D$4</f>
        <v>0.58708499999999997</v>
      </c>
      <c r="O12368" s="30">
        <f>(MAX($F12368,MIN(0.18*$D12368,$F12368*(1+$N12368))))</f>
        <v>2209.4762536000003</v>
      </c>
      <c r="P12368" s="35">
        <f>O12368/D12368</f>
        <v>0.11426642974982651</v>
      </c>
    </row>
    <row r="12369" spans="1:16" x14ac:dyDescent="0.3">
      <c r="A12369" s="2">
        <v>45251</v>
      </c>
      <c r="B12369" s="3" t="s">
        <v>11178</v>
      </c>
      <c r="C12369" s="4" t="s">
        <v>11179</v>
      </c>
      <c r="D12369" s="27">
        <v>11352.83</v>
      </c>
      <c r="E12369" s="27">
        <v>1454.78</v>
      </c>
      <c r="F12369" s="27">
        <v>874.41</v>
      </c>
      <c r="G12369" s="26">
        <f>(E12369-F12369)/E12369</f>
        <v>0.3989400459175958</v>
      </c>
      <c r="H12369" s="27">
        <f>E12369-F12369</f>
        <v>580.37</v>
      </c>
      <c r="I12369" s="35">
        <f>E12369/D12369</f>
        <v>0.1281424983902692</v>
      </c>
      <c r="J12369" s="3">
        <v>8569.49</v>
      </c>
      <c r="K12369" s="26">
        <v>0.31</v>
      </c>
      <c r="L12369" s="4" t="b">
        <v>1</v>
      </c>
      <c r="M12369" s="4" t="s">
        <v>57</v>
      </c>
      <c r="N12369" s="35">
        <f>'Landed Freight Margin Tool'!$D$4</f>
        <v>0.58708499999999997</v>
      </c>
      <c r="O12369" s="30">
        <f>(MAX($F12369,MIN(0.18*$D12369,$F12369*(1+$N12369))))</f>
        <v>1387.76299485</v>
      </c>
      <c r="P12369" s="35">
        <f>O12369/D12369</f>
        <v>0.12223938831551252</v>
      </c>
    </row>
    <row r="12370" spans="1:16" x14ac:dyDescent="0.3">
      <c r="A12370" s="2">
        <v>45167</v>
      </c>
      <c r="B12370" s="3" t="s">
        <v>6263</v>
      </c>
      <c r="C12370" s="4" t="s">
        <v>4793</v>
      </c>
      <c r="D12370" s="27">
        <v>11207.65</v>
      </c>
      <c r="E12370" s="27">
        <v>1437.06</v>
      </c>
      <c r="F12370" s="27">
        <v>484.18</v>
      </c>
      <c r="G12370" s="26">
        <f>(E12370-F12370)/E12370</f>
        <v>0.66307600239377618</v>
      </c>
      <c r="H12370" s="27">
        <f>E12370-F12370</f>
        <v>952.87999999999988</v>
      </c>
      <c r="I12370" s="35">
        <f>E12370/D12370</f>
        <v>0.12822134881085687</v>
      </c>
      <c r="J12370" s="3">
        <v>14192.63</v>
      </c>
      <c r="K12370" s="26">
        <v>0.17299999999999999</v>
      </c>
      <c r="L12370" s="4" t="b">
        <v>0</v>
      </c>
      <c r="M12370" s="4" t="s">
        <v>57</v>
      </c>
      <c r="N12370" s="35">
        <f>'Landed Freight Margin Tool'!$D$4</f>
        <v>0.58708499999999997</v>
      </c>
      <c r="O12370" s="30">
        <f>(MAX($F12370,MIN(0.18*$D12370,$F12370*(1+$N12370))))</f>
        <v>768.43481530000008</v>
      </c>
      <c r="P12370" s="35">
        <f>O12370/D12370</f>
        <v>6.8563420101448572E-2</v>
      </c>
    </row>
    <row r="12371" spans="1:16" x14ac:dyDescent="0.3">
      <c r="A12371" s="2">
        <v>45056</v>
      </c>
      <c r="B12371" s="3" t="s">
        <v>9475</v>
      </c>
      <c r="C12371" s="4" t="s">
        <v>9476</v>
      </c>
      <c r="D12371" s="27">
        <v>24570.79</v>
      </c>
      <c r="E12371" s="27">
        <v>3150.83</v>
      </c>
      <c r="F12371" s="27">
        <v>1849.86</v>
      </c>
      <c r="G12371" s="26">
        <f>(E12371-F12371)/E12371</f>
        <v>0.41289755397784078</v>
      </c>
      <c r="H12371" s="27">
        <f>E12371-F12371</f>
        <v>1300.97</v>
      </c>
      <c r="I12371" s="35">
        <f>E12371/D12371</f>
        <v>0.12823478610170858</v>
      </c>
      <c r="J12371" s="3">
        <v>2998.74</v>
      </c>
      <c r="K12371" s="26">
        <v>0.22</v>
      </c>
      <c r="L12371" s="4" t="b">
        <v>1</v>
      </c>
      <c r="M12371" s="4" t="s">
        <v>57</v>
      </c>
      <c r="N12371" s="35">
        <f>'Landed Freight Margin Tool'!$D$4</f>
        <v>0.58708499999999997</v>
      </c>
      <c r="O12371" s="30">
        <f>(MAX($F12371,MIN(0.18*$D12371,$F12371*(1+$N12371))))</f>
        <v>2935.8850581000002</v>
      </c>
      <c r="P12371" s="35">
        <f>O12371/D12371</f>
        <v>0.11948679949240541</v>
      </c>
    </row>
    <row r="12372" spans="1:16" x14ac:dyDescent="0.3">
      <c r="A12372" s="2">
        <v>45061</v>
      </c>
      <c r="B12372" s="3" t="s">
        <v>16344</v>
      </c>
      <c r="C12372" s="4" t="s">
        <v>16345</v>
      </c>
      <c r="D12372" s="27">
        <v>22365.119999999999</v>
      </c>
      <c r="E12372" s="27">
        <v>2871.35</v>
      </c>
      <c r="F12372" s="27">
        <v>1919.76</v>
      </c>
      <c r="G12372" s="26">
        <f>(E12372-F12372)/E12372</f>
        <v>0.33140857088129277</v>
      </c>
      <c r="H12372" s="27">
        <f>E12372-F12372</f>
        <v>951.58999999999992</v>
      </c>
      <c r="I12372" s="35">
        <f>E12372/D12372</f>
        <v>0.12838518192614215</v>
      </c>
      <c r="J12372" s="3">
        <v>2745</v>
      </c>
      <c r="K12372" s="26">
        <v>0.22800000000000001</v>
      </c>
      <c r="L12372" s="4" t="b">
        <v>1</v>
      </c>
      <c r="M12372" s="4" t="s">
        <v>57</v>
      </c>
      <c r="N12372" s="35">
        <f>'Landed Freight Margin Tool'!$D$4</f>
        <v>0.58708499999999997</v>
      </c>
      <c r="O12372" s="30">
        <f>(MAX($F12372,MIN(0.18*$D12372,$F12372*(1+$N12372))))</f>
        <v>3046.8222996</v>
      </c>
      <c r="P12372" s="35">
        <f>O12372/D12372</f>
        <v>0.13623098376400394</v>
      </c>
    </row>
    <row r="12373" spans="1:16" x14ac:dyDescent="0.3">
      <c r="A12373" s="2">
        <v>45132</v>
      </c>
      <c r="B12373" s="3" t="s">
        <v>7214</v>
      </c>
      <c r="C12373" s="4" t="s">
        <v>7215</v>
      </c>
      <c r="D12373" s="27">
        <v>4538.6099999999997</v>
      </c>
      <c r="E12373" s="27">
        <v>583.84</v>
      </c>
      <c r="F12373" s="27">
        <v>388.65</v>
      </c>
      <c r="G12373" s="26">
        <f>(E12373-F12373)/E12373</f>
        <v>0.33432104686215408</v>
      </c>
      <c r="H12373" s="27">
        <f>E12373-F12373</f>
        <v>195.19000000000005</v>
      </c>
      <c r="I12373" s="35">
        <f>E12373/D12373</f>
        <v>0.12863850385911108</v>
      </c>
      <c r="J12373" s="3">
        <v>999.58</v>
      </c>
      <c r="K12373" s="26">
        <v>0.22</v>
      </c>
      <c r="L12373" s="4" t="b">
        <v>1</v>
      </c>
      <c r="M12373" s="4" t="s">
        <v>57</v>
      </c>
      <c r="N12373" s="35">
        <f>'Landed Freight Margin Tool'!$D$4</f>
        <v>0.58708499999999997</v>
      </c>
      <c r="O12373" s="30">
        <f>(MAX($F12373,MIN(0.18*$D12373,$F12373*(1+$N12373))))</f>
        <v>616.82058525000002</v>
      </c>
      <c r="P12373" s="35">
        <f>O12373/D12373</f>
        <v>0.13590517476716441</v>
      </c>
    </row>
    <row r="12374" spans="1:16" x14ac:dyDescent="0.3">
      <c r="A12374" s="2">
        <v>45100</v>
      </c>
      <c r="B12374" s="3" t="s">
        <v>12166</v>
      </c>
      <c r="C12374" s="4" t="s">
        <v>12167</v>
      </c>
      <c r="D12374" s="27">
        <v>17008.8</v>
      </c>
      <c r="E12374" s="27">
        <v>2188.23</v>
      </c>
      <c r="F12374" s="27">
        <v>2157.23</v>
      </c>
      <c r="G12374" s="26">
        <f>(E12374-F12374)/E12374</f>
        <v>1.4166700940943137E-2</v>
      </c>
      <c r="H12374" s="27">
        <f>E12374-F12374</f>
        <v>31</v>
      </c>
      <c r="I12374" s="35">
        <f>E12374/D12374</f>
        <v>0.12865281501340484</v>
      </c>
      <c r="J12374" s="3">
        <v>6380.82</v>
      </c>
      <c r="K12374" s="26">
        <v>0.22</v>
      </c>
      <c r="L12374" s="4" t="b">
        <v>1</v>
      </c>
      <c r="M12374" s="4" t="s">
        <v>57</v>
      </c>
      <c r="N12374" s="35">
        <f>'Landed Freight Margin Tool'!$D$4</f>
        <v>0.58708499999999997</v>
      </c>
      <c r="O12374" s="30">
        <f>(MAX($F12374,MIN(0.18*$D12374,$F12374*(1+$N12374))))</f>
        <v>3061.5839999999998</v>
      </c>
      <c r="P12374" s="35">
        <f>O12374/D12374</f>
        <v>0.18</v>
      </c>
    </row>
    <row r="12375" spans="1:16" x14ac:dyDescent="0.3">
      <c r="A12375" s="2">
        <v>44937</v>
      </c>
      <c r="B12375" s="3" t="s">
        <v>12052</v>
      </c>
      <c r="C12375" s="4" t="s">
        <v>12053</v>
      </c>
      <c r="D12375" s="27">
        <v>904.1</v>
      </c>
      <c r="E12375" s="27">
        <v>116.35</v>
      </c>
      <c r="F12375" s="27">
        <v>68.05</v>
      </c>
      <c r="G12375" s="26">
        <f>(E12375-F12375)/E12375</f>
        <v>0.41512677266867209</v>
      </c>
      <c r="H12375" s="27">
        <f>E12375-F12375</f>
        <v>48.3</v>
      </c>
      <c r="I12375" s="35">
        <f>E12375/D12375</f>
        <v>0.12869151642517421</v>
      </c>
      <c r="J12375" s="3">
        <v>469.04</v>
      </c>
      <c r="K12375" s="26">
        <v>0.22</v>
      </c>
      <c r="L12375" s="4" t="b">
        <v>1</v>
      </c>
      <c r="M12375" s="4" t="s">
        <v>57</v>
      </c>
      <c r="N12375" s="35">
        <f>'Landed Freight Margin Tool'!$D$4</f>
        <v>0.58708499999999997</v>
      </c>
      <c r="O12375" s="30">
        <f>(MAX($F12375,MIN(0.18*$D12375,$F12375*(1+$N12375))))</f>
        <v>108.00113425000001</v>
      </c>
      <c r="P12375" s="35">
        <f>O12375/D12375</f>
        <v>0.11945706697268002</v>
      </c>
    </row>
    <row r="12376" spans="1:16" x14ac:dyDescent="0.3">
      <c r="A12376" s="2">
        <v>45274</v>
      </c>
      <c r="B12376" s="3" t="s">
        <v>22381</v>
      </c>
      <c r="C12376" s="4" t="s">
        <v>6106</v>
      </c>
      <c r="D12376" s="27">
        <v>9864.7900000000009</v>
      </c>
      <c r="E12376" s="27">
        <v>1270.72</v>
      </c>
      <c r="F12376" s="27">
        <v>691.22</v>
      </c>
      <c r="G12376" s="26">
        <f>(E12376-F12376)/E12376</f>
        <v>0.4560406698564593</v>
      </c>
      <c r="H12376" s="27">
        <f>E12376-F12376</f>
        <v>579.5</v>
      </c>
      <c r="I12376" s="35">
        <f>E12376/D12376</f>
        <v>0.12881368990115349</v>
      </c>
      <c r="J12376" s="3">
        <v>5526.8</v>
      </c>
      <c r="K12376" s="26">
        <v>0.22</v>
      </c>
      <c r="L12376" s="4" t="b">
        <v>1</v>
      </c>
      <c r="M12376" s="4" t="s">
        <v>57</v>
      </c>
      <c r="N12376" s="35">
        <f>'Landed Freight Margin Tool'!$D$4</f>
        <v>0.58708499999999997</v>
      </c>
      <c r="O12376" s="30">
        <f>(MAX($F12376,MIN(0.18*$D12376,$F12376*(1+$N12376))))</f>
        <v>1097.0248937000001</v>
      </c>
      <c r="P12376" s="35">
        <f>O12376/D12376</f>
        <v>0.11120610714470354</v>
      </c>
    </row>
    <row r="12377" spans="1:16" x14ac:dyDescent="0.3">
      <c r="A12377" s="2">
        <v>45125</v>
      </c>
      <c r="B12377" s="3" t="s">
        <v>21275</v>
      </c>
      <c r="C12377" s="4" t="s">
        <v>16050</v>
      </c>
      <c r="D12377" s="27">
        <v>8283.9</v>
      </c>
      <c r="E12377" s="27">
        <v>1067.76</v>
      </c>
      <c r="F12377" s="27">
        <v>744.27</v>
      </c>
      <c r="G12377" s="26">
        <f>(E12377-F12377)/E12377</f>
        <v>0.30296133962688243</v>
      </c>
      <c r="H12377" s="27">
        <f>E12377-F12377</f>
        <v>323.49</v>
      </c>
      <c r="I12377" s="35">
        <f>E12377/D12377</f>
        <v>0.12889580994459132</v>
      </c>
      <c r="J12377" s="3">
        <v>150.88</v>
      </c>
      <c r="K12377" s="26">
        <v>0.22</v>
      </c>
      <c r="L12377" s="4" t="b">
        <v>1</v>
      </c>
      <c r="M12377" s="4" t="s">
        <v>57</v>
      </c>
      <c r="N12377" s="35">
        <f>'Landed Freight Margin Tool'!$D$4</f>
        <v>0.58708499999999997</v>
      </c>
      <c r="O12377" s="30">
        <f>(MAX($F12377,MIN(0.18*$D12377,$F12377*(1+$N12377))))</f>
        <v>1181.2197529499999</v>
      </c>
      <c r="P12377" s="35">
        <f>O12377/D12377</f>
        <v>0.14259222744721689</v>
      </c>
    </row>
    <row r="12378" spans="1:16" x14ac:dyDescent="0.3">
      <c r="A12378" s="2">
        <v>45042</v>
      </c>
      <c r="B12378" s="3" t="s">
        <v>16104</v>
      </c>
      <c r="C12378" s="4" t="s">
        <v>16105</v>
      </c>
      <c r="D12378" s="27">
        <v>2080.66</v>
      </c>
      <c r="E12378" s="27">
        <v>268.3</v>
      </c>
      <c r="F12378" s="27">
        <v>147.49</v>
      </c>
      <c r="G12378" s="26">
        <f>(E12378-F12378)/E12378</f>
        <v>0.45027953783078645</v>
      </c>
      <c r="H12378" s="27">
        <f>E12378-F12378</f>
        <v>120.81</v>
      </c>
      <c r="I12378" s="35">
        <f>E12378/D12378</f>
        <v>0.12894946795728279</v>
      </c>
      <c r="J12378" s="3">
        <v>3382.5</v>
      </c>
      <c r="K12378" s="26">
        <v>0.22</v>
      </c>
      <c r="L12378" s="4" t="b">
        <v>1</v>
      </c>
      <c r="M12378" s="4" t="s">
        <v>57</v>
      </c>
      <c r="N12378" s="35">
        <f>'Landed Freight Margin Tool'!$D$4</f>
        <v>0.58708499999999997</v>
      </c>
      <c r="O12378" s="30">
        <f>(MAX($F12378,MIN(0.18*$D12378,$F12378*(1+$N12378))))</f>
        <v>234.07916665000002</v>
      </c>
      <c r="P12378" s="35">
        <f>O12378/D12378</f>
        <v>0.11250236302423271</v>
      </c>
    </row>
    <row r="12379" spans="1:16" x14ac:dyDescent="0.3">
      <c r="A12379" s="2">
        <v>45162</v>
      </c>
      <c r="B12379" s="3" t="s">
        <v>2969</v>
      </c>
      <c r="C12379" s="4" t="s">
        <v>2970</v>
      </c>
      <c r="D12379" s="27">
        <v>20236.39</v>
      </c>
      <c r="E12379" s="27">
        <v>2610.27</v>
      </c>
      <c r="F12379" s="27">
        <v>2683.63</v>
      </c>
      <c r="G12379" s="26">
        <f>(E12379-F12379)/E12379</f>
        <v>-2.8104372344623402E-2</v>
      </c>
      <c r="H12379" s="27">
        <f>E12379-F12379</f>
        <v>-73.360000000000127</v>
      </c>
      <c r="I12379" s="35">
        <f>E12379/D12379</f>
        <v>0.12898891551309299</v>
      </c>
      <c r="J12379" s="3">
        <v>1917.98</v>
      </c>
      <c r="K12379" s="26">
        <v>0.22</v>
      </c>
      <c r="L12379" s="4" t="b">
        <v>1</v>
      </c>
      <c r="M12379" s="4" t="s">
        <v>57</v>
      </c>
      <c r="N12379" s="35">
        <f>'Landed Freight Margin Tool'!$D$4</f>
        <v>0.58708499999999997</v>
      </c>
      <c r="O12379" s="30">
        <f>(MAX($F12379,MIN(0.18*$D12379,$F12379*(1+$N12379))))</f>
        <v>3642.5501999999997</v>
      </c>
      <c r="P12379" s="35">
        <f>O12379/D12379</f>
        <v>0.18</v>
      </c>
    </row>
    <row r="12380" spans="1:16" x14ac:dyDescent="0.3">
      <c r="A12380" s="2">
        <v>44980</v>
      </c>
      <c r="B12380" s="3" t="s">
        <v>18273</v>
      </c>
      <c r="C12380" s="4" t="s">
        <v>18274</v>
      </c>
      <c r="D12380" s="27">
        <v>2677.44</v>
      </c>
      <c r="E12380" s="27">
        <v>345.57</v>
      </c>
      <c r="F12380" s="27">
        <v>329.02</v>
      </c>
      <c r="G12380" s="26">
        <f>(E12380-F12380)/E12380</f>
        <v>4.7891888763492235E-2</v>
      </c>
      <c r="H12380" s="27">
        <f>E12380-F12380</f>
        <v>16.550000000000011</v>
      </c>
      <c r="I12380" s="35">
        <f>E12380/D12380</f>
        <v>0.12906731803513805</v>
      </c>
      <c r="J12380" s="3">
        <v>0</v>
      </c>
      <c r="K12380" s="26">
        <v>0</v>
      </c>
      <c r="L12380" s="4" t="b">
        <v>0</v>
      </c>
      <c r="M12380" s="4" t="s">
        <v>57</v>
      </c>
      <c r="N12380" s="35">
        <f>'Landed Freight Margin Tool'!$D$4</f>
        <v>0.58708499999999997</v>
      </c>
      <c r="O12380" s="30">
        <f>(MAX($F12380,MIN(0.18*$D12380,$F12380*(1+$N12380))))</f>
        <v>481.93919999999997</v>
      </c>
      <c r="P12380" s="35">
        <f>O12380/D12380</f>
        <v>0.18</v>
      </c>
    </row>
    <row r="12381" spans="1:16" x14ac:dyDescent="0.3">
      <c r="A12381" s="2">
        <v>45238</v>
      </c>
      <c r="B12381" s="3" t="s">
        <v>5904</v>
      </c>
      <c r="C12381" s="4" t="s">
        <v>5905</v>
      </c>
      <c r="D12381" s="27">
        <v>11538.12</v>
      </c>
      <c r="E12381" s="27">
        <v>1490.01</v>
      </c>
      <c r="F12381" s="27">
        <v>775.91</v>
      </c>
      <c r="G12381" s="26">
        <f>(E12381-F12381)/E12381</f>
        <v>0.47925852846625194</v>
      </c>
      <c r="H12381" s="27">
        <f>E12381-F12381</f>
        <v>714.1</v>
      </c>
      <c r="I12381" s="35">
        <f>E12381/D12381</f>
        <v>0.12913802248546555</v>
      </c>
      <c r="J12381" s="3">
        <v>557.67999999999995</v>
      </c>
      <c r="K12381" s="26">
        <v>0.22</v>
      </c>
      <c r="L12381" s="4" t="b">
        <v>1</v>
      </c>
      <c r="M12381" s="4" t="s">
        <v>57</v>
      </c>
      <c r="N12381" s="35">
        <f>'Landed Freight Margin Tool'!$D$4</f>
        <v>0.58708499999999997</v>
      </c>
      <c r="O12381" s="30">
        <f>(MAX($F12381,MIN(0.18*$D12381,$F12381*(1+$N12381))))</f>
        <v>1231.43512235</v>
      </c>
      <c r="P12381" s="35">
        <f>O12381/D12381</f>
        <v>0.10672753640541092</v>
      </c>
    </row>
    <row r="12382" spans="1:16" x14ac:dyDescent="0.3">
      <c r="A12382" s="2">
        <v>45219</v>
      </c>
      <c r="B12382" s="3" t="s">
        <v>3535</v>
      </c>
      <c r="C12382" s="4" t="s">
        <v>3536</v>
      </c>
      <c r="D12382" s="27">
        <v>10323.92</v>
      </c>
      <c r="E12382" s="27">
        <v>1333.54</v>
      </c>
      <c r="F12382" s="27">
        <v>775.84</v>
      </c>
      <c r="G12382" s="26">
        <f>(E12382-F12382)/E12382</f>
        <v>0.4182101774224995</v>
      </c>
      <c r="H12382" s="27">
        <f>E12382-F12382</f>
        <v>557.69999999999993</v>
      </c>
      <c r="I12382" s="35">
        <f>E12382/D12382</f>
        <v>0.12916992770188068</v>
      </c>
      <c r="J12382" s="3">
        <v>19008.169999999998</v>
      </c>
      <c r="K12382" s="26">
        <v>6.8000000000000005E-2</v>
      </c>
      <c r="L12382" s="4" t="b">
        <v>0</v>
      </c>
      <c r="M12382" s="4" t="s">
        <v>57</v>
      </c>
      <c r="N12382" s="35">
        <f>'Landed Freight Margin Tool'!$D$4</f>
        <v>0.58708499999999997</v>
      </c>
      <c r="O12382" s="30">
        <f>(MAX($F12382,MIN(0.18*$D12382,$F12382*(1+$N12382))))</f>
        <v>1231.3240264000001</v>
      </c>
      <c r="P12382" s="35">
        <f>O12382/D12382</f>
        <v>0.11926903989957303</v>
      </c>
    </row>
    <row r="12383" spans="1:16" x14ac:dyDescent="0.3">
      <c r="A12383" s="2">
        <v>44963</v>
      </c>
      <c r="B12383" s="3" t="s">
        <v>19844</v>
      </c>
      <c r="C12383" s="4" t="s">
        <v>19845</v>
      </c>
      <c r="D12383" s="27">
        <v>18409.830000000002</v>
      </c>
      <c r="E12383" s="27">
        <v>2380.3000000000002</v>
      </c>
      <c r="F12383" s="27">
        <v>1388.26</v>
      </c>
      <c r="G12383" s="26">
        <f>(E12383-F12383)/E12383</f>
        <v>0.41677099525269928</v>
      </c>
      <c r="H12383" s="27">
        <f>E12383-F12383</f>
        <v>992.04000000000019</v>
      </c>
      <c r="I12383" s="35">
        <f>E12383/D12383</f>
        <v>0.12929505595651888</v>
      </c>
      <c r="J12383" s="3">
        <v>7220.6</v>
      </c>
      <c r="K12383" s="26">
        <v>0.126</v>
      </c>
      <c r="L12383" s="4" t="b">
        <v>0</v>
      </c>
      <c r="M12383" s="4" t="s">
        <v>57</v>
      </c>
      <c r="N12383" s="35">
        <f>'Landed Freight Margin Tool'!$D$4</f>
        <v>0.58708499999999997</v>
      </c>
      <c r="O12383" s="30">
        <f>(MAX($F12383,MIN(0.18*$D12383,$F12383*(1+$N12383))))</f>
        <v>2203.2866220999999</v>
      </c>
      <c r="P12383" s="35">
        <f>O12383/D12383</f>
        <v>0.11967990047165018</v>
      </c>
    </row>
    <row r="12384" spans="1:16" x14ac:dyDescent="0.3">
      <c r="A12384" s="2">
        <v>45000</v>
      </c>
      <c r="B12384" s="3" t="s">
        <v>7006</v>
      </c>
      <c r="C12384" s="4" t="s">
        <v>3447</v>
      </c>
      <c r="D12384" s="27">
        <v>3902.66</v>
      </c>
      <c r="E12384" s="27">
        <v>504.88</v>
      </c>
      <c r="F12384" s="27">
        <v>268.31</v>
      </c>
      <c r="G12384" s="26">
        <f>(E12384-F12384)/E12384</f>
        <v>0.46856678814767866</v>
      </c>
      <c r="H12384" s="27">
        <f>E12384-F12384</f>
        <v>236.57</v>
      </c>
      <c r="I12384" s="35">
        <f>E12384/D12384</f>
        <v>0.12936817452711741</v>
      </c>
      <c r="J12384" s="3">
        <v>1229.8</v>
      </c>
      <c r="K12384" s="26">
        <v>0.19</v>
      </c>
      <c r="L12384" s="4" t="b">
        <v>1</v>
      </c>
      <c r="M12384" s="4" t="s">
        <v>57</v>
      </c>
      <c r="N12384" s="35">
        <f>'Landed Freight Margin Tool'!$D$4</f>
        <v>0.58708499999999997</v>
      </c>
      <c r="O12384" s="30">
        <f>(MAX($F12384,MIN(0.18*$D12384,$F12384*(1+$N12384))))</f>
        <v>425.83077635000001</v>
      </c>
      <c r="P12384" s="35">
        <f>O12384/D12384</f>
        <v>0.10911295791844537</v>
      </c>
    </row>
    <row r="12385" spans="1:16" x14ac:dyDescent="0.3">
      <c r="A12385" s="2">
        <v>44967</v>
      </c>
      <c r="B12385" s="3" t="s">
        <v>4231</v>
      </c>
      <c r="C12385" s="4" t="s">
        <v>4232</v>
      </c>
      <c r="D12385" s="27">
        <v>8159.66</v>
      </c>
      <c r="E12385" s="27">
        <v>1058</v>
      </c>
      <c r="F12385" s="27">
        <v>351.43</v>
      </c>
      <c r="G12385" s="26">
        <f>(E12385-F12385)/E12385</f>
        <v>0.6678355387523629</v>
      </c>
      <c r="H12385" s="27">
        <f>E12385-F12385</f>
        <v>706.56999999999994</v>
      </c>
      <c r="I12385" s="35">
        <f>E12385/D12385</f>
        <v>0.12966226533948719</v>
      </c>
      <c r="J12385" s="3">
        <v>-2366.5</v>
      </c>
      <c r="K12385" s="26">
        <v>-1.825</v>
      </c>
      <c r="L12385" s="4" t="b">
        <v>0</v>
      </c>
      <c r="M12385" s="4" t="s">
        <v>57</v>
      </c>
      <c r="N12385" s="35">
        <f>'Landed Freight Margin Tool'!$D$4</f>
        <v>0.58708499999999997</v>
      </c>
      <c r="O12385" s="30">
        <f>(MAX($F12385,MIN(0.18*$D12385,$F12385*(1+$N12385))))</f>
        <v>557.74928155000009</v>
      </c>
      <c r="P12385" s="35">
        <f>O12385/D12385</f>
        <v>6.8354475744087387E-2</v>
      </c>
    </row>
    <row r="12386" spans="1:16" x14ac:dyDescent="0.3">
      <c r="A12386" s="2">
        <v>45077</v>
      </c>
      <c r="B12386" s="3" t="s">
        <v>19482</v>
      </c>
      <c r="C12386" s="4" t="s">
        <v>19483</v>
      </c>
      <c r="D12386" s="27">
        <v>9823.61</v>
      </c>
      <c r="E12386" s="27">
        <v>1274.21</v>
      </c>
      <c r="F12386" s="27">
        <v>860.91</v>
      </c>
      <c r="G12386" s="26">
        <f>(E12386-F12386)/E12386</f>
        <v>0.32435783740513735</v>
      </c>
      <c r="H12386" s="27">
        <f>E12386-F12386</f>
        <v>413.30000000000007</v>
      </c>
      <c r="I12386" s="35">
        <f>E12386/D12386</f>
        <v>0.12970893592070531</v>
      </c>
      <c r="J12386" s="3">
        <v>1469.53</v>
      </c>
      <c r="K12386" s="26">
        <v>0.224</v>
      </c>
      <c r="L12386" s="4" t="b">
        <v>1</v>
      </c>
      <c r="M12386" s="4" t="s">
        <v>57</v>
      </c>
      <c r="N12386" s="35">
        <f>'Landed Freight Margin Tool'!$D$4</f>
        <v>0.58708499999999997</v>
      </c>
      <c r="O12386" s="30">
        <f>(MAX($F12386,MIN(0.18*$D12386,$F12386*(1+$N12386))))</f>
        <v>1366.3373473500001</v>
      </c>
      <c r="P12386" s="35">
        <f>O12386/D12386</f>
        <v>0.13908709194990437</v>
      </c>
    </row>
    <row r="12387" spans="1:16" x14ac:dyDescent="0.3">
      <c r="A12387" s="2">
        <v>45009</v>
      </c>
      <c r="B12387" s="3" t="s">
        <v>4130</v>
      </c>
      <c r="C12387" s="4" t="s">
        <v>4131</v>
      </c>
      <c r="D12387" s="27">
        <v>8595.5300000000007</v>
      </c>
      <c r="E12387" s="27">
        <v>1115.6300000000001</v>
      </c>
      <c r="F12387" s="27">
        <v>600.61</v>
      </c>
      <c r="G12387" s="26">
        <f>(E12387-F12387)/E12387</f>
        <v>0.46164050805374546</v>
      </c>
      <c r="H12387" s="27">
        <f>E12387-F12387</f>
        <v>515.0200000000001</v>
      </c>
      <c r="I12387" s="35">
        <f>E12387/D12387</f>
        <v>0.12979188019819604</v>
      </c>
      <c r="J12387" s="3">
        <v>4343.95</v>
      </c>
      <c r="K12387" s="26">
        <v>0.22</v>
      </c>
      <c r="L12387" s="4" t="b">
        <v>1</v>
      </c>
      <c r="M12387" s="4" t="s">
        <v>57</v>
      </c>
      <c r="N12387" s="35">
        <f>'Landed Freight Margin Tool'!$D$4</f>
        <v>0.58708499999999997</v>
      </c>
      <c r="O12387" s="30">
        <f>(MAX($F12387,MIN(0.18*$D12387,$F12387*(1+$N12387))))</f>
        <v>953.21912185000008</v>
      </c>
      <c r="P12387" s="35">
        <f>O12387/D12387</f>
        <v>0.11089707346143868</v>
      </c>
    </row>
    <row r="12388" spans="1:16" x14ac:dyDescent="0.3">
      <c r="A12388" s="2">
        <v>45212</v>
      </c>
      <c r="B12388" s="3" t="s">
        <v>15720</v>
      </c>
      <c r="C12388" s="4" t="s">
        <v>15721</v>
      </c>
      <c r="D12388" s="27">
        <v>24499.46</v>
      </c>
      <c r="E12388" s="27">
        <v>3180.93</v>
      </c>
      <c r="F12388" s="27">
        <v>1192.2</v>
      </c>
      <c r="G12388" s="26">
        <f>(E12388-F12388)/E12388</f>
        <v>0.62520394978826943</v>
      </c>
      <c r="H12388" s="27">
        <f>E12388-F12388</f>
        <v>1988.7299999999998</v>
      </c>
      <c r="I12388" s="35">
        <f>E12388/D12388</f>
        <v>0.12983673925874284</v>
      </c>
      <c r="J12388" s="3">
        <v>6134.42</v>
      </c>
      <c r="K12388" s="26">
        <v>0.22</v>
      </c>
      <c r="L12388" s="4" t="b">
        <v>1</v>
      </c>
      <c r="M12388" s="4" t="s">
        <v>57</v>
      </c>
      <c r="N12388" s="35">
        <f>'Landed Freight Margin Tool'!$D$4</f>
        <v>0.58708499999999997</v>
      </c>
      <c r="O12388" s="30">
        <f>(MAX($F12388,MIN(0.18*$D12388,$F12388*(1+$N12388))))</f>
        <v>1892.1227370000001</v>
      </c>
      <c r="P12388" s="35">
        <f>O12388/D12388</f>
        <v>7.7231201708119285E-2</v>
      </c>
    </row>
    <row r="12389" spans="1:16" x14ac:dyDescent="0.3">
      <c r="A12389" s="2">
        <v>44939</v>
      </c>
      <c r="B12389" s="3" t="s">
        <v>23204</v>
      </c>
      <c r="C12389" s="4" t="s">
        <v>23205</v>
      </c>
      <c r="D12389" s="27">
        <v>13196.12</v>
      </c>
      <c r="E12389" s="27">
        <v>1714.75</v>
      </c>
      <c r="F12389" s="27">
        <v>945.15</v>
      </c>
      <c r="G12389" s="26">
        <f>(E12389-F12389)/E12389</f>
        <v>0.44881178014287798</v>
      </c>
      <c r="H12389" s="27">
        <f>E12389-F12389</f>
        <v>769.6</v>
      </c>
      <c r="I12389" s="35">
        <f>E12389/D12389</f>
        <v>0.12994349854351125</v>
      </c>
      <c r="J12389" s="3">
        <v>170</v>
      </c>
      <c r="K12389" s="26">
        <v>0.78800000000000003</v>
      </c>
      <c r="L12389" s="4" t="b">
        <v>1</v>
      </c>
      <c r="M12389" s="4" t="s">
        <v>57</v>
      </c>
      <c r="N12389" s="35">
        <f>'Landed Freight Margin Tool'!$D$4</f>
        <v>0.58708499999999997</v>
      </c>
      <c r="O12389" s="30">
        <f>(MAX($F12389,MIN(0.18*$D12389,$F12389*(1+$N12389))))</f>
        <v>1500.03338775</v>
      </c>
      <c r="P12389" s="35">
        <f>O12389/D12389</f>
        <v>0.1136723057800323</v>
      </c>
    </row>
    <row r="12390" spans="1:16" x14ac:dyDescent="0.3">
      <c r="A12390" s="2">
        <v>44930</v>
      </c>
      <c r="B12390" s="3" t="s">
        <v>7693</v>
      </c>
      <c r="C12390" s="4" t="s">
        <v>7694</v>
      </c>
      <c r="D12390" s="27">
        <v>1472.55</v>
      </c>
      <c r="E12390" s="27">
        <v>191.46</v>
      </c>
      <c r="F12390" s="27">
        <v>186.29</v>
      </c>
      <c r="G12390" s="26">
        <f>(E12390-F12390)/E12390</f>
        <v>2.7003029353389826E-2</v>
      </c>
      <c r="H12390" s="27">
        <f>E12390-F12390</f>
        <v>5.1700000000000159</v>
      </c>
      <c r="I12390" s="35">
        <f>E12390/D12390</f>
        <v>0.13001935418152186</v>
      </c>
      <c r="J12390" s="3">
        <v>0</v>
      </c>
      <c r="K12390" s="26">
        <v>0</v>
      </c>
      <c r="L12390" s="4" t="b">
        <v>0</v>
      </c>
      <c r="M12390" s="4" t="s">
        <v>57</v>
      </c>
      <c r="N12390" s="35">
        <f>'Landed Freight Margin Tool'!$D$4</f>
        <v>0.58708499999999997</v>
      </c>
      <c r="O12390" s="30">
        <f>(MAX($F12390,MIN(0.18*$D12390,$F12390*(1+$N12390))))</f>
        <v>265.05899999999997</v>
      </c>
      <c r="P12390" s="35">
        <f>O12390/D12390</f>
        <v>0.18</v>
      </c>
    </row>
    <row r="12391" spans="1:16" x14ac:dyDescent="0.3">
      <c r="A12391" s="2">
        <v>45086</v>
      </c>
      <c r="B12391" s="3" t="s">
        <v>4902</v>
      </c>
      <c r="C12391" s="4" t="s">
        <v>4903</v>
      </c>
      <c r="D12391" s="27">
        <v>2161.4299999999998</v>
      </c>
      <c r="E12391" s="27">
        <v>281.26</v>
      </c>
      <c r="F12391" s="27">
        <v>152.79</v>
      </c>
      <c r="G12391" s="26">
        <f>(E12391-F12391)/E12391</f>
        <v>0.45676598165398563</v>
      </c>
      <c r="H12391" s="27">
        <f>E12391-F12391</f>
        <v>128.47</v>
      </c>
      <c r="I12391" s="35">
        <f>E12391/D12391</f>
        <v>0.13012681419245592</v>
      </c>
      <c r="J12391" s="3">
        <v>3380</v>
      </c>
      <c r="K12391" s="26">
        <v>0.308</v>
      </c>
      <c r="L12391" s="4" t="b">
        <v>1</v>
      </c>
      <c r="M12391" s="4" t="s">
        <v>57</v>
      </c>
      <c r="N12391" s="35">
        <f>'Landed Freight Margin Tool'!$D$4</f>
        <v>0.58708499999999997</v>
      </c>
      <c r="O12391" s="30">
        <f>(MAX($F12391,MIN(0.18*$D12391,$F12391*(1+$N12391))))</f>
        <v>242.49071714999999</v>
      </c>
      <c r="P12391" s="35">
        <f>O12391/D12391</f>
        <v>0.11218994700267879</v>
      </c>
    </row>
    <row r="12392" spans="1:16" x14ac:dyDescent="0.3">
      <c r="A12392" s="2">
        <v>45187</v>
      </c>
      <c r="B12392" s="3" t="s">
        <v>7120</v>
      </c>
      <c r="C12392" s="4" t="s">
        <v>7121</v>
      </c>
      <c r="D12392" s="27">
        <v>18199.68</v>
      </c>
      <c r="E12392" s="27">
        <v>2369.5700000000002</v>
      </c>
      <c r="F12392" s="27">
        <v>1264.08</v>
      </c>
      <c r="G12392" s="26">
        <f>(E12392-F12392)/E12392</f>
        <v>0.46653612258764254</v>
      </c>
      <c r="H12392" s="27">
        <f>E12392-F12392</f>
        <v>1105.4900000000002</v>
      </c>
      <c r="I12392" s="35">
        <f>E12392/D12392</f>
        <v>0.13019844304954814</v>
      </c>
      <c r="J12392" s="3">
        <v>1132.48</v>
      </c>
      <c r="K12392" s="26">
        <v>0.25</v>
      </c>
      <c r="L12392" s="4" t="b">
        <v>1</v>
      </c>
      <c r="M12392" s="4" t="s">
        <v>57</v>
      </c>
      <c r="N12392" s="35">
        <f>'Landed Freight Margin Tool'!$D$4</f>
        <v>0.58708499999999997</v>
      </c>
      <c r="O12392" s="30">
        <f>(MAX($F12392,MIN(0.18*$D12392,$F12392*(1+$N12392))))</f>
        <v>2006.2024068000001</v>
      </c>
      <c r="P12392" s="35">
        <f>O12392/D12392</f>
        <v>0.11023283963234519</v>
      </c>
    </row>
    <row r="12393" spans="1:16" x14ac:dyDescent="0.3">
      <c r="A12393" s="2">
        <v>45068</v>
      </c>
      <c r="B12393" s="3" t="s">
        <v>2551</v>
      </c>
      <c r="C12393" s="4" t="s">
        <v>2552</v>
      </c>
      <c r="D12393" s="27">
        <v>19191.54</v>
      </c>
      <c r="E12393" s="27">
        <v>2499.2800000000002</v>
      </c>
      <c r="F12393" s="27">
        <v>1397.43</v>
      </c>
      <c r="G12393" s="26">
        <f>(E12393-F12393)/E12393</f>
        <v>0.44086696968726996</v>
      </c>
      <c r="H12393" s="27">
        <f>E12393-F12393</f>
        <v>1101.8500000000001</v>
      </c>
      <c r="I12393" s="35">
        <f>E12393/D12393</f>
        <v>0.13022821514062968</v>
      </c>
      <c r="J12393" s="3">
        <v>520.34</v>
      </c>
      <c r="K12393" s="26">
        <v>0.13600000000000001</v>
      </c>
      <c r="L12393" s="4" t="b">
        <v>0</v>
      </c>
      <c r="M12393" s="4" t="s">
        <v>57</v>
      </c>
      <c r="N12393" s="35">
        <f>'Landed Freight Margin Tool'!$D$4</f>
        <v>0.58708499999999997</v>
      </c>
      <c r="O12393" s="30">
        <f>(MAX($F12393,MIN(0.18*$D12393,$F12393*(1+$N12393))))</f>
        <v>2217.8401915500003</v>
      </c>
      <c r="P12393" s="35">
        <f>O12393/D12393</f>
        <v>0.11556343011295603</v>
      </c>
    </row>
    <row r="12394" spans="1:16" x14ac:dyDescent="0.3">
      <c r="A12394" s="2">
        <v>45222</v>
      </c>
      <c r="B12394" s="3" t="s">
        <v>14129</v>
      </c>
      <c r="C12394" s="4" t="s">
        <v>173</v>
      </c>
      <c r="D12394" s="27">
        <v>22056.53</v>
      </c>
      <c r="E12394" s="27">
        <v>2873.93</v>
      </c>
      <c r="F12394" s="27">
        <v>2036.49</v>
      </c>
      <c r="G12394" s="26">
        <f>(E12394-F12394)/E12394</f>
        <v>0.29139192673447156</v>
      </c>
      <c r="H12394" s="27">
        <f>E12394-F12394</f>
        <v>837.43999999999983</v>
      </c>
      <c r="I12394" s="35">
        <f>E12394/D12394</f>
        <v>0.13029837422296253</v>
      </c>
      <c r="J12394" s="3">
        <v>19543.080000000002</v>
      </c>
      <c r="K12394" s="26">
        <v>7.3999999999999996E-2</v>
      </c>
      <c r="L12394" s="4" t="b">
        <v>0</v>
      </c>
      <c r="M12394" s="4" t="s">
        <v>57</v>
      </c>
      <c r="N12394" s="35">
        <f>'Landed Freight Margin Tool'!$D$4</f>
        <v>0.58708499999999997</v>
      </c>
      <c r="O12394" s="30">
        <f>(MAX($F12394,MIN(0.18*$D12394,$F12394*(1+$N12394))))</f>
        <v>3232.0827316500004</v>
      </c>
      <c r="P12394" s="35">
        <f>O12394/D12394</f>
        <v>0.14653631970441408</v>
      </c>
    </row>
    <row r="12395" spans="1:16" x14ac:dyDescent="0.3">
      <c r="A12395" s="2">
        <v>44965</v>
      </c>
      <c r="B12395" s="3" t="s">
        <v>21605</v>
      </c>
      <c r="C12395" s="4" t="s">
        <v>21606</v>
      </c>
      <c r="D12395" s="27">
        <v>22226.959999999999</v>
      </c>
      <c r="E12395" s="27">
        <v>2896.95</v>
      </c>
      <c r="F12395" s="27">
        <v>1780.25</v>
      </c>
      <c r="G12395" s="26">
        <f>(E12395-F12395)/E12395</f>
        <v>0.38547437822537495</v>
      </c>
      <c r="H12395" s="27">
        <f>E12395-F12395</f>
        <v>1116.6999999999998</v>
      </c>
      <c r="I12395" s="35">
        <f>E12395/D12395</f>
        <v>0.13033496258597665</v>
      </c>
      <c r="J12395" s="3">
        <v>487.9</v>
      </c>
      <c r="K12395" s="26">
        <v>0.22</v>
      </c>
      <c r="L12395" s="4" t="b">
        <v>1</v>
      </c>
      <c r="M12395" s="4" t="s">
        <v>57</v>
      </c>
      <c r="N12395" s="35">
        <f>'Landed Freight Margin Tool'!$D$4</f>
        <v>0.58708499999999997</v>
      </c>
      <c r="O12395" s="30">
        <f>(MAX($F12395,MIN(0.18*$D12395,$F12395*(1+$N12395))))</f>
        <v>2825.4080712499999</v>
      </c>
      <c r="P12395" s="35">
        <f>O12395/D12395</f>
        <v>0.12711626201918752</v>
      </c>
    </row>
    <row r="12396" spans="1:16" x14ac:dyDescent="0.3">
      <c r="A12396" s="2">
        <v>44980</v>
      </c>
      <c r="B12396" s="3" t="s">
        <v>4245</v>
      </c>
      <c r="C12396" s="4" t="s">
        <v>4246</v>
      </c>
      <c r="D12396" s="27">
        <v>9763.7199999999993</v>
      </c>
      <c r="E12396" s="27">
        <v>1273.71</v>
      </c>
      <c r="F12396" s="27">
        <v>504.11</v>
      </c>
      <c r="G12396" s="26">
        <f>(E12396-F12396)/E12396</f>
        <v>0.60421917076885634</v>
      </c>
      <c r="H12396" s="27">
        <f>E12396-F12396</f>
        <v>769.6</v>
      </c>
      <c r="I12396" s="35">
        <f>E12396/D12396</f>
        <v>0.1304533517962416</v>
      </c>
      <c r="J12396" s="3">
        <v>42945.85</v>
      </c>
      <c r="K12396" s="26">
        <v>4.9000000000000002E-2</v>
      </c>
      <c r="L12396" s="4" t="b">
        <v>0</v>
      </c>
      <c r="M12396" s="4" t="s">
        <v>57</v>
      </c>
      <c r="N12396" s="35">
        <f>'Landed Freight Margin Tool'!$D$4</f>
        <v>0.58708499999999997</v>
      </c>
      <c r="O12396" s="30">
        <f>(MAX($F12396,MIN(0.18*$D12396,$F12396*(1+$N12396))))</f>
        <v>800.06541935000007</v>
      </c>
      <c r="P12396" s="35">
        <f>O12396/D12396</f>
        <v>8.1942683664627841E-2</v>
      </c>
    </row>
    <row r="12397" spans="1:16" x14ac:dyDescent="0.3">
      <c r="A12397" s="2">
        <v>45090</v>
      </c>
      <c r="B12397" s="3" t="s">
        <v>17766</v>
      </c>
      <c r="C12397" s="4" t="s">
        <v>17767</v>
      </c>
      <c r="D12397" s="27">
        <v>23504.35</v>
      </c>
      <c r="E12397" s="27">
        <v>3069.56</v>
      </c>
      <c r="F12397" s="27">
        <v>1571.88</v>
      </c>
      <c r="G12397" s="26">
        <f>(E12397-F12397)/E12397</f>
        <v>0.48791357719021616</v>
      </c>
      <c r="H12397" s="27">
        <f>E12397-F12397</f>
        <v>1497.6799999999998</v>
      </c>
      <c r="I12397" s="35">
        <f>E12397/D12397</f>
        <v>0.13059540042587861</v>
      </c>
      <c r="J12397" s="3">
        <v>1774.48</v>
      </c>
      <c r="K12397" s="26">
        <v>0.22</v>
      </c>
      <c r="L12397" s="4" t="b">
        <v>1</v>
      </c>
      <c r="M12397" s="4" t="s">
        <v>57</v>
      </c>
      <c r="N12397" s="35">
        <f>'Landed Freight Margin Tool'!$D$4</f>
        <v>0.58708499999999997</v>
      </c>
      <c r="O12397" s="30">
        <f>(MAX($F12397,MIN(0.18*$D12397,$F12397*(1+$N12397))))</f>
        <v>2494.7071698000004</v>
      </c>
      <c r="P12397" s="35">
        <f>O12397/D12397</f>
        <v>0.10613810506565809</v>
      </c>
    </row>
    <row r="12398" spans="1:16" x14ac:dyDescent="0.3">
      <c r="A12398" s="2">
        <v>44977</v>
      </c>
      <c r="B12398" s="3" t="s">
        <v>19197</v>
      </c>
      <c r="C12398" s="4" t="s">
        <v>19198</v>
      </c>
      <c r="D12398" s="27">
        <v>10144.31</v>
      </c>
      <c r="E12398" s="27">
        <v>1324.93</v>
      </c>
      <c r="F12398" s="27">
        <v>695.77</v>
      </c>
      <c r="G12398" s="26">
        <f>(E12398-F12398)/E12398</f>
        <v>0.47486282294158938</v>
      </c>
      <c r="H12398" s="27">
        <f>E12398-F12398</f>
        <v>629.16000000000008</v>
      </c>
      <c r="I12398" s="35">
        <f>E12398/D12398</f>
        <v>0.13060819316444391</v>
      </c>
      <c r="J12398" s="3">
        <v>2897.01</v>
      </c>
      <c r="K12398" s="26">
        <v>0.66400000000000003</v>
      </c>
      <c r="L12398" s="4" t="b">
        <v>1</v>
      </c>
      <c r="M12398" s="4" t="s">
        <v>57</v>
      </c>
      <c r="N12398" s="35">
        <f>'Landed Freight Margin Tool'!$D$4</f>
        <v>0.58708499999999997</v>
      </c>
      <c r="O12398" s="30">
        <f>(MAX($F12398,MIN(0.18*$D12398,$F12398*(1+$N12398))))</f>
        <v>1104.24613045</v>
      </c>
      <c r="P12398" s="35">
        <f>O12398/D12398</f>
        <v>0.10885374465587112</v>
      </c>
    </row>
    <row r="12399" spans="1:16" x14ac:dyDescent="0.3">
      <c r="A12399" s="2">
        <v>45239</v>
      </c>
      <c r="B12399" s="3" t="s">
        <v>2110</v>
      </c>
      <c r="C12399" s="4" t="s">
        <v>2111</v>
      </c>
      <c r="D12399" s="27">
        <v>24619.34</v>
      </c>
      <c r="E12399" s="27">
        <v>3217.58</v>
      </c>
      <c r="F12399" s="27">
        <v>1238.42</v>
      </c>
      <c r="G12399" s="26">
        <f>(E12399-F12399)/E12399</f>
        <v>0.61510824905674444</v>
      </c>
      <c r="H12399" s="27">
        <f>E12399-F12399</f>
        <v>1979.1599999999999</v>
      </c>
      <c r="I12399" s="35">
        <f>E12399/D12399</f>
        <v>0.13069318673855596</v>
      </c>
      <c r="J12399" s="3">
        <v>94.3</v>
      </c>
      <c r="K12399" s="26">
        <v>0.22</v>
      </c>
      <c r="L12399" s="4" t="b">
        <v>1</v>
      </c>
      <c r="M12399" s="4" t="s">
        <v>57</v>
      </c>
      <c r="N12399" s="35">
        <f>'Landed Freight Margin Tool'!$D$4</f>
        <v>0.58708499999999997</v>
      </c>
      <c r="O12399" s="30">
        <f>(MAX($F12399,MIN(0.18*$D12399,$F12399*(1+$N12399))))</f>
        <v>1965.4778057000003</v>
      </c>
      <c r="P12399" s="35">
        <f>O12399/D12399</f>
        <v>7.9834707417014442E-2</v>
      </c>
    </row>
    <row r="12400" spans="1:16" x14ac:dyDescent="0.3">
      <c r="A12400" s="2">
        <v>45077</v>
      </c>
      <c r="B12400" s="3" t="s">
        <v>8270</v>
      </c>
      <c r="C12400" s="4" t="s">
        <v>8271</v>
      </c>
      <c r="D12400" s="27">
        <v>974.23</v>
      </c>
      <c r="E12400" s="27">
        <v>127.44</v>
      </c>
      <c r="F12400" s="27">
        <v>106.95</v>
      </c>
      <c r="G12400" s="26">
        <f>(E12400-F12400)/E12400</f>
        <v>0.16078154425612048</v>
      </c>
      <c r="H12400" s="27">
        <f>E12400-F12400</f>
        <v>20.489999999999995</v>
      </c>
      <c r="I12400" s="35">
        <f>E12400/D12400</f>
        <v>0.13081099945598063</v>
      </c>
      <c r="J12400" s="3">
        <v>414.8</v>
      </c>
      <c r="K12400" s="26">
        <v>0.154</v>
      </c>
      <c r="L12400" s="4" t="b">
        <v>0</v>
      </c>
      <c r="M12400" s="4" t="s">
        <v>57</v>
      </c>
      <c r="N12400" s="35">
        <f>'Landed Freight Margin Tool'!$D$4</f>
        <v>0.58708499999999997</v>
      </c>
      <c r="O12400" s="30">
        <f>(MAX($F12400,MIN(0.18*$D12400,$F12400*(1+$N12400))))</f>
        <v>169.73874075000001</v>
      </c>
      <c r="P12400" s="35">
        <f>O12400/D12400</f>
        <v>0.17422861208338894</v>
      </c>
    </row>
    <row r="12401" spans="1:16" x14ac:dyDescent="0.3">
      <c r="A12401" s="2">
        <v>45005</v>
      </c>
      <c r="B12401" s="3" t="s">
        <v>5497</v>
      </c>
      <c r="C12401" s="4" t="s">
        <v>5498</v>
      </c>
      <c r="D12401" s="27">
        <v>5368.5</v>
      </c>
      <c r="E12401" s="27">
        <v>702.58</v>
      </c>
      <c r="F12401" s="27">
        <v>429.9</v>
      </c>
      <c r="G12401" s="26">
        <f>(E12401-F12401)/E12401</f>
        <v>0.38811238577813212</v>
      </c>
      <c r="H12401" s="27">
        <f>E12401-F12401</f>
        <v>272.68000000000006</v>
      </c>
      <c r="I12401" s="35">
        <f>E12401/D12401</f>
        <v>0.13087082052714913</v>
      </c>
      <c r="J12401" s="3">
        <v>959.51</v>
      </c>
      <c r="K12401" s="26">
        <v>0.24</v>
      </c>
      <c r="L12401" s="4" t="b">
        <v>1</v>
      </c>
      <c r="M12401" s="4" t="s">
        <v>57</v>
      </c>
      <c r="N12401" s="35">
        <f>'Landed Freight Margin Tool'!$D$4</f>
        <v>0.58708499999999997</v>
      </c>
      <c r="O12401" s="30">
        <f>(MAX($F12401,MIN(0.18*$D12401,$F12401*(1+$N12401))))</f>
        <v>682.28784150000001</v>
      </c>
      <c r="P12401" s="35">
        <f>O12401/D12401</f>
        <v>0.12709096423582006</v>
      </c>
    </row>
    <row r="12402" spans="1:16" x14ac:dyDescent="0.3">
      <c r="A12402" s="2">
        <v>45050</v>
      </c>
      <c r="B12402" s="3" t="s">
        <v>23096</v>
      </c>
      <c r="C12402" s="4" t="s">
        <v>23097</v>
      </c>
      <c r="D12402" s="27">
        <v>20394.150000000001</v>
      </c>
      <c r="E12402" s="27">
        <v>2670.52</v>
      </c>
      <c r="F12402" s="27">
        <v>990.68</v>
      </c>
      <c r="G12402" s="26">
        <f>(E12402-F12402)/E12402</f>
        <v>0.62903105013255856</v>
      </c>
      <c r="H12402" s="27">
        <f>E12402-F12402</f>
        <v>1679.8400000000001</v>
      </c>
      <c r="I12402" s="35">
        <f>E12402/D12402</f>
        <v>0.13094539365455288</v>
      </c>
      <c r="J12402" s="3">
        <v>536.16</v>
      </c>
      <c r="K12402" s="26">
        <v>0.18099999999999999</v>
      </c>
      <c r="L12402" s="4" t="b">
        <v>1</v>
      </c>
      <c r="M12402" s="4" t="s">
        <v>57</v>
      </c>
      <c r="N12402" s="35">
        <f>'Landed Freight Margin Tool'!$D$4</f>
        <v>0.58708499999999997</v>
      </c>
      <c r="O12402" s="30">
        <f>(MAX($F12402,MIN(0.18*$D12402,$F12402*(1+$N12402))))</f>
        <v>1572.2933677999999</v>
      </c>
      <c r="P12402" s="35">
        <f>O12402/D12402</f>
        <v>7.7095312518540848E-2</v>
      </c>
    </row>
    <row r="12403" spans="1:16" x14ac:dyDescent="0.3">
      <c r="A12403" s="2">
        <v>45007</v>
      </c>
      <c r="B12403" s="3" t="s">
        <v>19371</v>
      </c>
      <c r="C12403" s="4" t="s">
        <v>19372</v>
      </c>
      <c r="D12403" s="27">
        <v>9399.07</v>
      </c>
      <c r="E12403" s="27">
        <v>1232.68</v>
      </c>
      <c r="F12403" s="27">
        <v>789.43</v>
      </c>
      <c r="G12403" s="26">
        <f>(E12403-F12403)/E12403</f>
        <v>0.35958237336535037</v>
      </c>
      <c r="H12403" s="27">
        <f>E12403-F12403</f>
        <v>443.25000000000011</v>
      </c>
      <c r="I12403" s="35">
        <f>E12403/D12403</f>
        <v>0.13114914560695901</v>
      </c>
      <c r="J12403" s="3">
        <v>3431.23</v>
      </c>
      <c r="K12403" s="26">
        <v>0.22</v>
      </c>
      <c r="L12403" s="4" t="b">
        <v>1</v>
      </c>
      <c r="M12403" s="4" t="s">
        <v>57</v>
      </c>
      <c r="N12403" s="35">
        <f>'Landed Freight Margin Tool'!$D$4</f>
        <v>0.58708499999999997</v>
      </c>
      <c r="O12403" s="30">
        <f>(MAX($F12403,MIN(0.18*$D12403,$F12403*(1+$N12403))))</f>
        <v>1252.8925115499999</v>
      </c>
      <c r="P12403" s="35">
        <f>O12403/D12403</f>
        <v>0.13329962555337921</v>
      </c>
    </row>
    <row r="12404" spans="1:16" x14ac:dyDescent="0.3">
      <c r="A12404" s="2">
        <v>45174</v>
      </c>
      <c r="B12404" s="3" t="s">
        <v>11045</v>
      </c>
      <c r="C12404" s="4" t="s">
        <v>11046</v>
      </c>
      <c r="D12404" s="27">
        <v>860.03</v>
      </c>
      <c r="E12404" s="27">
        <v>112.83</v>
      </c>
      <c r="F12404" s="27">
        <v>76.62</v>
      </c>
      <c r="G12404" s="26">
        <f>(E12404-F12404)/E12404</f>
        <v>0.32092528582823709</v>
      </c>
      <c r="H12404" s="27">
        <f>E12404-F12404</f>
        <v>36.209999999999994</v>
      </c>
      <c r="I12404" s="35">
        <f>E12404/D12404</f>
        <v>0.13119309791518902</v>
      </c>
      <c r="J12404" s="3">
        <v>3529.96</v>
      </c>
      <c r="K12404" s="26">
        <v>1.048</v>
      </c>
      <c r="L12404" s="4" t="b">
        <v>1</v>
      </c>
      <c r="M12404" s="4" t="s">
        <v>57</v>
      </c>
      <c r="N12404" s="35">
        <f>'Landed Freight Margin Tool'!$D$4</f>
        <v>0.58708499999999997</v>
      </c>
      <c r="O12404" s="30">
        <f>(MAX($F12404,MIN(0.18*$D12404,$F12404*(1+$N12404))))</f>
        <v>121.60245270000001</v>
      </c>
      <c r="P12404" s="35">
        <f>O12404/D12404</f>
        <v>0.14139326849063408</v>
      </c>
    </row>
    <row r="12405" spans="1:16" x14ac:dyDescent="0.3">
      <c r="A12405" s="2">
        <v>45028</v>
      </c>
      <c r="B12405" s="3" t="s">
        <v>1908</v>
      </c>
      <c r="C12405" s="4" t="s">
        <v>1909</v>
      </c>
      <c r="D12405" s="27">
        <v>6649.18</v>
      </c>
      <c r="E12405" s="27">
        <v>872.78</v>
      </c>
      <c r="F12405" s="27">
        <v>648.91999999999996</v>
      </c>
      <c r="G12405" s="26">
        <f>(E12405-F12405)/E12405</f>
        <v>0.25649075368363161</v>
      </c>
      <c r="H12405" s="27">
        <f>E12405-F12405</f>
        <v>223.86</v>
      </c>
      <c r="I12405" s="35">
        <f>E12405/D12405</f>
        <v>0.13126129838566558</v>
      </c>
      <c r="J12405" s="3">
        <v>6350.96</v>
      </c>
      <c r="K12405" s="26">
        <v>0.13600000000000001</v>
      </c>
      <c r="L12405" s="4" t="b">
        <v>0</v>
      </c>
      <c r="M12405" s="4" t="s">
        <v>57</v>
      </c>
      <c r="N12405" s="35">
        <f>'Landed Freight Margin Tool'!$D$4</f>
        <v>0.58708499999999997</v>
      </c>
      <c r="O12405" s="30">
        <f>(MAX($F12405,MIN(0.18*$D12405,$F12405*(1+$N12405))))</f>
        <v>1029.8911982</v>
      </c>
      <c r="P12405" s="35">
        <f>O12405/D12405</f>
        <v>0.15488995608481043</v>
      </c>
    </row>
    <row r="12406" spans="1:16" x14ac:dyDescent="0.3">
      <c r="A12406" s="2">
        <v>45142</v>
      </c>
      <c r="B12406" s="3" t="s">
        <v>11826</v>
      </c>
      <c r="C12406" s="4" t="s">
        <v>11827</v>
      </c>
      <c r="D12406" s="27">
        <v>17395.75</v>
      </c>
      <c r="E12406" s="27">
        <v>2284.41</v>
      </c>
      <c r="F12406" s="27">
        <v>1250</v>
      </c>
      <c r="G12406" s="26">
        <f>(E12406-F12406)/E12406</f>
        <v>0.45281276128190645</v>
      </c>
      <c r="H12406" s="27">
        <f>E12406-F12406</f>
        <v>1034.4099999999999</v>
      </c>
      <c r="I12406" s="35">
        <f>E12406/D12406</f>
        <v>0.13132000632338359</v>
      </c>
      <c r="J12406" s="3">
        <v>0</v>
      </c>
      <c r="K12406" s="26">
        <v>0</v>
      </c>
      <c r="L12406" s="4" t="b">
        <v>0</v>
      </c>
      <c r="M12406" s="4" t="s">
        <v>57</v>
      </c>
      <c r="N12406" s="35">
        <f>'Landed Freight Margin Tool'!$D$4</f>
        <v>0.58708499999999997</v>
      </c>
      <c r="O12406" s="30">
        <f>(MAX($F12406,MIN(0.18*$D12406,$F12406*(1+$N12406))))</f>
        <v>1983.85625</v>
      </c>
      <c r="P12406" s="35">
        <f>O12406/D12406</f>
        <v>0.11404258223991492</v>
      </c>
    </row>
    <row r="12407" spans="1:16" x14ac:dyDescent="0.3">
      <c r="A12407" s="2">
        <v>45212</v>
      </c>
      <c r="B12407" s="3" t="s">
        <v>22301</v>
      </c>
      <c r="C12407" s="4" t="s">
        <v>22302</v>
      </c>
      <c r="D12407" s="27">
        <v>14199.74</v>
      </c>
      <c r="E12407" s="27">
        <v>1865.14</v>
      </c>
      <c r="F12407" s="27">
        <v>956.6</v>
      </c>
      <c r="G12407" s="26">
        <f>(E12407-F12407)/E12407</f>
        <v>0.48711624864621422</v>
      </c>
      <c r="H12407" s="27">
        <f>E12407-F12407</f>
        <v>908.54000000000008</v>
      </c>
      <c r="I12407" s="35">
        <f>E12407/D12407</f>
        <v>0.13135029232929618</v>
      </c>
      <c r="J12407" s="3">
        <v>1374.32</v>
      </c>
      <c r="K12407" s="26">
        <v>0.22</v>
      </c>
      <c r="L12407" s="4" t="b">
        <v>1</v>
      </c>
      <c r="M12407" s="4" t="s">
        <v>57</v>
      </c>
      <c r="N12407" s="35">
        <f>'Landed Freight Margin Tool'!$D$4</f>
        <v>0.58708499999999997</v>
      </c>
      <c r="O12407" s="30">
        <f>(MAX($F12407,MIN(0.18*$D12407,$F12407*(1+$N12407))))</f>
        <v>1518.2055110000001</v>
      </c>
      <c r="P12407" s="35">
        <f>O12407/D12407</f>
        <v>0.10691783870690591</v>
      </c>
    </row>
    <row r="12408" spans="1:16" x14ac:dyDescent="0.3">
      <c r="A12408" s="2">
        <v>45252</v>
      </c>
      <c r="B12408" s="3" t="s">
        <v>14627</v>
      </c>
      <c r="C12408" s="4" t="s">
        <v>1563</v>
      </c>
      <c r="D12408" s="27">
        <v>23301.19</v>
      </c>
      <c r="E12408" s="27">
        <v>3061.91</v>
      </c>
      <c r="F12408" s="27">
        <v>2104.83</v>
      </c>
      <c r="G12408" s="26">
        <f>(E12408-F12408)/E12408</f>
        <v>0.31257613711702825</v>
      </c>
      <c r="H12408" s="27">
        <f>E12408-F12408</f>
        <v>957.07999999999993</v>
      </c>
      <c r="I12408" s="35">
        <f>E12408/D12408</f>
        <v>0.13140573507189976</v>
      </c>
      <c r="J12408" s="3">
        <v>215.5</v>
      </c>
      <c r="K12408" s="26">
        <v>0.219</v>
      </c>
      <c r="L12408" s="4" t="b">
        <v>1</v>
      </c>
      <c r="M12408" s="4" t="s">
        <v>57</v>
      </c>
      <c r="N12408" s="35">
        <f>'Landed Freight Margin Tool'!$D$4</f>
        <v>0.58708499999999997</v>
      </c>
      <c r="O12408" s="30">
        <f>(MAX($F12408,MIN(0.18*$D12408,$F12408*(1+$N12408))))</f>
        <v>3340.5441205500001</v>
      </c>
      <c r="P12408" s="35">
        <f>O12408/D12408</f>
        <v>0.14336367029108815</v>
      </c>
    </row>
    <row r="12409" spans="1:16" x14ac:dyDescent="0.3">
      <c r="A12409" s="2">
        <v>45219</v>
      </c>
      <c r="B12409" s="3" t="s">
        <v>2765</v>
      </c>
      <c r="C12409" s="4" t="s">
        <v>2766</v>
      </c>
      <c r="D12409" s="27">
        <v>9465.99</v>
      </c>
      <c r="E12409" s="27">
        <v>1244.27</v>
      </c>
      <c r="F12409" s="27">
        <v>1195.49</v>
      </c>
      <c r="G12409" s="26">
        <f>(E12409-F12409)/E12409</f>
        <v>3.9203709805749533E-2</v>
      </c>
      <c r="H12409" s="27">
        <f>E12409-F12409</f>
        <v>48.779999999999973</v>
      </c>
      <c r="I12409" s="35">
        <f>E12409/D12409</f>
        <v>0.13144636746922403</v>
      </c>
      <c r="J12409" s="3">
        <v>3913.04</v>
      </c>
      <c r="K12409" s="26">
        <v>0.22</v>
      </c>
      <c r="L12409" s="4" t="b">
        <v>1</v>
      </c>
      <c r="M12409" s="4" t="s">
        <v>57</v>
      </c>
      <c r="N12409" s="35">
        <f>'Landed Freight Margin Tool'!$D$4</f>
        <v>0.58708499999999997</v>
      </c>
      <c r="O12409" s="30">
        <f>(MAX($F12409,MIN(0.18*$D12409,$F12409*(1+$N12409))))</f>
        <v>1703.8781999999999</v>
      </c>
      <c r="P12409" s="35">
        <f>O12409/D12409</f>
        <v>0.18</v>
      </c>
    </row>
    <row r="12410" spans="1:16" x14ac:dyDescent="0.3">
      <c r="A12410" s="2">
        <v>44951</v>
      </c>
      <c r="B12410" s="3" t="s">
        <v>16176</v>
      </c>
      <c r="C12410" s="4" t="s">
        <v>16177</v>
      </c>
      <c r="D12410" s="27">
        <v>6217.37</v>
      </c>
      <c r="E12410" s="27">
        <v>817.96</v>
      </c>
      <c r="F12410" s="27">
        <v>548.5</v>
      </c>
      <c r="G12410" s="26">
        <f>(E12410-F12410)/E12410</f>
        <v>0.32942931194679448</v>
      </c>
      <c r="H12410" s="27">
        <f>E12410-F12410</f>
        <v>269.46000000000004</v>
      </c>
      <c r="I12410" s="35">
        <f>E12410/D12410</f>
        <v>0.13156045080154471</v>
      </c>
      <c r="J12410" s="3">
        <v>947.19</v>
      </c>
      <c r="K12410" s="26">
        <v>0.20499999999999999</v>
      </c>
      <c r="L12410" s="4" t="b">
        <v>1</v>
      </c>
      <c r="M12410" s="4" t="s">
        <v>57</v>
      </c>
      <c r="N12410" s="35">
        <f>'Landed Freight Margin Tool'!$D$4</f>
        <v>0.58708499999999997</v>
      </c>
      <c r="O12410" s="30">
        <f>(MAX($F12410,MIN(0.18*$D12410,$F12410*(1+$N12410))))</f>
        <v>870.51612250000005</v>
      </c>
      <c r="P12410" s="35">
        <f>O12410/D12410</f>
        <v>0.14001356240661245</v>
      </c>
    </row>
    <row r="12411" spans="1:16" x14ac:dyDescent="0.3">
      <c r="A12411" s="2">
        <v>45209</v>
      </c>
      <c r="B12411" s="3" t="s">
        <v>2094</v>
      </c>
      <c r="C12411" s="4" t="s">
        <v>2095</v>
      </c>
      <c r="D12411" s="27">
        <v>23971.48</v>
      </c>
      <c r="E12411" s="27">
        <v>3154.5</v>
      </c>
      <c r="F12411" s="27">
        <v>1987.34</v>
      </c>
      <c r="G12411" s="26">
        <f>(E12411-F12411)/E12411</f>
        <v>0.36999841496275165</v>
      </c>
      <c r="H12411" s="27">
        <f>E12411-F12411</f>
        <v>1167.1600000000001</v>
      </c>
      <c r="I12411" s="35">
        <f>E12411/D12411</f>
        <v>0.13159387739096626</v>
      </c>
      <c r="J12411" s="3">
        <v>2977.02</v>
      </c>
      <c r="K12411" s="26">
        <v>0.22800000000000001</v>
      </c>
      <c r="L12411" s="4" t="b">
        <v>1</v>
      </c>
      <c r="M12411" s="4" t="s">
        <v>57</v>
      </c>
      <c r="N12411" s="35">
        <f>'Landed Freight Margin Tool'!$D$4</f>
        <v>0.58708499999999997</v>
      </c>
      <c r="O12411" s="30">
        <f>(MAX($F12411,MIN(0.18*$D12411,$F12411*(1+$N12411))))</f>
        <v>3154.0775039</v>
      </c>
      <c r="P12411" s="35">
        <f>O12411/D12411</f>
        <v>0.13157625244248583</v>
      </c>
    </row>
    <row r="12412" spans="1:16" x14ac:dyDescent="0.3">
      <c r="A12412" s="2">
        <v>45103</v>
      </c>
      <c r="B12412" s="3" t="s">
        <v>5698</v>
      </c>
      <c r="C12412" s="4" t="s">
        <v>5699</v>
      </c>
      <c r="D12412" s="27">
        <v>18090.34</v>
      </c>
      <c r="E12412" s="27">
        <v>2383.5</v>
      </c>
      <c r="F12412" s="27">
        <v>1693.57</v>
      </c>
      <c r="G12412" s="26">
        <f>(E12412-F12412)/E12412</f>
        <v>0.28946087686175792</v>
      </c>
      <c r="H12412" s="27">
        <f>E12412-F12412</f>
        <v>689.93000000000006</v>
      </c>
      <c r="I12412" s="35">
        <f>E12412/D12412</f>
        <v>0.13175540094879368</v>
      </c>
      <c r="J12412" s="3">
        <v>0</v>
      </c>
      <c r="K12412" s="26">
        <v>0</v>
      </c>
      <c r="L12412" s="4" t="b">
        <v>0</v>
      </c>
      <c r="M12412" s="4" t="s">
        <v>57</v>
      </c>
      <c r="N12412" s="35">
        <f>'Landed Freight Margin Tool'!$D$4</f>
        <v>0.58708499999999997</v>
      </c>
      <c r="O12412" s="30">
        <f>(MAX($F12412,MIN(0.18*$D12412,$F12412*(1+$N12412))))</f>
        <v>2687.8395434499998</v>
      </c>
      <c r="P12412" s="35">
        <f>O12412/D12412</f>
        <v>0.14857871899864789</v>
      </c>
    </row>
    <row r="12413" spans="1:16" x14ac:dyDescent="0.3">
      <c r="A12413" s="2">
        <v>45268</v>
      </c>
      <c r="B12413" s="3" t="s">
        <v>19551</v>
      </c>
      <c r="C12413" s="4" t="s">
        <v>19552</v>
      </c>
      <c r="D12413" s="27">
        <v>21962.59</v>
      </c>
      <c r="E12413" s="27">
        <v>2894.12</v>
      </c>
      <c r="F12413" s="27">
        <v>1842.61</v>
      </c>
      <c r="G12413" s="26">
        <f>(E12413-F12413)/E12413</f>
        <v>0.36332633062899949</v>
      </c>
      <c r="H12413" s="27">
        <f>E12413-F12413</f>
        <v>1051.51</v>
      </c>
      <c r="I12413" s="35">
        <f>E12413/D12413</f>
        <v>0.13177498646562177</v>
      </c>
      <c r="J12413" s="3">
        <v>1774.48</v>
      </c>
      <c r="K12413" s="26">
        <v>0.22</v>
      </c>
      <c r="L12413" s="4" t="b">
        <v>1</v>
      </c>
      <c r="M12413" s="4" t="s">
        <v>57</v>
      </c>
      <c r="N12413" s="35">
        <f>'Landed Freight Margin Tool'!$D$4</f>
        <v>0.58708499999999997</v>
      </c>
      <c r="O12413" s="30">
        <f>(MAX($F12413,MIN(0.18*$D12413,$F12413*(1+$N12413))))</f>
        <v>2924.37869185</v>
      </c>
      <c r="P12413" s="35">
        <f>O12413/D12413</f>
        <v>0.13315272433032715</v>
      </c>
    </row>
    <row r="12414" spans="1:16" x14ac:dyDescent="0.3">
      <c r="A12414" s="2">
        <v>45086</v>
      </c>
      <c r="B12414" s="3" t="s">
        <v>11527</v>
      </c>
      <c r="C12414" s="4" t="s">
        <v>11528</v>
      </c>
      <c r="D12414" s="27">
        <v>22931.94</v>
      </c>
      <c r="E12414" s="27">
        <v>3023.75</v>
      </c>
      <c r="F12414" s="27">
        <v>1838.73</v>
      </c>
      <c r="G12414" s="26">
        <f>(E12414-F12414)/E12414</f>
        <v>0.39190409260024806</v>
      </c>
      <c r="H12414" s="27">
        <f>E12414-F12414</f>
        <v>1185.02</v>
      </c>
      <c r="I12414" s="35">
        <f>E12414/D12414</f>
        <v>0.13185757506778756</v>
      </c>
      <c r="J12414" s="3">
        <v>15992.9</v>
      </c>
      <c r="K12414" s="26">
        <v>0.16700000000000001</v>
      </c>
      <c r="L12414" s="4" t="b">
        <v>0</v>
      </c>
      <c r="M12414" s="4" t="s">
        <v>57</v>
      </c>
      <c r="N12414" s="35">
        <f>'Landed Freight Margin Tool'!$D$4</f>
        <v>0.58708499999999997</v>
      </c>
      <c r="O12414" s="30">
        <f>(MAX($F12414,MIN(0.18*$D12414,$F12414*(1+$N12414))))</f>
        <v>2918.2208020500002</v>
      </c>
      <c r="P12414" s="35">
        <f>O12414/D12414</f>
        <v>0.12725573161494405</v>
      </c>
    </row>
    <row r="12415" spans="1:16" x14ac:dyDescent="0.3">
      <c r="A12415" s="2">
        <v>45007</v>
      </c>
      <c r="B12415" s="3" t="s">
        <v>11576</v>
      </c>
      <c r="C12415" s="4" t="s">
        <v>11577</v>
      </c>
      <c r="D12415" s="27">
        <v>22215.11</v>
      </c>
      <c r="E12415" s="27">
        <v>2929.5</v>
      </c>
      <c r="F12415" s="27">
        <v>2062.88</v>
      </c>
      <c r="G12415" s="26">
        <f>(E12415-F12415)/E12415</f>
        <v>0.29582522614780676</v>
      </c>
      <c r="H12415" s="27">
        <f>E12415-F12415</f>
        <v>866.61999999999989</v>
      </c>
      <c r="I12415" s="35">
        <f>E12415/D12415</f>
        <v>0.13186970489905295</v>
      </c>
      <c r="J12415" s="3">
        <v>1288.22</v>
      </c>
      <c r="K12415" s="26">
        <v>0.22</v>
      </c>
      <c r="L12415" s="4" t="b">
        <v>1</v>
      </c>
      <c r="M12415" s="4" t="s">
        <v>57</v>
      </c>
      <c r="N12415" s="35">
        <f>'Landed Freight Margin Tool'!$D$4</f>
        <v>0.58708499999999997</v>
      </c>
      <c r="O12415" s="30">
        <f>(MAX($F12415,MIN(0.18*$D12415,$F12415*(1+$N12415))))</f>
        <v>3273.9659048000003</v>
      </c>
      <c r="P12415" s="35">
        <f>O12415/D12415</f>
        <v>0.14737563328743367</v>
      </c>
    </row>
    <row r="12416" spans="1:16" x14ac:dyDescent="0.3">
      <c r="A12416" s="2">
        <v>44964</v>
      </c>
      <c r="B12416" s="3" t="s">
        <v>18110</v>
      </c>
      <c r="C12416" s="4" t="s">
        <v>18111</v>
      </c>
      <c r="D12416" s="27">
        <v>18870.240000000002</v>
      </c>
      <c r="E12416" s="27">
        <v>2489.19</v>
      </c>
      <c r="F12416" s="27">
        <v>1856.36</v>
      </c>
      <c r="G12416" s="26">
        <f>(E12416-F12416)/E12416</f>
        <v>0.25423129612444212</v>
      </c>
      <c r="H12416" s="27">
        <f>E12416-F12416</f>
        <v>632.83000000000015</v>
      </c>
      <c r="I12416" s="35">
        <f>E12416/D12416</f>
        <v>0.13191088189657366</v>
      </c>
      <c r="J12416" s="3">
        <v>831.06</v>
      </c>
      <c r="K12416" s="26">
        <v>0.27800000000000002</v>
      </c>
      <c r="L12416" s="4" t="b">
        <v>1</v>
      </c>
      <c r="M12416" s="4" t="s">
        <v>57</v>
      </c>
      <c r="N12416" s="35">
        <f>'Landed Freight Margin Tool'!$D$4</f>
        <v>0.58708499999999997</v>
      </c>
      <c r="O12416" s="30">
        <f>(MAX($F12416,MIN(0.18*$D12416,$F12416*(1+$N12416))))</f>
        <v>2946.2011106</v>
      </c>
      <c r="P12416" s="35">
        <f>O12416/D12416</f>
        <v>0.1561294986497257</v>
      </c>
    </row>
    <row r="12417" spans="1:16" x14ac:dyDescent="0.3">
      <c r="A12417" s="2">
        <v>45009</v>
      </c>
      <c r="B12417" s="3" t="s">
        <v>16072</v>
      </c>
      <c r="C12417" s="4" t="s">
        <v>16073</v>
      </c>
      <c r="D12417" s="27">
        <v>1373.06</v>
      </c>
      <c r="E12417" s="27">
        <v>181.2</v>
      </c>
      <c r="F12417" s="27">
        <v>119.94</v>
      </c>
      <c r="G12417" s="26">
        <f>(E12417-F12417)/E12417</f>
        <v>0.33807947019867546</v>
      </c>
      <c r="H12417" s="27">
        <f>E12417-F12417</f>
        <v>61.259999999999991</v>
      </c>
      <c r="I12417" s="35">
        <f>E12417/D12417</f>
        <v>0.13196801305114125</v>
      </c>
      <c r="J12417" s="3">
        <v>20535.990000000002</v>
      </c>
      <c r="K12417" s="26">
        <v>0.20599999999999999</v>
      </c>
      <c r="L12417" s="4" t="b">
        <v>1</v>
      </c>
      <c r="M12417" s="4" t="s">
        <v>57</v>
      </c>
      <c r="N12417" s="35">
        <f>'Landed Freight Margin Tool'!$D$4</f>
        <v>0.58708499999999997</v>
      </c>
      <c r="O12417" s="30">
        <f>(MAX($F12417,MIN(0.18*$D12417,$F12417*(1+$N12417))))</f>
        <v>190.3549749</v>
      </c>
      <c r="P12417" s="35">
        <f>O12417/D12417</f>
        <v>0.13863558395117476</v>
      </c>
    </row>
    <row r="12418" spans="1:16" x14ac:dyDescent="0.3">
      <c r="A12418" s="2">
        <v>45065</v>
      </c>
      <c r="B12418" s="3" t="s">
        <v>6282</v>
      </c>
      <c r="C12418" s="4" t="s">
        <v>6283</v>
      </c>
      <c r="D12418" s="27">
        <v>9457.84</v>
      </c>
      <c r="E12418" s="27">
        <v>1248.54</v>
      </c>
      <c r="F12418" s="27">
        <v>781.14</v>
      </c>
      <c r="G12418" s="26">
        <f>(E12418-F12418)/E12418</f>
        <v>0.37435724926714403</v>
      </c>
      <c r="H12418" s="27">
        <f>E12418-F12418</f>
        <v>467.4</v>
      </c>
      <c r="I12418" s="35">
        <f>E12418/D12418</f>
        <v>0.13201111458853185</v>
      </c>
      <c r="J12418" s="3">
        <v>4355.33</v>
      </c>
      <c r="K12418" s="26">
        <v>0.16800000000000001</v>
      </c>
      <c r="L12418" s="4" t="b">
        <v>0</v>
      </c>
      <c r="M12418" s="4" t="s">
        <v>57</v>
      </c>
      <c r="N12418" s="35">
        <f>'Landed Freight Margin Tool'!$D$4</f>
        <v>0.58708499999999997</v>
      </c>
      <c r="O12418" s="30">
        <f>(MAX($F12418,MIN(0.18*$D12418,$F12418*(1+$N12418))))</f>
        <v>1239.7355769000001</v>
      </c>
      <c r="P12418" s="35">
        <f>O12418/D12418</f>
        <v>0.13108020191713965</v>
      </c>
    </row>
    <row r="12419" spans="1:16" x14ac:dyDescent="0.3">
      <c r="A12419" s="2">
        <v>45105</v>
      </c>
      <c r="B12419" s="3" t="s">
        <v>11063</v>
      </c>
      <c r="C12419" s="4" t="s">
        <v>2602</v>
      </c>
      <c r="D12419" s="27">
        <v>7763.41</v>
      </c>
      <c r="E12419" s="27">
        <v>1026.25</v>
      </c>
      <c r="F12419" s="27">
        <v>631.17999999999995</v>
      </c>
      <c r="G12419" s="26">
        <f>(E12419-F12419)/E12419</f>
        <v>0.38496467722289895</v>
      </c>
      <c r="H12419" s="27">
        <f>E12419-F12419</f>
        <v>395.07000000000005</v>
      </c>
      <c r="I12419" s="35">
        <f>E12419/D12419</f>
        <v>0.13219062241978718</v>
      </c>
      <c r="J12419" s="3">
        <v>1169</v>
      </c>
      <c r="K12419" s="26">
        <v>0.19800000000000001</v>
      </c>
      <c r="L12419" s="4" t="b">
        <v>1</v>
      </c>
      <c r="M12419" s="4" t="s">
        <v>57</v>
      </c>
      <c r="N12419" s="35">
        <f>'Landed Freight Margin Tool'!$D$4</f>
        <v>0.58708499999999997</v>
      </c>
      <c r="O12419" s="30">
        <f>(MAX($F12419,MIN(0.18*$D12419,$F12419*(1+$N12419))))</f>
        <v>1001.7363103</v>
      </c>
      <c r="P12419" s="35">
        <f>O12419/D12419</f>
        <v>0.12903302933891164</v>
      </c>
    </row>
    <row r="12420" spans="1:16" x14ac:dyDescent="0.3">
      <c r="A12420" s="2">
        <v>45289</v>
      </c>
      <c r="B12420" s="3" t="s">
        <v>17891</v>
      </c>
      <c r="C12420" s="4" t="s">
        <v>17892</v>
      </c>
      <c r="D12420" s="27">
        <v>8511.16</v>
      </c>
      <c r="E12420" s="27">
        <v>1125.4100000000001</v>
      </c>
      <c r="F12420" s="27">
        <v>652.66999999999996</v>
      </c>
      <c r="G12420" s="26">
        <f>(E12420-F12420)/E12420</f>
        <v>0.4200602447108166</v>
      </c>
      <c r="H12420" s="27">
        <f>E12420-F12420</f>
        <v>472.74000000000012</v>
      </c>
      <c r="I12420" s="35">
        <f>E12420/D12420</f>
        <v>0.13222756944999273</v>
      </c>
      <c r="J12420" s="3">
        <v>641.17999999999995</v>
      </c>
      <c r="K12420" s="26">
        <v>0.29399999999999998</v>
      </c>
      <c r="L12420" s="4" t="b">
        <v>1</v>
      </c>
      <c r="M12420" s="4" t="s">
        <v>57</v>
      </c>
      <c r="N12420" s="35">
        <f>'Landed Freight Margin Tool'!$D$4</f>
        <v>0.58708499999999997</v>
      </c>
      <c r="O12420" s="30">
        <f>(MAX($F12420,MIN(0.18*$D12420,$F12420*(1+$N12420))))</f>
        <v>1035.8427669499999</v>
      </c>
      <c r="P12420" s="35">
        <f>O12420/D12420</f>
        <v>0.12170406465746149</v>
      </c>
    </row>
    <row r="12421" spans="1:16" x14ac:dyDescent="0.3">
      <c r="A12421" s="2">
        <v>45072</v>
      </c>
      <c r="B12421" s="3" t="s">
        <v>13244</v>
      </c>
      <c r="C12421" s="4" t="s">
        <v>4657</v>
      </c>
      <c r="D12421" s="27">
        <v>10334.950000000001</v>
      </c>
      <c r="E12421" s="27">
        <v>1367.66</v>
      </c>
      <c r="F12421" s="27">
        <v>964.31</v>
      </c>
      <c r="G12421" s="26">
        <f>(E12421-F12421)/E12421</f>
        <v>0.29491979000628821</v>
      </c>
      <c r="H12421" s="27">
        <f>E12421-F12421</f>
        <v>403.35000000000014</v>
      </c>
      <c r="I12421" s="35">
        <f>E12421/D12421</f>
        <v>0.13233348976047296</v>
      </c>
      <c r="J12421" s="3">
        <v>4243.83</v>
      </c>
      <c r="K12421" s="26">
        <v>0.188</v>
      </c>
      <c r="L12421" s="4" t="b">
        <v>1</v>
      </c>
      <c r="M12421" s="4" t="s">
        <v>57</v>
      </c>
      <c r="N12421" s="35">
        <f>'Landed Freight Margin Tool'!$D$4</f>
        <v>0.58708499999999997</v>
      </c>
      <c r="O12421" s="30">
        <f>(MAX($F12421,MIN(0.18*$D12421,$F12421*(1+$N12421))))</f>
        <v>1530.4419363499999</v>
      </c>
      <c r="P12421" s="35">
        <f>O12421/D12421</f>
        <v>0.14808411616408398</v>
      </c>
    </row>
    <row r="12422" spans="1:16" x14ac:dyDescent="0.3">
      <c r="A12422" s="2">
        <v>45274</v>
      </c>
      <c r="B12422" s="3" t="s">
        <v>19362</v>
      </c>
      <c r="C12422" s="4" t="s">
        <v>19363</v>
      </c>
      <c r="D12422" s="27">
        <v>21059.919999999998</v>
      </c>
      <c r="E12422" s="27">
        <v>2788.47</v>
      </c>
      <c r="F12422" s="27">
        <v>2411.06</v>
      </c>
      <c r="G12422" s="26">
        <f>(E12422-F12422)/E12422</f>
        <v>0.13534662377576229</v>
      </c>
      <c r="H12422" s="27">
        <f>E12422-F12422</f>
        <v>377.40999999999985</v>
      </c>
      <c r="I12422" s="35">
        <f>E12422/D12422</f>
        <v>0.13240648587459022</v>
      </c>
      <c r="J12422" s="3">
        <v>21125.41</v>
      </c>
      <c r="K12422" s="26">
        <v>0.20599999999999999</v>
      </c>
      <c r="L12422" s="4" t="b">
        <v>1</v>
      </c>
      <c r="M12422" s="4" t="s">
        <v>57</v>
      </c>
      <c r="N12422" s="35">
        <f>'Landed Freight Margin Tool'!$D$4</f>
        <v>0.58708499999999997</v>
      </c>
      <c r="O12422" s="30">
        <f>(MAX($F12422,MIN(0.18*$D12422,$F12422*(1+$N12422))))</f>
        <v>3790.7855999999997</v>
      </c>
      <c r="P12422" s="35">
        <f>O12422/D12422</f>
        <v>0.18</v>
      </c>
    </row>
    <row r="12423" spans="1:16" x14ac:dyDescent="0.3">
      <c r="A12423" s="2">
        <v>45044</v>
      </c>
      <c r="B12423" s="3" t="s">
        <v>10896</v>
      </c>
      <c r="C12423" s="4" t="s">
        <v>10897</v>
      </c>
      <c r="D12423" s="27">
        <v>1445.56</v>
      </c>
      <c r="E12423" s="27">
        <v>191.53</v>
      </c>
      <c r="F12423" s="27">
        <v>137.27000000000001</v>
      </c>
      <c r="G12423" s="26">
        <f>(E12423-F12423)/E12423</f>
        <v>0.28329765571973053</v>
      </c>
      <c r="H12423" s="27">
        <f>E12423-F12423</f>
        <v>54.259999999999991</v>
      </c>
      <c r="I12423" s="35">
        <f>E12423/D12423</f>
        <v>0.13249536511801654</v>
      </c>
      <c r="J12423" s="3">
        <v>698</v>
      </c>
      <c r="K12423" s="26">
        <v>0.22600000000000001</v>
      </c>
      <c r="L12423" s="4" t="b">
        <v>1</v>
      </c>
      <c r="M12423" s="4" t="s">
        <v>57</v>
      </c>
      <c r="N12423" s="35">
        <f>'Landed Freight Margin Tool'!$D$4</f>
        <v>0.58708499999999997</v>
      </c>
      <c r="O12423" s="30">
        <f>(MAX($F12423,MIN(0.18*$D12423,$F12423*(1+$N12423))))</f>
        <v>217.85915795000003</v>
      </c>
      <c r="P12423" s="35">
        <f>O12423/D12423</f>
        <v>0.15070917703173858</v>
      </c>
    </row>
    <row r="12424" spans="1:16" x14ac:dyDescent="0.3">
      <c r="A12424" s="2">
        <v>45069</v>
      </c>
      <c r="B12424" s="3" t="s">
        <v>15322</v>
      </c>
      <c r="C12424" s="4" t="s">
        <v>15323</v>
      </c>
      <c r="D12424" s="27">
        <v>6197.94</v>
      </c>
      <c r="E12424" s="27">
        <v>821.99</v>
      </c>
      <c r="F12424" s="27">
        <v>729.49</v>
      </c>
      <c r="G12424" s="26">
        <f>(E12424-F12424)/E12424</f>
        <v>0.11253178262509277</v>
      </c>
      <c r="H12424" s="27">
        <f>E12424-F12424</f>
        <v>92.5</v>
      </c>
      <c r="I12424" s="35">
        <f>E12424/D12424</f>
        <v>0.13262309735170075</v>
      </c>
      <c r="J12424" s="3">
        <v>11246.11</v>
      </c>
      <c r="K12424" s="26">
        <v>0.20799999999999999</v>
      </c>
      <c r="L12424" s="4" t="b">
        <v>1</v>
      </c>
      <c r="M12424" s="4" t="s">
        <v>57</v>
      </c>
      <c r="N12424" s="35">
        <f>'Landed Freight Margin Tool'!$D$4</f>
        <v>0.58708499999999997</v>
      </c>
      <c r="O12424" s="30">
        <f>(MAX($F12424,MIN(0.18*$D12424,$F12424*(1+$N12424))))</f>
        <v>1115.6291999999999</v>
      </c>
      <c r="P12424" s="35">
        <f>O12424/D12424</f>
        <v>0.18</v>
      </c>
    </row>
    <row r="12425" spans="1:16" x14ac:dyDescent="0.3">
      <c r="A12425" s="2">
        <v>45126</v>
      </c>
      <c r="B12425" s="3" t="s">
        <v>24374</v>
      </c>
      <c r="C12425" s="4" t="s">
        <v>24375</v>
      </c>
      <c r="D12425" s="27">
        <v>19369.28</v>
      </c>
      <c r="E12425" s="27">
        <v>2569.96</v>
      </c>
      <c r="F12425" s="27">
        <v>1834.05</v>
      </c>
      <c r="G12425" s="26">
        <f>(E12425-F12425)/E12425</f>
        <v>0.2863507603231179</v>
      </c>
      <c r="H12425" s="27">
        <f>E12425-F12425</f>
        <v>735.91000000000008</v>
      </c>
      <c r="I12425" s="35">
        <f>E12425/D12425</f>
        <v>0.13268226800376681</v>
      </c>
      <c r="J12425" s="3">
        <v>16585.8</v>
      </c>
      <c r="K12425" s="26">
        <v>0.20599999999999999</v>
      </c>
      <c r="L12425" s="4" t="b">
        <v>1</v>
      </c>
      <c r="M12425" s="4" t="s">
        <v>57</v>
      </c>
      <c r="N12425" s="35">
        <f>'Landed Freight Margin Tool'!$D$4</f>
        <v>0.58708499999999997</v>
      </c>
      <c r="O12425" s="30">
        <f>(MAX($F12425,MIN(0.18*$D12425,$F12425*(1+$N12425))))</f>
        <v>2910.79324425</v>
      </c>
      <c r="P12425" s="35">
        <f>O12425/D12425</f>
        <v>0.15027885622232731</v>
      </c>
    </row>
    <row r="12426" spans="1:16" x14ac:dyDescent="0.3">
      <c r="A12426" s="2">
        <v>45027</v>
      </c>
      <c r="B12426" s="3" t="s">
        <v>24158</v>
      </c>
      <c r="C12426" s="4" t="s">
        <v>24159</v>
      </c>
      <c r="D12426" s="27">
        <v>20484.48</v>
      </c>
      <c r="E12426" s="27">
        <v>2718.74</v>
      </c>
      <c r="F12426" s="27">
        <v>1689.01</v>
      </c>
      <c r="G12426" s="26">
        <f>(E12426-F12426)/E12426</f>
        <v>0.37875265748103898</v>
      </c>
      <c r="H12426" s="27">
        <f>E12426-F12426</f>
        <v>1029.7299999999998</v>
      </c>
      <c r="I12426" s="35">
        <f>E12426/D12426</f>
        <v>0.13272194363732934</v>
      </c>
      <c r="J12426" s="3">
        <v>9139.11</v>
      </c>
      <c r="K12426" s="26">
        <v>3.1E-2</v>
      </c>
      <c r="L12426" s="4" t="b">
        <v>0</v>
      </c>
      <c r="M12426" s="4" t="s">
        <v>57</v>
      </c>
      <c r="N12426" s="35">
        <f>'Landed Freight Margin Tool'!$D$4</f>
        <v>0.58708499999999997</v>
      </c>
      <c r="O12426" s="30">
        <f>(MAX($F12426,MIN(0.18*$D12426,$F12426*(1+$N12426))))</f>
        <v>2680.6024358499999</v>
      </c>
      <c r="P12426" s="35">
        <f>O12426/D12426</f>
        <v>0.1308601651518613</v>
      </c>
    </row>
    <row r="12427" spans="1:16" x14ac:dyDescent="0.3">
      <c r="A12427" s="2">
        <v>45009</v>
      </c>
      <c r="B12427" s="3" t="s">
        <v>12593</v>
      </c>
      <c r="C12427" s="4" t="s">
        <v>12594</v>
      </c>
      <c r="D12427" s="27">
        <v>21164.21</v>
      </c>
      <c r="E12427" s="27">
        <v>2812.09</v>
      </c>
      <c r="F12427" s="27">
        <v>1642.88</v>
      </c>
      <c r="G12427" s="26">
        <f>(E12427-F12427)/E12427</f>
        <v>0.41577972255511025</v>
      </c>
      <c r="H12427" s="27">
        <f>E12427-F12427</f>
        <v>1169.21</v>
      </c>
      <c r="I12427" s="35">
        <f>E12427/D12427</f>
        <v>0.13287006696682749</v>
      </c>
      <c r="J12427" s="3">
        <v>3366.13</v>
      </c>
      <c r="K12427" s="26">
        <v>0.25900000000000001</v>
      </c>
      <c r="L12427" s="4" t="b">
        <v>1</v>
      </c>
      <c r="M12427" s="4" t="s">
        <v>57</v>
      </c>
      <c r="N12427" s="35">
        <f>'Landed Freight Margin Tool'!$D$4</f>
        <v>0.58708499999999997</v>
      </c>
      <c r="O12427" s="30">
        <f>(MAX($F12427,MIN(0.18*$D12427,$F12427*(1+$N12427))))</f>
        <v>2607.3902048000004</v>
      </c>
      <c r="P12427" s="35">
        <f>O12427/D12427</f>
        <v>0.12319808794186037</v>
      </c>
    </row>
    <row r="12428" spans="1:16" x14ac:dyDescent="0.3">
      <c r="A12428" s="2">
        <v>44949</v>
      </c>
      <c r="B12428" s="3" t="s">
        <v>248</v>
      </c>
      <c r="C12428" s="4" t="s">
        <v>249</v>
      </c>
      <c r="D12428" s="27">
        <v>13773.46</v>
      </c>
      <c r="E12428" s="27">
        <v>1830.53</v>
      </c>
      <c r="F12428" s="27">
        <v>1310.88</v>
      </c>
      <c r="G12428" s="26">
        <f>(E12428-F12428)/E12428</f>
        <v>0.28387953215735329</v>
      </c>
      <c r="H12428" s="27">
        <f>E12428-F12428</f>
        <v>519.64999999999986</v>
      </c>
      <c r="I12428" s="35">
        <f>E12428/D12428</f>
        <v>0.1329026983778949</v>
      </c>
      <c r="J12428" s="3">
        <v>750.3</v>
      </c>
      <c r="K12428" s="26">
        <v>0.22</v>
      </c>
      <c r="L12428" s="4" t="b">
        <v>1</v>
      </c>
      <c r="M12428" s="4" t="s">
        <v>57</v>
      </c>
      <c r="N12428" s="35">
        <f>'Landed Freight Margin Tool'!$D$4</f>
        <v>0.58708499999999997</v>
      </c>
      <c r="O12428" s="30">
        <f>(MAX($F12428,MIN(0.18*$D12428,$F12428*(1+$N12428))))</f>
        <v>2080.4779848000003</v>
      </c>
      <c r="P12428" s="35">
        <f>O12428/D12428</f>
        <v>0.15104977142998205</v>
      </c>
    </row>
    <row r="12429" spans="1:16" x14ac:dyDescent="0.3">
      <c r="A12429" s="2">
        <v>45076</v>
      </c>
      <c r="B12429" s="3" t="s">
        <v>17817</v>
      </c>
      <c r="C12429" s="4" t="s">
        <v>6412</v>
      </c>
      <c r="D12429" s="27">
        <v>23546.19</v>
      </c>
      <c r="E12429" s="27">
        <v>3130.74</v>
      </c>
      <c r="F12429" s="27">
        <v>1652.41</v>
      </c>
      <c r="G12429" s="26">
        <f>(E12429-F12429)/E12429</f>
        <v>0.4721982662245986</v>
      </c>
      <c r="H12429" s="27">
        <f>E12429-F12429</f>
        <v>1478.3299999999997</v>
      </c>
      <c r="I12429" s="35">
        <f>E12429/D12429</f>
        <v>0.13296163837971239</v>
      </c>
      <c r="J12429" s="3">
        <v>3608</v>
      </c>
      <c r="K12429" s="26">
        <v>0.22</v>
      </c>
      <c r="L12429" s="4" t="b">
        <v>1</v>
      </c>
      <c r="M12429" s="4" t="s">
        <v>57</v>
      </c>
      <c r="N12429" s="35">
        <f>'Landed Freight Margin Tool'!$D$4</f>
        <v>0.58708499999999997</v>
      </c>
      <c r="O12429" s="30">
        <f>(MAX($F12429,MIN(0.18*$D12429,$F12429*(1+$N12429))))</f>
        <v>2622.5151248500001</v>
      </c>
      <c r="P12429" s="35">
        <f>O12429/D12429</f>
        <v>0.11137747231505396</v>
      </c>
    </row>
    <row r="12430" spans="1:16" x14ac:dyDescent="0.3">
      <c r="A12430" s="2">
        <v>45022</v>
      </c>
      <c r="B12430" s="3" t="s">
        <v>15099</v>
      </c>
      <c r="C12430" s="4" t="s">
        <v>15100</v>
      </c>
      <c r="D12430" s="27">
        <v>17649.189999999999</v>
      </c>
      <c r="E12430" s="27">
        <v>2347.83</v>
      </c>
      <c r="F12430" s="27">
        <v>1754.96</v>
      </c>
      <c r="G12430" s="26">
        <f>(E12430-F12430)/E12430</f>
        <v>0.25251828283989891</v>
      </c>
      <c r="H12430" s="27">
        <f>E12430-F12430</f>
        <v>592.86999999999989</v>
      </c>
      <c r="I12430" s="35">
        <f>E12430/D12430</f>
        <v>0.13302763469598322</v>
      </c>
      <c r="J12430" s="3">
        <v>0</v>
      </c>
      <c r="K12430" s="26">
        <v>0</v>
      </c>
      <c r="L12430" s="4" t="b">
        <v>0</v>
      </c>
      <c r="M12430" s="4" t="s">
        <v>57</v>
      </c>
      <c r="N12430" s="35">
        <f>'Landed Freight Margin Tool'!$D$4</f>
        <v>0.58708499999999997</v>
      </c>
      <c r="O12430" s="30">
        <f>(MAX($F12430,MIN(0.18*$D12430,$F12430*(1+$N12430))))</f>
        <v>2785.2706916000002</v>
      </c>
      <c r="P12430" s="35">
        <f>O12430/D12430</f>
        <v>0.15781294731372944</v>
      </c>
    </row>
    <row r="12431" spans="1:16" x14ac:dyDescent="0.3">
      <c r="A12431" s="2">
        <v>45091</v>
      </c>
      <c r="B12431" s="3" t="s">
        <v>10864</v>
      </c>
      <c r="C12431" s="4" t="s">
        <v>10865</v>
      </c>
      <c r="D12431" s="27">
        <v>1976.07</v>
      </c>
      <c r="E12431" s="27">
        <v>262.94</v>
      </c>
      <c r="F12431" s="27">
        <v>95.16</v>
      </c>
      <c r="G12431" s="26">
        <f>(E12431-F12431)/E12431</f>
        <v>0.6380923404578992</v>
      </c>
      <c r="H12431" s="27">
        <f>E12431-F12431</f>
        <v>167.78</v>
      </c>
      <c r="I12431" s="35">
        <f>E12431/D12431</f>
        <v>0.13306208788150217</v>
      </c>
      <c r="J12431" s="3">
        <v>1426.8</v>
      </c>
      <c r="K12431" s="26">
        <v>0.22</v>
      </c>
      <c r="L12431" s="4" t="b">
        <v>1</v>
      </c>
      <c r="M12431" s="4" t="s">
        <v>57</v>
      </c>
      <c r="N12431" s="35">
        <f>'Landed Freight Margin Tool'!$D$4</f>
        <v>0.58708499999999997</v>
      </c>
      <c r="O12431" s="30">
        <f>(MAX($F12431,MIN(0.18*$D12431,$F12431*(1+$N12431))))</f>
        <v>151.02700860000002</v>
      </c>
      <c r="P12431" s="35">
        <f>O12431/D12431</f>
        <v>7.6427964900028858E-2</v>
      </c>
    </row>
    <row r="12432" spans="1:16" x14ac:dyDescent="0.3">
      <c r="A12432" s="2">
        <v>45181</v>
      </c>
      <c r="B12432" s="3" t="s">
        <v>3468</v>
      </c>
      <c r="C12432" s="4" t="s">
        <v>3469</v>
      </c>
      <c r="D12432" s="27">
        <v>6076.49</v>
      </c>
      <c r="E12432" s="27">
        <v>808.95</v>
      </c>
      <c r="F12432" s="27">
        <v>688.66</v>
      </c>
      <c r="G12432" s="26">
        <f>(E12432-F12432)/E12432</f>
        <v>0.14869893071265228</v>
      </c>
      <c r="H12432" s="27">
        <f>E12432-F12432</f>
        <v>120.29000000000008</v>
      </c>
      <c r="I12432" s="35">
        <f>E12432/D12432</f>
        <v>0.13312784189556801</v>
      </c>
      <c r="J12432" s="3">
        <v>168.35</v>
      </c>
      <c r="K12432" s="26">
        <v>1.2929999999999999</v>
      </c>
      <c r="L12432" s="4" t="b">
        <v>1</v>
      </c>
      <c r="M12432" s="4" t="s">
        <v>57</v>
      </c>
      <c r="N12432" s="35">
        <f>'Landed Freight Margin Tool'!$D$4</f>
        <v>0.58708499999999997</v>
      </c>
      <c r="O12432" s="30">
        <f>(MAX($F12432,MIN(0.18*$D12432,$F12432*(1+$N12432))))</f>
        <v>1092.9619561</v>
      </c>
      <c r="P12432" s="35">
        <f>O12432/D12432</f>
        <v>0.17986731749743684</v>
      </c>
    </row>
    <row r="12433" spans="1:16" x14ac:dyDescent="0.3">
      <c r="A12433" s="2">
        <v>45002</v>
      </c>
      <c r="B12433" s="3" t="s">
        <v>16781</v>
      </c>
      <c r="C12433" s="4" t="s">
        <v>16782</v>
      </c>
      <c r="D12433" s="27">
        <v>22619.55</v>
      </c>
      <c r="E12433" s="27">
        <v>3012.35</v>
      </c>
      <c r="F12433" s="27">
        <v>1991.27</v>
      </c>
      <c r="G12433" s="26">
        <f>(E12433-F12433)/E12433</f>
        <v>0.33896459574750609</v>
      </c>
      <c r="H12433" s="27">
        <f>E12433-F12433</f>
        <v>1021.0799999999999</v>
      </c>
      <c r="I12433" s="35">
        <f>E12433/D12433</f>
        <v>0.13317462106894257</v>
      </c>
      <c r="J12433" s="3">
        <v>5998.4</v>
      </c>
      <c r="K12433" s="26">
        <v>0.193</v>
      </c>
      <c r="L12433" s="4" t="b">
        <v>1</v>
      </c>
      <c r="M12433" s="4" t="s">
        <v>57</v>
      </c>
      <c r="N12433" s="35">
        <f>'Landed Freight Margin Tool'!$D$4</f>
        <v>0.58708499999999997</v>
      </c>
      <c r="O12433" s="30">
        <f>(MAX($F12433,MIN(0.18*$D12433,$F12433*(1+$N12433))))</f>
        <v>3160.3147479500003</v>
      </c>
      <c r="P12433" s="35">
        <f>O12433/D12433</f>
        <v>0.13971607516285692</v>
      </c>
    </row>
    <row r="12434" spans="1:16" x14ac:dyDescent="0.3">
      <c r="A12434" s="2">
        <v>45107</v>
      </c>
      <c r="B12434" s="3" t="s">
        <v>14605</v>
      </c>
      <c r="C12434" s="4" t="s">
        <v>14606</v>
      </c>
      <c r="D12434" s="27">
        <v>668.39</v>
      </c>
      <c r="E12434" s="27">
        <v>89.06</v>
      </c>
      <c r="F12434" s="27">
        <v>49.49</v>
      </c>
      <c r="G12434" s="26">
        <f>(E12434-F12434)/E12434</f>
        <v>0.44430720862339995</v>
      </c>
      <c r="H12434" s="27">
        <f>E12434-F12434</f>
        <v>39.57</v>
      </c>
      <c r="I12434" s="35">
        <f>E12434/D12434</f>
        <v>0.13324556022681369</v>
      </c>
      <c r="J12434" s="3">
        <v>3080</v>
      </c>
      <c r="K12434" s="26">
        <v>0.13600000000000001</v>
      </c>
      <c r="L12434" s="4" t="b">
        <v>0</v>
      </c>
      <c r="M12434" s="4" t="s">
        <v>57</v>
      </c>
      <c r="N12434" s="35">
        <f>'Landed Freight Margin Tool'!$D$4</f>
        <v>0.58708499999999997</v>
      </c>
      <c r="O12434" s="30">
        <f>(MAX($F12434,MIN(0.18*$D12434,$F12434*(1+$N12434))))</f>
        <v>78.544836650000008</v>
      </c>
      <c r="P12434" s="35">
        <f>O12434/D12434</f>
        <v>0.11751348262242106</v>
      </c>
    </row>
    <row r="12435" spans="1:16" x14ac:dyDescent="0.3">
      <c r="A12435" s="2">
        <v>45005</v>
      </c>
      <c r="B12435" s="3" t="s">
        <v>16459</v>
      </c>
      <c r="C12435" s="4" t="s">
        <v>16460</v>
      </c>
      <c r="D12435" s="27">
        <v>12429.78</v>
      </c>
      <c r="E12435" s="27">
        <v>1656.95</v>
      </c>
      <c r="F12435" s="27">
        <v>998.08</v>
      </c>
      <c r="G12435" s="26">
        <f>(E12435-F12435)/E12435</f>
        <v>0.3976402426144422</v>
      </c>
      <c r="H12435" s="27">
        <f>E12435-F12435</f>
        <v>658.87</v>
      </c>
      <c r="I12435" s="35">
        <f>E12435/D12435</f>
        <v>0.13330485334414607</v>
      </c>
      <c r="J12435" s="3">
        <v>7205</v>
      </c>
      <c r="K12435" s="26">
        <v>0.22</v>
      </c>
      <c r="L12435" s="4" t="b">
        <v>1</v>
      </c>
      <c r="M12435" s="4" t="s">
        <v>57</v>
      </c>
      <c r="N12435" s="35">
        <f>'Landed Freight Margin Tool'!$D$4</f>
        <v>0.58708499999999997</v>
      </c>
      <c r="O12435" s="30">
        <f>(MAX($F12435,MIN(0.18*$D12435,$F12435*(1+$N12435))))</f>
        <v>1584.0377968000003</v>
      </c>
      <c r="P12435" s="35">
        <f>O12435/D12435</f>
        <v>0.12743892464709755</v>
      </c>
    </row>
    <row r="12436" spans="1:16" x14ac:dyDescent="0.3">
      <c r="A12436" s="2">
        <v>45223</v>
      </c>
      <c r="B12436" s="3" t="s">
        <v>4463</v>
      </c>
      <c r="C12436" s="4" t="s">
        <v>4464</v>
      </c>
      <c r="D12436" s="27">
        <v>19775.21</v>
      </c>
      <c r="E12436" s="27">
        <v>2637.12</v>
      </c>
      <c r="F12436" s="27">
        <v>1740.43</v>
      </c>
      <c r="G12436" s="26">
        <f>(E12436-F12436)/E12436</f>
        <v>0.34002624074748206</v>
      </c>
      <c r="H12436" s="27">
        <f>E12436-F12436</f>
        <v>896.68999999999983</v>
      </c>
      <c r="I12436" s="35">
        <f>E12436/D12436</f>
        <v>0.13335484174377921</v>
      </c>
      <c r="J12436" s="3">
        <v>9982.82</v>
      </c>
      <c r="K12436" s="26">
        <v>0.20599999999999999</v>
      </c>
      <c r="L12436" s="4" t="b">
        <v>1</v>
      </c>
      <c r="M12436" s="4" t="s">
        <v>57</v>
      </c>
      <c r="N12436" s="35">
        <f>'Landed Freight Margin Tool'!$D$4</f>
        <v>0.58708499999999997</v>
      </c>
      <c r="O12436" s="30">
        <f>(MAX($F12436,MIN(0.18*$D12436,$F12436*(1+$N12436))))</f>
        <v>2762.2103465500004</v>
      </c>
      <c r="P12436" s="35">
        <f>O12436/D12436</f>
        <v>0.13968045581058308</v>
      </c>
    </row>
    <row r="12437" spans="1:16" x14ac:dyDescent="0.3">
      <c r="A12437" s="2">
        <v>45275</v>
      </c>
      <c r="B12437" s="3" t="s">
        <v>11120</v>
      </c>
      <c r="C12437" s="4" t="s">
        <v>11121</v>
      </c>
      <c r="D12437" s="27">
        <v>23418.86</v>
      </c>
      <c r="E12437" s="27">
        <v>3124.45</v>
      </c>
      <c r="F12437" s="27">
        <v>1889.61</v>
      </c>
      <c r="G12437" s="26">
        <f>(E12437-F12437)/E12437</f>
        <v>0.39521835843108388</v>
      </c>
      <c r="H12437" s="27">
        <f>E12437-F12437</f>
        <v>1234.8399999999999</v>
      </c>
      <c r="I12437" s="35">
        <f>E12437/D12437</f>
        <v>0.13341597327965579</v>
      </c>
      <c r="J12437" s="3">
        <v>7576.8</v>
      </c>
      <c r="K12437" s="26">
        <v>0.22</v>
      </c>
      <c r="L12437" s="4" t="b">
        <v>1</v>
      </c>
      <c r="M12437" s="4" t="s">
        <v>57</v>
      </c>
      <c r="N12437" s="35">
        <f>'Landed Freight Margin Tool'!$D$4</f>
        <v>0.58708499999999997</v>
      </c>
      <c r="O12437" s="30">
        <f>(MAX($F12437,MIN(0.18*$D12437,$F12437*(1+$N12437))))</f>
        <v>2998.97168685</v>
      </c>
      <c r="P12437" s="35">
        <f>O12437/D12437</f>
        <v>0.12805797066338839</v>
      </c>
    </row>
    <row r="12438" spans="1:16" x14ac:dyDescent="0.3">
      <c r="A12438" s="2">
        <v>45250</v>
      </c>
      <c r="B12438" s="3" t="s">
        <v>8385</v>
      </c>
      <c r="C12438" s="4" t="s">
        <v>8386</v>
      </c>
      <c r="D12438" s="27">
        <v>8978.49</v>
      </c>
      <c r="E12438" s="27">
        <v>1198.03</v>
      </c>
      <c r="F12438" s="27">
        <v>882.58</v>
      </c>
      <c r="G12438" s="26">
        <f>(E12438-F12438)/E12438</f>
        <v>0.2633072627563583</v>
      </c>
      <c r="H12438" s="27">
        <f>E12438-F12438</f>
        <v>315.44999999999993</v>
      </c>
      <c r="I12438" s="35">
        <f>E12438/D12438</f>
        <v>0.13343335015130606</v>
      </c>
      <c r="J12438" s="3">
        <v>4022.76</v>
      </c>
      <c r="K12438" s="26">
        <v>0.14399999999999999</v>
      </c>
      <c r="L12438" s="4" t="b">
        <v>0</v>
      </c>
      <c r="M12438" s="4" t="s">
        <v>57</v>
      </c>
      <c r="N12438" s="35">
        <f>'Landed Freight Margin Tool'!$D$4</f>
        <v>0.58708499999999997</v>
      </c>
      <c r="O12438" s="30">
        <f>(MAX($F12438,MIN(0.18*$D12438,$F12438*(1+$N12438))))</f>
        <v>1400.7294793000001</v>
      </c>
      <c r="P12438" s="35">
        <f>O12438/D12438</f>
        <v>0.15600947144787153</v>
      </c>
    </row>
    <row r="12439" spans="1:16" x14ac:dyDescent="0.3">
      <c r="A12439" s="2">
        <v>44935</v>
      </c>
      <c r="B12439" s="3" t="s">
        <v>19234</v>
      </c>
      <c r="C12439" s="4" t="s">
        <v>19235</v>
      </c>
      <c r="D12439" s="27">
        <v>4972.1899999999996</v>
      </c>
      <c r="E12439" s="27">
        <v>663.98</v>
      </c>
      <c r="F12439" s="27">
        <v>436.51</v>
      </c>
      <c r="G12439" s="26">
        <f>(E12439-F12439)/E12439</f>
        <v>0.34258562004879667</v>
      </c>
      <c r="H12439" s="27">
        <f>E12439-F12439</f>
        <v>227.47000000000003</v>
      </c>
      <c r="I12439" s="35">
        <f>E12439/D12439</f>
        <v>0.13353874248570552</v>
      </c>
      <c r="J12439" s="3">
        <v>7064.64</v>
      </c>
      <c r="K12439" s="26">
        <v>0.13600000000000001</v>
      </c>
      <c r="L12439" s="4" t="b">
        <v>0</v>
      </c>
      <c r="M12439" s="4" t="s">
        <v>57</v>
      </c>
      <c r="N12439" s="35">
        <f>'Landed Freight Margin Tool'!$D$4</f>
        <v>0.58708499999999997</v>
      </c>
      <c r="O12439" s="30">
        <f>(MAX($F12439,MIN(0.18*$D12439,$F12439*(1+$N12439))))</f>
        <v>692.77847335000001</v>
      </c>
      <c r="P12439" s="35">
        <f>O12439/D12439</f>
        <v>0.13933065175506168</v>
      </c>
    </row>
    <row r="12440" spans="1:16" x14ac:dyDescent="0.3">
      <c r="A12440" s="2">
        <v>45184</v>
      </c>
      <c r="B12440" s="3" t="s">
        <v>12799</v>
      </c>
      <c r="C12440" s="4" t="s">
        <v>12800</v>
      </c>
      <c r="D12440" s="27">
        <v>6471.16</v>
      </c>
      <c r="E12440" s="27">
        <v>864.21</v>
      </c>
      <c r="F12440" s="27">
        <v>610.80999999999995</v>
      </c>
      <c r="G12440" s="26">
        <f>(E12440-F12440)/E12440</f>
        <v>0.29321576931532856</v>
      </c>
      <c r="H12440" s="27">
        <f>E12440-F12440</f>
        <v>253.40000000000009</v>
      </c>
      <c r="I12440" s="35">
        <f>E12440/D12440</f>
        <v>0.13354792649231359</v>
      </c>
      <c r="J12440" s="3">
        <v>94.3</v>
      </c>
      <c r="K12440" s="26">
        <v>0.22</v>
      </c>
      <c r="L12440" s="4" t="b">
        <v>1</v>
      </c>
      <c r="M12440" s="4" t="s">
        <v>57</v>
      </c>
      <c r="N12440" s="35">
        <f>'Landed Freight Margin Tool'!$D$4</f>
        <v>0.58708499999999997</v>
      </c>
      <c r="O12440" s="30">
        <f>(MAX($F12440,MIN(0.18*$D12440,$F12440*(1+$N12440))))</f>
        <v>969.40738884999996</v>
      </c>
      <c r="P12440" s="35">
        <f>O12440/D12440</f>
        <v>0.14980426829965571</v>
      </c>
    </row>
    <row r="12441" spans="1:16" x14ac:dyDescent="0.3">
      <c r="A12441" s="2">
        <v>45146</v>
      </c>
      <c r="B12441" s="3" t="s">
        <v>7985</v>
      </c>
      <c r="C12441" s="4" t="s">
        <v>7986</v>
      </c>
      <c r="D12441" s="27">
        <v>3144.8</v>
      </c>
      <c r="E12441" s="27">
        <v>420.1</v>
      </c>
      <c r="F12441" s="27">
        <v>261.58999999999997</v>
      </c>
      <c r="G12441" s="26">
        <f>(E12441-F12441)/E12441</f>
        <v>0.37731492501785296</v>
      </c>
      <c r="H12441" s="27">
        <f>E12441-F12441</f>
        <v>158.51000000000005</v>
      </c>
      <c r="I12441" s="35">
        <f>E12441/D12441</f>
        <v>0.13358560162808444</v>
      </c>
      <c r="J12441" s="3">
        <v>4607.68</v>
      </c>
      <c r="K12441" s="26">
        <v>0.18099999999999999</v>
      </c>
      <c r="L12441" s="4" t="b">
        <v>1</v>
      </c>
      <c r="M12441" s="4" t="s">
        <v>57</v>
      </c>
      <c r="N12441" s="35">
        <f>'Landed Freight Margin Tool'!$D$4</f>
        <v>0.58708499999999997</v>
      </c>
      <c r="O12441" s="30">
        <f>(MAX($F12441,MIN(0.18*$D12441,$F12441*(1+$N12441))))</f>
        <v>415.16556514999996</v>
      </c>
      <c r="P12441" s="35">
        <f>O12441/D12441</f>
        <v>0.13201652415097936</v>
      </c>
    </row>
    <row r="12442" spans="1:16" x14ac:dyDescent="0.3">
      <c r="A12442" s="2">
        <v>45008</v>
      </c>
      <c r="B12442" s="3" t="s">
        <v>13145</v>
      </c>
      <c r="C12442" s="4" t="s">
        <v>3777</v>
      </c>
      <c r="D12442" s="27">
        <v>6076.87</v>
      </c>
      <c r="E12442" s="27">
        <v>811.98</v>
      </c>
      <c r="F12442" s="27">
        <v>595.58000000000004</v>
      </c>
      <c r="G12442" s="26">
        <f>(E12442-F12442)/E12442</f>
        <v>0.26650902731594373</v>
      </c>
      <c r="H12442" s="27">
        <f>E12442-F12442</f>
        <v>216.39999999999998</v>
      </c>
      <c r="I12442" s="35">
        <f>E12442/D12442</f>
        <v>0.13361812906973491</v>
      </c>
      <c r="J12442" s="3">
        <v>0</v>
      </c>
      <c r="K12442" s="26">
        <v>0</v>
      </c>
      <c r="L12442" s="4" t="b">
        <v>0</v>
      </c>
      <c r="M12442" s="4" t="s">
        <v>57</v>
      </c>
      <c r="N12442" s="35">
        <f>'Landed Freight Margin Tool'!$D$4</f>
        <v>0.58708499999999997</v>
      </c>
      <c r="O12442" s="30">
        <f>(MAX($F12442,MIN(0.18*$D12442,$F12442*(1+$N12442))))</f>
        <v>945.23608430000013</v>
      </c>
      <c r="P12442" s="35">
        <f>O12442/D12442</f>
        <v>0.15554653700013332</v>
      </c>
    </row>
    <row r="12443" spans="1:16" x14ac:dyDescent="0.3">
      <c r="A12443" s="2">
        <v>45041</v>
      </c>
      <c r="B12443" s="3" t="s">
        <v>9405</v>
      </c>
      <c r="C12443" s="4" t="s">
        <v>9406</v>
      </c>
      <c r="D12443" s="27">
        <v>19175.830000000002</v>
      </c>
      <c r="E12443" s="27">
        <v>2562.7600000000002</v>
      </c>
      <c r="F12443" s="27">
        <v>1730.64</v>
      </c>
      <c r="G12443" s="26">
        <f>(E12443-F12443)/E12443</f>
        <v>0.3246968112503707</v>
      </c>
      <c r="H12443" s="27">
        <f>E12443-F12443</f>
        <v>832.12000000000012</v>
      </c>
      <c r="I12443" s="35">
        <f>E12443/D12443</f>
        <v>0.13364532330543188</v>
      </c>
      <c r="J12443" s="3">
        <v>2551.4299999999998</v>
      </c>
      <c r="K12443" s="26">
        <v>0.27</v>
      </c>
      <c r="L12443" s="4" t="b">
        <v>1</v>
      </c>
      <c r="M12443" s="4" t="s">
        <v>57</v>
      </c>
      <c r="N12443" s="35">
        <f>'Landed Freight Margin Tool'!$D$4</f>
        <v>0.58708499999999997</v>
      </c>
      <c r="O12443" s="30">
        <f>(MAX($F12443,MIN(0.18*$D12443,$F12443*(1+$N12443))))</f>
        <v>2746.6727844000002</v>
      </c>
      <c r="P12443" s="35">
        <f>O12443/D12443</f>
        <v>0.14323618765915216</v>
      </c>
    </row>
    <row r="12444" spans="1:16" x14ac:dyDescent="0.3">
      <c r="A12444" s="2">
        <v>45145</v>
      </c>
      <c r="B12444" s="3" t="s">
        <v>8968</v>
      </c>
      <c r="C12444" s="4" t="s">
        <v>8969</v>
      </c>
      <c r="D12444" s="27">
        <v>15021.51</v>
      </c>
      <c r="E12444" s="27">
        <v>2008.89</v>
      </c>
      <c r="F12444" s="27">
        <v>1261.6400000000001</v>
      </c>
      <c r="G12444" s="26">
        <f>(E12444-F12444)/E12444</f>
        <v>0.37197158629890137</v>
      </c>
      <c r="H12444" s="27">
        <f>E12444-F12444</f>
        <v>747.25</v>
      </c>
      <c r="I12444" s="35">
        <f>E12444/D12444</f>
        <v>0.13373422512117625</v>
      </c>
      <c r="J12444" s="3">
        <v>150.88</v>
      </c>
      <c r="K12444" s="26">
        <v>0.22</v>
      </c>
      <c r="L12444" s="4" t="b">
        <v>1</v>
      </c>
      <c r="M12444" s="4" t="s">
        <v>57</v>
      </c>
      <c r="N12444" s="35">
        <f>'Landed Freight Margin Tool'!$D$4</f>
        <v>0.58708499999999997</v>
      </c>
      <c r="O12444" s="30">
        <f>(MAX($F12444,MIN(0.18*$D12444,$F12444*(1+$N12444))))</f>
        <v>2002.3299194000003</v>
      </c>
      <c r="P12444" s="35">
        <f>O12444/D12444</f>
        <v>0.13329751266017867</v>
      </c>
    </row>
    <row r="12445" spans="1:16" x14ac:dyDescent="0.3">
      <c r="A12445" s="2">
        <v>45267</v>
      </c>
      <c r="B12445" s="3" t="s">
        <v>22039</v>
      </c>
      <c r="C12445" s="4" t="s">
        <v>22040</v>
      </c>
      <c r="D12445" s="27">
        <v>20997.33</v>
      </c>
      <c r="E12445" s="27">
        <v>2809.11</v>
      </c>
      <c r="F12445" s="27">
        <v>1736.72</v>
      </c>
      <c r="G12445" s="26">
        <f>(E12445-F12445)/E12445</f>
        <v>0.38175436348167213</v>
      </c>
      <c r="H12445" s="27">
        <f>E12445-F12445</f>
        <v>1072.3900000000001</v>
      </c>
      <c r="I12445" s="35">
        <f>E12445/D12445</f>
        <v>0.13378415255653933</v>
      </c>
      <c r="J12445" s="3">
        <v>11343.23</v>
      </c>
      <c r="K12445" s="26">
        <v>0.159</v>
      </c>
      <c r="L12445" s="4" t="b">
        <v>0</v>
      </c>
      <c r="M12445" s="4" t="s">
        <v>57</v>
      </c>
      <c r="N12445" s="35">
        <f>'Landed Freight Margin Tool'!$D$4</f>
        <v>0.58708499999999997</v>
      </c>
      <c r="O12445" s="30">
        <f>(MAX($F12445,MIN(0.18*$D12445,$F12445*(1+$N12445))))</f>
        <v>2756.3222612</v>
      </c>
      <c r="P12445" s="35">
        <f>O12445/D12445</f>
        <v>0.13127013106904542</v>
      </c>
    </row>
    <row r="12446" spans="1:16" x14ac:dyDescent="0.3">
      <c r="A12446" s="2">
        <v>45240</v>
      </c>
      <c r="B12446" s="3" t="s">
        <v>16498</v>
      </c>
      <c r="C12446" s="4" t="s">
        <v>16499</v>
      </c>
      <c r="D12446" s="27">
        <v>14313.32</v>
      </c>
      <c r="E12446" s="27">
        <v>1915.55</v>
      </c>
      <c r="F12446" s="27">
        <v>1171.5899999999999</v>
      </c>
      <c r="G12446" s="26">
        <f>(E12446-F12446)/E12446</f>
        <v>0.38837931664534991</v>
      </c>
      <c r="H12446" s="27">
        <f>E12446-F12446</f>
        <v>743.96</v>
      </c>
      <c r="I12446" s="35">
        <f>E12446/D12446</f>
        <v>0.13382988712611749</v>
      </c>
      <c r="J12446" s="3">
        <v>0</v>
      </c>
      <c r="K12446" s="26">
        <v>0</v>
      </c>
      <c r="L12446" s="4" t="b">
        <v>0</v>
      </c>
      <c r="M12446" s="4" t="s">
        <v>57</v>
      </c>
      <c r="N12446" s="35">
        <f>'Landed Freight Margin Tool'!$D$4</f>
        <v>0.58708499999999997</v>
      </c>
      <c r="O12446" s="30">
        <f>(MAX($F12446,MIN(0.18*$D12446,$F12446*(1+$N12446))))</f>
        <v>1859.4129151499999</v>
      </c>
      <c r="P12446" s="35">
        <f>O12446/D12446</f>
        <v>0.12990787009233357</v>
      </c>
    </row>
    <row r="12447" spans="1:16" x14ac:dyDescent="0.3">
      <c r="A12447" s="2">
        <v>45278</v>
      </c>
      <c r="B12447" s="3" t="s">
        <v>10485</v>
      </c>
      <c r="C12447" s="4" t="s">
        <v>10486</v>
      </c>
      <c r="D12447" s="27">
        <v>15768.36</v>
      </c>
      <c r="E12447" s="27">
        <v>2111.23</v>
      </c>
      <c r="F12447" s="27">
        <v>1537.41</v>
      </c>
      <c r="G12447" s="26">
        <f>(E12447-F12447)/E12447</f>
        <v>0.27179416738110007</v>
      </c>
      <c r="H12447" s="27">
        <f>E12447-F12447</f>
        <v>573.81999999999994</v>
      </c>
      <c r="I12447" s="35">
        <f>E12447/D12447</f>
        <v>0.13389027140425511</v>
      </c>
      <c r="J12447" s="3">
        <v>96295.59</v>
      </c>
      <c r="K12447" s="26">
        <v>0.13200000000000001</v>
      </c>
      <c r="L12447" s="4" t="b">
        <v>0</v>
      </c>
      <c r="M12447" s="4" t="s">
        <v>57</v>
      </c>
      <c r="N12447" s="35">
        <f>'Landed Freight Margin Tool'!$D$4</f>
        <v>0.58708499999999997</v>
      </c>
      <c r="O12447" s="30">
        <f>(MAX($F12447,MIN(0.18*$D12447,$F12447*(1+$N12447))))</f>
        <v>2440.0003498500005</v>
      </c>
      <c r="P12447" s="35">
        <f>O12447/D12447</f>
        <v>0.15474027418514039</v>
      </c>
    </row>
    <row r="12448" spans="1:16" x14ac:dyDescent="0.3">
      <c r="A12448" s="2">
        <v>45056</v>
      </c>
      <c r="B12448" s="3" t="s">
        <v>2911</v>
      </c>
      <c r="C12448" s="4" t="s">
        <v>2912</v>
      </c>
      <c r="D12448" s="27">
        <v>1472.83</v>
      </c>
      <c r="E12448" s="27">
        <v>197.28</v>
      </c>
      <c r="F12448" s="27">
        <v>172.69</v>
      </c>
      <c r="G12448" s="26">
        <f>(E12448-F12448)/E12448</f>
        <v>0.12464517437145176</v>
      </c>
      <c r="H12448" s="27">
        <f>E12448-F12448</f>
        <v>24.590000000000003</v>
      </c>
      <c r="I12448" s="35">
        <f>E12448/D12448</f>
        <v>0.13394621239382687</v>
      </c>
      <c r="J12448" s="3">
        <v>0</v>
      </c>
      <c r="K12448" s="26">
        <v>0</v>
      </c>
      <c r="L12448" s="4" t="b">
        <v>0</v>
      </c>
      <c r="M12448" s="4" t="s">
        <v>57</v>
      </c>
      <c r="N12448" s="35">
        <f>'Landed Freight Margin Tool'!$D$4</f>
        <v>0.58708499999999997</v>
      </c>
      <c r="O12448" s="30">
        <f>(MAX($F12448,MIN(0.18*$D12448,$F12448*(1+$N12448))))</f>
        <v>265.10939999999999</v>
      </c>
      <c r="P12448" s="35">
        <f>O12448/D12448</f>
        <v>0.18</v>
      </c>
    </row>
    <row r="12449" spans="1:16" x14ac:dyDescent="0.3">
      <c r="A12449" s="2">
        <v>45244</v>
      </c>
      <c r="B12449" s="3" t="s">
        <v>348</v>
      </c>
      <c r="C12449" s="4" t="s">
        <v>349</v>
      </c>
      <c r="D12449" s="27">
        <v>12702.61</v>
      </c>
      <c r="E12449" s="27">
        <v>1701.71</v>
      </c>
      <c r="F12449" s="27">
        <v>1010.92</v>
      </c>
      <c r="G12449" s="26">
        <f>(E12449-F12449)/E12449</f>
        <v>0.40593873221641763</v>
      </c>
      <c r="H12449" s="27">
        <f>E12449-F12449</f>
        <v>690.79000000000008</v>
      </c>
      <c r="I12449" s="35">
        <f>E12449/D12449</f>
        <v>0.13396538191757443</v>
      </c>
      <c r="J12449" s="3">
        <v>6726.4</v>
      </c>
      <c r="K12449" s="26">
        <v>0.14199999999999999</v>
      </c>
      <c r="L12449" s="4" t="b">
        <v>0</v>
      </c>
      <c r="M12449" s="4" t="s">
        <v>57</v>
      </c>
      <c r="N12449" s="35">
        <f>'Landed Freight Margin Tool'!$D$4</f>
        <v>0.58708499999999997</v>
      </c>
      <c r="O12449" s="30">
        <f>(MAX($F12449,MIN(0.18*$D12449,$F12449*(1+$N12449))))</f>
        <v>1604.4159682</v>
      </c>
      <c r="P12449" s="35">
        <f>O12449/D12449</f>
        <v>0.12630600862342461</v>
      </c>
    </row>
    <row r="12450" spans="1:16" x14ac:dyDescent="0.3">
      <c r="A12450" s="2">
        <v>45167</v>
      </c>
      <c r="B12450" s="3" t="s">
        <v>16129</v>
      </c>
      <c r="C12450" s="4" t="s">
        <v>16130</v>
      </c>
      <c r="D12450" s="27">
        <v>14717.5</v>
      </c>
      <c r="E12450" s="27">
        <v>1973.96</v>
      </c>
      <c r="F12450" s="27">
        <v>1425.19</v>
      </c>
      <c r="G12450" s="26">
        <f>(E12450-F12450)/E12450</f>
        <v>0.27800462015441041</v>
      </c>
      <c r="H12450" s="27">
        <f>E12450-F12450</f>
        <v>548.77</v>
      </c>
      <c r="I12450" s="35">
        <f>E12450/D12450</f>
        <v>0.13412332257516563</v>
      </c>
      <c r="J12450" s="3">
        <v>471.35</v>
      </c>
      <c r="K12450" s="26">
        <v>0.129</v>
      </c>
      <c r="L12450" s="4" t="b">
        <v>0</v>
      </c>
      <c r="M12450" s="4" t="s">
        <v>57</v>
      </c>
      <c r="N12450" s="35">
        <f>'Landed Freight Margin Tool'!$D$4</f>
        <v>0.58708499999999997</v>
      </c>
      <c r="O12450" s="30">
        <f>(MAX($F12450,MIN(0.18*$D12450,$F12450*(1+$N12450))))</f>
        <v>2261.8976711500004</v>
      </c>
      <c r="P12450" s="35">
        <f>O12450/D12450</f>
        <v>0.15368762841175473</v>
      </c>
    </row>
    <row r="12451" spans="1:16" x14ac:dyDescent="0.3">
      <c r="A12451" s="2">
        <v>45247</v>
      </c>
      <c r="B12451" s="3" t="s">
        <v>3959</v>
      </c>
      <c r="C12451" s="4" t="s">
        <v>3960</v>
      </c>
      <c r="D12451" s="27">
        <v>20011.05</v>
      </c>
      <c r="E12451" s="27">
        <v>2686.12</v>
      </c>
      <c r="F12451" s="27">
        <v>1339.52</v>
      </c>
      <c r="G12451" s="26">
        <f>(E12451-F12451)/E12451</f>
        <v>0.50131788602147331</v>
      </c>
      <c r="H12451" s="27">
        <f>E12451-F12451</f>
        <v>1346.6</v>
      </c>
      <c r="I12451" s="35">
        <f>E12451/D12451</f>
        <v>0.13423183691010718</v>
      </c>
      <c r="J12451" s="3">
        <v>1057.4100000000001</v>
      </c>
      <c r="K12451" s="26">
        <v>0.20699999999999999</v>
      </c>
      <c r="L12451" s="4" t="b">
        <v>1</v>
      </c>
      <c r="M12451" s="4" t="s">
        <v>57</v>
      </c>
      <c r="N12451" s="35">
        <f>'Landed Freight Margin Tool'!$D$4</f>
        <v>0.58708499999999997</v>
      </c>
      <c r="O12451" s="30">
        <f>(MAX($F12451,MIN(0.18*$D12451,$F12451*(1+$N12451))))</f>
        <v>2125.9320992000003</v>
      </c>
      <c r="P12451" s="35">
        <f>O12451/D12451</f>
        <v>0.10623790851554518</v>
      </c>
    </row>
    <row r="12452" spans="1:16" x14ac:dyDescent="0.3">
      <c r="A12452" s="2">
        <v>45152</v>
      </c>
      <c r="B12452" s="3" t="s">
        <v>22982</v>
      </c>
      <c r="C12452" s="4" t="s">
        <v>22983</v>
      </c>
      <c r="D12452" s="27">
        <v>13690.99</v>
      </c>
      <c r="E12452" s="27">
        <v>1838.1</v>
      </c>
      <c r="F12452" s="27">
        <v>653.76</v>
      </c>
      <c r="G12452" s="26">
        <f>(E12452-F12452)/E12452</f>
        <v>0.64432838256895708</v>
      </c>
      <c r="H12452" s="27">
        <f>E12452-F12452</f>
        <v>1184.3399999999999</v>
      </c>
      <c r="I12452" s="35">
        <f>E12452/D12452</f>
        <v>0.13425617869854553</v>
      </c>
      <c r="J12452" s="3">
        <v>0</v>
      </c>
      <c r="K12452" s="26">
        <v>0</v>
      </c>
      <c r="L12452" s="4" t="b">
        <v>0</v>
      </c>
      <c r="M12452" s="4" t="s">
        <v>57</v>
      </c>
      <c r="N12452" s="35">
        <f>'Landed Freight Margin Tool'!$D$4</f>
        <v>0.58708499999999997</v>
      </c>
      <c r="O12452" s="30">
        <f>(MAX($F12452,MIN(0.18*$D12452,$F12452*(1+$N12452))))</f>
        <v>1037.5726896000001</v>
      </c>
      <c r="P12452" s="35">
        <f>O12452/D12452</f>
        <v>7.5785073950094192E-2</v>
      </c>
    </row>
    <row r="12453" spans="1:16" x14ac:dyDescent="0.3">
      <c r="A12453" s="2">
        <v>44938</v>
      </c>
      <c r="B12453" s="3" t="s">
        <v>15813</v>
      </c>
      <c r="C12453" s="4" t="s">
        <v>15814</v>
      </c>
      <c r="D12453" s="27">
        <v>16252.7</v>
      </c>
      <c r="E12453" s="27">
        <v>2183.2600000000002</v>
      </c>
      <c r="F12453" s="27">
        <v>1305.94</v>
      </c>
      <c r="G12453" s="26">
        <f>(E12453-F12453)/E12453</f>
        <v>0.40183945109606739</v>
      </c>
      <c r="H12453" s="27">
        <f>E12453-F12453</f>
        <v>877.32000000000016</v>
      </c>
      <c r="I12453" s="35">
        <f>E12453/D12453</f>
        <v>0.13433214173644994</v>
      </c>
      <c r="J12453" s="3">
        <v>131.19999999999999</v>
      </c>
      <c r="K12453" s="26">
        <v>0.22</v>
      </c>
      <c r="L12453" s="4" t="b">
        <v>1</v>
      </c>
      <c r="M12453" s="4" t="s">
        <v>57</v>
      </c>
      <c r="N12453" s="35">
        <f>'Landed Freight Margin Tool'!$D$4</f>
        <v>0.58708499999999997</v>
      </c>
      <c r="O12453" s="30">
        <f>(MAX($F12453,MIN(0.18*$D12453,$F12453*(1+$N12453))))</f>
        <v>2072.6377849</v>
      </c>
      <c r="P12453" s="35">
        <f>O12453/D12453</f>
        <v>0.12752575171509964</v>
      </c>
    </row>
    <row r="12454" spans="1:16" x14ac:dyDescent="0.3">
      <c r="A12454" s="2">
        <v>44980</v>
      </c>
      <c r="B12454" s="3" t="s">
        <v>3350</v>
      </c>
      <c r="C12454" s="4" t="s">
        <v>3351</v>
      </c>
      <c r="D12454" s="27">
        <v>9115.92</v>
      </c>
      <c r="E12454" s="27">
        <v>1224.8499999999999</v>
      </c>
      <c r="F12454" s="27">
        <v>760.78</v>
      </c>
      <c r="G12454" s="26">
        <f>(E12454-F12454)/E12454</f>
        <v>0.37887904641384657</v>
      </c>
      <c r="H12454" s="27">
        <f>E12454-F12454</f>
        <v>464.06999999999994</v>
      </c>
      <c r="I12454" s="35">
        <f>E12454/D12454</f>
        <v>0.13436383820832126</v>
      </c>
      <c r="J12454" s="3">
        <v>1836.01</v>
      </c>
      <c r="K12454" s="26">
        <v>1.143</v>
      </c>
      <c r="L12454" s="4" t="b">
        <v>1</v>
      </c>
      <c r="M12454" s="4" t="s">
        <v>57</v>
      </c>
      <c r="N12454" s="35">
        <f>'Landed Freight Margin Tool'!$D$4</f>
        <v>0.58708499999999997</v>
      </c>
      <c r="O12454" s="30">
        <f>(MAX($F12454,MIN(0.18*$D12454,$F12454*(1+$N12454))))</f>
        <v>1207.4225263000001</v>
      </c>
      <c r="P12454" s="35">
        <f>O12454/D12454</f>
        <v>0.13245207574221801</v>
      </c>
    </row>
    <row r="12455" spans="1:16" x14ac:dyDescent="0.3">
      <c r="A12455" s="2">
        <v>45014</v>
      </c>
      <c r="B12455" s="3" t="s">
        <v>16898</v>
      </c>
      <c r="C12455" s="4" t="s">
        <v>10091</v>
      </c>
      <c r="D12455" s="27">
        <v>20823.64</v>
      </c>
      <c r="E12455" s="27">
        <v>2800.85</v>
      </c>
      <c r="F12455" s="27">
        <v>2051.98</v>
      </c>
      <c r="G12455" s="26">
        <f>(E12455-F12455)/E12455</f>
        <v>0.26737240480568397</v>
      </c>
      <c r="H12455" s="27">
        <f>E12455-F12455</f>
        <v>748.86999999999989</v>
      </c>
      <c r="I12455" s="35">
        <f>E12455/D12455</f>
        <v>0.13450338173345294</v>
      </c>
      <c r="J12455" s="3">
        <v>1428.44</v>
      </c>
      <c r="K12455" s="26">
        <v>0.22</v>
      </c>
      <c r="L12455" s="4" t="b">
        <v>1</v>
      </c>
      <c r="M12455" s="4" t="s">
        <v>57</v>
      </c>
      <c r="N12455" s="35">
        <f>'Landed Freight Margin Tool'!$D$4</f>
        <v>0.58708499999999997</v>
      </c>
      <c r="O12455" s="30">
        <f>(MAX($F12455,MIN(0.18*$D12455,$F12455*(1+$N12455))))</f>
        <v>3256.6666783000001</v>
      </c>
      <c r="P12455" s="35">
        <f>O12455/D12455</f>
        <v>0.1563927669850228</v>
      </c>
    </row>
    <row r="12456" spans="1:16" x14ac:dyDescent="0.3">
      <c r="A12456" s="2">
        <v>45278</v>
      </c>
      <c r="B12456" s="3" t="s">
        <v>19305</v>
      </c>
      <c r="C12456" s="4" t="s">
        <v>19306</v>
      </c>
      <c r="D12456" s="27">
        <v>13106.78</v>
      </c>
      <c r="E12456" s="27">
        <v>1764.56</v>
      </c>
      <c r="F12456" s="27">
        <v>912.87</v>
      </c>
      <c r="G12456" s="26">
        <f>(E12456-F12456)/E12456</f>
        <v>0.48266423357664234</v>
      </c>
      <c r="H12456" s="27">
        <f>E12456-F12456</f>
        <v>851.68999999999994</v>
      </c>
      <c r="I12456" s="35">
        <f>E12456/D12456</f>
        <v>0.1346295581370863</v>
      </c>
      <c r="J12456" s="3">
        <v>12007.6</v>
      </c>
      <c r="K12456" s="26">
        <v>0.13600000000000001</v>
      </c>
      <c r="L12456" s="4" t="b">
        <v>0</v>
      </c>
      <c r="M12456" s="4" t="s">
        <v>57</v>
      </c>
      <c r="N12456" s="35">
        <f>'Landed Freight Margin Tool'!$D$4</f>
        <v>0.58708499999999997</v>
      </c>
      <c r="O12456" s="30">
        <f>(MAX($F12456,MIN(0.18*$D12456,$F12456*(1+$N12456))))</f>
        <v>1448.8022839500002</v>
      </c>
      <c r="P12456" s="35">
        <f>O12456/D12456</f>
        <v>0.1105383842522725</v>
      </c>
    </row>
    <row r="12457" spans="1:16" x14ac:dyDescent="0.3">
      <c r="A12457" s="2">
        <v>45026</v>
      </c>
      <c r="B12457" s="3" t="s">
        <v>18201</v>
      </c>
      <c r="C12457" s="4" t="s">
        <v>18202</v>
      </c>
      <c r="D12457" s="27">
        <v>22989.61</v>
      </c>
      <c r="E12457" s="27">
        <v>3098.71</v>
      </c>
      <c r="F12457" s="27">
        <v>2172.89</v>
      </c>
      <c r="G12457" s="26">
        <f>(E12457-F12457)/E12457</f>
        <v>0.29877594224693504</v>
      </c>
      <c r="H12457" s="27">
        <f>E12457-F12457</f>
        <v>925.82000000000016</v>
      </c>
      <c r="I12457" s="35">
        <f>E12457/D12457</f>
        <v>0.13478741048673726</v>
      </c>
      <c r="J12457" s="3">
        <v>705.48</v>
      </c>
      <c r="K12457" s="26">
        <v>0.20599999999999999</v>
      </c>
      <c r="L12457" s="4" t="b">
        <v>1</v>
      </c>
      <c r="M12457" s="4" t="s">
        <v>57</v>
      </c>
      <c r="N12457" s="35">
        <f>'Landed Freight Margin Tool'!$D$4</f>
        <v>0.58708499999999997</v>
      </c>
      <c r="O12457" s="30">
        <f>(MAX($F12457,MIN(0.18*$D12457,$F12457*(1+$N12457))))</f>
        <v>3448.5611256500001</v>
      </c>
      <c r="P12457" s="35">
        <f>O12457/D12457</f>
        <v>0.15000520346582652</v>
      </c>
    </row>
    <row r="12458" spans="1:16" x14ac:dyDescent="0.3">
      <c r="A12458" s="2">
        <v>45002</v>
      </c>
      <c r="B12458" s="3" t="s">
        <v>11540</v>
      </c>
      <c r="C12458" s="4" t="s">
        <v>11541</v>
      </c>
      <c r="D12458" s="27">
        <v>7443.79</v>
      </c>
      <c r="E12458" s="27">
        <v>1003.49</v>
      </c>
      <c r="F12458" s="27">
        <v>693.03</v>
      </c>
      <c r="G12458" s="26">
        <f>(E12458-F12458)/E12458</f>
        <v>0.30938026288253995</v>
      </c>
      <c r="H12458" s="27">
        <f>E12458-F12458</f>
        <v>310.46000000000004</v>
      </c>
      <c r="I12458" s="35">
        <f>E12458/D12458</f>
        <v>0.13480901530000175</v>
      </c>
      <c r="J12458" s="3">
        <v>2332</v>
      </c>
      <c r="K12458" s="26">
        <v>0.36899999999999999</v>
      </c>
      <c r="L12458" s="4" t="b">
        <v>1</v>
      </c>
      <c r="M12458" s="4" t="s">
        <v>57</v>
      </c>
      <c r="N12458" s="35">
        <f>'Landed Freight Margin Tool'!$D$4</f>
        <v>0.58708499999999997</v>
      </c>
      <c r="O12458" s="30">
        <f>(MAX($F12458,MIN(0.18*$D12458,$F12458*(1+$N12458))))</f>
        <v>1099.89751755</v>
      </c>
      <c r="P12458" s="35">
        <f>O12458/D12458</f>
        <v>0.14776041741505336</v>
      </c>
    </row>
    <row r="12459" spans="1:16" x14ac:dyDescent="0.3">
      <c r="A12459" s="2">
        <v>45205</v>
      </c>
      <c r="B12459" s="3" t="s">
        <v>4288</v>
      </c>
      <c r="C12459" s="4" t="s">
        <v>4289</v>
      </c>
      <c r="D12459" s="27">
        <v>24796</v>
      </c>
      <c r="E12459" s="27">
        <v>3344.09</v>
      </c>
      <c r="F12459" s="27">
        <v>2451.89</v>
      </c>
      <c r="G12459" s="26">
        <f>(E12459-F12459)/E12459</f>
        <v>0.2667990394995351</v>
      </c>
      <c r="H12459" s="27">
        <f>E12459-F12459</f>
        <v>892.20000000000027</v>
      </c>
      <c r="I12459" s="35">
        <f>E12459/D12459</f>
        <v>0.13486409098241653</v>
      </c>
      <c r="J12459" s="3">
        <v>12753.28</v>
      </c>
      <c r="K12459" s="26">
        <v>0.14000000000000001</v>
      </c>
      <c r="L12459" s="4" t="b">
        <v>0</v>
      </c>
      <c r="M12459" s="4" t="s">
        <v>57</v>
      </c>
      <c r="N12459" s="35">
        <f>'Landed Freight Margin Tool'!$D$4</f>
        <v>0.58708499999999997</v>
      </c>
      <c r="O12459" s="30">
        <f>(MAX($F12459,MIN(0.18*$D12459,$F12459*(1+$N12459))))</f>
        <v>3891.3578406500001</v>
      </c>
      <c r="P12459" s="35">
        <f>O12459/D12459</f>
        <v>0.15693490242982738</v>
      </c>
    </row>
    <row r="12460" spans="1:16" x14ac:dyDescent="0.3">
      <c r="A12460" s="2">
        <v>45237</v>
      </c>
      <c r="B12460" s="3" t="s">
        <v>12768</v>
      </c>
      <c r="C12460" s="4" t="s">
        <v>12769</v>
      </c>
      <c r="D12460" s="27">
        <v>8421.8799999999992</v>
      </c>
      <c r="E12460" s="27">
        <v>1136.45</v>
      </c>
      <c r="F12460" s="27">
        <v>758.02</v>
      </c>
      <c r="G12460" s="26">
        <f>(E12460-F12460)/E12460</f>
        <v>0.33299309252496817</v>
      </c>
      <c r="H12460" s="27">
        <f>E12460-F12460</f>
        <v>378.43000000000006</v>
      </c>
      <c r="I12460" s="35">
        <f>E12460/D12460</f>
        <v>0.13494017962735164</v>
      </c>
      <c r="J12460" s="3">
        <v>0</v>
      </c>
      <c r="K12460" s="26">
        <v>0</v>
      </c>
      <c r="L12460" s="4" t="b">
        <v>0</v>
      </c>
      <c r="M12460" s="4" t="s">
        <v>57</v>
      </c>
      <c r="N12460" s="35">
        <f>'Landed Freight Margin Tool'!$D$4</f>
        <v>0.58708499999999997</v>
      </c>
      <c r="O12460" s="30">
        <f>(MAX($F12460,MIN(0.18*$D12460,$F12460*(1+$N12460))))</f>
        <v>1203.0421716999999</v>
      </c>
      <c r="P12460" s="35">
        <f>O12460/D12460</f>
        <v>0.14284722314970055</v>
      </c>
    </row>
    <row r="12461" spans="1:16" x14ac:dyDescent="0.3">
      <c r="A12461" s="2">
        <v>45155</v>
      </c>
      <c r="B12461" s="3" t="s">
        <v>6097</v>
      </c>
      <c r="C12461" s="4" t="s">
        <v>4417</v>
      </c>
      <c r="D12461" s="27">
        <v>4727.96</v>
      </c>
      <c r="E12461" s="27">
        <v>638.29</v>
      </c>
      <c r="F12461" s="27">
        <v>404.5</v>
      </c>
      <c r="G12461" s="26">
        <f>(E12461-F12461)/E12461</f>
        <v>0.36627551739804787</v>
      </c>
      <c r="H12461" s="27">
        <f>E12461-F12461</f>
        <v>233.78999999999996</v>
      </c>
      <c r="I12461" s="35">
        <f>E12461/D12461</f>
        <v>0.13500325721875819</v>
      </c>
      <c r="J12461" s="3">
        <v>6346.12</v>
      </c>
      <c r="K12461" s="26">
        <v>9.9000000000000005E-2</v>
      </c>
      <c r="L12461" s="4" t="b">
        <v>0</v>
      </c>
      <c r="M12461" s="4" t="s">
        <v>57</v>
      </c>
      <c r="N12461" s="35">
        <f>'Landed Freight Margin Tool'!$D$4</f>
        <v>0.58708499999999997</v>
      </c>
      <c r="O12461" s="30">
        <f>(MAX($F12461,MIN(0.18*$D12461,$F12461*(1+$N12461))))</f>
        <v>641.97588250000001</v>
      </c>
      <c r="P12461" s="35">
        <f>O12461/D12461</f>
        <v>0.13578284979145339</v>
      </c>
    </row>
    <row r="12462" spans="1:16" x14ac:dyDescent="0.3">
      <c r="A12462" s="2">
        <v>44993</v>
      </c>
      <c r="B12462" s="3" t="s">
        <v>3482</v>
      </c>
      <c r="C12462" s="4" t="s">
        <v>3483</v>
      </c>
      <c r="D12462" s="27">
        <v>10818.41</v>
      </c>
      <c r="E12462" s="27">
        <v>1460.71</v>
      </c>
      <c r="F12462" s="27">
        <v>911.27</v>
      </c>
      <c r="G12462" s="26">
        <f>(E12462-F12462)/E12462</f>
        <v>0.37614584688268038</v>
      </c>
      <c r="H12462" s="27">
        <f>E12462-F12462</f>
        <v>549.44000000000005</v>
      </c>
      <c r="I12462" s="35">
        <f>E12462/D12462</f>
        <v>0.13502076552839096</v>
      </c>
      <c r="J12462" s="3">
        <v>1941.39</v>
      </c>
      <c r="K12462" s="26">
        <v>1.208</v>
      </c>
      <c r="L12462" s="4" t="b">
        <v>1</v>
      </c>
      <c r="M12462" s="4" t="s">
        <v>57</v>
      </c>
      <c r="N12462" s="35">
        <f>'Landed Freight Margin Tool'!$D$4</f>
        <v>0.58708499999999997</v>
      </c>
      <c r="O12462" s="30">
        <f>(MAX($F12462,MIN(0.18*$D12462,$F12462*(1+$N12462))))</f>
        <v>1446.2629479500001</v>
      </c>
      <c r="P12462" s="35">
        <f>O12462/D12462</f>
        <v>0.1336853519093841</v>
      </c>
    </row>
    <row r="12463" spans="1:16" x14ac:dyDescent="0.3">
      <c r="A12463" s="2">
        <v>45272</v>
      </c>
      <c r="B12463" s="3" t="s">
        <v>14860</v>
      </c>
      <c r="C12463" s="4" t="s">
        <v>14861</v>
      </c>
      <c r="D12463" s="27">
        <v>2563.9</v>
      </c>
      <c r="E12463" s="27">
        <v>346.43</v>
      </c>
      <c r="F12463" s="27">
        <v>209.16</v>
      </c>
      <c r="G12463" s="26">
        <f>(E12463-F12463)/E12463</f>
        <v>0.39624166498282481</v>
      </c>
      <c r="H12463" s="27">
        <f>E12463-F12463</f>
        <v>137.27000000000001</v>
      </c>
      <c r="I12463" s="35">
        <f>E12463/D12463</f>
        <v>0.13511837435157378</v>
      </c>
      <c r="J12463" s="3">
        <v>1816</v>
      </c>
      <c r="K12463" s="26">
        <v>0.28100000000000003</v>
      </c>
      <c r="L12463" s="4" t="b">
        <v>1</v>
      </c>
      <c r="M12463" s="4" t="s">
        <v>57</v>
      </c>
      <c r="N12463" s="35">
        <f>'Landed Freight Margin Tool'!$D$4</f>
        <v>0.58708499999999997</v>
      </c>
      <c r="O12463" s="30">
        <f>(MAX($F12463,MIN(0.18*$D12463,$F12463*(1+$N12463))))</f>
        <v>331.95469860000003</v>
      </c>
      <c r="P12463" s="35">
        <f>O12463/D12463</f>
        <v>0.12947256078630212</v>
      </c>
    </row>
    <row r="12464" spans="1:16" x14ac:dyDescent="0.3">
      <c r="A12464" s="2">
        <v>45159</v>
      </c>
      <c r="B12464" s="3" t="s">
        <v>16135</v>
      </c>
      <c r="C12464" s="4" t="s">
        <v>16136</v>
      </c>
      <c r="D12464" s="27">
        <v>12865.87</v>
      </c>
      <c r="E12464" s="27">
        <v>1739.35</v>
      </c>
      <c r="F12464" s="27">
        <v>1241.32</v>
      </c>
      <c r="G12464" s="26">
        <f>(E12464-F12464)/E12464</f>
        <v>0.28633110069853679</v>
      </c>
      <c r="H12464" s="27">
        <f>E12464-F12464</f>
        <v>498.03</v>
      </c>
      <c r="I12464" s="35">
        <f>E12464/D12464</f>
        <v>0.13519101312231507</v>
      </c>
      <c r="J12464" s="3">
        <v>3604.73</v>
      </c>
      <c r="K12464" s="26">
        <v>0.11700000000000001</v>
      </c>
      <c r="L12464" s="4" t="b">
        <v>0</v>
      </c>
      <c r="M12464" s="4" t="s">
        <v>57</v>
      </c>
      <c r="N12464" s="35">
        <f>'Landed Freight Margin Tool'!$D$4</f>
        <v>0.58708499999999997</v>
      </c>
      <c r="O12464" s="30">
        <f>(MAX($F12464,MIN(0.18*$D12464,$F12464*(1+$N12464))))</f>
        <v>1970.0803522000001</v>
      </c>
      <c r="P12464" s="35">
        <f>O12464/D12464</f>
        <v>0.15312453430665784</v>
      </c>
    </row>
    <row r="12465" spans="1:16" x14ac:dyDescent="0.3">
      <c r="A12465" s="2">
        <v>45133</v>
      </c>
      <c r="B12465" s="3" t="s">
        <v>11240</v>
      </c>
      <c r="C12465" s="4" t="s">
        <v>11241</v>
      </c>
      <c r="D12465" s="27">
        <v>8463.39</v>
      </c>
      <c r="E12465" s="27">
        <v>1145.24</v>
      </c>
      <c r="F12465" s="27">
        <v>650.66</v>
      </c>
      <c r="G12465" s="26">
        <f>(E12465-F12465)/E12465</f>
        <v>0.43185707799238593</v>
      </c>
      <c r="H12465" s="27">
        <f>E12465-F12465</f>
        <v>494.58000000000004</v>
      </c>
      <c r="I12465" s="35">
        <f>E12465/D12465</f>
        <v>0.13531693564871761</v>
      </c>
      <c r="J12465" s="3">
        <v>62524.03</v>
      </c>
      <c r="K12465" s="26">
        <v>0.10199999999999999</v>
      </c>
      <c r="L12465" s="4" t="b">
        <v>0</v>
      </c>
      <c r="M12465" s="4" t="s">
        <v>57</v>
      </c>
      <c r="N12465" s="35">
        <f>'Landed Freight Margin Tool'!$D$4</f>
        <v>0.58708499999999997</v>
      </c>
      <c r="O12465" s="30">
        <f>(MAX($F12465,MIN(0.18*$D12465,$F12465*(1+$N12465))))</f>
        <v>1032.6527261000001</v>
      </c>
      <c r="P12465" s="35">
        <f>O12465/D12465</f>
        <v>0.12201407782224383</v>
      </c>
    </row>
    <row r="12466" spans="1:16" x14ac:dyDescent="0.3">
      <c r="A12466" s="2">
        <v>44953</v>
      </c>
      <c r="B12466" s="3" t="s">
        <v>6840</v>
      </c>
      <c r="C12466" s="4" t="s">
        <v>6841</v>
      </c>
      <c r="D12466" s="27">
        <v>17972.82</v>
      </c>
      <c r="E12466" s="27">
        <v>2433.7399999999998</v>
      </c>
      <c r="F12466" s="27">
        <v>1681.98</v>
      </c>
      <c r="G12466" s="26">
        <f>(E12466-F12466)/E12466</f>
        <v>0.30889084290022756</v>
      </c>
      <c r="H12466" s="27">
        <f>E12466-F12466</f>
        <v>751.75999999999976</v>
      </c>
      <c r="I12466" s="35">
        <f>E12466/D12466</f>
        <v>0.13541225027569406</v>
      </c>
      <c r="J12466" s="3">
        <v>9323.76</v>
      </c>
      <c r="K12466" s="26">
        <v>0.20599999999999999</v>
      </c>
      <c r="L12466" s="4" t="b">
        <v>1</v>
      </c>
      <c r="M12466" s="4" t="s">
        <v>57</v>
      </c>
      <c r="N12466" s="35">
        <f>'Landed Freight Margin Tool'!$D$4</f>
        <v>0.58708499999999997</v>
      </c>
      <c r="O12466" s="30">
        <f>(MAX($F12466,MIN(0.18*$D12466,$F12466*(1+$N12466))))</f>
        <v>2669.4452283000001</v>
      </c>
      <c r="P12466" s="35">
        <f>O12466/D12466</f>
        <v>0.1485267881334148</v>
      </c>
    </row>
    <row r="12467" spans="1:16" x14ac:dyDescent="0.3">
      <c r="A12467" s="2">
        <v>45112</v>
      </c>
      <c r="B12467" s="3" t="s">
        <v>18341</v>
      </c>
      <c r="C12467" s="4" t="s">
        <v>18342</v>
      </c>
      <c r="D12467" s="27">
        <v>23627.86</v>
      </c>
      <c r="E12467" s="27">
        <v>3201.6</v>
      </c>
      <c r="F12467" s="27">
        <v>2433.25</v>
      </c>
      <c r="G12467" s="26">
        <f>(E12467-F12467)/E12467</f>
        <v>0.23998938030984507</v>
      </c>
      <c r="H12467" s="27">
        <f>E12467-F12467</f>
        <v>768.34999999999991</v>
      </c>
      <c r="I12467" s="35">
        <f>E12467/D12467</f>
        <v>0.13550105680328223</v>
      </c>
      <c r="J12467" s="3">
        <v>497.68</v>
      </c>
      <c r="K12467" s="26">
        <v>1.8069999999999999</v>
      </c>
      <c r="L12467" s="4" t="b">
        <v>1</v>
      </c>
      <c r="M12467" s="4" t="s">
        <v>57</v>
      </c>
      <c r="N12467" s="35">
        <f>'Landed Freight Margin Tool'!$D$4</f>
        <v>0.58708499999999997</v>
      </c>
      <c r="O12467" s="30">
        <f>(MAX($F12467,MIN(0.18*$D12467,$F12467*(1+$N12467))))</f>
        <v>3861.7745762500003</v>
      </c>
      <c r="P12467" s="35">
        <f>O12467/D12467</f>
        <v>0.16344157178220967</v>
      </c>
    </row>
    <row r="12468" spans="1:16" x14ac:dyDescent="0.3">
      <c r="A12468" s="2">
        <v>45216</v>
      </c>
      <c r="B12468" s="3" t="s">
        <v>22968</v>
      </c>
      <c r="C12468" s="4" t="s">
        <v>22969</v>
      </c>
      <c r="D12468" s="27">
        <v>16914.689999999999</v>
      </c>
      <c r="E12468" s="27">
        <v>2293.42</v>
      </c>
      <c r="F12468" s="27">
        <v>1435.4</v>
      </c>
      <c r="G12468" s="26">
        <f>(E12468-F12468)/E12468</f>
        <v>0.37412248955708066</v>
      </c>
      <c r="H12468" s="27">
        <f>E12468-F12468</f>
        <v>858.02</v>
      </c>
      <c r="I12468" s="35">
        <f>E12468/D12468</f>
        <v>0.13558746864411941</v>
      </c>
      <c r="J12468" s="3">
        <v>388.68</v>
      </c>
      <c r="K12468" s="26">
        <v>0.22</v>
      </c>
      <c r="L12468" s="4" t="b">
        <v>1</v>
      </c>
      <c r="M12468" s="4" t="s">
        <v>57</v>
      </c>
      <c r="N12468" s="35">
        <f>'Landed Freight Margin Tool'!$D$4</f>
        <v>0.58708499999999997</v>
      </c>
      <c r="O12468" s="30">
        <f>(MAX($F12468,MIN(0.18*$D12468,$F12468*(1+$N12468))))</f>
        <v>2278.1018090000002</v>
      </c>
      <c r="P12468" s="35">
        <f>O12468/D12468</f>
        <v>0.13468185399791543</v>
      </c>
    </row>
    <row r="12469" spans="1:16" x14ac:dyDescent="0.3">
      <c r="A12469" s="2">
        <v>44972</v>
      </c>
      <c r="B12469" s="3" t="s">
        <v>196</v>
      </c>
      <c r="C12469" s="4" t="s">
        <v>197</v>
      </c>
      <c r="D12469" s="27">
        <v>23687.51</v>
      </c>
      <c r="E12469" s="27">
        <v>3214.74</v>
      </c>
      <c r="F12469" s="27">
        <v>1965.32</v>
      </c>
      <c r="G12469" s="26">
        <f>(E12469-F12469)/E12469</f>
        <v>0.38865351474769344</v>
      </c>
      <c r="H12469" s="27">
        <f>E12469-F12469</f>
        <v>1249.4199999999998</v>
      </c>
      <c r="I12469" s="35">
        <f>E12469/D12469</f>
        <v>0.13571456012050231</v>
      </c>
      <c r="J12469" s="3">
        <v>20374</v>
      </c>
      <c r="K12469" s="26">
        <v>0.17100000000000001</v>
      </c>
      <c r="L12469" s="4" t="b">
        <v>0</v>
      </c>
      <c r="M12469" s="4" t="s">
        <v>57</v>
      </c>
      <c r="N12469" s="35">
        <f>'Landed Freight Margin Tool'!$D$4</f>
        <v>0.58708499999999997</v>
      </c>
      <c r="O12469" s="30">
        <f>(MAX($F12469,MIN(0.18*$D12469,$F12469*(1+$N12469))))</f>
        <v>3119.1298922000001</v>
      </c>
      <c r="P12469" s="35">
        <f>O12469/D12469</f>
        <v>0.13167825120495993</v>
      </c>
    </row>
    <row r="12470" spans="1:16" x14ac:dyDescent="0.3">
      <c r="A12470" s="2">
        <v>44984</v>
      </c>
      <c r="B12470" s="3" t="s">
        <v>578</v>
      </c>
      <c r="C12470" s="4" t="s">
        <v>579</v>
      </c>
      <c r="D12470" s="27">
        <v>6345.81</v>
      </c>
      <c r="E12470" s="27">
        <v>861.29</v>
      </c>
      <c r="F12470" s="27">
        <v>640.15</v>
      </c>
      <c r="G12470" s="26">
        <f>(E12470-F12470)/E12470</f>
        <v>0.25675440327880272</v>
      </c>
      <c r="H12470" s="27">
        <f>E12470-F12470</f>
        <v>221.14</v>
      </c>
      <c r="I12470" s="35">
        <f>E12470/D12470</f>
        <v>0.13572577811185646</v>
      </c>
      <c r="J12470" s="3">
        <v>27213.22</v>
      </c>
      <c r="K12470" s="26">
        <v>0.14199999999999999</v>
      </c>
      <c r="L12470" s="4" t="b">
        <v>0</v>
      </c>
      <c r="M12470" s="4" t="s">
        <v>57</v>
      </c>
      <c r="N12470" s="35">
        <f>'Landed Freight Margin Tool'!$D$4</f>
        <v>0.58708499999999997</v>
      </c>
      <c r="O12470" s="30">
        <f>(MAX($F12470,MIN(0.18*$D12470,$F12470*(1+$N12470))))</f>
        <v>1015.97246275</v>
      </c>
      <c r="P12470" s="35">
        <f>O12470/D12470</f>
        <v>0.16010130507374157</v>
      </c>
    </row>
    <row r="12471" spans="1:16" x14ac:dyDescent="0.3">
      <c r="A12471" s="2">
        <v>45048</v>
      </c>
      <c r="B12471" s="3" t="s">
        <v>21543</v>
      </c>
      <c r="C12471" s="4" t="s">
        <v>21544</v>
      </c>
      <c r="D12471" s="27">
        <v>10185.459999999999</v>
      </c>
      <c r="E12471" s="27">
        <v>1383.42</v>
      </c>
      <c r="F12471" s="27">
        <v>826.83</v>
      </c>
      <c r="G12471" s="26">
        <f>(E12471-F12471)/E12471</f>
        <v>0.40232901071258187</v>
      </c>
      <c r="H12471" s="27">
        <f>E12471-F12471</f>
        <v>556.59</v>
      </c>
      <c r="I12471" s="35">
        <f>E12471/D12471</f>
        <v>0.13582302615689426</v>
      </c>
      <c r="J12471" s="3">
        <v>5726</v>
      </c>
      <c r="K12471" s="26">
        <v>0.219</v>
      </c>
      <c r="L12471" s="4" t="b">
        <v>1</v>
      </c>
      <c r="M12471" s="4" t="s">
        <v>57</v>
      </c>
      <c r="N12471" s="35">
        <f>'Landed Freight Margin Tool'!$D$4</f>
        <v>0.58708499999999997</v>
      </c>
      <c r="O12471" s="30">
        <f>(MAX($F12471,MIN(0.18*$D12471,$F12471*(1+$N12471))))</f>
        <v>1312.24949055</v>
      </c>
      <c r="P12471" s="35">
        <f>O12471/D12471</f>
        <v>0.12883556467258231</v>
      </c>
    </row>
    <row r="12472" spans="1:16" x14ac:dyDescent="0.3">
      <c r="A12472" s="2">
        <v>45146</v>
      </c>
      <c r="B12472" s="3" t="s">
        <v>20287</v>
      </c>
      <c r="C12472" s="4" t="s">
        <v>20288</v>
      </c>
      <c r="D12472" s="27">
        <v>6112.44</v>
      </c>
      <c r="E12472" s="27">
        <v>830.87</v>
      </c>
      <c r="F12472" s="27">
        <v>465.71</v>
      </c>
      <c r="G12472" s="26">
        <f>(E12472-F12472)/E12472</f>
        <v>0.43949113579741722</v>
      </c>
      <c r="H12472" s="27">
        <f>E12472-F12472</f>
        <v>365.16</v>
      </c>
      <c r="I12472" s="35">
        <f>E12472/D12472</f>
        <v>0.13593098664363168</v>
      </c>
      <c r="J12472" s="3">
        <v>0</v>
      </c>
      <c r="K12472" s="26">
        <v>0</v>
      </c>
      <c r="L12472" s="4" t="b">
        <v>0</v>
      </c>
      <c r="M12472" s="4" t="s">
        <v>57</v>
      </c>
      <c r="N12472" s="35">
        <f>'Landed Freight Margin Tool'!$D$4</f>
        <v>0.58708499999999997</v>
      </c>
      <c r="O12472" s="30">
        <f>(MAX($F12472,MIN(0.18*$D12472,$F12472*(1+$N12472))))</f>
        <v>739.12135535000004</v>
      </c>
      <c r="P12472" s="35">
        <f>O12472/D12472</f>
        <v>0.12092083609000663</v>
      </c>
    </row>
    <row r="12473" spans="1:16" x14ac:dyDescent="0.3">
      <c r="A12473" s="2">
        <v>45251</v>
      </c>
      <c r="B12473" s="3" t="s">
        <v>10680</v>
      </c>
      <c r="C12473" s="4" t="s">
        <v>10681</v>
      </c>
      <c r="D12473" s="27">
        <v>2268.9</v>
      </c>
      <c r="E12473" s="27">
        <v>308.58999999999997</v>
      </c>
      <c r="F12473" s="27">
        <v>161.12</v>
      </c>
      <c r="G12473" s="26">
        <f>(E12473-F12473)/E12473</f>
        <v>0.47788327554360149</v>
      </c>
      <c r="H12473" s="27">
        <f>E12473-F12473</f>
        <v>147.46999999999997</v>
      </c>
      <c r="I12473" s="35">
        <f>E12473/D12473</f>
        <v>0.13600863854731365</v>
      </c>
      <c r="J12473" s="3">
        <v>16751.96</v>
      </c>
      <c r="K12473" s="26">
        <v>0.20799999999999999</v>
      </c>
      <c r="L12473" s="4" t="b">
        <v>1</v>
      </c>
      <c r="M12473" s="4" t="s">
        <v>57</v>
      </c>
      <c r="N12473" s="35">
        <f>'Landed Freight Margin Tool'!$D$4</f>
        <v>0.58708499999999997</v>
      </c>
      <c r="O12473" s="30">
        <f>(MAX($F12473,MIN(0.18*$D12473,$F12473*(1+$N12473))))</f>
        <v>255.71113520000003</v>
      </c>
      <c r="P12473" s="35">
        <f>O12473/D12473</f>
        <v>0.11270269081933977</v>
      </c>
    </row>
    <row r="12474" spans="1:16" x14ac:dyDescent="0.3">
      <c r="A12474" s="2">
        <v>45071</v>
      </c>
      <c r="B12474" s="3" t="s">
        <v>13945</v>
      </c>
      <c r="C12474" s="4" t="s">
        <v>13946</v>
      </c>
      <c r="D12474" s="27">
        <v>21065.279999999999</v>
      </c>
      <c r="E12474" s="27">
        <v>2866.69</v>
      </c>
      <c r="F12474" s="27">
        <v>1796.61</v>
      </c>
      <c r="G12474" s="26">
        <f>(E12474-F12474)/E12474</f>
        <v>0.37328068259909519</v>
      </c>
      <c r="H12474" s="27">
        <f>E12474-F12474</f>
        <v>1070.0800000000002</v>
      </c>
      <c r="I12474" s="35">
        <f>E12474/D12474</f>
        <v>0.1360860145224749</v>
      </c>
      <c r="J12474" s="3">
        <v>4365.92</v>
      </c>
      <c r="K12474" s="26">
        <v>0.20799999999999999</v>
      </c>
      <c r="L12474" s="4" t="b">
        <v>1</v>
      </c>
      <c r="M12474" s="4" t="s">
        <v>57</v>
      </c>
      <c r="N12474" s="35">
        <f>'Landed Freight Margin Tool'!$D$4</f>
        <v>0.58708499999999997</v>
      </c>
      <c r="O12474" s="30">
        <f>(MAX($F12474,MIN(0.18*$D12474,$F12474*(1+$N12474))))</f>
        <v>2851.3727818500001</v>
      </c>
      <c r="P12474" s="35">
        <f>O12474/D12474</f>
        <v>0.13535888352065581</v>
      </c>
    </row>
    <row r="12475" spans="1:16" x14ac:dyDescent="0.3">
      <c r="A12475" s="2">
        <v>44980</v>
      </c>
      <c r="B12475" s="3" t="s">
        <v>3432</v>
      </c>
      <c r="C12475" s="4" t="s">
        <v>3433</v>
      </c>
      <c r="D12475" s="27">
        <v>6058.85</v>
      </c>
      <c r="E12475" s="27">
        <v>825.18</v>
      </c>
      <c r="F12475" s="27">
        <v>469.18</v>
      </c>
      <c r="G12475" s="26">
        <f>(E12475-F12475)/E12475</f>
        <v>0.43142102329188781</v>
      </c>
      <c r="H12475" s="27">
        <f>E12475-F12475</f>
        <v>355.99999999999994</v>
      </c>
      <c r="I12475" s="35">
        <f>E12475/D12475</f>
        <v>0.13619416225851438</v>
      </c>
      <c r="J12475" s="3">
        <v>2279.0300000000002</v>
      </c>
      <c r="K12475" s="26">
        <v>0.18099999999999999</v>
      </c>
      <c r="L12475" s="4" t="b">
        <v>1</v>
      </c>
      <c r="M12475" s="4" t="s">
        <v>57</v>
      </c>
      <c r="N12475" s="35">
        <f>'Landed Freight Margin Tool'!$D$4</f>
        <v>0.58708499999999997</v>
      </c>
      <c r="O12475" s="30">
        <f>(MAX($F12475,MIN(0.18*$D12475,$F12475*(1+$N12475))))</f>
        <v>744.62854030000005</v>
      </c>
      <c r="P12475" s="35">
        <f>O12475/D12475</f>
        <v>0.12289931922724609</v>
      </c>
    </row>
    <row r="12476" spans="1:16" x14ac:dyDescent="0.3">
      <c r="A12476" s="2">
        <v>45148</v>
      </c>
      <c r="B12476" s="3" t="s">
        <v>11415</v>
      </c>
      <c r="C12476" s="4" t="s">
        <v>11416</v>
      </c>
      <c r="D12476" s="27">
        <v>781.66</v>
      </c>
      <c r="E12476" s="27">
        <v>106.52</v>
      </c>
      <c r="F12476" s="27">
        <v>57.75</v>
      </c>
      <c r="G12476" s="26">
        <f>(E12476-F12476)/E12476</f>
        <v>0.4578482914006759</v>
      </c>
      <c r="H12476" s="27">
        <f>E12476-F12476</f>
        <v>48.769999999999996</v>
      </c>
      <c r="I12476" s="35">
        <f>E12476/D12476</f>
        <v>0.13627408336105212</v>
      </c>
      <c r="J12476" s="3">
        <v>1576</v>
      </c>
      <c r="K12476" s="26">
        <v>0.28100000000000003</v>
      </c>
      <c r="L12476" s="4" t="b">
        <v>1</v>
      </c>
      <c r="M12476" s="4" t="s">
        <v>57</v>
      </c>
      <c r="N12476" s="35">
        <f>'Landed Freight Margin Tool'!$D$4</f>
        <v>0.58708499999999997</v>
      </c>
      <c r="O12476" s="30">
        <f>(MAX($F12476,MIN(0.18*$D12476,$F12476*(1+$N12476))))</f>
        <v>91.654158750000008</v>
      </c>
      <c r="P12476" s="35">
        <f>O12476/D12476</f>
        <v>0.11725578736279202</v>
      </c>
    </row>
    <row r="12477" spans="1:16" x14ac:dyDescent="0.3">
      <c r="A12477" s="2">
        <v>45208</v>
      </c>
      <c r="B12477" s="3" t="s">
        <v>4505</v>
      </c>
      <c r="C12477" s="4" t="s">
        <v>4506</v>
      </c>
      <c r="D12477" s="27">
        <v>13325.74</v>
      </c>
      <c r="E12477" s="27">
        <v>1817.15</v>
      </c>
      <c r="F12477" s="27">
        <v>1071.48</v>
      </c>
      <c r="G12477" s="26">
        <f>(E12477-F12477)/E12477</f>
        <v>0.41035137440497482</v>
      </c>
      <c r="H12477" s="27">
        <f>E12477-F12477</f>
        <v>745.67000000000007</v>
      </c>
      <c r="I12477" s="35">
        <f>E12477/D12477</f>
        <v>0.13636390924631578</v>
      </c>
      <c r="J12477" s="3">
        <v>-3.94</v>
      </c>
      <c r="K12477" s="26">
        <v>-3.0939999999999999</v>
      </c>
      <c r="L12477" s="4" t="b">
        <v>0</v>
      </c>
      <c r="M12477" s="4" t="s">
        <v>57</v>
      </c>
      <c r="N12477" s="35">
        <f>'Landed Freight Margin Tool'!$D$4</f>
        <v>0.58708499999999997</v>
      </c>
      <c r="O12477" s="30">
        <f>(MAX($F12477,MIN(0.18*$D12477,$F12477*(1+$N12477))))</f>
        <v>1700.5298358</v>
      </c>
      <c r="P12477" s="35">
        <f>O12477/D12477</f>
        <v>0.12761241295417741</v>
      </c>
    </row>
    <row r="12478" spans="1:16" x14ac:dyDescent="0.3">
      <c r="A12478" s="2">
        <v>44936</v>
      </c>
      <c r="B12478" s="3" t="s">
        <v>12901</v>
      </c>
      <c r="C12478" s="4" t="s">
        <v>11749</v>
      </c>
      <c r="D12478" s="27">
        <v>10451.69</v>
      </c>
      <c r="E12478" s="27">
        <v>1426.12</v>
      </c>
      <c r="F12478" s="27">
        <v>723.27</v>
      </c>
      <c r="G12478" s="26">
        <f>(E12478-F12478)/E12478</f>
        <v>0.49284071466636747</v>
      </c>
      <c r="H12478" s="27">
        <f>E12478-F12478</f>
        <v>702.84999999999991</v>
      </c>
      <c r="I12478" s="35">
        <f>E12478/D12478</f>
        <v>0.13644874656634476</v>
      </c>
      <c r="J12478" s="3">
        <v>0</v>
      </c>
      <c r="K12478" s="26">
        <v>0</v>
      </c>
      <c r="L12478" s="4" t="b">
        <v>0</v>
      </c>
      <c r="M12478" s="4" t="s">
        <v>57</v>
      </c>
      <c r="N12478" s="35">
        <f>'Landed Freight Margin Tool'!$D$4</f>
        <v>0.58708499999999997</v>
      </c>
      <c r="O12478" s="30">
        <f>(MAX($F12478,MIN(0.18*$D12478,$F12478*(1+$N12478))))</f>
        <v>1147.89096795</v>
      </c>
      <c r="P12478" s="35">
        <f>O12478/D12478</f>
        <v>0.10982826394104685</v>
      </c>
    </row>
    <row r="12479" spans="1:16" x14ac:dyDescent="0.3">
      <c r="A12479" s="2">
        <v>45124</v>
      </c>
      <c r="B12479" s="3" t="s">
        <v>7055</v>
      </c>
      <c r="C12479" s="4" t="s">
        <v>7056</v>
      </c>
      <c r="D12479" s="27">
        <v>10267.69</v>
      </c>
      <c r="E12479" s="27">
        <v>1401.97</v>
      </c>
      <c r="F12479" s="27">
        <v>744.29</v>
      </c>
      <c r="G12479" s="26">
        <f>(E12479-F12479)/E12479</f>
        <v>0.4691113219255762</v>
      </c>
      <c r="H12479" s="27">
        <f>E12479-F12479</f>
        <v>657.68000000000006</v>
      </c>
      <c r="I12479" s="35">
        <f>E12479/D12479</f>
        <v>0.13654190962134619</v>
      </c>
      <c r="J12479" s="3">
        <v>1116.8399999999999</v>
      </c>
      <c r="K12479" s="26">
        <v>0.22</v>
      </c>
      <c r="L12479" s="4" t="b">
        <v>1</v>
      </c>
      <c r="M12479" s="4" t="s">
        <v>57</v>
      </c>
      <c r="N12479" s="35">
        <f>'Landed Freight Margin Tool'!$D$4</f>
        <v>0.58708499999999997</v>
      </c>
      <c r="O12479" s="30">
        <f>(MAX($F12479,MIN(0.18*$D12479,$F12479*(1+$N12479))))</f>
        <v>1181.25149465</v>
      </c>
      <c r="P12479" s="35">
        <f>O12479/D12479</f>
        <v>0.11504549656738761</v>
      </c>
    </row>
    <row r="12480" spans="1:16" x14ac:dyDescent="0.3">
      <c r="A12480" s="2">
        <v>45019</v>
      </c>
      <c r="B12480" s="3" t="s">
        <v>17646</v>
      </c>
      <c r="C12480" s="4" t="s">
        <v>17647</v>
      </c>
      <c r="D12480" s="27">
        <v>11605.66</v>
      </c>
      <c r="E12480" s="27">
        <v>1585.74</v>
      </c>
      <c r="F12480" s="27">
        <v>947.48</v>
      </c>
      <c r="G12480" s="26">
        <f>(E12480-F12480)/E12480</f>
        <v>0.40249977928285846</v>
      </c>
      <c r="H12480" s="27">
        <f>E12480-F12480</f>
        <v>638.26</v>
      </c>
      <c r="I12480" s="35">
        <f>E12480/D12480</f>
        <v>0.13663505565387923</v>
      </c>
      <c r="J12480" s="3">
        <v>481.07</v>
      </c>
      <c r="K12480" s="26">
        <v>0.20599999999999999</v>
      </c>
      <c r="L12480" s="4" t="b">
        <v>1</v>
      </c>
      <c r="M12480" s="4" t="s">
        <v>57</v>
      </c>
      <c r="N12480" s="35">
        <f>'Landed Freight Margin Tool'!$D$4</f>
        <v>0.58708499999999997</v>
      </c>
      <c r="O12480" s="30">
        <f>(MAX($F12480,MIN(0.18*$D12480,$F12480*(1+$N12480))))</f>
        <v>1503.7312958</v>
      </c>
      <c r="P12480" s="35">
        <f>O12480/D12480</f>
        <v>0.12956878762603763</v>
      </c>
    </row>
    <row r="12481" spans="1:16" x14ac:dyDescent="0.3">
      <c r="A12481" s="2">
        <v>45043</v>
      </c>
      <c r="B12481" s="3" t="s">
        <v>19381</v>
      </c>
      <c r="C12481" s="4" t="s">
        <v>2371</v>
      </c>
      <c r="D12481" s="27">
        <v>5084.22</v>
      </c>
      <c r="E12481" s="27">
        <v>694.97</v>
      </c>
      <c r="F12481" s="27">
        <v>511.35</v>
      </c>
      <c r="G12481" s="26">
        <f>(E12481-F12481)/E12481</f>
        <v>0.2642128437198728</v>
      </c>
      <c r="H12481" s="27">
        <f>E12481-F12481</f>
        <v>183.62</v>
      </c>
      <c r="I12481" s="35">
        <f>E12481/D12481</f>
        <v>0.13669156724138609</v>
      </c>
      <c r="J12481" s="3">
        <v>5040.54</v>
      </c>
      <c r="K12481" s="26">
        <v>0.22</v>
      </c>
      <c r="L12481" s="4" t="b">
        <v>1</v>
      </c>
      <c r="M12481" s="4" t="s">
        <v>57</v>
      </c>
      <c r="N12481" s="35">
        <f>'Landed Freight Margin Tool'!$D$4</f>
        <v>0.58708499999999997</v>
      </c>
      <c r="O12481" s="30">
        <f>(MAX($F12481,MIN(0.18*$D12481,$F12481*(1+$N12481))))</f>
        <v>811.55591475000006</v>
      </c>
      <c r="P12481" s="35">
        <f>O12481/D12481</f>
        <v>0.15962250153415863</v>
      </c>
    </row>
    <row r="12482" spans="1:16" x14ac:dyDescent="0.3">
      <c r="A12482" s="2">
        <v>45201</v>
      </c>
      <c r="B12482" s="3" t="s">
        <v>13117</v>
      </c>
      <c r="C12482" s="4" t="s">
        <v>13118</v>
      </c>
      <c r="D12482" s="27">
        <v>13962.38</v>
      </c>
      <c r="E12482" s="27">
        <v>1908.96</v>
      </c>
      <c r="F12482" s="27">
        <v>1417.89</v>
      </c>
      <c r="G12482" s="26">
        <f>(E12482-F12482)/E12482</f>
        <v>0.25724478249937133</v>
      </c>
      <c r="H12482" s="27">
        <f>E12482-F12482</f>
        <v>491.06999999999994</v>
      </c>
      <c r="I12482" s="35">
        <f>E12482/D12482</f>
        <v>0.13672167639041483</v>
      </c>
      <c r="J12482" s="3">
        <v>218.12</v>
      </c>
      <c r="K12482" s="26">
        <v>0.22</v>
      </c>
      <c r="L12482" s="4" t="b">
        <v>1</v>
      </c>
      <c r="M12482" s="4" t="s">
        <v>57</v>
      </c>
      <c r="N12482" s="35">
        <f>'Landed Freight Margin Tool'!$D$4</f>
        <v>0.58708499999999997</v>
      </c>
      <c r="O12482" s="30">
        <f>(MAX($F12482,MIN(0.18*$D12482,$F12482*(1+$N12482))))</f>
        <v>2250.3119506500002</v>
      </c>
      <c r="P12482" s="35">
        <f>O12482/D12482</f>
        <v>0.16116965378753481</v>
      </c>
    </row>
    <row r="12483" spans="1:16" x14ac:dyDescent="0.3">
      <c r="A12483" s="2">
        <v>45280</v>
      </c>
      <c r="B12483" s="3" t="s">
        <v>10493</v>
      </c>
      <c r="C12483" s="4" t="s">
        <v>10494</v>
      </c>
      <c r="D12483" s="27">
        <v>20641.669999999998</v>
      </c>
      <c r="E12483" s="27">
        <v>2823.46</v>
      </c>
      <c r="F12483" s="27">
        <v>1471.14</v>
      </c>
      <c r="G12483" s="26">
        <f>(E12483-F12483)/E12483</f>
        <v>0.47895844106167607</v>
      </c>
      <c r="H12483" s="27">
        <f>E12483-F12483</f>
        <v>1352.32</v>
      </c>
      <c r="I12483" s="35">
        <f>E12483/D12483</f>
        <v>0.13678447528712553</v>
      </c>
      <c r="J12483" s="3">
        <v>10734.35</v>
      </c>
      <c r="K12483" s="26">
        <v>0.14299999999999999</v>
      </c>
      <c r="L12483" s="4" t="b">
        <v>0</v>
      </c>
      <c r="M12483" s="4" t="s">
        <v>57</v>
      </c>
      <c r="N12483" s="35">
        <f>'Landed Freight Margin Tool'!$D$4</f>
        <v>0.58708499999999997</v>
      </c>
      <c r="O12483" s="30">
        <f>(MAX($F12483,MIN(0.18*$D12483,$F12483*(1+$N12483))))</f>
        <v>2334.8242269000002</v>
      </c>
      <c r="P12483" s="35">
        <f>O12483/D12483</f>
        <v>0.11311217681999569</v>
      </c>
    </row>
    <row r="12484" spans="1:16" x14ac:dyDescent="0.3">
      <c r="A12484" s="2">
        <v>45208</v>
      </c>
      <c r="B12484" s="3" t="s">
        <v>16651</v>
      </c>
      <c r="C12484" s="4" t="s">
        <v>16652</v>
      </c>
      <c r="D12484" s="27">
        <v>5854.82</v>
      </c>
      <c r="E12484" s="27">
        <v>801.02</v>
      </c>
      <c r="F12484" s="27">
        <v>462.7</v>
      </c>
      <c r="G12484" s="26">
        <f>(E12484-F12484)/E12484</f>
        <v>0.4223614891013957</v>
      </c>
      <c r="H12484" s="27">
        <f>E12484-F12484</f>
        <v>338.32</v>
      </c>
      <c r="I12484" s="35">
        <f>E12484/D12484</f>
        <v>0.13681377053436314</v>
      </c>
      <c r="J12484" s="3">
        <v>5344</v>
      </c>
      <c r="K12484" s="26">
        <v>0.112</v>
      </c>
      <c r="L12484" s="4" t="b">
        <v>0</v>
      </c>
      <c r="M12484" s="4" t="s">
        <v>57</v>
      </c>
      <c r="N12484" s="35">
        <f>'Landed Freight Margin Tool'!$D$4</f>
        <v>0.58708499999999997</v>
      </c>
      <c r="O12484" s="30">
        <f>(MAX($F12484,MIN(0.18*$D12484,$F12484*(1+$N12484))))</f>
        <v>734.34422949999998</v>
      </c>
      <c r="P12484" s="35">
        <f>O12484/D12484</f>
        <v>0.12542558601289194</v>
      </c>
    </row>
    <row r="12485" spans="1:16" x14ac:dyDescent="0.3">
      <c r="A12485" s="2">
        <v>44946</v>
      </c>
      <c r="B12485" s="3" t="s">
        <v>7730</v>
      </c>
      <c r="C12485" s="4" t="s">
        <v>7731</v>
      </c>
      <c r="D12485" s="27">
        <v>19667.23</v>
      </c>
      <c r="E12485" s="27">
        <v>2691.03</v>
      </c>
      <c r="F12485" s="27">
        <v>1233.6199999999999</v>
      </c>
      <c r="G12485" s="26">
        <f>(E12485-F12485)/E12485</f>
        <v>0.54158073302787413</v>
      </c>
      <c r="H12485" s="27">
        <f>E12485-F12485</f>
        <v>1457.4100000000003</v>
      </c>
      <c r="I12485" s="35">
        <f>E12485/D12485</f>
        <v>0.13682811458451447</v>
      </c>
      <c r="J12485" s="3">
        <v>705.48</v>
      </c>
      <c r="K12485" s="26">
        <v>0.20599999999999999</v>
      </c>
      <c r="L12485" s="4" t="b">
        <v>1</v>
      </c>
      <c r="M12485" s="4" t="s">
        <v>57</v>
      </c>
      <c r="N12485" s="35">
        <f>'Landed Freight Margin Tool'!$D$4</f>
        <v>0.58708499999999997</v>
      </c>
      <c r="O12485" s="30">
        <f>(MAX($F12485,MIN(0.18*$D12485,$F12485*(1+$N12485))))</f>
        <v>1957.8597976999999</v>
      </c>
      <c r="P12485" s="35">
        <f>O12485/D12485</f>
        <v>9.9549341605299782E-2</v>
      </c>
    </row>
    <row r="12486" spans="1:16" x14ac:dyDescent="0.3">
      <c r="A12486" s="2">
        <v>45219</v>
      </c>
      <c r="B12486" s="3" t="s">
        <v>15620</v>
      </c>
      <c r="C12486" s="4" t="s">
        <v>15621</v>
      </c>
      <c r="D12486" s="27">
        <v>10149.99</v>
      </c>
      <c r="E12486" s="27">
        <v>1389.36</v>
      </c>
      <c r="F12486" s="27">
        <v>1132.72</v>
      </c>
      <c r="G12486" s="26">
        <f>(E12486-F12486)/E12486</f>
        <v>0.18471814360568886</v>
      </c>
      <c r="H12486" s="27">
        <f>E12486-F12486</f>
        <v>256.63999999999987</v>
      </c>
      <c r="I12486" s="35">
        <f>E12486/D12486</f>
        <v>0.13688289348068322</v>
      </c>
      <c r="J12486" s="3">
        <v>552.61</v>
      </c>
      <c r="K12486" s="26">
        <v>0.216</v>
      </c>
      <c r="L12486" s="4" t="b">
        <v>1</v>
      </c>
      <c r="M12486" s="4" t="s">
        <v>57</v>
      </c>
      <c r="N12486" s="35">
        <f>'Landed Freight Margin Tool'!$D$4</f>
        <v>0.58708499999999997</v>
      </c>
      <c r="O12486" s="30">
        <f>(MAX($F12486,MIN(0.18*$D12486,$F12486*(1+$N12486))))</f>
        <v>1797.7229212000002</v>
      </c>
      <c r="P12486" s="35">
        <f>O12486/D12486</f>
        <v>0.17711573323717564</v>
      </c>
    </row>
    <row r="12487" spans="1:16" x14ac:dyDescent="0.3">
      <c r="A12487" s="2">
        <v>45029</v>
      </c>
      <c r="B12487" s="3" t="s">
        <v>13106</v>
      </c>
      <c r="C12487" s="4" t="s">
        <v>13107</v>
      </c>
      <c r="D12487" s="27">
        <v>7104.6</v>
      </c>
      <c r="E12487" s="27">
        <v>972.95</v>
      </c>
      <c r="F12487" s="27">
        <v>682.02</v>
      </c>
      <c r="G12487" s="26">
        <f>(E12487-F12487)/E12487</f>
        <v>0.29901844904671365</v>
      </c>
      <c r="H12487" s="27">
        <f>E12487-F12487</f>
        <v>290.93000000000006</v>
      </c>
      <c r="I12487" s="35">
        <f>E12487/D12487</f>
        <v>0.13694648537567211</v>
      </c>
      <c r="J12487" s="3">
        <v>356.7</v>
      </c>
      <c r="K12487" s="26">
        <v>0.28399999999999997</v>
      </c>
      <c r="L12487" s="4" t="b">
        <v>1</v>
      </c>
      <c r="M12487" s="4" t="s">
        <v>57</v>
      </c>
      <c r="N12487" s="35">
        <f>'Landed Freight Margin Tool'!$D$4</f>
        <v>0.58708499999999997</v>
      </c>
      <c r="O12487" s="30">
        <f>(MAX($F12487,MIN(0.18*$D12487,$F12487*(1+$N12487))))</f>
        <v>1082.4237117</v>
      </c>
      <c r="P12487" s="35">
        <f>O12487/D12487</f>
        <v>0.15235533481124905</v>
      </c>
    </row>
    <row r="12488" spans="1:16" x14ac:dyDescent="0.3">
      <c r="A12488" s="2">
        <v>45271</v>
      </c>
      <c r="B12488" s="3" t="s">
        <v>23654</v>
      </c>
      <c r="C12488" s="4" t="s">
        <v>23655</v>
      </c>
      <c r="D12488" s="27">
        <v>12090.67</v>
      </c>
      <c r="E12488" s="27">
        <v>1656.24</v>
      </c>
      <c r="F12488" s="27">
        <v>1009.51</v>
      </c>
      <c r="G12488" s="26">
        <f>(E12488-F12488)/E12488</f>
        <v>0.39048084818625323</v>
      </c>
      <c r="H12488" s="27">
        <f>E12488-F12488</f>
        <v>646.73</v>
      </c>
      <c r="I12488" s="35">
        <f>E12488/D12488</f>
        <v>0.13698496443952238</v>
      </c>
      <c r="J12488" s="3">
        <v>3692.52</v>
      </c>
      <c r="K12488" s="26">
        <v>0.22800000000000001</v>
      </c>
      <c r="L12488" s="4" t="b">
        <v>1</v>
      </c>
      <c r="M12488" s="4" t="s">
        <v>57</v>
      </c>
      <c r="N12488" s="35">
        <f>'Landed Freight Margin Tool'!$D$4</f>
        <v>0.58708499999999997</v>
      </c>
      <c r="O12488" s="30">
        <f>(MAX($F12488,MIN(0.18*$D12488,$F12488*(1+$N12488))))</f>
        <v>1602.1781783500001</v>
      </c>
      <c r="P12488" s="35">
        <f>O12488/D12488</f>
        <v>0.13251359753843253</v>
      </c>
    </row>
    <row r="12489" spans="1:16" x14ac:dyDescent="0.3">
      <c r="A12489" s="2">
        <v>45230</v>
      </c>
      <c r="B12489" s="3" t="s">
        <v>17194</v>
      </c>
      <c r="C12489" s="4" t="s">
        <v>17195</v>
      </c>
      <c r="D12489" s="27">
        <v>9201.42</v>
      </c>
      <c r="E12489" s="27">
        <v>1260.74</v>
      </c>
      <c r="F12489" s="27">
        <v>872.63</v>
      </c>
      <c r="G12489" s="26">
        <f>(E12489-F12489)/E12489</f>
        <v>0.30784301283373255</v>
      </c>
      <c r="H12489" s="27">
        <f>E12489-F12489</f>
        <v>388.11</v>
      </c>
      <c r="I12489" s="35">
        <f>E12489/D12489</f>
        <v>0.13701580842956848</v>
      </c>
      <c r="J12489" s="3">
        <v>8570</v>
      </c>
      <c r="K12489" s="26">
        <v>0.32100000000000001</v>
      </c>
      <c r="L12489" s="4" t="b">
        <v>1</v>
      </c>
      <c r="M12489" s="4" t="s">
        <v>57</v>
      </c>
      <c r="N12489" s="35">
        <f>'Landed Freight Margin Tool'!$D$4</f>
        <v>0.58708499999999997</v>
      </c>
      <c r="O12489" s="30">
        <f>(MAX($F12489,MIN(0.18*$D12489,$F12489*(1+$N12489))))</f>
        <v>1384.9379835500001</v>
      </c>
      <c r="P12489" s="35">
        <f>O12489/D12489</f>
        <v>0.15051350590995738</v>
      </c>
    </row>
    <row r="12490" spans="1:16" x14ac:dyDescent="0.3">
      <c r="A12490" s="2">
        <v>45050</v>
      </c>
      <c r="B12490" s="3" t="s">
        <v>8770</v>
      </c>
      <c r="C12490" s="4" t="s">
        <v>8771</v>
      </c>
      <c r="D12490" s="27">
        <v>17950.669999999998</v>
      </c>
      <c r="E12490" s="27">
        <v>2461.9299999999998</v>
      </c>
      <c r="F12490" s="27">
        <v>1821.82</v>
      </c>
      <c r="G12490" s="26">
        <f>(E12490-F12490)/E12490</f>
        <v>0.26000333072020732</v>
      </c>
      <c r="H12490" s="27">
        <f>E12490-F12490</f>
        <v>640.1099999999999</v>
      </c>
      <c r="I12490" s="35">
        <f>E12490/D12490</f>
        <v>0.13714975541302915</v>
      </c>
      <c r="J12490" s="3">
        <v>398.52</v>
      </c>
      <c r="K12490" s="26">
        <v>0.22</v>
      </c>
      <c r="L12490" s="4" t="b">
        <v>1</v>
      </c>
      <c r="M12490" s="4" t="s">
        <v>57</v>
      </c>
      <c r="N12490" s="35">
        <f>'Landed Freight Margin Tool'!$D$4</f>
        <v>0.58708499999999997</v>
      </c>
      <c r="O12490" s="30">
        <f>(MAX($F12490,MIN(0.18*$D12490,$F12490*(1+$N12490))))</f>
        <v>2891.3831946999999</v>
      </c>
      <c r="P12490" s="35">
        <f>O12490/D12490</f>
        <v>0.16107383148929819</v>
      </c>
    </row>
    <row r="12491" spans="1:16" x14ac:dyDescent="0.3">
      <c r="A12491" s="2">
        <v>45019</v>
      </c>
      <c r="B12491" s="3" t="s">
        <v>22335</v>
      </c>
      <c r="C12491" s="4" t="s">
        <v>22336</v>
      </c>
      <c r="D12491" s="27">
        <v>16737.689999999999</v>
      </c>
      <c r="E12491" s="27">
        <v>2296.48</v>
      </c>
      <c r="F12491" s="27">
        <v>1415.88</v>
      </c>
      <c r="G12491" s="26">
        <f>(E12491-F12491)/E12491</f>
        <v>0.38345642026057264</v>
      </c>
      <c r="H12491" s="27">
        <f>E12491-F12491</f>
        <v>880.59999999999991</v>
      </c>
      <c r="I12491" s="35">
        <f>E12491/D12491</f>
        <v>0.13720411836997817</v>
      </c>
      <c r="J12491" s="3">
        <v>2331</v>
      </c>
      <c r="K12491" s="26">
        <v>0.129</v>
      </c>
      <c r="L12491" s="4" t="b">
        <v>0</v>
      </c>
      <c r="M12491" s="4" t="s">
        <v>57</v>
      </c>
      <c r="N12491" s="35">
        <f>'Landed Freight Margin Tool'!$D$4</f>
        <v>0.58708499999999997</v>
      </c>
      <c r="O12491" s="30">
        <f>(MAX($F12491,MIN(0.18*$D12491,$F12491*(1+$N12491))))</f>
        <v>2247.1219098000001</v>
      </c>
      <c r="P12491" s="35">
        <f>O12491/D12491</f>
        <v>0.13425519948093198</v>
      </c>
    </row>
    <row r="12492" spans="1:16" x14ac:dyDescent="0.3">
      <c r="A12492" s="2">
        <v>45272</v>
      </c>
      <c r="B12492" s="3" t="s">
        <v>17044</v>
      </c>
      <c r="C12492" s="4" t="s">
        <v>17045</v>
      </c>
      <c r="D12492" s="27">
        <v>21637.37</v>
      </c>
      <c r="E12492" s="27">
        <v>2969.83</v>
      </c>
      <c r="F12492" s="27">
        <v>1991.34</v>
      </c>
      <c r="G12492" s="26">
        <f>(E12492-F12492)/E12492</f>
        <v>0.32947677139768944</v>
      </c>
      <c r="H12492" s="27">
        <f>E12492-F12492</f>
        <v>978.49</v>
      </c>
      <c r="I12492" s="35">
        <f>E12492/D12492</f>
        <v>0.13725466634808206</v>
      </c>
      <c r="J12492" s="3">
        <v>1050.6099999999999</v>
      </c>
      <c r="K12492" s="26">
        <v>0.20499999999999999</v>
      </c>
      <c r="L12492" s="4" t="b">
        <v>1</v>
      </c>
      <c r="M12492" s="4" t="s">
        <v>57</v>
      </c>
      <c r="N12492" s="35">
        <f>'Landed Freight Margin Tool'!$D$4</f>
        <v>0.58708499999999997</v>
      </c>
      <c r="O12492" s="30">
        <f>(MAX($F12492,MIN(0.18*$D12492,$F12492*(1+$N12492))))</f>
        <v>3160.4258439</v>
      </c>
      <c r="P12492" s="35">
        <f>O12492/D12492</f>
        <v>0.14606330824402411</v>
      </c>
    </row>
    <row r="12493" spans="1:16" x14ac:dyDescent="0.3">
      <c r="A12493" s="2">
        <v>45215</v>
      </c>
      <c r="B12493" s="3" t="s">
        <v>12712</v>
      </c>
      <c r="C12493" s="4" t="s">
        <v>12713</v>
      </c>
      <c r="D12493" s="27">
        <v>7249</v>
      </c>
      <c r="E12493" s="27">
        <v>995.41</v>
      </c>
      <c r="F12493" s="27">
        <v>654.26</v>
      </c>
      <c r="G12493" s="26">
        <f>(E12493-F12493)/E12493</f>
        <v>0.34272309902452253</v>
      </c>
      <c r="H12493" s="27">
        <f>E12493-F12493</f>
        <v>341.15</v>
      </c>
      <c r="I12493" s="35">
        <f>E12493/D12493</f>
        <v>0.13731687129259207</v>
      </c>
      <c r="J12493" s="3">
        <v>1713.83</v>
      </c>
      <c r="K12493" s="26">
        <v>0.22</v>
      </c>
      <c r="L12493" s="4" t="b">
        <v>1</v>
      </c>
      <c r="M12493" s="4" t="s">
        <v>57</v>
      </c>
      <c r="N12493" s="35">
        <f>'Landed Freight Margin Tool'!$D$4</f>
        <v>0.58708499999999997</v>
      </c>
      <c r="O12493" s="30">
        <f>(MAX($F12493,MIN(0.18*$D12493,$F12493*(1+$N12493))))</f>
        <v>1038.3662320999999</v>
      </c>
      <c r="P12493" s="35">
        <f>O12493/D12493</f>
        <v>0.14324268617740377</v>
      </c>
    </row>
    <row r="12494" spans="1:16" x14ac:dyDescent="0.3">
      <c r="A12494" s="2">
        <v>45096</v>
      </c>
      <c r="B12494" s="3" t="s">
        <v>16279</v>
      </c>
      <c r="C12494" s="4" t="s">
        <v>16280</v>
      </c>
      <c r="D12494" s="27">
        <v>12443.04</v>
      </c>
      <c r="E12494" s="27">
        <v>1709.74</v>
      </c>
      <c r="F12494" s="27">
        <v>1224.81</v>
      </c>
      <c r="G12494" s="26">
        <f>(E12494-F12494)/E12494</f>
        <v>0.28362792003462517</v>
      </c>
      <c r="H12494" s="27">
        <f>E12494-F12494</f>
        <v>484.93000000000006</v>
      </c>
      <c r="I12494" s="35">
        <f>E12494/D12494</f>
        <v>0.13740532860137072</v>
      </c>
      <c r="J12494" s="3">
        <v>0</v>
      </c>
      <c r="K12494" s="26">
        <v>0</v>
      </c>
      <c r="L12494" s="4" t="b">
        <v>0</v>
      </c>
      <c r="M12494" s="4" t="s">
        <v>57</v>
      </c>
      <c r="N12494" s="35">
        <f>'Landed Freight Margin Tool'!$D$4</f>
        <v>0.58708499999999997</v>
      </c>
      <c r="O12494" s="30">
        <f>(MAX($F12494,MIN(0.18*$D12494,$F12494*(1+$N12494))))</f>
        <v>1943.87757885</v>
      </c>
      <c r="P12494" s="35">
        <f>O12494/D12494</f>
        <v>0.15622207907794236</v>
      </c>
    </row>
    <row r="12495" spans="1:16" x14ac:dyDescent="0.3">
      <c r="A12495" s="2">
        <v>45169</v>
      </c>
      <c r="B12495" s="3" t="s">
        <v>22545</v>
      </c>
      <c r="C12495" s="4" t="s">
        <v>22546</v>
      </c>
      <c r="D12495" s="27">
        <v>14621.98</v>
      </c>
      <c r="E12495" s="27">
        <v>2010.87</v>
      </c>
      <c r="F12495" s="27">
        <v>1344.56</v>
      </c>
      <c r="G12495" s="26">
        <f>(E12495-F12495)/E12495</f>
        <v>0.33135409051803449</v>
      </c>
      <c r="H12495" s="27">
        <f>E12495-F12495</f>
        <v>666.31</v>
      </c>
      <c r="I12495" s="35">
        <f>E12495/D12495</f>
        <v>0.13752378268880139</v>
      </c>
      <c r="J12495" s="3">
        <v>2644.48</v>
      </c>
      <c r="K12495" s="26">
        <v>0.156</v>
      </c>
      <c r="L12495" s="4" t="b">
        <v>0</v>
      </c>
      <c r="M12495" s="4" t="s">
        <v>57</v>
      </c>
      <c r="N12495" s="35">
        <f>'Landed Freight Margin Tool'!$D$4</f>
        <v>0.58708499999999997</v>
      </c>
      <c r="O12495" s="30">
        <f>(MAX($F12495,MIN(0.18*$D12495,$F12495*(1+$N12495))))</f>
        <v>2133.9310076000002</v>
      </c>
      <c r="P12495" s="35">
        <f>O12495/D12495</f>
        <v>0.14593994846115232</v>
      </c>
    </row>
    <row r="12496" spans="1:16" x14ac:dyDescent="0.3">
      <c r="A12496" s="2">
        <v>45169</v>
      </c>
      <c r="B12496" s="3" t="s">
        <v>20887</v>
      </c>
      <c r="C12496" s="4" t="s">
        <v>20888</v>
      </c>
      <c r="D12496" s="27">
        <v>20665.169999999998</v>
      </c>
      <c r="E12496" s="27">
        <v>2842.31</v>
      </c>
      <c r="F12496" s="27">
        <v>2052.09</v>
      </c>
      <c r="G12496" s="26">
        <f>(E12496-F12496)/E12496</f>
        <v>0.27802034260865277</v>
      </c>
      <c r="H12496" s="27">
        <f>E12496-F12496</f>
        <v>790.2199999999998</v>
      </c>
      <c r="I12496" s="35">
        <f>E12496/D12496</f>
        <v>0.13754108966923573</v>
      </c>
      <c r="J12496" s="3">
        <v>3027.76</v>
      </c>
      <c r="K12496" s="26">
        <v>0.33300000000000002</v>
      </c>
      <c r="L12496" s="4" t="b">
        <v>1</v>
      </c>
      <c r="M12496" s="4" t="s">
        <v>57</v>
      </c>
      <c r="N12496" s="35">
        <f>'Landed Freight Margin Tool'!$D$4</f>
        <v>0.58708499999999997</v>
      </c>
      <c r="O12496" s="30">
        <f>(MAX($F12496,MIN(0.18*$D12496,$F12496*(1+$N12496))))</f>
        <v>3256.8412576500004</v>
      </c>
      <c r="P12496" s="35">
        <f>O12496/D12496</f>
        <v>0.15760050643909537</v>
      </c>
    </row>
    <row r="12497" spans="1:16" x14ac:dyDescent="0.3">
      <c r="A12497" s="2">
        <v>45195</v>
      </c>
      <c r="B12497" s="3" t="s">
        <v>6792</v>
      </c>
      <c r="C12497" s="4" t="s">
        <v>6793</v>
      </c>
      <c r="D12497" s="27">
        <v>22228.92</v>
      </c>
      <c r="E12497" s="27">
        <v>3058.16</v>
      </c>
      <c r="F12497" s="27">
        <v>2266.94</v>
      </c>
      <c r="G12497" s="26">
        <f>(E12497-F12497)/E12497</f>
        <v>0.2587242001726528</v>
      </c>
      <c r="H12497" s="27">
        <f>E12497-F12497</f>
        <v>791.2199999999998</v>
      </c>
      <c r="I12497" s="35">
        <f>E12497/D12497</f>
        <v>0.1375757346735694</v>
      </c>
      <c r="J12497" s="3">
        <v>994.8</v>
      </c>
      <c r="K12497" s="26">
        <v>0.20599999999999999</v>
      </c>
      <c r="L12497" s="4" t="b">
        <v>1</v>
      </c>
      <c r="M12497" s="4" t="s">
        <v>57</v>
      </c>
      <c r="N12497" s="35">
        <f>'Landed Freight Margin Tool'!$D$4</f>
        <v>0.58708499999999997</v>
      </c>
      <c r="O12497" s="30">
        <f>(MAX($F12497,MIN(0.18*$D12497,$F12497*(1+$N12497))))</f>
        <v>3597.8264699000001</v>
      </c>
      <c r="P12497" s="35">
        <f>O12497/D12497</f>
        <v>0.16185340852816962</v>
      </c>
    </row>
    <row r="12498" spans="1:16" x14ac:dyDescent="0.3">
      <c r="A12498" s="2">
        <v>45154</v>
      </c>
      <c r="B12498" s="3" t="s">
        <v>9205</v>
      </c>
      <c r="C12498" s="4" t="s">
        <v>9206</v>
      </c>
      <c r="D12498" s="27">
        <v>14676.77</v>
      </c>
      <c r="E12498" s="27">
        <v>2020.3</v>
      </c>
      <c r="F12498" s="27">
        <v>1862.05</v>
      </c>
      <c r="G12498" s="26">
        <f>(E12498-F12498)/E12498</f>
        <v>7.8329950997376635E-2</v>
      </c>
      <c r="H12498" s="27">
        <f>E12498-F12498</f>
        <v>158.25</v>
      </c>
      <c r="I12498" s="35">
        <f>E12498/D12498</f>
        <v>0.13765290319327753</v>
      </c>
      <c r="J12498" s="3">
        <v>-6.55</v>
      </c>
      <c r="K12498" s="26">
        <v>-2.1110000000000002</v>
      </c>
      <c r="L12498" s="4" t="b">
        <v>0</v>
      </c>
      <c r="M12498" s="4" t="s">
        <v>57</v>
      </c>
      <c r="N12498" s="35">
        <f>'Landed Freight Margin Tool'!$D$4</f>
        <v>0.58708499999999997</v>
      </c>
      <c r="O12498" s="30">
        <f>(MAX($F12498,MIN(0.18*$D12498,$F12498*(1+$N12498))))</f>
        <v>2641.8186000000001</v>
      </c>
      <c r="P12498" s="35">
        <f>O12498/D12498</f>
        <v>0.18</v>
      </c>
    </row>
    <row r="12499" spans="1:16" x14ac:dyDescent="0.3">
      <c r="A12499" s="2">
        <v>45149</v>
      </c>
      <c r="B12499" s="3" t="s">
        <v>13993</v>
      </c>
      <c r="C12499" s="4" t="s">
        <v>13994</v>
      </c>
      <c r="D12499" s="27">
        <v>23193.82</v>
      </c>
      <c r="E12499" s="27">
        <v>3194.12</v>
      </c>
      <c r="F12499" s="27">
        <v>2237.44</v>
      </c>
      <c r="G12499" s="26">
        <f>(E12499-F12499)/E12499</f>
        <v>0.29951285487082507</v>
      </c>
      <c r="H12499" s="27">
        <f>E12499-F12499</f>
        <v>956.67999999999984</v>
      </c>
      <c r="I12499" s="35">
        <f>E12499/D12499</f>
        <v>0.13771427043928081</v>
      </c>
      <c r="J12499" s="3">
        <v>1599.82</v>
      </c>
      <c r="K12499" s="26">
        <v>0.22</v>
      </c>
      <c r="L12499" s="4" t="b">
        <v>1</v>
      </c>
      <c r="M12499" s="4" t="s">
        <v>57</v>
      </c>
      <c r="N12499" s="35">
        <f>'Landed Freight Margin Tool'!$D$4</f>
        <v>0.58708499999999997</v>
      </c>
      <c r="O12499" s="30">
        <f>(MAX($F12499,MIN(0.18*$D12499,$F12499*(1+$N12499))))</f>
        <v>3551.0074624000003</v>
      </c>
      <c r="P12499" s="35">
        <f>O12499/D12499</f>
        <v>0.15310144954130026</v>
      </c>
    </row>
    <row r="12500" spans="1:16" x14ac:dyDescent="0.3">
      <c r="A12500" s="2">
        <v>45054</v>
      </c>
      <c r="B12500" s="3" t="s">
        <v>15771</v>
      </c>
      <c r="C12500" s="4" t="s">
        <v>15772</v>
      </c>
      <c r="D12500" s="27">
        <v>5359</v>
      </c>
      <c r="E12500" s="27">
        <v>738.52</v>
      </c>
      <c r="F12500" s="27">
        <v>493.12</v>
      </c>
      <c r="G12500" s="26">
        <f>(E12500-F12500)/E12500</f>
        <v>0.33228619400964088</v>
      </c>
      <c r="H12500" s="27">
        <f>E12500-F12500</f>
        <v>245.39999999999998</v>
      </c>
      <c r="I12500" s="35">
        <f>E12500/D12500</f>
        <v>0.13780929277850346</v>
      </c>
      <c r="J12500" s="3">
        <v>124.72</v>
      </c>
      <c r="K12500" s="26">
        <v>0.28299999999999997</v>
      </c>
      <c r="L12500" s="4" t="b">
        <v>1</v>
      </c>
      <c r="M12500" s="4" t="s">
        <v>57</v>
      </c>
      <c r="N12500" s="35">
        <f>'Landed Freight Margin Tool'!$D$4</f>
        <v>0.58708499999999997</v>
      </c>
      <c r="O12500" s="30">
        <f>(MAX($F12500,MIN(0.18*$D12500,$F12500*(1+$N12500))))</f>
        <v>782.62335519999999</v>
      </c>
      <c r="P12500" s="35">
        <f>O12500/D12500</f>
        <v>0.14603906609442061</v>
      </c>
    </row>
    <row r="12501" spans="1:16" x14ac:dyDescent="0.3">
      <c r="A12501" s="2">
        <v>45289</v>
      </c>
      <c r="B12501" s="3" t="s">
        <v>12153</v>
      </c>
      <c r="C12501" s="4" t="s">
        <v>12154</v>
      </c>
      <c r="D12501" s="27">
        <v>4849.26</v>
      </c>
      <c r="E12501" s="27">
        <v>668.84</v>
      </c>
      <c r="F12501" s="27">
        <v>437.31</v>
      </c>
      <c r="G12501" s="26">
        <f>(E12501-F12501)/E12501</f>
        <v>0.34616649721906589</v>
      </c>
      <c r="H12501" s="27">
        <f>E12501-F12501</f>
        <v>231.53000000000003</v>
      </c>
      <c r="I12501" s="35">
        <f>E12501/D12501</f>
        <v>0.13792619904892706</v>
      </c>
      <c r="J12501" s="3">
        <v>2958.56</v>
      </c>
      <c r="K12501" s="26">
        <v>0.13600000000000001</v>
      </c>
      <c r="L12501" s="4" t="b">
        <v>0</v>
      </c>
      <c r="M12501" s="4" t="s">
        <v>57</v>
      </c>
      <c r="N12501" s="35">
        <f>'Landed Freight Margin Tool'!$D$4</f>
        <v>0.58708499999999997</v>
      </c>
      <c r="O12501" s="30">
        <f>(MAX($F12501,MIN(0.18*$D12501,$F12501*(1+$N12501))))</f>
        <v>694.04814135000004</v>
      </c>
      <c r="P12501" s="35">
        <f>O12501/D12501</f>
        <v>0.14312454711646724</v>
      </c>
    </row>
    <row r="12502" spans="1:16" x14ac:dyDescent="0.3">
      <c r="A12502" s="2">
        <v>45042</v>
      </c>
      <c r="B12502" s="3" t="s">
        <v>20022</v>
      </c>
      <c r="C12502" s="4" t="s">
        <v>20023</v>
      </c>
      <c r="D12502" s="27">
        <v>1133.2</v>
      </c>
      <c r="E12502" s="27">
        <v>156.55000000000001</v>
      </c>
      <c r="F12502" s="27">
        <v>96.57</v>
      </c>
      <c r="G12502" s="26">
        <f>(E12502-F12502)/E12502</f>
        <v>0.38313637815394452</v>
      </c>
      <c r="H12502" s="27">
        <f>E12502-F12502</f>
        <v>59.980000000000018</v>
      </c>
      <c r="I12502" s="35">
        <f>E12502/D12502</f>
        <v>0.1381486057183198</v>
      </c>
      <c r="J12502" s="3">
        <v>0</v>
      </c>
      <c r="K12502" s="26">
        <v>0</v>
      </c>
      <c r="L12502" s="4" t="b">
        <v>0</v>
      </c>
      <c r="M12502" s="4" t="s">
        <v>57</v>
      </c>
      <c r="N12502" s="35">
        <f>'Landed Freight Margin Tool'!$D$4</f>
        <v>0.58708499999999997</v>
      </c>
      <c r="O12502" s="30">
        <f>(MAX($F12502,MIN(0.18*$D12502,$F12502*(1+$N12502))))</f>
        <v>153.26479845</v>
      </c>
      <c r="P12502" s="35">
        <f>O12502/D12502</f>
        <v>0.1352495574038122</v>
      </c>
    </row>
    <row r="12503" spans="1:16" x14ac:dyDescent="0.3">
      <c r="A12503" s="2">
        <v>45029</v>
      </c>
      <c r="B12503" s="3" t="s">
        <v>13191</v>
      </c>
      <c r="C12503" s="4" t="s">
        <v>13192</v>
      </c>
      <c r="D12503" s="27">
        <v>8269.82</v>
      </c>
      <c r="E12503" s="27">
        <v>1144.3499999999999</v>
      </c>
      <c r="F12503" s="27">
        <v>809.15</v>
      </c>
      <c r="G12503" s="26">
        <f>(E12503-F12503)/E12503</f>
        <v>0.29291737667671602</v>
      </c>
      <c r="H12503" s="27">
        <f>E12503-F12503</f>
        <v>335.19999999999993</v>
      </c>
      <c r="I12503" s="35">
        <f>E12503/D12503</f>
        <v>0.13837665148697312</v>
      </c>
      <c r="J12503" s="3">
        <v>160.97999999999999</v>
      </c>
      <c r="K12503" s="26">
        <v>0.57299999999999995</v>
      </c>
      <c r="L12503" s="4" t="b">
        <v>1</v>
      </c>
      <c r="M12503" s="4" t="s">
        <v>57</v>
      </c>
      <c r="N12503" s="35">
        <f>'Landed Freight Margin Tool'!$D$4</f>
        <v>0.58708499999999997</v>
      </c>
      <c r="O12503" s="30">
        <f>(MAX($F12503,MIN(0.18*$D12503,$F12503*(1+$N12503))))</f>
        <v>1284.1898277499999</v>
      </c>
      <c r="P12503" s="35">
        <f>O12503/D12503</f>
        <v>0.15528630946622779</v>
      </c>
    </row>
    <row r="12504" spans="1:16" x14ac:dyDescent="0.3">
      <c r="A12504" s="2">
        <v>45028</v>
      </c>
      <c r="B12504" s="3" t="s">
        <v>20251</v>
      </c>
      <c r="C12504" s="4" t="s">
        <v>20252</v>
      </c>
      <c r="D12504" s="27">
        <v>21977.360000000001</v>
      </c>
      <c r="E12504" s="27">
        <v>3045.01</v>
      </c>
      <c r="F12504" s="27">
        <v>2203.9499999999998</v>
      </c>
      <c r="G12504" s="26">
        <f>(E12504-F12504)/E12504</f>
        <v>0.27620927353276353</v>
      </c>
      <c r="H12504" s="27">
        <f>E12504-F12504</f>
        <v>841.0600000000004</v>
      </c>
      <c r="I12504" s="35">
        <f>E12504/D12504</f>
        <v>0.1385521281901011</v>
      </c>
      <c r="J12504" s="3">
        <v>8102.72</v>
      </c>
      <c r="K12504" s="26">
        <v>0.115</v>
      </c>
      <c r="L12504" s="4" t="b">
        <v>0</v>
      </c>
      <c r="M12504" s="4" t="s">
        <v>57</v>
      </c>
      <c r="N12504" s="35">
        <f>'Landed Freight Margin Tool'!$D$4</f>
        <v>0.58708499999999997</v>
      </c>
      <c r="O12504" s="30">
        <f>(MAX($F12504,MIN(0.18*$D12504,$F12504*(1+$N12504))))</f>
        <v>3497.8559857499999</v>
      </c>
      <c r="P12504" s="35">
        <f>O12504/D12504</f>
        <v>0.15915724116772897</v>
      </c>
    </row>
    <row r="12505" spans="1:16" x14ac:dyDescent="0.3">
      <c r="A12505" s="2">
        <v>44967</v>
      </c>
      <c r="B12505" s="3" t="s">
        <v>19413</v>
      </c>
      <c r="C12505" s="4" t="s">
        <v>19414</v>
      </c>
      <c r="D12505" s="27">
        <v>12145.52</v>
      </c>
      <c r="E12505" s="27">
        <v>1683.16</v>
      </c>
      <c r="F12505" s="27">
        <v>1054.24</v>
      </c>
      <c r="G12505" s="26">
        <f>(E12505-F12505)/E12505</f>
        <v>0.37365431688015405</v>
      </c>
      <c r="H12505" s="27">
        <f>E12505-F12505</f>
        <v>628.92000000000007</v>
      </c>
      <c r="I12505" s="35">
        <f>E12505/D12505</f>
        <v>0.13858278608079358</v>
      </c>
      <c r="J12505" s="3">
        <v>412.46</v>
      </c>
      <c r="K12505" s="26">
        <v>0.22</v>
      </c>
      <c r="L12505" s="4" t="b">
        <v>1</v>
      </c>
      <c r="M12505" s="4" t="s">
        <v>57</v>
      </c>
      <c r="N12505" s="35">
        <f>'Landed Freight Margin Tool'!$D$4</f>
        <v>0.58708499999999997</v>
      </c>
      <c r="O12505" s="30">
        <f>(MAX($F12505,MIN(0.18*$D12505,$F12505*(1+$N12505))))</f>
        <v>1673.1684904000001</v>
      </c>
      <c r="P12505" s="35">
        <f>O12505/D12505</f>
        <v>0.13776013628070269</v>
      </c>
    </row>
    <row r="12506" spans="1:16" x14ac:dyDescent="0.3">
      <c r="A12506" s="2">
        <v>45131</v>
      </c>
      <c r="B12506" s="3" t="s">
        <v>4629</v>
      </c>
      <c r="C12506" s="4" t="s">
        <v>4630</v>
      </c>
      <c r="D12506" s="27">
        <v>19788.41</v>
      </c>
      <c r="E12506" s="27">
        <v>2744.07</v>
      </c>
      <c r="F12506" s="27">
        <v>1624.44</v>
      </c>
      <c r="G12506" s="26">
        <f>(E12506-F12506)/E12506</f>
        <v>0.40801801703309321</v>
      </c>
      <c r="H12506" s="27">
        <f>E12506-F12506</f>
        <v>1119.6300000000001</v>
      </c>
      <c r="I12506" s="35">
        <f>E12506/D12506</f>
        <v>0.13867056524500959</v>
      </c>
      <c r="J12506" s="3">
        <v>0</v>
      </c>
      <c r="K12506" s="26">
        <v>0</v>
      </c>
      <c r="L12506" s="4" t="b">
        <v>0</v>
      </c>
      <c r="M12506" s="4" t="s">
        <v>57</v>
      </c>
      <c r="N12506" s="35">
        <f>'Landed Freight Margin Tool'!$D$4</f>
        <v>0.58708499999999997</v>
      </c>
      <c r="O12506" s="30">
        <f>(MAX($F12506,MIN(0.18*$D12506,$F12506*(1+$N12506))))</f>
        <v>2578.1243574</v>
      </c>
      <c r="P12506" s="35">
        <f>O12506/D12506</f>
        <v>0.13028456340858108</v>
      </c>
    </row>
    <row r="12507" spans="1:16" x14ac:dyDescent="0.3">
      <c r="A12507" s="2">
        <v>45205</v>
      </c>
      <c r="B12507" s="3" t="s">
        <v>9045</v>
      </c>
      <c r="C12507" s="4" t="s">
        <v>9046</v>
      </c>
      <c r="D12507" s="27">
        <v>16001.62</v>
      </c>
      <c r="E12507" s="27">
        <v>2222.17</v>
      </c>
      <c r="F12507" s="27">
        <v>1350.19</v>
      </c>
      <c r="G12507" s="26">
        <f>(E12507-F12507)/E12507</f>
        <v>0.39240022140520303</v>
      </c>
      <c r="H12507" s="27">
        <f>E12507-F12507</f>
        <v>871.98</v>
      </c>
      <c r="I12507" s="35">
        <f>E12507/D12507</f>
        <v>0.13887156425411926</v>
      </c>
      <c r="J12507" s="3">
        <v>2749.38</v>
      </c>
      <c r="K12507" s="26">
        <v>0.23100000000000001</v>
      </c>
      <c r="L12507" s="4" t="b">
        <v>1</v>
      </c>
      <c r="M12507" s="4" t="s">
        <v>57</v>
      </c>
      <c r="N12507" s="35">
        <f>'Landed Freight Margin Tool'!$D$4</f>
        <v>0.58708499999999997</v>
      </c>
      <c r="O12507" s="30">
        <f>(MAX($F12507,MIN(0.18*$D12507,$F12507*(1+$N12507))))</f>
        <v>2142.8662961500004</v>
      </c>
      <c r="P12507" s="35">
        <f>O12507/D12507</f>
        <v>0.13391558455643868</v>
      </c>
    </row>
    <row r="12508" spans="1:16" x14ac:dyDescent="0.3">
      <c r="A12508" s="2">
        <v>45050</v>
      </c>
      <c r="B12508" s="3" t="s">
        <v>21629</v>
      </c>
      <c r="C12508" s="4" t="s">
        <v>21630</v>
      </c>
      <c r="D12508" s="27">
        <v>24130.33</v>
      </c>
      <c r="E12508" s="27">
        <v>3352.9</v>
      </c>
      <c r="F12508" s="27">
        <v>2034.3</v>
      </c>
      <c r="G12508" s="26">
        <f>(E12508-F12508)/E12508</f>
        <v>0.39327149631662145</v>
      </c>
      <c r="H12508" s="27">
        <f>E12508-F12508</f>
        <v>1318.6000000000001</v>
      </c>
      <c r="I12508" s="35">
        <f>E12508/D12508</f>
        <v>0.13894961237579428</v>
      </c>
      <c r="J12508" s="3">
        <v>535.04</v>
      </c>
      <c r="K12508" s="26">
        <v>0.13600000000000001</v>
      </c>
      <c r="L12508" s="4" t="b">
        <v>0</v>
      </c>
      <c r="M12508" s="4" t="s">
        <v>57</v>
      </c>
      <c r="N12508" s="35">
        <f>'Landed Freight Margin Tool'!$D$4</f>
        <v>0.58708499999999997</v>
      </c>
      <c r="O12508" s="30">
        <f>(MAX($F12508,MIN(0.18*$D12508,$F12508*(1+$N12508))))</f>
        <v>3228.6070155000002</v>
      </c>
      <c r="P12508" s="35">
        <f>O12508/D12508</f>
        <v>0.1337987095700722</v>
      </c>
    </row>
    <row r="12509" spans="1:16" x14ac:dyDescent="0.3">
      <c r="A12509" s="2">
        <v>45202</v>
      </c>
      <c r="B12509" s="3" t="s">
        <v>7037</v>
      </c>
      <c r="C12509" s="4" t="s">
        <v>7038</v>
      </c>
      <c r="D12509" s="27">
        <v>5918.02</v>
      </c>
      <c r="E12509" s="27">
        <v>823.95</v>
      </c>
      <c r="F12509" s="27">
        <v>484.21</v>
      </c>
      <c r="G12509" s="26">
        <f>(E12509-F12509)/E12509</f>
        <v>0.41233084531828396</v>
      </c>
      <c r="H12509" s="27">
        <f>E12509-F12509</f>
        <v>339.74000000000007</v>
      </c>
      <c r="I12509" s="35">
        <f>E12509/D12509</f>
        <v>0.13922730913379813</v>
      </c>
      <c r="J12509" s="3">
        <v>2299.73</v>
      </c>
      <c r="K12509" s="26">
        <v>0.218</v>
      </c>
      <c r="L12509" s="4" t="b">
        <v>1</v>
      </c>
      <c r="M12509" s="4" t="s">
        <v>57</v>
      </c>
      <c r="N12509" s="35">
        <f>'Landed Freight Margin Tool'!$D$4</f>
        <v>0.58708499999999997</v>
      </c>
      <c r="O12509" s="30">
        <f>(MAX($F12509,MIN(0.18*$D12509,$F12509*(1+$N12509))))</f>
        <v>768.48242785000002</v>
      </c>
      <c r="P12509" s="35">
        <f>O12509/D12509</f>
        <v>0.12985465203733682</v>
      </c>
    </row>
    <row r="12510" spans="1:16" x14ac:dyDescent="0.3">
      <c r="A12510" s="2">
        <v>45035</v>
      </c>
      <c r="B12510" s="3" t="s">
        <v>24553</v>
      </c>
      <c r="C12510" s="4" t="s">
        <v>24554</v>
      </c>
      <c r="D12510" s="27">
        <v>19286.77</v>
      </c>
      <c r="E12510" s="27">
        <v>2686</v>
      </c>
      <c r="F12510" s="27">
        <v>1399.33</v>
      </c>
      <c r="G12510" s="26">
        <f>(E12510-F12510)/E12510</f>
        <v>0.47902829486224874</v>
      </c>
      <c r="H12510" s="27">
        <f>E12510-F12510</f>
        <v>1286.67</v>
      </c>
      <c r="I12510" s="35">
        <f>E12510/D12510</f>
        <v>0.13926645052541198</v>
      </c>
      <c r="J12510" s="3">
        <v>3136.21</v>
      </c>
      <c r="K12510" s="26">
        <v>0.22800000000000001</v>
      </c>
      <c r="L12510" s="4" t="b">
        <v>1</v>
      </c>
      <c r="M12510" s="4" t="s">
        <v>57</v>
      </c>
      <c r="N12510" s="35">
        <f>'Landed Freight Margin Tool'!$D$4</f>
        <v>0.58708499999999997</v>
      </c>
      <c r="O12510" s="30">
        <f>(MAX($F12510,MIN(0.18*$D12510,$F12510*(1+$N12510))))</f>
        <v>2220.85565305</v>
      </c>
      <c r="P12510" s="35">
        <f>O12510/D12510</f>
        <v>0.11514917495516357</v>
      </c>
    </row>
    <row r="12511" spans="1:16" x14ac:dyDescent="0.3">
      <c r="A12511" s="2">
        <v>45161</v>
      </c>
      <c r="B12511" s="3" t="s">
        <v>22222</v>
      </c>
      <c r="C12511" s="4" t="s">
        <v>22223</v>
      </c>
      <c r="D12511" s="27">
        <v>3867.96</v>
      </c>
      <c r="E12511" s="27">
        <v>539.27</v>
      </c>
      <c r="F12511" s="27">
        <v>383.96</v>
      </c>
      <c r="G12511" s="26">
        <f>(E12511-F12511)/E12511</f>
        <v>0.2880004450460808</v>
      </c>
      <c r="H12511" s="27">
        <f>E12511-F12511</f>
        <v>155.31</v>
      </c>
      <c r="I12511" s="35">
        <f>E12511/D12511</f>
        <v>0.13941974580916039</v>
      </c>
      <c r="J12511" s="3">
        <v>2500</v>
      </c>
      <c r="K12511" s="26">
        <v>0.4</v>
      </c>
      <c r="L12511" s="4" t="b">
        <v>1</v>
      </c>
      <c r="M12511" s="4" t="s">
        <v>57</v>
      </c>
      <c r="N12511" s="35">
        <f>'Landed Freight Margin Tool'!$D$4</f>
        <v>0.58708499999999997</v>
      </c>
      <c r="O12511" s="30">
        <f>(MAX($F12511,MIN(0.18*$D12511,$F12511*(1+$N12511))))</f>
        <v>609.37715660000003</v>
      </c>
      <c r="P12511" s="35">
        <f>O12511/D12511</f>
        <v>0.15754484446581662</v>
      </c>
    </row>
    <row r="12512" spans="1:16" x14ac:dyDescent="0.3">
      <c r="A12512" s="2">
        <v>45133</v>
      </c>
      <c r="B12512" s="3" t="s">
        <v>1356</v>
      </c>
      <c r="C12512" s="4" t="s">
        <v>1357</v>
      </c>
      <c r="D12512" s="27">
        <v>3538.66</v>
      </c>
      <c r="E12512" s="27">
        <v>494.77</v>
      </c>
      <c r="F12512" s="27">
        <v>339.25</v>
      </c>
      <c r="G12512" s="26">
        <f>(E12512-F12512)/E12512</f>
        <v>0.3143278695151282</v>
      </c>
      <c r="H12512" s="27">
        <f>E12512-F12512</f>
        <v>155.51999999999998</v>
      </c>
      <c r="I12512" s="35">
        <f>E12512/D12512</f>
        <v>0.139818462355807</v>
      </c>
      <c r="J12512" s="3">
        <v>412.36</v>
      </c>
      <c r="K12512" s="26">
        <v>4.0949999999999998</v>
      </c>
      <c r="L12512" s="4" t="b">
        <v>1</v>
      </c>
      <c r="M12512" s="4" t="s">
        <v>57</v>
      </c>
      <c r="N12512" s="35">
        <f>'Landed Freight Margin Tool'!$D$4</f>
        <v>0.58708499999999997</v>
      </c>
      <c r="O12512" s="30">
        <f>(MAX($F12512,MIN(0.18*$D12512,$F12512*(1+$N12512))))</f>
        <v>538.41858624999998</v>
      </c>
      <c r="P12512" s="35">
        <f>O12512/D12512</f>
        <v>0.1521532405628119</v>
      </c>
    </row>
    <row r="12513" spans="1:16" x14ac:dyDescent="0.3">
      <c r="A12513" s="2">
        <v>45090</v>
      </c>
      <c r="B12513" s="3" t="s">
        <v>23596</v>
      </c>
      <c r="C12513" s="4" t="s">
        <v>23597</v>
      </c>
      <c r="D12513" s="27">
        <v>11741.58</v>
      </c>
      <c r="E12513" s="27">
        <v>1642.24</v>
      </c>
      <c r="F12513" s="27">
        <v>612.16999999999996</v>
      </c>
      <c r="G12513" s="26">
        <f>(E12513-F12513)/E12513</f>
        <v>0.62723475253312555</v>
      </c>
      <c r="H12513" s="27">
        <f>E12513-F12513</f>
        <v>1030.0700000000002</v>
      </c>
      <c r="I12513" s="35">
        <f>E12513/D12513</f>
        <v>0.13986533328563958</v>
      </c>
      <c r="J12513" s="3">
        <v>108264.87</v>
      </c>
      <c r="K12513" s="26">
        <v>0.104</v>
      </c>
      <c r="L12513" s="4" t="b">
        <v>0</v>
      </c>
      <c r="M12513" s="4" t="s">
        <v>57</v>
      </c>
      <c r="N12513" s="35">
        <f>'Landed Freight Margin Tool'!$D$4</f>
        <v>0.58708499999999997</v>
      </c>
      <c r="O12513" s="30">
        <f>(MAX($F12513,MIN(0.18*$D12513,$F12513*(1+$N12513))))</f>
        <v>971.56582445000004</v>
      </c>
      <c r="P12513" s="35">
        <f>O12513/D12513</f>
        <v>8.2745748395871774E-2</v>
      </c>
    </row>
    <row r="12514" spans="1:16" x14ac:dyDescent="0.3">
      <c r="A12514" s="2">
        <v>45160</v>
      </c>
      <c r="B12514" s="3" t="s">
        <v>368</v>
      </c>
      <c r="C12514" s="4" t="s">
        <v>369</v>
      </c>
      <c r="D12514" s="27">
        <v>5352.11</v>
      </c>
      <c r="E12514" s="27">
        <v>749.65</v>
      </c>
      <c r="F12514" s="27">
        <v>421.29</v>
      </c>
      <c r="G12514" s="26">
        <f>(E12514-F12514)/E12514</f>
        <v>0.43801774161275259</v>
      </c>
      <c r="H12514" s="27">
        <f>E12514-F12514</f>
        <v>328.35999999999996</v>
      </c>
      <c r="I12514" s="35">
        <f>E12514/D12514</f>
        <v>0.14006625424365343</v>
      </c>
      <c r="J12514" s="3">
        <v>1413.8</v>
      </c>
      <c r="K12514" s="26">
        <v>0.23100000000000001</v>
      </c>
      <c r="L12514" s="4" t="b">
        <v>1</v>
      </c>
      <c r="M12514" s="4" t="s">
        <v>57</v>
      </c>
      <c r="N12514" s="35">
        <f>'Landed Freight Margin Tool'!$D$4</f>
        <v>0.58708499999999997</v>
      </c>
      <c r="O12514" s="30">
        <f>(MAX($F12514,MIN(0.18*$D12514,$F12514*(1+$N12514))))</f>
        <v>668.62303965000001</v>
      </c>
      <c r="P12514" s="35">
        <f>O12514/D12514</f>
        <v>0.12492699881915731</v>
      </c>
    </row>
    <row r="12515" spans="1:16" x14ac:dyDescent="0.3">
      <c r="A12515" s="2">
        <v>44936</v>
      </c>
      <c r="B12515" s="3" t="s">
        <v>13523</v>
      </c>
      <c r="C12515" s="4" t="s">
        <v>13524</v>
      </c>
      <c r="D12515" s="27">
        <v>18279.169999999998</v>
      </c>
      <c r="E12515" s="27">
        <v>2561.9699999999998</v>
      </c>
      <c r="F12515" s="27">
        <v>1495.98</v>
      </c>
      <c r="G12515" s="26">
        <f>(E12515-F12515)/E12515</f>
        <v>0.41608215552875322</v>
      </c>
      <c r="H12515" s="27">
        <f>E12515-F12515</f>
        <v>1065.9899999999998</v>
      </c>
      <c r="I12515" s="35">
        <f>E12515/D12515</f>
        <v>0.14015789557184488</v>
      </c>
      <c r="J12515" s="3">
        <v>398.52</v>
      </c>
      <c r="K12515" s="26">
        <v>0.22</v>
      </c>
      <c r="L12515" s="4" t="b">
        <v>1</v>
      </c>
      <c r="M12515" s="4" t="s">
        <v>57</v>
      </c>
      <c r="N12515" s="35">
        <f>'Landed Freight Margin Tool'!$D$4</f>
        <v>0.58708499999999997</v>
      </c>
      <c r="O12515" s="30">
        <f>(MAX($F12515,MIN(0.18*$D12515,$F12515*(1+$N12515))))</f>
        <v>2374.2474182999999</v>
      </c>
      <c r="P12515" s="35">
        <f>O12515/D12515</f>
        <v>0.12988814143640001</v>
      </c>
    </row>
    <row r="12516" spans="1:16" x14ac:dyDescent="0.3">
      <c r="A12516" s="2">
        <v>45114</v>
      </c>
      <c r="B12516" s="3" t="s">
        <v>24091</v>
      </c>
      <c r="C12516" s="4" t="s">
        <v>24092</v>
      </c>
      <c r="D12516" s="27">
        <v>5425.91</v>
      </c>
      <c r="E12516" s="27">
        <v>760.86</v>
      </c>
      <c r="F12516" s="27">
        <v>459.71</v>
      </c>
      <c r="G12516" s="26">
        <f>(E12516-F12516)/E12516</f>
        <v>0.39580211865520598</v>
      </c>
      <c r="H12516" s="27">
        <f>E12516-F12516</f>
        <v>301.15000000000003</v>
      </c>
      <c r="I12516" s="35">
        <f>E12516/D12516</f>
        <v>0.14022716926745929</v>
      </c>
      <c r="J12516" s="3">
        <v>3244.19</v>
      </c>
      <c r="K12516" s="26">
        <v>0.22</v>
      </c>
      <c r="L12516" s="4" t="b">
        <v>1</v>
      </c>
      <c r="M12516" s="4" t="s">
        <v>57</v>
      </c>
      <c r="N12516" s="35">
        <f>'Landed Freight Margin Tool'!$D$4</f>
        <v>0.58708499999999997</v>
      </c>
      <c r="O12516" s="30">
        <f>(MAX($F12516,MIN(0.18*$D12516,$F12516*(1+$N12516))))</f>
        <v>729.59884535000003</v>
      </c>
      <c r="P12516" s="35">
        <f>O12516/D12516</f>
        <v>0.13446571088536302</v>
      </c>
    </row>
    <row r="12517" spans="1:16" x14ac:dyDescent="0.3">
      <c r="A12517" s="2">
        <v>45086</v>
      </c>
      <c r="B12517" s="3" t="s">
        <v>7742</v>
      </c>
      <c r="C12517" s="4" t="s">
        <v>7743</v>
      </c>
      <c r="D12517" s="27">
        <v>10365.219999999999</v>
      </c>
      <c r="E12517" s="27">
        <v>1454.24</v>
      </c>
      <c r="F12517" s="27">
        <v>791.25</v>
      </c>
      <c r="G12517" s="26">
        <f>(E12517-F12517)/E12517</f>
        <v>0.45590136428650019</v>
      </c>
      <c r="H12517" s="27">
        <f>E12517-F12517</f>
        <v>662.99</v>
      </c>
      <c r="I12517" s="35">
        <f>E12517/D12517</f>
        <v>0.1402999646896062</v>
      </c>
      <c r="J12517" s="3">
        <v>422</v>
      </c>
      <c r="K12517" s="26">
        <v>0.23699999999999999</v>
      </c>
      <c r="L12517" s="4" t="b">
        <v>1</v>
      </c>
      <c r="M12517" s="4" t="s">
        <v>57</v>
      </c>
      <c r="N12517" s="35">
        <f>'Landed Freight Margin Tool'!$D$4</f>
        <v>0.58708499999999997</v>
      </c>
      <c r="O12517" s="30">
        <f>(MAX($F12517,MIN(0.18*$D12517,$F12517*(1+$N12517))))</f>
        <v>1255.78100625</v>
      </c>
      <c r="P12517" s="35">
        <f>O12517/D12517</f>
        <v>0.12115333839995679</v>
      </c>
    </row>
    <row r="12518" spans="1:16" x14ac:dyDescent="0.3">
      <c r="A12518" s="2">
        <v>45001</v>
      </c>
      <c r="B12518" s="3" t="s">
        <v>7238</v>
      </c>
      <c r="C12518" s="4" t="s">
        <v>7239</v>
      </c>
      <c r="D12518" s="27">
        <v>19302.73</v>
      </c>
      <c r="E12518" s="27">
        <v>2708.57</v>
      </c>
      <c r="F12518" s="27">
        <v>2266.1999999999998</v>
      </c>
      <c r="G12518" s="26">
        <f>(E12518-F12518)/E12518</f>
        <v>0.16332234352444291</v>
      </c>
      <c r="H12518" s="27">
        <f>E12518-F12518</f>
        <v>442.37000000000035</v>
      </c>
      <c r="I12518" s="35">
        <f>E12518/D12518</f>
        <v>0.14032056605464616</v>
      </c>
      <c r="J12518" s="3">
        <v>4759.75</v>
      </c>
      <c r="K12518" s="26">
        <v>0.255</v>
      </c>
      <c r="L12518" s="4" t="b">
        <v>1</v>
      </c>
      <c r="M12518" s="4" t="s">
        <v>57</v>
      </c>
      <c r="N12518" s="35">
        <f>'Landed Freight Margin Tool'!$D$4</f>
        <v>0.58708499999999997</v>
      </c>
      <c r="O12518" s="30">
        <f>(MAX($F12518,MIN(0.18*$D12518,$F12518*(1+$N12518))))</f>
        <v>3474.4913999999999</v>
      </c>
      <c r="P12518" s="35">
        <f>O12518/D12518</f>
        <v>0.18</v>
      </c>
    </row>
    <row r="12519" spans="1:16" x14ac:dyDescent="0.3">
      <c r="A12519" s="2">
        <v>44980</v>
      </c>
      <c r="B12519" s="3" t="s">
        <v>18780</v>
      </c>
      <c r="C12519" s="4" t="s">
        <v>18781</v>
      </c>
      <c r="D12519" s="27">
        <v>19472.57</v>
      </c>
      <c r="E12519" s="27">
        <v>2735.87</v>
      </c>
      <c r="F12519" s="27">
        <v>1754.22</v>
      </c>
      <c r="G12519" s="26">
        <f>(E12519-F12519)/E12519</f>
        <v>0.35880725326861285</v>
      </c>
      <c r="H12519" s="27">
        <f>E12519-F12519</f>
        <v>981.64999999999986</v>
      </c>
      <c r="I12519" s="35">
        <f>E12519/D12519</f>
        <v>0.14049866042335449</v>
      </c>
      <c r="J12519" s="3">
        <v>190.16</v>
      </c>
      <c r="K12519" s="26">
        <v>0.30199999999999999</v>
      </c>
      <c r="L12519" s="4" t="b">
        <v>1</v>
      </c>
      <c r="M12519" s="4" t="s">
        <v>57</v>
      </c>
      <c r="N12519" s="35">
        <f>'Landed Freight Margin Tool'!$D$4</f>
        <v>0.58708499999999997</v>
      </c>
      <c r="O12519" s="30">
        <f>(MAX($F12519,MIN(0.18*$D12519,$F12519*(1+$N12519))))</f>
        <v>2784.0962487000002</v>
      </c>
      <c r="P12519" s="35">
        <f>O12519/D12519</f>
        <v>0.14297528516780272</v>
      </c>
    </row>
    <row r="12520" spans="1:16" x14ac:dyDescent="0.3">
      <c r="A12520" s="2">
        <v>45021</v>
      </c>
      <c r="B12520" s="3" t="s">
        <v>13718</v>
      </c>
      <c r="C12520" s="4" t="s">
        <v>13719</v>
      </c>
      <c r="D12520" s="27">
        <v>11475.48</v>
      </c>
      <c r="E12520" s="27">
        <v>1612.5</v>
      </c>
      <c r="F12520" s="27">
        <v>899.63</v>
      </c>
      <c r="G12520" s="26">
        <f>(E12520-F12520)/E12520</f>
        <v>0.44208992248062018</v>
      </c>
      <c r="H12520" s="27">
        <f>E12520-F12520</f>
        <v>712.87</v>
      </c>
      <c r="I12520" s="35">
        <f>E12520/D12520</f>
        <v>0.14051699798178377</v>
      </c>
      <c r="J12520" s="3">
        <v>0</v>
      </c>
      <c r="K12520" s="26">
        <v>0</v>
      </c>
      <c r="L12520" s="4" t="b">
        <v>0</v>
      </c>
      <c r="M12520" s="4" t="s">
        <v>57</v>
      </c>
      <c r="N12520" s="35">
        <f>'Landed Freight Margin Tool'!$D$4</f>
        <v>0.58708499999999997</v>
      </c>
      <c r="O12520" s="30">
        <f>(MAX($F12520,MIN(0.18*$D12520,$F12520*(1+$N12520))))</f>
        <v>1427.7892785500001</v>
      </c>
      <c r="P12520" s="35">
        <f>O12520/D12520</f>
        <v>0.12442087638599868</v>
      </c>
    </row>
    <row r="12521" spans="1:16" x14ac:dyDescent="0.3">
      <c r="A12521" s="2">
        <v>45146</v>
      </c>
      <c r="B12521" s="3" t="s">
        <v>24383</v>
      </c>
      <c r="C12521" s="4" t="s">
        <v>24384</v>
      </c>
      <c r="D12521" s="27">
        <v>4657.72</v>
      </c>
      <c r="E12521" s="27">
        <v>654.84</v>
      </c>
      <c r="F12521" s="27">
        <v>437.28</v>
      </c>
      <c r="G12521" s="26">
        <f>(E12521-F12521)/E12521</f>
        <v>0.33223382811068358</v>
      </c>
      <c r="H12521" s="27">
        <f>E12521-F12521</f>
        <v>217.56000000000006</v>
      </c>
      <c r="I12521" s="35">
        <f>E12521/D12521</f>
        <v>0.14059239284456773</v>
      </c>
      <c r="J12521" s="3">
        <v>6615.68</v>
      </c>
      <c r="K12521" s="26">
        <v>0.22</v>
      </c>
      <c r="L12521" s="4" t="b">
        <v>1</v>
      </c>
      <c r="M12521" s="4" t="s">
        <v>57</v>
      </c>
      <c r="N12521" s="35">
        <f>'Landed Freight Margin Tool'!$D$4</f>
        <v>0.58708499999999997</v>
      </c>
      <c r="O12521" s="30">
        <f>(MAX($F12521,MIN(0.18*$D12521,$F12521*(1+$N12521))))</f>
        <v>694.00052879999998</v>
      </c>
      <c r="P12521" s="35">
        <f>O12521/D12521</f>
        <v>0.14900005341669315</v>
      </c>
    </row>
    <row r="12522" spans="1:16" x14ac:dyDescent="0.3">
      <c r="A12522" s="2">
        <v>44985</v>
      </c>
      <c r="B12522" s="3" t="s">
        <v>16540</v>
      </c>
      <c r="C12522" s="4" t="s">
        <v>16541</v>
      </c>
      <c r="D12522" s="27">
        <v>15023.84</v>
      </c>
      <c r="E12522" s="27">
        <v>2113.98</v>
      </c>
      <c r="F12522" s="27">
        <v>1491.61</v>
      </c>
      <c r="G12522" s="26">
        <f>(E12522-F12522)/E12522</f>
        <v>0.29440675881512601</v>
      </c>
      <c r="H12522" s="27">
        <f>E12522-F12522</f>
        <v>622.37000000000012</v>
      </c>
      <c r="I12522" s="35">
        <f>E12522/D12522</f>
        <v>0.14070836750125135</v>
      </c>
      <c r="J12522" s="3">
        <v>1428</v>
      </c>
      <c r="K12522" s="26">
        <v>0.23699999999999999</v>
      </c>
      <c r="L12522" s="4" t="b">
        <v>1</v>
      </c>
      <c r="M12522" s="4" t="s">
        <v>57</v>
      </c>
      <c r="N12522" s="35">
        <f>'Landed Freight Margin Tool'!$D$4</f>
        <v>0.58708499999999997</v>
      </c>
      <c r="O12522" s="30">
        <f>(MAX($F12522,MIN(0.18*$D12522,$F12522*(1+$N12522))))</f>
        <v>2367.3118568499999</v>
      </c>
      <c r="P12522" s="35">
        <f>O12522/D12522</f>
        <v>0.1575703586333454</v>
      </c>
    </row>
    <row r="12523" spans="1:16" x14ac:dyDescent="0.3">
      <c r="A12523" s="2">
        <v>45121</v>
      </c>
      <c r="B12523" s="3" t="s">
        <v>21226</v>
      </c>
      <c r="C12523" s="4" t="s">
        <v>21227</v>
      </c>
      <c r="D12523" s="27">
        <v>2782.35</v>
      </c>
      <c r="E12523" s="27">
        <v>391.51</v>
      </c>
      <c r="F12523" s="27">
        <v>273.92</v>
      </c>
      <c r="G12523" s="26">
        <f>(E12523-F12523)/E12523</f>
        <v>0.30034992720492448</v>
      </c>
      <c r="H12523" s="27">
        <f>E12523-F12523</f>
        <v>117.58999999999997</v>
      </c>
      <c r="I12523" s="35">
        <f>E12523/D12523</f>
        <v>0.14071198806764065</v>
      </c>
      <c r="J12523" s="3">
        <v>8725.64</v>
      </c>
      <c r="K12523" s="26">
        <v>0.23400000000000001</v>
      </c>
      <c r="L12523" s="4" t="b">
        <v>1</v>
      </c>
      <c r="M12523" s="4" t="s">
        <v>57</v>
      </c>
      <c r="N12523" s="35">
        <f>'Landed Freight Margin Tool'!$D$4</f>
        <v>0.58708499999999997</v>
      </c>
      <c r="O12523" s="30">
        <f>(MAX($F12523,MIN(0.18*$D12523,$F12523*(1+$N12523))))</f>
        <v>434.73432320000006</v>
      </c>
      <c r="P12523" s="35">
        <f>O12523/D12523</f>
        <v>0.15624717350441178</v>
      </c>
    </row>
    <row r="12524" spans="1:16" x14ac:dyDescent="0.3">
      <c r="A12524" s="2">
        <v>45015</v>
      </c>
      <c r="B12524" s="3" t="s">
        <v>9165</v>
      </c>
      <c r="C12524" s="4" t="s">
        <v>9166</v>
      </c>
      <c r="D12524" s="27">
        <v>22839.42</v>
      </c>
      <c r="E12524" s="27">
        <v>3214.39</v>
      </c>
      <c r="F12524" s="27">
        <v>1942.46</v>
      </c>
      <c r="G12524" s="26">
        <f>(E12524-F12524)/E12524</f>
        <v>0.39569871733050438</v>
      </c>
      <c r="H12524" s="27">
        <f>E12524-F12524</f>
        <v>1271.9299999999998</v>
      </c>
      <c r="I12524" s="35">
        <f>E12524/D12524</f>
        <v>0.14073868776002194</v>
      </c>
      <c r="J12524" s="3">
        <v>26930.33</v>
      </c>
      <c r="K12524" s="26">
        <v>3.5000000000000003E-2</v>
      </c>
      <c r="L12524" s="4" t="b">
        <v>0</v>
      </c>
      <c r="M12524" s="4" t="s">
        <v>57</v>
      </c>
      <c r="N12524" s="35">
        <f>'Landed Freight Margin Tool'!$D$4</f>
        <v>0.58708499999999997</v>
      </c>
      <c r="O12524" s="30">
        <f>(MAX($F12524,MIN(0.18*$D12524,$F12524*(1+$N12524))))</f>
        <v>3082.8491291</v>
      </c>
      <c r="P12524" s="35">
        <f>O12524/D12524</f>
        <v>0.13497930897982524</v>
      </c>
    </row>
    <row r="12525" spans="1:16" x14ac:dyDescent="0.3">
      <c r="A12525" s="2">
        <v>45090</v>
      </c>
      <c r="B12525" s="3" t="s">
        <v>23376</v>
      </c>
      <c r="C12525" s="4" t="s">
        <v>23377</v>
      </c>
      <c r="D12525" s="27">
        <v>14786.21</v>
      </c>
      <c r="E12525" s="27">
        <v>2081.44</v>
      </c>
      <c r="F12525" s="27">
        <v>1124.82</v>
      </c>
      <c r="G12525" s="26">
        <f>(E12525-F12525)/E12525</f>
        <v>0.45959528019063728</v>
      </c>
      <c r="H12525" s="27">
        <f>E12525-F12525</f>
        <v>956.62000000000012</v>
      </c>
      <c r="I12525" s="35">
        <f>E12525/D12525</f>
        <v>0.14076900030501394</v>
      </c>
      <c r="J12525" s="3">
        <v>890.52</v>
      </c>
      <c r="K12525" s="26">
        <v>0.22</v>
      </c>
      <c r="L12525" s="4" t="b">
        <v>1</v>
      </c>
      <c r="M12525" s="4" t="s">
        <v>57</v>
      </c>
      <c r="N12525" s="35">
        <f>'Landed Freight Margin Tool'!$D$4</f>
        <v>0.58708499999999997</v>
      </c>
      <c r="O12525" s="30">
        <f>(MAX($F12525,MIN(0.18*$D12525,$F12525*(1+$N12525))))</f>
        <v>1785.1849497000001</v>
      </c>
      <c r="P12525" s="35">
        <f>O12525/D12525</f>
        <v>0.12073309858983473</v>
      </c>
    </row>
    <row r="12526" spans="1:16" x14ac:dyDescent="0.3">
      <c r="A12526" s="2">
        <v>45044</v>
      </c>
      <c r="B12526" s="3" t="s">
        <v>626</v>
      </c>
      <c r="C12526" s="4" t="s">
        <v>627</v>
      </c>
      <c r="D12526" s="27">
        <v>7383.23</v>
      </c>
      <c r="E12526" s="27">
        <v>1041.1500000000001</v>
      </c>
      <c r="F12526" s="27">
        <v>683.12</v>
      </c>
      <c r="G12526" s="26">
        <f>(E12526-F12526)/E12526</f>
        <v>0.34387936416462572</v>
      </c>
      <c r="H12526" s="27">
        <f>E12526-F12526</f>
        <v>358.03000000000009</v>
      </c>
      <c r="I12526" s="35">
        <f>E12526/D12526</f>
        <v>0.14101551759866618</v>
      </c>
      <c r="J12526" s="3">
        <v>233.03</v>
      </c>
      <c r="K12526" s="26">
        <v>0.16700000000000001</v>
      </c>
      <c r="L12526" s="4" t="b">
        <v>0</v>
      </c>
      <c r="M12526" s="4" t="s">
        <v>57</v>
      </c>
      <c r="N12526" s="35">
        <f>'Landed Freight Margin Tool'!$D$4</f>
        <v>0.58708499999999997</v>
      </c>
      <c r="O12526" s="30">
        <f>(MAX($F12526,MIN(0.18*$D12526,$F12526*(1+$N12526))))</f>
        <v>1084.1695052</v>
      </c>
      <c r="P12526" s="35">
        <f>O12526/D12526</f>
        <v>0.14684216869852357</v>
      </c>
    </row>
    <row r="12527" spans="1:16" x14ac:dyDescent="0.3">
      <c r="A12527" s="2">
        <v>45125</v>
      </c>
      <c r="B12527" s="3" t="s">
        <v>3181</v>
      </c>
      <c r="C12527" s="4" t="s">
        <v>3182</v>
      </c>
      <c r="D12527" s="27">
        <v>8190.59</v>
      </c>
      <c r="E12527" s="27">
        <v>1155.81</v>
      </c>
      <c r="F12527" s="27">
        <v>471.3</v>
      </c>
      <c r="G12527" s="26">
        <f>(E12527-F12527)/E12527</f>
        <v>0.59223401770187145</v>
      </c>
      <c r="H12527" s="27">
        <f>E12527-F12527</f>
        <v>684.51</v>
      </c>
      <c r="I12527" s="35">
        <f>E12527/D12527</f>
        <v>0.14111437637581664</v>
      </c>
      <c r="J12527" s="3">
        <v>2684.57</v>
      </c>
      <c r="K12527" s="26">
        <v>0.189</v>
      </c>
      <c r="L12527" s="4" t="b">
        <v>1</v>
      </c>
      <c r="M12527" s="4" t="s">
        <v>57</v>
      </c>
      <c r="N12527" s="35">
        <f>'Landed Freight Margin Tool'!$D$4</f>
        <v>0.58708499999999997</v>
      </c>
      <c r="O12527" s="30">
        <f>(MAX($F12527,MIN(0.18*$D12527,$F12527*(1+$N12527))))</f>
        <v>747.99316050000004</v>
      </c>
      <c r="P12527" s="35">
        <f>O12527/D12527</f>
        <v>9.1323477368541225E-2</v>
      </c>
    </row>
    <row r="12528" spans="1:16" x14ac:dyDescent="0.3">
      <c r="A12528" s="2">
        <v>45097</v>
      </c>
      <c r="B12528" s="3" t="s">
        <v>24824</v>
      </c>
      <c r="C12528" s="4" t="s">
        <v>24825</v>
      </c>
      <c r="D12528" s="27">
        <v>3148.73</v>
      </c>
      <c r="E12528" s="27">
        <v>444.59</v>
      </c>
      <c r="F12528" s="27">
        <v>372.1</v>
      </c>
      <c r="G12528" s="26">
        <f>(E12528-F12528)/E12528</f>
        <v>0.16304910141928508</v>
      </c>
      <c r="H12528" s="27">
        <f>E12528-F12528</f>
        <v>72.489999999999952</v>
      </c>
      <c r="I12528" s="35">
        <f>E12528/D12528</f>
        <v>0.14119660942665771</v>
      </c>
      <c r="J12528" s="3">
        <v>144.32</v>
      </c>
      <c r="K12528" s="26">
        <v>0.22</v>
      </c>
      <c r="L12528" s="4" t="b">
        <v>1</v>
      </c>
      <c r="M12528" s="4" t="s">
        <v>57</v>
      </c>
      <c r="N12528" s="35">
        <f>'Landed Freight Margin Tool'!$D$4</f>
        <v>0.58708499999999997</v>
      </c>
      <c r="O12528" s="30">
        <f>(MAX($F12528,MIN(0.18*$D12528,$F12528*(1+$N12528))))</f>
        <v>566.77139999999997</v>
      </c>
      <c r="P12528" s="35">
        <f>O12528/D12528</f>
        <v>0.18</v>
      </c>
    </row>
    <row r="12529" spans="1:16" x14ac:dyDescent="0.3">
      <c r="A12529" s="2">
        <v>44980</v>
      </c>
      <c r="B12529" s="3" t="s">
        <v>16311</v>
      </c>
      <c r="C12529" s="4" t="s">
        <v>16312</v>
      </c>
      <c r="D12529" s="27">
        <v>22018.61</v>
      </c>
      <c r="E12529" s="27">
        <v>3112.47</v>
      </c>
      <c r="F12529" s="27">
        <v>2230.3200000000002</v>
      </c>
      <c r="G12529" s="26">
        <f>(E12529-F12529)/E12529</f>
        <v>0.28342441854861244</v>
      </c>
      <c r="H12529" s="27">
        <f>E12529-F12529</f>
        <v>882.14999999999964</v>
      </c>
      <c r="I12529" s="35">
        <f>E12529/D12529</f>
        <v>0.14135633448251272</v>
      </c>
      <c r="J12529" s="3">
        <v>1320.2</v>
      </c>
      <c r="K12529" s="26">
        <v>0.22</v>
      </c>
      <c r="L12529" s="4" t="b">
        <v>1</v>
      </c>
      <c r="M12529" s="4" t="s">
        <v>57</v>
      </c>
      <c r="N12529" s="35">
        <f>'Landed Freight Margin Tool'!$D$4</f>
        <v>0.58708499999999997</v>
      </c>
      <c r="O12529" s="30">
        <f>(MAX($F12529,MIN(0.18*$D12529,$F12529*(1+$N12529))))</f>
        <v>3539.7074172000002</v>
      </c>
      <c r="P12529" s="35">
        <f>O12529/D12529</f>
        <v>0.16075980351166583</v>
      </c>
    </row>
    <row r="12530" spans="1:16" x14ac:dyDescent="0.3">
      <c r="A12530" s="2">
        <v>44991</v>
      </c>
      <c r="B12530" s="3" t="s">
        <v>17648</v>
      </c>
      <c r="C12530" s="4" t="s">
        <v>17649</v>
      </c>
      <c r="D12530" s="27">
        <v>5432.92</v>
      </c>
      <c r="E12530" s="27">
        <v>768.29</v>
      </c>
      <c r="F12530" s="27">
        <v>557.84</v>
      </c>
      <c r="G12530" s="26">
        <f>(E12530-F12530)/E12530</f>
        <v>0.27392000416509382</v>
      </c>
      <c r="H12530" s="27">
        <f>E12530-F12530</f>
        <v>210.44999999999993</v>
      </c>
      <c r="I12530" s="35">
        <f>E12530/D12530</f>
        <v>0.14141382534622265</v>
      </c>
      <c r="J12530" s="3">
        <v>4000.48</v>
      </c>
      <c r="K12530" s="26">
        <v>0.13600000000000001</v>
      </c>
      <c r="L12530" s="4" t="b">
        <v>0</v>
      </c>
      <c r="M12530" s="4" t="s">
        <v>57</v>
      </c>
      <c r="N12530" s="35">
        <f>'Landed Freight Margin Tool'!$D$4</f>
        <v>0.58708499999999997</v>
      </c>
      <c r="O12530" s="30">
        <f>(MAX($F12530,MIN(0.18*$D12530,$F12530*(1+$N12530))))</f>
        <v>885.33949640000014</v>
      </c>
      <c r="P12530" s="35">
        <f>O12530/D12530</f>
        <v>0.16295831641180067</v>
      </c>
    </row>
    <row r="12531" spans="1:16" x14ac:dyDescent="0.3">
      <c r="A12531" s="2">
        <v>44959</v>
      </c>
      <c r="B12531" s="3" t="s">
        <v>18604</v>
      </c>
      <c r="C12531" s="4" t="s">
        <v>18605</v>
      </c>
      <c r="D12531" s="27">
        <v>1556.09</v>
      </c>
      <c r="E12531" s="27">
        <v>220.36</v>
      </c>
      <c r="F12531" s="27">
        <v>152.41999999999999</v>
      </c>
      <c r="G12531" s="26">
        <f>(E12531-F12531)/E12531</f>
        <v>0.30831366854238529</v>
      </c>
      <c r="H12531" s="27">
        <f>E12531-F12531</f>
        <v>67.940000000000026</v>
      </c>
      <c r="I12531" s="35">
        <f>E12531/D12531</f>
        <v>0.14161134638741976</v>
      </c>
      <c r="J12531" s="3">
        <v>906.31</v>
      </c>
      <c r="K12531" s="26">
        <v>0.193</v>
      </c>
      <c r="L12531" s="4" t="b">
        <v>1</v>
      </c>
      <c r="M12531" s="4" t="s">
        <v>57</v>
      </c>
      <c r="N12531" s="35">
        <f>'Landed Freight Margin Tool'!$D$4</f>
        <v>0.58708499999999997</v>
      </c>
      <c r="O12531" s="30">
        <f>(MAX($F12531,MIN(0.18*$D12531,$F12531*(1+$N12531))))</f>
        <v>241.90349569999998</v>
      </c>
      <c r="P12531" s="35">
        <f>O12531/D12531</f>
        <v>0.15545597985977674</v>
      </c>
    </row>
    <row r="12532" spans="1:16" x14ac:dyDescent="0.3">
      <c r="A12532" s="2">
        <v>45119</v>
      </c>
      <c r="B12532" s="3" t="s">
        <v>23943</v>
      </c>
      <c r="C12532" s="4" t="s">
        <v>23944</v>
      </c>
      <c r="D12532" s="27">
        <v>17087.34</v>
      </c>
      <c r="E12532" s="27">
        <v>2420.2199999999998</v>
      </c>
      <c r="F12532" s="27">
        <v>1591.63</v>
      </c>
      <c r="G12532" s="26">
        <f>(E12532-F12532)/E12532</f>
        <v>0.34236143821636039</v>
      </c>
      <c r="H12532" s="27">
        <f>E12532-F12532</f>
        <v>828.58999999999969</v>
      </c>
      <c r="I12532" s="35">
        <f>E12532/D12532</f>
        <v>0.14163819529546434</v>
      </c>
      <c r="J12532" s="3">
        <v>480.73</v>
      </c>
      <c r="K12532" s="26">
        <v>0.107</v>
      </c>
      <c r="L12532" s="4" t="b">
        <v>0</v>
      </c>
      <c r="M12532" s="4" t="s">
        <v>57</v>
      </c>
      <c r="N12532" s="35">
        <f>'Landed Freight Margin Tool'!$D$4</f>
        <v>0.58708499999999997</v>
      </c>
      <c r="O12532" s="30">
        <f>(MAX($F12532,MIN(0.18*$D12532,$F12532*(1+$N12532))))</f>
        <v>2526.0520985500002</v>
      </c>
      <c r="P12532" s="35">
        <f>O12532/D12532</f>
        <v>0.14783179234158156</v>
      </c>
    </row>
    <row r="12533" spans="1:16" x14ac:dyDescent="0.3">
      <c r="A12533" s="2">
        <v>45033</v>
      </c>
      <c r="B12533" s="3" t="s">
        <v>16406</v>
      </c>
      <c r="C12533" s="4" t="s">
        <v>16407</v>
      </c>
      <c r="D12533" s="27">
        <v>2928.5</v>
      </c>
      <c r="E12533" s="27">
        <v>414.88</v>
      </c>
      <c r="F12533" s="27">
        <v>284.61</v>
      </c>
      <c r="G12533" s="26">
        <f>(E12533-F12533)/E12533</f>
        <v>0.31399440802159656</v>
      </c>
      <c r="H12533" s="27">
        <f>E12533-F12533</f>
        <v>130.26999999999998</v>
      </c>
      <c r="I12533" s="35">
        <f>E12533/D12533</f>
        <v>0.1416697968243128</v>
      </c>
      <c r="J12533" s="3">
        <v>4436.2</v>
      </c>
      <c r="K12533" s="26">
        <v>0.22</v>
      </c>
      <c r="L12533" s="4" t="b">
        <v>1</v>
      </c>
      <c r="M12533" s="4" t="s">
        <v>57</v>
      </c>
      <c r="N12533" s="35">
        <f>'Landed Freight Margin Tool'!$D$4</f>
        <v>0.58708499999999997</v>
      </c>
      <c r="O12533" s="30">
        <f>(MAX($F12533,MIN(0.18*$D12533,$F12533*(1+$N12533))))</f>
        <v>451.70026185000006</v>
      </c>
      <c r="P12533" s="35">
        <f>O12533/D12533</f>
        <v>0.15424287582380061</v>
      </c>
    </row>
    <row r="12534" spans="1:16" x14ac:dyDescent="0.3">
      <c r="A12534" s="2">
        <v>45142</v>
      </c>
      <c r="B12534" s="3" t="s">
        <v>10460</v>
      </c>
      <c r="C12534" s="4" t="s">
        <v>10461</v>
      </c>
      <c r="D12534" s="27">
        <v>5625.27</v>
      </c>
      <c r="E12534" s="27">
        <v>798.7</v>
      </c>
      <c r="F12534" s="27">
        <v>494.75</v>
      </c>
      <c r="G12534" s="26">
        <f>(E12534-F12534)/E12534</f>
        <v>0.38055590334293232</v>
      </c>
      <c r="H12534" s="27">
        <f>E12534-F12534</f>
        <v>303.95000000000005</v>
      </c>
      <c r="I12534" s="35">
        <f>E12534/D12534</f>
        <v>0.1419842958649096</v>
      </c>
      <c r="J12534" s="3">
        <v>1735.97</v>
      </c>
      <c r="K12534" s="26">
        <v>0.16800000000000001</v>
      </c>
      <c r="L12534" s="4" t="b">
        <v>0</v>
      </c>
      <c r="M12534" s="4" t="s">
        <v>57</v>
      </c>
      <c r="N12534" s="35">
        <f>'Landed Freight Margin Tool'!$D$4</f>
        <v>0.58708499999999997</v>
      </c>
      <c r="O12534" s="30">
        <f>(MAX($F12534,MIN(0.18*$D12534,$F12534*(1+$N12534))))</f>
        <v>785.21030375000009</v>
      </c>
      <c r="P12534" s="35">
        <f>O12534/D12534</f>
        <v>0.13958624274923692</v>
      </c>
    </row>
    <row r="12535" spans="1:16" x14ac:dyDescent="0.3">
      <c r="A12535" s="2">
        <v>45134</v>
      </c>
      <c r="B12535" s="3" t="s">
        <v>16910</v>
      </c>
      <c r="C12535" s="4" t="s">
        <v>16911</v>
      </c>
      <c r="D12535" s="27">
        <v>20775.73</v>
      </c>
      <c r="E12535" s="27">
        <v>2952.21</v>
      </c>
      <c r="F12535" s="27">
        <v>2210.21</v>
      </c>
      <c r="G12535" s="26">
        <f>(E12535-F12535)/E12535</f>
        <v>0.25133713387597767</v>
      </c>
      <c r="H12535" s="27">
        <f>E12535-F12535</f>
        <v>742</v>
      </c>
      <c r="I12535" s="35">
        <f>E12535/D12535</f>
        <v>0.14209897799018376</v>
      </c>
      <c r="J12535" s="3">
        <v>7619.04</v>
      </c>
      <c r="K12535" s="26">
        <v>0.13600000000000001</v>
      </c>
      <c r="L12535" s="4" t="b">
        <v>0</v>
      </c>
      <c r="M12535" s="4" t="s">
        <v>57</v>
      </c>
      <c r="N12535" s="35">
        <f>'Landed Freight Margin Tool'!$D$4</f>
        <v>0.58708499999999997</v>
      </c>
      <c r="O12535" s="30">
        <f>(MAX($F12535,MIN(0.18*$D12535,$F12535*(1+$N12535))))</f>
        <v>3507.7911378500003</v>
      </c>
      <c r="P12535" s="35">
        <f>O12535/D12535</f>
        <v>0.16884081271031151</v>
      </c>
    </row>
    <row r="12536" spans="1:16" x14ac:dyDescent="0.3">
      <c r="A12536" s="2">
        <v>45120</v>
      </c>
      <c r="B12536" s="3" t="s">
        <v>3285</v>
      </c>
      <c r="C12536" s="4" t="s">
        <v>3286</v>
      </c>
      <c r="D12536" s="27">
        <v>20253.39</v>
      </c>
      <c r="E12536" s="27">
        <v>2880.01</v>
      </c>
      <c r="F12536" s="27">
        <v>2267.79</v>
      </c>
      <c r="G12536" s="26">
        <f>(E12536-F12536)/E12536</f>
        <v>0.21257565077899043</v>
      </c>
      <c r="H12536" s="27">
        <f>E12536-F12536</f>
        <v>612.22000000000025</v>
      </c>
      <c r="I12536" s="35">
        <f>E12536/D12536</f>
        <v>0.14219891089837308</v>
      </c>
      <c r="J12536" s="3">
        <v>3788.4</v>
      </c>
      <c r="K12536" s="26">
        <v>0.22</v>
      </c>
      <c r="L12536" s="4" t="b">
        <v>1</v>
      </c>
      <c r="M12536" s="4" t="s">
        <v>57</v>
      </c>
      <c r="N12536" s="35">
        <f>'Landed Freight Margin Tool'!$D$4</f>
        <v>0.58708499999999997</v>
      </c>
      <c r="O12536" s="30">
        <f>(MAX($F12536,MIN(0.18*$D12536,$F12536*(1+$N12536))))</f>
        <v>3599.1754921500001</v>
      </c>
      <c r="P12536" s="35">
        <f>O12536/D12536</f>
        <v>0.17770731182039157</v>
      </c>
    </row>
    <row r="12537" spans="1:16" x14ac:dyDescent="0.3">
      <c r="A12537" s="2">
        <v>45268</v>
      </c>
      <c r="B12537" s="3" t="s">
        <v>19384</v>
      </c>
      <c r="C12537" s="4" t="s">
        <v>19385</v>
      </c>
      <c r="D12537" s="27">
        <v>10121.48</v>
      </c>
      <c r="E12537" s="27">
        <v>1439.78</v>
      </c>
      <c r="F12537" s="27">
        <v>1246.22</v>
      </c>
      <c r="G12537" s="26">
        <f>(E12537-F12537)/E12537</f>
        <v>0.13443720568420173</v>
      </c>
      <c r="H12537" s="27">
        <f>E12537-F12537</f>
        <v>193.55999999999995</v>
      </c>
      <c r="I12537" s="35">
        <f>E12537/D12537</f>
        <v>0.14224994763611645</v>
      </c>
      <c r="J12537" s="3">
        <v>14.94</v>
      </c>
      <c r="K12537" s="26">
        <v>0.84099999999999997</v>
      </c>
      <c r="L12537" s="4" t="b">
        <v>1</v>
      </c>
      <c r="M12537" s="4" t="s">
        <v>57</v>
      </c>
      <c r="N12537" s="35">
        <f>'Landed Freight Margin Tool'!$D$4</f>
        <v>0.58708499999999997</v>
      </c>
      <c r="O12537" s="30">
        <f>(MAX($F12537,MIN(0.18*$D12537,$F12537*(1+$N12537))))</f>
        <v>1821.8663999999999</v>
      </c>
      <c r="P12537" s="35">
        <f>O12537/D12537</f>
        <v>0.18</v>
      </c>
    </row>
    <row r="12538" spans="1:16" x14ac:dyDescent="0.3">
      <c r="A12538" s="2">
        <v>45281</v>
      </c>
      <c r="B12538" s="3" t="s">
        <v>10959</v>
      </c>
      <c r="C12538" s="4" t="s">
        <v>10960</v>
      </c>
      <c r="D12538" s="27">
        <v>14596.94</v>
      </c>
      <c r="E12538" s="27">
        <v>2076.6799999999998</v>
      </c>
      <c r="F12538" s="27">
        <v>1097.49</v>
      </c>
      <c r="G12538" s="26">
        <f>(E12538-F12538)/E12538</f>
        <v>0.4715170368087524</v>
      </c>
      <c r="H12538" s="27">
        <f>E12538-F12538</f>
        <v>979.18999999999983</v>
      </c>
      <c r="I12538" s="35">
        <f>E12538/D12538</f>
        <v>0.14226817401455372</v>
      </c>
      <c r="J12538" s="3">
        <v>29920.45</v>
      </c>
      <c r="K12538" s="26">
        <v>6.3E-2</v>
      </c>
      <c r="L12538" s="4" t="b">
        <v>0</v>
      </c>
      <c r="M12538" s="4" t="s">
        <v>57</v>
      </c>
      <c r="N12538" s="35">
        <f>'Landed Freight Margin Tool'!$D$4</f>
        <v>0.58708499999999997</v>
      </c>
      <c r="O12538" s="30">
        <f>(MAX($F12538,MIN(0.18*$D12538,$F12538*(1+$N12538))))</f>
        <v>1741.8099166500001</v>
      </c>
      <c r="P12538" s="35">
        <f>O12538/D12538</f>
        <v>0.11932705872943233</v>
      </c>
    </row>
    <row r="12539" spans="1:16" x14ac:dyDescent="0.3">
      <c r="A12539" s="2">
        <v>45105</v>
      </c>
      <c r="B12539" s="3" t="s">
        <v>228</v>
      </c>
      <c r="C12539" s="4" t="s">
        <v>229</v>
      </c>
      <c r="D12539" s="27">
        <v>7590.19</v>
      </c>
      <c r="E12539" s="27">
        <v>1080.1300000000001</v>
      </c>
      <c r="F12539" s="27">
        <v>702.47</v>
      </c>
      <c r="G12539" s="26">
        <f>(E12539-F12539)/E12539</f>
        <v>0.3496430985159194</v>
      </c>
      <c r="H12539" s="27">
        <f>E12539-F12539</f>
        <v>377.66000000000008</v>
      </c>
      <c r="I12539" s="35">
        <f>E12539/D12539</f>
        <v>0.14230605557963638</v>
      </c>
      <c r="J12539" s="3">
        <v>0</v>
      </c>
      <c r="K12539" s="26">
        <v>0</v>
      </c>
      <c r="L12539" s="4" t="b">
        <v>0</v>
      </c>
      <c r="M12539" s="4" t="s">
        <v>57</v>
      </c>
      <c r="N12539" s="35">
        <f>'Landed Freight Margin Tool'!$D$4</f>
        <v>0.58708499999999997</v>
      </c>
      <c r="O12539" s="30">
        <f>(MAX($F12539,MIN(0.18*$D12539,$F12539*(1+$N12539))))</f>
        <v>1114.8795999500001</v>
      </c>
      <c r="P12539" s="35">
        <f>O12539/D12539</f>
        <v>0.14688428088756672</v>
      </c>
    </row>
    <row r="12540" spans="1:16" x14ac:dyDescent="0.3">
      <c r="A12540" s="2">
        <v>45029</v>
      </c>
      <c r="B12540" s="3" t="s">
        <v>22896</v>
      </c>
      <c r="C12540" s="4" t="s">
        <v>22897</v>
      </c>
      <c r="D12540" s="27">
        <v>17057.72</v>
      </c>
      <c r="E12540" s="27">
        <v>2428.6799999999998</v>
      </c>
      <c r="F12540" s="27">
        <v>1296.44</v>
      </c>
      <c r="G12540" s="26">
        <f>(E12540-F12540)/E12540</f>
        <v>0.46619562890129612</v>
      </c>
      <c r="H12540" s="27">
        <f>E12540-F12540</f>
        <v>1132.2399999999998</v>
      </c>
      <c r="I12540" s="35">
        <f>E12540/D12540</f>
        <v>0.142380107071754</v>
      </c>
      <c r="J12540" s="3">
        <v>951.2</v>
      </c>
      <c r="K12540" s="26">
        <v>0.22</v>
      </c>
      <c r="L12540" s="4" t="b">
        <v>1</v>
      </c>
      <c r="M12540" s="4" t="s">
        <v>57</v>
      </c>
      <c r="N12540" s="35">
        <f>'Landed Freight Margin Tool'!$D$4</f>
        <v>0.58708499999999997</v>
      </c>
      <c r="O12540" s="30">
        <f>(MAX($F12540,MIN(0.18*$D12540,$F12540*(1+$N12540))))</f>
        <v>2057.5604774000003</v>
      </c>
      <c r="P12540" s="35">
        <f>O12540/D12540</f>
        <v>0.12062341727968334</v>
      </c>
    </row>
    <row r="12541" spans="1:16" x14ac:dyDescent="0.3">
      <c r="A12541" s="2">
        <v>45077</v>
      </c>
      <c r="B12541" s="3" t="s">
        <v>13640</v>
      </c>
      <c r="C12541" s="4" t="s">
        <v>13641</v>
      </c>
      <c r="D12541" s="27">
        <v>12736.91</v>
      </c>
      <c r="E12541" s="27">
        <v>1813.96</v>
      </c>
      <c r="F12541" s="27">
        <v>1482.33</v>
      </c>
      <c r="G12541" s="26">
        <f>(E12541-F12541)/E12541</f>
        <v>0.18282101038611662</v>
      </c>
      <c r="H12541" s="27">
        <f>E12541-F12541</f>
        <v>331.63000000000011</v>
      </c>
      <c r="I12541" s="35">
        <f>E12541/D12541</f>
        <v>0.14241758793930395</v>
      </c>
      <c r="J12541" s="3">
        <v>9138.9</v>
      </c>
      <c r="K12541" s="26">
        <v>0.22</v>
      </c>
      <c r="L12541" s="4" t="b">
        <v>1</v>
      </c>
      <c r="M12541" s="4" t="s">
        <v>57</v>
      </c>
      <c r="N12541" s="35">
        <f>'Landed Freight Margin Tool'!$D$4</f>
        <v>0.58708499999999997</v>
      </c>
      <c r="O12541" s="30">
        <f>(MAX($F12541,MIN(0.18*$D12541,$F12541*(1+$N12541))))</f>
        <v>2292.6437999999998</v>
      </c>
      <c r="P12541" s="35">
        <f>O12541/D12541</f>
        <v>0.18</v>
      </c>
    </row>
    <row r="12542" spans="1:16" x14ac:dyDescent="0.3">
      <c r="A12542" s="2">
        <v>45009</v>
      </c>
      <c r="B12542" s="3" t="s">
        <v>14295</v>
      </c>
      <c r="C12542" s="4" t="s">
        <v>14296</v>
      </c>
      <c r="D12542" s="27">
        <v>20486.54</v>
      </c>
      <c r="E12542" s="27">
        <v>2918.67</v>
      </c>
      <c r="F12542" s="27">
        <v>1841.4</v>
      </c>
      <c r="G12542" s="26">
        <f>(E12542-F12542)/E12542</f>
        <v>0.36909619792576753</v>
      </c>
      <c r="H12542" s="27">
        <f>E12542-F12542</f>
        <v>1077.27</v>
      </c>
      <c r="I12542" s="35">
        <f>E12542/D12542</f>
        <v>0.14246768854086633</v>
      </c>
      <c r="J12542" s="3">
        <v>0</v>
      </c>
      <c r="K12542" s="26">
        <v>0</v>
      </c>
      <c r="L12542" s="4" t="b">
        <v>0</v>
      </c>
      <c r="M12542" s="4" t="s">
        <v>57</v>
      </c>
      <c r="N12542" s="35">
        <f>'Landed Freight Margin Tool'!$D$4</f>
        <v>0.58708499999999997</v>
      </c>
      <c r="O12542" s="30">
        <f>(MAX($F12542,MIN(0.18*$D12542,$F12542*(1+$N12542))))</f>
        <v>2922.4583190000003</v>
      </c>
      <c r="P12542" s="35">
        <f>O12542/D12542</f>
        <v>0.14265260600374685</v>
      </c>
    </row>
    <row r="12543" spans="1:16" x14ac:dyDescent="0.3">
      <c r="A12543" s="2">
        <v>45243</v>
      </c>
      <c r="B12543" s="3" t="s">
        <v>23712</v>
      </c>
      <c r="C12543" s="4" t="s">
        <v>9472</v>
      </c>
      <c r="D12543" s="27">
        <v>8963.23</v>
      </c>
      <c r="E12543" s="27">
        <v>1277.27</v>
      </c>
      <c r="F12543" s="27">
        <v>891.4</v>
      </c>
      <c r="G12543" s="26">
        <f>(E12543-F12543)/E12543</f>
        <v>0.30210527139915599</v>
      </c>
      <c r="H12543" s="27">
        <f>E12543-F12543</f>
        <v>385.87</v>
      </c>
      <c r="I12543" s="35">
        <f>E12543/D12543</f>
        <v>0.14250108498833569</v>
      </c>
      <c r="J12543" s="3">
        <v>485.46</v>
      </c>
      <c r="K12543" s="26">
        <v>0.434</v>
      </c>
      <c r="L12543" s="4" t="b">
        <v>1</v>
      </c>
      <c r="M12543" s="4" t="s">
        <v>57</v>
      </c>
      <c r="N12543" s="35">
        <f>'Landed Freight Margin Tool'!$D$4</f>
        <v>0.58708499999999997</v>
      </c>
      <c r="O12543" s="30">
        <f>(MAX($F12543,MIN(0.18*$D12543,$F12543*(1+$N12543))))</f>
        <v>1414.7275690000001</v>
      </c>
      <c r="P12543" s="35">
        <f>O12543/D12543</f>
        <v>0.15783680313904699</v>
      </c>
    </row>
    <row r="12544" spans="1:16" x14ac:dyDescent="0.3">
      <c r="A12544" s="2">
        <v>45012</v>
      </c>
      <c r="B12544" s="3" t="s">
        <v>8285</v>
      </c>
      <c r="C12544" s="4" t="s">
        <v>5973</v>
      </c>
      <c r="D12544" s="27">
        <v>13360.23</v>
      </c>
      <c r="E12544" s="27">
        <v>1905.78</v>
      </c>
      <c r="F12544" s="27">
        <v>998.47</v>
      </c>
      <c r="G12544" s="26">
        <f>(E12544-F12544)/E12544</f>
        <v>0.47608328348497725</v>
      </c>
      <c r="H12544" s="27">
        <f>E12544-F12544</f>
        <v>907.31</v>
      </c>
      <c r="I12544" s="35">
        <f>E12544/D12544</f>
        <v>0.1426457478651191</v>
      </c>
      <c r="J12544" s="3">
        <v>487.9</v>
      </c>
      <c r="K12544" s="26">
        <v>0.22</v>
      </c>
      <c r="L12544" s="4" t="b">
        <v>1</v>
      </c>
      <c r="M12544" s="4" t="s">
        <v>57</v>
      </c>
      <c r="N12544" s="35">
        <f>'Landed Freight Margin Tool'!$D$4</f>
        <v>0.58708499999999997</v>
      </c>
      <c r="O12544" s="30">
        <f>(MAX($F12544,MIN(0.18*$D12544,$F12544*(1+$N12544))))</f>
        <v>1584.6567599500002</v>
      </c>
      <c r="P12544" s="35">
        <f>O12544/D12544</f>
        <v>0.11860999099192156</v>
      </c>
    </row>
    <row r="12545" spans="1:16" x14ac:dyDescent="0.3">
      <c r="A12545" s="2">
        <v>44931</v>
      </c>
      <c r="B12545" s="3" t="s">
        <v>18339</v>
      </c>
      <c r="C12545" s="4" t="s">
        <v>18340</v>
      </c>
      <c r="D12545" s="27">
        <v>20084.64</v>
      </c>
      <c r="E12545" s="27">
        <v>2865.18</v>
      </c>
      <c r="F12545" s="27">
        <v>2091.75</v>
      </c>
      <c r="G12545" s="26">
        <f>(E12545-F12545)/E12545</f>
        <v>0.26994115552949549</v>
      </c>
      <c r="H12545" s="27">
        <f>E12545-F12545</f>
        <v>773.42999999999984</v>
      </c>
      <c r="I12545" s="35">
        <f>E12545/D12545</f>
        <v>0.14265528284300838</v>
      </c>
      <c r="J12545" s="3">
        <v>12055.21</v>
      </c>
      <c r="K12545" s="26">
        <v>0.23300000000000001</v>
      </c>
      <c r="L12545" s="4" t="b">
        <v>1</v>
      </c>
      <c r="M12545" s="4" t="s">
        <v>57</v>
      </c>
      <c r="N12545" s="35">
        <f>'Landed Freight Margin Tool'!$D$4</f>
        <v>0.58708499999999997</v>
      </c>
      <c r="O12545" s="30">
        <f>(MAX($F12545,MIN(0.18*$D12545,$F12545*(1+$N12545))))</f>
        <v>3319.78504875</v>
      </c>
      <c r="P12545" s="35">
        <f>O12545/D12545</f>
        <v>0.16528974623144851</v>
      </c>
    </row>
    <row r="12546" spans="1:16" x14ac:dyDescent="0.3">
      <c r="A12546" s="2">
        <v>45146</v>
      </c>
      <c r="B12546" s="3" t="s">
        <v>6148</v>
      </c>
      <c r="C12546" s="4" t="s">
        <v>6149</v>
      </c>
      <c r="D12546" s="27">
        <v>21414.3</v>
      </c>
      <c r="E12546" s="27">
        <v>3055</v>
      </c>
      <c r="F12546" s="27">
        <v>1615.9</v>
      </c>
      <c r="G12546" s="26">
        <f>(E12546-F12546)/E12546</f>
        <v>0.47106382978723399</v>
      </c>
      <c r="H12546" s="27">
        <f>E12546-F12546</f>
        <v>1439.1</v>
      </c>
      <c r="I12546" s="35">
        <f>E12546/D12546</f>
        <v>0.14266167934511051</v>
      </c>
      <c r="J12546" s="3">
        <v>1635.9</v>
      </c>
      <c r="K12546" s="26">
        <v>0.22</v>
      </c>
      <c r="L12546" s="4" t="b">
        <v>1</v>
      </c>
      <c r="M12546" s="4" t="s">
        <v>57</v>
      </c>
      <c r="N12546" s="35">
        <f>'Landed Freight Margin Tool'!$D$4</f>
        <v>0.58708499999999997</v>
      </c>
      <c r="O12546" s="30">
        <f>(MAX($F12546,MIN(0.18*$D12546,$F12546*(1+$N12546))))</f>
        <v>2564.5706515000002</v>
      </c>
      <c r="P12546" s="35">
        <f>O12546/D12546</f>
        <v>0.11975972371265931</v>
      </c>
    </row>
    <row r="12547" spans="1:16" x14ac:dyDescent="0.3">
      <c r="A12547" s="2">
        <v>45021</v>
      </c>
      <c r="B12547" s="3" t="s">
        <v>23243</v>
      </c>
      <c r="C12547" s="4" t="s">
        <v>23244</v>
      </c>
      <c r="D12547" s="27">
        <v>19969.52</v>
      </c>
      <c r="E12547" s="27">
        <v>2851.88</v>
      </c>
      <c r="F12547" s="27">
        <v>1575.68</v>
      </c>
      <c r="G12547" s="26">
        <f>(E12547-F12547)/E12547</f>
        <v>0.44749428447199741</v>
      </c>
      <c r="H12547" s="27">
        <f>E12547-F12547</f>
        <v>1276.2</v>
      </c>
      <c r="I12547" s="35">
        <f>E12547/D12547</f>
        <v>0.14281164494689907</v>
      </c>
      <c r="J12547" s="3">
        <v>7686</v>
      </c>
      <c r="K12547" s="26">
        <v>0</v>
      </c>
      <c r="L12547" s="4" t="b">
        <v>0</v>
      </c>
      <c r="M12547" s="4" t="s">
        <v>57</v>
      </c>
      <c r="N12547" s="35">
        <f>'Landed Freight Margin Tool'!$D$4</f>
        <v>0.58708499999999997</v>
      </c>
      <c r="O12547" s="30">
        <f>(MAX($F12547,MIN(0.18*$D12547,$F12547*(1+$N12547))))</f>
        <v>2500.7380928000002</v>
      </c>
      <c r="P12547" s="35">
        <f>O12547/D12547</f>
        <v>0.12522775173364209</v>
      </c>
    </row>
    <row r="12548" spans="1:16" x14ac:dyDescent="0.3">
      <c r="A12548" s="2">
        <v>45222</v>
      </c>
      <c r="B12548" s="3" t="s">
        <v>8236</v>
      </c>
      <c r="C12548" s="4" t="s">
        <v>8237</v>
      </c>
      <c r="D12548" s="27">
        <v>2630.82</v>
      </c>
      <c r="E12548" s="27">
        <v>375.93</v>
      </c>
      <c r="F12548" s="27">
        <v>227.71</v>
      </c>
      <c r="G12548" s="26">
        <f>(E12548-F12548)/E12548</f>
        <v>0.39427553001888649</v>
      </c>
      <c r="H12548" s="27">
        <f>E12548-F12548</f>
        <v>148.22</v>
      </c>
      <c r="I12548" s="35">
        <f>E12548/D12548</f>
        <v>0.14289461080575638</v>
      </c>
      <c r="J12548" s="3">
        <v>56.3</v>
      </c>
      <c r="K12548" s="26">
        <v>0.26100000000000001</v>
      </c>
      <c r="L12548" s="4" t="b">
        <v>1</v>
      </c>
      <c r="M12548" s="4" t="s">
        <v>57</v>
      </c>
      <c r="N12548" s="35">
        <f>'Landed Freight Margin Tool'!$D$4</f>
        <v>0.58708499999999997</v>
      </c>
      <c r="O12548" s="30">
        <f>(MAX($F12548,MIN(0.18*$D12548,$F12548*(1+$N12548))))</f>
        <v>361.39512535000006</v>
      </c>
      <c r="P12548" s="35">
        <f>O12548/D12548</f>
        <v>0.13736976507324714</v>
      </c>
    </row>
    <row r="12549" spans="1:16" x14ac:dyDescent="0.3">
      <c r="A12549" s="2">
        <v>44999</v>
      </c>
      <c r="B12549" s="3" t="s">
        <v>8231</v>
      </c>
      <c r="C12549" s="4" t="s">
        <v>815</v>
      </c>
      <c r="D12549" s="27">
        <v>1712.25</v>
      </c>
      <c r="E12549" s="27">
        <v>244.83</v>
      </c>
      <c r="F12549" s="27">
        <v>154.82</v>
      </c>
      <c r="G12549" s="26">
        <f>(E12549-F12549)/E12549</f>
        <v>0.36764285422538096</v>
      </c>
      <c r="H12549" s="27">
        <f>E12549-F12549</f>
        <v>90.010000000000019</v>
      </c>
      <c r="I12549" s="35">
        <f>E12549/D12549</f>
        <v>0.14298729741568114</v>
      </c>
      <c r="J12549" s="3">
        <v>4380.45</v>
      </c>
      <c r="K12549" s="26">
        <v>0.40899999999999997</v>
      </c>
      <c r="L12549" s="4" t="b">
        <v>1</v>
      </c>
      <c r="M12549" s="4" t="s">
        <v>57</v>
      </c>
      <c r="N12549" s="35">
        <f>'Landed Freight Margin Tool'!$D$4</f>
        <v>0.58708499999999997</v>
      </c>
      <c r="O12549" s="30">
        <f>(MAX($F12549,MIN(0.18*$D12549,$F12549*(1+$N12549))))</f>
        <v>245.7124997</v>
      </c>
      <c r="P12549" s="35">
        <f>O12549/D12549</f>
        <v>0.14350270094904366</v>
      </c>
    </row>
    <row r="12550" spans="1:16" x14ac:dyDescent="0.3">
      <c r="A12550" s="2">
        <v>45153</v>
      </c>
      <c r="B12550" s="3" t="s">
        <v>5580</v>
      </c>
      <c r="C12550" s="4" t="s">
        <v>5581</v>
      </c>
      <c r="D12550" s="27">
        <v>23588.25</v>
      </c>
      <c r="E12550" s="27">
        <v>3374.3</v>
      </c>
      <c r="F12550" s="27">
        <v>1801.64</v>
      </c>
      <c r="G12550" s="26">
        <f>(E12550-F12550)/E12550</f>
        <v>0.46606999970364221</v>
      </c>
      <c r="H12550" s="27">
        <f>E12550-F12550</f>
        <v>1572.66</v>
      </c>
      <c r="I12550" s="35">
        <f>E12550/D12550</f>
        <v>0.14305003550496539</v>
      </c>
      <c r="J12550" s="3">
        <v>326.27</v>
      </c>
      <c r="K12550" s="26">
        <v>0.128</v>
      </c>
      <c r="L12550" s="4" t="b">
        <v>0</v>
      </c>
      <c r="M12550" s="4" t="s">
        <v>57</v>
      </c>
      <c r="N12550" s="35">
        <f>'Landed Freight Margin Tool'!$D$4</f>
        <v>0.58708499999999997</v>
      </c>
      <c r="O12550" s="30">
        <f>(MAX($F12550,MIN(0.18*$D12550,$F12550*(1+$N12550))))</f>
        <v>2859.3558194000002</v>
      </c>
      <c r="P12550" s="35">
        <f>O12550/D12550</f>
        <v>0.12121949781776944</v>
      </c>
    </row>
    <row r="12551" spans="1:16" x14ac:dyDescent="0.3">
      <c r="A12551" s="2">
        <v>44980</v>
      </c>
      <c r="B12551" s="3" t="s">
        <v>20335</v>
      </c>
      <c r="C12551" s="4" t="s">
        <v>9706</v>
      </c>
      <c r="D12551" s="27">
        <v>23575.24</v>
      </c>
      <c r="E12551" s="27">
        <v>3374.07</v>
      </c>
      <c r="F12551" s="27">
        <v>2197.35</v>
      </c>
      <c r="G12551" s="26">
        <f>(E12551-F12551)/E12551</f>
        <v>0.34875387884661557</v>
      </c>
      <c r="H12551" s="27">
        <f>E12551-F12551</f>
        <v>1176.7200000000003</v>
      </c>
      <c r="I12551" s="35">
        <f>E12551/D12551</f>
        <v>0.14311922169191066</v>
      </c>
      <c r="J12551" s="3">
        <v>16715.47</v>
      </c>
      <c r="K12551" s="26">
        <v>0.17699999999999999</v>
      </c>
      <c r="L12551" s="4" t="b">
        <v>0</v>
      </c>
      <c r="M12551" s="4" t="s">
        <v>57</v>
      </c>
      <c r="N12551" s="35">
        <f>'Landed Freight Margin Tool'!$D$4</f>
        <v>0.58708499999999997</v>
      </c>
      <c r="O12551" s="30">
        <f>(MAX($F12551,MIN(0.18*$D12551,$F12551*(1+$N12551))))</f>
        <v>3487.38122475</v>
      </c>
      <c r="P12551" s="35">
        <f>O12551/D12551</f>
        <v>0.1479255873853246</v>
      </c>
    </row>
    <row r="12552" spans="1:16" x14ac:dyDescent="0.3">
      <c r="A12552" s="2">
        <v>45264</v>
      </c>
      <c r="B12552" s="3" t="s">
        <v>10848</v>
      </c>
      <c r="C12552" s="4" t="s">
        <v>10849</v>
      </c>
      <c r="D12552" s="27">
        <v>18852.37</v>
      </c>
      <c r="E12552" s="27">
        <v>2701.08</v>
      </c>
      <c r="F12552" s="27">
        <v>1656.93</v>
      </c>
      <c r="G12552" s="26">
        <f>(E12552-F12552)/E12552</f>
        <v>0.38656759518414852</v>
      </c>
      <c r="H12552" s="27">
        <f>E12552-F12552</f>
        <v>1044.1499999999999</v>
      </c>
      <c r="I12552" s="35">
        <f>E12552/D12552</f>
        <v>0.14327535476971862</v>
      </c>
      <c r="J12552" s="3">
        <v>233.5</v>
      </c>
      <c r="K12552" s="26">
        <v>0.18099999999999999</v>
      </c>
      <c r="L12552" s="4" t="b">
        <v>1</v>
      </c>
      <c r="M12552" s="4" t="s">
        <v>57</v>
      </c>
      <c r="N12552" s="35">
        <f>'Landed Freight Margin Tool'!$D$4</f>
        <v>0.58708499999999997</v>
      </c>
      <c r="O12552" s="30">
        <f>(MAX($F12552,MIN(0.18*$D12552,$F12552*(1+$N12552))))</f>
        <v>2629.6887490500003</v>
      </c>
      <c r="P12552" s="35">
        <f>O12552/D12552</f>
        <v>0.13948849662137972</v>
      </c>
    </row>
    <row r="12553" spans="1:16" x14ac:dyDescent="0.3">
      <c r="A12553" s="2">
        <v>45280</v>
      </c>
      <c r="B12553" s="3" t="s">
        <v>11860</v>
      </c>
      <c r="C12553" s="4" t="s">
        <v>11861</v>
      </c>
      <c r="D12553" s="27">
        <v>4310.87</v>
      </c>
      <c r="E12553" s="27">
        <v>617.97</v>
      </c>
      <c r="F12553" s="27">
        <v>378.6</v>
      </c>
      <c r="G12553" s="26">
        <f>(E12553-F12553)/E12553</f>
        <v>0.38734890043205977</v>
      </c>
      <c r="H12553" s="27">
        <f>E12553-F12553</f>
        <v>239.37</v>
      </c>
      <c r="I12553" s="35">
        <f>E12553/D12553</f>
        <v>0.14335157404421847</v>
      </c>
      <c r="J12553" s="3">
        <v>7992.53</v>
      </c>
      <c r="K12553" s="26">
        <v>0.17799999999999999</v>
      </c>
      <c r="L12553" s="4" t="b">
        <v>0</v>
      </c>
      <c r="M12553" s="4" t="s">
        <v>57</v>
      </c>
      <c r="N12553" s="35">
        <f>'Landed Freight Margin Tool'!$D$4</f>
        <v>0.58708499999999997</v>
      </c>
      <c r="O12553" s="30">
        <f>(MAX($F12553,MIN(0.18*$D12553,$F12553*(1+$N12553))))</f>
        <v>600.87038100000007</v>
      </c>
      <c r="P12553" s="35">
        <f>O12553/D12553</f>
        <v>0.13938494573021226</v>
      </c>
    </row>
    <row r="12554" spans="1:16" x14ac:dyDescent="0.3">
      <c r="A12554" s="2">
        <v>45279</v>
      </c>
      <c r="B12554" s="3" t="s">
        <v>11023</v>
      </c>
      <c r="C12554" s="4" t="s">
        <v>11024</v>
      </c>
      <c r="D12554" s="27">
        <v>3026.33</v>
      </c>
      <c r="E12554" s="27">
        <v>434.01</v>
      </c>
      <c r="F12554" s="27">
        <v>301.79000000000002</v>
      </c>
      <c r="G12554" s="26">
        <f>(E12554-F12554)/E12554</f>
        <v>0.3046473583557982</v>
      </c>
      <c r="H12554" s="27">
        <f>E12554-F12554</f>
        <v>132.21999999999997</v>
      </c>
      <c r="I12554" s="35">
        <f>E12554/D12554</f>
        <v>0.14341132659029254</v>
      </c>
      <c r="J12554" s="3">
        <v>1525.17</v>
      </c>
      <c r="K12554" s="26">
        <v>0.128</v>
      </c>
      <c r="L12554" s="4" t="b">
        <v>0</v>
      </c>
      <c r="M12554" s="4" t="s">
        <v>57</v>
      </c>
      <c r="N12554" s="35">
        <f>'Landed Freight Margin Tool'!$D$4</f>
        <v>0.58708499999999997</v>
      </c>
      <c r="O12554" s="30">
        <f>(MAX($F12554,MIN(0.18*$D12554,$F12554*(1+$N12554))))</f>
        <v>478.96638215000007</v>
      </c>
      <c r="P12554" s="35">
        <f>O12554/D12554</f>
        <v>0.1582664091986003</v>
      </c>
    </row>
    <row r="12555" spans="1:16" x14ac:dyDescent="0.3">
      <c r="A12555" s="2">
        <v>45114</v>
      </c>
      <c r="B12555" s="3" t="s">
        <v>22103</v>
      </c>
      <c r="C12555" s="4" t="s">
        <v>22104</v>
      </c>
      <c r="D12555" s="27">
        <v>10169.98</v>
      </c>
      <c r="E12555" s="27">
        <v>1459.58</v>
      </c>
      <c r="F12555" s="27">
        <v>1144.21</v>
      </c>
      <c r="G12555" s="26">
        <f>(E12555-F12555)/E12555</f>
        <v>0.21606900615245475</v>
      </c>
      <c r="H12555" s="27">
        <f>E12555-F12555</f>
        <v>315.36999999999989</v>
      </c>
      <c r="I12555" s="35">
        <f>E12555/D12555</f>
        <v>0.14351847299601375</v>
      </c>
      <c r="J12555" s="3">
        <v>460.27</v>
      </c>
      <c r="K12555" s="26">
        <v>0.217</v>
      </c>
      <c r="L12555" s="4" t="b">
        <v>1</v>
      </c>
      <c r="M12555" s="4" t="s">
        <v>57</v>
      </c>
      <c r="N12555" s="35">
        <f>'Landed Freight Margin Tool'!$D$4</f>
        <v>0.58708499999999997</v>
      </c>
      <c r="O12555" s="30">
        <f>(MAX($F12555,MIN(0.18*$D12555,$F12555*(1+$N12555))))</f>
        <v>1815.9585278500001</v>
      </c>
      <c r="P12555" s="35">
        <f>O12555/D12555</f>
        <v>0.17856067837399878</v>
      </c>
    </row>
    <row r="12556" spans="1:16" x14ac:dyDescent="0.3">
      <c r="A12556" s="2">
        <v>45044</v>
      </c>
      <c r="B12556" s="3" t="s">
        <v>12439</v>
      </c>
      <c r="C12556" s="4" t="s">
        <v>12440</v>
      </c>
      <c r="D12556" s="27">
        <v>23965.63</v>
      </c>
      <c r="E12556" s="27">
        <v>3442.97</v>
      </c>
      <c r="F12556" s="27">
        <v>2130.71</v>
      </c>
      <c r="G12556" s="26">
        <f>(E12556-F12556)/E12556</f>
        <v>0.38114186298457431</v>
      </c>
      <c r="H12556" s="27">
        <f>E12556-F12556</f>
        <v>1312.2599999999998</v>
      </c>
      <c r="I12556" s="35">
        <f>E12556/D12556</f>
        <v>0.14366282046413967</v>
      </c>
      <c r="J12556" s="3">
        <v>6648.4</v>
      </c>
      <c r="K12556" s="26">
        <v>0.127</v>
      </c>
      <c r="L12556" s="4" t="b">
        <v>0</v>
      </c>
      <c r="M12556" s="4" t="s">
        <v>57</v>
      </c>
      <c r="N12556" s="35">
        <f>'Landed Freight Margin Tool'!$D$4</f>
        <v>0.58708499999999997</v>
      </c>
      <c r="O12556" s="30">
        <f>(MAX($F12556,MIN(0.18*$D12556,$F12556*(1+$N12556))))</f>
        <v>3381.6178803500002</v>
      </c>
      <c r="P12556" s="35">
        <f>O12556/D12556</f>
        <v>0.14110281600567146</v>
      </c>
    </row>
    <row r="12557" spans="1:16" x14ac:dyDescent="0.3">
      <c r="A12557" s="2">
        <v>45138</v>
      </c>
      <c r="B12557" s="3" t="s">
        <v>23442</v>
      </c>
      <c r="C12557" s="4" t="s">
        <v>23443</v>
      </c>
      <c r="D12557" s="27">
        <v>6128.57</v>
      </c>
      <c r="E12557" s="27">
        <v>881.55</v>
      </c>
      <c r="F12557" s="27">
        <v>600.71</v>
      </c>
      <c r="G12557" s="26">
        <f>(E12557-F12557)/E12557</f>
        <v>0.31857523679882016</v>
      </c>
      <c r="H12557" s="27">
        <f>E12557-F12557</f>
        <v>280.83999999999992</v>
      </c>
      <c r="I12557" s="35">
        <f>E12557/D12557</f>
        <v>0.1438426908724221</v>
      </c>
      <c r="J12557" s="3">
        <v>562.92999999999995</v>
      </c>
      <c r="K12557" s="26">
        <v>0.20799999999999999</v>
      </c>
      <c r="L12557" s="4" t="b">
        <v>1</v>
      </c>
      <c r="M12557" s="4" t="s">
        <v>57</v>
      </c>
      <c r="N12557" s="35">
        <f>'Landed Freight Margin Tool'!$D$4</f>
        <v>0.58708499999999997</v>
      </c>
      <c r="O12557" s="30">
        <f>(MAX($F12557,MIN(0.18*$D12557,$F12557*(1+$N12557))))</f>
        <v>953.37783035000007</v>
      </c>
      <c r="P12557" s="35">
        <f>O12557/D12557</f>
        <v>0.15556285240276282</v>
      </c>
    </row>
    <row r="12558" spans="1:16" x14ac:dyDescent="0.3">
      <c r="A12558" s="2">
        <v>45000</v>
      </c>
      <c r="B12558" s="3" t="s">
        <v>24463</v>
      </c>
      <c r="C12558" s="4" t="s">
        <v>24464</v>
      </c>
      <c r="D12558" s="27">
        <v>17980.32</v>
      </c>
      <c r="E12558" s="27">
        <v>2587.54</v>
      </c>
      <c r="F12558" s="27">
        <v>1893.79</v>
      </c>
      <c r="G12558" s="26">
        <f>(E12558-F12558)/E12558</f>
        <v>0.2681117973055489</v>
      </c>
      <c r="H12558" s="27">
        <f>E12558-F12558</f>
        <v>693.75</v>
      </c>
      <c r="I12558" s="35">
        <f>E12558/D12558</f>
        <v>0.14390956334481256</v>
      </c>
      <c r="J12558" s="3">
        <v>164.82</v>
      </c>
      <c r="K12558" s="26">
        <v>0.22</v>
      </c>
      <c r="L12558" s="4" t="b">
        <v>1</v>
      </c>
      <c r="M12558" s="4" t="s">
        <v>57</v>
      </c>
      <c r="N12558" s="35">
        <f>'Landed Freight Margin Tool'!$D$4</f>
        <v>0.58708499999999997</v>
      </c>
      <c r="O12558" s="30">
        <f>(MAX($F12558,MIN(0.18*$D12558,$F12558*(1+$N12558))))</f>
        <v>3005.6057021500001</v>
      </c>
      <c r="P12558" s="35">
        <f>O12558/D12558</f>
        <v>0.16716085710098597</v>
      </c>
    </row>
    <row r="12559" spans="1:16" x14ac:dyDescent="0.3">
      <c r="A12559" s="2">
        <v>45198</v>
      </c>
      <c r="B12559" s="3" t="s">
        <v>23189</v>
      </c>
      <c r="C12559" s="4" t="s">
        <v>23190</v>
      </c>
      <c r="D12559" s="27">
        <v>3421.95</v>
      </c>
      <c r="E12559" s="27">
        <v>492.54</v>
      </c>
      <c r="F12559" s="27">
        <v>300.70999999999998</v>
      </c>
      <c r="G12559" s="26">
        <f>(E12559-F12559)/E12559</f>
        <v>0.38947090591627082</v>
      </c>
      <c r="H12559" s="27">
        <f>E12559-F12559</f>
        <v>191.83000000000004</v>
      </c>
      <c r="I12559" s="35">
        <f>E12559/D12559</f>
        <v>0.14393547538684084</v>
      </c>
      <c r="J12559" s="3">
        <v>1366.98</v>
      </c>
      <c r="K12559" s="26">
        <v>0.16300000000000001</v>
      </c>
      <c r="L12559" s="4" t="b">
        <v>0</v>
      </c>
      <c r="M12559" s="4" t="s">
        <v>57</v>
      </c>
      <c r="N12559" s="35">
        <f>'Landed Freight Margin Tool'!$D$4</f>
        <v>0.58708499999999997</v>
      </c>
      <c r="O12559" s="30">
        <f>(MAX($F12559,MIN(0.18*$D12559,$F12559*(1+$N12559))))</f>
        <v>477.25233034999997</v>
      </c>
      <c r="P12559" s="35">
        <f>O12559/D12559</f>
        <v>0.13946794381858296</v>
      </c>
    </row>
    <row r="12560" spans="1:16" x14ac:dyDescent="0.3">
      <c r="A12560" s="2">
        <v>45044</v>
      </c>
      <c r="B12560" s="3" t="s">
        <v>21970</v>
      </c>
      <c r="C12560" s="4" t="s">
        <v>21971</v>
      </c>
      <c r="D12560" s="27">
        <v>24694.77</v>
      </c>
      <c r="E12560" s="27">
        <v>3556.47</v>
      </c>
      <c r="F12560" s="27">
        <v>1094.9100000000001</v>
      </c>
      <c r="G12560" s="26">
        <f>(E12560-F12560)/E12560</f>
        <v>0.69213574133902422</v>
      </c>
      <c r="H12560" s="27">
        <f>E12560-F12560</f>
        <v>2461.5599999999995</v>
      </c>
      <c r="I12560" s="35">
        <f>E12560/D12560</f>
        <v>0.14401713399233926</v>
      </c>
      <c r="J12560" s="3">
        <v>478.16</v>
      </c>
      <c r="K12560" s="26">
        <v>0.113</v>
      </c>
      <c r="L12560" s="4" t="b">
        <v>0</v>
      </c>
      <c r="M12560" s="4" t="s">
        <v>57</v>
      </c>
      <c r="N12560" s="35">
        <f>'Landed Freight Margin Tool'!$D$4</f>
        <v>0.58708499999999997</v>
      </c>
      <c r="O12560" s="30">
        <f>(MAX($F12560,MIN(0.18*$D12560,$F12560*(1+$N12560))))</f>
        <v>1737.7152373500003</v>
      </c>
      <c r="P12560" s="35">
        <f>O12560/D12560</f>
        <v>7.0367743346060732E-2</v>
      </c>
    </row>
    <row r="12561" spans="1:16" x14ac:dyDescent="0.3">
      <c r="A12561" s="2">
        <v>45065</v>
      </c>
      <c r="B12561" s="3" t="s">
        <v>332</v>
      </c>
      <c r="C12561" s="4" t="s">
        <v>333</v>
      </c>
      <c r="D12561" s="27">
        <v>22289.439999999999</v>
      </c>
      <c r="E12561" s="27">
        <v>3211.39</v>
      </c>
      <c r="F12561" s="27">
        <v>2930.35</v>
      </c>
      <c r="G12561" s="26">
        <f>(E12561-F12561)/E12561</f>
        <v>8.7513506612401482E-2</v>
      </c>
      <c r="H12561" s="27">
        <f>E12561-F12561</f>
        <v>281.03999999999996</v>
      </c>
      <c r="I12561" s="35">
        <f>E12561/D12561</f>
        <v>0.14407674665671277</v>
      </c>
      <c r="J12561" s="3">
        <v>10</v>
      </c>
      <c r="K12561" s="26">
        <v>85.8</v>
      </c>
      <c r="L12561" s="4" t="b">
        <v>1</v>
      </c>
      <c r="M12561" s="4" t="s">
        <v>57</v>
      </c>
      <c r="N12561" s="35">
        <f>'Landed Freight Margin Tool'!$D$4</f>
        <v>0.58708499999999997</v>
      </c>
      <c r="O12561" s="30">
        <f>(MAX($F12561,MIN(0.18*$D12561,$F12561*(1+$N12561))))</f>
        <v>4012.0991999999997</v>
      </c>
      <c r="P12561" s="35">
        <f>O12561/D12561</f>
        <v>0.18</v>
      </c>
    </row>
    <row r="12562" spans="1:16" x14ac:dyDescent="0.3">
      <c r="A12562" s="2">
        <v>45035</v>
      </c>
      <c r="B12562" s="3" t="s">
        <v>18786</v>
      </c>
      <c r="C12562" s="4" t="s">
        <v>18787</v>
      </c>
      <c r="D12562" s="27">
        <v>22023.1</v>
      </c>
      <c r="E12562" s="27">
        <v>3177.36</v>
      </c>
      <c r="F12562" s="27">
        <v>2302.23</v>
      </c>
      <c r="G12562" s="26">
        <f>(E12562-F12562)/E12562</f>
        <v>0.27542676939345873</v>
      </c>
      <c r="H12562" s="27">
        <f>E12562-F12562</f>
        <v>875.13000000000011</v>
      </c>
      <c r="I12562" s="35">
        <f>E12562/D12562</f>
        <v>0.14427396688023031</v>
      </c>
      <c r="J12562" s="3">
        <v>0</v>
      </c>
      <c r="K12562" s="26">
        <v>0</v>
      </c>
      <c r="L12562" s="4" t="b">
        <v>0</v>
      </c>
      <c r="M12562" s="4" t="s">
        <v>57</v>
      </c>
      <c r="N12562" s="35">
        <f>'Landed Freight Margin Tool'!$D$4</f>
        <v>0.58708499999999997</v>
      </c>
      <c r="O12562" s="30">
        <f>(MAX($F12562,MIN(0.18*$D12562,$F12562*(1+$N12562))))</f>
        <v>3653.8346995500001</v>
      </c>
      <c r="P12562" s="35">
        <f>O12562/D12562</f>
        <v>0.16590919078376798</v>
      </c>
    </row>
    <row r="12563" spans="1:16" x14ac:dyDescent="0.3">
      <c r="A12563" s="2">
        <v>45028</v>
      </c>
      <c r="B12563" s="3" t="s">
        <v>2845</v>
      </c>
      <c r="C12563" s="4" t="s">
        <v>2846</v>
      </c>
      <c r="D12563" s="27">
        <v>561.34</v>
      </c>
      <c r="E12563" s="27">
        <v>80.989999999999995</v>
      </c>
      <c r="F12563" s="27">
        <v>56.19</v>
      </c>
      <c r="G12563" s="26">
        <f>(E12563-F12563)/E12563</f>
        <v>0.30621064328929498</v>
      </c>
      <c r="H12563" s="27">
        <f>E12563-F12563</f>
        <v>24.799999999999997</v>
      </c>
      <c r="I12563" s="35">
        <f>E12563/D12563</f>
        <v>0.14427975914775357</v>
      </c>
      <c r="J12563" s="3">
        <v>134.08000000000001</v>
      </c>
      <c r="K12563" s="26">
        <v>0.193</v>
      </c>
      <c r="L12563" s="4" t="b">
        <v>1</v>
      </c>
      <c r="M12563" s="4" t="s">
        <v>57</v>
      </c>
      <c r="N12563" s="35">
        <f>'Landed Freight Margin Tool'!$D$4</f>
        <v>0.58708499999999997</v>
      </c>
      <c r="O12563" s="30">
        <f>(MAX($F12563,MIN(0.18*$D12563,$F12563*(1+$N12563))))</f>
        <v>89.178306149999997</v>
      </c>
      <c r="P12563" s="35">
        <f>O12563/D12563</f>
        <v>0.15886682963979049</v>
      </c>
    </row>
    <row r="12564" spans="1:16" x14ac:dyDescent="0.3">
      <c r="A12564" s="2">
        <v>45267</v>
      </c>
      <c r="B12564" s="3" t="s">
        <v>14785</v>
      </c>
      <c r="C12564" s="4" t="s">
        <v>14786</v>
      </c>
      <c r="D12564" s="27">
        <v>12775.41</v>
      </c>
      <c r="E12564" s="27">
        <v>1844.03</v>
      </c>
      <c r="F12564" s="27">
        <v>1081.0899999999999</v>
      </c>
      <c r="G12564" s="26">
        <f>(E12564-F12564)/E12564</f>
        <v>0.41373513446093613</v>
      </c>
      <c r="H12564" s="27">
        <f>E12564-F12564</f>
        <v>762.94</v>
      </c>
      <c r="I12564" s="35">
        <f>E12564/D12564</f>
        <v>0.14434213853019198</v>
      </c>
      <c r="J12564" s="3">
        <v>3017.83</v>
      </c>
      <c r="K12564" s="26">
        <v>0.20200000000000001</v>
      </c>
      <c r="L12564" s="4" t="b">
        <v>1</v>
      </c>
      <c r="M12564" s="4" t="s">
        <v>57</v>
      </c>
      <c r="N12564" s="35">
        <f>'Landed Freight Margin Tool'!$D$4</f>
        <v>0.58708499999999997</v>
      </c>
      <c r="O12564" s="30">
        <f>(MAX($F12564,MIN(0.18*$D12564,$F12564*(1+$N12564))))</f>
        <v>1715.7817226499999</v>
      </c>
      <c r="P12564" s="35">
        <f>O12564/D12564</f>
        <v>0.13430345661313414</v>
      </c>
    </row>
    <row r="12565" spans="1:16" x14ac:dyDescent="0.3">
      <c r="A12565" s="2">
        <v>45273</v>
      </c>
      <c r="B12565" s="3" t="s">
        <v>12144</v>
      </c>
      <c r="C12565" s="4" t="s">
        <v>12145</v>
      </c>
      <c r="D12565" s="27">
        <v>22879.43</v>
      </c>
      <c r="E12565" s="27">
        <v>3304.57</v>
      </c>
      <c r="F12565" s="27">
        <v>2296.02</v>
      </c>
      <c r="G12565" s="26">
        <f>(E12565-F12565)/E12565</f>
        <v>0.30519855836008924</v>
      </c>
      <c r="H12565" s="27">
        <f>E12565-F12565</f>
        <v>1008.5500000000002</v>
      </c>
      <c r="I12565" s="35">
        <f>E12565/D12565</f>
        <v>0.14443410522027866</v>
      </c>
      <c r="J12565" s="3">
        <v>7436.43</v>
      </c>
      <c r="K12565" s="26">
        <v>0.19700000000000001</v>
      </c>
      <c r="L12565" s="4" t="b">
        <v>1</v>
      </c>
      <c r="M12565" s="4" t="s">
        <v>57</v>
      </c>
      <c r="N12565" s="35">
        <f>'Landed Freight Margin Tool'!$D$4</f>
        <v>0.58708499999999997</v>
      </c>
      <c r="O12565" s="30">
        <f>(MAX($F12565,MIN(0.18*$D12565,$F12565*(1+$N12565))))</f>
        <v>3643.9789017000003</v>
      </c>
      <c r="P12565" s="35">
        <f>O12565/D12565</f>
        <v>0.15926877993464</v>
      </c>
    </row>
    <row r="12566" spans="1:16" x14ac:dyDescent="0.3">
      <c r="A12566" s="2">
        <v>45182</v>
      </c>
      <c r="B12566" s="3" t="s">
        <v>10951</v>
      </c>
      <c r="C12566" s="4" t="s">
        <v>10952</v>
      </c>
      <c r="D12566" s="27">
        <v>4733.62</v>
      </c>
      <c r="E12566" s="27">
        <v>683.95</v>
      </c>
      <c r="F12566" s="27">
        <v>348.66</v>
      </c>
      <c r="G12566" s="26">
        <f>(E12566-F12566)/E12566</f>
        <v>0.49022589370568026</v>
      </c>
      <c r="H12566" s="27">
        <f>E12566-F12566</f>
        <v>335.29</v>
      </c>
      <c r="I12566" s="35">
        <f>E12566/D12566</f>
        <v>0.14448772820800995</v>
      </c>
      <c r="J12566" s="3">
        <v>14138.04</v>
      </c>
      <c r="K12566" s="26">
        <v>0.11600000000000001</v>
      </c>
      <c r="L12566" s="4" t="b">
        <v>0</v>
      </c>
      <c r="M12566" s="4" t="s">
        <v>57</v>
      </c>
      <c r="N12566" s="35">
        <f>'Landed Freight Margin Tool'!$D$4</f>
        <v>0.58708499999999997</v>
      </c>
      <c r="O12566" s="30">
        <f>(MAX($F12566,MIN(0.18*$D12566,$F12566*(1+$N12566))))</f>
        <v>553.35305610000012</v>
      </c>
      <c r="P12566" s="35">
        <f>O12566/D12566</f>
        <v>0.11689849546435922</v>
      </c>
    </row>
    <row r="12567" spans="1:16" x14ac:dyDescent="0.3">
      <c r="A12567" s="2">
        <v>45005</v>
      </c>
      <c r="B12567" s="3" t="s">
        <v>19904</v>
      </c>
      <c r="C12567" s="4" t="s">
        <v>19905</v>
      </c>
      <c r="D12567" s="27">
        <v>6688.37</v>
      </c>
      <c r="E12567" s="27">
        <v>966.86</v>
      </c>
      <c r="F12567" s="27">
        <v>529.97</v>
      </c>
      <c r="G12567" s="26">
        <f>(E12567-F12567)/E12567</f>
        <v>0.45186479945390229</v>
      </c>
      <c r="H12567" s="27">
        <f>E12567-F12567</f>
        <v>436.89</v>
      </c>
      <c r="I12567" s="35">
        <f>E12567/D12567</f>
        <v>0.14455839016083141</v>
      </c>
      <c r="J12567" s="3">
        <v>1355</v>
      </c>
      <c r="K12567" s="26">
        <v>0.215</v>
      </c>
      <c r="L12567" s="4" t="b">
        <v>1</v>
      </c>
      <c r="M12567" s="4" t="s">
        <v>57</v>
      </c>
      <c r="N12567" s="35">
        <f>'Landed Freight Margin Tool'!$D$4</f>
        <v>0.58708499999999997</v>
      </c>
      <c r="O12567" s="30">
        <f>(MAX($F12567,MIN(0.18*$D12567,$F12567*(1+$N12567))))</f>
        <v>841.10743745000013</v>
      </c>
      <c r="P12567" s="35">
        <f>O12567/D12567</f>
        <v>0.12575671463301225</v>
      </c>
    </row>
    <row r="12568" spans="1:16" x14ac:dyDescent="0.3">
      <c r="A12568" s="2">
        <v>45085</v>
      </c>
      <c r="B12568" s="3" t="s">
        <v>942</v>
      </c>
      <c r="C12568" s="4" t="s">
        <v>943</v>
      </c>
      <c r="D12568" s="27">
        <v>14550.19</v>
      </c>
      <c r="E12568" s="27">
        <v>2103.69</v>
      </c>
      <c r="F12568" s="27">
        <v>1303.01</v>
      </c>
      <c r="G12568" s="26">
        <f>(E12568-F12568)/E12568</f>
        <v>0.3806074088862903</v>
      </c>
      <c r="H12568" s="27">
        <f>E12568-F12568</f>
        <v>800.68000000000006</v>
      </c>
      <c r="I12568" s="35">
        <f>E12568/D12568</f>
        <v>0.1445816171472675</v>
      </c>
      <c r="J12568" s="3">
        <v>3823.27</v>
      </c>
      <c r="K12568" s="26">
        <v>0.218</v>
      </c>
      <c r="L12568" s="4" t="b">
        <v>1</v>
      </c>
      <c r="M12568" s="4" t="s">
        <v>57</v>
      </c>
      <c r="N12568" s="35">
        <f>'Landed Freight Margin Tool'!$D$4</f>
        <v>0.58708499999999997</v>
      </c>
      <c r="O12568" s="30">
        <f>(MAX($F12568,MIN(0.18*$D12568,$F12568*(1+$N12568))))</f>
        <v>2067.9876258500003</v>
      </c>
      <c r="P12568" s="35">
        <f>O12568/D12568</f>
        <v>0.14212787776998104</v>
      </c>
    </row>
    <row r="12569" spans="1:16" x14ac:dyDescent="0.3">
      <c r="A12569" s="2">
        <v>45198</v>
      </c>
      <c r="B12569" s="3" t="s">
        <v>12397</v>
      </c>
      <c r="C12569" s="4" t="s">
        <v>12398</v>
      </c>
      <c r="D12569" s="27">
        <v>13705.26</v>
      </c>
      <c r="E12569" s="27">
        <v>1981.95</v>
      </c>
      <c r="F12569" s="27">
        <v>1451.95</v>
      </c>
      <c r="G12569" s="26">
        <f>(E12569-F12569)/E12569</f>
        <v>0.26741340598905117</v>
      </c>
      <c r="H12569" s="27">
        <f>E12569-F12569</f>
        <v>530</v>
      </c>
      <c r="I12569" s="35">
        <f>E12569/D12569</f>
        <v>0.14461236050976048</v>
      </c>
      <c r="J12569" s="3">
        <v>0</v>
      </c>
      <c r="K12569" s="26">
        <v>0</v>
      </c>
      <c r="L12569" s="4" t="b">
        <v>0</v>
      </c>
      <c r="M12569" s="4" t="s">
        <v>57</v>
      </c>
      <c r="N12569" s="35">
        <f>'Landed Freight Margin Tool'!$D$4</f>
        <v>0.58708499999999997</v>
      </c>
      <c r="O12569" s="30">
        <f>(MAX($F12569,MIN(0.18*$D12569,$F12569*(1+$N12569))))</f>
        <v>2304.3680657500004</v>
      </c>
      <c r="P12569" s="35">
        <f>O12569/D12569</f>
        <v>0.16813749361558994</v>
      </c>
    </row>
    <row r="12570" spans="1:16" x14ac:dyDescent="0.3">
      <c r="A12570" s="2">
        <v>45131</v>
      </c>
      <c r="B12570" s="3" t="s">
        <v>18620</v>
      </c>
      <c r="C12570" s="4" t="s">
        <v>18621</v>
      </c>
      <c r="D12570" s="27">
        <v>6280.31</v>
      </c>
      <c r="E12570" s="27">
        <v>908.73</v>
      </c>
      <c r="F12570" s="27">
        <v>653.73</v>
      </c>
      <c r="G12570" s="26">
        <f>(E12570-F12570)/E12570</f>
        <v>0.28061140272688256</v>
      </c>
      <c r="H12570" s="27">
        <f>E12570-F12570</f>
        <v>255</v>
      </c>
      <c r="I12570" s="35">
        <f>E12570/D12570</f>
        <v>0.14469508670750328</v>
      </c>
      <c r="J12570" s="3">
        <v>5048.0600000000004</v>
      </c>
      <c r="K12570" s="26">
        <v>0.19400000000000001</v>
      </c>
      <c r="L12570" s="4" t="b">
        <v>1</v>
      </c>
      <c r="M12570" s="4" t="s">
        <v>57</v>
      </c>
      <c r="N12570" s="35">
        <f>'Landed Freight Margin Tool'!$D$4</f>
        <v>0.58708499999999997</v>
      </c>
      <c r="O12570" s="30">
        <f>(MAX($F12570,MIN(0.18*$D12570,$F12570*(1+$N12570))))</f>
        <v>1037.5250770500002</v>
      </c>
      <c r="P12570" s="35">
        <f>O12570/D12570</f>
        <v>0.16520284461276594</v>
      </c>
    </row>
    <row r="12571" spans="1:16" x14ac:dyDescent="0.3">
      <c r="A12571" s="2">
        <v>45086</v>
      </c>
      <c r="B12571" s="3" t="s">
        <v>10430</v>
      </c>
      <c r="C12571" s="4" t="s">
        <v>10431</v>
      </c>
      <c r="D12571" s="27">
        <v>1075.28</v>
      </c>
      <c r="E12571" s="27">
        <v>155.66999999999999</v>
      </c>
      <c r="F12571" s="27">
        <v>124.26</v>
      </c>
      <c r="G12571" s="26">
        <f>(E12571-F12571)/E12571</f>
        <v>0.20177298130661003</v>
      </c>
      <c r="H12571" s="27">
        <f>E12571-F12571</f>
        <v>31.409999999999982</v>
      </c>
      <c r="I12571" s="35">
        <f>E12571/D12571</f>
        <v>0.14477159437541848</v>
      </c>
      <c r="J12571" s="3">
        <v>3991.5</v>
      </c>
      <c r="K12571" s="26">
        <v>0.22800000000000001</v>
      </c>
      <c r="L12571" s="4" t="b">
        <v>1</v>
      </c>
      <c r="M12571" s="4" t="s">
        <v>57</v>
      </c>
      <c r="N12571" s="35">
        <f>'Landed Freight Margin Tool'!$D$4</f>
        <v>0.58708499999999997</v>
      </c>
      <c r="O12571" s="30">
        <f>(MAX($F12571,MIN(0.18*$D12571,$F12571*(1+$N12571))))</f>
        <v>193.5504</v>
      </c>
      <c r="P12571" s="35">
        <f>O12571/D12571</f>
        <v>0.18</v>
      </c>
    </row>
    <row r="12572" spans="1:16" x14ac:dyDescent="0.3">
      <c r="A12572" s="2">
        <v>45028</v>
      </c>
      <c r="B12572" s="3" t="s">
        <v>861</v>
      </c>
      <c r="C12572" s="4" t="s">
        <v>862</v>
      </c>
      <c r="D12572" s="27">
        <v>13793.37</v>
      </c>
      <c r="E12572" s="27">
        <v>1999.13</v>
      </c>
      <c r="F12572" s="27">
        <v>1258.1300000000001</v>
      </c>
      <c r="G12572" s="26">
        <f>(E12572-F12572)/E12572</f>
        <v>0.37066123763837266</v>
      </c>
      <c r="H12572" s="27">
        <f>E12572-F12572</f>
        <v>741</v>
      </c>
      <c r="I12572" s="35">
        <f>E12572/D12572</f>
        <v>0.14493412414805085</v>
      </c>
      <c r="J12572" s="3">
        <v>539.62</v>
      </c>
      <c r="K12572" s="26">
        <v>0.434</v>
      </c>
      <c r="L12572" s="4" t="b">
        <v>1</v>
      </c>
      <c r="M12572" s="4" t="s">
        <v>57</v>
      </c>
      <c r="N12572" s="35">
        <f>'Landed Freight Margin Tool'!$D$4</f>
        <v>0.58708499999999997</v>
      </c>
      <c r="O12572" s="30">
        <f>(MAX($F12572,MIN(0.18*$D12572,$F12572*(1+$N12572))))</f>
        <v>1996.7592510500003</v>
      </c>
      <c r="P12572" s="35">
        <f>O12572/D12572</f>
        <v>0.14476224817067912</v>
      </c>
    </row>
    <row r="12573" spans="1:16" x14ac:dyDescent="0.3">
      <c r="A12573" s="2">
        <v>45261</v>
      </c>
      <c r="B12573" s="3" t="s">
        <v>13903</v>
      </c>
      <c r="C12573" s="4" t="s">
        <v>13904</v>
      </c>
      <c r="D12573" s="27">
        <v>17613</v>
      </c>
      <c r="E12573" s="27">
        <v>2554.1799999999998</v>
      </c>
      <c r="F12573" s="27">
        <v>1848.56</v>
      </c>
      <c r="G12573" s="26">
        <f>(E12573-F12573)/E12573</f>
        <v>0.27626087433148799</v>
      </c>
      <c r="H12573" s="27">
        <f>E12573-F12573</f>
        <v>705.61999999999989</v>
      </c>
      <c r="I12573" s="35">
        <f>E12573/D12573</f>
        <v>0.14501674899222164</v>
      </c>
      <c r="J12573" s="3">
        <v>24033.97</v>
      </c>
      <c r="K12573" s="26">
        <v>0.16400000000000001</v>
      </c>
      <c r="L12573" s="4" t="b">
        <v>0</v>
      </c>
      <c r="M12573" s="4" t="s">
        <v>57</v>
      </c>
      <c r="N12573" s="35">
        <f>'Landed Freight Margin Tool'!$D$4</f>
        <v>0.58708499999999997</v>
      </c>
      <c r="O12573" s="30">
        <f>(MAX($F12573,MIN(0.18*$D12573,$F12573*(1+$N12573))))</f>
        <v>2933.8218476000002</v>
      </c>
      <c r="P12573" s="35">
        <f>O12573/D12573</f>
        <v>0.1665713874751604</v>
      </c>
    </row>
    <row r="12574" spans="1:16" x14ac:dyDescent="0.3">
      <c r="A12574" s="2">
        <v>45023</v>
      </c>
      <c r="B12574" s="3" t="s">
        <v>14883</v>
      </c>
      <c r="C12574" s="4" t="s">
        <v>14884</v>
      </c>
      <c r="D12574" s="27">
        <v>19444.3</v>
      </c>
      <c r="E12574" s="27">
        <v>2821.15</v>
      </c>
      <c r="F12574" s="27">
        <v>2014.27</v>
      </c>
      <c r="G12574" s="26">
        <f>(E12574-F12574)/E12574</f>
        <v>0.28601102387324323</v>
      </c>
      <c r="H12574" s="27">
        <f>E12574-F12574</f>
        <v>806.88000000000011</v>
      </c>
      <c r="I12574" s="35">
        <f>E12574/D12574</f>
        <v>0.1450887920881698</v>
      </c>
      <c r="J12574" s="3">
        <v>0</v>
      </c>
      <c r="K12574" s="26">
        <v>0</v>
      </c>
      <c r="L12574" s="4" t="b">
        <v>0</v>
      </c>
      <c r="M12574" s="4" t="s">
        <v>57</v>
      </c>
      <c r="N12574" s="35">
        <f>'Landed Freight Margin Tool'!$D$4</f>
        <v>0.58708499999999997</v>
      </c>
      <c r="O12574" s="30">
        <f>(MAX($F12574,MIN(0.18*$D12574,$F12574*(1+$N12574))))</f>
        <v>3196.8177029500002</v>
      </c>
      <c r="P12574" s="35">
        <f>O12574/D12574</f>
        <v>0.1644089889042033</v>
      </c>
    </row>
    <row r="12575" spans="1:16" x14ac:dyDescent="0.3">
      <c r="A12575" s="2">
        <v>44963</v>
      </c>
      <c r="B12575" s="3" t="s">
        <v>18945</v>
      </c>
      <c r="C12575" s="4" t="s">
        <v>18946</v>
      </c>
      <c r="D12575" s="27">
        <v>10896.2</v>
      </c>
      <c r="E12575" s="27">
        <v>1581.15</v>
      </c>
      <c r="F12575" s="27">
        <v>1061.58</v>
      </c>
      <c r="G12575" s="26">
        <f>(E12575-F12575)/E12575</f>
        <v>0.32860259937387354</v>
      </c>
      <c r="H12575" s="27">
        <f>E12575-F12575</f>
        <v>519.57000000000016</v>
      </c>
      <c r="I12575" s="35">
        <f>E12575/D12575</f>
        <v>0.14511022191222628</v>
      </c>
      <c r="J12575" s="3">
        <v>14496.83</v>
      </c>
      <c r="K12575" s="26">
        <v>0.16200000000000001</v>
      </c>
      <c r="L12575" s="4" t="b">
        <v>0</v>
      </c>
      <c r="M12575" s="4" t="s">
        <v>57</v>
      </c>
      <c r="N12575" s="35">
        <f>'Landed Freight Margin Tool'!$D$4</f>
        <v>0.58708499999999997</v>
      </c>
      <c r="O12575" s="30">
        <f>(MAX($F12575,MIN(0.18*$D12575,$F12575*(1+$N12575))))</f>
        <v>1684.8176942999999</v>
      </c>
      <c r="P12575" s="35">
        <f>O12575/D12575</f>
        <v>0.1546243364016813</v>
      </c>
    </row>
    <row r="12576" spans="1:16" x14ac:dyDescent="0.3">
      <c r="A12576" s="2">
        <v>44943</v>
      </c>
      <c r="B12576" s="3" t="s">
        <v>24872</v>
      </c>
      <c r="C12576" s="4" t="s">
        <v>5205</v>
      </c>
      <c r="D12576" s="27">
        <v>13814.78</v>
      </c>
      <c r="E12576" s="27">
        <v>2005.97</v>
      </c>
      <c r="F12576" s="27">
        <v>1344.61</v>
      </c>
      <c r="G12576" s="26">
        <f>(E12576-F12576)/E12576</f>
        <v>0.32969585786427519</v>
      </c>
      <c r="H12576" s="27">
        <f>E12576-F12576</f>
        <v>661.36000000000013</v>
      </c>
      <c r="I12576" s="35">
        <f>E12576/D12576</f>
        <v>0.14520462866582023</v>
      </c>
      <c r="J12576" s="3">
        <v>2369.65</v>
      </c>
      <c r="K12576" s="26">
        <v>0.88800000000000001</v>
      </c>
      <c r="L12576" s="4" t="b">
        <v>1</v>
      </c>
      <c r="M12576" s="4" t="s">
        <v>57</v>
      </c>
      <c r="N12576" s="35">
        <f>'Landed Freight Margin Tool'!$D$4</f>
        <v>0.58708499999999997</v>
      </c>
      <c r="O12576" s="30">
        <f>(MAX($F12576,MIN(0.18*$D12576,$F12576*(1+$N12576))))</f>
        <v>2134.0103618499998</v>
      </c>
      <c r="P12576" s="35">
        <f>O12576/D12576</f>
        <v>0.15447298920793526</v>
      </c>
    </row>
    <row r="12577" spans="1:16" x14ac:dyDescent="0.3">
      <c r="A12577" s="2">
        <v>45174</v>
      </c>
      <c r="B12577" s="3" t="s">
        <v>23160</v>
      </c>
      <c r="C12577" s="4" t="s">
        <v>23161</v>
      </c>
      <c r="D12577" s="27">
        <v>20992.94</v>
      </c>
      <c r="E12577" s="27">
        <v>3048.96</v>
      </c>
      <c r="F12577" s="27">
        <v>2197.52</v>
      </c>
      <c r="G12577" s="26">
        <f>(E12577-F12577)/E12577</f>
        <v>0.27925587741393787</v>
      </c>
      <c r="H12577" s="27">
        <f>E12577-F12577</f>
        <v>851.44</v>
      </c>
      <c r="I12577" s="35">
        <f>E12577/D12577</f>
        <v>0.14523739885885448</v>
      </c>
      <c r="J12577" s="3">
        <v>1610</v>
      </c>
      <c r="K12577" s="26">
        <v>0.19900000000000001</v>
      </c>
      <c r="L12577" s="4" t="b">
        <v>1</v>
      </c>
      <c r="M12577" s="4" t="s">
        <v>57</v>
      </c>
      <c r="N12577" s="35">
        <f>'Landed Freight Margin Tool'!$D$4</f>
        <v>0.58708499999999997</v>
      </c>
      <c r="O12577" s="30">
        <f>(MAX($F12577,MIN(0.18*$D12577,$F12577*(1+$N12577))))</f>
        <v>3487.6510292000003</v>
      </c>
      <c r="P12577" s="35">
        <f>O12577/D12577</f>
        <v>0.16613447326577413</v>
      </c>
    </row>
    <row r="12578" spans="1:16" x14ac:dyDescent="0.3">
      <c r="A12578" s="2">
        <v>45020</v>
      </c>
      <c r="B12578" s="3" t="s">
        <v>14218</v>
      </c>
      <c r="C12578" s="4" t="s">
        <v>14219</v>
      </c>
      <c r="D12578" s="27">
        <v>22687.08</v>
      </c>
      <c r="E12578" s="27">
        <v>3296.22</v>
      </c>
      <c r="F12578" s="27">
        <v>3084.82</v>
      </c>
      <c r="G12578" s="26">
        <f>(E12578-F12578)/E12578</f>
        <v>6.413406872114108E-2</v>
      </c>
      <c r="H12578" s="27">
        <f>E12578-F12578</f>
        <v>211.39999999999964</v>
      </c>
      <c r="I12578" s="35">
        <f>E12578/D12578</f>
        <v>0.14529062356195682</v>
      </c>
      <c r="J12578" s="3">
        <v>23875.49</v>
      </c>
      <c r="K12578" s="26">
        <v>0.14199999999999999</v>
      </c>
      <c r="L12578" s="4" t="b">
        <v>0</v>
      </c>
      <c r="M12578" s="4" t="s">
        <v>57</v>
      </c>
      <c r="N12578" s="35">
        <f>'Landed Freight Margin Tool'!$D$4</f>
        <v>0.58708499999999997</v>
      </c>
      <c r="O12578" s="30">
        <f>(MAX($F12578,MIN(0.18*$D12578,$F12578*(1+$N12578))))</f>
        <v>4083.6744000000003</v>
      </c>
      <c r="P12578" s="35">
        <f>O12578/D12578</f>
        <v>0.18</v>
      </c>
    </row>
    <row r="12579" spans="1:16" x14ac:dyDescent="0.3">
      <c r="A12579" s="2">
        <v>45007</v>
      </c>
      <c r="B12579" s="3" t="s">
        <v>4586</v>
      </c>
      <c r="C12579" s="4" t="s">
        <v>4587</v>
      </c>
      <c r="D12579" s="27">
        <v>15173.62</v>
      </c>
      <c r="E12579" s="27">
        <v>2205.19</v>
      </c>
      <c r="F12579" s="27">
        <v>1348.55</v>
      </c>
      <c r="G12579" s="26">
        <f>(E12579-F12579)/E12579</f>
        <v>0.38846539300468441</v>
      </c>
      <c r="H12579" s="27">
        <f>E12579-F12579</f>
        <v>856.6400000000001</v>
      </c>
      <c r="I12579" s="35">
        <f>E12579/D12579</f>
        <v>0.1453305144059229</v>
      </c>
      <c r="J12579" s="3">
        <v>13841.2</v>
      </c>
      <c r="K12579" s="26">
        <v>0.214</v>
      </c>
      <c r="L12579" s="4" t="b">
        <v>1</v>
      </c>
      <c r="M12579" s="4" t="s">
        <v>57</v>
      </c>
      <c r="N12579" s="35">
        <f>'Landed Freight Margin Tool'!$D$4</f>
        <v>0.58708499999999997</v>
      </c>
      <c r="O12579" s="30">
        <f>(MAX($F12579,MIN(0.18*$D12579,$F12579*(1+$N12579))))</f>
        <v>2140.2634767499999</v>
      </c>
      <c r="P12579" s="35">
        <f>O12579/D12579</f>
        <v>0.14105160645580947</v>
      </c>
    </row>
    <row r="12580" spans="1:16" x14ac:dyDescent="0.3">
      <c r="A12580" s="2">
        <v>45000</v>
      </c>
      <c r="B12580" s="3" t="s">
        <v>18956</v>
      </c>
      <c r="C12580" s="4" t="s">
        <v>18957</v>
      </c>
      <c r="D12580" s="27">
        <v>15853.56</v>
      </c>
      <c r="E12580" s="27">
        <v>2304.31</v>
      </c>
      <c r="F12580" s="27">
        <v>1301.3900000000001</v>
      </c>
      <c r="G12580" s="26">
        <f>(E12580-F12580)/E12580</f>
        <v>0.43523657841175878</v>
      </c>
      <c r="H12580" s="27">
        <f>E12580-F12580</f>
        <v>1002.9199999999998</v>
      </c>
      <c r="I12580" s="35">
        <f>E12580/D12580</f>
        <v>0.14534968801959938</v>
      </c>
      <c r="J12580" s="3">
        <v>1081.52</v>
      </c>
      <c r="K12580" s="26">
        <v>0.192</v>
      </c>
      <c r="L12580" s="4" t="b">
        <v>1</v>
      </c>
      <c r="M12580" s="4" t="s">
        <v>57</v>
      </c>
      <c r="N12580" s="35">
        <f>'Landed Freight Margin Tool'!$D$4</f>
        <v>0.58708499999999997</v>
      </c>
      <c r="O12580" s="30">
        <f>(MAX($F12580,MIN(0.18*$D12580,$F12580*(1+$N12580))))</f>
        <v>2065.4165481500004</v>
      </c>
      <c r="P12580" s="35">
        <f>O12580/D12580</f>
        <v>0.13028093047555253</v>
      </c>
    </row>
    <row r="12581" spans="1:16" x14ac:dyDescent="0.3">
      <c r="A12581" s="2">
        <v>45070</v>
      </c>
      <c r="B12581" s="3" t="s">
        <v>6917</v>
      </c>
      <c r="C12581" s="4" t="s">
        <v>6918</v>
      </c>
      <c r="D12581" s="27">
        <v>773.75</v>
      </c>
      <c r="E12581" s="27">
        <v>112.51</v>
      </c>
      <c r="F12581" s="27">
        <v>66.11</v>
      </c>
      <c r="G12581" s="26">
        <f>(E12581-F12581)/E12581</f>
        <v>0.41240778597458005</v>
      </c>
      <c r="H12581" s="27">
        <f>E12581-F12581</f>
        <v>46.400000000000006</v>
      </c>
      <c r="I12581" s="35">
        <f>E12581/D12581</f>
        <v>0.14540872374798061</v>
      </c>
      <c r="J12581" s="3">
        <v>3858</v>
      </c>
      <c r="K12581" s="26">
        <v>0.34</v>
      </c>
      <c r="L12581" s="4" t="b">
        <v>1</v>
      </c>
      <c r="M12581" s="4" t="s">
        <v>57</v>
      </c>
      <c r="N12581" s="35">
        <f>'Landed Freight Margin Tool'!$D$4</f>
        <v>0.58708499999999997</v>
      </c>
      <c r="O12581" s="30">
        <f>(MAX($F12581,MIN(0.18*$D12581,$F12581*(1+$N12581))))</f>
        <v>104.92218935000001</v>
      </c>
      <c r="P12581" s="35">
        <f>O12581/D12581</f>
        <v>0.13560218332794832</v>
      </c>
    </row>
    <row r="12582" spans="1:16" x14ac:dyDescent="0.3">
      <c r="A12582" s="2">
        <v>45141</v>
      </c>
      <c r="B12582" s="3" t="s">
        <v>5202</v>
      </c>
      <c r="C12582" s="4" t="s">
        <v>5203</v>
      </c>
      <c r="D12582" s="27">
        <v>10730.94</v>
      </c>
      <c r="E12582" s="27">
        <v>1560.84</v>
      </c>
      <c r="F12582" s="27">
        <v>1169</v>
      </c>
      <c r="G12582" s="26">
        <f>(E12582-F12582)/E12582</f>
        <v>0.25104430947438555</v>
      </c>
      <c r="H12582" s="27">
        <f>E12582-F12582</f>
        <v>391.83999999999992</v>
      </c>
      <c r="I12582" s="35">
        <f>E12582/D12582</f>
        <v>0.14545230893099764</v>
      </c>
      <c r="J12582" s="3">
        <v>1244</v>
      </c>
      <c r="K12582" s="26">
        <v>0.246</v>
      </c>
      <c r="L12582" s="4" t="b">
        <v>1</v>
      </c>
      <c r="M12582" s="4" t="s">
        <v>57</v>
      </c>
      <c r="N12582" s="35">
        <f>'Landed Freight Margin Tool'!$D$4</f>
        <v>0.58708499999999997</v>
      </c>
      <c r="O12582" s="30">
        <f>(MAX($F12582,MIN(0.18*$D12582,$F12582*(1+$N12582))))</f>
        <v>1855.302365</v>
      </c>
      <c r="P12582" s="35">
        <f>O12582/D12582</f>
        <v>0.17289280948360533</v>
      </c>
    </row>
    <row r="12583" spans="1:16" x14ac:dyDescent="0.3">
      <c r="A12583" s="2">
        <v>45089</v>
      </c>
      <c r="B12583" s="3" t="s">
        <v>19488</v>
      </c>
      <c r="C12583" s="4" t="s">
        <v>19489</v>
      </c>
      <c r="D12583" s="27">
        <v>17236.68</v>
      </c>
      <c r="E12583" s="27">
        <v>2508.0500000000002</v>
      </c>
      <c r="F12583" s="27">
        <v>1422.8</v>
      </c>
      <c r="G12583" s="26">
        <f>(E12583-F12583)/E12583</f>
        <v>0.43270668447598737</v>
      </c>
      <c r="H12583" s="27">
        <f>E12583-F12583</f>
        <v>1085.2500000000002</v>
      </c>
      <c r="I12583" s="35">
        <f>E12583/D12583</f>
        <v>0.14550655926779404</v>
      </c>
      <c r="J12583" s="3">
        <v>-0.7</v>
      </c>
      <c r="K12583" s="26">
        <v>-17.143000000000001</v>
      </c>
      <c r="L12583" s="4" t="b">
        <v>0</v>
      </c>
      <c r="M12583" s="4" t="s">
        <v>57</v>
      </c>
      <c r="N12583" s="35">
        <f>'Landed Freight Margin Tool'!$D$4</f>
        <v>0.58708499999999997</v>
      </c>
      <c r="O12583" s="30">
        <f>(MAX($F12583,MIN(0.18*$D12583,$F12583*(1+$N12583))))</f>
        <v>2258.104538</v>
      </c>
      <c r="P12583" s="35">
        <f>O12583/D12583</f>
        <v>0.13100577013670847</v>
      </c>
    </row>
    <row r="12584" spans="1:16" x14ac:dyDescent="0.3">
      <c r="A12584" s="2">
        <v>45051</v>
      </c>
      <c r="B12584" s="3" t="s">
        <v>15405</v>
      </c>
      <c r="C12584" s="4" t="s">
        <v>15406</v>
      </c>
      <c r="D12584" s="27">
        <v>22051.69</v>
      </c>
      <c r="E12584" s="27">
        <v>3209.29</v>
      </c>
      <c r="F12584" s="27">
        <v>1739.22</v>
      </c>
      <c r="G12584" s="26">
        <f>(E12584-F12584)/E12584</f>
        <v>0.4580670490980871</v>
      </c>
      <c r="H12584" s="27">
        <f>E12584-F12584</f>
        <v>1470.07</v>
      </c>
      <c r="I12584" s="35">
        <f>E12584/D12584</f>
        <v>0.14553487737221049</v>
      </c>
      <c r="J12584" s="3">
        <v>1038.1199999999999</v>
      </c>
      <c r="K12584" s="26">
        <v>0.22</v>
      </c>
      <c r="L12584" s="4" t="b">
        <v>1</v>
      </c>
      <c r="M12584" s="4" t="s">
        <v>57</v>
      </c>
      <c r="N12584" s="35">
        <f>'Landed Freight Margin Tool'!$D$4</f>
        <v>0.58708499999999997</v>
      </c>
      <c r="O12584" s="30">
        <f>(MAX($F12584,MIN(0.18*$D12584,$F12584*(1+$N12584))))</f>
        <v>2760.2899737000002</v>
      </c>
      <c r="P12584" s="35">
        <f>O12584/D12584</f>
        <v>0.12517362495572903</v>
      </c>
    </row>
    <row r="12585" spans="1:16" x14ac:dyDescent="0.3">
      <c r="A12585" s="2">
        <v>45237</v>
      </c>
      <c r="B12585" s="3" t="s">
        <v>19087</v>
      </c>
      <c r="C12585" s="4" t="s">
        <v>19088</v>
      </c>
      <c r="D12585" s="27">
        <v>1427.61</v>
      </c>
      <c r="E12585" s="27">
        <v>207.91</v>
      </c>
      <c r="F12585" s="27">
        <v>109.98</v>
      </c>
      <c r="G12585" s="26">
        <f>(E12585-F12585)/E12585</f>
        <v>0.47102111490548793</v>
      </c>
      <c r="H12585" s="27">
        <f>E12585-F12585</f>
        <v>97.929999999999993</v>
      </c>
      <c r="I12585" s="35">
        <f>E12585/D12585</f>
        <v>0.14563501236332052</v>
      </c>
      <c r="J12585" s="3">
        <v>32498.240000000002</v>
      </c>
      <c r="K12585" s="26">
        <v>0.22</v>
      </c>
      <c r="L12585" s="4" t="b">
        <v>1</v>
      </c>
      <c r="M12585" s="4" t="s">
        <v>57</v>
      </c>
      <c r="N12585" s="35">
        <f>'Landed Freight Margin Tool'!$D$4</f>
        <v>0.58708499999999997</v>
      </c>
      <c r="O12585" s="30">
        <f>(MAX($F12585,MIN(0.18*$D12585,$F12585*(1+$N12585))))</f>
        <v>174.54760830000001</v>
      </c>
      <c r="P12585" s="35">
        <f>O12585/D12585</f>
        <v>0.12226561056591087</v>
      </c>
    </row>
    <row r="12586" spans="1:16" x14ac:dyDescent="0.3">
      <c r="A12586" s="2">
        <v>44984</v>
      </c>
      <c r="B12586" s="3" t="s">
        <v>23411</v>
      </c>
      <c r="C12586" s="4" t="s">
        <v>23412</v>
      </c>
      <c r="D12586" s="27">
        <v>13460.03</v>
      </c>
      <c r="E12586" s="27">
        <v>1960.47</v>
      </c>
      <c r="F12586" s="27">
        <v>1483.99</v>
      </c>
      <c r="G12586" s="26">
        <f>(E12586-F12586)/E12586</f>
        <v>0.24304375991471433</v>
      </c>
      <c r="H12586" s="27">
        <f>E12586-F12586</f>
        <v>476.48</v>
      </c>
      <c r="I12586" s="35">
        <f>E12586/D12586</f>
        <v>0.14565123554702331</v>
      </c>
      <c r="J12586" s="3">
        <v>21497.16</v>
      </c>
      <c r="K12586" s="26">
        <v>4.1000000000000002E-2</v>
      </c>
      <c r="L12586" s="4" t="b">
        <v>0</v>
      </c>
      <c r="M12586" s="4" t="s">
        <v>57</v>
      </c>
      <c r="N12586" s="35">
        <f>'Landed Freight Margin Tool'!$D$4</f>
        <v>0.58708499999999997</v>
      </c>
      <c r="O12586" s="30">
        <f>(MAX($F12586,MIN(0.18*$D12586,$F12586*(1+$N12586))))</f>
        <v>2355.2182691500002</v>
      </c>
      <c r="P12586" s="35">
        <f>O12586/D12586</f>
        <v>0.17497867903340483</v>
      </c>
    </row>
    <row r="12587" spans="1:16" x14ac:dyDescent="0.3">
      <c r="A12587" s="2">
        <v>45077</v>
      </c>
      <c r="B12587" s="3" t="s">
        <v>1006</v>
      </c>
      <c r="C12587" s="4" t="s">
        <v>1007</v>
      </c>
      <c r="D12587" s="27">
        <v>22641.53</v>
      </c>
      <c r="E12587" s="27">
        <v>3297.98</v>
      </c>
      <c r="F12587" s="27">
        <v>1795.61</v>
      </c>
      <c r="G12587" s="26">
        <f>(E12587-F12587)/E12587</f>
        <v>0.45554248358085864</v>
      </c>
      <c r="H12587" s="27">
        <f>E12587-F12587</f>
        <v>1502.3700000000001</v>
      </c>
      <c r="I12587" s="35">
        <f>E12587/D12587</f>
        <v>0.14566065102490866</v>
      </c>
      <c r="J12587" s="3">
        <v>803.28</v>
      </c>
      <c r="K12587" s="26">
        <v>0.33100000000000002</v>
      </c>
      <c r="L12587" s="4" t="b">
        <v>1</v>
      </c>
      <c r="M12587" s="4" t="s">
        <v>57</v>
      </c>
      <c r="N12587" s="35">
        <f>'Landed Freight Margin Tool'!$D$4</f>
        <v>0.58708499999999997</v>
      </c>
      <c r="O12587" s="30">
        <f>(MAX($F12587,MIN(0.18*$D12587,$F12587*(1+$N12587))))</f>
        <v>2849.78569685</v>
      </c>
      <c r="P12587" s="35">
        <f>O12587/D12587</f>
        <v>0.12586542061645128</v>
      </c>
    </row>
    <row r="12588" spans="1:16" x14ac:dyDescent="0.3">
      <c r="A12588" s="2">
        <v>45022</v>
      </c>
      <c r="B12588" s="3" t="s">
        <v>15556</v>
      </c>
      <c r="C12588" s="4" t="s">
        <v>15557</v>
      </c>
      <c r="D12588" s="27">
        <v>14133.99</v>
      </c>
      <c r="E12588" s="27">
        <v>2059.59</v>
      </c>
      <c r="F12588" s="27">
        <v>1428.69</v>
      </c>
      <c r="G12588" s="26">
        <f>(E12588-F12588)/E12588</f>
        <v>0.30632310314188749</v>
      </c>
      <c r="H12588" s="27">
        <f>E12588-F12588</f>
        <v>630.90000000000009</v>
      </c>
      <c r="I12588" s="35">
        <f>E12588/D12588</f>
        <v>0.14571893711542178</v>
      </c>
      <c r="J12588" s="3">
        <v>6703.14</v>
      </c>
      <c r="K12588" s="26">
        <v>0.15</v>
      </c>
      <c r="L12588" s="4" t="b">
        <v>0</v>
      </c>
      <c r="M12588" s="4" t="s">
        <v>57</v>
      </c>
      <c r="N12588" s="35">
        <f>'Landed Freight Margin Tool'!$D$4</f>
        <v>0.58708499999999997</v>
      </c>
      <c r="O12588" s="30">
        <f>(MAX($F12588,MIN(0.18*$D12588,$F12588*(1+$N12588))))</f>
        <v>2267.4524686500004</v>
      </c>
      <c r="P12588" s="35">
        <f>O12588/D12588</f>
        <v>0.16042550395535871</v>
      </c>
    </row>
    <row r="12589" spans="1:16" x14ac:dyDescent="0.3">
      <c r="A12589" s="2">
        <v>44985</v>
      </c>
      <c r="B12589" s="3" t="s">
        <v>17352</v>
      </c>
      <c r="C12589" s="4" t="s">
        <v>17353</v>
      </c>
      <c r="D12589" s="27">
        <v>23385.07</v>
      </c>
      <c r="E12589" s="27">
        <v>3408.6</v>
      </c>
      <c r="F12589" s="27">
        <v>2786.15</v>
      </c>
      <c r="G12589" s="26">
        <f>(E12589-F12589)/E12589</f>
        <v>0.18261162940796805</v>
      </c>
      <c r="H12589" s="27">
        <f>E12589-F12589</f>
        <v>622.44999999999982</v>
      </c>
      <c r="I12589" s="35">
        <f>E12589/D12589</f>
        <v>0.14575966631701337</v>
      </c>
      <c r="J12589" s="3">
        <v>0</v>
      </c>
      <c r="K12589" s="26">
        <v>0</v>
      </c>
      <c r="L12589" s="4" t="b">
        <v>0</v>
      </c>
      <c r="M12589" s="4" t="s">
        <v>57</v>
      </c>
      <c r="N12589" s="35">
        <f>'Landed Freight Margin Tool'!$D$4</f>
        <v>0.58708499999999997</v>
      </c>
      <c r="O12589" s="30">
        <f>(MAX($F12589,MIN(0.18*$D12589,$F12589*(1+$N12589))))</f>
        <v>4209.3126000000002</v>
      </c>
      <c r="P12589" s="35">
        <f>O12589/D12589</f>
        <v>0.18000000000000002</v>
      </c>
    </row>
    <row r="12590" spans="1:16" x14ac:dyDescent="0.3">
      <c r="A12590" s="2">
        <v>45177</v>
      </c>
      <c r="B12590" s="3" t="s">
        <v>18636</v>
      </c>
      <c r="C12590" s="4" t="s">
        <v>18637</v>
      </c>
      <c r="D12590" s="27">
        <v>9550.7199999999993</v>
      </c>
      <c r="E12590" s="27">
        <v>1392.41</v>
      </c>
      <c r="F12590" s="27">
        <v>860.17</v>
      </c>
      <c r="G12590" s="26">
        <f>(E12590-F12590)/E12590</f>
        <v>0.38224373568130082</v>
      </c>
      <c r="H12590" s="27">
        <f>E12590-F12590</f>
        <v>532.24000000000012</v>
      </c>
      <c r="I12590" s="35">
        <f>E12590/D12590</f>
        <v>0.145791102660323</v>
      </c>
      <c r="J12590" s="3">
        <v>4161.2700000000004</v>
      </c>
      <c r="K12590" s="26">
        <v>0.43</v>
      </c>
      <c r="L12590" s="4" t="b">
        <v>1</v>
      </c>
      <c r="M12590" s="4" t="s">
        <v>57</v>
      </c>
      <c r="N12590" s="35">
        <f>'Landed Freight Margin Tool'!$D$4</f>
        <v>0.58708499999999997</v>
      </c>
      <c r="O12590" s="30">
        <f>(MAX($F12590,MIN(0.18*$D12590,$F12590*(1+$N12590))))</f>
        <v>1365.16290445</v>
      </c>
      <c r="P12590" s="35">
        <f>O12590/D12590</f>
        <v>0.14293821873638848</v>
      </c>
    </row>
    <row r="12591" spans="1:16" x14ac:dyDescent="0.3">
      <c r="A12591" s="2">
        <v>44980</v>
      </c>
      <c r="B12591" s="3" t="s">
        <v>9719</v>
      </c>
      <c r="C12591" s="4" t="s">
        <v>9720</v>
      </c>
      <c r="D12591" s="27">
        <v>8475.35</v>
      </c>
      <c r="E12591" s="27">
        <v>1237.3</v>
      </c>
      <c r="F12591" s="27">
        <v>680.36</v>
      </c>
      <c r="G12591" s="26">
        <f>(E12591-F12591)/E12591</f>
        <v>0.45012527277135694</v>
      </c>
      <c r="H12591" s="27">
        <f>E12591-F12591</f>
        <v>556.93999999999994</v>
      </c>
      <c r="I12591" s="35">
        <f>E12591/D12591</f>
        <v>0.1459880712890913</v>
      </c>
      <c r="J12591" s="3">
        <v>1015</v>
      </c>
      <c r="K12591" s="26">
        <v>0.96099999999999997</v>
      </c>
      <c r="L12591" s="4" t="b">
        <v>1</v>
      </c>
      <c r="M12591" s="4" t="s">
        <v>57</v>
      </c>
      <c r="N12591" s="35">
        <f>'Landed Freight Margin Tool'!$D$4</f>
        <v>0.58708499999999997</v>
      </c>
      <c r="O12591" s="30">
        <f>(MAX($F12591,MIN(0.18*$D12591,$F12591*(1+$N12591))))</f>
        <v>1079.7891506000001</v>
      </c>
      <c r="P12591" s="35">
        <f>O12591/D12591</f>
        <v>0.12740348783236091</v>
      </c>
    </row>
    <row r="12592" spans="1:16" x14ac:dyDescent="0.3">
      <c r="A12592" s="2">
        <v>45204</v>
      </c>
      <c r="B12592" s="3" t="s">
        <v>24736</v>
      </c>
      <c r="C12592" s="4" t="s">
        <v>24737</v>
      </c>
      <c r="D12592" s="27">
        <v>940.56</v>
      </c>
      <c r="E12592" s="27">
        <v>137.51</v>
      </c>
      <c r="F12592" s="27">
        <v>69.95</v>
      </c>
      <c r="G12592" s="26">
        <f>(E12592-F12592)/E12592</f>
        <v>0.49130972292924147</v>
      </c>
      <c r="H12592" s="27">
        <f>E12592-F12592</f>
        <v>67.559999999999988</v>
      </c>
      <c r="I12592" s="35">
        <f>E12592/D12592</f>
        <v>0.14620013608913837</v>
      </c>
      <c r="J12592" s="3">
        <v>66.31</v>
      </c>
      <c r="K12592" s="26">
        <v>3.1549999999999998</v>
      </c>
      <c r="L12592" s="4" t="b">
        <v>1</v>
      </c>
      <c r="M12592" s="4" t="s">
        <v>57</v>
      </c>
      <c r="N12592" s="35">
        <f>'Landed Freight Margin Tool'!$D$4</f>
        <v>0.58708499999999997</v>
      </c>
      <c r="O12592" s="30">
        <f>(MAX($F12592,MIN(0.18*$D12592,$F12592*(1+$N12592))))</f>
        <v>111.01659575000001</v>
      </c>
      <c r="P12592" s="35">
        <f>O12592/D12592</f>
        <v>0.11803244423534917</v>
      </c>
    </row>
    <row r="12593" spans="1:16" x14ac:dyDescent="0.3">
      <c r="A12593" s="2">
        <v>45161</v>
      </c>
      <c r="B12593" s="3" t="s">
        <v>24010</v>
      </c>
      <c r="C12593" s="4" t="s">
        <v>24011</v>
      </c>
      <c r="D12593" s="27">
        <v>14747.88</v>
      </c>
      <c r="E12593" s="27">
        <v>2156.61</v>
      </c>
      <c r="F12593" s="27">
        <v>2179.39</v>
      </c>
      <c r="G12593" s="26">
        <f>(E12593-F12593)/E12593</f>
        <v>-1.0562874140433247E-2</v>
      </c>
      <c r="H12593" s="27">
        <f>E12593-F12593</f>
        <v>-22.779999999999745</v>
      </c>
      <c r="I12593" s="35">
        <f>E12593/D12593</f>
        <v>0.14623186519011547</v>
      </c>
      <c r="J12593" s="3">
        <v>0</v>
      </c>
      <c r="K12593" s="26">
        <v>0</v>
      </c>
      <c r="L12593" s="4" t="b">
        <v>0</v>
      </c>
      <c r="M12593" s="4" t="s">
        <v>57</v>
      </c>
      <c r="N12593" s="35">
        <f>'Landed Freight Margin Tool'!$D$4</f>
        <v>0.58708499999999997</v>
      </c>
      <c r="O12593" s="30">
        <f>(MAX($F12593,MIN(0.18*$D12593,$F12593*(1+$N12593))))</f>
        <v>2654.6183999999998</v>
      </c>
      <c r="P12593" s="35">
        <f>O12593/D12593</f>
        <v>0.18</v>
      </c>
    </row>
    <row r="12594" spans="1:16" x14ac:dyDescent="0.3">
      <c r="A12594" s="2">
        <v>45082</v>
      </c>
      <c r="B12594" s="3" t="s">
        <v>3559</v>
      </c>
      <c r="C12594" s="4" t="s">
        <v>3560</v>
      </c>
      <c r="D12594" s="27">
        <v>14210.2</v>
      </c>
      <c r="E12594" s="27">
        <v>2078.62</v>
      </c>
      <c r="F12594" s="27">
        <v>1451.87</v>
      </c>
      <c r="G12594" s="26">
        <f>(E12594-F12594)/E12594</f>
        <v>0.30152216374325275</v>
      </c>
      <c r="H12594" s="27">
        <f>E12594-F12594</f>
        <v>626.75</v>
      </c>
      <c r="I12594" s="35">
        <f>E12594/D12594</f>
        <v>0.1462766182038254</v>
      </c>
      <c r="J12594" s="3">
        <v>2.1</v>
      </c>
      <c r="K12594" s="26">
        <v>7.3810000000000002</v>
      </c>
      <c r="L12594" s="4" t="b">
        <v>1</v>
      </c>
      <c r="M12594" s="4" t="s">
        <v>57</v>
      </c>
      <c r="N12594" s="35">
        <f>'Landed Freight Margin Tool'!$D$4</f>
        <v>0.58708499999999997</v>
      </c>
      <c r="O12594" s="30">
        <f>(MAX($F12594,MIN(0.18*$D12594,$F12594*(1+$N12594))))</f>
        <v>2304.2410989499999</v>
      </c>
      <c r="P12594" s="35">
        <f>O12594/D12594</f>
        <v>0.1621540230925673</v>
      </c>
    </row>
    <row r="12595" spans="1:16" x14ac:dyDescent="0.3">
      <c r="A12595" s="2">
        <v>45057</v>
      </c>
      <c r="B12595" s="3" t="s">
        <v>5390</v>
      </c>
      <c r="C12595" s="4" t="s">
        <v>5391</v>
      </c>
      <c r="D12595" s="27">
        <v>16124.35</v>
      </c>
      <c r="E12595" s="27">
        <v>2359.73</v>
      </c>
      <c r="F12595" s="27">
        <v>1224.3499999999999</v>
      </c>
      <c r="G12595" s="26">
        <f>(E12595-F12595)/E12595</f>
        <v>0.48114826696274576</v>
      </c>
      <c r="H12595" s="27">
        <f>E12595-F12595</f>
        <v>1135.3800000000001</v>
      </c>
      <c r="I12595" s="35">
        <f>E12595/D12595</f>
        <v>0.14634574416953242</v>
      </c>
      <c r="J12595" s="3">
        <v>5498.68</v>
      </c>
      <c r="K12595" s="26">
        <v>0.42599999999999999</v>
      </c>
      <c r="L12595" s="4" t="b">
        <v>1</v>
      </c>
      <c r="M12595" s="4" t="s">
        <v>57</v>
      </c>
      <c r="N12595" s="35">
        <f>'Landed Freight Margin Tool'!$D$4</f>
        <v>0.58708499999999997</v>
      </c>
      <c r="O12595" s="30">
        <f>(MAX($F12595,MIN(0.18*$D12595,$F12595*(1+$N12595))))</f>
        <v>1943.1475197499999</v>
      </c>
      <c r="P12595" s="35">
        <f>O12595/D12595</f>
        <v>0.12051013031533053</v>
      </c>
    </row>
    <row r="12596" spans="1:16" x14ac:dyDescent="0.3">
      <c r="A12596" s="2">
        <v>45007</v>
      </c>
      <c r="B12596" s="3" t="s">
        <v>12812</v>
      </c>
      <c r="C12596" s="4" t="s">
        <v>4638</v>
      </c>
      <c r="D12596" s="27">
        <v>18593.580000000002</v>
      </c>
      <c r="E12596" s="27">
        <v>2726.07</v>
      </c>
      <c r="F12596" s="27">
        <v>1759.19</v>
      </c>
      <c r="G12596" s="26">
        <f>(E12596-F12596)/E12596</f>
        <v>0.35467908014100885</v>
      </c>
      <c r="H12596" s="27">
        <f>E12596-F12596</f>
        <v>966.88000000000011</v>
      </c>
      <c r="I12596" s="35">
        <f>E12596/D12596</f>
        <v>0.14661350853359062</v>
      </c>
      <c r="J12596" s="3">
        <v>0</v>
      </c>
      <c r="K12596" s="26">
        <v>0</v>
      </c>
      <c r="L12596" s="4" t="b">
        <v>0</v>
      </c>
      <c r="M12596" s="4" t="s">
        <v>57</v>
      </c>
      <c r="N12596" s="35">
        <f>'Landed Freight Margin Tool'!$D$4</f>
        <v>0.58708499999999997</v>
      </c>
      <c r="O12596" s="30">
        <f>(MAX($F12596,MIN(0.18*$D12596,$F12596*(1+$N12596))))</f>
        <v>2791.9840611500003</v>
      </c>
      <c r="P12596" s="35">
        <f>O12596/D12596</f>
        <v>0.15015849885551896</v>
      </c>
    </row>
    <row r="12597" spans="1:16" x14ac:dyDescent="0.3">
      <c r="A12597" s="2">
        <v>45274</v>
      </c>
      <c r="B12597" s="3" t="s">
        <v>19318</v>
      </c>
      <c r="C12597" s="4" t="s">
        <v>19319</v>
      </c>
      <c r="D12597" s="27">
        <v>6947.61</v>
      </c>
      <c r="E12597" s="27">
        <v>1019.77</v>
      </c>
      <c r="F12597" s="27">
        <v>602.64</v>
      </c>
      <c r="G12597" s="26">
        <f>(E12597-F12597)/E12597</f>
        <v>0.40904321562705315</v>
      </c>
      <c r="H12597" s="27">
        <f>E12597-F12597</f>
        <v>417.13</v>
      </c>
      <c r="I12597" s="35">
        <f>E12597/D12597</f>
        <v>0.14677997181764665</v>
      </c>
      <c r="J12597" s="3">
        <v>11828.67</v>
      </c>
      <c r="K12597" s="26">
        <v>0.25800000000000001</v>
      </c>
      <c r="L12597" s="4" t="b">
        <v>1</v>
      </c>
      <c r="M12597" s="4" t="s">
        <v>57</v>
      </c>
      <c r="N12597" s="35">
        <f>'Landed Freight Margin Tool'!$D$4</f>
        <v>0.58708499999999997</v>
      </c>
      <c r="O12597" s="30">
        <f>(MAX($F12597,MIN(0.18*$D12597,$F12597*(1+$N12597))))</f>
        <v>956.44090440000002</v>
      </c>
      <c r="P12597" s="35">
        <f>O12597/D12597</f>
        <v>0.13766473713982219</v>
      </c>
    </row>
    <row r="12598" spans="1:16" x14ac:dyDescent="0.3">
      <c r="A12598" s="2">
        <v>45120</v>
      </c>
      <c r="B12598" s="3" t="s">
        <v>20069</v>
      </c>
      <c r="C12598" s="4" t="s">
        <v>20070</v>
      </c>
      <c r="D12598" s="27">
        <v>5175.8</v>
      </c>
      <c r="E12598" s="27">
        <v>760.04</v>
      </c>
      <c r="F12598" s="27">
        <v>324.58999999999997</v>
      </c>
      <c r="G12598" s="26">
        <f>(E12598-F12598)/E12598</f>
        <v>0.57293037208567976</v>
      </c>
      <c r="H12598" s="27">
        <f>E12598-F12598</f>
        <v>435.45</v>
      </c>
      <c r="I12598" s="35">
        <f>E12598/D12598</f>
        <v>0.14684493218439659</v>
      </c>
      <c r="J12598" s="3">
        <v>1064.8</v>
      </c>
      <c r="K12598" s="26">
        <v>0.13600000000000001</v>
      </c>
      <c r="L12598" s="4" t="b">
        <v>0</v>
      </c>
      <c r="M12598" s="4" t="s">
        <v>57</v>
      </c>
      <c r="N12598" s="35">
        <f>'Landed Freight Margin Tool'!$D$4</f>
        <v>0.58708499999999997</v>
      </c>
      <c r="O12598" s="30">
        <f>(MAX($F12598,MIN(0.18*$D12598,$F12598*(1+$N12598))))</f>
        <v>515.15192015000002</v>
      </c>
      <c r="P12598" s="35">
        <f>O12598/D12598</f>
        <v>9.9530878347308629E-2</v>
      </c>
    </row>
    <row r="12599" spans="1:16" x14ac:dyDescent="0.3">
      <c r="A12599" s="2">
        <v>45205</v>
      </c>
      <c r="B12599" s="3" t="s">
        <v>11714</v>
      </c>
      <c r="C12599" s="4" t="s">
        <v>11715</v>
      </c>
      <c r="D12599" s="27">
        <v>7942.45</v>
      </c>
      <c r="E12599" s="27">
        <v>1166.56</v>
      </c>
      <c r="F12599" s="27">
        <v>656.03</v>
      </c>
      <c r="G12599" s="26">
        <f>(E12599-F12599)/E12599</f>
        <v>0.43763715539706488</v>
      </c>
      <c r="H12599" s="27">
        <f>E12599-F12599</f>
        <v>510.53</v>
      </c>
      <c r="I12599" s="35">
        <f>E12599/D12599</f>
        <v>0.1468765934944507</v>
      </c>
      <c r="J12599" s="3">
        <v>2413</v>
      </c>
      <c r="K12599" s="26">
        <v>0.22800000000000001</v>
      </c>
      <c r="L12599" s="4" t="b">
        <v>1</v>
      </c>
      <c r="M12599" s="4" t="s">
        <v>57</v>
      </c>
      <c r="N12599" s="35">
        <f>'Landed Freight Margin Tool'!$D$4</f>
        <v>0.58708499999999997</v>
      </c>
      <c r="O12599" s="30">
        <f>(MAX($F12599,MIN(0.18*$D12599,$F12599*(1+$N12599))))</f>
        <v>1041.17537255</v>
      </c>
      <c r="P12599" s="35">
        <f>O12599/D12599</f>
        <v>0.13108994989581302</v>
      </c>
    </row>
    <row r="12600" spans="1:16" x14ac:dyDescent="0.3">
      <c r="A12600" s="2">
        <v>44998</v>
      </c>
      <c r="B12600" s="3" t="s">
        <v>2887</v>
      </c>
      <c r="C12600" s="4" t="s">
        <v>2888</v>
      </c>
      <c r="D12600" s="27">
        <v>14737.72</v>
      </c>
      <c r="E12600" s="27">
        <v>2166.33</v>
      </c>
      <c r="F12600" s="27">
        <v>1381.76</v>
      </c>
      <c r="G12600" s="26">
        <f>(E12600-F12600)/E12600</f>
        <v>0.36216550571704215</v>
      </c>
      <c r="H12600" s="27">
        <f>E12600-F12600</f>
        <v>784.56999999999994</v>
      </c>
      <c r="I12600" s="35">
        <f>E12600/D12600</f>
        <v>0.14699220774990976</v>
      </c>
      <c r="J12600" s="3">
        <v>18907.46</v>
      </c>
      <c r="K12600" s="26">
        <v>0.11700000000000001</v>
      </c>
      <c r="L12600" s="4" t="b">
        <v>0</v>
      </c>
      <c r="M12600" s="4" t="s">
        <v>57</v>
      </c>
      <c r="N12600" s="35">
        <f>'Landed Freight Margin Tool'!$D$4</f>
        <v>0.58708499999999997</v>
      </c>
      <c r="O12600" s="30">
        <f>(MAX($F12600,MIN(0.18*$D12600,$F12600*(1+$N12600))))</f>
        <v>2192.9705696000001</v>
      </c>
      <c r="P12600" s="35">
        <f>O12600/D12600</f>
        <v>0.14879985300304255</v>
      </c>
    </row>
    <row r="12601" spans="1:16" x14ac:dyDescent="0.3">
      <c r="A12601" s="2">
        <v>45237</v>
      </c>
      <c r="B12601" s="3" t="s">
        <v>23880</v>
      </c>
      <c r="C12601" s="4" t="s">
        <v>20278</v>
      </c>
      <c r="D12601" s="27">
        <v>11388</v>
      </c>
      <c r="E12601" s="27">
        <v>1674.14</v>
      </c>
      <c r="F12601" s="27">
        <v>1092.81</v>
      </c>
      <c r="G12601" s="26">
        <f>(E12601-F12601)/E12601</f>
        <v>0.3472409714838664</v>
      </c>
      <c r="H12601" s="27">
        <f>E12601-F12601</f>
        <v>581.33000000000015</v>
      </c>
      <c r="I12601" s="35">
        <f>E12601/D12601</f>
        <v>0.14700913242009134</v>
      </c>
      <c r="J12601" s="3">
        <v>2207.52</v>
      </c>
      <c r="K12601" s="26">
        <v>0.26</v>
      </c>
      <c r="L12601" s="4" t="b">
        <v>1</v>
      </c>
      <c r="M12601" s="4" t="s">
        <v>57</v>
      </c>
      <c r="N12601" s="35">
        <f>'Landed Freight Margin Tool'!$D$4</f>
        <v>0.58708499999999997</v>
      </c>
      <c r="O12601" s="30">
        <f>(MAX($F12601,MIN(0.18*$D12601,$F12601*(1+$N12601))))</f>
        <v>1734.3823588499999</v>
      </c>
      <c r="P12601" s="35">
        <f>O12601/D12601</f>
        <v>0.15229911826923076</v>
      </c>
    </row>
    <row r="12602" spans="1:16" x14ac:dyDescent="0.3">
      <c r="A12602" s="2">
        <v>45127</v>
      </c>
      <c r="B12602" s="3" t="s">
        <v>4268</v>
      </c>
      <c r="C12602" s="4" t="s">
        <v>4269</v>
      </c>
      <c r="D12602" s="27">
        <v>24455.79</v>
      </c>
      <c r="E12602" s="27">
        <v>3596.44</v>
      </c>
      <c r="F12602" s="27">
        <v>3293.41</v>
      </c>
      <c r="G12602" s="26">
        <f>(E12602-F12602)/E12602</f>
        <v>8.4258322118539494E-2</v>
      </c>
      <c r="H12602" s="27">
        <f>E12602-F12602</f>
        <v>303.0300000000002</v>
      </c>
      <c r="I12602" s="35">
        <f>E12602/D12602</f>
        <v>0.1470588355559154</v>
      </c>
      <c r="J12602" s="3">
        <v>717.23</v>
      </c>
      <c r="K12602" s="26">
        <v>0.378</v>
      </c>
      <c r="L12602" s="4" t="b">
        <v>1</v>
      </c>
      <c r="M12602" s="4" t="s">
        <v>57</v>
      </c>
      <c r="N12602" s="35">
        <f>'Landed Freight Margin Tool'!$D$4</f>
        <v>0.58708499999999997</v>
      </c>
      <c r="O12602" s="30">
        <f>(MAX($F12602,MIN(0.18*$D12602,$F12602*(1+$N12602))))</f>
        <v>4402.0421999999999</v>
      </c>
      <c r="P12602" s="35">
        <f>O12602/D12602</f>
        <v>0.18</v>
      </c>
    </row>
    <row r="12603" spans="1:16" x14ac:dyDescent="0.3">
      <c r="A12603" s="2">
        <v>45237</v>
      </c>
      <c r="B12603" s="3" t="s">
        <v>24887</v>
      </c>
      <c r="C12603" s="4" t="s">
        <v>24888</v>
      </c>
      <c r="D12603" s="27">
        <v>12236.67</v>
      </c>
      <c r="E12603" s="27">
        <v>1800.06</v>
      </c>
      <c r="F12603" s="27">
        <v>1233.28</v>
      </c>
      <c r="G12603" s="26">
        <f>(E12603-F12603)/E12603</f>
        <v>0.3148672822017044</v>
      </c>
      <c r="H12603" s="27">
        <f>E12603-F12603</f>
        <v>566.78</v>
      </c>
      <c r="I12603" s="35">
        <f>E12603/D12603</f>
        <v>0.1471037463623682</v>
      </c>
      <c r="J12603" s="3">
        <v>7820</v>
      </c>
      <c r="K12603" s="26">
        <v>0.128</v>
      </c>
      <c r="L12603" s="4" t="b">
        <v>0</v>
      </c>
      <c r="M12603" s="4" t="s">
        <v>57</v>
      </c>
      <c r="N12603" s="35">
        <f>'Landed Freight Margin Tool'!$D$4</f>
        <v>0.58708499999999997</v>
      </c>
      <c r="O12603" s="30">
        <f>(MAX($F12603,MIN(0.18*$D12603,$F12603*(1+$N12603))))</f>
        <v>1957.3201888000001</v>
      </c>
      <c r="P12603" s="35">
        <f>O12603/D12603</f>
        <v>0.15995529738074166</v>
      </c>
    </row>
    <row r="12604" spans="1:16" x14ac:dyDescent="0.3">
      <c r="A12604" s="2">
        <v>45128</v>
      </c>
      <c r="B12604" s="3" t="s">
        <v>21052</v>
      </c>
      <c r="C12604" s="4" t="s">
        <v>21053</v>
      </c>
      <c r="D12604" s="27">
        <v>16372.08</v>
      </c>
      <c r="E12604" s="27">
        <v>2410.5100000000002</v>
      </c>
      <c r="F12604" s="27">
        <v>1695.27</v>
      </c>
      <c r="G12604" s="26">
        <f>(E12604-F12604)/E12604</f>
        <v>0.29671729219127907</v>
      </c>
      <c r="H12604" s="27">
        <f>E12604-F12604</f>
        <v>715.24000000000024</v>
      </c>
      <c r="I12604" s="35">
        <f>E12604/D12604</f>
        <v>0.14723297223077339</v>
      </c>
      <c r="J12604" s="3">
        <v>6462.72</v>
      </c>
      <c r="K12604" s="26">
        <v>0.13600000000000001</v>
      </c>
      <c r="L12604" s="4" t="b">
        <v>0</v>
      </c>
      <c r="M12604" s="4" t="s">
        <v>57</v>
      </c>
      <c r="N12604" s="35">
        <f>'Landed Freight Margin Tool'!$D$4</f>
        <v>0.58708499999999997</v>
      </c>
      <c r="O12604" s="30">
        <f>(MAX($F12604,MIN(0.18*$D12604,$F12604*(1+$N12604))))</f>
        <v>2690.5375879500002</v>
      </c>
      <c r="P12604" s="35">
        <f>O12604/D12604</f>
        <v>0.16433694362292392</v>
      </c>
    </row>
    <row r="12605" spans="1:16" x14ac:dyDescent="0.3">
      <c r="A12605" s="2">
        <v>45261</v>
      </c>
      <c r="B12605" s="3" t="s">
        <v>10921</v>
      </c>
      <c r="C12605" s="4" t="s">
        <v>10922</v>
      </c>
      <c r="D12605" s="27">
        <v>21004.639999999999</v>
      </c>
      <c r="E12605" s="27">
        <v>3093.81</v>
      </c>
      <c r="F12605" s="27">
        <v>1575.24</v>
      </c>
      <c r="G12605" s="26">
        <f>(E12605-F12605)/E12605</f>
        <v>0.49084138974274438</v>
      </c>
      <c r="H12605" s="27">
        <f>E12605-F12605</f>
        <v>1518.57</v>
      </c>
      <c r="I12605" s="35">
        <f>E12605/D12605</f>
        <v>0.14729174125336117</v>
      </c>
      <c r="J12605" s="3">
        <v>2958.56</v>
      </c>
      <c r="K12605" s="26">
        <v>0.13600000000000001</v>
      </c>
      <c r="L12605" s="4" t="b">
        <v>0</v>
      </c>
      <c r="M12605" s="4" t="s">
        <v>57</v>
      </c>
      <c r="N12605" s="35">
        <f>'Landed Freight Margin Tool'!$D$4</f>
        <v>0.58708499999999997</v>
      </c>
      <c r="O12605" s="30">
        <f>(MAX($F12605,MIN(0.18*$D12605,$F12605*(1+$N12605))))</f>
        <v>2500.0397754000001</v>
      </c>
      <c r="P12605" s="35">
        <f>O12605/D12605</f>
        <v>0.11902321465161984</v>
      </c>
    </row>
    <row r="12606" spans="1:16" x14ac:dyDescent="0.3">
      <c r="A12606" s="2">
        <v>45033</v>
      </c>
      <c r="B12606" s="3" t="s">
        <v>4611</v>
      </c>
      <c r="C12606" s="4" t="s">
        <v>4612</v>
      </c>
      <c r="D12606" s="27">
        <v>11549.29</v>
      </c>
      <c r="E12606" s="27">
        <v>1701.56</v>
      </c>
      <c r="F12606" s="27">
        <v>952.68</v>
      </c>
      <c r="G12606" s="26">
        <f>(E12606-F12606)/E12606</f>
        <v>0.44011377794494466</v>
      </c>
      <c r="H12606" s="27">
        <f>E12606-F12606</f>
        <v>748.88</v>
      </c>
      <c r="I12606" s="35">
        <f>E12606/D12606</f>
        <v>0.14733026878708561</v>
      </c>
      <c r="J12606" s="3">
        <v>496.29</v>
      </c>
      <c r="K12606" s="26">
        <v>0.13300000000000001</v>
      </c>
      <c r="L12606" s="4" t="b">
        <v>0</v>
      </c>
      <c r="M12606" s="4" t="s">
        <v>57</v>
      </c>
      <c r="N12606" s="35">
        <f>'Landed Freight Margin Tool'!$D$4</f>
        <v>0.58708499999999997</v>
      </c>
      <c r="O12606" s="30">
        <f>(MAX($F12606,MIN(0.18*$D12606,$F12606*(1+$N12606))))</f>
        <v>1511.9841378000001</v>
      </c>
      <c r="P12606" s="35">
        <f>O12606/D12606</f>
        <v>0.13091576519422407</v>
      </c>
    </row>
    <row r="12607" spans="1:16" x14ac:dyDescent="0.3">
      <c r="A12607" s="2">
        <v>45006</v>
      </c>
      <c r="B12607" s="3" t="s">
        <v>8175</v>
      </c>
      <c r="C12607" s="4" t="s">
        <v>8176</v>
      </c>
      <c r="D12607" s="27">
        <v>3904.61</v>
      </c>
      <c r="E12607" s="27">
        <v>575.33000000000004</v>
      </c>
      <c r="F12607" s="27">
        <v>369.96</v>
      </c>
      <c r="G12607" s="26">
        <f>(E12607-F12607)/E12607</f>
        <v>0.35696035318860486</v>
      </c>
      <c r="H12607" s="27">
        <f>E12607-F12607</f>
        <v>205.37000000000006</v>
      </c>
      <c r="I12607" s="35">
        <f>E12607/D12607</f>
        <v>0.14734634188817833</v>
      </c>
      <c r="J12607" s="3">
        <v>475.6</v>
      </c>
      <c r="K12607" s="26">
        <v>0.22</v>
      </c>
      <c r="L12607" s="4" t="b">
        <v>1</v>
      </c>
      <c r="M12607" s="4" t="s">
        <v>57</v>
      </c>
      <c r="N12607" s="35">
        <f>'Landed Freight Margin Tool'!$D$4</f>
        <v>0.58708499999999997</v>
      </c>
      <c r="O12607" s="30">
        <f>(MAX($F12607,MIN(0.18*$D12607,$F12607*(1+$N12607))))</f>
        <v>587.15796660000001</v>
      </c>
      <c r="P12607" s="35">
        <f>O12607/D12607</f>
        <v>0.15037557313022298</v>
      </c>
    </row>
    <row r="12608" spans="1:16" x14ac:dyDescent="0.3">
      <c r="A12608" s="2">
        <v>45183</v>
      </c>
      <c r="B12608" s="3" t="s">
        <v>14824</v>
      </c>
      <c r="C12608" s="4" t="s">
        <v>14825</v>
      </c>
      <c r="D12608" s="27">
        <v>1251.1500000000001</v>
      </c>
      <c r="E12608" s="27">
        <v>184.43</v>
      </c>
      <c r="F12608" s="27">
        <v>93.8</v>
      </c>
      <c r="G12608" s="26">
        <f>(E12608-F12608)/E12608</f>
        <v>0.49140595347828447</v>
      </c>
      <c r="H12608" s="27">
        <f>E12608-F12608</f>
        <v>90.63000000000001</v>
      </c>
      <c r="I12608" s="35">
        <f>E12608/D12608</f>
        <v>0.14740838428645645</v>
      </c>
      <c r="J12608" s="3">
        <v>8590</v>
      </c>
      <c r="K12608" s="26">
        <v>0.22700000000000001</v>
      </c>
      <c r="L12608" s="4" t="b">
        <v>1</v>
      </c>
      <c r="M12608" s="4" t="s">
        <v>57</v>
      </c>
      <c r="N12608" s="35">
        <f>'Landed Freight Margin Tool'!$D$4</f>
        <v>0.58708499999999997</v>
      </c>
      <c r="O12608" s="30">
        <f>(MAX($F12608,MIN(0.18*$D12608,$F12608*(1+$N12608))))</f>
        <v>148.868573</v>
      </c>
      <c r="P12608" s="35">
        <f>O12608/D12608</f>
        <v>0.11898539183950764</v>
      </c>
    </row>
    <row r="12609" spans="1:16" x14ac:dyDescent="0.3">
      <c r="A12609" s="2">
        <v>45120</v>
      </c>
      <c r="B12609" s="3" t="s">
        <v>10112</v>
      </c>
      <c r="C12609" s="4" t="s">
        <v>10113</v>
      </c>
      <c r="D12609" s="27">
        <v>2138.48</v>
      </c>
      <c r="E12609" s="27">
        <v>315.76</v>
      </c>
      <c r="F12609" s="27">
        <v>235.54</v>
      </c>
      <c r="G12609" s="26">
        <f>(E12609-F12609)/E12609</f>
        <v>0.25405371167975677</v>
      </c>
      <c r="H12609" s="27">
        <f>E12609-F12609</f>
        <v>80.22</v>
      </c>
      <c r="I12609" s="35">
        <f>E12609/D12609</f>
        <v>0.1476562792263664</v>
      </c>
      <c r="J12609" s="3">
        <v>1613.8</v>
      </c>
      <c r="K12609" s="26">
        <v>0.24399999999999999</v>
      </c>
      <c r="L12609" s="4" t="b">
        <v>1</v>
      </c>
      <c r="M12609" s="4" t="s">
        <v>57</v>
      </c>
      <c r="N12609" s="35">
        <f>'Landed Freight Margin Tool'!$D$4</f>
        <v>0.58708499999999997</v>
      </c>
      <c r="O12609" s="30">
        <f>(MAX($F12609,MIN(0.18*$D12609,$F12609*(1+$N12609))))</f>
        <v>373.82200089999998</v>
      </c>
      <c r="P12609" s="35">
        <f>O12609/D12609</f>
        <v>0.17480734021360966</v>
      </c>
    </row>
    <row r="12610" spans="1:16" x14ac:dyDescent="0.3">
      <c r="A12610" s="2">
        <v>44935</v>
      </c>
      <c r="B12610" s="3" t="s">
        <v>2609</v>
      </c>
      <c r="C12610" s="4" t="s">
        <v>2610</v>
      </c>
      <c r="D12610" s="27">
        <v>2972.94</v>
      </c>
      <c r="E12610" s="27">
        <v>439.23</v>
      </c>
      <c r="F12610" s="27">
        <v>292.89999999999998</v>
      </c>
      <c r="G12610" s="26">
        <f>(E12610-F12610)/E12610</f>
        <v>0.33315119641190272</v>
      </c>
      <c r="H12610" s="27">
        <f>E12610-F12610</f>
        <v>146.33000000000004</v>
      </c>
      <c r="I12610" s="35">
        <f>E12610/D12610</f>
        <v>0.14774263860017356</v>
      </c>
      <c r="J12610" s="3">
        <v>38378.83</v>
      </c>
      <c r="K12610" s="26">
        <v>0.106</v>
      </c>
      <c r="L12610" s="4" t="b">
        <v>0</v>
      </c>
      <c r="M12610" s="4" t="s">
        <v>57</v>
      </c>
      <c r="N12610" s="35">
        <f>'Landed Freight Margin Tool'!$D$4</f>
        <v>0.58708499999999997</v>
      </c>
      <c r="O12610" s="30">
        <f>(MAX($F12610,MIN(0.18*$D12610,$F12610*(1+$N12610))))</f>
        <v>464.85719649999999</v>
      </c>
      <c r="P12610" s="35">
        <f>O12610/D12610</f>
        <v>0.15636279121004795</v>
      </c>
    </row>
    <row r="12611" spans="1:16" x14ac:dyDescent="0.3">
      <c r="A12611" s="2">
        <v>44945</v>
      </c>
      <c r="B12611" s="3" t="s">
        <v>5633</v>
      </c>
      <c r="C12611" s="4" t="s">
        <v>5634</v>
      </c>
      <c r="D12611" s="27">
        <v>12454.81</v>
      </c>
      <c r="E12611" s="27">
        <v>1840.75</v>
      </c>
      <c r="F12611" s="27">
        <v>1363.34</v>
      </c>
      <c r="G12611" s="26">
        <f>(E12611-F12611)/E12611</f>
        <v>0.25935624066277335</v>
      </c>
      <c r="H12611" s="27">
        <f>E12611-F12611</f>
        <v>477.41000000000008</v>
      </c>
      <c r="I12611" s="35">
        <f>E12611/D12611</f>
        <v>0.14779430597496068</v>
      </c>
      <c r="J12611" s="3">
        <v>904.46</v>
      </c>
      <c r="K12611" s="26">
        <v>0.22</v>
      </c>
      <c r="L12611" s="4" t="b">
        <v>1</v>
      </c>
      <c r="M12611" s="4" t="s">
        <v>57</v>
      </c>
      <c r="N12611" s="35">
        <f>'Landed Freight Margin Tool'!$D$4</f>
        <v>0.58708499999999997</v>
      </c>
      <c r="O12611" s="30">
        <f>(MAX($F12611,MIN(0.18*$D12611,$F12611*(1+$N12611))))</f>
        <v>2163.7364638999998</v>
      </c>
      <c r="P12611" s="35">
        <f>O12611/D12611</f>
        <v>0.17372697487155564</v>
      </c>
    </row>
    <row r="12612" spans="1:16" x14ac:dyDescent="0.3">
      <c r="A12612" s="2">
        <v>45063</v>
      </c>
      <c r="B12612" s="3" t="s">
        <v>6067</v>
      </c>
      <c r="C12612" s="4" t="s">
        <v>6068</v>
      </c>
      <c r="D12612" s="27">
        <v>22942.67</v>
      </c>
      <c r="E12612" s="27">
        <v>3391.34</v>
      </c>
      <c r="F12612" s="27">
        <v>1680.4</v>
      </c>
      <c r="G12612" s="26">
        <f>(E12612-F12612)/E12612</f>
        <v>0.50450264497219388</v>
      </c>
      <c r="H12612" s="27">
        <f>E12612-F12612</f>
        <v>1710.94</v>
      </c>
      <c r="I12612" s="35">
        <f>E12612/D12612</f>
        <v>0.14781801769366862</v>
      </c>
      <c r="J12612" s="3">
        <v>11525.83</v>
      </c>
      <c r="K12612" s="26">
        <v>0.17599999999999999</v>
      </c>
      <c r="L12612" s="4" t="b">
        <v>0</v>
      </c>
      <c r="M12612" s="4" t="s">
        <v>57</v>
      </c>
      <c r="N12612" s="35">
        <f>'Landed Freight Margin Tool'!$D$4</f>
        <v>0.58708499999999997</v>
      </c>
      <c r="O12612" s="30">
        <f>(MAX($F12612,MIN(0.18*$D12612,$F12612*(1+$N12612))))</f>
        <v>2666.9376340000003</v>
      </c>
      <c r="P12612" s="35">
        <f>O12612/D12612</f>
        <v>0.11624355988208873</v>
      </c>
    </row>
    <row r="12613" spans="1:16" x14ac:dyDescent="0.3">
      <c r="A12613" s="2">
        <v>45092</v>
      </c>
      <c r="B12613" s="3" t="s">
        <v>6856</v>
      </c>
      <c r="C12613" s="4" t="s">
        <v>6074</v>
      </c>
      <c r="D12613" s="27">
        <v>13791.04</v>
      </c>
      <c r="E12613" s="27">
        <v>2039.33</v>
      </c>
      <c r="F12613" s="27">
        <v>1329.37</v>
      </c>
      <c r="G12613" s="26">
        <f>(E12613-F12613)/E12613</f>
        <v>0.34813394595283748</v>
      </c>
      <c r="H12613" s="27">
        <f>E12613-F12613</f>
        <v>709.96</v>
      </c>
      <c r="I12613" s="35">
        <f>E12613/D12613</f>
        <v>0.14787354688261362</v>
      </c>
      <c r="J12613" s="3">
        <v>100003.31</v>
      </c>
      <c r="K12613" s="26">
        <v>0.115</v>
      </c>
      <c r="L12613" s="4" t="b">
        <v>0</v>
      </c>
      <c r="M12613" s="4" t="s">
        <v>57</v>
      </c>
      <c r="N12613" s="35">
        <f>'Landed Freight Margin Tool'!$D$4</f>
        <v>0.58708499999999997</v>
      </c>
      <c r="O12613" s="30">
        <f>(MAX($F12613,MIN(0.18*$D12613,$F12613*(1+$N12613))))</f>
        <v>2109.8231864499999</v>
      </c>
      <c r="P12613" s="35">
        <f>O12613/D12613</f>
        <v>0.15298506758373551</v>
      </c>
    </row>
    <row r="12614" spans="1:16" x14ac:dyDescent="0.3">
      <c r="A12614" s="2">
        <v>45070</v>
      </c>
      <c r="B12614" s="3" t="s">
        <v>2605</v>
      </c>
      <c r="C12614" s="4" t="s">
        <v>2606</v>
      </c>
      <c r="D12614" s="27">
        <v>11451.94</v>
      </c>
      <c r="E12614" s="27">
        <v>1693.97</v>
      </c>
      <c r="F12614" s="27">
        <v>897.24</v>
      </c>
      <c r="G12614" s="26">
        <f>(E12614-F12614)/E12614</f>
        <v>0.47033300471673051</v>
      </c>
      <c r="H12614" s="27">
        <f>E12614-F12614</f>
        <v>796.73</v>
      </c>
      <c r="I12614" s="35">
        <f>E12614/D12614</f>
        <v>0.14791991575226554</v>
      </c>
      <c r="J12614" s="3">
        <v>0</v>
      </c>
      <c r="K12614" s="26">
        <v>0</v>
      </c>
      <c r="L12614" s="4" t="b">
        <v>0</v>
      </c>
      <c r="M12614" s="4" t="s">
        <v>57</v>
      </c>
      <c r="N12614" s="35">
        <f>'Landed Freight Margin Tool'!$D$4</f>
        <v>0.58708499999999997</v>
      </c>
      <c r="O12614" s="30">
        <f>(MAX($F12614,MIN(0.18*$D12614,$F12614*(1+$N12614))))</f>
        <v>1423.9961454000002</v>
      </c>
      <c r="P12614" s="35">
        <f>O12614/D12614</f>
        <v>0.12434540745061537</v>
      </c>
    </row>
    <row r="12615" spans="1:16" x14ac:dyDescent="0.3">
      <c r="A12615" s="2">
        <v>45203</v>
      </c>
      <c r="B12615" s="3" t="s">
        <v>15013</v>
      </c>
      <c r="C12615" s="4" t="s">
        <v>15014</v>
      </c>
      <c r="D12615" s="27">
        <v>20828.349999999999</v>
      </c>
      <c r="E12615" s="27">
        <v>3083.29</v>
      </c>
      <c r="F12615" s="27">
        <v>2250.7199999999998</v>
      </c>
      <c r="G12615" s="26">
        <f>(E12615-F12615)/E12615</f>
        <v>0.27002649766969705</v>
      </c>
      <c r="H12615" s="27">
        <f>E12615-F12615</f>
        <v>832.57000000000016</v>
      </c>
      <c r="I12615" s="35">
        <f>E12615/D12615</f>
        <v>0.14803332957243373</v>
      </c>
      <c r="J12615" s="3">
        <v>20433.23</v>
      </c>
      <c r="K12615" s="26">
        <v>9.8000000000000004E-2</v>
      </c>
      <c r="L12615" s="4" t="b">
        <v>0</v>
      </c>
      <c r="M12615" s="4" t="s">
        <v>57</v>
      </c>
      <c r="N12615" s="35">
        <f>'Landed Freight Margin Tool'!$D$4</f>
        <v>0.58708499999999997</v>
      </c>
      <c r="O12615" s="30">
        <f>(MAX($F12615,MIN(0.18*$D12615,$F12615*(1+$N12615))))</f>
        <v>3572.0839511999998</v>
      </c>
      <c r="P12615" s="35">
        <f>O12615/D12615</f>
        <v>0.1715010527094081</v>
      </c>
    </row>
    <row r="12616" spans="1:16" x14ac:dyDescent="0.3">
      <c r="A12616" s="2">
        <v>45098</v>
      </c>
      <c r="B12616" s="3" t="s">
        <v>20801</v>
      </c>
      <c r="C12616" s="4" t="s">
        <v>20802</v>
      </c>
      <c r="D12616" s="27">
        <v>1150.71</v>
      </c>
      <c r="E12616" s="27">
        <v>170.43</v>
      </c>
      <c r="F12616" s="27">
        <v>115.81</v>
      </c>
      <c r="G12616" s="26">
        <f>(E12616-F12616)/E12616</f>
        <v>0.32048348295487883</v>
      </c>
      <c r="H12616" s="27">
        <f>E12616-F12616</f>
        <v>54.620000000000005</v>
      </c>
      <c r="I12616" s="35">
        <f>E12616/D12616</f>
        <v>0.14810855906353468</v>
      </c>
      <c r="J12616" s="3">
        <v>3817.92</v>
      </c>
      <c r="K12616" s="26">
        <v>0.22</v>
      </c>
      <c r="L12616" s="4" t="b">
        <v>1</v>
      </c>
      <c r="M12616" s="4" t="s">
        <v>57</v>
      </c>
      <c r="N12616" s="35">
        <f>'Landed Freight Margin Tool'!$D$4</f>
        <v>0.58708499999999997</v>
      </c>
      <c r="O12616" s="30">
        <f>(MAX($F12616,MIN(0.18*$D12616,$F12616*(1+$N12616))))</f>
        <v>183.80031385000001</v>
      </c>
      <c r="P12616" s="35">
        <f>O12616/D12616</f>
        <v>0.15972774534852396</v>
      </c>
    </row>
    <row r="12617" spans="1:16" x14ac:dyDescent="0.3">
      <c r="A12617" s="2">
        <v>44991</v>
      </c>
      <c r="B12617" s="3" t="s">
        <v>18689</v>
      </c>
      <c r="C12617" s="4" t="s">
        <v>5317</v>
      </c>
      <c r="D12617" s="27">
        <v>13876.9</v>
      </c>
      <c r="E12617" s="27">
        <v>2057.12</v>
      </c>
      <c r="F12617" s="27">
        <v>1307.02</v>
      </c>
      <c r="G12617" s="26">
        <f>(E12617-F12617)/E12617</f>
        <v>0.36463599595551061</v>
      </c>
      <c r="H12617" s="27">
        <f>E12617-F12617</f>
        <v>750.09999999999991</v>
      </c>
      <c r="I12617" s="35">
        <f>E12617/D12617</f>
        <v>0.14824060128703095</v>
      </c>
      <c r="J12617" s="3">
        <v>0</v>
      </c>
      <c r="K12617" s="26">
        <v>0</v>
      </c>
      <c r="L12617" s="4" t="b">
        <v>0</v>
      </c>
      <c r="M12617" s="4" t="s">
        <v>57</v>
      </c>
      <c r="N12617" s="35">
        <f>'Landed Freight Margin Tool'!$D$4</f>
        <v>0.58708499999999997</v>
      </c>
      <c r="O12617" s="30">
        <f>(MAX($F12617,MIN(0.18*$D12617,$F12617*(1+$N12617))))</f>
        <v>2074.3518367000001</v>
      </c>
      <c r="P12617" s="35">
        <f>O12617/D12617</f>
        <v>0.14948236542023075</v>
      </c>
    </row>
    <row r="12618" spans="1:16" x14ac:dyDescent="0.3">
      <c r="A12618" s="2">
        <v>45175</v>
      </c>
      <c r="B12618" s="3" t="s">
        <v>14858</v>
      </c>
      <c r="C12618" s="4" t="s">
        <v>14859</v>
      </c>
      <c r="D12618" s="27">
        <v>8505.56</v>
      </c>
      <c r="E12618" s="27">
        <v>1261.5899999999999</v>
      </c>
      <c r="F12618" s="27">
        <v>888.55</v>
      </c>
      <c r="G12618" s="26">
        <f>(E12618-F12618)/E12618</f>
        <v>0.29569035899143142</v>
      </c>
      <c r="H12618" s="27">
        <f>E12618-F12618</f>
        <v>373.03999999999996</v>
      </c>
      <c r="I12618" s="35">
        <f>E12618/D12618</f>
        <v>0.14832533072484352</v>
      </c>
      <c r="J12618" s="3">
        <v>3546</v>
      </c>
      <c r="K12618" s="26">
        <v>0.249</v>
      </c>
      <c r="L12618" s="4" t="b">
        <v>1</v>
      </c>
      <c r="M12618" s="4" t="s">
        <v>57</v>
      </c>
      <c r="N12618" s="35">
        <f>'Landed Freight Margin Tool'!$D$4</f>
        <v>0.58708499999999997</v>
      </c>
      <c r="O12618" s="30">
        <f>(MAX($F12618,MIN(0.18*$D12618,$F12618*(1+$N12618))))</f>
        <v>1410.2043767499999</v>
      </c>
      <c r="P12618" s="35">
        <f>O12618/D12618</f>
        <v>0.16579794590244498</v>
      </c>
    </row>
    <row r="12619" spans="1:16" x14ac:dyDescent="0.3">
      <c r="A12619" s="2">
        <v>45202</v>
      </c>
      <c r="B12619" s="3" t="s">
        <v>14914</v>
      </c>
      <c r="C12619" s="4" t="s">
        <v>14915</v>
      </c>
      <c r="D12619" s="27">
        <v>24150.5</v>
      </c>
      <c r="E12619" s="27">
        <v>3582.9</v>
      </c>
      <c r="F12619" s="27">
        <v>2054.13</v>
      </c>
      <c r="G12619" s="26">
        <f>(E12619-F12619)/E12619</f>
        <v>0.42668508749895334</v>
      </c>
      <c r="H12619" s="27">
        <f>E12619-F12619</f>
        <v>1528.77</v>
      </c>
      <c r="I12619" s="35">
        <f>E12619/D12619</f>
        <v>0.1483571768700441</v>
      </c>
      <c r="J12619" s="3">
        <v>612.64</v>
      </c>
      <c r="K12619" s="26">
        <v>3.0649999999999999</v>
      </c>
      <c r="L12619" s="4" t="b">
        <v>1</v>
      </c>
      <c r="M12619" s="4" t="s">
        <v>57</v>
      </c>
      <c r="N12619" s="35">
        <f>'Landed Freight Margin Tool'!$D$4</f>
        <v>0.58708499999999997</v>
      </c>
      <c r="O12619" s="30">
        <f>(MAX($F12619,MIN(0.18*$D12619,$F12619*(1+$N12619))))</f>
        <v>3260.0789110500004</v>
      </c>
      <c r="P12619" s="35">
        <f>O12619/D12619</f>
        <v>0.13499012074491212</v>
      </c>
    </row>
    <row r="12620" spans="1:16" x14ac:dyDescent="0.3">
      <c r="A12620" s="2">
        <v>45099</v>
      </c>
      <c r="B12620" s="3" t="s">
        <v>17427</v>
      </c>
      <c r="C12620" s="4" t="s">
        <v>5484</v>
      </c>
      <c r="D12620" s="27">
        <v>23523.67</v>
      </c>
      <c r="E12620" s="27">
        <v>3492.16</v>
      </c>
      <c r="F12620" s="27">
        <v>1578.57</v>
      </c>
      <c r="G12620" s="26">
        <f>(E12620-F12620)/E12620</f>
        <v>0.5479674470814625</v>
      </c>
      <c r="H12620" s="27">
        <f>E12620-F12620</f>
        <v>1913.59</v>
      </c>
      <c r="I12620" s="35">
        <f>E12620/D12620</f>
        <v>0.14845302624973059</v>
      </c>
      <c r="J12620" s="3">
        <v>982.36</v>
      </c>
      <c r="K12620" s="26">
        <v>0.22</v>
      </c>
      <c r="L12620" s="4" t="b">
        <v>1</v>
      </c>
      <c r="M12620" s="4" t="s">
        <v>57</v>
      </c>
      <c r="N12620" s="35">
        <f>'Landed Freight Margin Tool'!$D$4</f>
        <v>0.58708499999999997</v>
      </c>
      <c r="O12620" s="30">
        <f>(MAX($F12620,MIN(0.18*$D12620,$F12620*(1+$N12620))))</f>
        <v>2505.3247684500002</v>
      </c>
      <c r="P12620" s="35">
        <f>O12620/D12620</f>
        <v>0.10650229188090125</v>
      </c>
    </row>
    <row r="12621" spans="1:16" x14ac:dyDescent="0.3">
      <c r="A12621" s="2">
        <v>45069</v>
      </c>
      <c r="B12621" s="3" t="s">
        <v>12890</v>
      </c>
      <c r="C12621" s="4" t="s">
        <v>12891</v>
      </c>
      <c r="D12621" s="27">
        <v>22607.13</v>
      </c>
      <c r="E12621" s="27">
        <v>3356.46</v>
      </c>
      <c r="F12621" s="27">
        <v>2096.2399999999998</v>
      </c>
      <c r="G12621" s="26">
        <f>(E12621-F12621)/E12621</f>
        <v>0.37546105122659001</v>
      </c>
      <c r="H12621" s="27">
        <f>E12621-F12621</f>
        <v>1260.2200000000003</v>
      </c>
      <c r="I12621" s="35">
        <f>E12621/D12621</f>
        <v>0.14846908917673318</v>
      </c>
      <c r="J12621" s="3">
        <v>0</v>
      </c>
      <c r="K12621" s="26">
        <v>0</v>
      </c>
      <c r="L12621" s="4" t="b">
        <v>0</v>
      </c>
      <c r="M12621" s="4" t="s">
        <v>57</v>
      </c>
      <c r="N12621" s="35">
        <f>'Landed Freight Margin Tool'!$D$4</f>
        <v>0.58708499999999997</v>
      </c>
      <c r="O12621" s="30">
        <f>(MAX($F12621,MIN(0.18*$D12621,$F12621*(1+$N12621))))</f>
        <v>3326.9110603999998</v>
      </c>
      <c r="P12621" s="35">
        <f>O12621/D12621</f>
        <v>0.14716202633416978</v>
      </c>
    </row>
    <row r="12622" spans="1:16" x14ac:dyDescent="0.3">
      <c r="A12622" s="2">
        <v>45190</v>
      </c>
      <c r="B12622" s="3" t="s">
        <v>8055</v>
      </c>
      <c r="C12622" s="4" t="s">
        <v>8056</v>
      </c>
      <c r="D12622" s="27">
        <v>7994.79</v>
      </c>
      <c r="E12622" s="27">
        <v>1188.1199999999999</v>
      </c>
      <c r="F12622" s="27">
        <v>816.16</v>
      </c>
      <c r="G12622" s="26">
        <f>(E12622-F12622)/E12622</f>
        <v>0.31306602026731301</v>
      </c>
      <c r="H12622" s="27">
        <f>E12622-F12622</f>
        <v>371.95999999999992</v>
      </c>
      <c r="I12622" s="35">
        <f>E12622/D12622</f>
        <v>0.14861178342395484</v>
      </c>
      <c r="J12622" s="3">
        <v>867.34</v>
      </c>
      <c r="K12622" s="26">
        <v>0.23799999999999999</v>
      </c>
      <c r="L12622" s="4" t="b">
        <v>1</v>
      </c>
      <c r="M12622" s="4" t="s">
        <v>57</v>
      </c>
      <c r="N12622" s="35">
        <f>'Landed Freight Margin Tool'!$D$4</f>
        <v>0.58708499999999997</v>
      </c>
      <c r="O12622" s="30">
        <f>(MAX($F12622,MIN(0.18*$D12622,$F12622*(1+$N12622))))</f>
        <v>1295.3152935999999</v>
      </c>
      <c r="P12622" s="35">
        <f>O12622/D12622</f>
        <v>0.16201992717757438</v>
      </c>
    </row>
    <row r="12623" spans="1:16" x14ac:dyDescent="0.3">
      <c r="A12623" s="2">
        <v>44967</v>
      </c>
      <c r="B12623" s="3" t="s">
        <v>7946</v>
      </c>
      <c r="C12623" s="4" t="s">
        <v>7947</v>
      </c>
      <c r="D12623" s="27">
        <v>8853.49</v>
      </c>
      <c r="E12623" s="27">
        <v>1316.35</v>
      </c>
      <c r="F12623" s="27">
        <v>805.43</v>
      </c>
      <c r="G12623" s="26">
        <f>(E12623-F12623)/E12623</f>
        <v>0.38813385497777947</v>
      </c>
      <c r="H12623" s="27">
        <f>E12623-F12623</f>
        <v>510.91999999999996</v>
      </c>
      <c r="I12623" s="35">
        <f>E12623/D12623</f>
        <v>0.14868148041054996</v>
      </c>
      <c r="J12623" s="3">
        <v>0</v>
      </c>
      <c r="K12623" s="26">
        <v>0</v>
      </c>
      <c r="L12623" s="4" t="b">
        <v>0</v>
      </c>
      <c r="M12623" s="4" t="s">
        <v>57</v>
      </c>
      <c r="N12623" s="35">
        <f>'Landed Freight Margin Tool'!$D$4</f>
        <v>0.58708499999999997</v>
      </c>
      <c r="O12623" s="30">
        <f>(MAX($F12623,MIN(0.18*$D12623,$F12623*(1+$N12623))))</f>
        <v>1278.2858715499999</v>
      </c>
      <c r="P12623" s="35">
        <f>O12623/D12623</f>
        <v>0.14438214439164668</v>
      </c>
    </row>
    <row r="12624" spans="1:16" x14ac:dyDescent="0.3">
      <c r="A12624" s="2">
        <v>45022</v>
      </c>
      <c r="B12624" s="3" t="s">
        <v>12273</v>
      </c>
      <c r="C12624" s="4" t="s">
        <v>12274</v>
      </c>
      <c r="D12624" s="27">
        <v>4407.8500000000004</v>
      </c>
      <c r="E12624" s="27">
        <v>655.8</v>
      </c>
      <c r="F12624" s="27">
        <v>435.42</v>
      </c>
      <c r="G12624" s="26">
        <f>(E12624-F12624)/E12624</f>
        <v>0.33604757548032932</v>
      </c>
      <c r="H12624" s="27">
        <f>E12624-F12624</f>
        <v>220.37999999999994</v>
      </c>
      <c r="I12624" s="35">
        <f>E12624/D12624</f>
        <v>0.14878001746883399</v>
      </c>
      <c r="J12624" s="3">
        <v>30.17</v>
      </c>
      <c r="K12624" s="26">
        <v>0.45800000000000002</v>
      </c>
      <c r="L12624" s="4" t="b">
        <v>1</v>
      </c>
      <c r="M12624" s="4" t="s">
        <v>57</v>
      </c>
      <c r="N12624" s="35">
        <f>'Landed Freight Margin Tool'!$D$4</f>
        <v>0.58708499999999997</v>
      </c>
      <c r="O12624" s="30">
        <f>(MAX($F12624,MIN(0.18*$D12624,$F12624*(1+$N12624))))</f>
        <v>691.04855070000008</v>
      </c>
      <c r="P12624" s="35">
        <f>O12624/D12624</f>
        <v>0.1567767847590095</v>
      </c>
    </row>
    <row r="12625" spans="1:16" x14ac:dyDescent="0.3">
      <c r="A12625" s="2">
        <v>45131</v>
      </c>
      <c r="B12625" s="3" t="s">
        <v>2174</v>
      </c>
      <c r="C12625" s="4" t="s">
        <v>2175</v>
      </c>
      <c r="D12625" s="27">
        <v>15699.79</v>
      </c>
      <c r="E12625" s="27">
        <v>2339.56</v>
      </c>
      <c r="F12625" s="27">
        <v>723.35</v>
      </c>
      <c r="G12625" s="26">
        <f>(E12625-F12625)/E12625</f>
        <v>0.69081793157687776</v>
      </c>
      <c r="H12625" s="27">
        <f>E12625-F12625</f>
        <v>1616.21</v>
      </c>
      <c r="I12625" s="35">
        <f>E12625/D12625</f>
        <v>0.14901855375135589</v>
      </c>
      <c r="J12625" s="3">
        <v>0</v>
      </c>
      <c r="K12625" s="26">
        <v>0</v>
      </c>
      <c r="L12625" s="4" t="b">
        <v>0</v>
      </c>
      <c r="M12625" s="4" t="s">
        <v>57</v>
      </c>
      <c r="N12625" s="35">
        <f>'Landed Freight Margin Tool'!$D$4</f>
        <v>0.58708499999999997</v>
      </c>
      <c r="O12625" s="30">
        <f>(MAX($F12625,MIN(0.18*$D12625,$F12625*(1+$N12625))))</f>
        <v>1148.01793475</v>
      </c>
      <c r="P12625" s="35">
        <f>O12625/D12625</f>
        <v>7.3123139529254852E-2</v>
      </c>
    </row>
    <row r="12626" spans="1:16" x14ac:dyDescent="0.3">
      <c r="A12626" s="2">
        <v>45229</v>
      </c>
      <c r="B12626" s="3" t="s">
        <v>6648</v>
      </c>
      <c r="C12626" s="4" t="s">
        <v>6649</v>
      </c>
      <c r="D12626" s="27">
        <v>15885.74</v>
      </c>
      <c r="E12626" s="27">
        <v>2369.63</v>
      </c>
      <c r="F12626" s="27">
        <v>1457.66</v>
      </c>
      <c r="G12626" s="26">
        <f>(E12626-F12626)/E12626</f>
        <v>0.38485755160088281</v>
      </c>
      <c r="H12626" s="27">
        <f>E12626-F12626</f>
        <v>911.97</v>
      </c>
      <c r="I12626" s="35">
        <f>E12626/D12626</f>
        <v>0.14916711465754823</v>
      </c>
      <c r="J12626" s="3">
        <v>2736.7</v>
      </c>
      <c r="K12626" s="26">
        <v>0.20599999999999999</v>
      </c>
      <c r="L12626" s="4" t="b">
        <v>1</v>
      </c>
      <c r="M12626" s="4" t="s">
        <v>57</v>
      </c>
      <c r="N12626" s="35">
        <f>'Landed Freight Margin Tool'!$D$4</f>
        <v>0.58708499999999997</v>
      </c>
      <c r="O12626" s="30">
        <f>(MAX($F12626,MIN(0.18*$D12626,$F12626*(1+$N12626))))</f>
        <v>2313.4303211000001</v>
      </c>
      <c r="P12626" s="35">
        <f>O12626/D12626</f>
        <v>0.14562937081306884</v>
      </c>
    </row>
    <row r="12627" spans="1:16" x14ac:dyDescent="0.3">
      <c r="A12627" s="2">
        <v>45083</v>
      </c>
      <c r="B12627" s="3" t="s">
        <v>12563</v>
      </c>
      <c r="C12627" s="4" t="s">
        <v>12564</v>
      </c>
      <c r="D12627" s="27">
        <v>18643.900000000001</v>
      </c>
      <c r="E12627" s="27">
        <v>2782.7</v>
      </c>
      <c r="F12627" s="27">
        <v>1460.43</v>
      </c>
      <c r="G12627" s="26">
        <f>(E12627-F12627)/E12627</f>
        <v>0.47517518956409238</v>
      </c>
      <c r="H12627" s="27">
        <f>E12627-F12627</f>
        <v>1322.2699999999998</v>
      </c>
      <c r="I12627" s="35">
        <f>E12627/D12627</f>
        <v>0.14925525238818058</v>
      </c>
      <c r="J12627" s="3">
        <v>16720</v>
      </c>
      <c r="K12627" s="26">
        <v>0.372</v>
      </c>
      <c r="L12627" s="4" t="b">
        <v>1</v>
      </c>
      <c r="M12627" s="4" t="s">
        <v>57</v>
      </c>
      <c r="N12627" s="35">
        <f>'Landed Freight Margin Tool'!$D$4</f>
        <v>0.58708499999999997</v>
      </c>
      <c r="O12627" s="30">
        <f>(MAX($F12627,MIN(0.18*$D12627,$F12627*(1+$N12627))))</f>
        <v>2317.8265465500003</v>
      </c>
      <c r="P12627" s="35">
        <f>O12627/D12627</f>
        <v>0.12432090638493019</v>
      </c>
    </row>
    <row r="12628" spans="1:16" x14ac:dyDescent="0.3">
      <c r="A12628" s="2">
        <v>45140</v>
      </c>
      <c r="B12628" s="3" t="s">
        <v>3670</v>
      </c>
      <c r="C12628" s="4" t="s">
        <v>3671</v>
      </c>
      <c r="D12628" s="27">
        <v>10208.67</v>
      </c>
      <c r="E12628" s="27">
        <v>1524.55</v>
      </c>
      <c r="F12628" s="27">
        <v>982.37</v>
      </c>
      <c r="G12628" s="26">
        <f>(E12628-F12628)/E12628</f>
        <v>0.35563280968154537</v>
      </c>
      <c r="H12628" s="27">
        <f>E12628-F12628</f>
        <v>542.17999999999995</v>
      </c>
      <c r="I12628" s="35">
        <f>E12628/D12628</f>
        <v>0.14933874833842214</v>
      </c>
      <c r="J12628" s="3">
        <v>39588.28</v>
      </c>
      <c r="K12628" s="26">
        <v>4.5999999999999999E-2</v>
      </c>
      <c r="L12628" s="4" t="b">
        <v>0</v>
      </c>
      <c r="M12628" s="4" t="s">
        <v>57</v>
      </c>
      <c r="N12628" s="35">
        <f>'Landed Freight Margin Tool'!$D$4</f>
        <v>0.58708499999999997</v>
      </c>
      <c r="O12628" s="30">
        <f>(MAX($F12628,MIN(0.18*$D12628,$F12628*(1+$N12628))))</f>
        <v>1559.10469145</v>
      </c>
      <c r="P12628" s="35">
        <f>O12628/D12628</f>
        <v>0.1527235860743858</v>
      </c>
    </row>
    <row r="12629" spans="1:16" x14ac:dyDescent="0.3">
      <c r="A12629" s="2">
        <v>45069</v>
      </c>
      <c r="B12629" s="3" t="s">
        <v>7438</v>
      </c>
      <c r="C12629" s="4" t="s">
        <v>7439</v>
      </c>
      <c r="D12629" s="27">
        <v>13865.46</v>
      </c>
      <c r="E12629" s="27">
        <v>2070.96</v>
      </c>
      <c r="F12629" s="27">
        <v>1410.89</v>
      </c>
      <c r="G12629" s="26">
        <f>(E12629-F12629)/E12629</f>
        <v>0.3187265809093367</v>
      </c>
      <c r="H12629" s="27">
        <f>E12629-F12629</f>
        <v>660.06999999999994</v>
      </c>
      <c r="I12629" s="35">
        <f>E12629/D12629</f>
        <v>0.14936107420886147</v>
      </c>
      <c r="J12629" s="3">
        <v>8990.1299999999992</v>
      </c>
      <c r="K12629" s="26">
        <v>0.14199999999999999</v>
      </c>
      <c r="L12629" s="4" t="b">
        <v>0</v>
      </c>
      <c r="M12629" s="4" t="s">
        <v>57</v>
      </c>
      <c r="N12629" s="35">
        <f>'Landed Freight Margin Tool'!$D$4</f>
        <v>0.58708499999999997</v>
      </c>
      <c r="O12629" s="30">
        <f>(MAX($F12629,MIN(0.18*$D12629,$F12629*(1+$N12629))))</f>
        <v>2239.2023556500003</v>
      </c>
      <c r="P12629" s="35">
        <f>O12629/D12629</f>
        <v>0.16149499227937628</v>
      </c>
    </row>
    <row r="12630" spans="1:16" x14ac:dyDescent="0.3">
      <c r="A12630" s="2">
        <v>45189</v>
      </c>
      <c r="B12630" s="3" t="s">
        <v>17813</v>
      </c>
      <c r="C12630" s="4" t="s">
        <v>17814</v>
      </c>
      <c r="D12630" s="27">
        <v>14363.39</v>
      </c>
      <c r="E12630" s="27">
        <v>2145.91</v>
      </c>
      <c r="F12630" s="27">
        <v>1100.52</v>
      </c>
      <c r="G12630" s="26">
        <f>(E12630-F12630)/E12630</f>
        <v>0.48715463369852413</v>
      </c>
      <c r="H12630" s="27">
        <f>E12630-F12630</f>
        <v>1045.3899999999999</v>
      </c>
      <c r="I12630" s="35">
        <f>E12630/D12630</f>
        <v>0.14940135998535164</v>
      </c>
      <c r="J12630" s="3">
        <v>3427.6</v>
      </c>
      <c r="K12630" s="26">
        <v>0.22</v>
      </c>
      <c r="L12630" s="4" t="b">
        <v>1</v>
      </c>
      <c r="M12630" s="4" t="s">
        <v>57</v>
      </c>
      <c r="N12630" s="35">
        <f>'Landed Freight Margin Tool'!$D$4</f>
        <v>0.58708499999999997</v>
      </c>
      <c r="O12630" s="30">
        <f>(MAX($F12630,MIN(0.18*$D12630,$F12630*(1+$N12630))))</f>
        <v>1746.6187842000002</v>
      </c>
      <c r="P12630" s="35">
        <f>O12630/D12630</f>
        <v>0.12160212764535393</v>
      </c>
    </row>
    <row r="12631" spans="1:16" x14ac:dyDescent="0.3">
      <c r="A12631" s="2">
        <v>45119</v>
      </c>
      <c r="B12631" s="3" t="s">
        <v>15993</v>
      </c>
      <c r="C12631" s="4" t="s">
        <v>2562</v>
      </c>
      <c r="D12631" s="27">
        <v>10832.24</v>
      </c>
      <c r="E12631" s="27">
        <v>1618.64</v>
      </c>
      <c r="F12631" s="27">
        <v>860.97</v>
      </c>
      <c r="G12631" s="26">
        <f>(E12631-F12631)/E12631</f>
        <v>0.46809049572480604</v>
      </c>
      <c r="H12631" s="27">
        <f>E12631-F12631</f>
        <v>757.67000000000007</v>
      </c>
      <c r="I12631" s="35">
        <f>E12631/D12631</f>
        <v>0.14942800381084614</v>
      </c>
      <c r="J12631" s="3">
        <v>665.13</v>
      </c>
      <c r="K12631" s="26">
        <v>0.22</v>
      </c>
      <c r="L12631" s="4" t="b">
        <v>1</v>
      </c>
      <c r="M12631" s="4" t="s">
        <v>57</v>
      </c>
      <c r="N12631" s="35">
        <f>'Landed Freight Margin Tool'!$D$4</f>
        <v>0.58708499999999997</v>
      </c>
      <c r="O12631" s="30">
        <f>(MAX($F12631,MIN(0.18*$D12631,$F12631*(1+$N12631))))</f>
        <v>1366.4325724500002</v>
      </c>
      <c r="P12631" s="35">
        <f>O12631/D12631</f>
        <v>0.12614496839527192</v>
      </c>
    </row>
    <row r="12632" spans="1:16" x14ac:dyDescent="0.3">
      <c r="A12632" s="2">
        <v>45183</v>
      </c>
      <c r="B12632" s="3" t="s">
        <v>20595</v>
      </c>
      <c r="C12632" s="4" t="s">
        <v>20596</v>
      </c>
      <c r="D12632" s="27">
        <v>10937.55</v>
      </c>
      <c r="E12632" s="27">
        <v>1634.87</v>
      </c>
      <c r="F12632" s="27">
        <v>1112.73</v>
      </c>
      <c r="G12632" s="26">
        <f>(E12632-F12632)/E12632</f>
        <v>0.31937707585312586</v>
      </c>
      <c r="H12632" s="27">
        <f>E12632-F12632</f>
        <v>522.13999999999987</v>
      </c>
      <c r="I12632" s="35">
        <f>E12632/D12632</f>
        <v>0.14947314526562164</v>
      </c>
      <c r="J12632" s="3">
        <v>8584</v>
      </c>
      <c r="K12632" s="26">
        <v>0.28100000000000003</v>
      </c>
      <c r="L12632" s="4" t="b">
        <v>1</v>
      </c>
      <c r="M12632" s="4" t="s">
        <v>57</v>
      </c>
      <c r="N12632" s="35">
        <f>'Landed Freight Margin Tool'!$D$4</f>
        <v>0.58708499999999997</v>
      </c>
      <c r="O12632" s="30">
        <f>(MAX($F12632,MIN(0.18*$D12632,$F12632*(1+$N12632))))</f>
        <v>1765.9970920500002</v>
      </c>
      <c r="P12632" s="35">
        <f>O12632/D12632</f>
        <v>0.16146185316181416</v>
      </c>
    </row>
    <row r="12633" spans="1:16" x14ac:dyDescent="0.3">
      <c r="A12633" s="2">
        <v>45033</v>
      </c>
      <c r="B12633" s="3" t="s">
        <v>4099</v>
      </c>
      <c r="C12633" s="4" t="s">
        <v>4100</v>
      </c>
      <c r="D12633" s="27">
        <v>5268.39</v>
      </c>
      <c r="E12633" s="27">
        <v>787.61</v>
      </c>
      <c r="F12633" s="27">
        <v>451.41</v>
      </c>
      <c r="G12633" s="26">
        <f>(E12633-F12633)/E12633</f>
        <v>0.42686100989068193</v>
      </c>
      <c r="H12633" s="27">
        <f>E12633-F12633</f>
        <v>336.2</v>
      </c>
      <c r="I12633" s="35">
        <f>E12633/D12633</f>
        <v>0.1494972847492308</v>
      </c>
      <c r="J12633" s="3">
        <v>3052.7</v>
      </c>
      <c r="K12633" s="26">
        <v>0.17199999999999999</v>
      </c>
      <c r="L12633" s="4" t="b">
        <v>0</v>
      </c>
      <c r="M12633" s="4" t="s">
        <v>57</v>
      </c>
      <c r="N12633" s="35">
        <f>'Landed Freight Margin Tool'!$D$4</f>
        <v>0.58708499999999997</v>
      </c>
      <c r="O12633" s="30">
        <f>(MAX($F12633,MIN(0.18*$D12633,$F12633*(1+$N12633))))</f>
        <v>716.42603985000005</v>
      </c>
      <c r="P12633" s="35">
        <f>O12633/D12633</f>
        <v>0.13598576412338495</v>
      </c>
    </row>
    <row r="12634" spans="1:16" x14ac:dyDescent="0.3">
      <c r="A12634" s="2">
        <v>45142</v>
      </c>
      <c r="B12634" s="3" t="s">
        <v>16082</v>
      </c>
      <c r="C12634" s="4" t="s">
        <v>16083</v>
      </c>
      <c r="D12634" s="27">
        <v>9422.2199999999993</v>
      </c>
      <c r="E12634" s="27">
        <v>1409.83</v>
      </c>
      <c r="F12634" s="27">
        <v>1041.52</v>
      </c>
      <c r="G12634" s="26">
        <f>(E12634-F12634)/E12634</f>
        <v>0.26124426349276153</v>
      </c>
      <c r="H12634" s="27">
        <f>E12634-F12634</f>
        <v>368.30999999999995</v>
      </c>
      <c r="I12634" s="35">
        <f>E12634/D12634</f>
        <v>0.1496282192519385</v>
      </c>
      <c r="J12634" s="3">
        <v>3860.22</v>
      </c>
      <c r="K12634" s="26">
        <v>0.23599999999999999</v>
      </c>
      <c r="L12634" s="4" t="b">
        <v>1</v>
      </c>
      <c r="M12634" s="4" t="s">
        <v>57</v>
      </c>
      <c r="N12634" s="35">
        <f>'Landed Freight Margin Tool'!$D$4</f>
        <v>0.58708499999999997</v>
      </c>
      <c r="O12634" s="30">
        <f>(MAX($F12634,MIN(0.18*$D12634,$F12634*(1+$N12634))))</f>
        <v>1652.9807691999999</v>
      </c>
      <c r="P12634" s="35">
        <f>O12634/D12634</f>
        <v>0.17543432112601914</v>
      </c>
    </row>
    <row r="12635" spans="1:16" x14ac:dyDescent="0.3">
      <c r="A12635" s="2">
        <v>45145</v>
      </c>
      <c r="B12635" s="3" t="s">
        <v>18296</v>
      </c>
      <c r="C12635" s="4" t="s">
        <v>18297</v>
      </c>
      <c r="D12635" s="27">
        <v>18481.45</v>
      </c>
      <c r="E12635" s="27">
        <v>2766.23</v>
      </c>
      <c r="F12635" s="27">
        <v>2035.84</v>
      </c>
      <c r="G12635" s="26">
        <f>(E12635-F12635)/E12635</f>
        <v>0.26403805901895361</v>
      </c>
      <c r="H12635" s="27">
        <f>E12635-F12635</f>
        <v>730.3900000000001</v>
      </c>
      <c r="I12635" s="35">
        <f>E12635/D12635</f>
        <v>0.14967602650224954</v>
      </c>
      <c r="J12635" s="3">
        <v>427.22</v>
      </c>
      <c r="K12635" s="26">
        <v>0.22</v>
      </c>
      <c r="L12635" s="4" t="b">
        <v>1</v>
      </c>
      <c r="M12635" s="4" t="s">
        <v>57</v>
      </c>
      <c r="N12635" s="35">
        <f>'Landed Freight Margin Tool'!$D$4</f>
        <v>0.58708499999999997</v>
      </c>
      <c r="O12635" s="30">
        <f>(MAX($F12635,MIN(0.18*$D12635,$F12635*(1+$N12635))))</f>
        <v>3231.0511264000002</v>
      </c>
      <c r="P12635" s="35">
        <f>O12635/D12635</f>
        <v>0.17482671145391732</v>
      </c>
    </row>
    <row r="12636" spans="1:16" x14ac:dyDescent="0.3">
      <c r="A12636" s="2">
        <v>45222</v>
      </c>
      <c r="B12636" s="3" t="s">
        <v>23235</v>
      </c>
      <c r="C12636" s="4" t="s">
        <v>23236</v>
      </c>
      <c r="D12636" s="27">
        <v>2452.08</v>
      </c>
      <c r="E12636" s="27">
        <v>367.15</v>
      </c>
      <c r="F12636" s="27">
        <v>255.38</v>
      </c>
      <c r="G12636" s="26">
        <f>(E12636-F12636)/E12636</f>
        <v>0.3044259839302737</v>
      </c>
      <c r="H12636" s="27">
        <f>E12636-F12636</f>
        <v>111.76999999999998</v>
      </c>
      <c r="I12636" s="35">
        <f>E12636/D12636</f>
        <v>0.14973002512152947</v>
      </c>
      <c r="J12636" s="3">
        <v>2340.6799999999998</v>
      </c>
      <c r="K12636" s="26">
        <v>2.69</v>
      </c>
      <c r="L12636" s="4" t="b">
        <v>1</v>
      </c>
      <c r="M12636" s="4" t="s">
        <v>57</v>
      </c>
      <c r="N12636" s="35">
        <f>'Landed Freight Margin Tool'!$D$4</f>
        <v>0.58708499999999997</v>
      </c>
      <c r="O12636" s="30">
        <f>(MAX($F12636,MIN(0.18*$D12636,$F12636*(1+$N12636))))</f>
        <v>405.30976730000003</v>
      </c>
      <c r="P12636" s="35">
        <f>O12636/D12636</f>
        <v>0.1652922283530717</v>
      </c>
    </row>
    <row r="12637" spans="1:16" x14ac:dyDescent="0.3">
      <c r="A12637" s="2">
        <v>45161</v>
      </c>
      <c r="B12637" s="3" t="s">
        <v>4379</v>
      </c>
      <c r="C12637" s="4" t="s">
        <v>4380</v>
      </c>
      <c r="D12637" s="27">
        <v>13505.09</v>
      </c>
      <c r="E12637" s="27">
        <v>2022.97</v>
      </c>
      <c r="F12637" s="27">
        <v>1243.27</v>
      </c>
      <c r="G12637" s="26">
        <f>(E12637-F12637)/E12637</f>
        <v>0.3854234121118949</v>
      </c>
      <c r="H12637" s="27">
        <f>E12637-F12637</f>
        <v>779.7</v>
      </c>
      <c r="I12637" s="35">
        <f>E12637/D12637</f>
        <v>0.14979315206340721</v>
      </c>
      <c r="J12637" s="3">
        <v>11043.12</v>
      </c>
      <c r="K12637" s="26">
        <v>0.13600000000000001</v>
      </c>
      <c r="L12637" s="4" t="b">
        <v>0</v>
      </c>
      <c r="M12637" s="4" t="s">
        <v>57</v>
      </c>
      <c r="N12637" s="35">
        <f>'Landed Freight Margin Tool'!$D$4</f>
        <v>0.58708499999999997</v>
      </c>
      <c r="O12637" s="30">
        <f>(MAX($F12637,MIN(0.18*$D12637,$F12637*(1+$N12637))))</f>
        <v>1973.1751679500001</v>
      </c>
      <c r="P12637" s="35">
        <f>O12637/D12637</f>
        <v>0.14610603616488302</v>
      </c>
    </row>
    <row r="12638" spans="1:16" x14ac:dyDescent="0.3">
      <c r="A12638" s="2">
        <v>45212</v>
      </c>
      <c r="B12638" s="3" t="s">
        <v>9086</v>
      </c>
      <c r="C12638" s="4" t="s">
        <v>9087</v>
      </c>
      <c r="D12638" s="27">
        <v>11825.26</v>
      </c>
      <c r="E12638" s="27">
        <v>1774.4</v>
      </c>
      <c r="F12638" s="27">
        <v>1094.43</v>
      </c>
      <c r="G12638" s="26">
        <f>(E12638-F12638)/E12638</f>
        <v>0.38321122633002702</v>
      </c>
      <c r="H12638" s="27">
        <f>E12638-F12638</f>
        <v>679.97</v>
      </c>
      <c r="I12638" s="35">
        <f>E12638/D12638</f>
        <v>0.15005166905421108</v>
      </c>
      <c r="J12638" s="3">
        <v>0</v>
      </c>
      <c r="K12638" s="26">
        <v>0</v>
      </c>
      <c r="L12638" s="4" t="b">
        <v>0</v>
      </c>
      <c r="M12638" s="4" t="s">
        <v>57</v>
      </c>
      <c r="N12638" s="35">
        <f>'Landed Freight Margin Tool'!$D$4</f>
        <v>0.58708499999999997</v>
      </c>
      <c r="O12638" s="30">
        <f>(MAX($F12638,MIN(0.18*$D12638,$F12638*(1+$N12638))))</f>
        <v>1736.9534365500001</v>
      </c>
      <c r="P12638" s="35">
        <f>O12638/D12638</f>
        <v>0.14688501027038731</v>
      </c>
    </row>
    <row r="12639" spans="1:16" x14ac:dyDescent="0.3">
      <c r="A12639" s="2">
        <v>44932</v>
      </c>
      <c r="B12639" s="3" t="s">
        <v>9090</v>
      </c>
      <c r="C12639" s="4" t="s">
        <v>9091</v>
      </c>
      <c r="D12639" s="27">
        <v>5573.72</v>
      </c>
      <c r="E12639" s="27">
        <v>836.9</v>
      </c>
      <c r="F12639" s="27">
        <v>669.08</v>
      </c>
      <c r="G12639" s="26">
        <f>(E12639-F12639)/E12639</f>
        <v>0.20052574979089491</v>
      </c>
      <c r="H12639" s="27">
        <f>E12639-F12639</f>
        <v>167.81999999999994</v>
      </c>
      <c r="I12639" s="35">
        <f>E12639/D12639</f>
        <v>0.15015106607436324</v>
      </c>
      <c r="J12639" s="3">
        <v>3913.04</v>
      </c>
      <c r="K12639" s="26">
        <v>0.22</v>
      </c>
      <c r="L12639" s="4" t="b">
        <v>1</v>
      </c>
      <c r="M12639" s="4" t="s">
        <v>57</v>
      </c>
      <c r="N12639" s="35">
        <f>'Landed Freight Margin Tool'!$D$4</f>
        <v>0.58708499999999997</v>
      </c>
      <c r="O12639" s="30">
        <f>(MAX($F12639,MIN(0.18*$D12639,$F12639*(1+$N12639))))</f>
        <v>1003.2696</v>
      </c>
      <c r="P12639" s="35">
        <f>O12639/D12639</f>
        <v>0.18</v>
      </c>
    </row>
    <row r="12640" spans="1:16" x14ac:dyDescent="0.3">
      <c r="A12640" s="2">
        <v>45224</v>
      </c>
      <c r="B12640" s="3" t="s">
        <v>1783</v>
      </c>
      <c r="C12640" s="4" t="s">
        <v>1784</v>
      </c>
      <c r="D12640" s="27">
        <v>24977.23</v>
      </c>
      <c r="E12640" s="27">
        <v>3752.25</v>
      </c>
      <c r="F12640" s="27">
        <v>2628.87</v>
      </c>
      <c r="G12640" s="26">
        <f>(E12640-F12640)/E12640</f>
        <v>0.29938836697981214</v>
      </c>
      <c r="H12640" s="27">
        <f>E12640-F12640</f>
        <v>1123.3800000000001</v>
      </c>
      <c r="I12640" s="35">
        <f>E12640/D12640</f>
        <v>0.15022682659366152</v>
      </c>
      <c r="J12640" s="3">
        <v>156.21</v>
      </c>
      <c r="K12640" s="26">
        <v>0.22</v>
      </c>
      <c r="L12640" s="4" t="b">
        <v>1</v>
      </c>
      <c r="M12640" s="4" t="s">
        <v>57</v>
      </c>
      <c r="N12640" s="35">
        <f>'Landed Freight Margin Tool'!$D$4</f>
        <v>0.58708499999999997</v>
      </c>
      <c r="O12640" s="30">
        <f>(MAX($F12640,MIN(0.18*$D12640,$F12640*(1+$N12640))))</f>
        <v>4172.2401439499999</v>
      </c>
      <c r="P12640" s="35">
        <f>O12640/D12640</f>
        <v>0.16704174738151509</v>
      </c>
    </row>
    <row r="12641" spans="1:16" x14ac:dyDescent="0.3">
      <c r="A12641" s="2">
        <v>45257</v>
      </c>
      <c r="B12641" s="3" t="s">
        <v>18284</v>
      </c>
      <c r="C12641" s="4" t="s">
        <v>18285</v>
      </c>
      <c r="D12641" s="27">
        <v>5452.17</v>
      </c>
      <c r="E12641" s="27">
        <v>819.11</v>
      </c>
      <c r="F12641" s="27">
        <v>750.84</v>
      </c>
      <c r="G12641" s="26">
        <f>(E12641-F12641)/E12641</f>
        <v>8.3346559070210324E-2</v>
      </c>
      <c r="H12641" s="27">
        <f>E12641-F12641</f>
        <v>68.269999999999982</v>
      </c>
      <c r="I12641" s="35">
        <f>E12641/D12641</f>
        <v>0.15023559426797037</v>
      </c>
      <c r="J12641" s="3">
        <v>16.75</v>
      </c>
      <c r="K12641" s="26">
        <v>0.71599999999999997</v>
      </c>
      <c r="L12641" s="4" t="b">
        <v>1</v>
      </c>
      <c r="M12641" s="4" t="s">
        <v>57</v>
      </c>
      <c r="N12641" s="35">
        <f>'Landed Freight Margin Tool'!$D$4</f>
        <v>0.58708499999999997</v>
      </c>
      <c r="O12641" s="30">
        <f>(MAX($F12641,MIN(0.18*$D12641,$F12641*(1+$N12641))))</f>
        <v>981.39059999999995</v>
      </c>
      <c r="P12641" s="35">
        <f>O12641/D12641</f>
        <v>0.18</v>
      </c>
    </row>
    <row r="12642" spans="1:16" x14ac:dyDescent="0.3">
      <c r="A12642" s="2">
        <v>45216</v>
      </c>
      <c r="B12642" s="3" t="s">
        <v>14618</v>
      </c>
      <c r="C12642" s="4" t="s">
        <v>14619</v>
      </c>
      <c r="D12642" s="27">
        <v>9420.73</v>
      </c>
      <c r="E12642" s="27">
        <v>1417.13</v>
      </c>
      <c r="F12642" s="27">
        <v>977.06</v>
      </c>
      <c r="G12642" s="26">
        <f>(E12642-F12642)/E12642</f>
        <v>0.31053608349269307</v>
      </c>
      <c r="H12642" s="27">
        <f>E12642-F12642</f>
        <v>440.07000000000016</v>
      </c>
      <c r="I12642" s="35">
        <f>E12642/D12642</f>
        <v>0.15042677159837933</v>
      </c>
      <c r="J12642" s="3">
        <v>4067.32</v>
      </c>
      <c r="K12642" s="26">
        <v>0.19500000000000001</v>
      </c>
      <c r="L12642" s="4" t="b">
        <v>1</v>
      </c>
      <c r="M12642" s="4" t="s">
        <v>57</v>
      </c>
      <c r="N12642" s="35">
        <f>'Landed Freight Margin Tool'!$D$4</f>
        <v>0.58708499999999997</v>
      </c>
      <c r="O12642" s="30">
        <f>(MAX($F12642,MIN(0.18*$D12642,$F12642*(1+$N12642))))</f>
        <v>1550.6772701</v>
      </c>
      <c r="P12642" s="35">
        <f>O12642/D12642</f>
        <v>0.16460266562145398</v>
      </c>
    </row>
    <row r="12643" spans="1:16" x14ac:dyDescent="0.3">
      <c r="A12643" s="2">
        <v>45161</v>
      </c>
      <c r="B12643" s="3" t="s">
        <v>6749</v>
      </c>
      <c r="C12643" s="4" t="s">
        <v>6750</v>
      </c>
      <c r="D12643" s="27">
        <v>1872.95</v>
      </c>
      <c r="E12643" s="27">
        <v>281.87</v>
      </c>
      <c r="F12643" s="27">
        <v>189.44</v>
      </c>
      <c r="G12643" s="26">
        <f>(E12643-F12643)/E12643</f>
        <v>0.32791712491574132</v>
      </c>
      <c r="H12643" s="27">
        <f>E12643-F12643</f>
        <v>92.43</v>
      </c>
      <c r="I12643" s="35">
        <f>E12643/D12643</f>
        <v>0.15049520809418296</v>
      </c>
      <c r="J12643" s="3">
        <v>866.74</v>
      </c>
      <c r="K12643" s="26">
        <v>0.22</v>
      </c>
      <c r="L12643" s="4" t="b">
        <v>1</v>
      </c>
      <c r="M12643" s="4" t="s">
        <v>57</v>
      </c>
      <c r="N12643" s="35">
        <f>'Landed Freight Margin Tool'!$D$4</f>
        <v>0.58708499999999997</v>
      </c>
      <c r="O12643" s="30">
        <f>(MAX($F12643,MIN(0.18*$D12643,$F12643*(1+$N12643))))</f>
        <v>300.65738240000002</v>
      </c>
      <c r="P12643" s="35">
        <f>O12643/D12643</f>
        <v>0.16052611249632934</v>
      </c>
    </row>
    <row r="12644" spans="1:16" x14ac:dyDescent="0.3">
      <c r="A12644" s="2">
        <v>45104</v>
      </c>
      <c r="B12644" s="3" t="s">
        <v>14687</v>
      </c>
      <c r="C12644" s="4" t="s">
        <v>14688</v>
      </c>
      <c r="D12644" s="27">
        <v>10978.12</v>
      </c>
      <c r="E12644" s="27">
        <v>1652.87</v>
      </c>
      <c r="F12644" s="27">
        <v>1137.3900000000001</v>
      </c>
      <c r="G12644" s="26">
        <f>(E12644-F12644)/E12644</f>
        <v>0.3118696570208182</v>
      </c>
      <c r="H12644" s="27">
        <f>E12644-F12644</f>
        <v>515.47999999999979</v>
      </c>
      <c r="I12644" s="35">
        <f>E12644/D12644</f>
        <v>0.1505603873887332</v>
      </c>
      <c r="J12644" s="3">
        <v>0</v>
      </c>
      <c r="K12644" s="26">
        <v>0</v>
      </c>
      <c r="L12644" s="4" t="b">
        <v>0</v>
      </c>
      <c r="M12644" s="4" t="s">
        <v>57</v>
      </c>
      <c r="N12644" s="35">
        <f>'Landed Freight Margin Tool'!$D$4</f>
        <v>0.58708499999999997</v>
      </c>
      <c r="O12644" s="30">
        <f>(MAX($F12644,MIN(0.18*$D12644,$F12644*(1+$N12644))))</f>
        <v>1805.1346081500003</v>
      </c>
      <c r="P12644" s="35">
        <f>O12644/D12644</f>
        <v>0.1644302128369885</v>
      </c>
    </row>
    <row r="12645" spans="1:16" x14ac:dyDescent="0.3">
      <c r="A12645" s="2">
        <v>45240</v>
      </c>
      <c r="B12645" s="3" t="s">
        <v>2316</v>
      </c>
      <c r="C12645" s="4" t="s">
        <v>2317</v>
      </c>
      <c r="D12645" s="27">
        <v>20729.490000000002</v>
      </c>
      <c r="E12645" s="27">
        <v>3124.32</v>
      </c>
      <c r="F12645" s="27">
        <v>2976.44</v>
      </c>
      <c r="G12645" s="26">
        <f>(E12645-F12645)/E12645</f>
        <v>4.7331899421314112E-2</v>
      </c>
      <c r="H12645" s="27">
        <f>E12645-F12645</f>
        <v>147.88000000000011</v>
      </c>
      <c r="I12645" s="35">
        <f>E12645/D12645</f>
        <v>0.1507186139166955</v>
      </c>
      <c r="J12645" s="3">
        <v>0</v>
      </c>
      <c r="K12645" s="26">
        <v>0</v>
      </c>
      <c r="L12645" s="4" t="b">
        <v>0</v>
      </c>
      <c r="M12645" s="4" t="s">
        <v>57</v>
      </c>
      <c r="N12645" s="35">
        <f>'Landed Freight Margin Tool'!$D$4</f>
        <v>0.58708499999999997</v>
      </c>
      <c r="O12645" s="30">
        <f>(MAX($F12645,MIN(0.18*$D12645,$F12645*(1+$N12645))))</f>
        <v>3731.3081999999999</v>
      </c>
      <c r="P12645" s="35">
        <f>O12645/D12645</f>
        <v>0.18</v>
      </c>
    </row>
    <row r="12646" spans="1:16" x14ac:dyDescent="0.3">
      <c r="A12646" s="2">
        <v>45163</v>
      </c>
      <c r="B12646" s="3" t="s">
        <v>2168</v>
      </c>
      <c r="C12646" s="4" t="s">
        <v>2169</v>
      </c>
      <c r="D12646" s="27">
        <v>21105.39</v>
      </c>
      <c r="E12646" s="27">
        <v>3185.32</v>
      </c>
      <c r="F12646" s="27">
        <v>2707.06</v>
      </c>
      <c r="G12646" s="26">
        <f>(E12646-F12646)/E12646</f>
        <v>0.15014504037270987</v>
      </c>
      <c r="H12646" s="27">
        <f>E12646-F12646</f>
        <v>478.26000000000022</v>
      </c>
      <c r="I12646" s="35">
        <f>E12646/D12646</f>
        <v>0.15092447948130785</v>
      </c>
      <c r="J12646" s="3">
        <v>399.02</v>
      </c>
      <c r="K12646" s="26">
        <v>0.17</v>
      </c>
      <c r="L12646" s="4" t="b">
        <v>0</v>
      </c>
      <c r="M12646" s="4" t="s">
        <v>57</v>
      </c>
      <c r="N12646" s="35">
        <f>'Landed Freight Margin Tool'!$D$4</f>
        <v>0.58708499999999997</v>
      </c>
      <c r="O12646" s="30">
        <f>(MAX($F12646,MIN(0.18*$D12646,$F12646*(1+$N12646))))</f>
        <v>3798.9701999999997</v>
      </c>
      <c r="P12646" s="35">
        <f>O12646/D12646</f>
        <v>0.18</v>
      </c>
    </row>
    <row r="12647" spans="1:16" x14ac:dyDescent="0.3">
      <c r="A12647" s="2">
        <v>45152</v>
      </c>
      <c r="B12647" s="3" t="s">
        <v>15272</v>
      </c>
      <c r="C12647" s="4" t="s">
        <v>2706</v>
      </c>
      <c r="D12647" s="27">
        <v>20925.830000000002</v>
      </c>
      <c r="E12647" s="27">
        <v>3160.64</v>
      </c>
      <c r="F12647" s="27">
        <v>1911.87</v>
      </c>
      <c r="G12647" s="26">
        <f>(E12647-F12647)/E12647</f>
        <v>0.39510035942087679</v>
      </c>
      <c r="H12647" s="27">
        <f>E12647-F12647</f>
        <v>1248.77</v>
      </c>
      <c r="I12647" s="35">
        <f>E12647/D12647</f>
        <v>0.1510401260069493</v>
      </c>
      <c r="J12647" s="3">
        <v>854.48</v>
      </c>
      <c r="K12647" s="26">
        <v>0.30599999999999999</v>
      </c>
      <c r="L12647" s="4" t="b">
        <v>1</v>
      </c>
      <c r="M12647" s="4" t="s">
        <v>57</v>
      </c>
      <c r="N12647" s="35">
        <f>'Landed Freight Margin Tool'!$D$4</f>
        <v>0.58708499999999997</v>
      </c>
      <c r="O12647" s="30">
        <f>(MAX($F12647,MIN(0.18*$D12647,$F12647*(1+$N12647))))</f>
        <v>3034.3001989499999</v>
      </c>
      <c r="P12647" s="35">
        <f>O12647/D12647</f>
        <v>0.14500262111228082</v>
      </c>
    </row>
    <row r="12648" spans="1:16" x14ac:dyDescent="0.3">
      <c r="A12648" s="2">
        <v>45205</v>
      </c>
      <c r="B12648" s="3" t="s">
        <v>23288</v>
      </c>
      <c r="C12648" s="4" t="s">
        <v>23289</v>
      </c>
      <c r="D12648" s="27">
        <v>22506.14</v>
      </c>
      <c r="E12648" s="27">
        <v>3401.34</v>
      </c>
      <c r="F12648" s="27">
        <v>2227.0700000000002</v>
      </c>
      <c r="G12648" s="26">
        <f>(E12648-F12648)/E12648</f>
        <v>0.34523746523429</v>
      </c>
      <c r="H12648" s="27">
        <f>E12648-F12648</f>
        <v>1174.27</v>
      </c>
      <c r="I12648" s="35">
        <f>E12648/D12648</f>
        <v>0.15112942512576569</v>
      </c>
      <c r="J12648" s="3">
        <v>902.12</v>
      </c>
      <c r="K12648" s="26">
        <v>0.216</v>
      </c>
      <c r="L12648" s="4" t="b">
        <v>1</v>
      </c>
      <c r="M12648" s="4" t="s">
        <v>57</v>
      </c>
      <c r="N12648" s="35">
        <f>'Landed Freight Margin Tool'!$D$4</f>
        <v>0.58708499999999997</v>
      </c>
      <c r="O12648" s="30">
        <f>(MAX($F12648,MIN(0.18*$D12648,$F12648*(1+$N12648))))</f>
        <v>3534.5493909500005</v>
      </c>
      <c r="P12648" s="35">
        <f>O12648/D12648</f>
        <v>0.15704822732596529</v>
      </c>
    </row>
    <row r="12649" spans="1:16" x14ac:dyDescent="0.3">
      <c r="A12649" s="2">
        <v>45168</v>
      </c>
      <c r="B12649" s="3" t="s">
        <v>23310</v>
      </c>
      <c r="C12649" s="4" t="s">
        <v>20678</v>
      </c>
      <c r="D12649" s="27">
        <v>13226.68</v>
      </c>
      <c r="E12649" s="27">
        <v>1999.62</v>
      </c>
      <c r="F12649" s="27">
        <v>1399.82</v>
      </c>
      <c r="G12649" s="26">
        <f>(E12649-F12649)/E12649</f>
        <v>0.29995699182844737</v>
      </c>
      <c r="H12649" s="27">
        <f>E12649-F12649</f>
        <v>599.79999999999995</v>
      </c>
      <c r="I12649" s="35">
        <f>E12649/D12649</f>
        <v>0.15118079518065</v>
      </c>
      <c r="J12649" s="3">
        <v>1381.7</v>
      </c>
      <c r="K12649" s="26">
        <v>0.22</v>
      </c>
      <c r="L12649" s="4" t="b">
        <v>1</v>
      </c>
      <c r="M12649" s="4" t="s">
        <v>57</v>
      </c>
      <c r="N12649" s="35">
        <f>'Landed Freight Margin Tool'!$D$4</f>
        <v>0.58708499999999997</v>
      </c>
      <c r="O12649" s="30">
        <f>(MAX($F12649,MIN(0.18*$D12649,$F12649*(1+$N12649))))</f>
        <v>2221.6333247000002</v>
      </c>
      <c r="P12649" s="35">
        <f>O12649/D12649</f>
        <v>0.16796605986536306</v>
      </c>
    </row>
    <row r="12650" spans="1:16" x14ac:dyDescent="0.3">
      <c r="A12650" s="2">
        <v>45191</v>
      </c>
      <c r="B12650" s="3" t="s">
        <v>8318</v>
      </c>
      <c r="C12650" s="4" t="s">
        <v>8319</v>
      </c>
      <c r="D12650" s="27">
        <v>4882.1099999999997</v>
      </c>
      <c r="E12650" s="27">
        <v>738.36</v>
      </c>
      <c r="F12650" s="27">
        <v>523.98</v>
      </c>
      <c r="G12650" s="26">
        <f>(E12650-F12650)/E12650</f>
        <v>0.2903461725987323</v>
      </c>
      <c r="H12650" s="27">
        <f>E12650-F12650</f>
        <v>214.38</v>
      </c>
      <c r="I12650" s="35">
        <f>E12650/D12650</f>
        <v>0.1512378868972637</v>
      </c>
      <c r="J12650" s="3">
        <v>16357.17</v>
      </c>
      <c r="K12650" s="26">
        <v>0.152</v>
      </c>
      <c r="L12650" s="4" t="b">
        <v>0</v>
      </c>
      <c r="M12650" s="4" t="s">
        <v>57</v>
      </c>
      <c r="N12650" s="35">
        <f>'Landed Freight Margin Tool'!$D$4</f>
        <v>0.58708499999999997</v>
      </c>
      <c r="O12650" s="30">
        <f>(MAX($F12650,MIN(0.18*$D12650,$F12650*(1+$N12650))))</f>
        <v>831.60079830000006</v>
      </c>
      <c r="P12650" s="35">
        <f>O12650/D12650</f>
        <v>0.17033635012320494</v>
      </c>
    </row>
    <row r="12651" spans="1:16" x14ac:dyDescent="0.3">
      <c r="A12651" s="2">
        <v>44978</v>
      </c>
      <c r="B12651" s="3" t="s">
        <v>19751</v>
      </c>
      <c r="C12651" s="4" t="s">
        <v>19752</v>
      </c>
      <c r="D12651" s="27">
        <v>23566.16</v>
      </c>
      <c r="E12651" s="27">
        <v>3566.51</v>
      </c>
      <c r="F12651" s="27">
        <v>1929.4</v>
      </c>
      <c r="G12651" s="26">
        <f>(E12651-F12651)/E12651</f>
        <v>0.45902296642936652</v>
      </c>
      <c r="H12651" s="27">
        <f>E12651-F12651</f>
        <v>1637.1100000000001</v>
      </c>
      <c r="I12651" s="35">
        <f>E12651/D12651</f>
        <v>0.15134031170118509</v>
      </c>
      <c r="J12651" s="3">
        <v>0</v>
      </c>
      <c r="K12651" s="26">
        <v>0</v>
      </c>
      <c r="L12651" s="4" t="b">
        <v>0</v>
      </c>
      <c r="M12651" s="4" t="s">
        <v>57</v>
      </c>
      <c r="N12651" s="35">
        <f>'Landed Freight Margin Tool'!$D$4</f>
        <v>0.58708499999999997</v>
      </c>
      <c r="O12651" s="30">
        <f>(MAX($F12651,MIN(0.18*$D12651,$F12651*(1+$N12651))))</f>
        <v>3062.1217990000005</v>
      </c>
      <c r="P12651" s="35">
        <f>O12651/D12651</f>
        <v>0.12993724047532565</v>
      </c>
    </row>
    <row r="12652" spans="1:16" x14ac:dyDescent="0.3">
      <c r="A12652" s="2">
        <v>45149</v>
      </c>
      <c r="B12652" s="3" t="s">
        <v>8664</v>
      </c>
      <c r="C12652" s="4" t="s">
        <v>8665</v>
      </c>
      <c r="D12652" s="27">
        <v>5902.53</v>
      </c>
      <c r="E12652" s="27">
        <v>893.34</v>
      </c>
      <c r="F12652" s="27">
        <v>359.37</v>
      </c>
      <c r="G12652" s="26">
        <f>(E12652-F12652)/E12652</f>
        <v>0.59772315131976628</v>
      </c>
      <c r="H12652" s="27">
        <f>E12652-F12652</f>
        <v>533.97</v>
      </c>
      <c r="I12652" s="35">
        <f>E12652/D12652</f>
        <v>0.15134865896488456</v>
      </c>
      <c r="J12652" s="3">
        <v>1660.5</v>
      </c>
      <c r="K12652" s="26">
        <v>0.22</v>
      </c>
      <c r="L12652" s="4" t="b">
        <v>1</v>
      </c>
      <c r="M12652" s="4" t="s">
        <v>57</v>
      </c>
      <c r="N12652" s="35">
        <f>'Landed Freight Margin Tool'!$D$4</f>
        <v>0.58708499999999997</v>
      </c>
      <c r="O12652" s="30">
        <f>(MAX($F12652,MIN(0.18*$D12652,$F12652*(1+$N12652))))</f>
        <v>570.35073645</v>
      </c>
      <c r="P12652" s="35">
        <f>O12652/D12652</f>
        <v>9.6628180873286548E-2</v>
      </c>
    </row>
    <row r="12653" spans="1:16" x14ac:dyDescent="0.3">
      <c r="A12653" s="2">
        <v>45085</v>
      </c>
      <c r="B12653" s="3" t="s">
        <v>15492</v>
      </c>
      <c r="C12653" s="4" t="s">
        <v>15493</v>
      </c>
      <c r="D12653" s="27">
        <v>7349.15</v>
      </c>
      <c r="E12653" s="27">
        <v>1112.8599999999999</v>
      </c>
      <c r="F12653" s="27">
        <v>594.87</v>
      </c>
      <c r="G12653" s="26">
        <f>(E12653-F12653)/E12653</f>
        <v>0.46545836852793698</v>
      </c>
      <c r="H12653" s="27">
        <f>E12653-F12653</f>
        <v>517.9899999999999</v>
      </c>
      <c r="I12653" s="35">
        <f>E12653/D12653</f>
        <v>0.15142703577964797</v>
      </c>
      <c r="J12653" s="3">
        <v>1048.42</v>
      </c>
      <c r="K12653" s="26">
        <v>0.21099999999999999</v>
      </c>
      <c r="L12653" s="4" t="b">
        <v>1</v>
      </c>
      <c r="M12653" s="4" t="s">
        <v>57</v>
      </c>
      <c r="N12653" s="35">
        <f>'Landed Freight Margin Tool'!$D$4</f>
        <v>0.58708499999999997</v>
      </c>
      <c r="O12653" s="30">
        <f>(MAX($F12653,MIN(0.18*$D12653,$F12653*(1+$N12653))))</f>
        <v>944.10925395000004</v>
      </c>
      <c r="P12653" s="35">
        <f>O12653/D12653</f>
        <v>0.12846509514025434</v>
      </c>
    </row>
    <row r="12654" spans="1:16" x14ac:dyDescent="0.3">
      <c r="A12654" s="2">
        <v>45012</v>
      </c>
      <c r="B12654" s="3" t="s">
        <v>21859</v>
      </c>
      <c r="C12654" s="4" t="s">
        <v>21860</v>
      </c>
      <c r="D12654" s="27">
        <v>18986.830000000002</v>
      </c>
      <c r="E12654" s="27">
        <v>2878.75</v>
      </c>
      <c r="F12654" s="27">
        <v>1698.2</v>
      </c>
      <c r="G12654" s="26">
        <f>(E12654-F12654)/E12654</f>
        <v>0.41009118541033435</v>
      </c>
      <c r="H12654" s="27">
        <f>E12654-F12654</f>
        <v>1180.55</v>
      </c>
      <c r="I12654" s="35">
        <f>E12654/D12654</f>
        <v>0.15161825328398684</v>
      </c>
      <c r="J12654" s="3">
        <v>7508.48</v>
      </c>
      <c r="K12654" s="26">
        <v>0.193</v>
      </c>
      <c r="L12654" s="4" t="b">
        <v>1</v>
      </c>
      <c r="M12654" s="4" t="s">
        <v>57</v>
      </c>
      <c r="N12654" s="35">
        <f>'Landed Freight Margin Tool'!$D$4</f>
        <v>0.58708499999999997</v>
      </c>
      <c r="O12654" s="30">
        <f>(MAX($F12654,MIN(0.18*$D12654,$F12654*(1+$N12654))))</f>
        <v>2695.1877470000004</v>
      </c>
      <c r="P12654" s="35">
        <f>O12654/D12654</f>
        <v>0.14195038071126145</v>
      </c>
    </row>
    <row r="12655" spans="1:16" x14ac:dyDescent="0.3">
      <c r="A12655" s="2">
        <v>44930</v>
      </c>
      <c r="B12655" s="3" t="s">
        <v>8734</v>
      </c>
      <c r="C12655" s="4" t="s">
        <v>8735</v>
      </c>
      <c r="D12655" s="27">
        <v>4048.68</v>
      </c>
      <c r="E12655" s="27">
        <v>614.14</v>
      </c>
      <c r="F12655" s="27">
        <v>411.12</v>
      </c>
      <c r="G12655" s="26">
        <f>(E12655-F12655)/E12655</f>
        <v>0.33057609014231282</v>
      </c>
      <c r="H12655" s="27">
        <f>E12655-F12655</f>
        <v>203.01999999999998</v>
      </c>
      <c r="I12655" s="35">
        <f>E12655/D12655</f>
        <v>0.15168894553286502</v>
      </c>
      <c r="J12655" s="3">
        <v>79583.320000000007</v>
      </c>
      <c r="K12655" s="26">
        <v>0.109</v>
      </c>
      <c r="L12655" s="4" t="b">
        <v>0</v>
      </c>
      <c r="M12655" s="4" t="s">
        <v>57</v>
      </c>
      <c r="N12655" s="35">
        <f>'Landed Freight Margin Tool'!$D$4</f>
        <v>0.58708499999999997</v>
      </c>
      <c r="O12655" s="30">
        <f>(MAX($F12655,MIN(0.18*$D12655,$F12655*(1+$N12655))))</f>
        <v>652.48238520000007</v>
      </c>
      <c r="P12655" s="35">
        <f>O12655/D12655</f>
        <v>0.16115928776786512</v>
      </c>
    </row>
    <row r="12656" spans="1:16" x14ac:dyDescent="0.3">
      <c r="A12656" s="2">
        <v>45238</v>
      </c>
      <c r="B12656" s="3" t="s">
        <v>18772</v>
      </c>
      <c r="C12656" s="4" t="s">
        <v>18773</v>
      </c>
      <c r="D12656" s="27">
        <v>1589.3</v>
      </c>
      <c r="E12656" s="27">
        <v>241.19</v>
      </c>
      <c r="F12656" s="27">
        <v>170.49</v>
      </c>
      <c r="G12656" s="26">
        <f>(E12656-F12656)/E12656</f>
        <v>0.29312989759111069</v>
      </c>
      <c r="H12656" s="27">
        <f>E12656-F12656</f>
        <v>70.699999999999989</v>
      </c>
      <c r="I12656" s="35">
        <f>E12656/D12656</f>
        <v>0.15175863587743033</v>
      </c>
      <c r="J12656" s="3">
        <v>9053.75</v>
      </c>
      <c r="K12656" s="26">
        <v>0.193</v>
      </c>
      <c r="L12656" s="4" t="b">
        <v>1</v>
      </c>
      <c r="M12656" s="4" t="s">
        <v>57</v>
      </c>
      <c r="N12656" s="35">
        <f>'Landed Freight Margin Tool'!$D$4</f>
        <v>0.58708499999999997</v>
      </c>
      <c r="O12656" s="30">
        <f>(MAX($F12656,MIN(0.18*$D12656,$F12656*(1+$N12656))))</f>
        <v>270.58212165000003</v>
      </c>
      <c r="P12656" s="35">
        <f>O12656/D12656</f>
        <v>0.17025238888189773</v>
      </c>
    </row>
    <row r="12657" spans="1:16" x14ac:dyDescent="0.3">
      <c r="A12657" s="2">
        <v>45117</v>
      </c>
      <c r="B12657" s="3" t="s">
        <v>14422</v>
      </c>
      <c r="C12657" s="4" t="s">
        <v>14423</v>
      </c>
      <c r="D12657" s="27">
        <v>15652.57</v>
      </c>
      <c r="E12657" s="27">
        <v>2375.92</v>
      </c>
      <c r="F12657" s="27">
        <v>1594.34</v>
      </c>
      <c r="G12657" s="26">
        <f>(E12657-F12657)/E12657</f>
        <v>0.32895888750462982</v>
      </c>
      <c r="H12657" s="27">
        <f>E12657-F12657</f>
        <v>781.58000000000015</v>
      </c>
      <c r="I12657" s="35">
        <f>E12657/D12657</f>
        <v>0.15179104773209767</v>
      </c>
      <c r="J12657" s="3">
        <v>797.04</v>
      </c>
      <c r="K12657" s="26">
        <v>0.22</v>
      </c>
      <c r="L12657" s="4" t="b">
        <v>1</v>
      </c>
      <c r="M12657" s="4" t="s">
        <v>57</v>
      </c>
      <c r="N12657" s="35">
        <f>'Landed Freight Margin Tool'!$D$4</f>
        <v>0.58708499999999997</v>
      </c>
      <c r="O12657" s="30">
        <f>(MAX($F12657,MIN(0.18*$D12657,$F12657*(1+$N12657))))</f>
        <v>2530.3530989000001</v>
      </c>
      <c r="P12657" s="35">
        <f>O12657/D12657</f>
        <v>0.16165735715604532</v>
      </c>
    </row>
    <row r="12658" spans="1:16" x14ac:dyDescent="0.3">
      <c r="A12658" s="2">
        <v>44951</v>
      </c>
      <c r="B12658" s="3" t="s">
        <v>18869</v>
      </c>
      <c r="C12658" s="4" t="s">
        <v>18870</v>
      </c>
      <c r="D12658" s="27">
        <v>11053.06</v>
      </c>
      <c r="E12658" s="27">
        <v>1678.26</v>
      </c>
      <c r="F12658" s="27">
        <v>1114.19</v>
      </c>
      <c r="G12658" s="26">
        <f>(E12658-F12658)/E12658</f>
        <v>0.33610406015754407</v>
      </c>
      <c r="H12658" s="27">
        <f>E12658-F12658</f>
        <v>564.06999999999994</v>
      </c>
      <c r="I12658" s="35">
        <f>E12658/D12658</f>
        <v>0.1518366859494113</v>
      </c>
      <c r="J12658" s="3">
        <v>0</v>
      </c>
      <c r="K12658" s="26">
        <v>0</v>
      </c>
      <c r="L12658" s="4" t="b">
        <v>0</v>
      </c>
      <c r="M12658" s="4" t="s">
        <v>57</v>
      </c>
      <c r="N12658" s="35">
        <f>'Landed Freight Margin Tool'!$D$4</f>
        <v>0.58708499999999997</v>
      </c>
      <c r="O12658" s="30">
        <f>(MAX($F12658,MIN(0.18*$D12658,$F12658*(1+$N12658))))</f>
        <v>1768.3142361500002</v>
      </c>
      <c r="P12658" s="35">
        <f>O12658/D12658</f>
        <v>0.15998413436188713</v>
      </c>
    </row>
    <row r="12659" spans="1:16" x14ac:dyDescent="0.3">
      <c r="A12659" s="2">
        <v>45043</v>
      </c>
      <c r="B12659" s="3" t="s">
        <v>16926</v>
      </c>
      <c r="C12659" s="4" t="s">
        <v>16927</v>
      </c>
      <c r="D12659" s="27">
        <v>21946.11</v>
      </c>
      <c r="E12659" s="27">
        <v>3335.24</v>
      </c>
      <c r="F12659" s="27">
        <v>2358.62</v>
      </c>
      <c r="G12659" s="26">
        <f>(E12659-F12659)/E12659</f>
        <v>0.29281850781353064</v>
      </c>
      <c r="H12659" s="27">
        <f>E12659-F12659</f>
        <v>976.61999999999989</v>
      </c>
      <c r="I12659" s="35">
        <f>E12659/D12659</f>
        <v>0.15197408561243883</v>
      </c>
      <c r="J12659" s="3">
        <v>737.78</v>
      </c>
      <c r="K12659" s="26">
        <v>0.214</v>
      </c>
      <c r="L12659" s="4" t="b">
        <v>1</v>
      </c>
      <c r="M12659" s="4" t="s">
        <v>57</v>
      </c>
      <c r="N12659" s="35">
        <f>'Landed Freight Margin Tool'!$D$4</f>
        <v>0.58708499999999997</v>
      </c>
      <c r="O12659" s="30">
        <f>(MAX($F12659,MIN(0.18*$D12659,$F12659*(1+$N12659))))</f>
        <v>3743.3304226999999</v>
      </c>
      <c r="P12659" s="35">
        <f>O12659/D12659</f>
        <v>0.1705691998581981</v>
      </c>
    </row>
    <row r="12660" spans="1:16" x14ac:dyDescent="0.3">
      <c r="A12660" s="2">
        <v>44999</v>
      </c>
      <c r="B12660" s="3" t="s">
        <v>23827</v>
      </c>
      <c r="C12660" s="4" t="s">
        <v>23828</v>
      </c>
      <c r="D12660" s="27">
        <v>2151.08</v>
      </c>
      <c r="E12660" s="27">
        <v>326.92</v>
      </c>
      <c r="F12660" s="27">
        <v>194.11</v>
      </c>
      <c r="G12660" s="26">
        <f>(E12660-F12660)/E12660</f>
        <v>0.4062461764346017</v>
      </c>
      <c r="H12660" s="27">
        <f>E12660-F12660</f>
        <v>132.81</v>
      </c>
      <c r="I12660" s="35">
        <f>E12660/D12660</f>
        <v>0.15197947077746993</v>
      </c>
      <c r="J12660" s="3">
        <v>4626.16</v>
      </c>
      <c r="K12660" s="26">
        <v>0.13600000000000001</v>
      </c>
      <c r="L12660" s="4" t="b">
        <v>0</v>
      </c>
      <c r="M12660" s="4" t="s">
        <v>57</v>
      </c>
      <c r="N12660" s="35">
        <f>'Landed Freight Margin Tool'!$D$4</f>
        <v>0.58708499999999997</v>
      </c>
      <c r="O12660" s="30">
        <f>(MAX($F12660,MIN(0.18*$D12660,$F12660*(1+$N12660))))</f>
        <v>308.06906935000006</v>
      </c>
      <c r="P12660" s="35">
        <f>O12660/D12660</f>
        <v>0.14321599817301081</v>
      </c>
    </row>
    <row r="12661" spans="1:16" x14ac:dyDescent="0.3">
      <c r="A12661" s="2">
        <v>45244</v>
      </c>
      <c r="B12661" s="3" t="s">
        <v>1765</v>
      </c>
      <c r="C12661" s="4" t="s">
        <v>1766</v>
      </c>
      <c r="D12661" s="27">
        <v>16558.740000000002</v>
      </c>
      <c r="E12661" s="27">
        <v>2517.27</v>
      </c>
      <c r="F12661" s="27">
        <v>1456.64</v>
      </c>
      <c r="G12661" s="26">
        <f>(E12661-F12661)/E12661</f>
        <v>0.42134137378985959</v>
      </c>
      <c r="H12661" s="27">
        <f>E12661-F12661</f>
        <v>1060.6299999999999</v>
      </c>
      <c r="I12661" s="35">
        <f>E12661/D12661</f>
        <v>0.15202062475768083</v>
      </c>
      <c r="J12661" s="3">
        <v>20123.62</v>
      </c>
      <c r="K12661" s="26">
        <v>0.22</v>
      </c>
      <c r="L12661" s="4" t="b">
        <v>1</v>
      </c>
      <c r="M12661" s="4" t="s">
        <v>57</v>
      </c>
      <c r="N12661" s="35">
        <f>'Landed Freight Margin Tool'!$D$4</f>
        <v>0.58708499999999997</v>
      </c>
      <c r="O12661" s="30">
        <f>(MAX($F12661,MIN(0.18*$D12661,$F12661*(1+$N12661))))</f>
        <v>2311.8114944000004</v>
      </c>
      <c r="P12661" s="35">
        <f>O12661/D12661</f>
        <v>0.13961276609210604</v>
      </c>
    </row>
    <row r="12662" spans="1:16" x14ac:dyDescent="0.3">
      <c r="A12662" s="2">
        <v>45216</v>
      </c>
      <c r="B12662" s="3" t="s">
        <v>24370</v>
      </c>
      <c r="C12662" s="4" t="s">
        <v>24371</v>
      </c>
      <c r="D12662" s="27">
        <v>18277.91</v>
      </c>
      <c r="E12662" s="27">
        <v>2779.76</v>
      </c>
      <c r="F12662" s="27">
        <v>1969.49</v>
      </c>
      <c r="G12662" s="26">
        <f>(E12662-F12662)/E12662</f>
        <v>0.29148919331165285</v>
      </c>
      <c r="H12662" s="27">
        <f>E12662-F12662</f>
        <v>810.27000000000021</v>
      </c>
      <c r="I12662" s="35">
        <f>E12662/D12662</f>
        <v>0.15208303356346542</v>
      </c>
      <c r="J12662" s="3">
        <v>4877.42</v>
      </c>
      <c r="K12662" s="26">
        <v>0.432</v>
      </c>
      <c r="L12662" s="4" t="b">
        <v>1</v>
      </c>
      <c r="M12662" s="4" t="s">
        <v>57</v>
      </c>
      <c r="N12662" s="35">
        <f>'Landed Freight Margin Tool'!$D$4</f>
        <v>0.58708499999999997</v>
      </c>
      <c r="O12662" s="30">
        <f>(MAX($F12662,MIN(0.18*$D12662,$F12662*(1+$N12662))))</f>
        <v>3125.7480366500004</v>
      </c>
      <c r="P12662" s="35">
        <f>O12662/D12662</f>
        <v>0.17101233328372886</v>
      </c>
    </row>
    <row r="12663" spans="1:16" x14ac:dyDescent="0.3">
      <c r="A12663" s="2">
        <v>45147</v>
      </c>
      <c r="B12663" s="3" t="s">
        <v>16563</v>
      </c>
      <c r="C12663" s="4" t="s">
        <v>16564</v>
      </c>
      <c r="D12663" s="27">
        <v>15811.44</v>
      </c>
      <c r="E12663" s="27">
        <v>2405.6</v>
      </c>
      <c r="F12663" s="27">
        <v>1472.23</v>
      </c>
      <c r="G12663" s="26">
        <f>(E12663-F12663)/E12663</f>
        <v>0.38799883604921848</v>
      </c>
      <c r="H12663" s="27">
        <f>E12663-F12663</f>
        <v>933.36999999999989</v>
      </c>
      <c r="I12663" s="35">
        <f>E12663/D12663</f>
        <v>0.15214300531766872</v>
      </c>
      <c r="J12663" s="3">
        <v>6328.2</v>
      </c>
      <c r="K12663" s="26">
        <v>9.1999999999999998E-2</v>
      </c>
      <c r="L12663" s="4" t="b">
        <v>0</v>
      </c>
      <c r="M12663" s="4" t="s">
        <v>57</v>
      </c>
      <c r="N12663" s="35">
        <f>'Landed Freight Margin Tool'!$D$4</f>
        <v>0.58708499999999997</v>
      </c>
      <c r="O12663" s="30">
        <f>(MAX($F12663,MIN(0.18*$D12663,$F12663*(1+$N12663))))</f>
        <v>2336.5541495500001</v>
      </c>
      <c r="P12663" s="35">
        <f>O12663/D12663</f>
        <v>0.14777617658796416</v>
      </c>
    </row>
    <row r="12664" spans="1:16" x14ac:dyDescent="0.3">
      <c r="A12664" s="2">
        <v>45050</v>
      </c>
      <c r="B12664" s="3" t="s">
        <v>10258</v>
      </c>
      <c r="C12664" s="4" t="s">
        <v>10259</v>
      </c>
      <c r="D12664" s="27">
        <v>16050.92</v>
      </c>
      <c r="E12664" s="27">
        <v>2444.37</v>
      </c>
      <c r="F12664" s="27">
        <v>1730.93</v>
      </c>
      <c r="G12664" s="26">
        <f>(E12664-F12664)/E12664</f>
        <v>0.29187070697153045</v>
      </c>
      <c r="H12664" s="27">
        <f>E12664-F12664</f>
        <v>713.43999999999983</v>
      </c>
      <c r="I12664" s="35">
        <f>E12664/D12664</f>
        <v>0.15228846695391915</v>
      </c>
      <c r="J12664" s="3">
        <v>8796.9599999999991</v>
      </c>
      <c r="K12664" s="26">
        <v>0.22</v>
      </c>
      <c r="L12664" s="4" t="b">
        <v>1</v>
      </c>
      <c r="M12664" s="4" t="s">
        <v>57</v>
      </c>
      <c r="N12664" s="35">
        <f>'Landed Freight Margin Tool'!$D$4</f>
        <v>0.58708499999999997</v>
      </c>
      <c r="O12664" s="30">
        <f>(MAX($F12664,MIN(0.18*$D12664,$F12664*(1+$N12664))))</f>
        <v>2747.1330390500002</v>
      </c>
      <c r="P12664" s="35">
        <f>O12664/D12664</f>
        <v>0.17115112648060049</v>
      </c>
    </row>
    <row r="12665" spans="1:16" x14ac:dyDescent="0.3">
      <c r="A12665" s="2">
        <v>44938</v>
      </c>
      <c r="B12665" s="3" t="s">
        <v>18592</v>
      </c>
      <c r="C12665" s="4" t="s">
        <v>18593</v>
      </c>
      <c r="D12665" s="27">
        <v>19789.2</v>
      </c>
      <c r="E12665" s="27">
        <v>3015.05</v>
      </c>
      <c r="F12665" s="27">
        <v>2193.71</v>
      </c>
      <c r="G12665" s="26">
        <f>(E12665-F12665)/E12665</f>
        <v>0.27241339281272287</v>
      </c>
      <c r="H12665" s="27">
        <f>E12665-F12665</f>
        <v>821.34000000000015</v>
      </c>
      <c r="I12665" s="35">
        <f>E12665/D12665</f>
        <v>0.1523583570836618</v>
      </c>
      <c r="J12665" s="3">
        <v>8625</v>
      </c>
      <c r="K12665" s="26">
        <v>0.11600000000000001</v>
      </c>
      <c r="L12665" s="4" t="b">
        <v>0</v>
      </c>
      <c r="M12665" s="4" t="s">
        <v>57</v>
      </c>
      <c r="N12665" s="35">
        <f>'Landed Freight Margin Tool'!$D$4</f>
        <v>0.58708499999999997</v>
      </c>
      <c r="O12665" s="30">
        <f>(MAX($F12665,MIN(0.18*$D12665,$F12665*(1+$N12665))))</f>
        <v>3481.6042353500002</v>
      </c>
      <c r="P12665" s="35">
        <f>O12665/D12665</f>
        <v>0.17593456205152305</v>
      </c>
    </row>
    <row r="12666" spans="1:16" x14ac:dyDescent="0.3">
      <c r="A12666" s="2">
        <v>45231</v>
      </c>
      <c r="B12666" s="3" t="s">
        <v>14531</v>
      </c>
      <c r="C12666" s="4" t="s">
        <v>14532</v>
      </c>
      <c r="D12666" s="27">
        <v>8413.2099999999991</v>
      </c>
      <c r="E12666" s="27">
        <v>1282.51</v>
      </c>
      <c r="F12666" s="27">
        <v>999.67</v>
      </c>
      <c r="G12666" s="26">
        <f>(E12666-F12666)/E12666</f>
        <v>0.2205362921146814</v>
      </c>
      <c r="H12666" s="27">
        <f>E12666-F12666</f>
        <v>282.84000000000003</v>
      </c>
      <c r="I12666" s="35">
        <f>E12666/D12666</f>
        <v>0.15244003180712237</v>
      </c>
      <c r="J12666" s="3">
        <v>512</v>
      </c>
      <c r="K12666" s="26">
        <v>0.27700000000000002</v>
      </c>
      <c r="L12666" s="4" t="b">
        <v>1</v>
      </c>
      <c r="M12666" s="4" t="s">
        <v>57</v>
      </c>
      <c r="N12666" s="35">
        <f>'Landed Freight Margin Tool'!$D$4</f>
        <v>0.58708499999999997</v>
      </c>
      <c r="O12666" s="30">
        <f>(MAX($F12666,MIN(0.18*$D12666,$F12666*(1+$N12666))))</f>
        <v>1514.3777999999998</v>
      </c>
      <c r="P12666" s="35">
        <f>O12666/D12666</f>
        <v>0.18</v>
      </c>
    </row>
    <row r="12667" spans="1:16" x14ac:dyDescent="0.3">
      <c r="A12667" s="2">
        <v>44972</v>
      </c>
      <c r="B12667" s="3" t="s">
        <v>3714</v>
      </c>
      <c r="C12667" s="4" t="s">
        <v>3715</v>
      </c>
      <c r="D12667" s="27">
        <v>19388.38</v>
      </c>
      <c r="E12667" s="27">
        <v>2955.64</v>
      </c>
      <c r="F12667" s="27">
        <v>1514.25</v>
      </c>
      <c r="G12667" s="26">
        <f>(E12667-F12667)/E12667</f>
        <v>0.48767441231002423</v>
      </c>
      <c r="H12667" s="27">
        <f>E12667-F12667</f>
        <v>1441.3899999999999</v>
      </c>
      <c r="I12667" s="35">
        <f>E12667/D12667</f>
        <v>0.15244388649283744</v>
      </c>
      <c r="J12667" s="3">
        <v>0</v>
      </c>
      <c r="K12667" s="26">
        <v>0</v>
      </c>
      <c r="L12667" s="4" t="b">
        <v>0</v>
      </c>
      <c r="M12667" s="4" t="s">
        <v>57</v>
      </c>
      <c r="N12667" s="35">
        <f>'Landed Freight Margin Tool'!$D$4</f>
        <v>0.58708499999999997</v>
      </c>
      <c r="O12667" s="30">
        <f>(MAX($F12667,MIN(0.18*$D12667,$F12667*(1+$N12667))))</f>
        <v>2403.2434612500001</v>
      </c>
      <c r="P12667" s="35">
        <f>O12667/D12667</f>
        <v>0.12395277280773329</v>
      </c>
    </row>
    <row r="12668" spans="1:16" x14ac:dyDescent="0.3">
      <c r="A12668" s="2">
        <v>45170</v>
      </c>
      <c r="B12668" s="3" t="s">
        <v>2699</v>
      </c>
      <c r="C12668" s="4" t="s">
        <v>2700</v>
      </c>
      <c r="D12668" s="27">
        <v>4342.38</v>
      </c>
      <c r="E12668" s="27">
        <v>662.42</v>
      </c>
      <c r="F12668" s="27">
        <v>630.65</v>
      </c>
      <c r="G12668" s="26">
        <f>(E12668-F12668)/E12668</f>
        <v>4.7960508438754844E-2</v>
      </c>
      <c r="H12668" s="27">
        <f>E12668-F12668</f>
        <v>31.769999999999982</v>
      </c>
      <c r="I12668" s="35">
        <f>E12668/D12668</f>
        <v>0.15254768122550305</v>
      </c>
      <c r="J12668" s="3">
        <v>7467.31</v>
      </c>
      <c r="K12668" s="26">
        <v>0.50600000000000001</v>
      </c>
      <c r="L12668" s="4" t="b">
        <v>1</v>
      </c>
      <c r="M12668" s="4" t="s">
        <v>57</v>
      </c>
      <c r="N12668" s="35">
        <f>'Landed Freight Margin Tool'!$D$4</f>
        <v>0.58708499999999997</v>
      </c>
      <c r="O12668" s="30">
        <f>(MAX($F12668,MIN(0.18*$D12668,$F12668*(1+$N12668))))</f>
        <v>781.62839999999994</v>
      </c>
      <c r="P12668" s="35">
        <f>O12668/D12668</f>
        <v>0.18</v>
      </c>
    </row>
    <row r="12669" spans="1:16" x14ac:dyDescent="0.3">
      <c r="A12669" s="2">
        <v>45211</v>
      </c>
      <c r="B12669" s="3" t="s">
        <v>4298</v>
      </c>
      <c r="C12669" s="4" t="s">
        <v>4299</v>
      </c>
      <c r="D12669" s="27">
        <v>6999.47</v>
      </c>
      <c r="E12669" s="27">
        <v>1068.17</v>
      </c>
      <c r="F12669" s="27">
        <v>748.73</v>
      </c>
      <c r="G12669" s="26">
        <f>(E12669-F12669)/E12669</f>
        <v>0.29905352144321601</v>
      </c>
      <c r="H12669" s="27">
        <f>E12669-F12669</f>
        <v>319.44000000000005</v>
      </c>
      <c r="I12669" s="35">
        <f>E12669/D12669</f>
        <v>0.15260726883606901</v>
      </c>
      <c r="J12669" s="3">
        <v>681.66</v>
      </c>
      <c r="K12669" s="26">
        <v>0.26700000000000002</v>
      </c>
      <c r="L12669" s="4" t="b">
        <v>1</v>
      </c>
      <c r="M12669" s="4" t="s">
        <v>57</v>
      </c>
      <c r="N12669" s="35">
        <f>'Landed Freight Margin Tool'!$D$4</f>
        <v>0.58708499999999997</v>
      </c>
      <c r="O12669" s="30">
        <f>(MAX($F12669,MIN(0.18*$D12669,$F12669*(1+$N12669))))</f>
        <v>1188.29815205</v>
      </c>
      <c r="P12669" s="35">
        <f>O12669/D12669</f>
        <v>0.16976973285834498</v>
      </c>
    </row>
    <row r="12670" spans="1:16" x14ac:dyDescent="0.3">
      <c r="A12670" s="2">
        <v>45089</v>
      </c>
      <c r="B12670" s="3" t="s">
        <v>9188</v>
      </c>
      <c r="C12670" s="4" t="s">
        <v>9189</v>
      </c>
      <c r="D12670" s="27">
        <v>23912.25</v>
      </c>
      <c r="E12670" s="27">
        <v>3650.51</v>
      </c>
      <c r="F12670" s="27">
        <v>2597.89</v>
      </c>
      <c r="G12670" s="26">
        <f>(E12670-F12670)/E12670</f>
        <v>0.28834875127037052</v>
      </c>
      <c r="H12670" s="27">
        <f>E12670-F12670</f>
        <v>1052.6200000000003</v>
      </c>
      <c r="I12670" s="35">
        <f>E12670/D12670</f>
        <v>0.15266275653692146</v>
      </c>
      <c r="J12670" s="3">
        <v>961.78</v>
      </c>
      <c r="K12670" s="26">
        <v>0.30299999999999999</v>
      </c>
      <c r="L12670" s="4" t="b">
        <v>1</v>
      </c>
      <c r="M12670" s="4" t="s">
        <v>57</v>
      </c>
      <c r="N12670" s="35">
        <f>'Landed Freight Margin Tool'!$D$4</f>
        <v>0.58708499999999997</v>
      </c>
      <c r="O12670" s="30">
        <f>(MAX($F12670,MIN(0.18*$D12670,$F12670*(1+$N12670))))</f>
        <v>4123.0722506499997</v>
      </c>
      <c r="P12670" s="35">
        <f>O12670/D12670</f>
        <v>0.17242510640571254</v>
      </c>
    </row>
    <row r="12671" spans="1:16" x14ac:dyDescent="0.3">
      <c r="A12671" s="2">
        <v>44972</v>
      </c>
      <c r="B12671" s="3" t="s">
        <v>6865</v>
      </c>
      <c r="C12671" s="4" t="s">
        <v>6866</v>
      </c>
      <c r="D12671" s="27">
        <v>20630.75</v>
      </c>
      <c r="E12671" s="27">
        <v>3152.86</v>
      </c>
      <c r="F12671" s="27">
        <v>2835.58</v>
      </c>
      <c r="G12671" s="26">
        <f>(E12671-F12671)/E12671</f>
        <v>0.10063244165614718</v>
      </c>
      <c r="H12671" s="27">
        <f>E12671-F12671</f>
        <v>317.2800000000002</v>
      </c>
      <c r="I12671" s="35">
        <f>E12671/D12671</f>
        <v>0.15282333410079615</v>
      </c>
      <c r="J12671" s="3">
        <v>602.96</v>
      </c>
      <c r="K12671" s="26">
        <v>0.14099999999999999</v>
      </c>
      <c r="L12671" s="4" t="b">
        <v>0</v>
      </c>
      <c r="M12671" s="4" t="s">
        <v>57</v>
      </c>
      <c r="N12671" s="35">
        <f>'Landed Freight Margin Tool'!$D$4</f>
        <v>0.58708499999999997</v>
      </c>
      <c r="O12671" s="30">
        <f>(MAX($F12671,MIN(0.18*$D12671,$F12671*(1+$N12671))))</f>
        <v>3713.5349999999999</v>
      </c>
      <c r="P12671" s="35">
        <f>O12671/D12671</f>
        <v>0.18</v>
      </c>
    </row>
    <row r="12672" spans="1:16" x14ac:dyDescent="0.3">
      <c r="A12672" s="2">
        <v>45034</v>
      </c>
      <c r="B12672" s="3" t="s">
        <v>24495</v>
      </c>
      <c r="C12672" s="4" t="s">
        <v>24496</v>
      </c>
      <c r="D12672" s="27">
        <v>1629.91</v>
      </c>
      <c r="E12672" s="27">
        <v>249.18</v>
      </c>
      <c r="F12672" s="27">
        <v>178.72</v>
      </c>
      <c r="G12672" s="26">
        <f>(E12672-F12672)/E12672</f>
        <v>0.28276747732562807</v>
      </c>
      <c r="H12672" s="27">
        <f>E12672-F12672</f>
        <v>70.460000000000008</v>
      </c>
      <c r="I12672" s="35">
        <f>E12672/D12672</f>
        <v>0.15287960684945795</v>
      </c>
      <c r="J12672" s="3">
        <v>6.5</v>
      </c>
      <c r="K12672" s="26">
        <v>1.798</v>
      </c>
      <c r="L12672" s="4" t="b">
        <v>1</v>
      </c>
      <c r="M12672" s="4" t="s">
        <v>57</v>
      </c>
      <c r="N12672" s="35">
        <f>'Landed Freight Margin Tool'!$D$4</f>
        <v>0.58708499999999997</v>
      </c>
      <c r="O12672" s="30">
        <f>(MAX($F12672,MIN(0.18*$D12672,$F12672*(1+$N12672))))</f>
        <v>283.64383120000002</v>
      </c>
      <c r="P12672" s="35">
        <f>O12672/D12672</f>
        <v>0.17402422906786263</v>
      </c>
    </row>
    <row r="12673" spans="1:16" x14ac:dyDescent="0.3">
      <c r="A12673" s="2">
        <v>45009</v>
      </c>
      <c r="B12673" s="3" t="s">
        <v>3015</v>
      </c>
      <c r="C12673" s="4" t="s">
        <v>3016</v>
      </c>
      <c r="D12673" s="27">
        <v>5722.08</v>
      </c>
      <c r="E12673" s="27">
        <v>875.43</v>
      </c>
      <c r="F12673" s="27">
        <v>845.08</v>
      </c>
      <c r="G12673" s="26">
        <f>(E12673-F12673)/E12673</f>
        <v>3.4668677107250051E-2</v>
      </c>
      <c r="H12673" s="27">
        <f>E12673-F12673</f>
        <v>30.349999999999909</v>
      </c>
      <c r="I12673" s="35">
        <f>E12673/D12673</f>
        <v>0.15299156949920309</v>
      </c>
      <c r="J12673" s="3">
        <v>131.19999999999999</v>
      </c>
      <c r="K12673" s="26">
        <v>0.22</v>
      </c>
      <c r="L12673" s="4" t="b">
        <v>1</v>
      </c>
      <c r="M12673" s="4" t="s">
        <v>57</v>
      </c>
      <c r="N12673" s="35">
        <f>'Landed Freight Margin Tool'!$D$4</f>
        <v>0.58708499999999997</v>
      </c>
      <c r="O12673" s="30">
        <f>(MAX($F12673,MIN(0.18*$D12673,$F12673*(1+$N12673))))</f>
        <v>1029.9744000000001</v>
      </c>
      <c r="P12673" s="35">
        <f>O12673/D12673</f>
        <v>0.18000000000000002</v>
      </c>
    </row>
    <row r="12674" spans="1:16" x14ac:dyDescent="0.3">
      <c r="A12674" s="2">
        <v>45183</v>
      </c>
      <c r="B12674" s="3" t="s">
        <v>4834</v>
      </c>
      <c r="C12674" s="4" t="s">
        <v>4835</v>
      </c>
      <c r="D12674" s="27">
        <v>12097.16</v>
      </c>
      <c r="E12674" s="27">
        <v>1850.97</v>
      </c>
      <c r="F12674" s="27">
        <v>1371.73</v>
      </c>
      <c r="G12674" s="26">
        <f>(E12674-F12674)/E12674</f>
        <v>0.25891289432027531</v>
      </c>
      <c r="H12674" s="27">
        <f>E12674-F12674</f>
        <v>479.24</v>
      </c>
      <c r="I12674" s="35">
        <f>E12674/D12674</f>
        <v>0.15300864004444018</v>
      </c>
      <c r="J12674" s="3">
        <v>0</v>
      </c>
      <c r="K12674" s="26">
        <v>0</v>
      </c>
      <c r="L12674" s="4" t="b">
        <v>0</v>
      </c>
      <c r="M12674" s="4" t="s">
        <v>57</v>
      </c>
      <c r="N12674" s="35">
        <f>'Landed Freight Margin Tool'!$D$4</f>
        <v>0.58708499999999997</v>
      </c>
      <c r="O12674" s="30">
        <f>(MAX($F12674,MIN(0.18*$D12674,$F12674*(1+$N12674))))</f>
        <v>2177.0521070500004</v>
      </c>
      <c r="P12674" s="35">
        <f>O12674/D12674</f>
        <v>0.17996390120077774</v>
      </c>
    </row>
    <row r="12675" spans="1:16" x14ac:dyDescent="0.3">
      <c r="A12675" s="2">
        <v>44942</v>
      </c>
      <c r="B12675" s="3" t="s">
        <v>6203</v>
      </c>
      <c r="C12675" s="4" t="s">
        <v>6204</v>
      </c>
      <c r="D12675" s="27">
        <v>13263.7</v>
      </c>
      <c r="E12675" s="27">
        <v>2030.18</v>
      </c>
      <c r="F12675" s="27">
        <v>1109.67</v>
      </c>
      <c r="G12675" s="26">
        <f>(E12675-F12675)/E12675</f>
        <v>0.45341299786225853</v>
      </c>
      <c r="H12675" s="27">
        <f>E12675-F12675</f>
        <v>920.51</v>
      </c>
      <c r="I12675" s="35">
        <f>E12675/D12675</f>
        <v>0.15306287084297746</v>
      </c>
      <c r="J12675" s="3">
        <v>644.07000000000005</v>
      </c>
      <c r="K12675" s="26">
        <v>0.33500000000000002</v>
      </c>
      <c r="L12675" s="4" t="b">
        <v>1</v>
      </c>
      <c r="M12675" s="4" t="s">
        <v>57</v>
      </c>
      <c r="N12675" s="35">
        <f>'Landed Freight Margin Tool'!$D$4</f>
        <v>0.58708499999999997</v>
      </c>
      <c r="O12675" s="30">
        <f>(MAX($F12675,MIN(0.18*$D12675,$F12675*(1+$N12675))))</f>
        <v>1761.1406119500002</v>
      </c>
      <c r="P12675" s="35">
        <f>O12675/D12675</f>
        <v>0.13277898414092598</v>
      </c>
    </row>
    <row r="12676" spans="1:16" x14ac:dyDescent="0.3">
      <c r="A12676" s="2">
        <v>45049</v>
      </c>
      <c r="B12676" s="3" t="s">
        <v>23022</v>
      </c>
      <c r="C12676" s="4" t="s">
        <v>23023</v>
      </c>
      <c r="D12676" s="27">
        <v>14458.87</v>
      </c>
      <c r="E12676" s="27">
        <v>2213.5100000000002</v>
      </c>
      <c r="F12676" s="27">
        <v>1506.91</v>
      </c>
      <c r="G12676" s="26">
        <f>(E12676-F12676)/E12676</f>
        <v>0.31922150792180748</v>
      </c>
      <c r="H12676" s="27">
        <f>E12676-F12676</f>
        <v>706.60000000000014</v>
      </c>
      <c r="I12676" s="35">
        <f>E12676/D12676</f>
        <v>0.15309011008467469</v>
      </c>
      <c r="J12676" s="3">
        <v>-16.46</v>
      </c>
      <c r="K12676" s="26">
        <v>-3.1869999999999998</v>
      </c>
      <c r="L12676" s="4" t="b">
        <v>0</v>
      </c>
      <c r="M12676" s="4" t="s">
        <v>57</v>
      </c>
      <c r="N12676" s="35">
        <f>'Landed Freight Margin Tool'!$D$4</f>
        <v>0.58708499999999997</v>
      </c>
      <c r="O12676" s="30">
        <f>(MAX($F12676,MIN(0.18*$D12676,$F12676*(1+$N12676))))</f>
        <v>2391.5942573500001</v>
      </c>
      <c r="P12676" s="35">
        <f>O12676/D12676</f>
        <v>0.16540671970562015</v>
      </c>
    </row>
    <row r="12677" spans="1:16" x14ac:dyDescent="0.3">
      <c r="A12677" s="2">
        <v>45141</v>
      </c>
      <c r="B12677" s="3" t="s">
        <v>23789</v>
      </c>
      <c r="C12677" s="4" t="s">
        <v>5463</v>
      </c>
      <c r="D12677" s="27">
        <v>14599.42</v>
      </c>
      <c r="E12677" s="27">
        <v>2235.59</v>
      </c>
      <c r="F12677" s="27">
        <v>1222.1600000000001</v>
      </c>
      <c r="G12677" s="26">
        <f>(E12677-F12677)/E12677</f>
        <v>0.45331657414821142</v>
      </c>
      <c r="H12677" s="27">
        <f>E12677-F12677</f>
        <v>1013.4300000000001</v>
      </c>
      <c r="I12677" s="35">
        <f>E12677/D12677</f>
        <v>0.15312868593409876</v>
      </c>
      <c r="J12677" s="3">
        <v>6354</v>
      </c>
      <c r="K12677" s="26">
        <v>0.22700000000000001</v>
      </c>
      <c r="L12677" s="4" t="b">
        <v>1</v>
      </c>
      <c r="M12677" s="4" t="s">
        <v>57</v>
      </c>
      <c r="N12677" s="35">
        <f>'Landed Freight Margin Tool'!$D$4</f>
        <v>0.58708499999999997</v>
      </c>
      <c r="O12677" s="30">
        <f>(MAX($F12677,MIN(0.18*$D12677,$F12677*(1+$N12677))))</f>
        <v>1939.6718036000002</v>
      </c>
      <c r="P12677" s="35">
        <f>O12677/D12677</f>
        <v>0.13285951110386579</v>
      </c>
    </row>
    <row r="12678" spans="1:16" x14ac:dyDescent="0.3">
      <c r="A12678" s="2">
        <v>45166</v>
      </c>
      <c r="B12678" s="3" t="s">
        <v>5886</v>
      </c>
      <c r="C12678" s="4" t="s">
        <v>5887</v>
      </c>
      <c r="D12678" s="27">
        <v>17786.66</v>
      </c>
      <c r="E12678" s="27">
        <v>2724.07</v>
      </c>
      <c r="F12678" s="27">
        <v>1398.9</v>
      </c>
      <c r="G12678" s="26">
        <f>(E12678-F12678)/E12678</f>
        <v>0.48646694101106064</v>
      </c>
      <c r="H12678" s="27">
        <f>E12678-F12678</f>
        <v>1325.17</v>
      </c>
      <c r="I12678" s="35">
        <f>E12678/D12678</f>
        <v>0.15315241872279564</v>
      </c>
      <c r="J12678" s="3">
        <v>21817</v>
      </c>
      <c r="K12678" s="26">
        <v>9.4E-2</v>
      </c>
      <c r="L12678" s="4" t="b">
        <v>0</v>
      </c>
      <c r="M12678" s="4" t="s">
        <v>57</v>
      </c>
      <c r="N12678" s="35">
        <f>'Landed Freight Margin Tool'!$D$4</f>
        <v>0.58708499999999997</v>
      </c>
      <c r="O12678" s="30">
        <f>(MAX($F12678,MIN(0.18*$D12678,$F12678*(1+$N12678))))</f>
        <v>2220.1732065000001</v>
      </c>
      <c r="P12678" s="35">
        <f>O12678/D12678</f>
        <v>0.12482237848477455</v>
      </c>
    </row>
    <row r="12679" spans="1:16" x14ac:dyDescent="0.3">
      <c r="A12679" s="2">
        <v>45240</v>
      </c>
      <c r="B12679" s="3" t="s">
        <v>22620</v>
      </c>
      <c r="C12679" s="4" t="s">
        <v>9669</v>
      </c>
      <c r="D12679" s="27">
        <v>11018.56</v>
      </c>
      <c r="E12679" s="27">
        <v>1689.94</v>
      </c>
      <c r="F12679" s="27">
        <v>536.04999999999995</v>
      </c>
      <c r="G12679" s="26">
        <f>(E12679-F12679)/E12679</f>
        <v>0.68279938932743178</v>
      </c>
      <c r="H12679" s="27">
        <f>E12679-F12679</f>
        <v>1153.8900000000001</v>
      </c>
      <c r="I12679" s="35">
        <f>E12679/D12679</f>
        <v>0.15337212848139867</v>
      </c>
      <c r="J12679" s="3">
        <v>167.28</v>
      </c>
      <c r="K12679" s="26">
        <v>0.22</v>
      </c>
      <c r="L12679" s="4" t="b">
        <v>1</v>
      </c>
      <c r="M12679" s="4" t="s">
        <v>57</v>
      </c>
      <c r="N12679" s="35">
        <f>'Landed Freight Margin Tool'!$D$4</f>
        <v>0.58708499999999997</v>
      </c>
      <c r="O12679" s="30">
        <f>(MAX($F12679,MIN(0.18*$D12679,$F12679*(1+$N12679))))</f>
        <v>850.75691425000002</v>
      </c>
      <c r="P12679" s="35">
        <f>O12679/D12679</f>
        <v>7.7211261203823378E-2</v>
      </c>
    </row>
    <row r="12680" spans="1:16" x14ac:dyDescent="0.3">
      <c r="A12680" s="2">
        <v>45033</v>
      </c>
      <c r="B12680" s="3" t="s">
        <v>1030</v>
      </c>
      <c r="C12680" s="4" t="s">
        <v>1031</v>
      </c>
      <c r="D12680" s="27">
        <v>21184.799999999999</v>
      </c>
      <c r="E12680" s="27">
        <v>3249.58</v>
      </c>
      <c r="F12680" s="27">
        <v>2246.87</v>
      </c>
      <c r="G12680" s="26">
        <f>(E12680-F12680)/E12680</f>
        <v>0.30856603007157851</v>
      </c>
      <c r="H12680" s="27">
        <f>E12680-F12680</f>
        <v>1002.71</v>
      </c>
      <c r="I12680" s="35">
        <f>E12680/D12680</f>
        <v>0.15339205468071448</v>
      </c>
      <c r="J12680" s="3">
        <v>1992.6</v>
      </c>
      <c r="K12680" s="26">
        <v>0.22</v>
      </c>
      <c r="L12680" s="4" t="b">
        <v>1</v>
      </c>
      <c r="M12680" s="4" t="s">
        <v>57</v>
      </c>
      <c r="N12680" s="35">
        <f>'Landed Freight Margin Tool'!$D$4</f>
        <v>0.58708499999999997</v>
      </c>
      <c r="O12680" s="30">
        <f>(MAX($F12680,MIN(0.18*$D12680,$F12680*(1+$N12680))))</f>
        <v>3565.9736739499999</v>
      </c>
      <c r="P12680" s="35">
        <f>O12680/D12680</f>
        <v>0.16832699265275103</v>
      </c>
    </row>
    <row r="12681" spans="1:16" x14ac:dyDescent="0.3">
      <c r="A12681" s="2">
        <v>45175</v>
      </c>
      <c r="B12681" s="3" t="s">
        <v>6754</v>
      </c>
      <c r="C12681" s="4" t="s">
        <v>6755</v>
      </c>
      <c r="D12681" s="27">
        <v>21533.53</v>
      </c>
      <c r="E12681" s="27">
        <v>3304.21</v>
      </c>
      <c r="F12681" s="27">
        <v>2318.5300000000002</v>
      </c>
      <c r="G12681" s="26">
        <f>(E12681-F12681)/E12681</f>
        <v>0.29831033741802121</v>
      </c>
      <c r="H12681" s="27">
        <f>E12681-F12681</f>
        <v>985.67999999999984</v>
      </c>
      <c r="I12681" s="35">
        <f>E12681/D12681</f>
        <v>0.15344488339812376</v>
      </c>
      <c r="J12681" s="3">
        <v>33.799999999999997</v>
      </c>
      <c r="K12681" s="26">
        <v>0.35499999999999998</v>
      </c>
      <c r="L12681" s="4" t="b">
        <v>1</v>
      </c>
      <c r="M12681" s="4" t="s">
        <v>57</v>
      </c>
      <c r="N12681" s="35">
        <f>'Landed Freight Margin Tool'!$D$4</f>
        <v>0.58708499999999997</v>
      </c>
      <c r="O12681" s="30">
        <f>(MAX($F12681,MIN(0.18*$D12681,$F12681*(1+$N12681))))</f>
        <v>3679.7041850500004</v>
      </c>
      <c r="P12681" s="35">
        <f>O12681/D12681</f>
        <v>0.1708825345890804</v>
      </c>
    </row>
    <row r="12682" spans="1:16" x14ac:dyDescent="0.3">
      <c r="A12682" s="2">
        <v>45077</v>
      </c>
      <c r="B12682" s="3" t="s">
        <v>2595</v>
      </c>
      <c r="C12682" s="4" t="s">
        <v>2596</v>
      </c>
      <c r="D12682" s="27">
        <v>19863.05</v>
      </c>
      <c r="E12682" s="27">
        <v>3050.16</v>
      </c>
      <c r="F12682" s="27">
        <v>1990.65</v>
      </c>
      <c r="G12682" s="26">
        <f>(E12682-F12682)/E12682</f>
        <v>0.34736210559446057</v>
      </c>
      <c r="H12682" s="27">
        <f>E12682-F12682</f>
        <v>1059.5099999999998</v>
      </c>
      <c r="I12682" s="35">
        <f>E12682/D12682</f>
        <v>0.15355949866712312</v>
      </c>
      <c r="J12682" s="3">
        <v>164</v>
      </c>
      <c r="K12682" s="26">
        <v>0.22</v>
      </c>
      <c r="L12682" s="4" t="b">
        <v>1</v>
      </c>
      <c r="M12682" s="4" t="s">
        <v>57</v>
      </c>
      <c r="N12682" s="35">
        <f>'Landed Freight Margin Tool'!$D$4</f>
        <v>0.58708499999999997</v>
      </c>
      <c r="O12682" s="30">
        <f>(MAX($F12682,MIN(0.18*$D12682,$F12682*(1+$N12682))))</f>
        <v>3159.3307552500005</v>
      </c>
      <c r="P12682" s="35">
        <f>O12682/D12682</f>
        <v>0.15905567147291078</v>
      </c>
    </row>
    <row r="12683" spans="1:16" x14ac:dyDescent="0.3">
      <c r="A12683" s="2">
        <v>45231</v>
      </c>
      <c r="B12683" s="3" t="s">
        <v>11964</v>
      </c>
      <c r="C12683" s="4" t="s">
        <v>11965</v>
      </c>
      <c r="D12683" s="27">
        <v>24601.87</v>
      </c>
      <c r="E12683" s="27">
        <v>3780.18</v>
      </c>
      <c r="F12683" s="27">
        <v>3180.51</v>
      </c>
      <c r="G12683" s="26">
        <f>(E12683-F12683)/E12683</f>
        <v>0.15863530308080559</v>
      </c>
      <c r="H12683" s="27">
        <f>E12683-F12683</f>
        <v>599.66999999999962</v>
      </c>
      <c r="I12683" s="35">
        <f>E12683/D12683</f>
        <v>0.15365417344291307</v>
      </c>
      <c r="J12683" s="3">
        <v>1251.03</v>
      </c>
      <c r="K12683" s="26">
        <v>0.129</v>
      </c>
      <c r="L12683" s="4" t="b">
        <v>0</v>
      </c>
      <c r="M12683" s="4" t="s">
        <v>57</v>
      </c>
      <c r="N12683" s="35">
        <f>'Landed Freight Margin Tool'!$D$4</f>
        <v>0.58708499999999997</v>
      </c>
      <c r="O12683" s="30">
        <f>(MAX($F12683,MIN(0.18*$D12683,$F12683*(1+$N12683))))</f>
        <v>4428.3365999999996</v>
      </c>
      <c r="P12683" s="35">
        <f>O12683/D12683</f>
        <v>0.18</v>
      </c>
    </row>
    <row r="12684" spans="1:16" x14ac:dyDescent="0.3">
      <c r="A12684" s="2">
        <v>45014</v>
      </c>
      <c r="B12684" s="3" t="s">
        <v>25009</v>
      </c>
      <c r="C12684" s="4" t="s">
        <v>25010</v>
      </c>
      <c r="D12684" s="27">
        <v>15957.5</v>
      </c>
      <c r="E12684" s="27">
        <v>2454.3200000000002</v>
      </c>
      <c r="F12684" s="27">
        <v>1341.48</v>
      </c>
      <c r="G12684" s="26">
        <f>(E12684-F12684)/E12684</f>
        <v>0.45342090680921804</v>
      </c>
      <c r="H12684" s="27">
        <f>E12684-F12684</f>
        <v>1112.8400000000001</v>
      </c>
      <c r="I12684" s="35">
        <f>E12684/D12684</f>
        <v>0.15380354065486448</v>
      </c>
      <c r="J12684" s="3">
        <v>1189</v>
      </c>
      <c r="K12684" s="26">
        <v>0.22</v>
      </c>
      <c r="L12684" s="4" t="b">
        <v>1</v>
      </c>
      <c r="M12684" s="4" t="s">
        <v>57</v>
      </c>
      <c r="N12684" s="35">
        <f>'Landed Freight Margin Tool'!$D$4</f>
        <v>0.58708499999999997</v>
      </c>
      <c r="O12684" s="30">
        <f>(MAX($F12684,MIN(0.18*$D12684,$F12684*(1+$N12684))))</f>
        <v>2129.0427858000003</v>
      </c>
      <c r="P12684" s="35">
        <f>O12684/D12684</f>
        <v>0.13341956984490053</v>
      </c>
    </row>
    <row r="12685" spans="1:16" x14ac:dyDescent="0.3">
      <c r="A12685" s="2">
        <v>45225</v>
      </c>
      <c r="B12685" s="3" t="s">
        <v>13376</v>
      </c>
      <c r="C12685" s="4" t="s">
        <v>13377</v>
      </c>
      <c r="D12685" s="27">
        <v>2506.3200000000002</v>
      </c>
      <c r="E12685" s="27">
        <v>385.78</v>
      </c>
      <c r="F12685" s="27">
        <v>255.74</v>
      </c>
      <c r="G12685" s="26">
        <f>(E12685-F12685)/E12685</f>
        <v>0.33708331173207523</v>
      </c>
      <c r="H12685" s="27">
        <f>E12685-F12685</f>
        <v>130.03999999999996</v>
      </c>
      <c r="I12685" s="35">
        <f>E12685/D12685</f>
        <v>0.15392288295189757</v>
      </c>
      <c r="J12685" s="3">
        <v>5198.8</v>
      </c>
      <c r="K12685" s="26">
        <v>0.22</v>
      </c>
      <c r="L12685" s="4" t="b">
        <v>1</v>
      </c>
      <c r="M12685" s="4" t="s">
        <v>57</v>
      </c>
      <c r="N12685" s="35">
        <f>'Landed Freight Margin Tool'!$D$4</f>
        <v>0.58708499999999997</v>
      </c>
      <c r="O12685" s="30">
        <f>(MAX($F12685,MIN(0.18*$D12685,$F12685*(1+$N12685))))</f>
        <v>405.88111790000005</v>
      </c>
      <c r="P12685" s="35">
        <f>O12685/D12685</f>
        <v>0.16194305511666507</v>
      </c>
    </row>
    <row r="12686" spans="1:16" x14ac:dyDescent="0.3">
      <c r="A12686" s="2">
        <v>45085</v>
      </c>
      <c r="B12686" s="3" t="s">
        <v>4154</v>
      </c>
      <c r="C12686" s="4" t="s">
        <v>4155</v>
      </c>
      <c r="D12686" s="27">
        <v>4917.37</v>
      </c>
      <c r="E12686" s="27">
        <v>757.44</v>
      </c>
      <c r="F12686" s="27">
        <v>560.47</v>
      </c>
      <c r="G12686" s="26">
        <f>(E12686-F12686)/E12686</f>
        <v>0.26004700042247575</v>
      </c>
      <c r="H12686" s="27">
        <f>E12686-F12686</f>
        <v>196.97000000000003</v>
      </c>
      <c r="I12686" s="35">
        <f>E12686/D12686</f>
        <v>0.15403355858924589</v>
      </c>
      <c r="J12686" s="3">
        <v>3226.27</v>
      </c>
      <c r="K12686" s="26">
        <v>0.22</v>
      </c>
      <c r="L12686" s="4" t="b">
        <v>1</v>
      </c>
      <c r="M12686" s="4" t="s">
        <v>57</v>
      </c>
      <c r="N12686" s="35">
        <f>'Landed Freight Margin Tool'!$D$4</f>
        <v>0.58708499999999997</v>
      </c>
      <c r="O12686" s="30">
        <f>(MAX($F12686,MIN(0.18*$D12686,$F12686*(1+$N12686))))</f>
        <v>885.12659999999994</v>
      </c>
      <c r="P12686" s="35">
        <f>O12686/D12686</f>
        <v>0.18</v>
      </c>
    </row>
    <row r="12687" spans="1:16" x14ac:dyDescent="0.3">
      <c r="A12687" s="2">
        <v>45184</v>
      </c>
      <c r="B12687" s="3" t="s">
        <v>12841</v>
      </c>
      <c r="C12687" s="4" t="s">
        <v>12842</v>
      </c>
      <c r="D12687" s="27">
        <v>7151.01</v>
      </c>
      <c r="E12687" s="27">
        <v>1101.81</v>
      </c>
      <c r="F12687" s="27">
        <v>685.87</v>
      </c>
      <c r="G12687" s="26">
        <f>(E12687-F12687)/E12687</f>
        <v>0.37750610359317849</v>
      </c>
      <c r="H12687" s="27">
        <f>E12687-F12687</f>
        <v>415.93999999999994</v>
      </c>
      <c r="I12687" s="35">
        <f>E12687/D12687</f>
        <v>0.15407753590052314</v>
      </c>
      <c r="J12687" s="3">
        <v>677.55</v>
      </c>
      <c r="K12687" s="26">
        <v>0.30199999999999999</v>
      </c>
      <c r="L12687" s="4" t="b">
        <v>1</v>
      </c>
      <c r="M12687" s="4" t="s">
        <v>57</v>
      </c>
      <c r="N12687" s="35">
        <f>'Landed Freight Margin Tool'!$D$4</f>
        <v>0.58708499999999997</v>
      </c>
      <c r="O12687" s="30">
        <f>(MAX($F12687,MIN(0.18*$D12687,$F12687*(1+$N12687))))</f>
        <v>1088.5339889500001</v>
      </c>
      <c r="P12687" s="35">
        <f>O12687/D12687</f>
        <v>0.15222101338831859</v>
      </c>
    </row>
    <row r="12688" spans="1:16" x14ac:dyDescent="0.3">
      <c r="A12688" s="2">
        <v>45152</v>
      </c>
      <c r="B12688" s="3" t="s">
        <v>20266</v>
      </c>
      <c r="C12688" s="4" t="s">
        <v>20267</v>
      </c>
      <c r="D12688" s="27">
        <v>6231.58</v>
      </c>
      <c r="E12688" s="27">
        <v>960.45</v>
      </c>
      <c r="F12688" s="27">
        <v>657.28</v>
      </c>
      <c r="G12688" s="26">
        <f>(E12688-F12688)/E12688</f>
        <v>0.3156541204643657</v>
      </c>
      <c r="H12688" s="27">
        <f>E12688-F12688</f>
        <v>303.17000000000007</v>
      </c>
      <c r="I12688" s="35">
        <f>E12688/D12688</f>
        <v>0.15412624085705393</v>
      </c>
      <c r="J12688" s="3">
        <v>666.45</v>
      </c>
      <c r="K12688" s="26">
        <v>0.219</v>
      </c>
      <c r="L12688" s="4" t="b">
        <v>1</v>
      </c>
      <c r="M12688" s="4" t="s">
        <v>57</v>
      </c>
      <c r="N12688" s="35">
        <f>'Landed Freight Margin Tool'!$D$4</f>
        <v>0.58708499999999997</v>
      </c>
      <c r="O12688" s="30">
        <f>(MAX($F12688,MIN(0.18*$D12688,$F12688*(1+$N12688))))</f>
        <v>1043.1592287999999</v>
      </c>
      <c r="P12688" s="35">
        <f>O12688/D12688</f>
        <v>0.16739883445289958</v>
      </c>
    </row>
    <row r="12689" spans="1:16" x14ac:dyDescent="0.3">
      <c r="A12689" s="2">
        <v>44958</v>
      </c>
      <c r="B12689" s="3" t="s">
        <v>990</v>
      </c>
      <c r="C12689" s="4" t="s">
        <v>991</v>
      </c>
      <c r="D12689" s="27">
        <v>8854.1</v>
      </c>
      <c r="E12689" s="27">
        <v>1364.83</v>
      </c>
      <c r="F12689" s="27">
        <v>692.5</v>
      </c>
      <c r="G12689" s="26">
        <f>(E12689-F12689)/E12689</f>
        <v>0.49261080134522245</v>
      </c>
      <c r="H12689" s="27">
        <f>E12689-F12689</f>
        <v>672.32999999999993</v>
      </c>
      <c r="I12689" s="35">
        <f>E12689/D12689</f>
        <v>0.15414666651607728</v>
      </c>
      <c r="J12689" s="3">
        <v>760.96</v>
      </c>
      <c r="K12689" s="26">
        <v>0.22</v>
      </c>
      <c r="L12689" s="4" t="b">
        <v>1</v>
      </c>
      <c r="M12689" s="4" t="s">
        <v>57</v>
      </c>
      <c r="N12689" s="35">
        <f>'Landed Freight Margin Tool'!$D$4</f>
        <v>0.58708499999999997</v>
      </c>
      <c r="O12689" s="30">
        <f>(MAX($F12689,MIN(0.18*$D12689,$F12689*(1+$N12689))))</f>
        <v>1099.0563625</v>
      </c>
      <c r="P12689" s="35">
        <f>O12689/D12689</f>
        <v>0.12412965321150653</v>
      </c>
    </row>
    <row r="12690" spans="1:16" x14ac:dyDescent="0.3">
      <c r="A12690" s="2">
        <v>44953</v>
      </c>
      <c r="B12690" s="3" t="s">
        <v>8395</v>
      </c>
      <c r="C12690" s="4" t="s">
        <v>8396</v>
      </c>
      <c r="D12690" s="27">
        <v>16170.86</v>
      </c>
      <c r="E12690" s="27">
        <v>2493.59</v>
      </c>
      <c r="F12690" s="27">
        <v>1718.36</v>
      </c>
      <c r="G12690" s="26">
        <f>(E12690-F12690)/E12690</f>
        <v>0.31088911970291838</v>
      </c>
      <c r="H12690" s="27">
        <f>E12690-F12690</f>
        <v>775.23000000000025</v>
      </c>
      <c r="I12690" s="35">
        <f>E12690/D12690</f>
        <v>0.15420268309786864</v>
      </c>
      <c r="J12690" s="3">
        <v>7938.83</v>
      </c>
      <c r="K12690" s="26">
        <v>0.20499999999999999</v>
      </c>
      <c r="L12690" s="4" t="b">
        <v>1</v>
      </c>
      <c r="M12690" s="4" t="s">
        <v>57</v>
      </c>
      <c r="N12690" s="35">
        <f>'Landed Freight Margin Tool'!$D$4</f>
        <v>0.58708499999999997</v>
      </c>
      <c r="O12690" s="30">
        <f>(MAX($F12690,MIN(0.18*$D12690,$F12690*(1+$N12690))))</f>
        <v>2727.1833806</v>
      </c>
      <c r="P12690" s="35">
        <f>O12690/D12690</f>
        <v>0.16864801133644097</v>
      </c>
    </row>
    <row r="12691" spans="1:16" x14ac:dyDescent="0.3">
      <c r="A12691" s="2">
        <v>45189</v>
      </c>
      <c r="B12691" s="3" t="s">
        <v>15153</v>
      </c>
      <c r="C12691" s="4" t="s">
        <v>15154</v>
      </c>
      <c r="D12691" s="27">
        <v>3697.05</v>
      </c>
      <c r="E12691" s="27">
        <v>570.26</v>
      </c>
      <c r="F12691" s="27">
        <v>346.96</v>
      </c>
      <c r="G12691" s="26">
        <f>(E12691-F12691)/E12691</f>
        <v>0.39157577245466985</v>
      </c>
      <c r="H12691" s="27">
        <f>E12691-F12691</f>
        <v>223.3</v>
      </c>
      <c r="I12691" s="35">
        <f>E12691/D12691</f>
        <v>0.15424730528394259</v>
      </c>
      <c r="J12691" s="3">
        <v>7630</v>
      </c>
      <c r="K12691" s="26">
        <v>0.22700000000000001</v>
      </c>
      <c r="L12691" s="4" t="b">
        <v>1</v>
      </c>
      <c r="M12691" s="4" t="s">
        <v>57</v>
      </c>
      <c r="N12691" s="35">
        <f>'Landed Freight Margin Tool'!$D$4</f>
        <v>0.58708499999999997</v>
      </c>
      <c r="O12691" s="30">
        <f>(MAX($F12691,MIN(0.18*$D12691,$F12691*(1+$N12691))))</f>
        <v>550.65501159999997</v>
      </c>
      <c r="P12691" s="35">
        <f>O12691/D12691</f>
        <v>0.1489444318037354</v>
      </c>
    </row>
    <row r="12692" spans="1:16" x14ac:dyDescent="0.3">
      <c r="A12692" s="2">
        <v>44963</v>
      </c>
      <c r="B12692" s="3" t="s">
        <v>6136</v>
      </c>
      <c r="C12692" s="4" t="s">
        <v>6137</v>
      </c>
      <c r="D12692" s="27">
        <v>22026.36</v>
      </c>
      <c r="E12692" s="27">
        <v>3398.57</v>
      </c>
      <c r="F12692" s="27">
        <v>2488.09</v>
      </c>
      <c r="G12692" s="26">
        <f>(E12692-F12692)/E12692</f>
        <v>0.26790091126562054</v>
      </c>
      <c r="H12692" s="27">
        <f>E12692-F12692</f>
        <v>910.48</v>
      </c>
      <c r="I12692" s="35">
        <f>E12692/D12692</f>
        <v>0.15429558038640975</v>
      </c>
      <c r="J12692" s="3">
        <v>255286.16</v>
      </c>
      <c r="K12692" s="26">
        <v>2.4E-2</v>
      </c>
      <c r="L12692" s="4" t="b">
        <v>0</v>
      </c>
      <c r="M12692" s="4" t="s">
        <v>57</v>
      </c>
      <c r="N12692" s="35">
        <f>'Landed Freight Margin Tool'!$D$4</f>
        <v>0.58708499999999997</v>
      </c>
      <c r="O12692" s="30">
        <f>(MAX($F12692,MIN(0.18*$D12692,$F12692*(1+$N12692))))</f>
        <v>3948.8103176500003</v>
      </c>
      <c r="P12692" s="35">
        <f>O12692/D12692</f>
        <v>0.17927657214582893</v>
      </c>
    </row>
    <row r="12693" spans="1:16" x14ac:dyDescent="0.3">
      <c r="A12693" s="2">
        <v>45274</v>
      </c>
      <c r="B12693" s="3" t="s">
        <v>14810</v>
      </c>
      <c r="C12693" s="4" t="s">
        <v>14811</v>
      </c>
      <c r="D12693" s="27">
        <v>13531.95</v>
      </c>
      <c r="E12693" s="27">
        <v>2088.7199999999998</v>
      </c>
      <c r="F12693" s="27">
        <v>1130.77</v>
      </c>
      <c r="G12693" s="26">
        <f>(E12693-F12693)/E12693</f>
        <v>0.45863016584319577</v>
      </c>
      <c r="H12693" s="27">
        <f>E12693-F12693</f>
        <v>957.94999999999982</v>
      </c>
      <c r="I12693" s="35">
        <f>E12693/D12693</f>
        <v>0.15435469389112433</v>
      </c>
      <c r="J12693" s="3">
        <v>0</v>
      </c>
      <c r="K12693" s="26">
        <v>0</v>
      </c>
      <c r="L12693" s="4" t="b">
        <v>0</v>
      </c>
      <c r="M12693" s="4" t="s">
        <v>57</v>
      </c>
      <c r="N12693" s="35">
        <f>'Landed Freight Margin Tool'!$D$4</f>
        <v>0.58708499999999997</v>
      </c>
      <c r="O12693" s="30">
        <f>(MAX($F12693,MIN(0.18*$D12693,$F12693*(1+$N12693))))</f>
        <v>1794.62810545</v>
      </c>
      <c r="P12693" s="35">
        <f>O12693/D12693</f>
        <v>0.13262154423050632</v>
      </c>
    </row>
    <row r="12694" spans="1:16" x14ac:dyDescent="0.3">
      <c r="A12694" s="2">
        <v>45071</v>
      </c>
      <c r="B12694" s="3" t="s">
        <v>7035</v>
      </c>
      <c r="C12694" s="4" t="s">
        <v>7036</v>
      </c>
      <c r="D12694" s="27">
        <v>17916.96</v>
      </c>
      <c r="E12694" s="27">
        <v>2766.2</v>
      </c>
      <c r="F12694" s="27">
        <v>1504.63</v>
      </c>
      <c r="G12694" s="26">
        <f>(E12694-F12694)/E12694</f>
        <v>0.45606608343576016</v>
      </c>
      <c r="H12694" s="27">
        <f>E12694-F12694</f>
        <v>1261.5699999999997</v>
      </c>
      <c r="I12694" s="35">
        <f>E12694/D12694</f>
        <v>0.15439003045159447</v>
      </c>
      <c r="J12694" s="3">
        <v>310.64</v>
      </c>
      <c r="K12694" s="26">
        <v>0.13600000000000001</v>
      </c>
      <c r="L12694" s="4" t="b">
        <v>0</v>
      </c>
      <c r="M12694" s="4" t="s">
        <v>57</v>
      </c>
      <c r="N12694" s="35">
        <f>'Landed Freight Margin Tool'!$D$4</f>
        <v>0.58708499999999997</v>
      </c>
      <c r="O12694" s="30">
        <f>(MAX($F12694,MIN(0.18*$D12694,$F12694*(1+$N12694))))</f>
        <v>2387.9757035500002</v>
      </c>
      <c r="P12694" s="35">
        <f>O12694/D12694</f>
        <v>0.13328018277375181</v>
      </c>
    </row>
    <row r="12695" spans="1:16" x14ac:dyDescent="0.3">
      <c r="A12695" s="2">
        <v>45040</v>
      </c>
      <c r="B12695" s="3" t="s">
        <v>2106</v>
      </c>
      <c r="C12695" s="4" t="s">
        <v>2107</v>
      </c>
      <c r="D12695" s="27">
        <v>10756.73</v>
      </c>
      <c r="E12695" s="27">
        <v>1660.93</v>
      </c>
      <c r="F12695" s="27">
        <v>1669.37</v>
      </c>
      <c r="G12695" s="26">
        <f>(E12695-F12695)/E12695</f>
        <v>-5.0814904902673963E-3</v>
      </c>
      <c r="H12695" s="27">
        <f>E12695-F12695</f>
        <v>-8.4399999999998272</v>
      </c>
      <c r="I12695" s="35">
        <f>E12695/D12695</f>
        <v>0.15440844940795206</v>
      </c>
      <c r="J12695" s="3">
        <v>1696.95</v>
      </c>
      <c r="K12695" s="26">
        <v>0.193</v>
      </c>
      <c r="L12695" s="4" t="b">
        <v>1</v>
      </c>
      <c r="M12695" s="4" t="s">
        <v>57</v>
      </c>
      <c r="N12695" s="35">
        <f>'Landed Freight Margin Tool'!$D$4</f>
        <v>0.58708499999999997</v>
      </c>
      <c r="O12695" s="30">
        <f>(MAX($F12695,MIN(0.18*$D12695,$F12695*(1+$N12695))))</f>
        <v>1936.2113999999999</v>
      </c>
      <c r="P12695" s="35">
        <f>O12695/D12695</f>
        <v>0.18</v>
      </c>
    </row>
    <row r="12696" spans="1:16" x14ac:dyDescent="0.3">
      <c r="A12696" s="2">
        <v>45152</v>
      </c>
      <c r="B12696" s="3" t="s">
        <v>24289</v>
      </c>
      <c r="C12696" s="4" t="s">
        <v>24290</v>
      </c>
      <c r="D12696" s="27">
        <v>5280.04</v>
      </c>
      <c r="E12696" s="27">
        <v>815.57</v>
      </c>
      <c r="F12696" s="27">
        <v>630.27</v>
      </c>
      <c r="G12696" s="26">
        <f>(E12696-F12696)/E12696</f>
        <v>0.22720306043625937</v>
      </c>
      <c r="H12696" s="27">
        <f>E12696-F12696</f>
        <v>185.30000000000007</v>
      </c>
      <c r="I12696" s="35">
        <f>E12696/D12696</f>
        <v>0.15446284497844714</v>
      </c>
      <c r="J12696" s="3">
        <v>415</v>
      </c>
      <c r="K12696" s="26">
        <v>0</v>
      </c>
      <c r="L12696" s="4" t="b">
        <v>0</v>
      </c>
      <c r="M12696" s="4" t="s">
        <v>57</v>
      </c>
      <c r="N12696" s="35">
        <f>'Landed Freight Margin Tool'!$D$4</f>
        <v>0.58708499999999997</v>
      </c>
      <c r="O12696" s="30">
        <f>(MAX($F12696,MIN(0.18*$D12696,$F12696*(1+$N12696))))</f>
        <v>950.40719999999999</v>
      </c>
      <c r="P12696" s="35">
        <f>O12696/D12696</f>
        <v>0.18</v>
      </c>
    </row>
    <row r="12697" spans="1:16" x14ac:dyDescent="0.3">
      <c r="A12697" s="2">
        <v>45180</v>
      </c>
      <c r="B12697" s="3" t="s">
        <v>24295</v>
      </c>
      <c r="C12697" s="4" t="s">
        <v>24296</v>
      </c>
      <c r="D12697" s="27">
        <v>9374.2999999999993</v>
      </c>
      <c r="E12697" s="27">
        <v>1448.98</v>
      </c>
      <c r="F12697" s="27">
        <v>985.44</v>
      </c>
      <c r="G12697" s="26">
        <f>(E12697-F12697)/E12697</f>
        <v>0.3199077972090712</v>
      </c>
      <c r="H12697" s="27">
        <f>E12697-F12697</f>
        <v>463.53999999999996</v>
      </c>
      <c r="I12697" s="35">
        <f>E12697/D12697</f>
        <v>0.15456940784911941</v>
      </c>
      <c r="J12697" s="3">
        <v>588.24</v>
      </c>
      <c r="K12697" s="26">
        <v>0.29199999999999998</v>
      </c>
      <c r="L12697" s="4" t="b">
        <v>1</v>
      </c>
      <c r="M12697" s="4" t="s">
        <v>57</v>
      </c>
      <c r="N12697" s="35">
        <f>'Landed Freight Margin Tool'!$D$4</f>
        <v>0.58708499999999997</v>
      </c>
      <c r="O12697" s="30">
        <f>(MAX($F12697,MIN(0.18*$D12697,$F12697*(1+$N12697))))</f>
        <v>1563.9770424000001</v>
      </c>
      <c r="P12697" s="35">
        <f>O12697/D12697</f>
        <v>0.16683667499439961</v>
      </c>
    </row>
    <row r="12698" spans="1:16" x14ac:dyDescent="0.3">
      <c r="A12698" s="2">
        <v>45092</v>
      </c>
      <c r="B12698" s="3" t="s">
        <v>4351</v>
      </c>
      <c r="C12698" s="4" t="s">
        <v>4352</v>
      </c>
      <c r="D12698" s="27">
        <v>17174.78</v>
      </c>
      <c r="E12698" s="27">
        <v>2655.04</v>
      </c>
      <c r="F12698" s="27">
        <v>1445.46</v>
      </c>
      <c r="G12698" s="26">
        <f>(E12698-F12698)/E12698</f>
        <v>0.45557882367120645</v>
      </c>
      <c r="H12698" s="27">
        <f>E12698-F12698</f>
        <v>1209.58</v>
      </c>
      <c r="I12698" s="35">
        <f>E12698/D12698</f>
        <v>0.15458946199019727</v>
      </c>
      <c r="J12698" s="3">
        <v>3083.27</v>
      </c>
      <c r="K12698" s="26">
        <v>0.188</v>
      </c>
      <c r="L12698" s="4" t="b">
        <v>1</v>
      </c>
      <c r="M12698" s="4" t="s">
        <v>57</v>
      </c>
      <c r="N12698" s="35">
        <f>'Landed Freight Margin Tool'!$D$4</f>
        <v>0.58708499999999997</v>
      </c>
      <c r="O12698" s="30">
        <f>(MAX($F12698,MIN(0.18*$D12698,$F12698*(1+$N12698))))</f>
        <v>2294.0678841000004</v>
      </c>
      <c r="P12698" s="35">
        <f>O12698/D12698</f>
        <v>0.13357189344492335</v>
      </c>
    </row>
    <row r="12699" spans="1:16" x14ac:dyDescent="0.3">
      <c r="A12699" s="2">
        <v>44945</v>
      </c>
      <c r="B12699" s="3" t="s">
        <v>14985</v>
      </c>
      <c r="C12699" s="4" t="s">
        <v>14986</v>
      </c>
      <c r="D12699" s="27">
        <v>1620.67</v>
      </c>
      <c r="E12699" s="27">
        <v>250.62</v>
      </c>
      <c r="F12699" s="27">
        <v>129.83000000000001</v>
      </c>
      <c r="G12699" s="26">
        <f>(E12699-F12699)/E12699</f>
        <v>0.48196472747585983</v>
      </c>
      <c r="H12699" s="27">
        <f>E12699-F12699</f>
        <v>120.78999999999999</v>
      </c>
      <c r="I12699" s="35">
        <f>E12699/D12699</f>
        <v>0.15463974775864303</v>
      </c>
      <c r="J12699" s="3">
        <v>306.68</v>
      </c>
      <c r="K12699" s="26">
        <v>0.22</v>
      </c>
      <c r="L12699" s="4" t="b">
        <v>1</v>
      </c>
      <c r="M12699" s="4" t="s">
        <v>57</v>
      </c>
      <c r="N12699" s="35">
        <f>'Landed Freight Margin Tool'!$D$4</f>
        <v>0.58708499999999997</v>
      </c>
      <c r="O12699" s="30">
        <f>(MAX($F12699,MIN(0.18*$D12699,$F12699*(1+$N12699))))</f>
        <v>206.05124555000003</v>
      </c>
      <c r="P12699" s="35">
        <f>O12699/D12699</f>
        <v>0.12713954447851816</v>
      </c>
    </row>
    <row r="12700" spans="1:16" x14ac:dyDescent="0.3">
      <c r="A12700" s="2">
        <v>45042</v>
      </c>
      <c r="B12700" s="3" t="s">
        <v>7025</v>
      </c>
      <c r="C12700" s="4" t="s">
        <v>7026</v>
      </c>
      <c r="D12700" s="27">
        <v>8634.99</v>
      </c>
      <c r="E12700" s="27">
        <v>1336.07</v>
      </c>
      <c r="F12700" s="27">
        <v>950.13</v>
      </c>
      <c r="G12700" s="26">
        <f>(E12700-F12700)/E12700</f>
        <v>0.28886211051816146</v>
      </c>
      <c r="H12700" s="27">
        <f>E12700-F12700</f>
        <v>385.93999999999994</v>
      </c>
      <c r="I12700" s="35">
        <f>E12700/D12700</f>
        <v>0.15472745191366752</v>
      </c>
      <c r="J12700" s="3">
        <v>2758.48</v>
      </c>
      <c r="K12700" s="26">
        <v>0.315</v>
      </c>
      <c r="L12700" s="4" t="b">
        <v>1</v>
      </c>
      <c r="M12700" s="4" t="s">
        <v>57</v>
      </c>
      <c r="N12700" s="35">
        <f>'Landed Freight Margin Tool'!$D$4</f>
        <v>0.58708499999999997</v>
      </c>
      <c r="O12700" s="30">
        <f>(MAX($F12700,MIN(0.18*$D12700,$F12700*(1+$N12700))))</f>
        <v>1507.93707105</v>
      </c>
      <c r="P12700" s="35">
        <f>O12700/D12700</f>
        <v>0.17463101532833275</v>
      </c>
    </row>
    <row r="12701" spans="1:16" x14ac:dyDescent="0.3">
      <c r="A12701" s="2">
        <v>45127</v>
      </c>
      <c r="B12701" s="3" t="s">
        <v>3746</v>
      </c>
      <c r="C12701" s="4" t="s">
        <v>3747</v>
      </c>
      <c r="D12701" s="27">
        <v>18964.580000000002</v>
      </c>
      <c r="E12701" s="27">
        <v>2934.91</v>
      </c>
      <c r="F12701" s="27">
        <v>1589.65</v>
      </c>
      <c r="G12701" s="26">
        <f>(E12701-F12701)/E12701</f>
        <v>0.45836499245292012</v>
      </c>
      <c r="H12701" s="27">
        <f>E12701-F12701</f>
        <v>1345.2599999999998</v>
      </c>
      <c r="I12701" s="35">
        <f>E12701/D12701</f>
        <v>0.15475744783169465</v>
      </c>
      <c r="J12701" s="3">
        <v>8919.68</v>
      </c>
      <c r="K12701" s="26">
        <v>0.13600000000000001</v>
      </c>
      <c r="L12701" s="4" t="b">
        <v>0</v>
      </c>
      <c r="M12701" s="4" t="s">
        <v>57</v>
      </c>
      <c r="N12701" s="35">
        <f>'Landed Freight Margin Tool'!$D$4</f>
        <v>0.58708499999999997</v>
      </c>
      <c r="O12701" s="30">
        <f>(MAX($F12701,MIN(0.18*$D12701,$F12701*(1+$N12701))))</f>
        <v>2522.9096702500001</v>
      </c>
      <c r="P12701" s="35">
        <f>O12701/D12701</f>
        <v>0.13303272048471412</v>
      </c>
    </row>
    <row r="12702" spans="1:16" x14ac:dyDescent="0.3">
      <c r="A12702" s="2">
        <v>45007</v>
      </c>
      <c r="B12702" s="3" t="s">
        <v>4623</v>
      </c>
      <c r="C12702" s="4" t="s">
        <v>4624</v>
      </c>
      <c r="D12702" s="27">
        <v>15490.63</v>
      </c>
      <c r="E12702" s="27">
        <v>2398.27</v>
      </c>
      <c r="F12702" s="27">
        <v>2246.02</v>
      </c>
      <c r="G12702" s="26">
        <f>(E12702-F12702)/E12702</f>
        <v>6.3483260850529757E-2</v>
      </c>
      <c r="H12702" s="27">
        <f>E12702-F12702</f>
        <v>152.25</v>
      </c>
      <c r="I12702" s="35">
        <f>E12702/D12702</f>
        <v>0.15482068837742557</v>
      </c>
      <c r="J12702" s="3">
        <v>340.5</v>
      </c>
      <c r="K12702" s="26">
        <v>0.22800000000000001</v>
      </c>
      <c r="L12702" s="4" t="b">
        <v>1</v>
      </c>
      <c r="M12702" s="4" t="s">
        <v>57</v>
      </c>
      <c r="N12702" s="35">
        <f>'Landed Freight Margin Tool'!$D$4</f>
        <v>0.58708499999999997</v>
      </c>
      <c r="O12702" s="30">
        <f>(MAX($F12702,MIN(0.18*$D12702,$F12702*(1+$N12702))))</f>
        <v>2788.3133999999995</v>
      </c>
      <c r="P12702" s="35">
        <f>O12702/D12702</f>
        <v>0.18</v>
      </c>
    </row>
    <row r="12703" spans="1:16" x14ac:dyDescent="0.3">
      <c r="A12703" s="2">
        <v>44951</v>
      </c>
      <c r="B12703" s="3" t="s">
        <v>4594</v>
      </c>
      <c r="C12703" s="4" t="s">
        <v>4595</v>
      </c>
      <c r="D12703" s="27">
        <v>8422.73</v>
      </c>
      <c r="E12703" s="27">
        <v>1304.1600000000001</v>
      </c>
      <c r="F12703" s="27">
        <v>944.24</v>
      </c>
      <c r="G12703" s="26">
        <f>(E12703-F12703)/E12703</f>
        <v>0.27597840755735498</v>
      </c>
      <c r="H12703" s="27">
        <f>E12703-F12703</f>
        <v>359.92000000000007</v>
      </c>
      <c r="I12703" s="35">
        <f>E12703/D12703</f>
        <v>0.15483815817436866</v>
      </c>
      <c r="J12703" s="3">
        <v>7430.59</v>
      </c>
      <c r="K12703" s="26">
        <v>9.1999999999999998E-2</v>
      </c>
      <c r="L12703" s="4" t="b">
        <v>0</v>
      </c>
      <c r="M12703" s="4" t="s">
        <v>57</v>
      </c>
      <c r="N12703" s="35">
        <f>'Landed Freight Margin Tool'!$D$4</f>
        <v>0.58708499999999997</v>
      </c>
      <c r="O12703" s="30">
        <f>(MAX($F12703,MIN(0.18*$D12703,$F12703*(1+$N12703))))</f>
        <v>1498.5891404000001</v>
      </c>
      <c r="P12703" s="35">
        <f>O12703/D12703</f>
        <v>0.17792202058002574</v>
      </c>
    </row>
    <row r="12704" spans="1:16" x14ac:dyDescent="0.3">
      <c r="A12704" s="2">
        <v>45223</v>
      </c>
      <c r="B12704" s="3" t="s">
        <v>5846</v>
      </c>
      <c r="C12704" s="4" t="s">
        <v>5847</v>
      </c>
      <c r="D12704" s="27">
        <v>13801.2</v>
      </c>
      <c r="E12704" s="27">
        <v>2140.02</v>
      </c>
      <c r="F12704" s="27">
        <v>1495.47</v>
      </c>
      <c r="G12704" s="26">
        <f>(E12704-F12704)/E12704</f>
        <v>0.30118877393669219</v>
      </c>
      <c r="H12704" s="27">
        <f>E12704-F12704</f>
        <v>644.54999999999995</v>
      </c>
      <c r="I12704" s="35">
        <f>E12704/D12704</f>
        <v>0.15506042952786714</v>
      </c>
      <c r="J12704" s="3">
        <v>2640.1</v>
      </c>
      <c r="K12704" s="26">
        <v>0.18099999999999999</v>
      </c>
      <c r="L12704" s="4" t="b">
        <v>1</v>
      </c>
      <c r="M12704" s="4" t="s">
        <v>57</v>
      </c>
      <c r="N12704" s="35">
        <f>'Landed Freight Margin Tool'!$D$4</f>
        <v>0.58708499999999997</v>
      </c>
      <c r="O12704" s="30">
        <f>(MAX($F12704,MIN(0.18*$D12704,$F12704*(1+$N12704))))</f>
        <v>2373.43800495</v>
      </c>
      <c r="P12704" s="35">
        <f>O12704/D12704</f>
        <v>0.17197330702764976</v>
      </c>
    </row>
    <row r="12705" spans="1:16" x14ac:dyDescent="0.3">
      <c r="A12705" s="2">
        <v>45194</v>
      </c>
      <c r="B12705" s="3" t="s">
        <v>22030</v>
      </c>
      <c r="C12705" s="4" t="s">
        <v>22031</v>
      </c>
      <c r="D12705" s="27">
        <v>15790.39</v>
      </c>
      <c r="E12705" s="27">
        <v>2450.2199999999998</v>
      </c>
      <c r="F12705" s="27">
        <v>1287.76</v>
      </c>
      <c r="G12705" s="26">
        <f>(E12705-F12705)/E12705</f>
        <v>0.47443086743231216</v>
      </c>
      <c r="H12705" s="27">
        <f>E12705-F12705</f>
        <v>1162.4599999999998</v>
      </c>
      <c r="I12705" s="35">
        <f>E12705/D12705</f>
        <v>0.15517159487511073</v>
      </c>
      <c r="J12705" s="3">
        <v>0</v>
      </c>
      <c r="K12705" s="26">
        <v>0</v>
      </c>
      <c r="L12705" s="4" t="b">
        <v>0</v>
      </c>
      <c r="M12705" s="4" t="s">
        <v>57</v>
      </c>
      <c r="N12705" s="35">
        <f>'Landed Freight Margin Tool'!$D$4</f>
        <v>0.58708499999999997</v>
      </c>
      <c r="O12705" s="30">
        <f>(MAX($F12705,MIN(0.18*$D12705,$F12705*(1+$N12705))))</f>
        <v>2043.7845796000001</v>
      </c>
      <c r="P12705" s="35">
        <f>O12705/D12705</f>
        <v>0.12943217866056508</v>
      </c>
    </row>
    <row r="12706" spans="1:16" x14ac:dyDescent="0.3">
      <c r="A12706" s="2">
        <v>45051</v>
      </c>
      <c r="B12706" s="3" t="s">
        <v>17211</v>
      </c>
      <c r="C12706" s="4" t="s">
        <v>17212</v>
      </c>
      <c r="D12706" s="27">
        <v>8649.52</v>
      </c>
      <c r="E12706" s="27">
        <v>1343.31</v>
      </c>
      <c r="F12706" s="27">
        <v>848.22</v>
      </c>
      <c r="G12706" s="26">
        <f>(E12706-F12706)/E12706</f>
        <v>0.36855975165821736</v>
      </c>
      <c r="H12706" s="27">
        <f>E12706-F12706</f>
        <v>495.08999999999992</v>
      </c>
      <c r="I12706" s="35">
        <f>E12706/D12706</f>
        <v>0.1553045718143897</v>
      </c>
      <c r="J12706" s="3">
        <v>1622.38</v>
      </c>
      <c r="K12706" s="26">
        <v>0.503</v>
      </c>
      <c r="L12706" s="4" t="b">
        <v>1</v>
      </c>
      <c r="M12706" s="4" t="s">
        <v>57</v>
      </c>
      <c r="N12706" s="35">
        <f>'Landed Freight Margin Tool'!$D$4</f>
        <v>0.58708499999999997</v>
      </c>
      <c r="O12706" s="30">
        <f>(MAX($F12706,MIN(0.18*$D12706,$F12706*(1+$N12706))))</f>
        <v>1346.1972387000001</v>
      </c>
      <c r="P12706" s="35">
        <f>O12706/D12706</f>
        <v>0.1556383751583903</v>
      </c>
    </row>
    <row r="12707" spans="1:16" x14ac:dyDescent="0.3">
      <c r="A12707" s="2">
        <v>45005</v>
      </c>
      <c r="B12707" s="3" t="s">
        <v>1572</v>
      </c>
      <c r="C12707" s="4" t="s">
        <v>1573</v>
      </c>
      <c r="D12707" s="27">
        <v>10400.290000000001</v>
      </c>
      <c r="E12707" s="27">
        <v>1616.08</v>
      </c>
      <c r="F12707" s="27">
        <v>1178.73</v>
      </c>
      <c r="G12707" s="26">
        <f>(E12707-F12707)/E12707</f>
        <v>0.27062397901093999</v>
      </c>
      <c r="H12707" s="27">
        <f>E12707-F12707</f>
        <v>437.34999999999991</v>
      </c>
      <c r="I12707" s="35">
        <f>E12707/D12707</f>
        <v>0.15538797475839614</v>
      </c>
      <c r="J12707" s="3">
        <v>16650.650000000001</v>
      </c>
      <c r="K12707" s="26">
        <v>0.219</v>
      </c>
      <c r="L12707" s="4" t="b">
        <v>1</v>
      </c>
      <c r="M12707" s="4" t="s">
        <v>57</v>
      </c>
      <c r="N12707" s="35">
        <f>'Landed Freight Margin Tool'!$D$4</f>
        <v>0.58708499999999997</v>
      </c>
      <c r="O12707" s="30">
        <f>(MAX($F12707,MIN(0.18*$D12707,$F12707*(1+$N12707))))</f>
        <v>1870.7447020500001</v>
      </c>
      <c r="P12707" s="35">
        <f>O12707/D12707</f>
        <v>0.17987428254885199</v>
      </c>
    </row>
    <row r="12708" spans="1:16" x14ac:dyDescent="0.3">
      <c r="A12708" s="2">
        <v>45120</v>
      </c>
      <c r="B12708" s="3" t="s">
        <v>17602</v>
      </c>
      <c r="C12708" s="4" t="s">
        <v>17603</v>
      </c>
      <c r="D12708" s="27">
        <v>7924.4</v>
      </c>
      <c r="E12708" s="27">
        <v>1231.5</v>
      </c>
      <c r="F12708" s="27">
        <v>688.66</v>
      </c>
      <c r="G12708" s="26">
        <f>(E12708-F12708)/E12708</f>
        <v>0.44079577750710519</v>
      </c>
      <c r="H12708" s="27">
        <f>E12708-F12708</f>
        <v>542.84</v>
      </c>
      <c r="I12708" s="35">
        <f>E12708/D12708</f>
        <v>0.15540608752713139</v>
      </c>
      <c r="J12708" s="3">
        <v>1125.27</v>
      </c>
      <c r="K12708" s="26">
        <v>0.30399999999999999</v>
      </c>
      <c r="L12708" s="4" t="b">
        <v>1</v>
      </c>
      <c r="M12708" s="4" t="s">
        <v>57</v>
      </c>
      <c r="N12708" s="35">
        <f>'Landed Freight Margin Tool'!$D$4</f>
        <v>0.58708499999999997</v>
      </c>
      <c r="O12708" s="30">
        <f>(MAX($F12708,MIN(0.18*$D12708,$F12708*(1+$N12708))))</f>
        <v>1092.9619561</v>
      </c>
      <c r="P12708" s="35">
        <f>O12708/D12708</f>
        <v>0.13792362274746353</v>
      </c>
    </row>
    <row r="12709" spans="1:16" x14ac:dyDescent="0.3">
      <c r="A12709" s="2">
        <v>45181</v>
      </c>
      <c r="B12709" s="3" t="s">
        <v>4122</v>
      </c>
      <c r="C12709" s="4" t="s">
        <v>4123</v>
      </c>
      <c r="D12709" s="27">
        <v>2649.08</v>
      </c>
      <c r="E12709" s="27">
        <v>411.77</v>
      </c>
      <c r="F12709" s="27">
        <v>264.31</v>
      </c>
      <c r="G12709" s="26">
        <f>(E12709-F12709)/E12709</f>
        <v>0.35811253855307573</v>
      </c>
      <c r="H12709" s="27">
        <f>E12709-F12709</f>
        <v>147.45999999999998</v>
      </c>
      <c r="I12709" s="35">
        <f>E12709/D12709</f>
        <v>0.15543886934331919</v>
      </c>
      <c r="J12709" s="3">
        <v>838.86</v>
      </c>
      <c r="K12709" s="26">
        <v>0.22</v>
      </c>
      <c r="L12709" s="4" t="b">
        <v>1</v>
      </c>
      <c r="M12709" s="4" t="s">
        <v>57</v>
      </c>
      <c r="N12709" s="35">
        <f>'Landed Freight Margin Tool'!$D$4</f>
        <v>0.58708499999999997</v>
      </c>
      <c r="O12709" s="30">
        <f>(MAX($F12709,MIN(0.18*$D12709,$F12709*(1+$N12709))))</f>
        <v>419.48243635</v>
      </c>
      <c r="P12709" s="35">
        <f>O12709/D12709</f>
        <v>0.15835023342065926</v>
      </c>
    </row>
    <row r="12710" spans="1:16" x14ac:dyDescent="0.3">
      <c r="A12710" s="2">
        <v>44950</v>
      </c>
      <c r="B12710" s="3" t="s">
        <v>14438</v>
      </c>
      <c r="C12710" s="4" t="s">
        <v>14439</v>
      </c>
      <c r="D12710" s="27">
        <v>7843.16</v>
      </c>
      <c r="E12710" s="27">
        <v>1219.5</v>
      </c>
      <c r="F12710" s="27">
        <v>650.84</v>
      </c>
      <c r="G12710" s="26">
        <f>(E12710-F12710)/E12710</f>
        <v>0.46630586305863059</v>
      </c>
      <c r="H12710" s="27">
        <f>E12710-F12710</f>
        <v>568.66</v>
      </c>
      <c r="I12710" s="35">
        <f>E12710/D12710</f>
        <v>0.15548579909118262</v>
      </c>
      <c r="J12710" s="3">
        <v>9847.44</v>
      </c>
      <c r="K12710" s="26">
        <v>0.223</v>
      </c>
      <c r="L12710" s="4" t="b">
        <v>1</v>
      </c>
      <c r="M12710" s="4" t="s">
        <v>57</v>
      </c>
      <c r="N12710" s="35">
        <f>'Landed Freight Margin Tool'!$D$4</f>
        <v>0.58708499999999997</v>
      </c>
      <c r="O12710" s="30">
        <f>(MAX($F12710,MIN(0.18*$D12710,$F12710*(1+$N12710))))</f>
        <v>1032.9384014000002</v>
      </c>
      <c r="P12710" s="35">
        <f>O12710/D12710</f>
        <v>0.13169926425063369</v>
      </c>
    </row>
    <row r="12711" spans="1:16" x14ac:dyDescent="0.3">
      <c r="A12711" s="2">
        <v>45198</v>
      </c>
      <c r="B12711" s="3" t="s">
        <v>9149</v>
      </c>
      <c r="C12711" s="4" t="s">
        <v>9150</v>
      </c>
      <c r="D12711" s="27">
        <v>4197.21</v>
      </c>
      <c r="E12711" s="27">
        <v>652.91</v>
      </c>
      <c r="F12711" s="27">
        <v>416.64</v>
      </c>
      <c r="G12711" s="26">
        <f>(E12711-F12711)/E12711</f>
        <v>0.36187223353907888</v>
      </c>
      <c r="H12711" s="27">
        <f>E12711-F12711</f>
        <v>236.26999999999998</v>
      </c>
      <c r="I12711" s="35">
        <f>E12711/D12711</f>
        <v>0.15555809692629149</v>
      </c>
      <c r="J12711" s="3">
        <v>1700.68</v>
      </c>
      <c r="K12711" s="26">
        <v>0.22</v>
      </c>
      <c r="L12711" s="4" t="b">
        <v>1</v>
      </c>
      <c r="M12711" s="4" t="s">
        <v>57</v>
      </c>
      <c r="N12711" s="35">
        <f>'Landed Freight Margin Tool'!$D$4</f>
        <v>0.58708499999999997</v>
      </c>
      <c r="O12711" s="30">
        <f>(MAX($F12711,MIN(0.18*$D12711,$F12711*(1+$N12711))))</f>
        <v>661.24309440000002</v>
      </c>
      <c r="P12711" s="35">
        <f>O12711/D12711</f>
        <v>0.15754348588705355</v>
      </c>
    </row>
    <row r="12712" spans="1:16" x14ac:dyDescent="0.3">
      <c r="A12712" s="2">
        <v>44984</v>
      </c>
      <c r="B12712" s="3" t="s">
        <v>17957</v>
      </c>
      <c r="C12712" s="4" t="s">
        <v>17958</v>
      </c>
      <c r="D12712" s="27">
        <v>7088.96</v>
      </c>
      <c r="E12712" s="27">
        <v>1103.01</v>
      </c>
      <c r="F12712" s="27">
        <v>573.29999999999995</v>
      </c>
      <c r="G12712" s="26">
        <f>(E12712-F12712)/E12712</f>
        <v>0.48024043299698105</v>
      </c>
      <c r="H12712" s="27">
        <f>E12712-F12712</f>
        <v>529.71</v>
      </c>
      <c r="I12712" s="35">
        <f>E12712/D12712</f>
        <v>0.15559546111136188</v>
      </c>
      <c r="J12712" s="3">
        <v>66.260000000000005</v>
      </c>
      <c r="K12712" s="26">
        <v>0.219</v>
      </c>
      <c r="L12712" s="4" t="b">
        <v>1</v>
      </c>
      <c r="M12712" s="4" t="s">
        <v>57</v>
      </c>
      <c r="N12712" s="35">
        <f>'Landed Freight Margin Tool'!$D$4</f>
        <v>0.58708499999999997</v>
      </c>
      <c r="O12712" s="30">
        <f>(MAX($F12712,MIN(0.18*$D12712,$F12712*(1+$N12712))))</f>
        <v>909.87583050000001</v>
      </c>
      <c r="P12712" s="35">
        <f>O12712/D12712</f>
        <v>0.12835110234787614</v>
      </c>
    </row>
    <row r="12713" spans="1:16" x14ac:dyDescent="0.3">
      <c r="A12713" s="2">
        <v>45107</v>
      </c>
      <c r="B12713" s="3" t="s">
        <v>10260</v>
      </c>
      <c r="C12713" s="4" t="s">
        <v>2812</v>
      </c>
      <c r="D12713" s="27">
        <v>9862.74</v>
      </c>
      <c r="E12713" s="27">
        <v>1534.82</v>
      </c>
      <c r="F12713" s="27">
        <v>954.64</v>
      </c>
      <c r="G12713" s="26">
        <f>(E12713-F12713)/E12713</f>
        <v>0.37801175382129498</v>
      </c>
      <c r="H12713" s="27">
        <f>E12713-F12713</f>
        <v>580.17999999999995</v>
      </c>
      <c r="I12713" s="35">
        <f>E12713/D12713</f>
        <v>0.15561801284430088</v>
      </c>
      <c r="J12713" s="3">
        <v>4760.8</v>
      </c>
      <c r="K12713" s="26">
        <v>0.13600000000000001</v>
      </c>
      <c r="L12713" s="4" t="b">
        <v>0</v>
      </c>
      <c r="M12713" s="4" t="s">
        <v>57</v>
      </c>
      <c r="N12713" s="35">
        <f>'Landed Freight Margin Tool'!$D$4</f>
        <v>0.58708499999999997</v>
      </c>
      <c r="O12713" s="30">
        <f>(MAX($F12713,MIN(0.18*$D12713,$F12713*(1+$N12713))))</f>
        <v>1515.0948244000001</v>
      </c>
      <c r="P12713" s="35">
        <f>O12713/D12713</f>
        <v>0.15361804370793514</v>
      </c>
    </row>
    <row r="12714" spans="1:16" x14ac:dyDescent="0.3">
      <c r="A12714" s="2">
        <v>45041</v>
      </c>
      <c r="B12714" s="3" t="s">
        <v>20390</v>
      </c>
      <c r="C12714" s="4" t="s">
        <v>20391</v>
      </c>
      <c r="D12714" s="27">
        <v>10801.49</v>
      </c>
      <c r="E12714" s="27">
        <v>1681.38</v>
      </c>
      <c r="F12714" s="27">
        <v>1251.69</v>
      </c>
      <c r="G12714" s="26">
        <f>(E12714-F12714)/E12714</f>
        <v>0.25555793455375941</v>
      </c>
      <c r="H12714" s="27">
        <f>E12714-F12714</f>
        <v>429.69000000000005</v>
      </c>
      <c r="I12714" s="35">
        <f>E12714/D12714</f>
        <v>0.15566185776221614</v>
      </c>
      <c r="J12714" s="3">
        <v>288.64</v>
      </c>
      <c r="K12714" s="26">
        <v>0.22</v>
      </c>
      <c r="L12714" s="4" t="b">
        <v>1</v>
      </c>
      <c r="M12714" s="4" t="s">
        <v>57</v>
      </c>
      <c r="N12714" s="35">
        <f>'Landed Freight Margin Tool'!$D$4</f>
        <v>0.58708499999999997</v>
      </c>
      <c r="O12714" s="30">
        <f>(MAX($F12714,MIN(0.18*$D12714,$F12714*(1+$N12714))))</f>
        <v>1944.2682</v>
      </c>
      <c r="P12714" s="35">
        <f>O12714/D12714</f>
        <v>0.18</v>
      </c>
    </row>
    <row r="12715" spans="1:16" x14ac:dyDescent="0.3">
      <c r="A12715" s="2">
        <v>45021</v>
      </c>
      <c r="B12715" s="3" t="s">
        <v>7976</v>
      </c>
      <c r="C12715" s="4" t="s">
        <v>793</v>
      </c>
      <c r="D12715" s="27">
        <v>9930.1</v>
      </c>
      <c r="E12715" s="27">
        <v>1546.05</v>
      </c>
      <c r="F12715" s="27">
        <v>1027.95</v>
      </c>
      <c r="G12715" s="26">
        <f>(E12715-F12715)/E12715</f>
        <v>0.33511205976520808</v>
      </c>
      <c r="H12715" s="27">
        <f>E12715-F12715</f>
        <v>518.09999999999991</v>
      </c>
      <c r="I12715" s="35">
        <f>E12715/D12715</f>
        <v>0.15569329614001873</v>
      </c>
      <c r="J12715" s="3">
        <v>3365.43</v>
      </c>
      <c r="K12715" s="26">
        <v>0.16800000000000001</v>
      </c>
      <c r="L12715" s="4" t="b">
        <v>0</v>
      </c>
      <c r="M12715" s="4" t="s">
        <v>57</v>
      </c>
      <c r="N12715" s="35">
        <f>'Landed Freight Margin Tool'!$D$4</f>
        <v>0.58708499999999997</v>
      </c>
      <c r="O12715" s="30">
        <f>(MAX($F12715,MIN(0.18*$D12715,$F12715*(1+$N12715))))</f>
        <v>1631.4440257500003</v>
      </c>
      <c r="P12715" s="35">
        <f>O12715/D12715</f>
        <v>0.16429280931209153</v>
      </c>
    </row>
    <row r="12716" spans="1:16" x14ac:dyDescent="0.3">
      <c r="A12716" s="2">
        <v>44978</v>
      </c>
      <c r="B12716" s="3" t="s">
        <v>17024</v>
      </c>
      <c r="C12716" s="4" t="s">
        <v>17025</v>
      </c>
      <c r="D12716" s="27">
        <v>16714.07</v>
      </c>
      <c r="E12716" s="27">
        <v>2602.38</v>
      </c>
      <c r="F12716" s="27">
        <v>1918.75</v>
      </c>
      <c r="G12716" s="26">
        <f>(E12716-F12716)/E12716</f>
        <v>0.26269414920188444</v>
      </c>
      <c r="H12716" s="27">
        <f>E12716-F12716</f>
        <v>683.63000000000011</v>
      </c>
      <c r="I12716" s="35">
        <f>E12716/D12716</f>
        <v>0.15569995817894744</v>
      </c>
      <c r="J12716" s="3">
        <v>1328.4</v>
      </c>
      <c r="K12716" s="26">
        <v>0.22</v>
      </c>
      <c r="L12716" s="4" t="b">
        <v>1</v>
      </c>
      <c r="M12716" s="4" t="s">
        <v>57</v>
      </c>
      <c r="N12716" s="35">
        <f>'Landed Freight Margin Tool'!$D$4</f>
        <v>0.58708499999999997</v>
      </c>
      <c r="O12716" s="30">
        <f>(MAX($F12716,MIN(0.18*$D12716,$F12716*(1+$N12716))))</f>
        <v>3008.5326</v>
      </c>
      <c r="P12716" s="35">
        <f>O12716/D12716</f>
        <v>0.18</v>
      </c>
    </row>
    <row r="12717" spans="1:16" x14ac:dyDescent="0.3">
      <c r="A12717" s="2">
        <v>45042</v>
      </c>
      <c r="B12717" s="3" t="s">
        <v>19705</v>
      </c>
      <c r="C12717" s="4" t="s">
        <v>19706</v>
      </c>
      <c r="D12717" s="27">
        <v>20399.400000000001</v>
      </c>
      <c r="E12717" s="27">
        <v>3178.52</v>
      </c>
      <c r="F12717" s="27">
        <v>1730.2</v>
      </c>
      <c r="G12717" s="26">
        <f>(E12717-F12717)/E12717</f>
        <v>0.45565860840894501</v>
      </c>
      <c r="H12717" s="27">
        <f>E12717-F12717</f>
        <v>1448.32</v>
      </c>
      <c r="I12717" s="35">
        <f>E12717/D12717</f>
        <v>0.15581438669764797</v>
      </c>
      <c r="J12717" s="3">
        <v>5452.1</v>
      </c>
      <c r="K12717" s="26">
        <v>9.4E-2</v>
      </c>
      <c r="L12717" s="4" t="b">
        <v>0</v>
      </c>
      <c r="M12717" s="4" t="s">
        <v>57</v>
      </c>
      <c r="N12717" s="35">
        <f>'Landed Freight Margin Tool'!$D$4</f>
        <v>0.58708499999999997</v>
      </c>
      <c r="O12717" s="30">
        <f>(MAX($F12717,MIN(0.18*$D12717,$F12717*(1+$N12717))))</f>
        <v>2745.974467</v>
      </c>
      <c r="P12717" s="35">
        <f>O12717/D12717</f>
        <v>0.13461055065345059</v>
      </c>
    </row>
    <row r="12718" spans="1:16" x14ac:dyDescent="0.3">
      <c r="A12718" s="2">
        <v>45271</v>
      </c>
      <c r="B12718" s="3" t="s">
        <v>20260</v>
      </c>
      <c r="C12718" s="4" t="s">
        <v>20261</v>
      </c>
      <c r="D12718" s="27">
        <v>4819.1099999999997</v>
      </c>
      <c r="E12718" s="27">
        <v>751.19</v>
      </c>
      <c r="F12718" s="27">
        <v>571.66</v>
      </c>
      <c r="G12718" s="26">
        <f>(E12718-F12718)/E12718</f>
        <v>0.23899412931482059</v>
      </c>
      <c r="H12718" s="27">
        <f>E12718-F12718</f>
        <v>179.53000000000009</v>
      </c>
      <c r="I12718" s="35">
        <f>E12718/D12718</f>
        <v>0.15587733004641938</v>
      </c>
      <c r="J12718" s="3">
        <v>5421.84</v>
      </c>
      <c r="K12718" s="26">
        <v>0.22</v>
      </c>
      <c r="L12718" s="4" t="b">
        <v>1</v>
      </c>
      <c r="M12718" s="4" t="s">
        <v>57</v>
      </c>
      <c r="N12718" s="35">
        <f>'Landed Freight Margin Tool'!$D$4</f>
        <v>0.58708499999999997</v>
      </c>
      <c r="O12718" s="30">
        <f>(MAX($F12718,MIN(0.18*$D12718,$F12718*(1+$N12718))))</f>
        <v>867.43979999999988</v>
      </c>
      <c r="P12718" s="35">
        <f>O12718/D12718</f>
        <v>0.18</v>
      </c>
    </row>
    <row r="12719" spans="1:16" x14ac:dyDescent="0.3">
      <c r="A12719" s="2">
        <v>45068</v>
      </c>
      <c r="B12719" s="3" t="s">
        <v>16888</v>
      </c>
      <c r="C12719" s="4" t="s">
        <v>16889</v>
      </c>
      <c r="D12719" s="27">
        <v>24103.82</v>
      </c>
      <c r="E12719" s="27">
        <v>3760.38</v>
      </c>
      <c r="F12719" s="27">
        <v>2133.94</v>
      </c>
      <c r="G12719" s="26">
        <f>(E12719-F12719)/E12719</f>
        <v>0.43252011764768455</v>
      </c>
      <c r="H12719" s="27">
        <f>E12719-F12719</f>
        <v>1626.44</v>
      </c>
      <c r="I12719" s="35">
        <f>E12719/D12719</f>
        <v>0.15600763696376757</v>
      </c>
      <c r="J12719" s="3">
        <v>0</v>
      </c>
      <c r="K12719" s="26">
        <v>0</v>
      </c>
      <c r="L12719" s="4" t="b">
        <v>0</v>
      </c>
      <c r="M12719" s="4" t="s">
        <v>57</v>
      </c>
      <c r="N12719" s="35">
        <f>'Landed Freight Margin Tool'!$D$4</f>
        <v>0.58708499999999997</v>
      </c>
      <c r="O12719" s="30">
        <f>(MAX($F12719,MIN(0.18*$D12719,$F12719*(1+$N12719))))</f>
        <v>3386.7441649000002</v>
      </c>
      <c r="P12719" s="35">
        <f>O12719/D12719</f>
        <v>0.14050653236292007</v>
      </c>
    </row>
    <row r="12720" spans="1:16" x14ac:dyDescent="0.3">
      <c r="A12720" s="2">
        <v>45120</v>
      </c>
      <c r="B12720" s="3" t="s">
        <v>12999</v>
      </c>
      <c r="C12720" s="4" t="s">
        <v>8830</v>
      </c>
      <c r="D12720" s="27">
        <v>12397.77</v>
      </c>
      <c r="E12720" s="27">
        <v>1934.75</v>
      </c>
      <c r="F12720" s="27">
        <v>1332.86</v>
      </c>
      <c r="G12720" s="26">
        <f>(E12720-F12720)/E12720</f>
        <v>0.31109445664814583</v>
      </c>
      <c r="H12720" s="27">
        <f>E12720-F12720</f>
        <v>601.8900000000001</v>
      </c>
      <c r="I12720" s="35">
        <f>E12720/D12720</f>
        <v>0.15605629076842045</v>
      </c>
      <c r="J12720" s="3">
        <v>748</v>
      </c>
      <c r="K12720" s="26">
        <v>0.13600000000000001</v>
      </c>
      <c r="L12720" s="4" t="b">
        <v>0</v>
      </c>
      <c r="M12720" s="4" t="s">
        <v>57</v>
      </c>
      <c r="N12720" s="35">
        <f>'Landed Freight Margin Tool'!$D$4</f>
        <v>0.58708499999999997</v>
      </c>
      <c r="O12720" s="30">
        <f>(MAX($F12720,MIN(0.18*$D12720,$F12720*(1+$N12720))))</f>
        <v>2115.3621131</v>
      </c>
      <c r="P12720" s="35">
        <f>O12720/D12720</f>
        <v>0.17062440367098275</v>
      </c>
    </row>
    <row r="12721" spans="1:16" x14ac:dyDescent="0.3">
      <c r="A12721" s="2">
        <v>45239</v>
      </c>
      <c r="B12721" s="3" t="s">
        <v>12571</v>
      </c>
      <c r="C12721" s="4" t="s">
        <v>12572</v>
      </c>
      <c r="D12721" s="27">
        <v>8939.3799999999992</v>
      </c>
      <c r="E12721" s="27">
        <v>1395.19</v>
      </c>
      <c r="F12721" s="27">
        <v>849.59</v>
      </c>
      <c r="G12721" s="26">
        <f>(E12721-F12721)/E12721</f>
        <v>0.3910578487517829</v>
      </c>
      <c r="H12721" s="27">
        <f>E12721-F12721</f>
        <v>545.6</v>
      </c>
      <c r="I12721" s="35">
        <f>E12721/D12721</f>
        <v>0.1560723450619618</v>
      </c>
      <c r="J12721" s="3">
        <v>1027.46</v>
      </c>
      <c r="K12721" s="26">
        <v>0.22</v>
      </c>
      <c r="L12721" s="4" t="b">
        <v>1</v>
      </c>
      <c r="M12721" s="4" t="s">
        <v>57</v>
      </c>
      <c r="N12721" s="35">
        <f>'Landed Freight Margin Tool'!$D$4</f>
        <v>0.58708499999999997</v>
      </c>
      <c r="O12721" s="30">
        <f>(MAX($F12721,MIN(0.18*$D12721,$F12721*(1+$N12721))))</f>
        <v>1348.3715451500002</v>
      </c>
      <c r="P12721" s="35">
        <f>O12721/D12721</f>
        <v>0.15083501821714709</v>
      </c>
    </row>
    <row r="12722" spans="1:16" x14ac:dyDescent="0.3">
      <c r="A12722" s="2">
        <v>45014</v>
      </c>
      <c r="B12722" s="3" t="s">
        <v>9629</v>
      </c>
      <c r="C12722" s="4" t="s">
        <v>4761</v>
      </c>
      <c r="D12722" s="27">
        <v>23980.22</v>
      </c>
      <c r="E12722" s="27">
        <v>3744.03</v>
      </c>
      <c r="F12722" s="27">
        <v>1795.15</v>
      </c>
      <c r="G12722" s="26">
        <f>(E12722-F12722)/E12722</f>
        <v>0.52053001712058933</v>
      </c>
      <c r="H12722" s="27">
        <f>E12722-F12722</f>
        <v>1948.88</v>
      </c>
      <c r="I12722" s="35">
        <f>E12722/D12722</f>
        <v>0.15612992708156972</v>
      </c>
      <c r="J12722" s="3">
        <v>3424.32</v>
      </c>
      <c r="K12722" s="26">
        <v>0.22</v>
      </c>
      <c r="L12722" s="4" t="b">
        <v>1</v>
      </c>
      <c r="M12722" s="4" t="s">
        <v>57</v>
      </c>
      <c r="N12722" s="35">
        <f>'Landed Freight Margin Tool'!$D$4</f>
        <v>0.58708499999999997</v>
      </c>
      <c r="O12722" s="30">
        <f>(MAX($F12722,MIN(0.18*$D12722,$F12722*(1+$N12722))))</f>
        <v>2849.0556377500002</v>
      </c>
      <c r="P12722" s="35">
        <f>O12722/D12722</f>
        <v>0.11880856963572478</v>
      </c>
    </row>
    <row r="12723" spans="1:16" x14ac:dyDescent="0.3">
      <c r="A12723" s="2">
        <v>45246</v>
      </c>
      <c r="B12723" s="3" t="s">
        <v>6409</v>
      </c>
      <c r="C12723" s="4" t="s">
        <v>6410</v>
      </c>
      <c r="D12723" s="27">
        <v>10526.6</v>
      </c>
      <c r="E12723" s="27">
        <v>1644.02</v>
      </c>
      <c r="F12723" s="27">
        <v>976.68</v>
      </c>
      <c r="G12723" s="26">
        <f>(E12723-F12723)/E12723</f>
        <v>0.40591963601416042</v>
      </c>
      <c r="H12723" s="27">
        <f>E12723-F12723</f>
        <v>667.34</v>
      </c>
      <c r="I12723" s="35">
        <f>E12723/D12723</f>
        <v>0.15617768320255351</v>
      </c>
      <c r="J12723" s="3">
        <v>-48.03</v>
      </c>
      <c r="K12723" s="26">
        <v>-1.75</v>
      </c>
      <c r="L12723" s="4" t="b">
        <v>0</v>
      </c>
      <c r="M12723" s="4" t="s">
        <v>57</v>
      </c>
      <c r="N12723" s="35">
        <f>'Landed Freight Margin Tool'!$D$4</f>
        <v>0.58708499999999997</v>
      </c>
      <c r="O12723" s="30">
        <f>(MAX($F12723,MIN(0.18*$D12723,$F12723*(1+$N12723))))</f>
        <v>1550.0741777999999</v>
      </c>
      <c r="P12723" s="35">
        <f>O12723/D12723</f>
        <v>0.14725307105808141</v>
      </c>
    </row>
    <row r="12724" spans="1:16" x14ac:dyDescent="0.3">
      <c r="A12724" s="2">
        <v>44945</v>
      </c>
      <c r="B12724" s="3" t="s">
        <v>17536</v>
      </c>
      <c r="C12724" s="4" t="s">
        <v>17537</v>
      </c>
      <c r="D12724" s="27">
        <v>1471.42</v>
      </c>
      <c r="E12724" s="27">
        <v>229.82</v>
      </c>
      <c r="F12724" s="27">
        <v>133.87</v>
      </c>
      <c r="G12724" s="26">
        <f>(E12724-F12724)/E12724</f>
        <v>0.41750065268470976</v>
      </c>
      <c r="H12724" s="27">
        <f>E12724-F12724</f>
        <v>95.949999999999989</v>
      </c>
      <c r="I12724" s="35">
        <f>E12724/D12724</f>
        <v>0.15618925935490885</v>
      </c>
      <c r="J12724" s="3">
        <v>6314</v>
      </c>
      <c r="K12724" s="26">
        <v>0.22</v>
      </c>
      <c r="L12724" s="4" t="b">
        <v>1</v>
      </c>
      <c r="M12724" s="4" t="s">
        <v>57</v>
      </c>
      <c r="N12724" s="35">
        <f>'Landed Freight Margin Tool'!$D$4</f>
        <v>0.58708499999999997</v>
      </c>
      <c r="O12724" s="30">
        <f>(MAX($F12724,MIN(0.18*$D12724,$F12724*(1+$N12724))))</f>
        <v>212.46306895000001</v>
      </c>
      <c r="P12724" s="35">
        <f>O12724/D12724</f>
        <v>0.1443932180818529</v>
      </c>
    </row>
    <row r="12725" spans="1:16" x14ac:dyDescent="0.3">
      <c r="A12725" s="2">
        <v>45180</v>
      </c>
      <c r="B12725" s="3" t="s">
        <v>3927</v>
      </c>
      <c r="C12725" s="4" t="s">
        <v>3928</v>
      </c>
      <c r="D12725" s="27">
        <v>20619.41</v>
      </c>
      <c r="E12725" s="27">
        <v>3220.65</v>
      </c>
      <c r="F12725" s="27">
        <v>1961.61</v>
      </c>
      <c r="G12725" s="26">
        <f>(E12725-F12725)/E12725</f>
        <v>0.39092729728470965</v>
      </c>
      <c r="H12725" s="27">
        <f>E12725-F12725</f>
        <v>1259.0400000000002</v>
      </c>
      <c r="I12725" s="35">
        <f>E12725/D12725</f>
        <v>0.156195060867406</v>
      </c>
      <c r="J12725" s="3">
        <v>21453.77</v>
      </c>
      <c r="K12725" s="26">
        <v>4.8000000000000001E-2</v>
      </c>
      <c r="L12725" s="4" t="b">
        <v>0</v>
      </c>
      <c r="M12725" s="4" t="s">
        <v>57</v>
      </c>
      <c r="N12725" s="35">
        <f>'Landed Freight Margin Tool'!$D$4</f>
        <v>0.58708499999999997</v>
      </c>
      <c r="O12725" s="30">
        <f>(MAX($F12725,MIN(0.18*$D12725,$F12725*(1+$N12725))))</f>
        <v>3113.2418068500001</v>
      </c>
      <c r="P12725" s="35">
        <f>O12725/D12725</f>
        <v>0.15098597907748088</v>
      </c>
    </row>
    <row r="12726" spans="1:16" x14ac:dyDescent="0.3">
      <c r="A12726" s="2">
        <v>45035</v>
      </c>
      <c r="B12726" s="3" t="s">
        <v>17596</v>
      </c>
      <c r="C12726" s="4" t="s">
        <v>17597</v>
      </c>
      <c r="D12726" s="27">
        <v>17068.53</v>
      </c>
      <c r="E12726" s="27">
        <v>2667</v>
      </c>
      <c r="F12726" s="27">
        <v>1477.63</v>
      </c>
      <c r="G12726" s="26">
        <f>(E12726-F12726)/E12726</f>
        <v>0.44595800524934381</v>
      </c>
      <c r="H12726" s="27">
        <f>E12726-F12726</f>
        <v>1189.3699999999999</v>
      </c>
      <c r="I12726" s="35">
        <f>E12726/D12726</f>
        <v>0.15625247165397374</v>
      </c>
      <c r="J12726" s="3">
        <v>5768.7</v>
      </c>
      <c r="K12726" s="26">
        <v>0.22</v>
      </c>
      <c r="L12726" s="4" t="b">
        <v>1</v>
      </c>
      <c r="M12726" s="4" t="s">
        <v>57</v>
      </c>
      <c r="N12726" s="35">
        <f>'Landed Freight Margin Tool'!$D$4</f>
        <v>0.58708499999999997</v>
      </c>
      <c r="O12726" s="30">
        <f>(MAX($F12726,MIN(0.18*$D12726,$F12726*(1+$N12726))))</f>
        <v>2345.1244085500002</v>
      </c>
      <c r="P12726" s="35">
        <f>O12726/D12726</f>
        <v>0.13739463261042401</v>
      </c>
    </row>
    <row r="12727" spans="1:16" x14ac:dyDescent="0.3">
      <c r="A12727" s="2">
        <v>45106</v>
      </c>
      <c r="B12727" s="3" t="s">
        <v>318</v>
      </c>
      <c r="C12727" s="4" t="s">
        <v>319</v>
      </c>
      <c r="D12727" s="27">
        <v>5705.12</v>
      </c>
      <c r="E12727" s="27">
        <v>892.55</v>
      </c>
      <c r="F12727" s="27">
        <v>602.09</v>
      </c>
      <c r="G12727" s="26">
        <f>(E12727-F12727)/E12727</f>
        <v>0.3254271469385468</v>
      </c>
      <c r="H12727" s="27">
        <f>E12727-F12727</f>
        <v>290.45999999999992</v>
      </c>
      <c r="I12727" s="35">
        <f>E12727/D12727</f>
        <v>0.15644719129483692</v>
      </c>
      <c r="J12727" s="3">
        <v>1650.72</v>
      </c>
      <c r="K12727" s="26">
        <v>0.23100000000000001</v>
      </c>
      <c r="L12727" s="4" t="b">
        <v>1</v>
      </c>
      <c r="M12727" s="4" t="s">
        <v>57</v>
      </c>
      <c r="N12727" s="35">
        <f>'Landed Freight Margin Tool'!$D$4</f>
        <v>0.58708499999999997</v>
      </c>
      <c r="O12727" s="30">
        <f>(MAX($F12727,MIN(0.18*$D12727,$F12727*(1+$N12727))))</f>
        <v>955.56800765000014</v>
      </c>
      <c r="P12727" s="35">
        <f>O12727/D12727</f>
        <v>0.16749306020732257</v>
      </c>
    </row>
    <row r="12728" spans="1:16" x14ac:dyDescent="0.3">
      <c r="A12728" s="2">
        <v>45009</v>
      </c>
      <c r="B12728" s="3" t="s">
        <v>546</v>
      </c>
      <c r="C12728" s="4" t="s">
        <v>547</v>
      </c>
      <c r="D12728" s="27">
        <v>4711.9399999999996</v>
      </c>
      <c r="E12728" s="27">
        <v>737.29</v>
      </c>
      <c r="F12728" s="27">
        <v>470.01</v>
      </c>
      <c r="G12728" s="26">
        <f>(E12728-F12728)/E12728</f>
        <v>0.36251678444031521</v>
      </c>
      <c r="H12728" s="27">
        <f>E12728-F12728</f>
        <v>267.27999999999997</v>
      </c>
      <c r="I12728" s="35">
        <f>E12728/D12728</f>
        <v>0.15647270550983247</v>
      </c>
      <c r="J12728" s="3">
        <v>2467.5300000000002</v>
      </c>
      <c r="K12728" s="26">
        <v>0.154</v>
      </c>
      <c r="L12728" s="4" t="b">
        <v>0</v>
      </c>
      <c r="M12728" s="4" t="s">
        <v>57</v>
      </c>
      <c r="N12728" s="35">
        <f>'Landed Freight Margin Tool'!$D$4</f>
        <v>0.58708499999999997</v>
      </c>
      <c r="O12728" s="30">
        <f>(MAX($F12728,MIN(0.18*$D12728,$F12728*(1+$N12728))))</f>
        <v>745.94582085000002</v>
      </c>
      <c r="P12728" s="35">
        <f>O12728/D12728</f>
        <v>0.15830970276573983</v>
      </c>
    </row>
    <row r="12729" spans="1:16" x14ac:dyDescent="0.3">
      <c r="A12729" s="2">
        <v>44994</v>
      </c>
      <c r="B12729" s="3" t="s">
        <v>3051</v>
      </c>
      <c r="C12729" s="4" t="s">
        <v>3052</v>
      </c>
      <c r="D12729" s="27">
        <v>11284.73</v>
      </c>
      <c r="E12729" s="27">
        <v>1766.96</v>
      </c>
      <c r="F12729" s="27">
        <v>950.94</v>
      </c>
      <c r="G12729" s="26">
        <f>(E12729-F12729)/E12729</f>
        <v>0.46182143342237514</v>
      </c>
      <c r="H12729" s="27">
        <f>E12729-F12729</f>
        <v>816.02</v>
      </c>
      <c r="I12729" s="35">
        <f>E12729/D12729</f>
        <v>0.15657973208043083</v>
      </c>
      <c r="J12729" s="3">
        <v>1568.93</v>
      </c>
      <c r="K12729" s="26">
        <v>0.22700000000000001</v>
      </c>
      <c r="L12729" s="4" t="b">
        <v>1</v>
      </c>
      <c r="M12729" s="4" t="s">
        <v>57</v>
      </c>
      <c r="N12729" s="35">
        <f>'Landed Freight Margin Tool'!$D$4</f>
        <v>0.58708499999999997</v>
      </c>
      <c r="O12729" s="30">
        <f>(MAX($F12729,MIN(0.18*$D12729,$F12729*(1+$N12729))))</f>
        <v>1509.2226099000002</v>
      </c>
      <c r="P12729" s="35">
        <f>O12729/D12729</f>
        <v>0.13374024986862781</v>
      </c>
    </row>
    <row r="12730" spans="1:16" x14ac:dyDescent="0.3">
      <c r="A12730" s="2">
        <v>45020</v>
      </c>
      <c r="B12730" s="3" t="s">
        <v>11193</v>
      </c>
      <c r="C12730" s="4" t="s">
        <v>11194</v>
      </c>
      <c r="D12730" s="27">
        <v>11637.01</v>
      </c>
      <c r="E12730" s="27">
        <v>1822.63</v>
      </c>
      <c r="F12730" s="27">
        <v>979.04</v>
      </c>
      <c r="G12730" s="26">
        <f>(E12730-F12730)/E12730</f>
        <v>0.46284215666372225</v>
      </c>
      <c r="H12730" s="27">
        <f>E12730-F12730</f>
        <v>843.59000000000015</v>
      </c>
      <c r="I12730" s="35">
        <f>E12730/D12730</f>
        <v>0.15662356567537539</v>
      </c>
      <c r="J12730" s="3">
        <v>50349.49</v>
      </c>
      <c r="K12730" s="26">
        <v>0.20100000000000001</v>
      </c>
      <c r="L12730" s="4" t="b">
        <v>1</v>
      </c>
      <c r="M12730" s="4" t="s">
        <v>57</v>
      </c>
      <c r="N12730" s="35">
        <f>'Landed Freight Margin Tool'!$D$4</f>
        <v>0.58708499999999997</v>
      </c>
      <c r="O12730" s="30">
        <f>(MAX($F12730,MIN(0.18*$D12730,$F12730*(1+$N12730))))</f>
        <v>1553.8196984000001</v>
      </c>
      <c r="P12730" s="35">
        <f>O12730/D12730</f>
        <v>0.13352396349234039</v>
      </c>
    </row>
    <row r="12731" spans="1:16" x14ac:dyDescent="0.3">
      <c r="A12731" s="2">
        <v>45230</v>
      </c>
      <c r="B12731" s="3" t="s">
        <v>10106</v>
      </c>
      <c r="C12731" s="4" t="s">
        <v>10107</v>
      </c>
      <c r="D12731" s="27">
        <v>2720.22</v>
      </c>
      <c r="E12731" s="27">
        <v>426.58</v>
      </c>
      <c r="F12731" s="27">
        <v>346.88</v>
      </c>
      <c r="G12731" s="26">
        <f>(E12731-F12731)/E12731</f>
        <v>0.18683482582399549</v>
      </c>
      <c r="H12731" s="27">
        <f>E12731-F12731</f>
        <v>79.699999999999989</v>
      </c>
      <c r="I12731" s="35">
        <f>E12731/D12731</f>
        <v>0.15681819852806023</v>
      </c>
      <c r="J12731" s="3">
        <v>5842.45</v>
      </c>
      <c r="K12731" s="26">
        <v>0.154</v>
      </c>
      <c r="L12731" s="4" t="b">
        <v>0</v>
      </c>
      <c r="M12731" s="4" t="s">
        <v>57</v>
      </c>
      <c r="N12731" s="35">
        <f>'Landed Freight Margin Tool'!$D$4</f>
        <v>0.58708499999999997</v>
      </c>
      <c r="O12731" s="30">
        <f>(MAX($F12731,MIN(0.18*$D12731,$F12731*(1+$N12731))))</f>
        <v>489.63959999999997</v>
      </c>
      <c r="P12731" s="35">
        <f>O12731/D12731</f>
        <v>0.18</v>
      </c>
    </row>
    <row r="12732" spans="1:16" x14ac:dyDescent="0.3">
      <c r="A12732" s="2">
        <v>45174</v>
      </c>
      <c r="B12732" s="3" t="s">
        <v>22123</v>
      </c>
      <c r="C12732" s="4" t="s">
        <v>3493</v>
      </c>
      <c r="D12732" s="27">
        <v>20159.77</v>
      </c>
      <c r="E12732" s="27">
        <v>3162.14</v>
      </c>
      <c r="F12732" s="27">
        <v>1364.7</v>
      </c>
      <c r="G12732" s="26">
        <f>(E12732-F12732)/E12732</f>
        <v>0.56842518041579437</v>
      </c>
      <c r="H12732" s="27">
        <f>E12732-F12732</f>
        <v>1797.4399999999998</v>
      </c>
      <c r="I12732" s="35">
        <f>E12732/D12732</f>
        <v>0.15685397204432391</v>
      </c>
      <c r="J12732" s="3">
        <v>0</v>
      </c>
      <c r="K12732" s="26">
        <v>0</v>
      </c>
      <c r="L12732" s="4" t="b">
        <v>0</v>
      </c>
      <c r="M12732" s="4" t="s">
        <v>57</v>
      </c>
      <c r="N12732" s="35">
        <f>'Landed Freight Margin Tool'!$D$4</f>
        <v>0.58708499999999997</v>
      </c>
      <c r="O12732" s="30">
        <f>(MAX($F12732,MIN(0.18*$D12732,$F12732*(1+$N12732))))</f>
        <v>2165.8948995000001</v>
      </c>
      <c r="P12732" s="35">
        <f>O12732/D12732</f>
        <v>0.10743648858593129</v>
      </c>
    </row>
    <row r="12733" spans="1:16" x14ac:dyDescent="0.3">
      <c r="A12733" s="2">
        <v>45021</v>
      </c>
      <c r="B12733" s="3" t="s">
        <v>4193</v>
      </c>
      <c r="C12733" s="4" t="s">
        <v>4194</v>
      </c>
      <c r="D12733" s="27">
        <v>7081.63</v>
      </c>
      <c r="E12733" s="27">
        <v>1111.69</v>
      </c>
      <c r="F12733" s="27">
        <v>935.27</v>
      </c>
      <c r="G12733" s="26">
        <f>(E12733-F12733)/E12733</f>
        <v>0.15869531973841633</v>
      </c>
      <c r="H12733" s="27">
        <f>E12733-F12733</f>
        <v>176.42000000000007</v>
      </c>
      <c r="I12733" s="35">
        <f>E12733/D12733</f>
        <v>0.15698222019506808</v>
      </c>
      <c r="J12733" s="3">
        <v>6102.37</v>
      </c>
      <c r="K12733" s="26">
        <v>0.22900000000000001</v>
      </c>
      <c r="L12733" s="4" t="b">
        <v>1</v>
      </c>
      <c r="M12733" s="4" t="s">
        <v>57</v>
      </c>
      <c r="N12733" s="35">
        <f>'Landed Freight Margin Tool'!$D$4</f>
        <v>0.58708499999999997</v>
      </c>
      <c r="O12733" s="30">
        <f>(MAX($F12733,MIN(0.18*$D12733,$F12733*(1+$N12733))))</f>
        <v>1274.6933999999999</v>
      </c>
      <c r="P12733" s="35">
        <f>O12733/D12733</f>
        <v>0.18</v>
      </c>
    </row>
    <row r="12734" spans="1:16" x14ac:dyDescent="0.3">
      <c r="A12734" s="2">
        <v>45006</v>
      </c>
      <c r="B12734" s="3" t="s">
        <v>16469</v>
      </c>
      <c r="C12734" s="4" t="s">
        <v>16470</v>
      </c>
      <c r="D12734" s="27">
        <v>19474.38</v>
      </c>
      <c r="E12734" s="27">
        <v>3057.91</v>
      </c>
      <c r="F12734" s="27">
        <v>1819.14</v>
      </c>
      <c r="G12734" s="26">
        <f>(E12734-F12734)/E12734</f>
        <v>0.40510348571409877</v>
      </c>
      <c r="H12734" s="27">
        <f>E12734-F12734</f>
        <v>1238.7699999999998</v>
      </c>
      <c r="I12734" s="35">
        <f>E12734/D12734</f>
        <v>0.15702220045002716</v>
      </c>
      <c r="J12734" s="3">
        <v>1337.42</v>
      </c>
      <c r="K12734" s="26">
        <v>0.22</v>
      </c>
      <c r="L12734" s="4" t="b">
        <v>1</v>
      </c>
      <c r="M12734" s="4" t="s">
        <v>57</v>
      </c>
      <c r="N12734" s="35">
        <f>'Landed Freight Margin Tool'!$D$4</f>
        <v>0.58708499999999997</v>
      </c>
      <c r="O12734" s="30">
        <f>(MAX($F12734,MIN(0.18*$D12734,$F12734*(1+$N12734))))</f>
        <v>2887.1298069000004</v>
      </c>
      <c r="P12734" s="35">
        <f>O12734/D12734</f>
        <v>0.1482527200814609</v>
      </c>
    </row>
    <row r="12735" spans="1:16" x14ac:dyDescent="0.3">
      <c r="A12735" s="2">
        <v>44951</v>
      </c>
      <c r="B12735" s="3" t="s">
        <v>23146</v>
      </c>
      <c r="C12735" s="4" t="s">
        <v>23147</v>
      </c>
      <c r="D12735" s="27">
        <v>5961.52</v>
      </c>
      <c r="E12735" s="27">
        <v>936.86</v>
      </c>
      <c r="F12735" s="27">
        <v>553.1</v>
      </c>
      <c r="G12735" s="26">
        <f>(E12735-F12735)/E12735</f>
        <v>0.4096236364024507</v>
      </c>
      <c r="H12735" s="27">
        <f>E12735-F12735</f>
        <v>383.76</v>
      </c>
      <c r="I12735" s="35">
        <f>E12735/D12735</f>
        <v>0.15715119633918864</v>
      </c>
      <c r="J12735" s="3">
        <v>1384.58</v>
      </c>
      <c r="K12735" s="26">
        <v>0.22800000000000001</v>
      </c>
      <c r="L12735" s="4" t="b">
        <v>1</v>
      </c>
      <c r="M12735" s="4" t="s">
        <v>57</v>
      </c>
      <c r="N12735" s="35">
        <f>'Landed Freight Margin Tool'!$D$4</f>
        <v>0.58708499999999997</v>
      </c>
      <c r="O12735" s="30">
        <f>(MAX($F12735,MIN(0.18*$D12735,$F12735*(1+$N12735))))</f>
        <v>877.81671350000011</v>
      </c>
      <c r="P12735" s="35">
        <f>O12735/D12735</f>
        <v>0.14724713051369451</v>
      </c>
    </row>
    <row r="12736" spans="1:16" x14ac:dyDescent="0.3">
      <c r="A12736" s="2">
        <v>45187</v>
      </c>
      <c r="B12736" s="3" t="s">
        <v>1410</v>
      </c>
      <c r="C12736" s="4" t="s">
        <v>1411</v>
      </c>
      <c r="D12736" s="27">
        <v>3535.53</v>
      </c>
      <c r="E12736" s="27">
        <v>555.77</v>
      </c>
      <c r="F12736" s="27">
        <v>184.8</v>
      </c>
      <c r="G12736" s="26">
        <f>(E12736-F12736)/E12736</f>
        <v>0.66748834949709412</v>
      </c>
      <c r="H12736" s="27">
        <f>E12736-F12736</f>
        <v>370.96999999999997</v>
      </c>
      <c r="I12736" s="35">
        <f>E12736/D12736</f>
        <v>0.15719566797622986</v>
      </c>
      <c r="J12736" s="3">
        <v>13263.5</v>
      </c>
      <c r="K12736" s="26">
        <v>0.22</v>
      </c>
      <c r="L12736" s="4" t="b">
        <v>1</v>
      </c>
      <c r="M12736" s="4" t="s">
        <v>57</v>
      </c>
      <c r="N12736" s="35">
        <f>'Landed Freight Margin Tool'!$D$4</f>
        <v>0.58708499999999997</v>
      </c>
      <c r="O12736" s="30">
        <f>(MAX($F12736,MIN(0.18*$D12736,$F12736*(1+$N12736))))</f>
        <v>293.29330800000002</v>
      </c>
      <c r="P12736" s="35">
        <f>O12736/D12736</f>
        <v>8.2955966432189804E-2</v>
      </c>
    </row>
    <row r="12737" spans="1:16" x14ac:dyDescent="0.3">
      <c r="A12737" s="2">
        <v>44988</v>
      </c>
      <c r="B12737" s="3" t="s">
        <v>4836</v>
      </c>
      <c r="C12737" s="4" t="s">
        <v>4837</v>
      </c>
      <c r="D12737" s="27">
        <v>19746.849999999999</v>
      </c>
      <c r="E12737" s="27">
        <v>3107.62</v>
      </c>
      <c r="F12737" s="27">
        <v>2172.61</v>
      </c>
      <c r="G12737" s="26">
        <f>(E12737-F12737)/E12737</f>
        <v>0.30087655504855798</v>
      </c>
      <c r="H12737" s="27">
        <f>E12737-F12737</f>
        <v>935.00999999999976</v>
      </c>
      <c r="I12737" s="35">
        <f>E12737/D12737</f>
        <v>0.15737294809045493</v>
      </c>
      <c r="J12737" s="3">
        <v>596.87</v>
      </c>
      <c r="K12737" s="26">
        <v>0.27300000000000002</v>
      </c>
      <c r="L12737" s="4" t="b">
        <v>1</v>
      </c>
      <c r="M12737" s="4" t="s">
        <v>57</v>
      </c>
      <c r="N12737" s="35">
        <f>'Landed Freight Margin Tool'!$D$4</f>
        <v>0.58708499999999997</v>
      </c>
      <c r="O12737" s="30">
        <f>(MAX($F12737,MIN(0.18*$D12737,$F12737*(1+$N12737))))</f>
        <v>3448.1167418500004</v>
      </c>
      <c r="P12737" s="35">
        <f>O12737/D12737</f>
        <v>0.17461603961391314</v>
      </c>
    </row>
    <row r="12738" spans="1:16" x14ac:dyDescent="0.3">
      <c r="A12738" s="2">
        <v>45055</v>
      </c>
      <c r="B12738" s="3" t="s">
        <v>3210</v>
      </c>
      <c r="C12738" s="4" t="s">
        <v>3211</v>
      </c>
      <c r="D12738" s="27">
        <v>22915.15</v>
      </c>
      <c r="E12738" s="27">
        <v>3607.34</v>
      </c>
      <c r="F12738" s="27">
        <v>2689.87</v>
      </c>
      <c r="G12738" s="26">
        <f>(E12738-F12738)/E12738</f>
        <v>0.25433421856548044</v>
      </c>
      <c r="H12738" s="27">
        <f>E12738-F12738</f>
        <v>917.47000000000025</v>
      </c>
      <c r="I12738" s="35">
        <f>E12738/D12738</f>
        <v>0.15742161844893007</v>
      </c>
      <c r="J12738" s="3">
        <v>3475.16</v>
      </c>
      <c r="K12738" s="26">
        <v>0.22</v>
      </c>
      <c r="L12738" s="4" t="b">
        <v>1</v>
      </c>
      <c r="M12738" s="4" t="s">
        <v>57</v>
      </c>
      <c r="N12738" s="35">
        <f>'Landed Freight Margin Tool'!$D$4</f>
        <v>0.58708499999999997</v>
      </c>
      <c r="O12738" s="30">
        <f>(MAX($F12738,MIN(0.18*$D12738,$F12738*(1+$N12738))))</f>
        <v>4124.7269999999999</v>
      </c>
      <c r="P12738" s="35">
        <f>O12738/D12738</f>
        <v>0.18</v>
      </c>
    </row>
    <row r="12739" spans="1:16" x14ac:dyDescent="0.3">
      <c r="A12739" s="2">
        <v>45005</v>
      </c>
      <c r="B12739" s="3" t="s">
        <v>14643</v>
      </c>
      <c r="C12739" s="4" t="s">
        <v>14644</v>
      </c>
      <c r="D12739" s="27">
        <v>1691.84</v>
      </c>
      <c r="E12739" s="27">
        <v>266.41000000000003</v>
      </c>
      <c r="F12739" s="27">
        <v>185.57</v>
      </c>
      <c r="G12739" s="26">
        <f>(E12739-F12739)/E12739</f>
        <v>0.30344206298562376</v>
      </c>
      <c r="H12739" s="27">
        <f>E12739-F12739</f>
        <v>80.840000000000032</v>
      </c>
      <c r="I12739" s="35">
        <f>E12739/D12739</f>
        <v>0.15746760923018727</v>
      </c>
      <c r="J12739" s="3">
        <v>1435.98</v>
      </c>
      <c r="K12739" s="26">
        <v>0.13600000000000001</v>
      </c>
      <c r="L12739" s="4" t="b">
        <v>0</v>
      </c>
      <c r="M12739" s="4" t="s">
        <v>57</v>
      </c>
      <c r="N12739" s="35">
        <f>'Landed Freight Margin Tool'!$D$4</f>
        <v>0.58708499999999997</v>
      </c>
      <c r="O12739" s="30">
        <f>(MAX($F12739,MIN(0.18*$D12739,$F12739*(1+$N12739))))</f>
        <v>294.51536345</v>
      </c>
      <c r="P12739" s="35">
        <f>O12739/D12739</f>
        <v>0.1740799150333365</v>
      </c>
    </row>
    <row r="12740" spans="1:16" x14ac:dyDescent="0.3">
      <c r="A12740" s="2">
        <v>45194</v>
      </c>
      <c r="B12740" s="3" t="s">
        <v>5590</v>
      </c>
      <c r="C12740" s="4" t="s">
        <v>5591</v>
      </c>
      <c r="D12740" s="27">
        <v>18653.84</v>
      </c>
      <c r="E12740" s="27">
        <v>2938.62</v>
      </c>
      <c r="F12740" s="27">
        <v>1998.57</v>
      </c>
      <c r="G12740" s="26">
        <f>(E12740-F12740)/E12740</f>
        <v>0.31989505277987629</v>
      </c>
      <c r="H12740" s="27">
        <f>E12740-F12740</f>
        <v>940.05</v>
      </c>
      <c r="I12740" s="35">
        <f>E12740/D12740</f>
        <v>0.15753432001132206</v>
      </c>
      <c r="J12740" s="3">
        <v>3593.9</v>
      </c>
      <c r="K12740" s="26">
        <v>0.18099999999999999</v>
      </c>
      <c r="L12740" s="4" t="b">
        <v>1</v>
      </c>
      <c r="M12740" s="4" t="s">
        <v>57</v>
      </c>
      <c r="N12740" s="35">
        <f>'Landed Freight Margin Tool'!$D$4</f>
        <v>0.58708499999999997</v>
      </c>
      <c r="O12740" s="30">
        <f>(MAX($F12740,MIN(0.18*$D12740,$F12740*(1+$N12740))))</f>
        <v>3171.9004684500001</v>
      </c>
      <c r="P12740" s="35">
        <f>O12740/D12740</f>
        <v>0.17004008120848041</v>
      </c>
    </row>
    <row r="12741" spans="1:16" x14ac:dyDescent="0.3">
      <c r="A12741" s="2">
        <v>45005</v>
      </c>
      <c r="B12741" s="3" t="s">
        <v>6808</v>
      </c>
      <c r="C12741" s="4" t="s">
        <v>6809</v>
      </c>
      <c r="D12741" s="27">
        <v>7263.7</v>
      </c>
      <c r="E12741" s="27">
        <v>1144.68</v>
      </c>
      <c r="F12741" s="27">
        <v>861.47</v>
      </c>
      <c r="G12741" s="26">
        <f>(E12741-F12741)/E12741</f>
        <v>0.24741412447146802</v>
      </c>
      <c r="H12741" s="27">
        <f>E12741-F12741</f>
        <v>283.21000000000004</v>
      </c>
      <c r="I12741" s="35">
        <f>E12741/D12741</f>
        <v>0.15758910747965915</v>
      </c>
      <c r="J12741" s="3">
        <v>882.72</v>
      </c>
      <c r="K12741" s="26">
        <v>0.33900000000000002</v>
      </c>
      <c r="L12741" s="4" t="b">
        <v>1</v>
      </c>
      <c r="M12741" s="4" t="s">
        <v>57</v>
      </c>
      <c r="N12741" s="35">
        <f>'Landed Freight Margin Tool'!$D$4</f>
        <v>0.58708499999999997</v>
      </c>
      <c r="O12741" s="30">
        <f>(MAX($F12741,MIN(0.18*$D12741,$F12741*(1+$N12741))))</f>
        <v>1307.4659999999999</v>
      </c>
      <c r="P12741" s="35">
        <f>O12741/D12741</f>
        <v>0.18</v>
      </c>
    </row>
    <row r="12742" spans="1:16" x14ac:dyDescent="0.3">
      <c r="A12742" s="2">
        <v>45079</v>
      </c>
      <c r="B12742" s="3" t="s">
        <v>23400</v>
      </c>
      <c r="C12742" s="4" t="s">
        <v>23401</v>
      </c>
      <c r="D12742" s="27">
        <v>21206.05</v>
      </c>
      <c r="E12742" s="27">
        <v>3346.6</v>
      </c>
      <c r="F12742" s="27">
        <v>2127.15</v>
      </c>
      <c r="G12742" s="26">
        <f>(E12742-F12742)/E12742</f>
        <v>0.36438474870017329</v>
      </c>
      <c r="H12742" s="27">
        <f>E12742-F12742</f>
        <v>1219.4499999999998</v>
      </c>
      <c r="I12742" s="35">
        <f>E12742/D12742</f>
        <v>0.15781345417934975</v>
      </c>
      <c r="J12742" s="3">
        <v>986.51</v>
      </c>
      <c r="K12742" s="26">
        <v>0.20599999999999999</v>
      </c>
      <c r="L12742" s="4" t="b">
        <v>1</v>
      </c>
      <c r="M12742" s="4" t="s">
        <v>57</v>
      </c>
      <c r="N12742" s="35">
        <f>'Landed Freight Margin Tool'!$D$4</f>
        <v>0.58708499999999997</v>
      </c>
      <c r="O12742" s="30">
        <f>(MAX($F12742,MIN(0.18*$D12742,$F12742*(1+$N12742))))</f>
        <v>3375.9678577500003</v>
      </c>
      <c r="P12742" s="35">
        <f>O12742/D12742</f>
        <v>0.15919833527460325</v>
      </c>
    </row>
    <row r="12743" spans="1:16" x14ac:dyDescent="0.3">
      <c r="A12743" s="2">
        <v>45121</v>
      </c>
      <c r="B12743" s="3" t="s">
        <v>16665</v>
      </c>
      <c r="C12743" s="4" t="s">
        <v>16666</v>
      </c>
      <c r="D12743" s="27">
        <v>16627.53</v>
      </c>
      <c r="E12743" s="27">
        <v>2626.4</v>
      </c>
      <c r="F12743" s="27">
        <v>1834.52</v>
      </c>
      <c r="G12743" s="26">
        <f>(E12743-F12743)/E12743</f>
        <v>0.30150776728601891</v>
      </c>
      <c r="H12743" s="27">
        <f>E12743-F12743</f>
        <v>791.88000000000011</v>
      </c>
      <c r="I12743" s="35">
        <f>E12743/D12743</f>
        <v>0.15795490971900217</v>
      </c>
      <c r="J12743" s="3">
        <v>31741.439999999999</v>
      </c>
      <c r="K12743" s="26">
        <v>0.307</v>
      </c>
      <c r="L12743" s="4" t="b">
        <v>1</v>
      </c>
      <c r="M12743" s="4" t="s">
        <v>57</v>
      </c>
      <c r="N12743" s="35">
        <f>'Landed Freight Margin Tool'!$D$4</f>
        <v>0.58708499999999997</v>
      </c>
      <c r="O12743" s="30">
        <f>(MAX($F12743,MIN(0.18*$D12743,$F12743*(1+$N12743))))</f>
        <v>2911.5391742000002</v>
      </c>
      <c r="P12743" s="35">
        <f>O12743/D12743</f>
        <v>0.17510352855775935</v>
      </c>
    </row>
    <row r="12744" spans="1:16" x14ac:dyDescent="0.3">
      <c r="A12744" s="2">
        <v>45201</v>
      </c>
      <c r="B12744" s="3" t="s">
        <v>6259</v>
      </c>
      <c r="C12744" s="4" t="s">
        <v>6260</v>
      </c>
      <c r="D12744" s="27">
        <v>24827.61</v>
      </c>
      <c r="E12744" s="27">
        <v>3924.47</v>
      </c>
      <c r="F12744" s="27">
        <v>2861.25</v>
      </c>
      <c r="G12744" s="26">
        <f>(E12744-F12744)/E12744</f>
        <v>0.27092065935017973</v>
      </c>
      <c r="H12744" s="27">
        <f>E12744-F12744</f>
        <v>1063.2199999999998</v>
      </c>
      <c r="I12744" s="35">
        <f>E12744/D12744</f>
        <v>0.15806877907297559</v>
      </c>
      <c r="J12744" s="3">
        <v>3325.92</v>
      </c>
      <c r="K12744" s="26">
        <v>0.22</v>
      </c>
      <c r="L12744" s="4" t="b">
        <v>1</v>
      </c>
      <c r="M12744" s="4" t="s">
        <v>57</v>
      </c>
      <c r="N12744" s="35">
        <f>'Landed Freight Margin Tool'!$D$4</f>
        <v>0.58708499999999997</v>
      </c>
      <c r="O12744" s="30">
        <f>(MAX($F12744,MIN(0.18*$D12744,$F12744*(1+$N12744))))</f>
        <v>4468.9697999999999</v>
      </c>
      <c r="P12744" s="35">
        <f>O12744/D12744</f>
        <v>0.18</v>
      </c>
    </row>
    <row r="12745" spans="1:16" x14ac:dyDescent="0.3">
      <c r="A12745" s="2">
        <v>45089</v>
      </c>
      <c r="B12745" s="3" t="s">
        <v>13119</v>
      </c>
      <c r="C12745" s="4" t="s">
        <v>13120</v>
      </c>
      <c r="D12745" s="27">
        <v>18478.47</v>
      </c>
      <c r="E12745" s="27">
        <v>2922.9</v>
      </c>
      <c r="F12745" s="27">
        <v>2126.3000000000002</v>
      </c>
      <c r="G12745" s="26">
        <f>(E12745-F12745)/E12745</f>
        <v>0.27253754832529331</v>
      </c>
      <c r="H12745" s="27">
        <f>E12745-F12745</f>
        <v>796.59999999999991</v>
      </c>
      <c r="I12745" s="35">
        <f>E12745/D12745</f>
        <v>0.15817868037775853</v>
      </c>
      <c r="J12745" s="3">
        <v>7824.96</v>
      </c>
      <c r="K12745" s="26">
        <v>0.13600000000000001</v>
      </c>
      <c r="L12745" s="4" t="b">
        <v>0</v>
      </c>
      <c r="M12745" s="4" t="s">
        <v>57</v>
      </c>
      <c r="N12745" s="35">
        <f>'Landed Freight Margin Tool'!$D$4</f>
        <v>0.58708499999999997</v>
      </c>
      <c r="O12745" s="30">
        <f>(MAX($F12745,MIN(0.18*$D12745,$F12745*(1+$N12745))))</f>
        <v>3326.1246000000001</v>
      </c>
      <c r="P12745" s="35">
        <f>O12745/D12745</f>
        <v>0.18</v>
      </c>
    </row>
    <row r="12746" spans="1:16" x14ac:dyDescent="0.3">
      <c r="A12746" s="2">
        <v>45001</v>
      </c>
      <c r="B12746" s="3" t="s">
        <v>7011</v>
      </c>
      <c r="C12746" s="4" t="s">
        <v>7012</v>
      </c>
      <c r="D12746" s="27">
        <v>15017.89</v>
      </c>
      <c r="E12746" s="27">
        <v>2376.1999999999998</v>
      </c>
      <c r="F12746" s="27">
        <v>1485.85</v>
      </c>
      <c r="G12746" s="26">
        <f>(E12746-F12746)/E12746</f>
        <v>0.37469489100244086</v>
      </c>
      <c r="H12746" s="27">
        <f>E12746-F12746</f>
        <v>890.34999999999991</v>
      </c>
      <c r="I12746" s="35">
        <f>E12746/D12746</f>
        <v>0.15822462409832538</v>
      </c>
      <c r="J12746" s="3">
        <v>0</v>
      </c>
      <c r="K12746" s="26">
        <v>0</v>
      </c>
      <c r="L12746" s="4" t="b">
        <v>0</v>
      </c>
      <c r="M12746" s="4" t="s">
        <v>57</v>
      </c>
      <c r="N12746" s="35">
        <f>'Landed Freight Margin Tool'!$D$4</f>
        <v>0.58708499999999997</v>
      </c>
      <c r="O12746" s="30">
        <f>(MAX($F12746,MIN(0.18*$D12746,$F12746*(1+$N12746))))</f>
        <v>2358.1702472500001</v>
      </c>
      <c r="P12746" s="35">
        <f>O12746/D12746</f>
        <v>0.1570240724396037</v>
      </c>
    </row>
    <row r="12747" spans="1:16" x14ac:dyDescent="0.3">
      <c r="A12747" s="2">
        <v>45076</v>
      </c>
      <c r="B12747" s="3" t="s">
        <v>15279</v>
      </c>
      <c r="C12747" s="4" t="s">
        <v>15280</v>
      </c>
      <c r="D12747" s="27">
        <v>22763.06</v>
      </c>
      <c r="E12747" s="27">
        <v>3604.76</v>
      </c>
      <c r="F12747" s="27">
        <v>2267</v>
      </c>
      <c r="G12747" s="26">
        <f>(E12747-F12747)/E12747</f>
        <v>0.37110931102209305</v>
      </c>
      <c r="H12747" s="27">
        <f>E12747-F12747</f>
        <v>1337.7600000000002</v>
      </c>
      <c r="I12747" s="35">
        <f>E12747/D12747</f>
        <v>0.15836007988381176</v>
      </c>
      <c r="J12747" s="3">
        <v>91.02</v>
      </c>
      <c r="K12747" s="26">
        <v>0.22</v>
      </c>
      <c r="L12747" s="4" t="b">
        <v>1</v>
      </c>
      <c r="M12747" s="4" t="s">
        <v>57</v>
      </c>
      <c r="N12747" s="35">
        <f>'Landed Freight Margin Tool'!$D$4</f>
        <v>0.58708499999999997</v>
      </c>
      <c r="O12747" s="30">
        <f>(MAX($F12747,MIN(0.18*$D12747,$F12747*(1+$N12747))))</f>
        <v>3597.921695</v>
      </c>
      <c r="P12747" s="35">
        <f>O12747/D12747</f>
        <v>0.15805966750515968</v>
      </c>
    </row>
    <row r="12748" spans="1:16" x14ac:dyDescent="0.3">
      <c r="A12748" s="2">
        <v>45106</v>
      </c>
      <c r="B12748" s="3" t="s">
        <v>13344</v>
      </c>
      <c r="C12748" s="4" t="s">
        <v>13345</v>
      </c>
      <c r="D12748" s="27">
        <v>8883.51</v>
      </c>
      <c r="E12748" s="27">
        <v>1407.8</v>
      </c>
      <c r="F12748" s="27">
        <v>882.44</v>
      </c>
      <c r="G12748" s="26">
        <f>(E12748-F12748)/E12748</f>
        <v>0.37317800823980674</v>
      </c>
      <c r="H12748" s="27">
        <f>E12748-F12748</f>
        <v>525.3599999999999</v>
      </c>
      <c r="I12748" s="35">
        <f>E12748/D12748</f>
        <v>0.15847339621388393</v>
      </c>
      <c r="J12748" s="3">
        <v>2016.92</v>
      </c>
      <c r="K12748" s="26">
        <v>0.2</v>
      </c>
      <c r="L12748" s="4" t="b">
        <v>1</v>
      </c>
      <c r="M12748" s="4" t="s">
        <v>57</v>
      </c>
      <c r="N12748" s="35">
        <f>'Landed Freight Margin Tool'!$D$4</f>
        <v>0.58708499999999997</v>
      </c>
      <c r="O12748" s="30">
        <f>(MAX($F12748,MIN(0.18*$D12748,$F12748*(1+$N12748))))</f>
        <v>1400.5072874000002</v>
      </c>
      <c r="P12748" s="35">
        <f>O12748/D12748</f>
        <v>0.15765246928297488</v>
      </c>
    </row>
    <row r="12749" spans="1:16" x14ac:dyDescent="0.3">
      <c r="A12749" s="2">
        <v>44957</v>
      </c>
      <c r="B12749" s="3" t="s">
        <v>8081</v>
      </c>
      <c r="C12749" s="4" t="s">
        <v>8082</v>
      </c>
      <c r="D12749" s="27">
        <v>15259.32</v>
      </c>
      <c r="E12749" s="27">
        <v>2420.54</v>
      </c>
      <c r="F12749" s="27">
        <v>1468.78</v>
      </c>
      <c r="G12749" s="26">
        <f>(E12749-F12749)/E12749</f>
        <v>0.39320151701686401</v>
      </c>
      <c r="H12749" s="27">
        <f>E12749-F12749</f>
        <v>951.76</v>
      </c>
      <c r="I12749" s="35">
        <f>E12749/D12749</f>
        <v>0.15862698993139931</v>
      </c>
      <c r="J12749" s="3">
        <v>7711.64</v>
      </c>
      <c r="K12749" s="26">
        <v>0.217</v>
      </c>
      <c r="L12749" s="4" t="b">
        <v>1</v>
      </c>
      <c r="M12749" s="4" t="s">
        <v>57</v>
      </c>
      <c r="N12749" s="35">
        <f>'Landed Freight Margin Tool'!$D$4</f>
        <v>0.58708499999999997</v>
      </c>
      <c r="O12749" s="30">
        <f>(MAX($F12749,MIN(0.18*$D12749,$F12749*(1+$N12749))))</f>
        <v>2331.0787063000002</v>
      </c>
      <c r="P12749" s="35">
        <f>O12749/D12749</f>
        <v>0.15276425858426196</v>
      </c>
    </row>
    <row r="12750" spans="1:16" x14ac:dyDescent="0.3">
      <c r="A12750" s="2">
        <v>44992</v>
      </c>
      <c r="B12750" s="3" t="s">
        <v>15724</v>
      </c>
      <c r="C12750" s="4" t="s">
        <v>15725</v>
      </c>
      <c r="D12750" s="27">
        <v>7424.58</v>
      </c>
      <c r="E12750" s="27">
        <v>1178.05</v>
      </c>
      <c r="F12750" s="27">
        <v>744.63</v>
      </c>
      <c r="G12750" s="26">
        <f>(E12750-F12750)/E12750</f>
        <v>0.36791307669453754</v>
      </c>
      <c r="H12750" s="27">
        <f>E12750-F12750</f>
        <v>433.41999999999996</v>
      </c>
      <c r="I12750" s="35">
        <f>E12750/D12750</f>
        <v>0.15866890787088292</v>
      </c>
      <c r="J12750" s="3">
        <v>0</v>
      </c>
      <c r="K12750" s="26">
        <v>0</v>
      </c>
      <c r="L12750" s="4" t="b">
        <v>0</v>
      </c>
      <c r="M12750" s="4" t="s">
        <v>57</v>
      </c>
      <c r="N12750" s="35">
        <f>'Landed Freight Margin Tool'!$D$4</f>
        <v>0.58708499999999997</v>
      </c>
      <c r="O12750" s="30">
        <f>(MAX($F12750,MIN(0.18*$D12750,$F12750*(1+$N12750))))</f>
        <v>1181.7911035500001</v>
      </c>
      <c r="P12750" s="35">
        <f>O12750/D12750</f>
        <v>0.1591727887031994</v>
      </c>
    </row>
    <row r="12751" spans="1:16" x14ac:dyDescent="0.3">
      <c r="A12751" s="2">
        <v>45021</v>
      </c>
      <c r="B12751" s="3" t="s">
        <v>16408</v>
      </c>
      <c r="C12751" s="4" t="s">
        <v>16409</v>
      </c>
      <c r="D12751" s="27">
        <v>8517.8700000000008</v>
      </c>
      <c r="E12751" s="27">
        <v>1352.8</v>
      </c>
      <c r="F12751" s="27">
        <v>772.5</v>
      </c>
      <c r="G12751" s="26">
        <f>(E12751-F12751)/E12751</f>
        <v>0.4289621525724423</v>
      </c>
      <c r="H12751" s="27">
        <f>E12751-F12751</f>
        <v>580.29999999999995</v>
      </c>
      <c r="I12751" s="35">
        <f>E12751/D12751</f>
        <v>0.15881904748487588</v>
      </c>
      <c r="J12751" s="3">
        <v>-20.7</v>
      </c>
      <c r="K12751" s="26">
        <v>-4.5289999999999999</v>
      </c>
      <c r="L12751" s="4" t="b">
        <v>0</v>
      </c>
      <c r="M12751" s="4" t="s">
        <v>57</v>
      </c>
      <c r="N12751" s="35">
        <f>'Landed Freight Margin Tool'!$D$4</f>
        <v>0.58708499999999997</v>
      </c>
      <c r="O12751" s="30">
        <f>(MAX($F12751,MIN(0.18*$D12751,$F12751*(1+$N12751))))</f>
        <v>1226.0231625000001</v>
      </c>
      <c r="P12751" s="35">
        <f>O12751/D12751</f>
        <v>0.14393541607232793</v>
      </c>
    </row>
    <row r="12752" spans="1:16" x14ac:dyDescent="0.3">
      <c r="A12752" s="2">
        <v>44937</v>
      </c>
      <c r="B12752" s="3" t="s">
        <v>5934</v>
      </c>
      <c r="C12752" s="4" t="s">
        <v>5935</v>
      </c>
      <c r="D12752" s="27">
        <v>12893.88</v>
      </c>
      <c r="E12752" s="27">
        <v>2049.23</v>
      </c>
      <c r="F12752" s="27">
        <v>1067.5999999999999</v>
      </c>
      <c r="G12752" s="26">
        <f>(E12752-F12752)/E12752</f>
        <v>0.4790238284623981</v>
      </c>
      <c r="H12752" s="27">
        <f>E12752-F12752</f>
        <v>981.63000000000011</v>
      </c>
      <c r="I12752" s="35">
        <f>E12752/D12752</f>
        <v>0.15893043831647263</v>
      </c>
      <c r="J12752" s="3">
        <v>640.53</v>
      </c>
      <c r="K12752" s="26">
        <v>0.28499999999999998</v>
      </c>
      <c r="L12752" s="4" t="b">
        <v>1</v>
      </c>
      <c r="M12752" s="4" t="s">
        <v>57</v>
      </c>
      <c r="N12752" s="35">
        <f>'Landed Freight Margin Tool'!$D$4</f>
        <v>0.58708499999999997</v>
      </c>
      <c r="O12752" s="30">
        <f>(MAX($F12752,MIN(0.18*$D12752,$F12752*(1+$N12752))))</f>
        <v>1694.371946</v>
      </c>
      <c r="P12752" s="35">
        <f>O12752/D12752</f>
        <v>0.13140900535758049</v>
      </c>
    </row>
    <row r="12753" spans="1:16" x14ac:dyDescent="0.3">
      <c r="A12753" s="2">
        <v>45062</v>
      </c>
      <c r="B12753" s="3" t="s">
        <v>13474</v>
      </c>
      <c r="C12753" s="4" t="s">
        <v>13475</v>
      </c>
      <c r="D12753" s="27">
        <v>5368.95</v>
      </c>
      <c r="E12753" s="27">
        <v>853.75</v>
      </c>
      <c r="F12753" s="27">
        <v>557.73</v>
      </c>
      <c r="G12753" s="26">
        <f>(E12753-F12753)/E12753</f>
        <v>0.34672913616398243</v>
      </c>
      <c r="H12753" s="27">
        <f>E12753-F12753</f>
        <v>296.02</v>
      </c>
      <c r="I12753" s="35">
        <f>E12753/D12753</f>
        <v>0.15901619497294631</v>
      </c>
      <c r="J12753" s="3">
        <v>479.28</v>
      </c>
      <c r="K12753" s="26">
        <v>0.51900000000000002</v>
      </c>
      <c r="L12753" s="4" t="b">
        <v>1</v>
      </c>
      <c r="M12753" s="4" t="s">
        <v>57</v>
      </c>
      <c r="N12753" s="35">
        <f>'Landed Freight Margin Tool'!$D$4</f>
        <v>0.58708499999999997</v>
      </c>
      <c r="O12753" s="30">
        <f>(MAX($F12753,MIN(0.18*$D12753,$F12753*(1+$N12753))))</f>
        <v>885.1649170500001</v>
      </c>
      <c r="P12753" s="35">
        <f>O12753/D12753</f>
        <v>0.16486741672952815</v>
      </c>
    </row>
    <row r="12754" spans="1:16" x14ac:dyDescent="0.3">
      <c r="A12754" s="2">
        <v>45205</v>
      </c>
      <c r="B12754" s="3" t="s">
        <v>16864</v>
      </c>
      <c r="C12754" s="4" t="s">
        <v>16865</v>
      </c>
      <c r="D12754" s="27">
        <v>4414.3100000000004</v>
      </c>
      <c r="E12754" s="27">
        <v>702.61</v>
      </c>
      <c r="F12754" s="27">
        <v>437.69</v>
      </c>
      <c r="G12754" s="26">
        <f>(E12754-F12754)/E12754</f>
        <v>0.37705128022658374</v>
      </c>
      <c r="H12754" s="27">
        <f>E12754-F12754</f>
        <v>264.92</v>
      </c>
      <c r="I12754" s="35">
        <f>E12754/D12754</f>
        <v>0.15916643824289639</v>
      </c>
      <c r="J12754" s="3">
        <v>2710.63</v>
      </c>
      <c r="K12754" s="26">
        <v>0.19800000000000001</v>
      </c>
      <c r="L12754" s="4" t="b">
        <v>1</v>
      </c>
      <c r="M12754" s="4" t="s">
        <v>57</v>
      </c>
      <c r="N12754" s="35">
        <f>'Landed Freight Margin Tool'!$D$4</f>
        <v>0.58708499999999997</v>
      </c>
      <c r="O12754" s="30">
        <f>(MAX($F12754,MIN(0.18*$D12754,$F12754*(1+$N12754))))</f>
        <v>694.65123364999999</v>
      </c>
      <c r="P12754" s="35">
        <f>O12754/D12754</f>
        <v>0.15736349138370434</v>
      </c>
    </row>
    <row r="12755" spans="1:16" x14ac:dyDescent="0.3">
      <c r="A12755" s="2">
        <v>45278</v>
      </c>
      <c r="B12755" s="3" t="s">
        <v>14119</v>
      </c>
      <c r="C12755" s="4" t="s">
        <v>14120</v>
      </c>
      <c r="D12755" s="27">
        <v>6255.04</v>
      </c>
      <c r="E12755" s="27">
        <v>995.88</v>
      </c>
      <c r="F12755" s="27">
        <v>662.17</v>
      </c>
      <c r="G12755" s="26">
        <f>(E12755-F12755)/E12755</f>
        <v>0.3350905731614251</v>
      </c>
      <c r="H12755" s="27">
        <f>E12755-F12755</f>
        <v>333.71000000000004</v>
      </c>
      <c r="I12755" s="35">
        <f>E12755/D12755</f>
        <v>0.15921241111167955</v>
      </c>
      <c r="J12755" s="3">
        <v>138.58000000000001</v>
      </c>
      <c r="K12755" s="26">
        <v>0.22</v>
      </c>
      <c r="L12755" s="4" t="b">
        <v>1</v>
      </c>
      <c r="M12755" s="4" t="s">
        <v>57</v>
      </c>
      <c r="N12755" s="35">
        <f>'Landed Freight Margin Tool'!$D$4</f>
        <v>0.58708499999999997</v>
      </c>
      <c r="O12755" s="30">
        <f>(MAX($F12755,MIN(0.18*$D12755,$F12755*(1+$N12755))))</f>
        <v>1050.9200744499999</v>
      </c>
      <c r="P12755" s="35">
        <f>O12755/D12755</f>
        <v>0.16801172725514144</v>
      </c>
    </row>
    <row r="12756" spans="1:16" x14ac:dyDescent="0.3">
      <c r="A12756" s="2">
        <v>45042</v>
      </c>
      <c r="B12756" s="3" t="s">
        <v>12913</v>
      </c>
      <c r="C12756" s="4" t="s">
        <v>12914</v>
      </c>
      <c r="D12756" s="27">
        <v>4202.79</v>
      </c>
      <c r="E12756" s="27">
        <v>670.37</v>
      </c>
      <c r="F12756" s="27">
        <v>695.98</v>
      </c>
      <c r="G12756" s="26">
        <f>(E12756-F12756)/E12756</f>
        <v>-3.8202783537449492E-2</v>
      </c>
      <c r="H12756" s="27">
        <f>E12756-F12756</f>
        <v>-25.610000000000014</v>
      </c>
      <c r="I12756" s="35">
        <f>E12756/D12756</f>
        <v>0.15950594723980974</v>
      </c>
      <c r="J12756" s="3">
        <v>0</v>
      </c>
      <c r="K12756" s="26">
        <v>0</v>
      </c>
      <c r="L12756" s="4" t="b">
        <v>0</v>
      </c>
      <c r="M12756" s="4" t="s">
        <v>57</v>
      </c>
      <c r="N12756" s="35">
        <f>'Landed Freight Margin Tool'!$D$4</f>
        <v>0.58708499999999997</v>
      </c>
      <c r="O12756" s="30">
        <f>(MAX($F12756,MIN(0.18*$D12756,$F12756*(1+$N12756))))</f>
        <v>756.50220000000002</v>
      </c>
      <c r="P12756" s="35">
        <f>O12756/D12756</f>
        <v>0.18</v>
      </c>
    </row>
    <row r="12757" spans="1:16" x14ac:dyDescent="0.3">
      <c r="A12757" s="2">
        <v>45209</v>
      </c>
      <c r="B12757" s="3" t="s">
        <v>4063</v>
      </c>
      <c r="C12757" s="4" t="s">
        <v>4064</v>
      </c>
      <c r="D12757" s="27">
        <v>9029.51</v>
      </c>
      <c r="E12757" s="27">
        <v>1441.67</v>
      </c>
      <c r="F12757" s="27">
        <v>986.37</v>
      </c>
      <c r="G12757" s="26">
        <f>(E12757-F12757)/E12757</f>
        <v>0.31581429869526317</v>
      </c>
      <c r="H12757" s="27">
        <f>E12757-F12757</f>
        <v>455.30000000000007</v>
      </c>
      <c r="I12757" s="35">
        <f>E12757/D12757</f>
        <v>0.15966204146182905</v>
      </c>
      <c r="J12757" s="3">
        <v>0</v>
      </c>
      <c r="K12757" s="26">
        <v>0</v>
      </c>
      <c r="L12757" s="4" t="b">
        <v>0</v>
      </c>
      <c r="M12757" s="4" t="s">
        <v>57</v>
      </c>
      <c r="N12757" s="35">
        <f>'Landed Freight Margin Tool'!$D$4</f>
        <v>0.58708499999999997</v>
      </c>
      <c r="O12757" s="30">
        <f>(MAX($F12757,MIN(0.18*$D12757,$F12757*(1+$N12757))))</f>
        <v>1565.45303145</v>
      </c>
      <c r="P12757" s="35">
        <f>O12757/D12757</f>
        <v>0.17337076225066475</v>
      </c>
    </row>
    <row r="12758" spans="1:16" x14ac:dyDescent="0.3">
      <c r="A12758" s="2">
        <v>44992</v>
      </c>
      <c r="B12758" s="3" t="s">
        <v>22558</v>
      </c>
      <c r="C12758" s="4" t="s">
        <v>22559</v>
      </c>
      <c r="D12758" s="27">
        <v>15165.3</v>
      </c>
      <c r="E12758" s="27">
        <v>2422</v>
      </c>
      <c r="F12758" s="27">
        <v>1346.59</v>
      </c>
      <c r="G12758" s="26">
        <f>(E12758-F12758)/E12758</f>
        <v>0.44401734104046248</v>
      </c>
      <c r="H12758" s="27">
        <f>E12758-F12758</f>
        <v>1075.4100000000001</v>
      </c>
      <c r="I12758" s="35">
        <f>E12758/D12758</f>
        <v>0.15970669884539046</v>
      </c>
      <c r="J12758" s="3">
        <v>679.73</v>
      </c>
      <c r="K12758" s="26">
        <v>0.193</v>
      </c>
      <c r="L12758" s="4" t="b">
        <v>1</v>
      </c>
      <c r="M12758" s="4" t="s">
        <v>57</v>
      </c>
      <c r="N12758" s="35">
        <f>'Landed Freight Margin Tool'!$D$4</f>
        <v>0.58708499999999997</v>
      </c>
      <c r="O12758" s="30">
        <f>(MAX($F12758,MIN(0.18*$D12758,$F12758*(1+$N12758))))</f>
        <v>2137.1527901499999</v>
      </c>
      <c r="P12758" s="35">
        <f>O12758/D12758</f>
        <v>0.14092387161150785</v>
      </c>
    </row>
    <row r="12759" spans="1:16" x14ac:dyDescent="0.3">
      <c r="A12759" s="2">
        <v>45082</v>
      </c>
      <c r="B12759" s="3" t="s">
        <v>6393</v>
      </c>
      <c r="C12759" s="4" t="s">
        <v>6394</v>
      </c>
      <c r="D12759" s="27">
        <v>7596.5</v>
      </c>
      <c r="E12759" s="27">
        <v>1213.82</v>
      </c>
      <c r="F12759" s="27">
        <v>628.75</v>
      </c>
      <c r="G12759" s="26">
        <f>(E12759-F12759)/E12759</f>
        <v>0.48200721688553488</v>
      </c>
      <c r="H12759" s="27">
        <f>E12759-F12759</f>
        <v>585.06999999999994</v>
      </c>
      <c r="I12759" s="35">
        <f>E12759/D12759</f>
        <v>0.15978674389521488</v>
      </c>
      <c r="J12759" s="3">
        <v>9104.9</v>
      </c>
      <c r="K12759" s="26">
        <v>0.14099999999999999</v>
      </c>
      <c r="L12759" s="4" t="b">
        <v>0</v>
      </c>
      <c r="M12759" s="4" t="s">
        <v>57</v>
      </c>
      <c r="N12759" s="35">
        <f>'Landed Freight Margin Tool'!$D$4</f>
        <v>0.58708499999999997</v>
      </c>
      <c r="O12759" s="30">
        <f>(MAX($F12759,MIN(0.18*$D12759,$F12759*(1+$N12759))))</f>
        <v>997.87969375</v>
      </c>
      <c r="P12759" s="35">
        <f>O12759/D12759</f>
        <v>0.13136045465016785</v>
      </c>
    </row>
    <row r="12760" spans="1:16" x14ac:dyDescent="0.3">
      <c r="A12760" s="2">
        <v>45089</v>
      </c>
      <c r="B12760" s="3" t="s">
        <v>21992</v>
      </c>
      <c r="C12760" s="4" t="s">
        <v>21993</v>
      </c>
      <c r="D12760" s="27">
        <v>4259.6899999999996</v>
      </c>
      <c r="E12760" s="27">
        <v>682.2</v>
      </c>
      <c r="F12760" s="27">
        <v>505.75</v>
      </c>
      <c r="G12760" s="26">
        <f>(E12760-F12760)/E12760</f>
        <v>0.25864849017883323</v>
      </c>
      <c r="H12760" s="27">
        <f>E12760-F12760</f>
        <v>176.45000000000005</v>
      </c>
      <c r="I12760" s="35">
        <f>E12760/D12760</f>
        <v>0.16015249936028211</v>
      </c>
      <c r="J12760" s="3">
        <v>1725.87</v>
      </c>
      <c r="K12760" s="26">
        <v>0.20599999999999999</v>
      </c>
      <c r="L12760" s="4" t="b">
        <v>1</v>
      </c>
      <c r="M12760" s="4" t="s">
        <v>57</v>
      </c>
      <c r="N12760" s="35">
        <f>'Landed Freight Margin Tool'!$D$4</f>
        <v>0.58708499999999997</v>
      </c>
      <c r="O12760" s="30">
        <f>(MAX($F12760,MIN(0.18*$D12760,$F12760*(1+$N12760))))</f>
        <v>766.74419999999986</v>
      </c>
      <c r="P12760" s="35">
        <f>O12760/D12760</f>
        <v>0.18</v>
      </c>
    </row>
    <row r="12761" spans="1:16" x14ac:dyDescent="0.3">
      <c r="A12761" s="2">
        <v>45188</v>
      </c>
      <c r="B12761" s="3" t="s">
        <v>3313</v>
      </c>
      <c r="C12761" s="4" t="s">
        <v>3314</v>
      </c>
      <c r="D12761" s="27">
        <v>15802.74</v>
      </c>
      <c r="E12761" s="27">
        <v>2532.4</v>
      </c>
      <c r="F12761" s="27">
        <v>1691.15</v>
      </c>
      <c r="G12761" s="26">
        <f>(E12761-F12761)/E12761</f>
        <v>0.33219475596272308</v>
      </c>
      <c r="H12761" s="27">
        <f>E12761-F12761</f>
        <v>841.25</v>
      </c>
      <c r="I12761" s="35">
        <f>E12761/D12761</f>
        <v>0.16025069070300468</v>
      </c>
      <c r="J12761" s="3">
        <v>510.08</v>
      </c>
      <c r="K12761" s="26">
        <v>0.28199999999999997</v>
      </c>
      <c r="L12761" s="4" t="b">
        <v>1</v>
      </c>
      <c r="M12761" s="4" t="s">
        <v>57</v>
      </c>
      <c r="N12761" s="35">
        <f>'Landed Freight Margin Tool'!$D$4</f>
        <v>0.58708499999999997</v>
      </c>
      <c r="O12761" s="30">
        <f>(MAX($F12761,MIN(0.18*$D12761,$F12761*(1+$N12761))))</f>
        <v>2683.9987977500004</v>
      </c>
      <c r="P12761" s="35">
        <f>O12761/D12761</f>
        <v>0.1698438876897298</v>
      </c>
    </row>
    <row r="12762" spans="1:16" x14ac:dyDescent="0.3">
      <c r="A12762" s="2">
        <v>45183</v>
      </c>
      <c r="B12762" s="3" t="s">
        <v>23890</v>
      </c>
      <c r="C12762" s="4" t="s">
        <v>23891</v>
      </c>
      <c r="D12762" s="27">
        <v>1509.45</v>
      </c>
      <c r="E12762" s="27">
        <v>242.08</v>
      </c>
      <c r="F12762" s="27">
        <v>140.16999999999999</v>
      </c>
      <c r="G12762" s="26">
        <f>(E12762-F12762)/E12762</f>
        <v>0.42097653668208862</v>
      </c>
      <c r="H12762" s="27">
        <f>E12762-F12762</f>
        <v>101.91000000000003</v>
      </c>
      <c r="I12762" s="35">
        <f>E12762/D12762</f>
        <v>0.16037629600185499</v>
      </c>
      <c r="J12762" s="3">
        <v>528.77</v>
      </c>
      <c r="K12762" s="26">
        <v>0.23300000000000001</v>
      </c>
      <c r="L12762" s="4" t="b">
        <v>1</v>
      </c>
      <c r="M12762" s="4" t="s">
        <v>57</v>
      </c>
      <c r="N12762" s="35">
        <f>'Landed Freight Margin Tool'!$D$4</f>
        <v>0.58708499999999997</v>
      </c>
      <c r="O12762" s="30">
        <f>(MAX($F12762,MIN(0.18*$D12762,$F12762*(1+$N12762))))</f>
        <v>222.46170444999998</v>
      </c>
      <c r="P12762" s="35">
        <f>O12762/D12762</f>
        <v>0.14737931329292125</v>
      </c>
    </row>
    <row r="12763" spans="1:16" x14ac:dyDescent="0.3">
      <c r="A12763" s="2">
        <v>44981</v>
      </c>
      <c r="B12763" s="3" t="s">
        <v>13509</v>
      </c>
      <c r="C12763" s="4" t="s">
        <v>13510</v>
      </c>
      <c r="D12763" s="27">
        <v>19281.13</v>
      </c>
      <c r="E12763" s="27">
        <v>3092.83</v>
      </c>
      <c r="F12763" s="27">
        <v>2314.3000000000002</v>
      </c>
      <c r="G12763" s="26">
        <f>(E12763-F12763)/E12763</f>
        <v>0.25172091579556577</v>
      </c>
      <c r="H12763" s="27">
        <f>E12763-F12763</f>
        <v>778.52999999999975</v>
      </c>
      <c r="I12763" s="35">
        <f>E12763/D12763</f>
        <v>0.16040709232290845</v>
      </c>
      <c r="J12763" s="3">
        <v>3342.53</v>
      </c>
      <c r="K12763" s="26">
        <v>0.20599999999999999</v>
      </c>
      <c r="L12763" s="4" t="b">
        <v>1</v>
      </c>
      <c r="M12763" s="4" t="s">
        <v>57</v>
      </c>
      <c r="N12763" s="35">
        <f>'Landed Freight Margin Tool'!$D$4</f>
        <v>0.58708499999999997</v>
      </c>
      <c r="O12763" s="30">
        <f>(MAX($F12763,MIN(0.18*$D12763,$F12763*(1+$N12763))))</f>
        <v>3470.6034</v>
      </c>
      <c r="P12763" s="35">
        <f>O12763/D12763</f>
        <v>0.18</v>
      </c>
    </row>
    <row r="12764" spans="1:16" x14ac:dyDescent="0.3">
      <c r="A12764" s="2">
        <v>44949</v>
      </c>
      <c r="B12764" s="3" t="s">
        <v>9417</v>
      </c>
      <c r="C12764" s="4" t="s">
        <v>9418</v>
      </c>
      <c r="D12764" s="27">
        <v>7863.34</v>
      </c>
      <c r="E12764" s="27">
        <v>1261.54</v>
      </c>
      <c r="F12764" s="27">
        <v>842.45</v>
      </c>
      <c r="G12764" s="26">
        <f>(E12764-F12764)/E12764</f>
        <v>0.33220508267672838</v>
      </c>
      <c r="H12764" s="27">
        <f>E12764-F12764</f>
        <v>419.08999999999992</v>
      </c>
      <c r="I12764" s="35">
        <f>E12764/D12764</f>
        <v>0.16043309840347739</v>
      </c>
      <c r="J12764" s="3">
        <v>1556.36</v>
      </c>
      <c r="K12764" s="26">
        <v>0.22</v>
      </c>
      <c r="L12764" s="4" t="b">
        <v>1</v>
      </c>
      <c r="M12764" s="4" t="s">
        <v>57</v>
      </c>
      <c r="N12764" s="35">
        <f>'Landed Freight Margin Tool'!$D$4</f>
        <v>0.58708499999999997</v>
      </c>
      <c r="O12764" s="30">
        <f>(MAX($F12764,MIN(0.18*$D12764,$F12764*(1+$N12764))))</f>
        <v>1337.0397582500002</v>
      </c>
      <c r="P12764" s="35">
        <f>O12764/D12764</f>
        <v>0.17003458558958409</v>
      </c>
    </row>
    <row r="12765" spans="1:16" x14ac:dyDescent="0.3">
      <c r="A12765" s="2">
        <v>45188</v>
      </c>
      <c r="B12765" s="3" t="s">
        <v>13759</v>
      </c>
      <c r="C12765" s="4" t="s">
        <v>13760</v>
      </c>
      <c r="D12765" s="27">
        <v>9762.33</v>
      </c>
      <c r="E12765" s="27">
        <v>1567.21</v>
      </c>
      <c r="F12765" s="27">
        <v>1026.6500000000001</v>
      </c>
      <c r="G12765" s="26">
        <f>(E12765-F12765)/E12765</f>
        <v>0.34491867713963026</v>
      </c>
      <c r="H12765" s="27">
        <f>E12765-F12765</f>
        <v>540.55999999999995</v>
      </c>
      <c r="I12765" s="35">
        <f>E12765/D12765</f>
        <v>0.16053647028936741</v>
      </c>
      <c r="J12765" s="3">
        <v>1114.3800000000001</v>
      </c>
      <c r="K12765" s="26">
        <v>0.22</v>
      </c>
      <c r="L12765" s="4" t="b">
        <v>1</v>
      </c>
      <c r="M12765" s="4" t="s">
        <v>57</v>
      </c>
      <c r="N12765" s="35">
        <f>'Landed Freight Margin Tool'!$D$4</f>
        <v>0.58708499999999997</v>
      </c>
      <c r="O12765" s="30">
        <f>(MAX($F12765,MIN(0.18*$D12765,$F12765*(1+$N12765))))</f>
        <v>1629.3808152500003</v>
      </c>
      <c r="P12765" s="35">
        <f>O12765/D12765</f>
        <v>0.16690491053365336</v>
      </c>
    </row>
    <row r="12766" spans="1:16" x14ac:dyDescent="0.3">
      <c r="A12766" s="2">
        <v>45058</v>
      </c>
      <c r="B12766" s="3" t="s">
        <v>9331</v>
      </c>
      <c r="C12766" s="4" t="s">
        <v>9332</v>
      </c>
      <c r="D12766" s="27">
        <v>20703.54</v>
      </c>
      <c r="E12766" s="27">
        <v>3324.27</v>
      </c>
      <c r="F12766" s="27">
        <v>1857.77</v>
      </c>
      <c r="G12766" s="26">
        <f>(E12766-F12766)/E12766</f>
        <v>0.44114948545094113</v>
      </c>
      <c r="H12766" s="27">
        <f>E12766-F12766</f>
        <v>1466.5</v>
      </c>
      <c r="I12766" s="35">
        <f>E12766/D12766</f>
        <v>0.16056529463077329</v>
      </c>
      <c r="J12766" s="3">
        <v>1699.04</v>
      </c>
      <c r="K12766" s="26">
        <v>0.22</v>
      </c>
      <c r="L12766" s="4" t="b">
        <v>1</v>
      </c>
      <c r="M12766" s="4" t="s">
        <v>57</v>
      </c>
      <c r="N12766" s="35">
        <f>'Landed Freight Margin Tool'!$D$4</f>
        <v>0.58708499999999997</v>
      </c>
      <c r="O12766" s="30">
        <f>(MAX($F12766,MIN(0.18*$D12766,$F12766*(1+$N12766))))</f>
        <v>2948.4389004499999</v>
      </c>
      <c r="P12766" s="35">
        <f>O12766/D12766</f>
        <v>0.14241230728899501</v>
      </c>
    </row>
    <row r="12767" spans="1:16" x14ac:dyDescent="0.3">
      <c r="A12767" s="2">
        <v>45005</v>
      </c>
      <c r="B12767" s="3" t="s">
        <v>5032</v>
      </c>
      <c r="C12767" s="4" t="s">
        <v>5033</v>
      </c>
      <c r="D12767" s="27">
        <v>1663.3</v>
      </c>
      <c r="E12767" s="27">
        <v>267.13</v>
      </c>
      <c r="F12767" s="27">
        <v>159.33000000000001</v>
      </c>
      <c r="G12767" s="26">
        <f>(E12767-F12767)/E12767</f>
        <v>0.4035488339010968</v>
      </c>
      <c r="H12767" s="27">
        <f>E12767-F12767</f>
        <v>107.79999999999998</v>
      </c>
      <c r="I12767" s="35">
        <f>E12767/D12767</f>
        <v>0.16060241688210183</v>
      </c>
      <c r="J12767" s="3">
        <v>721.81</v>
      </c>
      <c r="K12767" s="26">
        <v>0.221</v>
      </c>
      <c r="L12767" s="4" t="b">
        <v>1</v>
      </c>
      <c r="M12767" s="4" t="s">
        <v>57</v>
      </c>
      <c r="N12767" s="35">
        <f>'Landed Freight Margin Tool'!$D$4</f>
        <v>0.58708499999999997</v>
      </c>
      <c r="O12767" s="30">
        <f>(MAX($F12767,MIN(0.18*$D12767,$F12767*(1+$N12767))))</f>
        <v>252.87025305000003</v>
      </c>
      <c r="P12767" s="35">
        <f>O12767/D12767</f>
        <v>0.15202925091685207</v>
      </c>
    </row>
    <row r="12768" spans="1:16" x14ac:dyDescent="0.3">
      <c r="A12768" s="2">
        <v>45145</v>
      </c>
      <c r="B12768" s="3" t="s">
        <v>3085</v>
      </c>
      <c r="C12768" s="4" t="s">
        <v>3086</v>
      </c>
      <c r="D12768" s="27">
        <v>13527.08</v>
      </c>
      <c r="E12768" s="27">
        <v>2172.85</v>
      </c>
      <c r="F12768" s="27">
        <v>1522.52</v>
      </c>
      <c r="G12768" s="26">
        <f>(E12768-F12768)/E12768</f>
        <v>0.29929815679867455</v>
      </c>
      <c r="H12768" s="27">
        <f>E12768-F12768</f>
        <v>650.32999999999993</v>
      </c>
      <c r="I12768" s="35">
        <f>E12768/D12768</f>
        <v>0.16062964069111738</v>
      </c>
      <c r="J12768" s="3">
        <v>1774.48</v>
      </c>
      <c r="K12768" s="26">
        <v>0.22</v>
      </c>
      <c r="L12768" s="4" t="b">
        <v>1</v>
      </c>
      <c r="M12768" s="4" t="s">
        <v>57</v>
      </c>
      <c r="N12768" s="35">
        <f>'Landed Freight Margin Tool'!$D$4</f>
        <v>0.58708499999999997</v>
      </c>
      <c r="O12768" s="30">
        <f>(MAX($F12768,MIN(0.18*$D12768,$F12768*(1+$N12768))))</f>
        <v>2416.3686542</v>
      </c>
      <c r="P12768" s="35">
        <f>O12768/D12768</f>
        <v>0.17863194822533762</v>
      </c>
    </row>
    <row r="12769" spans="1:16" x14ac:dyDescent="0.3">
      <c r="A12769" s="2">
        <v>45216</v>
      </c>
      <c r="B12769" s="3" t="s">
        <v>12616</v>
      </c>
      <c r="C12769" s="4" t="s">
        <v>12617</v>
      </c>
      <c r="D12769" s="27">
        <v>19420.16</v>
      </c>
      <c r="E12769" s="27">
        <v>3120.51</v>
      </c>
      <c r="F12769" s="27">
        <v>1626.74</v>
      </c>
      <c r="G12769" s="26">
        <f>(E12769-F12769)/E12769</f>
        <v>0.47869418780904405</v>
      </c>
      <c r="H12769" s="27">
        <f>E12769-F12769</f>
        <v>1493.7700000000002</v>
      </c>
      <c r="I12769" s="35">
        <f>E12769/D12769</f>
        <v>0.16068405203664646</v>
      </c>
      <c r="J12769" s="3">
        <v>3052.34</v>
      </c>
      <c r="K12769" s="26">
        <v>0.125</v>
      </c>
      <c r="L12769" s="4" t="b">
        <v>0</v>
      </c>
      <c r="M12769" s="4" t="s">
        <v>57</v>
      </c>
      <c r="N12769" s="35">
        <f>'Landed Freight Margin Tool'!$D$4</f>
        <v>0.58708499999999997</v>
      </c>
      <c r="O12769" s="30">
        <f>(MAX($F12769,MIN(0.18*$D12769,$F12769*(1+$N12769))))</f>
        <v>2581.7746529000001</v>
      </c>
      <c r="P12769" s="35">
        <f>O12769/D12769</f>
        <v>0.13294301658173774</v>
      </c>
    </row>
    <row r="12770" spans="1:16" x14ac:dyDescent="0.3">
      <c r="A12770" s="2">
        <v>45184</v>
      </c>
      <c r="B12770" s="3" t="s">
        <v>5169</v>
      </c>
      <c r="C12770" s="4" t="s">
        <v>5170</v>
      </c>
      <c r="D12770" s="27">
        <v>13724.71</v>
      </c>
      <c r="E12770" s="27">
        <v>2206.75</v>
      </c>
      <c r="F12770" s="27">
        <v>1293.17</v>
      </c>
      <c r="G12770" s="26">
        <f>(E12770-F12770)/E12770</f>
        <v>0.41399342925116117</v>
      </c>
      <c r="H12770" s="27">
        <f>E12770-F12770</f>
        <v>913.57999999999993</v>
      </c>
      <c r="I12770" s="35">
        <f>E12770/D12770</f>
        <v>0.16078663957198369</v>
      </c>
      <c r="J12770" s="3">
        <v>2620.23</v>
      </c>
      <c r="K12770" s="26">
        <v>0.218</v>
      </c>
      <c r="L12770" s="4" t="b">
        <v>1</v>
      </c>
      <c r="M12770" s="4" t="s">
        <v>57</v>
      </c>
      <c r="N12770" s="35">
        <f>'Landed Freight Margin Tool'!$D$4</f>
        <v>0.58708499999999997</v>
      </c>
      <c r="O12770" s="30">
        <f>(MAX($F12770,MIN(0.18*$D12770,$F12770*(1+$N12770))))</f>
        <v>2052.37070945</v>
      </c>
      <c r="P12770" s="35">
        <f>O12770/D12770</f>
        <v>0.14953836616219943</v>
      </c>
    </row>
    <row r="12771" spans="1:16" x14ac:dyDescent="0.3">
      <c r="A12771" s="2">
        <v>45085</v>
      </c>
      <c r="B12771" s="3" t="s">
        <v>8101</v>
      </c>
      <c r="C12771" s="4" t="s">
        <v>8102</v>
      </c>
      <c r="D12771" s="27">
        <v>3782.92</v>
      </c>
      <c r="E12771" s="27">
        <v>608.54</v>
      </c>
      <c r="F12771" s="27">
        <v>417.19</v>
      </c>
      <c r="G12771" s="26">
        <f>(E12771-F12771)/E12771</f>
        <v>0.31444112137246522</v>
      </c>
      <c r="H12771" s="27">
        <f>E12771-F12771</f>
        <v>191.34999999999997</v>
      </c>
      <c r="I12771" s="35">
        <f>E12771/D12771</f>
        <v>0.16086515178750804</v>
      </c>
      <c r="J12771" s="3">
        <v>85.94</v>
      </c>
      <c r="K12771" s="26">
        <v>0.745</v>
      </c>
      <c r="L12771" s="4" t="b">
        <v>1</v>
      </c>
      <c r="M12771" s="4" t="s">
        <v>57</v>
      </c>
      <c r="N12771" s="35">
        <f>'Landed Freight Margin Tool'!$D$4</f>
        <v>0.58708499999999997</v>
      </c>
      <c r="O12771" s="30">
        <f>(MAX($F12771,MIN(0.18*$D12771,$F12771*(1+$N12771))))</f>
        <v>662.11599115000001</v>
      </c>
      <c r="P12771" s="35">
        <f>O12771/D12771</f>
        <v>0.17502775399691245</v>
      </c>
    </row>
    <row r="12772" spans="1:16" x14ac:dyDescent="0.3">
      <c r="A12772" s="2">
        <v>45098</v>
      </c>
      <c r="B12772" s="3" t="s">
        <v>3072</v>
      </c>
      <c r="C12772" s="4" t="s">
        <v>3073</v>
      </c>
      <c r="D12772" s="27">
        <v>2608.0300000000002</v>
      </c>
      <c r="E12772" s="27">
        <v>419.86</v>
      </c>
      <c r="F12772" s="27">
        <v>159.57</v>
      </c>
      <c r="G12772" s="26">
        <f>(E12772-F12772)/E12772</f>
        <v>0.61994474348592388</v>
      </c>
      <c r="H12772" s="27">
        <f>E12772-F12772</f>
        <v>260.29000000000002</v>
      </c>
      <c r="I12772" s="35">
        <f>E12772/D12772</f>
        <v>0.16098741195461708</v>
      </c>
      <c r="J12772" s="3">
        <v>463.04</v>
      </c>
      <c r="K12772" s="26">
        <v>0.29399999999999998</v>
      </c>
      <c r="L12772" s="4" t="b">
        <v>1</v>
      </c>
      <c r="M12772" s="4" t="s">
        <v>57</v>
      </c>
      <c r="N12772" s="35">
        <f>'Landed Freight Margin Tool'!$D$4</f>
        <v>0.58708499999999997</v>
      </c>
      <c r="O12772" s="30">
        <f>(MAX($F12772,MIN(0.18*$D12772,$F12772*(1+$N12772))))</f>
        <v>253.25115345</v>
      </c>
      <c r="P12772" s="35">
        <f>O12772/D12772</f>
        <v>9.7104386625153846E-2</v>
      </c>
    </row>
    <row r="12773" spans="1:16" x14ac:dyDescent="0.3">
      <c r="A12773" s="2">
        <v>44953</v>
      </c>
      <c r="B12773" s="3" t="s">
        <v>24962</v>
      </c>
      <c r="C12773" s="4" t="s">
        <v>20188</v>
      </c>
      <c r="D12773" s="27">
        <v>3514.01</v>
      </c>
      <c r="E12773" s="27">
        <v>565.97</v>
      </c>
      <c r="F12773" s="27">
        <v>400.06</v>
      </c>
      <c r="G12773" s="26">
        <f>(E12773-F12773)/E12773</f>
        <v>0.29314274608194785</v>
      </c>
      <c r="H12773" s="27">
        <f>E12773-F12773</f>
        <v>165.91000000000003</v>
      </c>
      <c r="I12773" s="35">
        <f>E12773/D12773</f>
        <v>0.16106101007111534</v>
      </c>
      <c r="J12773" s="3">
        <v>136.82</v>
      </c>
      <c r="K12773" s="26">
        <v>0.219</v>
      </c>
      <c r="L12773" s="4" t="b">
        <v>1</v>
      </c>
      <c r="M12773" s="4" t="s">
        <v>57</v>
      </c>
      <c r="N12773" s="35">
        <f>'Landed Freight Margin Tool'!$D$4</f>
        <v>0.58708499999999997</v>
      </c>
      <c r="O12773" s="30">
        <f>(MAX($F12773,MIN(0.18*$D12773,$F12773*(1+$N12773))))</f>
        <v>632.52179999999998</v>
      </c>
      <c r="P12773" s="35">
        <f>O12773/D12773</f>
        <v>0.18</v>
      </c>
    </row>
    <row r="12774" spans="1:16" x14ac:dyDescent="0.3">
      <c r="A12774" s="2">
        <v>45014</v>
      </c>
      <c r="B12774" s="3" t="s">
        <v>21240</v>
      </c>
      <c r="C12774" s="4" t="s">
        <v>21241</v>
      </c>
      <c r="D12774" s="27">
        <v>17015.150000000001</v>
      </c>
      <c r="E12774" s="27">
        <v>2741.5</v>
      </c>
      <c r="F12774" s="27">
        <v>1708.2</v>
      </c>
      <c r="G12774" s="26">
        <f>(E12774-F12774)/E12774</f>
        <v>0.37691045048331207</v>
      </c>
      <c r="H12774" s="27">
        <f>E12774-F12774</f>
        <v>1033.3</v>
      </c>
      <c r="I12774" s="35">
        <f>E12774/D12774</f>
        <v>0.1611211185326018</v>
      </c>
      <c r="J12774" s="3">
        <v>540</v>
      </c>
      <c r="K12774" s="26">
        <v>0.1</v>
      </c>
      <c r="L12774" s="4" t="b">
        <v>0</v>
      </c>
      <c r="M12774" s="4" t="s">
        <v>57</v>
      </c>
      <c r="N12774" s="35">
        <f>'Landed Freight Margin Tool'!$D$4</f>
        <v>0.58708499999999997</v>
      </c>
      <c r="O12774" s="30">
        <f>(MAX($F12774,MIN(0.18*$D12774,$F12774*(1+$N12774))))</f>
        <v>2711.0585970000002</v>
      </c>
      <c r="P12774" s="35">
        <f>O12774/D12774</f>
        <v>0.15933204215067159</v>
      </c>
    </row>
    <row r="12775" spans="1:16" x14ac:dyDescent="0.3">
      <c r="A12775" s="2">
        <v>45194</v>
      </c>
      <c r="B12775" s="3" t="s">
        <v>6057</v>
      </c>
      <c r="C12775" s="4" t="s">
        <v>6058</v>
      </c>
      <c r="D12775" s="27">
        <v>1308.58</v>
      </c>
      <c r="E12775" s="27">
        <v>210.91</v>
      </c>
      <c r="F12775" s="27">
        <v>201.75</v>
      </c>
      <c r="G12775" s="26">
        <f>(E12775-F12775)/E12775</f>
        <v>4.3430847280830673E-2</v>
      </c>
      <c r="H12775" s="27">
        <f>E12775-F12775</f>
        <v>9.1599999999999966</v>
      </c>
      <c r="I12775" s="35">
        <f>E12775/D12775</f>
        <v>0.16117470846260834</v>
      </c>
      <c r="J12775" s="3">
        <v>22205.45</v>
      </c>
      <c r="K12775" s="26">
        <v>5.7000000000000002E-2</v>
      </c>
      <c r="L12775" s="4" t="b">
        <v>0</v>
      </c>
      <c r="M12775" s="4" t="s">
        <v>57</v>
      </c>
      <c r="N12775" s="35">
        <f>'Landed Freight Margin Tool'!$D$4</f>
        <v>0.58708499999999997</v>
      </c>
      <c r="O12775" s="30">
        <f>(MAX($F12775,MIN(0.18*$D12775,$F12775*(1+$N12775))))</f>
        <v>235.54439999999997</v>
      </c>
      <c r="P12775" s="35">
        <f>O12775/D12775</f>
        <v>0.18</v>
      </c>
    </row>
    <row r="12776" spans="1:16" x14ac:dyDescent="0.3">
      <c r="A12776" s="2">
        <v>45272</v>
      </c>
      <c r="B12776" s="3" t="s">
        <v>11122</v>
      </c>
      <c r="C12776" s="4" t="s">
        <v>11123</v>
      </c>
      <c r="D12776" s="27">
        <v>600.27</v>
      </c>
      <c r="E12776" s="27">
        <v>96.76</v>
      </c>
      <c r="F12776" s="27">
        <v>56.42</v>
      </c>
      <c r="G12776" s="26">
        <f>(E12776-F12776)/E12776</f>
        <v>0.41690781314592806</v>
      </c>
      <c r="H12776" s="27">
        <f>E12776-F12776</f>
        <v>40.340000000000003</v>
      </c>
      <c r="I12776" s="35">
        <f>E12776/D12776</f>
        <v>0.16119412930847787</v>
      </c>
      <c r="J12776" s="3">
        <v>1660.5</v>
      </c>
      <c r="K12776" s="26">
        <v>0.22</v>
      </c>
      <c r="L12776" s="4" t="b">
        <v>1</v>
      </c>
      <c r="M12776" s="4" t="s">
        <v>57</v>
      </c>
      <c r="N12776" s="35">
        <f>'Landed Freight Margin Tool'!$D$4</f>
        <v>0.58708499999999997</v>
      </c>
      <c r="O12776" s="30">
        <f>(MAX($F12776,MIN(0.18*$D12776,$F12776*(1+$N12776))))</f>
        <v>89.5433357</v>
      </c>
      <c r="P12776" s="35">
        <f>O12776/D12776</f>
        <v>0.14917176553884087</v>
      </c>
    </row>
    <row r="12777" spans="1:16" x14ac:dyDescent="0.3">
      <c r="A12777" s="2">
        <v>45215</v>
      </c>
      <c r="B12777" s="3" t="s">
        <v>12212</v>
      </c>
      <c r="C12777" s="4" t="s">
        <v>12213</v>
      </c>
      <c r="D12777" s="27">
        <v>23704.54</v>
      </c>
      <c r="E12777" s="27">
        <v>3821.31</v>
      </c>
      <c r="F12777" s="27">
        <v>2683.93</v>
      </c>
      <c r="G12777" s="26">
        <f>(E12777-F12777)/E12777</f>
        <v>0.29764138476072344</v>
      </c>
      <c r="H12777" s="27">
        <f>E12777-F12777</f>
        <v>1137.3800000000001</v>
      </c>
      <c r="I12777" s="35">
        <f>E12777/D12777</f>
        <v>0.16120582808187797</v>
      </c>
      <c r="J12777" s="3">
        <v>1639.13</v>
      </c>
      <c r="K12777" s="26">
        <v>0.193</v>
      </c>
      <c r="L12777" s="4" t="b">
        <v>1</v>
      </c>
      <c r="M12777" s="4" t="s">
        <v>57</v>
      </c>
      <c r="N12777" s="35">
        <f>'Landed Freight Margin Tool'!$D$4</f>
        <v>0.58708499999999997</v>
      </c>
      <c r="O12777" s="30">
        <f>(MAX($F12777,MIN(0.18*$D12777,$F12777*(1+$N12777))))</f>
        <v>4259.6250440499998</v>
      </c>
      <c r="P12777" s="35">
        <f>O12777/D12777</f>
        <v>0.17969659162548607</v>
      </c>
    </row>
    <row r="12778" spans="1:16" x14ac:dyDescent="0.3">
      <c r="A12778" s="2">
        <v>45246</v>
      </c>
      <c r="B12778" s="3" t="s">
        <v>7190</v>
      </c>
      <c r="C12778" s="4" t="s">
        <v>7191</v>
      </c>
      <c r="D12778" s="27">
        <v>18471.740000000002</v>
      </c>
      <c r="E12778" s="27">
        <v>2980.37</v>
      </c>
      <c r="F12778" s="27">
        <v>2032.66</v>
      </c>
      <c r="G12778" s="26">
        <f>(E12778-F12778)/E12778</f>
        <v>0.31798400869690668</v>
      </c>
      <c r="H12778" s="27">
        <f>E12778-F12778</f>
        <v>947.70999999999981</v>
      </c>
      <c r="I12778" s="35">
        <f>E12778/D12778</f>
        <v>0.16134755036612683</v>
      </c>
      <c r="J12778" s="3">
        <v>3804.8</v>
      </c>
      <c r="K12778" s="26">
        <v>0.22</v>
      </c>
      <c r="L12778" s="4" t="b">
        <v>1</v>
      </c>
      <c r="M12778" s="4" t="s">
        <v>57</v>
      </c>
      <c r="N12778" s="35">
        <f>'Landed Freight Margin Tool'!$D$4</f>
        <v>0.58708499999999997</v>
      </c>
      <c r="O12778" s="30">
        <f>(MAX($F12778,MIN(0.18*$D12778,$F12778*(1+$N12778))))</f>
        <v>3226.0041961000002</v>
      </c>
      <c r="P12778" s="35">
        <f>O12778/D12778</f>
        <v>0.17464538782486111</v>
      </c>
    </row>
    <row r="12779" spans="1:16" x14ac:dyDescent="0.3">
      <c r="A12779" s="2">
        <v>45258</v>
      </c>
      <c r="B12779" s="3" t="s">
        <v>9270</v>
      </c>
      <c r="C12779" s="4" t="s">
        <v>9271</v>
      </c>
      <c r="D12779" s="27">
        <v>12202.13</v>
      </c>
      <c r="E12779" s="27">
        <v>1969.33</v>
      </c>
      <c r="F12779" s="27">
        <v>1235.03</v>
      </c>
      <c r="G12779" s="26">
        <f>(E12779-F12779)/E12779</f>
        <v>0.37286792970197985</v>
      </c>
      <c r="H12779" s="27">
        <f>E12779-F12779</f>
        <v>734.3</v>
      </c>
      <c r="I12779" s="35">
        <f>E12779/D12779</f>
        <v>0.16139231429266859</v>
      </c>
      <c r="J12779" s="3">
        <v>24753.67</v>
      </c>
      <c r="K12779" s="26">
        <v>0.124</v>
      </c>
      <c r="L12779" s="4" t="b">
        <v>0</v>
      </c>
      <c r="M12779" s="4" t="s">
        <v>57</v>
      </c>
      <c r="N12779" s="35">
        <f>'Landed Freight Margin Tool'!$D$4</f>
        <v>0.58708499999999997</v>
      </c>
      <c r="O12779" s="30">
        <f>(MAX($F12779,MIN(0.18*$D12779,$F12779*(1+$N12779))))</f>
        <v>1960.0975875500001</v>
      </c>
      <c r="P12779" s="35">
        <f>O12779/D12779</f>
        <v>0.16063569127275321</v>
      </c>
    </row>
    <row r="12780" spans="1:16" x14ac:dyDescent="0.3">
      <c r="A12780" s="2">
        <v>44963</v>
      </c>
      <c r="B12780" s="3" t="s">
        <v>14931</v>
      </c>
      <c r="C12780" s="4" t="s">
        <v>5250</v>
      </c>
      <c r="D12780" s="27">
        <v>6829.58</v>
      </c>
      <c r="E12780" s="27">
        <v>1102.45</v>
      </c>
      <c r="F12780" s="27">
        <v>807.61</v>
      </c>
      <c r="G12780" s="26">
        <f>(E12780-F12780)/E12780</f>
        <v>0.26744070025851513</v>
      </c>
      <c r="H12780" s="27">
        <f>E12780-F12780</f>
        <v>294.84000000000003</v>
      </c>
      <c r="I12780" s="35">
        <f>E12780/D12780</f>
        <v>0.16142281077313686</v>
      </c>
      <c r="J12780" s="3">
        <v>574.12</v>
      </c>
      <c r="K12780" s="26">
        <v>0.22</v>
      </c>
      <c r="L12780" s="4" t="b">
        <v>1</v>
      </c>
      <c r="M12780" s="4" t="s">
        <v>57</v>
      </c>
      <c r="N12780" s="35">
        <f>'Landed Freight Margin Tool'!$D$4</f>
        <v>0.58708499999999997</v>
      </c>
      <c r="O12780" s="30">
        <f>(MAX($F12780,MIN(0.18*$D12780,$F12780*(1+$N12780))))</f>
        <v>1229.3244</v>
      </c>
      <c r="P12780" s="35">
        <f>O12780/D12780</f>
        <v>0.18</v>
      </c>
    </row>
    <row r="12781" spans="1:16" x14ac:dyDescent="0.3">
      <c r="A12781" s="2">
        <v>45160</v>
      </c>
      <c r="B12781" s="3" t="s">
        <v>20557</v>
      </c>
      <c r="C12781" s="4" t="s">
        <v>20558</v>
      </c>
      <c r="D12781" s="27">
        <v>10077.9</v>
      </c>
      <c r="E12781" s="27">
        <v>1627.74</v>
      </c>
      <c r="F12781" s="27">
        <v>1034.9100000000001</v>
      </c>
      <c r="G12781" s="26">
        <f>(E12781-F12781)/E12781</f>
        <v>0.36420435696118542</v>
      </c>
      <c r="H12781" s="27">
        <f>E12781-F12781</f>
        <v>592.82999999999993</v>
      </c>
      <c r="I12781" s="35">
        <f>E12781/D12781</f>
        <v>0.16151579198047214</v>
      </c>
      <c r="J12781" s="3">
        <v>73.64</v>
      </c>
      <c r="K12781" s="26">
        <v>0.219</v>
      </c>
      <c r="L12781" s="4" t="b">
        <v>1</v>
      </c>
      <c r="M12781" s="4" t="s">
        <v>57</v>
      </c>
      <c r="N12781" s="35">
        <f>'Landed Freight Margin Tool'!$D$4</f>
        <v>0.58708499999999997</v>
      </c>
      <c r="O12781" s="30">
        <f>(MAX($F12781,MIN(0.18*$D12781,$F12781*(1+$N12781))))</f>
        <v>1642.4901373500002</v>
      </c>
      <c r="P12781" s="35">
        <f>O12781/D12781</f>
        <v>0.16297940417646536</v>
      </c>
    </row>
    <row r="12782" spans="1:16" x14ac:dyDescent="0.3">
      <c r="A12782" s="2">
        <v>45086</v>
      </c>
      <c r="B12782" s="3" t="s">
        <v>3165</v>
      </c>
      <c r="C12782" s="4" t="s">
        <v>3166</v>
      </c>
      <c r="D12782" s="27">
        <v>15767.09</v>
      </c>
      <c r="E12782" s="27">
        <v>2548.23</v>
      </c>
      <c r="F12782" s="27">
        <v>1336.53</v>
      </c>
      <c r="G12782" s="26">
        <f>(E12782-F12782)/E12782</f>
        <v>0.47550652806065385</v>
      </c>
      <c r="H12782" s="27">
        <f>E12782-F12782</f>
        <v>1211.7</v>
      </c>
      <c r="I12782" s="35">
        <f>E12782/D12782</f>
        <v>0.16161701366580644</v>
      </c>
      <c r="J12782" s="3">
        <v>2674.84</v>
      </c>
      <c r="K12782" s="26">
        <v>0.22</v>
      </c>
      <c r="L12782" s="4" t="b">
        <v>1</v>
      </c>
      <c r="M12782" s="4" t="s">
        <v>57</v>
      </c>
      <c r="N12782" s="35">
        <f>'Landed Freight Margin Tool'!$D$4</f>
        <v>0.58708499999999997</v>
      </c>
      <c r="O12782" s="30">
        <f>(MAX($F12782,MIN(0.18*$D12782,$F12782*(1+$N12782))))</f>
        <v>2121.1867150500002</v>
      </c>
      <c r="P12782" s="35">
        <f>O12782/D12782</f>
        <v>0.13453254310402238</v>
      </c>
    </row>
    <row r="12783" spans="1:16" x14ac:dyDescent="0.3">
      <c r="A12783" s="2">
        <v>44993</v>
      </c>
      <c r="B12783" s="3" t="s">
        <v>21657</v>
      </c>
      <c r="C12783" s="4" t="s">
        <v>21658</v>
      </c>
      <c r="D12783" s="27">
        <v>12597.12</v>
      </c>
      <c r="E12783" s="27">
        <v>2036.12</v>
      </c>
      <c r="F12783" s="27">
        <v>1110.0999999999999</v>
      </c>
      <c r="G12783" s="26">
        <f>(E12783-F12783)/E12783</f>
        <v>0.45479637742372747</v>
      </c>
      <c r="H12783" s="27">
        <f>E12783-F12783</f>
        <v>926.02</v>
      </c>
      <c r="I12783" s="35">
        <f>E12783/D12783</f>
        <v>0.16163377025859876</v>
      </c>
      <c r="J12783" s="3">
        <v>1523.16</v>
      </c>
      <c r="K12783" s="26">
        <v>0.45100000000000001</v>
      </c>
      <c r="L12783" s="4" t="b">
        <v>1</v>
      </c>
      <c r="M12783" s="4" t="s">
        <v>57</v>
      </c>
      <c r="N12783" s="35">
        <f>'Landed Freight Margin Tool'!$D$4</f>
        <v>0.58708499999999997</v>
      </c>
      <c r="O12783" s="30">
        <f>(MAX($F12783,MIN(0.18*$D12783,$F12783*(1+$N12783))))</f>
        <v>1761.8230584999999</v>
      </c>
      <c r="P12783" s="35">
        <f>O12783/D12783</f>
        <v>0.13985919468100644</v>
      </c>
    </row>
    <row r="12784" spans="1:16" x14ac:dyDescent="0.3">
      <c r="A12784" s="2">
        <v>45196</v>
      </c>
      <c r="B12784" s="3" t="s">
        <v>4211</v>
      </c>
      <c r="C12784" s="4" t="s">
        <v>4212</v>
      </c>
      <c r="D12784" s="27">
        <v>15031.37</v>
      </c>
      <c r="E12784" s="27">
        <v>2429.7399999999998</v>
      </c>
      <c r="F12784" s="27">
        <v>1426.57</v>
      </c>
      <c r="G12784" s="26">
        <f>(E12784-F12784)/E12784</f>
        <v>0.41287133602772308</v>
      </c>
      <c r="H12784" s="27">
        <f>E12784-F12784</f>
        <v>1003.1699999999998</v>
      </c>
      <c r="I12784" s="35">
        <f>E12784/D12784</f>
        <v>0.16164461389746906</v>
      </c>
      <c r="J12784" s="3">
        <v>449.9</v>
      </c>
      <c r="K12784" s="26">
        <v>0.45400000000000001</v>
      </c>
      <c r="L12784" s="4" t="b">
        <v>1</v>
      </c>
      <c r="M12784" s="4" t="s">
        <v>57</v>
      </c>
      <c r="N12784" s="35">
        <f>'Landed Freight Margin Tool'!$D$4</f>
        <v>0.58708499999999997</v>
      </c>
      <c r="O12784" s="30">
        <f>(MAX($F12784,MIN(0.18*$D12784,$F12784*(1+$N12784))))</f>
        <v>2264.0878484499999</v>
      </c>
      <c r="P12784" s="35">
        <f>O12784/D12784</f>
        <v>0.15062418451877638</v>
      </c>
    </row>
    <row r="12785" spans="1:16" x14ac:dyDescent="0.3">
      <c r="A12785" s="2">
        <v>45268</v>
      </c>
      <c r="B12785" s="3" t="s">
        <v>13943</v>
      </c>
      <c r="C12785" s="4" t="s">
        <v>13944</v>
      </c>
      <c r="D12785" s="27">
        <v>4409.29</v>
      </c>
      <c r="E12785" s="27">
        <v>713.04</v>
      </c>
      <c r="F12785" s="27">
        <v>398.15</v>
      </c>
      <c r="G12785" s="26">
        <f>(E12785-F12785)/E12785</f>
        <v>0.44161617861550545</v>
      </c>
      <c r="H12785" s="27">
        <f>E12785-F12785</f>
        <v>314.89</v>
      </c>
      <c r="I12785" s="35">
        <f>E12785/D12785</f>
        <v>0.16171311027398969</v>
      </c>
      <c r="J12785" s="3">
        <v>2871.97</v>
      </c>
      <c r="K12785" s="26">
        <v>0.13600000000000001</v>
      </c>
      <c r="L12785" s="4" t="b">
        <v>0</v>
      </c>
      <c r="M12785" s="4" t="s">
        <v>57</v>
      </c>
      <c r="N12785" s="35">
        <f>'Landed Freight Margin Tool'!$D$4</f>
        <v>0.58708499999999997</v>
      </c>
      <c r="O12785" s="30">
        <f>(MAX($F12785,MIN(0.18*$D12785,$F12785*(1+$N12785))))</f>
        <v>631.89789274999998</v>
      </c>
      <c r="P12785" s="35">
        <f>O12785/D12785</f>
        <v>0.14331057670282518</v>
      </c>
    </row>
    <row r="12786" spans="1:16" x14ac:dyDescent="0.3">
      <c r="A12786" s="2">
        <v>45126</v>
      </c>
      <c r="B12786" s="3" t="s">
        <v>24817</v>
      </c>
      <c r="C12786" s="4" t="s">
        <v>24818</v>
      </c>
      <c r="D12786" s="27">
        <v>6363.9</v>
      </c>
      <c r="E12786" s="27">
        <v>1029.25</v>
      </c>
      <c r="F12786" s="27">
        <v>703.97</v>
      </c>
      <c r="G12786" s="26">
        <f>(E12786-F12786)/E12786</f>
        <v>0.31603594850619382</v>
      </c>
      <c r="H12786" s="27">
        <f>E12786-F12786</f>
        <v>325.27999999999997</v>
      </c>
      <c r="I12786" s="35">
        <f>E12786/D12786</f>
        <v>0.16173258536432064</v>
      </c>
      <c r="J12786" s="3">
        <v>0</v>
      </c>
      <c r="K12786" s="26">
        <v>0</v>
      </c>
      <c r="L12786" s="4" t="b">
        <v>0</v>
      </c>
      <c r="M12786" s="4" t="s">
        <v>57</v>
      </c>
      <c r="N12786" s="35">
        <f>'Landed Freight Margin Tool'!$D$4</f>
        <v>0.58708499999999997</v>
      </c>
      <c r="O12786" s="30">
        <f>(MAX($F12786,MIN(0.18*$D12786,$F12786*(1+$N12786))))</f>
        <v>1117.26022745</v>
      </c>
      <c r="P12786" s="35">
        <f>O12786/D12786</f>
        <v>0.17556219102280049</v>
      </c>
    </row>
    <row r="12787" spans="1:16" x14ac:dyDescent="0.3">
      <c r="A12787" s="2">
        <v>45107</v>
      </c>
      <c r="B12787" s="3" t="s">
        <v>2479</v>
      </c>
      <c r="C12787" s="4" t="s">
        <v>2480</v>
      </c>
      <c r="D12787" s="27">
        <v>4164.1099999999997</v>
      </c>
      <c r="E12787" s="27">
        <v>673.99</v>
      </c>
      <c r="F12787" s="27">
        <v>481.63</v>
      </c>
      <c r="G12787" s="26">
        <f>(E12787-F12787)/E12787</f>
        <v>0.2854048279648066</v>
      </c>
      <c r="H12787" s="27">
        <f>E12787-F12787</f>
        <v>192.36</v>
      </c>
      <c r="I12787" s="35">
        <f>E12787/D12787</f>
        <v>0.16185691540329147</v>
      </c>
      <c r="J12787" s="3">
        <v>309.76</v>
      </c>
      <c r="K12787" s="26">
        <v>0.13600000000000001</v>
      </c>
      <c r="L12787" s="4" t="b">
        <v>0</v>
      </c>
      <c r="M12787" s="4" t="s">
        <v>57</v>
      </c>
      <c r="N12787" s="35">
        <f>'Landed Freight Margin Tool'!$D$4</f>
        <v>0.58708499999999997</v>
      </c>
      <c r="O12787" s="30">
        <f>(MAX($F12787,MIN(0.18*$D12787,$F12787*(1+$N12787))))</f>
        <v>749.5397999999999</v>
      </c>
      <c r="P12787" s="35">
        <f>O12787/D12787</f>
        <v>0.18</v>
      </c>
    </row>
    <row r="12788" spans="1:16" x14ac:dyDescent="0.3">
      <c r="A12788" s="2">
        <v>45142</v>
      </c>
      <c r="B12788" s="3" t="s">
        <v>10284</v>
      </c>
      <c r="C12788" s="4" t="s">
        <v>10285</v>
      </c>
      <c r="D12788" s="27">
        <v>22508.61</v>
      </c>
      <c r="E12788" s="27">
        <v>3646.99</v>
      </c>
      <c r="F12788" s="27">
        <v>3811.76</v>
      </c>
      <c r="G12788" s="26">
        <f>(E12788-F12788)/E12788</f>
        <v>-4.5179723552847814E-2</v>
      </c>
      <c r="H12788" s="27">
        <f>E12788-F12788</f>
        <v>-164.77000000000044</v>
      </c>
      <c r="I12788" s="35">
        <f>E12788/D12788</f>
        <v>0.16202644232584773</v>
      </c>
      <c r="J12788" s="3">
        <v>428.56</v>
      </c>
      <c r="K12788" s="26">
        <v>0.13600000000000001</v>
      </c>
      <c r="L12788" s="4" t="b">
        <v>0</v>
      </c>
      <c r="M12788" s="4" t="s">
        <v>57</v>
      </c>
      <c r="N12788" s="35">
        <f>'Landed Freight Margin Tool'!$D$4</f>
        <v>0.58708499999999997</v>
      </c>
      <c r="O12788" s="30">
        <f>(MAX($F12788,MIN(0.18*$D12788,$F12788*(1+$N12788))))</f>
        <v>4051.5497999999998</v>
      </c>
      <c r="P12788" s="35">
        <f>O12788/D12788</f>
        <v>0.18</v>
      </c>
    </row>
    <row r="12789" spans="1:16" x14ac:dyDescent="0.3">
      <c r="A12789" s="2">
        <v>45139</v>
      </c>
      <c r="B12789" s="3" t="s">
        <v>660</v>
      </c>
      <c r="C12789" s="4" t="s">
        <v>661</v>
      </c>
      <c r="D12789" s="27">
        <v>21963.73</v>
      </c>
      <c r="E12789" s="27">
        <v>3559.89</v>
      </c>
      <c r="F12789" s="27">
        <v>1876.51</v>
      </c>
      <c r="G12789" s="26">
        <f>(E12789-F12789)/E12789</f>
        <v>0.47287416184207937</v>
      </c>
      <c r="H12789" s="27">
        <f>E12789-F12789</f>
        <v>1683.3799999999999</v>
      </c>
      <c r="I12789" s="35">
        <f>E12789/D12789</f>
        <v>0.16208039344865374</v>
      </c>
      <c r="J12789" s="3">
        <v>1708.88</v>
      </c>
      <c r="K12789" s="26">
        <v>0.22</v>
      </c>
      <c r="L12789" s="4" t="b">
        <v>1</v>
      </c>
      <c r="M12789" s="4" t="s">
        <v>57</v>
      </c>
      <c r="N12789" s="35">
        <f>'Landed Freight Margin Tool'!$D$4</f>
        <v>0.58708499999999997</v>
      </c>
      <c r="O12789" s="30">
        <f>(MAX($F12789,MIN(0.18*$D12789,$F12789*(1+$N12789))))</f>
        <v>2978.1808733500002</v>
      </c>
      <c r="P12789" s="35">
        <f>O12789/D12789</f>
        <v>0.1355954053956227</v>
      </c>
    </row>
    <row r="12790" spans="1:16" x14ac:dyDescent="0.3">
      <c r="A12790" s="2">
        <v>45196</v>
      </c>
      <c r="B12790" s="3" t="s">
        <v>20205</v>
      </c>
      <c r="C12790" s="4" t="s">
        <v>20206</v>
      </c>
      <c r="D12790" s="27">
        <v>17255.810000000001</v>
      </c>
      <c r="E12790" s="27">
        <v>2799.88</v>
      </c>
      <c r="F12790" s="27">
        <v>1644.47</v>
      </c>
      <c r="G12790" s="26">
        <f>(E12790-F12790)/E12790</f>
        <v>0.41266411417632187</v>
      </c>
      <c r="H12790" s="27">
        <f>E12790-F12790</f>
        <v>1155.4100000000001</v>
      </c>
      <c r="I12790" s="35">
        <f>E12790/D12790</f>
        <v>0.16225723394033661</v>
      </c>
      <c r="J12790" s="3">
        <v>0</v>
      </c>
      <c r="K12790" s="26">
        <v>0</v>
      </c>
      <c r="L12790" s="4" t="b">
        <v>0</v>
      </c>
      <c r="M12790" s="4" t="s">
        <v>57</v>
      </c>
      <c r="N12790" s="35">
        <f>'Landed Freight Margin Tool'!$D$4</f>
        <v>0.58708499999999997</v>
      </c>
      <c r="O12790" s="30">
        <f>(MAX($F12790,MIN(0.18*$D12790,$F12790*(1+$N12790))))</f>
        <v>2609.91366995</v>
      </c>
      <c r="P12790" s="35">
        <f>O12790/D12790</f>
        <v>0.15124840097045575</v>
      </c>
    </row>
    <row r="12791" spans="1:16" x14ac:dyDescent="0.3">
      <c r="A12791" s="2">
        <v>44988</v>
      </c>
      <c r="B12791" s="3" t="s">
        <v>18223</v>
      </c>
      <c r="C12791" s="4" t="s">
        <v>18224</v>
      </c>
      <c r="D12791" s="27">
        <v>12204.45</v>
      </c>
      <c r="E12791" s="27">
        <v>1980.62</v>
      </c>
      <c r="F12791" s="27">
        <v>1325.38</v>
      </c>
      <c r="G12791" s="26">
        <f>(E12791-F12791)/E12791</f>
        <v>0.3308257010431076</v>
      </c>
      <c r="H12791" s="27">
        <f>E12791-F12791</f>
        <v>655.23999999999978</v>
      </c>
      <c r="I12791" s="35">
        <f>E12791/D12791</f>
        <v>0.16228670689789379</v>
      </c>
      <c r="J12791" s="3">
        <v>9985.17</v>
      </c>
      <c r="K12791" s="26">
        <v>0.14799999999999999</v>
      </c>
      <c r="L12791" s="4" t="b">
        <v>0</v>
      </c>
      <c r="M12791" s="4" t="s">
        <v>57</v>
      </c>
      <c r="N12791" s="35">
        <f>'Landed Freight Margin Tool'!$D$4</f>
        <v>0.58708499999999997</v>
      </c>
      <c r="O12791" s="30">
        <f>(MAX($F12791,MIN(0.18*$D12791,$F12791*(1+$N12791))))</f>
        <v>2103.4907173000001</v>
      </c>
      <c r="P12791" s="35">
        <f>O12791/D12791</f>
        <v>0.17235440493426579</v>
      </c>
    </row>
    <row r="12792" spans="1:16" x14ac:dyDescent="0.3">
      <c r="A12792" s="2">
        <v>45219</v>
      </c>
      <c r="B12792" s="3" t="s">
        <v>3869</v>
      </c>
      <c r="C12792" s="4" t="s">
        <v>3870</v>
      </c>
      <c r="D12792" s="27">
        <v>3787.26</v>
      </c>
      <c r="E12792" s="27">
        <v>615.17999999999995</v>
      </c>
      <c r="F12792" s="27">
        <v>321.08</v>
      </c>
      <c r="G12792" s="26">
        <f>(E12792-F12792)/E12792</f>
        <v>0.4780714587600377</v>
      </c>
      <c r="H12792" s="27">
        <f>E12792-F12792</f>
        <v>294.09999999999997</v>
      </c>
      <c r="I12792" s="35">
        <f>E12792/D12792</f>
        <v>0.1624340552272619</v>
      </c>
      <c r="J12792" s="3">
        <v>0</v>
      </c>
      <c r="K12792" s="26">
        <v>0</v>
      </c>
      <c r="L12792" s="4" t="b">
        <v>0</v>
      </c>
      <c r="M12792" s="4" t="s">
        <v>57</v>
      </c>
      <c r="N12792" s="35">
        <f>'Landed Freight Margin Tool'!$D$4</f>
        <v>0.58708499999999997</v>
      </c>
      <c r="O12792" s="30">
        <f>(MAX($F12792,MIN(0.18*$D12792,$F12792*(1+$N12792))))</f>
        <v>509.58125180000002</v>
      </c>
      <c r="P12792" s="35">
        <f>O12792/D12792</f>
        <v>0.13455143079693499</v>
      </c>
    </row>
    <row r="12793" spans="1:16" x14ac:dyDescent="0.3">
      <c r="A12793" s="2">
        <v>45035</v>
      </c>
      <c r="B12793" s="3" t="s">
        <v>1502</v>
      </c>
      <c r="C12793" s="4" t="s">
        <v>1503</v>
      </c>
      <c r="D12793" s="27">
        <v>5651.33</v>
      </c>
      <c r="E12793" s="27">
        <v>918.93</v>
      </c>
      <c r="F12793" s="27">
        <v>614.16</v>
      </c>
      <c r="G12793" s="26">
        <f>(E12793-F12793)/E12793</f>
        <v>0.33165747118931799</v>
      </c>
      <c r="H12793" s="27">
        <f>E12793-F12793</f>
        <v>304.77</v>
      </c>
      <c r="I12793" s="35">
        <f>E12793/D12793</f>
        <v>0.16260420113495408</v>
      </c>
      <c r="J12793" s="3">
        <v>2433.7199999999998</v>
      </c>
      <c r="K12793" s="26">
        <v>0.53700000000000003</v>
      </c>
      <c r="L12793" s="4" t="b">
        <v>1</v>
      </c>
      <c r="M12793" s="4" t="s">
        <v>57</v>
      </c>
      <c r="N12793" s="35">
        <f>'Landed Freight Margin Tool'!$D$4</f>
        <v>0.58708499999999997</v>
      </c>
      <c r="O12793" s="30">
        <f>(MAX($F12793,MIN(0.18*$D12793,$F12793*(1+$N12793))))</f>
        <v>974.72412359999998</v>
      </c>
      <c r="P12793" s="35">
        <f>O12793/D12793</f>
        <v>0.17247694323283191</v>
      </c>
    </row>
    <row r="12794" spans="1:16" x14ac:dyDescent="0.3">
      <c r="A12794" s="2">
        <v>45131</v>
      </c>
      <c r="B12794" s="3" t="s">
        <v>510</v>
      </c>
      <c r="C12794" s="4" t="s">
        <v>511</v>
      </c>
      <c r="D12794" s="27">
        <v>23889.09</v>
      </c>
      <c r="E12794" s="27">
        <v>3886.56</v>
      </c>
      <c r="F12794" s="27">
        <v>2026.37</v>
      </c>
      <c r="G12794" s="26">
        <f>(E12794-F12794)/E12794</f>
        <v>0.47862119715120827</v>
      </c>
      <c r="H12794" s="27">
        <f>E12794-F12794</f>
        <v>1860.19</v>
      </c>
      <c r="I12794" s="35">
        <f>E12794/D12794</f>
        <v>0.16269183966404749</v>
      </c>
      <c r="J12794" s="3">
        <v>1247.6400000000001</v>
      </c>
      <c r="K12794" s="26">
        <v>0.20599999999999999</v>
      </c>
      <c r="L12794" s="4" t="b">
        <v>1</v>
      </c>
      <c r="M12794" s="4" t="s">
        <v>57</v>
      </c>
      <c r="N12794" s="35">
        <f>'Landed Freight Margin Tool'!$D$4</f>
        <v>0.58708499999999997</v>
      </c>
      <c r="O12794" s="30">
        <f>(MAX($F12794,MIN(0.18*$D12794,$F12794*(1+$N12794))))</f>
        <v>3216.0214314499999</v>
      </c>
      <c r="P12794" s="35">
        <f>O12794/D12794</f>
        <v>0.13462301960643958</v>
      </c>
    </row>
    <row r="12795" spans="1:16" x14ac:dyDescent="0.3">
      <c r="A12795" s="2">
        <v>45209</v>
      </c>
      <c r="B12795" s="3" t="s">
        <v>20487</v>
      </c>
      <c r="C12795" s="4" t="s">
        <v>20488</v>
      </c>
      <c r="D12795" s="27">
        <v>6269.15</v>
      </c>
      <c r="E12795" s="27">
        <v>1020.01</v>
      </c>
      <c r="F12795" s="27">
        <v>854.65</v>
      </c>
      <c r="G12795" s="26">
        <f>(E12795-F12795)/E12795</f>
        <v>0.16211605768570897</v>
      </c>
      <c r="H12795" s="27">
        <f>E12795-F12795</f>
        <v>165.36</v>
      </c>
      <c r="I12795" s="35">
        <f>E12795/D12795</f>
        <v>0.1627030777697136</v>
      </c>
      <c r="J12795" s="3">
        <v>708</v>
      </c>
      <c r="K12795" s="26">
        <v>0.249</v>
      </c>
      <c r="L12795" s="4" t="b">
        <v>1</v>
      </c>
      <c r="M12795" s="4" t="s">
        <v>57</v>
      </c>
      <c r="N12795" s="35">
        <f>'Landed Freight Margin Tool'!$D$4</f>
        <v>0.58708499999999997</v>
      </c>
      <c r="O12795" s="30">
        <f>(MAX($F12795,MIN(0.18*$D12795,$F12795*(1+$N12795))))</f>
        <v>1128.4469999999999</v>
      </c>
      <c r="P12795" s="35">
        <f>O12795/D12795</f>
        <v>0.18</v>
      </c>
    </row>
    <row r="12796" spans="1:16" x14ac:dyDescent="0.3">
      <c r="A12796" s="2">
        <v>44937</v>
      </c>
      <c r="B12796" s="3" t="s">
        <v>23191</v>
      </c>
      <c r="C12796" s="4" t="s">
        <v>23192</v>
      </c>
      <c r="D12796" s="27">
        <v>1476.19</v>
      </c>
      <c r="E12796" s="27">
        <v>240.19</v>
      </c>
      <c r="F12796" s="27">
        <v>158.26</v>
      </c>
      <c r="G12796" s="26">
        <f>(E12796-F12796)/E12796</f>
        <v>0.34110495857446194</v>
      </c>
      <c r="H12796" s="27">
        <f>E12796-F12796</f>
        <v>81.93</v>
      </c>
      <c r="I12796" s="35">
        <f>E12796/D12796</f>
        <v>0.16270940732561526</v>
      </c>
      <c r="J12796" s="3">
        <v>2099.14</v>
      </c>
      <c r="K12796" s="26">
        <v>0.22</v>
      </c>
      <c r="L12796" s="4" t="b">
        <v>1</v>
      </c>
      <c r="M12796" s="4" t="s">
        <v>57</v>
      </c>
      <c r="N12796" s="35">
        <f>'Landed Freight Margin Tool'!$D$4</f>
        <v>0.58708499999999997</v>
      </c>
      <c r="O12796" s="30">
        <f>(MAX($F12796,MIN(0.18*$D12796,$F12796*(1+$N12796))))</f>
        <v>251.17207210000001</v>
      </c>
      <c r="P12796" s="35">
        <f>O12796/D12796</f>
        <v>0.17014887792221869</v>
      </c>
    </row>
    <row r="12797" spans="1:16" x14ac:dyDescent="0.3">
      <c r="A12797" s="2">
        <v>45105</v>
      </c>
      <c r="B12797" s="3" t="s">
        <v>1168</v>
      </c>
      <c r="C12797" s="4" t="s">
        <v>1169</v>
      </c>
      <c r="D12797" s="27">
        <v>18044.13</v>
      </c>
      <c r="E12797" s="27">
        <v>2937.53</v>
      </c>
      <c r="F12797" s="27">
        <v>2562.9699999999998</v>
      </c>
      <c r="G12797" s="26">
        <f>(E12797-F12797)/E12797</f>
        <v>0.12750848501972759</v>
      </c>
      <c r="H12797" s="27">
        <f>E12797-F12797</f>
        <v>374.5600000000004</v>
      </c>
      <c r="I12797" s="35">
        <f>E12797/D12797</f>
        <v>0.16279698716424676</v>
      </c>
      <c r="J12797" s="3">
        <v>8951.2199999999993</v>
      </c>
      <c r="K12797" s="26">
        <v>0.121</v>
      </c>
      <c r="L12797" s="4" t="b">
        <v>0</v>
      </c>
      <c r="M12797" s="4" t="s">
        <v>57</v>
      </c>
      <c r="N12797" s="35">
        <f>'Landed Freight Margin Tool'!$D$4</f>
        <v>0.58708499999999997</v>
      </c>
      <c r="O12797" s="30">
        <f>(MAX($F12797,MIN(0.18*$D12797,$F12797*(1+$N12797))))</f>
        <v>3247.9434000000001</v>
      </c>
      <c r="P12797" s="35">
        <f>O12797/D12797</f>
        <v>0.18</v>
      </c>
    </row>
    <row r="12798" spans="1:16" x14ac:dyDescent="0.3">
      <c r="A12798" s="2">
        <v>44980</v>
      </c>
      <c r="B12798" s="3" t="s">
        <v>4243</v>
      </c>
      <c r="C12798" s="4" t="s">
        <v>4244</v>
      </c>
      <c r="D12798" s="27">
        <v>13355.66</v>
      </c>
      <c r="E12798" s="27">
        <v>2174.6799999999998</v>
      </c>
      <c r="F12798" s="27">
        <v>1223.8699999999999</v>
      </c>
      <c r="G12798" s="26">
        <f>(E12798-F12798)/E12798</f>
        <v>0.43721834936634357</v>
      </c>
      <c r="H12798" s="27">
        <f>E12798-F12798</f>
        <v>950.81</v>
      </c>
      <c r="I12798" s="35">
        <f>E12798/D12798</f>
        <v>0.16282834393807569</v>
      </c>
      <c r="J12798" s="3">
        <v>407.3</v>
      </c>
      <c r="K12798" s="26">
        <v>0.48499999999999999</v>
      </c>
      <c r="L12798" s="4" t="b">
        <v>1</v>
      </c>
      <c r="M12798" s="4" t="s">
        <v>57</v>
      </c>
      <c r="N12798" s="35">
        <f>'Landed Freight Margin Tool'!$D$4</f>
        <v>0.58708499999999997</v>
      </c>
      <c r="O12798" s="30">
        <f>(MAX($F12798,MIN(0.18*$D12798,$F12798*(1+$N12798))))</f>
        <v>1942.38571895</v>
      </c>
      <c r="P12798" s="35">
        <f>O12798/D12798</f>
        <v>0.14543539734839012</v>
      </c>
    </row>
    <row r="12799" spans="1:16" x14ac:dyDescent="0.3">
      <c r="A12799" s="2">
        <v>45091</v>
      </c>
      <c r="B12799" s="3" t="s">
        <v>20028</v>
      </c>
      <c r="C12799" s="4" t="s">
        <v>20029</v>
      </c>
      <c r="D12799" s="27">
        <v>24230.11</v>
      </c>
      <c r="E12799" s="27">
        <v>3945.96</v>
      </c>
      <c r="F12799" s="27">
        <v>2419.79</v>
      </c>
      <c r="G12799" s="26">
        <f>(E12799-F12799)/E12799</f>
        <v>0.38676773206013243</v>
      </c>
      <c r="H12799" s="27">
        <f>E12799-F12799</f>
        <v>1526.17</v>
      </c>
      <c r="I12799" s="35">
        <f>E12799/D12799</f>
        <v>0.16285357350833324</v>
      </c>
      <c r="J12799" s="3">
        <v>2167.8200000000002</v>
      </c>
      <c r="K12799" s="26">
        <v>0.24299999999999999</v>
      </c>
      <c r="L12799" s="4" t="b">
        <v>1</v>
      </c>
      <c r="M12799" s="4" t="s">
        <v>57</v>
      </c>
      <c r="N12799" s="35">
        <f>'Landed Freight Margin Tool'!$D$4</f>
        <v>0.58708499999999997</v>
      </c>
      <c r="O12799" s="30">
        <f>(MAX($F12799,MIN(0.18*$D12799,$F12799*(1+$N12799))))</f>
        <v>3840.4124121499999</v>
      </c>
      <c r="P12799" s="35">
        <f>O12799/D12799</f>
        <v>0.15849752279911233</v>
      </c>
    </row>
    <row r="12800" spans="1:16" x14ac:dyDescent="0.3">
      <c r="A12800" s="2">
        <v>44958</v>
      </c>
      <c r="B12800" s="3" t="s">
        <v>10880</v>
      </c>
      <c r="C12800" s="4" t="s">
        <v>10881</v>
      </c>
      <c r="D12800" s="27">
        <v>9022.99</v>
      </c>
      <c r="E12800" s="27">
        <v>1469.82</v>
      </c>
      <c r="F12800" s="27">
        <v>985.35</v>
      </c>
      <c r="G12800" s="26">
        <f>(E12800-F12800)/E12800</f>
        <v>0.32961178919867734</v>
      </c>
      <c r="H12800" s="27">
        <f>E12800-F12800</f>
        <v>484.46999999999991</v>
      </c>
      <c r="I12800" s="35">
        <f>E12800/D12800</f>
        <v>0.16289722143103338</v>
      </c>
      <c r="J12800" s="3">
        <v>16580.400000000001</v>
      </c>
      <c r="K12800" s="26">
        <v>0.22</v>
      </c>
      <c r="L12800" s="4" t="b">
        <v>1</v>
      </c>
      <c r="M12800" s="4" t="s">
        <v>57</v>
      </c>
      <c r="N12800" s="35">
        <f>'Landed Freight Margin Tool'!$D$4</f>
        <v>0.58708499999999997</v>
      </c>
      <c r="O12800" s="30">
        <f>(MAX($F12800,MIN(0.18*$D12800,$F12800*(1+$N12800))))</f>
        <v>1563.83420475</v>
      </c>
      <c r="P12800" s="35">
        <f>O12800/D12800</f>
        <v>0.17331662838482587</v>
      </c>
    </row>
    <row r="12801" spans="1:16" x14ac:dyDescent="0.3">
      <c r="A12801" s="2">
        <v>45002</v>
      </c>
      <c r="B12801" s="3" t="s">
        <v>384</v>
      </c>
      <c r="C12801" s="4" t="s">
        <v>385</v>
      </c>
      <c r="D12801" s="27">
        <v>21997.19</v>
      </c>
      <c r="E12801" s="27">
        <v>3585.65</v>
      </c>
      <c r="F12801" s="27">
        <v>1258.9000000000001</v>
      </c>
      <c r="G12801" s="26">
        <f>(E12801-F12801)/E12801</f>
        <v>0.64890605608467078</v>
      </c>
      <c r="H12801" s="27">
        <f>E12801-F12801</f>
        <v>2326.75</v>
      </c>
      <c r="I12801" s="35">
        <f>E12801/D12801</f>
        <v>0.16300491108182455</v>
      </c>
      <c r="J12801" s="3">
        <v>34.299999999999997</v>
      </c>
      <c r="K12801" s="26">
        <v>0.35</v>
      </c>
      <c r="L12801" s="4" t="b">
        <v>1</v>
      </c>
      <c r="M12801" s="4" t="s">
        <v>57</v>
      </c>
      <c r="N12801" s="35">
        <f>'Landed Freight Margin Tool'!$D$4</f>
        <v>0.58708499999999997</v>
      </c>
      <c r="O12801" s="30">
        <f>(MAX($F12801,MIN(0.18*$D12801,$F12801*(1+$N12801))))</f>
        <v>1997.9813065000003</v>
      </c>
      <c r="P12801" s="35">
        <f>O12801/D12801</f>
        <v>9.0828933445590121E-2</v>
      </c>
    </row>
    <row r="12802" spans="1:16" x14ac:dyDescent="0.3">
      <c r="A12802" s="2">
        <v>45083</v>
      </c>
      <c r="B12802" s="3" t="s">
        <v>10294</v>
      </c>
      <c r="C12802" s="4" t="s">
        <v>10295</v>
      </c>
      <c r="D12802" s="27">
        <v>21447.75</v>
      </c>
      <c r="E12802" s="27">
        <v>3497.54</v>
      </c>
      <c r="F12802" s="27">
        <v>1865.87</v>
      </c>
      <c r="G12802" s="26">
        <f>(E12802-F12802)/E12802</f>
        <v>0.46651932501129367</v>
      </c>
      <c r="H12802" s="27">
        <f>E12802-F12802</f>
        <v>1631.67</v>
      </c>
      <c r="I12802" s="35">
        <f>E12802/D12802</f>
        <v>0.16307258337121611</v>
      </c>
      <c r="J12802" s="3">
        <v>150.88</v>
      </c>
      <c r="K12802" s="26">
        <v>0.22</v>
      </c>
      <c r="L12802" s="4" t="b">
        <v>1</v>
      </c>
      <c r="M12802" s="4" t="s">
        <v>57</v>
      </c>
      <c r="N12802" s="35">
        <f>'Landed Freight Margin Tool'!$D$4</f>
        <v>0.58708499999999997</v>
      </c>
      <c r="O12802" s="30">
        <f>(MAX($F12802,MIN(0.18*$D12802,$F12802*(1+$N12802))))</f>
        <v>2961.29428895</v>
      </c>
      <c r="P12802" s="35">
        <f>O12802/D12802</f>
        <v>0.13807016069051531</v>
      </c>
    </row>
    <row r="12803" spans="1:16" x14ac:dyDescent="0.3">
      <c r="A12803" s="2">
        <v>45152</v>
      </c>
      <c r="B12803" s="3" t="s">
        <v>7366</v>
      </c>
      <c r="C12803" s="4" t="s">
        <v>7367</v>
      </c>
      <c r="D12803" s="27">
        <v>995.93</v>
      </c>
      <c r="E12803" s="27">
        <v>162.54</v>
      </c>
      <c r="F12803" s="27">
        <v>96.12</v>
      </c>
      <c r="G12803" s="26">
        <f>(E12803-F12803)/E12803</f>
        <v>0.40863787375415278</v>
      </c>
      <c r="H12803" s="27">
        <f>E12803-F12803</f>
        <v>66.419999999999987</v>
      </c>
      <c r="I12803" s="35">
        <f>E12803/D12803</f>
        <v>0.16320424126193608</v>
      </c>
      <c r="J12803" s="3">
        <v>712.46</v>
      </c>
      <c r="K12803" s="26">
        <v>0.25800000000000001</v>
      </c>
      <c r="L12803" s="4" t="b">
        <v>1</v>
      </c>
      <c r="M12803" s="4" t="s">
        <v>57</v>
      </c>
      <c r="N12803" s="35">
        <f>'Landed Freight Margin Tool'!$D$4</f>
        <v>0.58708499999999997</v>
      </c>
      <c r="O12803" s="30">
        <f>(MAX($F12803,MIN(0.18*$D12803,$F12803*(1+$N12803))))</f>
        <v>152.55061020000002</v>
      </c>
      <c r="P12803" s="35">
        <f>O12803/D12803</f>
        <v>0.15317402849597866</v>
      </c>
    </row>
    <row r="12804" spans="1:16" x14ac:dyDescent="0.3">
      <c r="A12804" s="2">
        <v>45043</v>
      </c>
      <c r="B12804" s="3" t="s">
        <v>17175</v>
      </c>
      <c r="C12804" s="4" t="s">
        <v>17176</v>
      </c>
      <c r="D12804" s="27">
        <v>3662.91</v>
      </c>
      <c r="E12804" s="27">
        <v>598.01</v>
      </c>
      <c r="F12804" s="27">
        <v>393.14</v>
      </c>
      <c r="G12804" s="26">
        <f>(E12804-F12804)/E12804</f>
        <v>0.34258624437718432</v>
      </c>
      <c r="H12804" s="27">
        <f>E12804-F12804</f>
        <v>204.87</v>
      </c>
      <c r="I12804" s="35">
        <f>E12804/D12804</f>
        <v>0.16326090458133014</v>
      </c>
      <c r="J12804" s="3">
        <v>6765.47</v>
      </c>
      <c r="K12804" s="26">
        <v>0.20599999999999999</v>
      </c>
      <c r="L12804" s="4" t="b">
        <v>1</v>
      </c>
      <c r="M12804" s="4" t="s">
        <v>57</v>
      </c>
      <c r="N12804" s="35">
        <f>'Landed Freight Margin Tool'!$D$4</f>
        <v>0.58708499999999997</v>
      </c>
      <c r="O12804" s="30">
        <f>(MAX($F12804,MIN(0.18*$D12804,$F12804*(1+$N12804))))</f>
        <v>623.94659690000003</v>
      </c>
      <c r="P12804" s="35">
        <f>O12804/D12804</f>
        <v>0.17034177659292749</v>
      </c>
    </row>
    <row r="12805" spans="1:16" x14ac:dyDescent="0.3">
      <c r="A12805" s="2">
        <v>44987</v>
      </c>
      <c r="B12805" s="3" t="s">
        <v>8995</v>
      </c>
      <c r="C12805" s="4" t="s">
        <v>8996</v>
      </c>
      <c r="D12805" s="27">
        <v>17099.55</v>
      </c>
      <c r="E12805" s="27">
        <v>2792.74</v>
      </c>
      <c r="F12805" s="27">
        <v>1612.15</v>
      </c>
      <c r="G12805" s="26">
        <f>(E12805-F12805)/E12805</f>
        <v>0.42273537815908385</v>
      </c>
      <c r="H12805" s="27">
        <f>E12805-F12805</f>
        <v>1180.5899999999997</v>
      </c>
      <c r="I12805" s="35">
        <f>E12805/D12805</f>
        <v>0.16332242661356586</v>
      </c>
      <c r="J12805" s="3">
        <v>4006.04</v>
      </c>
      <c r="K12805" s="26">
        <v>0.16400000000000001</v>
      </c>
      <c r="L12805" s="4" t="b">
        <v>0</v>
      </c>
      <c r="M12805" s="4" t="s">
        <v>57</v>
      </c>
      <c r="N12805" s="35">
        <f>'Landed Freight Margin Tool'!$D$4</f>
        <v>0.58708499999999997</v>
      </c>
      <c r="O12805" s="30">
        <f>(MAX($F12805,MIN(0.18*$D12805,$F12805*(1+$N12805))))</f>
        <v>2558.6190827500004</v>
      </c>
      <c r="P12805" s="35">
        <f>O12805/D12805</f>
        <v>0.1496307845966707</v>
      </c>
    </row>
    <row r="12806" spans="1:16" x14ac:dyDescent="0.3">
      <c r="A12806" s="2">
        <v>44952</v>
      </c>
      <c r="B12806" s="3" t="s">
        <v>11315</v>
      </c>
      <c r="C12806" s="4" t="s">
        <v>11316</v>
      </c>
      <c r="D12806" s="27">
        <v>7102.59</v>
      </c>
      <c r="E12806" s="27">
        <v>1160.32</v>
      </c>
      <c r="F12806" s="27">
        <v>613.49</v>
      </c>
      <c r="G12806" s="26">
        <f>(E12806-F12806)/E12806</f>
        <v>0.47127516547159398</v>
      </c>
      <c r="H12806" s="27">
        <f>E12806-F12806</f>
        <v>546.82999999999993</v>
      </c>
      <c r="I12806" s="35">
        <f>E12806/D12806</f>
        <v>0.16336575812485304</v>
      </c>
      <c r="J12806" s="3">
        <v>11348.3</v>
      </c>
      <c r="K12806" s="26">
        <v>0.187</v>
      </c>
      <c r="L12806" s="4" t="b">
        <v>1</v>
      </c>
      <c r="M12806" s="4" t="s">
        <v>57</v>
      </c>
      <c r="N12806" s="35">
        <f>'Landed Freight Margin Tool'!$D$4</f>
        <v>0.58708499999999997</v>
      </c>
      <c r="O12806" s="30">
        <f>(MAX($F12806,MIN(0.18*$D12806,$F12806*(1+$N12806))))</f>
        <v>973.66077665000012</v>
      </c>
      <c r="P12806" s="35">
        <f>O12806/D12806</f>
        <v>0.13708531347719635</v>
      </c>
    </row>
    <row r="12807" spans="1:16" x14ac:dyDescent="0.3">
      <c r="A12807" s="2">
        <v>45245</v>
      </c>
      <c r="B12807" s="3" t="s">
        <v>3941</v>
      </c>
      <c r="C12807" s="4" t="s">
        <v>3942</v>
      </c>
      <c r="D12807" s="27">
        <v>16155.6</v>
      </c>
      <c r="E12807" s="27">
        <v>2642.37</v>
      </c>
      <c r="F12807" s="27">
        <v>1567.39</v>
      </c>
      <c r="G12807" s="26">
        <f>(E12807-F12807)/E12807</f>
        <v>0.40682417678069305</v>
      </c>
      <c r="H12807" s="27">
        <f>E12807-F12807</f>
        <v>1074.9799999999998</v>
      </c>
      <c r="I12807" s="35">
        <f>E12807/D12807</f>
        <v>0.1635575280398128</v>
      </c>
      <c r="J12807" s="3">
        <v>472.85</v>
      </c>
      <c r="K12807" s="26">
        <v>0.16500000000000001</v>
      </c>
      <c r="L12807" s="4" t="b">
        <v>0</v>
      </c>
      <c r="M12807" s="4" t="s">
        <v>57</v>
      </c>
      <c r="N12807" s="35">
        <f>'Landed Freight Margin Tool'!$D$4</f>
        <v>0.58708499999999997</v>
      </c>
      <c r="O12807" s="30">
        <f>(MAX($F12807,MIN(0.18*$D12807,$F12807*(1+$N12807))))</f>
        <v>2487.5811581500002</v>
      </c>
      <c r="P12807" s="35">
        <f>O12807/D12807</f>
        <v>0.15397640187612965</v>
      </c>
    </row>
    <row r="12808" spans="1:16" x14ac:dyDescent="0.3">
      <c r="A12808" s="2">
        <v>45092</v>
      </c>
      <c r="B12808" s="3" t="s">
        <v>10028</v>
      </c>
      <c r="C12808" s="4" t="s">
        <v>10029</v>
      </c>
      <c r="D12808" s="27">
        <v>3591.96</v>
      </c>
      <c r="E12808" s="27">
        <v>587.91</v>
      </c>
      <c r="F12808" s="27">
        <v>301.25</v>
      </c>
      <c r="G12808" s="26">
        <f>(E12808-F12808)/E12808</f>
        <v>0.48759163817591122</v>
      </c>
      <c r="H12808" s="27">
        <f>E12808-F12808</f>
        <v>286.65999999999997</v>
      </c>
      <c r="I12808" s="35">
        <f>E12808/D12808</f>
        <v>0.16367387164667757</v>
      </c>
      <c r="J12808" s="3">
        <v>2066.1</v>
      </c>
      <c r="K12808" s="26">
        <v>0.93899999999999995</v>
      </c>
      <c r="L12808" s="4" t="b">
        <v>1</v>
      </c>
      <c r="M12808" s="4" t="s">
        <v>57</v>
      </c>
      <c r="N12808" s="35">
        <f>'Landed Freight Margin Tool'!$D$4</f>
        <v>0.58708499999999997</v>
      </c>
      <c r="O12808" s="30">
        <f>(MAX($F12808,MIN(0.18*$D12808,$F12808*(1+$N12808))))</f>
        <v>478.10935625000002</v>
      </c>
      <c r="P12808" s="35">
        <f>O12808/D12808</f>
        <v>0.13310542329257566</v>
      </c>
    </row>
    <row r="12809" spans="1:16" x14ac:dyDescent="0.3">
      <c r="A12809" s="2">
        <v>45159</v>
      </c>
      <c r="B12809" s="3" t="s">
        <v>9852</v>
      </c>
      <c r="C12809" s="4" t="s">
        <v>9853</v>
      </c>
      <c r="D12809" s="27">
        <v>15312.95</v>
      </c>
      <c r="E12809" s="27">
        <v>2508.1999999999998</v>
      </c>
      <c r="F12809" s="27">
        <v>874.93</v>
      </c>
      <c r="G12809" s="26">
        <f>(E12809-F12809)/E12809</f>
        <v>0.65117215533051598</v>
      </c>
      <c r="H12809" s="27">
        <f>E12809-F12809</f>
        <v>1633.27</v>
      </c>
      <c r="I12809" s="35">
        <f>E12809/D12809</f>
        <v>0.16379600272971567</v>
      </c>
      <c r="J12809" s="3">
        <v>0</v>
      </c>
      <c r="K12809" s="26">
        <v>0</v>
      </c>
      <c r="L12809" s="4" t="b">
        <v>0</v>
      </c>
      <c r="M12809" s="4" t="s">
        <v>57</v>
      </c>
      <c r="N12809" s="35">
        <f>'Landed Freight Margin Tool'!$D$4</f>
        <v>0.58708499999999997</v>
      </c>
      <c r="O12809" s="30">
        <f>(MAX($F12809,MIN(0.18*$D12809,$F12809*(1+$N12809))))</f>
        <v>1388.58827905</v>
      </c>
      <c r="P12809" s="35">
        <f>O12809/D12809</f>
        <v>9.0680651282084759E-2</v>
      </c>
    </row>
    <row r="12810" spans="1:16" x14ac:dyDescent="0.3">
      <c r="A12810" s="2">
        <v>45040</v>
      </c>
      <c r="B12810" s="3" t="s">
        <v>24644</v>
      </c>
      <c r="C12810" s="4" t="s">
        <v>24645</v>
      </c>
      <c r="D12810" s="27">
        <v>2664.15</v>
      </c>
      <c r="E12810" s="27">
        <v>436.52</v>
      </c>
      <c r="F12810" s="27">
        <v>269.64999999999998</v>
      </c>
      <c r="G12810" s="26">
        <f>(E12810-F12810)/E12810</f>
        <v>0.3822734353523321</v>
      </c>
      <c r="H12810" s="27">
        <f>E12810-F12810</f>
        <v>166.87</v>
      </c>
      <c r="I12810" s="35">
        <f>E12810/D12810</f>
        <v>0.16384963309122982</v>
      </c>
      <c r="J12810" s="3">
        <v>169.45</v>
      </c>
      <c r="K12810" s="26">
        <v>0.16800000000000001</v>
      </c>
      <c r="L12810" s="4" t="b">
        <v>0</v>
      </c>
      <c r="M12810" s="4" t="s">
        <v>57</v>
      </c>
      <c r="N12810" s="35">
        <f>'Landed Freight Margin Tool'!$D$4</f>
        <v>0.58708499999999997</v>
      </c>
      <c r="O12810" s="30">
        <f>(MAX($F12810,MIN(0.18*$D12810,$F12810*(1+$N12810))))</f>
        <v>427.95747024999997</v>
      </c>
      <c r="P12810" s="35">
        <f>O12810/D12810</f>
        <v>0.16063565123960735</v>
      </c>
    </row>
    <row r="12811" spans="1:16" x14ac:dyDescent="0.3">
      <c r="A12811" s="2">
        <v>45244</v>
      </c>
      <c r="B12811" s="3" t="s">
        <v>7250</v>
      </c>
      <c r="C12811" s="4" t="s">
        <v>7251</v>
      </c>
      <c r="D12811" s="27">
        <v>17081.22</v>
      </c>
      <c r="E12811" s="27">
        <v>2802.34</v>
      </c>
      <c r="F12811" s="27">
        <v>1286.72</v>
      </c>
      <c r="G12811" s="26">
        <f>(E12811-F12811)/E12811</f>
        <v>0.5408408687025843</v>
      </c>
      <c r="H12811" s="27">
        <f>E12811-F12811</f>
        <v>1515.6200000000001</v>
      </c>
      <c r="I12811" s="35">
        <f>E12811/D12811</f>
        <v>0.16405971002071279</v>
      </c>
      <c r="J12811" s="3">
        <v>58773.48</v>
      </c>
      <c r="K12811" s="26">
        <v>2.3E-2</v>
      </c>
      <c r="L12811" s="4" t="b">
        <v>0</v>
      </c>
      <c r="M12811" s="4" t="s">
        <v>57</v>
      </c>
      <c r="N12811" s="35">
        <f>'Landed Freight Margin Tool'!$D$4</f>
        <v>0.58708499999999997</v>
      </c>
      <c r="O12811" s="30">
        <f>(MAX($F12811,MIN(0.18*$D12811,$F12811*(1+$N12811))))</f>
        <v>2042.1340112</v>
      </c>
      <c r="P12811" s="35">
        <f>O12811/D12811</f>
        <v>0.11955434162196844</v>
      </c>
    </row>
    <row r="12812" spans="1:16" x14ac:dyDescent="0.3">
      <c r="A12812" s="2">
        <v>45133</v>
      </c>
      <c r="B12812" s="3" t="s">
        <v>21211</v>
      </c>
      <c r="C12812" s="4" t="s">
        <v>21212</v>
      </c>
      <c r="D12812" s="27">
        <v>1011.48</v>
      </c>
      <c r="E12812" s="27">
        <v>165.97</v>
      </c>
      <c r="F12812" s="27">
        <v>108.53</v>
      </c>
      <c r="G12812" s="26">
        <f>(E12812-F12812)/E12812</f>
        <v>0.34608664216424656</v>
      </c>
      <c r="H12812" s="27">
        <f>E12812-F12812</f>
        <v>57.44</v>
      </c>
      <c r="I12812" s="35">
        <f>E12812/D12812</f>
        <v>0.16408628939771425</v>
      </c>
      <c r="J12812" s="3">
        <v>581.82000000000005</v>
      </c>
      <c r="K12812" s="26">
        <v>0.51400000000000001</v>
      </c>
      <c r="L12812" s="4" t="b">
        <v>1</v>
      </c>
      <c r="M12812" s="4" t="s">
        <v>57</v>
      </c>
      <c r="N12812" s="35">
        <f>'Landed Freight Margin Tool'!$D$4</f>
        <v>0.58708499999999997</v>
      </c>
      <c r="O12812" s="30">
        <f>(MAX($F12812,MIN(0.18*$D12812,$F12812*(1+$N12812))))</f>
        <v>172.24633505</v>
      </c>
      <c r="P12812" s="35">
        <f>O12812/D12812</f>
        <v>0.17029138989401668</v>
      </c>
    </row>
    <row r="12813" spans="1:16" x14ac:dyDescent="0.3">
      <c r="A12813" s="2">
        <v>45089</v>
      </c>
      <c r="B12813" s="3" t="s">
        <v>766</v>
      </c>
      <c r="C12813" s="4" t="s">
        <v>767</v>
      </c>
      <c r="D12813" s="27">
        <v>13625.9</v>
      </c>
      <c r="E12813" s="27">
        <v>2238.94</v>
      </c>
      <c r="F12813" s="27">
        <v>2235.81</v>
      </c>
      <c r="G12813" s="26">
        <f>(E12813-F12813)/E12813</f>
        <v>1.3979829740860001E-3</v>
      </c>
      <c r="H12813" s="27">
        <f>E12813-F12813</f>
        <v>3.1300000000001091</v>
      </c>
      <c r="I12813" s="35">
        <f>E12813/D12813</f>
        <v>0.16431501772359991</v>
      </c>
      <c r="J12813" s="3">
        <v>374.2</v>
      </c>
      <c r="K12813" s="26">
        <v>0.216</v>
      </c>
      <c r="L12813" s="4" t="b">
        <v>1</v>
      </c>
      <c r="M12813" s="4" t="s">
        <v>57</v>
      </c>
      <c r="N12813" s="35">
        <f>'Landed Freight Margin Tool'!$D$4</f>
        <v>0.58708499999999997</v>
      </c>
      <c r="O12813" s="30">
        <f>(MAX($F12813,MIN(0.18*$D12813,$F12813*(1+$N12813))))</f>
        <v>2452.6619999999998</v>
      </c>
      <c r="P12813" s="35">
        <f>O12813/D12813</f>
        <v>0.18</v>
      </c>
    </row>
    <row r="12814" spans="1:16" x14ac:dyDescent="0.3">
      <c r="A12814" s="2">
        <v>45167</v>
      </c>
      <c r="B12814" s="3" t="s">
        <v>23341</v>
      </c>
      <c r="C12814" s="4" t="s">
        <v>23342</v>
      </c>
      <c r="D12814" s="27">
        <v>14352.27</v>
      </c>
      <c r="E12814" s="27">
        <v>2358.83</v>
      </c>
      <c r="F12814" s="27">
        <v>1235.68</v>
      </c>
      <c r="G12814" s="26">
        <f>(E12814-F12814)/E12814</f>
        <v>0.4761470729132663</v>
      </c>
      <c r="H12814" s="27">
        <f>E12814-F12814</f>
        <v>1123.1499999999999</v>
      </c>
      <c r="I12814" s="35">
        <f>E12814/D12814</f>
        <v>0.16435239861011533</v>
      </c>
      <c r="J12814" s="3">
        <v>16</v>
      </c>
      <c r="K12814" s="26">
        <v>48.188000000000002</v>
      </c>
      <c r="L12814" s="4" t="b">
        <v>1</v>
      </c>
      <c r="M12814" s="4" t="s">
        <v>57</v>
      </c>
      <c r="N12814" s="35">
        <f>'Landed Freight Margin Tool'!$D$4</f>
        <v>0.58708499999999997</v>
      </c>
      <c r="O12814" s="30">
        <f>(MAX($F12814,MIN(0.18*$D12814,$F12814*(1+$N12814))))</f>
        <v>1961.1291928000003</v>
      </c>
      <c r="P12814" s="35">
        <f>O12814/D12814</f>
        <v>0.1366424400321343</v>
      </c>
    </row>
    <row r="12815" spans="1:16" x14ac:dyDescent="0.3">
      <c r="A12815" s="2">
        <v>44993</v>
      </c>
      <c r="B12815" s="3" t="s">
        <v>20523</v>
      </c>
      <c r="C12815" s="4" t="s">
        <v>20524</v>
      </c>
      <c r="D12815" s="27">
        <v>17741.93</v>
      </c>
      <c r="E12815" s="27">
        <v>2919.28</v>
      </c>
      <c r="F12815" s="27">
        <v>1531.63</v>
      </c>
      <c r="G12815" s="26">
        <f>(E12815-F12815)/E12815</f>
        <v>0.47533980981611906</v>
      </c>
      <c r="H12815" s="27">
        <f>E12815-F12815</f>
        <v>1387.65</v>
      </c>
      <c r="I12815" s="35">
        <f>E12815/D12815</f>
        <v>0.16454128722185243</v>
      </c>
      <c r="J12815" s="3">
        <v>0</v>
      </c>
      <c r="K12815" s="26">
        <v>0</v>
      </c>
      <c r="L12815" s="4" t="b">
        <v>0</v>
      </c>
      <c r="M12815" s="4" t="s">
        <v>57</v>
      </c>
      <c r="N12815" s="35">
        <f>'Landed Freight Margin Tool'!$D$4</f>
        <v>0.58708499999999997</v>
      </c>
      <c r="O12815" s="30">
        <f>(MAX($F12815,MIN(0.18*$D12815,$F12815*(1+$N12815))))</f>
        <v>2430.8269985500001</v>
      </c>
      <c r="P12815" s="35">
        <f>O12815/D12815</f>
        <v>0.13701029135781734</v>
      </c>
    </row>
    <row r="12816" spans="1:16" x14ac:dyDescent="0.3">
      <c r="A12816" s="2">
        <v>45281</v>
      </c>
      <c r="B12816" s="3" t="s">
        <v>12581</v>
      </c>
      <c r="C12816" s="4" t="s">
        <v>12582</v>
      </c>
      <c r="D12816" s="27">
        <v>11996.29</v>
      </c>
      <c r="E12816" s="27">
        <v>1975.49</v>
      </c>
      <c r="F12816" s="27">
        <v>1311.38</v>
      </c>
      <c r="G12816" s="26">
        <f>(E12816-F12816)/E12816</f>
        <v>0.33617482244911384</v>
      </c>
      <c r="H12816" s="27">
        <f>E12816-F12816</f>
        <v>664.1099999999999</v>
      </c>
      <c r="I12816" s="35">
        <f>E12816/D12816</f>
        <v>0.16467507871183507</v>
      </c>
      <c r="J12816" s="3">
        <v>58.22</v>
      </c>
      <c r="K12816" s="26">
        <v>0.22</v>
      </c>
      <c r="L12816" s="4" t="b">
        <v>1</v>
      </c>
      <c r="M12816" s="4" t="s">
        <v>57</v>
      </c>
      <c r="N12816" s="35">
        <f>'Landed Freight Margin Tool'!$D$4</f>
        <v>0.58708499999999997</v>
      </c>
      <c r="O12816" s="30">
        <f>(MAX($F12816,MIN(0.18*$D12816,$F12816*(1+$N12816))))</f>
        <v>2081.2715273000003</v>
      </c>
      <c r="P12816" s="35">
        <f>O12816/D12816</f>
        <v>0.17349293217319689</v>
      </c>
    </row>
    <row r="12817" spans="1:16" x14ac:dyDescent="0.3">
      <c r="A12817" s="2">
        <v>45016</v>
      </c>
      <c r="B12817" s="3" t="s">
        <v>1651</v>
      </c>
      <c r="C12817" s="4" t="s">
        <v>1652</v>
      </c>
      <c r="D12817" s="27">
        <v>4705.96</v>
      </c>
      <c r="E12817" s="27">
        <v>775.43</v>
      </c>
      <c r="F12817" s="27">
        <v>486.05</v>
      </c>
      <c r="G12817" s="26">
        <f>(E12817-F12817)/E12817</f>
        <v>0.37318649007647364</v>
      </c>
      <c r="H12817" s="27">
        <f>E12817-F12817</f>
        <v>289.37999999999994</v>
      </c>
      <c r="I12817" s="35">
        <f>E12817/D12817</f>
        <v>0.16477615619342278</v>
      </c>
      <c r="J12817" s="3">
        <v>19343.8</v>
      </c>
      <c r="K12817" s="26">
        <v>0.22</v>
      </c>
      <c r="L12817" s="4" t="b">
        <v>1</v>
      </c>
      <c r="M12817" s="4" t="s">
        <v>57</v>
      </c>
      <c r="N12817" s="35">
        <f>'Landed Freight Margin Tool'!$D$4</f>
        <v>0.58708499999999997</v>
      </c>
      <c r="O12817" s="30">
        <f>(MAX($F12817,MIN(0.18*$D12817,$F12817*(1+$N12817))))</f>
        <v>771.40266425000004</v>
      </c>
      <c r="P12817" s="35">
        <f>O12817/D12817</f>
        <v>0.1639203614671608</v>
      </c>
    </row>
    <row r="12818" spans="1:16" x14ac:dyDescent="0.3">
      <c r="A12818" s="2">
        <v>45217</v>
      </c>
      <c r="B12818" s="3" t="s">
        <v>1848</v>
      </c>
      <c r="C12818" s="4" t="s">
        <v>1849</v>
      </c>
      <c r="D12818" s="27">
        <v>7103.37</v>
      </c>
      <c r="E12818" s="27">
        <v>1170.51</v>
      </c>
      <c r="F12818" s="27">
        <v>811.02</v>
      </c>
      <c r="G12818" s="26">
        <f>(E12818-F12818)/E12818</f>
        <v>0.30712253633031755</v>
      </c>
      <c r="H12818" s="27">
        <f>E12818-F12818</f>
        <v>359.49</v>
      </c>
      <c r="I12818" s="35">
        <f>E12818/D12818</f>
        <v>0.16478234978608744</v>
      </c>
      <c r="J12818" s="3">
        <v>1284.94</v>
      </c>
      <c r="K12818" s="26">
        <v>0.22</v>
      </c>
      <c r="L12818" s="4" t="b">
        <v>1</v>
      </c>
      <c r="M12818" s="4" t="s">
        <v>57</v>
      </c>
      <c r="N12818" s="35">
        <f>'Landed Freight Margin Tool'!$D$4</f>
        <v>0.58708499999999997</v>
      </c>
      <c r="O12818" s="30">
        <f>(MAX($F12818,MIN(0.18*$D12818,$F12818*(1+$N12818))))</f>
        <v>1278.6065999999998</v>
      </c>
      <c r="P12818" s="35">
        <f>O12818/D12818</f>
        <v>0.18</v>
      </c>
    </row>
    <row r="12819" spans="1:16" x14ac:dyDescent="0.3">
      <c r="A12819" s="2">
        <v>45020</v>
      </c>
      <c r="B12819" s="3" t="s">
        <v>8912</v>
      </c>
      <c r="C12819" s="4" t="s">
        <v>8913</v>
      </c>
      <c r="D12819" s="27">
        <v>11962.31</v>
      </c>
      <c r="E12819" s="27">
        <v>1971.89</v>
      </c>
      <c r="F12819" s="27">
        <v>1439.74</v>
      </c>
      <c r="G12819" s="26">
        <f>(E12819-F12819)/E12819</f>
        <v>0.26986799466501682</v>
      </c>
      <c r="H12819" s="27">
        <f>E12819-F12819</f>
        <v>532.15000000000009</v>
      </c>
      <c r="I12819" s="35">
        <f>E12819/D12819</f>
        <v>0.16484190762486511</v>
      </c>
      <c r="J12819" s="3">
        <v>252.14</v>
      </c>
      <c r="K12819" s="26">
        <v>0.64400000000000002</v>
      </c>
      <c r="L12819" s="4" t="b">
        <v>1</v>
      </c>
      <c r="M12819" s="4" t="s">
        <v>57</v>
      </c>
      <c r="N12819" s="35">
        <f>'Landed Freight Margin Tool'!$D$4</f>
        <v>0.58708499999999997</v>
      </c>
      <c r="O12819" s="30">
        <f>(MAX($F12819,MIN(0.18*$D12819,$F12819*(1+$N12819))))</f>
        <v>2153.2157999999999</v>
      </c>
      <c r="P12819" s="35">
        <f>O12819/D12819</f>
        <v>0.18</v>
      </c>
    </row>
    <row r="12820" spans="1:16" x14ac:dyDescent="0.3">
      <c r="A12820" s="2">
        <v>44987</v>
      </c>
      <c r="B12820" s="3" t="s">
        <v>18894</v>
      </c>
      <c r="C12820" s="4" t="s">
        <v>18895</v>
      </c>
      <c r="D12820" s="27">
        <v>11927.85</v>
      </c>
      <c r="E12820" s="27">
        <v>1967.69</v>
      </c>
      <c r="F12820" s="27">
        <v>2058.85</v>
      </c>
      <c r="G12820" s="26">
        <f>(E12820-F12820)/E12820</f>
        <v>-4.6328435881668274E-2</v>
      </c>
      <c r="H12820" s="27">
        <f>E12820-F12820</f>
        <v>-91.159999999999854</v>
      </c>
      <c r="I12820" s="35">
        <f>E12820/D12820</f>
        <v>0.16496602489132575</v>
      </c>
      <c r="J12820" s="3">
        <v>764.43</v>
      </c>
      <c r="K12820" s="26">
        <v>0.28599999999999998</v>
      </c>
      <c r="L12820" s="4" t="b">
        <v>1</v>
      </c>
      <c r="M12820" s="4" t="s">
        <v>57</v>
      </c>
      <c r="N12820" s="35">
        <f>'Landed Freight Margin Tool'!$D$4</f>
        <v>0.58708499999999997</v>
      </c>
      <c r="O12820" s="30">
        <f>(MAX($F12820,MIN(0.18*$D12820,$F12820*(1+$N12820))))</f>
        <v>2147.0129999999999</v>
      </c>
      <c r="P12820" s="35">
        <f>O12820/D12820</f>
        <v>0.18</v>
      </c>
    </row>
    <row r="12821" spans="1:16" x14ac:dyDescent="0.3">
      <c r="A12821" s="2">
        <v>45167</v>
      </c>
      <c r="B12821" s="3" t="s">
        <v>18045</v>
      </c>
      <c r="C12821" s="4" t="s">
        <v>18046</v>
      </c>
      <c r="D12821" s="27">
        <v>3593.82</v>
      </c>
      <c r="E12821" s="27">
        <v>592.95000000000005</v>
      </c>
      <c r="F12821" s="27">
        <v>358.58</v>
      </c>
      <c r="G12821" s="26">
        <f>(E12821-F12821)/E12821</f>
        <v>0.39526098321949582</v>
      </c>
      <c r="H12821" s="27">
        <f>E12821-F12821</f>
        <v>234.37000000000006</v>
      </c>
      <c r="I12821" s="35">
        <f>E12821/D12821</f>
        <v>0.16499156885987612</v>
      </c>
      <c r="J12821" s="3">
        <v>1073.0899999999999</v>
      </c>
      <c r="K12821" s="26">
        <v>0.26</v>
      </c>
      <c r="L12821" s="4" t="b">
        <v>1</v>
      </c>
      <c r="M12821" s="4" t="s">
        <v>57</v>
      </c>
      <c r="N12821" s="35">
        <f>'Landed Freight Margin Tool'!$D$4</f>
        <v>0.58708499999999997</v>
      </c>
      <c r="O12821" s="30">
        <f>(MAX($F12821,MIN(0.18*$D12821,$F12821*(1+$N12821))))</f>
        <v>569.09693930000003</v>
      </c>
      <c r="P12821" s="35">
        <f>O12821/D12821</f>
        <v>0.15835432472967484</v>
      </c>
    </row>
    <row r="12822" spans="1:16" x14ac:dyDescent="0.3">
      <c r="A12822" s="2">
        <v>45016</v>
      </c>
      <c r="B12822" s="3" t="s">
        <v>11972</v>
      </c>
      <c r="C12822" s="4" t="s">
        <v>11973</v>
      </c>
      <c r="D12822" s="27">
        <v>11151.77</v>
      </c>
      <c r="E12822" s="27">
        <v>1840.35</v>
      </c>
      <c r="F12822" s="27">
        <v>1324.9</v>
      </c>
      <c r="G12822" s="26">
        <f>(E12822-F12822)/E12822</f>
        <v>0.28008259298502991</v>
      </c>
      <c r="H12822" s="27">
        <f>E12822-F12822</f>
        <v>515.44999999999982</v>
      </c>
      <c r="I12822" s="35">
        <f>E12822/D12822</f>
        <v>0.16502761445044148</v>
      </c>
      <c r="J12822" s="3">
        <v>1148</v>
      </c>
      <c r="K12822" s="26">
        <v>0.22</v>
      </c>
      <c r="L12822" s="4" t="b">
        <v>1</v>
      </c>
      <c r="M12822" s="4" t="s">
        <v>57</v>
      </c>
      <c r="N12822" s="35">
        <f>'Landed Freight Margin Tool'!$D$4</f>
        <v>0.58708499999999997</v>
      </c>
      <c r="O12822" s="30">
        <f>(MAX($F12822,MIN(0.18*$D12822,$F12822*(1+$N12822))))</f>
        <v>2007.3186000000001</v>
      </c>
      <c r="P12822" s="35">
        <f>O12822/D12822</f>
        <v>0.18</v>
      </c>
    </row>
    <row r="12823" spans="1:16" x14ac:dyDescent="0.3">
      <c r="A12823" s="2">
        <v>44930</v>
      </c>
      <c r="B12823" s="3" t="s">
        <v>1354</v>
      </c>
      <c r="C12823" s="4" t="s">
        <v>1355</v>
      </c>
      <c r="D12823" s="27">
        <v>5735.56</v>
      </c>
      <c r="E12823" s="27">
        <v>946.83</v>
      </c>
      <c r="F12823" s="27">
        <v>573</v>
      </c>
      <c r="G12823" s="26">
        <f>(E12823-F12823)/E12823</f>
        <v>0.39482272424828113</v>
      </c>
      <c r="H12823" s="27">
        <f>E12823-F12823</f>
        <v>373.83000000000004</v>
      </c>
      <c r="I12823" s="35">
        <f>E12823/D12823</f>
        <v>0.16508065472246825</v>
      </c>
      <c r="J12823" s="3">
        <v>2798.97</v>
      </c>
      <c r="K12823" s="26">
        <v>0.22800000000000001</v>
      </c>
      <c r="L12823" s="4" t="b">
        <v>1</v>
      </c>
      <c r="M12823" s="4" t="s">
        <v>57</v>
      </c>
      <c r="N12823" s="35">
        <f>'Landed Freight Margin Tool'!$D$4</f>
        <v>0.58708499999999997</v>
      </c>
      <c r="O12823" s="30">
        <f>(MAX($F12823,MIN(0.18*$D12823,$F12823*(1+$N12823))))</f>
        <v>909.39970500000004</v>
      </c>
      <c r="P12823" s="35">
        <f>O12823/D12823</f>
        <v>0.15855464941522709</v>
      </c>
    </row>
    <row r="12824" spans="1:16" x14ac:dyDescent="0.3">
      <c r="A12824" s="2">
        <v>45048</v>
      </c>
      <c r="B12824" s="3" t="s">
        <v>15430</v>
      </c>
      <c r="C12824" s="4" t="s">
        <v>15431</v>
      </c>
      <c r="D12824" s="27">
        <v>14143.81</v>
      </c>
      <c r="E12824" s="27">
        <v>2335.52</v>
      </c>
      <c r="F12824" s="27">
        <v>1708.68</v>
      </c>
      <c r="G12824" s="26">
        <f>(E12824-F12824)/E12824</f>
        <v>0.2683941905871069</v>
      </c>
      <c r="H12824" s="27">
        <f>E12824-F12824</f>
        <v>626.83999999999992</v>
      </c>
      <c r="I12824" s="35">
        <f>E12824/D12824</f>
        <v>0.16512665257805359</v>
      </c>
      <c r="J12824" s="3">
        <v>22.1</v>
      </c>
      <c r="K12824" s="26">
        <v>0.54300000000000004</v>
      </c>
      <c r="L12824" s="4" t="b">
        <v>1</v>
      </c>
      <c r="M12824" s="4" t="s">
        <v>57</v>
      </c>
      <c r="N12824" s="35">
        <f>'Landed Freight Margin Tool'!$D$4</f>
        <v>0.58708499999999997</v>
      </c>
      <c r="O12824" s="30">
        <f>(MAX($F12824,MIN(0.18*$D12824,$F12824*(1+$N12824))))</f>
        <v>2545.8858</v>
      </c>
      <c r="P12824" s="35">
        <f>O12824/D12824</f>
        <v>0.18000000000000002</v>
      </c>
    </row>
    <row r="12825" spans="1:16" x14ac:dyDescent="0.3">
      <c r="A12825" s="2">
        <v>45071</v>
      </c>
      <c r="B12825" s="3" t="s">
        <v>14529</v>
      </c>
      <c r="C12825" s="4" t="s">
        <v>14530</v>
      </c>
      <c r="D12825" s="27">
        <v>15293.68</v>
      </c>
      <c r="E12825" s="27">
        <v>2526.0500000000002</v>
      </c>
      <c r="F12825" s="27">
        <v>1840.83</v>
      </c>
      <c r="G12825" s="26">
        <f>(E12825-F12825)/E12825</f>
        <v>0.27126145563231141</v>
      </c>
      <c r="H12825" s="27">
        <f>E12825-F12825</f>
        <v>685.22000000000025</v>
      </c>
      <c r="I12825" s="35">
        <f>E12825/D12825</f>
        <v>0.16516953408205221</v>
      </c>
      <c r="J12825" s="3">
        <v>93.81</v>
      </c>
      <c r="K12825" s="26">
        <v>0.219</v>
      </c>
      <c r="L12825" s="4" t="b">
        <v>1</v>
      </c>
      <c r="M12825" s="4" t="s">
        <v>57</v>
      </c>
      <c r="N12825" s="35">
        <f>'Landed Freight Margin Tool'!$D$4</f>
        <v>0.58708499999999997</v>
      </c>
      <c r="O12825" s="30">
        <f>(MAX($F12825,MIN(0.18*$D12825,$F12825*(1+$N12825))))</f>
        <v>2752.8624</v>
      </c>
      <c r="P12825" s="35">
        <f>O12825/D12825</f>
        <v>0.18</v>
      </c>
    </row>
    <row r="12826" spans="1:16" x14ac:dyDescent="0.3">
      <c r="A12826" s="2">
        <v>45000</v>
      </c>
      <c r="B12826" s="3" t="s">
        <v>3220</v>
      </c>
      <c r="C12826" s="4" t="s">
        <v>3221</v>
      </c>
      <c r="D12826" s="27">
        <v>18088.14</v>
      </c>
      <c r="E12826" s="27">
        <v>2989.24</v>
      </c>
      <c r="F12826" s="27">
        <v>1706.98</v>
      </c>
      <c r="G12826" s="26">
        <f>(E12826-F12826)/E12826</f>
        <v>0.42895853126547212</v>
      </c>
      <c r="H12826" s="27">
        <f>E12826-F12826</f>
        <v>1282.2599999999998</v>
      </c>
      <c r="I12826" s="35">
        <f>E12826/D12826</f>
        <v>0.16525966738426393</v>
      </c>
      <c r="J12826" s="3">
        <v>1121.76</v>
      </c>
      <c r="K12826" s="26">
        <v>0.22</v>
      </c>
      <c r="L12826" s="4" t="b">
        <v>1</v>
      </c>
      <c r="M12826" s="4" t="s">
        <v>57</v>
      </c>
      <c r="N12826" s="35">
        <f>'Landed Freight Margin Tool'!$D$4</f>
        <v>0.58708499999999997</v>
      </c>
      <c r="O12826" s="30">
        <f>(MAX($F12826,MIN(0.18*$D12826,$F12826*(1+$N12826))))</f>
        <v>2709.1223533000002</v>
      </c>
      <c r="P12826" s="35">
        <f>O12826/D12826</f>
        <v>0.14977340695616023</v>
      </c>
    </row>
    <row r="12827" spans="1:16" x14ac:dyDescent="0.3">
      <c r="A12827" s="2">
        <v>45079</v>
      </c>
      <c r="B12827" s="3" t="s">
        <v>7571</v>
      </c>
      <c r="C12827" s="4" t="s">
        <v>7572</v>
      </c>
      <c r="D12827" s="27">
        <v>11085.33</v>
      </c>
      <c r="E12827" s="27">
        <v>1832.88</v>
      </c>
      <c r="F12827" s="27">
        <v>1217.02</v>
      </c>
      <c r="G12827" s="26">
        <f>(E12827-F12827)/E12827</f>
        <v>0.33600672166208378</v>
      </c>
      <c r="H12827" s="27">
        <f>E12827-F12827</f>
        <v>615.86000000000013</v>
      </c>
      <c r="I12827" s="35">
        <f>E12827/D12827</f>
        <v>0.16534284500326107</v>
      </c>
      <c r="J12827" s="3">
        <v>112.5</v>
      </c>
      <c r="K12827" s="26">
        <v>0.22</v>
      </c>
      <c r="L12827" s="4" t="b">
        <v>1</v>
      </c>
      <c r="M12827" s="4" t="s">
        <v>57</v>
      </c>
      <c r="N12827" s="35">
        <f>'Landed Freight Margin Tool'!$D$4</f>
        <v>0.58708499999999997</v>
      </c>
      <c r="O12827" s="30">
        <f>(MAX($F12827,MIN(0.18*$D12827,$F12827*(1+$N12827))))</f>
        <v>1931.5141867</v>
      </c>
      <c r="P12827" s="35">
        <f>O12827/D12827</f>
        <v>0.17424056719105341</v>
      </c>
    </row>
    <row r="12828" spans="1:16" x14ac:dyDescent="0.3">
      <c r="A12828" s="2">
        <v>45148</v>
      </c>
      <c r="B12828" s="3" t="s">
        <v>22748</v>
      </c>
      <c r="C12828" s="4" t="s">
        <v>22749</v>
      </c>
      <c r="D12828" s="27">
        <v>24224.75</v>
      </c>
      <c r="E12828" s="27">
        <v>4005.99</v>
      </c>
      <c r="F12828" s="27">
        <v>2122.13</v>
      </c>
      <c r="G12828" s="26">
        <f>(E12828-F12828)/E12828</f>
        <v>0.47026078447524827</v>
      </c>
      <c r="H12828" s="27">
        <f>E12828-F12828</f>
        <v>1883.8599999999997</v>
      </c>
      <c r="I12828" s="35">
        <f>E12828/D12828</f>
        <v>0.16536765085294997</v>
      </c>
      <c r="J12828" s="3">
        <v>0</v>
      </c>
      <c r="K12828" s="26">
        <v>0</v>
      </c>
      <c r="L12828" s="4" t="b">
        <v>0</v>
      </c>
      <c r="M12828" s="4" t="s">
        <v>57</v>
      </c>
      <c r="N12828" s="35">
        <f>'Landed Freight Margin Tool'!$D$4</f>
        <v>0.58708499999999997</v>
      </c>
      <c r="O12828" s="30">
        <f>(MAX($F12828,MIN(0.18*$D12828,$F12828*(1+$N12828))))</f>
        <v>3368.0006910500001</v>
      </c>
      <c r="P12828" s="35">
        <f>O12828/D12828</f>
        <v>0.13903139107937132</v>
      </c>
    </row>
    <row r="12829" spans="1:16" x14ac:dyDescent="0.3">
      <c r="A12829" s="2">
        <v>45097</v>
      </c>
      <c r="B12829" s="3" t="s">
        <v>23053</v>
      </c>
      <c r="C12829" s="4" t="s">
        <v>23054</v>
      </c>
      <c r="D12829" s="27">
        <v>11385.68</v>
      </c>
      <c r="E12829" s="27">
        <v>1883.18</v>
      </c>
      <c r="F12829" s="27">
        <v>1331.82</v>
      </c>
      <c r="G12829" s="26">
        <f>(E12829-F12829)/E12829</f>
        <v>0.29278135919030579</v>
      </c>
      <c r="H12829" s="27">
        <f>E12829-F12829</f>
        <v>551.36000000000013</v>
      </c>
      <c r="I12829" s="35">
        <f>E12829/D12829</f>
        <v>0.1653989924185468</v>
      </c>
      <c r="J12829" s="3">
        <v>249.28</v>
      </c>
      <c r="K12829" s="26">
        <v>0.22</v>
      </c>
      <c r="L12829" s="4" t="b">
        <v>1</v>
      </c>
      <c r="M12829" s="4" t="s">
        <v>57</v>
      </c>
      <c r="N12829" s="35">
        <f>'Landed Freight Margin Tool'!$D$4</f>
        <v>0.58708499999999997</v>
      </c>
      <c r="O12829" s="30">
        <f>(MAX($F12829,MIN(0.18*$D12829,$F12829*(1+$N12829))))</f>
        <v>2049.4223999999999</v>
      </c>
      <c r="P12829" s="35">
        <f>O12829/D12829</f>
        <v>0.18</v>
      </c>
    </row>
    <row r="12830" spans="1:16" x14ac:dyDescent="0.3">
      <c r="A12830" s="2">
        <v>45160</v>
      </c>
      <c r="B12830" s="3" t="s">
        <v>7122</v>
      </c>
      <c r="C12830" s="4" t="s">
        <v>7123</v>
      </c>
      <c r="D12830" s="27">
        <v>19312.87</v>
      </c>
      <c r="E12830" s="27">
        <v>3194.48</v>
      </c>
      <c r="F12830" s="27">
        <v>2024.96</v>
      </c>
      <c r="G12830" s="26">
        <f>(E12830-F12830)/E12830</f>
        <v>0.36610653377075453</v>
      </c>
      <c r="H12830" s="27">
        <f>E12830-F12830</f>
        <v>1169.52</v>
      </c>
      <c r="I12830" s="35">
        <f>E12830/D12830</f>
        <v>0.1654067986788085</v>
      </c>
      <c r="J12830" s="3">
        <v>7868.04</v>
      </c>
      <c r="K12830" s="26">
        <v>0.19400000000000001</v>
      </c>
      <c r="L12830" s="4" t="b">
        <v>1</v>
      </c>
      <c r="M12830" s="4" t="s">
        <v>57</v>
      </c>
      <c r="N12830" s="35">
        <f>'Landed Freight Margin Tool'!$D$4</f>
        <v>0.58708499999999997</v>
      </c>
      <c r="O12830" s="30">
        <f>(MAX($F12830,MIN(0.18*$D12830,$F12830*(1+$N12830))))</f>
        <v>3213.7836416</v>
      </c>
      <c r="P12830" s="35">
        <f>O12830/D12830</f>
        <v>0.16640632084200846</v>
      </c>
    </row>
    <row r="12831" spans="1:16" x14ac:dyDescent="0.3">
      <c r="A12831" s="2">
        <v>44993</v>
      </c>
      <c r="B12831" s="3" t="s">
        <v>14527</v>
      </c>
      <c r="C12831" s="4" t="s">
        <v>14528</v>
      </c>
      <c r="D12831" s="27">
        <v>13325.67</v>
      </c>
      <c r="E12831" s="27">
        <v>2204.6999999999998</v>
      </c>
      <c r="F12831" s="27">
        <v>1244.25</v>
      </c>
      <c r="G12831" s="26">
        <f>(E12831-F12831)/E12831</f>
        <v>0.43563750170091164</v>
      </c>
      <c r="H12831" s="27">
        <f>E12831-F12831</f>
        <v>960.44999999999982</v>
      </c>
      <c r="I12831" s="35">
        <f>E12831/D12831</f>
        <v>0.16544759100292891</v>
      </c>
      <c r="J12831" s="3">
        <v>556.66999999999996</v>
      </c>
      <c r="K12831" s="26">
        <v>0.47799999999999998</v>
      </c>
      <c r="L12831" s="4" t="b">
        <v>1</v>
      </c>
      <c r="M12831" s="4" t="s">
        <v>57</v>
      </c>
      <c r="N12831" s="35">
        <f>'Landed Freight Margin Tool'!$D$4</f>
        <v>0.58708499999999997</v>
      </c>
      <c r="O12831" s="30">
        <f>(MAX($F12831,MIN(0.18*$D12831,$F12831*(1+$N12831))))</f>
        <v>1974.7305112500001</v>
      </c>
      <c r="P12831" s="35">
        <f>O12831/D12831</f>
        <v>0.14818996052356093</v>
      </c>
    </row>
    <row r="12832" spans="1:16" x14ac:dyDescent="0.3">
      <c r="A12832" s="2">
        <v>45135</v>
      </c>
      <c r="B12832" s="3" t="s">
        <v>2280</v>
      </c>
      <c r="C12832" s="4" t="s">
        <v>2281</v>
      </c>
      <c r="D12832" s="27">
        <v>19323.09</v>
      </c>
      <c r="E12832" s="27">
        <v>3197.49</v>
      </c>
      <c r="F12832" s="27">
        <v>1620.71</v>
      </c>
      <c r="G12832" s="26">
        <f>(E12832-F12832)/E12832</f>
        <v>0.49313054927458722</v>
      </c>
      <c r="H12832" s="27">
        <f>E12832-F12832</f>
        <v>1576.7799999999997</v>
      </c>
      <c r="I12832" s="35">
        <f>E12832/D12832</f>
        <v>0.16547508705905731</v>
      </c>
      <c r="J12832" s="3">
        <v>71.83</v>
      </c>
      <c r="K12832" s="26">
        <v>0.22</v>
      </c>
      <c r="L12832" s="4" t="b">
        <v>1</v>
      </c>
      <c r="M12832" s="4" t="s">
        <v>57</v>
      </c>
      <c r="N12832" s="35">
        <f>'Landed Freight Margin Tool'!$D$4</f>
        <v>0.58708499999999997</v>
      </c>
      <c r="O12832" s="30">
        <f>(MAX($F12832,MIN(0.18*$D12832,$F12832*(1+$N12832))))</f>
        <v>2572.2045303500004</v>
      </c>
      <c r="P12832" s="35">
        <f>O12832/D12832</f>
        <v>0.1331155902265114</v>
      </c>
    </row>
    <row r="12833" spans="1:16" x14ac:dyDescent="0.3">
      <c r="A12833" s="2">
        <v>45103</v>
      </c>
      <c r="B12833" s="3" t="s">
        <v>15339</v>
      </c>
      <c r="C12833" s="4" t="s">
        <v>15340</v>
      </c>
      <c r="D12833" s="27">
        <v>20733.16</v>
      </c>
      <c r="E12833" s="27">
        <v>3433.09</v>
      </c>
      <c r="F12833" s="27">
        <v>2181.35</v>
      </c>
      <c r="G12833" s="26">
        <f>(E12833-F12833)/E12833</f>
        <v>0.36461030733246147</v>
      </c>
      <c r="H12833" s="27">
        <f>E12833-F12833</f>
        <v>1251.7400000000002</v>
      </c>
      <c r="I12833" s="35">
        <f>E12833/D12833</f>
        <v>0.16558450327880556</v>
      </c>
      <c r="J12833" s="3">
        <v>2482</v>
      </c>
      <c r="K12833" s="26">
        <v>0.25</v>
      </c>
      <c r="L12833" s="4" t="b">
        <v>1</v>
      </c>
      <c r="M12833" s="4" t="s">
        <v>57</v>
      </c>
      <c r="N12833" s="35">
        <f>'Landed Freight Margin Tool'!$D$4</f>
        <v>0.58708499999999997</v>
      </c>
      <c r="O12833" s="30">
        <f>(MAX($F12833,MIN(0.18*$D12833,$F12833*(1+$N12833))))</f>
        <v>3461.98786475</v>
      </c>
      <c r="P12833" s="35">
        <f>O12833/D12833</f>
        <v>0.16697830262005406</v>
      </c>
    </row>
    <row r="12834" spans="1:16" x14ac:dyDescent="0.3">
      <c r="A12834" s="2">
        <v>45104</v>
      </c>
      <c r="B12834" s="3" t="s">
        <v>5468</v>
      </c>
      <c r="C12834" s="4" t="s">
        <v>1465</v>
      </c>
      <c r="D12834" s="27">
        <v>20452.71</v>
      </c>
      <c r="E12834" s="27">
        <v>3389.78</v>
      </c>
      <c r="F12834" s="27">
        <v>2486.27</v>
      </c>
      <c r="G12834" s="26">
        <f>(E12834-F12834)/E12834</f>
        <v>0.26653942143737946</v>
      </c>
      <c r="H12834" s="27">
        <f>E12834-F12834</f>
        <v>903.51000000000022</v>
      </c>
      <c r="I12834" s="35">
        <f>E12834/D12834</f>
        <v>0.16573744995162012</v>
      </c>
      <c r="J12834" s="3">
        <v>2171.36</v>
      </c>
      <c r="K12834" s="26">
        <v>0.22</v>
      </c>
      <c r="L12834" s="4" t="b">
        <v>1</v>
      </c>
      <c r="M12834" s="4" t="s">
        <v>57</v>
      </c>
      <c r="N12834" s="35">
        <f>'Landed Freight Margin Tool'!$D$4</f>
        <v>0.58708499999999997</v>
      </c>
      <c r="O12834" s="30">
        <f>(MAX($F12834,MIN(0.18*$D12834,$F12834*(1+$N12834))))</f>
        <v>3681.4877999999999</v>
      </c>
      <c r="P12834" s="35">
        <f>O12834/D12834</f>
        <v>0.18</v>
      </c>
    </row>
    <row r="12835" spans="1:16" x14ac:dyDescent="0.3">
      <c r="A12835" s="2">
        <v>44974</v>
      </c>
      <c r="B12835" s="3" t="s">
        <v>22361</v>
      </c>
      <c r="C12835" s="4" t="s">
        <v>22362</v>
      </c>
      <c r="D12835" s="27">
        <v>14663.14</v>
      </c>
      <c r="E12835" s="27">
        <v>2432.5500000000002</v>
      </c>
      <c r="F12835" s="27">
        <v>1706.24</v>
      </c>
      <c r="G12835" s="26">
        <f>(E12835-F12835)/E12835</f>
        <v>0.29857967975992278</v>
      </c>
      <c r="H12835" s="27">
        <f>E12835-F12835</f>
        <v>726.31000000000017</v>
      </c>
      <c r="I12835" s="35">
        <f>E12835/D12835</f>
        <v>0.16589557216257911</v>
      </c>
      <c r="J12835" s="3">
        <v>0</v>
      </c>
      <c r="K12835" s="26">
        <v>0</v>
      </c>
      <c r="L12835" s="4" t="b">
        <v>0</v>
      </c>
      <c r="M12835" s="4" t="s">
        <v>57</v>
      </c>
      <c r="N12835" s="35">
        <f>'Landed Freight Margin Tool'!$D$4</f>
        <v>0.58708499999999997</v>
      </c>
      <c r="O12835" s="30">
        <f>(MAX($F12835,MIN(0.18*$D12835,$F12835*(1+$N12835))))</f>
        <v>2639.3651999999997</v>
      </c>
      <c r="P12835" s="35">
        <f>O12835/D12835</f>
        <v>0.18</v>
      </c>
    </row>
    <row r="12836" spans="1:16" x14ac:dyDescent="0.3">
      <c r="A12836" s="2">
        <v>45245</v>
      </c>
      <c r="B12836" s="3" t="s">
        <v>23832</v>
      </c>
      <c r="C12836" s="4" t="s">
        <v>23833</v>
      </c>
      <c r="D12836" s="27">
        <v>21767.919999999998</v>
      </c>
      <c r="E12836" s="27">
        <v>3612.78</v>
      </c>
      <c r="F12836" s="27">
        <v>2358.42</v>
      </c>
      <c r="G12836" s="26">
        <f>(E12836-F12836)/E12836</f>
        <v>0.34720077059771148</v>
      </c>
      <c r="H12836" s="27">
        <f>E12836-F12836</f>
        <v>1254.3600000000001</v>
      </c>
      <c r="I12836" s="35">
        <f>E12836/D12836</f>
        <v>0.16596808514548017</v>
      </c>
      <c r="J12836" s="3">
        <v>1426.8</v>
      </c>
      <c r="K12836" s="26">
        <v>0.22</v>
      </c>
      <c r="L12836" s="4" t="b">
        <v>1</v>
      </c>
      <c r="M12836" s="4" t="s">
        <v>57</v>
      </c>
      <c r="N12836" s="35">
        <f>'Landed Freight Margin Tool'!$D$4</f>
        <v>0.58708499999999997</v>
      </c>
      <c r="O12836" s="30">
        <f>(MAX($F12836,MIN(0.18*$D12836,$F12836*(1+$N12836))))</f>
        <v>3743.0130057000001</v>
      </c>
      <c r="P12836" s="35">
        <f>O12836/D12836</f>
        <v>0.17195088027243763</v>
      </c>
    </row>
    <row r="12837" spans="1:16" x14ac:dyDescent="0.3">
      <c r="A12837" s="2">
        <v>44965</v>
      </c>
      <c r="B12837" s="3" t="s">
        <v>926</v>
      </c>
      <c r="C12837" s="4" t="s">
        <v>927</v>
      </c>
      <c r="D12837" s="27">
        <v>758.15</v>
      </c>
      <c r="E12837" s="27">
        <v>125.95</v>
      </c>
      <c r="F12837" s="27">
        <v>57.64</v>
      </c>
      <c r="G12837" s="26">
        <f>(E12837-F12837)/E12837</f>
        <v>0.54235807860262009</v>
      </c>
      <c r="H12837" s="27">
        <f>E12837-F12837</f>
        <v>68.31</v>
      </c>
      <c r="I12837" s="35">
        <f>E12837/D12837</f>
        <v>0.16612807491921125</v>
      </c>
      <c r="J12837" s="3">
        <v>3677.58</v>
      </c>
      <c r="K12837" s="26">
        <v>0.21099999999999999</v>
      </c>
      <c r="L12837" s="4" t="b">
        <v>1</v>
      </c>
      <c r="M12837" s="4" t="s">
        <v>57</v>
      </c>
      <c r="N12837" s="35">
        <f>'Landed Freight Margin Tool'!$D$4</f>
        <v>0.58708499999999997</v>
      </c>
      <c r="O12837" s="30">
        <f>(MAX($F12837,MIN(0.18*$D12837,$F12837*(1+$N12837))))</f>
        <v>91.479579400000006</v>
      </c>
      <c r="P12837" s="35">
        <f>O12837/D12837</f>
        <v>0.12066158332783751</v>
      </c>
    </row>
    <row r="12838" spans="1:16" x14ac:dyDescent="0.3">
      <c r="A12838" s="2">
        <v>45266</v>
      </c>
      <c r="B12838" s="3" t="s">
        <v>16693</v>
      </c>
      <c r="C12838" s="4" t="s">
        <v>16694</v>
      </c>
      <c r="D12838" s="27">
        <v>1326.11</v>
      </c>
      <c r="E12838" s="27">
        <v>220.59</v>
      </c>
      <c r="F12838" s="27">
        <v>120.44</v>
      </c>
      <c r="G12838" s="26">
        <f>(E12838-F12838)/E12838</f>
        <v>0.45400970125572332</v>
      </c>
      <c r="H12838" s="27">
        <f>E12838-F12838</f>
        <v>100.15</v>
      </c>
      <c r="I12838" s="35">
        <f>E12838/D12838</f>
        <v>0.16634366681497012</v>
      </c>
      <c r="J12838" s="3">
        <v>3512</v>
      </c>
      <c r="K12838" s="26">
        <v>0.222</v>
      </c>
      <c r="L12838" s="4" t="b">
        <v>1</v>
      </c>
      <c r="M12838" s="4" t="s">
        <v>57</v>
      </c>
      <c r="N12838" s="35">
        <f>'Landed Freight Margin Tool'!$D$4</f>
        <v>0.58708499999999997</v>
      </c>
      <c r="O12838" s="30">
        <f>(MAX($F12838,MIN(0.18*$D12838,$F12838*(1+$N12838))))</f>
        <v>191.1485174</v>
      </c>
      <c r="P12838" s="35">
        <f>O12838/D12838</f>
        <v>0.14414227884564632</v>
      </c>
    </row>
    <row r="12839" spans="1:16" x14ac:dyDescent="0.3">
      <c r="A12839" s="2">
        <v>45218</v>
      </c>
      <c r="B12839" s="3" t="s">
        <v>8500</v>
      </c>
      <c r="C12839" s="4" t="s">
        <v>8501</v>
      </c>
      <c r="D12839" s="27">
        <v>5814.67</v>
      </c>
      <c r="E12839" s="27">
        <v>968.06</v>
      </c>
      <c r="F12839" s="27">
        <v>501.06</v>
      </c>
      <c r="G12839" s="26">
        <f>(E12839-F12839)/E12839</f>
        <v>0.48240811519947108</v>
      </c>
      <c r="H12839" s="27">
        <f>E12839-F12839</f>
        <v>466.99999999999994</v>
      </c>
      <c r="I12839" s="35">
        <f>E12839/D12839</f>
        <v>0.16648580228972581</v>
      </c>
      <c r="J12839" s="3">
        <v>11004.4</v>
      </c>
      <c r="K12839" s="26">
        <v>0.13600000000000001</v>
      </c>
      <c r="L12839" s="4" t="b">
        <v>0</v>
      </c>
      <c r="M12839" s="4" t="s">
        <v>57</v>
      </c>
      <c r="N12839" s="35">
        <f>'Landed Freight Margin Tool'!$D$4</f>
        <v>0.58708499999999997</v>
      </c>
      <c r="O12839" s="30">
        <f>(MAX($F12839,MIN(0.18*$D12839,$F12839*(1+$N12839))))</f>
        <v>795.22481010000001</v>
      </c>
      <c r="P12839" s="35">
        <f>O12839/D12839</f>
        <v>0.13676181281138913</v>
      </c>
    </row>
    <row r="12840" spans="1:16" x14ac:dyDescent="0.3">
      <c r="A12840" s="2">
        <v>45065</v>
      </c>
      <c r="B12840" s="3" t="s">
        <v>23557</v>
      </c>
      <c r="C12840" s="4" t="s">
        <v>22796</v>
      </c>
      <c r="D12840" s="27">
        <v>4065.99</v>
      </c>
      <c r="E12840" s="27">
        <v>677.14</v>
      </c>
      <c r="F12840" s="27">
        <v>267.2</v>
      </c>
      <c r="G12840" s="26">
        <f>(E12840-F12840)/E12840</f>
        <v>0.60539917889948902</v>
      </c>
      <c r="H12840" s="27">
        <f>E12840-F12840</f>
        <v>409.94</v>
      </c>
      <c r="I12840" s="35">
        <f>E12840/D12840</f>
        <v>0.16653754682131536</v>
      </c>
      <c r="J12840" s="3">
        <v>1512.92</v>
      </c>
      <c r="K12840" s="26">
        <v>0.20599999999999999</v>
      </c>
      <c r="L12840" s="4" t="b">
        <v>1</v>
      </c>
      <c r="M12840" s="4" t="s">
        <v>57</v>
      </c>
      <c r="N12840" s="35">
        <f>'Landed Freight Margin Tool'!$D$4</f>
        <v>0.58708499999999997</v>
      </c>
      <c r="O12840" s="30">
        <f>(MAX($F12840,MIN(0.18*$D12840,$F12840*(1+$N12840))))</f>
        <v>424.06911200000002</v>
      </c>
      <c r="P12840" s="35">
        <f>O12840/D12840</f>
        <v>0.10429664411373368</v>
      </c>
    </row>
    <row r="12841" spans="1:16" x14ac:dyDescent="0.3">
      <c r="A12841" s="2">
        <v>45051</v>
      </c>
      <c r="B12841" s="3" t="s">
        <v>20128</v>
      </c>
      <c r="C12841" s="4" t="s">
        <v>20129</v>
      </c>
      <c r="D12841" s="27">
        <v>23144.09</v>
      </c>
      <c r="E12841" s="27">
        <v>3859.54</v>
      </c>
      <c r="F12841" s="27">
        <v>2488.62</v>
      </c>
      <c r="G12841" s="26">
        <f>(E12841-F12841)/E12841</f>
        <v>0.35520295164708748</v>
      </c>
      <c r="H12841" s="27">
        <f>E12841-F12841</f>
        <v>1370.92</v>
      </c>
      <c r="I12841" s="35">
        <f>E12841/D12841</f>
        <v>0.16676136326811725</v>
      </c>
      <c r="J12841" s="3">
        <v>0</v>
      </c>
      <c r="K12841" s="26">
        <v>0</v>
      </c>
      <c r="L12841" s="4" t="b">
        <v>0</v>
      </c>
      <c r="M12841" s="4" t="s">
        <v>57</v>
      </c>
      <c r="N12841" s="35">
        <f>'Landed Freight Margin Tool'!$D$4</f>
        <v>0.58708499999999997</v>
      </c>
      <c r="O12841" s="30">
        <f>(MAX($F12841,MIN(0.18*$D12841,$F12841*(1+$N12841))))</f>
        <v>3949.6514726999999</v>
      </c>
      <c r="P12841" s="35">
        <f>O12841/D12841</f>
        <v>0.17065486146571326</v>
      </c>
    </row>
    <row r="12842" spans="1:16" x14ac:dyDescent="0.3">
      <c r="A12842" s="2">
        <v>45188</v>
      </c>
      <c r="B12842" s="3" t="s">
        <v>9266</v>
      </c>
      <c r="C12842" s="4" t="s">
        <v>9267</v>
      </c>
      <c r="D12842" s="27">
        <v>15008</v>
      </c>
      <c r="E12842" s="27">
        <v>2503.7399999999998</v>
      </c>
      <c r="F12842" s="27">
        <v>1695.94</v>
      </c>
      <c r="G12842" s="26">
        <f>(E12842-F12842)/E12842</f>
        <v>0.32263733454751681</v>
      </c>
      <c r="H12842" s="27">
        <f>E12842-F12842</f>
        <v>807.79999999999973</v>
      </c>
      <c r="I12842" s="35">
        <f>E12842/D12842</f>
        <v>0.16682702558635393</v>
      </c>
      <c r="J12842" s="3">
        <v>7428.76</v>
      </c>
      <c r="K12842" s="26">
        <v>0.151</v>
      </c>
      <c r="L12842" s="4" t="b">
        <v>0</v>
      </c>
      <c r="M12842" s="4" t="s">
        <v>57</v>
      </c>
      <c r="N12842" s="35">
        <f>'Landed Freight Margin Tool'!$D$4</f>
        <v>0.58708499999999997</v>
      </c>
      <c r="O12842" s="30">
        <f>(MAX($F12842,MIN(0.18*$D12842,$F12842*(1+$N12842))))</f>
        <v>2691.6009349000001</v>
      </c>
      <c r="P12842" s="35">
        <f>O12842/D12842</f>
        <v>0.17934441197361409</v>
      </c>
    </row>
    <row r="12843" spans="1:16" x14ac:dyDescent="0.3">
      <c r="A12843" s="2">
        <v>45106</v>
      </c>
      <c r="B12843" s="3" t="s">
        <v>16316</v>
      </c>
      <c r="C12843" s="4" t="s">
        <v>16317</v>
      </c>
      <c r="D12843" s="27">
        <v>12480.22</v>
      </c>
      <c r="E12843" s="27">
        <v>2083.33</v>
      </c>
      <c r="F12843" s="27">
        <v>1502.72</v>
      </c>
      <c r="G12843" s="26">
        <f>(E12843-F12843)/E12843</f>
        <v>0.27869324590919342</v>
      </c>
      <c r="H12843" s="27">
        <f>E12843-F12843</f>
        <v>580.6099999999999</v>
      </c>
      <c r="I12843" s="35">
        <f>E12843/D12843</f>
        <v>0.16693055090375009</v>
      </c>
      <c r="J12843" s="3">
        <v>12973.39</v>
      </c>
      <c r="K12843" s="26">
        <v>0.19400000000000001</v>
      </c>
      <c r="L12843" s="4" t="b">
        <v>1</v>
      </c>
      <c r="M12843" s="4" t="s">
        <v>57</v>
      </c>
      <c r="N12843" s="35">
        <f>'Landed Freight Margin Tool'!$D$4</f>
        <v>0.58708499999999997</v>
      </c>
      <c r="O12843" s="30">
        <f>(MAX($F12843,MIN(0.18*$D12843,$F12843*(1+$N12843))))</f>
        <v>2246.4395999999997</v>
      </c>
      <c r="P12843" s="35">
        <f>O12843/D12843</f>
        <v>0.18</v>
      </c>
    </row>
    <row r="12844" spans="1:16" x14ac:dyDescent="0.3">
      <c r="A12844" s="2">
        <v>45190</v>
      </c>
      <c r="B12844" s="3" t="s">
        <v>8862</v>
      </c>
      <c r="C12844" s="4" t="s">
        <v>8863</v>
      </c>
      <c r="D12844" s="27">
        <v>18869.66</v>
      </c>
      <c r="E12844" s="27">
        <v>3150.11</v>
      </c>
      <c r="F12844" s="27">
        <v>1851.64</v>
      </c>
      <c r="G12844" s="26">
        <f>(E12844-F12844)/E12844</f>
        <v>0.41219830418620301</v>
      </c>
      <c r="H12844" s="27">
        <f>E12844-F12844</f>
        <v>1298.47</v>
      </c>
      <c r="I12844" s="35">
        <f>E12844/D12844</f>
        <v>0.1669404748151265</v>
      </c>
      <c r="J12844" s="3">
        <v>2214</v>
      </c>
      <c r="K12844" s="26">
        <v>0.22</v>
      </c>
      <c r="L12844" s="4" t="b">
        <v>1</v>
      </c>
      <c r="M12844" s="4" t="s">
        <v>57</v>
      </c>
      <c r="N12844" s="35">
        <f>'Landed Freight Margin Tool'!$D$4</f>
        <v>0.58708499999999997</v>
      </c>
      <c r="O12844" s="30">
        <f>(MAX($F12844,MIN(0.18*$D12844,$F12844*(1+$N12844))))</f>
        <v>2938.7100694000005</v>
      </c>
      <c r="P12844" s="35">
        <f>O12844/D12844</f>
        <v>0.15573730896052185</v>
      </c>
    </row>
    <row r="12845" spans="1:16" x14ac:dyDescent="0.3">
      <c r="A12845" s="2">
        <v>45275</v>
      </c>
      <c r="B12845" s="3" t="s">
        <v>12234</v>
      </c>
      <c r="C12845" s="4" t="s">
        <v>12235</v>
      </c>
      <c r="D12845" s="27">
        <v>19200.490000000002</v>
      </c>
      <c r="E12845" s="27">
        <v>3205.91</v>
      </c>
      <c r="F12845" s="27">
        <v>1859.26</v>
      </c>
      <c r="G12845" s="26">
        <f>(E12845-F12845)/E12845</f>
        <v>0.42005234083302401</v>
      </c>
      <c r="H12845" s="27">
        <f>E12845-F12845</f>
        <v>1346.6499999999999</v>
      </c>
      <c r="I12845" s="35">
        <f>E12845/D12845</f>
        <v>0.16697021794756278</v>
      </c>
      <c r="J12845" s="3">
        <v>8346.41</v>
      </c>
      <c r="K12845" s="26">
        <v>0.11899999999999999</v>
      </c>
      <c r="L12845" s="4" t="b">
        <v>0</v>
      </c>
      <c r="M12845" s="4" t="s">
        <v>57</v>
      </c>
      <c r="N12845" s="35">
        <f>'Landed Freight Margin Tool'!$D$4</f>
        <v>0.58708499999999997</v>
      </c>
      <c r="O12845" s="30">
        <f>(MAX($F12845,MIN(0.18*$D12845,$F12845*(1+$N12845))))</f>
        <v>2950.8036571000002</v>
      </c>
      <c r="P12845" s="35">
        <f>O12845/D12845</f>
        <v>0.1536837683361206</v>
      </c>
    </row>
    <row r="12846" spans="1:16" x14ac:dyDescent="0.3">
      <c r="A12846" s="2">
        <v>45273</v>
      </c>
      <c r="B12846" s="3" t="s">
        <v>11734</v>
      </c>
      <c r="C12846" s="4" t="s">
        <v>11735</v>
      </c>
      <c r="D12846" s="27">
        <v>15278.09</v>
      </c>
      <c r="E12846" s="27">
        <v>2554.13</v>
      </c>
      <c r="F12846" s="27">
        <v>1809.25</v>
      </c>
      <c r="G12846" s="26">
        <f>(E12846-F12846)/E12846</f>
        <v>0.29163746559493842</v>
      </c>
      <c r="H12846" s="27">
        <f>E12846-F12846</f>
        <v>744.88000000000011</v>
      </c>
      <c r="I12846" s="35">
        <f>E12846/D12846</f>
        <v>0.16717600171225591</v>
      </c>
      <c r="J12846" s="3">
        <v>12133.41</v>
      </c>
      <c r="K12846" s="26">
        <v>0.126</v>
      </c>
      <c r="L12846" s="4" t="b">
        <v>0</v>
      </c>
      <c r="M12846" s="4" t="s">
        <v>57</v>
      </c>
      <c r="N12846" s="35">
        <f>'Landed Freight Margin Tool'!$D$4</f>
        <v>0.58708499999999997</v>
      </c>
      <c r="O12846" s="30">
        <f>(MAX($F12846,MIN(0.18*$D12846,$F12846*(1+$N12846))))</f>
        <v>2750.0562</v>
      </c>
      <c r="P12846" s="35">
        <f>O12846/D12846</f>
        <v>0.18</v>
      </c>
    </row>
    <row r="12847" spans="1:16" x14ac:dyDescent="0.3">
      <c r="A12847" s="2">
        <v>44967</v>
      </c>
      <c r="B12847" s="3" t="s">
        <v>19765</v>
      </c>
      <c r="C12847" s="4" t="s">
        <v>19766</v>
      </c>
      <c r="D12847" s="27">
        <v>749.61</v>
      </c>
      <c r="E12847" s="27">
        <v>125.39</v>
      </c>
      <c r="F12847" s="27">
        <v>90.43</v>
      </c>
      <c r="G12847" s="26">
        <f>(E12847-F12847)/E12847</f>
        <v>0.2788101124491586</v>
      </c>
      <c r="H12847" s="27">
        <f>E12847-F12847</f>
        <v>34.959999999999994</v>
      </c>
      <c r="I12847" s="35">
        <f>E12847/D12847</f>
        <v>0.16727364896412802</v>
      </c>
      <c r="J12847" s="3">
        <v>0</v>
      </c>
      <c r="K12847" s="26">
        <v>0</v>
      </c>
      <c r="L12847" s="4" t="b">
        <v>0</v>
      </c>
      <c r="M12847" s="4" t="s">
        <v>57</v>
      </c>
      <c r="N12847" s="35">
        <f>'Landed Freight Margin Tool'!$D$4</f>
        <v>0.58708499999999997</v>
      </c>
      <c r="O12847" s="30">
        <f>(MAX($F12847,MIN(0.18*$D12847,$F12847*(1+$N12847))))</f>
        <v>134.9298</v>
      </c>
      <c r="P12847" s="35">
        <f>O12847/D12847</f>
        <v>0.18</v>
      </c>
    </row>
    <row r="12848" spans="1:16" x14ac:dyDescent="0.3">
      <c r="A12848" s="2">
        <v>45005</v>
      </c>
      <c r="B12848" s="3" t="s">
        <v>1645</v>
      </c>
      <c r="C12848" s="4" t="s">
        <v>1646</v>
      </c>
      <c r="D12848" s="27">
        <v>3334.05</v>
      </c>
      <c r="E12848" s="27">
        <v>557.9</v>
      </c>
      <c r="F12848" s="27">
        <v>320.44</v>
      </c>
      <c r="G12848" s="26">
        <f>(E12848-F12848)/E12848</f>
        <v>0.42563183366194657</v>
      </c>
      <c r="H12848" s="27">
        <f>E12848-F12848</f>
        <v>237.45999999999998</v>
      </c>
      <c r="I12848" s="35">
        <f>E12848/D12848</f>
        <v>0.1673340231850152</v>
      </c>
      <c r="J12848" s="3">
        <v>0</v>
      </c>
      <c r="K12848" s="26">
        <v>0</v>
      </c>
      <c r="L12848" s="4" t="b">
        <v>0</v>
      </c>
      <c r="M12848" s="4" t="s">
        <v>57</v>
      </c>
      <c r="N12848" s="35">
        <f>'Landed Freight Margin Tool'!$D$4</f>
        <v>0.58708499999999997</v>
      </c>
      <c r="O12848" s="30">
        <f>(MAX($F12848,MIN(0.18*$D12848,$F12848*(1+$N12848))))</f>
        <v>508.56551740000003</v>
      </c>
      <c r="P12848" s="35">
        <f>O12848/D12848</f>
        <v>0.15253685979514406</v>
      </c>
    </row>
    <row r="12849" spans="1:16" x14ac:dyDescent="0.3">
      <c r="A12849" s="2">
        <v>45098</v>
      </c>
      <c r="B12849" s="3" t="s">
        <v>4013</v>
      </c>
      <c r="C12849" s="4" t="s">
        <v>4014</v>
      </c>
      <c r="D12849" s="27">
        <v>9539.98</v>
      </c>
      <c r="E12849" s="27">
        <v>1596.75</v>
      </c>
      <c r="F12849" s="27">
        <v>834.36</v>
      </c>
      <c r="G12849" s="26">
        <f>(E12849-F12849)/E12849</f>
        <v>0.47746359793330201</v>
      </c>
      <c r="H12849" s="27">
        <f>E12849-F12849</f>
        <v>762.39</v>
      </c>
      <c r="I12849" s="35">
        <f>E12849/D12849</f>
        <v>0.1673745647265508</v>
      </c>
      <c r="J12849" s="3">
        <v>1496</v>
      </c>
      <c r="K12849" s="26">
        <v>0.34200000000000003</v>
      </c>
      <c r="L12849" s="4" t="b">
        <v>1</v>
      </c>
      <c r="M12849" s="4" t="s">
        <v>57</v>
      </c>
      <c r="N12849" s="35">
        <f>'Landed Freight Margin Tool'!$D$4</f>
        <v>0.58708499999999997</v>
      </c>
      <c r="O12849" s="30">
        <f>(MAX($F12849,MIN(0.18*$D12849,$F12849*(1+$N12849))))</f>
        <v>1324.2002406000001</v>
      </c>
      <c r="P12849" s="35">
        <f>O12849/D12849</f>
        <v>0.13880534766320268</v>
      </c>
    </row>
    <row r="12850" spans="1:16" x14ac:dyDescent="0.3">
      <c r="A12850" s="2">
        <v>45201</v>
      </c>
      <c r="B12850" s="3" t="s">
        <v>18438</v>
      </c>
      <c r="C12850" s="4" t="s">
        <v>18439</v>
      </c>
      <c r="D12850" s="27">
        <v>19515.939999999999</v>
      </c>
      <c r="E12850" s="27">
        <v>3268.71</v>
      </c>
      <c r="F12850" s="27">
        <v>2209.5100000000002</v>
      </c>
      <c r="G12850" s="26">
        <f>(E12850-F12850)/E12850</f>
        <v>0.32404220625261948</v>
      </c>
      <c r="H12850" s="27">
        <f>E12850-F12850</f>
        <v>1059.1999999999998</v>
      </c>
      <c r="I12850" s="35">
        <f>E12850/D12850</f>
        <v>0.16748924212720476</v>
      </c>
      <c r="J12850" s="3">
        <v>1869.6</v>
      </c>
      <c r="K12850" s="26">
        <v>0.22</v>
      </c>
      <c r="L12850" s="4" t="b">
        <v>1</v>
      </c>
      <c r="M12850" s="4" t="s">
        <v>57</v>
      </c>
      <c r="N12850" s="35">
        <f>'Landed Freight Margin Tool'!$D$4</f>
        <v>0.58708499999999997</v>
      </c>
      <c r="O12850" s="30">
        <f>(MAX($F12850,MIN(0.18*$D12850,$F12850*(1+$N12850))))</f>
        <v>3506.6801783500005</v>
      </c>
      <c r="P12850" s="35">
        <f>O12850/D12850</f>
        <v>0.17968287350494011</v>
      </c>
    </row>
    <row r="12851" spans="1:16" x14ac:dyDescent="0.3">
      <c r="A12851" s="2">
        <v>45238</v>
      </c>
      <c r="B12851" s="3" t="s">
        <v>17701</v>
      </c>
      <c r="C12851" s="4" t="s">
        <v>17702</v>
      </c>
      <c r="D12851" s="27">
        <v>22118.93</v>
      </c>
      <c r="E12851" s="27">
        <v>3706.71</v>
      </c>
      <c r="F12851" s="27">
        <v>2674.39</v>
      </c>
      <c r="G12851" s="26">
        <f>(E12851-F12851)/E12851</f>
        <v>0.27850034127298878</v>
      </c>
      <c r="H12851" s="27">
        <f>E12851-F12851</f>
        <v>1032.3200000000002</v>
      </c>
      <c r="I12851" s="35">
        <f>E12851/D12851</f>
        <v>0.16758089111905503</v>
      </c>
      <c r="J12851" s="3">
        <v>3548.96</v>
      </c>
      <c r="K12851" s="26">
        <v>0.22</v>
      </c>
      <c r="L12851" s="4" t="b">
        <v>1</v>
      </c>
      <c r="M12851" s="4" t="s">
        <v>57</v>
      </c>
      <c r="N12851" s="35">
        <f>'Landed Freight Margin Tool'!$D$4</f>
        <v>0.58708499999999997</v>
      </c>
      <c r="O12851" s="30">
        <f>(MAX($F12851,MIN(0.18*$D12851,$F12851*(1+$N12851))))</f>
        <v>3981.4074000000001</v>
      </c>
      <c r="P12851" s="35">
        <f>O12851/D12851</f>
        <v>0.18</v>
      </c>
    </row>
    <row r="12852" spans="1:16" x14ac:dyDescent="0.3">
      <c r="A12852" s="2">
        <v>45058</v>
      </c>
      <c r="B12852" s="3" t="s">
        <v>7551</v>
      </c>
      <c r="C12852" s="4" t="s">
        <v>7552</v>
      </c>
      <c r="D12852" s="27">
        <v>14010.7</v>
      </c>
      <c r="E12852" s="27">
        <v>2348.87</v>
      </c>
      <c r="F12852" s="27">
        <v>1454.24</v>
      </c>
      <c r="G12852" s="26">
        <f>(E12852-F12852)/E12852</f>
        <v>0.38087676201748072</v>
      </c>
      <c r="H12852" s="27">
        <f>E12852-F12852</f>
        <v>894.62999999999988</v>
      </c>
      <c r="I12852" s="35">
        <f>E12852/D12852</f>
        <v>0.16764829737272227</v>
      </c>
      <c r="J12852" s="3">
        <v>2100.4899999999998</v>
      </c>
      <c r="K12852" s="26">
        <v>0.23300000000000001</v>
      </c>
      <c r="L12852" s="4" t="b">
        <v>1</v>
      </c>
      <c r="M12852" s="4" t="s">
        <v>57</v>
      </c>
      <c r="N12852" s="35">
        <f>'Landed Freight Margin Tool'!$D$4</f>
        <v>0.58708499999999997</v>
      </c>
      <c r="O12852" s="30">
        <f>(MAX($F12852,MIN(0.18*$D12852,$F12852*(1+$N12852))))</f>
        <v>2308.0024904000002</v>
      </c>
      <c r="P12852" s="35">
        <f>O12852/D12852</f>
        <v>0.16473141887271872</v>
      </c>
    </row>
    <row r="12853" spans="1:16" x14ac:dyDescent="0.3">
      <c r="A12853" s="2">
        <v>45015</v>
      </c>
      <c r="B12853" s="3" t="s">
        <v>4249</v>
      </c>
      <c r="C12853" s="4" t="s">
        <v>4250</v>
      </c>
      <c r="D12853" s="27">
        <v>16300.26</v>
      </c>
      <c r="E12853" s="27">
        <v>2733.79</v>
      </c>
      <c r="F12853" s="27">
        <v>1258.75</v>
      </c>
      <c r="G12853" s="26">
        <f>(E12853-F12853)/E12853</f>
        <v>0.53955863471590726</v>
      </c>
      <c r="H12853" s="27">
        <f>E12853-F12853</f>
        <v>1475.04</v>
      </c>
      <c r="I12853" s="35">
        <f>E12853/D12853</f>
        <v>0.16771450271345364</v>
      </c>
      <c r="J12853" s="3">
        <v>1057.8</v>
      </c>
      <c r="K12853" s="26">
        <v>0.22</v>
      </c>
      <c r="L12853" s="4" t="b">
        <v>1</v>
      </c>
      <c r="M12853" s="4" t="s">
        <v>57</v>
      </c>
      <c r="N12853" s="35">
        <f>'Landed Freight Margin Tool'!$D$4</f>
        <v>0.58708499999999997</v>
      </c>
      <c r="O12853" s="30">
        <f>(MAX($F12853,MIN(0.18*$D12853,$F12853*(1+$N12853))))</f>
        <v>1997.7432437500001</v>
      </c>
      <c r="P12853" s="35">
        <f>O12853/D12853</f>
        <v>0.12255898027086685</v>
      </c>
    </row>
    <row r="12854" spans="1:16" x14ac:dyDescent="0.3">
      <c r="A12854" s="2">
        <v>45236</v>
      </c>
      <c r="B12854" s="3" t="s">
        <v>24565</v>
      </c>
      <c r="C12854" s="4" t="s">
        <v>24566</v>
      </c>
      <c r="D12854" s="27">
        <v>13272.77</v>
      </c>
      <c r="E12854" s="27">
        <v>2227.8200000000002</v>
      </c>
      <c r="F12854" s="27">
        <v>1503.3</v>
      </c>
      <c r="G12854" s="26">
        <f>(E12854-F12854)/E12854</f>
        <v>0.32521478395920683</v>
      </c>
      <c r="H12854" s="27">
        <f>E12854-F12854</f>
        <v>724.52000000000021</v>
      </c>
      <c r="I12854" s="35">
        <f>E12854/D12854</f>
        <v>0.16784891171925681</v>
      </c>
      <c r="J12854" s="3">
        <v>3082.46</v>
      </c>
      <c r="K12854" s="26">
        <v>0.16800000000000001</v>
      </c>
      <c r="L12854" s="4" t="b">
        <v>0</v>
      </c>
      <c r="M12854" s="4" t="s">
        <v>57</v>
      </c>
      <c r="N12854" s="35">
        <f>'Landed Freight Margin Tool'!$D$4</f>
        <v>0.58708499999999997</v>
      </c>
      <c r="O12854" s="30">
        <f>(MAX($F12854,MIN(0.18*$D12854,$F12854*(1+$N12854))))</f>
        <v>2385.8648805000003</v>
      </c>
      <c r="P12854" s="35">
        <f>O12854/D12854</f>
        <v>0.17975636438362153</v>
      </c>
    </row>
    <row r="12855" spans="1:16" x14ac:dyDescent="0.3">
      <c r="A12855" s="2">
        <v>45008</v>
      </c>
      <c r="B12855" s="3" t="s">
        <v>4400</v>
      </c>
      <c r="C12855" s="4" t="s">
        <v>4401</v>
      </c>
      <c r="D12855" s="27">
        <v>20026.32</v>
      </c>
      <c r="E12855" s="27">
        <v>3362.81</v>
      </c>
      <c r="F12855" s="27">
        <v>1451.61</v>
      </c>
      <c r="G12855" s="26">
        <f>(E12855-F12855)/E12855</f>
        <v>0.56833422048822269</v>
      </c>
      <c r="H12855" s="27">
        <f>E12855-F12855</f>
        <v>1911.2</v>
      </c>
      <c r="I12855" s="35">
        <f>E12855/D12855</f>
        <v>0.16791951791442461</v>
      </c>
      <c r="J12855" s="3">
        <v>9914.67</v>
      </c>
      <c r="K12855" s="26">
        <v>0.11600000000000001</v>
      </c>
      <c r="L12855" s="4" t="b">
        <v>0</v>
      </c>
      <c r="M12855" s="4" t="s">
        <v>57</v>
      </c>
      <c r="N12855" s="35">
        <f>'Landed Freight Margin Tool'!$D$4</f>
        <v>0.58708499999999997</v>
      </c>
      <c r="O12855" s="30">
        <f>(MAX($F12855,MIN(0.18*$D12855,$F12855*(1+$N12855))))</f>
        <v>2303.8284568499998</v>
      </c>
      <c r="P12855" s="35">
        <f>O12855/D12855</f>
        <v>0.11504003016280574</v>
      </c>
    </row>
    <row r="12856" spans="1:16" x14ac:dyDescent="0.3">
      <c r="A12856" s="2">
        <v>45012</v>
      </c>
      <c r="B12856" s="3" t="s">
        <v>14302</v>
      </c>
      <c r="C12856" s="4" t="s">
        <v>14303</v>
      </c>
      <c r="D12856" s="27">
        <v>1368.34</v>
      </c>
      <c r="E12856" s="27">
        <v>229.84</v>
      </c>
      <c r="F12856" s="27">
        <v>128.72999999999999</v>
      </c>
      <c r="G12856" s="26">
        <f>(E12856-F12856)/E12856</f>
        <v>0.43991472328576409</v>
      </c>
      <c r="H12856" s="27">
        <f>E12856-F12856</f>
        <v>101.11000000000001</v>
      </c>
      <c r="I12856" s="35">
        <f>E12856/D12856</f>
        <v>0.1679699489892863</v>
      </c>
      <c r="J12856" s="3">
        <v>1746</v>
      </c>
      <c r="K12856" s="26">
        <v>0.56999999999999995</v>
      </c>
      <c r="L12856" s="4" t="b">
        <v>1</v>
      </c>
      <c r="M12856" s="4" t="s">
        <v>57</v>
      </c>
      <c r="N12856" s="35">
        <f>'Landed Freight Margin Tool'!$D$4</f>
        <v>0.58708499999999997</v>
      </c>
      <c r="O12856" s="30">
        <f>(MAX($F12856,MIN(0.18*$D12856,$F12856*(1+$N12856))))</f>
        <v>204.30545204999999</v>
      </c>
      <c r="P12856" s="35">
        <f>O12856/D12856</f>
        <v>0.14930898172237894</v>
      </c>
    </row>
    <row r="12857" spans="1:16" x14ac:dyDescent="0.3">
      <c r="A12857" s="2">
        <v>45145</v>
      </c>
      <c r="B12857" s="3" t="s">
        <v>17832</v>
      </c>
      <c r="C12857" s="4" t="s">
        <v>17833</v>
      </c>
      <c r="D12857" s="27">
        <v>21223.72</v>
      </c>
      <c r="E12857" s="27">
        <v>3565.95</v>
      </c>
      <c r="F12857" s="27">
        <v>1810.48</v>
      </c>
      <c r="G12857" s="26">
        <f>(E12857-F12857)/E12857</f>
        <v>0.49228676790196157</v>
      </c>
      <c r="H12857" s="27">
        <f>E12857-F12857</f>
        <v>1755.4699999999998</v>
      </c>
      <c r="I12857" s="35">
        <f>E12857/D12857</f>
        <v>0.16801719962381712</v>
      </c>
      <c r="J12857" s="3">
        <v>9918.7199999999993</v>
      </c>
      <c r="K12857" s="26">
        <v>0.24199999999999999</v>
      </c>
      <c r="L12857" s="4" t="b">
        <v>1</v>
      </c>
      <c r="M12857" s="4" t="s">
        <v>57</v>
      </c>
      <c r="N12857" s="35">
        <f>'Landed Freight Margin Tool'!$D$4</f>
        <v>0.58708499999999997</v>
      </c>
      <c r="O12857" s="30">
        <f>(MAX($F12857,MIN(0.18*$D12857,$F12857*(1+$N12857))))</f>
        <v>2873.3856508000003</v>
      </c>
      <c r="P12857" s="35">
        <f>O12857/D12857</f>
        <v>0.13538558041662821</v>
      </c>
    </row>
    <row r="12858" spans="1:16" x14ac:dyDescent="0.3">
      <c r="A12858" s="2">
        <v>45159</v>
      </c>
      <c r="B12858" s="3" t="s">
        <v>14812</v>
      </c>
      <c r="C12858" s="4" t="s">
        <v>14813</v>
      </c>
      <c r="D12858" s="27">
        <v>10196.200000000001</v>
      </c>
      <c r="E12858" s="27">
        <v>1713.23</v>
      </c>
      <c r="F12858" s="27">
        <v>947.28</v>
      </c>
      <c r="G12858" s="26">
        <f>(E12858-F12858)/E12858</f>
        <v>0.4470794931211805</v>
      </c>
      <c r="H12858" s="27">
        <f>E12858-F12858</f>
        <v>765.95</v>
      </c>
      <c r="I12858" s="35">
        <f>E12858/D12858</f>
        <v>0.16802632353229632</v>
      </c>
      <c r="J12858" s="3">
        <v>2571.09</v>
      </c>
      <c r="K12858" s="26">
        <v>0.219</v>
      </c>
      <c r="L12858" s="4" t="b">
        <v>1</v>
      </c>
      <c r="M12858" s="4" t="s">
        <v>57</v>
      </c>
      <c r="N12858" s="35">
        <f>'Landed Freight Margin Tool'!$D$4</f>
        <v>0.58708499999999997</v>
      </c>
      <c r="O12858" s="30">
        <f>(MAX($F12858,MIN(0.18*$D12858,$F12858*(1+$N12858))))</f>
        <v>1503.4138788</v>
      </c>
      <c r="P12858" s="35">
        <f>O12858/D12858</f>
        <v>0.1474484493046429</v>
      </c>
    </row>
    <row r="12859" spans="1:16" x14ac:dyDescent="0.3">
      <c r="A12859" s="2">
        <v>45131</v>
      </c>
      <c r="B12859" s="3" t="s">
        <v>12048</v>
      </c>
      <c r="C12859" s="4" t="s">
        <v>12049</v>
      </c>
      <c r="D12859" s="27">
        <v>12050.32</v>
      </c>
      <c r="E12859" s="27">
        <v>2025.99</v>
      </c>
      <c r="F12859" s="27">
        <v>1120.04</v>
      </c>
      <c r="G12859" s="26">
        <f>(E12859-F12859)/E12859</f>
        <v>0.44716410248816629</v>
      </c>
      <c r="H12859" s="27">
        <f>E12859-F12859</f>
        <v>905.95</v>
      </c>
      <c r="I12859" s="35">
        <f>E12859/D12859</f>
        <v>0.16812748541117581</v>
      </c>
      <c r="J12859" s="3">
        <v>3416</v>
      </c>
      <c r="K12859" s="26">
        <v>0.246</v>
      </c>
      <c r="L12859" s="4" t="b">
        <v>1</v>
      </c>
      <c r="M12859" s="4" t="s">
        <v>57</v>
      </c>
      <c r="N12859" s="35">
        <f>'Landed Freight Margin Tool'!$D$4</f>
        <v>0.58708499999999997</v>
      </c>
      <c r="O12859" s="30">
        <f>(MAX($F12859,MIN(0.18*$D12859,$F12859*(1+$N12859))))</f>
        <v>1777.5986834</v>
      </c>
      <c r="P12859" s="35">
        <f>O12859/D12859</f>
        <v>0.1475146455363841</v>
      </c>
    </row>
    <row r="12860" spans="1:16" x14ac:dyDescent="0.3">
      <c r="A12860" s="2">
        <v>45167</v>
      </c>
      <c r="B12860" s="3" t="s">
        <v>13839</v>
      </c>
      <c r="C12860" s="4" t="s">
        <v>13840</v>
      </c>
      <c r="D12860" s="27">
        <v>2338.91</v>
      </c>
      <c r="E12860" s="27">
        <v>393.39</v>
      </c>
      <c r="F12860" s="27">
        <v>240.43</v>
      </c>
      <c r="G12860" s="26">
        <f>(E12860-F12860)/E12860</f>
        <v>0.38882533872238739</v>
      </c>
      <c r="H12860" s="27">
        <f>E12860-F12860</f>
        <v>152.95999999999998</v>
      </c>
      <c r="I12860" s="35">
        <f>E12860/D12860</f>
        <v>0.16819373126798381</v>
      </c>
      <c r="J12860" s="3">
        <v>2788</v>
      </c>
      <c r="K12860" s="26">
        <v>0.22</v>
      </c>
      <c r="L12860" s="4" t="b">
        <v>1</v>
      </c>
      <c r="M12860" s="4" t="s">
        <v>57</v>
      </c>
      <c r="N12860" s="35">
        <f>'Landed Freight Margin Tool'!$D$4</f>
        <v>0.58708499999999997</v>
      </c>
      <c r="O12860" s="30">
        <f>(MAX($F12860,MIN(0.18*$D12860,$F12860*(1+$N12860))))</f>
        <v>381.58284655000006</v>
      </c>
      <c r="P12860" s="35">
        <f>O12860/D12860</f>
        <v>0.16314558770965967</v>
      </c>
    </row>
    <row r="12861" spans="1:16" x14ac:dyDescent="0.3">
      <c r="A12861" s="2">
        <v>45287</v>
      </c>
      <c r="B12861" s="3" t="s">
        <v>13175</v>
      </c>
      <c r="C12861" s="4" t="s">
        <v>13176</v>
      </c>
      <c r="D12861" s="27">
        <v>15451.14</v>
      </c>
      <c r="E12861" s="27">
        <v>2599.06</v>
      </c>
      <c r="F12861" s="27">
        <v>1974.83</v>
      </c>
      <c r="G12861" s="26">
        <f>(E12861-F12861)/E12861</f>
        <v>0.24017529414480621</v>
      </c>
      <c r="H12861" s="27">
        <f>E12861-F12861</f>
        <v>624.23</v>
      </c>
      <c r="I12861" s="35">
        <f>E12861/D12861</f>
        <v>0.16821153649504178</v>
      </c>
      <c r="J12861" s="3">
        <v>0</v>
      </c>
      <c r="K12861" s="26">
        <v>0</v>
      </c>
      <c r="L12861" s="4" t="b">
        <v>0</v>
      </c>
      <c r="M12861" s="4" t="s">
        <v>57</v>
      </c>
      <c r="N12861" s="35">
        <f>'Landed Freight Margin Tool'!$D$4</f>
        <v>0.58708499999999997</v>
      </c>
      <c r="O12861" s="30">
        <f>(MAX($F12861,MIN(0.18*$D12861,$F12861*(1+$N12861))))</f>
        <v>2781.2051999999999</v>
      </c>
      <c r="P12861" s="35">
        <f>O12861/D12861</f>
        <v>0.18</v>
      </c>
    </row>
    <row r="12862" spans="1:16" x14ac:dyDescent="0.3">
      <c r="A12862" s="2">
        <v>45198</v>
      </c>
      <c r="B12862" s="3" t="s">
        <v>13907</v>
      </c>
      <c r="C12862" s="4" t="s">
        <v>9598</v>
      </c>
      <c r="D12862" s="27">
        <v>6200.65</v>
      </c>
      <c r="E12862" s="27">
        <v>1045.32</v>
      </c>
      <c r="F12862" s="27">
        <v>633.03</v>
      </c>
      <c r="G12862" s="26">
        <f>(E12862-F12862)/E12862</f>
        <v>0.39441510733555274</v>
      </c>
      <c r="H12862" s="27">
        <f>E12862-F12862</f>
        <v>412.28999999999996</v>
      </c>
      <c r="I12862" s="35">
        <f>E12862/D12862</f>
        <v>0.16858232604646287</v>
      </c>
      <c r="J12862" s="3">
        <v>298.48</v>
      </c>
      <c r="K12862" s="26">
        <v>0.22</v>
      </c>
      <c r="L12862" s="4" t="b">
        <v>1</v>
      </c>
      <c r="M12862" s="4" t="s">
        <v>57</v>
      </c>
      <c r="N12862" s="35">
        <f>'Landed Freight Margin Tool'!$D$4</f>
        <v>0.58708499999999997</v>
      </c>
      <c r="O12862" s="30">
        <f>(MAX($F12862,MIN(0.18*$D12862,$F12862*(1+$N12862))))</f>
        <v>1004.67241755</v>
      </c>
      <c r="P12862" s="35">
        <f>O12862/D12862</f>
        <v>0.16202695161797553</v>
      </c>
    </row>
    <row r="12863" spans="1:16" x14ac:dyDescent="0.3">
      <c r="A12863" s="2">
        <v>45222</v>
      </c>
      <c r="B12863" s="3" t="s">
        <v>17157</v>
      </c>
      <c r="C12863" s="4" t="s">
        <v>17158</v>
      </c>
      <c r="D12863" s="27">
        <v>14401</v>
      </c>
      <c r="E12863" s="27">
        <v>2430.4699999999998</v>
      </c>
      <c r="F12863" s="27">
        <v>997.17</v>
      </c>
      <c r="G12863" s="26">
        <f>(E12863-F12863)/E12863</f>
        <v>0.58972132961937396</v>
      </c>
      <c r="H12863" s="27">
        <f>E12863-F12863</f>
        <v>1433.2999999999997</v>
      </c>
      <c r="I12863" s="35">
        <f>E12863/D12863</f>
        <v>0.16877091868620234</v>
      </c>
      <c r="J12863" s="3">
        <v>61451.95</v>
      </c>
      <c r="K12863" s="26">
        <v>0.14399999999999999</v>
      </c>
      <c r="L12863" s="4" t="b">
        <v>0</v>
      </c>
      <c r="M12863" s="4" t="s">
        <v>57</v>
      </c>
      <c r="N12863" s="35">
        <f>'Landed Freight Margin Tool'!$D$4</f>
        <v>0.58708499999999997</v>
      </c>
      <c r="O12863" s="30">
        <f>(MAX($F12863,MIN(0.18*$D12863,$F12863*(1+$N12863))))</f>
        <v>1582.59354945</v>
      </c>
      <c r="P12863" s="35">
        <f>O12863/D12863</f>
        <v>0.10989469824664953</v>
      </c>
    </row>
    <row r="12864" spans="1:16" x14ac:dyDescent="0.3">
      <c r="A12864" s="2">
        <v>45104</v>
      </c>
      <c r="B12864" s="3" t="s">
        <v>17770</v>
      </c>
      <c r="C12864" s="4" t="s">
        <v>17771</v>
      </c>
      <c r="D12864" s="27">
        <v>10579.48</v>
      </c>
      <c r="E12864" s="27">
        <v>1787.03</v>
      </c>
      <c r="F12864" s="27">
        <v>1361.9</v>
      </c>
      <c r="G12864" s="26">
        <f>(E12864-F12864)/E12864</f>
        <v>0.23789751710939375</v>
      </c>
      <c r="H12864" s="27">
        <f>E12864-F12864</f>
        <v>425.12999999999988</v>
      </c>
      <c r="I12864" s="35">
        <f>E12864/D12864</f>
        <v>0.16891472926835724</v>
      </c>
      <c r="J12864" s="3">
        <v>0</v>
      </c>
      <c r="K12864" s="26">
        <v>0</v>
      </c>
      <c r="L12864" s="4" t="b">
        <v>0</v>
      </c>
      <c r="M12864" s="4" t="s">
        <v>57</v>
      </c>
      <c r="N12864" s="35">
        <f>'Landed Freight Margin Tool'!$D$4</f>
        <v>0.58708499999999997</v>
      </c>
      <c r="O12864" s="30">
        <f>(MAX($F12864,MIN(0.18*$D12864,$F12864*(1+$N12864))))</f>
        <v>1904.3063999999999</v>
      </c>
      <c r="P12864" s="35">
        <f>O12864/D12864</f>
        <v>0.18</v>
      </c>
    </row>
    <row r="12865" spans="1:16" x14ac:dyDescent="0.3">
      <c r="A12865" s="2">
        <v>44936</v>
      </c>
      <c r="B12865" s="3" t="s">
        <v>7466</v>
      </c>
      <c r="C12865" s="4" t="s">
        <v>7467</v>
      </c>
      <c r="D12865" s="27">
        <v>12731.84</v>
      </c>
      <c r="E12865" s="27">
        <v>2151.14</v>
      </c>
      <c r="F12865" s="27">
        <v>1169.82</v>
      </c>
      <c r="G12865" s="26">
        <f>(E12865-F12865)/E12865</f>
        <v>0.45618602229515515</v>
      </c>
      <c r="H12865" s="27">
        <f>E12865-F12865</f>
        <v>981.31999999999994</v>
      </c>
      <c r="I12865" s="35">
        <f>E12865/D12865</f>
        <v>0.16895751124739236</v>
      </c>
      <c r="J12865" s="3">
        <v>47956.97</v>
      </c>
      <c r="K12865" s="26">
        <v>0.06</v>
      </c>
      <c r="L12865" s="4" t="b">
        <v>0</v>
      </c>
      <c r="M12865" s="4" t="s">
        <v>57</v>
      </c>
      <c r="N12865" s="35">
        <f>'Landed Freight Margin Tool'!$D$4</f>
        <v>0.58708499999999997</v>
      </c>
      <c r="O12865" s="30">
        <f>(MAX($F12865,MIN(0.18*$D12865,$F12865*(1+$N12865))))</f>
        <v>1856.6037747</v>
      </c>
      <c r="P12865" s="35">
        <f>O12865/D12865</f>
        <v>0.14582368099976123</v>
      </c>
    </row>
    <row r="12866" spans="1:16" x14ac:dyDescent="0.3">
      <c r="A12866" s="2">
        <v>44946</v>
      </c>
      <c r="B12866" s="3" t="s">
        <v>24985</v>
      </c>
      <c r="C12866" s="4" t="s">
        <v>24986</v>
      </c>
      <c r="D12866" s="27">
        <v>16418.97</v>
      </c>
      <c r="E12866" s="27">
        <v>2774.78</v>
      </c>
      <c r="F12866" s="27">
        <v>1651.84</v>
      </c>
      <c r="G12866" s="26">
        <f>(E12866-F12866)/E12866</f>
        <v>0.40469514700264531</v>
      </c>
      <c r="H12866" s="27">
        <f>E12866-F12866</f>
        <v>1122.9400000000003</v>
      </c>
      <c r="I12866" s="35">
        <f>E12866/D12866</f>
        <v>0.16899842072919313</v>
      </c>
      <c r="J12866" s="3">
        <v>-482.68</v>
      </c>
      <c r="K12866" s="26">
        <v>-3.4670000000000001</v>
      </c>
      <c r="L12866" s="4" t="b">
        <v>0</v>
      </c>
      <c r="M12866" s="4" t="s">
        <v>57</v>
      </c>
      <c r="N12866" s="35">
        <f>'Landed Freight Margin Tool'!$D$4</f>
        <v>0.58708499999999997</v>
      </c>
      <c r="O12866" s="30">
        <f>(MAX($F12866,MIN(0.18*$D12866,$F12866*(1+$N12866))))</f>
        <v>2621.6104863999999</v>
      </c>
      <c r="P12866" s="35">
        <f>O12866/D12866</f>
        <v>0.1596696069485479</v>
      </c>
    </row>
    <row r="12867" spans="1:16" x14ac:dyDescent="0.3">
      <c r="A12867" s="2">
        <v>45086</v>
      </c>
      <c r="B12867" s="3" t="s">
        <v>24197</v>
      </c>
      <c r="C12867" s="4" t="s">
        <v>2411</v>
      </c>
      <c r="D12867" s="27">
        <v>12169.56</v>
      </c>
      <c r="E12867" s="27">
        <v>2058.4899999999998</v>
      </c>
      <c r="F12867" s="27">
        <v>1327.87</v>
      </c>
      <c r="G12867" s="26">
        <f>(E12867-F12867)/E12867</f>
        <v>0.35493007009992761</v>
      </c>
      <c r="H12867" s="27">
        <f>E12867-F12867</f>
        <v>730.61999999999989</v>
      </c>
      <c r="I12867" s="35">
        <f>E12867/D12867</f>
        <v>0.16915073346941056</v>
      </c>
      <c r="J12867" s="3">
        <v>2962.66</v>
      </c>
      <c r="K12867" s="26">
        <v>0.22</v>
      </c>
      <c r="L12867" s="4" t="b">
        <v>1</v>
      </c>
      <c r="M12867" s="4" t="s">
        <v>57</v>
      </c>
      <c r="N12867" s="35">
        <f>'Landed Freight Margin Tool'!$D$4</f>
        <v>0.58708499999999997</v>
      </c>
      <c r="O12867" s="30">
        <f>(MAX($F12867,MIN(0.18*$D12867,$F12867*(1+$N12867))))</f>
        <v>2107.4425589500001</v>
      </c>
      <c r="P12867" s="35">
        <f>O12867/D12867</f>
        <v>0.17317327487189349</v>
      </c>
    </row>
    <row r="12868" spans="1:16" x14ac:dyDescent="0.3">
      <c r="A12868" s="2">
        <v>44981</v>
      </c>
      <c r="B12868" s="3" t="s">
        <v>14030</v>
      </c>
      <c r="C12868" s="4" t="s">
        <v>14031</v>
      </c>
      <c r="D12868" s="27">
        <v>21517.71</v>
      </c>
      <c r="E12868" s="27">
        <v>3641.46</v>
      </c>
      <c r="F12868" s="27">
        <v>1966.55</v>
      </c>
      <c r="G12868" s="26">
        <f>(E12868-F12868)/E12868</f>
        <v>0.45995562219549302</v>
      </c>
      <c r="H12868" s="27">
        <f>E12868-F12868</f>
        <v>1674.91</v>
      </c>
      <c r="I12868" s="35">
        <f>E12868/D12868</f>
        <v>0.16923083357848023</v>
      </c>
      <c r="J12868" s="3">
        <v>15320.23</v>
      </c>
      <c r="K12868" s="26">
        <v>8.5000000000000006E-2</v>
      </c>
      <c r="L12868" s="4" t="b">
        <v>0</v>
      </c>
      <c r="M12868" s="4" t="s">
        <v>57</v>
      </c>
      <c r="N12868" s="35">
        <f>'Landed Freight Margin Tool'!$D$4</f>
        <v>0.58708499999999997</v>
      </c>
      <c r="O12868" s="30">
        <f>(MAX($F12868,MIN(0.18*$D12868,$F12868*(1+$N12868))))</f>
        <v>3121.0820067499999</v>
      </c>
      <c r="P12868" s="35">
        <f>O12868/D12868</f>
        <v>0.14504712661105665</v>
      </c>
    </row>
    <row r="12869" spans="1:16" x14ac:dyDescent="0.3">
      <c r="A12869" s="2">
        <v>45069</v>
      </c>
      <c r="B12869" s="3" t="s">
        <v>11615</v>
      </c>
      <c r="C12869" s="4" t="s">
        <v>11616</v>
      </c>
      <c r="D12869" s="27">
        <v>20614.22</v>
      </c>
      <c r="E12869" s="27">
        <v>3491.39</v>
      </c>
      <c r="F12869" s="27">
        <v>1185.06</v>
      </c>
      <c r="G12869" s="26">
        <f>(E12869-F12869)/E12869</f>
        <v>0.6605764466301387</v>
      </c>
      <c r="H12869" s="27">
        <f>E12869-F12869</f>
        <v>2306.33</v>
      </c>
      <c r="I12869" s="35">
        <f>E12869/D12869</f>
        <v>0.16936803817947027</v>
      </c>
      <c r="J12869" s="3">
        <v>778.18</v>
      </c>
      <c r="K12869" s="26">
        <v>0.22</v>
      </c>
      <c r="L12869" s="4" t="b">
        <v>1</v>
      </c>
      <c r="M12869" s="4" t="s">
        <v>57</v>
      </c>
      <c r="N12869" s="35">
        <f>'Landed Freight Margin Tool'!$D$4</f>
        <v>0.58708499999999997</v>
      </c>
      <c r="O12869" s="30">
        <f>(MAX($F12869,MIN(0.18*$D12869,$F12869*(1+$N12869))))</f>
        <v>1880.7909500999999</v>
      </c>
      <c r="P12869" s="35">
        <f>O12869/D12869</f>
        <v>9.1237551073967374E-2</v>
      </c>
    </row>
    <row r="12870" spans="1:16" x14ac:dyDescent="0.3">
      <c r="A12870" s="2">
        <v>45152</v>
      </c>
      <c r="B12870" s="3" t="s">
        <v>4491</v>
      </c>
      <c r="C12870" s="4" t="s">
        <v>4492</v>
      </c>
      <c r="D12870" s="27">
        <v>17525.55</v>
      </c>
      <c r="E12870" s="27">
        <v>2969.67</v>
      </c>
      <c r="F12870" s="27">
        <v>2007.29</v>
      </c>
      <c r="G12870" s="26">
        <f>(E12870-F12870)/E12870</f>
        <v>0.32406967777564516</v>
      </c>
      <c r="H12870" s="27">
        <f>E12870-F12870</f>
        <v>962.38000000000011</v>
      </c>
      <c r="I12870" s="35">
        <f>E12870/D12870</f>
        <v>0.16944803444114451</v>
      </c>
      <c r="J12870" s="3">
        <v>4447.68</v>
      </c>
      <c r="K12870" s="26">
        <v>0.22</v>
      </c>
      <c r="L12870" s="4" t="b">
        <v>1</v>
      </c>
      <c r="M12870" s="4" t="s">
        <v>57</v>
      </c>
      <c r="N12870" s="35">
        <f>'Landed Freight Margin Tool'!$D$4</f>
        <v>0.58708499999999997</v>
      </c>
      <c r="O12870" s="30">
        <f>(MAX($F12870,MIN(0.18*$D12870,$F12870*(1+$N12870))))</f>
        <v>3154.5989999999997</v>
      </c>
      <c r="P12870" s="35">
        <f>O12870/D12870</f>
        <v>0.18</v>
      </c>
    </row>
    <row r="12871" spans="1:16" x14ac:dyDescent="0.3">
      <c r="A12871" s="2">
        <v>45239</v>
      </c>
      <c r="B12871" s="3" t="s">
        <v>17199</v>
      </c>
      <c r="C12871" s="4" t="s">
        <v>17200</v>
      </c>
      <c r="D12871" s="27">
        <v>3020.34</v>
      </c>
      <c r="E12871" s="27">
        <v>511.93</v>
      </c>
      <c r="F12871" s="27">
        <v>347.6</v>
      </c>
      <c r="G12871" s="26">
        <f>(E12871-F12871)/E12871</f>
        <v>0.32100091809427067</v>
      </c>
      <c r="H12871" s="27">
        <f>E12871-F12871</f>
        <v>164.32999999999998</v>
      </c>
      <c r="I12871" s="35">
        <f>E12871/D12871</f>
        <v>0.16949416290881159</v>
      </c>
      <c r="J12871" s="3">
        <v>253.83</v>
      </c>
      <c r="K12871" s="26">
        <v>0.47299999999999998</v>
      </c>
      <c r="L12871" s="4" t="b">
        <v>1</v>
      </c>
      <c r="M12871" s="4" t="s">
        <v>57</v>
      </c>
      <c r="N12871" s="35">
        <f>'Landed Freight Margin Tool'!$D$4</f>
        <v>0.58708499999999997</v>
      </c>
      <c r="O12871" s="30">
        <f>(MAX($F12871,MIN(0.18*$D12871,$F12871*(1+$N12871))))</f>
        <v>543.66120000000001</v>
      </c>
      <c r="P12871" s="35">
        <f>O12871/D12871</f>
        <v>0.18</v>
      </c>
    </row>
    <row r="12872" spans="1:16" x14ac:dyDescent="0.3">
      <c r="A12872" s="2">
        <v>45204</v>
      </c>
      <c r="B12872" s="3" t="s">
        <v>20199</v>
      </c>
      <c r="C12872" s="4" t="s">
        <v>20200</v>
      </c>
      <c r="D12872" s="27">
        <v>13977.17</v>
      </c>
      <c r="E12872" s="27">
        <v>2370.3000000000002</v>
      </c>
      <c r="F12872" s="27">
        <v>1553.04</v>
      </c>
      <c r="G12872" s="26">
        <f>(E12872-F12872)/E12872</f>
        <v>0.34479179850651825</v>
      </c>
      <c r="H12872" s="27">
        <f>E12872-F12872</f>
        <v>817.26000000000022</v>
      </c>
      <c r="I12872" s="35">
        <f>E12872/D12872</f>
        <v>0.16958368539554144</v>
      </c>
      <c r="J12872" s="3">
        <v>0</v>
      </c>
      <c r="K12872" s="26">
        <v>0</v>
      </c>
      <c r="L12872" s="4" t="b">
        <v>0</v>
      </c>
      <c r="M12872" s="4" t="s">
        <v>57</v>
      </c>
      <c r="N12872" s="35">
        <f>'Landed Freight Margin Tool'!$D$4</f>
        <v>0.58708499999999997</v>
      </c>
      <c r="O12872" s="30">
        <f>(MAX($F12872,MIN(0.18*$D12872,$F12872*(1+$N12872))))</f>
        <v>2464.8064884</v>
      </c>
      <c r="P12872" s="35">
        <f>O12872/D12872</f>
        <v>0.17634517491022861</v>
      </c>
    </row>
    <row r="12873" spans="1:16" x14ac:dyDescent="0.3">
      <c r="A12873" s="2">
        <v>45225</v>
      </c>
      <c r="B12873" s="3" t="s">
        <v>20553</v>
      </c>
      <c r="C12873" s="4" t="s">
        <v>20554</v>
      </c>
      <c r="D12873" s="27">
        <v>23023.47</v>
      </c>
      <c r="E12873" s="27">
        <v>3904.74</v>
      </c>
      <c r="F12873" s="27">
        <v>1967.57</v>
      </c>
      <c r="G12873" s="26">
        <f>(E12873-F12873)/E12873</f>
        <v>0.49610729523604641</v>
      </c>
      <c r="H12873" s="27">
        <f>E12873-F12873</f>
        <v>1937.1699999999998</v>
      </c>
      <c r="I12873" s="35">
        <f>E12873/D12873</f>
        <v>0.16959824040424834</v>
      </c>
      <c r="J12873" s="3">
        <v>58.22</v>
      </c>
      <c r="K12873" s="26">
        <v>0.22</v>
      </c>
      <c r="L12873" s="4" t="b">
        <v>1</v>
      </c>
      <c r="M12873" s="4" t="s">
        <v>57</v>
      </c>
      <c r="N12873" s="35">
        <f>'Landed Freight Margin Tool'!$D$4</f>
        <v>0.58708499999999997</v>
      </c>
      <c r="O12873" s="30">
        <f>(MAX($F12873,MIN(0.18*$D12873,$F12873*(1+$N12873))))</f>
        <v>3122.7008334500001</v>
      </c>
      <c r="P12873" s="35">
        <f>O12873/D12873</f>
        <v>0.1356311986616266</v>
      </c>
    </row>
    <row r="12874" spans="1:16" x14ac:dyDescent="0.3">
      <c r="A12874" s="2">
        <v>45054</v>
      </c>
      <c r="B12874" s="3" t="s">
        <v>6943</v>
      </c>
      <c r="C12874" s="4" t="s">
        <v>6944</v>
      </c>
      <c r="D12874" s="27">
        <v>15726.95</v>
      </c>
      <c r="E12874" s="27">
        <v>2670.63</v>
      </c>
      <c r="F12874" s="27">
        <v>1679.78</v>
      </c>
      <c r="G12874" s="26">
        <f>(E12874-F12874)/E12874</f>
        <v>0.37101732549997568</v>
      </c>
      <c r="H12874" s="27">
        <f>E12874-F12874</f>
        <v>990.85000000000014</v>
      </c>
      <c r="I12874" s="35">
        <f>E12874/D12874</f>
        <v>0.16981232851888001</v>
      </c>
      <c r="J12874" s="3">
        <v>8182.5</v>
      </c>
      <c r="K12874" s="26">
        <v>0.193</v>
      </c>
      <c r="L12874" s="4" t="b">
        <v>1</v>
      </c>
      <c r="M12874" s="4" t="s">
        <v>57</v>
      </c>
      <c r="N12874" s="35">
        <f>'Landed Freight Margin Tool'!$D$4</f>
        <v>0.58708499999999997</v>
      </c>
      <c r="O12874" s="30">
        <f>(MAX($F12874,MIN(0.18*$D12874,$F12874*(1+$N12874))))</f>
        <v>2665.9536413000001</v>
      </c>
      <c r="P12874" s="35">
        <f>O12874/D12874</f>
        <v>0.16951498169066476</v>
      </c>
    </row>
    <row r="12875" spans="1:16" x14ac:dyDescent="0.3">
      <c r="A12875" s="2">
        <v>45190</v>
      </c>
      <c r="B12875" s="3" t="s">
        <v>9007</v>
      </c>
      <c r="C12875" s="4" t="s">
        <v>9008</v>
      </c>
      <c r="D12875" s="27">
        <v>23333.55</v>
      </c>
      <c r="E12875" s="27">
        <v>3964.58</v>
      </c>
      <c r="F12875" s="27">
        <v>2799.81</v>
      </c>
      <c r="G12875" s="26">
        <f>(E12875-F12875)/E12875</f>
        <v>0.29379404627980771</v>
      </c>
      <c r="H12875" s="27">
        <f>E12875-F12875</f>
        <v>1164.77</v>
      </c>
      <c r="I12875" s="35">
        <f>E12875/D12875</f>
        <v>0.16990899370220133</v>
      </c>
      <c r="J12875" s="3">
        <v>614.76</v>
      </c>
      <c r="K12875" s="26">
        <v>0.33900000000000002</v>
      </c>
      <c r="L12875" s="4" t="b">
        <v>1</v>
      </c>
      <c r="M12875" s="4" t="s">
        <v>57</v>
      </c>
      <c r="N12875" s="35">
        <f>'Landed Freight Margin Tool'!$D$4</f>
        <v>0.58708499999999997</v>
      </c>
      <c r="O12875" s="30">
        <f>(MAX($F12875,MIN(0.18*$D12875,$F12875*(1+$N12875))))</f>
        <v>4200.0389999999998</v>
      </c>
      <c r="P12875" s="35">
        <f>O12875/D12875</f>
        <v>0.18</v>
      </c>
    </row>
    <row r="12876" spans="1:16" x14ac:dyDescent="0.3">
      <c r="A12876" s="2">
        <v>45246</v>
      </c>
      <c r="B12876" s="3" t="s">
        <v>17489</v>
      </c>
      <c r="C12876" s="4" t="s">
        <v>17490</v>
      </c>
      <c r="D12876" s="27">
        <v>11230.83</v>
      </c>
      <c r="E12876" s="27">
        <v>1908.83</v>
      </c>
      <c r="F12876" s="27">
        <v>1303.93</v>
      </c>
      <c r="G12876" s="26">
        <f>(E12876-F12876)/E12876</f>
        <v>0.31689569003001833</v>
      </c>
      <c r="H12876" s="27">
        <f>E12876-F12876</f>
        <v>604.89999999999986</v>
      </c>
      <c r="I12876" s="35">
        <f>E12876/D12876</f>
        <v>0.16996339540354541</v>
      </c>
      <c r="J12876" s="3">
        <v>1272.6400000000001</v>
      </c>
      <c r="K12876" s="26">
        <v>0.22</v>
      </c>
      <c r="L12876" s="4" t="b">
        <v>1</v>
      </c>
      <c r="M12876" s="4" t="s">
        <v>57</v>
      </c>
      <c r="N12876" s="35">
        <f>'Landed Freight Margin Tool'!$D$4</f>
        <v>0.58708499999999997</v>
      </c>
      <c r="O12876" s="30">
        <f>(MAX($F12876,MIN(0.18*$D12876,$F12876*(1+$N12876))))</f>
        <v>2021.5493999999999</v>
      </c>
      <c r="P12876" s="35">
        <f>O12876/D12876</f>
        <v>0.18</v>
      </c>
    </row>
    <row r="12877" spans="1:16" x14ac:dyDescent="0.3">
      <c r="A12877" s="2">
        <v>45271</v>
      </c>
      <c r="B12877" s="3" t="s">
        <v>11135</v>
      </c>
      <c r="C12877" s="4" t="s">
        <v>11136</v>
      </c>
      <c r="D12877" s="27">
        <v>18823.13</v>
      </c>
      <c r="E12877" s="27">
        <v>3200.09</v>
      </c>
      <c r="F12877" s="27">
        <v>2204.66</v>
      </c>
      <c r="G12877" s="26">
        <f>(E12877-F12877)/E12877</f>
        <v>0.31106312634957151</v>
      </c>
      <c r="H12877" s="27">
        <f>E12877-F12877</f>
        <v>995.43000000000029</v>
      </c>
      <c r="I12877" s="35">
        <f>E12877/D12877</f>
        <v>0.17000838861549594</v>
      </c>
      <c r="J12877" s="3">
        <v>2112.3200000000002</v>
      </c>
      <c r="K12877" s="26">
        <v>0.22</v>
      </c>
      <c r="L12877" s="4" t="b">
        <v>1</v>
      </c>
      <c r="M12877" s="4" t="s">
        <v>57</v>
      </c>
      <c r="N12877" s="35">
        <f>'Landed Freight Margin Tool'!$D$4</f>
        <v>0.58708499999999997</v>
      </c>
      <c r="O12877" s="30">
        <f>(MAX($F12877,MIN(0.18*$D12877,$F12877*(1+$N12877))))</f>
        <v>3388.1633999999999</v>
      </c>
      <c r="P12877" s="35">
        <f>O12877/D12877</f>
        <v>0.18</v>
      </c>
    </row>
    <row r="12878" spans="1:16" x14ac:dyDescent="0.3">
      <c r="A12878" s="2">
        <v>45275</v>
      </c>
      <c r="B12878" s="3" t="s">
        <v>11124</v>
      </c>
      <c r="C12878" s="4" t="s">
        <v>11125</v>
      </c>
      <c r="D12878" s="27">
        <v>20920.03</v>
      </c>
      <c r="E12878" s="27">
        <v>3558.85</v>
      </c>
      <c r="F12878" s="27">
        <v>1803.28</v>
      </c>
      <c r="G12878" s="26">
        <f>(E12878-F12878)/E12878</f>
        <v>0.49329699200584459</v>
      </c>
      <c r="H12878" s="27">
        <f>E12878-F12878</f>
        <v>1755.57</v>
      </c>
      <c r="I12878" s="35">
        <f>E12878/D12878</f>
        <v>0.17011686885726263</v>
      </c>
      <c r="J12878" s="3">
        <v>9542.7199999999993</v>
      </c>
      <c r="K12878" s="26">
        <v>0.13600000000000001</v>
      </c>
      <c r="L12878" s="4" t="b">
        <v>0</v>
      </c>
      <c r="M12878" s="4" t="s">
        <v>57</v>
      </c>
      <c r="N12878" s="35">
        <f>'Landed Freight Margin Tool'!$D$4</f>
        <v>0.58708499999999997</v>
      </c>
      <c r="O12878" s="30">
        <f>(MAX($F12878,MIN(0.18*$D12878,$F12878*(1+$N12878))))</f>
        <v>2861.9586388000002</v>
      </c>
      <c r="P12878" s="35">
        <f>O12878/D12878</f>
        <v>0.13680471006972744</v>
      </c>
    </row>
    <row r="12879" spans="1:16" x14ac:dyDescent="0.3">
      <c r="A12879" s="2">
        <v>45279</v>
      </c>
      <c r="B12879" s="3" t="s">
        <v>14121</v>
      </c>
      <c r="C12879" s="4" t="s">
        <v>14122</v>
      </c>
      <c r="D12879" s="27">
        <v>1465.65</v>
      </c>
      <c r="E12879" s="27">
        <v>249.4</v>
      </c>
      <c r="F12879" s="27">
        <v>151.69</v>
      </c>
      <c r="G12879" s="26">
        <f>(E12879-F12879)/E12879</f>
        <v>0.39178027265437049</v>
      </c>
      <c r="H12879" s="27">
        <f>E12879-F12879</f>
        <v>97.710000000000008</v>
      </c>
      <c r="I12879" s="35">
        <f>E12879/D12879</f>
        <v>0.1701634087265036</v>
      </c>
      <c r="J12879" s="3">
        <v>697.82</v>
      </c>
      <c r="K12879" s="26">
        <v>0.22</v>
      </c>
      <c r="L12879" s="4" t="b">
        <v>1</v>
      </c>
      <c r="M12879" s="4" t="s">
        <v>57</v>
      </c>
      <c r="N12879" s="35">
        <f>'Landed Freight Margin Tool'!$D$4</f>
        <v>0.58708499999999997</v>
      </c>
      <c r="O12879" s="30">
        <f>(MAX($F12879,MIN(0.18*$D12879,$F12879*(1+$N12879))))</f>
        <v>240.74492365</v>
      </c>
      <c r="P12879" s="35">
        <f>O12879/D12879</f>
        <v>0.16425812687203628</v>
      </c>
    </row>
    <row r="12880" spans="1:16" x14ac:dyDescent="0.3">
      <c r="A12880" s="2">
        <v>45183</v>
      </c>
      <c r="B12880" s="3" t="s">
        <v>16588</v>
      </c>
      <c r="C12880" s="4" t="s">
        <v>16589</v>
      </c>
      <c r="D12880" s="27">
        <v>18075.72</v>
      </c>
      <c r="E12880" s="27">
        <v>3077.37</v>
      </c>
      <c r="F12880" s="27">
        <v>1953.01</v>
      </c>
      <c r="G12880" s="26">
        <f>(E12880-F12880)/E12880</f>
        <v>0.36536393088903835</v>
      </c>
      <c r="H12880" s="27">
        <f>E12880-F12880</f>
        <v>1124.3599999999999</v>
      </c>
      <c r="I12880" s="35">
        <f>E12880/D12880</f>
        <v>0.170248819964018</v>
      </c>
      <c r="J12880" s="3">
        <v>1408.76</v>
      </c>
      <c r="K12880" s="26">
        <v>0.22</v>
      </c>
      <c r="L12880" s="4" t="b">
        <v>1</v>
      </c>
      <c r="M12880" s="4" t="s">
        <v>57</v>
      </c>
      <c r="N12880" s="35">
        <f>'Landed Freight Margin Tool'!$D$4</f>
        <v>0.58708499999999997</v>
      </c>
      <c r="O12880" s="30">
        <f>(MAX($F12880,MIN(0.18*$D12880,$F12880*(1+$N12880))))</f>
        <v>3099.5928758499999</v>
      </c>
      <c r="P12880" s="35">
        <f>O12880/D12880</f>
        <v>0.17147825236560424</v>
      </c>
    </row>
    <row r="12881" spans="1:16" x14ac:dyDescent="0.3">
      <c r="A12881" s="2">
        <v>45188</v>
      </c>
      <c r="B12881" s="3" t="s">
        <v>24303</v>
      </c>
      <c r="C12881" s="4" t="s">
        <v>24304</v>
      </c>
      <c r="D12881" s="27">
        <v>21913.78</v>
      </c>
      <c r="E12881" s="27">
        <v>3733.29</v>
      </c>
      <c r="F12881" s="27">
        <v>2053.12</v>
      </c>
      <c r="G12881" s="26">
        <f>(E12881-F12881)/E12881</f>
        <v>0.45005075951774443</v>
      </c>
      <c r="H12881" s="27">
        <f>E12881-F12881</f>
        <v>1680.17</v>
      </c>
      <c r="I12881" s="35">
        <f>E12881/D12881</f>
        <v>0.17036266677862058</v>
      </c>
      <c r="J12881" s="3">
        <v>6283.82</v>
      </c>
      <c r="K12881" s="26">
        <v>0.18099999999999999</v>
      </c>
      <c r="L12881" s="4" t="b">
        <v>1</v>
      </c>
      <c r="M12881" s="4" t="s">
        <v>57</v>
      </c>
      <c r="N12881" s="35">
        <f>'Landed Freight Margin Tool'!$D$4</f>
        <v>0.58708499999999997</v>
      </c>
      <c r="O12881" s="30">
        <f>(MAX($F12881,MIN(0.18*$D12881,$F12881*(1+$N12881))))</f>
        <v>3258.4759552</v>
      </c>
      <c r="P12881" s="35">
        <f>O12881/D12881</f>
        <v>0.14869529379230786</v>
      </c>
    </row>
    <row r="12882" spans="1:16" x14ac:dyDescent="0.3">
      <c r="A12882" s="2">
        <v>45134</v>
      </c>
      <c r="B12882" s="3" t="s">
        <v>2330</v>
      </c>
      <c r="C12882" s="4" t="s">
        <v>2331</v>
      </c>
      <c r="D12882" s="27">
        <v>22214.560000000001</v>
      </c>
      <c r="E12882" s="27">
        <v>3787.62</v>
      </c>
      <c r="F12882" s="27">
        <v>2070.73</v>
      </c>
      <c r="G12882" s="26">
        <f>(E12882-F12882)/E12882</f>
        <v>0.45328992876793339</v>
      </c>
      <c r="H12882" s="27">
        <f>E12882-F12882</f>
        <v>1716.8899999999999</v>
      </c>
      <c r="I12882" s="35">
        <f>E12882/D12882</f>
        <v>0.17050168898236109</v>
      </c>
      <c r="J12882" s="3">
        <v>520.79999999999995</v>
      </c>
      <c r="K12882" s="26">
        <v>0.15</v>
      </c>
      <c r="L12882" s="4" t="b">
        <v>0</v>
      </c>
      <c r="M12882" s="4" t="s">
        <v>57</v>
      </c>
      <c r="N12882" s="35">
        <f>'Landed Freight Margin Tool'!$D$4</f>
        <v>0.58708499999999997</v>
      </c>
      <c r="O12882" s="30">
        <f>(MAX($F12882,MIN(0.18*$D12882,$F12882*(1+$N12882))))</f>
        <v>3286.4245220500002</v>
      </c>
      <c r="P12882" s="35">
        <f>O12882/D12882</f>
        <v>0.14794011324329628</v>
      </c>
    </row>
    <row r="12883" spans="1:16" x14ac:dyDescent="0.3">
      <c r="A12883" s="2">
        <v>45187</v>
      </c>
      <c r="B12883" s="3" t="s">
        <v>3038</v>
      </c>
      <c r="C12883" s="4" t="s">
        <v>3039</v>
      </c>
      <c r="D12883" s="27">
        <v>9602.32</v>
      </c>
      <c r="E12883" s="27">
        <v>1637.84</v>
      </c>
      <c r="F12883" s="27">
        <v>1203.4000000000001</v>
      </c>
      <c r="G12883" s="26">
        <f>(E12883-F12883)/E12883</f>
        <v>0.26525179504713514</v>
      </c>
      <c r="H12883" s="27">
        <f>E12883-F12883</f>
        <v>434.43999999999983</v>
      </c>
      <c r="I12883" s="35">
        <f>E12883/D12883</f>
        <v>0.1705671129477043</v>
      </c>
      <c r="J12883" s="3">
        <v>1280.53</v>
      </c>
      <c r="K12883" s="26">
        <v>0.245</v>
      </c>
      <c r="L12883" s="4" t="b">
        <v>1</v>
      </c>
      <c r="M12883" s="4" t="s">
        <v>57</v>
      </c>
      <c r="N12883" s="35">
        <f>'Landed Freight Margin Tool'!$D$4</f>
        <v>0.58708499999999997</v>
      </c>
      <c r="O12883" s="30">
        <f>(MAX($F12883,MIN(0.18*$D12883,$F12883*(1+$N12883))))</f>
        <v>1728.4176</v>
      </c>
      <c r="P12883" s="35">
        <f>O12883/D12883</f>
        <v>0.18</v>
      </c>
    </row>
    <row r="12884" spans="1:16" x14ac:dyDescent="0.3">
      <c r="A12884" s="2">
        <v>45149</v>
      </c>
      <c r="B12884" s="3" t="s">
        <v>22840</v>
      </c>
      <c r="C12884" s="4" t="s">
        <v>14919</v>
      </c>
      <c r="D12884" s="27">
        <v>12735.45</v>
      </c>
      <c r="E12884" s="27">
        <v>2172.6799999999998</v>
      </c>
      <c r="F12884" s="27">
        <v>1510.71</v>
      </c>
      <c r="G12884" s="26">
        <f>(E12884-F12884)/E12884</f>
        <v>0.30467901393670482</v>
      </c>
      <c r="H12884" s="27">
        <f>E12884-F12884</f>
        <v>661.9699999999998</v>
      </c>
      <c r="I12884" s="35">
        <f>E12884/D12884</f>
        <v>0.17060096031157121</v>
      </c>
      <c r="J12884" s="3">
        <v>4451.04</v>
      </c>
      <c r="K12884" s="26">
        <v>0.13600000000000001</v>
      </c>
      <c r="L12884" s="4" t="b">
        <v>0</v>
      </c>
      <c r="M12884" s="4" t="s">
        <v>57</v>
      </c>
      <c r="N12884" s="35">
        <f>'Landed Freight Margin Tool'!$D$4</f>
        <v>0.58708499999999997</v>
      </c>
      <c r="O12884" s="30">
        <f>(MAX($F12884,MIN(0.18*$D12884,$F12884*(1+$N12884))))</f>
        <v>2292.3809999999999</v>
      </c>
      <c r="P12884" s="35">
        <f>O12884/D12884</f>
        <v>0.17999999999999997</v>
      </c>
    </row>
    <row r="12885" spans="1:16" x14ac:dyDescent="0.3">
      <c r="A12885" s="2">
        <v>44935</v>
      </c>
      <c r="B12885" s="3" t="s">
        <v>16860</v>
      </c>
      <c r="C12885" s="4" t="s">
        <v>16861</v>
      </c>
      <c r="D12885" s="27">
        <v>1221.4100000000001</v>
      </c>
      <c r="E12885" s="27">
        <v>208.46</v>
      </c>
      <c r="F12885" s="27">
        <v>109.24</v>
      </c>
      <c r="G12885" s="26">
        <f>(E12885-F12885)/E12885</f>
        <v>0.47596661229972181</v>
      </c>
      <c r="H12885" s="27">
        <f>E12885-F12885</f>
        <v>99.220000000000013</v>
      </c>
      <c r="I12885" s="35">
        <f>E12885/D12885</f>
        <v>0.17067160085474983</v>
      </c>
      <c r="J12885" s="3">
        <v>0</v>
      </c>
      <c r="K12885" s="26">
        <v>0</v>
      </c>
      <c r="L12885" s="4" t="b">
        <v>0</v>
      </c>
      <c r="M12885" s="4" t="s">
        <v>57</v>
      </c>
      <c r="N12885" s="35">
        <f>'Landed Freight Margin Tool'!$D$4</f>
        <v>0.58708499999999997</v>
      </c>
      <c r="O12885" s="30">
        <f>(MAX($F12885,MIN(0.18*$D12885,$F12885*(1+$N12885))))</f>
        <v>173.3731654</v>
      </c>
      <c r="P12885" s="35">
        <f>O12885/D12885</f>
        <v>0.14194510066234925</v>
      </c>
    </row>
    <row r="12886" spans="1:16" x14ac:dyDescent="0.3">
      <c r="A12886" s="2">
        <v>45016</v>
      </c>
      <c r="B12886" s="3" t="s">
        <v>1665</v>
      </c>
      <c r="C12886" s="4" t="s">
        <v>1666</v>
      </c>
      <c r="D12886" s="27">
        <v>20162.22</v>
      </c>
      <c r="E12886" s="27">
        <v>3444.82</v>
      </c>
      <c r="F12886" s="27">
        <v>2348.69</v>
      </c>
      <c r="G12886" s="26">
        <f>(E12886-F12886)/E12886</f>
        <v>0.31819659662914174</v>
      </c>
      <c r="H12886" s="27">
        <f>E12886-F12886</f>
        <v>1096.1300000000001</v>
      </c>
      <c r="I12886" s="35">
        <f>E12886/D12886</f>
        <v>0.17085519352531617</v>
      </c>
      <c r="J12886" s="3">
        <v>954.48</v>
      </c>
      <c r="K12886" s="26">
        <v>0.22</v>
      </c>
      <c r="L12886" s="4" t="b">
        <v>1</v>
      </c>
      <c r="M12886" s="4" t="s">
        <v>57</v>
      </c>
      <c r="N12886" s="35">
        <f>'Landed Freight Margin Tool'!$D$4</f>
        <v>0.58708499999999997</v>
      </c>
      <c r="O12886" s="30">
        <f>(MAX($F12886,MIN(0.18*$D12886,$F12886*(1+$N12886))))</f>
        <v>3629.1995999999999</v>
      </c>
      <c r="P12886" s="35">
        <f>O12886/D12886</f>
        <v>0.18</v>
      </c>
    </row>
    <row r="12887" spans="1:16" x14ac:dyDescent="0.3">
      <c r="A12887" s="2">
        <v>45065</v>
      </c>
      <c r="B12887" s="3" t="s">
        <v>16069</v>
      </c>
      <c r="C12887" s="4" t="s">
        <v>16070</v>
      </c>
      <c r="D12887" s="27">
        <v>17355.12</v>
      </c>
      <c r="E12887" s="27">
        <v>2967.13</v>
      </c>
      <c r="F12887" s="27">
        <v>1881.59</v>
      </c>
      <c r="G12887" s="26">
        <f>(E12887-F12887)/E12887</f>
        <v>0.36585522036446</v>
      </c>
      <c r="H12887" s="27">
        <f>E12887-F12887</f>
        <v>1085.5400000000002</v>
      </c>
      <c r="I12887" s="35">
        <f>E12887/D12887</f>
        <v>0.17096568620672173</v>
      </c>
      <c r="J12887" s="3">
        <v>72.16</v>
      </c>
      <c r="K12887" s="26">
        <v>0.22</v>
      </c>
      <c r="L12887" s="4" t="b">
        <v>1</v>
      </c>
      <c r="M12887" s="4" t="s">
        <v>57</v>
      </c>
      <c r="N12887" s="35">
        <f>'Landed Freight Margin Tool'!$D$4</f>
        <v>0.58708499999999997</v>
      </c>
      <c r="O12887" s="30">
        <f>(MAX($F12887,MIN(0.18*$D12887,$F12887*(1+$N12887))))</f>
        <v>2986.2432651499998</v>
      </c>
      <c r="P12887" s="35">
        <f>O12887/D12887</f>
        <v>0.17206699032619768</v>
      </c>
    </row>
    <row r="12888" spans="1:16" x14ac:dyDescent="0.3">
      <c r="A12888" s="2">
        <v>44953</v>
      </c>
      <c r="B12888" s="3" t="s">
        <v>18888</v>
      </c>
      <c r="C12888" s="4" t="s">
        <v>18889</v>
      </c>
      <c r="D12888" s="27">
        <v>4341.09</v>
      </c>
      <c r="E12888" s="27">
        <v>742.51</v>
      </c>
      <c r="F12888" s="27">
        <v>419.51</v>
      </c>
      <c r="G12888" s="26">
        <f>(E12888-F12888)/E12888</f>
        <v>0.43501097628314772</v>
      </c>
      <c r="H12888" s="27">
        <f>E12888-F12888</f>
        <v>323</v>
      </c>
      <c r="I12888" s="35">
        <f>E12888/D12888</f>
        <v>0.17104229582892774</v>
      </c>
      <c r="J12888" s="3">
        <v>1353</v>
      </c>
      <c r="K12888" s="26">
        <v>0.22</v>
      </c>
      <c r="L12888" s="4" t="b">
        <v>1</v>
      </c>
      <c r="M12888" s="4" t="s">
        <v>57</v>
      </c>
      <c r="N12888" s="35">
        <f>'Landed Freight Margin Tool'!$D$4</f>
        <v>0.58708499999999997</v>
      </c>
      <c r="O12888" s="30">
        <f>(MAX($F12888,MIN(0.18*$D12888,$F12888*(1+$N12888))))</f>
        <v>665.79802834999998</v>
      </c>
      <c r="P12888" s="35">
        <f>O12888/D12888</f>
        <v>0.15337116446560656</v>
      </c>
    </row>
    <row r="12889" spans="1:16" x14ac:dyDescent="0.3">
      <c r="A12889" s="2">
        <v>45119</v>
      </c>
      <c r="B12889" s="3" t="s">
        <v>584</v>
      </c>
      <c r="C12889" s="4" t="s">
        <v>585</v>
      </c>
      <c r="D12889" s="27">
        <v>18943.599999999999</v>
      </c>
      <c r="E12889" s="27">
        <v>3243.24</v>
      </c>
      <c r="F12889" s="27">
        <v>2018.49</v>
      </c>
      <c r="G12889" s="26">
        <f>(E12889-F12889)/E12889</f>
        <v>0.37763162763162761</v>
      </c>
      <c r="H12889" s="27">
        <f>E12889-F12889</f>
        <v>1224.7499999999998</v>
      </c>
      <c r="I12889" s="35">
        <f>E12889/D12889</f>
        <v>0.17120505078232226</v>
      </c>
      <c r="J12889" s="3">
        <v>5421.84</v>
      </c>
      <c r="K12889" s="26">
        <v>0.22</v>
      </c>
      <c r="L12889" s="4" t="b">
        <v>1</v>
      </c>
      <c r="M12889" s="4" t="s">
        <v>57</v>
      </c>
      <c r="N12889" s="35">
        <f>'Landed Freight Margin Tool'!$D$4</f>
        <v>0.58708499999999997</v>
      </c>
      <c r="O12889" s="30">
        <f>(MAX($F12889,MIN(0.18*$D12889,$F12889*(1+$N12889))))</f>
        <v>3203.5152016500001</v>
      </c>
      <c r="P12889" s="35">
        <f>O12889/D12889</f>
        <v>0.16910804713201294</v>
      </c>
    </row>
    <row r="12890" spans="1:16" x14ac:dyDescent="0.3">
      <c r="A12890" s="2">
        <v>44959</v>
      </c>
      <c r="B12890" s="3" t="s">
        <v>15739</v>
      </c>
      <c r="C12890" s="4" t="s">
        <v>15740</v>
      </c>
      <c r="D12890" s="27">
        <v>16674.240000000002</v>
      </c>
      <c r="E12890" s="27">
        <v>2856.51</v>
      </c>
      <c r="F12890" s="27">
        <v>1496.84</v>
      </c>
      <c r="G12890" s="26">
        <f>(E12890-F12890)/E12890</f>
        <v>0.47598993176988708</v>
      </c>
      <c r="H12890" s="27">
        <f>E12890-F12890</f>
        <v>1359.6700000000003</v>
      </c>
      <c r="I12890" s="35">
        <f>E12890/D12890</f>
        <v>0.17131275548390812</v>
      </c>
      <c r="J12890" s="3">
        <v>29.24</v>
      </c>
      <c r="K12890" s="26">
        <v>0.93600000000000005</v>
      </c>
      <c r="L12890" s="4" t="b">
        <v>1</v>
      </c>
      <c r="M12890" s="4" t="s">
        <v>57</v>
      </c>
      <c r="N12890" s="35">
        <f>'Landed Freight Margin Tool'!$D$4</f>
        <v>0.58708499999999997</v>
      </c>
      <c r="O12890" s="30">
        <f>(MAX($F12890,MIN(0.18*$D12890,$F12890*(1+$N12890))))</f>
        <v>2375.6123114000002</v>
      </c>
      <c r="P12890" s="35">
        <f>O12890/D12890</f>
        <v>0.14247199940746924</v>
      </c>
    </row>
    <row r="12891" spans="1:16" x14ac:dyDescent="0.3">
      <c r="A12891" s="2">
        <v>45085</v>
      </c>
      <c r="B12891" s="3" t="s">
        <v>17264</v>
      </c>
      <c r="C12891" s="4" t="s">
        <v>17265</v>
      </c>
      <c r="D12891" s="27">
        <v>22876.91</v>
      </c>
      <c r="E12891" s="27">
        <v>3922.81</v>
      </c>
      <c r="F12891" s="27">
        <v>2383.13</v>
      </c>
      <c r="G12891" s="26">
        <f>(E12891-F12891)/E12891</f>
        <v>0.3924941559749261</v>
      </c>
      <c r="H12891" s="27">
        <f>E12891-F12891</f>
        <v>1539.6799999999998</v>
      </c>
      <c r="I12891" s="35">
        <f>E12891/D12891</f>
        <v>0.1714746440843628</v>
      </c>
      <c r="J12891" s="3">
        <v>1687.85</v>
      </c>
      <c r="K12891" s="26">
        <v>0.36899999999999999</v>
      </c>
      <c r="L12891" s="4" t="b">
        <v>1</v>
      </c>
      <c r="M12891" s="4" t="s">
        <v>57</v>
      </c>
      <c r="N12891" s="35">
        <f>'Landed Freight Margin Tool'!$D$4</f>
        <v>0.58708499999999997</v>
      </c>
      <c r="O12891" s="30">
        <f>(MAX($F12891,MIN(0.18*$D12891,$F12891*(1+$N12891))))</f>
        <v>3782.2298760500003</v>
      </c>
      <c r="P12891" s="35">
        <f>O12891/D12891</f>
        <v>0.16532957799152073</v>
      </c>
    </row>
    <row r="12892" spans="1:16" x14ac:dyDescent="0.3">
      <c r="A12892" s="2">
        <v>45056</v>
      </c>
      <c r="B12892" s="3" t="s">
        <v>1454</v>
      </c>
      <c r="C12892" s="4" t="s">
        <v>1455</v>
      </c>
      <c r="D12892" s="27">
        <v>21205.279999999999</v>
      </c>
      <c r="E12892" s="27">
        <v>3637.96</v>
      </c>
      <c r="F12892" s="27">
        <v>2656.91</v>
      </c>
      <c r="G12892" s="26">
        <f>(E12892-F12892)/E12892</f>
        <v>0.26967036470989242</v>
      </c>
      <c r="H12892" s="27">
        <f>E12892-F12892</f>
        <v>981.05000000000018</v>
      </c>
      <c r="I12892" s="35">
        <f>E12892/D12892</f>
        <v>0.17155915885100315</v>
      </c>
      <c r="J12892" s="3">
        <v>5192.24</v>
      </c>
      <c r="K12892" s="26">
        <v>0.22</v>
      </c>
      <c r="L12892" s="4" t="b">
        <v>1</v>
      </c>
      <c r="M12892" s="4" t="s">
        <v>57</v>
      </c>
      <c r="N12892" s="35">
        <f>'Landed Freight Margin Tool'!$D$4</f>
        <v>0.58708499999999997</v>
      </c>
      <c r="O12892" s="30">
        <f>(MAX($F12892,MIN(0.18*$D12892,$F12892*(1+$N12892))))</f>
        <v>3816.9503999999997</v>
      </c>
      <c r="P12892" s="35">
        <f>O12892/D12892</f>
        <v>0.18</v>
      </c>
    </row>
    <row r="12893" spans="1:16" x14ac:dyDescent="0.3">
      <c r="A12893" s="2">
        <v>45228</v>
      </c>
      <c r="B12893" s="3" t="s">
        <v>6231</v>
      </c>
      <c r="C12893" s="4" t="s">
        <v>6232</v>
      </c>
      <c r="D12893" s="27">
        <v>9028.56</v>
      </c>
      <c r="E12893" s="27">
        <v>1549.17</v>
      </c>
      <c r="F12893" s="27">
        <v>1035.43</v>
      </c>
      <c r="G12893" s="26">
        <f>(E12893-F12893)/E12893</f>
        <v>0.33162273991879521</v>
      </c>
      <c r="H12893" s="27">
        <f>E12893-F12893</f>
        <v>513.74</v>
      </c>
      <c r="I12893" s="35">
        <f>E12893/D12893</f>
        <v>0.1715855020069646</v>
      </c>
      <c r="J12893" s="3">
        <v>2276.3200000000002</v>
      </c>
      <c r="K12893" s="26">
        <v>0.22</v>
      </c>
      <c r="L12893" s="4" t="b">
        <v>1</v>
      </c>
      <c r="M12893" s="4" t="s">
        <v>57</v>
      </c>
      <c r="N12893" s="35">
        <f>'Landed Freight Margin Tool'!$D$4</f>
        <v>0.58708499999999997</v>
      </c>
      <c r="O12893" s="30">
        <f>(MAX($F12893,MIN(0.18*$D12893,$F12893*(1+$N12893))))</f>
        <v>1625.1407999999999</v>
      </c>
      <c r="P12893" s="35">
        <f>O12893/D12893</f>
        <v>0.18</v>
      </c>
    </row>
    <row r="12894" spans="1:16" x14ac:dyDescent="0.3">
      <c r="A12894" s="2">
        <v>45035</v>
      </c>
      <c r="B12894" s="3" t="s">
        <v>4548</v>
      </c>
      <c r="C12894" s="4" t="s">
        <v>4549</v>
      </c>
      <c r="D12894" s="27">
        <v>9764.9599999999991</v>
      </c>
      <c r="E12894" s="27">
        <v>1676.15</v>
      </c>
      <c r="F12894" s="27">
        <v>1138.82</v>
      </c>
      <c r="G12894" s="26">
        <f>(E12894-F12894)/E12894</f>
        <v>0.3205739343137548</v>
      </c>
      <c r="H12894" s="27">
        <f>E12894-F12894</f>
        <v>537.33000000000015</v>
      </c>
      <c r="I12894" s="35">
        <f>E12894/D12894</f>
        <v>0.17164944864085468</v>
      </c>
      <c r="J12894" s="3">
        <v>6787.8</v>
      </c>
      <c r="K12894" s="26">
        <v>0.193</v>
      </c>
      <c r="L12894" s="4" t="b">
        <v>1</v>
      </c>
      <c r="M12894" s="4" t="s">
        <v>57</v>
      </c>
      <c r="N12894" s="35">
        <f>'Landed Freight Margin Tool'!$D$4</f>
        <v>0.58708499999999997</v>
      </c>
      <c r="O12894" s="30">
        <f>(MAX($F12894,MIN(0.18*$D12894,$F12894*(1+$N12894))))</f>
        <v>1757.6927999999998</v>
      </c>
      <c r="P12894" s="35">
        <f>O12894/D12894</f>
        <v>0.18</v>
      </c>
    </row>
    <row r="12895" spans="1:16" x14ac:dyDescent="0.3">
      <c r="A12895" s="2">
        <v>45120</v>
      </c>
      <c r="B12895" s="3" t="s">
        <v>6782</v>
      </c>
      <c r="C12895" s="4" t="s">
        <v>6783</v>
      </c>
      <c r="D12895" s="27">
        <v>11718.67</v>
      </c>
      <c r="E12895" s="27">
        <v>2012.51</v>
      </c>
      <c r="F12895" s="27">
        <v>1346.2</v>
      </c>
      <c r="G12895" s="26">
        <f>(E12895-F12895)/E12895</f>
        <v>0.33108406914748245</v>
      </c>
      <c r="H12895" s="27">
        <f>E12895-F12895</f>
        <v>666.31</v>
      </c>
      <c r="I12895" s="35">
        <f>E12895/D12895</f>
        <v>0.17173535904671774</v>
      </c>
      <c r="J12895" s="3">
        <v>97.64</v>
      </c>
      <c r="K12895" s="26">
        <v>0.63900000000000001</v>
      </c>
      <c r="L12895" s="4" t="b">
        <v>1</v>
      </c>
      <c r="M12895" s="4" t="s">
        <v>57</v>
      </c>
      <c r="N12895" s="35">
        <f>'Landed Freight Margin Tool'!$D$4</f>
        <v>0.58708499999999997</v>
      </c>
      <c r="O12895" s="30">
        <f>(MAX($F12895,MIN(0.18*$D12895,$F12895*(1+$N12895))))</f>
        <v>2109.3606</v>
      </c>
      <c r="P12895" s="35">
        <f>O12895/D12895</f>
        <v>0.18</v>
      </c>
    </row>
    <row r="12896" spans="1:16" x14ac:dyDescent="0.3">
      <c r="A12896" s="2">
        <v>44931</v>
      </c>
      <c r="B12896" s="3" t="s">
        <v>8758</v>
      </c>
      <c r="C12896" s="4" t="s">
        <v>8759</v>
      </c>
      <c r="D12896" s="27">
        <v>3798.71</v>
      </c>
      <c r="E12896" s="27">
        <v>652.70000000000005</v>
      </c>
      <c r="F12896" s="27">
        <v>394.41</v>
      </c>
      <c r="G12896" s="26">
        <f>(E12896-F12896)/E12896</f>
        <v>0.39572544813850163</v>
      </c>
      <c r="H12896" s="27">
        <f>E12896-F12896</f>
        <v>258.29000000000002</v>
      </c>
      <c r="I12896" s="35">
        <f>E12896/D12896</f>
        <v>0.17182148676787648</v>
      </c>
      <c r="J12896" s="3">
        <v>64300.82</v>
      </c>
      <c r="K12896" s="26">
        <v>6.7000000000000004E-2</v>
      </c>
      <c r="L12896" s="4" t="b">
        <v>0</v>
      </c>
      <c r="M12896" s="4" t="s">
        <v>57</v>
      </c>
      <c r="N12896" s="35">
        <f>'Landed Freight Margin Tool'!$D$4</f>
        <v>0.58708499999999997</v>
      </c>
      <c r="O12896" s="30">
        <f>(MAX($F12896,MIN(0.18*$D12896,$F12896*(1+$N12896))))</f>
        <v>625.96219485000006</v>
      </c>
      <c r="P12896" s="35">
        <f>O12896/D12896</f>
        <v>0.16478283281692996</v>
      </c>
    </row>
    <row r="12897" spans="1:16" x14ac:dyDescent="0.3">
      <c r="A12897" s="2">
        <v>45114</v>
      </c>
      <c r="B12897" s="3" t="s">
        <v>19070</v>
      </c>
      <c r="C12897" s="4" t="s">
        <v>19071</v>
      </c>
      <c r="D12897" s="27">
        <v>13204.47</v>
      </c>
      <c r="E12897" s="27">
        <v>2271.0700000000002</v>
      </c>
      <c r="F12897" s="27">
        <v>1473</v>
      </c>
      <c r="G12897" s="26">
        <f>(E12897-F12897)/E12897</f>
        <v>0.35140704601795636</v>
      </c>
      <c r="H12897" s="27">
        <f>E12897-F12897</f>
        <v>798.07000000000016</v>
      </c>
      <c r="I12897" s="35">
        <f>E12897/D12897</f>
        <v>0.17199251465602181</v>
      </c>
      <c r="J12897" s="3">
        <v>10467.4</v>
      </c>
      <c r="K12897" s="26">
        <v>0.20399999999999999</v>
      </c>
      <c r="L12897" s="4" t="b">
        <v>1</v>
      </c>
      <c r="M12897" s="4" t="s">
        <v>57</v>
      </c>
      <c r="N12897" s="35">
        <f>'Landed Freight Margin Tool'!$D$4</f>
        <v>0.58708499999999997</v>
      </c>
      <c r="O12897" s="30">
        <f>(MAX($F12897,MIN(0.18*$D12897,$F12897*(1+$N12897))))</f>
        <v>2337.7762050000001</v>
      </c>
      <c r="P12897" s="35">
        <f>O12897/D12897</f>
        <v>0.17704430431512966</v>
      </c>
    </row>
    <row r="12898" spans="1:16" x14ac:dyDescent="0.3">
      <c r="A12898" s="2">
        <v>45065</v>
      </c>
      <c r="B12898" s="3" t="s">
        <v>14722</v>
      </c>
      <c r="C12898" s="4" t="s">
        <v>14723</v>
      </c>
      <c r="D12898" s="27">
        <v>2118.02</v>
      </c>
      <c r="E12898" s="27">
        <v>364.32</v>
      </c>
      <c r="F12898" s="27">
        <v>241.33</v>
      </c>
      <c r="G12898" s="26">
        <f>(E12898-F12898)/E12898</f>
        <v>0.33758783487044353</v>
      </c>
      <c r="H12898" s="27">
        <f>E12898-F12898</f>
        <v>122.98999999999998</v>
      </c>
      <c r="I12898" s="35">
        <f>E12898/D12898</f>
        <v>0.17200970717934674</v>
      </c>
      <c r="J12898" s="3">
        <v>1709.44</v>
      </c>
      <c r="K12898" s="26">
        <v>0.113</v>
      </c>
      <c r="L12898" s="4" t="b">
        <v>0</v>
      </c>
      <c r="M12898" s="4" t="s">
        <v>57</v>
      </c>
      <c r="N12898" s="35">
        <f>'Landed Freight Margin Tool'!$D$4</f>
        <v>0.58708499999999997</v>
      </c>
      <c r="O12898" s="30">
        <f>(MAX($F12898,MIN(0.18*$D12898,$F12898*(1+$N12898))))</f>
        <v>381.24359999999996</v>
      </c>
      <c r="P12898" s="35">
        <f>O12898/D12898</f>
        <v>0.18</v>
      </c>
    </row>
    <row r="12899" spans="1:16" x14ac:dyDescent="0.3">
      <c r="A12899" s="2">
        <v>45197</v>
      </c>
      <c r="B12899" s="3" t="s">
        <v>4609</v>
      </c>
      <c r="C12899" s="4" t="s">
        <v>4610</v>
      </c>
      <c r="D12899" s="27">
        <v>15360.19</v>
      </c>
      <c r="E12899" s="27">
        <v>2643.59</v>
      </c>
      <c r="F12899" s="27">
        <v>1423.1</v>
      </c>
      <c r="G12899" s="26">
        <f>(E12899-F12899)/E12899</f>
        <v>0.46167900468680856</v>
      </c>
      <c r="H12899" s="27">
        <f>E12899-F12899</f>
        <v>1220.4900000000002</v>
      </c>
      <c r="I12899" s="35">
        <f>E12899/D12899</f>
        <v>0.1721065950356083</v>
      </c>
      <c r="J12899" s="3">
        <v>999.58</v>
      </c>
      <c r="K12899" s="26">
        <v>0.22</v>
      </c>
      <c r="L12899" s="4" t="b">
        <v>1</v>
      </c>
      <c r="M12899" s="4" t="s">
        <v>57</v>
      </c>
      <c r="N12899" s="35">
        <f>'Landed Freight Margin Tool'!$D$4</f>
        <v>0.58708499999999997</v>
      </c>
      <c r="O12899" s="30">
        <f>(MAX($F12899,MIN(0.18*$D12899,$F12899*(1+$N12899))))</f>
        <v>2258.5806634999999</v>
      </c>
      <c r="P12899" s="35">
        <f>O12899/D12899</f>
        <v>0.14704119307768979</v>
      </c>
    </row>
    <row r="12900" spans="1:16" x14ac:dyDescent="0.3">
      <c r="A12900" s="2">
        <v>45223</v>
      </c>
      <c r="B12900" s="3" t="s">
        <v>10538</v>
      </c>
      <c r="C12900" s="4" t="s">
        <v>10539</v>
      </c>
      <c r="D12900" s="27">
        <v>17427.25</v>
      </c>
      <c r="E12900" s="27">
        <v>3000.75</v>
      </c>
      <c r="F12900" s="27">
        <v>1884.3</v>
      </c>
      <c r="G12900" s="26">
        <f>(E12900-F12900)/E12900</f>
        <v>0.37205698575356161</v>
      </c>
      <c r="H12900" s="27">
        <f>E12900-F12900</f>
        <v>1116.45</v>
      </c>
      <c r="I12900" s="35">
        <f>E12900/D12900</f>
        <v>0.1721872355076102</v>
      </c>
      <c r="J12900" s="3">
        <v>632.84</v>
      </c>
      <c r="K12900" s="26">
        <v>0.29899999999999999</v>
      </c>
      <c r="L12900" s="4" t="b">
        <v>1</v>
      </c>
      <c r="M12900" s="4" t="s">
        <v>57</v>
      </c>
      <c r="N12900" s="35">
        <f>'Landed Freight Margin Tool'!$D$4</f>
        <v>0.58708499999999997</v>
      </c>
      <c r="O12900" s="30">
        <f>(MAX($F12900,MIN(0.18*$D12900,$F12900*(1+$N12900))))</f>
        <v>2990.5442655000002</v>
      </c>
      <c r="P12900" s="35">
        <f>O12900/D12900</f>
        <v>0.17160161617581662</v>
      </c>
    </row>
    <row r="12901" spans="1:16" x14ac:dyDescent="0.3">
      <c r="A12901" s="2">
        <v>45230</v>
      </c>
      <c r="B12901" s="3" t="s">
        <v>17241</v>
      </c>
      <c r="C12901" s="4" t="s">
        <v>17242</v>
      </c>
      <c r="D12901" s="27">
        <v>9368.14</v>
      </c>
      <c r="E12901" s="27">
        <v>1613.41</v>
      </c>
      <c r="F12901" s="27">
        <v>989.34</v>
      </c>
      <c r="G12901" s="26">
        <f>(E12901-F12901)/E12901</f>
        <v>0.38680186685343465</v>
      </c>
      <c r="H12901" s="27">
        <f>E12901-F12901</f>
        <v>624.07000000000005</v>
      </c>
      <c r="I12901" s="35">
        <f>E12901/D12901</f>
        <v>0.17222308804095585</v>
      </c>
      <c r="J12901" s="3">
        <v>1917</v>
      </c>
      <c r="K12901" s="26">
        <v>0.252</v>
      </c>
      <c r="L12901" s="4" t="b">
        <v>1</v>
      </c>
      <c r="M12901" s="4" t="s">
        <v>57</v>
      </c>
      <c r="N12901" s="35">
        <f>'Landed Freight Margin Tool'!$D$4</f>
        <v>0.58708499999999997</v>
      </c>
      <c r="O12901" s="30">
        <f>(MAX($F12901,MIN(0.18*$D12901,$F12901*(1+$N12901))))</f>
        <v>1570.1666739000002</v>
      </c>
      <c r="P12901" s="35">
        <f>O12901/D12901</f>
        <v>0.16760708890985834</v>
      </c>
    </row>
    <row r="12902" spans="1:16" x14ac:dyDescent="0.3">
      <c r="A12902" s="2">
        <v>44992</v>
      </c>
      <c r="B12902" s="3" t="s">
        <v>18502</v>
      </c>
      <c r="C12902" s="4" t="s">
        <v>6767</v>
      </c>
      <c r="D12902" s="27">
        <v>10956.14</v>
      </c>
      <c r="E12902" s="27">
        <v>1887.82</v>
      </c>
      <c r="F12902" s="27">
        <v>918.79</v>
      </c>
      <c r="G12902" s="26">
        <f>(E12902-F12902)/E12902</f>
        <v>0.51330635335996022</v>
      </c>
      <c r="H12902" s="27">
        <f>E12902-F12902</f>
        <v>969.03</v>
      </c>
      <c r="I12902" s="35">
        <f>E12902/D12902</f>
        <v>0.17230703514193868</v>
      </c>
      <c r="J12902" s="3">
        <v>253.89</v>
      </c>
      <c r="K12902" s="26">
        <v>0.23300000000000001</v>
      </c>
      <c r="L12902" s="4" t="b">
        <v>1</v>
      </c>
      <c r="M12902" s="4" t="s">
        <v>57</v>
      </c>
      <c r="N12902" s="35">
        <f>'Landed Freight Margin Tool'!$D$4</f>
        <v>0.58708499999999997</v>
      </c>
      <c r="O12902" s="30">
        <f>(MAX($F12902,MIN(0.18*$D12902,$F12902*(1+$N12902))))</f>
        <v>1458.19782715</v>
      </c>
      <c r="P12902" s="35">
        <f>O12902/D12902</f>
        <v>0.13309412139220567</v>
      </c>
    </row>
    <row r="12903" spans="1:16" x14ac:dyDescent="0.3">
      <c r="A12903" s="2">
        <v>45258</v>
      </c>
      <c r="B12903" s="3" t="s">
        <v>3720</v>
      </c>
      <c r="C12903" s="4" t="s">
        <v>3721</v>
      </c>
      <c r="D12903" s="27">
        <v>531.79999999999995</v>
      </c>
      <c r="E12903" s="27">
        <v>91.66</v>
      </c>
      <c r="F12903" s="27">
        <v>81.87</v>
      </c>
      <c r="G12903" s="26">
        <f>(E12903-F12903)/E12903</f>
        <v>0.10680776783766084</v>
      </c>
      <c r="H12903" s="27">
        <f>E12903-F12903</f>
        <v>9.789999999999992</v>
      </c>
      <c r="I12903" s="35">
        <f>E12903/D12903</f>
        <v>0.17235802933433622</v>
      </c>
      <c r="J12903" s="3">
        <v>929.9</v>
      </c>
      <c r="K12903" s="26">
        <v>0.23</v>
      </c>
      <c r="L12903" s="4" t="b">
        <v>1</v>
      </c>
      <c r="M12903" s="4" t="s">
        <v>57</v>
      </c>
      <c r="N12903" s="35">
        <f>'Landed Freight Margin Tool'!$D$4</f>
        <v>0.58708499999999997</v>
      </c>
      <c r="O12903" s="30">
        <f>(MAX($F12903,MIN(0.18*$D12903,$F12903*(1+$N12903))))</f>
        <v>95.72399999999999</v>
      </c>
      <c r="P12903" s="35">
        <f>O12903/D12903</f>
        <v>0.18</v>
      </c>
    </row>
    <row r="12904" spans="1:16" x14ac:dyDescent="0.3">
      <c r="A12904" s="2">
        <v>45105</v>
      </c>
      <c r="B12904" s="3" t="s">
        <v>8298</v>
      </c>
      <c r="C12904" s="4" t="s">
        <v>8299</v>
      </c>
      <c r="D12904" s="27">
        <v>11344.91</v>
      </c>
      <c r="E12904" s="27">
        <v>1955.75</v>
      </c>
      <c r="F12904" s="27">
        <v>1292.7</v>
      </c>
      <c r="G12904" s="26">
        <f>(E12904-F12904)/E12904</f>
        <v>0.33902594912437684</v>
      </c>
      <c r="H12904" s="27">
        <f>E12904-F12904</f>
        <v>663.05</v>
      </c>
      <c r="I12904" s="35">
        <f>E12904/D12904</f>
        <v>0.1723900850689869</v>
      </c>
      <c r="J12904" s="3">
        <v>457.8</v>
      </c>
      <c r="K12904" s="26">
        <v>0.67800000000000005</v>
      </c>
      <c r="L12904" s="4" t="b">
        <v>1</v>
      </c>
      <c r="M12904" s="4" t="s">
        <v>57</v>
      </c>
      <c r="N12904" s="35">
        <f>'Landed Freight Margin Tool'!$D$4</f>
        <v>0.58708499999999997</v>
      </c>
      <c r="O12904" s="30">
        <f>(MAX($F12904,MIN(0.18*$D12904,$F12904*(1+$N12904))))</f>
        <v>2042.0837999999999</v>
      </c>
      <c r="P12904" s="35">
        <f>O12904/D12904</f>
        <v>0.18</v>
      </c>
    </row>
    <row r="12905" spans="1:16" x14ac:dyDescent="0.3">
      <c r="A12905" s="2">
        <v>45231</v>
      </c>
      <c r="B12905" s="3" t="s">
        <v>7607</v>
      </c>
      <c r="C12905" s="4" t="s">
        <v>7608</v>
      </c>
      <c r="D12905" s="27">
        <v>12442.95</v>
      </c>
      <c r="E12905" s="27">
        <v>2146.92</v>
      </c>
      <c r="F12905" s="27">
        <v>1420.15</v>
      </c>
      <c r="G12905" s="26">
        <f>(E12905-F12905)/E12905</f>
        <v>0.33851750414547349</v>
      </c>
      <c r="H12905" s="27">
        <f>E12905-F12905</f>
        <v>726.77</v>
      </c>
      <c r="I12905" s="35">
        <f>E12905/D12905</f>
        <v>0.1725410774776078</v>
      </c>
      <c r="J12905" s="3">
        <v>4940.2</v>
      </c>
      <c r="K12905" s="26">
        <v>0.20599999999999999</v>
      </c>
      <c r="L12905" s="4" t="b">
        <v>1</v>
      </c>
      <c r="M12905" s="4" t="s">
        <v>57</v>
      </c>
      <c r="N12905" s="35">
        <f>'Landed Freight Margin Tool'!$D$4</f>
        <v>0.58708499999999997</v>
      </c>
      <c r="O12905" s="30">
        <f>(MAX($F12905,MIN(0.18*$D12905,$F12905*(1+$N12905))))</f>
        <v>2239.7310000000002</v>
      </c>
      <c r="P12905" s="35">
        <f>O12905/D12905</f>
        <v>0.18000000000000002</v>
      </c>
    </row>
    <row r="12906" spans="1:16" x14ac:dyDescent="0.3">
      <c r="A12906" s="2">
        <v>44929</v>
      </c>
      <c r="B12906" s="3" t="s">
        <v>2150</v>
      </c>
      <c r="C12906" s="4" t="s">
        <v>2151</v>
      </c>
      <c r="D12906" s="27">
        <v>14392.63</v>
      </c>
      <c r="E12906" s="27">
        <v>2484.1</v>
      </c>
      <c r="F12906" s="27">
        <v>1845.72</v>
      </c>
      <c r="G12906" s="26">
        <f>(E12906-F12906)/E12906</f>
        <v>0.25698643371844931</v>
      </c>
      <c r="H12906" s="27">
        <f>E12906-F12906</f>
        <v>638.37999999999988</v>
      </c>
      <c r="I12906" s="35">
        <f>E12906/D12906</f>
        <v>0.1725952796674409</v>
      </c>
      <c r="J12906" s="3">
        <v>7137.35</v>
      </c>
      <c r="K12906" s="26">
        <v>0.215</v>
      </c>
      <c r="L12906" s="4" t="b">
        <v>1</v>
      </c>
      <c r="M12906" s="4" t="s">
        <v>57</v>
      </c>
      <c r="N12906" s="35">
        <f>'Landed Freight Margin Tool'!$D$4</f>
        <v>0.58708499999999997</v>
      </c>
      <c r="O12906" s="30">
        <f>(MAX($F12906,MIN(0.18*$D12906,$F12906*(1+$N12906))))</f>
        <v>2590.6733999999997</v>
      </c>
      <c r="P12906" s="35">
        <f>O12906/D12906</f>
        <v>0.18</v>
      </c>
    </row>
    <row r="12907" spans="1:16" x14ac:dyDescent="0.3">
      <c r="A12907" s="2">
        <v>45055</v>
      </c>
      <c r="B12907" s="3" t="s">
        <v>21028</v>
      </c>
      <c r="C12907" s="4" t="s">
        <v>16323</v>
      </c>
      <c r="D12907" s="27">
        <v>16008.62</v>
      </c>
      <c r="E12907" s="27">
        <v>2763.78</v>
      </c>
      <c r="F12907" s="27">
        <v>2806.63</v>
      </c>
      <c r="G12907" s="26">
        <f>(E12907-F12907)/E12907</f>
        <v>-1.550412840385266E-2</v>
      </c>
      <c r="H12907" s="27">
        <f>E12907-F12907</f>
        <v>-42.849999999999909</v>
      </c>
      <c r="I12907" s="35">
        <f>E12907/D12907</f>
        <v>0.17264323845528223</v>
      </c>
      <c r="J12907" s="3">
        <v>3224.24</v>
      </c>
      <c r="K12907" s="26">
        <v>0.22</v>
      </c>
      <c r="L12907" s="4" t="b">
        <v>1</v>
      </c>
      <c r="M12907" s="4" t="s">
        <v>57</v>
      </c>
      <c r="N12907" s="35">
        <f>'Landed Freight Margin Tool'!$D$4</f>
        <v>0.58708499999999997</v>
      </c>
      <c r="O12907" s="30">
        <f>(MAX($F12907,MIN(0.18*$D12907,$F12907*(1+$N12907))))</f>
        <v>2881.5516000000002</v>
      </c>
      <c r="P12907" s="35">
        <f>O12907/D12907</f>
        <v>0.18</v>
      </c>
    </row>
    <row r="12908" spans="1:16" x14ac:dyDescent="0.3">
      <c r="A12908" s="2">
        <v>45092</v>
      </c>
      <c r="B12908" s="3" t="s">
        <v>23740</v>
      </c>
      <c r="C12908" s="4" t="s">
        <v>23741</v>
      </c>
      <c r="D12908" s="27">
        <v>11892.26</v>
      </c>
      <c r="E12908" s="27">
        <v>2053.31</v>
      </c>
      <c r="F12908" s="27">
        <v>1040.56</v>
      </c>
      <c r="G12908" s="26">
        <f>(E12908-F12908)/E12908</f>
        <v>0.49322800746112377</v>
      </c>
      <c r="H12908" s="27">
        <f>E12908-F12908</f>
        <v>1012.75</v>
      </c>
      <c r="I12908" s="35">
        <f>E12908/D12908</f>
        <v>0.17265935995344869</v>
      </c>
      <c r="J12908" s="3">
        <v>1619.49</v>
      </c>
      <c r="K12908" s="26">
        <v>0.22</v>
      </c>
      <c r="L12908" s="4" t="b">
        <v>1</v>
      </c>
      <c r="M12908" s="4" t="s">
        <v>57</v>
      </c>
      <c r="N12908" s="35">
        <f>'Landed Freight Margin Tool'!$D$4</f>
        <v>0.58708499999999997</v>
      </c>
      <c r="O12908" s="30">
        <f>(MAX($F12908,MIN(0.18*$D12908,$F12908*(1+$N12908))))</f>
        <v>1651.4571676</v>
      </c>
      <c r="P12908" s="35">
        <f>O12908/D12908</f>
        <v>0.13886823594506006</v>
      </c>
    </row>
    <row r="12909" spans="1:16" x14ac:dyDescent="0.3">
      <c r="A12909" s="2">
        <v>45216</v>
      </c>
      <c r="B12909" s="3" t="s">
        <v>21686</v>
      </c>
      <c r="C12909" s="4" t="s">
        <v>21687</v>
      </c>
      <c r="D12909" s="27">
        <v>1592.89</v>
      </c>
      <c r="E12909" s="27">
        <v>275.12</v>
      </c>
      <c r="F12909" s="27">
        <v>197.62</v>
      </c>
      <c r="G12909" s="26">
        <f>(E12909-F12909)/E12909</f>
        <v>0.28169526025007269</v>
      </c>
      <c r="H12909" s="27">
        <f>E12909-F12909</f>
        <v>77.5</v>
      </c>
      <c r="I12909" s="35">
        <f>E12909/D12909</f>
        <v>0.17271751345039518</v>
      </c>
      <c r="J12909" s="3">
        <v>3386.6</v>
      </c>
      <c r="K12909" s="26">
        <v>0.22</v>
      </c>
      <c r="L12909" s="4" t="b">
        <v>1</v>
      </c>
      <c r="M12909" s="4" t="s">
        <v>57</v>
      </c>
      <c r="N12909" s="35">
        <f>'Landed Freight Margin Tool'!$D$4</f>
        <v>0.58708499999999997</v>
      </c>
      <c r="O12909" s="30">
        <f>(MAX($F12909,MIN(0.18*$D12909,$F12909*(1+$N12909))))</f>
        <v>286.72020000000003</v>
      </c>
      <c r="P12909" s="35">
        <f>O12909/D12909</f>
        <v>0.18000000000000002</v>
      </c>
    </row>
    <row r="12910" spans="1:16" x14ac:dyDescent="0.3">
      <c r="A12910" s="2">
        <v>45098</v>
      </c>
      <c r="B12910" s="3" t="s">
        <v>8393</v>
      </c>
      <c r="C12910" s="4" t="s">
        <v>8394</v>
      </c>
      <c r="D12910" s="27">
        <v>15764.55</v>
      </c>
      <c r="E12910" s="27">
        <v>2723.39</v>
      </c>
      <c r="F12910" s="27">
        <v>1416.77</v>
      </c>
      <c r="G12910" s="26">
        <f>(E12910-F12910)/E12910</f>
        <v>0.47977704258295722</v>
      </c>
      <c r="H12910" s="27">
        <f>E12910-F12910</f>
        <v>1306.6199999999999</v>
      </c>
      <c r="I12910" s="35">
        <f>E12910/D12910</f>
        <v>0.1727540589487172</v>
      </c>
      <c r="J12910" s="3">
        <v>0</v>
      </c>
      <c r="K12910" s="26">
        <v>0</v>
      </c>
      <c r="L12910" s="4" t="b">
        <v>0</v>
      </c>
      <c r="M12910" s="4" t="s">
        <v>57</v>
      </c>
      <c r="N12910" s="35">
        <f>'Landed Freight Margin Tool'!$D$4</f>
        <v>0.58708499999999997</v>
      </c>
      <c r="O12910" s="30">
        <f>(MAX($F12910,MIN(0.18*$D12910,$F12910*(1+$N12910))))</f>
        <v>2248.5344154499999</v>
      </c>
      <c r="P12910" s="35">
        <f>O12910/D12910</f>
        <v>0.14263232476981583</v>
      </c>
    </row>
    <row r="12911" spans="1:16" x14ac:dyDescent="0.3">
      <c r="A12911" s="2">
        <v>44966</v>
      </c>
      <c r="B12911" s="3" t="s">
        <v>15101</v>
      </c>
      <c r="C12911" s="4" t="s">
        <v>15102</v>
      </c>
      <c r="D12911" s="27">
        <v>11054.07</v>
      </c>
      <c r="E12911" s="27">
        <v>1910.94</v>
      </c>
      <c r="F12911" s="27">
        <v>1189.27</v>
      </c>
      <c r="G12911" s="26">
        <f>(E12911-F12911)/E12911</f>
        <v>0.37765183626906135</v>
      </c>
      <c r="H12911" s="27">
        <f>E12911-F12911</f>
        <v>721.67000000000007</v>
      </c>
      <c r="I12911" s="35">
        <f>E12911/D12911</f>
        <v>0.17287207336302376</v>
      </c>
      <c r="J12911" s="3">
        <v>1722.01</v>
      </c>
      <c r="K12911" s="26">
        <v>0.223</v>
      </c>
      <c r="L12911" s="4" t="b">
        <v>1</v>
      </c>
      <c r="M12911" s="4" t="s">
        <v>57</v>
      </c>
      <c r="N12911" s="35">
        <f>'Landed Freight Margin Tool'!$D$4</f>
        <v>0.58708499999999997</v>
      </c>
      <c r="O12911" s="30">
        <f>(MAX($F12911,MIN(0.18*$D12911,$F12911*(1+$N12911))))</f>
        <v>1887.47257795</v>
      </c>
      <c r="P12911" s="35">
        <f>O12911/D12911</f>
        <v>0.17074910670458934</v>
      </c>
    </row>
    <row r="12912" spans="1:16" x14ac:dyDescent="0.3">
      <c r="A12912" s="2">
        <v>45160</v>
      </c>
      <c r="B12912" s="3" t="s">
        <v>23576</v>
      </c>
      <c r="C12912" s="4" t="s">
        <v>23577</v>
      </c>
      <c r="D12912" s="27">
        <v>10469.76</v>
      </c>
      <c r="E12912" s="27">
        <v>1810.55</v>
      </c>
      <c r="F12912" s="27">
        <v>1259.25</v>
      </c>
      <c r="G12912" s="26">
        <f>(E12912-F12912)/E12912</f>
        <v>0.30449310982850514</v>
      </c>
      <c r="H12912" s="27">
        <f>E12912-F12912</f>
        <v>551.29999999999995</v>
      </c>
      <c r="I12912" s="35">
        <f>E12912/D12912</f>
        <v>0.1729313756953359</v>
      </c>
      <c r="J12912" s="3">
        <v>1884.96</v>
      </c>
      <c r="K12912" s="26">
        <v>0.13600000000000001</v>
      </c>
      <c r="L12912" s="4" t="b">
        <v>0</v>
      </c>
      <c r="M12912" s="4" t="s">
        <v>57</v>
      </c>
      <c r="N12912" s="35">
        <f>'Landed Freight Margin Tool'!$D$4</f>
        <v>0.58708499999999997</v>
      </c>
      <c r="O12912" s="30">
        <f>(MAX($F12912,MIN(0.18*$D12912,$F12912*(1+$N12912))))</f>
        <v>1884.5568000000001</v>
      </c>
      <c r="P12912" s="35">
        <f>O12912/D12912</f>
        <v>0.18</v>
      </c>
    </row>
    <row r="12913" spans="1:16" x14ac:dyDescent="0.3">
      <c r="A12913" s="2">
        <v>45222</v>
      </c>
      <c r="B12913" s="3" t="s">
        <v>12819</v>
      </c>
      <c r="C12913" s="4" t="s">
        <v>12820</v>
      </c>
      <c r="D12913" s="27">
        <v>4643.7299999999996</v>
      </c>
      <c r="E12913" s="27">
        <v>803.4</v>
      </c>
      <c r="F12913" s="27">
        <v>407.72</v>
      </c>
      <c r="G12913" s="26">
        <f>(E12913-F12913)/E12913</f>
        <v>0.49250684590490412</v>
      </c>
      <c r="H12913" s="27">
        <f>E12913-F12913</f>
        <v>395.67999999999995</v>
      </c>
      <c r="I12913" s="35">
        <f>E12913/D12913</f>
        <v>0.17300747459477619</v>
      </c>
      <c r="J12913" s="3">
        <v>2992.18</v>
      </c>
      <c r="K12913" s="26">
        <v>0.22</v>
      </c>
      <c r="L12913" s="4" t="b">
        <v>1</v>
      </c>
      <c r="M12913" s="4" t="s">
        <v>57</v>
      </c>
      <c r="N12913" s="35">
        <f>'Landed Freight Margin Tool'!$D$4</f>
        <v>0.58708499999999997</v>
      </c>
      <c r="O12913" s="30">
        <f>(MAX($F12913,MIN(0.18*$D12913,$F12913*(1+$N12913))))</f>
        <v>647.08629620000011</v>
      </c>
      <c r="P12913" s="35">
        <f>O12913/D12913</f>
        <v>0.13934623593533649</v>
      </c>
    </row>
    <row r="12914" spans="1:16" x14ac:dyDescent="0.3">
      <c r="A12914" s="2">
        <v>45205</v>
      </c>
      <c r="B12914" s="3" t="s">
        <v>25007</v>
      </c>
      <c r="C12914" s="4" t="s">
        <v>25008</v>
      </c>
      <c r="D12914" s="27">
        <v>850.59</v>
      </c>
      <c r="E12914" s="27">
        <v>147.22</v>
      </c>
      <c r="F12914" s="27">
        <v>85.22</v>
      </c>
      <c r="G12914" s="26">
        <f>(E12914-F12914)/E12914</f>
        <v>0.42113843227822306</v>
      </c>
      <c r="H12914" s="27">
        <f>E12914-F12914</f>
        <v>62</v>
      </c>
      <c r="I12914" s="35">
        <f>E12914/D12914</f>
        <v>0.17307986221328725</v>
      </c>
      <c r="J12914" s="3">
        <v>8706.32</v>
      </c>
      <c r="K12914" s="26">
        <v>0.13600000000000001</v>
      </c>
      <c r="L12914" s="4" t="b">
        <v>0</v>
      </c>
      <c r="M12914" s="4" t="s">
        <v>57</v>
      </c>
      <c r="N12914" s="35">
        <f>'Landed Freight Margin Tool'!$D$4</f>
        <v>0.58708499999999997</v>
      </c>
      <c r="O12914" s="30">
        <f>(MAX($F12914,MIN(0.18*$D12914,$F12914*(1+$N12914))))</f>
        <v>135.25138369999999</v>
      </c>
      <c r="P12914" s="35">
        <f>O12914/D12914</f>
        <v>0.15900890405483251</v>
      </c>
    </row>
    <row r="12915" spans="1:16" x14ac:dyDescent="0.3">
      <c r="A12915" s="2">
        <v>45097</v>
      </c>
      <c r="B12915" s="3" t="s">
        <v>21637</v>
      </c>
      <c r="C12915" s="4" t="s">
        <v>21638</v>
      </c>
      <c r="D12915" s="27">
        <v>18856.849999999999</v>
      </c>
      <c r="E12915" s="27">
        <v>3265.17</v>
      </c>
      <c r="F12915" s="27">
        <v>2408.98</v>
      </c>
      <c r="G12915" s="26">
        <f>(E12915-F12915)/E12915</f>
        <v>0.26221911875951331</v>
      </c>
      <c r="H12915" s="27">
        <f>E12915-F12915</f>
        <v>856.19</v>
      </c>
      <c r="I12915" s="35">
        <f>E12915/D12915</f>
        <v>0.17315564370507272</v>
      </c>
      <c r="J12915" s="3">
        <v>2003.26</v>
      </c>
      <c r="K12915" s="26">
        <v>0.22</v>
      </c>
      <c r="L12915" s="4" t="b">
        <v>1</v>
      </c>
      <c r="M12915" s="4" t="s">
        <v>57</v>
      </c>
      <c r="N12915" s="35">
        <f>'Landed Freight Margin Tool'!$D$4</f>
        <v>0.58708499999999997</v>
      </c>
      <c r="O12915" s="30">
        <f>(MAX($F12915,MIN(0.18*$D12915,$F12915*(1+$N12915))))</f>
        <v>3394.2329999999997</v>
      </c>
      <c r="P12915" s="35">
        <f>O12915/D12915</f>
        <v>0.18</v>
      </c>
    </row>
    <row r="12916" spans="1:16" x14ac:dyDescent="0.3">
      <c r="A12916" s="2">
        <v>45054</v>
      </c>
      <c r="B12916" s="3" t="s">
        <v>14622</v>
      </c>
      <c r="C12916" s="4" t="s">
        <v>14623</v>
      </c>
      <c r="D12916" s="27">
        <v>12597.44</v>
      </c>
      <c r="E12916" s="27">
        <v>2181.64</v>
      </c>
      <c r="F12916" s="27">
        <v>1770.48</v>
      </c>
      <c r="G12916" s="26">
        <f>(E12916-F12916)/E12916</f>
        <v>0.18846372453750385</v>
      </c>
      <c r="H12916" s="27">
        <f>E12916-F12916</f>
        <v>411.15999999999985</v>
      </c>
      <c r="I12916" s="35">
        <f>E12916/D12916</f>
        <v>0.17318121777122969</v>
      </c>
      <c r="J12916" s="3">
        <v>1147.18</v>
      </c>
      <c r="K12916" s="26">
        <v>0.22</v>
      </c>
      <c r="L12916" s="4" t="b">
        <v>1</v>
      </c>
      <c r="M12916" s="4" t="s">
        <v>57</v>
      </c>
      <c r="N12916" s="35">
        <f>'Landed Freight Margin Tool'!$D$4</f>
        <v>0.58708499999999997</v>
      </c>
      <c r="O12916" s="30">
        <f>(MAX($F12916,MIN(0.18*$D12916,$F12916*(1+$N12916))))</f>
        <v>2267.5392000000002</v>
      </c>
      <c r="P12916" s="35">
        <f>O12916/D12916</f>
        <v>0.18</v>
      </c>
    </row>
    <row r="12917" spans="1:16" x14ac:dyDescent="0.3">
      <c r="A12917" s="2">
        <v>44938</v>
      </c>
      <c r="B12917" s="3" t="s">
        <v>6411</v>
      </c>
      <c r="C12917" s="4" t="s">
        <v>6412</v>
      </c>
      <c r="D12917" s="27">
        <v>4094.87</v>
      </c>
      <c r="E12917" s="27">
        <v>709.34</v>
      </c>
      <c r="F12917" s="27">
        <v>515.26</v>
      </c>
      <c r="G12917" s="26">
        <f>(E12917-F12917)/E12917</f>
        <v>0.27360645106718928</v>
      </c>
      <c r="H12917" s="27">
        <f>E12917-F12917</f>
        <v>194.08000000000004</v>
      </c>
      <c r="I12917" s="35">
        <f>E12917/D12917</f>
        <v>0.17322650047498456</v>
      </c>
      <c r="J12917" s="3">
        <v>3609.4</v>
      </c>
      <c r="K12917" s="26">
        <v>0.191</v>
      </c>
      <c r="L12917" s="4" t="b">
        <v>1</v>
      </c>
      <c r="M12917" s="4" t="s">
        <v>57</v>
      </c>
      <c r="N12917" s="35">
        <f>'Landed Freight Margin Tool'!$D$4</f>
        <v>0.58708499999999997</v>
      </c>
      <c r="O12917" s="30">
        <f>(MAX($F12917,MIN(0.18*$D12917,$F12917*(1+$N12917))))</f>
        <v>737.07659999999998</v>
      </c>
      <c r="P12917" s="35">
        <f>O12917/D12917</f>
        <v>0.18</v>
      </c>
    </row>
    <row r="12918" spans="1:16" x14ac:dyDescent="0.3">
      <c r="A12918" s="2">
        <v>45077</v>
      </c>
      <c r="B12918" s="3" t="s">
        <v>20072</v>
      </c>
      <c r="C12918" s="4" t="s">
        <v>14694</v>
      </c>
      <c r="D12918" s="27">
        <v>13966.84</v>
      </c>
      <c r="E12918" s="27">
        <v>2419.85</v>
      </c>
      <c r="F12918" s="27">
        <v>1287.0899999999999</v>
      </c>
      <c r="G12918" s="26">
        <f>(E12918-F12918)/E12918</f>
        <v>0.46811165981362485</v>
      </c>
      <c r="H12918" s="27">
        <f>E12918-F12918</f>
        <v>1132.76</v>
      </c>
      <c r="I12918" s="35">
        <f>E12918/D12918</f>
        <v>0.1732567996769491</v>
      </c>
      <c r="J12918" s="3">
        <v>0</v>
      </c>
      <c r="K12918" s="26">
        <v>0</v>
      </c>
      <c r="L12918" s="4" t="b">
        <v>0</v>
      </c>
      <c r="M12918" s="4" t="s">
        <v>57</v>
      </c>
      <c r="N12918" s="35">
        <f>'Landed Freight Margin Tool'!$D$4</f>
        <v>0.58708499999999997</v>
      </c>
      <c r="O12918" s="30">
        <f>(MAX($F12918,MIN(0.18*$D12918,$F12918*(1+$N12918))))</f>
        <v>2042.72123265</v>
      </c>
      <c r="P12918" s="35">
        <f>O12918/D12918</f>
        <v>0.14625507506708749</v>
      </c>
    </row>
    <row r="12919" spans="1:16" x14ac:dyDescent="0.3">
      <c r="A12919" s="2">
        <v>45187</v>
      </c>
      <c r="B12919" s="3" t="s">
        <v>14283</v>
      </c>
      <c r="C12919" s="4" t="s">
        <v>10276</v>
      </c>
      <c r="D12919" s="27">
        <v>18779.099999999999</v>
      </c>
      <c r="E12919" s="27">
        <v>3253.76</v>
      </c>
      <c r="F12919" s="27">
        <v>1866.65</v>
      </c>
      <c r="G12919" s="26">
        <f>(E12919-F12919)/E12919</f>
        <v>0.42630986919748232</v>
      </c>
      <c r="H12919" s="27">
        <f>E12919-F12919</f>
        <v>1387.1100000000001</v>
      </c>
      <c r="I12919" s="35">
        <f>E12919/D12919</f>
        <v>0.17326495944960091</v>
      </c>
      <c r="J12919" s="3">
        <v>131.19999999999999</v>
      </c>
      <c r="K12919" s="26">
        <v>0.22</v>
      </c>
      <c r="L12919" s="4" t="b">
        <v>1</v>
      </c>
      <c r="M12919" s="4" t="s">
        <v>57</v>
      </c>
      <c r="N12919" s="35">
        <f>'Landed Freight Margin Tool'!$D$4</f>
        <v>0.58708499999999997</v>
      </c>
      <c r="O12919" s="30">
        <f>(MAX($F12919,MIN(0.18*$D12919,$F12919*(1+$N12919))))</f>
        <v>2962.5322152500003</v>
      </c>
      <c r="P12919" s="35">
        <f>O12919/D12919</f>
        <v>0.15775687946972966</v>
      </c>
    </row>
    <row r="12920" spans="1:16" x14ac:dyDescent="0.3">
      <c r="A12920" s="2">
        <v>45183</v>
      </c>
      <c r="B12920" s="3" t="s">
        <v>17219</v>
      </c>
      <c r="C12920" s="4" t="s">
        <v>17220</v>
      </c>
      <c r="D12920" s="27">
        <v>22294.77</v>
      </c>
      <c r="E12920" s="27">
        <v>3863.92</v>
      </c>
      <c r="F12920" s="27">
        <v>1259.82</v>
      </c>
      <c r="G12920" s="26">
        <f>(E12920-F12920)/E12920</f>
        <v>0.67395287687115679</v>
      </c>
      <c r="H12920" s="27">
        <f>E12920-F12920</f>
        <v>2604.1000000000004</v>
      </c>
      <c r="I12920" s="35">
        <f>E12920/D12920</f>
        <v>0.17331060154466721</v>
      </c>
      <c r="J12920" s="3">
        <v>2845.92</v>
      </c>
      <c r="K12920" s="26">
        <v>0.18099999999999999</v>
      </c>
      <c r="L12920" s="4" t="b">
        <v>1</v>
      </c>
      <c r="M12920" s="4" t="s">
        <v>57</v>
      </c>
      <c r="N12920" s="35">
        <f>'Landed Freight Margin Tool'!$D$4</f>
        <v>0.58708499999999997</v>
      </c>
      <c r="O12920" s="30">
        <f>(MAX($F12920,MIN(0.18*$D12920,$F12920*(1+$N12920))))</f>
        <v>1999.4414247</v>
      </c>
      <c r="P12920" s="35">
        <f>O12920/D12920</f>
        <v>8.9682083497609533E-2</v>
      </c>
    </row>
    <row r="12921" spans="1:16" x14ac:dyDescent="0.3">
      <c r="A12921" s="2">
        <v>45205</v>
      </c>
      <c r="B12921" s="3" t="s">
        <v>14733</v>
      </c>
      <c r="C12921" s="4" t="s">
        <v>14734</v>
      </c>
      <c r="D12921" s="27">
        <v>24561.14</v>
      </c>
      <c r="E12921" s="27">
        <v>4256.99</v>
      </c>
      <c r="F12921" s="27">
        <v>2614.34</v>
      </c>
      <c r="G12921" s="26">
        <f>(E12921-F12921)/E12921</f>
        <v>0.38587123765853332</v>
      </c>
      <c r="H12921" s="27">
        <f>E12921-F12921</f>
        <v>1642.6499999999996</v>
      </c>
      <c r="I12921" s="35">
        <f>E12921/D12921</f>
        <v>0.17332216664210212</v>
      </c>
      <c r="J12921" s="3">
        <v>3291.48</v>
      </c>
      <c r="K12921" s="26">
        <v>0.22</v>
      </c>
      <c r="L12921" s="4" t="b">
        <v>1</v>
      </c>
      <c r="M12921" s="4" t="s">
        <v>57</v>
      </c>
      <c r="N12921" s="35">
        <f>'Landed Freight Margin Tool'!$D$4</f>
        <v>0.58708499999999997</v>
      </c>
      <c r="O12921" s="30">
        <f>(MAX($F12921,MIN(0.18*$D12921,$F12921*(1+$N12921))))</f>
        <v>4149.1797989000006</v>
      </c>
      <c r="P12921" s="35">
        <f>O12921/D12921</f>
        <v>0.16893270421894099</v>
      </c>
    </row>
    <row r="12922" spans="1:16" x14ac:dyDescent="0.3">
      <c r="A12922" s="2">
        <v>45180</v>
      </c>
      <c r="B12922" s="3" t="s">
        <v>20758</v>
      </c>
      <c r="C12922" s="4" t="s">
        <v>20759</v>
      </c>
      <c r="D12922" s="27">
        <v>23539.15</v>
      </c>
      <c r="E12922" s="27">
        <v>4081.37</v>
      </c>
      <c r="F12922" s="27">
        <v>2886.03</v>
      </c>
      <c r="G12922" s="26">
        <f>(E12922-F12922)/E12922</f>
        <v>0.29287714664438652</v>
      </c>
      <c r="H12922" s="27">
        <f>E12922-F12922</f>
        <v>1195.3399999999997</v>
      </c>
      <c r="I12922" s="35">
        <f>E12922/D12922</f>
        <v>0.17338646467693181</v>
      </c>
      <c r="J12922" s="3">
        <v>1052.8800000000001</v>
      </c>
      <c r="K12922" s="26">
        <v>0.22</v>
      </c>
      <c r="L12922" s="4" t="b">
        <v>1</v>
      </c>
      <c r="M12922" s="4" t="s">
        <v>57</v>
      </c>
      <c r="N12922" s="35">
        <f>'Landed Freight Margin Tool'!$D$4</f>
        <v>0.58708499999999997</v>
      </c>
      <c r="O12922" s="30">
        <f>(MAX($F12922,MIN(0.18*$D12922,$F12922*(1+$N12922))))</f>
        <v>4237.0470000000005</v>
      </c>
      <c r="P12922" s="35">
        <f>O12922/D12922</f>
        <v>0.18000000000000002</v>
      </c>
    </row>
    <row r="12923" spans="1:16" x14ac:dyDescent="0.3">
      <c r="A12923" s="2">
        <v>44949</v>
      </c>
      <c r="B12923" s="3" t="s">
        <v>15122</v>
      </c>
      <c r="C12923" s="4" t="s">
        <v>15123</v>
      </c>
      <c r="D12923" s="27">
        <v>21177.07</v>
      </c>
      <c r="E12923" s="27">
        <v>3673.43</v>
      </c>
      <c r="F12923" s="27">
        <v>2732.95</v>
      </c>
      <c r="G12923" s="26">
        <f>(E12923-F12923)/E12923</f>
        <v>0.25602230068355736</v>
      </c>
      <c r="H12923" s="27">
        <f>E12923-F12923</f>
        <v>940.48</v>
      </c>
      <c r="I12923" s="35">
        <f>E12923/D12923</f>
        <v>0.17346261782201219</v>
      </c>
      <c r="J12923" s="3">
        <v>2310.7600000000002</v>
      </c>
      <c r="K12923" s="26">
        <v>0.22</v>
      </c>
      <c r="L12923" s="4" t="b">
        <v>1</v>
      </c>
      <c r="M12923" s="4" t="s">
        <v>57</v>
      </c>
      <c r="N12923" s="35">
        <f>'Landed Freight Margin Tool'!$D$4</f>
        <v>0.58708499999999997</v>
      </c>
      <c r="O12923" s="30">
        <f>(MAX($F12923,MIN(0.18*$D12923,$F12923*(1+$N12923))))</f>
        <v>3811.8725999999997</v>
      </c>
      <c r="P12923" s="35">
        <f>O12923/D12923</f>
        <v>0.18</v>
      </c>
    </row>
    <row r="12924" spans="1:16" x14ac:dyDescent="0.3">
      <c r="A12924" s="2">
        <v>45184</v>
      </c>
      <c r="B12924" s="3" t="s">
        <v>3728</v>
      </c>
      <c r="C12924" s="4" t="s">
        <v>3729</v>
      </c>
      <c r="D12924" s="27">
        <v>15409.64</v>
      </c>
      <c r="E12924" s="27">
        <v>2674.94</v>
      </c>
      <c r="F12924" s="27">
        <v>1646.76</v>
      </c>
      <c r="G12924" s="26">
        <f>(E12924-F12924)/E12924</f>
        <v>0.38437497663498998</v>
      </c>
      <c r="H12924" s="27">
        <f>E12924-F12924</f>
        <v>1028.18</v>
      </c>
      <c r="I12924" s="35">
        <f>E12924/D12924</f>
        <v>0.17358874055461387</v>
      </c>
      <c r="J12924" s="3">
        <v>1141.44</v>
      </c>
      <c r="K12924" s="26">
        <v>0.22</v>
      </c>
      <c r="L12924" s="4" t="b">
        <v>1</v>
      </c>
      <c r="M12924" s="4" t="s">
        <v>57</v>
      </c>
      <c r="N12924" s="35">
        <f>'Landed Freight Margin Tool'!$D$4</f>
        <v>0.58708499999999997</v>
      </c>
      <c r="O12924" s="30">
        <f>(MAX($F12924,MIN(0.18*$D12924,$F12924*(1+$N12924))))</f>
        <v>2613.5480946000002</v>
      </c>
      <c r="P12924" s="35">
        <f>O12924/D12924</f>
        <v>0.16960474706742015</v>
      </c>
    </row>
    <row r="12925" spans="1:16" x14ac:dyDescent="0.3">
      <c r="A12925" s="2">
        <v>45204</v>
      </c>
      <c r="B12925" s="3" t="s">
        <v>18096</v>
      </c>
      <c r="C12925" s="4" t="s">
        <v>18097</v>
      </c>
      <c r="D12925" s="27">
        <v>16606.55</v>
      </c>
      <c r="E12925" s="27">
        <v>2884.11</v>
      </c>
      <c r="F12925" s="27">
        <v>1927.93</v>
      </c>
      <c r="G12925" s="26">
        <f>(E12925-F12925)/E12925</f>
        <v>0.33153381805825716</v>
      </c>
      <c r="H12925" s="27">
        <f>E12925-F12925</f>
        <v>956.18000000000006</v>
      </c>
      <c r="I12925" s="35">
        <f>E12925/D12925</f>
        <v>0.17367303865041206</v>
      </c>
      <c r="J12925" s="3">
        <v>1126.68</v>
      </c>
      <c r="K12925" s="26">
        <v>0.22</v>
      </c>
      <c r="L12925" s="4" t="b">
        <v>1</v>
      </c>
      <c r="M12925" s="4" t="s">
        <v>57</v>
      </c>
      <c r="N12925" s="35">
        <f>'Landed Freight Margin Tool'!$D$4</f>
        <v>0.58708499999999997</v>
      </c>
      <c r="O12925" s="30">
        <f>(MAX($F12925,MIN(0.18*$D12925,$F12925*(1+$N12925))))</f>
        <v>2989.1789999999996</v>
      </c>
      <c r="P12925" s="35">
        <f>O12925/D12925</f>
        <v>0.18</v>
      </c>
    </row>
    <row r="12926" spans="1:16" x14ac:dyDescent="0.3">
      <c r="A12926" s="2">
        <v>45149</v>
      </c>
      <c r="B12926" s="3" t="s">
        <v>8520</v>
      </c>
      <c r="C12926" s="4" t="s">
        <v>8521</v>
      </c>
      <c r="D12926" s="27">
        <v>4124.83</v>
      </c>
      <c r="E12926" s="27">
        <v>717.16</v>
      </c>
      <c r="F12926" s="27">
        <v>387.97</v>
      </c>
      <c r="G12926" s="26">
        <f>(E12926-F12926)/E12926</f>
        <v>0.4590189079145518</v>
      </c>
      <c r="H12926" s="27">
        <f>E12926-F12926</f>
        <v>329.18999999999994</v>
      </c>
      <c r="I12926" s="35">
        <f>E12926/D12926</f>
        <v>0.17386413500677603</v>
      </c>
      <c r="J12926" s="3">
        <v>9131.52</v>
      </c>
      <c r="K12926" s="26">
        <v>0.22</v>
      </c>
      <c r="L12926" s="4" t="b">
        <v>1</v>
      </c>
      <c r="M12926" s="4" t="s">
        <v>57</v>
      </c>
      <c r="N12926" s="35">
        <f>'Landed Freight Margin Tool'!$D$4</f>
        <v>0.58708499999999997</v>
      </c>
      <c r="O12926" s="30">
        <f>(MAX($F12926,MIN(0.18*$D12926,$F12926*(1+$N12926))))</f>
        <v>615.7413674500001</v>
      </c>
      <c r="P12926" s="35">
        <f>O12926/D12926</f>
        <v>0.14927678654635465</v>
      </c>
    </row>
    <row r="12927" spans="1:16" x14ac:dyDescent="0.3">
      <c r="A12927" s="2">
        <v>44992</v>
      </c>
      <c r="B12927" s="3" t="s">
        <v>5751</v>
      </c>
      <c r="C12927" s="4" t="s">
        <v>5752</v>
      </c>
      <c r="D12927" s="27">
        <v>23279.27</v>
      </c>
      <c r="E12927" s="27">
        <v>4051.39</v>
      </c>
      <c r="F12927" s="27">
        <v>2145.38</v>
      </c>
      <c r="G12927" s="26">
        <f>(E12927-F12927)/E12927</f>
        <v>0.47045828715576626</v>
      </c>
      <c r="H12927" s="27">
        <f>E12927-F12927</f>
        <v>1906.0099999999998</v>
      </c>
      <c r="I12927" s="35">
        <f>E12927/D12927</f>
        <v>0.1740342373278887</v>
      </c>
      <c r="J12927" s="3">
        <v>86.67</v>
      </c>
      <c r="K12927" s="26">
        <v>0.5</v>
      </c>
      <c r="L12927" s="4" t="b">
        <v>1</v>
      </c>
      <c r="M12927" s="4" t="s">
        <v>57</v>
      </c>
      <c r="N12927" s="35">
        <f>'Landed Freight Margin Tool'!$D$4</f>
        <v>0.58708499999999997</v>
      </c>
      <c r="O12927" s="30">
        <f>(MAX($F12927,MIN(0.18*$D12927,$F12927*(1+$N12927))))</f>
        <v>3404.9004173000003</v>
      </c>
      <c r="P12927" s="35">
        <f>O12927/D12927</f>
        <v>0.14626319542236507</v>
      </c>
    </row>
    <row r="12928" spans="1:16" x14ac:dyDescent="0.3">
      <c r="A12928" s="2">
        <v>45209</v>
      </c>
      <c r="B12928" s="3" t="s">
        <v>5759</v>
      </c>
      <c r="C12928" s="4" t="s">
        <v>5760</v>
      </c>
      <c r="D12928" s="27">
        <v>4717.32</v>
      </c>
      <c r="E12928" s="27">
        <v>821.11</v>
      </c>
      <c r="F12928" s="27">
        <v>475.73</v>
      </c>
      <c r="G12928" s="26">
        <f>(E12928-F12928)/E12928</f>
        <v>0.42062573832982181</v>
      </c>
      <c r="H12928" s="27">
        <f>E12928-F12928</f>
        <v>345.38</v>
      </c>
      <c r="I12928" s="35">
        <f>E12928/D12928</f>
        <v>0.17406281532734691</v>
      </c>
      <c r="J12928" s="3">
        <v>2.4</v>
      </c>
      <c r="K12928" s="26">
        <v>59.228999999999999</v>
      </c>
      <c r="L12928" s="4" t="b">
        <v>1</v>
      </c>
      <c r="M12928" s="4" t="s">
        <v>57</v>
      </c>
      <c r="N12928" s="35">
        <f>'Landed Freight Margin Tool'!$D$4</f>
        <v>0.58708499999999997</v>
      </c>
      <c r="O12928" s="30">
        <f>(MAX($F12928,MIN(0.18*$D12928,$F12928*(1+$N12928))))</f>
        <v>755.02394705000006</v>
      </c>
      <c r="P12928" s="35">
        <f>O12928/D12928</f>
        <v>0.16005357852551874</v>
      </c>
    </row>
    <row r="12929" spans="1:16" x14ac:dyDescent="0.3">
      <c r="A12929" s="2">
        <v>45257</v>
      </c>
      <c r="B12929" s="3" t="s">
        <v>18935</v>
      </c>
      <c r="C12929" s="4" t="s">
        <v>18936</v>
      </c>
      <c r="D12929" s="27">
        <v>13837.6</v>
      </c>
      <c r="E12929" s="27">
        <v>2410.13</v>
      </c>
      <c r="F12929" s="27">
        <v>1486.48</v>
      </c>
      <c r="G12929" s="26">
        <f>(E12929-F12929)/E12929</f>
        <v>0.38323658889769435</v>
      </c>
      <c r="H12929" s="27">
        <f>E12929-F12929</f>
        <v>923.65000000000009</v>
      </c>
      <c r="I12929" s="35">
        <f>E12929/D12929</f>
        <v>0.17417254437185639</v>
      </c>
      <c r="J12929" s="3">
        <v>1744.13</v>
      </c>
      <c r="K12929" s="26">
        <v>0.32</v>
      </c>
      <c r="L12929" s="4" t="b">
        <v>1</v>
      </c>
      <c r="M12929" s="4" t="s">
        <v>57</v>
      </c>
      <c r="N12929" s="35">
        <f>'Landed Freight Margin Tool'!$D$4</f>
        <v>0.58708499999999997</v>
      </c>
      <c r="O12929" s="30">
        <f>(MAX($F12929,MIN(0.18*$D12929,$F12929*(1+$N12929))))</f>
        <v>2359.1701108000002</v>
      </c>
      <c r="P12929" s="35">
        <f>O12929/D12929</f>
        <v>0.17048983283228306</v>
      </c>
    </row>
    <row r="12930" spans="1:16" x14ac:dyDescent="0.3">
      <c r="A12930" s="2">
        <v>45103</v>
      </c>
      <c r="B12930" s="3" t="s">
        <v>7577</v>
      </c>
      <c r="C12930" s="4" t="s">
        <v>7578</v>
      </c>
      <c r="D12930" s="27">
        <v>20964.990000000002</v>
      </c>
      <c r="E12930" s="27">
        <v>3652.17</v>
      </c>
      <c r="F12930" s="27">
        <v>2461.9499999999998</v>
      </c>
      <c r="G12930" s="26">
        <f>(E12930-F12930)/E12930</f>
        <v>0.32589392060062927</v>
      </c>
      <c r="H12930" s="27">
        <f>E12930-F12930</f>
        <v>1190.2200000000003</v>
      </c>
      <c r="I12930" s="35">
        <f>E12930/D12930</f>
        <v>0.17420327889495774</v>
      </c>
      <c r="J12930" s="3">
        <v>1048.54</v>
      </c>
      <c r="K12930" s="26">
        <v>0.441</v>
      </c>
      <c r="L12930" s="4" t="b">
        <v>1</v>
      </c>
      <c r="M12930" s="4" t="s">
        <v>57</v>
      </c>
      <c r="N12930" s="35">
        <f>'Landed Freight Margin Tool'!$D$4</f>
        <v>0.58708499999999997</v>
      </c>
      <c r="O12930" s="30">
        <f>(MAX($F12930,MIN(0.18*$D12930,$F12930*(1+$N12930))))</f>
        <v>3773.6982000000003</v>
      </c>
      <c r="P12930" s="35">
        <f>O12930/D12930</f>
        <v>0.18</v>
      </c>
    </row>
    <row r="12931" spans="1:16" x14ac:dyDescent="0.3">
      <c r="A12931" s="2">
        <v>45061</v>
      </c>
      <c r="B12931" s="3" t="s">
        <v>15704</v>
      </c>
      <c r="C12931" s="4" t="s">
        <v>15705</v>
      </c>
      <c r="D12931" s="27">
        <v>8638.34</v>
      </c>
      <c r="E12931" s="27">
        <v>1505.35</v>
      </c>
      <c r="F12931" s="27">
        <v>1125.52</v>
      </c>
      <c r="G12931" s="26">
        <f>(E12931-F12931)/E12931</f>
        <v>0.25232005845816585</v>
      </c>
      <c r="H12931" s="27">
        <f>E12931-F12931</f>
        <v>379.82999999999993</v>
      </c>
      <c r="I12931" s="35">
        <f>E12931/D12931</f>
        <v>0.17426380531444696</v>
      </c>
      <c r="J12931" s="3">
        <v>29939.72</v>
      </c>
      <c r="K12931" s="26">
        <v>0.154</v>
      </c>
      <c r="L12931" s="4" t="b">
        <v>0</v>
      </c>
      <c r="M12931" s="4" t="s">
        <v>57</v>
      </c>
      <c r="N12931" s="35">
        <f>'Landed Freight Margin Tool'!$D$4</f>
        <v>0.58708499999999997</v>
      </c>
      <c r="O12931" s="30">
        <f>(MAX($F12931,MIN(0.18*$D12931,$F12931*(1+$N12931))))</f>
        <v>1554.9012</v>
      </c>
      <c r="P12931" s="35">
        <f>O12931/D12931</f>
        <v>0.18</v>
      </c>
    </row>
    <row r="12932" spans="1:16" x14ac:dyDescent="0.3">
      <c r="A12932" s="2">
        <v>45012</v>
      </c>
      <c r="B12932" s="3" t="s">
        <v>16972</v>
      </c>
      <c r="C12932" s="4" t="s">
        <v>16973</v>
      </c>
      <c r="D12932" s="27">
        <v>10506.2</v>
      </c>
      <c r="E12932" s="27">
        <v>1831.08</v>
      </c>
      <c r="F12932" s="27">
        <v>917.6</v>
      </c>
      <c r="G12932" s="26">
        <f>(E12932-F12932)/E12932</f>
        <v>0.49887498088559756</v>
      </c>
      <c r="H12932" s="27">
        <f>E12932-F12932</f>
        <v>913.4799999999999</v>
      </c>
      <c r="I12932" s="35">
        <f>E12932/D12932</f>
        <v>0.17428565989606135</v>
      </c>
      <c r="J12932" s="3">
        <v>150.88</v>
      </c>
      <c r="K12932" s="26">
        <v>0.22</v>
      </c>
      <c r="L12932" s="4" t="b">
        <v>1</v>
      </c>
      <c r="M12932" s="4" t="s">
        <v>57</v>
      </c>
      <c r="N12932" s="35">
        <f>'Landed Freight Margin Tool'!$D$4</f>
        <v>0.58708499999999997</v>
      </c>
      <c r="O12932" s="30">
        <f>(MAX($F12932,MIN(0.18*$D12932,$F12932*(1+$N12932))))</f>
        <v>1456.3091960000002</v>
      </c>
      <c r="P12932" s="35">
        <f>O12932/D12932</f>
        <v>0.13861426548133485</v>
      </c>
    </row>
    <row r="12933" spans="1:16" x14ac:dyDescent="0.3">
      <c r="A12933" s="2">
        <v>44960</v>
      </c>
      <c r="B12933" s="3" t="s">
        <v>20106</v>
      </c>
      <c r="C12933" s="4" t="s">
        <v>20107</v>
      </c>
      <c r="D12933" s="27">
        <v>8753.1</v>
      </c>
      <c r="E12933" s="27">
        <v>1525.86</v>
      </c>
      <c r="F12933" s="27">
        <v>928.8</v>
      </c>
      <c r="G12933" s="26">
        <f>(E12933-F12933)/E12933</f>
        <v>0.39129408989029135</v>
      </c>
      <c r="H12933" s="27">
        <f>E12933-F12933</f>
        <v>597.05999999999995</v>
      </c>
      <c r="I12933" s="35">
        <f>E12933/D12933</f>
        <v>0.17432224012064296</v>
      </c>
      <c r="J12933" s="3">
        <v>2844.55</v>
      </c>
      <c r="K12933" s="26">
        <v>0.22800000000000001</v>
      </c>
      <c r="L12933" s="4" t="b">
        <v>1</v>
      </c>
      <c r="M12933" s="4" t="s">
        <v>57</v>
      </c>
      <c r="N12933" s="35">
        <f>'Landed Freight Margin Tool'!$D$4</f>
        <v>0.58708499999999997</v>
      </c>
      <c r="O12933" s="30">
        <f>(MAX($F12933,MIN(0.18*$D12933,$F12933*(1+$N12933))))</f>
        <v>1474.084548</v>
      </c>
      <c r="P12933" s="35">
        <f>O12933/D12933</f>
        <v>0.16840714124138875</v>
      </c>
    </row>
    <row r="12934" spans="1:16" x14ac:dyDescent="0.3">
      <c r="A12934" s="2">
        <v>45044</v>
      </c>
      <c r="B12934" s="3" t="s">
        <v>24934</v>
      </c>
      <c r="C12934" s="4" t="s">
        <v>17103</v>
      </c>
      <c r="D12934" s="27">
        <v>15734.27</v>
      </c>
      <c r="E12934" s="27">
        <v>2744.83</v>
      </c>
      <c r="F12934" s="27">
        <v>1799.82</v>
      </c>
      <c r="G12934" s="26">
        <f>(E12934-F12934)/E12934</f>
        <v>0.34428726004889193</v>
      </c>
      <c r="H12934" s="27">
        <f>E12934-F12934</f>
        <v>945.01</v>
      </c>
      <c r="I12934" s="35">
        <f>E12934/D12934</f>
        <v>0.17444914826045313</v>
      </c>
      <c r="J12934" s="3">
        <v>0</v>
      </c>
      <c r="K12934" s="26">
        <v>0</v>
      </c>
      <c r="L12934" s="4" t="b">
        <v>0</v>
      </c>
      <c r="M12934" s="4" t="s">
        <v>57</v>
      </c>
      <c r="N12934" s="35">
        <f>'Landed Freight Margin Tool'!$D$4</f>
        <v>0.58708499999999997</v>
      </c>
      <c r="O12934" s="30">
        <f>(MAX($F12934,MIN(0.18*$D12934,$F12934*(1+$N12934))))</f>
        <v>2832.1686</v>
      </c>
      <c r="P12934" s="35">
        <f>O12934/D12934</f>
        <v>0.18</v>
      </c>
    </row>
    <row r="12935" spans="1:16" x14ac:dyDescent="0.3">
      <c r="A12935" s="2">
        <v>45127</v>
      </c>
      <c r="B12935" s="3" t="s">
        <v>5233</v>
      </c>
      <c r="C12935" s="4" t="s">
        <v>5234</v>
      </c>
      <c r="D12935" s="27">
        <v>5522.83</v>
      </c>
      <c r="E12935" s="27">
        <v>963.85</v>
      </c>
      <c r="F12935" s="27">
        <v>539.72</v>
      </c>
      <c r="G12935" s="26">
        <f>(E12935-F12935)/E12935</f>
        <v>0.44003735021009494</v>
      </c>
      <c r="H12935" s="27">
        <f>E12935-F12935</f>
        <v>424.13</v>
      </c>
      <c r="I12935" s="35">
        <f>E12935/D12935</f>
        <v>0.17452103360052726</v>
      </c>
      <c r="J12935" s="3">
        <v>350.06</v>
      </c>
      <c r="K12935" s="26">
        <v>0.223</v>
      </c>
      <c r="L12935" s="4" t="b">
        <v>1</v>
      </c>
      <c r="M12935" s="4" t="s">
        <v>57</v>
      </c>
      <c r="N12935" s="35">
        <f>'Landed Freight Margin Tool'!$D$4</f>
        <v>0.58708499999999997</v>
      </c>
      <c r="O12935" s="30">
        <f>(MAX($F12935,MIN(0.18*$D12935,$F12935*(1+$N12935))))</f>
        <v>856.58151620000012</v>
      </c>
      <c r="P12935" s="35">
        <f>O12935/D12935</f>
        <v>0.15509829493212721</v>
      </c>
    </row>
    <row r="12936" spans="1:16" x14ac:dyDescent="0.3">
      <c r="A12936" s="2">
        <v>45098</v>
      </c>
      <c r="B12936" s="3" t="s">
        <v>8286</v>
      </c>
      <c r="C12936" s="4" t="s">
        <v>8287</v>
      </c>
      <c r="D12936" s="27">
        <v>11851.12</v>
      </c>
      <c r="E12936" s="27">
        <v>2068.6999999999998</v>
      </c>
      <c r="F12936" s="27">
        <v>1380.86</v>
      </c>
      <c r="G12936" s="26">
        <f>(E12936-F12936)/E12936</f>
        <v>0.33249867066273503</v>
      </c>
      <c r="H12936" s="27">
        <f>E12936-F12936</f>
        <v>687.83999999999992</v>
      </c>
      <c r="I12936" s="35">
        <f>E12936/D12936</f>
        <v>0.1745573414158324</v>
      </c>
      <c r="J12936" s="3">
        <v>14.96</v>
      </c>
      <c r="K12936" s="26">
        <v>3.0779999999999998</v>
      </c>
      <c r="L12936" s="4" t="b">
        <v>1</v>
      </c>
      <c r="M12936" s="4" t="s">
        <v>57</v>
      </c>
      <c r="N12936" s="35">
        <f>'Landed Freight Margin Tool'!$D$4</f>
        <v>0.58708499999999997</v>
      </c>
      <c r="O12936" s="30">
        <f>(MAX($F12936,MIN(0.18*$D12936,$F12936*(1+$N12936))))</f>
        <v>2133.2015999999999</v>
      </c>
      <c r="P12936" s="35">
        <f>O12936/D12936</f>
        <v>0.17999999999999997</v>
      </c>
    </row>
    <row r="12937" spans="1:16" x14ac:dyDescent="0.3">
      <c r="A12937" s="2">
        <v>44929</v>
      </c>
      <c r="B12937" s="3" t="s">
        <v>218</v>
      </c>
      <c r="C12937" s="4" t="s">
        <v>219</v>
      </c>
      <c r="D12937" s="27">
        <v>9171.5</v>
      </c>
      <c r="E12937" s="27">
        <v>1601.18</v>
      </c>
      <c r="F12937" s="27">
        <v>1033.9100000000001</v>
      </c>
      <c r="G12937" s="26">
        <f>(E12937-F12937)/E12937</f>
        <v>0.35428246668082286</v>
      </c>
      <c r="H12937" s="27">
        <f>E12937-F12937</f>
        <v>567.27</v>
      </c>
      <c r="I12937" s="35">
        <f>E12937/D12937</f>
        <v>0.17458212942266804</v>
      </c>
      <c r="J12937" s="3">
        <v>116.44</v>
      </c>
      <c r="K12937" s="26">
        <v>0.22</v>
      </c>
      <c r="L12937" s="4" t="b">
        <v>1</v>
      </c>
      <c r="M12937" s="4" t="s">
        <v>57</v>
      </c>
      <c r="N12937" s="35">
        <f>'Landed Freight Margin Tool'!$D$4</f>
        <v>0.58708499999999997</v>
      </c>
      <c r="O12937" s="30">
        <f>(MAX($F12937,MIN(0.18*$D12937,$F12937*(1+$N12937))))</f>
        <v>1640.9030523500003</v>
      </c>
      <c r="P12937" s="35">
        <f>O12937/D12937</f>
        <v>0.17891326962328957</v>
      </c>
    </row>
    <row r="12938" spans="1:16" x14ac:dyDescent="0.3">
      <c r="A12938" s="2">
        <v>44974</v>
      </c>
      <c r="B12938" s="3" t="s">
        <v>12752</v>
      </c>
      <c r="C12938" s="4" t="s">
        <v>9745</v>
      </c>
      <c r="D12938" s="27">
        <v>17290.37</v>
      </c>
      <c r="E12938" s="27">
        <v>3021.9</v>
      </c>
      <c r="F12938" s="27">
        <v>1741.82</v>
      </c>
      <c r="G12938" s="26">
        <f>(E12938-F12938)/E12938</f>
        <v>0.4236010456997254</v>
      </c>
      <c r="H12938" s="27">
        <f>E12938-F12938</f>
        <v>1280.0800000000002</v>
      </c>
      <c r="I12938" s="35">
        <f>E12938/D12938</f>
        <v>0.17477358784109306</v>
      </c>
      <c r="J12938" s="3">
        <v>3768.72</v>
      </c>
      <c r="K12938" s="26">
        <v>0.22</v>
      </c>
      <c r="L12938" s="4" t="b">
        <v>1</v>
      </c>
      <c r="M12938" s="4" t="s">
        <v>57</v>
      </c>
      <c r="N12938" s="35">
        <f>'Landed Freight Margin Tool'!$D$4</f>
        <v>0.58708499999999997</v>
      </c>
      <c r="O12938" s="30">
        <f>(MAX($F12938,MIN(0.18*$D12938,$F12938*(1+$N12938))))</f>
        <v>2764.4163947000002</v>
      </c>
      <c r="P12938" s="35">
        <f>O12938/D12938</f>
        <v>0.15988185300256735</v>
      </c>
    </row>
    <row r="12939" spans="1:16" x14ac:dyDescent="0.3">
      <c r="A12939" s="2">
        <v>45071</v>
      </c>
      <c r="B12939" s="3" t="s">
        <v>9451</v>
      </c>
      <c r="C12939" s="4" t="s">
        <v>9452</v>
      </c>
      <c r="D12939" s="27">
        <v>21121.16</v>
      </c>
      <c r="E12939" s="27">
        <v>3691.72</v>
      </c>
      <c r="F12939" s="27">
        <v>2555.84</v>
      </c>
      <c r="G12939" s="26">
        <f>(E12939-F12939)/E12939</f>
        <v>0.30768313956638088</v>
      </c>
      <c r="H12939" s="27">
        <f>E12939-F12939</f>
        <v>1135.8799999999997</v>
      </c>
      <c r="I12939" s="35">
        <f>E12939/D12939</f>
        <v>0.17478774840018255</v>
      </c>
      <c r="J12939" s="3">
        <v>0</v>
      </c>
      <c r="K12939" s="26">
        <v>0</v>
      </c>
      <c r="L12939" s="4" t="b">
        <v>0</v>
      </c>
      <c r="M12939" s="4" t="s">
        <v>57</v>
      </c>
      <c r="N12939" s="35">
        <f>'Landed Freight Margin Tool'!$D$4</f>
        <v>0.58708499999999997</v>
      </c>
      <c r="O12939" s="30">
        <f>(MAX($F12939,MIN(0.18*$D12939,$F12939*(1+$N12939))))</f>
        <v>3801.8087999999998</v>
      </c>
      <c r="P12939" s="35">
        <f>O12939/D12939</f>
        <v>0.18</v>
      </c>
    </row>
    <row r="12940" spans="1:16" x14ac:dyDescent="0.3">
      <c r="A12940" s="2">
        <v>45043</v>
      </c>
      <c r="B12940" s="3" t="s">
        <v>1791</v>
      </c>
      <c r="C12940" s="4" t="s">
        <v>1792</v>
      </c>
      <c r="D12940" s="27">
        <v>5804.69</v>
      </c>
      <c r="E12940" s="27">
        <v>1015.13</v>
      </c>
      <c r="F12940" s="27">
        <v>748.04</v>
      </c>
      <c r="G12940" s="26">
        <f>(E12940-F12940)/E12940</f>
        <v>0.26310915843291011</v>
      </c>
      <c r="H12940" s="27">
        <f>E12940-F12940</f>
        <v>267.09000000000003</v>
      </c>
      <c r="I12940" s="35">
        <f>E12940/D12940</f>
        <v>0.1748810013971461</v>
      </c>
      <c r="J12940" s="3">
        <v>777.15</v>
      </c>
      <c r="K12940" s="26">
        <v>0.27300000000000002</v>
      </c>
      <c r="L12940" s="4" t="b">
        <v>1</v>
      </c>
      <c r="M12940" s="4" t="s">
        <v>57</v>
      </c>
      <c r="N12940" s="35">
        <f>'Landed Freight Margin Tool'!$D$4</f>
        <v>0.58708499999999997</v>
      </c>
      <c r="O12940" s="30">
        <f>(MAX($F12940,MIN(0.18*$D12940,$F12940*(1+$N12940))))</f>
        <v>1044.8442</v>
      </c>
      <c r="P12940" s="35">
        <f>O12940/D12940</f>
        <v>0.18000000000000002</v>
      </c>
    </row>
    <row r="12941" spans="1:16" x14ac:dyDescent="0.3">
      <c r="A12941" s="2">
        <v>45196</v>
      </c>
      <c r="B12941" s="3" t="s">
        <v>21972</v>
      </c>
      <c r="C12941" s="4" t="s">
        <v>21973</v>
      </c>
      <c r="D12941" s="27">
        <v>2289.13</v>
      </c>
      <c r="E12941" s="27">
        <v>400.38</v>
      </c>
      <c r="F12941" s="27">
        <v>209.36</v>
      </c>
      <c r="G12941" s="26">
        <f>(E12941-F12941)/E12941</f>
        <v>0.4770967580798241</v>
      </c>
      <c r="H12941" s="27">
        <f>E12941-F12941</f>
        <v>191.01999999999998</v>
      </c>
      <c r="I12941" s="35">
        <f>E12941/D12941</f>
        <v>0.17490487652514272</v>
      </c>
      <c r="J12941" s="3">
        <v>227.3</v>
      </c>
      <c r="K12941" s="26">
        <v>0.17</v>
      </c>
      <c r="L12941" s="4" t="b">
        <v>0</v>
      </c>
      <c r="M12941" s="4" t="s">
        <v>57</v>
      </c>
      <c r="N12941" s="35">
        <f>'Landed Freight Margin Tool'!$D$4</f>
        <v>0.58708499999999997</v>
      </c>
      <c r="O12941" s="30">
        <f>(MAX($F12941,MIN(0.18*$D12941,$F12941*(1+$N12941))))</f>
        <v>332.27211560000006</v>
      </c>
      <c r="P12941" s="35">
        <f>O12941/D12941</f>
        <v>0.14515213884750977</v>
      </c>
    </row>
    <row r="12942" spans="1:16" x14ac:dyDescent="0.3">
      <c r="A12942" s="2">
        <v>45005</v>
      </c>
      <c r="B12942" s="3" t="s">
        <v>19906</v>
      </c>
      <c r="C12942" s="4" t="s">
        <v>19907</v>
      </c>
      <c r="D12942" s="27">
        <v>16467.63</v>
      </c>
      <c r="E12942" s="27">
        <v>2880.47</v>
      </c>
      <c r="F12942" s="27">
        <v>1821.47</v>
      </c>
      <c r="G12942" s="26">
        <f>(E12942-F12942)/E12942</f>
        <v>0.36764833516752471</v>
      </c>
      <c r="H12942" s="27">
        <f>E12942-F12942</f>
        <v>1058.9999999999998</v>
      </c>
      <c r="I12942" s="35">
        <f>E12942/D12942</f>
        <v>0.17491709493108598</v>
      </c>
      <c r="J12942" s="3">
        <v>623.20000000000005</v>
      </c>
      <c r="K12942" s="26">
        <v>0.22</v>
      </c>
      <c r="L12942" s="4" t="b">
        <v>1</v>
      </c>
      <c r="M12942" s="4" t="s">
        <v>57</v>
      </c>
      <c r="N12942" s="35">
        <f>'Landed Freight Margin Tool'!$D$4</f>
        <v>0.58708499999999997</v>
      </c>
      <c r="O12942" s="30">
        <f>(MAX($F12942,MIN(0.18*$D12942,$F12942*(1+$N12942))))</f>
        <v>2890.82771495</v>
      </c>
      <c r="P12942" s="35">
        <f>O12942/D12942</f>
        <v>0.17554606916417237</v>
      </c>
    </row>
    <row r="12943" spans="1:16" x14ac:dyDescent="0.3">
      <c r="A12943" s="2">
        <v>45040</v>
      </c>
      <c r="B12943" s="3" t="s">
        <v>15642</v>
      </c>
      <c r="C12943" s="4" t="s">
        <v>15112</v>
      </c>
      <c r="D12943" s="27">
        <v>14291.28</v>
      </c>
      <c r="E12943" s="27">
        <v>2500.65</v>
      </c>
      <c r="F12943" s="27">
        <v>1526.68</v>
      </c>
      <c r="G12943" s="26">
        <f>(E12943-F12943)/E12943</f>
        <v>0.38948673344930318</v>
      </c>
      <c r="H12943" s="27">
        <f>E12943-F12943</f>
        <v>973.97</v>
      </c>
      <c r="I12943" s="35">
        <f>E12943/D12943</f>
        <v>0.1749773288326868</v>
      </c>
      <c r="J12943" s="3">
        <v>2548.62</v>
      </c>
      <c r="K12943" s="26">
        <v>0.18099999999999999</v>
      </c>
      <c r="L12943" s="4" t="b">
        <v>1</v>
      </c>
      <c r="M12943" s="4" t="s">
        <v>57</v>
      </c>
      <c r="N12943" s="35">
        <f>'Landed Freight Margin Tool'!$D$4</f>
        <v>0.58708499999999997</v>
      </c>
      <c r="O12943" s="30">
        <f>(MAX($F12943,MIN(0.18*$D12943,$F12943*(1+$N12943))))</f>
        <v>2422.9709278</v>
      </c>
      <c r="P12943" s="35">
        <f>O12943/D12943</f>
        <v>0.16954191141731181</v>
      </c>
    </row>
    <row r="12944" spans="1:16" x14ac:dyDescent="0.3">
      <c r="A12944" s="2">
        <v>45142</v>
      </c>
      <c r="B12944" s="3" t="s">
        <v>15518</v>
      </c>
      <c r="C12944" s="4" t="s">
        <v>15519</v>
      </c>
      <c r="D12944" s="27">
        <v>15513.21</v>
      </c>
      <c r="E12944" s="27">
        <v>2715</v>
      </c>
      <c r="F12944" s="27">
        <v>1768.56</v>
      </c>
      <c r="G12944" s="26">
        <f>(E12944-F12944)/E12944</f>
        <v>0.34859668508287295</v>
      </c>
      <c r="H12944" s="27">
        <f>E12944-F12944</f>
        <v>946.44</v>
      </c>
      <c r="I12944" s="35">
        <f>E12944/D12944</f>
        <v>0.17501213481929273</v>
      </c>
      <c r="J12944" s="3">
        <v>111.52</v>
      </c>
      <c r="K12944" s="26">
        <v>0.22</v>
      </c>
      <c r="L12944" s="4" t="b">
        <v>1</v>
      </c>
      <c r="M12944" s="4" t="s">
        <v>57</v>
      </c>
      <c r="N12944" s="35">
        <f>'Landed Freight Margin Tool'!$D$4</f>
        <v>0.58708499999999997</v>
      </c>
      <c r="O12944" s="30">
        <f>(MAX($F12944,MIN(0.18*$D12944,$F12944*(1+$N12944))))</f>
        <v>2792.3777999999998</v>
      </c>
      <c r="P12944" s="35">
        <f>O12944/D12944</f>
        <v>0.18</v>
      </c>
    </row>
    <row r="12945" spans="1:16" x14ac:dyDescent="0.3">
      <c r="A12945" s="2">
        <v>45281</v>
      </c>
      <c r="B12945" s="3" t="s">
        <v>22582</v>
      </c>
      <c r="C12945" s="4" t="s">
        <v>22583</v>
      </c>
      <c r="D12945" s="27">
        <v>15507.28</v>
      </c>
      <c r="E12945" s="27">
        <v>2719.2</v>
      </c>
      <c r="F12945" s="27">
        <v>1365.3</v>
      </c>
      <c r="G12945" s="26">
        <f>(E12945-F12945)/E12945</f>
        <v>0.49790379523389228</v>
      </c>
      <c r="H12945" s="27">
        <f>E12945-F12945</f>
        <v>1353.8999999999999</v>
      </c>
      <c r="I12945" s="35">
        <f>E12945/D12945</f>
        <v>0.17534990017591737</v>
      </c>
      <c r="J12945" s="3">
        <v>0</v>
      </c>
      <c r="K12945" s="26">
        <v>0</v>
      </c>
      <c r="L12945" s="4" t="b">
        <v>0</v>
      </c>
      <c r="M12945" s="4" t="s">
        <v>57</v>
      </c>
      <c r="N12945" s="35">
        <f>'Landed Freight Margin Tool'!$D$4</f>
        <v>0.58708499999999997</v>
      </c>
      <c r="O12945" s="30">
        <f>(MAX($F12945,MIN(0.18*$D12945,$F12945*(1+$N12945))))</f>
        <v>2166.8471505000002</v>
      </c>
      <c r="P12945" s="35">
        <f>O12945/D12945</f>
        <v>0.13973096187726022</v>
      </c>
    </row>
    <row r="12946" spans="1:16" x14ac:dyDescent="0.3">
      <c r="A12946" s="2">
        <v>45028</v>
      </c>
      <c r="B12946" s="3" t="s">
        <v>1318</v>
      </c>
      <c r="C12946" s="4" t="s">
        <v>1319</v>
      </c>
      <c r="D12946" s="27">
        <v>22310.67</v>
      </c>
      <c r="E12946" s="27">
        <v>3913.02</v>
      </c>
      <c r="F12946" s="27">
        <v>2646.11</v>
      </c>
      <c r="G12946" s="26">
        <f>(E12946-F12946)/E12946</f>
        <v>0.32376783149587784</v>
      </c>
      <c r="H12946" s="27">
        <f>E12946-F12946</f>
        <v>1266.9099999999999</v>
      </c>
      <c r="I12946" s="35">
        <f>E12946/D12946</f>
        <v>0.17538783012791639</v>
      </c>
      <c r="J12946" s="3">
        <v>1418.6</v>
      </c>
      <c r="K12946" s="26">
        <v>0.22</v>
      </c>
      <c r="L12946" s="4" t="b">
        <v>1</v>
      </c>
      <c r="M12946" s="4" t="s">
        <v>57</v>
      </c>
      <c r="N12946" s="35">
        <f>'Landed Freight Margin Tool'!$D$4</f>
        <v>0.58708499999999997</v>
      </c>
      <c r="O12946" s="30">
        <f>(MAX($F12946,MIN(0.18*$D12946,$F12946*(1+$N12946))))</f>
        <v>4015.9205999999995</v>
      </c>
      <c r="P12946" s="35">
        <f>O12946/D12946</f>
        <v>0.18</v>
      </c>
    </row>
    <row r="12947" spans="1:16" x14ac:dyDescent="0.3">
      <c r="A12947" s="2">
        <v>45274</v>
      </c>
      <c r="B12947" s="3" t="s">
        <v>16119</v>
      </c>
      <c r="C12947" s="4" t="s">
        <v>16120</v>
      </c>
      <c r="D12947" s="27">
        <v>1090.57</v>
      </c>
      <c r="E12947" s="27">
        <v>191.3</v>
      </c>
      <c r="F12947" s="27">
        <v>96.04</v>
      </c>
      <c r="G12947" s="26">
        <f>(E12947-F12947)/E12947</f>
        <v>0.49796131730266596</v>
      </c>
      <c r="H12947" s="27">
        <f>E12947-F12947</f>
        <v>95.26</v>
      </c>
      <c r="I12947" s="35">
        <f>E12947/D12947</f>
        <v>0.17541285749653854</v>
      </c>
      <c r="J12947" s="3">
        <v>960.62</v>
      </c>
      <c r="K12947" s="26">
        <v>0.21199999999999999</v>
      </c>
      <c r="L12947" s="4" t="b">
        <v>1</v>
      </c>
      <c r="M12947" s="4" t="s">
        <v>57</v>
      </c>
      <c r="N12947" s="35">
        <f>'Landed Freight Margin Tool'!$D$4</f>
        <v>0.58708499999999997</v>
      </c>
      <c r="O12947" s="30">
        <f>(MAX($F12947,MIN(0.18*$D12947,$F12947*(1+$N12947))))</f>
        <v>152.42364340000003</v>
      </c>
      <c r="P12947" s="35">
        <f>O12947/D12947</f>
        <v>0.13976511677379722</v>
      </c>
    </row>
    <row r="12948" spans="1:16" x14ac:dyDescent="0.3">
      <c r="A12948" s="2">
        <v>44964</v>
      </c>
      <c r="B12948" s="3" t="s">
        <v>9826</v>
      </c>
      <c r="C12948" s="4" t="s">
        <v>9827</v>
      </c>
      <c r="D12948" s="27">
        <v>3151.79</v>
      </c>
      <c r="E12948" s="27">
        <v>553.16999999999996</v>
      </c>
      <c r="F12948" s="27">
        <v>393.47</v>
      </c>
      <c r="G12948" s="26">
        <f>(E12948-F12948)/E12948</f>
        <v>0.28869967641050659</v>
      </c>
      <c r="H12948" s="27">
        <f>E12948-F12948</f>
        <v>159.69999999999993</v>
      </c>
      <c r="I12948" s="35">
        <f>E12948/D12948</f>
        <v>0.17550978967507352</v>
      </c>
      <c r="J12948" s="3">
        <v>698.62</v>
      </c>
      <c r="K12948" s="26">
        <v>0.434</v>
      </c>
      <c r="L12948" s="4" t="b">
        <v>1</v>
      </c>
      <c r="M12948" s="4" t="s">
        <v>57</v>
      </c>
      <c r="N12948" s="35">
        <f>'Landed Freight Margin Tool'!$D$4</f>
        <v>0.58708499999999997</v>
      </c>
      <c r="O12948" s="30">
        <f>(MAX($F12948,MIN(0.18*$D12948,$F12948*(1+$N12948))))</f>
        <v>567.32219999999995</v>
      </c>
      <c r="P12948" s="35">
        <f>O12948/D12948</f>
        <v>0.18</v>
      </c>
    </row>
    <row r="12949" spans="1:16" x14ac:dyDescent="0.3">
      <c r="A12949" s="2">
        <v>45166</v>
      </c>
      <c r="B12949" s="3" t="s">
        <v>4524</v>
      </c>
      <c r="C12949" s="4" t="s">
        <v>4525</v>
      </c>
      <c r="D12949" s="27">
        <v>11100.5</v>
      </c>
      <c r="E12949" s="27">
        <v>1949.05</v>
      </c>
      <c r="F12949" s="27">
        <v>1073.8800000000001</v>
      </c>
      <c r="G12949" s="26">
        <f>(E12949-F12949)/E12949</f>
        <v>0.44902388343038907</v>
      </c>
      <c r="H12949" s="27">
        <f>E12949-F12949</f>
        <v>875.16999999999985</v>
      </c>
      <c r="I12949" s="35">
        <f>E12949/D12949</f>
        <v>0.17558218098283862</v>
      </c>
      <c r="J12949" s="3">
        <v>375.56</v>
      </c>
      <c r="K12949" s="26">
        <v>0.22</v>
      </c>
      <c r="L12949" s="4" t="b">
        <v>1</v>
      </c>
      <c r="M12949" s="4" t="s">
        <v>57</v>
      </c>
      <c r="N12949" s="35">
        <f>'Landed Freight Margin Tool'!$D$4</f>
        <v>0.58708499999999997</v>
      </c>
      <c r="O12949" s="30">
        <f>(MAX($F12949,MIN(0.18*$D12949,$F12949*(1+$N12949))))</f>
        <v>1704.3388398000002</v>
      </c>
      <c r="P12949" s="35">
        <f>O12949/D12949</f>
        <v>0.15353712353497592</v>
      </c>
    </row>
    <row r="12950" spans="1:16" x14ac:dyDescent="0.3">
      <c r="A12950" s="2">
        <v>44942</v>
      </c>
      <c r="B12950" s="3" t="s">
        <v>19102</v>
      </c>
      <c r="C12950" s="4" t="s">
        <v>19103</v>
      </c>
      <c r="D12950" s="27">
        <v>15773.96</v>
      </c>
      <c r="E12950" s="27">
        <v>2771.53</v>
      </c>
      <c r="F12950" s="27">
        <v>1431.19</v>
      </c>
      <c r="G12950" s="26">
        <f>(E12950-F12950)/E12950</f>
        <v>0.48361013591770613</v>
      </c>
      <c r="H12950" s="27">
        <f>E12950-F12950</f>
        <v>1340.3400000000001</v>
      </c>
      <c r="I12950" s="35">
        <f>E12950/D12950</f>
        <v>0.17570286725717577</v>
      </c>
      <c r="J12950" s="3">
        <v>77641.600000000006</v>
      </c>
      <c r="K12950" s="26">
        <v>0.152</v>
      </c>
      <c r="L12950" s="4" t="b">
        <v>0</v>
      </c>
      <c r="M12950" s="4" t="s">
        <v>57</v>
      </c>
      <c r="N12950" s="35">
        <f>'Landed Freight Margin Tool'!$D$4</f>
        <v>0.58708499999999997</v>
      </c>
      <c r="O12950" s="30">
        <f>(MAX($F12950,MIN(0.18*$D12950,$F12950*(1+$N12950))))</f>
        <v>2271.4201811500002</v>
      </c>
      <c r="P12950" s="35">
        <f>O12950/D12950</f>
        <v>0.14399809440051833</v>
      </c>
    </row>
    <row r="12951" spans="1:16" x14ac:dyDescent="0.3">
      <c r="A12951" s="2">
        <v>45092</v>
      </c>
      <c r="B12951" s="3" t="s">
        <v>8872</v>
      </c>
      <c r="C12951" s="4" t="s">
        <v>8873</v>
      </c>
      <c r="D12951" s="27">
        <v>21725.1</v>
      </c>
      <c r="E12951" s="27">
        <v>3817.94</v>
      </c>
      <c r="F12951" s="27">
        <v>1985.13</v>
      </c>
      <c r="G12951" s="26">
        <f>(E12951-F12951)/E12951</f>
        <v>0.48005206996443106</v>
      </c>
      <c r="H12951" s="27">
        <f>E12951-F12951</f>
        <v>1832.81</v>
      </c>
      <c r="I12951" s="35">
        <f>E12951/D12951</f>
        <v>0.17573866173228203</v>
      </c>
      <c r="J12951" s="3">
        <v>0</v>
      </c>
      <c r="K12951" s="26">
        <v>0</v>
      </c>
      <c r="L12951" s="4" t="b">
        <v>0</v>
      </c>
      <c r="M12951" s="4" t="s">
        <v>57</v>
      </c>
      <c r="N12951" s="35">
        <f>'Landed Freight Margin Tool'!$D$4</f>
        <v>0.58708499999999997</v>
      </c>
      <c r="O12951" s="30">
        <f>(MAX($F12951,MIN(0.18*$D12951,$F12951*(1+$N12951))))</f>
        <v>3150.5700460500002</v>
      </c>
      <c r="P12951" s="35">
        <f>O12951/D12951</f>
        <v>0.14501981790877835</v>
      </c>
    </row>
    <row r="12952" spans="1:16" x14ac:dyDescent="0.3">
      <c r="A12952" s="2">
        <v>45216</v>
      </c>
      <c r="B12952" s="3" t="s">
        <v>480</v>
      </c>
      <c r="C12952" s="4" t="s">
        <v>481</v>
      </c>
      <c r="D12952" s="27">
        <v>14332.34</v>
      </c>
      <c r="E12952" s="27">
        <v>2521.04</v>
      </c>
      <c r="F12952" s="27">
        <v>1678.84</v>
      </c>
      <c r="G12952" s="26">
        <f>(E12952-F12952)/E12952</f>
        <v>0.33406847967505476</v>
      </c>
      <c r="H12952" s="27">
        <f>E12952-F12952</f>
        <v>842.2</v>
      </c>
      <c r="I12952" s="35">
        <f>E12952/D12952</f>
        <v>0.17589870181700965</v>
      </c>
      <c r="J12952" s="3">
        <v>2117.6999999999998</v>
      </c>
      <c r="K12952" s="26">
        <v>0.36799999999999999</v>
      </c>
      <c r="L12952" s="4" t="b">
        <v>1</v>
      </c>
      <c r="M12952" s="4" t="s">
        <v>57</v>
      </c>
      <c r="N12952" s="35">
        <f>'Landed Freight Margin Tool'!$D$4</f>
        <v>0.58708499999999997</v>
      </c>
      <c r="O12952" s="30">
        <f>(MAX($F12952,MIN(0.18*$D12952,$F12952*(1+$N12952))))</f>
        <v>2579.8211999999999</v>
      </c>
      <c r="P12952" s="35">
        <f>O12952/D12952</f>
        <v>0.18</v>
      </c>
    </row>
    <row r="12953" spans="1:16" x14ac:dyDescent="0.3">
      <c r="A12953" s="2">
        <v>44963</v>
      </c>
      <c r="B12953" s="3" t="s">
        <v>22687</v>
      </c>
      <c r="C12953" s="4" t="s">
        <v>22688</v>
      </c>
      <c r="D12953" s="27">
        <v>10259.94</v>
      </c>
      <c r="E12953" s="27">
        <v>1805.1</v>
      </c>
      <c r="F12953" s="27">
        <v>1006.39</v>
      </c>
      <c r="G12953" s="26">
        <f>(E12953-F12953)/E12953</f>
        <v>0.44247410115783059</v>
      </c>
      <c r="H12953" s="27">
        <f>E12953-F12953</f>
        <v>798.70999999999992</v>
      </c>
      <c r="I12953" s="35">
        <f>E12953/D12953</f>
        <v>0.1759367013842186</v>
      </c>
      <c r="J12953" s="3">
        <v>1562.33</v>
      </c>
      <c r="K12953" s="26">
        <v>0.216</v>
      </c>
      <c r="L12953" s="4" t="b">
        <v>1</v>
      </c>
      <c r="M12953" s="4" t="s">
        <v>57</v>
      </c>
      <c r="N12953" s="35">
        <f>'Landed Freight Margin Tool'!$D$4</f>
        <v>0.58708499999999997</v>
      </c>
      <c r="O12953" s="30">
        <f>(MAX($F12953,MIN(0.18*$D12953,$F12953*(1+$N12953))))</f>
        <v>1597.2264731499999</v>
      </c>
      <c r="P12953" s="35">
        <f>O12953/D12953</f>
        <v>0.15567600523492339</v>
      </c>
    </row>
    <row r="12954" spans="1:16" x14ac:dyDescent="0.3">
      <c r="A12954" s="2">
        <v>45029</v>
      </c>
      <c r="B12954" s="3" t="s">
        <v>15633</v>
      </c>
      <c r="C12954" s="4" t="s">
        <v>15634</v>
      </c>
      <c r="D12954" s="27">
        <v>994.03</v>
      </c>
      <c r="E12954" s="27">
        <v>174.97</v>
      </c>
      <c r="F12954" s="27">
        <v>123.09</v>
      </c>
      <c r="G12954" s="26">
        <f>(E12954-F12954)/E12954</f>
        <v>0.29650797279533631</v>
      </c>
      <c r="H12954" s="27">
        <f>E12954-F12954</f>
        <v>51.879999999999995</v>
      </c>
      <c r="I12954" s="35">
        <f>E12954/D12954</f>
        <v>0.17602084444131466</v>
      </c>
      <c r="J12954" s="3">
        <v>4132.8</v>
      </c>
      <c r="K12954" s="26">
        <v>0.22</v>
      </c>
      <c r="L12954" s="4" t="b">
        <v>1</v>
      </c>
      <c r="M12954" s="4" t="s">
        <v>57</v>
      </c>
      <c r="N12954" s="35">
        <f>'Landed Freight Margin Tool'!$D$4</f>
        <v>0.58708499999999997</v>
      </c>
      <c r="O12954" s="30">
        <f>(MAX($F12954,MIN(0.18*$D12954,$F12954*(1+$N12954))))</f>
        <v>178.9254</v>
      </c>
      <c r="P12954" s="35">
        <f>O12954/D12954</f>
        <v>0.18</v>
      </c>
    </row>
    <row r="12955" spans="1:16" x14ac:dyDescent="0.3">
      <c r="A12955" s="2">
        <v>44939</v>
      </c>
      <c r="B12955" s="3" t="s">
        <v>9858</v>
      </c>
      <c r="C12955" s="4" t="s">
        <v>9859</v>
      </c>
      <c r="D12955" s="27">
        <v>17186.88</v>
      </c>
      <c r="E12955" s="27">
        <v>3025.64</v>
      </c>
      <c r="F12955" s="27">
        <v>2222.63</v>
      </c>
      <c r="G12955" s="26">
        <f>(E12955-F12955)/E12955</f>
        <v>0.26540170013616948</v>
      </c>
      <c r="H12955" s="27">
        <f>E12955-F12955</f>
        <v>803.00999999999976</v>
      </c>
      <c r="I12955" s="35">
        <f>E12955/D12955</f>
        <v>0.17604358673592879</v>
      </c>
      <c r="J12955" s="3">
        <v>1066</v>
      </c>
      <c r="K12955" s="26">
        <v>0.22</v>
      </c>
      <c r="L12955" s="4" t="b">
        <v>1</v>
      </c>
      <c r="M12955" s="4" t="s">
        <v>57</v>
      </c>
      <c r="N12955" s="35">
        <f>'Landed Freight Margin Tool'!$D$4</f>
        <v>0.58708499999999997</v>
      </c>
      <c r="O12955" s="30">
        <f>(MAX($F12955,MIN(0.18*$D12955,$F12955*(1+$N12955))))</f>
        <v>3093.6384000000003</v>
      </c>
      <c r="P12955" s="35">
        <f>O12955/D12955</f>
        <v>0.18</v>
      </c>
    </row>
    <row r="12956" spans="1:16" x14ac:dyDescent="0.3">
      <c r="A12956" s="2">
        <v>45019</v>
      </c>
      <c r="B12956" s="3" t="s">
        <v>136</v>
      </c>
      <c r="C12956" s="4" t="s">
        <v>137</v>
      </c>
      <c r="D12956" s="27">
        <v>23708.92</v>
      </c>
      <c r="E12956" s="27">
        <v>4178.3100000000004</v>
      </c>
      <c r="F12956" s="27">
        <v>1487.45</v>
      </c>
      <c r="G12956" s="26">
        <f>(E12956-F12956)/E12956</f>
        <v>0.64400678743319673</v>
      </c>
      <c r="H12956" s="27">
        <f>E12956-F12956</f>
        <v>2690.8600000000006</v>
      </c>
      <c r="I12956" s="35">
        <f>E12956/D12956</f>
        <v>0.17623367070284099</v>
      </c>
      <c r="J12956" s="3">
        <v>0</v>
      </c>
      <c r="K12956" s="26">
        <v>0</v>
      </c>
      <c r="L12956" s="4" t="b">
        <v>0</v>
      </c>
      <c r="M12956" s="4" t="s">
        <v>57</v>
      </c>
      <c r="N12956" s="35">
        <f>'Landed Freight Margin Tool'!$D$4</f>
        <v>0.58708499999999997</v>
      </c>
      <c r="O12956" s="30">
        <f>(MAX($F12956,MIN(0.18*$D12956,$F12956*(1+$N12956))))</f>
        <v>2360.7095832500004</v>
      </c>
      <c r="P12956" s="35">
        <f>O12956/D12956</f>
        <v>9.9570523804964561E-2</v>
      </c>
    </row>
    <row r="12957" spans="1:16" x14ac:dyDescent="0.3">
      <c r="A12957" s="2">
        <v>45041</v>
      </c>
      <c r="B12957" s="3" t="s">
        <v>16970</v>
      </c>
      <c r="C12957" s="4" t="s">
        <v>16971</v>
      </c>
      <c r="D12957" s="27">
        <v>9082.15</v>
      </c>
      <c r="E12957" s="27">
        <v>1600.98</v>
      </c>
      <c r="F12957" s="27">
        <v>1029.44</v>
      </c>
      <c r="G12957" s="26">
        <f>(E12957-F12957)/E12957</f>
        <v>0.35699384127222072</v>
      </c>
      <c r="H12957" s="27">
        <f>E12957-F12957</f>
        <v>571.54</v>
      </c>
      <c r="I12957" s="35">
        <f>E12957/D12957</f>
        <v>0.17627764350952144</v>
      </c>
      <c r="J12957" s="3">
        <v>249.28</v>
      </c>
      <c r="K12957" s="26">
        <v>0.22</v>
      </c>
      <c r="L12957" s="4" t="b">
        <v>1</v>
      </c>
      <c r="M12957" s="4" t="s">
        <v>57</v>
      </c>
      <c r="N12957" s="35">
        <f>'Landed Freight Margin Tool'!$D$4</f>
        <v>0.58708499999999997</v>
      </c>
      <c r="O12957" s="30">
        <f>(MAX($F12957,MIN(0.18*$D12957,$F12957*(1+$N12957))))</f>
        <v>1633.8087824000002</v>
      </c>
      <c r="P12957" s="35">
        <f>O12957/D12957</f>
        <v>0.17989229228761913</v>
      </c>
    </row>
    <row r="12958" spans="1:16" x14ac:dyDescent="0.3">
      <c r="A12958" s="2">
        <v>45191</v>
      </c>
      <c r="B12958" s="3" t="s">
        <v>6911</v>
      </c>
      <c r="C12958" s="4" t="s">
        <v>6912</v>
      </c>
      <c r="D12958" s="27">
        <v>1263.01</v>
      </c>
      <c r="E12958" s="27">
        <v>222.69</v>
      </c>
      <c r="F12958" s="27">
        <v>131.63</v>
      </c>
      <c r="G12958" s="26">
        <f>(E12958-F12958)/E12958</f>
        <v>0.40890924603709194</v>
      </c>
      <c r="H12958" s="27">
        <f>E12958-F12958</f>
        <v>91.06</v>
      </c>
      <c r="I12958" s="35">
        <f>E12958/D12958</f>
        <v>0.17631689376964552</v>
      </c>
      <c r="J12958" s="3">
        <v>931.83</v>
      </c>
      <c r="K12958" s="26">
        <v>0.28000000000000003</v>
      </c>
      <c r="L12958" s="4" t="b">
        <v>1</v>
      </c>
      <c r="M12958" s="4" t="s">
        <v>57</v>
      </c>
      <c r="N12958" s="35">
        <f>'Landed Freight Margin Tool'!$D$4</f>
        <v>0.58708499999999997</v>
      </c>
      <c r="O12958" s="30">
        <f>(MAX($F12958,MIN(0.18*$D12958,$F12958*(1+$N12958))))</f>
        <v>208.90799855</v>
      </c>
      <c r="P12958" s="35">
        <f>O12958/D12958</f>
        <v>0.16540486500502768</v>
      </c>
    </row>
    <row r="12959" spans="1:16" x14ac:dyDescent="0.3">
      <c r="A12959" s="2">
        <v>45275</v>
      </c>
      <c r="B12959" s="3" t="s">
        <v>17745</v>
      </c>
      <c r="C12959" s="4" t="s">
        <v>2706</v>
      </c>
      <c r="D12959" s="27">
        <v>18499.84</v>
      </c>
      <c r="E12959" s="27">
        <v>3264.27</v>
      </c>
      <c r="F12959" s="27">
        <v>1811.45</v>
      </c>
      <c r="G12959" s="26">
        <f>(E12959-F12959)/E12959</f>
        <v>0.44506735043363443</v>
      </c>
      <c r="H12959" s="27">
        <f>E12959-F12959</f>
        <v>1452.82</v>
      </c>
      <c r="I12959" s="35">
        <f>E12959/D12959</f>
        <v>0.17644855306856708</v>
      </c>
      <c r="J12959" s="3">
        <v>5610.88</v>
      </c>
      <c r="K12959" s="26">
        <v>0.13600000000000001</v>
      </c>
      <c r="L12959" s="4" t="b">
        <v>0</v>
      </c>
      <c r="M12959" s="4" t="s">
        <v>57</v>
      </c>
      <c r="N12959" s="35">
        <f>'Landed Freight Margin Tool'!$D$4</f>
        <v>0.58708499999999997</v>
      </c>
      <c r="O12959" s="30">
        <f>(MAX($F12959,MIN(0.18*$D12959,$F12959*(1+$N12959))))</f>
        <v>2874.9251232500001</v>
      </c>
      <c r="P12959" s="35">
        <f>O12959/D12959</f>
        <v>0.15540270203688247</v>
      </c>
    </row>
    <row r="12960" spans="1:16" x14ac:dyDescent="0.3">
      <c r="A12960" s="2">
        <v>45246</v>
      </c>
      <c r="B12960" s="3" t="s">
        <v>25031</v>
      </c>
      <c r="C12960" s="4" t="s">
        <v>25032</v>
      </c>
      <c r="D12960" s="27">
        <v>9461.42</v>
      </c>
      <c r="E12960" s="27">
        <v>1670</v>
      </c>
      <c r="F12960" s="27">
        <v>887.49</v>
      </c>
      <c r="G12960" s="26">
        <f>(E12960-F12960)/E12960</f>
        <v>0.46856886227544908</v>
      </c>
      <c r="H12960" s="27">
        <f>E12960-F12960</f>
        <v>782.51</v>
      </c>
      <c r="I12960" s="35">
        <f>E12960/D12960</f>
        <v>0.17650627495661328</v>
      </c>
      <c r="J12960" s="3">
        <v>46952</v>
      </c>
      <c r="K12960" s="26">
        <v>0.224</v>
      </c>
      <c r="L12960" s="4" t="b">
        <v>1</v>
      </c>
      <c r="M12960" s="4" t="s">
        <v>57</v>
      </c>
      <c r="N12960" s="35">
        <f>'Landed Freight Margin Tool'!$D$4</f>
        <v>0.58708499999999997</v>
      </c>
      <c r="O12960" s="30">
        <f>(MAX($F12960,MIN(0.18*$D12960,$F12960*(1+$N12960))))</f>
        <v>1408.5220666500002</v>
      </c>
      <c r="P12960" s="35">
        <f>O12960/D12960</f>
        <v>0.14887004980753418</v>
      </c>
    </row>
    <row r="12961" spans="1:16" x14ac:dyDescent="0.3">
      <c r="A12961" s="2">
        <v>45055</v>
      </c>
      <c r="B12961" s="3" t="s">
        <v>16445</v>
      </c>
      <c r="C12961" s="4" t="s">
        <v>16446</v>
      </c>
      <c r="D12961" s="27">
        <v>18937.12</v>
      </c>
      <c r="E12961" s="27">
        <v>3343.26</v>
      </c>
      <c r="F12961" s="27">
        <v>3371.71</v>
      </c>
      <c r="G12961" s="26">
        <f>(E12961-F12961)/E12961</f>
        <v>-8.5096582377678729E-3</v>
      </c>
      <c r="H12961" s="27">
        <f>E12961-F12961</f>
        <v>-28.449999999999818</v>
      </c>
      <c r="I12961" s="35">
        <f>E12961/D12961</f>
        <v>0.17654532473786935</v>
      </c>
      <c r="J12961" s="3">
        <v>5368.06</v>
      </c>
      <c r="K12961" s="26">
        <v>0.16400000000000001</v>
      </c>
      <c r="L12961" s="4" t="b">
        <v>0</v>
      </c>
      <c r="M12961" s="4" t="s">
        <v>57</v>
      </c>
      <c r="N12961" s="35">
        <f>'Landed Freight Margin Tool'!$D$4</f>
        <v>0.58708499999999997</v>
      </c>
      <c r="O12961" s="30">
        <f>(MAX($F12961,MIN(0.18*$D12961,$F12961*(1+$N12961))))</f>
        <v>3408.6815999999999</v>
      </c>
      <c r="P12961" s="35">
        <f>O12961/D12961</f>
        <v>0.18</v>
      </c>
    </row>
    <row r="12962" spans="1:16" x14ac:dyDescent="0.3">
      <c r="A12962" s="2">
        <v>44994</v>
      </c>
      <c r="B12962" s="3" t="s">
        <v>19512</v>
      </c>
      <c r="C12962" s="4" t="s">
        <v>19513</v>
      </c>
      <c r="D12962" s="27">
        <v>7532.85</v>
      </c>
      <c r="E12962" s="27">
        <v>1330.07</v>
      </c>
      <c r="F12962" s="27">
        <v>871.1</v>
      </c>
      <c r="G12962" s="26">
        <f>(E12962-F12962)/E12962</f>
        <v>0.34507206387633726</v>
      </c>
      <c r="H12962" s="27">
        <f>E12962-F12962</f>
        <v>458.96999999999991</v>
      </c>
      <c r="I12962" s="35">
        <f>E12962/D12962</f>
        <v>0.17656929316261441</v>
      </c>
      <c r="J12962" s="3">
        <v>1849.31</v>
      </c>
      <c r="K12962" s="26">
        <v>0.17</v>
      </c>
      <c r="L12962" s="4" t="b">
        <v>0</v>
      </c>
      <c r="M12962" s="4" t="s">
        <v>57</v>
      </c>
      <c r="N12962" s="35">
        <f>'Landed Freight Margin Tool'!$D$4</f>
        <v>0.58708499999999997</v>
      </c>
      <c r="O12962" s="30">
        <f>(MAX($F12962,MIN(0.18*$D12962,$F12962*(1+$N12962))))</f>
        <v>1355.913</v>
      </c>
      <c r="P12962" s="35">
        <f>O12962/D12962</f>
        <v>0.18</v>
      </c>
    </row>
    <row r="12963" spans="1:16" x14ac:dyDescent="0.3">
      <c r="A12963" s="2">
        <v>45100</v>
      </c>
      <c r="B12963" s="3" t="s">
        <v>10765</v>
      </c>
      <c r="C12963" s="4" t="s">
        <v>10766</v>
      </c>
      <c r="D12963" s="27">
        <v>17814.23</v>
      </c>
      <c r="E12963" s="27">
        <v>3145.9</v>
      </c>
      <c r="F12963" s="27">
        <v>1113.2</v>
      </c>
      <c r="G12963" s="26">
        <f>(E12963-F12963)/E12963</f>
        <v>0.6461425983025525</v>
      </c>
      <c r="H12963" s="27">
        <f>E12963-F12963</f>
        <v>2032.7</v>
      </c>
      <c r="I12963" s="35">
        <f>E12963/D12963</f>
        <v>0.17659477844397428</v>
      </c>
      <c r="J12963" s="3">
        <v>14433.57</v>
      </c>
      <c r="K12963" s="26">
        <v>0.13700000000000001</v>
      </c>
      <c r="L12963" s="4" t="b">
        <v>0</v>
      </c>
      <c r="M12963" s="4" t="s">
        <v>57</v>
      </c>
      <c r="N12963" s="35">
        <f>'Landed Freight Margin Tool'!$D$4</f>
        <v>0.58708499999999997</v>
      </c>
      <c r="O12963" s="30">
        <f>(MAX($F12963,MIN(0.18*$D12963,$F12963*(1+$N12963))))</f>
        <v>1766.7430220000001</v>
      </c>
      <c r="P12963" s="35">
        <f>O12963/D12963</f>
        <v>9.9175940919141614E-2</v>
      </c>
    </row>
    <row r="12964" spans="1:16" x14ac:dyDescent="0.3">
      <c r="A12964" s="2">
        <v>45154</v>
      </c>
      <c r="B12964" s="3" t="s">
        <v>14230</v>
      </c>
      <c r="C12964" s="4" t="s">
        <v>14231</v>
      </c>
      <c r="D12964" s="27">
        <v>4005.33</v>
      </c>
      <c r="E12964" s="27">
        <v>707.95</v>
      </c>
      <c r="F12964" s="27">
        <v>441.62</v>
      </c>
      <c r="G12964" s="26">
        <f>(E12964-F12964)/E12964</f>
        <v>0.37619888410198465</v>
      </c>
      <c r="H12964" s="27">
        <f>E12964-F12964</f>
        <v>266.33000000000004</v>
      </c>
      <c r="I12964" s="35">
        <f>E12964/D12964</f>
        <v>0.17675197798932923</v>
      </c>
      <c r="J12964" s="3">
        <v>6871.58</v>
      </c>
      <c r="K12964" s="26">
        <v>0.23400000000000001</v>
      </c>
      <c r="L12964" s="4" t="b">
        <v>1</v>
      </c>
      <c r="M12964" s="4" t="s">
        <v>57</v>
      </c>
      <c r="N12964" s="35">
        <f>'Landed Freight Margin Tool'!$D$4</f>
        <v>0.58708499999999997</v>
      </c>
      <c r="O12964" s="30">
        <f>(MAX($F12964,MIN(0.18*$D12964,$F12964*(1+$N12964))))</f>
        <v>700.88847770000007</v>
      </c>
      <c r="P12964" s="35">
        <f>O12964/D12964</f>
        <v>0.17498894665358411</v>
      </c>
    </row>
    <row r="12965" spans="1:16" x14ac:dyDescent="0.3">
      <c r="A12965" s="2">
        <v>45100</v>
      </c>
      <c r="B12965" s="3" t="s">
        <v>19689</v>
      </c>
      <c r="C12965" s="4" t="s">
        <v>19690</v>
      </c>
      <c r="D12965" s="27">
        <v>11205.09</v>
      </c>
      <c r="E12965" s="27">
        <v>1981.53</v>
      </c>
      <c r="F12965" s="27">
        <v>1407.62</v>
      </c>
      <c r="G12965" s="26">
        <f>(E12965-F12965)/E12965</f>
        <v>0.28962973056173769</v>
      </c>
      <c r="H12965" s="27">
        <f>E12965-F12965</f>
        <v>573.91000000000008</v>
      </c>
      <c r="I12965" s="35">
        <f>E12965/D12965</f>
        <v>0.1768419530766821</v>
      </c>
      <c r="J12965" s="3">
        <v>13133.12</v>
      </c>
      <c r="K12965" s="26">
        <v>0.13600000000000001</v>
      </c>
      <c r="L12965" s="4" t="b">
        <v>0</v>
      </c>
      <c r="M12965" s="4" t="s">
        <v>57</v>
      </c>
      <c r="N12965" s="35">
        <f>'Landed Freight Margin Tool'!$D$4</f>
        <v>0.58708499999999997</v>
      </c>
      <c r="O12965" s="30">
        <f>(MAX($F12965,MIN(0.18*$D12965,$F12965*(1+$N12965))))</f>
        <v>2016.9161999999999</v>
      </c>
      <c r="P12965" s="35">
        <f>O12965/D12965</f>
        <v>0.18</v>
      </c>
    </row>
    <row r="12966" spans="1:16" x14ac:dyDescent="0.3">
      <c r="A12966" s="2">
        <v>45261</v>
      </c>
      <c r="B12966" s="3" t="s">
        <v>12271</v>
      </c>
      <c r="C12966" s="4" t="s">
        <v>12272</v>
      </c>
      <c r="D12966" s="27">
        <v>6721.84</v>
      </c>
      <c r="E12966" s="27">
        <v>1188.94</v>
      </c>
      <c r="F12966" s="27">
        <v>749.34</v>
      </c>
      <c r="G12966" s="26">
        <f>(E12966-F12966)/E12966</f>
        <v>0.36974111393341969</v>
      </c>
      <c r="H12966" s="27">
        <f>E12966-F12966</f>
        <v>439.6</v>
      </c>
      <c r="I12966" s="35">
        <f>E12966/D12966</f>
        <v>0.1768771645858872</v>
      </c>
      <c r="J12966" s="3">
        <v>328.82</v>
      </c>
      <c r="K12966" s="26">
        <v>0.22</v>
      </c>
      <c r="L12966" s="4" t="b">
        <v>1</v>
      </c>
      <c r="M12966" s="4" t="s">
        <v>57</v>
      </c>
      <c r="N12966" s="35">
        <f>'Landed Freight Margin Tool'!$D$4</f>
        <v>0.58708499999999997</v>
      </c>
      <c r="O12966" s="30">
        <f>(MAX($F12966,MIN(0.18*$D12966,$F12966*(1+$N12966))))</f>
        <v>1189.2662739000002</v>
      </c>
      <c r="P12966" s="35">
        <f>O12966/D12966</f>
        <v>0.17692570395903506</v>
      </c>
    </row>
    <row r="12967" spans="1:16" x14ac:dyDescent="0.3">
      <c r="A12967" s="2">
        <v>45035</v>
      </c>
      <c r="B12967" s="3" t="s">
        <v>3521</v>
      </c>
      <c r="C12967" s="4" t="s">
        <v>957</v>
      </c>
      <c r="D12967" s="27">
        <v>11217.07</v>
      </c>
      <c r="E12967" s="27">
        <v>1984.26</v>
      </c>
      <c r="F12967" s="27">
        <v>1697.34</v>
      </c>
      <c r="G12967" s="26">
        <f>(E12967-F12967)/E12967</f>
        <v>0.14459798615100847</v>
      </c>
      <c r="H12967" s="27">
        <f>E12967-F12967</f>
        <v>286.92000000000007</v>
      </c>
      <c r="I12967" s="35">
        <f>E12967/D12967</f>
        <v>0.17689646226688432</v>
      </c>
      <c r="J12967" s="3">
        <v>12996.51</v>
      </c>
      <c r="K12967" s="26">
        <v>0.16900000000000001</v>
      </c>
      <c r="L12967" s="4" t="b">
        <v>0</v>
      </c>
      <c r="M12967" s="4" t="s">
        <v>57</v>
      </c>
      <c r="N12967" s="35">
        <f>'Landed Freight Margin Tool'!$D$4</f>
        <v>0.58708499999999997</v>
      </c>
      <c r="O12967" s="30">
        <f>(MAX($F12967,MIN(0.18*$D12967,$F12967*(1+$N12967))))</f>
        <v>2019.0726</v>
      </c>
      <c r="P12967" s="35">
        <f>O12967/D12967</f>
        <v>0.18</v>
      </c>
    </row>
    <row r="12968" spans="1:16" x14ac:dyDescent="0.3">
      <c r="A12968" s="2">
        <v>45021</v>
      </c>
      <c r="B12968" s="3" t="s">
        <v>18221</v>
      </c>
      <c r="C12968" s="4" t="s">
        <v>18222</v>
      </c>
      <c r="D12968" s="27">
        <v>24405.66</v>
      </c>
      <c r="E12968" s="27">
        <v>4321.4399999999996</v>
      </c>
      <c r="F12968" s="27">
        <v>2593.84</v>
      </c>
      <c r="G12968" s="26">
        <f>(E12968-F12968)/E12968</f>
        <v>0.39977414935762146</v>
      </c>
      <c r="H12968" s="27">
        <f>E12968-F12968</f>
        <v>1727.5999999999995</v>
      </c>
      <c r="I12968" s="35">
        <f>E12968/D12968</f>
        <v>0.17706712295426552</v>
      </c>
      <c r="J12968" s="3">
        <v>19295.36</v>
      </c>
      <c r="K12968" s="26">
        <v>0.46899999999999997</v>
      </c>
      <c r="L12968" s="4" t="b">
        <v>1</v>
      </c>
      <c r="M12968" s="4" t="s">
        <v>57</v>
      </c>
      <c r="N12968" s="35">
        <f>'Landed Freight Margin Tool'!$D$4</f>
        <v>0.58708499999999997</v>
      </c>
      <c r="O12968" s="30">
        <f>(MAX($F12968,MIN(0.18*$D12968,$F12968*(1+$N12968))))</f>
        <v>4116.6445564000005</v>
      </c>
      <c r="P12968" s="35">
        <f>O12968/D12968</f>
        <v>0.16867581357767011</v>
      </c>
    </row>
    <row r="12969" spans="1:16" x14ac:dyDescent="0.3">
      <c r="A12969" s="2">
        <v>45103</v>
      </c>
      <c r="B12969" s="3" t="s">
        <v>15200</v>
      </c>
      <c r="C12969" s="4" t="s">
        <v>15201</v>
      </c>
      <c r="D12969" s="27">
        <v>19440.38</v>
      </c>
      <c r="E12969" s="27">
        <v>3444.34</v>
      </c>
      <c r="F12969" s="27">
        <v>2119.7199999999998</v>
      </c>
      <c r="G12969" s="26">
        <f>(E12969-F12969)/E12969</f>
        <v>0.38457875819460341</v>
      </c>
      <c r="H12969" s="27">
        <f>E12969-F12969</f>
        <v>1324.6200000000003</v>
      </c>
      <c r="I12969" s="35">
        <f>E12969/D12969</f>
        <v>0.17717452025114735</v>
      </c>
      <c r="J12969" s="3">
        <v>1330.86</v>
      </c>
      <c r="K12969" s="26">
        <v>0.22</v>
      </c>
      <c r="L12969" s="4" t="b">
        <v>1</v>
      </c>
      <c r="M12969" s="4" t="s">
        <v>57</v>
      </c>
      <c r="N12969" s="35">
        <f>'Landed Freight Margin Tool'!$D$4</f>
        <v>0.58708499999999997</v>
      </c>
      <c r="O12969" s="30">
        <f>(MAX($F12969,MIN(0.18*$D12969,$F12969*(1+$N12969))))</f>
        <v>3364.1758161999996</v>
      </c>
      <c r="P12969" s="35">
        <f>O12969/D12969</f>
        <v>0.17305092885015619</v>
      </c>
    </row>
    <row r="12970" spans="1:16" x14ac:dyDescent="0.3">
      <c r="A12970" s="2">
        <v>45141</v>
      </c>
      <c r="B12970" s="3" t="s">
        <v>9100</v>
      </c>
      <c r="C12970" s="4" t="s">
        <v>9101</v>
      </c>
      <c r="D12970" s="27">
        <v>4802.68</v>
      </c>
      <c r="E12970" s="27">
        <v>851.2</v>
      </c>
      <c r="F12970" s="27">
        <v>835.89</v>
      </c>
      <c r="G12970" s="26">
        <f>(E12970-F12970)/E12970</f>
        <v>1.7986372180451196E-2</v>
      </c>
      <c r="H12970" s="27">
        <f>E12970-F12970</f>
        <v>15.310000000000059</v>
      </c>
      <c r="I12970" s="35">
        <f>E12970/D12970</f>
        <v>0.17723437747257781</v>
      </c>
      <c r="J12970" s="3">
        <v>838.65</v>
      </c>
      <c r="K12970" s="26">
        <v>0.23799999999999999</v>
      </c>
      <c r="L12970" s="4" t="b">
        <v>1</v>
      </c>
      <c r="M12970" s="4" t="s">
        <v>57</v>
      </c>
      <c r="N12970" s="35">
        <f>'Landed Freight Margin Tool'!$D$4</f>
        <v>0.58708499999999997</v>
      </c>
      <c r="O12970" s="30">
        <f>(MAX($F12970,MIN(0.18*$D12970,$F12970*(1+$N12970))))</f>
        <v>864.48239999999998</v>
      </c>
      <c r="P12970" s="35">
        <f>O12970/D12970</f>
        <v>0.18</v>
      </c>
    </row>
    <row r="12971" spans="1:16" x14ac:dyDescent="0.3">
      <c r="A12971" s="2">
        <v>45119</v>
      </c>
      <c r="B12971" s="3" t="s">
        <v>8492</v>
      </c>
      <c r="C12971" s="4" t="s">
        <v>8493</v>
      </c>
      <c r="D12971" s="27">
        <v>12536.82</v>
      </c>
      <c r="E12971" s="27">
        <v>2222.35</v>
      </c>
      <c r="F12971" s="27">
        <v>1512.81</v>
      </c>
      <c r="G12971" s="26">
        <f>(E12971-F12971)/E12971</f>
        <v>0.31927464170810177</v>
      </c>
      <c r="H12971" s="27">
        <f>E12971-F12971</f>
        <v>709.54</v>
      </c>
      <c r="I12971" s="35">
        <f>E12971/D12971</f>
        <v>0.17726584572483292</v>
      </c>
      <c r="J12971" s="3">
        <v>8352.1299999999992</v>
      </c>
      <c r="K12971" s="26">
        <v>0.34899999999999998</v>
      </c>
      <c r="L12971" s="4" t="b">
        <v>1</v>
      </c>
      <c r="M12971" s="4" t="s">
        <v>57</v>
      </c>
      <c r="N12971" s="35">
        <f>'Landed Freight Margin Tool'!$D$4</f>
        <v>0.58708499999999997</v>
      </c>
      <c r="O12971" s="30">
        <f>(MAX($F12971,MIN(0.18*$D12971,$F12971*(1+$N12971))))</f>
        <v>2256.6275999999998</v>
      </c>
      <c r="P12971" s="35">
        <f>O12971/D12971</f>
        <v>0.18</v>
      </c>
    </row>
    <row r="12972" spans="1:16" x14ac:dyDescent="0.3">
      <c r="A12972" s="2">
        <v>45114</v>
      </c>
      <c r="B12972" s="3" t="s">
        <v>9134</v>
      </c>
      <c r="C12972" s="4" t="s">
        <v>9135</v>
      </c>
      <c r="D12972" s="27">
        <v>23590.69</v>
      </c>
      <c r="E12972" s="27">
        <v>4185.79</v>
      </c>
      <c r="F12972" s="27">
        <v>2737.23</v>
      </c>
      <c r="G12972" s="26">
        <f>(E12972-F12972)/E12972</f>
        <v>0.34606609505015778</v>
      </c>
      <c r="H12972" s="27">
        <f>E12972-F12972</f>
        <v>1448.56</v>
      </c>
      <c r="I12972" s="35">
        <f>E12972/D12972</f>
        <v>0.17743397925198459</v>
      </c>
      <c r="J12972" s="3">
        <v>6103.37</v>
      </c>
      <c r="K12972" s="26">
        <v>0.21099999999999999</v>
      </c>
      <c r="L12972" s="4" t="b">
        <v>1</v>
      </c>
      <c r="M12972" s="4" t="s">
        <v>57</v>
      </c>
      <c r="N12972" s="35">
        <f>'Landed Freight Margin Tool'!$D$4</f>
        <v>0.58708499999999997</v>
      </c>
      <c r="O12972" s="30">
        <f>(MAX($F12972,MIN(0.18*$D12972,$F12972*(1+$N12972))))</f>
        <v>4246.3242</v>
      </c>
      <c r="P12972" s="35">
        <f>O12972/D12972</f>
        <v>0.18000000000000002</v>
      </c>
    </row>
    <row r="12973" spans="1:16" x14ac:dyDescent="0.3">
      <c r="A12973" s="2">
        <v>45244</v>
      </c>
      <c r="B12973" s="3" t="s">
        <v>1605</v>
      </c>
      <c r="C12973" s="4" t="s">
        <v>1606</v>
      </c>
      <c r="D12973" s="27">
        <v>19202.09</v>
      </c>
      <c r="E12973" s="27">
        <v>3408.13</v>
      </c>
      <c r="F12973" s="27">
        <v>1787.49</v>
      </c>
      <c r="G12973" s="26">
        <f>(E12973-F12973)/E12973</f>
        <v>0.47552176706874444</v>
      </c>
      <c r="H12973" s="27">
        <f>E12973-F12973</f>
        <v>1620.64</v>
      </c>
      <c r="I12973" s="35">
        <f>E12973/D12973</f>
        <v>0.17748745058480614</v>
      </c>
      <c r="J12973" s="3">
        <v>797.04</v>
      </c>
      <c r="K12973" s="26">
        <v>0.22</v>
      </c>
      <c r="L12973" s="4" t="b">
        <v>1</v>
      </c>
      <c r="M12973" s="4" t="s">
        <v>57</v>
      </c>
      <c r="N12973" s="35">
        <f>'Landed Freight Margin Tool'!$D$4</f>
        <v>0.58708499999999997</v>
      </c>
      <c r="O12973" s="30">
        <f>(MAX($F12973,MIN(0.18*$D12973,$F12973*(1+$N12973))))</f>
        <v>2836.8985666500002</v>
      </c>
      <c r="P12973" s="35">
        <f>O12973/D12973</f>
        <v>0.14773905166833404</v>
      </c>
    </row>
    <row r="12974" spans="1:16" x14ac:dyDescent="0.3">
      <c r="A12974" s="2">
        <v>45036</v>
      </c>
      <c r="B12974" s="3" t="s">
        <v>18261</v>
      </c>
      <c r="C12974" s="4" t="s">
        <v>18262</v>
      </c>
      <c r="D12974" s="27">
        <v>24504.99</v>
      </c>
      <c r="E12974" s="27">
        <v>4350.18</v>
      </c>
      <c r="F12974" s="27">
        <v>2595.98</v>
      </c>
      <c r="G12974" s="26">
        <f>(E12974-F12974)/E12974</f>
        <v>0.40324768170512487</v>
      </c>
      <c r="H12974" s="27">
        <f>E12974-F12974</f>
        <v>1754.2000000000003</v>
      </c>
      <c r="I12974" s="35">
        <f>E12974/D12974</f>
        <v>0.17752221078237534</v>
      </c>
      <c r="J12974" s="3">
        <v>4486.3</v>
      </c>
      <c r="K12974" s="26">
        <v>0.17699999999999999</v>
      </c>
      <c r="L12974" s="4" t="b">
        <v>0</v>
      </c>
      <c r="M12974" s="4" t="s">
        <v>57</v>
      </c>
      <c r="N12974" s="35">
        <f>'Landed Freight Margin Tool'!$D$4</f>
        <v>0.58708499999999997</v>
      </c>
      <c r="O12974" s="30">
        <f>(MAX($F12974,MIN(0.18*$D12974,$F12974*(1+$N12974))))</f>
        <v>4120.0409183000002</v>
      </c>
      <c r="P12974" s="35">
        <f>O12974/D12974</f>
        <v>0.1681306916795314</v>
      </c>
    </row>
    <row r="12975" spans="1:16" x14ac:dyDescent="0.3">
      <c r="A12975" s="2">
        <v>45026</v>
      </c>
      <c r="B12975" s="3" t="s">
        <v>16065</v>
      </c>
      <c r="C12975" s="4" t="s">
        <v>11661</v>
      </c>
      <c r="D12975" s="27">
        <v>19019.060000000001</v>
      </c>
      <c r="E12975" s="27">
        <v>3377.8</v>
      </c>
      <c r="F12975" s="27">
        <v>2067.37</v>
      </c>
      <c r="G12975" s="26">
        <f>(E12975-F12975)/E12975</f>
        <v>0.38795369767304166</v>
      </c>
      <c r="H12975" s="27">
        <f>E12975-F12975</f>
        <v>1310.4300000000003</v>
      </c>
      <c r="I12975" s="35">
        <f>E12975/D12975</f>
        <v>0.1776007857380964</v>
      </c>
      <c r="J12975" s="3">
        <v>8904.6</v>
      </c>
      <c r="K12975" s="26">
        <v>0.26600000000000001</v>
      </c>
      <c r="L12975" s="4" t="b">
        <v>1</v>
      </c>
      <c r="M12975" s="4" t="s">
        <v>57</v>
      </c>
      <c r="N12975" s="35">
        <f>'Landed Freight Margin Tool'!$D$4</f>
        <v>0.58708499999999997</v>
      </c>
      <c r="O12975" s="30">
        <f>(MAX($F12975,MIN(0.18*$D12975,$F12975*(1+$N12975))))</f>
        <v>3281.0919164500001</v>
      </c>
      <c r="P12975" s="35">
        <f>O12975/D12975</f>
        <v>0.17251598745942229</v>
      </c>
    </row>
    <row r="12976" spans="1:16" x14ac:dyDescent="0.3">
      <c r="A12976" s="2">
        <v>45055</v>
      </c>
      <c r="B12976" s="3" t="s">
        <v>16987</v>
      </c>
      <c r="C12976" s="4" t="s">
        <v>16988</v>
      </c>
      <c r="D12976" s="27">
        <v>23818.58</v>
      </c>
      <c r="E12976" s="27">
        <v>4233.38</v>
      </c>
      <c r="F12976" s="27">
        <v>2549.85</v>
      </c>
      <c r="G12976" s="26">
        <f>(E12976-F12976)/E12976</f>
        <v>0.3976798680959423</v>
      </c>
      <c r="H12976" s="27">
        <f>E12976-F12976</f>
        <v>1683.5300000000002</v>
      </c>
      <c r="I12976" s="35">
        <f>E12976/D12976</f>
        <v>0.17773435695998668</v>
      </c>
      <c r="J12976" s="3">
        <v>150.88</v>
      </c>
      <c r="K12976" s="26">
        <v>0.22</v>
      </c>
      <c r="L12976" s="4" t="b">
        <v>1</v>
      </c>
      <c r="M12976" s="4" t="s">
        <v>57</v>
      </c>
      <c r="N12976" s="35">
        <f>'Landed Freight Margin Tool'!$D$4</f>
        <v>0.58708499999999997</v>
      </c>
      <c r="O12976" s="30">
        <f>(MAX($F12976,MIN(0.18*$D12976,$F12976*(1+$N12976))))</f>
        <v>4046.8286872500003</v>
      </c>
      <c r="P12976" s="35">
        <f>O12976/D12976</f>
        <v>0.16990218087098391</v>
      </c>
    </row>
    <row r="12977" spans="1:16" x14ac:dyDescent="0.3">
      <c r="A12977" s="2">
        <v>45103</v>
      </c>
      <c r="B12977" s="3" t="s">
        <v>13430</v>
      </c>
      <c r="C12977" s="4" t="s">
        <v>13431</v>
      </c>
      <c r="D12977" s="27">
        <v>7458.06</v>
      </c>
      <c r="E12977" s="27">
        <v>1326.05</v>
      </c>
      <c r="F12977" s="27">
        <v>796.13</v>
      </c>
      <c r="G12977" s="26">
        <f>(E12977-F12977)/E12977</f>
        <v>0.39962294031145129</v>
      </c>
      <c r="H12977" s="27">
        <f>E12977-F12977</f>
        <v>529.91999999999996</v>
      </c>
      <c r="I12977" s="35">
        <f>E12977/D12977</f>
        <v>0.17780092946423062</v>
      </c>
      <c r="J12977" s="3">
        <v>2755.2</v>
      </c>
      <c r="K12977" s="26">
        <v>0.22</v>
      </c>
      <c r="L12977" s="4" t="b">
        <v>1</v>
      </c>
      <c r="M12977" s="4" t="s">
        <v>57</v>
      </c>
      <c r="N12977" s="35">
        <f>'Landed Freight Margin Tool'!$D$4</f>
        <v>0.58708499999999997</v>
      </c>
      <c r="O12977" s="30">
        <f>(MAX($F12977,MIN(0.18*$D12977,$F12977*(1+$N12977))))</f>
        <v>1263.5259810500002</v>
      </c>
      <c r="P12977" s="35">
        <f>O12977/D12977</f>
        <v>0.16941751354239576</v>
      </c>
    </row>
    <row r="12978" spans="1:16" x14ac:dyDescent="0.3">
      <c r="A12978" s="2">
        <v>45238</v>
      </c>
      <c r="B12978" s="3" t="s">
        <v>13912</v>
      </c>
      <c r="C12978" s="4" t="s">
        <v>13913</v>
      </c>
      <c r="D12978" s="27">
        <v>20009.8</v>
      </c>
      <c r="E12978" s="27">
        <v>3558.63</v>
      </c>
      <c r="F12978" s="27">
        <v>1852.27</v>
      </c>
      <c r="G12978" s="26">
        <f>(E12978-F12978)/E12978</f>
        <v>0.47949913309335335</v>
      </c>
      <c r="H12978" s="27">
        <f>E12978-F12978</f>
        <v>1706.3600000000001</v>
      </c>
      <c r="I12978" s="35">
        <f>E12978/D12978</f>
        <v>0.17784435626542996</v>
      </c>
      <c r="J12978" s="3">
        <v>16943.36</v>
      </c>
      <c r="K12978" s="26">
        <v>0.22</v>
      </c>
      <c r="L12978" s="4" t="b">
        <v>1</v>
      </c>
      <c r="M12978" s="4" t="s">
        <v>57</v>
      </c>
      <c r="N12978" s="35">
        <f>'Landed Freight Margin Tool'!$D$4</f>
        <v>0.58708499999999997</v>
      </c>
      <c r="O12978" s="30">
        <f>(MAX($F12978,MIN(0.18*$D12978,$F12978*(1+$N12978))))</f>
        <v>2939.7099329500002</v>
      </c>
      <c r="P12978" s="35">
        <f>O12978/D12978</f>
        <v>0.14691350902807626</v>
      </c>
    </row>
    <row r="12979" spans="1:16" x14ac:dyDescent="0.3">
      <c r="A12979" s="2">
        <v>45029</v>
      </c>
      <c r="B12979" s="3" t="s">
        <v>13072</v>
      </c>
      <c r="C12979" s="4" t="s">
        <v>13073</v>
      </c>
      <c r="D12979" s="27">
        <v>7132.83</v>
      </c>
      <c r="E12979" s="27">
        <v>1269.03</v>
      </c>
      <c r="F12979" s="27">
        <v>771.16</v>
      </c>
      <c r="G12979" s="26">
        <f>(E12979-F12979)/E12979</f>
        <v>0.39232327052945953</v>
      </c>
      <c r="H12979" s="27">
        <f>E12979-F12979</f>
        <v>497.87</v>
      </c>
      <c r="I12979" s="35">
        <f>E12979/D12979</f>
        <v>0.17791395561088655</v>
      </c>
      <c r="J12979" s="3">
        <v>529.34</v>
      </c>
      <c r="K12979" s="26">
        <v>0.48099999999999998</v>
      </c>
      <c r="L12979" s="4" t="b">
        <v>1</v>
      </c>
      <c r="M12979" s="4" t="s">
        <v>57</v>
      </c>
      <c r="N12979" s="35">
        <f>'Landed Freight Margin Tool'!$D$4</f>
        <v>0.58708499999999997</v>
      </c>
      <c r="O12979" s="30">
        <f>(MAX($F12979,MIN(0.18*$D12979,$F12979*(1+$N12979))))</f>
        <v>1223.8964685999999</v>
      </c>
      <c r="P12979" s="35">
        <f>O12979/D12979</f>
        <v>0.17158637856222564</v>
      </c>
    </row>
    <row r="12980" spans="1:16" x14ac:dyDescent="0.3">
      <c r="A12980" s="2">
        <v>44953</v>
      </c>
      <c r="B12980" s="3" t="s">
        <v>21454</v>
      </c>
      <c r="C12980" s="4" t="s">
        <v>21455</v>
      </c>
      <c r="D12980" s="27">
        <v>12556.39</v>
      </c>
      <c r="E12980" s="27">
        <v>2237.1999999999998</v>
      </c>
      <c r="F12980" s="27">
        <v>1575.41</v>
      </c>
      <c r="G12980" s="26">
        <f>(E12980-F12980)/E12980</f>
        <v>0.29581172894689783</v>
      </c>
      <c r="H12980" s="27">
        <f>E12980-F12980</f>
        <v>661.78999999999974</v>
      </c>
      <c r="I12980" s="35">
        <f>E12980/D12980</f>
        <v>0.17817222943855679</v>
      </c>
      <c r="J12980" s="3">
        <v>57218.93</v>
      </c>
      <c r="K12980" s="26">
        <v>0.03</v>
      </c>
      <c r="L12980" s="4" t="b">
        <v>0</v>
      </c>
      <c r="M12980" s="4" t="s">
        <v>57</v>
      </c>
      <c r="N12980" s="35">
        <f>'Landed Freight Margin Tool'!$D$4</f>
        <v>0.58708499999999997</v>
      </c>
      <c r="O12980" s="30">
        <f>(MAX($F12980,MIN(0.18*$D12980,$F12980*(1+$N12980))))</f>
        <v>2260.1501999999996</v>
      </c>
      <c r="P12980" s="35">
        <f>O12980/D12980</f>
        <v>0.17999999999999997</v>
      </c>
    </row>
    <row r="12981" spans="1:16" x14ac:dyDescent="0.3">
      <c r="A12981" s="2">
        <v>45162</v>
      </c>
      <c r="B12981" s="3" t="s">
        <v>22427</v>
      </c>
      <c r="C12981" s="4" t="s">
        <v>22428</v>
      </c>
      <c r="D12981" s="27">
        <v>2724.55</v>
      </c>
      <c r="E12981" s="27">
        <v>485.55</v>
      </c>
      <c r="F12981" s="27">
        <v>293.54000000000002</v>
      </c>
      <c r="G12981" s="26">
        <f>(E12981-F12981)/E12981</f>
        <v>0.39544846050870147</v>
      </c>
      <c r="H12981" s="27">
        <f>E12981-F12981</f>
        <v>192.01</v>
      </c>
      <c r="I12981" s="35">
        <f>E12981/D12981</f>
        <v>0.17821291589436786</v>
      </c>
      <c r="J12981" s="3">
        <v>259.94</v>
      </c>
      <c r="K12981" s="26">
        <v>0.22</v>
      </c>
      <c r="L12981" s="4" t="b">
        <v>1</v>
      </c>
      <c r="M12981" s="4" t="s">
        <v>57</v>
      </c>
      <c r="N12981" s="35">
        <f>'Landed Freight Margin Tool'!$D$4</f>
        <v>0.58708499999999997</v>
      </c>
      <c r="O12981" s="30">
        <f>(MAX($F12981,MIN(0.18*$D12981,$F12981*(1+$N12981))))</f>
        <v>465.87293090000003</v>
      </c>
      <c r="P12981" s="35">
        <f>O12981/D12981</f>
        <v>0.17099078045915839</v>
      </c>
    </row>
    <row r="12982" spans="1:16" x14ac:dyDescent="0.3">
      <c r="A12982" s="2">
        <v>45064</v>
      </c>
      <c r="B12982" s="3" t="s">
        <v>24421</v>
      </c>
      <c r="C12982" s="4" t="s">
        <v>24422</v>
      </c>
      <c r="D12982" s="27">
        <v>4793.2299999999996</v>
      </c>
      <c r="E12982" s="27">
        <v>854.83</v>
      </c>
      <c r="F12982" s="27">
        <v>527.99</v>
      </c>
      <c r="G12982" s="26">
        <f>(E12982-F12982)/E12982</f>
        <v>0.38234502766631961</v>
      </c>
      <c r="H12982" s="27">
        <f>E12982-F12982</f>
        <v>326.84000000000003</v>
      </c>
      <c r="I12982" s="35">
        <f>E12982/D12982</f>
        <v>0.17834111861938612</v>
      </c>
      <c r="J12982" s="3">
        <v>2523.96</v>
      </c>
      <c r="K12982" s="26">
        <v>0.22</v>
      </c>
      <c r="L12982" s="4" t="b">
        <v>1</v>
      </c>
      <c r="M12982" s="4" t="s">
        <v>57</v>
      </c>
      <c r="N12982" s="35">
        <f>'Landed Freight Margin Tool'!$D$4</f>
        <v>0.58708499999999997</v>
      </c>
      <c r="O12982" s="30">
        <f>(MAX($F12982,MIN(0.18*$D12982,$F12982*(1+$N12982))))</f>
        <v>837.96500915000001</v>
      </c>
      <c r="P12982" s="35">
        <f>O12982/D12982</f>
        <v>0.17482261630466306</v>
      </c>
    </row>
    <row r="12983" spans="1:16" x14ac:dyDescent="0.3">
      <c r="A12983" s="2">
        <v>45218</v>
      </c>
      <c r="B12983" s="3" t="s">
        <v>2463</v>
      </c>
      <c r="C12983" s="4" t="s">
        <v>2464</v>
      </c>
      <c r="D12983" s="27">
        <v>4818.13</v>
      </c>
      <c r="E12983" s="27">
        <v>859.72</v>
      </c>
      <c r="F12983" s="27">
        <v>556.17999999999995</v>
      </c>
      <c r="G12983" s="26">
        <f>(E12983-F12983)/E12983</f>
        <v>0.35306844088773098</v>
      </c>
      <c r="H12983" s="27">
        <f>E12983-F12983</f>
        <v>303.54000000000008</v>
      </c>
      <c r="I12983" s="35">
        <f>E12983/D12983</f>
        <v>0.17843437184135755</v>
      </c>
      <c r="J12983" s="3">
        <v>1134.07</v>
      </c>
      <c r="K12983" s="26">
        <v>0.20599999999999999</v>
      </c>
      <c r="L12983" s="4" t="b">
        <v>1</v>
      </c>
      <c r="M12983" s="4" t="s">
        <v>57</v>
      </c>
      <c r="N12983" s="35">
        <f>'Landed Freight Margin Tool'!$D$4</f>
        <v>0.58708499999999997</v>
      </c>
      <c r="O12983" s="30">
        <f>(MAX($F12983,MIN(0.18*$D12983,$F12983*(1+$N12983))))</f>
        <v>867.26339999999993</v>
      </c>
      <c r="P12983" s="35">
        <f>O12983/D12983</f>
        <v>0.18</v>
      </c>
    </row>
    <row r="12984" spans="1:16" x14ac:dyDescent="0.3">
      <c r="A12984" s="2">
        <v>45015</v>
      </c>
      <c r="B12984" s="3" t="s">
        <v>2228</v>
      </c>
      <c r="C12984" s="4" t="s">
        <v>2229</v>
      </c>
      <c r="D12984" s="27">
        <v>16211.69</v>
      </c>
      <c r="E12984" s="27">
        <v>2892.77</v>
      </c>
      <c r="F12984" s="27">
        <v>2103.12</v>
      </c>
      <c r="G12984" s="26">
        <f>(E12984-F12984)/E12984</f>
        <v>0.27297365500886694</v>
      </c>
      <c r="H12984" s="27">
        <f>E12984-F12984</f>
        <v>789.65000000000009</v>
      </c>
      <c r="I12984" s="35">
        <f>E12984/D12984</f>
        <v>0.17843728815441204</v>
      </c>
      <c r="J12984" s="3">
        <v>10682.36</v>
      </c>
      <c r="K12984" s="26">
        <v>0.129</v>
      </c>
      <c r="L12984" s="4" t="b">
        <v>0</v>
      </c>
      <c r="M12984" s="4" t="s">
        <v>57</v>
      </c>
      <c r="N12984" s="35">
        <f>'Landed Freight Margin Tool'!$D$4</f>
        <v>0.58708499999999997</v>
      </c>
      <c r="O12984" s="30">
        <f>(MAX($F12984,MIN(0.18*$D12984,$F12984*(1+$N12984))))</f>
        <v>2918.1041999999998</v>
      </c>
      <c r="P12984" s="35">
        <f>O12984/D12984</f>
        <v>0.18</v>
      </c>
    </row>
    <row r="12985" spans="1:16" x14ac:dyDescent="0.3">
      <c r="A12985" s="2">
        <v>45197</v>
      </c>
      <c r="B12985" s="3" t="s">
        <v>23610</v>
      </c>
      <c r="C12985" s="4" t="s">
        <v>23611</v>
      </c>
      <c r="D12985" s="27">
        <v>17697.3</v>
      </c>
      <c r="E12985" s="27">
        <v>3159.38</v>
      </c>
      <c r="F12985" s="27">
        <v>2025.38</v>
      </c>
      <c r="G12985" s="26">
        <f>(E12985-F12985)/E12985</f>
        <v>0.35893118270040325</v>
      </c>
      <c r="H12985" s="27">
        <f>E12985-F12985</f>
        <v>1134</v>
      </c>
      <c r="I12985" s="35">
        <f>E12985/D12985</f>
        <v>0.178523277562114</v>
      </c>
      <c r="J12985" s="3">
        <v>980.86</v>
      </c>
      <c r="K12985" s="26">
        <v>0.22</v>
      </c>
      <c r="L12985" s="4" t="b">
        <v>1</v>
      </c>
      <c r="M12985" s="4" t="s">
        <v>57</v>
      </c>
      <c r="N12985" s="35">
        <f>'Landed Freight Margin Tool'!$D$4</f>
        <v>0.58708499999999997</v>
      </c>
      <c r="O12985" s="30">
        <f>(MAX($F12985,MIN(0.18*$D12985,$F12985*(1+$N12985))))</f>
        <v>3185.5139999999997</v>
      </c>
      <c r="P12985" s="35">
        <f>O12985/D12985</f>
        <v>0.18</v>
      </c>
    </row>
    <row r="12986" spans="1:16" x14ac:dyDescent="0.3">
      <c r="A12986" s="2">
        <v>45037</v>
      </c>
      <c r="B12986" s="3" t="s">
        <v>19827</v>
      </c>
      <c r="C12986" s="4" t="s">
        <v>19828</v>
      </c>
      <c r="D12986" s="27">
        <v>2468.2600000000002</v>
      </c>
      <c r="E12986" s="27">
        <v>440.71</v>
      </c>
      <c r="F12986" s="27">
        <v>278.60000000000002</v>
      </c>
      <c r="G12986" s="26">
        <f>(E12986-F12986)/E12986</f>
        <v>0.36783826098795119</v>
      </c>
      <c r="H12986" s="27">
        <f>E12986-F12986</f>
        <v>162.10999999999996</v>
      </c>
      <c r="I12986" s="35">
        <f>E12986/D12986</f>
        <v>0.17855088199784461</v>
      </c>
      <c r="J12986" s="3">
        <v>0</v>
      </c>
      <c r="K12986" s="26">
        <v>0</v>
      </c>
      <c r="L12986" s="4" t="b">
        <v>0</v>
      </c>
      <c r="M12986" s="4" t="s">
        <v>57</v>
      </c>
      <c r="N12986" s="35">
        <f>'Landed Freight Margin Tool'!$D$4</f>
        <v>0.58708499999999997</v>
      </c>
      <c r="O12986" s="30">
        <f>(MAX($F12986,MIN(0.18*$D12986,$F12986*(1+$N12986))))</f>
        <v>442.16188100000005</v>
      </c>
      <c r="P12986" s="35">
        <f>O12986/D12986</f>
        <v>0.17913910244463713</v>
      </c>
    </row>
    <row r="12987" spans="1:16" x14ac:dyDescent="0.3">
      <c r="A12987" s="2">
        <v>45071</v>
      </c>
      <c r="B12987" s="3" t="s">
        <v>6369</v>
      </c>
      <c r="C12987" s="4" t="s">
        <v>6370</v>
      </c>
      <c r="D12987" s="27">
        <v>19727.89</v>
      </c>
      <c r="E12987" s="27">
        <v>3523.81</v>
      </c>
      <c r="F12987" s="27">
        <v>2460.09</v>
      </c>
      <c r="G12987" s="26">
        <f>(E12987-F12987)/E12987</f>
        <v>0.30186644569372351</v>
      </c>
      <c r="H12987" s="27">
        <f>E12987-F12987</f>
        <v>1063.7199999999998</v>
      </c>
      <c r="I12987" s="35">
        <f>E12987/D12987</f>
        <v>0.17862072426397349</v>
      </c>
      <c r="J12987" s="3">
        <v>1494.04</v>
      </c>
      <c r="K12987" s="26">
        <v>0.22</v>
      </c>
      <c r="L12987" s="4" t="b">
        <v>1</v>
      </c>
      <c r="M12987" s="4" t="s">
        <v>57</v>
      </c>
      <c r="N12987" s="35">
        <f>'Landed Freight Margin Tool'!$D$4</f>
        <v>0.58708499999999997</v>
      </c>
      <c r="O12987" s="30">
        <f>(MAX($F12987,MIN(0.18*$D12987,$F12987*(1+$N12987))))</f>
        <v>3551.0201999999999</v>
      </c>
      <c r="P12987" s="35">
        <f>O12987/D12987</f>
        <v>0.18</v>
      </c>
    </row>
    <row r="12988" spans="1:16" x14ac:dyDescent="0.3">
      <c r="A12988" s="2">
        <v>45272</v>
      </c>
      <c r="B12988" s="3" t="s">
        <v>24394</v>
      </c>
      <c r="C12988" s="4" t="s">
        <v>24395</v>
      </c>
      <c r="D12988" s="27">
        <v>1943.31</v>
      </c>
      <c r="E12988" s="27">
        <v>347.25</v>
      </c>
      <c r="F12988" s="27">
        <v>142.19</v>
      </c>
      <c r="G12988" s="26">
        <f>(E12988-F12988)/E12988</f>
        <v>0.59052555795536354</v>
      </c>
      <c r="H12988" s="27">
        <f>E12988-F12988</f>
        <v>205.06</v>
      </c>
      <c r="I12988" s="35">
        <f>E12988/D12988</f>
        <v>0.17868996711795854</v>
      </c>
      <c r="J12988" s="3">
        <v>59.04</v>
      </c>
      <c r="K12988" s="26">
        <v>0.22</v>
      </c>
      <c r="L12988" s="4" t="b">
        <v>1</v>
      </c>
      <c r="M12988" s="4" t="s">
        <v>57</v>
      </c>
      <c r="N12988" s="35">
        <f>'Landed Freight Margin Tool'!$D$4</f>
        <v>0.58708499999999997</v>
      </c>
      <c r="O12988" s="30">
        <f>(MAX($F12988,MIN(0.18*$D12988,$F12988*(1+$N12988))))</f>
        <v>225.66761615000001</v>
      </c>
      <c r="P12988" s="35">
        <f>O12988/D12988</f>
        <v>0.11612538202860069</v>
      </c>
    </row>
    <row r="12989" spans="1:16" x14ac:dyDescent="0.3">
      <c r="A12989" s="2">
        <v>45033</v>
      </c>
      <c r="B12989" s="3" t="s">
        <v>3692</v>
      </c>
      <c r="C12989" s="4" t="s">
        <v>3693</v>
      </c>
      <c r="D12989" s="27">
        <v>22650.06</v>
      </c>
      <c r="E12989" s="27">
        <v>4050.77</v>
      </c>
      <c r="F12989" s="27">
        <v>2463.9699999999998</v>
      </c>
      <c r="G12989" s="26">
        <f>(E12989-F12989)/E12989</f>
        <v>0.39172799245575535</v>
      </c>
      <c r="H12989" s="27">
        <f>E12989-F12989</f>
        <v>1586.8000000000002</v>
      </c>
      <c r="I12989" s="35">
        <f>E12989/D12989</f>
        <v>0.17884146885262112</v>
      </c>
      <c r="J12989" s="3">
        <v>19232.169999999998</v>
      </c>
      <c r="K12989" s="26">
        <v>5.8000000000000003E-2</v>
      </c>
      <c r="L12989" s="4" t="b">
        <v>0</v>
      </c>
      <c r="M12989" s="4" t="s">
        <v>57</v>
      </c>
      <c r="N12989" s="35">
        <f>'Landed Freight Margin Tool'!$D$4</f>
        <v>0.58708499999999997</v>
      </c>
      <c r="O12989" s="30">
        <f>(MAX($F12989,MIN(0.18*$D12989,$F12989*(1+$N12989))))</f>
        <v>3910.5298274500001</v>
      </c>
      <c r="P12989" s="35">
        <f>O12989/D12989</f>
        <v>0.17264986615708744</v>
      </c>
    </row>
    <row r="12990" spans="1:16" x14ac:dyDescent="0.3">
      <c r="A12990" s="2">
        <v>45209</v>
      </c>
      <c r="B12990" s="3" t="s">
        <v>13240</v>
      </c>
      <c r="C12990" s="4" t="s">
        <v>13241</v>
      </c>
      <c r="D12990" s="27">
        <v>23432.86</v>
      </c>
      <c r="E12990" s="27">
        <v>4191.3599999999997</v>
      </c>
      <c r="F12990" s="27">
        <v>1499.44</v>
      </c>
      <c r="G12990" s="26">
        <f>(E12990-F12990)/E12990</f>
        <v>0.64225454267827142</v>
      </c>
      <c r="H12990" s="27">
        <f>E12990-F12990</f>
        <v>2691.9199999999996</v>
      </c>
      <c r="I12990" s="35">
        <f>E12990/D12990</f>
        <v>0.1788667708508479</v>
      </c>
      <c r="J12990" s="3">
        <v>487.9</v>
      </c>
      <c r="K12990" s="26">
        <v>0.22</v>
      </c>
      <c r="L12990" s="4" t="b">
        <v>1</v>
      </c>
      <c r="M12990" s="4" t="s">
        <v>57</v>
      </c>
      <c r="N12990" s="35">
        <f>'Landed Freight Margin Tool'!$D$4</f>
        <v>0.58708499999999997</v>
      </c>
      <c r="O12990" s="30">
        <f>(MAX($F12990,MIN(0.18*$D12990,$F12990*(1+$N12990))))</f>
        <v>2379.7387324000001</v>
      </c>
      <c r="P12990" s="35">
        <f>O12990/D12990</f>
        <v>0.10155562455457849</v>
      </c>
    </row>
    <row r="12991" spans="1:16" x14ac:dyDescent="0.3">
      <c r="A12991" s="2">
        <v>44957</v>
      </c>
      <c r="B12991" s="3" t="s">
        <v>7792</v>
      </c>
      <c r="C12991" s="4" t="s">
        <v>7793</v>
      </c>
      <c r="D12991" s="27">
        <v>23610.69</v>
      </c>
      <c r="E12991" s="27">
        <v>4224.6899999999996</v>
      </c>
      <c r="F12991" s="27">
        <v>2578.73</v>
      </c>
      <c r="G12991" s="26">
        <f>(E12991-F12991)/E12991</f>
        <v>0.38960491775727918</v>
      </c>
      <c r="H12991" s="27">
        <f>E12991-F12991</f>
        <v>1645.9599999999996</v>
      </c>
      <c r="I12991" s="35">
        <f>E12991/D12991</f>
        <v>0.17893123835008634</v>
      </c>
      <c r="J12991" s="3">
        <v>0</v>
      </c>
      <c r="K12991" s="26">
        <v>0</v>
      </c>
      <c r="L12991" s="4" t="b">
        <v>0</v>
      </c>
      <c r="M12991" s="4" t="s">
        <v>57</v>
      </c>
      <c r="N12991" s="35">
        <f>'Landed Freight Margin Tool'!$D$4</f>
        <v>0.58708499999999997</v>
      </c>
      <c r="O12991" s="30">
        <f>(MAX($F12991,MIN(0.18*$D12991,$F12991*(1+$N12991))))</f>
        <v>4092.6637020500002</v>
      </c>
      <c r="P12991" s="35">
        <f>O12991/D12991</f>
        <v>0.17333943658783374</v>
      </c>
    </row>
    <row r="12992" spans="1:16" x14ac:dyDescent="0.3">
      <c r="A12992" s="2">
        <v>45166</v>
      </c>
      <c r="B12992" s="3" t="s">
        <v>324</v>
      </c>
      <c r="C12992" s="4" t="s">
        <v>325</v>
      </c>
      <c r="D12992" s="27">
        <v>19581.25</v>
      </c>
      <c r="E12992" s="27">
        <v>3503.95</v>
      </c>
      <c r="F12992" s="27">
        <v>2446.77</v>
      </c>
      <c r="G12992" s="26">
        <f>(E12992-F12992)/E12992</f>
        <v>0.30171092624038581</v>
      </c>
      <c r="H12992" s="27">
        <f>E12992-F12992</f>
        <v>1057.1799999999998</v>
      </c>
      <c r="I12992" s="35">
        <f>E12992/D12992</f>
        <v>0.17894414299393552</v>
      </c>
      <c r="J12992" s="3">
        <v>0</v>
      </c>
      <c r="K12992" s="26">
        <v>0</v>
      </c>
      <c r="L12992" s="4" t="b">
        <v>0</v>
      </c>
      <c r="M12992" s="4" t="s">
        <v>57</v>
      </c>
      <c r="N12992" s="35">
        <f>'Landed Freight Margin Tool'!$D$4</f>
        <v>0.58708499999999997</v>
      </c>
      <c r="O12992" s="30">
        <f>(MAX($F12992,MIN(0.18*$D12992,$F12992*(1+$N12992))))</f>
        <v>3524.625</v>
      </c>
      <c r="P12992" s="35">
        <f>O12992/D12992</f>
        <v>0.18</v>
      </c>
    </row>
    <row r="12993" spans="1:16" x14ac:dyDescent="0.3">
      <c r="A12993" s="2">
        <v>45245</v>
      </c>
      <c r="B12993" s="3" t="s">
        <v>9541</v>
      </c>
      <c r="C12993" s="4" t="s">
        <v>9542</v>
      </c>
      <c r="D12993" s="27">
        <v>3923.07</v>
      </c>
      <c r="E12993" s="27">
        <v>702.31</v>
      </c>
      <c r="F12993" s="27">
        <v>366.32</v>
      </c>
      <c r="G12993" s="26">
        <f>(E12993-F12993)/E12993</f>
        <v>0.47840697128048865</v>
      </c>
      <c r="H12993" s="27">
        <f>E12993-F12993</f>
        <v>335.98999999999995</v>
      </c>
      <c r="I12993" s="35">
        <f>E12993/D12993</f>
        <v>0.17902051199698193</v>
      </c>
      <c r="J12993" s="3">
        <v>7418.4</v>
      </c>
      <c r="K12993" s="26">
        <v>0.13600000000000001</v>
      </c>
      <c r="L12993" s="4" t="b">
        <v>0</v>
      </c>
      <c r="M12993" s="4" t="s">
        <v>57</v>
      </c>
      <c r="N12993" s="35">
        <f>'Landed Freight Margin Tool'!$D$4</f>
        <v>0.58708499999999997</v>
      </c>
      <c r="O12993" s="30">
        <f>(MAX($F12993,MIN(0.18*$D12993,$F12993*(1+$N12993))))</f>
        <v>581.38097720000007</v>
      </c>
      <c r="P12993" s="35">
        <f>O12993/D12993</f>
        <v>0.14819541257229671</v>
      </c>
    </row>
    <row r="12994" spans="1:16" x14ac:dyDescent="0.3">
      <c r="A12994" s="2">
        <v>45216</v>
      </c>
      <c r="B12994" s="3" t="s">
        <v>7236</v>
      </c>
      <c r="C12994" s="4" t="s">
        <v>7237</v>
      </c>
      <c r="D12994" s="27">
        <v>7582.86</v>
      </c>
      <c r="E12994" s="27">
        <v>1357.76</v>
      </c>
      <c r="F12994" s="27">
        <v>698</v>
      </c>
      <c r="G12994" s="26">
        <f>(E12994-F12994)/E12994</f>
        <v>0.4859179825595098</v>
      </c>
      <c r="H12994" s="27">
        <f>E12994-F12994</f>
        <v>659.76</v>
      </c>
      <c r="I12994" s="35">
        <f>E12994/D12994</f>
        <v>0.17905645099606218</v>
      </c>
      <c r="J12994" s="3">
        <v>549.12</v>
      </c>
      <c r="K12994" s="26">
        <v>0.13600000000000001</v>
      </c>
      <c r="L12994" s="4" t="b">
        <v>0</v>
      </c>
      <c r="M12994" s="4" t="s">
        <v>57</v>
      </c>
      <c r="N12994" s="35">
        <f>'Landed Freight Margin Tool'!$D$4</f>
        <v>0.58708499999999997</v>
      </c>
      <c r="O12994" s="30">
        <f>(MAX($F12994,MIN(0.18*$D12994,$F12994*(1+$N12994))))</f>
        <v>1107.7853300000002</v>
      </c>
      <c r="P12994" s="35">
        <f>O12994/D12994</f>
        <v>0.14609070060636756</v>
      </c>
    </row>
    <row r="12995" spans="1:16" x14ac:dyDescent="0.3">
      <c r="A12995" s="2">
        <v>45205</v>
      </c>
      <c r="B12995" s="3" t="s">
        <v>12703</v>
      </c>
      <c r="C12995" s="4" t="s">
        <v>12704</v>
      </c>
      <c r="D12995" s="27">
        <v>1926.35</v>
      </c>
      <c r="E12995" s="27">
        <v>345.01</v>
      </c>
      <c r="F12995" s="27">
        <v>240.48</v>
      </c>
      <c r="G12995" s="26">
        <f>(E12995-F12995)/E12995</f>
        <v>0.30297672531230979</v>
      </c>
      <c r="H12995" s="27">
        <f>E12995-F12995</f>
        <v>104.53</v>
      </c>
      <c r="I12995" s="35">
        <f>E12995/D12995</f>
        <v>0.1791003711682716</v>
      </c>
      <c r="J12995" s="3">
        <v>624.79999999999995</v>
      </c>
      <c r="K12995" s="26">
        <v>0.13600000000000001</v>
      </c>
      <c r="L12995" s="4" t="b">
        <v>0</v>
      </c>
      <c r="M12995" s="4" t="s">
        <v>57</v>
      </c>
      <c r="N12995" s="35">
        <f>'Landed Freight Margin Tool'!$D$4</f>
        <v>0.58708499999999997</v>
      </c>
      <c r="O12995" s="30">
        <f>(MAX($F12995,MIN(0.18*$D12995,$F12995*(1+$N12995))))</f>
        <v>346.74299999999999</v>
      </c>
      <c r="P12995" s="35">
        <f>O12995/D12995</f>
        <v>0.18</v>
      </c>
    </row>
    <row r="12996" spans="1:16" x14ac:dyDescent="0.3">
      <c r="A12996" s="2">
        <v>45148</v>
      </c>
      <c r="B12996" s="3" t="s">
        <v>13549</v>
      </c>
      <c r="C12996" s="4" t="s">
        <v>13550</v>
      </c>
      <c r="D12996" s="27">
        <v>23251.86</v>
      </c>
      <c r="E12996" s="27">
        <v>4164.83</v>
      </c>
      <c r="F12996" s="27">
        <v>2430.3000000000002</v>
      </c>
      <c r="G12996" s="26">
        <f>(E12996-F12996)/E12996</f>
        <v>0.41647078031996498</v>
      </c>
      <c r="H12996" s="27">
        <f>E12996-F12996</f>
        <v>1734.5299999999997</v>
      </c>
      <c r="I12996" s="35">
        <f>E12996/D12996</f>
        <v>0.17911814366678622</v>
      </c>
      <c r="J12996" s="3">
        <v>1195.56</v>
      </c>
      <c r="K12996" s="26">
        <v>0.22</v>
      </c>
      <c r="L12996" s="4" t="b">
        <v>1</v>
      </c>
      <c r="M12996" s="4" t="s">
        <v>57</v>
      </c>
      <c r="N12996" s="35">
        <f>'Landed Freight Margin Tool'!$D$4</f>
        <v>0.58708499999999997</v>
      </c>
      <c r="O12996" s="30">
        <f>(MAX($F12996,MIN(0.18*$D12996,$F12996*(1+$N12996))))</f>
        <v>3857.0926755000005</v>
      </c>
      <c r="P12996" s="35">
        <f>O12996/D12996</f>
        <v>0.16588318850620984</v>
      </c>
    </row>
    <row r="12997" spans="1:16" x14ac:dyDescent="0.3">
      <c r="A12997" s="2">
        <v>45275</v>
      </c>
      <c r="B12997" s="3" t="s">
        <v>19825</v>
      </c>
      <c r="C12997" s="4" t="s">
        <v>19826</v>
      </c>
      <c r="D12997" s="27">
        <v>11405.47</v>
      </c>
      <c r="E12997" s="27">
        <v>2044.22</v>
      </c>
      <c r="F12997" s="27">
        <v>1279.3399999999999</v>
      </c>
      <c r="G12997" s="26">
        <f>(E12997-F12997)/E12997</f>
        <v>0.3741671640038744</v>
      </c>
      <c r="H12997" s="27">
        <f>E12997-F12997</f>
        <v>764.88000000000011</v>
      </c>
      <c r="I12997" s="35">
        <f>E12997/D12997</f>
        <v>0.17923154416258166</v>
      </c>
      <c r="J12997" s="3">
        <v>276.7</v>
      </c>
      <c r="K12997" s="26">
        <v>0.16400000000000001</v>
      </c>
      <c r="L12997" s="4" t="b">
        <v>0</v>
      </c>
      <c r="M12997" s="4" t="s">
        <v>57</v>
      </c>
      <c r="N12997" s="35">
        <f>'Landed Freight Margin Tool'!$D$4</f>
        <v>0.58708499999999997</v>
      </c>
      <c r="O12997" s="30">
        <f>(MAX($F12997,MIN(0.18*$D12997,$F12997*(1+$N12997))))</f>
        <v>2030.4213239000001</v>
      </c>
      <c r="P12997" s="35">
        <f>O12997/D12997</f>
        <v>0.17802171448436585</v>
      </c>
    </row>
    <row r="12998" spans="1:16" x14ac:dyDescent="0.3">
      <c r="A12998" s="2">
        <v>45217</v>
      </c>
      <c r="B12998" s="3" t="s">
        <v>928</v>
      </c>
      <c r="C12998" s="4" t="s">
        <v>929</v>
      </c>
      <c r="D12998" s="27">
        <v>13260.85</v>
      </c>
      <c r="E12998" s="27">
        <v>2377.62</v>
      </c>
      <c r="F12998" s="27">
        <v>1502.64</v>
      </c>
      <c r="G12998" s="26">
        <f>(E12998-F12998)/E12998</f>
        <v>0.3680066621243091</v>
      </c>
      <c r="H12998" s="27">
        <f>E12998-F12998</f>
        <v>874.97999999999979</v>
      </c>
      <c r="I12998" s="35">
        <f>E12998/D12998</f>
        <v>0.17929619896160501</v>
      </c>
      <c r="J12998" s="3">
        <v>3837.13</v>
      </c>
      <c r="K12998" s="26">
        <v>0.152</v>
      </c>
      <c r="L12998" s="4" t="b">
        <v>0</v>
      </c>
      <c r="M12998" s="4" t="s">
        <v>57</v>
      </c>
      <c r="N12998" s="35">
        <f>'Landed Freight Margin Tool'!$D$4</f>
        <v>0.58708499999999997</v>
      </c>
      <c r="O12998" s="30">
        <f>(MAX($F12998,MIN(0.18*$D12998,$F12998*(1+$N12998))))</f>
        <v>2384.8174044000002</v>
      </c>
      <c r="P12998" s="35">
        <f>O12998/D12998</f>
        <v>0.17983895484829404</v>
      </c>
    </row>
    <row r="12999" spans="1:16" x14ac:dyDescent="0.3">
      <c r="A12999" s="2">
        <v>44980</v>
      </c>
      <c r="B12999" s="3" t="s">
        <v>11234</v>
      </c>
      <c r="C12999" s="4" t="s">
        <v>11235</v>
      </c>
      <c r="D12999" s="27">
        <v>7009.16</v>
      </c>
      <c r="E12999" s="27">
        <v>1257.17</v>
      </c>
      <c r="F12999" s="27">
        <v>427.71</v>
      </c>
      <c r="G12999" s="26">
        <f>(E12999-F12999)/E12999</f>
        <v>0.65978348194754888</v>
      </c>
      <c r="H12999" s="27">
        <f>E12999-F12999</f>
        <v>829.46</v>
      </c>
      <c r="I12999" s="35">
        <f>E12999/D12999</f>
        <v>0.1793610075957747</v>
      </c>
      <c r="J12999" s="3">
        <v>7740.33</v>
      </c>
      <c r="K12999" s="26">
        <v>0.38600000000000001</v>
      </c>
      <c r="L12999" s="4" t="b">
        <v>1</v>
      </c>
      <c r="M12999" s="4" t="s">
        <v>57</v>
      </c>
      <c r="N12999" s="35">
        <f>'Landed Freight Margin Tool'!$D$4</f>
        <v>0.58708499999999997</v>
      </c>
      <c r="O12999" s="30">
        <f>(MAX($F12999,MIN(0.18*$D12999,$F12999*(1+$N12999))))</f>
        <v>678.81212534999997</v>
      </c>
      <c r="P12999" s="35">
        <f>O12999/D12999</f>
        <v>9.6846430292645627E-2</v>
      </c>
    </row>
    <row r="13000" spans="1:16" x14ac:dyDescent="0.3">
      <c r="A13000" s="2">
        <v>44952</v>
      </c>
      <c r="B13000" s="3" t="s">
        <v>14746</v>
      </c>
      <c r="C13000" s="4" t="s">
        <v>14747</v>
      </c>
      <c r="D13000" s="27">
        <v>22902.78</v>
      </c>
      <c r="E13000" s="27">
        <v>4111.37</v>
      </c>
      <c r="F13000" s="27">
        <v>1483.53</v>
      </c>
      <c r="G13000" s="26">
        <f>(E13000-F13000)/E13000</f>
        <v>0.63916407426235056</v>
      </c>
      <c r="H13000" s="27">
        <f>E13000-F13000</f>
        <v>2627.84</v>
      </c>
      <c r="I13000" s="35">
        <f>E13000/D13000</f>
        <v>0.17951401532914346</v>
      </c>
      <c r="J13000" s="3">
        <v>14298.12</v>
      </c>
      <c r="K13000" s="26">
        <v>0.20899999999999999</v>
      </c>
      <c r="L13000" s="4" t="b">
        <v>1</v>
      </c>
      <c r="M13000" s="4" t="s">
        <v>57</v>
      </c>
      <c r="N13000" s="35">
        <f>'Landed Freight Margin Tool'!$D$4</f>
        <v>0.58708499999999997</v>
      </c>
      <c r="O13000" s="30">
        <f>(MAX($F13000,MIN(0.18*$D13000,$F13000*(1+$N13000))))</f>
        <v>2354.4882100499999</v>
      </c>
      <c r="P13000" s="35">
        <f>O13000/D13000</f>
        <v>0.10280359895392611</v>
      </c>
    </row>
    <row r="13001" spans="1:16" x14ac:dyDescent="0.3">
      <c r="A13001" s="2">
        <v>45027</v>
      </c>
      <c r="B13001" s="3" t="s">
        <v>2519</v>
      </c>
      <c r="C13001" s="4" t="s">
        <v>2520</v>
      </c>
      <c r="D13001" s="27">
        <v>1961.61</v>
      </c>
      <c r="E13001" s="27">
        <v>352.16</v>
      </c>
      <c r="F13001" s="27">
        <v>262.29000000000002</v>
      </c>
      <c r="G13001" s="26">
        <f>(E13001-F13001)/E13001</f>
        <v>0.25519650159018625</v>
      </c>
      <c r="H13001" s="27">
        <f>E13001-F13001</f>
        <v>89.87</v>
      </c>
      <c r="I13001" s="35">
        <f>E13001/D13001</f>
        <v>0.17952600160072596</v>
      </c>
      <c r="J13001" s="3">
        <v>1182.98</v>
      </c>
      <c r="K13001" s="26">
        <v>0.20599999999999999</v>
      </c>
      <c r="L13001" s="4" t="b">
        <v>1</v>
      </c>
      <c r="M13001" s="4" t="s">
        <v>57</v>
      </c>
      <c r="N13001" s="35">
        <f>'Landed Freight Margin Tool'!$D$4</f>
        <v>0.58708499999999997</v>
      </c>
      <c r="O13001" s="30">
        <f>(MAX($F13001,MIN(0.18*$D13001,$F13001*(1+$N13001))))</f>
        <v>353.08979999999997</v>
      </c>
      <c r="P13001" s="35">
        <f>O13001/D13001</f>
        <v>0.18</v>
      </c>
    </row>
    <row r="13002" spans="1:16" x14ac:dyDescent="0.3">
      <c r="A13002" s="2">
        <v>45056</v>
      </c>
      <c r="B13002" s="3" t="s">
        <v>3117</v>
      </c>
      <c r="C13002" s="4" t="s">
        <v>3118</v>
      </c>
      <c r="D13002" s="27">
        <v>15150.56</v>
      </c>
      <c r="E13002" s="27">
        <v>2720.17</v>
      </c>
      <c r="F13002" s="27">
        <v>1995.26</v>
      </c>
      <c r="G13002" s="26">
        <f>(E13002-F13002)/E13002</f>
        <v>0.26649437351342015</v>
      </c>
      <c r="H13002" s="27">
        <f>E13002-F13002</f>
        <v>724.91000000000008</v>
      </c>
      <c r="I13002" s="35">
        <f>E13002/D13002</f>
        <v>0.17954253836161832</v>
      </c>
      <c r="J13002" s="3">
        <v>52907</v>
      </c>
      <c r="K13002" s="26">
        <v>0.193</v>
      </c>
      <c r="L13002" s="4" t="b">
        <v>1</v>
      </c>
      <c r="M13002" s="4" t="s">
        <v>57</v>
      </c>
      <c r="N13002" s="35">
        <f>'Landed Freight Margin Tool'!$D$4</f>
        <v>0.58708499999999997</v>
      </c>
      <c r="O13002" s="30">
        <f>(MAX($F13002,MIN(0.18*$D13002,$F13002*(1+$N13002))))</f>
        <v>2727.1007999999997</v>
      </c>
      <c r="P13002" s="35">
        <f>O13002/D13002</f>
        <v>0.18</v>
      </c>
    </row>
    <row r="13003" spans="1:16" x14ac:dyDescent="0.3">
      <c r="A13003" s="2">
        <v>44963</v>
      </c>
      <c r="B13003" s="3" t="s">
        <v>16798</v>
      </c>
      <c r="C13003" s="4" t="s">
        <v>16799</v>
      </c>
      <c r="D13003" s="27">
        <v>17633.5</v>
      </c>
      <c r="E13003" s="27">
        <v>3168.11</v>
      </c>
      <c r="F13003" s="27">
        <v>1738.59</v>
      </c>
      <c r="G13003" s="26">
        <f>(E13003-F13003)/E13003</f>
        <v>0.45122170631701558</v>
      </c>
      <c r="H13003" s="27">
        <f>E13003-F13003</f>
        <v>1429.5200000000002</v>
      </c>
      <c r="I13003" s="35">
        <f>E13003/D13003</f>
        <v>0.17966427538492075</v>
      </c>
      <c r="J13003" s="3">
        <v>2600.2199999999998</v>
      </c>
      <c r="K13003" s="26">
        <v>0.22</v>
      </c>
      <c r="L13003" s="4" t="b">
        <v>1</v>
      </c>
      <c r="M13003" s="4" t="s">
        <v>57</v>
      </c>
      <c r="N13003" s="35">
        <f>'Landed Freight Margin Tool'!$D$4</f>
        <v>0.58708499999999997</v>
      </c>
      <c r="O13003" s="30">
        <f>(MAX($F13003,MIN(0.18*$D13003,$F13003*(1+$N13003))))</f>
        <v>2759.2901101500001</v>
      </c>
      <c r="P13003" s="35">
        <f>O13003/D13003</f>
        <v>0.15648000170981372</v>
      </c>
    </row>
    <row r="13004" spans="1:16" x14ac:dyDescent="0.3">
      <c r="A13004" s="2">
        <v>44931</v>
      </c>
      <c r="B13004" s="3" t="s">
        <v>9062</v>
      </c>
      <c r="C13004" s="4" t="s">
        <v>9063</v>
      </c>
      <c r="D13004" s="27">
        <v>6733.84</v>
      </c>
      <c r="E13004" s="27">
        <v>1210.33</v>
      </c>
      <c r="F13004" s="27">
        <v>709.12</v>
      </c>
      <c r="G13004" s="26">
        <f>(E13004-F13004)/E13004</f>
        <v>0.414110201350045</v>
      </c>
      <c r="H13004" s="27">
        <f>E13004-F13004</f>
        <v>501.20999999999992</v>
      </c>
      <c r="I13004" s="35">
        <f>E13004/D13004</f>
        <v>0.17973845532415381</v>
      </c>
      <c r="J13004" s="3">
        <v>3125.47</v>
      </c>
      <c r="K13004" s="26">
        <v>0.215</v>
      </c>
      <c r="L13004" s="4" t="b">
        <v>1</v>
      </c>
      <c r="M13004" s="4" t="s">
        <v>57</v>
      </c>
      <c r="N13004" s="35">
        <f>'Landed Freight Margin Tool'!$D$4</f>
        <v>0.58708499999999997</v>
      </c>
      <c r="O13004" s="30">
        <f>(MAX($F13004,MIN(0.18*$D13004,$F13004*(1+$N13004))))</f>
        <v>1125.4337152000001</v>
      </c>
      <c r="P13004" s="35">
        <f>O13004/D13004</f>
        <v>0.16713104487187103</v>
      </c>
    </row>
    <row r="13005" spans="1:16" x14ac:dyDescent="0.3">
      <c r="A13005" s="2">
        <v>44981</v>
      </c>
      <c r="B13005" s="3" t="s">
        <v>20573</v>
      </c>
      <c r="C13005" s="4" t="s">
        <v>20574</v>
      </c>
      <c r="D13005" s="27">
        <v>19518.740000000002</v>
      </c>
      <c r="E13005" s="27">
        <v>3509.18</v>
      </c>
      <c r="F13005" s="27">
        <v>2084.38</v>
      </c>
      <c r="G13005" s="26">
        <f>(E13005-F13005)/E13005</f>
        <v>0.40602077978331114</v>
      </c>
      <c r="H13005" s="27">
        <f>E13005-F13005</f>
        <v>1424.7999999999997</v>
      </c>
      <c r="I13005" s="35">
        <f>E13005/D13005</f>
        <v>0.17978517055916518</v>
      </c>
      <c r="J13005" s="3">
        <v>2846.91</v>
      </c>
      <c r="K13005" s="26">
        <v>0.22</v>
      </c>
      <c r="L13005" s="4" t="b">
        <v>1</v>
      </c>
      <c r="M13005" s="4" t="s">
        <v>57</v>
      </c>
      <c r="N13005" s="35">
        <f>'Landed Freight Margin Tool'!$D$4</f>
        <v>0.58708499999999997</v>
      </c>
      <c r="O13005" s="30">
        <f>(MAX($F13005,MIN(0.18*$D13005,$F13005*(1+$N13005))))</f>
        <v>3308.0882323000005</v>
      </c>
      <c r="P13005" s="35">
        <f>O13005/D13005</f>
        <v>0.16948267317972371</v>
      </c>
    </row>
    <row r="13006" spans="1:16" x14ac:dyDescent="0.3">
      <c r="A13006" s="2">
        <v>45023</v>
      </c>
      <c r="B13006" s="3" t="s">
        <v>23955</v>
      </c>
      <c r="C13006" s="4" t="s">
        <v>23956</v>
      </c>
      <c r="D13006" s="27">
        <v>6377.15</v>
      </c>
      <c r="E13006" s="27">
        <v>1147.26</v>
      </c>
      <c r="F13006" s="27">
        <v>780.73</v>
      </c>
      <c r="G13006" s="26">
        <f>(E13006-F13006)/E13006</f>
        <v>0.31948294196607568</v>
      </c>
      <c r="H13006" s="27">
        <f>E13006-F13006</f>
        <v>366.53</v>
      </c>
      <c r="I13006" s="35">
        <f>E13006/D13006</f>
        <v>0.1799016802176521</v>
      </c>
      <c r="J13006" s="3">
        <v>108159.31</v>
      </c>
      <c r="K13006" s="26">
        <v>0.125</v>
      </c>
      <c r="L13006" s="4" t="b">
        <v>0</v>
      </c>
      <c r="M13006" s="4" t="s">
        <v>57</v>
      </c>
      <c r="N13006" s="35">
        <f>'Landed Freight Margin Tool'!$D$4</f>
        <v>0.58708499999999997</v>
      </c>
      <c r="O13006" s="30">
        <f>(MAX($F13006,MIN(0.18*$D13006,$F13006*(1+$N13006))))</f>
        <v>1147.8869999999999</v>
      </c>
      <c r="P13006" s="35">
        <f>O13006/D13006</f>
        <v>0.18</v>
      </c>
    </row>
    <row r="13007" spans="1:16" x14ac:dyDescent="0.3">
      <c r="A13007" s="2">
        <v>45041</v>
      </c>
      <c r="B13007" s="3" t="s">
        <v>20712</v>
      </c>
      <c r="C13007" s="4" t="s">
        <v>20713</v>
      </c>
      <c r="D13007" s="27">
        <v>2339.29</v>
      </c>
      <c r="E13007" s="27">
        <v>420.87</v>
      </c>
      <c r="F13007" s="27">
        <v>267.67</v>
      </c>
      <c r="G13007" s="26">
        <f>(E13007-F13007)/E13007</f>
        <v>0.36400788842160287</v>
      </c>
      <c r="H13007" s="27">
        <f>E13007-F13007</f>
        <v>153.19999999999999</v>
      </c>
      <c r="I13007" s="35">
        <f>E13007/D13007</f>
        <v>0.17991356351713556</v>
      </c>
      <c r="J13007" s="3">
        <v>388.68</v>
      </c>
      <c r="K13007" s="26">
        <v>0.22</v>
      </c>
      <c r="L13007" s="4" t="b">
        <v>1</v>
      </c>
      <c r="M13007" s="4" t="s">
        <v>57</v>
      </c>
      <c r="N13007" s="35">
        <f>'Landed Freight Margin Tool'!$D$4</f>
        <v>0.58708499999999997</v>
      </c>
      <c r="O13007" s="30">
        <f>(MAX($F13007,MIN(0.18*$D13007,$F13007*(1+$N13007))))</f>
        <v>421.07219999999995</v>
      </c>
      <c r="P13007" s="35">
        <f>O13007/D13007</f>
        <v>0.18</v>
      </c>
    </row>
  </sheetData>
  <autoFilter ref="A1:P13007" xr:uid="{B8A3AD18-70FA-4F48-A0C3-B36DF00A6B3C}">
    <sortState xmlns:xlrd2="http://schemas.microsoft.com/office/spreadsheetml/2017/richdata2" ref="A2:P13007">
      <sortCondition ref="M1:M13007"/>
    </sortState>
  </autoFilter>
  <mergeCells count="3">
    <mergeCell ref="R10:T10"/>
    <mergeCell ref="R15:T15"/>
    <mergeCell ref="T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Landed Freight Margin Tool</vt:lpstr>
      <vt:lpstr>2023 Shipping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Albers</dc:creator>
  <cp:lastModifiedBy>Brandon Albers</cp:lastModifiedBy>
  <dcterms:created xsi:type="dcterms:W3CDTF">2024-11-18T20:00:40Z</dcterms:created>
  <dcterms:modified xsi:type="dcterms:W3CDTF">2024-11-19T20:59:00Z</dcterms:modified>
</cp:coreProperties>
</file>